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defaultThemeVersion="124226"/>
  <mc:AlternateContent xmlns:mc="http://schemas.openxmlformats.org/markup-compatibility/2006">
    <mc:Choice Requires="x15">
      <x15ac:absPath xmlns:x15ac="http://schemas.microsoft.com/office/spreadsheetml/2010/11/ac" url="G:\DISEP\PUBLICATIONS\ACOSS STAT\N°0285 (EPM 4TR2018)\"/>
    </mc:Choice>
  </mc:AlternateContent>
  <xr:revisionPtr revIDLastSave="0" documentId="13_ncr:1_{70A81AD0-2A17-4DB0-8A4F-451A97BCECD6}" xr6:coauthVersionLast="36" xr6:coauthVersionMax="36" xr10:uidLastSave="{00000000-0000-0000-0000-000000000000}"/>
  <bookViews>
    <workbookView xWindow="1305" yWindow="-45" windowWidth="18030" windowHeight="11415" tabRatio="791" activeTab="1" xr2:uid="{00000000-000D-0000-FFFF-FFFF00000000}"/>
  </bookViews>
  <sheets>
    <sheet name="Sources et méthodologie" sheetId="15" r:id="rId1"/>
    <sheet name="Synth" sheetId="6" r:id="rId2"/>
    <sheet name="Nb_cpte" sheetId="5" r:id="rId3"/>
    <sheet name="Vol_hor" sheetId="4" r:id="rId4"/>
    <sheet name="Mass_sal_nette" sheetId="3" r:id="rId5"/>
    <sheet name="heure moyen par tete" sheetId="12" r:id="rId6"/>
    <sheet name="salaire moyen par tete" sheetId="11" r:id="rId7"/>
    <sheet name="Tx hr" sheetId="10" r:id="rId8"/>
    <sheet name="Import_SAS_CVS" sheetId="2" state="hidden" r:id="rId9"/>
    <sheet name="PARAMETRE" sheetId="8" state="hidden" r:id="rId10"/>
  </sheets>
  <definedNames>
    <definedName name="_xlnm._FilterDatabase" localSheetId="8" hidden="1">Import_SAS_CVS!$A$1:$CT$2301</definedName>
    <definedName name="IMPORT_SAS_CVS">Import_SAS_CVS!$A$1:$CP$42</definedName>
    <definedName name="PARAMETRE">PARAMETRE!$A$1:$A$27</definedName>
    <definedName name="_xlnm.Print_Area" localSheetId="1">Synth!$A$1:$J$86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63" i="4" l="1"/>
  <c r="E63" i="4"/>
  <c r="F63" i="4"/>
  <c r="G63" i="4"/>
  <c r="H63" i="4"/>
  <c r="I63" i="4"/>
  <c r="J63" i="4"/>
  <c r="K63" i="4"/>
  <c r="L63" i="4"/>
  <c r="M63" i="4"/>
  <c r="N63" i="4"/>
  <c r="O63" i="4"/>
  <c r="P63" i="4"/>
  <c r="Q63" i="4"/>
  <c r="R63" i="4"/>
  <c r="S63" i="4"/>
  <c r="T63" i="4"/>
  <c r="U63" i="4"/>
  <c r="V63" i="4"/>
  <c r="W63" i="4"/>
  <c r="X63" i="4"/>
  <c r="Y63" i="4"/>
  <c r="D63" i="3"/>
  <c r="E63" i="3"/>
  <c r="F63" i="3"/>
  <c r="G63" i="3"/>
  <c r="H63" i="3"/>
  <c r="I63" i="3"/>
  <c r="J63" i="3"/>
  <c r="K63" i="3"/>
  <c r="L63" i="3"/>
  <c r="M63" i="3"/>
  <c r="N63" i="3"/>
  <c r="O63" i="3"/>
  <c r="P63" i="3"/>
  <c r="Q63" i="3"/>
  <c r="R63" i="3"/>
  <c r="S63" i="3"/>
  <c r="T63" i="3"/>
  <c r="U63" i="3"/>
  <c r="V63" i="3"/>
  <c r="W63" i="3"/>
  <c r="X63" i="3"/>
  <c r="Y63" i="3"/>
  <c r="D63" i="5"/>
  <c r="E63" i="5"/>
  <c r="F63" i="5"/>
  <c r="G63" i="5"/>
  <c r="H63" i="5"/>
  <c r="I63" i="5"/>
  <c r="J63" i="5"/>
  <c r="K63" i="5"/>
  <c r="L63" i="5"/>
  <c r="M63" i="5"/>
  <c r="M63" i="12" s="1"/>
  <c r="N63" i="5"/>
  <c r="O63" i="5"/>
  <c r="P63" i="5"/>
  <c r="Q63" i="5"/>
  <c r="R63" i="5"/>
  <c r="S63" i="5"/>
  <c r="S63" i="12" s="1"/>
  <c r="T63" i="5"/>
  <c r="U63" i="5"/>
  <c r="V63" i="5"/>
  <c r="W63" i="5"/>
  <c r="X63" i="5"/>
  <c r="Y63" i="5"/>
  <c r="L63" i="11" l="1"/>
  <c r="M63" i="11"/>
  <c r="S63" i="11"/>
  <c r="S63" i="10"/>
  <c r="M63" i="10"/>
  <c r="V63" i="11"/>
  <c r="V63" i="10"/>
  <c r="L63" i="10"/>
  <c r="C63" i="3"/>
  <c r="B63" i="3" s="1"/>
  <c r="C63" i="4"/>
  <c r="C63" i="5"/>
  <c r="R63" i="10"/>
  <c r="J63" i="10"/>
  <c r="Y63" i="12"/>
  <c r="W63" i="12"/>
  <c r="U63" i="12"/>
  <c r="Q63" i="12"/>
  <c r="O63" i="12"/>
  <c r="K63" i="12"/>
  <c r="I63" i="12"/>
  <c r="G63" i="12"/>
  <c r="E63" i="12"/>
  <c r="N63" i="10"/>
  <c r="F63" i="10"/>
  <c r="X63" i="10"/>
  <c r="T63" i="10"/>
  <c r="P63" i="10"/>
  <c r="H63" i="10"/>
  <c r="D63" i="10"/>
  <c r="Y63" i="10"/>
  <c r="W63" i="10"/>
  <c r="U63" i="10"/>
  <c r="Q63" i="10"/>
  <c r="O63" i="10"/>
  <c r="K63" i="10"/>
  <c r="I63" i="10"/>
  <c r="G63" i="10"/>
  <c r="E63" i="10"/>
  <c r="X63" i="12"/>
  <c r="T63" i="12"/>
  <c r="P63" i="12"/>
  <c r="L63" i="12"/>
  <c r="H63" i="12"/>
  <c r="D63" i="12"/>
  <c r="V63" i="12"/>
  <c r="R63" i="12"/>
  <c r="N63" i="12"/>
  <c r="J63" i="12"/>
  <c r="F63" i="12"/>
  <c r="Y63" i="11"/>
  <c r="W63" i="11"/>
  <c r="U63" i="11"/>
  <c r="Q63" i="11"/>
  <c r="O63" i="11"/>
  <c r="K63" i="11"/>
  <c r="I63" i="11"/>
  <c r="G63" i="11"/>
  <c r="E63" i="11"/>
  <c r="X63" i="11"/>
  <c r="T63" i="11"/>
  <c r="R63" i="11"/>
  <c r="P63" i="11"/>
  <c r="N63" i="11"/>
  <c r="J63" i="11"/>
  <c r="H63" i="11"/>
  <c r="F63" i="11"/>
  <c r="D63" i="11"/>
  <c r="Y64" i="3"/>
  <c r="X64" i="3"/>
  <c r="W64" i="3"/>
  <c r="V64" i="3"/>
  <c r="U64" i="3"/>
  <c r="T64" i="3"/>
  <c r="S64" i="3"/>
  <c r="R64" i="3"/>
  <c r="Q64" i="3"/>
  <c r="P64" i="3"/>
  <c r="O64" i="3"/>
  <c r="N64" i="3"/>
  <c r="M64" i="3"/>
  <c r="L64" i="3"/>
  <c r="K64" i="3"/>
  <c r="J64" i="3"/>
  <c r="I64" i="3"/>
  <c r="H64" i="3"/>
  <c r="G64" i="3"/>
  <c r="F64" i="3"/>
  <c r="E64" i="3"/>
  <c r="D64" i="3"/>
  <c r="Y62" i="3"/>
  <c r="Y124" i="3" s="1"/>
  <c r="X62" i="3"/>
  <c r="X124" i="3" s="1"/>
  <c r="W62" i="3"/>
  <c r="W124" i="3" s="1"/>
  <c r="V62" i="3"/>
  <c r="V124" i="3" s="1"/>
  <c r="U62" i="3"/>
  <c r="U124" i="3" s="1"/>
  <c r="T62" i="3"/>
  <c r="T124" i="3" s="1"/>
  <c r="S62" i="3"/>
  <c r="S124" i="3" s="1"/>
  <c r="R62" i="3"/>
  <c r="R124" i="3" s="1"/>
  <c r="Q62" i="3"/>
  <c r="Q124" i="3" s="1"/>
  <c r="P62" i="3"/>
  <c r="P124" i="3" s="1"/>
  <c r="O62" i="3"/>
  <c r="O124" i="3" s="1"/>
  <c r="N62" i="3"/>
  <c r="N124" i="3" s="1"/>
  <c r="M62" i="3"/>
  <c r="M124" i="3" s="1"/>
  <c r="L62" i="3"/>
  <c r="L124" i="3" s="1"/>
  <c r="K62" i="3"/>
  <c r="K124" i="3" s="1"/>
  <c r="J62" i="3"/>
  <c r="J124" i="3" s="1"/>
  <c r="I62" i="3"/>
  <c r="I124" i="3" s="1"/>
  <c r="H62" i="3"/>
  <c r="H124" i="3" s="1"/>
  <c r="G62" i="3"/>
  <c r="G124" i="3" s="1"/>
  <c r="F62" i="3"/>
  <c r="F124" i="3" s="1"/>
  <c r="E62" i="3"/>
  <c r="E124" i="3" s="1"/>
  <c r="D62" i="3"/>
  <c r="Y61" i="3"/>
  <c r="X61" i="3"/>
  <c r="W61" i="3"/>
  <c r="V61" i="3"/>
  <c r="U61" i="3"/>
  <c r="T61" i="3"/>
  <c r="S61" i="3"/>
  <c r="R61" i="3"/>
  <c r="Q61" i="3"/>
  <c r="P61" i="3"/>
  <c r="O61" i="3"/>
  <c r="N61" i="3"/>
  <c r="M61" i="3"/>
  <c r="L61" i="3"/>
  <c r="K61" i="3"/>
  <c r="J61" i="3"/>
  <c r="I61" i="3"/>
  <c r="H61" i="3"/>
  <c r="G61" i="3"/>
  <c r="F61" i="3"/>
  <c r="E61" i="3"/>
  <c r="D61" i="3"/>
  <c r="Y64" i="4"/>
  <c r="X64" i="4"/>
  <c r="W64" i="4"/>
  <c r="W64" i="10" s="1"/>
  <c r="V64" i="4"/>
  <c r="V64" i="10" s="1"/>
  <c r="U64" i="4"/>
  <c r="T64" i="4"/>
  <c r="T64" i="10" s="1"/>
  <c r="S64" i="4"/>
  <c r="S64" i="10" s="1"/>
  <c r="R64" i="4"/>
  <c r="Q64" i="4"/>
  <c r="P64" i="4"/>
  <c r="O64" i="4"/>
  <c r="N64" i="4"/>
  <c r="M64" i="4"/>
  <c r="M64" i="10" s="1"/>
  <c r="L64" i="4"/>
  <c r="K64" i="4"/>
  <c r="J64" i="4"/>
  <c r="I64" i="4"/>
  <c r="H64" i="4"/>
  <c r="G64" i="4"/>
  <c r="F64" i="4"/>
  <c r="E64" i="4"/>
  <c r="D64" i="4"/>
  <c r="Y62" i="4"/>
  <c r="X62" i="4"/>
  <c r="W62" i="4"/>
  <c r="V62" i="4"/>
  <c r="V62" i="10" s="1"/>
  <c r="U62" i="4"/>
  <c r="T62" i="4"/>
  <c r="S62" i="4"/>
  <c r="S62" i="10" s="1"/>
  <c r="R62" i="4"/>
  <c r="Q62" i="4"/>
  <c r="P62" i="4"/>
  <c r="O62" i="4"/>
  <c r="N62" i="4"/>
  <c r="M62" i="4"/>
  <c r="M62" i="10" s="1"/>
  <c r="L62" i="4"/>
  <c r="L62" i="10" s="1"/>
  <c r="K62" i="4"/>
  <c r="J62" i="4"/>
  <c r="I62" i="4"/>
  <c r="H62" i="4"/>
  <c r="G62" i="4"/>
  <c r="F62" i="4"/>
  <c r="E62" i="4"/>
  <c r="D62" i="4"/>
  <c r="Y61" i="4"/>
  <c r="X61" i="4"/>
  <c r="W61" i="4"/>
  <c r="V61" i="4"/>
  <c r="V61" i="10" s="1"/>
  <c r="U61" i="4"/>
  <c r="T61" i="4"/>
  <c r="S61" i="4"/>
  <c r="S61" i="10" s="1"/>
  <c r="R61" i="4"/>
  <c r="Q61" i="4"/>
  <c r="P61" i="4"/>
  <c r="O61" i="4"/>
  <c r="N61" i="4"/>
  <c r="M61" i="4"/>
  <c r="M61" i="10" s="1"/>
  <c r="L61" i="4"/>
  <c r="L61" i="10" s="1"/>
  <c r="K61" i="4"/>
  <c r="J61" i="4"/>
  <c r="I61" i="4"/>
  <c r="H61" i="4"/>
  <c r="G61" i="4"/>
  <c r="F61" i="4"/>
  <c r="E61" i="4"/>
  <c r="D61" i="4"/>
  <c r="Y64" i="5"/>
  <c r="X64" i="5"/>
  <c r="W64" i="5"/>
  <c r="W64" i="12" s="1"/>
  <c r="V64" i="5"/>
  <c r="V64" i="12" s="1"/>
  <c r="U64" i="5"/>
  <c r="T64" i="5"/>
  <c r="T64" i="12" s="1"/>
  <c r="S64" i="5"/>
  <c r="S64" i="12" s="1"/>
  <c r="R64" i="5"/>
  <c r="Q64" i="5"/>
  <c r="P64" i="5"/>
  <c r="O64" i="5"/>
  <c r="N64" i="5"/>
  <c r="M64" i="5"/>
  <c r="M64" i="12" s="1"/>
  <c r="L64" i="5"/>
  <c r="K64" i="5"/>
  <c r="J64" i="5"/>
  <c r="I64" i="5"/>
  <c r="H64" i="5"/>
  <c r="G64" i="5"/>
  <c r="F64" i="5"/>
  <c r="E64" i="5"/>
  <c r="D64" i="5"/>
  <c r="Y62" i="5"/>
  <c r="X62" i="5"/>
  <c r="W62" i="5"/>
  <c r="V62" i="5"/>
  <c r="V62" i="12" s="1"/>
  <c r="U62" i="5"/>
  <c r="T62" i="5"/>
  <c r="S62" i="5"/>
  <c r="S62" i="12" s="1"/>
  <c r="S124" i="12" s="1"/>
  <c r="R62" i="5"/>
  <c r="Q62" i="5"/>
  <c r="P62" i="5"/>
  <c r="O62" i="5"/>
  <c r="N62" i="5"/>
  <c r="M62" i="5"/>
  <c r="M62" i="12" s="1"/>
  <c r="M124" i="12" s="1"/>
  <c r="L62" i="5"/>
  <c r="K62" i="5"/>
  <c r="J62" i="5"/>
  <c r="I62" i="5"/>
  <c r="H62" i="5"/>
  <c r="G62" i="5"/>
  <c r="F62" i="5"/>
  <c r="E62" i="5"/>
  <c r="D62" i="5"/>
  <c r="Y61" i="5"/>
  <c r="X61" i="5"/>
  <c r="W61" i="5"/>
  <c r="V61" i="5"/>
  <c r="V61" i="12" s="1"/>
  <c r="U61" i="5"/>
  <c r="T61" i="5"/>
  <c r="S61" i="5"/>
  <c r="S61" i="12" s="1"/>
  <c r="R61" i="5"/>
  <c r="Q61" i="5"/>
  <c r="P61" i="5"/>
  <c r="O61" i="5"/>
  <c r="N61" i="5"/>
  <c r="M61" i="5"/>
  <c r="M61" i="12" s="1"/>
  <c r="L61" i="5"/>
  <c r="L61" i="12" s="1"/>
  <c r="K61" i="5"/>
  <c r="J61" i="5"/>
  <c r="I61" i="5"/>
  <c r="H61" i="5"/>
  <c r="G61" i="5"/>
  <c r="F61" i="5"/>
  <c r="E61" i="5"/>
  <c r="D61" i="5"/>
  <c r="H59" i="3"/>
  <c r="H185" i="3" s="1"/>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185" i="4" s="1"/>
  <c r="F60" i="4"/>
  <c r="Y60" i="3"/>
  <c r="X60" i="3"/>
  <c r="W60" i="3"/>
  <c r="V60" i="3"/>
  <c r="U60" i="3"/>
  <c r="T60" i="3"/>
  <c r="S60" i="3"/>
  <c r="R60" i="3"/>
  <c r="Q60" i="3"/>
  <c r="P60" i="3"/>
  <c r="O60" i="3"/>
  <c r="N60" i="3"/>
  <c r="M60" i="3"/>
  <c r="L60" i="3"/>
  <c r="K60" i="3"/>
  <c r="J60" i="3"/>
  <c r="I60" i="3"/>
  <c r="H60" i="3"/>
  <c r="G60" i="3"/>
  <c r="F60" i="3"/>
  <c r="E60" i="3"/>
  <c r="D60" i="3"/>
  <c r="Y59" i="3"/>
  <c r="Y185" i="3" s="1"/>
  <c r="X59" i="3"/>
  <c r="X185" i="3" s="1"/>
  <c r="W59" i="3"/>
  <c r="W185" i="3" s="1"/>
  <c r="V59" i="3"/>
  <c r="V185" i="3" s="1"/>
  <c r="U59" i="3"/>
  <c r="U185" i="3" s="1"/>
  <c r="T59" i="3"/>
  <c r="T185" i="3" s="1"/>
  <c r="S59" i="3"/>
  <c r="S185" i="3" s="1"/>
  <c r="R59" i="3"/>
  <c r="R185" i="3" s="1"/>
  <c r="Q59" i="3"/>
  <c r="Q185" i="3" s="1"/>
  <c r="P59" i="3"/>
  <c r="P185" i="3" s="1"/>
  <c r="O59" i="3"/>
  <c r="O185" i="3" s="1"/>
  <c r="N59" i="3"/>
  <c r="N185" i="3" s="1"/>
  <c r="M59" i="3"/>
  <c r="M185" i="3" s="1"/>
  <c r="L59" i="3"/>
  <c r="L185" i="3" s="1"/>
  <c r="K59" i="3"/>
  <c r="K185" i="3" s="1"/>
  <c r="J59" i="3"/>
  <c r="J185" i="3" s="1"/>
  <c r="I59" i="3"/>
  <c r="I185" i="3" s="1"/>
  <c r="G59" i="3"/>
  <c r="G185" i="3" s="1"/>
  <c r="F59" i="3"/>
  <c r="F185" i="3" s="1"/>
  <c r="E59" i="3"/>
  <c r="E185" i="3" s="1"/>
  <c r="D59" i="3"/>
  <c r="Y58" i="3"/>
  <c r="X58" i="3"/>
  <c r="W58" i="3"/>
  <c r="V58" i="3"/>
  <c r="U58" i="3"/>
  <c r="T58" i="3"/>
  <c r="S58" i="3"/>
  <c r="R58" i="3"/>
  <c r="Q58" i="3"/>
  <c r="P58" i="3"/>
  <c r="O58" i="3"/>
  <c r="N58" i="3"/>
  <c r="M58" i="3"/>
  <c r="L58" i="3"/>
  <c r="K58" i="3"/>
  <c r="J58" i="3"/>
  <c r="I58" i="3"/>
  <c r="H58" i="3"/>
  <c r="G58" i="3"/>
  <c r="F58" i="3"/>
  <c r="E58" i="3"/>
  <c r="D58" i="3"/>
  <c r="Y57" i="3"/>
  <c r="X57" i="3"/>
  <c r="W57" i="3"/>
  <c r="V57" i="3"/>
  <c r="U57" i="3"/>
  <c r="T57" i="3"/>
  <c r="S57" i="3"/>
  <c r="R57" i="3"/>
  <c r="Q57" i="3"/>
  <c r="P57" i="3"/>
  <c r="O57" i="3"/>
  <c r="N57" i="3"/>
  <c r="M57" i="3"/>
  <c r="L57" i="3"/>
  <c r="K57" i="3"/>
  <c r="J57" i="3"/>
  <c r="I57" i="3"/>
  <c r="H57" i="3"/>
  <c r="G57" i="3"/>
  <c r="F57" i="3"/>
  <c r="E57" i="3"/>
  <c r="D57" i="3"/>
  <c r="Y60" i="4"/>
  <c r="X60" i="4"/>
  <c r="W60" i="4"/>
  <c r="V60" i="4"/>
  <c r="U60" i="4"/>
  <c r="T60" i="4"/>
  <c r="S60" i="4"/>
  <c r="R60" i="4"/>
  <c r="Q60" i="4"/>
  <c r="P60" i="4"/>
  <c r="O60" i="4"/>
  <c r="N60" i="4"/>
  <c r="M60" i="4"/>
  <c r="L60" i="4"/>
  <c r="K60" i="4"/>
  <c r="J60" i="4"/>
  <c r="I60" i="4"/>
  <c r="H60" i="4"/>
  <c r="G60" i="4"/>
  <c r="E60" i="4"/>
  <c r="D60" i="4"/>
  <c r="C60" i="4" s="1"/>
  <c r="Y59" i="4"/>
  <c r="X59" i="4"/>
  <c r="X185" i="4" s="1"/>
  <c r="W59" i="4"/>
  <c r="V59" i="4"/>
  <c r="V59" i="10" s="1"/>
  <c r="U59" i="4"/>
  <c r="T59" i="4"/>
  <c r="T185" i="4" s="1"/>
  <c r="S59" i="4"/>
  <c r="S59" i="10" s="1"/>
  <c r="R59" i="4"/>
  <c r="R185" i="4" s="1"/>
  <c r="Q59" i="4"/>
  <c r="P59" i="4"/>
  <c r="P185" i="4" s="1"/>
  <c r="O59" i="4"/>
  <c r="N59" i="4"/>
  <c r="N185" i="4" s="1"/>
  <c r="M59" i="4"/>
  <c r="M59" i="10" s="1"/>
  <c r="L59" i="4"/>
  <c r="L59" i="10" s="1"/>
  <c r="K59" i="4"/>
  <c r="J59" i="4"/>
  <c r="J185" i="4" s="1"/>
  <c r="I59" i="4"/>
  <c r="H59" i="4"/>
  <c r="H185" i="4" s="1"/>
  <c r="G59" i="4"/>
  <c r="G185" i="4" s="1"/>
  <c r="E59" i="4"/>
  <c r="E185" i="4" s="1"/>
  <c r="D59" i="4"/>
  <c r="Y58" i="4"/>
  <c r="X58" i="4"/>
  <c r="W58" i="4"/>
  <c r="V58" i="4"/>
  <c r="V58" i="10" s="1"/>
  <c r="U58" i="4"/>
  <c r="T58" i="4"/>
  <c r="S58" i="4"/>
  <c r="S58" i="10" s="1"/>
  <c r="R58" i="4"/>
  <c r="Q58" i="4"/>
  <c r="P58" i="4"/>
  <c r="O58" i="4"/>
  <c r="N58" i="4"/>
  <c r="M58" i="4"/>
  <c r="M58" i="10" s="1"/>
  <c r="L58" i="4"/>
  <c r="L58" i="10" s="1"/>
  <c r="K58" i="4"/>
  <c r="J58" i="4"/>
  <c r="I58" i="4"/>
  <c r="H58" i="4"/>
  <c r="G58" i="4"/>
  <c r="E58" i="4"/>
  <c r="D58" i="4"/>
  <c r="C58" i="4" s="1"/>
  <c r="Y57" i="4"/>
  <c r="X57" i="4"/>
  <c r="W57" i="4"/>
  <c r="V57" i="4"/>
  <c r="U57" i="4"/>
  <c r="T57" i="4"/>
  <c r="S57" i="4"/>
  <c r="R57" i="4"/>
  <c r="Q57" i="4"/>
  <c r="P57" i="4"/>
  <c r="O57" i="4"/>
  <c r="N57" i="4"/>
  <c r="M57" i="4"/>
  <c r="L57" i="4"/>
  <c r="K57" i="4"/>
  <c r="J57" i="4"/>
  <c r="I57" i="4"/>
  <c r="H57" i="4"/>
  <c r="G57" i="4"/>
  <c r="E57" i="4"/>
  <c r="D57" i="4"/>
  <c r="Y60" i="5"/>
  <c r="X60" i="5"/>
  <c r="W60" i="5"/>
  <c r="V60" i="5"/>
  <c r="U60" i="5"/>
  <c r="T60" i="5"/>
  <c r="S60" i="5"/>
  <c r="R60" i="5"/>
  <c r="Q60" i="5"/>
  <c r="P60" i="5"/>
  <c r="O60" i="5"/>
  <c r="N60" i="5"/>
  <c r="M60" i="5"/>
  <c r="L60" i="5"/>
  <c r="K60" i="5"/>
  <c r="J60" i="5"/>
  <c r="I60" i="5"/>
  <c r="H60" i="5"/>
  <c r="G60" i="5"/>
  <c r="F60" i="5"/>
  <c r="E60" i="5"/>
  <c r="D60" i="5"/>
  <c r="Y59" i="5"/>
  <c r="Y185" i="5" s="1"/>
  <c r="X59" i="5"/>
  <c r="X185" i="5" s="1"/>
  <c r="W59" i="5"/>
  <c r="W185" i="5" s="1"/>
  <c r="V59" i="5"/>
  <c r="V185" i="5" s="1"/>
  <c r="U59" i="5"/>
  <c r="U185" i="5" s="1"/>
  <c r="T59" i="5"/>
  <c r="T185" i="5" s="1"/>
  <c r="S59" i="5"/>
  <c r="S185" i="5" s="1"/>
  <c r="R59" i="5"/>
  <c r="R185" i="5" s="1"/>
  <c r="Q59" i="5"/>
  <c r="Q185" i="5" s="1"/>
  <c r="P59" i="5"/>
  <c r="P185" i="5" s="1"/>
  <c r="O59" i="5"/>
  <c r="O185" i="5" s="1"/>
  <c r="N59" i="5"/>
  <c r="N185" i="5" s="1"/>
  <c r="M59" i="5"/>
  <c r="M185" i="5" s="1"/>
  <c r="L59" i="5"/>
  <c r="L185" i="5" s="1"/>
  <c r="K59" i="5"/>
  <c r="K185" i="5" s="1"/>
  <c r="J59" i="5"/>
  <c r="J185" i="5" s="1"/>
  <c r="I59" i="5"/>
  <c r="I185" i="5" s="1"/>
  <c r="H59" i="5"/>
  <c r="H185" i="5" s="1"/>
  <c r="G59" i="5"/>
  <c r="G185" i="5" s="1"/>
  <c r="F59" i="5"/>
  <c r="F185" i="5" s="1"/>
  <c r="E59" i="5"/>
  <c r="E185" i="5" s="1"/>
  <c r="D59" i="5"/>
  <c r="Y58" i="5"/>
  <c r="X58" i="5"/>
  <c r="W58" i="5"/>
  <c r="V58" i="5"/>
  <c r="U58" i="5"/>
  <c r="T58" i="5"/>
  <c r="S58" i="5"/>
  <c r="R58" i="5"/>
  <c r="Q58" i="5"/>
  <c r="P58" i="5"/>
  <c r="O58" i="5"/>
  <c r="N58" i="5"/>
  <c r="M58" i="5"/>
  <c r="L58" i="5"/>
  <c r="K58" i="5"/>
  <c r="J58" i="5"/>
  <c r="I58" i="5"/>
  <c r="H58" i="5"/>
  <c r="G58" i="5"/>
  <c r="F58" i="5"/>
  <c r="E58" i="5"/>
  <c r="D58" i="5"/>
  <c r="Y57" i="5"/>
  <c r="X57" i="5"/>
  <c r="W57" i="5"/>
  <c r="V57" i="5"/>
  <c r="U57" i="5"/>
  <c r="T57" i="5"/>
  <c r="S57" i="5"/>
  <c r="R57" i="5"/>
  <c r="Q57" i="5"/>
  <c r="P57" i="5"/>
  <c r="O57" i="5"/>
  <c r="N57" i="5"/>
  <c r="M57" i="5"/>
  <c r="L57" i="5"/>
  <c r="K57" i="5"/>
  <c r="J57" i="5"/>
  <c r="I57" i="5"/>
  <c r="H57" i="5"/>
  <c r="G57" i="5"/>
  <c r="F57" i="5"/>
  <c r="E57" i="5"/>
  <c r="D57" i="5"/>
  <c r="D56" i="3"/>
  <c r="E56" i="3"/>
  <c r="F56" i="3"/>
  <c r="G56" i="3"/>
  <c r="H56" i="3"/>
  <c r="I56" i="3"/>
  <c r="J56" i="3"/>
  <c r="K56" i="3"/>
  <c r="L56" i="3"/>
  <c r="M56" i="3"/>
  <c r="N56" i="3"/>
  <c r="O56" i="3"/>
  <c r="P56" i="3"/>
  <c r="Q56" i="3"/>
  <c r="R56" i="3"/>
  <c r="S56" i="3"/>
  <c r="T56" i="3"/>
  <c r="U56" i="3"/>
  <c r="V56" i="3"/>
  <c r="W56" i="3"/>
  <c r="X56" i="3"/>
  <c r="Y56" i="3"/>
  <c r="D56" i="4"/>
  <c r="E56" i="4"/>
  <c r="G56" i="4"/>
  <c r="H56" i="4"/>
  <c r="I56" i="4"/>
  <c r="J56" i="4"/>
  <c r="K56" i="4"/>
  <c r="L56" i="4"/>
  <c r="M56" i="4"/>
  <c r="N56" i="4"/>
  <c r="O56" i="4"/>
  <c r="P56" i="4"/>
  <c r="Q56" i="4"/>
  <c r="R56" i="4"/>
  <c r="S56" i="4"/>
  <c r="T56" i="4"/>
  <c r="U56" i="4"/>
  <c r="V56" i="4"/>
  <c r="W56" i="4"/>
  <c r="X56" i="4"/>
  <c r="Y56" i="4"/>
  <c r="D56" i="5"/>
  <c r="E56" i="5"/>
  <c r="F56" i="5"/>
  <c r="G56" i="5"/>
  <c r="H56" i="5"/>
  <c r="I56" i="5"/>
  <c r="J56" i="5"/>
  <c r="K56" i="5"/>
  <c r="L56" i="5"/>
  <c r="M56" i="5"/>
  <c r="N56" i="5"/>
  <c r="O56" i="5"/>
  <c r="P56" i="5"/>
  <c r="Q56" i="5"/>
  <c r="R56" i="5"/>
  <c r="S56" i="5"/>
  <c r="T56" i="5"/>
  <c r="U56" i="5"/>
  <c r="V56" i="5"/>
  <c r="W56" i="5"/>
  <c r="X56" i="5"/>
  <c r="Y56" i="5"/>
  <c r="D55" i="3"/>
  <c r="E55" i="3"/>
  <c r="F55" i="3"/>
  <c r="G55" i="3"/>
  <c r="H55" i="3"/>
  <c r="I55" i="3"/>
  <c r="J55" i="3"/>
  <c r="K55" i="3"/>
  <c r="L55" i="3"/>
  <c r="M55" i="3"/>
  <c r="N55" i="3"/>
  <c r="O55" i="3"/>
  <c r="P55" i="3"/>
  <c r="Q55" i="3"/>
  <c r="R55" i="3"/>
  <c r="S55" i="3"/>
  <c r="T55" i="3"/>
  <c r="U55" i="3"/>
  <c r="V55" i="3"/>
  <c r="W55" i="3"/>
  <c r="X55" i="3"/>
  <c r="Y55" i="3"/>
  <c r="D55" i="4"/>
  <c r="E55" i="4"/>
  <c r="G55" i="4"/>
  <c r="H55" i="4"/>
  <c r="I55" i="4"/>
  <c r="J55" i="4"/>
  <c r="K55" i="4"/>
  <c r="L55" i="4"/>
  <c r="L55" i="10" s="1"/>
  <c r="M55" i="4"/>
  <c r="N55" i="4"/>
  <c r="O55" i="4"/>
  <c r="P55" i="4"/>
  <c r="Q55" i="4"/>
  <c r="R55" i="4"/>
  <c r="S55" i="4"/>
  <c r="T55" i="4"/>
  <c r="U55" i="4"/>
  <c r="V55" i="4"/>
  <c r="V55" i="10" s="1"/>
  <c r="W55" i="4"/>
  <c r="X55" i="4"/>
  <c r="Y55" i="4"/>
  <c r="D55" i="5"/>
  <c r="E55" i="5"/>
  <c r="F55" i="5"/>
  <c r="G55" i="5"/>
  <c r="H55" i="5"/>
  <c r="I55" i="5"/>
  <c r="J55" i="5"/>
  <c r="K55" i="5"/>
  <c r="L55" i="5"/>
  <c r="L55" i="12" s="1"/>
  <c r="M55" i="5"/>
  <c r="M55" i="12" s="1"/>
  <c r="N55" i="5"/>
  <c r="O55" i="5"/>
  <c r="P55" i="5"/>
  <c r="Q55" i="5"/>
  <c r="R55" i="5"/>
  <c r="S55" i="5"/>
  <c r="S55" i="12" s="1"/>
  <c r="T55" i="5"/>
  <c r="U55" i="5"/>
  <c r="V55" i="5"/>
  <c r="V55" i="12" s="1"/>
  <c r="W55" i="5"/>
  <c r="X55" i="5"/>
  <c r="Y55" i="5"/>
  <c r="D54" i="4"/>
  <c r="C54" i="4" s="1"/>
  <c r="E54" i="4"/>
  <c r="G54" i="4"/>
  <c r="H54" i="4"/>
  <c r="I54" i="4"/>
  <c r="J54" i="4"/>
  <c r="K54" i="4"/>
  <c r="L54" i="4"/>
  <c r="M54" i="4"/>
  <c r="N54" i="4"/>
  <c r="O54" i="4"/>
  <c r="P54" i="4"/>
  <c r="Q54" i="4"/>
  <c r="R54" i="4"/>
  <c r="S54" i="4"/>
  <c r="T54" i="4"/>
  <c r="U54" i="4"/>
  <c r="V54" i="4"/>
  <c r="W54" i="4"/>
  <c r="X54" i="4"/>
  <c r="Y54" i="4"/>
  <c r="D54" i="3"/>
  <c r="E54" i="3"/>
  <c r="F54" i="3"/>
  <c r="G54" i="3"/>
  <c r="H54" i="3"/>
  <c r="I54" i="3"/>
  <c r="J54" i="3"/>
  <c r="K54" i="3"/>
  <c r="L54" i="3"/>
  <c r="M54" i="3"/>
  <c r="N54" i="3"/>
  <c r="O54" i="3"/>
  <c r="P54" i="3"/>
  <c r="Q54" i="3"/>
  <c r="R54" i="3"/>
  <c r="S54" i="3"/>
  <c r="T54" i="3"/>
  <c r="U54" i="3"/>
  <c r="V54" i="3"/>
  <c r="W54" i="3"/>
  <c r="X54" i="3"/>
  <c r="Y54" i="3"/>
  <c r="D54" i="5"/>
  <c r="E54" i="5"/>
  <c r="F54" i="5"/>
  <c r="G54" i="5"/>
  <c r="H54" i="5"/>
  <c r="I54" i="5"/>
  <c r="J54" i="5"/>
  <c r="K54" i="5"/>
  <c r="L54" i="5"/>
  <c r="M54" i="5"/>
  <c r="N54" i="5"/>
  <c r="O54" i="5"/>
  <c r="P54" i="5"/>
  <c r="Q54" i="5"/>
  <c r="R54" i="5"/>
  <c r="S54" i="5"/>
  <c r="T54" i="5"/>
  <c r="U54" i="5"/>
  <c r="V54" i="5"/>
  <c r="W54" i="5"/>
  <c r="X54" i="5"/>
  <c r="Y54" i="5"/>
  <c r="D53" i="3"/>
  <c r="E53" i="3"/>
  <c r="F53" i="3"/>
  <c r="G53" i="3"/>
  <c r="H53" i="3"/>
  <c r="I53" i="3"/>
  <c r="J53" i="3"/>
  <c r="K53" i="3"/>
  <c r="L53" i="3"/>
  <c r="M53" i="3"/>
  <c r="N53" i="3"/>
  <c r="O53" i="3"/>
  <c r="P53" i="3"/>
  <c r="Q53" i="3"/>
  <c r="R53" i="3"/>
  <c r="S53" i="3"/>
  <c r="T53" i="3"/>
  <c r="U53" i="3"/>
  <c r="V53" i="3"/>
  <c r="W53" i="3"/>
  <c r="X53" i="3"/>
  <c r="Y53" i="3"/>
  <c r="D53" i="4"/>
  <c r="E53" i="4"/>
  <c r="G53" i="4"/>
  <c r="H53" i="4"/>
  <c r="I53" i="4"/>
  <c r="J53" i="4"/>
  <c r="K53" i="4"/>
  <c r="L53" i="4"/>
  <c r="M53" i="4"/>
  <c r="N53" i="4"/>
  <c r="O53" i="4"/>
  <c r="P53" i="4"/>
  <c r="Q53" i="4"/>
  <c r="R53" i="4"/>
  <c r="S53" i="4"/>
  <c r="T53" i="4"/>
  <c r="U53" i="4"/>
  <c r="V53" i="4"/>
  <c r="W53" i="4"/>
  <c r="X53" i="4"/>
  <c r="Y53" i="4"/>
  <c r="D53" i="5"/>
  <c r="E53" i="5"/>
  <c r="F53" i="5"/>
  <c r="G53" i="5"/>
  <c r="H53" i="5"/>
  <c r="I53" i="5"/>
  <c r="J53" i="5"/>
  <c r="K53" i="5"/>
  <c r="L53" i="5"/>
  <c r="M53" i="5"/>
  <c r="N53" i="5"/>
  <c r="O53" i="5"/>
  <c r="P53" i="5"/>
  <c r="Q53" i="5"/>
  <c r="R53" i="5"/>
  <c r="S53" i="5"/>
  <c r="T53" i="5"/>
  <c r="U53" i="5"/>
  <c r="V53" i="5"/>
  <c r="W53" i="5"/>
  <c r="X53" i="5"/>
  <c r="Y53" i="5"/>
  <c r="Y58" i="10" l="1"/>
  <c r="H58" i="10"/>
  <c r="X58" i="10"/>
  <c r="N64" i="12"/>
  <c r="N125" i="12" s="1"/>
  <c r="L64" i="10"/>
  <c r="L64" i="12"/>
  <c r="L125" i="12" s="1"/>
  <c r="P58" i="10"/>
  <c r="T58" i="10"/>
  <c r="N64" i="10"/>
  <c r="N125" i="10" s="1"/>
  <c r="G64" i="12"/>
  <c r="G125" i="12" s="1"/>
  <c r="O64" i="12"/>
  <c r="O125" i="12" s="1"/>
  <c r="I58" i="10"/>
  <c r="Q58" i="10"/>
  <c r="U58" i="10"/>
  <c r="C58" i="5"/>
  <c r="B58" i="5" s="1"/>
  <c r="C60" i="5"/>
  <c r="C60" i="12" s="1"/>
  <c r="J58" i="10"/>
  <c r="N58" i="10"/>
  <c r="R58" i="10"/>
  <c r="C58" i="3"/>
  <c r="C58" i="10" s="1"/>
  <c r="C61" i="3"/>
  <c r="C60" i="3"/>
  <c r="G64" i="10"/>
  <c r="G125" i="10" s="1"/>
  <c r="O64" i="10"/>
  <c r="O125" i="10" s="1"/>
  <c r="C62" i="5"/>
  <c r="C124" i="5" s="1"/>
  <c r="C61" i="4"/>
  <c r="B61" i="4" s="1"/>
  <c r="C64" i="4"/>
  <c r="C186" i="4" s="1"/>
  <c r="G58" i="10"/>
  <c r="K58" i="10"/>
  <c r="O58" i="10"/>
  <c r="W58" i="10"/>
  <c r="C57" i="5"/>
  <c r="B57" i="5" s="1"/>
  <c r="C57" i="3"/>
  <c r="B57" i="3" s="1"/>
  <c r="C64" i="3"/>
  <c r="B64" i="3" s="1"/>
  <c r="S55" i="10"/>
  <c r="M55" i="10"/>
  <c r="C56" i="3"/>
  <c r="B56" i="3" s="1"/>
  <c r="D185" i="3"/>
  <c r="C59" i="3"/>
  <c r="C53" i="3"/>
  <c r="B53" i="3" s="1"/>
  <c r="C54" i="3"/>
  <c r="B54" i="3" s="1"/>
  <c r="C55" i="3"/>
  <c r="B55" i="3" s="1"/>
  <c r="C57" i="4"/>
  <c r="B57" i="4" s="1"/>
  <c r="D124" i="3"/>
  <c r="C62" i="3"/>
  <c r="B54" i="4"/>
  <c r="E55" i="10"/>
  <c r="B58" i="4"/>
  <c r="B60" i="4"/>
  <c r="E61" i="12"/>
  <c r="G61" i="12"/>
  <c r="I61" i="12"/>
  <c r="K61" i="12"/>
  <c r="O61" i="12"/>
  <c r="Q61" i="12"/>
  <c r="U61" i="12"/>
  <c r="W61" i="12"/>
  <c r="Y61" i="12"/>
  <c r="E64" i="12"/>
  <c r="E125" i="12" s="1"/>
  <c r="I64" i="12"/>
  <c r="I125" i="12" s="1"/>
  <c r="K64" i="12"/>
  <c r="K125" i="12" s="1"/>
  <c r="Q64" i="12"/>
  <c r="Q125" i="12" s="1"/>
  <c r="U64" i="12"/>
  <c r="U125" i="12" s="1"/>
  <c r="Y64" i="12"/>
  <c r="Y125" i="12" s="1"/>
  <c r="E62" i="10"/>
  <c r="E124" i="10" s="1"/>
  <c r="G62" i="10"/>
  <c r="G124" i="10" s="1"/>
  <c r="I62" i="10"/>
  <c r="I124" i="10" s="1"/>
  <c r="K62" i="10"/>
  <c r="O62" i="10"/>
  <c r="O124" i="10" s="1"/>
  <c r="Q62" i="10"/>
  <c r="Q124" i="10" s="1"/>
  <c r="U62" i="10"/>
  <c r="U124" i="10" s="1"/>
  <c r="W62" i="10"/>
  <c r="Y62" i="10"/>
  <c r="Y124" i="10" s="1"/>
  <c r="C63" i="10"/>
  <c r="B63" i="4"/>
  <c r="E53" i="10"/>
  <c r="E56" i="10"/>
  <c r="I59" i="10"/>
  <c r="I185" i="10" s="1"/>
  <c r="K59" i="10"/>
  <c r="K185" i="10" s="1"/>
  <c r="O59" i="10"/>
  <c r="O185" i="10" s="1"/>
  <c r="Q59" i="10"/>
  <c r="Q185" i="10" s="1"/>
  <c r="U59" i="10"/>
  <c r="U185" i="10" s="1"/>
  <c r="W59" i="10"/>
  <c r="Y59" i="10"/>
  <c r="Y185" i="10" s="1"/>
  <c r="F61" i="12"/>
  <c r="H61" i="12"/>
  <c r="J61" i="12"/>
  <c r="N61" i="12"/>
  <c r="P61" i="12"/>
  <c r="R61" i="12"/>
  <c r="T61" i="12"/>
  <c r="X61" i="12"/>
  <c r="F64" i="12"/>
  <c r="F125" i="12" s="1"/>
  <c r="H64" i="12"/>
  <c r="H125" i="12" s="1"/>
  <c r="J64" i="12"/>
  <c r="J125" i="12" s="1"/>
  <c r="P64" i="12"/>
  <c r="P125" i="12" s="1"/>
  <c r="R64" i="12"/>
  <c r="R125" i="12" s="1"/>
  <c r="X64" i="12"/>
  <c r="X125" i="12" s="1"/>
  <c r="F62" i="10"/>
  <c r="F124" i="10" s="1"/>
  <c r="H62" i="10"/>
  <c r="H124" i="10" s="1"/>
  <c r="J62" i="10"/>
  <c r="J124" i="10" s="1"/>
  <c r="N62" i="10"/>
  <c r="N124" i="10" s="1"/>
  <c r="P62" i="10"/>
  <c r="P124" i="10" s="1"/>
  <c r="R62" i="10"/>
  <c r="T62" i="10"/>
  <c r="T124" i="10" s="1"/>
  <c r="X62" i="10"/>
  <c r="X124" i="10" s="1"/>
  <c r="D185" i="4"/>
  <c r="C59" i="4"/>
  <c r="C120" i="4" s="1"/>
  <c r="D53" i="10"/>
  <c r="C53" i="4"/>
  <c r="C115" i="4" s="1"/>
  <c r="D55" i="10"/>
  <c r="C55" i="4"/>
  <c r="C116" i="4" s="1"/>
  <c r="D56" i="10"/>
  <c r="C56" i="4"/>
  <c r="D62" i="10"/>
  <c r="D124" i="10" s="1"/>
  <c r="C62" i="4"/>
  <c r="C63" i="12"/>
  <c r="B63" i="5"/>
  <c r="F62" i="12"/>
  <c r="F124" i="12" s="1"/>
  <c r="H62" i="12"/>
  <c r="H124" i="12" s="1"/>
  <c r="J62" i="12"/>
  <c r="N62" i="12"/>
  <c r="N124" i="12" s="1"/>
  <c r="P62" i="12"/>
  <c r="P124" i="12" s="1"/>
  <c r="R62" i="12"/>
  <c r="R124" i="12" s="1"/>
  <c r="X62" i="12"/>
  <c r="E62" i="12"/>
  <c r="E124" i="12" s="1"/>
  <c r="G62" i="12"/>
  <c r="G124" i="12" s="1"/>
  <c r="I62" i="12"/>
  <c r="I124" i="12" s="1"/>
  <c r="K62" i="12"/>
  <c r="K124" i="12" s="1"/>
  <c r="O62" i="12"/>
  <c r="O124" i="12" s="1"/>
  <c r="Q62" i="12"/>
  <c r="Q124" i="12" s="1"/>
  <c r="U62" i="12"/>
  <c r="U124" i="12" s="1"/>
  <c r="W62" i="12"/>
  <c r="W124" i="12" s="1"/>
  <c r="Y62" i="12"/>
  <c r="Y124" i="12" s="1"/>
  <c r="C55" i="5"/>
  <c r="B55" i="5" s="1"/>
  <c r="C56" i="5"/>
  <c r="D185" i="5"/>
  <c r="C59" i="5"/>
  <c r="D61" i="12"/>
  <c r="C61" i="5"/>
  <c r="D64" i="12"/>
  <c r="D125" i="12" s="1"/>
  <c r="C64" i="5"/>
  <c r="C53" i="5"/>
  <c r="B53" i="5" s="1"/>
  <c r="C54" i="5"/>
  <c r="C63" i="11"/>
  <c r="Y185" i="4"/>
  <c r="K185" i="4"/>
  <c r="I185" i="4"/>
  <c r="S185" i="4"/>
  <c r="Q185" i="4"/>
  <c r="F124" i="4"/>
  <c r="N124" i="4"/>
  <c r="V124" i="4"/>
  <c r="H124" i="5"/>
  <c r="J124" i="5"/>
  <c r="L185" i="4"/>
  <c r="E64" i="10"/>
  <c r="I64" i="10"/>
  <c r="I125" i="10" s="1"/>
  <c r="K64" i="10"/>
  <c r="K125" i="10" s="1"/>
  <c r="Q64" i="10"/>
  <c r="U64" i="10"/>
  <c r="U125" i="10" s="1"/>
  <c r="J124" i="4"/>
  <c r="R124" i="4"/>
  <c r="X124" i="5"/>
  <c r="R124" i="5"/>
  <c r="V124" i="12"/>
  <c r="O185" i="4"/>
  <c r="W185" i="4"/>
  <c r="V185" i="4"/>
  <c r="M185" i="4"/>
  <c r="U185" i="4"/>
  <c r="G124" i="5"/>
  <c r="K124" i="5"/>
  <c r="O124" i="5"/>
  <c r="S124" i="5"/>
  <c r="W124" i="5"/>
  <c r="E124" i="4"/>
  <c r="I124" i="4"/>
  <c r="M124" i="4"/>
  <c r="Q124" i="4"/>
  <c r="U124" i="4"/>
  <c r="Y124" i="4"/>
  <c r="D62" i="12"/>
  <c r="D124" i="12" s="1"/>
  <c r="D124" i="5"/>
  <c r="L62" i="12"/>
  <c r="L124" i="12" s="1"/>
  <c r="L124" i="5"/>
  <c r="T62" i="12"/>
  <c r="T124" i="12" s="1"/>
  <c r="T124" i="5"/>
  <c r="E124" i="5"/>
  <c r="I124" i="5"/>
  <c r="M124" i="5"/>
  <c r="Q124" i="5"/>
  <c r="U124" i="5"/>
  <c r="Y124" i="5"/>
  <c r="D124" i="4"/>
  <c r="H124" i="4"/>
  <c r="L124" i="4"/>
  <c r="P124" i="4"/>
  <c r="T124" i="4"/>
  <c r="X124" i="4"/>
  <c r="P124" i="5"/>
  <c r="G124" i="4"/>
  <c r="K124" i="4"/>
  <c r="O124" i="4"/>
  <c r="S124" i="4"/>
  <c r="W124" i="4"/>
  <c r="F124" i="5"/>
  <c r="N124" i="5"/>
  <c r="V124" i="5"/>
  <c r="D64" i="10"/>
  <c r="D125" i="10" s="1"/>
  <c r="F64" i="10"/>
  <c r="F125" i="10" s="1"/>
  <c r="H64" i="10"/>
  <c r="H125" i="10" s="1"/>
  <c r="J64" i="10"/>
  <c r="J125" i="10" s="1"/>
  <c r="P64" i="10"/>
  <c r="P125" i="10" s="1"/>
  <c r="R64" i="10"/>
  <c r="R125" i="10" s="1"/>
  <c r="X64" i="10"/>
  <c r="D61" i="10"/>
  <c r="F61" i="10"/>
  <c r="H61" i="10"/>
  <c r="J61" i="10"/>
  <c r="N61" i="10"/>
  <c r="P61" i="10"/>
  <c r="R61" i="10"/>
  <c r="T61" i="10"/>
  <c r="X61" i="10"/>
  <c r="X60" i="11"/>
  <c r="X61" i="11"/>
  <c r="E61" i="10"/>
  <c r="G61" i="10"/>
  <c r="I61" i="10"/>
  <c r="K61" i="10"/>
  <c r="O61" i="10"/>
  <c r="Q61" i="10"/>
  <c r="U61" i="10"/>
  <c r="W61" i="10"/>
  <c r="Y61" i="10"/>
  <c r="H59" i="10"/>
  <c r="J59" i="10"/>
  <c r="J185" i="10" s="1"/>
  <c r="N59" i="10"/>
  <c r="N185" i="10" s="1"/>
  <c r="P59" i="10"/>
  <c r="P185" i="10" s="1"/>
  <c r="R59" i="10"/>
  <c r="T59" i="10"/>
  <c r="T185" i="10" s="1"/>
  <c r="X59" i="10"/>
  <c r="X185" i="10" s="1"/>
  <c r="X55" i="12"/>
  <c r="T55" i="12"/>
  <c r="R55" i="12"/>
  <c r="P55" i="12"/>
  <c r="N55" i="12"/>
  <c r="J55" i="12"/>
  <c r="H55" i="12"/>
  <c r="Y55" i="12"/>
  <c r="W55" i="12"/>
  <c r="Q55" i="12"/>
  <c r="O55" i="12"/>
  <c r="K55" i="12"/>
  <c r="I55" i="12"/>
  <c r="G55" i="12"/>
  <c r="W125" i="10"/>
  <c r="T125" i="10"/>
  <c r="V123" i="12"/>
  <c r="M123" i="12"/>
  <c r="S123" i="12"/>
  <c r="S53" i="11"/>
  <c r="M53" i="11"/>
  <c r="S54" i="11"/>
  <c r="M54" i="11"/>
  <c r="S55" i="11"/>
  <c r="M55" i="11"/>
  <c r="S56" i="11"/>
  <c r="M56" i="11"/>
  <c r="L57" i="11"/>
  <c r="V57" i="11"/>
  <c r="L58" i="11"/>
  <c r="V58" i="11"/>
  <c r="M59" i="11"/>
  <c r="M185" i="11" s="1"/>
  <c r="S59" i="11"/>
  <c r="S185" i="11" s="1"/>
  <c r="M60" i="11"/>
  <c r="S60" i="11"/>
  <c r="L61" i="11"/>
  <c r="V61" i="11"/>
  <c r="L62" i="11"/>
  <c r="L124" i="11" s="1"/>
  <c r="N62" i="11"/>
  <c r="N124" i="11" s="1"/>
  <c r="T62" i="11"/>
  <c r="T124" i="11" s="1"/>
  <c r="V62" i="11"/>
  <c r="V124" i="11" s="1"/>
  <c r="L64" i="11"/>
  <c r="L125" i="11" s="1"/>
  <c r="N64" i="11"/>
  <c r="N125" i="11" s="1"/>
  <c r="T64" i="11"/>
  <c r="T125" i="11" s="1"/>
  <c r="V64" i="11"/>
  <c r="V125" i="11" s="1"/>
  <c r="V53" i="11"/>
  <c r="L53" i="11"/>
  <c r="V54" i="11"/>
  <c r="L54" i="11"/>
  <c r="V55" i="11"/>
  <c r="L55" i="11"/>
  <c r="V56" i="11"/>
  <c r="L56" i="11"/>
  <c r="M57" i="11"/>
  <c r="S57" i="11"/>
  <c r="M58" i="11"/>
  <c r="S58" i="11"/>
  <c r="L59" i="11"/>
  <c r="V59" i="11"/>
  <c r="V185" i="11" s="1"/>
  <c r="L60" i="11"/>
  <c r="V60" i="11"/>
  <c r="M61" i="11"/>
  <c r="M122" i="11" s="1"/>
  <c r="S61" i="11"/>
  <c r="S122" i="11" s="1"/>
  <c r="G62" i="11"/>
  <c r="G124" i="11" s="1"/>
  <c r="M62" i="11"/>
  <c r="M124" i="11" s="1"/>
  <c r="O62" i="11"/>
  <c r="O124" i="11" s="1"/>
  <c r="S62" i="11"/>
  <c r="S124" i="11" s="1"/>
  <c r="W62" i="11"/>
  <c r="W124" i="11" s="1"/>
  <c r="G64" i="11"/>
  <c r="M64" i="11"/>
  <c r="O64" i="11"/>
  <c r="S64" i="11"/>
  <c r="W64" i="11"/>
  <c r="Y64" i="10"/>
  <c r="W55" i="11"/>
  <c r="W59" i="11"/>
  <c r="W185" i="11" s="1"/>
  <c r="W60" i="11"/>
  <c r="W53" i="11"/>
  <c r="W54" i="11"/>
  <c r="W56" i="11"/>
  <c r="W57" i="11"/>
  <c r="W58" i="11"/>
  <c r="W61" i="11"/>
  <c r="Y53" i="11"/>
  <c r="U53" i="11"/>
  <c r="Q53" i="11"/>
  <c r="O53" i="11"/>
  <c r="K53" i="11"/>
  <c r="I53" i="11"/>
  <c r="G53" i="11"/>
  <c r="E53" i="11"/>
  <c r="Y54" i="11"/>
  <c r="U54" i="11"/>
  <c r="Q54" i="11"/>
  <c r="O54" i="11"/>
  <c r="K54" i="11"/>
  <c r="I54" i="11"/>
  <c r="G54" i="11"/>
  <c r="E54" i="11"/>
  <c r="Y55" i="11"/>
  <c r="U55" i="11"/>
  <c r="Q55" i="11"/>
  <c r="O55" i="11"/>
  <c r="K55" i="11"/>
  <c r="I55" i="11"/>
  <c r="G55" i="11"/>
  <c r="E55" i="11"/>
  <c r="Y56" i="11"/>
  <c r="U56" i="11"/>
  <c r="Q56" i="11"/>
  <c r="O56" i="11"/>
  <c r="K56" i="11"/>
  <c r="I56" i="11"/>
  <c r="G56" i="11"/>
  <c r="E56" i="11"/>
  <c r="D57" i="11"/>
  <c r="F57" i="11"/>
  <c r="H57" i="11"/>
  <c r="J57" i="11"/>
  <c r="N57" i="11"/>
  <c r="P57" i="11"/>
  <c r="R57" i="11"/>
  <c r="T57" i="11"/>
  <c r="X57" i="11"/>
  <c r="D58" i="11"/>
  <c r="F58" i="11"/>
  <c r="H58" i="11"/>
  <c r="J58" i="11"/>
  <c r="N58" i="11"/>
  <c r="P58" i="11"/>
  <c r="R58" i="11"/>
  <c r="T58" i="11"/>
  <c r="X58" i="11"/>
  <c r="D59" i="11"/>
  <c r="D185" i="11" s="1"/>
  <c r="F59" i="11"/>
  <c r="F185" i="11" s="1"/>
  <c r="I59" i="11"/>
  <c r="I185" i="11" s="1"/>
  <c r="K59" i="11"/>
  <c r="K185" i="11" s="1"/>
  <c r="O59" i="11"/>
  <c r="O185" i="11" s="1"/>
  <c r="Q59" i="11"/>
  <c r="Q185" i="11" s="1"/>
  <c r="U59" i="11"/>
  <c r="U185" i="11" s="1"/>
  <c r="Y59" i="11"/>
  <c r="Y185" i="11" s="1"/>
  <c r="E60" i="11"/>
  <c r="G60" i="11"/>
  <c r="I60" i="11"/>
  <c r="K60" i="11"/>
  <c r="O60" i="11"/>
  <c r="Q60" i="11"/>
  <c r="U60" i="11"/>
  <c r="Y60" i="11"/>
  <c r="D61" i="11"/>
  <c r="F61" i="11"/>
  <c r="H61" i="11"/>
  <c r="J61" i="11"/>
  <c r="N61" i="11"/>
  <c r="P61" i="11"/>
  <c r="R61" i="11"/>
  <c r="T61" i="11"/>
  <c r="D62" i="11"/>
  <c r="D124" i="11" s="1"/>
  <c r="F62" i="11"/>
  <c r="F124" i="11" s="1"/>
  <c r="H62" i="11"/>
  <c r="H124" i="11" s="1"/>
  <c r="J62" i="11"/>
  <c r="J124" i="11" s="1"/>
  <c r="P62" i="11"/>
  <c r="P124" i="11" s="1"/>
  <c r="R62" i="11"/>
  <c r="R124" i="11" s="1"/>
  <c r="X62" i="11"/>
  <c r="X124" i="11" s="1"/>
  <c r="D64" i="11"/>
  <c r="D125" i="11" s="1"/>
  <c r="F64" i="11"/>
  <c r="F125" i="11" s="1"/>
  <c r="H64" i="11"/>
  <c r="H125" i="11" s="1"/>
  <c r="J64" i="11"/>
  <c r="J125" i="11" s="1"/>
  <c r="P64" i="11"/>
  <c r="P125" i="11" s="1"/>
  <c r="R64" i="11"/>
  <c r="R125" i="11" s="1"/>
  <c r="X64" i="11"/>
  <c r="X125" i="11" s="1"/>
  <c r="X53" i="11"/>
  <c r="T53" i="11"/>
  <c r="R53" i="11"/>
  <c r="P53" i="11"/>
  <c r="N53" i="11"/>
  <c r="J53" i="11"/>
  <c r="H53" i="11"/>
  <c r="F53" i="11"/>
  <c r="D53" i="11"/>
  <c r="X54" i="11"/>
  <c r="T54" i="11"/>
  <c r="R54" i="11"/>
  <c r="P54" i="11"/>
  <c r="N54" i="11"/>
  <c r="J54" i="11"/>
  <c r="H54" i="11"/>
  <c r="F54" i="11"/>
  <c r="D54" i="11"/>
  <c r="X55" i="11"/>
  <c r="T55" i="11"/>
  <c r="R55" i="11"/>
  <c r="P55" i="11"/>
  <c r="N55" i="11"/>
  <c r="J55" i="11"/>
  <c r="H55" i="11"/>
  <c r="F55" i="11"/>
  <c r="D55" i="11"/>
  <c r="X56" i="11"/>
  <c r="T56" i="11"/>
  <c r="R56" i="11"/>
  <c r="P56" i="11"/>
  <c r="N56" i="11"/>
  <c r="J56" i="11"/>
  <c r="H56" i="11"/>
  <c r="F56" i="11"/>
  <c r="D56" i="11"/>
  <c r="E57" i="11"/>
  <c r="G57" i="11"/>
  <c r="I57" i="11"/>
  <c r="K57" i="11"/>
  <c r="O57" i="11"/>
  <c r="Q57" i="11"/>
  <c r="U57" i="11"/>
  <c r="Y57" i="11"/>
  <c r="E58" i="11"/>
  <c r="G58" i="11"/>
  <c r="I58" i="11"/>
  <c r="K58" i="11"/>
  <c r="O58" i="11"/>
  <c r="Q58" i="11"/>
  <c r="U58" i="11"/>
  <c r="Y58" i="11"/>
  <c r="E59" i="11"/>
  <c r="E185" i="11" s="1"/>
  <c r="G59" i="11"/>
  <c r="G185" i="11" s="1"/>
  <c r="J59" i="11"/>
  <c r="J185" i="11" s="1"/>
  <c r="N59" i="11"/>
  <c r="N185" i="11" s="1"/>
  <c r="P59" i="11"/>
  <c r="P185" i="11" s="1"/>
  <c r="R59" i="11"/>
  <c r="R185" i="11" s="1"/>
  <c r="T59" i="11"/>
  <c r="T185" i="11" s="1"/>
  <c r="X59" i="11"/>
  <c r="X185" i="11" s="1"/>
  <c r="D60" i="11"/>
  <c r="F60" i="11"/>
  <c r="H60" i="11"/>
  <c r="J60" i="11"/>
  <c r="N60" i="11"/>
  <c r="P60" i="11"/>
  <c r="R60" i="11"/>
  <c r="T60" i="11"/>
  <c r="H59" i="11"/>
  <c r="H185" i="11" s="1"/>
  <c r="E61" i="11"/>
  <c r="G61" i="11"/>
  <c r="I61" i="11"/>
  <c r="K61" i="11"/>
  <c r="O61" i="11"/>
  <c r="Q61" i="11"/>
  <c r="U61" i="11"/>
  <c r="Y61" i="11"/>
  <c r="E62" i="11"/>
  <c r="E124" i="11" s="1"/>
  <c r="I62" i="11"/>
  <c r="I124" i="11" s="1"/>
  <c r="K62" i="11"/>
  <c r="K124" i="11" s="1"/>
  <c r="Q62" i="11"/>
  <c r="Q124" i="11" s="1"/>
  <c r="U62" i="11"/>
  <c r="U124" i="11" s="1"/>
  <c r="Y62" i="11"/>
  <c r="Y124" i="11" s="1"/>
  <c r="E64" i="11"/>
  <c r="I64" i="11"/>
  <c r="K64" i="11"/>
  <c r="Q64" i="11"/>
  <c r="U64" i="11"/>
  <c r="Y64" i="11"/>
  <c r="S125" i="12"/>
  <c r="W125" i="12"/>
  <c r="T125" i="12"/>
  <c r="V125" i="12"/>
  <c r="M125" i="12"/>
  <c r="D55" i="12"/>
  <c r="X55" i="10"/>
  <c r="T55" i="10"/>
  <c r="R55" i="10"/>
  <c r="P55" i="10"/>
  <c r="N55" i="10"/>
  <c r="J55" i="10"/>
  <c r="H55" i="10"/>
  <c r="E55" i="12"/>
  <c r="Y55" i="10"/>
  <c r="W55" i="10"/>
  <c r="U55" i="10"/>
  <c r="Q55" i="10"/>
  <c r="O55" i="10"/>
  <c r="K55" i="10"/>
  <c r="I55" i="10"/>
  <c r="G55" i="10"/>
  <c r="F55" i="10"/>
  <c r="F55" i="12"/>
  <c r="E183" i="5"/>
  <c r="G183" i="5"/>
  <c r="I183" i="5"/>
  <c r="K183" i="5"/>
  <c r="M183" i="5"/>
  <c r="O183" i="5"/>
  <c r="Q183" i="5"/>
  <c r="S183" i="5"/>
  <c r="U183" i="5"/>
  <c r="W183" i="5"/>
  <c r="Y183" i="5"/>
  <c r="E184" i="5"/>
  <c r="G184" i="5"/>
  <c r="I184" i="5"/>
  <c r="K184" i="5"/>
  <c r="M184" i="5"/>
  <c r="O184" i="5"/>
  <c r="Q184" i="5"/>
  <c r="S184" i="5"/>
  <c r="U184" i="5"/>
  <c r="W184" i="5"/>
  <c r="Y184" i="5"/>
  <c r="E186" i="5"/>
  <c r="G186" i="5"/>
  <c r="I186" i="5"/>
  <c r="K186" i="5"/>
  <c r="M186" i="5"/>
  <c r="O186" i="5"/>
  <c r="Q186" i="5"/>
  <c r="S186" i="5"/>
  <c r="U186" i="5"/>
  <c r="W186" i="5"/>
  <c r="Y186" i="5"/>
  <c r="D183" i="5"/>
  <c r="F183" i="5"/>
  <c r="H183" i="5"/>
  <c r="J183" i="5"/>
  <c r="L183" i="5"/>
  <c r="N183" i="5"/>
  <c r="P183" i="5"/>
  <c r="R183" i="5"/>
  <c r="T183" i="5"/>
  <c r="V183" i="5"/>
  <c r="X183" i="5"/>
  <c r="D184" i="5"/>
  <c r="F184" i="5"/>
  <c r="H184" i="5"/>
  <c r="J184" i="5"/>
  <c r="L184" i="5"/>
  <c r="N184" i="5"/>
  <c r="P184" i="5"/>
  <c r="R184" i="5"/>
  <c r="T184" i="5"/>
  <c r="V184" i="5"/>
  <c r="X184" i="5"/>
  <c r="D186" i="5"/>
  <c r="F186" i="5"/>
  <c r="H186" i="5"/>
  <c r="J186" i="5"/>
  <c r="L186" i="5"/>
  <c r="N186" i="5"/>
  <c r="P186" i="5"/>
  <c r="R186" i="5"/>
  <c r="T186" i="5"/>
  <c r="V186" i="5"/>
  <c r="X186" i="5"/>
  <c r="E122" i="5"/>
  <c r="G122" i="5"/>
  <c r="I122" i="5"/>
  <c r="K122" i="5"/>
  <c r="M122" i="5"/>
  <c r="O122" i="5"/>
  <c r="Q122" i="5"/>
  <c r="S122" i="5"/>
  <c r="U122" i="5"/>
  <c r="W122" i="5"/>
  <c r="Y122" i="5"/>
  <c r="E123" i="5"/>
  <c r="G123" i="5"/>
  <c r="I123" i="5"/>
  <c r="K123" i="5"/>
  <c r="M123" i="5"/>
  <c r="O123" i="5"/>
  <c r="Q123" i="5"/>
  <c r="S123" i="5"/>
  <c r="U123" i="5"/>
  <c r="W123" i="5"/>
  <c r="Y123" i="5"/>
  <c r="E125" i="5"/>
  <c r="G125" i="5"/>
  <c r="I125" i="5"/>
  <c r="K125" i="5"/>
  <c r="M125" i="5"/>
  <c r="O125" i="5"/>
  <c r="Q125" i="5"/>
  <c r="S125" i="5"/>
  <c r="U125" i="5"/>
  <c r="W125" i="5"/>
  <c r="Y125" i="5"/>
  <c r="D122" i="5"/>
  <c r="F122" i="5"/>
  <c r="H122" i="5"/>
  <c r="J122" i="5"/>
  <c r="L122" i="5"/>
  <c r="N122" i="5"/>
  <c r="P122" i="5"/>
  <c r="R122" i="5"/>
  <c r="T122" i="5"/>
  <c r="V122" i="5"/>
  <c r="X122" i="5"/>
  <c r="D123" i="5"/>
  <c r="F123" i="5"/>
  <c r="H123" i="5"/>
  <c r="J123" i="5"/>
  <c r="L123" i="5"/>
  <c r="N123" i="5"/>
  <c r="P123" i="5"/>
  <c r="R123" i="5"/>
  <c r="T123" i="5"/>
  <c r="V123" i="5"/>
  <c r="X123" i="5"/>
  <c r="D125" i="5"/>
  <c r="F125" i="5"/>
  <c r="H125" i="5"/>
  <c r="J125" i="5"/>
  <c r="L125" i="5"/>
  <c r="N125" i="5"/>
  <c r="P125" i="5"/>
  <c r="R125" i="5"/>
  <c r="T125" i="5"/>
  <c r="V125" i="5"/>
  <c r="X125" i="5"/>
  <c r="Y202" i="5"/>
  <c r="Y202" i="4"/>
  <c r="Y202" i="3"/>
  <c r="E202" i="3"/>
  <c r="G202" i="3"/>
  <c r="I202" i="3"/>
  <c r="K202" i="3"/>
  <c r="M202" i="3"/>
  <c r="O202" i="3"/>
  <c r="Q202" i="3"/>
  <c r="S202" i="3"/>
  <c r="U202" i="3"/>
  <c r="W202" i="3"/>
  <c r="D202" i="3"/>
  <c r="F202" i="3"/>
  <c r="H202" i="3"/>
  <c r="J202" i="3"/>
  <c r="L202" i="3"/>
  <c r="N202" i="3"/>
  <c r="P202" i="3"/>
  <c r="R202" i="3"/>
  <c r="T202" i="3"/>
  <c r="V202" i="3"/>
  <c r="X202" i="3"/>
  <c r="E202" i="4"/>
  <c r="G202" i="4"/>
  <c r="I202" i="4"/>
  <c r="K202" i="4"/>
  <c r="M202" i="4"/>
  <c r="O202" i="4"/>
  <c r="Q202" i="4"/>
  <c r="S202" i="4"/>
  <c r="U202" i="4"/>
  <c r="W202" i="4"/>
  <c r="D202" i="4"/>
  <c r="F202" i="4"/>
  <c r="H202" i="4"/>
  <c r="J202" i="4"/>
  <c r="L202" i="4"/>
  <c r="N202" i="4"/>
  <c r="P202" i="4"/>
  <c r="R202" i="4"/>
  <c r="T202" i="4"/>
  <c r="V202" i="4"/>
  <c r="X202" i="4"/>
  <c r="W202" i="5"/>
  <c r="U202" i="5"/>
  <c r="S202" i="5"/>
  <c r="Q202" i="5"/>
  <c r="O202" i="5"/>
  <c r="M202" i="5"/>
  <c r="K202" i="5"/>
  <c r="I202" i="5"/>
  <c r="G202" i="5"/>
  <c r="E202" i="5"/>
  <c r="X202" i="5"/>
  <c r="V202" i="5"/>
  <c r="T202" i="5"/>
  <c r="R202" i="5"/>
  <c r="P202" i="5"/>
  <c r="N202" i="5"/>
  <c r="L202" i="5"/>
  <c r="J202" i="5"/>
  <c r="H202" i="5"/>
  <c r="F202" i="5"/>
  <c r="D202" i="5"/>
  <c r="E122" i="3"/>
  <c r="G122" i="3"/>
  <c r="I122" i="3"/>
  <c r="K122" i="3"/>
  <c r="M122" i="3"/>
  <c r="O122" i="3"/>
  <c r="Q122" i="3"/>
  <c r="S122" i="3"/>
  <c r="U122" i="3"/>
  <c r="W122" i="3"/>
  <c r="Y122" i="3"/>
  <c r="E123" i="3"/>
  <c r="G123" i="3"/>
  <c r="I123" i="3"/>
  <c r="K123" i="3"/>
  <c r="M123" i="3"/>
  <c r="O123" i="3"/>
  <c r="Q123" i="3"/>
  <c r="S123" i="3"/>
  <c r="U123" i="3"/>
  <c r="W123" i="3"/>
  <c r="Y123" i="3"/>
  <c r="E125" i="3"/>
  <c r="G125" i="3"/>
  <c r="I125" i="3"/>
  <c r="K125" i="3"/>
  <c r="M125" i="3"/>
  <c r="O125" i="3"/>
  <c r="Q125" i="3"/>
  <c r="S125" i="3"/>
  <c r="U125" i="3"/>
  <c r="W125" i="3"/>
  <c r="Y125" i="3"/>
  <c r="E183" i="3"/>
  <c r="G183" i="3"/>
  <c r="I183" i="3"/>
  <c r="K183" i="3"/>
  <c r="M183" i="3"/>
  <c r="O183" i="3"/>
  <c r="Q183" i="3"/>
  <c r="S183" i="3"/>
  <c r="U183" i="3"/>
  <c r="W183" i="3"/>
  <c r="Y183" i="3"/>
  <c r="E184" i="3"/>
  <c r="G184" i="3"/>
  <c r="I184" i="3"/>
  <c r="K184" i="3"/>
  <c r="M184" i="3"/>
  <c r="O184" i="3"/>
  <c r="Q184" i="3"/>
  <c r="S184" i="3"/>
  <c r="U184" i="3"/>
  <c r="W184" i="3"/>
  <c r="Y184" i="3"/>
  <c r="E186" i="3"/>
  <c r="G186" i="3"/>
  <c r="I186" i="3"/>
  <c r="K186" i="3"/>
  <c r="M186" i="3"/>
  <c r="O186" i="3"/>
  <c r="Q186" i="3"/>
  <c r="S186" i="3"/>
  <c r="U186" i="3"/>
  <c r="W186" i="3"/>
  <c r="Y186" i="3"/>
  <c r="D122" i="3"/>
  <c r="F122" i="3"/>
  <c r="H122" i="3"/>
  <c r="J122" i="3"/>
  <c r="L122" i="3"/>
  <c r="N122" i="3"/>
  <c r="P122" i="3"/>
  <c r="R122" i="3"/>
  <c r="T122" i="3"/>
  <c r="V122" i="3"/>
  <c r="X122" i="3"/>
  <c r="D123" i="3"/>
  <c r="F123" i="3"/>
  <c r="H123" i="3"/>
  <c r="J123" i="3"/>
  <c r="L123" i="3"/>
  <c r="N123" i="3"/>
  <c r="P123" i="3"/>
  <c r="R123" i="3"/>
  <c r="T123" i="3"/>
  <c r="V123" i="3"/>
  <c r="X123" i="3"/>
  <c r="D125" i="3"/>
  <c r="F125" i="3"/>
  <c r="H125" i="3"/>
  <c r="J125" i="3"/>
  <c r="L125" i="3"/>
  <c r="N125" i="3"/>
  <c r="P125" i="3"/>
  <c r="R125" i="3"/>
  <c r="T125" i="3"/>
  <c r="V125" i="3"/>
  <c r="X125" i="3"/>
  <c r="D183" i="3"/>
  <c r="F183" i="3"/>
  <c r="H183" i="3"/>
  <c r="J183" i="3"/>
  <c r="L183" i="3"/>
  <c r="N183" i="3"/>
  <c r="P183" i="3"/>
  <c r="R183" i="3"/>
  <c r="T183" i="3"/>
  <c r="V183" i="3"/>
  <c r="X183" i="3"/>
  <c r="D184" i="3"/>
  <c r="F184" i="3"/>
  <c r="H184" i="3"/>
  <c r="J184" i="3"/>
  <c r="L184" i="3"/>
  <c r="N184" i="3"/>
  <c r="P184" i="3"/>
  <c r="R184" i="3"/>
  <c r="T184" i="3"/>
  <c r="V184" i="3"/>
  <c r="X184" i="3"/>
  <c r="D186" i="3"/>
  <c r="F186" i="3"/>
  <c r="H186" i="3"/>
  <c r="J186" i="3"/>
  <c r="L186" i="3"/>
  <c r="N186" i="3"/>
  <c r="P186" i="3"/>
  <c r="R186" i="3"/>
  <c r="T186" i="3"/>
  <c r="V186" i="3"/>
  <c r="X186" i="3"/>
  <c r="E122" i="4"/>
  <c r="G122" i="4"/>
  <c r="I122" i="4"/>
  <c r="K122" i="4"/>
  <c r="M122" i="4"/>
  <c r="O122" i="4"/>
  <c r="Q122" i="4"/>
  <c r="S122" i="4"/>
  <c r="U122" i="4"/>
  <c r="W122" i="4"/>
  <c r="Y122" i="4"/>
  <c r="E123" i="4"/>
  <c r="G123" i="4"/>
  <c r="I123" i="4"/>
  <c r="K123" i="4"/>
  <c r="M123" i="4"/>
  <c r="O123" i="4"/>
  <c r="Q123" i="4"/>
  <c r="S123" i="4"/>
  <c r="U123" i="4"/>
  <c r="W123" i="4"/>
  <c r="Y123" i="4"/>
  <c r="E125" i="4"/>
  <c r="G125" i="4"/>
  <c r="I125" i="4"/>
  <c r="K125" i="4"/>
  <c r="M125" i="4"/>
  <c r="O125" i="4"/>
  <c r="Q125" i="4"/>
  <c r="S125" i="4"/>
  <c r="U125" i="4"/>
  <c r="W125" i="4"/>
  <c r="Y125" i="4"/>
  <c r="E183" i="4"/>
  <c r="G183" i="4"/>
  <c r="I183" i="4"/>
  <c r="K183" i="4"/>
  <c r="M183" i="4"/>
  <c r="O183" i="4"/>
  <c r="Q183" i="4"/>
  <c r="S183" i="4"/>
  <c r="U183" i="4"/>
  <c r="W183" i="4"/>
  <c r="Y183" i="4"/>
  <c r="E184" i="4"/>
  <c r="G184" i="4"/>
  <c r="I184" i="4"/>
  <c r="K184" i="4"/>
  <c r="M184" i="4"/>
  <c r="O184" i="4"/>
  <c r="Q184" i="4"/>
  <c r="S184" i="4"/>
  <c r="U184" i="4"/>
  <c r="W184" i="4"/>
  <c r="Y184" i="4"/>
  <c r="E186" i="4"/>
  <c r="G186" i="4"/>
  <c r="I186" i="4"/>
  <c r="K186" i="4"/>
  <c r="M186" i="4"/>
  <c r="O186" i="4"/>
  <c r="Q186" i="4"/>
  <c r="S186" i="4"/>
  <c r="U186" i="4"/>
  <c r="W186" i="4"/>
  <c r="Y186" i="4"/>
  <c r="D122" i="4"/>
  <c r="F122" i="4"/>
  <c r="H122" i="4"/>
  <c r="J122" i="4"/>
  <c r="L122" i="4"/>
  <c r="N122" i="4"/>
  <c r="P122" i="4"/>
  <c r="R122" i="4"/>
  <c r="T122" i="4"/>
  <c r="V122" i="4"/>
  <c r="X122" i="4"/>
  <c r="D123" i="4"/>
  <c r="F123" i="4"/>
  <c r="H123" i="4"/>
  <c r="J123" i="4"/>
  <c r="L123" i="4"/>
  <c r="N123" i="4"/>
  <c r="P123" i="4"/>
  <c r="R123" i="4"/>
  <c r="T123" i="4"/>
  <c r="V123" i="4"/>
  <c r="X123" i="4"/>
  <c r="D125" i="4"/>
  <c r="F125" i="4"/>
  <c r="H125" i="4"/>
  <c r="J125" i="4"/>
  <c r="L125" i="4"/>
  <c r="N125" i="4"/>
  <c r="P125" i="4"/>
  <c r="R125" i="4"/>
  <c r="T125" i="4"/>
  <c r="V125" i="4"/>
  <c r="X125" i="4"/>
  <c r="D183" i="4"/>
  <c r="F183" i="4"/>
  <c r="H183" i="4"/>
  <c r="J183" i="4"/>
  <c r="L183" i="4"/>
  <c r="N183" i="4"/>
  <c r="P183" i="4"/>
  <c r="R183" i="4"/>
  <c r="T183" i="4"/>
  <c r="V183" i="4"/>
  <c r="X183" i="4"/>
  <c r="D184" i="4"/>
  <c r="F184" i="4"/>
  <c r="H184" i="4"/>
  <c r="J184" i="4"/>
  <c r="L184" i="4"/>
  <c r="N184" i="4"/>
  <c r="P184" i="4"/>
  <c r="R184" i="4"/>
  <c r="T184" i="4"/>
  <c r="V184" i="4"/>
  <c r="X184" i="4"/>
  <c r="D186" i="4"/>
  <c r="F186" i="4"/>
  <c r="H186" i="4"/>
  <c r="J186" i="4"/>
  <c r="L186" i="4"/>
  <c r="N186" i="4"/>
  <c r="P186" i="4"/>
  <c r="R186" i="4"/>
  <c r="T186" i="4"/>
  <c r="V186" i="4"/>
  <c r="X186" i="4"/>
  <c r="X53" i="10"/>
  <c r="V53" i="10"/>
  <c r="T53" i="10"/>
  <c r="R53" i="10"/>
  <c r="P53" i="10"/>
  <c r="L53" i="10"/>
  <c r="J53" i="10"/>
  <c r="H53" i="10"/>
  <c r="Y53" i="10"/>
  <c r="W53" i="10"/>
  <c r="U53" i="10"/>
  <c r="S53" i="10"/>
  <c r="Q53" i="10"/>
  <c r="O53" i="10"/>
  <c r="M53" i="10"/>
  <c r="I53" i="10"/>
  <c r="G53" i="10"/>
  <c r="F53" i="10"/>
  <c r="S54" i="10"/>
  <c r="K54" i="10"/>
  <c r="D54" i="12"/>
  <c r="W54" i="10"/>
  <c r="O54" i="10"/>
  <c r="G54" i="10"/>
  <c r="Y54" i="10"/>
  <c r="U54" i="10"/>
  <c r="Q54" i="10"/>
  <c r="M54" i="10"/>
  <c r="I54" i="10"/>
  <c r="Y54" i="12"/>
  <c r="W54" i="12"/>
  <c r="U54" i="12"/>
  <c r="S54" i="12"/>
  <c r="Q54" i="12"/>
  <c r="O54" i="12"/>
  <c r="M54" i="12"/>
  <c r="K54" i="12"/>
  <c r="I54" i="12"/>
  <c r="G54" i="12"/>
  <c r="Y56" i="10"/>
  <c r="W56" i="10"/>
  <c r="U56" i="10"/>
  <c r="S56" i="10"/>
  <c r="Q56" i="10"/>
  <c r="O56" i="10"/>
  <c r="M56" i="10"/>
  <c r="K56" i="10"/>
  <c r="I56" i="10"/>
  <c r="G56" i="10"/>
  <c r="G59" i="12"/>
  <c r="G185" i="12" s="1"/>
  <c r="I59" i="12"/>
  <c r="I185" i="12" s="1"/>
  <c r="K59" i="12"/>
  <c r="K185" i="12" s="1"/>
  <c r="M59" i="12"/>
  <c r="O59" i="12"/>
  <c r="O185" i="12" s="1"/>
  <c r="Q59" i="12"/>
  <c r="Q185" i="12" s="1"/>
  <c r="S59" i="12"/>
  <c r="U59" i="12"/>
  <c r="U185" i="12" s="1"/>
  <c r="W59" i="12"/>
  <c r="W185" i="12" s="1"/>
  <c r="Y59" i="12"/>
  <c r="Y185" i="12" s="1"/>
  <c r="H57" i="10"/>
  <c r="J57" i="10"/>
  <c r="L57" i="10"/>
  <c r="N57" i="10"/>
  <c r="P57" i="10"/>
  <c r="R57" i="10"/>
  <c r="T57" i="10"/>
  <c r="V57" i="10"/>
  <c r="X57" i="10"/>
  <c r="X54" i="10"/>
  <c r="V54" i="10"/>
  <c r="T54" i="10"/>
  <c r="R54" i="10"/>
  <c r="P54" i="10"/>
  <c r="N54" i="10"/>
  <c r="L54" i="10"/>
  <c r="J54" i="10"/>
  <c r="H54" i="10"/>
  <c r="E54" i="12"/>
  <c r="D54" i="10"/>
  <c r="X54" i="12"/>
  <c r="V54" i="12"/>
  <c r="T54" i="12"/>
  <c r="R54" i="12"/>
  <c r="P54" i="12"/>
  <c r="N54" i="12"/>
  <c r="L54" i="12"/>
  <c r="J54" i="12"/>
  <c r="H54" i="12"/>
  <c r="E54" i="10"/>
  <c r="X56" i="10"/>
  <c r="V56" i="10"/>
  <c r="T56" i="10"/>
  <c r="R56" i="10"/>
  <c r="P56" i="10"/>
  <c r="N56" i="10"/>
  <c r="L56" i="10"/>
  <c r="J56" i="10"/>
  <c r="H56" i="10"/>
  <c r="H59" i="12"/>
  <c r="H185" i="12" s="1"/>
  <c r="J59" i="12"/>
  <c r="J185" i="12" s="1"/>
  <c r="L59" i="12"/>
  <c r="L181" i="12" s="1"/>
  <c r="N59" i="12"/>
  <c r="N185" i="12" s="1"/>
  <c r="P59" i="12"/>
  <c r="P185" i="12" s="1"/>
  <c r="R59" i="12"/>
  <c r="R185" i="12" s="1"/>
  <c r="T59" i="12"/>
  <c r="T185" i="12" s="1"/>
  <c r="V59" i="12"/>
  <c r="V181" i="12" s="1"/>
  <c r="X59" i="12"/>
  <c r="X185" i="12" s="1"/>
  <c r="G57" i="10"/>
  <c r="I57" i="10"/>
  <c r="K57" i="10"/>
  <c r="M57" i="10"/>
  <c r="O57" i="10"/>
  <c r="Q57" i="10"/>
  <c r="S57" i="10"/>
  <c r="U57" i="10"/>
  <c r="W57" i="10"/>
  <c r="Y57" i="10"/>
  <c r="F56" i="10"/>
  <c r="F54" i="12"/>
  <c r="F54" i="10"/>
  <c r="M57" i="12"/>
  <c r="M183" i="12" s="1"/>
  <c r="S57" i="12"/>
  <c r="H60" i="10"/>
  <c r="J60" i="10"/>
  <c r="L60" i="10"/>
  <c r="N60" i="10"/>
  <c r="P60" i="10"/>
  <c r="R60" i="10"/>
  <c r="T60" i="10"/>
  <c r="V60" i="10"/>
  <c r="X60" i="10"/>
  <c r="H57" i="12"/>
  <c r="J57" i="12"/>
  <c r="L57" i="12"/>
  <c r="N57" i="12"/>
  <c r="P57" i="12"/>
  <c r="R57" i="12"/>
  <c r="T57" i="12"/>
  <c r="V57" i="12"/>
  <c r="X57" i="12"/>
  <c r="H58" i="12"/>
  <c r="J58" i="12"/>
  <c r="L58" i="12"/>
  <c r="N58" i="12"/>
  <c r="P58" i="12"/>
  <c r="R58" i="12"/>
  <c r="T58" i="12"/>
  <c r="V58" i="12"/>
  <c r="X58" i="12"/>
  <c r="H60" i="12"/>
  <c r="J60" i="12"/>
  <c r="L60" i="12"/>
  <c r="N60" i="12"/>
  <c r="P60" i="12"/>
  <c r="R60" i="12"/>
  <c r="T60" i="12"/>
  <c r="V60" i="12"/>
  <c r="X60" i="12"/>
  <c r="G60" i="10"/>
  <c r="I60" i="10"/>
  <c r="K60" i="10"/>
  <c r="M60" i="10"/>
  <c r="O60" i="10"/>
  <c r="Q60" i="10"/>
  <c r="S60" i="10"/>
  <c r="U60" i="10"/>
  <c r="W60" i="10"/>
  <c r="Y60" i="10"/>
  <c r="G57" i="12"/>
  <c r="I57" i="12"/>
  <c r="K57" i="12"/>
  <c r="O57" i="12"/>
  <c r="Q57" i="12"/>
  <c r="U57" i="12"/>
  <c r="W57" i="12"/>
  <c r="Y57" i="12"/>
  <c r="G58" i="12"/>
  <c r="I58" i="12"/>
  <c r="K58" i="12"/>
  <c r="M58" i="12"/>
  <c r="M184" i="12" s="1"/>
  <c r="O58" i="12"/>
  <c r="Q58" i="12"/>
  <c r="S58" i="12"/>
  <c r="S184" i="12" s="1"/>
  <c r="U58" i="12"/>
  <c r="W58" i="12"/>
  <c r="Y58" i="12"/>
  <c r="G60" i="12"/>
  <c r="I60" i="12"/>
  <c r="K60" i="12"/>
  <c r="M60" i="12"/>
  <c r="O60" i="12"/>
  <c r="Q60" i="12"/>
  <c r="S60" i="12"/>
  <c r="U60" i="12"/>
  <c r="W60" i="12"/>
  <c r="Y60" i="12"/>
  <c r="G59" i="10"/>
  <c r="E60" i="12"/>
  <c r="E60" i="10"/>
  <c r="D60" i="12"/>
  <c r="F60" i="12"/>
  <c r="D60" i="10"/>
  <c r="F60" i="10"/>
  <c r="E59" i="12"/>
  <c r="E185" i="12" s="1"/>
  <c r="E59" i="10"/>
  <c r="D59" i="12"/>
  <c r="D185" i="12" s="1"/>
  <c r="F59" i="12"/>
  <c r="F185" i="12" s="1"/>
  <c r="D59" i="10"/>
  <c r="F59" i="10"/>
  <c r="F185" i="10" s="1"/>
  <c r="E57" i="12"/>
  <c r="E57" i="10"/>
  <c r="D57" i="12"/>
  <c r="F57" i="12"/>
  <c r="D57" i="10"/>
  <c r="F57" i="10"/>
  <c r="E58" i="12"/>
  <c r="E58" i="10"/>
  <c r="D58" i="12"/>
  <c r="F58" i="12"/>
  <c r="D58" i="10"/>
  <c r="F58" i="10"/>
  <c r="E201" i="3"/>
  <c r="G201" i="3"/>
  <c r="I201" i="3"/>
  <c r="K201" i="3"/>
  <c r="M201" i="3"/>
  <c r="O201" i="3"/>
  <c r="Q201" i="3"/>
  <c r="S201" i="3"/>
  <c r="U201" i="3"/>
  <c r="W201" i="3"/>
  <c r="Y201" i="3"/>
  <c r="D201" i="3"/>
  <c r="F201" i="3"/>
  <c r="H201" i="3"/>
  <c r="J201" i="3"/>
  <c r="L201" i="3"/>
  <c r="N201" i="3"/>
  <c r="P201" i="3"/>
  <c r="R201" i="3"/>
  <c r="T201" i="3"/>
  <c r="V201" i="3"/>
  <c r="X201" i="3"/>
  <c r="E201" i="4"/>
  <c r="G201" i="4"/>
  <c r="I201" i="4"/>
  <c r="K201" i="4"/>
  <c r="M201" i="4"/>
  <c r="O201" i="4"/>
  <c r="Q201" i="4"/>
  <c r="S201" i="4"/>
  <c r="U201" i="4"/>
  <c r="W201" i="4"/>
  <c r="Y201" i="4"/>
  <c r="D201" i="4"/>
  <c r="F201" i="4"/>
  <c r="H201" i="4"/>
  <c r="J201" i="4"/>
  <c r="L201" i="4"/>
  <c r="N201" i="4"/>
  <c r="P201" i="4"/>
  <c r="R201" i="4"/>
  <c r="T201" i="4"/>
  <c r="V201" i="4"/>
  <c r="X201" i="4"/>
  <c r="Y201" i="5"/>
  <c r="W201" i="5"/>
  <c r="U201" i="5"/>
  <c r="S201" i="5"/>
  <c r="Q201" i="5"/>
  <c r="O201" i="5"/>
  <c r="M201" i="5"/>
  <c r="K201" i="5"/>
  <c r="I201" i="5"/>
  <c r="G201" i="5"/>
  <c r="E201" i="5"/>
  <c r="X201" i="5"/>
  <c r="V201" i="5"/>
  <c r="T201" i="5"/>
  <c r="R201" i="5"/>
  <c r="P201" i="5"/>
  <c r="N201" i="5"/>
  <c r="L201" i="5"/>
  <c r="J201" i="5"/>
  <c r="H201" i="5"/>
  <c r="F201" i="5"/>
  <c r="D201" i="5"/>
  <c r="X53" i="12"/>
  <c r="V53" i="12"/>
  <c r="T53" i="12"/>
  <c r="R53" i="12"/>
  <c r="P53" i="12"/>
  <c r="N53" i="12"/>
  <c r="L53" i="12"/>
  <c r="J53" i="12"/>
  <c r="H53" i="12"/>
  <c r="F53" i="12"/>
  <c r="D53" i="12"/>
  <c r="Y53" i="12"/>
  <c r="W53" i="12"/>
  <c r="U53" i="12"/>
  <c r="S53" i="12"/>
  <c r="Q53" i="12"/>
  <c r="O53" i="12"/>
  <c r="M53" i="12"/>
  <c r="K53" i="12"/>
  <c r="I53" i="12"/>
  <c r="G53" i="12"/>
  <c r="E53" i="12"/>
  <c r="E118" i="3"/>
  <c r="G118" i="3"/>
  <c r="I118" i="3"/>
  <c r="K118" i="3"/>
  <c r="M118" i="3"/>
  <c r="O118" i="3"/>
  <c r="Q118" i="3"/>
  <c r="S118" i="3"/>
  <c r="U118" i="3"/>
  <c r="W118" i="3"/>
  <c r="Y118" i="3"/>
  <c r="E119" i="3"/>
  <c r="G119" i="3"/>
  <c r="I119" i="3"/>
  <c r="K119" i="3"/>
  <c r="M119" i="3"/>
  <c r="O119" i="3"/>
  <c r="Q119" i="3"/>
  <c r="S119" i="3"/>
  <c r="U119" i="3"/>
  <c r="W119" i="3"/>
  <c r="Y119" i="3"/>
  <c r="E120" i="3"/>
  <c r="G120" i="3"/>
  <c r="I120" i="3"/>
  <c r="K120" i="3"/>
  <c r="M120" i="3"/>
  <c r="O120" i="3"/>
  <c r="Q120" i="3"/>
  <c r="S120" i="3"/>
  <c r="U120" i="3"/>
  <c r="W120" i="3"/>
  <c r="Y120" i="3"/>
  <c r="E121" i="3"/>
  <c r="G121" i="3"/>
  <c r="I121" i="3"/>
  <c r="K121" i="3"/>
  <c r="M121" i="3"/>
  <c r="O121" i="3"/>
  <c r="Q121" i="3"/>
  <c r="S121" i="3"/>
  <c r="U121" i="3"/>
  <c r="W121" i="3"/>
  <c r="Y121" i="3"/>
  <c r="E179" i="3"/>
  <c r="G179" i="3"/>
  <c r="I179" i="3"/>
  <c r="K179" i="3"/>
  <c r="M179" i="3"/>
  <c r="O179" i="3"/>
  <c r="Q179" i="3"/>
  <c r="S179" i="3"/>
  <c r="U179" i="3"/>
  <c r="W179" i="3"/>
  <c r="Y179" i="3"/>
  <c r="E180" i="3"/>
  <c r="G180" i="3"/>
  <c r="I180" i="3"/>
  <c r="K180" i="3"/>
  <c r="M180" i="3"/>
  <c r="O180" i="3"/>
  <c r="Q180" i="3"/>
  <c r="S180" i="3"/>
  <c r="U180" i="3"/>
  <c r="W180" i="3"/>
  <c r="Y180" i="3"/>
  <c r="E181" i="3"/>
  <c r="G181" i="3"/>
  <c r="I181" i="3"/>
  <c r="K181" i="3"/>
  <c r="M181" i="3"/>
  <c r="O181" i="3"/>
  <c r="Q181" i="3"/>
  <c r="S181" i="3"/>
  <c r="U181" i="3"/>
  <c r="W181" i="3"/>
  <c r="Y181" i="3"/>
  <c r="E182" i="3"/>
  <c r="G182" i="3"/>
  <c r="I182" i="3"/>
  <c r="K182" i="3"/>
  <c r="M182" i="3"/>
  <c r="O182" i="3"/>
  <c r="Q182" i="3"/>
  <c r="S182" i="3"/>
  <c r="U182" i="3"/>
  <c r="W182" i="3"/>
  <c r="Y182" i="3"/>
  <c r="D118" i="3"/>
  <c r="F118" i="3"/>
  <c r="H118" i="3"/>
  <c r="J118" i="3"/>
  <c r="L118" i="3"/>
  <c r="N118" i="3"/>
  <c r="P118" i="3"/>
  <c r="R118" i="3"/>
  <c r="T118" i="3"/>
  <c r="V118" i="3"/>
  <c r="X118" i="3"/>
  <c r="D119" i="3"/>
  <c r="F119" i="3"/>
  <c r="H119" i="3"/>
  <c r="J119" i="3"/>
  <c r="L119" i="3"/>
  <c r="N119" i="3"/>
  <c r="P119" i="3"/>
  <c r="R119" i="3"/>
  <c r="T119" i="3"/>
  <c r="V119" i="3"/>
  <c r="X119" i="3"/>
  <c r="D120" i="3"/>
  <c r="F120" i="3"/>
  <c r="H120" i="3"/>
  <c r="J120" i="3"/>
  <c r="L120" i="3"/>
  <c r="N120" i="3"/>
  <c r="P120" i="3"/>
  <c r="R120" i="3"/>
  <c r="T120" i="3"/>
  <c r="V120" i="3"/>
  <c r="X120" i="3"/>
  <c r="D121" i="3"/>
  <c r="F121" i="3"/>
  <c r="H121" i="3"/>
  <c r="J121" i="3"/>
  <c r="L121" i="3"/>
  <c r="N121" i="3"/>
  <c r="P121" i="3"/>
  <c r="R121" i="3"/>
  <c r="T121" i="3"/>
  <c r="V121" i="3"/>
  <c r="X121" i="3"/>
  <c r="D179" i="3"/>
  <c r="F179" i="3"/>
  <c r="H179" i="3"/>
  <c r="J179" i="3"/>
  <c r="L179" i="3"/>
  <c r="N179" i="3"/>
  <c r="P179" i="3"/>
  <c r="R179" i="3"/>
  <c r="T179" i="3"/>
  <c r="V179" i="3"/>
  <c r="X179" i="3"/>
  <c r="D180" i="3"/>
  <c r="F180" i="3"/>
  <c r="H180" i="3"/>
  <c r="J180" i="3"/>
  <c r="L180" i="3"/>
  <c r="N180" i="3"/>
  <c r="P180" i="3"/>
  <c r="R180" i="3"/>
  <c r="T180" i="3"/>
  <c r="V180" i="3"/>
  <c r="X180" i="3"/>
  <c r="D181" i="3"/>
  <c r="F181" i="3"/>
  <c r="H181" i="3"/>
  <c r="J181" i="3"/>
  <c r="L181" i="3"/>
  <c r="N181" i="3"/>
  <c r="P181" i="3"/>
  <c r="R181" i="3"/>
  <c r="T181" i="3"/>
  <c r="V181" i="3"/>
  <c r="X181" i="3"/>
  <c r="D182" i="3"/>
  <c r="F182" i="3"/>
  <c r="H182" i="3"/>
  <c r="J182" i="3"/>
  <c r="L182" i="3"/>
  <c r="N182" i="3"/>
  <c r="P182" i="3"/>
  <c r="R182" i="3"/>
  <c r="T182" i="3"/>
  <c r="V182" i="3"/>
  <c r="X182" i="3"/>
  <c r="E118" i="4"/>
  <c r="G118" i="4"/>
  <c r="I118" i="4"/>
  <c r="K118" i="4"/>
  <c r="M118" i="4"/>
  <c r="O118" i="4"/>
  <c r="Q118" i="4"/>
  <c r="S118" i="4"/>
  <c r="U118" i="4"/>
  <c r="W118" i="4"/>
  <c r="Y118" i="4"/>
  <c r="E119" i="4"/>
  <c r="G119" i="4"/>
  <c r="I119" i="4"/>
  <c r="K119" i="4"/>
  <c r="M119" i="4"/>
  <c r="O119" i="4"/>
  <c r="Q119" i="4"/>
  <c r="S119" i="4"/>
  <c r="U119" i="4"/>
  <c r="W119" i="4"/>
  <c r="Y119" i="4"/>
  <c r="E120" i="4"/>
  <c r="G120" i="4"/>
  <c r="I120" i="4"/>
  <c r="K120" i="4"/>
  <c r="M120" i="4"/>
  <c r="O120" i="4"/>
  <c r="Q120" i="4"/>
  <c r="S120" i="4"/>
  <c r="U120" i="4"/>
  <c r="W120" i="4"/>
  <c r="Y120" i="4"/>
  <c r="E121" i="4"/>
  <c r="G121" i="4"/>
  <c r="I121" i="4"/>
  <c r="K121" i="4"/>
  <c r="M121" i="4"/>
  <c r="O121" i="4"/>
  <c r="Q121" i="4"/>
  <c r="S121" i="4"/>
  <c r="U121" i="4"/>
  <c r="W121" i="4"/>
  <c r="Y121" i="4"/>
  <c r="E179" i="4"/>
  <c r="G179" i="4"/>
  <c r="I179" i="4"/>
  <c r="K179" i="4"/>
  <c r="M179" i="4"/>
  <c r="O179" i="4"/>
  <c r="Q179" i="4"/>
  <c r="S179" i="4"/>
  <c r="U179" i="4"/>
  <c r="W179" i="4"/>
  <c r="Y179" i="4"/>
  <c r="C180" i="4"/>
  <c r="E180" i="4"/>
  <c r="G180" i="4"/>
  <c r="I180" i="4"/>
  <c r="K180" i="4"/>
  <c r="M180" i="4"/>
  <c r="O180" i="4"/>
  <c r="Q180" i="4"/>
  <c r="S180" i="4"/>
  <c r="U180" i="4"/>
  <c r="W180" i="4"/>
  <c r="Y180" i="4"/>
  <c r="E181" i="4"/>
  <c r="G181" i="4"/>
  <c r="I181" i="4"/>
  <c r="K181" i="4"/>
  <c r="M181" i="4"/>
  <c r="O181" i="4"/>
  <c r="Q181" i="4"/>
  <c r="S181" i="4"/>
  <c r="U181" i="4"/>
  <c r="W181" i="4"/>
  <c r="Y181" i="4"/>
  <c r="E182" i="4"/>
  <c r="G182" i="4"/>
  <c r="I182" i="4"/>
  <c r="K182" i="4"/>
  <c r="M182" i="4"/>
  <c r="O182" i="4"/>
  <c r="Q182" i="4"/>
  <c r="S182" i="4"/>
  <c r="U182" i="4"/>
  <c r="W182" i="4"/>
  <c r="Y182" i="4"/>
  <c r="D118" i="4"/>
  <c r="F118" i="4"/>
  <c r="H118" i="4"/>
  <c r="J118" i="4"/>
  <c r="L118" i="4"/>
  <c r="N118" i="4"/>
  <c r="P118" i="4"/>
  <c r="R118" i="4"/>
  <c r="T118" i="4"/>
  <c r="V118" i="4"/>
  <c r="X118" i="4"/>
  <c r="D119" i="4"/>
  <c r="F119" i="4"/>
  <c r="H119" i="4"/>
  <c r="J119" i="4"/>
  <c r="L119" i="4"/>
  <c r="N119" i="4"/>
  <c r="P119" i="4"/>
  <c r="R119" i="4"/>
  <c r="T119" i="4"/>
  <c r="V119" i="4"/>
  <c r="X119" i="4"/>
  <c r="D120" i="4"/>
  <c r="F120" i="4"/>
  <c r="H120" i="4"/>
  <c r="J120" i="4"/>
  <c r="L120" i="4"/>
  <c r="N120" i="4"/>
  <c r="P120" i="4"/>
  <c r="R120" i="4"/>
  <c r="T120" i="4"/>
  <c r="V120" i="4"/>
  <c r="X120" i="4"/>
  <c r="D121" i="4"/>
  <c r="F121" i="4"/>
  <c r="H121" i="4"/>
  <c r="J121" i="4"/>
  <c r="L121" i="4"/>
  <c r="N121" i="4"/>
  <c r="P121" i="4"/>
  <c r="R121" i="4"/>
  <c r="T121" i="4"/>
  <c r="V121" i="4"/>
  <c r="X121" i="4"/>
  <c r="D179" i="4"/>
  <c r="F179" i="4"/>
  <c r="H179" i="4"/>
  <c r="J179" i="4"/>
  <c r="L179" i="4"/>
  <c r="N179" i="4"/>
  <c r="P179" i="4"/>
  <c r="R179" i="4"/>
  <c r="T179" i="4"/>
  <c r="V179" i="4"/>
  <c r="X179" i="4"/>
  <c r="D180" i="4"/>
  <c r="F180" i="4"/>
  <c r="H180" i="4"/>
  <c r="J180" i="4"/>
  <c r="L180" i="4"/>
  <c r="N180" i="4"/>
  <c r="P180" i="4"/>
  <c r="R180" i="4"/>
  <c r="T180" i="4"/>
  <c r="V180" i="4"/>
  <c r="X180" i="4"/>
  <c r="D181" i="4"/>
  <c r="F181" i="4"/>
  <c r="H181" i="4"/>
  <c r="J181" i="4"/>
  <c r="L181" i="4"/>
  <c r="N181" i="4"/>
  <c r="P181" i="4"/>
  <c r="R181" i="4"/>
  <c r="T181" i="4"/>
  <c r="V181" i="4"/>
  <c r="X181" i="4"/>
  <c r="D182" i="4"/>
  <c r="F182" i="4"/>
  <c r="H182" i="4"/>
  <c r="J182" i="4"/>
  <c r="L182" i="4"/>
  <c r="N182" i="4"/>
  <c r="P182" i="4"/>
  <c r="R182" i="4"/>
  <c r="T182" i="4"/>
  <c r="V182" i="4"/>
  <c r="X182" i="4"/>
  <c r="E118" i="5"/>
  <c r="G118" i="5"/>
  <c r="I118" i="5"/>
  <c r="K118" i="5"/>
  <c r="M118" i="5"/>
  <c r="O118" i="5"/>
  <c r="Q118" i="5"/>
  <c r="S118" i="5"/>
  <c r="U118" i="5"/>
  <c r="W118" i="5"/>
  <c r="Y118" i="5"/>
  <c r="E119" i="5"/>
  <c r="G119" i="5"/>
  <c r="I119" i="5"/>
  <c r="K119" i="5"/>
  <c r="M119" i="5"/>
  <c r="O119" i="5"/>
  <c r="Q119" i="5"/>
  <c r="S119" i="5"/>
  <c r="U119" i="5"/>
  <c r="W119" i="5"/>
  <c r="Y119" i="5"/>
  <c r="E120" i="5"/>
  <c r="G120" i="5"/>
  <c r="I120" i="5"/>
  <c r="K120" i="5"/>
  <c r="M120" i="5"/>
  <c r="O120" i="5"/>
  <c r="Q120" i="5"/>
  <c r="S120" i="5"/>
  <c r="U120" i="5"/>
  <c r="W120" i="5"/>
  <c r="Y120" i="5"/>
  <c r="E121" i="5"/>
  <c r="G121" i="5"/>
  <c r="I121" i="5"/>
  <c r="K121" i="5"/>
  <c r="M121" i="5"/>
  <c r="O121" i="5"/>
  <c r="Q121" i="5"/>
  <c r="S121" i="5"/>
  <c r="U121" i="5"/>
  <c r="W121" i="5"/>
  <c r="Y121" i="5"/>
  <c r="E179" i="5"/>
  <c r="G179" i="5"/>
  <c r="I179" i="5"/>
  <c r="K179" i="5"/>
  <c r="M179" i="5"/>
  <c r="O179" i="5"/>
  <c r="Q179" i="5"/>
  <c r="S179" i="5"/>
  <c r="U179" i="5"/>
  <c r="W179" i="5"/>
  <c r="Y179" i="5"/>
  <c r="E180" i="5"/>
  <c r="G180" i="5"/>
  <c r="I180" i="5"/>
  <c r="K180" i="5"/>
  <c r="M180" i="5"/>
  <c r="O180" i="5"/>
  <c r="Q180" i="5"/>
  <c r="S180" i="5"/>
  <c r="U180" i="5"/>
  <c r="W180" i="5"/>
  <c r="Y180" i="5"/>
  <c r="E181" i="5"/>
  <c r="G181" i="5"/>
  <c r="I181" i="5"/>
  <c r="K181" i="5"/>
  <c r="M181" i="5"/>
  <c r="O181" i="5"/>
  <c r="Q181" i="5"/>
  <c r="S181" i="5"/>
  <c r="U181" i="5"/>
  <c r="W181" i="5"/>
  <c r="Y181" i="5"/>
  <c r="E182" i="5"/>
  <c r="G182" i="5"/>
  <c r="I182" i="5"/>
  <c r="K182" i="5"/>
  <c r="M182" i="5"/>
  <c r="O182" i="5"/>
  <c r="Q182" i="5"/>
  <c r="S182" i="5"/>
  <c r="U182" i="5"/>
  <c r="W182" i="5"/>
  <c r="Y182" i="5"/>
  <c r="D118" i="5"/>
  <c r="F118" i="5"/>
  <c r="H118" i="5"/>
  <c r="J118" i="5"/>
  <c r="L118" i="5"/>
  <c r="N118" i="5"/>
  <c r="P118" i="5"/>
  <c r="R118" i="5"/>
  <c r="T118" i="5"/>
  <c r="V118" i="5"/>
  <c r="X118" i="5"/>
  <c r="D119" i="5"/>
  <c r="F119" i="5"/>
  <c r="H119" i="5"/>
  <c r="J119" i="5"/>
  <c r="L119" i="5"/>
  <c r="N119" i="5"/>
  <c r="P119" i="5"/>
  <c r="R119" i="5"/>
  <c r="T119" i="5"/>
  <c r="V119" i="5"/>
  <c r="X119" i="5"/>
  <c r="D120" i="5"/>
  <c r="F120" i="5"/>
  <c r="H120" i="5"/>
  <c r="J120" i="5"/>
  <c r="L120" i="5"/>
  <c r="N120" i="5"/>
  <c r="P120" i="5"/>
  <c r="R120" i="5"/>
  <c r="T120" i="5"/>
  <c r="V120" i="5"/>
  <c r="X120" i="5"/>
  <c r="D121" i="5"/>
  <c r="F121" i="5"/>
  <c r="H121" i="5"/>
  <c r="J121" i="5"/>
  <c r="L121" i="5"/>
  <c r="N121" i="5"/>
  <c r="P121" i="5"/>
  <c r="R121" i="5"/>
  <c r="T121" i="5"/>
  <c r="V121" i="5"/>
  <c r="X121" i="5"/>
  <c r="D179" i="5"/>
  <c r="F179" i="5"/>
  <c r="H179" i="5"/>
  <c r="J179" i="5"/>
  <c r="L179" i="5"/>
  <c r="N179" i="5"/>
  <c r="P179" i="5"/>
  <c r="R179" i="5"/>
  <c r="T179" i="5"/>
  <c r="V179" i="5"/>
  <c r="X179" i="5"/>
  <c r="D180" i="5"/>
  <c r="F180" i="5"/>
  <c r="H180" i="5"/>
  <c r="J180" i="5"/>
  <c r="L180" i="5"/>
  <c r="N180" i="5"/>
  <c r="P180" i="5"/>
  <c r="R180" i="5"/>
  <c r="T180" i="5"/>
  <c r="V180" i="5"/>
  <c r="X180" i="5"/>
  <c r="D181" i="5"/>
  <c r="F181" i="5"/>
  <c r="H181" i="5"/>
  <c r="J181" i="5"/>
  <c r="L181" i="5"/>
  <c r="N181" i="5"/>
  <c r="P181" i="5"/>
  <c r="R181" i="5"/>
  <c r="T181" i="5"/>
  <c r="V181" i="5"/>
  <c r="X181" i="5"/>
  <c r="D182" i="5"/>
  <c r="F182" i="5"/>
  <c r="H182" i="5"/>
  <c r="J182" i="5"/>
  <c r="L182" i="5"/>
  <c r="N182" i="5"/>
  <c r="P182" i="5"/>
  <c r="R182" i="5"/>
  <c r="T182" i="5"/>
  <c r="V182" i="5"/>
  <c r="X182" i="5"/>
  <c r="M56" i="12"/>
  <c r="K56" i="12"/>
  <c r="I56" i="12"/>
  <c r="E56" i="12"/>
  <c r="Y56" i="12"/>
  <c r="W56" i="12"/>
  <c r="U56" i="12"/>
  <c r="S56" i="12"/>
  <c r="Q56" i="12"/>
  <c r="O56" i="12"/>
  <c r="G56" i="12"/>
  <c r="X56" i="12"/>
  <c r="V56" i="12"/>
  <c r="T56" i="12"/>
  <c r="R56" i="12"/>
  <c r="P56" i="12"/>
  <c r="N56" i="12"/>
  <c r="L56" i="12"/>
  <c r="J56" i="12"/>
  <c r="H56" i="12"/>
  <c r="F56" i="12"/>
  <c r="D56" i="12"/>
  <c r="X117" i="3"/>
  <c r="V117" i="3"/>
  <c r="T117" i="3"/>
  <c r="R117" i="3"/>
  <c r="P117" i="3"/>
  <c r="N117" i="3"/>
  <c r="L117" i="3"/>
  <c r="J117" i="3"/>
  <c r="H117" i="3"/>
  <c r="F117" i="3"/>
  <c r="D117" i="3"/>
  <c r="Y117" i="3"/>
  <c r="W117" i="3"/>
  <c r="U117" i="3"/>
  <c r="S117" i="3"/>
  <c r="Q117" i="3"/>
  <c r="O117" i="3"/>
  <c r="M117" i="3"/>
  <c r="K117" i="3"/>
  <c r="I117" i="3"/>
  <c r="G117" i="3"/>
  <c r="E117" i="3"/>
  <c r="X117" i="4"/>
  <c r="V117" i="4"/>
  <c r="T117" i="4"/>
  <c r="R117" i="4"/>
  <c r="P117" i="4"/>
  <c r="N117" i="4"/>
  <c r="L117" i="4"/>
  <c r="J117" i="4"/>
  <c r="H117" i="4"/>
  <c r="F117" i="4"/>
  <c r="D117" i="4"/>
  <c r="Y117" i="4"/>
  <c r="W117" i="4"/>
  <c r="U117" i="4"/>
  <c r="S117" i="4"/>
  <c r="Q117" i="4"/>
  <c r="O117" i="4"/>
  <c r="M117" i="4"/>
  <c r="K117" i="4"/>
  <c r="I117" i="4"/>
  <c r="G117" i="4"/>
  <c r="E117" i="4"/>
  <c r="X117" i="5"/>
  <c r="V117" i="5"/>
  <c r="T117" i="5"/>
  <c r="R117" i="5"/>
  <c r="P117" i="5"/>
  <c r="N117" i="5"/>
  <c r="L117" i="5"/>
  <c r="J117" i="5"/>
  <c r="H117" i="5"/>
  <c r="F117" i="5"/>
  <c r="D117" i="5"/>
  <c r="Y117" i="5"/>
  <c r="W117" i="5"/>
  <c r="U117" i="5"/>
  <c r="S117" i="5"/>
  <c r="Q117" i="5"/>
  <c r="O117" i="5"/>
  <c r="M117" i="5"/>
  <c r="K117" i="5"/>
  <c r="I117" i="5"/>
  <c r="G117" i="5"/>
  <c r="E117" i="5"/>
  <c r="U55" i="12"/>
  <c r="X116" i="3"/>
  <c r="V116" i="3"/>
  <c r="T116" i="3"/>
  <c r="R116" i="3"/>
  <c r="P116" i="3"/>
  <c r="N116" i="3"/>
  <c r="L116" i="3"/>
  <c r="J116" i="3"/>
  <c r="H116" i="3"/>
  <c r="F116" i="3"/>
  <c r="D116" i="3"/>
  <c r="Y116" i="3"/>
  <c r="W116" i="3"/>
  <c r="U116" i="3"/>
  <c r="S116" i="3"/>
  <c r="Q116" i="3"/>
  <c r="O116" i="3"/>
  <c r="M116" i="3"/>
  <c r="K116" i="3"/>
  <c r="I116" i="3"/>
  <c r="G116" i="3"/>
  <c r="E116" i="3"/>
  <c r="X116" i="4"/>
  <c r="V116" i="4"/>
  <c r="T116" i="4"/>
  <c r="R116" i="4"/>
  <c r="P116" i="4"/>
  <c r="N116" i="4"/>
  <c r="L116" i="4"/>
  <c r="J116" i="4"/>
  <c r="H116" i="4"/>
  <c r="F116" i="4"/>
  <c r="D116" i="4"/>
  <c r="Y116" i="4"/>
  <c r="W116" i="4"/>
  <c r="U116" i="4"/>
  <c r="S116" i="4"/>
  <c r="Q116" i="4"/>
  <c r="O116" i="4"/>
  <c r="M116" i="4"/>
  <c r="K116" i="4"/>
  <c r="I116" i="4"/>
  <c r="G116" i="4"/>
  <c r="E116" i="4"/>
  <c r="X116" i="5"/>
  <c r="V116" i="5"/>
  <c r="T116" i="5"/>
  <c r="R116" i="5"/>
  <c r="P116" i="5"/>
  <c r="N116" i="5"/>
  <c r="L116" i="5"/>
  <c r="J116" i="5"/>
  <c r="H116" i="5"/>
  <c r="F116" i="5"/>
  <c r="D116" i="5"/>
  <c r="Y116" i="5"/>
  <c r="W116" i="5"/>
  <c r="U116" i="5"/>
  <c r="S116" i="5"/>
  <c r="Q116" i="5"/>
  <c r="O116" i="5"/>
  <c r="M116" i="5"/>
  <c r="K116" i="5"/>
  <c r="I116" i="5"/>
  <c r="G116" i="5"/>
  <c r="E116" i="5"/>
  <c r="X115" i="3"/>
  <c r="V115" i="3"/>
  <c r="T115" i="3"/>
  <c r="R115" i="3"/>
  <c r="P115" i="3"/>
  <c r="N115" i="3"/>
  <c r="L115" i="3"/>
  <c r="J115" i="3"/>
  <c r="H115" i="3"/>
  <c r="F115" i="3"/>
  <c r="D115" i="3"/>
  <c r="X115" i="4"/>
  <c r="V115" i="4"/>
  <c r="T115" i="4"/>
  <c r="R115" i="4"/>
  <c r="P115" i="4"/>
  <c r="N115" i="4"/>
  <c r="L115" i="4"/>
  <c r="J115" i="4"/>
  <c r="H115" i="4"/>
  <c r="F115" i="4"/>
  <c r="D115" i="4"/>
  <c r="Y115" i="3"/>
  <c r="W115" i="3"/>
  <c r="U115" i="3"/>
  <c r="S115" i="3"/>
  <c r="Q115" i="3"/>
  <c r="O115" i="3"/>
  <c r="M115" i="3"/>
  <c r="K115" i="3"/>
  <c r="I115" i="3"/>
  <c r="G115" i="3"/>
  <c r="E115" i="3"/>
  <c r="Y115" i="4"/>
  <c r="W115" i="4"/>
  <c r="U115" i="4"/>
  <c r="S115" i="4"/>
  <c r="Q115" i="4"/>
  <c r="O115" i="4"/>
  <c r="M115" i="4"/>
  <c r="K115" i="4"/>
  <c r="I115" i="4"/>
  <c r="G115" i="4"/>
  <c r="E115" i="4"/>
  <c r="X115" i="5"/>
  <c r="V115" i="5"/>
  <c r="T115" i="5"/>
  <c r="R115" i="5"/>
  <c r="P115" i="5"/>
  <c r="N115" i="5"/>
  <c r="L115" i="5"/>
  <c r="J115" i="5"/>
  <c r="H115" i="5"/>
  <c r="F115" i="5"/>
  <c r="D115" i="5"/>
  <c r="Y115" i="5"/>
  <c r="W115" i="5"/>
  <c r="U115" i="5"/>
  <c r="S115" i="5"/>
  <c r="Q115" i="5"/>
  <c r="O115" i="5"/>
  <c r="M115" i="5"/>
  <c r="K115" i="5"/>
  <c r="I115" i="5"/>
  <c r="G115" i="5"/>
  <c r="E115" i="5"/>
  <c r="N53" i="10"/>
  <c r="K53" i="10"/>
  <c r="D52" i="4"/>
  <c r="C52" i="4" s="1"/>
  <c r="E52" i="4"/>
  <c r="G52" i="4"/>
  <c r="G114" i="4" s="1"/>
  <c r="H52" i="4"/>
  <c r="H114" i="4" s="1"/>
  <c r="I52" i="4"/>
  <c r="I114" i="4" s="1"/>
  <c r="J52" i="4"/>
  <c r="J114" i="4" s="1"/>
  <c r="K52" i="4"/>
  <c r="K114" i="4" s="1"/>
  <c r="L52" i="4"/>
  <c r="L114" i="4" s="1"/>
  <c r="M52" i="4"/>
  <c r="M114" i="4" s="1"/>
  <c r="N52" i="4"/>
  <c r="N114" i="4" s="1"/>
  <c r="O52" i="4"/>
  <c r="O114" i="4" s="1"/>
  <c r="P52" i="4"/>
  <c r="P114" i="4" s="1"/>
  <c r="Q52" i="4"/>
  <c r="Q114" i="4" s="1"/>
  <c r="R52" i="4"/>
  <c r="R114" i="4" s="1"/>
  <c r="S52" i="4"/>
  <c r="S178" i="4" s="1"/>
  <c r="T52" i="4"/>
  <c r="T178" i="4" s="1"/>
  <c r="U52" i="4"/>
  <c r="U114" i="4" s="1"/>
  <c r="V52" i="4"/>
  <c r="V114" i="4" s="1"/>
  <c r="W52" i="4"/>
  <c r="W114" i="4" s="1"/>
  <c r="X52" i="4"/>
  <c r="X114" i="4" s="1"/>
  <c r="Y52" i="4"/>
  <c r="Y114" i="4" s="1"/>
  <c r="D52" i="3"/>
  <c r="E52" i="3"/>
  <c r="F52" i="3"/>
  <c r="G52" i="3"/>
  <c r="H52" i="3"/>
  <c r="I52" i="3"/>
  <c r="J52" i="3"/>
  <c r="K52" i="3"/>
  <c r="L52" i="3"/>
  <c r="M52" i="3"/>
  <c r="N52" i="3"/>
  <c r="O52" i="3"/>
  <c r="P52" i="3"/>
  <c r="Q52" i="3"/>
  <c r="R52" i="3"/>
  <c r="S52" i="3"/>
  <c r="T52" i="3"/>
  <c r="U52" i="3"/>
  <c r="V52" i="3"/>
  <c r="W52" i="3"/>
  <c r="X52" i="3"/>
  <c r="Y52" i="3"/>
  <c r="D52" i="5"/>
  <c r="E52" i="5"/>
  <c r="E114" i="5" s="1"/>
  <c r="F52" i="5"/>
  <c r="G52" i="5"/>
  <c r="G114" i="5" s="1"/>
  <c r="H52" i="5"/>
  <c r="H114" i="5" s="1"/>
  <c r="I52" i="5"/>
  <c r="I178" i="5" s="1"/>
  <c r="J52" i="5"/>
  <c r="J114" i="5" s="1"/>
  <c r="K52" i="5"/>
  <c r="K114" i="5" s="1"/>
  <c r="L52" i="5"/>
  <c r="L114" i="5" s="1"/>
  <c r="M52" i="5"/>
  <c r="M178" i="5" s="1"/>
  <c r="N52" i="5"/>
  <c r="N114" i="5" s="1"/>
  <c r="O52" i="5"/>
  <c r="O114" i="5" s="1"/>
  <c r="P52" i="5"/>
  <c r="P114" i="5" s="1"/>
  <c r="Q52" i="5"/>
  <c r="Q178" i="5" s="1"/>
  <c r="R52" i="5"/>
  <c r="R114" i="5" s="1"/>
  <c r="S52" i="5"/>
  <c r="S178" i="5" s="1"/>
  <c r="T52" i="5"/>
  <c r="T178" i="5" s="1"/>
  <c r="U52" i="5"/>
  <c r="U178" i="5" s="1"/>
  <c r="V52" i="5"/>
  <c r="V114" i="5" s="1"/>
  <c r="W52" i="5"/>
  <c r="W114" i="5" s="1"/>
  <c r="X52" i="5"/>
  <c r="X114" i="5" s="1"/>
  <c r="Y52" i="5"/>
  <c r="Y178" i="5" s="1"/>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 i="3"/>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175" i="4" s="1"/>
  <c r="Y50" i="4"/>
  <c r="Y176" i="4" s="1"/>
  <c r="Y51" i="4"/>
  <c r="Y177" i="4" s="1"/>
  <c r="Y5" i="4"/>
  <c r="Y5" i="5"/>
  <c r="N119" i="10" l="1"/>
  <c r="O180" i="10"/>
  <c r="C122" i="4"/>
  <c r="I180" i="10"/>
  <c r="G120" i="10"/>
  <c r="I119" i="10"/>
  <c r="C58" i="12"/>
  <c r="R180" i="10"/>
  <c r="P119" i="10"/>
  <c r="R184" i="10"/>
  <c r="C119" i="5"/>
  <c r="P180" i="10"/>
  <c r="R119" i="10"/>
  <c r="C58" i="11"/>
  <c r="B60" i="5"/>
  <c r="B60" i="12" s="1"/>
  <c r="B58" i="3"/>
  <c r="B119" i="3" s="1"/>
  <c r="C60" i="11"/>
  <c r="C120" i="3"/>
  <c r="B60" i="3"/>
  <c r="B186" i="3" s="1"/>
  <c r="C122" i="3"/>
  <c r="C60" i="10"/>
  <c r="O119" i="10"/>
  <c r="G180" i="10"/>
  <c r="L121" i="11"/>
  <c r="M119" i="11"/>
  <c r="V117" i="11"/>
  <c r="V115" i="11"/>
  <c r="C183" i="3"/>
  <c r="C119" i="3"/>
  <c r="E117" i="10"/>
  <c r="C62" i="12"/>
  <c r="C124" i="12" s="1"/>
  <c r="C61" i="10"/>
  <c r="Q119" i="10"/>
  <c r="C186" i="3"/>
  <c r="C57" i="11"/>
  <c r="V121" i="11"/>
  <c r="S119" i="11"/>
  <c r="L117" i="11"/>
  <c r="L115" i="11"/>
  <c r="M116" i="11"/>
  <c r="U120" i="10"/>
  <c r="B61" i="3"/>
  <c r="B183" i="3" s="1"/>
  <c r="C64" i="10"/>
  <c r="C125" i="10" s="1"/>
  <c r="J180" i="10"/>
  <c r="C61" i="11"/>
  <c r="C122" i="11" s="1"/>
  <c r="B61" i="10"/>
  <c r="C125" i="3"/>
  <c r="C184" i="5"/>
  <c r="R124" i="10"/>
  <c r="C64" i="11"/>
  <c r="C125" i="11" s="1"/>
  <c r="C59" i="12"/>
  <c r="C185" i="12" s="1"/>
  <c r="S116" i="11"/>
  <c r="C125" i="4"/>
  <c r="W122" i="11"/>
  <c r="L116" i="11"/>
  <c r="S121" i="11"/>
  <c r="V119" i="11"/>
  <c r="M115" i="11"/>
  <c r="X123" i="12"/>
  <c r="B58" i="11"/>
  <c r="C117" i="4"/>
  <c r="V116" i="11"/>
  <c r="M121" i="11"/>
  <c r="L119" i="11"/>
  <c r="S117" i="11"/>
  <c r="S115" i="11"/>
  <c r="B62" i="5"/>
  <c r="B184" i="5" s="1"/>
  <c r="B57" i="11"/>
  <c r="B64" i="4"/>
  <c r="B64" i="10" s="1"/>
  <c r="W180" i="10"/>
  <c r="C62" i="11"/>
  <c r="W120" i="10"/>
  <c r="W184" i="10"/>
  <c r="K184" i="10"/>
  <c r="C202" i="3"/>
  <c r="D117" i="10"/>
  <c r="C183" i="4"/>
  <c r="B54" i="10"/>
  <c r="X180" i="12"/>
  <c r="T180" i="12"/>
  <c r="P180" i="12"/>
  <c r="L180" i="12"/>
  <c r="B125" i="3"/>
  <c r="I181" i="10"/>
  <c r="O181" i="10"/>
  <c r="Y181" i="10"/>
  <c r="C119" i="4"/>
  <c r="C180" i="3"/>
  <c r="C57" i="10"/>
  <c r="C57" i="12"/>
  <c r="B117" i="3"/>
  <c r="C117" i="3"/>
  <c r="B180" i="4"/>
  <c r="C59" i="10"/>
  <c r="I122" i="12"/>
  <c r="Q184" i="12"/>
  <c r="I183" i="12"/>
  <c r="U121" i="10"/>
  <c r="H122" i="12"/>
  <c r="V180" i="12"/>
  <c r="R180" i="12"/>
  <c r="N180" i="12"/>
  <c r="J184" i="12"/>
  <c r="H183" i="12"/>
  <c r="Y184" i="10"/>
  <c r="B115" i="3"/>
  <c r="B118" i="3"/>
  <c r="C182" i="3"/>
  <c r="C121" i="3"/>
  <c r="C118" i="3"/>
  <c r="C54" i="10"/>
  <c r="C184" i="3"/>
  <c r="C123" i="3"/>
  <c r="P184" i="10"/>
  <c r="C202" i="4"/>
  <c r="C179" i="4"/>
  <c r="B116" i="3"/>
  <c r="B179" i="3"/>
  <c r="C182" i="4"/>
  <c r="C181" i="4"/>
  <c r="C121" i="4"/>
  <c r="C118" i="4"/>
  <c r="I120" i="10"/>
  <c r="E184" i="10"/>
  <c r="C186" i="5"/>
  <c r="C183" i="5"/>
  <c r="O184" i="10"/>
  <c r="C124" i="4"/>
  <c r="C124" i="3"/>
  <c r="B62" i="3"/>
  <c r="C185" i="3"/>
  <c r="B59" i="3"/>
  <c r="B57" i="10"/>
  <c r="B183" i="4"/>
  <c r="X124" i="12"/>
  <c r="Q123" i="12"/>
  <c r="C181" i="3"/>
  <c r="C201" i="3"/>
  <c r="C115" i="3"/>
  <c r="E182" i="10"/>
  <c r="G122" i="12"/>
  <c r="Q183" i="12"/>
  <c r="G183" i="12"/>
  <c r="W121" i="10"/>
  <c r="J122" i="12"/>
  <c r="J183" i="12"/>
  <c r="W123" i="10"/>
  <c r="Q123" i="10"/>
  <c r="K123" i="10"/>
  <c r="G123" i="10"/>
  <c r="T123" i="10"/>
  <c r="P123" i="10"/>
  <c r="J123" i="10"/>
  <c r="F123" i="10"/>
  <c r="W185" i="10"/>
  <c r="W124" i="10"/>
  <c r="C52" i="3"/>
  <c r="B52" i="3" s="1"/>
  <c r="B178" i="3" s="1"/>
  <c r="C116" i="3"/>
  <c r="C179" i="3"/>
  <c r="U123" i="12"/>
  <c r="E123" i="12"/>
  <c r="N123" i="12"/>
  <c r="T184" i="10"/>
  <c r="J184" i="10"/>
  <c r="K124" i="10"/>
  <c r="R121" i="11"/>
  <c r="N121" i="11"/>
  <c r="J117" i="11"/>
  <c r="P117" i="11"/>
  <c r="T117" i="11"/>
  <c r="C201" i="4"/>
  <c r="B52" i="4"/>
  <c r="B119" i="4"/>
  <c r="Y120" i="10"/>
  <c r="O120" i="10"/>
  <c r="E183" i="12"/>
  <c r="E122" i="12"/>
  <c r="O121" i="10"/>
  <c r="C184" i="4"/>
  <c r="C123" i="4"/>
  <c r="C125" i="5"/>
  <c r="C123" i="5"/>
  <c r="C122" i="5"/>
  <c r="X184" i="10"/>
  <c r="N184" i="10"/>
  <c r="H184" i="10"/>
  <c r="U184" i="10"/>
  <c r="I184" i="10"/>
  <c r="Y123" i="10"/>
  <c r="U123" i="10"/>
  <c r="O123" i="10"/>
  <c r="I123" i="10"/>
  <c r="E123" i="10"/>
  <c r="X123" i="10"/>
  <c r="R123" i="10"/>
  <c r="N123" i="10"/>
  <c r="H123" i="10"/>
  <c r="R123" i="12"/>
  <c r="B63" i="10"/>
  <c r="B119" i="5"/>
  <c r="Q120" i="10"/>
  <c r="K120" i="10"/>
  <c r="F184" i="10"/>
  <c r="D118" i="10"/>
  <c r="F183" i="12"/>
  <c r="B57" i="12"/>
  <c r="E181" i="10"/>
  <c r="E116" i="10"/>
  <c r="B122" i="4"/>
  <c r="T121" i="11"/>
  <c r="P121" i="11"/>
  <c r="J121" i="11"/>
  <c r="H117" i="11"/>
  <c r="N117" i="11"/>
  <c r="R117" i="11"/>
  <c r="X117" i="11"/>
  <c r="T119" i="11"/>
  <c r="P119" i="11"/>
  <c r="J119" i="11"/>
  <c r="Q184" i="10"/>
  <c r="G184" i="10"/>
  <c r="G123" i="12"/>
  <c r="C62" i="10"/>
  <c r="C124" i="10" s="1"/>
  <c r="B62" i="4"/>
  <c r="C56" i="10"/>
  <c r="B56" i="4"/>
  <c r="C55" i="10"/>
  <c r="B55" i="4"/>
  <c r="C53" i="10"/>
  <c r="B53" i="4"/>
  <c r="C185" i="4"/>
  <c r="B59" i="4"/>
  <c r="D184" i="10"/>
  <c r="E118" i="10"/>
  <c r="D182" i="10"/>
  <c r="F122" i="12"/>
  <c r="Y184" i="12"/>
  <c r="U184" i="12"/>
  <c r="I184" i="12"/>
  <c r="Y182" i="10"/>
  <c r="Q182" i="10"/>
  <c r="T183" i="12"/>
  <c r="X118" i="10"/>
  <c r="D116" i="10"/>
  <c r="K181" i="10"/>
  <c r="Q181" i="10"/>
  <c r="W181" i="10"/>
  <c r="B55" i="11"/>
  <c r="J116" i="11"/>
  <c r="P116" i="11"/>
  <c r="C55" i="11"/>
  <c r="D123" i="10"/>
  <c r="J123" i="12"/>
  <c r="F123" i="12"/>
  <c r="T116" i="11"/>
  <c r="X119" i="11"/>
  <c r="R119" i="11"/>
  <c r="N119" i="11"/>
  <c r="H119" i="11"/>
  <c r="B53" i="11"/>
  <c r="C202" i="5"/>
  <c r="F184" i="12"/>
  <c r="B58" i="12"/>
  <c r="H116" i="11"/>
  <c r="N116" i="11"/>
  <c r="R116" i="11"/>
  <c r="X116" i="11"/>
  <c r="J124" i="12"/>
  <c r="B63" i="12"/>
  <c r="B63" i="11"/>
  <c r="C115" i="5"/>
  <c r="C116" i="5"/>
  <c r="B179" i="5"/>
  <c r="C179" i="5"/>
  <c r="C53" i="12"/>
  <c r="E184" i="12"/>
  <c r="D183" i="12"/>
  <c r="D122" i="12"/>
  <c r="O184" i="12"/>
  <c r="H184" i="12"/>
  <c r="C55" i="12"/>
  <c r="C53" i="11"/>
  <c r="Y123" i="12"/>
  <c r="O123" i="12"/>
  <c r="I123" i="12"/>
  <c r="H123" i="12"/>
  <c r="C54" i="12"/>
  <c r="C180" i="12" s="1"/>
  <c r="B54" i="5"/>
  <c r="C64" i="12"/>
  <c r="C125" i="12" s="1"/>
  <c r="B64" i="5"/>
  <c r="C61" i="12"/>
  <c r="B61" i="5"/>
  <c r="C185" i="5"/>
  <c r="B59" i="5"/>
  <c r="C118" i="5"/>
  <c r="B56" i="5"/>
  <c r="C56" i="12"/>
  <c r="C117" i="12" s="1"/>
  <c r="W184" i="12"/>
  <c r="K184" i="12"/>
  <c r="G184" i="12"/>
  <c r="K182" i="10"/>
  <c r="G182" i="10"/>
  <c r="N118" i="10"/>
  <c r="C120" i="5"/>
  <c r="C56" i="11"/>
  <c r="C54" i="11"/>
  <c r="W123" i="12"/>
  <c r="K123" i="12"/>
  <c r="P123" i="12"/>
  <c r="C52" i="5"/>
  <c r="C52" i="12" s="1"/>
  <c r="C117" i="5"/>
  <c r="C182" i="5"/>
  <c r="C181" i="5"/>
  <c r="C180" i="5"/>
  <c r="C201" i="5"/>
  <c r="C121" i="5"/>
  <c r="C59" i="11"/>
  <c r="C185" i="11" s="1"/>
  <c r="N120" i="10"/>
  <c r="F183" i="10"/>
  <c r="F122" i="10"/>
  <c r="T122" i="10"/>
  <c r="J183" i="10"/>
  <c r="J122" i="10"/>
  <c r="T183" i="10"/>
  <c r="L185" i="12"/>
  <c r="E185" i="10"/>
  <c r="X183" i="10"/>
  <c r="H183" i="10"/>
  <c r="X183" i="11"/>
  <c r="D181" i="10"/>
  <c r="D185" i="10"/>
  <c r="S181" i="12"/>
  <c r="S185" i="12"/>
  <c r="L120" i="11"/>
  <c r="L185" i="11"/>
  <c r="V185" i="12"/>
  <c r="M181" i="12"/>
  <c r="M185" i="12"/>
  <c r="R120" i="10"/>
  <c r="R185" i="10"/>
  <c r="H120" i="10"/>
  <c r="H185" i="10"/>
  <c r="X122" i="11"/>
  <c r="G185" i="10"/>
  <c r="D184" i="12"/>
  <c r="Y183" i="10"/>
  <c r="U183" i="10"/>
  <c r="T123" i="12"/>
  <c r="L123" i="12"/>
  <c r="D123" i="12"/>
  <c r="J117" i="12"/>
  <c r="X122" i="10"/>
  <c r="H121" i="10"/>
  <c r="T181" i="12"/>
  <c r="P181" i="12"/>
  <c r="Y181" i="12"/>
  <c r="Q181" i="12"/>
  <c r="X123" i="11"/>
  <c r="R121" i="10"/>
  <c r="N121" i="10"/>
  <c r="W183" i="10"/>
  <c r="K183" i="10"/>
  <c r="G183" i="10"/>
  <c r="J116" i="12"/>
  <c r="G116" i="12"/>
  <c r="H181" i="10"/>
  <c r="N181" i="10"/>
  <c r="R181" i="10"/>
  <c r="E125" i="10"/>
  <c r="I122" i="10"/>
  <c r="Q125" i="10"/>
  <c r="R181" i="12"/>
  <c r="N181" i="12"/>
  <c r="W181" i="12"/>
  <c r="O181" i="12"/>
  <c r="H117" i="12"/>
  <c r="T120" i="10"/>
  <c r="P120" i="10"/>
  <c r="J120" i="10"/>
  <c r="P121" i="10"/>
  <c r="X181" i="12"/>
  <c r="H181" i="12"/>
  <c r="H116" i="12"/>
  <c r="J181" i="10"/>
  <c r="P181" i="10"/>
  <c r="I181" i="12"/>
  <c r="I116" i="12"/>
  <c r="U122" i="11"/>
  <c r="O122" i="11"/>
  <c r="I122" i="11"/>
  <c r="E122" i="11"/>
  <c r="F117" i="12"/>
  <c r="Y125" i="10"/>
  <c r="Y186" i="10"/>
  <c r="T186" i="10"/>
  <c r="P186" i="10"/>
  <c r="J186" i="10"/>
  <c r="F186" i="10"/>
  <c r="R183" i="10"/>
  <c r="N183" i="10"/>
  <c r="D183" i="10"/>
  <c r="W186" i="10"/>
  <c r="Q186" i="10"/>
  <c r="K186" i="10"/>
  <c r="G186" i="10"/>
  <c r="Q183" i="10"/>
  <c r="R186" i="10"/>
  <c r="N186" i="10"/>
  <c r="H186" i="10"/>
  <c r="D186" i="10"/>
  <c r="P183" i="10"/>
  <c r="U186" i="10"/>
  <c r="O186" i="10"/>
  <c r="I186" i="10"/>
  <c r="E186" i="10"/>
  <c r="O183" i="10"/>
  <c r="I183" i="10"/>
  <c r="E183" i="10"/>
  <c r="R122" i="10"/>
  <c r="N122" i="10"/>
  <c r="H122" i="10"/>
  <c r="D122" i="10"/>
  <c r="W122" i="10"/>
  <c r="Q122" i="10"/>
  <c r="K122" i="10"/>
  <c r="G122" i="10"/>
  <c r="P122" i="10"/>
  <c r="Y122" i="10"/>
  <c r="U122" i="10"/>
  <c r="O122" i="10"/>
  <c r="E122" i="10"/>
  <c r="M120" i="11"/>
  <c r="Y125" i="11"/>
  <c r="Q125" i="11"/>
  <c r="I125" i="11"/>
  <c r="Y123" i="11"/>
  <c r="Q123" i="11"/>
  <c r="J123" i="11"/>
  <c r="F123" i="11"/>
  <c r="S125" i="11"/>
  <c r="M125" i="11"/>
  <c r="M123" i="11"/>
  <c r="I184" i="11"/>
  <c r="I123" i="11"/>
  <c r="R184" i="11"/>
  <c r="R123" i="11"/>
  <c r="S184" i="11"/>
  <c r="S123" i="11"/>
  <c r="V184" i="11"/>
  <c r="V123" i="11"/>
  <c r="R122" i="11"/>
  <c r="N122" i="11"/>
  <c r="H122" i="11"/>
  <c r="D122" i="11"/>
  <c r="N123" i="11"/>
  <c r="V122" i="11"/>
  <c r="K184" i="11"/>
  <c r="K123" i="11"/>
  <c r="P184" i="11"/>
  <c r="P123" i="11"/>
  <c r="T183" i="11"/>
  <c r="T122" i="11"/>
  <c r="L184" i="11"/>
  <c r="L123" i="11"/>
  <c r="F181" i="12"/>
  <c r="U125" i="11"/>
  <c r="K125" i="11"/>
  <c r="E125" i="11"/>
  <c r="U123" i="11"/>
  <c r="E123" i="11"/>
  <c r="Y122" i="11"/>
  <c r="Q122" i="11"/>
  <c r="K122" i="11"/>
  <c r="G122" i="11"/>
  <c r="H123" i="11"/>
  <c r="D123" i="11"/>
  <c r="P122" i="11"/>
  <c r="J122" i="11"/>
  <c r="F122" i="11"/>
  <c r="W125" i="11"/>
  <c r="O125" i="11"/>
  <c r="G125" i="11"/>
  <c r="W123" i="11"/>
  <c r="O123" i="11"/>
  <c r="G123" i="11"/>
  <c r="T123" i="11"/>
  <c r="L122" i="11"/>
  <c r="M118" i="11"/>
  <c r="J184" i="11"/>
  <c r="F184" i="11"/>
  <c r="M117" i="11"/>
  <c r="U184" i="11"/>
  <c r="E184" i="11"/>
  <c r="X184" i="11"/>
  <c r="H184" i="11"/>
  <c r="D184" i="11"/>
  <c r="M184" i="11"/>
  <c r="Y184" i="11"/>
  <c r="Q184" i="11"/>
  <c r="W184" i="11"/>
  <c r="O184" i="11"/>
  <c r="G184" i="11"/>
  <c r="T184" i="11"/>
  <c r="N184" i="11"/>
  <c r="V120" i="11"/>
  <c r="V184" i="12"/>
  <c r="R184" i="12"/>
  <c r="N184" i="12"/>
  <c r="X184" i="12"/>
  <c r="T184" i="12"/>
  <c r="P184" i="12"/>
  <c r="L184" i="12"/>
  <c r="S120" i="11"/>
  <c r="P117" i="10"/>
  <c r="Q116" i="10"/>
  <c r="K116" i="10"/>
  <c r="L118" i="11"/>
  <c r="V118" i="11"/>
  <c r="S118" i="11"/>
  <c r="V52" i="11"/>
  <c r="L52" i="11"/>
  <c r="S52" i="11"/>
  <c r="M52" i="11"/>
  <c r="D181" i="12"/>
  <c r="R117" i="10"/>
  <c r="H116" i="10"/>
  <c r="D116" i="12"/>
  <c r="T179" i="10"/>
  <c r="U181" i="10"/>
  <c r="U116" i="10"/>
  <c r="T182" i="10"/>
  <c r="T117" i="10"/>
  <c r="T180" i="10"/>
  <c r="T181" i="10"/>
  <c r="H120" i="11"/>
  <c r="X120" i="11"/>
  <c r="R120" i="11"/>
  <c r="N120" i="11"/>
  <c r="Q118" i="11"/>
  <c r="K118" i="11"/>
  <c r="T182" i="12"/>
  <c r="T202" i="12"/>
  <c r="G120" i="11"/>
  <c r="U119" i="11"/>
  <c r="O119" i="11"/>
  <c r="I119" i="11"/>
  <c r="I117" i="11"/>
  <c r="O117" i="11"/>
  <c r="U117" i="11"/>
  <c r="G116" i="11"/>
  <c r="K116" i="11"/>
  <c r="Q116" i="11"/>
  <c r="Y116" i="11"/>
  <c r="I115" i="11"/>
  <c r="O115" i="11"/>
  <c r="U115" i="11"/>
  <c r="T179" i="12"/>
  <c r="Y119" i="11"/>
  <c r="Q119" i="11"/>
  <c r="K119" i="11"/>
  <c r="G119" i="11"/>
  <c r="Y121" i="11"/>
  <c r="G117" i="11"/>
  <c r="K117" i="11"/>
  <c r="Q117" i="11"/>
  <c r="Y117" i="11"/>
  <c r="I116" i="11"/>
  <c r="O116" i="11"/>
  <c r="U116" i="11"/>
  <c r="G115" i="11"/>
  <c r="K115" i="11"/>
  <c r="Q115" i="11"/>
  <c r="W118" i="11"/>
  <c r="W115" i="11"/>
  <c r="W121" i="11"/>
  <c r="W116" i="11"/>
  <c r="W119" i="11"/>
  <c r="W117" i="11"/>
  <c r="U121" i="11"/>
  <c r="O121" i="11"/>
  <c r="I121" i="11"/>
  <c r="W52" i="11"/>
  <c r="Q121" i="11"/>
  <c r="K121" i="11"/>
  <c r="Y115" i="11"/>
  <c r="K180" i="12"/>
  <c r="T120" i="11"/>
  <c r="P120" i="11"/>
  <c r="J120" i="11"/>
  <c r="Y118" i="11"/>
  <c r="U118" i="11"/>
  <c r="O118" i="11"/>
  <c r="I118" i="11"/>
  <c r="G118" i="11"/>
  <c r="H115" i="11"/>
  <c r="N115" i="11"/>
  <c r="R115" i="11"/>
  <c r="X115" i="11"/>
  <c r="T118" i="11"/>
  <c r="J115" i="11"/>
  <c r="P115" i="11"/>
  <c r="T115" i="11"/>
  <c r="Y120" i="11"/>
  <c r="U120" i="11"/>
  <c r="O120" i="11"/>
  <c r="I120" i="11"/>
  <c r="X118" i="11"/>
  <c r="R118" i="11"/>
  <c r="N118" i="11"/>
  <c r="H118" i="11"/>
  <c r="X121" i="11"/>
  <c r="H121" i="11"/>
  <c r="G121" i="11"/>
  <c r="W120" i="11"/>
  <c r="Q120" i="11"/>
  <c r="K120" i="11"/>
  <c r="P118" i="11"/>
  <c r="J118" i="11"/>
  <c r="Y142" i="3"/>
  <c r="V114" i="3"/>
  <c r="R114" i="3"/>
  <c r="R52" i="11"/>
  <c r="N114" i="3"/>
  <c r="N52" i="11"/>
  <c r="H114" i="3"/>
  <c r="H52" i="11"/>
  <c r="H178" i="11" s="1"/>
  <c r="Y176" i="3"/>
  <c r="X52" i="10"/>
  <c r="X114" i="10" s="1"/>
  <c r="X52" i="11"/>
  <c r="X178" i="11" s="1"/>
  <c r="T178" i="3"/>
  <c r="T52" i="11"/>
  <c r="P114" i="3"/>
  <c r="P52" i="11"/>
  <c r="L114" i="3"/>
  <c r="J114" i="3"/>
  <c r="J52" i="11"/>
  <c r="F52" i="10"/>
  <c r="F114" i="10" s="1"/>
  <c r="F52" i="11"/>
  <c r="Y177" i="3"/>
  <c r="Y175" i="3"/>
  <c r="Y114" i="3"/>
  <c r="Y52" i="11"/>
  <c r="W52" i="10"/>
  <c r="W178" i="10" s="1"/>
  <c r="U114" i="3"/>
  <c r="U52" i="11"/>
  <c r="S114" i="3"/>
  <c r="Q114" i="3"/>
  <c r="Q52" i="11"/>
  <c r="Q178" i="11" s="1"/>
  <c r="O114" i="3"/>
  <c r="O52" i="11"/>
  <c r="M114" i="3"/>
  <c r="K114" i="3"/>
  <c r="K52" i="11"/>
  <c r="I114" i="3"/>
  <c r="I52" i="11"/>
  <c r="G114" i="3"/>
  <c r="G52" i="11"/>
  <c r="D52" i="11"/>
  <c r="E52" i="11"/>
  <c r="Y5" i="11"/>
  <c r="F115" i="11"/>
  <c r="F116" i="11"/>
  <c r="E117" i="11"/>
  <c r="D117" i="11"/>
  <c r="V182" i="11"/>
  <c r="R182" i="11"/>
  <c r="N182" i="11"/>
  <c r="J182" i="11"/>
  <c r="F182" i="11"/>
  <c r="F121" i="11"/>
  <c r="V181" i="11"/>
  <c r="R181" i="11"/>
  <c r="N181" i="11"/>
  <c r="J181" i="11"/>
  <c r="F181" i="11"/>
  <c r="F120" i="11"/>
  <c r="V180" i="11"/>
  <c r="R180" i="11"/>
  <c r="N180" i="11"/>
  <c r="J180" i="11"/>
  <c r="F180" i="11"/>
  <c r="F119" i="11"/>
  <c r="V201" i="11"/>
  <c r="V179" i="11"/>
  <c r="R201" i="11"/>
  <c r="R179" i="11"/>
  <c r="N201" i="11"/>
  <c r="N179" i="11"/>
  <c r="J201" i="11"/>
  <c r="J179" i="11"/>
  <c r="F201" i="11"/>
  <c r="F179" i="11"/>
  <c r="F118" i="11"/>
  <c r="W182" i="11"/>
  <c r="S182" i="11"/>
  <c r="O182" i="11"/>
  <c r="K182" i="11"/>
  <c r="G182" i="11"/>
  <c r="W181" i="11"/>
  <c r="S181" i="11"/>
  <c r="O181" i="11"/>
  <c r="K181" i="11"/>
  <c r="G181" i="11"/>
  <c r="W180" i="11"/>
  <c r="S180" i="11"/>
  <c r="O180" i="11"/>
  <c r="K180" i="11"/>
  <c r="G180" i="11"/>
  <c r="W201" i="11"/>
  <c r="W179" i="11"/>
  <c r="S201" i="11"/>
  <c r="S179" i="11"/>
  <c r="O201" i="11"/>
  <c r="O179" i="11"/>
  <c r="K201" i="11"/>
  <c r="K179" i="11"/>
  <c r="G201" i="11"/>
  <c r="G179" i="11"/>
  <c r="X186" i="11"/>
  <c r="T186" i="11"/>
  <c r="P186" i="11"/>
  <c r="L186" i="11"/>
  <c r="H186" i="11"/>
  <c r="D186" i="11"/>
  <c r="X202" i="11"/>
  <c r="T202" i="11"/>
  <c r="P202" i="11"/>
  <c r="P183" i="11"/>
  <c r="L202" i="11"/>
  <c r="L183" i="11"/>
  <c r="H202" i="11"/>
  <c r="H183" i="11"/>
  <c r="D202" i="11"/>
  <c r="D183" i="11"/>
  <c r="Y186" i="11"/>
  <c r="U186" i="11"/>
  <c r="Q186" i="11"/>
  <c r="M186" i="11"/>
  <c r="I186" i="11"/>
  <c r="E186" i="11"/>
  <c r="Y202" i="11"/>
  <c r="Y183" i="11"/>
  <c r="U202" i="11"/>
  <c r="U183" i="11"/>
  <c r="Q202" i="11"/>
  <c r="Q183" i="11"/>
  <c r="M202" i="11"/>
  <c r="M183" i="11"/>
  <c r="I202" i="11"/>
  <c r="I183" i="11"/>
  <c r="E202" i="11"/>
  <c r="E183" i="11"/>
  <c r="E115" i="11"/>
  <c r="D115" i="11"/>
  <c r="E116" i="11"/>
  <c r="D116" i="11"/>
  <c r="F117" i="11"/>
  <c r="X182" i="11"/>
  <c r="T182" i="11"/>
  <c r="P182" i="11"/>
  <c r="L182" i="11"/>
  <c r="H182" i="11"/>
  <c r="D182" i="11"/>
  <c r="D121" i="11"/>
  <c r="X181" i="11"/>
  <c r="T181" i="11"/>
  <c r="P181" i="11"/>
  <c r="L181" i="11"/>
  <c r="H181" i="11"/>
  <c r="D181" i="11"/>
  <c r="D120" i="11"/>
  <c r="X180" i="11"/>
  <c r="T180" i="11"/>
  <c r="P180" i="11"/>
  <c r="L180" i="11"/>
  <c r="H180" i="11"/>
  <c r="D180" i="11"/>
  <c r="D119" i="11"/>
  <c r="X201" i="11"/>
  <c r="X179" i="11"/>
  <c r="T201" i="11"/>
  <c r="T179" i="11"/>
  <c r="P201" i="11"/>
  <c r="P179" i="11"/>
  <c r="L201" i="11"/>
  <c r="L179" i="11"/>
  <c r="H201" i="11"/>
  <c r="H179" i="11"/>
  <c r="D201" i="11"/>
  <c r="D179" i="11"/>
  <c r="D118" i="11"/>
  <c r="Y182" i="11"/>
  <c r="U182" i="11"/>
  <c r="Q182" i="11"/>
  <c r="M182" i="11"/>
  <c r="I182" i="11"/>
  <c r="E182" i="11"/>
  <c r="E121" i="11"/>
  <c r="Y181" i="11"/>
  <c r="U181" i="11"/>
  <c r="Q181" i="11"/>
  <c r="M181" i="11"/>
  <c r="I181" i="11"/>
  <c r="E181" i="11"/>
  <c r="E120" i="11"/>
  <c r="Y180" i="11"/>
  <c r="U180" i="11"/>
  <c r="Q180" i="11"/>
  <c r="M180" i="11"/>
  <c r="I180" i="11"/>
  <c r="E180" i="11"/>
  <c r="E119" i="11"/>
  <c r="Y201" i="11"/>
  <c r="Y179" i="11"/>
  <c r="U201" i="11"/>
  <c r="U179" i="11"/>
  <c r="Q201" i="11"/>
  <c r="Q179" i="11"/>
  <c r="M201" i="11"/>
  <c r="M179" i="11"/>
  <c r="I201" i="11"/>
  <c r="I179" i="11"/>
  <c r="E201" i="11"/>
  <c r="E179" i="11"/>
  <c r="E118" i="11"/>
  <c r="V186" i="11"/>
  <c r="R186" i="11"/>
  <c r="N186" i="11"/>
  <c r="J186" i="11"/>
  <c r="F186" i="11"/>
  <c r="V202" i="11"/>
  <c r="V183" i="11"/>
  <c r="R202" i="11"/>
  <c r="R183" i="11"/>
  <c r="N202" i="11"/>
  <c r="N183" i="11"/>
  <c r="J202" i="11"/>
  <c r="J183" i="11"/>
  <c r="F202" i="11"/>
  <c r="F183" i="11"/>
  <c r="W186" i="11"/>
  <c r="S186" i="11"/>
  <c r="O186" i="11"/>
  <c r="K186" i="11"/>
  <c r="G186" i="11"/>
  <c r="W202" i="11"/>
  <c r="W183" i="11"/>
  <c r="S202" i="11"/>
  <c r="S183" i="11"/>
  <c r="O202" i="11"/>
  <c r="O183" i="11"/>
  <c r="K202" i="11"/>
  <c r="K183" i="11"/>
  <c r="G202" i="11"/>
  <c r="G183" i="11"/>
  <c r="Q180" i="12"/>
  <c r="M180" i="12"/>
  <c r="N117" i="12"/>
  <c r="R117" i="12"/>
  <c r="V117" i="12"/>
  <c r="Q117" i="12"/>
  <c r="Y117" i="12"/>
  <c r="Y119" i="12"/>
  <c r="Y180" i="12"/>
  <c r="U119" i="12"/>
  <c r="U180" i="12"/>
  <c r="Y182" i="12"/>
  <c r="U182" i="12"/>
  <c r="Q182" i="12"/>
  <c r="M182" i="12"/>
  <c r="Y179" i="12"/>
  <c r="U179" i="12"/>
  <c r="O179" i="12"/>
  <c r="X182" i="12"/>
  <c r="P182" i="12"/>
  <c r="L182" i="12"/>
  <c r="X179" i="12"/>
  <c r="P179" i="12"/>
  <c r="L179" i="12"/>
  <c r="S179" i="12"/>
  <c r="X183" i="12"/>
  <c r="P183" i="12"/>
  <c r="L183" i="12"/>
  <c r="Y183" i="12"/>
  <c r="U183" i="12"/>
  <c r="L117" i="12"/>
  <c r="P117" i="12"/>
  <c r="T117" i="12"/>
  <c r="X117" i="12"/>
  <c r="O117" i="12"/>
  <c r="S117" i="12"/>
  <c r="W117" i="12"/>
  <c r="M117" i="12"/>
  <c r="W121" i="12"/>
  <c r="W182" i="12"/>
  <c r="S121" i="12"/>
  <c r="S182" i="12"/>
  <c r="O121" i="12"/>
  <c r="O182" i="12"/>
  <c r="W119" i="12"/>
  <c r="W180" i="12"/>
  <c r="S119" i="12"/>
  <c r="S180" i="12"/>
  <c r="O119" i="12"/>
  <c r="O180" i="12"/>
  <c r="V121" i="12"/>
  <c r="V182" i="12"/>
  <c r="R121" i="12"/>
  <c r="R182" i="12"/>
  <c r="N121" i="12"/>
  <c r="N182" i="12"/>
  <c r="P116" i="12"/>
  <c r="X116" i="12"/>
  <c r="M116" i="12"/>
  <c r="Q116" i="12"/>
  <c r="W179" i="12"/>
  <c r="Q179" i="12"/>
  <c r="V179" i="12"/>
  <c r="R179" i="12"/>
  <c r="N179" i="12"/>
  <c r="M179" i="12"/>
  <c r="U181" i="12"/>
  <c r="V183" i="12"/>
  <c r="R183" i="12"/>
  <c r="N183" i="12"/>
  <c r="W183" i="12"/>
  <c r="S183" i="12"/>
  <c r="O183" i="12"/>
  <c r="K122" i="12"/>
  <c r="K182" i="12"/>
  <c r="K179" i="12"/>
  <c r="K181" i="12"/>
  <c r="K116" i="12"/>
  <c r="K183" i="12"/>
  <c r="X119" i="12"/>
  <c r="T119" i="12"/>
  <c r="P119" i="12"/>
  <c r="U116" i="12"/>
  <c r="Y121" i="12"/>
  <c r="U121" i="12"/>
  <c r="Q121" i="12"/>
  <c r="M121" i="12"/>
  <c r="Q119" i="12"/>
  <c r="M119" i="12"/>
  <c r="X121" i="12"/>
  <c r="T121" i="12"/>
  <c r="P121" i="12"/>
  <c r="L121" i="12"/>
  <c r="V119" i="12"/>
  <c r="R119" i="12"/>
  <c r="N119" i="12"/>
  <c r="Y118" i="12"/>
  <c r="U118" i="12"/>
  <c r="O118" i="12"/>
  <c r="X118" i="12"/>
  <c r="T118" i="12"/>
  <c r="P118" i="12"/>
  <c r="S118" i="12"/>
  <c r="V120" i="12"/>
  <c r="R120" i="12"/>
  <c r="N120" i="12"/>
  <c r="N115" i="12"/>
  <c r="R115" i="12"/>
  <c r="V115" i="12"/>
  <c r="W120" i="12"/>
  <c r="S120" i="12"/>
  <c r="O120" i="12"/>
  <c r="O115" i="12"/>
  <c r="S115" i="12"/>
  <c r="W115" i="12"/>
  <c r="N116" i="12"/>
  <c r="W122" i="12"/>
  <c r="S122" i="12"/>
  <c r="O122" i="12"/>
  <c r="W116" i="12"/>
  <c r="X122" i="12"/>
  <c r="T122" i="12"/>
  <c r="P122" i="12"/>
  <c r="V116" i="12"/>
  <c r="U117" i="12"/>
  <c r="W118" i="12"/>
  <c r="Q118" i="12"/>
  <c r="V118" i="12"/>
  <c r="R118" i="12"/>
  <c r="N118" i="12"/>
  <c r="M118" i="12"/>
  <c r="X120" i="12"/>
  <c r="T120" i="12"/>
  <c r="P120" i="12"/>
  <c r="P115" i="12"/>
  <c r="T115" i="12"/>
  <c r="X115" i="12"/>
  <c r="Y120" i="12"/>
  <c r="U120" i="12"/>
  <c r="Q120" i="12"/>
  <c r="M120" i="12"/>
  <c r="M115" i="12"/>
  <c r="Q115" i="12"/>
  <c r="U115" i="12"/>
  <c r="Y115" i="12"/>
  <c r="T116" i="12"/>
  <c r="Y122" i="12"/>
  <c r="U122" i="12"/>
  <c r="Q122" i="12"/>
  <c r="M122" i="12"/>
  <c r="O116" i="12"/>
  <c r="S116" i="12"/>
  <c r="Y116" i="12"/>
  <c r="V122" i="12"/>
  <c r="R122" i="12"/>
  <c r="N122" i="12"/>
  <c r="R116" i="12"/>
  <c r="F116" i="12"/>
  <c r="J117" i="10"/>
  <c r="G117" i="10"/>
  <c r="K117" i="10"/>
  <c r="W117" i="10"/>
  <c r="L119" i="12"/>
  <c r="L120" i="12"/>
  <c r="L115" i="12"/>
  <c r="L116" i="12"/>
  <c r="L118" i="12"/>
  <c r="L122" i="12"/>
  <c r="D52" i="10"/>
  <c r="D114" i="10" s="1"/>
  <c r="D117" i="12"/>
  <c r="E117" i="12"/>
  <c r="F116" i="10"/>
  <c r="F117" i="10"/>
  <c r="H117" i="10"/>
  <c r="E116" i="12"/>
  <c r="N116" i="10"/>
  <c r="I117" i="10"/>
  <c r="U117" i="10"/>
  <c r="Y117" i="10"/>
  <c r="Y116" i="10"/>
  <c r="F181" i="10"/>
  <c r="E181" i="12"/>
  <c r="O117" i="10"/>
  <c r="E52" i="10"/>
  <c r="E114" i="10" s="1"/>
  <c r="X179" i="10"/>
  <c r="F202" i="10"/>
  <c r="Y202" i="12"/>
  <c r="Y202" i="10"/>
  <c r="U202" i="10"/>
  <c r="M202" i="10"/>
  <c r="V202" i="10"/>
  <c r="J202" i="10"/>
  <c r="S202" i="10"/>
  <c r="L202" i="10"/>
  <c r="R202" i="10"/>
  <c r="N202" i="10"/>
  <c r="W202" i="10"/>
  <c r="O202" i="10"/>
  <c r="K202" i="10"/>
  <c r="G202" i="10"/>
  <c r="X202" i="10"/>
  <c r="T202" i="10"/>
  <c r="P202" i="10"/>
  <c r="H202" i="10"/>
  <c r="D202" i="10"/>
  <c r="Q202" i="10"/>
  <c r="I202" i="10"/>
  <c r="E202" i="10"/>
  <c r="V202" i="12"/>
  <c r="R202" i="12"/>
  <c r="N202" i="12"/>
  <c r="J202" i="12"/>
  <c r="F202" i="12"/>
  <c r="W202" i="12"/>
  <c r="S202" i="12"/>
  <c r="O202" i="12"/>
  <c r="K202" i="12"/>
  <c r="G202" i="12"/>
  <c r="X202" i="12"/>
  <c r="P202" i="12"/>
  <c r="L202" i="12"/>
  <c r="H202" i="12"/>
  <c r="D202" i="12"/>
  <c r="U202" i="12"/>
  <c r="Q202" i="12"/>
  <c r="M202" i="12"/>
  <c r="I202" i="12"/>
  <c r="E202" i="12"/>
  <c r="Y179" i="10"/>
  <c r="U179" i="10"/>
  <c r="X115" i="10"/>
  <c r="J179" i="10"/>
  <c r="T121" i="10"/>
  <c r="J180" i="12"/>
  <c r="K119" i="12"/>
  <c r="G119" i="12"/>
  <c r="H180" i="12"/>
  <c r="V186" i="12"/>
  <c r="R186" i="12"/>
  <c r="N186" i="12"/>
  <c r="J186" i="12"/>
  <c r="F186" i="12"/>
  <c r="W186" i="12"/>
  <c r="S186" i="12"/>
  <c r="O186" i="12"/>
  <c r="K186" i="12"/>
  <c r="G186" i="12"/>
  <c r="X186" i="12"/>
  <c r="T186" i="12"/>
  <c r="P186" i="12"/>
  <c r="L186" i="12"/>
  <c r="H186" i="12"/>
  <c r="D186" i="12"/>
  <c r="Y186" i="12"/>
  <c r="U186" i="12"/>
  <c r="Q186" i="12"/>
  <c r="M186" i="12"/>
  <c r="I186" i="12"/>
  <c r="E186" i="12"/>
  <c r="H179" i="10"/>
  <c r="H119" i="10"/>
  <c r="O116" i="10"/>
  <c r="K180" i="10"/>
  <c r="K115" i="10"/>
  <c r="O115" i="10"/>
  <c r="W116" i="10"/>
  <c r="X119" i="10"/>
  <c r="G115" i="10"/>
  <c r="W115" i="10"/>
  <c r="G116" i="10"/>
  <c r="J119" i="10"/>
  <c r="R118" i="10"/>
  <c r="L201" i="10"/>
  <c r="V201" i="10"/>
  <c r="S201" i="10"/>
  <c r="M201" i="10"/>
  <c r="P179" i="10"/>
  <c r="F115" i="12"/>
  <c r="J179" i="12"/>
  <c r="W182" i="10"/>
  <c r="U180" i="10"/>
  <c r="N115" i="10"/>
  <c r="I115" i="10"/>
  <c r="Q115" i="10"/>
  <c r="Y180" i="10"/>
  <c r="Q180" i="10"/>
  <c r="G120" i="12"/>
  <c r="H120" i="12"/>
  <c r="T116" i="10"/>
  <c r="N117" i="10"/>
  <c r="U115" i="10"/>
  <c r="G118" i="12"/>
  <c r="K118" i="12"/>
  <c r="G179" i="12"/>
  <c r="R179" i="10"/>
  <c r="J118" i="10"/>
  <c r="T115" i="10"/>
  <c r="P116" i="10"/>
  <c r="X180" i="10"/>
  <c r="H180" i="10"/>
  <c r="U119" i="10"/>
  <c r="G201" i="10"/>
  <c r="O201" i="10"/>
  <c r="O182" i="10"/>
  <c r="Q179" i="10"/>
  <c r="K121" i="10"/>
  <c r="Y119" i="10"/>
  <c r="F180" i="12"/>
  <c r="I121" i="12"/>
  <c r="I120" i="12"/>
  <c r="W118" i="10"/>
  <c r="K118" i="10"/>
  <c r="G118" i="10"/>
  <c r="G180" i="12"/>
  <c r="Y115" i="10"/>
  <c r="I116" i="10"/>
  <c r="O118" i="10"/>
  <c r="K117" i="12"/>
  <c r="K121" i="12"/>
  <c r="Y118" i="10"/>
  <c r="J115" i="10"/>
  <c r="N182" i="10"/>
  <c r="H118" i="10"/>
  <c r="K120" i="12"/>
  <c r="G121" i="12"/>
  <c r="I118" i="10"/>
  <c r="Q118" i="10"/>
  <c r="D115" i="10"/>
  <c r="Q117" i="10"/>
  <c r="G181" i="12"/>
  <c r="N180" i="10"/>
  <c r="T119" i="10"/>
  <c r="J120" i="12"/>
  <c r="U118" i="10"/>
  <c r="E115" i="10"/>
  <c r="F115" i="10"/>
  <c r="R115" i="10"/>
  <c r="J116" i="10"/>
  <c r="G117" i="12"/>
  <c r="I118" i="12"/>
  <c r="I179" i="12"/>
  <c r="J181" i="12"/>
  <c r="J121" i="12"/>
  <c r="I119" i="12"/>
  <c r="H179" i="12"/>
  <c r="W119" i="10"/>
  <c r="K119" i="10"/>
  <c r="W201" i="10"/>
  <c r="R116" i="10"/>
  <c r="I117" i="12"/>
  <c r="I180" i="12"/>
  <c r="G119" i="10"/>
  <c r="F180" i="10"/>
  <c r="F182" i="10"/>
  <c r="H119" i="12"/>
  <c r="H121" i="12"/>
  <c r="R201" i="10"/>
  <c r="H115" i="10"/>
  <c r="P115" i="10"/>
  <c r="F118" i="12"/>
  <c r="J118" i="12"/>
  <c r="E179" i="12"/>
  <c r="G181" i="10"/>
  <c r="I179" i="10"/>
  <c r="R182" i="10"/>
  <c r="Y201" i="10"/>
  <c r="I201" i="10"/>
  <c r="J119" i="12"/>
  <c r="J201" i="10"/>
  <c r="H201" i="10"/>
  <c r="P201" i="10"/>
  <c r="T201" i="10"/>
  <c r="X201" i="10"/>
  <c r="I182" i="10"/>
  <c r="T118" i="10"/>
  <c r="P118" i="10"/>
  <c r="W179" i="10"/>
  <c r="O179" i="10"/>
  <c r="G179" i="10"/>
  <c r="Q121" i="10"/>
  <c r="P182" i="10"/>
  <c r="H182" i="10"/>
  <c r="U201" i="10"/>
  <c r="Q201" i="10"/>
  <c r="D201" i="10"/>
  <c r="F118" i="10"/>
  <c r="H118" i="12"/>
  <c r="J121" i="10"/>
  <c r="U182" i="10"/>
  <c r="Y121" i="10"/>
  <c r="I121" i="10"/>
  <c r="J182" i="10"/>
  <c r="G121" i="10"/>
  <c r="D180" i="10"/>
  <c r="F179" i="10"/>
  <c r="F119" i="12"/>
  <c r="D121" i="10"/>
  <c r="D121" i="12"/>
  <c r="E121" i="12"/>
  <c r="D179" i="12"/>
  <c r="D120" i="10"/>
  <c r="D119" i="10"/>
  <c r="D120" i="12"/>
  <c r="D180" i="12"/>
  <c r="D119" i="12"/>
  <c r="F120" i="12"/>
  <c r="F121" i="10"/>
  <c r="F121" i="12"/>
  <c r="E121" i="10"/>
  <c r="D118" i="12"/>
  <c r="F179" i="12"/>
  <c r="D179" i="10"/>
  <c r="E179" i="10"/>
  <c r="F201" i="10"/>
  <c r="F119" i="10"/>
  <c r="E119" i="10"/>
  <c r="E119" i="12"/>
  <c r="F120" i="10"/>
  <c r="E201" i="10"/>
  <c r="G115" i="12"/>
  <c r="E180" i="12"/>
  <c r="E120" i="12"/>
  <c r="E180" i="10"/>
  <c r="E120" i="10"/>
  <c r="J115" i="12"/>
  <c r="D115" i="12"/>
  <c r="H115" i="12"/>
  <c r="K115" i="12"/>
  <c r="K201" i="10"/>
  <c r="N201" i="10"/>
  <c r="P201" i="12"/>
  <c r="V201" i="12"/>
  <c r="R201" i="12"/>
  <c r="N201" i="12"/>
  <c r="J201" i="12"/>
  <c r="F201" i="12"/>
  <c r="W201" i="12"/>
  <c r="S201" i="12"/>
  <c r="O201" i="12"/>
  <c r="K201" i="12"/>
  <c r="G201" i="12"/>
  <c r="X201" i="12"/>
  <c r="T201" i="12"/>
  <c r="L201" i="12"/>
  <c r="H201" i="12"/>
  <c r="D201" i="12"/>
  <c r="Y201" i="12"/>
  <c r="U201" i="12"/>
  <c r="Q201" i="12"/>
  <c r="M201" i="12"/>
  <c r="I201" i="12"/>
  <c r="E201" i="12"/>
  <c r="E115" i="12"/>
  <c r="I115" i="12"/>
  <c r="K179" i="10"/>
  <c r="N179" i="10"/>
  <c r="H182" i="12"/>
  <c r="D182" i="12"/>
  <c r="I182" i="12"/>
  <c r="E182" i="12"/>
  <c r="J182" i="12"/>
  <c r="F182" i="12"/>
  <c r="G182" i="12"/>
  <c r="E118" i="12"/>
  <c r="Y200" i="3"/>
  <c r="E178" i="3"/>
  <c r="I178" i="3"/>
  <c r="M178" i="3"/>
  <c r="Q178" i="3"/>
  <c r="U178" i="3"/>
  <c r="Y178" i="3"/>
  <c r="D178" i="3"/>
  <c r="H178" i="3"/>
  <c r="L178" i="3"/>
  <c r="P178" i="3"/>
  <c r="X178" i="3"/>
  <c r="G178" i="3"/>
  <c r="K178" i="3"/>
  <c r="O178" i="3"/>
  <c r="S178" i="3"/>
  <c r="W178" i="3"/>
  <c r="F178" i="3"/>
  <c r="J178" i="3"/>
  <c r="N178" i="3"/>
  <c r="R178" i="3"/>
  <c r="V178" i="3"/>
  <c r="Y200" i="4"/>
  <c r="E178" i="4"/>
  <c r="I178" i="4"/>
  <c r="M178" i="4"/>
  <c r="Q178" i="4"/>
  <c r="U178" i="4"/>
  <c r="Y178" i="4"/>
  <c r="D178" i="4"/>
  <c r="H178" i="4"/>
  <c r="L178" i="4"/>
  <c r="P178" i="4"/>
  <c r="X178" i="4"/>
  <c r="C178" i="4"/>
  <c r="G178" i="4"/>
  <c r="K178" i="4"/>
  <c r="O178" i="4"/>
  <c r="W178" i="4"/>
  <c r="F178" i="4"/>
  <c r="J178" i="4"/>
  <c r="N178" i="4"/>
  <c r="R178" i="4"/>
  <c r="V178" i="4"/>
  <c r="E178" i="5"/>
  <c r="D178" i="5"/>
  <c r="H178" i="5"/>
  <c r="L178" i="5"/>
  <c r="P178" i="5"/>
  <c r="X178" i="5"/>
  <c r="G178" i="5"/>
  <c r="K178" i="5"/>
  <c r="O178" i="5"/>
  <c r="W178" i="5"/>
  <c r="F178" i="5"/>
  <c r="J178" i="5"/>
  <c r="N178" i="5"/>
  <c r="R178" i="5"/>
  <c r="V178" i="5"/>
  <c r="T114" i="3"/>
  <c r="T114" i="4"/>
  <c r="S114" i="4"/>
  <c r="T114" i="5"/>
  <c r="Y147" i="4"/>
  <c r="J52" i="10"/>
  <c r="L52" i="10"/>
  <c r="H52" i="10"/>
  <c r="K52" i="10"/>
  <c r="I52" i="10"/>
  <c r="G52" i="10"/>
  <c r="Y160" i="4"/>
  <c r="Y150" i="4"/>
  <c r="N52" i="10"/>
  <c r="Y142" i="4"/>
  <c r="Y156" i="3"/>
  <c r="S52" i="12"/>
  <c r="M52" i="12"/>
  <c r="M178" i="12" s="1"/>
  <c r="O52" i="10"/>
  <c r="M52" i="10"/>
  <c r="S52" i="10"/>
  <c r="T52" i="10"/>
  <c r="Y158" i="4"/>
  <c r="Q52" i="10"/>
  <c r="U52" i="10"/>
  <c r="V52" i="10"/>
  <c r="R52" i="10"/>
  <c r="P52" i="10"/>
  <c r="Y138" i="3"/>
  <c r="Y150" i="3"/>
  <c r="Y164" i="3"/>
  <c r="Y134" i="3"/>
  <c r="Y134" i="4"/>
  <c r="Y144" i="4"/>
  <c r="Y155" i="4"/>
  <c r="Y157" i="4"/>
  <c r="Y162" i="3"/>
  <c r="Y154" i="4"/>
  <c r="Y170" i="3"/>
  <c r="Y52" i="12"/>
  <c r="U52" i="12"/>
  <c r="Q52" i="12"/>
  <c r="I52" i="12"/>
  <c r="Y132" i="4"/>
  <c r="Y166" i="4"/>
  <c r="Y136" i="4"/>
  <c r="Y160" i="3"/>
  <c r="Y154" i="3"/>
  <c r="Y52" i="10"/>
  <c r="Y136" i="3"/>
  <c r="Y168" i="3"/>
  <c r="W114" i="3"/>
  <c r="Y158" i="3"/>
  <c r="X114" i="3"/>
  <c r="D114" i="3"/>
  <c r="E114" i="3"/>
  <c r="F114" i="3"/>
  <c r="Y138" i="4"/>
  <c r="C114" i="4"/>
  <c r="F114" i="4"/>
  <c r="E114" i="4"/>
  <c r="D114" i="4"/>
  <c r="Y146" i="4"/>
  <c r="Q114" i="5"/>
  <c r="F114" i="5"/>
  <c r="M114" i="5"/>
  <c r="D114" i="5"/>
  <c r="I114" i="5"/>
  <c r="Y114" i="5"/>
  <c r="U114" i="5"/>
  <c r="S114" i="5"/>
  <c r="W52" i="12"/>
  <c r="W178" i="12" s="1"/>
  <c r="O52" i="12"/>
  <c r="K52" i="12"/>
  <c r="K178" i="12" s="1"/>
  <c r="G52" i="12"/>
  <c r="Y148" i="4"/>
  <c r="Y151" i="4"/>
  <c r="Y139" i="4"/>
  <c r="Y153" i="4"/>
  <c r="Y133" i="4"/>
  <c r="Y149" i="4"/>
  <c r="Y141" i="4"/>
  <c r="Y173" i="4"/>
  <c r="Y135" i="4"/>
  <c r="Y169" i="4"/>
  <c r="Y172" i="3"/>
  <c r="Y152" i="3"/>
  <c r="Y143" i="4"/>
  <c r="Y168" i="4"/>
  <c r="Y156" i="4"/>
  <c r="Y164" i="4"/>
  <c r="Y144" i="3"/>
  <c r="Y137" i="4"/>
  <c r="Y140" i="4"/>
  <c r="E52" i="12"/>
  <c r="Y113" i="3"/>
  <c r="Y113" i="4"/>
  <c r="Y174" i="3"/>
  <c r="Y174" i="4"/>
  <c r="Y199" i="3"/>
  <c r="Y199" i="4"/>
  <c r="X52" i="12"/>
  <c r="V52" i="12"/>
  <c r="T52" i="12"/>
  <c r="T178" i="12" s="1"/>
  <c r="R52" i="12"/>
  <c r="P52" i="12"/>
  <c r="N52" i="12"/>
  <c r="L52" i="12"/>
  <c r="J52" i="12"/>
  <c r="H52" i="12"/>
  <c r="F52" i="12"/>
  <c r="D52" i="12"/>
  <c r="Y152" i="4"/>
  <c r="Y162" i="4"/>
  <c r="Y172" i="4"/>
  <c r="Y146" i="3"/>
  <c r="Y166" i="3"/>
  <c r="Y171" i="4"/>
  <c r="Y165" i="4"/>
  <c r="Y140" i="3"/>
  <c r="Y132" i="3"/>
  <c r="Y161" i="4"/>
  <c r="Y167" i="4"/>
  <c r="Y163" i="4"/>
  <c r="Y170" i="4"/>
  <c r="Y145" i="4"/>
  <c r="Y5" i="10"/>
  <c r="Y8" i="10"/>
  <c r="Y6" i="10"/>
  <c r="Y159" i="4"/>
  <c r="Y5" i="12"/>
  <c r="Y9" i="10"/>
  <c r="Y70" i="10" s="1"/>
  <c r="Y7" i="10"/>
  <c r="Y50" i="10"/>
  <c r="Y176" i="10" s="1"/>
  <c r="Y48" i="10"/>
  <c r="Y46" i="10"/>
  <c r="Y44" i="10"/>
  <c r="Y42" i="10"/>
  <c r="Y40" i="10"/>
  <c r="Y38" i="10"/>
  <c r="Y36" i="10"/>
  <c r="Y34" i="10"/>
  <c r="Y32" i="10"/>
  <c r="Y30" i="10"/>
  <c r="Y28" i="10"/>
  <c r="Y26" i="10"/>
  <c r="Y24" i="10"/>
  <c r="Y22" i="10"/>
  <c r="Y20" i="10"/>
  <c r="Y18" i="10"/>
  <c r="Y16" i="10"/>
  <c r="Y14" i="10"/>
  <c r="Y12" i="10"/>
  <c r="Y10" i="10"/>
  <c r="Y51" i="10"/>
  <c r="Y177" i="10" s="1"/>
  <c r="Y49" i="10"/>
  <c r="Y47" i="10"/>
  <c r="Y45" i="10"/>
  <c r="Y43" i="10"/>
  <c r="Y41" i="10"/>
  <c r="Y39" i="10"/>
  <c r="Y37" i="10"/>
  <c r="Y35" i="10"/>
  <c r="Y33" i="10"/>
  <c r="Y31" i="10"/>
  <c r="Y29" i="10"/>
  <c r="Y27" i="10"/>
  <c r="Y25" i="10"/>
  <c r="Y23" i="10"/>
  <c r="Y21" i="10"/>
  <c r="Y19" i="10"/>
  <c r="Y17" i="10"/>
  <c r="Y15" i="10"/>
  <c r="Y13" i="10"/>
  <c r="Y11" i="10"/>
  <c r="Y69" i="4"/>
  <c r="Y148" i="3"/>
  <c r="Y76" i="3"/>
  <c r="Y74" i="3"/>
  <c r="Y72" i="3"/>
  <c r="Y70" i="3"/>
  <c r="Y68" i="3"/>
  <c r="Y78" i="3"/>
  <c r="Y88" i="3"/>
  <c r="Y86" i="3"/>
  <c r="Y84" i="3"/>
  <c r="Y82" i="3"/>
  <c r="Y80" i="3"/>
  <c r="Y69" i="3"/>
  <c r="Y70" i="4"/>
  <c r="Y68" i="4"/>
  <c r="Y112" i="3"/>
  <c r="Y110" i="3"/>
  <c r="Y108" i="3"/>
  <c r="Y106" i="3"/>
  <c r="Y104" i="3"/>
  <c r="Y102" i="3"/>
  <c r="Y100" i="3"/>
  <c r="Y98" i="3"/>
  <c r="Y96" i="3"/>
  <c r="Y94" i="3"/>
  <c r="Y92" i="3"/>
  <c r="Y90" i="3"/>
  <c r="Y111" i="4"/>
  <c r="Y109" i="4"/>
  <c r="Y107" i="4"/>
  <c r="Y105" i="4"/>
  <c r="Y103" i="4"/>
  <c r="Y101" i="4"/>
  <c r="Y99" i="4"/>
  <c r="Y97" i="4"/>
  <c r="Y95" i="4"/>
  <c r="Y93" i="4"/>
  <c r="Y91" i="4"/>
  <c r="Y89" i="4"/>
  <c r="Y87" i="4"/>
  <c r="Y85" i="4"/>
  <c r="Y83" i="4"/>
  <c r="Y81" i="4"/>
  <c r="Y79" i="4"/>
  <c r="Y77" i="4"/>
  <c r="Y75" i="4"/>
  <c r="Y73" i="4"/>
  <c r="Y71" i="4"/>
  <c r="Y67" i="4"/>
  <c r="Y67" i="3"/>
  <c r="Y111" i="3"/>
  <c r="Y109" i="3"/>
  <c r="Y107" i="3"/>
  <c r="Y105" i="3"/>
  <c r="Y103" i="3"/>
  <c r="Y101" i="3"/>
  <c r="Y99" i="3"/>
  <c r="Y97" i="3"/>
  <c r="Y95" i="3"/>
  <c r="Y93" i="3"/>
  <c r="Y91" i="3"/>
  <c r="Y89" i="3"/>
  <c r="Y87" i="3"/>
  <c r="Y85" i="3"/>
  <c r="Y83" i="3"/>
  <c r="Y81" i="3"/>
  <c r="Y79" i="3"/>
  <c r="Y77" i="3"/>
  <c r="Y75" i="3"/>
  <c r="Y73" i="3"/>
  <c r="Y71" i="3"/>
  <c r="Y112" i="4"/>
  <c r="Y110" i="4"/>
  <c r="Y108" i="4"/>
  <c r="Y106" i="4"/>
  <c r="Y104" i="4"/>
  <c r="Y102" i="4"/>
  <c r="Y100" i="4"/>
  <c r="Y98" i="4"/>
  <c r="Y96" i="4"/>
  <c r="Y94" i="4"/>
  <c r="Y92" i="4"/>
  <c r="Y90" i="4"/>
  <c r="Y88" i="4"/>
  <c r="Y86" i="4"/>
  <c r="Y84" i="4"/>
  <c r="Y82" i="4"/>
  <c r="Y80" i="4"/>
  <c r="Y78" i="4"/>
  <c r="Y76" i="4"/>
  <c r="Y74" i="4"/>
  <c r="Y72" i="4"/>
  <c r="Y131" i="4"/>
  <c r="Y173" i="3"/>
  <c r="Y171" i="3"/>
  <c r="Y169" i="3"/>
  <c r="Y167" i="3"/>
  <c r="Y165" i="3"/>
  <c r="Y163" i="3"/>
  <c r="Y161" i="3"/>
  <c r="Y159" i="3"/>
  <c r="Y157" i="3"/>
  <c r="Y155" i="3"/>
  <c r="Y153" i="3"/>
  <c r="Y151" i="3"/>
  <c r="Y149" i="3"/>
  <c r="Y147" i="3"/>
  <c r="Y145" i="3"/>
  <c r="Y143" i="3"/>
  <c r="Y141" i="3"/>
  <c r="Y139" i="3"/>
  <c r="Y137" i="3"/>
  <c r="Y135" i="3"/>
  <c r="Y133" i="3"/>
  <c r="Y131" i="3"/>
  <c r="Y198" i="3"/>
  <c r="Y197" i="3"/>
  <c r="Y196" i="3"/>
  <c r="Y195" i="3"/>
  <c r="Y194" i="3"/>
  <c r="Y193" i="3"/>
  <c r="Y198" i="4"/>
  <c r="Y197" i="4"/>
  <c r="Y196" i="4"/>
  <c r="Y195" i="4"/>
  <c r="Y194" i="4"/>
  <c r="Y192" i="4"/>
  <c r="Y192" i="3"/>
  <c r="Y193" i="4"/>
  <c r="Y191" i="4"/>
  <c r="Y191" i="3"/>
  <c r="Y190" i="4"/>
  <c r="Y190" i="3"/>
  <c r="Y189" i="4"/>
  <c r="Y189" i="3"/>
  <c r="C122" i="10" l="1"/>
  <c r="C123" i="11"/>
  <c r="C120" i="12"/>
  <c r="C119" i="12"/>
  <c r="B179" i="11"/>
  <c r="B119" i="11"/>
  <c r="B180" i="3"/>
  <c r="C183" i="10"/>
  <c r="B58" i="10"/>
  <c r="B180" i="10" s="1"/>
  <c r="C124" i="11"/>
  <c r="B124" i="5"/>
  <c r="B62" i="11"/>
  <c r="B184" i="11" s="1"/>
  <c r="C184" i="11"/>
  <c r="C119" i="11"/>
  <c r="C186" i="10"/>
  <c r="C123" i="12"/>
  <c r="B182" i="3"/>
  <c r="C184" i="12"/>
  <c r="B60" i="10"/>
  <c r="B122" i="10" s="1"/>
  <c r="B60" i="11"/>
  <c r="C121" i="10"/>
  <c r="C121" i="12"/>
  <c r="C120" i="10"/>
  <c r="C179" i="11"/>
  <c r="C183" i="11"/>
  <c r="C181" i="12"/>
  <c r="B52" i="10"/>
  <c r="B122" i="3"/>
  <c r="C116" i="11"/>
  <c r="C186" i="11"/>
  <c r="B183" i="10"/>
  <c r="B114" i="3"/>
  <c r="C52" i="10"/>
  <c r="C114" i="10" s="1"/>
  <c r="B125" i="4"/>
  <c r="B125" i="10"/>
  <c r="B186" i="4"/>
  <c r="C119" i="10"/>
  <c r="C178" i="5"/>
  <c r="C178" i="3"/>
  <c r="C181" i="10"/>
  <c r="C185" i="10"/>
  <c r="C179" i="12"/>
  <c r="C201" i="10"/>
  <c r="C180" i="10"/>
  <c r="C179" i="10"/>
  <c r="C118" i="10"/>
  <c r="C115" i="10"/>
  <c r="C116" i="10"/>
  <c r="C114" i="3"/>
  <c r="C202" i="10"/>
  <c r="C180" i="11"/>
  <c r="C181" i="11"/>
  <c r="C121" i="11"/>
  <c r="C115" i="11"/>
  <c r="C52" i="11"/>
  <c r="C178" i="11" s="1"/>
  <c r="C117" i="11"/>
  <c r="B185" i="3"/>
  <c r="B120" i="3"/>
  <c r="B121" i="3"/>
  <c r="B181" i="3"/>
  <c r="B124" i="3"/>
  <c r="B184" i="3"/>
  <c r="B202" i="3"/>
  <c r="B123" i="3"/>
  <c r="B201" i="3"/>
  <c r="C201" i="12"/>
  <c r="C182" i="10"/>
  <c r="C184" i="10"/>
  <c r="C123" i="10"/>
  <c r="B120" i="4"/>
  <c r="B181" i="4"/>
  <c r="B201" i="4"/>
  <c r="B59" i="10"/>
  <c r="B53" i="10"/>
  <c r="B179" i="4"/>
  <c r="B115" i="4"/>
  <c r="B55" i="10"/>
  <c r="B116" i="10" s="1"/>
  <c r="B116" i="4"/>
  <c r="B56" i="10"/>
  <c r="B118" i="4"/>
  <c r="B117" i="4"/>
  <c r="B62" i="10"/>
  <c r="B123" i="4"/>
  <c r="B184" i="4"/>
  <c r="B202" i="4"/>
  <c r="B182" i="4"/>
  <c r="B185" i="4"/>
  <c r="B55" i="12"/>
  <c r="B114" i="4"/>
  <c r="B178" i="4"/>
  <c r="C118" i="11"/>
  <c r="C182" i="11"/>
  <c r="C117" i="10"/>
  <c r="B121" i="4"/>
  <c r="B124" i="4"/>
  <c r="B62" i="12"/>
  <c r="B184" i="12" s="1"/>
  <c r="B53" i="12"/>
  <c r="B179" i="12" s="1"/>
  <c r="C182" i="12"/>
  <c r="C115" i="12"/>
  <c r="C186" i="12"/>
  <c r="C202" i="12"/>
  <c r="C116" i="12"/>
  <c r="C183" i="12"/>
  <c r="B119" i="12"/>
  <c r="C122" i="12"/>
  <c r="C114" i="5"/>
  <c r="B52" i="5"/>
  <c r="B182" i="5"/>
  <c r="B56" i="12"/>
  <c r="B117" i="5"/>
  <c r="B56" i="11"/>
  <c r="B118" i="5"/>
  <c r="B59" i="11"/>
  <c r="B181" i="5"/>
  <c r="B121" i="5"/>
  <c r="B59" i="12"/>
  <c r="B201" i="5"/>
  <c r="B120" i="5"/>
  <c r="B61" i="12"/>
  <c r="B61" i="11"/>
  <c r="B202" i="5"/>
  <c r="B183" i="5"/>
  <c r="B122" i="5"/>
  <c r="B123" i="5"/>
  <c r="B64" i="12"/>
  <c r="B64" i="11"/>
  <c r="B186" i="5"/>
  <c r="B125" i="5"/>
  <c r="B54" i="12"/>
  <c r="B180" i="5"/>
  <c r="B115" i="5"/>
  <c r="B54" i="11"/>
  <c r="B116" i="5"/>
  <c r="B185" i="5"/>
  <c r="C118" i="12"/>
  <c r="C202" i="11"/>
  <c r="C201" i="11"/>
  <c r="C120" i="11"/>
  <c r="W114" i="10"/>
  <c r="T178" i="10"/>
  <c r="F178" i="10"/>
  <c r="M114" i="11"/>
  <c r="S114" i="11"/>
  <c r="L114" i="11"/>
  <c r="V114" i="11"/>
  <c r="U114" i="11"/>
  <c r="I114" i="11"/>
  <c r="T114" i="11"/>
  <c r="J114" i="11"/>
  <c r="Q114" i="11"/>
  <c r="G114" i="11"/>
  <c r="X114" i="11"/>
  <c r="N114" i="11"/>
  <c r="Y114" i="11"/>
  <c r="O114" i="11"/>
  <c r="P114" i="11"/>
  <c r="W114" i="11"/>
  <c r="K114" i="11"/>
  <c r="R114" i="11"/>
  <c r="H114" i="11"/>
  <c r="I178" i="11"/>
  <c r="Y178" i="11"/>
  <c r="P178" i="11"/>
  <c r="V178" i="11"/>
  <c r="N178" i="11"/>
  <c r="F178" i="11"/>
  <c r="W178" i="11"/>
  <c r="O178" i="11"/>
  <c r="G178" i="11"/>
  <c r="R178" i="11"/>
  <c r="J178" i="11"/>
  <c r="S178" i="11"/>
  <c r="K178" i="11"/>
  <c r="F114" i="11"/>
  <c r="T178" i="11"/>
  <c r="L178" i="11"/>
  <c r="D178" i="11"/>
  <c r="U178" i="11"/>
  <c r="M178" i="11"/>
  <c r="E178" i="11"/>
  <c r="D114" i="11"/>
  <c r="E114" i="11"/>
  <c r="L114" i="12"/>
  <c r="S178" i="12"/>
  <c r="O178" i="12"/>
  <c r="X178" i="12"/>
  <c r="P178" i="12"/>
  <c r="L178" i="12"/>
  <c r="U178" i="12"/>
  <c r="R114" i="12"/>
  <c r="W114" i="12"/>
  <c r="Q114" i="12"/>
  <c r="Y114" i="12"/>
  <c r="Y178" i="12"/>
  <c r="Q178" i="12"/>
  <c r="V178" i="12"/>
  <c r="R178" i="12"/>
  <c r="N178" i="12"/>
  <c r="T114" i="12"/>
  <c r="O114" i="12"/>
  <c r="X114" i="12"/>
  <c r="P114" i="12"/>
  <c r="U114" i="12"/>
  <c r="M114" i="12"/>
  <c r="V114" i="12"/>
  <c r="N114" i="12"/>
  <c r="S114" i="12"/>
  <c r="D178" i="10"/>
  <c r="E178" i="10"/>
  <c r="Y200" i="10"/>
  <c r="Y175" i="10"/>
  <c r="Y114" i="10"/>
  <c r="Y178" i="10"/>
  <c r="P114" i="10"/>
  <c r="P178" i="10"/>
  <c r="R114" i="10"/>
  <c r="R178" i="10"/>
  <c r="Q114" i="10"/>
  <c r="Q178" i="10"/>
  <c r="T114" i="10"/>
  <c r="O114" i="10"/>
  <c r="O178" i="10"/>
  <c r="I114" i="10"/>
  <c r="I178" i="10"/>
  <c r="H114" i="10"/>
  <c r="H178" i="10"/>
  <c r="J114" i="10"/>
  <c r="J178" i="10"/>
  <c r="U114" i="10"/>
  <c r="U178" i="10"/>
  <c r="N114" i="10"/>
  <c r="N178" i="10"/>
  <c r="G114" i="10"/>
  <c r="G178" i="10"/>
  <c r="K114" i="10"/>
  <c r="K178" i="10"/>
  <c r="D114" i="12"/>
  <c r="D178" i="12"/>
  <c r="H114" i="12"/>
  <c r="H178" i="12"/>
  <c r="G114" i="12"/>
  <c r="G178" i="12"/>
  <c r="I114" i="12"/>
  <c r="I178" i="12"/>
  <c r="F114" i="12"/>
  <c r="F178" i="12"/>
  <c r="J114" i="12"/>
  <c r="J178" i="12"/>
  <c r="C114" i="12"/>
  <c r="C178" i="12"/>
  <c r="E114" i="12"/>
  <c r="E178" i="12"/>
  <c r="K114" i="12"/>
  <c r="Y113" i="10"/>
  <c r="Y174" i="10"/>
  <c r="Y199" i="10"/>
  <c r="Y68" i="10"/>
  <c r="Y67" i="10"/>
  <c r="Y131" i="10"/>
  <c r="Y69" i="10"/>
  <c r="Y189" i="10"/>
  <c r="Y133" i="10"/>
  <c r="Y72" i="10"/>
  <c r="Y137" i="10"/>
  <c r="Y76" i="10"/>
  <c r="Y141" i="10"/>
  <c r="Y80" i="10"/>
  <c r="Y145" i="10"/>
  <c r="Y84" i="10"/>
  <c r="Y149" i="10"/>
  <c r="Y88" i="10"/>
  <c r="Y153" i="10"/>
  <c r="Y92" i="10"/>
  <c r="Y157" i="10"/>
  <c r="Y96" i="10"/>
  <c r="Y161" i="10"/>
  <c r="Y100" i="10"/>
  <c r="Y165" i="10"/>
  <c r="Y104" i="10"/>
  <c r="Y169" i="10"/>
  <c r="Y108" i="10"/>
  <c r="Y173" i="10"/>
  <c r="Y112" i="10"/>
  <c r="Y73" i="10"/>
  <c r="Y134" i="10"/>
  <c r="Y77" i="10"/>
  <c r="Y138" i="10"/>
  <c r="Y81" i="10"/>
  <c r="Y142" i="10"/>
  <c r="Y85" i="10"/>
  <c r="Y146" i="10"/>
  <c r="Y89" i="10"/>
  <c r="Y150" i="10"/>
  <c r="Y193" i="10"/>
  <c r="Y93" i="10"/>
  <c r="Y154" i="10"/>
  <c r="Y194" i="10"/>
  <c r="Y97" i="10"/>
  <c r="Y158" i="10"/>
  <c r="Y195" i="10"/>
  <c r="Y101" i="10"/>
  <c r="Y162" i="10"/>
  <c r="Y196" i="10"/>
  <c r="Y105" i="10"/>
  <c r="Y166" i="10"/>
  <c r="Y197" i="10"/>
  <c r="Y109" i="10"/>
  <c r="Y170" i="10"/>
  <c r="Y198" i="10"/>
  <c r="Y135" i="10"/>
  <c r="Y190" i="10"/>
  <c r="Y74" i="10"/>
  <c r="Y139" i="10"/>
  <c r="Y191" i="10"/>
  <c r="Y78" i="10"/>
  <c r="Y143" i="10"/>
  <c r="Y82" i="10"/>
  <c r="Y192" i="10"/>
  <c r="Y147" i="10"/>
  <c r="Y86" i="10"/>
  <c r="Y151" i="10"/>
  <c r="Y90" i="10"/>
  <c r="Y155" i="10"/>
  <c r="Y94" i="10"/>
  <c r="Y159" i="10"/>
  <c r="Y98" i="10"/>
  <c r="Y163" i="10"/>
  <c r="Y102" i="10"/>
  <c r="Y167" i="10"/>
  <c r="Y106" i="10"/>
  <c r="Y171" i="10"/>
  <c r="Y110" i="10"/>
  <c r="Y71" i="10"/>
  <c r="Y132" i="10"/>
  <c r="Y75" i="10"/>
  <c r="Y136" i="10"/>
  <c r="Y79" i="10"/>
  <c r="Y140" i="10"/>
  <c r="Y83" i="10"/>
  <c r="Y144" i="10"/>
  <c r="Y87" i="10"/>
  <c r="Y148" i="10"/>
  <c r="Y91" i="10"/>
  <c r="Y152" i="10"/>
  <c r="Y95" i="10"/>
  <c r="Y156" i="10"/>
  <c r="Y99" i="10"/>
  <c r="Y160" i="10"/>
  <c r="Y103" i="10"/>
  <c r="Y164" i="10"/>
  <c r="Y107" i="10"/>
  <c r="Y168" i="10"/>
  <c r="Y111" i="10"/>
  <c r="Y172" i="10"/>
  <c r="C114" i="11" l="1"/>
  <c r="B124" i="11"/>
  <c r="B119" i="10"/>
  <c r="B186" i="10"/>
  <c r="B114" i="10"/>
  <c r="C178" i="10"/>
  <c r="B124" i="12"/>
  <c r="B117" i="10"/>
  <c r="B182" i="10"/>
  <c r="B118" i="10"/>
  <c r="B201" i="10"/>
  <c r="B121" i="10"/>
  <c r="B181" i="10"/>
  <c r="B120" i="10"/>
  <c r="B178" i="10"/>
  <c r="B185" i="10"/>
  <c r="B124" i="10"/>
  <c r="B123" i="10"/>
  <c r="B184" i="10"/>
  <c r="B202" i="10"/>
  <c r="B179" i="10"/>
  <c r="B115" i="10"/>
  <c r="B116" i="12"/>
  <c r="B115" i="12"/>
  <c r="B180" i="12"/>
  <c r="B125" i="12"/>
  <c r="B186" i="12"/>
  <c r="B123" i="12"/>
  <c r="B183" i="12"/>
  <c r="B122" i="12"/>
  <c r="B202" i="12"/>
  <c r="B185" i="11"/>
  <c r="B121" i="11"/>
  <c r="B120" i="11"/>
  <c r="B201" i="11"/>
  <c r="B181" i="11"/>
  <c r="B118" i="11"/>
  <c r="B182" i="11"/>
  <c r="B117" i="11"/>
  <c r="B118" i="12"/>
  <c r="B182" i="12"/>
  <c r="B117" i="12"/>
  <c r="B114" i="5"/>
  <c r="B52" i="11"/>
  <c r="B52" i="12"/>
  <c r="B178" i="5"/>
  <c r="B115" i="11"/>
  <c r="B116" i="11"/>
  <c r="B180" i="11"/>
  <c r="B186" i="11"/>
  <c r="B125" i="11"/>
  <c r="B183" i="11"/>
  <c r="B123" i="11"/>
  <c r="B122" i="11"/>
  <c r="B202" i="11"/>
  <c r="B185" i="12"/>
  <c r="B181" i="12"/>
  <c r="B121" i="12"/>
  <c r="B120" i="12"/>
  <c r="B201" i="12"/>
  <c r="Y6" i="5"/>
  <c r="Y7" i="5"/>
  <c r="Y7" i="11" s="1"/>
  <c r="Y8" i="5"/>
  <c r="Y8" i="11" s="1"/>
  <c r="Y9" i="5"/>
  <c r="Y9" i="11" s="1"/>
  <c r="Y10" i="5"/>
  <c r="Y10" i="11" s="1"/>
  <c r="Y11" i="5"/>
  <c r="Y11" i="11" s="1"/>
  <c r="Y12" i="5"/>
  <c r="Y12" i="11" s="1"/>
  <c r="Y13" i="5"/>
  <c r="Y13" i="11" s="1"/>
  <c r="Y14" i="5"/>
  <c r="Y14" i="11" s="1"/>
  <c r="Y15" i="5"/>
  <c r="Y15" i="11" s="1"/>
  <c r="Y16" i="5"/>
  <c r="Y16" i="11" s="1"/>
  <c r="Y17" i="5"/>
  <c r="Y17" i="11" s="1"/>
  <c r="Y18" i="5"/>
  <c r="Y18" i="11" s="1"/>
  <c r="Y19" i="5"/>
  <c r="Y19" i="11" s="1"/>
  <c r="Y20" i="5"/>
  <c r="Y20" i="11" s="1"/>
  <c r="Y21" i="5"/>
  <c r="Y21" i="11" s="1"/>
  <c r="Y22" i="5"/>
  <c r="Y22" i="11" s="1"/>
  <c r="Y23" i="5"/>
  <c r="Y23" i="11" s="1"/>
  <c r="Y24" i="5"/>
  <c r="Y24" i="11" s="1"/>
  <c r="Y25" i="5"/>
  <c r="Y25" i="11" s="1"/>
  <c r="Y26" i="5"/>
  <c r="Y26" i="11" s="1"/>
  <c r="Y27" i="5"/>
  <c r="Y27" i="11" s="1"/>
  <c r="Y28" i="5"/>
  <c r="Y28" i="11" s="1"/>
  <c r="Y29" i="5"/>
  <c r="Y29" i="11" s="1"/>
  <c r="Y30" i="5"/>
  <c r="Y30" i="11" s="1"/>
  <c r="Y31" i="5"/>
  <c r="Y31" i="11" s="1"/>
  <c r="Y32" i="5"/>
  <c r="Y32" i="11" s="1"/>
  <c r="Y33" i="5"/>
  <c r="Y33" i="11" s="1"/>
  <c r="Y34" i="5"/>
  <c r="Y34" i="11" s="1"/>
  <c r="Y35" i="5"/>
  <c r="Y35" i="11" s="1"/>
  <c r="Y36" i="5"/>
  <c r="Y36" i="11" s="1"/>
  <c r="Y37" i="5"/>
  <c r="Y37" i="11" s="1"/>
  <c r="Y38" i="5"/>
  <c r="Y38" i="11" s="1"/>
  <c r="Y39" i="5"/>
  <c r="Y39" i="11" s="1"/>
  <c r="Y40" i="5"/>
  <c r="Y40" i="11" s="1"/>
  <c r="Y41" i="5"/>
  <c r="Y41" i="11" s="1"/>
  <c r="Y42" i="5"/>
  <c r="Y42" i="11" s="1"/>
  <c r="Y43" i="5"/>
  <c r="Y43" i="11" s="1"/>
  <c r="Y44" i="5"/>
  <c r="Y44" i="11" s="1"/>
  <c r="Y45" i="5"/>
  <c r="Y45" i="11" s="1"/>
  <c r="Y46" i="5"/>
  <c r="Y46" i="11" s="1"/>
  <c r="Y47" i="5"/>
  <c r="Y47" i="11" s="1"/>
  <c r="Y48" i="5"/>
  <c r="Y49" i="5"/>
  <c r="Y49" i="11" s="1"/>
  <c r="Y50" i="5"/>
  <c r="Y51" i="5"/>
  <c r="B114" i="11" l="1"/>
  <c r="B178" i="11"/>
  <c r="B114" i="12"/>
  <c r="B178" i="12"/>
  <c r="Y108" i="11"/>
  <c r="Y106" i="11"/>
  <c r="Y104" i="11"/>
  <c r="Y102" i="11"/>
  <c r="Y100" i="11"/>
  <c r="Y98" i="11"/>
  <c r="Y96" i="11"/>
  <c r="Y94" i="11"/>
  <c r="Y92" i="11"/>
  <c r="Y90" i="11"/>
  <c r="Y88" i="11"/>
  <c r="Y86" i="11"/>
  <c r="Y84" i="11"/>
  <c r="Y82" i="11"/>
  <c r="Y80" i="11"/>
  <c r="Y78" i="11"/>
  <c r="Y76" i="11"/>
  <c r="Y74" i="11"/>
  <c r="Y72" i="11"/>
  <c r="Y70" i="11"/>
  <c r="Y107" i="11"/>
  <c r="Y105" i="11"/>
  <c r="Y103" i="11"/>
  <c r="Y101" i="11"/>
  <c r="Y99" i="11"/>
  <c r="Y97" i="11"/>
  <c r="Y95" i="11"/>
  <c r="Y93" i="11"/>
  <c r="Y91" i="11"/>
  <c r="Y89" i="11"/>
  <c r="Y87" i="11"/>
  <c r="Y85" i="11"/>
  <c r="Y83" i="11"/>
  <c r="Y81" i="11"/>
  <c r="Y79" i="11"/>
  <c r="Y77" i="11"/>
  <c r="Y75" i="11"/>
  <c r="Y73" i="11"/>
  <c r="Y71" i="11"/>
  <c r="Y69" i="11"/>
  <c r="Y176" i="5"/>
  <c r="Y50" i="11"/>
  <c r="Y111" i="11" s="1"/>
  <c r="Y174" i="5"/>
  <c r="Y48" i="11"/>
  <c r="Y109" i="11" s="1"/>
  <c r="Y6" i="11"/>
  <c r="Y67" i="11" s="1"/>
  <c r="Y177" i="5"/>
  <c r="Y51" i="11"/>
  <c r="Y169" i="11"/>
  <c r="Y167" i="11"/>
  <c r="Y165" i="11"/>
  <c r="Y163" i="11"/>
  <c r="Y161" i="11"/>
  <c r="Y159" i="11"/>
  <c r="Y157" i="11"/>
  <c r="Y155" i="11"/>
  <c r="Y153" i="11"/>
  <c r="Y151" i="11"/>
  <c r="Y149" i="11"/>
  <c r="Y147" i="11"/>
  <c r="Y145" i="11"/>
  <c r="Y143" i="11"/>
  <c r="Y141" i="11"/>
  <c r="Y139" i="11"/>
  <c r="Y137" i="11"/>
  <c r="Y135" i="11"/>
  <c r="Y133" i="11"/>
  <c r="Y131" i="11"/>
  <c r="Y200" i="5"/>
  <c r="Y175" i="5"/>
  <c r="Y113" i="5"/>
  <c r="Y199" i="5"/>
  <c r="Y50" i="12"/>
  <c r="Y48" i="12"/>
  <c r="Y46" i="12"/>
  <c r="Y44" i="12"/>
  <c r="Y42" i="12"/>
  <c r="Y40" i="12"/>
  <c r="Y38" i="12"/>
  <c r="Y36" i="12"/>
  <c r="Y34" i="12"/>
  <c r="Y32" i="12"/>
  <c r="Y30" i="12"/>
  <c r="Y28" i="12"/>
  <c r="Y26" i="12"/>
  <c r="Y24" i="12"/>
  <c r="Y22" i="12"/>
  <c r="Y20" i="12"/>
  <c r="Y18" i="12"/>
  <c r="Y16" i="12"/>
  <c r="Y14" i="12"/>
  <c r="Y12" i="12"/>
  <c r="Y10" i="12"/>
  <c r="Y8" i="12"/>
  <c r="Y67" i="5"/>
  <c r="Y6" i="12"/>
  <c r="Y67" i="12" s="1"/>
  <c r="Y112" i="5"/>
  <c r="Y51" i="12"/>
  <c r="Y110" i="5"/>
  <c r="Y49" i="12"/>
  <c r="Y108" i="5"/>
  <c r="Y47" i="12"/>
  <c r="Y106" i="5"/>
  <c r="Y45" i="12"/>
  <c r="Y104" i="5"/>
  <c r="Y43" i="12"/>
  <c r="Y102" i="5"/>
  <c r="Y41" i="12"/>
  <c r="Y100" i="5"/>
  <c r="Y39" i="12"/>
  <c r="Y98" i="5"/>
  <c r="Y37" i="12"/>
  <c r="Y96" i="5"/>
  <c r="Y35" i="12"/>
  <c r="Y94" i="5"/>
  <c r="Y33" i="12"/>
  <c r="Y92" i="5"/>
  <c r="Y31" i="12"/>
  <c r="Y90" i="5"/>
  <c r="Y29" i="12"/>
  <c r="Y88" i="5"/>
  <c r="Y27" i="12"/>
  <c r="Y86" i="5"/>
  <c r="Y25" i="12"/>
  <c r="Y84" i="5"/>
  <c r="Y23" i="12"/>
  <c r="Y82" i="5"/>
  <c r="Y21" i="12"/>
  <c r="Y80" i="5"/>
  <c r="Y19" i="12"/>
  <c r="Y78" i="5"/>
  <c r="Y17" i="12"/>
  <c r="Y76" i="5"/>
  <c r="Y15" i="12"/>
  <c r="Y74" i="5"/>
  <c r="Y13" i="12"/>
  <c r="Y72" i="5"/>
  <c r="Y11" i="12"/>
  <c r="Y70" i="5"/>
  <c r="Y9" i="12"/>
  <c r="Y131" i="12" s="1"/>
  <c r="Y68" i="5"/>
  <c r="Y7" i="12"/>
  <c r="Y69" i="5"/>
  <c r="Y172" i="5"/>
  <c r="Y111" i="5"/>
  <c r="Y170" i="5"/>
  <c r="Y109" i="5"/>
  <c r="Y168" i="5"/>
  <c r="Y107" i="5"/>
  <c r="Y166" i="5"/>
  <c r="Y105" i="5"/>
  <c r="Y164" i="5"/>
  <c r="Y103" i="5"/>
  <c r="Y162" i="5"/>
  <c r="Y101" i="5"/>
  <c r="Y160" i="5"/>
  <c r="Y99" i="5"/>
  <c r="Y158" i="5"/>
  <c r="Y97" i="5"/>
  <c r="Y156" i="5"/>
  <c r="Y95" i="5"/>
  <c r="Y154" i="5"/>
  <c r="Y93" i="5"/>
  <c r="Y152" i="5"/>
  <c r="Y91" i="5"/>
  <c r="Y150" i="5"/>
  <c r="Y89" i="5"/>
  <c r="Y148" i="5"/>
  <c r="Y87" i="5"/>
  <c r="Y144" i="5"/>
  <c r="Y83" i="5"/>
  <c r="Y142" i="5"/>
  <c r="Y81" i="5"/>
  <c r="Y140" i="5"/>
  <c r="Y79" i="5"/>
  <c r="Y138" i="5"/>
  <c r="Y77" i="5"/>
  <c r="Y136" i="5"/>
  <c r="Y75" i="5"/>
  <c r="Y134" i="5"/>
  <c r="Y73" i="5"/>
  <c r="Y132" i="5"/>
  <c r="Y71" i="5"/>
  <c r="Y85" i="5"/>
  <c r="Y146" i="5"/>
  <c r="Y173" i="5"/>
  <c r="Y171" i="5"/>
  <c r="Y169" i="5"/>
  <c r="Y167" i="5"/>
  <c r="Y165" i="5"/>
  <c r="Y163" i="5"/>
  <c r="Y161" i="5"/>
  <c r="Y159" i="5"/>
  <c r="Y157" i="5"/>
  <c r="Y155" i="5"/>
  <c r="Y153" i="5"/>
  <c r="Y151" i="5"/>
  <c r="Y149" i="5"/>
  <c r="Y147" i="5"/>
  <c r="Y145" i="5"/>
  <c r="Y143" i="5"/>
  <c r="Y141" i="5"/>
  <c r="Y139" i="5"/>
  <c r="Y137" i="5"/>
  <c r="Y135" i="5"/>
  <c r="Y133" i="5"/>
  <c r="Y131" i="5"/>
  <c r="Y198" i="5"/>
  <c r="Y197" i="5"/>
  <c r="Y196" i="5"/>
  <c r="Y195" i="5"/>
  <c r="Y194" i="5"/>
  <c r="Y193" i="5"/>
  <c r="Y192" i="5"/>
  <c r="Y191" i="5"/>
  <c r="Y190" i="5"/>
  <c r="Y189" i="5"/>
  <c r="D51" i="4"/>
  <c r="E51" i="4"/>
  <c r="E177" i="4" s="1"/>
  <c r="F177" i="4"/>
  <c r="G51" i="4"/>
  <c r="H51" i="4"/>
  <c r="I51" i="4"/>
  <c r="J51" i="4"/>
  <c r="K51" i="4"/>
  <c r="L51" i="4"/>
  <c r="M51" i="4"/>
  <c r="N51" i="4"/>
  <c r="O51" i="4"/>
  <c r="P51" i="4"/>
  <c r="Q51" i="4"/>
  <c r="R51" i="4"/>
  <c r="S51" i="4"/>
  <c r="T51" i="4"/>
  <c r="U51" i="4"/>
  <c r="V51" i="4"/>
  <c r="W51" i="4"/>
  <c r="X51" i="4"/>
  <c r="D51" i="3"/>
  <c r="E51" i="3"/>
  <c r="F51" i="3"/>
  <c r="G51" i="3"/>
  <c r="H51" i="3"/>
  <c r="I51" i="3"/>
  <c r="J51" i="3"/>
  <c r="K51" i="3"/>
  <c r="L51" i="3"/>
  <c r="M51" i="3"/>
  <c r="N51" i="3"/>
  <c r="O51" i="3"/>
  <c r="P51" i="3"/>
  <c r="Q51" i="3"/>
  <c r="R51" i="3"/>
  <c r="S51" i="3"/>
  <c r="T51" i="3"/>
  <c r="U51" i="3"/>
  <c r="V51" i="3"/>
  <c r="W51" i="3"/>
  <c r="X51" i="3"/>
  <c r="D51" i="5"/>
  <c r="E51" i="5"/>
  <c r="E177" i="5" s="1"/>
  <c r="F51" i="5"/>
  <c r="F177" i="5" s="1"/>
  <c r="G51" i="5"/>
  <c r="H51" i="5"/>
  <c r="I51" i="5"/>
  <c r="J51" i="5"/>
  <c r="K51" i="5"/>
  <c r="L51" i="5"/>
  <c r="M51" i="5"/>
  <c r="N51" i="5"/>
  <c r="O51" i="5"/>
  <c r="P51" i="5"/>
  <c r="Q51" i="5"/>
  <c r="R51" i="5"/>
  <c r="S51" i="5"/>
  <c r="T51" i="5"/>
  <c r="U51" i="5"/>
  <c r="V51" i="5"/>
  <c r="W51" i="5"/>
  <c r="X51" i="5"/>
  <c r="D50" i="5"/>
  <c r="E50" i="5"/>
  <c r="F50" i="5"/>
  <c r="G50" i="5"/>
  <c r="G176" i="5" s="1"/>
  <c r="H50" i="5"/>
  <c r="H176" i="5" s="1"/>
  <c r="I50" i="5"/>
  <c r="I176" i="5" s="1"/>
  <c r="J50" i="5"/>
  <c r="J176" i="5" s="1"/>
  <c r="K50" i="5"/>
  <c r="K176" i="5" s="1"/>
  <c r="L50" i="5"/>
  <c r="L176" i="5" s="1"/>
  <c r="M50" i="5"/>
  <c r="M176" i="5" s="1"/>
  <c r="N50" i="5"/>
  <c r="N176" i="5" s="1"/>
  <c r="O50" i="5"/>
  <c r="O176" i="5" s="1"/>
  <c r="P50" i="5"/>
  <c r="P176" i="5" s="1"/>
  <c r="Q50" i="5"/>
  <c r="Q176" i="5" s="1"/>
  <c r="R50" i="5"/>
  <c r="R176" i="5" s="1"/>
  <c r="S50" i="5"/>
  <c r="S176" i="5" s="1"/>
  <c r="T50" i="5"/>
  <c r="U50" i="5"/>
  <c r="U176" i="5" s="1"/>
  <c r="V50" i="5"/>
  <c r="V176" i="5" s="1"/>
  <c r="W50" i="5"/>
  <c r="W176" i="5" s="1"/>
  <c r="X50" i="5"/>
  <c r="X176" i="5" s="1"/>
  <c r="D50" i="4"/>
  <c r="C50" i="4" s="1"/>
  <c r="E50" i="4"/>
  <c r="G50" i="4"/>
  <c r="G176" i="4" s="1"/>
  <c r="H50" i="4"/>
  <c r="H176" i="4" s="1"/>
  <c r="I50" i="4"/>
  <c r="I176" i="4" s="1"/>
  <c r="J50" i="4"/>
  <c r="J176" i="4" s="1"/>
  <c r="K50" i="4"/>
  <c r="K176" i="4" s="1"/>
  <c r="L50" i="4"/>
  <c r="L176" i="4" s="1"/>
  <c r="M50" i="4"/>
  <c r="M176" i="4" s="1"/>
  <c r="N50" i="4"/>
  <c r="N176" i="4" s="1"/>
  <c r="O50" i="4"/>
  <c r="O176" i="4" s="1"/>
  <c r="P50" i="4"/>
  <c r="P176" i="4" s="1"/>
  <c r="Q50" i="4"/>
  <c r="Q176" i="4" s="1"/>
  <c r="R50" i="4"/>
  <c r="R176" i="4" s="1"/>
  <c r="S50" i="4"/>
  <c r="T50" i="4"/>
  <c r="U50" i="4"/>
  <c r="U176" i="4" s="1"/>
  <c r="V50" i="4"/>
  <c r="V176" i="4" s="1"/>
  <c r="W50" i="4"/>
  <c r="W176" i="4" s="1"/>
  <c r="X50" i="4"/>
  <c r="X176" i="4" s="1"/>
  <c r="D50" i="3"/>
  <c r="E50" i="3"/>
  <c r="F50" i="3"/>
  <c r="G50" i="3"/>
  <c r="H50" i="3"/>
  <c r="I50" i="3"/>
  <c r="J50" i="3"/>
  <c r="K50" i="3"/>
  <c r="L50" i="3"/>
  <c r="M50" i="3"/>
  <c r="N50" i="3"/>
  <c r="O50" i="3"/>
  <c r="P50" i="3"/>
  <c r="Q50" i="3"/>
  <c r="R50" i="3"/>
  <c r="S50" i="3"/>
  <c r="T50" i="3"/>
  <c r="U50" i="3"/>
  <c r="V50" i="3"/>
  <c r="W50" i="3"/>
  <c r="X50" i="3"/>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174" i="5" s="1"/>
  <c r="E49" i="5"/>
  <c r="Y68" i="12" l="1"/>
  <c r="V50" i="11"/>
  <c r="L50" i="11"/>
  <c r="C51" i="3"/>
  <c r="B51" i="3" s="1"/>
  <c r="B177" i="3" s="1"/>
  <c r="C50" i="3"/>
  <c r="B50" i="4"/>
  <c r="B176" i="4" s="1"/>
  <c r="D177" i="4"/>
  <c r="C51" i="4"/>
  <c r="D177" i="5"/>
  <c r="C51" i="5"/>
  <c r="C50" i="5"/>
  <c r="C176" i="5" s="1"/>
  <c r="S50" i="11"/>
  <c r="M50" i="11"/>
  <c r="S51" i="11"/>
  <c r="S113" i="11" s="1"/>
  <c r="M51" i="11"/>
  <c r="M113" i="11" s="1"/>
  <c r="V51" i="11"/>
  <c r="L51" i="11"/>
  <c r="W50" i="11"/>
  <c r="W51" i="11"/>
  <c r="V113" i="11"/>
  <c r="L113" i="11"/>
  <c r="Y68" i="11"/>
  <c r="Y110" i="11"/>
  <c r="Y112" i="11"/>
  <c r="Y113" i="11"/>
  <c r="E50" i="11"/>
  <c r="T50" i="11"/>
  <c r="W176" i="3"/>
  <c r="U176" i="3"/>
  <c r="U50" i="11"/>
  <c r="S176" i="3"/>
  <c r="Q176" i="3"/>
  <c r="Q50" i="11"/>
  <c r="O176" i="3"/>
  <c r="O50" i="11"/>
  <c r="M176" i="3"/>
  <c r="K176" i="3"/>
  <c r="K50" i="11"/>
  <c r="I176" i="3"/>
  <c r="I50" i="11"/>
  <c r="G176" i="3"/>
  <c r="G50" i="11"/>
  <c r="F177" i="3"/>
  <c r="F51" i="11"/>
  <c r="D177" i="3"/>
  <c r="D51" i="11"/>
  <c r="X51" i="11"/>
  <c r="T51" i="11"/>
  <c r="R51" i="11"/>
  <c r="P51" i="11"/>
  <c r="N51" i="11"/>
  <c r="J51" i="11"/>
  <c r="H51" i="11"/>
  <c r="X176" i="3"/>
  <c r="X50" i="11"/>
  <c r="V176" i="3"/>
  <c r="R176" i="3"/>
  <c r="R50" i="11"/>
  <c r="P176" i="3"/>
  <c r="P50" i="11"/>
  <c r="N176" i="3"/>
  <c r="N50" i="11"/>
  <c r="L176" i="3"/>
  <c r="J176" i="3"/>
  <c r="J50" i="11"/>
  <c r="H176" i="3"/>
  <c r="H50" i="11"/>
  <c r="F176" i="3"/>
  <c r="F50" i="11"/>
  <c r="D176" i="3"/>
  <c r="D50" i="11"/>
  <c r="E177" i="3"/>
  <c r="E51" i="11"/>
  <c r="U51" i="11"/>
  <c r="Q51" i="11"/>
  <c r="O51" i="11"/>
  <c r="K51" i="11"/>
  <c r="I51" i="11"/>
  <c r="G51" i="11"/>
  <c r="Y190" i="11"/>
  <c r="Y192" i="11"/>
  <c r="Y173" i="11"/>
  <c r="Y177" i="11"/>
  <c r="Y132" i="11"/>
  <c r="Y134" i="11"/>
  <c r="Y136" i="11"/>
  <c r="Y138" i="11"/>
  <c r="Y140" i="11"/>
  <c r="Y142" i="11"/>
  <c r="Y144" i="11"/>
  <c r="Y146" i="11"/>
  <c r="Y148" i="11"/>
  <c r="Y193" i="11"/>
  <c r="Y150" i="11"/>
  <c r="Y152" i="11"/>
  <c r="Y194" i="11"/>
  <c r="Y154" i="11"/>
  <c r="Y156" i="11"/>
  <c r="Y195" i="11"/>
  <c r="Y158" i="11"/>
  <c r="Y160" i="11"/>
  <c r="Y196" i="11"/>
  <c r="Y162" i="11"/>
  <c r="Y164" i="11"/>
  <c r="Y197" i="11"/>
  <c r="Y166" i="11"/>
  <c r="Y168" i="11"/>
  <c r="Y198" i="11"/>
  <c r="Y170" i="11"/>
  <c r="Y174" i="11"/>
  <c r="Y172" i="11"/>
  <c r="Y176" i="11"/>
  <c r="Y171" i="11"/>
  <c r="Y200" i="11"/>
  <c r="Y175" i="11"/>
  <c r="Y199" i="11"/>
  <c r="Y189" i="11"/>
  <c r="Y191" i="11"/>
  <c r="Y171" i="12"/>
  <c r="Y175" i="12"/>
  <c r="Y173" i="12"/>
  <c r="Y177" i="12"/>
  <c r="Y133" i="12"/>
  <c r="Y135" i="12"/>
  <c r="Y137" i="12"/>
  <c r="Y139" i="12"/>
  <c r="Y141" i="12"/>
  <c r="Y143" i="12"/>
  <c r="Y145" i="12"/>
  <c r="Y147" i="12"/>
  <c r="Y149" i="12"/>
  <c r="Y151" i="12"/>
  <c r="Y153" i="12"/>
  <c r="Y155" i="12"/>
  <c r="Y157" i="12"/>
  <c r="Y159" i="12"/>
  <c r="Y161" i="12"/>
  <c r="Y163" i="12"/>
  <c r="Y165" i="12"/>
  <c r="Y167" i="12"/>
  <c r="Y169" i="12"/>
  <c r="Y170" i="12"/>
  <c r="Y174" i="12"/>
  <c r="Y172" i="12"/>
  <c r="Y176" i="12"/>
  <c r="Y132" i="12"/>
  <c r="Y134" i="12"/>
  <c r="Y136" i="12"/>
  <c r="Y138" i="12"/>
  <c r="Y140" i="12"/>
  <c r="Y142" i="12"/>
  <c r="Y144" i="12"/>
  <c r="Y146" i="12"/>
  <c r="Y148" i="12"/>
  <c r="Y150" i="12"/>
  <c r="Y152" i="12"/>
  <c r="Y154" i="12"/>
  <c r="Y156" i="12"/>
  <c r="Y158" i="12"/>
  <c r="Y160" i="12"/>
  <c r="Y162" i="12"/>
  <c r="Y164" i="12"/>
  <c r="Y166" i="12"/>
  <c r="Y168" i="12"/>
  <c r="Y70" i="12"/>
  <c r="Y72" i="12"/>
  <c r="Y74" i="12"/>
  <c r="Y76" i="12"/>
  <c r="Y78" i="12"/>
  <c r="Y80" i="12"/>
  <c r="Y82" i="12"/>
  <c r="Y84" i="12"/>
  <c r="Y86" i="12"/>
  <c r="Y88" i="12"/>
  <c r="Y90" i="12"/>
  <c r="Y92" i="12"/>
  <c r="Y94" i="12"/>
  <c r="Y96" i="12"/>
  <c r="Y98" i="12"/>
  <c r="Y100" i="12"/>
  <c r="Y102" i="12"/>
  <c r="Y104" i="12"/>
  <c r="Y106" i="12"/>
  <c r="Y108" i="12"/>
  <c r="Y110" i="12"/>
  <c r="Y112" i="12"/>
  <c r="Y113" i="12"/>
  <c r="Y69" i="12"/>
  <c r="Y71" i="12"/>
  <c r="Y73" i="12"/>
  <c r="Y75" i="12"/>
  <c r="Y77" i="12"/>
  <c r="Y79" i="12"/>
  <c r="Y81" i="12"/>
  <c r="Y83" i="12"/>
  <c r="Y85" i="12"/>
  <c r="Y87" i="12"/>
  <c r="Y89" i="12"/>
  <c r="Y91" i="12"/>
  <c r="Y93" i="12"/>
  <c r="Y95" i="12"/>
  <c r="Y97" i="12"/>
  <c r="Y99" i="12"/>
  <c r="Y101" i="12"/>
  <c r="Y103" i="12"/>
  <c r="Y105" i="12"/>
  <c r="Y107" i="12"/>
  <c r="Y109" i="12"/>
  <c r="Y111" i="12"/>
  <c r="Y200" i="12"/>
  <c r="E175" i="5"/>
  <c r="E200" i="5"/>
  <c r="T176" i="3"/>
  <c r="T177" i="3"/>
  <c r="T177" i="4"/>
  <c r="T176" i="4"/>
  <c r="S176" i="4"/>
  <c r="S177" i="4"/>
  <c r="T176" i="5"/>
  <c r="T177" i="5"/>
  <c r="W113" i="3"/>
  <c r="W177" i="3"/>
  <c r="U113" i="3"/>
  <c r="U177" i="3"/>
  <c r="S113" i="3"/>
  <c r="S177" i="3"/>
  <c r="Q113" i="3"/>
  <c r="Q177" i="3"/>
  <c r="O113" i="3"/>
  <c r="O177" i="3"/>
  <c r="M113" i="3"/>
  <c r="M177" i="3"/>
  <c r="K113" i="3"/>
  <c r="K177" i="3"/>
  <c r="I113" i="3"/>
  <c r="I177" i="3"/>
  <c r="G113" i="3"/>
  <c r="G177" i="3"/>
  <c r="X113" i="3"/>
  <c r="X177" i="3"/>
  <c r="V113" i="3"/>
  <c r="V177" i="3"/>
  <c r="T113" i="3"/>
  <c r="R113" i="3"/>
  <c r="R177" i="3"/>
  <c r="P113" i="3"/>
  <c r="P177" i="3"/>
  <c r="N113" i="3"/>
  <c r="N177" i="3"/>
  <c r="L113" i="3"/>
  <c r="L177" i="3"/>
  <c r="J113" i="3"/>
  <c r="J177" i="3"/>
  <c r="H113" i="3"/>
  <c r="H177" i="3"/>
  <c r="X113" i="4"/>
  <c r="X177" i="4"/>
  <c r="V113" i="4"/>
  <c r="V177" i="4"/>
  <c r="T113" i="4"/>
  <c r="R113" i="4"/>
  <c r="R177" i="4"/>
  <c r="P113" i="4"/>
  <c r="P177" i="4"/>
  <c r="N113" i="4"/>
  <c r="N177" i="4"/>
  <c r="L113" i="4"/>
  <c r="L177" i="4"/>
  <c r="J113" i="4"/>
  <c r="J177" i="4"/>
  <c r="H113" i="4"/>
  <c r="H177" i="4"/>
  <c r="W113" i="4"/>
  <c r="W177" i="4"/>
  <c r="U113" i="4"/>
  <c r="U177" i="4"/>
  <c r="S113" i="4"/>
  <c r="Q113" i="4"/>
  <c r="Q177" i="4"/>
  <c r="O113" i="4"/>
  <c r="O177" i="4"/>
  <c r="M113" i="4"/>
  <c r="M177" i="4"/>
  <c r="K113" i="4"/>
  <c r="K177" i="4"/>
  <c r="I113" i="4"/>
  <c r="I177" i="4"/>
  <c r="G113" i="4"/>
  <c r="G177" i="4"/>
  <c r="W113" i="5"/>
  <c r="W177" i="5"/>
  <c r="U113" i="5"/>
  <c r="U177" i="5"/>
  <c r="S113" i="5"/>
  <c r="S177" i="5"/>
  <c r="Q113" i="5"/>
  <c r="Q177" i="5"/>
  <c r="O113" i="5"/>
  <c r="O177" i="5"/>
  <c r="M113" i="5"/>
  <c r="M177" i="5"/>
  <c r="K113" i="5"/>
  <c r="K177" i="5"/>
  <c r="I113" i="5"/>
  <c r="I177" i="5"/>
  <c r="G113" i="5"/>
  <c r="G177" i="5"/>
  <c r="X113" i="5"/>
  <c r="X177" i="5"/>
  <c r="V113" i="5"/>
  <c r="V177" i="5"/>
  <c r="T113" i="5"/>
  <c r="R113" i="5"/>
  <c r="R177" i="5"/>
  <c r="P113" i="5"/>
  <c r="P177" i="5"/>
  <c r="N113" i="5"/>
  <c r="N177" i="5"/>
  <c r="L113" i="5"/>
  <c r="L177" i="5"/>
  <c r="J113" i="5"/>
  <c r="J177" i="5"/>
  <c r="H113" i="5"/>
  <c r="H177" i="5"/>
  <c r="E176" i="3"/>
  <c r="F176" i="4"/>
  <c r="D176" i="4"/>
  <c r="E176" i="5"/>
  <c r="E176" i="4"/>
  <c r="C176" i="4"/>
  <c r="F176" i="5"/>
  <c r="D176" i="5"/>
  <c r="E113" i="5"/>
  <c r="E113" i="3"/>
  <c r="F113" i="4"/>
  <c r="D113" i="4"/>
  <c r="F113" i="5"/>
  <c r="D113" i="5"/>
  <c r="F113" i="3"/>
  <c r="D113" i="3"/>
  <c r="E113" i="4"/>
  <c r="E199" i="5"/>
  <c r="Y199" i="12"/>
  <c r="Y195" i="12"/>
  <c r="Y197" i="12"/>
  <c r="Y189" i="12"/>
  <c r="Y190" i="12"/>
  <c r="Y191" i="12"/>
  <c r="Y192" i="12"/>
  <c r="Y193" i="12"/>
  <c r="Y194" i="12"/>
  <c r="Y196" i="12"/>
  <c r="Y198" i="12"/>
  <c r="G51" i="10"/>
  <c r="O51" i="10"/>
  <c r="W51" i="12"/>
  <c r="U51" i="12"/>
  <c r="S51" i="12"/>
  <c r="Q51" i="12"/>
  <c r="O51" i="12"/>
  <c r="M51" i="12"/>
  <c r="K51" i="12"/>
  <c r="I51" i="12"/>
  <c r="G51" i="12"/>
  <c r="E51" i="12"/>
  <c r="W51" i="10"/>
  <c r="S51" i="10"/>
  <c r="K51" i="10"/>
  <c r="U51" i="10"/>
  <c r="Q51" i="10"/>
  <c r="M51" i="10"/>
  <c r="I51" i="10"/>
  <c r="E51" i="10"/>
  <c r="X51" i="10"/>
  <c r="V51" i="10"/>
  <c r="T51" i="10"/>
  <c r="R51" i="10"/>
  <c r="P51" i="10"/>
  <c r="N51" i="10"/>
  <c r="L51" i="10"/>
  <c r="J51" i="10"/>
  <c r="H51" i="10"/>
  <c r="F51" i="10"/>
  <c r="D51" i="10"/>
  <c r="X112" i="3"/>
  <c r="V112" i="3"/>
  <c r="T112" i="3"/>
  <c r="R112" i="3"/>
  <c r="P112" i="3"/>
  <c r="N112" i="3"/>
  <c r="L112" i="3"/>
  <c r="J112" i="3"/>
  <c r="H112" i="3"/>
  <c r="F112" i="3"/>
  <c r="D112" i="3"/>
  <c r="W112" i="4"/>
  <c r="U112" i="4"/>
  <c r="S112" i="4"/>
  <c r="Q112" i="4"/>
  <c r="O112" i="4"/>
  <c r="M112" i="4"/>
  <c r="K112" i="4"/>
  <c r="I112" i="4"/>
  <c r="G112" i="4"/>
  <c r="E112" i="4"/>
  <c r="W112" i="3"/>
  <c r="U112" i="3"/>
  <c r="S112" i="3"/>
  <c r="Q112" i="3"/>
  <c r="O112" i="3"/>
  <c r="M112" i="3"/>
  <c r="K112" i="3"/>
  <c r="I112" i="3"/>
  <c r="G112" i="3"/>
  <c r="E112" i="3"/>
  <c r="X112" i="4"/>
  <c r="V112" i="4"/>
  <c r="T112" i="4"/>
  <c r="R112" i="4"/>
  <c r="P112" i="4"/>
  <c r="N112" i="4"/>
  <c r="L112" i="4"/>
  <c r="J112" i="4"/>
  <c r="H112" i="4"/>
  <c r="F112" i="4"/>
  <c r="D112" i="4"/>
  <c r="E173" i="5"/>
  <c r="X112" i="5"/>
  <c r="V112" i="5"/>
  <c r="T112" i="5"/>
  <c r="R112" i="5"/>
  <c r="P112" i="5"/>
  <c r="N112" i="5"/>
  <c r="L112" i="5"/>
  <c r="J112" i="5"/>
  <c r="H112" i="5"/>
  <c r="F112" i="5"/>
  <c r="D112" i="5"/>
  <c r="W112" i="5"/>
  <c r="U112" i="5"/>
  <c r="S112" i="5"/>
  <c r="Q112" i="5"/>
  <c r="O112" i="5"/>
  <c r="M112" i="5"/>
  <c r="K112" i="5"/>
  <c r="I112" i="5"/>
  <c r="G112" i="5"/>
  <c r="E112" i="5"/>
  <c r="X51" i="12"/>
  <c r="V51" i="12"/>
  <c r="T51" i="12"/>
  <c r="R51" i="12"/>
  <c r="P51" i="12"/>
  <c r="N51" i="12"/>
  <c r="L51" i="12"/>
  <c r="J51" i="12"/>
  <c r="H51" i="12"/>
  <c r="F51" i="12"/>
  <c r="D51" i="12"/>
  <c r="P50" i="12"/>
  <c r="X50" i="12"/>
  <c r="H50" i="12"/>
  <c r="H176" i="12" s="1"/>
  <c r="H50" i="10"/>
  <c r="H176" i="10" s="1"/>
  <c r="T50" i="12"/>
  <c r="L50" i="12"/>
  <c r="D50" i="12"/>
  <c r="D176" i="12" s="1"/>
  <c r="P50" i="10"/>
  <c r="P176" i="10" s="1"/>
  <c r="T50" i="10"/>
  <c r="L50" i="10"/>
  <c r="D50" i="10"/>
  <c r="D176" i="10" s="1"/>
  <c r="V50" i="12"/>
  <c r="R50" i="12"/>
  <c r="N50" i="12"/>
  <c r="J50" i="12"/>
  <c r="J176" i="12" s="1"/>
  <c r="F50" i="12"/>
  <c r="F176" i="12" s="1"/>
  <c r="X50" i="10"/>
  <c r="X176" i="10" s="1"/>
  <c r="V50" i="10"/>
  <c r="R50" i="10"/>
  <c r="N50" i="10"/>
  <c r="N176" i="10" s="1"/>
  <c r="J50" i="10"/>
  <c r="J176" i="10" s="1"/>
  <c r="F50" i="10"/>
  <c r="F176" i="10" s="1"/>
  <c r="W50" i="10"/>
  <c r="W176" i="10" s="1"/>
  <c r="U50" i="10"/>
  <c r="U176" i="10" s="1"/>
  <c r="S50" i="10"/>
  <c r="Q50" i="10"/>
  <c r="Q176" i="10" s="1"/>
  <c r="O50" i="10"/>
  <c r="O176" i="10" s="1"/>
  <c r="M50" i="10"/>
  <c r="K50" i="10"/>
  <c r="K176" i="10" s="1"/>
  <c r="I50" i="10"/>
  <c r="I176" i="10" s="1"/>
  <c r="G50" i="10"/>
  <c r="G176" i="10" s="1"/>
  <c r="E50" i="10"/>
  <c r="E176" i="10" s="1"/>
  <c r="W50" i="12"/>
  <c r="U50" i="12"/>
  <c r="S50" i="12"/>
  <c r="Q50" i="12"/>
  <c r="O50" i="12"/>
  <c r="M50" i="12"/>
  <c r="K50" i="12"/>
  <c r="I50" i="12"/>
  <c r="G50" i="12"/>
  <c r="G176" i="12" s="1"/>
  <c r="E50" i="12"/>
  <c r="E176" i="12" s="1"/>
  <c r="E111" i="5"/>
  <c r="E172" i="5"/>
  <c r="L31" i="3"/>
  <c r="D49" i="3"/>
  <c r="E49" i="3"/>
  <c r="E49" i="11" s="1"/>
  <c r="F49" i="3"/>
  <c r="G49" i="3"/>
  <c r="H49" i="3"/>
  <c r="I49" i="3"/>
  <c r="J49" i="3"/>
  <c r="K49" i="3"/>
  <c r="L49" i="3"/>
  <c r="M49" i="3"/>
  <c r="N49" i="3"/>
  <c r="O49" i="3"/>
  <c r="P49" i="3"/>
  <c r="Q49" i="3"/>
  <c r="R49" i="3"/>
  <c r="S49" i="3"/>
  <c r="T49" i="3"/>
  <c r="U49" i="3"/>
  <c r="V49" i="3"/>
  <c r="W49" i="3"/>
  <c r="X49" i="3"/>
  <c r="D49" i="4"/>
  <c r="C49" i="4" s="1"/>
  <c r="E49" i="4"/>
  <c r="G49" i="4"/>
  <c r="H49" i="4"/>
  <c r="I49" i="4"/>
  <c r="J49" i="4"/>
  <c r="K49" i="4"/>
  <c r="L49" i="4"/>
  <c r="M49" i="4"/>
  <c r="N49" i="4"/>
  <c r="O49" i="4"/>
  <c r="P49" i="4"/>
  <c r="Q49" i="4"/>
  <c r="R49" i="4"/>
  <c r="S49" i="4"/>
  <c r="T49" i="4"/>
  <c r="U49" i="4"/>
  <c r="V49" i="4"/>
  <c r="W49" i="4"/>
  <c r="X49" i="4"/>
  <c r="D49" i="5"/>
  <c r="F49" i="5"/>
  <c r="G49" i="5"/>
  <c r="H49" i="5"/>
  <c r="I49" i="5"/>
  <c r="J49" i="5"/>
  <c r="K49" i="5"/>
  <c r="L49" i="5"/>
  <c r="M49" i="5"/>
  <c r="N49" i="5"/>
  <c r="O49" i="5"/>
  <c r="P49" i="5"/>
  <c r="Q49" i="5"/>
  <c r="R49" i="5"/>
  <c r="S49" i="5"/>
  <c r="T49" i="5"/>
  <c r="U49" i="5"/>
  <c r="V49" i="5"/>
  <c r="W49" i="5"/>
  <c r="X49" i="5"/>
  <c r="D48" i="3"/>
  <c r="E48" i="3"/>
  <c r="F48" i="3"/>
  <c r="G48" i="3"/>
  <c r="H48" i="3"/>
  <c r="I48" i="3"/>
  <c r="J48" i="3"/>
  <c r="K48" i="3"/>
  <c r="L48" i="3"/>
  <c r="M48" i="3"/>
  <c r="N48" i="3"/>
  <c r="O48" i="3"/>
  <c r="P48" i="3"/>
  <c r="Q48" i="3"/>
  <c r="R48" i="3"/>
  <c r="S48" i="3"/>
  <c r="T48" i="3"/>
  <c r="U48" i="3"/>
  <c r="V48" i="3"/>
  <c r="W48" i="3"/>
  <c r="X48" i="3"/>
  <c r="D48" i="4"/>
  <c r="E48" i="4"/>
  <c r="F174" i="4"/>
  <c r="G48" i="4"/>
  <c r="G174" i="4" s="1"/>
  <c r="H48" i="4"/>
  <c r="H174" i="4" s="1"/>
  <c r="I48" i="4"/>
  <c r="I174" i="4" s="1"/>
  <c r="J48" i="4"/>
  <c r="J174" i="4" s="1"/>
  <c r="K48" i="4"/>
  <c r="K174" i="4" s="1"/>
  <c r="L48" i="4"/>
  <c r="L174" i="4" s="1"/>
  <c r="M48" i="4"/>
  <c r="M174" i="4" s="1"/>
  <c r="N48" i="4"/>
  <c r="N174" i="4" s="1"/>
  <c r="O48" i="4"/>
  <c r="O174" i="4" s="1"/>
  <c r="P48" i="4"/>
  <c r="P174" i="4" s="1"/>
  <c r="Q48" i="4"/>
  <c r="Q174" i="4" s="1"/>
  <c r="R48" i="4"/>
  <c r="R174" i="4" s="1"/>
  <c r="S48" i="4"/>
  <c r="T48" i="4"/>
  <c r="U48" i="4"/>
  <c r="U174" i="4" s="1"/>
  <c r="V48" i="4"/>
  <c r="V174" i="4" s="1"/>
  <c r="W48" i="4"/>
  <c r="W174" i="4" s="1"/>
  <c r="X48" i="4"/>
  <c r="X174" i="4" s="1"/>
  <c r="D48" i="5"/>
  <c r="F48" i="5"/>
  <c r="F174" i="5" s="1"/>
  <c r="G48" i="5"/>
  <c r="G174" i="5" s="1"/>
  <c r="H48" i="5"/>
  <c r="H174" i="5" s="1"/>
  <c r="I48" i="5"/>
  <c r="I174" i="5" s="1"/>
  <c r="J48" i="5"/>
  <c r="J174" i="5" s="1"/>
  <c r="K48" i="5"/>
  <c r="K174" i="5" s="1"/>
  <c r="L48" i="5"/>
  <c r="L174" i="5" s="1"/>
  <c r="M48" i="5"/>
  <c r="M174" i="5" s="1"/>
  <c r="N48" i="5"/>
  <c r="N174" i="5" s="1"/>
  <c r="O48" i="5"/>
  <c r="O174" i="5" s="1"/>
  <c r="P48" i="5"/>
  <c r="P174" i="5" s="1"/>
  <c r="Q48" i="5"/>
  <c r="Q174" i="5" s="1"/>
  <c r="R48" i="5"/>
  <c r="R174" i="5" s="1"/>
  <c r="S48" i="5"/>
  <c r="S174" i="5" s="1"/>
  <c r="T48" i="5"/>
  <c r="U48" i="5"/>
  <c r="U174" i="5" s="1"/>
  <c r="V48" i="5"/>
  <c r="V174" i="5" s="1"/>
  <c r="W48" i="5"/>
  <c r="W174" i="5" s="1"/>
  <c r="X48" i="5"/>
  <c r="X174" i="5" s="1"/>
  <c r="E47" i="3"/>
  <c r="E43" i="3"/>
  <c r="E43" i="11" s="1"/>
  <c r="E46" i="3"/>
  <c r="E46" i="11" s="1"/>
  <c r="E44" i="3"/>
  <c r="E44" i="11" s="1"/>
  <c r="E45" i="3"/>
  <c r="E45" i="11" s="1"/>
  <c r="E42" i="3"/>
  <c r="E42" i="11" s="1"/>
  <c r="D47" i="3"/>
  <c r="D43" i="3"/>
  <c r="D47" i="5"/>
  <c r="D46" i="5"/>
  <c r="D47" i="4"/>
  <c r="C47" i="4" s="1"/>
  <c r="F47" i="5"/>
  <c r="F173" i="5" s="1"/>
  <c r="F173" i="4"/>
  <c r="F47" i="3"/>
  <c r="E47" i="4"/>
  <c r="E47" i="12" s="1"/>
  <c r="D43" i="4"/>
  <c r="C43" i="4" s="1"/>
  <c r="E43" i="4"/>
  <c r="F43" i="3"/>
  <c r="G47" i="4"/>
  <c r="G173" i="4" s="1"/>
  <c r="G47" i="3"/>
  <c r="G47" i="5"/>
  <c r="G43" i="4"/>
  <c r="G43" i="3"/>
  <c r="H47" i="4"/>
  <c r="H173" i="4" s="1"/>
  <c r="H47" i="3"/>
  <c r="H43" i="4"/>
  <c r="H43" i="3"/>
  <c r="I47" i="4"/>
  <c r="I173" i="4" s="1"/>
  <c r="I47" i="3"/>
  <c r="I43" i="4"/>
  <c r="I43" i="3"/>
  <c r="J47" i="4"/>
  <c r="J173" i="4" s="1"/>
  <c r="J47" i="3"/>
  <c r="J43" i="4"/>
  <c r="J43" i="3"/>
  <c r="K47" i="4"/>
  <c r="K173" i="4" s="1"/>
  <c r="K47" i="3"/>
  <c r="K43" i="4"/>
  <c r="K43" i="3"/>
  <c r="N47" i="4"/>
  <c r="N173" i="4" s="1"/>
  <c r="N47" i="3"/>
  <c r="N43" i="4"/>
  <c r="N43" i="3"/>
  <c r="O47" i="4"/>
  <c r="O173" i="4" s="1"/>
  <c r="O47" i="3"/>
  <c r="O43" i="4"/>
  <c r="O43" i="3"/>
  <c r="P47" i="4"/>
  <c r="P173" i="4" s="1"/>
  <c r="P47" i="3"/>
  <c r="P43" i="4"/>
  <c r="P43" i="3"/>
  <c r="Q47" i="4"/>
  <c r="Q173" i="4" s="1"/>
  <c r="Q47" i="3"/>
  <c r="Q43" i="4"/>
  <c r="Q43" i="3"/>
  <c r="R47" i="4"/>
  <c r="R173" i="4" s="1"/>
  <c r="R47" i="3"/>
  <c r="R43" i="4"/>
  <c r="R43" i="3"/>
  <c r="T47" i="4"/>
  <c r="T173" i="4" s="1"/>
  <c r="T47" i="3"/>
  <c r="T43" i="4"/>
  <c r="T43" i="3"/>
  <c r="U47" i="4"/>
  <c r="U173" i="4" s="1"/>
  <c r="U47" i="3"/>
  <c r="U47" i="5"/>
  <c r="U43" i="4"/>
  <c r="U43" i="3"/>
  <c r="W47" i="4"/>
  <c r="W173" i="4" s="1"/>
  <c r="W47" i="3"/>
  <c r="W43" i="4"/>
  <c r="W43" i="3"/>
  <c r="X47" i="4"/>
  <c r="X173" i="4" s="1"/>
  <c r="X47" i="3"/>
  <c r="X43" i="4"/>
  <c r="X43" i="3"/>
  <c r="D46" i="4"/>
  <c r="D46" i="3"/>
  <c r="E46" i="4"/>
  <c r="E46" i="12" s="1"/>
  <c r="F172" i="4"/>
  <c r="F46" i="3"/>
  <c r="G46" i="4"/>
  <c r="G172" i="4" s="1"/>
  <c r="G46" i="3"/>
  <c r="H46" i="4"/>
  <c r="H172" i="4" s="1"/>
  <c r="H46" i="3"/>
  <c r="I46" i="4"/>
  <c r="I172" i="4" s="1"/>
  <c r="I46" i="3"/>
  <c r="J46" i="4"/>
  <c r="J172" i="4" s="1"/>
  <c r="J46" i="3"/>
  <c r="K46" i="4"/>
  <c r="K172" i="4" s="1"/>
  <c r="K46" i="3"/>
  <c r="N46" i="4"/>
  <c r="N172" i="4" s="1"/>
  <c r="N46" i="3"/>
  <c r="O46" i="4"/>
  <c r="O172" i="4" s="1"/>
  <c r="O46" i="3"/>
  <c r="P46" i="4"/>
  <c r="P172" i="4" s="1"/>
  <c r="P46" i="3"/>
  <c r="Q46" i="4"/>
  <c r="Q172" i="4" s="1"/>
  <c r="Q46" i="3"/>
  <c r="R46" i="4"/>
  <c r="R172" i="4" s="1"/>
  <c r="R46" i="3"/>
  <c r="T46" i="4"/>
  <c r="T46" i="3"/>
  <c r="U46" i="4"/>
  <c r="U172" i="4" s="1"/>
  <c r="U46" i="3"/>
  <c r="W46" i="4"/>
  <c r="W172" i="4" s="1"/>
  <c r="W46" i="3"/>
  <c r="X46" i="4"/>
  <c r="X172" i="4" s="1"/>
  <c r="X46" i="3"/>
  <c r="L47" i="4"/>
  <c r="L173" i="4" s="1"/>
  <c r="M47" i="4"/>
  <c r="M173" i="4" s="1"/>
  <c r="S47" i="4"/>
  <c r="S173" i="4" s="1"/>
  <c r="V47" i="4"/>
  <c r="D43" i="5"/>
  <c r="F43" i="5"/>
  <c r="G43" i="5"/>
  <c r="H47" i="5"/>
  <c r="H173" i="5" s="1"/>
  <c r="H43" i="5"/>
  <c r="I47" i="5"/>
  <c r="I173" i="5" s="1"/>
  <c r="I43" i="5"/>
  <c r="J47" i="5"/>
  <c r="J173" i="5" s="1"/>
  <c r="J43" i="5"/>
  <c r="K47" i="5"/>
  <c r="K173" i="5" s="1"/>
  <c r="K43" i="5"/>
  <c r="L47" i="3"/>
  <c r="L47" i="5"/>
  <c r="L173" i="5" s="1"/>
  <c r="L43" i="3"/>
  <c r="L43" i="5"/>
  <c r="M47" i="3"/>
  <c r="M47" i="5"/>
  <c r="M43" i="3"/>
  <c r="M43" i="5"/>
  <c r="N47" i="5"/>
  <c r="N173" i="5" s="1"/>
  <c r="N43" i="5"/>
  <c r="O47" i="5"/>
  <c r="O173" i="5" s="1"/>
  <c r="O43" i="5"/>
  <c r="P47" i="5"/>
  <c r="P173" i="5" s="1"/>
  <c r="P43" i="5"/>
  <c r="Q47" i="5"/>
  <c r="Q173" i="5" s="1"/>
  <c r="Q43" i="5"/>
  <c r="R47" i="5"/>
  <c r="R173" i="5" s="1"/>
  <c r="R43" i="5"/>
  <c r="S47" i="3"/>
  <c r="S47" i="5"/>
  <c r="S173" i="5" s="1"/>
  <c r="S43" i="3"/>
  <c r="S43" i="5"/>
  <c r="T47" i="5"/>
  <c r="T43" i="5"/>
  <c r="U43" i="5"/>
  <c r="V47" i="3"/>
  <c r="V47" i="5"/>
  <c r="V173" i="5" s="1"/>
  <c r="V43" i="3"/>
  <c r="V43" i="5"/>
  <c r="W47" i="5"/>
  <c r="W173" i="5" s="1"/>
  <c r="W43" i="5"/>
  <c r="X47" i="5"/>
  <c r="X173" i="5" s="1"/>
  <c r="X43" i="5"/>
  <c r="F46" i="5"/>
  <c r="F172" i="5" s="1"/>
  <c r="G46" i="5"/>
  <c r="H46" i="5"/>
  <c r="H172" i="5" s="1"/>
  <c r="I46" i="5"/>
  <c r="J46" i="5"/>
  <c r="J172" i="5" s="1"/>
  <c r="K46" i="5"/>
  <c r="L46" i="3"/>
  <c r="L46" i="5"/>
  <c r="L172" i="5" s="1"/>
  <c r="M46" i="3"/>
  <c r="M46" i="5"/>
  <c r="M172" i="5" s="1"/>
  <c r="N46" i="5"/>
  <c r="N172" i="5" s="1"/>
  <c r="O46" i="5"/>
  <c r="P46" i="5"/>
  <c r="P172" i="5" s="1"/>
  <c r="Q46" i="5"/>
  <c r="R46" i="5"/>
  <c r="R172" i="5" s="1"/>
  <c r="S46" i="3"/>
  <c r="S46" i="5"/>
  <c r="S172" i="5" s="1"/>
  <c r="T46" i="5"/>
  <c r="U46" i="5"/>
  <c r="U172" i="5" s="1"/>
  <c r="V46" i="3"/>
  <c r="V46" i="5"/>
  <c r="V172" i="5" s="1"/>
  <c r="W46" i="5"/>
  <c r="X46" i="5"/>
  <c r="X172" i="5" s="1"/>
  <c r="L43" i="4"/>
  <c r="M43" i="4"/>
  <c r="S43" i="4"/>
  <c r="V43" i="4"/>
  <c r="L46" i="4"/>
  <c r="L172" i="4" s="1"/>
  <c r="M46" i="4"/>
  <c r="M172" i="4" s="1"/>
  <c r="S46" i="4"/>
  <c r="S172" i="4" s="1"/>
  <c r="V46" i="4"/>
  <c r="V172" i="4" s="1"/>
  <c r="L33" i="4"/>
  <c r="L29" i="4"/>
  <c r="D41" i="4"/>
  <c r="C41" i="4" s="1"/>
  <c r="D42" i="4"/>
  <c r="C42" i="4" s="1"/>
  <c r="D44" i="4"/>
  <c r="C44" i="4" s="1"/>
  <c r="D42" i="5"/>
  <c r="D45" i="5"/>
  <c r="D45" i="4"/>
  <c r="C45" i="4" s="1"/>
  <c r="D45" i="3"/>
  <c r="D41" i="3"/>
  <c r="D42" i="3"/>
  <c r="D44" i="3"/>
  <c r="F45" i="3"/>
  <c r="F41" i="3"/>
  <c r="F41" i="10" s="1"/>
  <c r="F42" i="3"/>
  <c r="F44" i="3"/>
  <c r="E45" i="4"/>
  <c r="E41" i="4"/>
  <c r="E41" i="12" s="1"/>
  <c r="E42" i="4"/>
  <c r="E42" i="12" s="1"/>
  <c r="E44" i="4"/>
  <c r="E44" i="12" s="1"/>
  <c r="E41" i="3"/>
  <c r="E41" i="11" s="1"/>
  <c r="D37" i="4"/>
  <c r="C37" i="4" s="1"/>
  <c r="D38" i="4"/>
  <c r="C38" i="4" s="1"/>
  <c r="D39" i="4"/>
  <c r="C39" i="4" s="1"/>
  <c r="D40" i="4"/>
  <c r="C40" i="4" s="1"/>
  <c r="D44" i="5"/>
  <c r="F44" i="5"/>
  <c r="F45" i="5"/>
  <c r="D33" i="4"/>
  <c r="C33" i="4" s="1"/>
  <c r="D34" i="4"/>
  <c r="C34" i="4" s="1"/>
  <c r="D35" i="4"/>
  <c r="C35" i="4" s="1"/>
  <c r="D36" i="4"/>
  <c r="C36" i="4" s="1"/>
  <c r="F42" i="5"/>
  <c r="D5" i="5"/>
  <c r="D6" i="5"/>
  <c r="L32" i="4"/>
  <c r="L30" i="4"/>
  <c r="L31" i="4"/>
  <c r="L25" i="4"/>
  <c r="L25" i="3"/>
  <c r="L26" i="4"/>
  <c r="L26" i="3"/>
  <c r="L27" i="4"/>
  <c r="L27" i="3"/>
  <c r="L28" i="4"/>
  <c r="L28" i="3"/>
  <c r="G42" i="5"/>
  <c r="H42" i="5"/>
  <c r="I42" i="5"/>
  <c r="J42" i="5"/>
  <c r="K42" i="5"/>
  <c r="L42" i="5"/>
  <c r="M42" i="5"/>
  <c r="N42" i="5"/>
  <c r="O42" i="5"/>
  <c r="P42" i="5"/>
  <c r="Q42" i="5"/>
  <c r="R42" i="5"/>
  <c r="S42" i="5"/>
  <c r="T42" i="5"/>
  <c r="U42" i="5"/>
  <c r="V42" i="5"/>
  <c r="W42" i="5"/>
  <c r="X42" i="5"/>
  <c r="G45" i="5"/>
  <c r="H45" i="5"/>
  <c r="I45" i="5"/>
  <c r="J45" i="5"/>
  <c r="K45" i="5"/>
  <c r="L45" i="5"/>
  <c r="M45" i="5"/>
  <c r="N45" i="5"/>
  <c r="O45" i="5"/>
  <c r="P45" i="5"/>
  <c r="Q45" i="5"/>
  <c r="R45" i="5"/>
  <c r="S45" i="5"/>
  <c r="T45" i="5"/>
  <c r="U45" i="5"/>
  <c r="V45" i="5"/>
  <c r="W45" i="5"/>
  <c r="X45" i="5"/>
  <c r="G42" i="4"/>
  <c r="H42" i="4"/>
  <c r="I42" i="4"/>
  <c r="J42" i="4"/>
  <c r="K42" i="4"/>
  <c r="L42" i="4"/>
  <c r="M42" i="4"/>
  <c r="N42" i="4"/>
  <c r="O42" i="4"/>
  <c r="P42" i="4"/>
  <c r="Q42" i="4"/>
  <c r="R42" i="4"/>
  <c r="S42" i="4"/>
  <c r="T42" i="4"/>
  <c r="U42" i="4"/>
  <c r="V42" i="4"/>
  <c r="W42" i="4"/>
  <c r="X42" i="4"/>
  <c r="G45" i="4"/>
  <c r="H45" i="4"/>
  <c r="I45" i="4"/>
  <c r="J45" i="4"/>
  <c r="K45" i="4"/>
  <c r="L45" i="4"/>
  <c r="M45" i="4"/>
  <c r="N45" i="4"/>
  <c r="O45" i="4"/>
  <c r="P45" i="4"/>
  <c r="Q45" i="4"/>
  <c r="R45" i="4"/>
  <c r="S45" i="4"/>
  <c r="T45" i="4"/>
  <c r="U45" i="4"/>
  <c r="V45" i="4"/>
  <c r="W45" i="4"/>
  <c r="X45" i="4"/>
  <c r="G42" i="3"/>
  <c r="G42" i="11" s="1"/>
  <c r="H42" i="3"/>
  <c r="H42" i="11" s="1"/>
  <c r="I42" i="3"/>
  <c r="I42" i="11" s="1"/>
  <c r="J42" i="3"/>
  <c r="J42" i="11" s="1"/>
  <c r="K42" i="3"/>
  <c r="K42" i="11" s="1"/>
  <c r="L42" i="3"/>
  <c r="L42" i="11" s="1"/>
  <c r="M42" i="3"/>
  <c r="M42" i="11" s="1"/>
  <c r="N42" i="3"/>
  <c r="N42" i="11" s="1"/>
  <c r="O42" i="3"/>
  <c r="O42" i="11" s="1"/>
  <c r="P42" i="3"/>
  <c r="P42" i="11" s="1"/>
  <c r="Q42" i="3"/>
  <c r="Q42" i="11" s="1"/>
  <c r="R42" i="3"/>
  <c r="R42" i="11" s="1"/>
  <c r="S42" i="3"/>
  <c r="S42" i="11" s="1"/>
  <c r="T42" i="3"/>
  <c r="T42" i="11" s="1"/>
  <c r="U42" i="3"/>
  <c r="U42" i="11" s="1"/>
  <c r="V42" i="3"/>
  <c r="V42" i="11" s="1"/>
  <c r="W42" i="3"/>
  <c r="W42" i="11" s="1"/>
  <c r="X42" i="3"/>
  <c r="X42" i="11" s="1"/>
  <c r="G45" i="3"/>
  <c r="G45" i="11" s="1"/>
  <c r="H45" i="3"/>
  <c r="H45" i="11" s="1"/>
  <c r="I45" i="3"/>
  <c r="I45" i="11" s="1"/>
  <c r="J45" i="3"/>
  <c r="J45" i="11" s="1"/>
  <c r="K45" i="3"/>
  <c r="K45" i="11" s="1"/>
  <c r="L45" i="3"/>
  <c r="L45" i="11" s="1"/>
  <c r="M45" i="3"/>
  <c r="M45" i="11" s="1"/>
  <c r="N45" i="3"/>
  <c r="N45" i="11" s="1"/>
  <c r="O45" i="3"/>
  <c r="O45" i="11" s="1"/>
  <c r="P45" i="3"/>
  <c r="P45" i="11" s="1"/>
  <c r="Q45" i="3"/>
  <c r="Q45" i="11" s="1"/>
  <c r="R45" i="3"/>
  <c r="R45" i="11" s="1"/>
  <c r="S45" i="3"/>
  <c r="S45" i="11" s="1"/>
  <c r="T45" i="3"/>
  <c r="T45" i="11" s="1"/>
  <c r="U45" i="3"/>
  <c r="U45" i="11" s="1"/>
  <c r="V45" i="3"/>
  <c r="V45" i="11" s="1"/>
  <c r="W45" i="3"/>
  <c r="W45" i="11" s="1"/>
  <c r="X45" i="3"/>
  <c r="X45" i="11" s="1"/>
  <c r="D5" i="4"/>
  <c r="C5" i="4" s="1"/>
  <c r="D6" i="4"/>
  <c r="C6" i="4" s="1"/>
  <c r="D6" i="3"/>
  <c r="F6" i="5"/>
  <c r="F6" i="3"/>
  <c r="E6" i="4"/>
  <c r="E6" i="12" s="1"/>
  <c r="E6" i="3"/>
  <c r="E6" i="11" s="1"/>
  <c r="D7" i="5"/>
  <c r="D7" i="4"/>
  <c r="C7" i="4" s="1"/>
  <c r="D7" i="3"/>
  <c r="F7" i="5"/>
  <c r="F7" i="3"/>
  <c r="E7" i="4"/>
  <c r="E7" i="12" s="1"/>
  <c r="E7" i="3"/>
  <c r="E7" i="11" s="1"/>
  <c r="D8" i="5"/>
  <c r="D8" i="4"/>
  <c r="C8" i="4" s="1"/>
  <c r="D8" i="3"/>
  <c r="F8" i="5"/>
  <c r="F8" i="3"/>
  <c r="E8" i="4"/>
  <c r="E8" i="12" s="1"/>
  <c r="E8" i="3"/>
  <c r="E8" i="11" s="1"/>
  <c r="D5" i="3"/>
  <c r="F5" i="3"/>
  <c r="E5" i="4"/>
  <c r="E5" i="12" s="1"/>
  <c r="E5" i="3"/>
  <c r="E5" i="11" s="1"/>
  <c r="D9" i="5"/>
  <c r="D9" i="4"/>
  <c r="C9" i="4" s="1"/>
  <c r="D9" i="3"/>
  <c r="F9" i="5"/>
  <c r="F9" i="3"/>
  <c r="E9" i="4"/>
  <c r="E9" i="3"/>
  <c r="E9" i="11" s="1"/>
  <c r="D10" i="5"/>
  <c r="D10" i="4"/>
  <c r="C10" i="4" s="1"/>
  <c r="D10" i="3"/>
  <c r="F10" i="5"/>
  <c r="F10" i="3"/>
  <c r="E10" i="4"/>
  <c r="E10" i="12" s="1"/>
  <c r="E10" i="3"/>
  <c r="E10" i="11" s="1"/>
  <c r="D11" i="5"/>
  <c r="D11" i="4"/>
  <c r="C11" i="4" s="1"/>
  <c r="D11" i="3"/>
  <c r="F11" i="5"/>
  <c r="F11" i="3"/>
  <c r="E11" i="4"/>
  <c r="E11" i="3"/>
  <c r="E11" i="11" s="1"/>
  <c r="D12" i="5"/>
  <c r="D12" i="4"/>
  <c r="C12" i="4" s="1"/>
  <c r="D12" i="3"/>
  <c r="F12" i="5"/>
  <c r="F12" i="3"/>
  <c r="E12" i="4"/>
  <c r="E12" i="12" s="1"/>
  <c r="E12" i="3"/>
  <c r="E12" i="11" s="1"/>
  <c r="D13" i="5"/>
  <c r="D13" i="4"/>
  <c r="C13" i="4" s="1"/>
  <c r="D13" i="3"/>
  <c r="F13" i="5"/>
  <c r="F135" i="4"/>
  <c r="F13" i="3"/>
  <c r="E135" i="5"/>
  <c r="E13" i="4"/>
  <c r="E13" i="12" s="1"/>
  <c r="E13" i="3"/>
  <c r="E13" i="11" s="1"/>
  <c r="D14" i="5"/>
  <c r="D14" i="4"/>
  <c r="C14" i="4" s="1"/>
  <c r="D14" i="3"/>
  <c r="F14" i="5"/>
  <c r="F14" i="3"/>
  <c r="E14" i="4"/>
  <c r="E14" i="12" s="1"/>
  <c r="E14" i="3"/>
  <c r="E14" i="11" s="1"/>
  <c r="D15" i="5"/>
  <c r="D15" i="4"/>
  <c r="C15" i="4" s="1"/>
  <c r="D15" i="3"/>
  <c r="F15" i="5"/>
  <c r="F15" i="3"/>
  <c r="E15" i="4"/>
  <c r="E15" i="3"/>
  <c r="E15" i="11" s="1"/>
  <c r="D16" i="5"/>
  <c r="D16" i="4"/>
  <c r="C16" i="4" s="1"/>
  <c r="D16" i="3"/>
  <c r="F16" i="5"/>
  <c r="F16" i="3"/>
  <c r="E16" i="4"/>
  <c r="E16" i="3"/>
  <c r="E16" i="11" s="1"/>
  <c r="D17" i="5"/>
  <c r="D17" i="4"/>
  <c r="C17" i="4" s="1"/>
  <c r="D17" i="3"/>
  <c r="F17" i="5"/>
  <c r="F17" i="3"/>
  <c r="E17" i="4"/>
  <c r="E17" i="3"/>
  <c r="E17" i="11" s="1"/>
  <c r="D18" i="5"/>
  <c r="D18" i="4"/>
  <c r="C18" i="4" s="1"/>
  <c r="D18" i="3"/>
  <c r="F18" i="5"/>
  <c r="F18" i="3"/>
  <c r="E18" i="4"/>
  <c r="E18" i="12" s="1"/>
  <c r="E18" i="3"/>
  <c r="E18" i="11" s="1"/>
  <c r="D19" i="5"/>
  <c r="D19" i="4"/>
  <c r="C19" i="4" s="1"/>
  <c r="D19" i="3"/>
  <c r="F19" i="5"/>
  <c r="F19" i="3"/>
  <c r="E19" i="4"/>
  <c r="E19" i="3"/>
  <c r="E19" i="11" s="1"/>
  <c r="D20" i="5"/>
  <c r="D20" i="4"/>
  <c r="C20" i="4" s="1"/>
  <c r="D20" i="3"/>
  <c r="F20" i="5"/>
  <c r="F20" i="3"/>
  <c r="E20" i="4"/>
  <c r="E20" i="3"/>
  <c r="E20" i="11" s="1"/>
  <c r="D21" i="5"/>
  <c r="D21" i="4"/>
  <c r="C21" i="4" s="1"/>
  <c r="D21" i="3"/>
  <c r="F21" i="5"/>
  <c r="F143" i="4"/>
  <c r="F21" i="3"/>
  <c r="E21" i="4"/>
  <c r="E21" i="3"/>
  <c r="E21" i="11" s="1"/>
  <c r="D22" i="5"/>
  <c r="D22" i="4"/>
  <c r="C22" i="4" s="1"/>
  <c r="D22" i="3"/>
  <c r="F22" i="5"/>
  <c r="F144" i="4"/>
  <c r="F22" i="3"/>
  <c r="E22" i="4"/>
  <c r="E22" i="12" s="1"/>
  <c r="E22" i="3"/>
  <c r="E22" i="11" s="1"/>
  <c r="D23" i="5"/>
  <c r="D23" i="4"/>
  <c r="C23" i="4" s="1"/>
  <c r="D23" i="3"/>
  <c r="F23" i="5"/>
  <c r="F23" i="3"/>
  <c r="E23" i="4"/>
  <c r="E23" i="3"/>
  <c r="E23" i="11" s="1"/>
  <c r="D24" i="5"/>
  <c r="D24" i="4"/>
  <c r="C24" i="4" s="1"/>
  <c r="D24" i="3"/>
  <c r="F24" i="5"/>
  <c r="F24" i="3"/>
  <c r="E24" i="4"/>
  <c r="E24" i="3"/>
  <c r="D25" i="5"/>
  <c r="D25" i="4"/>
  <c r="C25" i="4" s="1"/>
  <c r="D25" i="3"/>
  <c r="F25" i="5"/>
  <c r="F25" i="3"/>
  <c r="E147" i="5"/>
  <c r="E25" i="4"/>
  <c r="E25" i="12" s="1"/>
  <c r="E25" i="3"/>
  <c r="E25" i="11" s="1"/>
  <c r="D26" i="5"/>
  <c r="D26" i="4"/>
  <c r="C26" i="4" s="1"/>
  <c r="D26" i="3"/>
  <c r="F26" i="5"/>
  <c r="F26" i="3"/>
  <c r="E26" i="4"/>
  <c r="E26" i="12" s="1"/>
  <c r="E26" i="3"/>
  <c r="E26" i="11" s="1"/>
  <c r="D27" i="5"/>
  <c r="D27" i="4"/>
  <c r="C27" i="4" s="1"/>
  <c r="D27" i="3"/>
  <c r="F27" i="5"/>
  <c r="F27" i="3"/>
  <c r="E27" i="4"/>
  <c r="E27" i="3"/>
  <c r="E27" i="11" s="1"/>
  <c r="D28" i="5"/>
  <c r="D28" i="4"/>
  <c r="C28" i="4" s="1"/>
  <c r="D28" i="3"/>
  <c r="F28" i="5"/>
  <c r="F28" i="3"/>
  <c r="E28" i="4"/>
  <c r="E28" i="12" s="1"/>
  <c r="E28" i="3"/>
  <c r="E28" i="11" s="1"/>
  <c r="D29" i="5"/>
  <c r="D29" i="4"/>
  <c r="C29" i="4" s="1"/>
  <c r="D29" i="3"/>
  <c r="F29" i="5"/>
  <c r="F29" i="3"/>
  <c r="E29" i="4"/>
  <c r="E29" i="12" s="1"/>
  <c r="E29" i="3"/>
  <c r="E29" i="11" s="1"/>
  <c r="D30" i="5"/>
  <c r="D30" i="4"/>
  <c r="C30" i="4" s="1"/>
  <c r="D30" i="3"/>
  <c r="F30" i="5"/>
  <c r="F30" i="3"/>
  <c r="E30" i="4"/>
  <c r="E30" i="12" s="1"/>
  <c r="E30" i="3"/>
  <c r="E30" i="11" s="1"/>
  <c r="D31" i="5"/>
  <c r="D31" i="4"/>
  <c r="C31" i="4" s="1"/>
  <c r="D31" i="3"/>
  <c r="F31" i="5"/>
  <c r="F31" i="3"/>
  <c r="E31" i="4"/>
  <c r="E31" i="12" s="1"/>
  <c r="E31" i="3"/>
  <c r="E31" i="11" s="1"/>
  <c r="D32" i="5"/>
  <c r="D32" i="4"/>
  <c r="C32" i="4" s="1"/>
  <c r="D32" i="3"/>
  <c r="F32" i="5"/>
  <c r="F32" i="3"/>
  <c r="E32" i="4"/>
  <c r="E32" i="12" s="1"/>
  <c r="E32" i="3"/>
  <c r="E32" i="11" s="1"/>
  <c r="D33" i="5"/>
  <c r="D33" i="3"/>
  <c r="F33" i="5"/>
  <c r="F33" i="3"/>
  <c r="E33" i="4"/>
  <c r="E33" i="3"/>
  <c r="E33" i="11" s="1"/>
  <c r="D34" i="5"/>
  <c r="D34" i="3"/>
  <c r="F34" i="5"/>
  <c r="F34" i="3"/>
  <c r="E34" i="4"/>
  <c r="E34" i="12" s="1"/>
  <c r="E34" i="3"/>
  <c r="E34" i="11" s="1"/>
  <c r="D35" i="5"/>
  <c r="D35" i="3"/>
  <c r="F35" i="5"/>
  <c r="F35" i="3"/>
  <c r="E35" i="4"/>
  <c r="E35" i="12" s="1"/>
  <c r="E35" i="3"/>
  <c r="E35" i="11" s="1"/>
  <c r="D36" i="5"/>
  <c r="D36" i="3"/>
  <c r="F36" i="5"/>
  <c r="F36" i="3"/>
  <c r="E36" i="4"/>
  <c r="E36" i="12" s="1"/>
  <c r="E36" i="3"/>
  <c r="E36" i="11" s="1"/>
  <c r="D37" i="5"/>
  <c r="D37" i="3"/>
  <c r="F37" i="5"/>
  <c r="F37" i="3"/>
  <c r="E37" i="4"/>
  <c r="E37" i="3"/>
  <c r="E37" i="11" s="1"/>
  <c r="D38" i="5"/>
  <c r="D38" i="3"/>
  <c r="F38" i="5"/>
  <c r="F38" i="3"/>
  <c r="E38" i="4"/>
  <c r="E38" i="3"/>
  <c r="E38" i="11" s="1"/>
  <c r="D39" i="5"/>
  <c r="D39" i="3"/>
  <c r="F39" i="5"/>
  <c r="F39" i="3"/>
  <c r="E39" i="4"/>
  <c r="E39" i="12" s="1"/>
  <c r="E39" i="3"/>
  <c r="E39" i="11" s="1"/>
  <c r="D40" i="5"/>
  <c r="D40" i="3"/>
  <c r="F40" i="5"/>
  <c r="F40" i="3"/>
  <c r="E40" i="4"/>
  <c r="E40" i="12" s="1"/>
  <c r="E40" i="3"/>
  <c r="E40" i="11" s="1"/>
  <c r="D41" i="5"/>
  <c r="F41" i="5"/>
  <c r="F5" i="5"/>
  <c r="G5" i="5"/>
  <c r="H5" i="5"/>
  <c r="I5" i="5"/>
  <c r="I9" i="5"/>
  <c r="J5" i="5"/>
  <c r="K5" i="5"/>
  <c r="L5" i="5"/>
  <c r="M5" i="5"/>
  <c r="N5" i="5"/>
  <c r="O5" i="5"/>
  <c r="P5" i="5"/>
  <c r="Q5" i="5"/>
  <c r="R5" i="5"/>
  <c r="S5" i="5"/>
  <c r="T5" i="5"/>
  <c r="U5" i="5"/>
  <c r="V5" i="5"/>
  <c r="W5" i="5"/>
  <c r="X5" i="5"/>
  <c r="G6" i="5"/>
  <c r="H6" i="5"/>
  <c r="I6" i="5"/>
  <c r="J6" i="5"/>
  <c r="K6" i="5"/>
  <c r="L6" i="5"/>
  <c r="M6" i="5"/>
  <c r="N6" i="5"/>
  <c r="O6" i="5"/>
  <c r="P6" i="5"/>
  <c r="Q6" i="5"/>
  <c r="R6" i="5"/>
  <c r="S6" i="5"/>
  <c r="T6" i="5"/>
  <c r="U6" i="5"/>
  <c r="V6" i="5"/>
  <c r="W6" i="5"/>
  <c r="X6" i="5"/>
  <c r="G7" i="5"/>
  <c r="H7" i="5"/>
  <c r="I7" i="5"/>
  <c r="J7" i="5"/>
  <c r="K7" i="5"/>
  <c r="L7" i="5"/>
  <c r="M7" i="5"/>
  <c r="N7" i="5"/>
  <c r="O7" i="5"/>
  <c r="P7" i="5"/>
  <c r="Q7" i="5"/>
  <c r="R7" i="5"/>
  <c r="S7" i="5"/>
  <c r="T7" i="5"/>
  <c r="U7" i="5"/>
  <c r="V7" i="5"/>
  <c r="W7" i="5"/>
  <c r="X7" i="5"/>
  <c r="G8" i="5"/>
  <c r="H8" i="5"/>
  <c r="I8" i="5"/>
  <c r="J8" i="5"/>
  <c r="K8" i="5"/>
  <c r="L8" i="5"/>
  <c r="M8" i="5"/>
  <c r="N8" i="5"/>
  <c r="O8" i="5"/>
  <c r="P8" i="5"/>
  <c r="Q8" i="5"/>
  <c r="R8" i="5"/>
  <c r="S8" i="5"/>
  <c r="T8" i="5"/>
  <c r="U8" i="5"/>
  <c r="V8" i="5"/>
  <c r="W8" i="5"/>
  <c r="X8" i="5"/>
  <c r="G9" i="5"/>
  <c r="H9" i="5"/>
  <c r="J9" i="5"/>
  <c r="K9" i="5"/>
  <c r="L9" i="5"/>
  <c r="M9" i="5"/>
  <c r="N9" i="5"/>
  <c r="O9" i="5"/>
  <c r="P9" i="5"/>
  <c r="Q9" i="5"/>
  <c r="R9" i="5"/>
  <c r="S9" i="5"/>
  <c r="T9" i="5"/>
  <c r="U9" i="5"/>
  <c r="V9" i="5"/>
  <c r="W9" i="5"/>
  <c r="X9" i="5"/>
  <c r="G10" i="5"/>
  <c r="H10" i="5"/>
  <c r="I10" i="5"/>
  <c r="J10" i="5"/>
  <c r="K10" i="5"/>
  <c r="L10" i="5"/>
  <c r="M10" i="5"/>
  <c r="N10" i="5"/>
  <c r="O10" i="5"/>
  <c r="P10" i="5"/>
  <c r="Q10" i="5"/>
  <c r="R10" i="5"/>
  <c r="S10" i="5"/>
  <c r="T10" i="5"/>
  <c r="U10" i="5"/>
  <c r="V10" i="5"/>
  <c r="W10" i="5"/>
  <c r="X10" i="5"/>
  <c r="G11" i="5"/>
  <c r="H11" i="5"/>
  <c r="I11" i="5"/>
  <c r="J11" i="5"/>
  <c r="K11" i="5"/>
  <c r="L11" i="5"/>
  <c r="M11" i="5"/>
  <c r="N11" i="5"/>
  <c r="O11" i="5"/>
  <c r="P11" i="5"/>
  <c r="Q11" i="5"/>
  <c r="R11" i="5"/>
  <c r="S11" i="5"/>
  <c r="S15" i="5"/>
  <c r="T11" i="5"/>
  <c r="T133" i="5" s="1"/>
  <c r="U11" i="5"/>
  <c r="V11" i="5"/>
  <c r="V133" i="5" s="1"/>
  <c r="W11" i="5"/>
  <c r="X11" i="5"/>
  <c r="X133" i="5" s="1"/>
  <c r="G12" i="5"/>
  <c r="H12" i="5"/>
  <c r="H134" i="5" s="1"/>
  <c r="I12" i="5"/>
  <c r="J12" i="5"/>
  <c r="J134" i="5" s="1"/>
  <c r="K12" i="5"/>
  <c r="L12" i="5"/>
  <c r="L134" i="5" s="1"/>
  <c r="M12" i="5"/>
  <c r="N12" i="5"/>
  <c r="N134" i="5" s="1"/>
  <c r="O12" i="5"/>
  <c r="O134" i="5" s="1"/>
  <c r="P12" i="5"/>
  <c r="P134" i="5" s="1"/>
  <c r="Q12" i="5"/>
  <c r="R12" i="5"/>
  <c r="R134" i="5" s="1"/>
  <c r="S12" i="5"/>
  <c r="T12" i="5"/>
  <c r="T134" i="5" s="1"/>
  <c r="U12" i="5"/>
  <c r="V12" i="5"/>
  <c r="W12" i="5"/>
  <c r="X12" i="5"/>
  <c r="G13" i="5"/>
  <c r="H13" i="5"/>
  <c r="I13" i="5"/>
  <c r="J13" i="5"/>
  <c r="K13" i="5"/>
  <c r="L13" i="5"/>
  <c r="M13" i="5"/>
  <c r="N13" i="5"/>
  <c r="O13" i="5"/>
  <c r="P13" i="5"/>
  <c r="Q13" i="5"/>
  <c r="R13" i="5"/>
  <c r="S13" i="5"/>
  <c r="T13" i="5"/>
  <c r="U13" i="5"/>
  <c r="V13" i="5"/>
  <c r="W13" i="5"/>
  <c r="X13" i="5"/>
  <c r="G14" i="5"/>
  <c r="H14" i="5"/>
  <c r="I14" i="5"/>
  <c r="J14" i="5"/>
  <c r="K14" i="5"/>
  <c r="L14" i="5"/>
  <c r="M14" i="5"/>
  <c r="N14" i="5"/>
  <c r="O14" i="5"/>
  <c r="O18" i="5"/>
  <c r="P14" i="5"/>
  <c r="Q14" i="5"/>
  <c r="R14" i="5"/>
  <c r="S14" i="5"/>
  <c r="T14" i="5"/>
  <c r="U14" i="5"/>
  <c r="V14" i="5"/>
  <c r="W14" i="5"/>
  <c r="X14" i="5"/>
  <c r="G15" i="5"/>
  <c r="H15" i="5"/>
  <c r="I15" i="5"/>
  <c r="J15" i="5"/>
  <c r="K15" i="5"/>
  <c r="L15" i="5"/>
  <c r="M15" i="5"/>
  <c r="N15" i="5"/>
  <c r="O15" i="5"/>
  <c r="O19" i="5"/>
  <c r="P15" i="5"/>
  <c r="Q15" i="5"/>
  <c r="R15" i="5"/>
  <c r="T15" i="5"/>
  <c r="U15" i="5"/>
  <c r="V15" i="5"/>
  <c r="W15" i="5"/>
  <c r="X15" i="5"/>
  <c r="G16" i="5"/>
  <c r="G17" i="5"/>
  <c r="H16" i="5"/>
  <c r="I16" i="5"/>
  <c r="J16" i="5"/>
  <c r="K16" i="5"/>
  <c r="L16" i="5"/>
  <c r="M16" i="5"/>
  <c r="N16" i="5"/>
  <c r="O16" i="5"/>
  <c r="P16" i="5"/>
  <c r="Q16" i="5"/>
  <c r="R16" i="5"/>
  <c r="S16" i="5"/>
  <c r="T16" i="5"/>
  <c r="U16" i="5"/>
  <c r="V16" i="5"/>
  <c r="W16" i="5"/>
  <c r="X16" i="5"/>
  <c r="H17" i="5"/>
  <c r="I17" i="5"/>
  <c r="J17" i="5"/>
  <c r="K17" i="5"/>
  <c r="L17" i="5"/>
  <c r="M17" i="5"/>
  <c r="N17" i="5"/>
  <c r="O17" i="5"/>
  <c r="P17" i="5"/>
  <c r="Q17" i="5"/>
  <c r="R17" i="5"/>
  <c r="S17" i="5"/>
  <c r="T17" i="5"/>
  <c r="U17" i="5"/>
  <c r="V17" i="5"/>
  <c r="W17" i="5"/>
  <c r="X17" i="5"/>
  <c r="G18" i="5"/>
  <c r="H18" i="5"/>
  <c r="I18" i="5"/>
  <c r="J18" i="5"/>
  <c r="K18" i="5"/>
  <c r="K22" i="5"/>
  <c r="L18" i="5"/>
  <c r="M18" i="5"/>
  <c r="N18" i="5"/>
  <c r="P18" i="5"/>
  <c r="Q18" i="5"/>
  <c r="Q140" i="5" s="1"/>
  <c r="R18" i="5"/>
  <c r="S18" i="5"/>
  <c r="T18" i="5"/>
  <c r="T140" i="5" s="1"/>
  <c r="U18" i="5"/>
  <c r="V18" i="5"/>
  <c r="W18" i="5"/>
  <c r="W140" i="5" s="1"/>
  <c r="X18" i="5"/>
  <c r="G19" i="5"/>
  <c r="H19" i="5"/>
  <c r="I19" i="5"/>
  <c r="J19" i="5"/>
  <c r="K19" i="5"/>
  <c r="L19" i="5"/>
  <c r="M19" i="5"/>
  <c r="M141" i="5" s="1"/>
  <c r="N19" i="5"/>
  <c r="P19" i="5"/>
  <c r="Q19" i="5"/>
  <c r="R19" i="5"/>
  <c r="S19" i="5"/>
  <c r="T19" i="5"/>
  <c r="U19" i="5"/>
  <c r="V19" i="5"/>
  <c r="W19" i="5"/>
  <c r="X19" i="5"/>
  <c r="G20" i="5"/>
  <c r="H20" i="5"/>
  <c r="I20" i="5"/>
  <c r="J20" i="5"/>
  <c r="K20" i="5"/>
  <c r="L20" i="5"/>
  <c r="M20" i="5"/>
  <c r="N20" i="5"/>
  <c r="O20" i="5"/>
  <c r="P20" i="5"/>
  <c r="Q20" i="5"/>
  <c r="R20" i="5"/>
  <c r="S20" i="5"/>
  <c r="T20" i="5"/>
  <c r="U20" i="5"/>
  <c r="V20" i="5"/>
  <c r="W20" i="5"/>
  <c r="X20" i="5"/>
  <c r="G21" i="5"/>
  <c r="H21" i="5"/>
  <c r="I21" i="5"/>
  <c r="J21" i="5"/>
  <c r="K21" i="5"/>
  <c r="L21" i="5"/>
  <c r="M21" i="5"/>
  <c r="N21" i="5"/>
  <c r="O21" i="5"/>
  <c r="P21" i="5"/>
  <c r="Q21" i="5"/>
  <c r="R21" i="5"/>
  <c r="S21" i="5"/>
  <c r="T21" i="5"/>
  <c r="U21" i="5"/>
  <c r="V21" i="5"/>
  <c r="W21" i="5"/>
  <c r="X21" i="5"/>
  <c r="G22" i="5"/>
  <c r="H22" i="5"/>
  <c r="I22" i="5"/>
  <c r="J22" i="5"/>
  <c r="L22" i="5"/>
  <c r="M22" i="5"/>
  <c r="N22" i="5"/>
  <c r="O22" i="5"/>
  <c r="P22" i="5"/>
  <c r="Q22" i="5"/>
  <c r="R22" i="5"/>
  <c r="S22" i="5"/>
  <c r="T22" i="5"/>
  <c r="U22" i="5"/>
  <c r="V22" i="5"/>
  <c r="W22" i="5"/>
  <c r="X22" i="5"/>
  <c r="G23" i="5"/>
  <c r="H23" i="5"/>
  <c r="I23" i="5"/>
  <c r="J23" i="5"/>
  <c r="K23" i="5"/>
  <c r="L23" i="5"/>
  <c r="M23" i="5"/>
  <c r="N23" i="5"/>
  <c r="O23" i="5"/>
  <c r="P23" i="5"/>
  <c r="Q23" i="5"/>
  <c r="R23" i="5"/>
  <c r="S23" i="5"/>
  <c r="T23" i="5"/>
  <c r="U23" i="5"/>
  <c r="V23" i="5"/>
  <c r="W23" i="5"/>
  <c r="X23" i="5"/>
  <c r="G24" i="5"/>
  <c r="H24" i="5"/>
  <c r="I24" i="5"/>
  <c r="J24" i="5"/>
  <c r="K24" i="5"/>
  <c r="L24" i="5"/>
  <c r="M24" i="5"/>
  <c r="N24" i="5"/>
  <c r="O24" i="5"/>
  <c r="P24" i="5"/>
  <c r="Q24" i="5"/>
  <c r="R24" i="5"/>
  <c r="S24" i="5"/>
  <c r="T24" i="5"/>
  <c r="U24" i="5"/>
  <c r="V24" i="5"/>
  <c r="W24" i="5"/>
  <c r="X24" i="5"/>
  <c r="G25" i="5"/>
  <c r="H25" i="5"/>
  <c r="I25" i="5"/>
  <c r="J25" i="5"/>
  <c r="K25" i="5"/>
  <c r="L25" i="5"/>
  <c r="M25" i="5"/>
  <c r="N25" i="5"/>
  <c r="O25" i="5"/>
  <c r="P25" i="5"/>
  <c r="Q25" i="5"/>
  <c r="R25" i="5"/>
  <c r="S25" i="5"/>
  <c r="T25" i="5"/>
  <c r="U25" i="5"/>
  <c r="V25" i="5"/>
  <c r="W25" i="5"/>
  <c r="X25" i="5"/>
  <c r="G26" i="5"/>
  <c r="H26" i="5"/>
  <c r="I26" i="5"/>
  <c r="J26" i="5"/>
  <c r="K26" i="5"/>
  <c r="L26" i="5"/>
  <c r="L148" i="5" s="1"/>
  <c r="M26" i="5"/>
  <c r="N26" i="5"/>
  <c r="O26" i="5"/>
  <c r="P26" i="5"/>
  <c r="Q26" i="5"/>
  <c r="Q148" i="5" s="1"/>
  <c r="R26" i="5"/>
  <c r="S26" i="5"/>
  <c r="S148" i="5" s="1"/>
  <c r="T26" i="5"/>
  <c r="T148" i="5" s="1"/>
  <c r="U26" i="5"/>
  <c r="V26" i="5"/>
  <c r="W26" i="5"/>
  <c r="X26" i="5"/>
  <c r="G27" i="5"/>
  <c r="H27" i="5"/>
  <c r="I27" i="5"/>
  <c r="J27" i="5"/>
  <c r="K27" i="5"/>
  <c r="L27" i="5"/>
  <c r="M27" i="5"/>
  <c r="M149" i="5" s="1"/>
  <c r="N27" i="5"/>
  <c r="N149" i="5" s="1"/>
  <c r="O27" i="5"/>
  <c r="P27" i="5"/>
  <c r="Q27" i="5"/>
  <c r="R27" i="5"/>
  <c r="R149" i="5" s="1"/>
  <c r="S27" i="5"/>
  <c r="T27" i="5"/>
  <c r="T149" i="5" s="1"/>
  <c r="U27" i="5"/>
  <c r="V27" i="5"/>
  <c r="W27" i="5"/>
  <c r="W149" i="5" s="1"/>
  <c r="X27" i="5"/>
  <c r="G28" i="5"/>
  <c r="H28" i="5"/>
  <c r="I28" i="5"/>
  <c r="J28" i="5"/>
  <c r="K28" i="5"/>
  <c r="L28" i="5"/>
  <c r="M28" i="5"/>
  <c r="N28" i="5"/>
  <c r="O28" i="5"/>
  <c r="P28" i="5"/>
  <c r="Q28" i="5"/>
  <c r="R28" i="5"/>
  <c r="S28" i="5"/>
  <c r="T28" i="5"/>
  <c r="T150" i="5" s="1"/>
  <c r="U28" i="5"/>
  <c r="V28" i="5"/>
  <c r="W28" i="5"/>
  <c r="X28" i="5"/>
  <c r="G29" i="5"/>
  <c r="H29" i="5"/>
  <c r="I29" i="5"/>
  <c r="I151" i="5" s="1"/>
  <c r="J29" i="5"/>
  <c r="K29" i="5"/>
  <c r="L29" i="5"/>
  <c r="M29" i="5"/>
  <c r="N29" i="5"/>
  <c r="O29" i="5"/>
  <c r="P29" i="5"/>
  <c r="Q29" i="5"/>
  <c r="R29" i="5"/>
  <c r="S29" i="5"/>
  <c r="T29" i="5"/>
  <c r="T151" i="5" s="1"/>
  <c r="U29" i="5"/>
  <c r="V29" i="5"/>
  <c r="W29" i="5"/>
  <c r="X29" i="5"/>
  <c r="G30" i="5"/>
  <c r="H30" i="5"/>
  <c r="I30" i="5"/>
  <c r="J30" i="5"/>
  <c r="K30" i="5"/>
  <c r="L30" i="5"/>
  <c r="L152" i="5" s="1"/>
  <c r="M30" i="5"/>
  <c r="N30" i="5"/>
  <c r="O30" i="5"/>
  <c r="P30" i="5"/>
  <c r="Q30" i="5"/>
  <c r="R30" i="5"/>
  <c r="S30" i="5"/>
  <c r="T30" i="5"/>
  <c r="T152" i="5" s="1"/>
  <c r="U30" i="5"/>
  <c r="V30" i="5"/>
  <c r="W30" i="5"/>
  <c r="X30" i="5"/>
  <c r="G31" i="5"/>
  <c r="H31" i="5"/>
  <c r="I31" i="5"/>
  <c r="J31" i="5"/>
  <c r="K31" i="5"/>
  <c r="K153" i="5" s="1"/>
  <c r="L31" i="5"/>
  <c r="M31" i="5"/>
  <c r="M153" i="5" s="1"/>
  <c r="N31" i="5"/>
  <c r="N153" i="5" s="1"/>
  <c r="O31" i="5"/>
  <c r="O153" i="5" s="1"/>
  <c r="P31" i="5"/>
  <c r="Q31" i="5"/>
  <c r="R31" i="5"/>
  <c r="S31" i="5"/>
  <c r="T31" i="5"/>
  <c r="T153" i="5" s="1"/>
  <c r="U31" i="5"/>
  <c r="V31" i="5"/>
  <c r="W31" i="5"/>
  <c r="X31" i="5"/>
  <c r="G32" i="5"/>
  <c r="G154" i="5" s="1"/>
  <c r="H32" i="5"/>
  <c r="I32" i="5"/>
  <c r="J32" i="5"/>
  <c r="K32" i="5"/>
  <c r="L32" i="5"/>
  <c r="M32" i="5"/>
  <c r="M154" i="5" s="1"/>
  <c r="N32" i="5"/>
  <c r="O32" i="5"/>
  <c r="P32" i="5"/>
  <c r="Q32" i="5"/>
  <c r="R32" i="5"/>
  <c r="S32" i="5"/>
  <c r="T32" i="5"/>
  <c r="T154" i="5" s="1"/>
  <c r="U32" i="5"/>
  <c r="V32" i="5"/>
  <c r="W32" i="5"/>
  <c r="X32" i="5"/>
  <c r="G33" i="5"/>
  <c r="H33" i="5"/>
  <c r="I33" i="5"/>
  <c r="J33" i="5"/>
  <c r="K33" i="5"/>
  <c r="L33" i="5"/>
  <c r="M33" i="5"/>
  <c r="N33" i="5"/>
  <c r="O33" i="5"/>
  <c r="P33" i="5"/>
  <c r="Q33" i="5"/>
  <c r="R33" i="5"/>
  <c r="R155" i="5" s="1"/>
  <c r="S33" i="5"/>
  <c r="T33" i="5"/>
  <c r="T155" i="5" s="1"/>
  <c r="U33" i="5"/>
  <c r="V33" i="5"/>
  <c r="W33" i="5"/>
  <c r="X33" i="5"/>
  <c r="G34" i="5"/>
  <c r="G156" i="5" s="1"/>
  <c r="H34" i="5"/>
  <c r="I34" i="5"/>
  <c r="J34" i="5"/>
  <c r="K34" i="5"/>
  <c r="L34" i="5"/>
  <c r="M34" i="5"/>
  <c r="N34" i="5"/>
  <c r="O34" i="5"/>
  <c r="O156" i="5" s="1"/>
  <c r="P34" i="5"/>
  <c r="Q34" i="5"/>
  <c r="R34" i="5"/>
  <c r="S34" i="5"/>
  <c r="T34" i="5"/>
  <c r="T156" i="5" s="1"/>
  <c r="U34" i="5"/>
  <c r="V34" i="5"/>
  <c r="W34" i="5"/>
  <c r="X34" i="5"/>
  <c r="G35" i="5"/>
  <c r="H35" i="5"/>
  <c r="I35" i="5"/>
  <c r="J35" i="5"/>
  <c r="K35" i="5"/>
  <c r="K157" i="5" s="1"/>
  <c r="L35" i="5"/>
  <c r="M35" i="5"/>
  <c r="N35" i="5"/>
  <c r="O35" i="5"/>
  <c r="P35" i="5"/>
  <c r="Q35" i="5"/>
  <c r="R35" i="5"/>
  <c r="S35" i="5"/>
  <c r="T35" i="5"/>
  <c r="T157" i="5" s="1"/>
  <c r="U35" i="5"/>
  <c r="V35" i="5"/>
  <c r="V157" i="5" s="1"/>
  <c r="W35" i="5"/>
  <c r="W157" i="5" s="1"/>
  <c r="X35" i="5"/>
  <c r="G36" i="5"/>
  <c r="H36" i="5"/>
  <c r="I36" i="5"/>
  <c r="J36" i="5"/>
  <c r="K36" i="5"/>
  <c r="K158" i="5" s="1"/>
  <c r="L36" i="5"/>
  <c r="M36" i="5"/>
  <c r="N36" i="5"/>
  <c r="O36" i="5"/>
  <c r="P36" i="5"/>
  <c r="Q36" i="5"/>
  <c r="R36" i="5"/>
  <c r="S36" i="5"/>
  <c r="T36" i="5"/>
  <c r="T158" i="5" s="1"/>
  <c r="U36" i="5"/>
  <c r="V36" i="5"/>
  <c r="W36" i="5"/>
  <c r="X36" i="5"/>
  <c r="G37" i="5"/>
  <c r="G159" i="5" s="1"/>
  <c r="H37" i="5"/>
  <c r="I37" i="5"/>
  <c r="J37" i="5"/>
  <c r="K37" i="5"/>
  <c r="L37" i="5"/>
  <c r="M37" i="5"/>
  <c r="N37" i="5"/>
  <c r="N159" i="5" s="1"/>
  <c r="O37" i="5"/>
  <c r="P37" i="5"/>
  <c r="Q37" i="5"/>
  <c r="R37" i="5"/>
  <c r="S37" i="5"/>
  <c r="T37" i="5"/>
  <c r="T159" i="5" s="1"/>
  <c r="U37" i="5"/>
  <c r="V37" i="5"/>
  <c r="W37" i="5"/>
  <c r="X37" i="5"/>
  <c r="G38" i="5"/>
  <c r="H38" i="5"/>
  <c r="I38" i="5"/>
  <c r="J38" i="5"/>
  <c r="K38" i="5"/>
  <c r="L38" i="5"/>
  <c r="M38" i="5"/>
  <c r="N38" i="5"/>
  <c r="O38" i="5"/>
  <c r="P38" i="5"/>
  <c r="Q38" i="5"/>
  <c r="R38" i="5"/>
  <c r="S38" i="5"/>
  <c r="T38" i="5"/>
  <c r="U38" i="5"/>
  <c r="V38" i="5"/>
  <c r="W38" i="5"/>
  <c r="X38" i="5"/>
  <c r="G39" i="5"/>
  <c r="H39" i="5"/>
  <c r="I39" i="5"/>
  <c r="J39" i="5"/>
  <c r="K39" i="5"/>
  <c r="L39" i="5"/>
  <c r="M39" i="5"/>
  <c r="N39" i="5"/>
  <c r="O39" i="5"/>
  <c r="P39" i="5"/>
  <c r="Q39" i="5"/>
  <c r="Q161" i="5" s="1"/>
  <c r="R39" i="5"/>
  <c r="S39" i="5"/>
  <c r="T39" i="5"/>
  <c r="T161" i="5" s="1"/>
  <c r="U39" i="5"/>
  <c r="V39" i="5"/>
  <c r="W39" i="5"/>
  <c r="X39" i="5"/>
  <c r="G40" i="5"/>
  <c r="H40" i="5"/>
  <c r="I40" i="5"/>
  <c r="J40" i="5"/>
  <c r="K40" i="5"/>
  <c r="L40" i="5"/>
  <c r="M40" i="5"/>
  <c r="M162" i="5" s="1"/>
  <c r="N40" i="5"/>
  <c r="O40" i="5"/>
  <c r="P40" i="5"/>
  <c r="Q40" i="5"/>
  <c r="R40" i="5"/>
  <c r="S40" i="5"/>
  <c r="T40" i="5"/>
  <c r="T162" i="5" s="1"/>
  <c r="U40" i="5"/>
  <c r="V40" i="5"/>
  <c r="W40" i="5"/>
  <c r="X40" i="5"/>
  <c r="G41" i="5"/>
  <c r="H41" i="5"/>
  <c r="I41" i="5"/>
  <c r="J41" i="5"/>
  <c r="K41" i="5"/>
  <c r="L41" i="5"/>
  <c r="M41" i="5"/>
  <c r="N41" i="5"/>
  <c r="O41" i="5"/>
  <c r="P41" i="5"/>
  <c r="Q41" i="5"/>
  <c r="R41" i="5"/>
  <c r="S41" i="5"/>
  <c r="T41" i="5"/>
  <c r="T163" i="5" s="1"/>
  <c r="U41" i="5"/>
  <c r="V41" i="5"/>
  <c r="W41" i="5"/>
  <c r="X41" i="5"/>
  <c r="G44" i="5"/>
  <c r="G166" i="5" s="1"/>
  <c r="H44" i="5"/>
  <c r="I44" i="5"/>
  <c r="J44" i="5"/>
  <c r="K44" i="5"/>
  <c r="L44" i="5"/>
  <c r="M44" i="5"/>
  <c r="N44" i="5"/>
  <c r="O44" i="5"/>
  <c r="P44" i="5"/>
  <c r="Q44" i="5"/>
  <c r="R44" i="5"/>
  <c r="S44" i="5"/>
  <c r="S166" i="5" s="1"/>
  <c r="T44" i="5"/>
  <c r="T166" i="5" s="1"/>
  <c r="U44" i="5"/>
  <c r="V44" i="5"/>
  <c r="W44" i="5"/>
  <c r="X44" i="5"/>
  <c r="G5" i="4"/>
  <c r="H5" i="4"/>
  <c r="I5" i="4"/>
  <c r="J5" i="4"/>
  <c r="K5" i="4"/>
  <c r="L5" i="4"/>
  <c r="M5" i="4"/>
  <c r="N5" i="4"/>
  <c r="O5" i="4"/>
  <c r="P5" i="4"/>
  <c r="Q5" i="4"/>
  <c r="R5" i="4"/>
  <c r="S5" i="4"/>
  <c r="T5" i="4"/>
  <c r="U5" i="4"/>
  <c r="V5" i="4"/>
  <c r="W5" i="4"/>
  <c r="X5" i="4"/>
  <c r="G6" i="4"/>
  <c r="H6" i="4"/>
  <c r="I6" i="4"/>
  <c r="J6" i="4"/>
  <c r="K6" i="4"/>
  <c r="L6" i="4"/>
  <c r="M6" i="4"/>
  <c r="N6" i="4"/>
  <c r="O6" i="4"/>
  <c r="P6" i="4"/>
  <c r="Q6" i="4"/>
  <c r="R6" i="4"/>
  <c r="S6" i="4"/>
  <c r="T6" i="4"/>
  <c r="U6" i="4"/>
  <c r="V6" i="4"/>
  <c r="W6" i="4"/>
  <c r="X6" i="4"/>
  <c r="G7" i="4"/>
  <c r="H7" i="4"/>
  <c r="I7" i="4"/>
  <c r="J7" i="4"/>
  <c r="K7" i="4"/>
  <c r="L7" i="4"/>
  <c r="M7" i="4"/>
  <c r="N7" i="4"/>
  <c r="O7" i="4"/>
  <c r="P7" i="4"/>
  <c r="Q7" i="4"/>
  <c r="R7" i="4"/>
  <c r="S7" i="4"/>
  <c r="T7" i="4"/>
  <c r="U7" i="4"/>
  <c r="V7" i="4"/>
  <c r="W7" i="4"/>
  <c r="X7" i="4"/>
  <c r="G8" i="4"/>
  <c r="H8" i="4"/>
  <c r="I8" i="4"/>
  <c r="J8" i="4"/>
  <c r="K8" i="4"/>
  <c r="L8" i="4"/>
  <c r="M8" i="4"/>
  <c r="N8" i="4"/>
  <c r="O8" i="4"/>
  <c r="P8" i="4"/>
  <c r="Q8" i="4"/>
  <c r="R8" i="4"/>
  <c r="S8" i="4"/>
  <c r="T8" i="4"/>
  <c r="U8" i="4"/>
  <c r="V8" i="4"/>
  <c r="W8" i="4"/>
  <c r="X8" i="4"/>
  <c r="G9" i="4"/>
  <c r="H9" i="4"/>
  <c r="I9" i="4"/>
  <c r="J9" i="4"/>
  <c r="J131" i="4" s="1"/>
  <c r="K9" i="4"/>
  <c r="L9" i="4"/>
  <c r="M9" i="4"/>
  <c r="M131" i="4" s="1"/>
  <c r="N9" i="4"/>
  <c r="O9" i="4"/>
  <c r="P9" i="4"/>
  <c r="Q9" i="4"/>
  <c r="Q131" i="4" s="1"/>
  <c r="R9" i="4"/>
  <c r="R131" i="4" s="1"/>
  <c r="S9" i="4"/>
  <c r="S131" i="4" s="1"/>
  <c r="T9" i="4"/>
  <c r="T131" i="4" s="1"/>
  <c r="U9" i="4"/>
  <c r="V9" i="4"/>
  <c r="W9" i="4"/>
  <c r="X9" i="4"/>
  <c r="X131" i="4" s="1"/>
  <c r="G10" i="4"/>
  <c r="H10" i="4"/>
  <c r="I10" i="4"/>
  <c r="J10" i="4"/>
  <c r="K10" i="4"/>
  <c r="K132" i="4" s="1"/>
  <c r="L10" i="4"/>
  <c r="M10" i="4"/>
  <c r="N10" i="4"/>
  <c r="O10" i="4"/>
  <c r="O132" i="4" s="1"/>
  <c r="P10" i="4"/>
  <c r="P132" i="4" s="1"/>
  <c r="Q10" i="4"/>
  <c r="R10" i="4"/>
  <c r="S10" i="4"/>
  <c r="S132" i="4" s="1"/>
  <c r="T10" i="4"/>
  <c r="T132" i="4" s="1"/>
  <c r="U10" i="4"/>
  <c r="V10" i="4"/>
  <c r="W10" i="4"/>
  <c r="X10" i="4"/>
  <c r="G11" i="4"/>
  <c r="G133" i="4" s="1"/>
  <c r="H11" i="4"/>
  <c r="I11" i="4"/>
  <c r="J11" i="4"/>
  <c r="K11" i="4"/>
  <c r="K133" i="4" s="1"/>
  <c r="L11" i="4"/>
  <c r="M11" i="4"/>
  <c r="M133" i="4" s="1"/>
  <c r="N11" i="4"/>
  <c r="O11" i="4"/>
  <c r="P11" i="4"/>
  <c r="P133" i="4" s="1"/>
  <c r="Q11" i="4"/>
  <c r="R11" i="4"/>
  <c r="S11" i="4"/>
  <c r="T11" i="4"/>
  <c r="T133" i="4" s="1"/>
  <c r="U11" i="4"/>
  <c r="V11" i="4"/>
  <c r="W11" i="4"/>
  <c r="X11" i="4"/>
  <c r="G12" i="4"/>
  <c r="G134" i="4" s="1"/>
  <c r="H12" i="4"/>
  <c r="H134" i="4" s="1"/>
  <c r="I12" i="4"/>
  <c r="J12" i="4"/>
  <c r="K12" i="4"/>
  <c r="L12" i="4"/>
  <c r="M12" i="4"/>
  <c r="N12" i="4"/>
  <c r="O12" i="4"/>
  <c r="P12" i="4"/>
  <c r="Q12" i="4"/>
  <c r="R12" i="4"/>
  <c r="R134" i="4" s="1"/>
  <c r="S12" i="4"/>
  <c r="S134" i="4" s="1"/>
  <c r="T12" i="4"/>
  <c r="T134" i="4" s="1"/>
  <c r="U12" i="4"/>
  <c r="V12" i="4"/>
  <c r="W12" i="4"/>
  <c r="X12" i="4"/>
  <c r="G13" i="4"/>
  <c r="G135" i="4" s="1"/>
  <c r="H13" i="4"/>
  <c r="I13" i="4"/>
  <c r="J13" i="4"/>
  <c r="K13" i="4"/>
  <c r="L13" i="4"/>
  <c r="M13" i="4"/>
  <c r="N13" i="4"/>
  <c r="N135" i="4" s="1"/>
  <c r="O13" i="4"/>
  <c r="P13" i="4"/>
  <c r="Q13" i="4"/>
  <c r="R13" i="4"/>
  <c r="R135" i="4" s="1"/>
  <c r="S13" i="4"/>
  <c r="S135" i="4" s="1"/>
  <c r="T13" i="4"/>
  <c r="T135" i="4" s="1"/>
  <c r="U13" i="4"/>
  <c r="V13" i="4"/>
  <c r="V135" i="4" s="1"/>
  <c r="W13" i="4"/>
  <c r="W135" i="4" s="1"/>
  <c r="X13" i="4"/>
  <c r="G14" i="4"/>
  <c r="H14" i="4"/>
  <c r="I14" i="4"/>
  <c r="J14" i="4"/>
  <c r="K14" i="4"/>
  <c r="L14" i="4"/>
  <c r="L136" i="4" s="1"/>
  <c r="M14" i="4"/>
  <c r="N14" i="4"/>
  <c r="O14" i="4"/>
  <c r="P14" i="4"/>
  <c r="P136" i="4" s="1"/>
  <c r="Q14" i="4"/>
  <c r="R14" i="4"/>
  <c r="S14" i="4"/>
  <c r="S136" i="4" s="1"/>
  <c r="T14" i="4"/>
  <c r="T136" i="4" s="1"/>
  <c r="U14" i="4"/>
  <c r="U136" i="4" s="1"/>
  <c r="V14" i="4"/>
  <c r="W14" i="4"/>
  <c r="X14" i="4"/>
  <c r="G15" i="4"/>
  <c r="H15" i="4"/>
  <c r="I15" i="4"/>
  <c r="J15" i="4"/>
  <c r="K15" i="4"/>
  <c r="K137" i="4" s="1"/>
  <c r="L15" i="4"/>
  <c r="M15" i="4"/>
  <c r="N15" i="4"/>
  <c r="N137" i="4" s="1"/>
  <c r="O15" i="4"/>
  <c r="P15" i="4"/>
  <c r="Q15" i="4"/>
  <c r="R15" i="4"/>
  <c r="S15" i="4"/>
  <c r="S137" i="4" s="1"/>
  <c r="T15" i="4"/>
  <c r="T137" i="4" s="1"/>
  <c r="U15" i="4"/>
  <c r="V15" i="4"/>
  <c r="W15" i="4"/>
  <c r="X15" i="4"/>
  <c r="G16" i="4"/>
  <c r="H16" i="4"/>
  <c r="H138" i="4" s="1"/>
  <c r="I16" i="4"/>
  <c r="J16" i="4"/>
  <c r="K16" i="4"/>
  <c r="L16" i="4"/>
  <c r="M16" i="4"/>
  <c r="M138" i="4" s="1"/>
  <c r="N16" i="4"/>
  <c r="N138" i="4" s="1"/>
  <c r="O16" i="4"/>
  <c r="P16" i="4"/>
  <c r="P138" i="4" s="1"/>
  <c r="Q16" i="4"/>
  <c r="R16" i="4"/>
  <c r="S16" i="4"/>
  <c r="S138" i="4" s="1"/>
  <c r="T16" i="4"/>
  <c r="T138" i="4" s="1"/>
  <c r="U16" i="4"/>
  <c r="V16" i="4"/>
  <c r="W16" i="4"/>
  <c r="X16" i="4"/>
  <c r="G17" i="4"/>
  <c r="H17" i="4"/>
  <c r="H139" i="4" s="1"/>
  <c r="I17" i="4"/>
  <c r="J17" i="4"/>
  <c r="K17" i="4"/>
  <c r="L17" i="4"/>
  <c r="M17" i="4"/>
  <c r="N17" i="4"/>
  <c r="O17" i="4"/>
  <c r="O139" i="4" s="1"/>
  <c r="P17" i="4"/>
  <c r="Q17" i="4"/>
  <c r="R17" i="4"/>
  <c r="S17" i="4"/>
  <c r="S139" i="4" s="1"/>
  <c r="T17" i="4"/>
  <c r="T139" i="4" s="1"/>
  <c r="U17" i="4"/>
  <c r="U139" i="4" s="1"/>
  <c r="V17" i="4"/>
  <c r="W17" i="4"/>
  <c r="X17" i="4"/>
  <c r="G18" i="4"/>
  <c r="H18" i="4"/>
  <c r="H140" i="4" s="1"/>
  <c r="I18" i="4"/>
  <c r="J18" i="4"/>
  <c r="K18" i="4"/>
  <c r="L18" i="4"/>
  <c r="M18" i="4"/>
  <c r="N18" i="4"/>
  <c r="N140" i="4" s="1"/>
  <c r="O18" i="4"/>
  <c r="P18" i="4"/>
  <c r="Q18" i="4"/>
  <c r="R18" i="4"/>
  <c r="S18" i="4"/>
  <c r="S140" i="4" s="1"/>
  <c r="T18" i="4"/>
  <c r="T140" i="4" s="1"/>
  <c r="U18" i="4"/>
  <c r="V18" i="4"/>
  <c r="W18" i="4"/>
  <c r="X18" i="4"/>
  <c r="X140" i="4" s="1"/>
  <c r="G19" i="4"/>
  <c r="G141" i="4" s="1"/>
  <c r="H19" i="4"/>
  <c r="I19" i="4"/>
  <c r="I141" i="4" s="1"/>
  <c r="J19" i="4"/>
  <c r="K19" i="4"/>
  <c r="K141" i="4" s="1"/>
  <c r="L19" i="4"/>
  <c r="M19" i="4"/>
  <c r="N19" i="4"/>
  <c r="O19" i="4"/>
  <c r="P19" i="4"/>
  <c r="Q19" i="4"/>
  <c r="R19" i="4"/>
  <c r="S19" i="4"/>
  <c r="S141" i="4" s="1"/>
  <c r="T19" i="4"/>
  <c r="T141" i="4" s="1"/>
  <c r="U19" i="4"/>
  <c r="V19" i="4"/>
  <c r="W19" i="4"/>
  <c r="W141" i="4" s="1"/>
  <c r="X19" i="4"/>
  <c r="G20" i="4"/>
  <c r="H20" i="4"/>
  <c r="I20" i="4"/>
  <c r="J20" i="4"/>
  <c r="J142" i="4" s="1"/>
  <c r="K20" i="4"/>
  <c r="L20" i="4"/>
  <c r="M20" i="4"/>
  <c r="M142" i="4" s="1"/>
  <c r="N20" i="4"/>
  <c r="O20" i="4"/>
  <c r="P20" i="4"/>
  <c r="Q20" i="4"/>
  <c r="R20" i="4"/>
  <c r="S20" i="4"/>
  <c r="S142" i="4" s="1"/>
  <c r="T20" i="4"/>
  <c r="T142" i="4" s="1"/>
  <c r="U20" i="4"/>
  <c r="V20" i="4"/>
  <c r="W20" i="4"/>
  <c r="W142" i="4" s="1"/>
  <c r="X20" i="4"/>
  <c r="X142" i="4" s="1"/>
  <c r="G21" i="4"/>
  <c r="G143" i="4" s="1"/>
  <c r="H21" i="4"/>
  <c r="I21" i="4"/>
  <c r="J21" i="4"/>
  <c r="K21" i="4"/>
  <c r="L21" i="4"/>
  <c r="M21" i="4"/>
  <c r="N21" i="4"/>
  <c r="O21" i="4"/>
  <c r="P21" i="4"/>
  <c r="Q21" i="4"/>
  <c r="R21" i="4"/>
  <c r="S21" i="4"/>
  <c r="S143" i="4" s="1"/>
  <c r="T21" i="4"/>
  <c r="T143" i="4" s="1"/>
  <c r="U21" i="4"/>
  <c r="V21" i="4"/>
  <c r="W21" i="4"/>
  <c r="X21" i="4"/>
  <c r="G22" i="4"/>
  <c r="H22" i="4"/>
  <c r="I22" i="4"/>
  <c r="J22" i="4"/>
  <c r="K22" i="4"/>
  <c r="L22" i="4"/>
  <c r="M22" i="4"/>
  <c r="M144" i="4" s="1"/>
  <c r="N22" i="4"/>
  <c r="O22" i="4"/>
  <c r="P22" i="4"/>
  <c r="P144" i="4" s="1"/>
  <c r="Q22" i="4"/>
  <c r="R22" i="4"/>
  <c r="R144" i="4" s="1"/>
  <c r="S22" i="4"/>
  <c r="S144" i="4" s="1"/>
  <c r="T22" i="4"/>
  <c r="T144" i="4" s="1"/>
  <c r="U22" i="4"/>
  <c r="V22" i="4"/>
  <c r="W22" i="4"/>
  <c r="X22" i="4"/>
  <c r="X144" i="4" s="1"/>
  <c r="G23" i="4"/>
  <c r="G145" i="4" s="1"/>
  <c r="H23" i="4"/>
  <c r="I23" i="4"/>
  <c r="I145" i="4" s="1"/>
  <c r="J23" i="4"/>
  <c r="K23" i="4"/>
  <c r="L23" i="4"/>
  <c r="M23" i="4"/>
  <c r="N23" i="4"/>
  <c r="O23" i="4"/>
  <c r="P23" i="4"/>
  <c r="Q23" i="4"/>
  <c r="R23" i="4"/>
  <c r="R145" i="4" s="1"/>
  <c r="S23" i="4"/>
  <c r="S145" i="4" s="1"/>
  <c r="T23" i="4"/>
  <c r="T145" i="4" s="1"/>
  <c r="U23" i="4"/>
  <c r="V23" i="4"/>
  <c r="W23" i="4"/>
  <c r="W145" i="4" s="1"/>
  <c r="X23" i="4"/>
  <c r="G24" i="4"/>
  <c r="H24" i="4"/>
  <c r="I24" i="4"/>
  <c r="J24" i="4"/>
  <c r="K24" i="4"/>
  <c r="L24" i="4"/>
  <c r="M24" i="4"/>
  <c r="N24" i="4"/>
  <c r="O24" i="4"/>
  <c r="P24" i="4"/>
  <c r="Q24" i="4"/>
  <c r="R24" i="4"/>
  <c r="S24" i="4"/>
  <c r="S146" i="4" s="1"/>
  <c r="T24" i="4"/>
  <c r="T146" i="4" s="1"/>
  <c r="U24" i="4"/>
  <c r="U146" i="4" s="1"/>
  <c r="V24" i="4"/>
  <c r="W24" i="4"/>
  <c r="X24" i="4"/>
  <c r="G25" i="4"/>
  <c r="H25" i="4"/>
  <c r="I25" i="4"/>
  <c r="J25" i="4"/>
  <c r="K25" i="4"/>
  <c r="M25" i="4"/>
  <c r="N25" i="4"/>
  <c r="O25" i="4"/>
  <c r="P25" i="4"/>
  <c r="Q25" i="4"/>
  <c r="R25" i="4"/>
  <c r="S25" i="4"/>
  <c r="T25" i="4"/>
  <c r="U25" i="4"/>
  <c r="V25" i="4"/>
  <c r="W25" i="4"/>
  <c r="X25" i="4"/>
  <c r="G26" i="4"/>
  <c r="H26" i="4"/>
  <c r="I26" i="4"/>
  <c r="J26" i="4"/>
  <c r="K26" i="4"/>
  <c r="M26" i="4"/>
  <c r="N26" i="4"/>
  <c r="O26" i="4"/>
  <c r="P26" i="4"/>
  <c r="Q26" i="4"/>
  <c r="R26" i="4"/>
  <c r="S26" i="4"/>
  <c r="T26" i="4"/>
  <c r="U26" i="4"/>
  <c r="V26" i="4"/>
  <c r="W26" i="4"/>
  <c r="X26" i="4"/>
  <c r="G27" i="4"/>
  <c r="H27" i="4"/>
  <c r="I27" i="4"/>
  <c r="J27" i="4"/>
  <c r="K27" i="4"/>
  <c r="M27" i="4"/>
  <c r="N27" i="4"/>
  <c r="O27" i="4"/>
  <c r="P27" i="4"/>
  <c r="Q27" i="4"/>
  <c r="R27" i="4"/>
  <c r="S27" i="4"/>
  <c r="T27" i="4"/>
  <c r="U27" i="4"/>
  <c r="V27" i="4"/>
  <c r="W27" i="4"/>
  <c r="X27" i="4"/>
  <c r="G28" i="4"/>
  <c r="H28" i="4"/>
  <c r="I28" i="4"/>
  <c r="J28" i="4"/>
  <c r="K28" i="4"/>
  <c r="M28" i="4"/>
  <c r="M150" i="4" s="1"/>
  <c r="N28" i="4"/>
  <c r="O28" i="4"/>
  <c r="P28" i="4"/>
  <c r="Q28" i="4"/>
  <c r="R28" i="4"/>
  <c r="S28" i="4"/>
  <c r="S150" i="4" s="1"/>
  <c r="T28" i="4"/>
  <c r="T150" i="4" s="1"/>
  <c r="U28" i="4"/>
  <c r="U150" i="4" s="1"/>
  <c r="V28" i="4"/>
  <c r="W28" i="4"/>
  <c r="X28" i="4"/>
  <c r="G29" i="4"/>
  <c r="H29" i="4"/>
  <c r="I29" i="4"/>
  <c r="I151" i="4" s="1"/>
  <c r="J29" i="4"/>
  <c r="K29" i="4"/>
  <c r="K151" i="4" s="1"/>
  <c r="M29" i="4"/>
  <c r="M151" i="4" s="1"/>
  <c r="N29" i="4"/>
  <c r="N151" i="4" s="1"/>
  <c r="O29" i="4"/>
  <c r="P29" i="4"/>
  <c r="P151" i="4" s="1"/>
  <c r="Q29" i="4"/>
  <c r="Q151" i="4" s="1"/>
  <c r="R29" i="4"/>
  <c r="R151" i="4" s="1"/>
  <c r="S29" i="4"/>
  <c r="S151" i="4" s="1"/>
  <c r="T29" i="4"/>
  <c r="T151" i="4" s="1"/>
  <c r="U29" i="4"/>
  <c r="V29" i="4"/>
  <c r="V151" i="4" s="1"/>
  <c r="W29" i="4"/>
  <c r="W151" i="4" s="1"/>
  <c r="X29" i="4"/>
  <c r="X151" i="4" s="1"/>
  <c r="G30" i="4"/>
  <c r="H30" i="4"/>
  <c r="H152" i="4" s="1"/>
  <c r="I30" i="4"/>
  <c r="J30" i="4"/>
  <c r="J152" i="4" s="1"/>
  <c r="K30" i="4"/>
  <c r="M30" i="4"/>
  <c r="N30" i="4"/>
  <c r="O30" i="4"/>
  <c r="P30" i="4"/>
  <c r="Q30" i="4"/>
  <c r="R30" i="4"/>
  <c r="S30" i="4"/>
  <c r="S152" i="4" s="1"/>
  <c r="T30" i="4"/>
  <c r="T152" i="4" s="1"/>
  <c r="U30" i="4"/>
  <c r="U152" i="4" s="1"/>
  <c r="V30" i="4"/>
  <c r="V152" i="4" s="1"/>
  <c r="W30" i="4"/>
  <c r="W152" i="4" s="1"/>
  <c r="X30" i="4"/>
  <c r="G31" i="4"/>
  <c r="G153" i="4" s="1"/>
  <c r="H31" i="4"/>
  <c r="H153" i="4" s="1"/>
  <c r="I31" i="4"/>
  <c r="J31" i="4"/>
  <c r="K31" i="4"/>
  <c r="M31" i="4"/>
  <c r="N31" i="4"/>
  <c r="N153" i="4" s="1"/>
  <c r="O31" i="4"/>
  <c r="P31" i="4"/>
  <c r="Q31" i="4"/>
  <c r="R31" i="4"/>
  <c r="R153" i="4" s="1"/>
  <c r="S31" i="4"/>
  <c r="S153" i="4" s="1"/>
  <c r="T31" i="4"/>
  <c r="T153" i="4" s="1"/>
  <c r="U31" i="4"/>
  <c r="V31" i="4"/>
  <c r="V153" i="4" s="1"/>
  <c r="W31" i="4"/>
  <c r="X31" i="4"/>
  <c r="X153" i="4" s="1"/>
  <c r="G32" i="4"/>
  <c r="H32" i="4"/>
  <c r="I32" i="4"/>
  <c r="J32" i="4"/>
  <c r="J154" i="4" s="1"/>
  <c r="K32" i="4"/>
  <c r="M32" i="4"/>
  <c r="M154" i="4" s="1"/>
  <c r="N32" i="4"/>
  <c r="O32" i="4"/>
  <c r="O154" i="4" s="1"/>
  <c r="P32" i="4"/>
  <c r="P154" i="4" s="1"/>
  <c r="Q32" i="4"/>
  <c r="Q154" i="4" s="1"/>
  <c r="R32" i="4"/>
  <c r="S32" i="4"/>
  <c r="S154" i="4" s="1"/>
  <c r="T32" i="4"/>
  <c r="T154" i="4" s="1"/>
  <c r="U32" i="4"/>
  <c r="V32" i="4"/>
  <c r="W32" i="4"/>
  <c r="W154" i="4" s="1"/>
  <c r="X32" i="4"/>
  <c r="G33" i="4"/>
  <c r="G155" i="4" s="1"/>
  <c r="H33" i="4"/>
  <c r="I33" i="4"/>
  <c r="I155" i="4" s="1"/>
  <c r="J33" i="4"/>
  <c r="K33" i="4"/>
  <c r="K155" i="4" s="1"/>
  <c r="M33" i="4"/>
  <c r="N33" i="4"/>
  <c r="N155" i="4" s="1"/>
  <c r="O33" i="4"/>
  <c r="P33" i="4"/>
  <c r="Q33" i="4"/>
  <c r="R33" i="4"/>
  <c r="S33" i="4"/>
  <c r="S155" i="4" s="1"/>
  <c r="T33" i="4"/>
  <c r="T155" i="4" s="1"/>
  <c r="U33" i="4"/>
  <c r="V33" i="4"/>
  <c r="W33" i="4"/>
  <c r="X33" i="4"/>
  <c r="X155" i="4" s="1"/>
  <c r="G34" i="4"/>
  <c r="H34" i="4"/>
  <c r="H156" i="4" s="1"/>
  <c r="I34" i="4"/>
  <c r="J34" i="4"/>
  <c r="K34" i="4"/>
  <c r="L34" i="4"/>
  <c r="M34" i="4"/>
  <c r="N34" i="4"/>
  <c r="O34" i="4"/>
  <c r="P34" i="4"/>
  <c r="Q34" i="4"/>
  <c r="R34" i="4"/>
  <c r="S34" i="4"/>
  <c r="T34" i="4"/>
  <c r="U34" i="4"/>
  <c r="V34" i="4"/>
  <c r="W34" i="4"/>
  <c r="X34" i="4"/>
  <c r="G35" i="4"/>
  <c r="H35" i="4"/>
  <c r="I35" i="4"/>
  <c r="J35" i="4"/>
  <c r="K35" i="4"/>
  <c r="L35" i="4"/>
  <c r="M35" i="4"/>
  <c r="N35" i="4"/>
  <c r="O35" i="4"/>
  <c r="P35" i="4"/>
  <c r="Q35" i="4"/>
  <c r="R35" i="4"/>
  <c r="S35" i="4"/>
  <c r="T35" i="4"/>
  <c r="U35" i="4"/>
  <c r="V35" i="4"/>
  <c r="W35" i="4"/>
  <c r="X35" i="4"/>
  <c r="G36" i="4"/>
  <c r="G36" i="3"/>
  <c r="H36" i="4"/>
  <c r="I36" i="4"/>
  <c r="J36" i="4"/>
  <c r="K36" i="4"/>
  <c r="L36" i="4"/>
  <c r="M36" i="4"/>
  <c r="M158" i="4" s="1"/>
  <c r="N36" i="4"/>
  <c r="N158" i="4" s="1"/>
  <c r="O36" i="4"/>
  <c r="O158" i="4" s="1"/>
  <c r="P36" i="4"/>
  <c r="P158" i="4" s="1"/>
  <c r="Q36" i="4"/>
  <c r="Q158" i="4" s="1"/>
  <c r="R36" i="4"/>
  <c r="S36" i="4"/>
  <c r="S158" i="4" s="1"/>
  <c r="T36" i="4"/>
  <c r="T158" i="4" s="1"/>
  <c r="U36" i="4"/>
  <c r="V36" i="4"/>
  <c r="V158" i="4" s="1"/>
  <c r="W36" i="4"/>
  <c r="W158" i="4" s="1"/>
  <c r="X36" i="4"/>
  <c r="G37" i="4"/>
  <c r="G159" i="4" s="1"/>
  <c r="H37" i="4"/>
  <c r="I37" i="4"/>
  <c r="J37" i="4"/>
  <c r="K37" i="4"/>
  <c r="K159" i="4" s="1"/>
  <c r="L37" i="4"/>
  <c r="M37" i="4"/>
  <c r="N37" i="4"/>
  <c r="O37" i="4"/>
  <c r="P37" i="4"/>
  <c r="Q37" i="4"/>
  <c r="R37" i="4"/>
  <c r="S37" i="4"/>
  <c r="T37" i="4"/>
  <c r="U37" i="4"/>
  <c r="V37" i="4"/>
  <c r="W37" i="4"/>
  <c r="X37" i="4"/>
  <c r="G38" i="4"/>
  <c r="H38" i="4"/>
  <c r="I38" i="4"/>
  <c r="J38" i="4"/>
  <c r="K38" i="4"/>
  <c r="L38" i="4"/>
  <c r="M38" i="4"/>
  <c r="N38" i="4"/>
  <c r="O38" i="4"/>
  <c r="P38" i="4"/>
  <c r="Q38" i="4"/>
  <c r="R38" i="4"/>
  <c r="S38" i="4"/>
  <c r="T38" i="4"/>
  <c r="U38" i="4"/>
  <c r="V38" i="4"/>
  <c r="W38" i="4"/>
  <c r="X38" i="4"/>
  <c r="G39" i="4"/>
  <c r="H39" i="4"/>
  <c r="I39" i="4"/>
  <c r="J39" i="4"/>
  <c r="K39" i="4"/>
  <c r="L39" i="4"/>
  <c r="M39" i="4"/>
  <c r="N39" i="4"/>
  <c r="O39" i="4"/>
  <c r="P39" i="4"/>
  <c r="Q39" i="4"/>
  <c r="R39" i="4"/>
  <c r="S39" i="4"/>
  <c r="T39" i="4"/>
  <c r="U39" i="4"/>
  <c r="V39" i="4"/>
  <c r="W39" i="4"/>
  <c r="X39" i="4"/>
  <c r="G40" i="4"/>
  <c r="H40" i="4"/>
  <c r="H162" i="4" s="1"/>
  <c r="I40" i="4"/>
  <c r="J40" i="4"/>
  <c r="K40" i="4"/>
  <c r="L40" i="4"/>
  <c r="M40" i="4"/>
  <c r="N40" i="4"/>
  <c r="O40" i="4"/>
  <c r="P40" i="4"/>
  <c r="Q40" i="4"/>
  <c r="R40" i="4"/>
  <c r="S40" i="4"/>
  <c r="S162" i="4" s="1"/>
  <c r="T40" i="4"/>
  <c r="T162" i="4" s="1"/>
  <c r="U40" i="4"/>
  <c r="U162" i="4" s="1"/>
  <c r="V40" i="4"/>
  <c r="W40" i="4"/>
  <c r="X40" i="4"/>
  <c r="G41" i="4"/>
  <c r="H41" i="4"/>
  <c r="I41" i="4"/>
  <c r="J41" i="4"/>
  <c r="K41" i="4"/>
  <c r="L41" i="4"/>
  <c r="M41" i="4"/>
  <c r="N41" i="4"/>
  <c r="O41" i="4"/>
  <c r="P41" i="4"/>
  <c r="P163" i="4" s="1"/>
  <c r="Q41" i="4"/>
  <c r="R41" i="4"/>
  <c r="R163" i="4" s="1"/>
  <c r="S41" i="4"/>
  <c r="S163" i="4" s="1"/>
  <c r="T41" i="4"/>
  <c r="T163" i="4" s="1"/>
  <c r="U41" i="4"/>
  <c r="V41" i="4"/>
  <c r="V163" i="4" s="1"/>
  <c r="W41" i="4"/>
  <c r="X41" i="4"/>
  <c r="G44" i="4"/>
  <c r="G166" i="4" s="1"/>
  <c r="H44" i="4"/>
  <c r="H166" i="4" s="1"/>
  <c r="I44" i="4"/>
  <c r="J44" i="4"/>
  <c r="J166" i="4" s="1"/>
  <c r="K44" i="4"/>
  <c r="L44" i="4"/>
  <c r="M44" i="4"/>
  <c r="M166" i="4" s="1"/>
  <c r="N44" i="4"/>
  <c r="O44" i="4"/>
  <c r="P44" i="4"/>
  <c r="Q44" i="4"/>
  <c r="Q166" i="4" s="1"/>
  <c r="R44" i="4"/>
  <c r="S44" i="4"/>
  <c r="S166" i="4" s="1"/>
  <c r="T44" i="4"/>
  <c r="T166" i="4" s="1"/>
  <c r="U44" i="4"/>
  <c r="V44" i="4"/>
  <c r="W44" i="4"/>
  <c r="X44" i="4"/>
  <c r="G5" i="3"/>
  <c r="G5" i="11" s="1"/>
  <c r="H5" i="3"/>
  <c r="H5" i="11" s="1"/>
  <c r="I5" i="3"/>
  <c r="I5" i="11" s="1"/>
  <c r="J5" i="3"/>
  <c r="K5" i="3"/>
  <c r="L5" i="3"/>
  <c r="M5" i="3"/>
  <c r="N5" i="3"/>
  <c r="O5" i="3"/>
  <c r="P5" i="3"/>
  <c r="Q5" i="3"/>
  <c r="R5" i="3"/>
  <c r="S5" i="3"/>
  <c r="S5" i="11" s="1"/>
  <c r="T5" i="3"/>
  <c r="U5" i="3"/>
  <c r="V5" i="3"/>
  <c r="W5" i="3"/>
  <c r="W5" i="11" s="1"/>
  <c r="X5" i="3"/>
  <c r="G6" i="3"/>
  <c r="H6" i="3"/>
  <c r="I6" i="3"/>
  <c r="J6" i="3"/>
  <c r="K6" i="3"/>
  <c r="L6" i="3"/>
  <c r="M6" i="3"/>
  <c r="N6" i="3"/>
  <c r="O6" i="3"/>
  <c r="P6" i="3"/>
  <c r="Q6" i="3"/>
  <c r="R6" i="3"/>
  <c r="S6" i="3"/>
  <c r="T6" i="3"/>
  <c r="U6" i="3"/>
  <c r="V6" i="3"/>
  <c r="W6" i="3"/>
  <c r="X6" i="3"/>
  <c r="G7" i="3"/>
  <c r="H7" i="3"/>
  <c r="I7" i="3"/>
  <c r="J7" i="3"/>
  <c r="K7" i="3"/>
  <c r="L7" i="3"/>
  <c r="M7" i="3"/>
  <c r="N7" i="3"/>
  <c r="O7" i="3"/>
  <c r="P7" i="3"/>
  <c r="Q7" i="3"/>
  <c r="R7" i="3"/>
  <c r="S7" i="3"/>
  <c r="T7" i="3"/>
  <c r="U7" i="3"/>
  <c r="V7" i="3"/>
  <c r="W7" i="3"/>
  <c r="X7" i="3"/>
  <c r="G8" i="3"/>
  <c r="H8" i="3"/>
  <c r="I8" i="3"/>
  <c r="J8" i="3"/>
  <c r="K8" i="3"/>
  <c r="L8" i="3"/>
  <c r="M8" i="3"/>
  <c r="N8" i="3"/>
  <c r="O8" i="3"/>
  <c r="P8" i="3"/>
  <c r="Q8" i="3"/>
  <c r="R8" i="3"/>
  <c r="S8" i="3"/>
  <c r="T8" i="3"/>
  <c r="U8" i="3"/>
  <c r="V8" i="3"/>
  <c r="W8" i="3"/>
  <c r="X8" i="3"/>
  <c r="G9" i="3"/>
  <c r="H9" i="3"/>
  <c r="I9" i="3"/>
  <c r="J9" i="3"/>
  <c r="J9" i="11" s="1"/>
  <c r="K9" i="3"/>
  <c r="K9" i="11" s="1"/>
  <c r="L9" i="3"/>
  <c r="L9" i="11" s="1"/>
  <c r="M9" i="3"/>
  <c r="N9" i="3"/>
  <c r="N9" i="11" s="1"/>
  <c r="O9" i="3"/>
  <c r="O9" i="11" s="1"/>
  <c r="P9" i="3"/>
  <c r="Q9" i="3"/>
  <c r="Q9" i="11" s="1"/>
  <c r="R9" i="3"/>
  <c r="S9" i="3"/>
  <c r="T9" i="3"/>
  <c r="T9" i="11" s="1"/>
  <c r="U9" i="3"/>
  <c r="U9" i="11" s="1"/>
  <c r="V9" i="3"/>
  <c r="W9" i="3"/>
  <c r="X9" i="3"/>
  <c r="G10" i="3"/>
  <c r="G10" i="11" s="1"/>
  <c r="H10" i="3"/>
  <c r="H10" i="11" s="1"/>
  <c r="I10" i="3"/>
  <c r="I10" i="11" s="1"/>
  <c r="J10" i="3"/>
  <c r="J10" i="11" s="1"/>
  <c r="K10" i="3"/>
  <c r="K10" i="11" s="1"/>
  <c r="L10" i="3"/>
  <c r="L10" i="11" s="1"/>
  <c r="M10" i="3"/>
  <c r="N10" i="3"/>
  <c r="O10" i="3"/>
  <c r="O10" i="11" s="1"/>
  <c r="P10" i="3"/>
  <c r="P10" i="11" s="1"/>
  <c r="Q10" i="3"/>
  <c r="Q10" i="11" s="1"/>
  <c r="R10" i="3"/>
  <c r="R10" i="11" s="1"/>
  <c r="S10" i="3"/>
  <c r="S10" i="11" s="1"/>
  <c r="T10" i="3"/>
  <c r="T10" i="11" s="1"/>
  <c r="U10" i="3"/>
  <c r="U10" i="11" s="1"/>
  <c r="V10" i="3"/>
  <c r="W10" i="3"/>
  <c r="X10" i="3"/>
  <c r="X10" i="11" s="1"/>
  <c r="G11" i="3"/>
  <c r="G11" i="11" s="1"/>
  <c r="H11" i="3"/>
  <c r="H11" i="11" s="1"/>
  <c r="I11" i="3"/>
  <c r="I11" i="11" s="1"/>
  <c r="J11" i="3"/>
  <c r="J11" i="11" s="1"/>
  <c r="K11" i="3"/>
  <c r="K11" i="11" s="1"/>
  <c r="L11" i="3"/>
  <c r="L11" i="11" s="1"/>
  <c r="M11" i="3"/>
  <c r="N11" i="3"/>
  <c r="N11" i="11" s="1"/>
  <c r="O11" i="3"/>
  <c r="O11" i="11" s="1"/>
  <c r="P11" i="3"/>
  <c r="P11" i="11" s="1"/>
  <c r="Q11" i="3"/>
  <c r="Q11" i="11" s="1"/>
  <c r="R11" i="3"/>
  <c r="S11" i="3"/>
  <c r="S11" i="11" s="1"/>
  <c r="T11" i="3"/>
  <c r="U11" i="3"/>
  <c r="V11" i="3"/>
  <c r="W11" i="3"/>
  <c r="X11" i="3"/>
  <c r="G12" i="3"/>
  <c r="H12" i="3"/>
  <c r="I12" i="3"/>
  <c r="J12" i="3"/>
  <c r="K12" i="3"/>
  <c r="L12" i="3"/>
  <c r="M12" i="3"/>
  <c r="N12" i="3"/>
  <c r="O12" i="3"/>
  <c r="P12" i="3"/>
  <c r="Q12" i="3"/>
  <c r="R12" i="3"/>
  <c r="S12" i="3"/>
  <c r="T12" i="3"/>
  <c r="U12" i="3"/>
  <c r="V12" i="3"/>
  <c r="W12" i="3"/>
  <c r="X12" i="3"/>
  <c r="G13" i="3"/>
  <c r="H13" i="3"/>
  <c r="I13" i="3"/>
  <c r="J13" i="3"/>
  <c r="K13" i="3"/>
  <c r="L13" i="3"/>
  <c r="M13" i="3"/>
  <c r="N13" i="3"/>
  <c r="O13" i="3"/>
  <c r="P13" i="3"/>
  <c r="Q13" i="3"/>
  <c r="R13" i="3"/>
  <c r="S13" i="3"/>
  <c r="T13" i="3"/>
  <c r="U13" i="3"/>
  <c r="V13" i="3"/>
  <c r="W13" i="3"/>
  <c r="X13" i="3"/>
  <c r="G14" i="3"/>
  <c r="H14" i="3"/>
  <c r="I14" i="3"/>
  <c r="J14" i="3"/>
  <c r="K14" i="3"/>
  <c r="L14" i="3"/>
  <c r="M14" i="3"/>
  <c r="N14" i="3"/>
  <c r="O14" i="3"/>
  <c r="P14" i="3"/>
  <c r="Q14" i="3"/>
  <c r="R14" i="3"/>
  <c r="S14" i="3"/>
  <c r="T14" i="3"/>
  <c r="T14" i="11" s="1"/>
  <c r="U14" i="3"/>
  <c r="U14" i="11" s="1"/>
  <c r="V14" i="3"/>
  <c r="W14" i="3"/>
  <c r="W14" i="11" s="1"/>
  <c r="X14" i="3"/>
  <c r="G15" i="3"/>
  <c r="G15" i="11" s="1"/>
  <c r="H15" i="3"/>
  <c r="I15" i="3"/>
  <c r="J15" i="3"/>
  <c r="K15" i="3"/>
  <c r="K15" i="11" s="1"/>
  <c r="L15" i="3"/>
  <c r="M15" i="3"/>
  <c r="N15" i="3"/>
  <c r="O15" i="3"/>
  <c r="O15" i="11" s="1"/>
  <c r="P15" i="3"/>
  <c r="Q15" i="3"/>
  <c r="R15" i="3"/>
  <c r="S15" i="3"/>
  <c r="T15" i="3"/>
  <c r="T15" i="11" s="1"/>
  <c r="U15" i="3"/>
  <c r="V15" i="3"/>
  <c r="W15" i="3"/>
  <c r="X15" i="3"/>
  <c r="G16" i="3"/>
  <c r="H16" i="3"/>
  <c r="I16" i="3"/>
  <c r="J16" i="3"/>
  <c r="K16" i="3"/>
  <c r="L16" i="3"/>
  <c r="M16" i="3"/>
  <c r="N16" i="3"/>
  <c r="O16" i="3"/>
  <c r="P16" i="3"/>
  <c r="Q16" i="3"/>
  <c r="R16" i="3"/>
  <c r="S16" i="3"/>
  <c r="T16" i="3"/>
  <c r="U16" i="3"/>
  <c r="V16" i="3"/>
  <c r="W16" i="3"/>
  <c r="X16" i="3"/>
  <c r="G17" i="3"/>
  <c r="H17" i="3"/>
  <c r="I17" i="3"/>
  <c r="J17" i="3"/>
  <c r="K17" i="3"/>
  <c r="L17" i="3"/>
  <c r="M17" i="3"/>
  <c r="M17" i="11" s="1"/>
  <c r="N17" i="3"/>
  <c r="O17" i="3"/>
  <c r="O17" i="11" s="1"/>
  <c r="P17" i="3"/>
  <c r="Q17" i="3"/>
  <c r="R17" i="3"/>
  <c r="S17" i="3"/>
  <c r="T17" i="3"/>
  <c r="T17" i="11" s="1"/>
  <c r="U17" i="3"/>
  <c r="V17" i="3"/>
  <c r="W17" i="3"/>
  <c r="X17" i="3"/>
  <c r="G18" i="3"/>
  <c r="H18" i="3"/>
  <c r="I18" i="3"/>
  <c r="J18" i="3"/>
  <c r="K18" i="3"/>
  <c r="L18" i="3"/>
  <c r="M18" i="3"/>
  <c r="N18" i="3"/>
  <c r="O18" i="3"/>
  <c r="P18" i="3"/>
  <c r="Q18" i="3"/>
  <c r="Q18" i="11" s="1"/>
  <c r="R18" i="3"/>
  <c r="S18" i="3"/>
  <c r="T18" i="3"/>
  <c r="T18" i="11" s="1"/>
  <c r="U18" i="3"/>
  <c r="U18" i="11" s="1"/>
  <c r="V18" i="3"/>
  <c r="W18" i="3"/>
  <c r="X18" i="3"/>
  <c r="G19" i="3"/>
  <c r="G19" i="11" s="1"/>
  <c r="H19" i="3"/>
  <c r="I19" i="3"/>
  <c r="J19" i="3"/>
  <c r="K19" i="3"/>
  <c r="K19" i="11" s="1"/>
  <c r="L19" i="3"/>
  <c r="M19" i="3"/>
  <c r="N19" i="3"/>
  <c r="O19" i="3"/>
  <c r="P19" i="3"/>
  <c r="Q19" i="3"/>
  <c r="R19" i="3"/>
  <c r="S19" i="3"/>
  <c r="T19" i="3"/>
  <c r="U19" i="3"/>
  <c r="V19" i="3"/>
  <c r="W19" i="3"/>
  <c r="X19" i="3"/>
  <c r="G20" i="3"/>
  <c r="H20" i="3"/>
  <c r="I20" i="3"/>
  <c r="J20" i="3"/>
  <c r="K20" i="3"/>
  <c r="L20" i="3"/>
  <c r="M20" i="3"/>
  <c r="N20" i="3"/>
  <c r="O20" i="3"/>
  <c r="P20" i="3"/>
  <c r="Q20" i="3"/>
  <c r="R20" i="3"/>
  <c r="S20" i="3"/>
  <c r="T20" i="3"/>
  <c r="U20" i="3"/>
  <c r="V20" i="3"/>
  <c r="W20" i="3"/>
  <c r="X20" i="3"/>
  <c r="G21" i="3"/>
  <c r="H21" i="3"/>
  <c r="I21" i="3"/>
  <c r="J21" i="3"/>
  <c r="K21" i="3"/>
  <c r="L21" i="3"/>
  <c r="M21" i="3"/>
  <c r="N21" i="3"/>
  <c r="O21" i="3"/>
  <c r="P21" i="3"/>
  <c r="Q21" i="3"/>
  <c r="R21" i="3"/>
  <c r="S21" i="3"/>
  <c r="T21" i="3"/>
  <c r="U21" i="3"/>
  <c r="V21" i="3"/>
  <c r="W21" i="3"/>
  <c r="X21" i="3"/>
  <c r="G22" i="3"/>
  <c r="H22" i="3"/>
  <c r="I22" i="3"/>
  <c r="J22" i="3"/>
  <c r="K22" i="3"/>
  <c r="L22" i="3"/>
  <c r="L22" i="11" s="1"/>
  <c r="M22" i="3"/>
  <c r="N22" i="3"/>
  <c r="N22" i="11" s="1"/>
  <c r="O22" i="3"/>
  <c r="O22" i="11" s="1"/>
  <c r="P22" i="3"/>
  <c r="P22" i="11" s="1"/>
  <c r="Q22" i="3"/>
  <c r="Q22" i="11" s="1"/>
  <c r="R22" i="3"/>
  <c r="R22" i="11" s="1"/>
  <c r="S22" i="3"/>
  <c r="T22" i="3"/>
  <c r="T22" i="11" s="1"/>
  <c r="U22" i="3"/>
  <c r="U22" i="11" s="1"/>
  <c r="V22" i="3"/>
  <c r="V22" i="11" s="1"/>
  <c r="W22" i="3"/>
  <c r="X22" i="3"/>
  <c r="X22" i="11" s="1"/>
  <c r="G23" i="3"/>
  <c r="G23" i="11" s="1"/>
  <c r="H23" i="3"/>
  <c r="H23" i="11" s="1"/>
  <c r="I23" i="3"/>
  <c r="I23" i="11" s="1"/>
  <c r="J23" i="3"/>
  <c r="J23" i="11" s="1"/>
  <c r="K23" i="3"/>
  <c r="K23" i="11" s="1"/>
  <c r="L23" i="3"/>
  <c r="M23" i="3"/>
  <c r="N23" i="3"/>
  <c r="O23" i="3"/>
  <c r="O23" i="11" s="1"/>
  <c r="P23" i="3"/>
  <c r="P23" i="11" s="1"/>
  <c r="Q23" i="3"/>
  <c r="Q23" i="11" s="1"/>
  <c r="R23" i="3"/>
  <c r="R23" i="11" s="1"/>
  <c r="S23" i="3"/>
  <c r="T23" i="3"/>
  <c r="T23" i="11" s="1"/>
  <c r="U23" i="3"/>
  <c r="U23" i="11" s="1"/>
  <c r="V23" i="3"/>
  <c r="W23" i="3"/>
  <c r="X23" i="3"/>
  <c r="X23" i="11" s="1"/>
  <c r="G24" i="3"/>
  <c r="G24" i="11" s="1"/>
  <c r="H24" i="3"/>
  <c r="H24" i="11" s="1"/>
  <c r="I24" i="3"/>
  <c r="I24" i="11" s="1"/>
  <c r="J24" i="3"/>
  <c r="J24" i="11" s="1"/>
  <c r="K24" i="3"/>
  <c r="L24" i="3"/>
  <c r="M24" i="3"/>
  <c r="N24" i="3"/>
  <c r="N24" i="11" s="1"/>
  <c r="O24" i="3"/>
  <c r="O24" i="11" s="1"/>
  <c r="P24" i="3"/>
  <c r="P24" i="11" s="1"/>
  <c r="Q24" i="3"/>
  <c r="Q24" i="11" s="1"/>
  <c r="R24" i="3"/>
  <c r="R24" i="11" s="1"/>
  <c r="S24" i="3"/>
  <c r="T24" i="3"/>
  <c r="T24" i="11" s="1"/>
  <c r="U24" i="3"/>
  <c r="U24" i="11" s="1"/>
  <c r="V24" i="3"/>
  <c r="W24" i="3"/>
  <c r="X24" i="3"/>
  <c r="X24" i="11" s="1"/>
  <c r="G25" i="3"/>
  <c r="G25" i="11" s="1"/>
  <c r="H25" i="3"/>
  <c r="H25" i="11" s="1"/>
  <c r="I25" i="3"/>
  <c r="I25" i="11" s="1"/>
  <c r="J25" i="3"/>
  <c r="J25" i="11" s="1"/>
  <c r="K25" i="3"/>
  <c r="K25" i="11" s="1"/>
  <c r="M25" i="3"/>
  <c r="N25" i="3"/>
  <c r="O25" i="3"/>
  <c r="P25" i="3"/>
  <c r="Q25" i="3"/>
  <c r="R25" i="3"/>
  <c r="S25" i="3"/>
  <c r="T25" i="3"/>
  <c r="U25" i="3"/>
  <c r="V25" i="3"/>
  <c r="W25" i="3"/>
  <c r="X25" i="3"/>
  <c r="G26" i="3"/>
  <c r="H26" i="3"/>
  <c r="I26" i="3"/>
  <c r="J26" i="3"/>
  <c r="K26" i="3"/>
  <c r="M26" i="3"/>
  <c r="M26" i="11" s="1"/>
  <c r="N26" i="3"/>
  <c r="O26" i="3"/>
  <c r="O26" i="11" s="1"/>
  <c r="P26" i="3"/>
  <c r="Q26" i="3"/>
  <c r="R26" i="3"/>
  <c r="S26" i="3"/>
  <c r="S26" i="11" s="1"/>
  <c r="T26" i="3"/>
  <c r="T26" i="11" s="1"/>
  <c r="U26" i="3"/>
  <c r="V26" i="3"/>
  <c r="W26" i="3"/>
  <c r="X26" i="3"/>
  <c r="G27" i="3"/>
  <c r="H27" i="3"/>
  <c r="I27" i="3"/>
  <c r="I27" i="11" s="1"/>
  <c r="J27" i="3"/>
  <c r="K27" i="3"/>
  <c r="M27" i="3"/>
  <c r="N27" i="3"/>
  <c r="O27" i="3"/>
  <c r="P27" i="3"/>
  <c r="Q27" i="3"/>
  <c r="R27" i="3"/>
  <c r="S27" i="3"/>
  <c r="T27" i="3"/>
  <c r="U27" i="3"/>
  <c r="V27" i="3"/>
  <c r="W27" i="3"/>
  <c r="X27" i="3"/>
  <c r="G28" i="3"/>
  <c r="H28" i="3"/>
  <c r="I28" i="3"/>
  <c r="J28" i="3"/>
  <c r="K28" i="3"/>
  <c r="M28" i="3"/>
  <c r="M28" i="11" s="1"/>
  <c r="N28" i="3"/>
  <c r="O28" i="3"/>
  <c r="O28" i="11" s="1"/>
  <c r="P28" i="3"/>
  <c r="Q28" i="3"/>
  <c r="Q28" i="11" s="1"/>
  <c r="R28" i="3"/>
  <c r="R28" i="11" s="1"/>
  <c r="S28" i="3"/>
  <c r="S28" i="11" s="1"/>
  <c r="T28" i="3"/>
  <c r="T28" i="11" s="1"/>
  <c r="U28" i="3"/>
  <c r="V28" i="3"/>
  <c r="V28" i="11" s="1"/>
  <c r="W28" i="3"/>
  <c r="W28" i="11" s="1"/>
  <c r="X28" i="3"/>
  <c r="X28" i="11" s="1"/>
  <c r="G29" i="3"/>
  <c r="G29" i="11" s="1"/>
  <c r="H29" i="3"/>
  <c r="I29" i="3"/>
  <c r="I29" i="11" s="1"/>
  <c r="J29" i="3"/>
  <c r="J29" i="11" s="1"/>
  <c r="K29" i="3"/>
  <c r="K29" i="11" s="1"/>
  <c r="L29" i="3"/>
  <c r="L29" i="11" s="1"/>
  <c r="M29" i="3"/>
  <c r="N29" i="3"/>
  <c r="N29" i="11" s="1"/>
  <c r="O29" i="3"/>
  <c r="O29" i="11" s="1"/>
  <c r="P29" i="3"/>
  <c r="P29" i="11" s="1"/>
  <c r="Q29" i="3"/>
  <c r="R29" i="3"/>
  <c r="R29" i="11" s="1"/>
  <c r="S29" i="3"/>
  <c r="T29" i="3"/>
  <c r="T29" i="11" s="1"/>
  <c r="U29" i="3"/>
  <c r="U29" i="11" s="1"/>
  <c r="V29" i="3"/>
  <c r="W29" i="3"/>
  <c r="W29" i="11" s="1"/>
  <c r="X29" i="3"/>
  <c r="X29" i="11" s="1"/>
  <c r="G30" i="3"/>
  <c r="G30" i="11" s="1"/>
  <c r="H30" i="3"/>
  <c r="H30" i="11" s="1"/>
  <c r="I30" i="3"/>
  <c r="I30" i="11" s="1"/>
  <c r="J30" i="3"/>
  <c r="J30" i="11" s="1"/>
  <c r="K30" i="3"/>
  <c r="K30" i="11" s="1"/>
  <c r="L30" i="3"/>
  <c r="M30" i="3"/>
  <c r="N30" i="3"/>
  <c r="N30" i="11" s="1"/>
  <c r="O30" i="3"/>
  <c r="O30" i="11" s="1"/>
  <c r="P30" i="3"/>
  <c r="P30" i="11" s="1"/>
  <c r="Q30" i="3"/>
  <c r="Q30" i="11" s="1"/>
  <c r="R30" i="3"/>
  <c r="R30" i="11" s="1"/>
  <c r="S30" i="3"/>
  <c r="T30" i="3"/>
  <c r="T30" i="11" s="1"/>
  <c r="U30" i="3"/>
  <c r="U30" i="11" s="1"/>
  <c r="V30" i="3"/>
  <c r="W30" i="3"/>
  <c r="X30" i="3"/>
  <c r="X30" i="11" s="1"/>
  <c r="G31" i="3"/>
  <c r="G31" i="11" s="1"/>
  <c r="H31" i="3"/>
  <c r="H31" i="11" s="1"/>
  <c r="I31" i="3"/>
  <c r="I31" i="11" s="1"/>
  <c r="J31" i="3"/>
  <c r="J31" i="11" s="1"/>
  <c r="K31" i="3"/>
  <c r="K31" i="11" s="1"/>
  <c r="M31" i="3"/>
  <c r="N31" i="3"/>
  <c r="O31" i="3"/>
  <c r="P31" i="3"/>
  <c r="Q31" i="3"/>
  <c r="R31" i="3"/>
  <c r="S31" i="3"/>
  <c r="T31" i="3"/>
  <c r="U31" i="3"/>
  <c r="V31" i="3"/>
  <c r="W31" i="3"/>
  <c r="X31" i="3"/>
  <c r="G32" i="3"/>
  <c r="H32" i="3"/>
  <c r="I32" i="3"/>
  <c r="J32" i="3"/>
  <c r="K32" i="3"/>
  <c r="L32" i="3"/>
  <c r="M32" i="3"/>
  <c r="N32" i="3"/>
  <c r="O32" i="3"/>
  <c r="P32" i="3"/>
  <c r="Q32" i="3"/>
  <c r="R32" i="3"/>
  <c r="S32" i="3"/>
  <c r="T32" i="3"/>
  <c r="U32" i="3"/>
  <c r="V32" i="3"/>
  <c r="W32" i="3"/>
  <c r="X32" i="3"/>
  <c r="G33" i="3"/>
  <c r="H33" i="3"/>
  <c r="I33" i="3"/>
  <c r="J33" i="3"/>
  <c r="K33" i="3"/>
  <c r="L33" i="3"/>
  <c r="M33" i="3"/>
  <c r="N33" i="3"/>
  <c r="O33" i="3"/>
  <c r="P33" i="3"/>
  <c r="Q33" i="3"/>
  <c r="R33" i="3"/>
  <c r="S33" i="3"/>
  <c r="T33" i="3"/>
  <c r="U33" i="3"/>
  <c r="V33" i="3"/>
  <c r="W33" i="3"/>
  <c r="X33" i="3"/>
  <c r="G34" i="3"/>
  <c r="H34" i="3"/>
  <c r="I34" i="3"/>
  <c r="J34" i="3"/>
  <c r="K34" i="3"/>
  <c r="L34" i="3"/>
  <c r="M34" i="3"/>
  <c r="N34" i="3"/>
  <c r="O34" i="3"/>
  <c r="P34" i="3"/>
  <c r="Q34" i="3"/>
  <c r="R34" i="3"/>
  <c r="S34" i="3"/>
  <c r="T34" i="3"/>
  <c r="U34" i="3"/>
  <c r="V34" i="3"/>
  <c r="W34" i="3"/>
  <c r="X34" i="3"/>
  <c r="G35" i="3"/>
  <c r="H35" i="3"/>
  <c r="I35" i="3"/>
  <c r="J35" i="3"/>
  <c r="K35" i="3"/>
  <c r="L35" i="3"/>
  <c r="M35" i="3"/>
  <c r="N35" i="3"/>
  <c r="O35" i="3"/>
  <c r="P35" i="3"/>
  <c r="Q35" i="3"/>
  <c r="R35" i="3"/>
  <c r="S35" i="3"/>
  <c r="T35" i="3"/>
  <c r="U35" i="3"/>
  <c r="V35" i="3"/>
  <c r="W35" i="3"/>
  <c r="X35" i="3"/>
  <c r="H36" i="3"/>
  <c r="I36" i="3"/>
  <c r="J36" i="3"/>
  <c r="K36" i="3"/>
  <c r="L36" i="3"/>
  <c r="L36" i="11" s="1"/>
  <c r="M36" i="3"/>
  <c r="N36" i="3"/>
  <c r="O36" i="3"/>
  <c r="P36" i="3"/>
  <c r="Q36" i="3"/>
  <c r="R36" i="3"/>
  <c r="S36" i="3"/>
  <c r="T36" i="3"/>
  <c r="T36" i="11" s="1"/>
  <c r="U36" i="3"/>
  <c r="V36" i="3"/>
  <c r="V36" i="11" s="1"/>
  <c r="W36" i="3"/>
  <c r="X36" i="3"/>
  <c r="G37" i="3"/>
  <c r="H37" i="3"/>
  <c r="I37" i="3"/>
  <c r="J37" i="3"/>
  <c r="K37" i="3"/>
  <c r="L37" i="3"/>
  <c r="M37" i="3"/>
  <c r="N37" i="3"/>
  <c r="O37" i="3"/>
  <c r="P37" i="3"/>
  <c r="Q37" i="3"/>
  <c r="R37" i="3"/>
  <c r="S37" i="3"/>
  <c r="T37" i="3"/>
  <c r="U37" i="3"/>
  <c r="V37" i="3"/>
  <c r="W37" i="3"/>
  <c r="X37" i="3"/>
  <c r="G38" i="3"/>
  <c r="H38" i="3"/>
  <c r="I38" i="3"/>
  <c r="J38" i="3"/>
  <c r="K38" i="3"/>
  <c r="L38" i="3"/>
  <c r="L38" i="11" s="1"/>
  <c r="M38" i="3"/>
  <c r="M38" i="11" s="1"/>
  <c r="N38" i="3"/>
  <c r="O38" i="3"/>
  <c r="P38" i="3"/>
  <c r="Q38" i="3"/>
  <c r="R38" i="3"/>
  <c r="S38" i="3"/>
  <c r="T38" i="3"/>
  <c r="U38" i="3"/>
  <c r="V38" i="3"/>
  <c r="W38" i="3"/>
  <c r="X38" i="3"/>
  <c r="G39" i="3"/>
  <c r="H39" i="3"/>
  <c r="I39" i="3"/>
  <c r="J39" i="3"/>
  <c r="K39" i="3"/>
  <c r="L39" i="3"/>
  <c r="M39" i="3"/>
  <c r="N39" i="3"/>
  <c r="O39" i="3"/>
  <c r="P39" i="3"/>
  <c r="Q39" i="3"/>
  <c r="R39" i="3"/>
  <c r="S39" i="3"/>
  <c r="T39" i="3"/>
  <c r="U39" i="3"/>
  <c r="V39" i="3"/>
  <c r="W39" i="3"/>
  <c r="X39" i="3"/>
  <c r="G40" i="3"/>
  <c r="H40" i="3"/>
  <c r="I40" i="3"/>
  <c r="J40" i="3"/>
  <c r="K40" i="3"/>
  <c r="L40" i="3"/>
  <c r="L40" i="11" s="1"/>
  <c r="M40" i="3"/>
  <c r="N40" i="3"/>
  <c r="O40" i="3"/>
  <c r="P40" i="3"/>
  <c r="Q40" i="3"/>
  <c r="R40" i="3"/>
  <c r="S40" i="3"/>
  <c r="T40" i="3"/>
  <c r="T40" i="11" s="1"/>
  <c r="U40" i="3"/>
  <c r="V40" i="3"/>
  <c r="W40" i="3"/>
  <c r="W40" i="11" s="1"/>
  <c r="X40" i="3"/>
  <c r="G41" i="3"/>
  <c r="H41" i="3"/>
  <c r="I41" i="3"/>
  <c r="J41" i="3"/>
  <c r="K41" i="3"/>
  <c r="L41" i="3"/>
  <c r="L41" i="11" s="1"/>
  <c r="M41" i="3"/>
  <c r="N41" i="3"/>
  <c r="O41" i="3"/>
  <c r="P41" i="3"/>
  <c r="Q41" i="3"/>
  <c r="R41" i="3"/>
  <c r="S41" i="3"/>
  <c r="T41" i="3"/>
  <c r="U41" i="3"/>
  <c r="V41" i="3"/>
  <c r="W41" i="3"/>
  <c r="X41" i="3"/>
  <c r="X41" i="11" s="1"/>
  <c r="G44" i="3"/>
  <c r="H44" i="3"/>
  <c r="I44" i="3"/>
  <c r="J44" i="3"/>
  <c r="K44" i="3"/>
  <c r="L44" i="3"/>
  <c r="M44" i="3"/>
  <c r="N44" i="3"/>
  <c r="O44" i="3"/>
  <c r="P44" i="3"/>
  <c r="Q44" i="3"/>
  <c r="R44" i="3"/>
  <c r="S44" i="3"/>
  <c r="T44" i="3"/>
  <c r="U44" i="3"/>
  <c r="V44" i="3"/>
  <c r="W44" i="3"/>
  <c r="X44" i="3"/>
  <c r="E146" i="5"/>
  <c r="E98" i="5"/>
  <c r="E95" i="5"/>
  <c r="E154" i="5"/>
  <c r="E152" i="5"/>
  <c r="E167" i="5"/>
  <c r="E150" i="5"/>
  <c r="E148" i="5"/>
  <c r="E162" i="5"/>
  <c r="E158" i="5"/>
  <c r="E156" i="5"/>
  <c r="E134" i="5"/>
  <c r="E142" i="5"/>
  <c r="E97" i="5"/>
  <c r="E85" i="5"/>
  <c r="E170" i="5"/>
  <c r="E138" i="5"/>
  <c r="E168" i="5"/>
  <c r="E165" i="5"/>
  <c r="E67" i="5"/>
  <c r="E102" i="5"/>
  <c r="E163" i="5"/>
  <c r="E103" i="5"/>
  <c r="E159" i="5"/>
  <c r="E137" i="5"/>
  <c r="E136" i="5"/>
  <c r="E132" i="5"/>
  <c r="E94" i="5"/>
  <c r="E73" i="5"/>
  <c r="E140" i="5"/>
  <c r="E144" i="5"/>
  <c r="E76" i="5"/>
  <c r="E96" i="5"/>
  <c r="E198" i="5"/>
  <c r="E110" i="5"/>
  <c r="E171" i="5"/>
  <c r="X44" i="11" l="1"/>
  <c r="X106" i="11" s="1"/>
  <c r="V140" i="4"/>
  <c r="C113" i="3"/>
  <c r="K44" i="11"/>
  <c r="K106" i="11" s="1"/>
  <c r="U41" i="11"/>
  <c r="U103" i="11" s="1"/>
  <c r="K40" i="11"/>
  <c r="U39" i="11"/>
  <c r="I39" i="11"/>
  <c r="O38" i="11"/>
  <c r="G38" i="11"/>
  <c r="Q37" i="11"/>
  <c r="K36" i="11"/>
  <c r="W44" i="11"/>
  <c r="W106" i="11" s="1"/>
  <c r="O44" i="11"/>
  <c r="O106" i="11" s="1"/>
  <c r="G44" i="11"/>
  <c r="G106" i="11" s="1"/>
  <c r="Q41" i="11"/>
  <c r="Q103" i="11" s="1"/>
  <c r="I41" i="11"/>
  <c r="G40" i="11"/>
  <c r="Q39" i="11"/>
  <c r="K38" i="11"/>
  <c r="U37" i="11"/>
  <c r="I37" i="11"/>
  <c r="O36" i="11"/>
  <c r="N41" i="11"/>
  <c r="N103" i="11" s="1"/>
  <c r="X40" i="11"/>
  <c r="P40" i="11"/>
  <c r="H40" i="11"/>
  <c r="R39" i="11"/>
  <c r="N39" i="11"/>
  <c r="J39" i="11"/>
  <c r="X38" i="11"/>
  <c r="P38" i="11"/>
  <c r="H38" i="11"/>
  <c r="R37" i="11"/>
  <c r="N37" i="11"/>
  <c r="J37" i="11"/>
  <c r="X36" i="11"/>
  <c r="P36" i="11"/>
  <c r="H36" i="11"/>
  <c r="H92" i="11"/>
  <c r="R91" i="11"/>
  <c r="N91" i="11"/>
  <c r="J91" i="11"/>
  <c r="X90" i="11"/>
  <c r="J27" i="11"/>
  <c r="X26" i="11"/>
  <c r="P26" i="11"/>
  <c r="H86" i="11"/>
  <c r="R85" i="11"/>
  <c r="J85" i="11"/>
  <c r="X84" i="11"/>
  <c r="P84" i="11"/>
  <c r="L19" i="11"/>
  <c r="H19" i="11"/>
  <c r="V18" i="11"/>
  <c r="R18" i="11"/>
  <c r="J18" i="11"/>
  <c r="X17" i="11"/>
  <c r="P17" i="11"/>
  <c r="L17" i="11"/>
  <c r="H17" i="11"/>
  <c r="X15" i="11"/>
  <c r="L15" i="11"/>
  <c r="H15" i="11"/>
  <c r="V14" i="11"/>
  <c r="P72" i="11"/>
  <c r="T148" i="4"/>
  <c r="T136" i="5"/>
  <c r="F13" i="11"/>
  <c r="P44" i="11"/>
  <c r="P106" i="11" s="1"/>
  <c r="H44" i="11"/>
  <c r="H106" i="11" s="1"/>
  <c r="R41" i="11"/>
  <c r="R103" i="11" s="1"/>
  <c r="J41" i="11"/>
  <c r="J103" i="11" s="1"/>
  <c r="N44" i="11"/>
  <c r="N106" i="11" s="1"/>
  <c r="T41" i="11"/>
  <c r="H41" i="11"/>
  <c r="H103" i="11" s="1"/>
  <c r="R40" i="11"/>
  <c r="N40" i="11"/>
  <c r="J40" i="11"/>
  <c r="X39" i="11"/>
  <c r="P39" i="11"/>
  <c r="H39" i="11"/>
  <c r="R38" i="11"/>
  <c r="N38" i="11"/>
  <c r="J38" i="11"/>
  <c r="X37" i="11"/>
  <c r="P37" i="11"/>
  <c r="H37" i="11"/>
  <c r="R36" i="11"/>
  <c r="N36" i="11"/>
  <c r="J36" i="11"/>
  <c r="H27" i="11"/>
  <c r="V26" i="11"/>
  <c r="R26" i="11"/>
  <c r="N26" i="11"/>
  <c r="N19" i="11"/>
  <c r="J19" i="11"/>
  <c r="J80" i="11" s="1"/>
  <c r="P18" i="11"/>
  <c r="V17" i="11"/>
  <c r="R17" i="11"/>
  <c r="R79" i="11" s="1"/>
  <c r="J17" i="11"/>
  <c r="J79" i="11" s="1"/>
  <c r="N15" i="11"/>
  <c r="X14" i="11"/>
  <c r="S157" i="4"/>
  <c r="T144" i="5"/>
  <c r="F22" i="11"/>
  <c r="F21" i="11"/>
  <c r="H72" i="11"/>
  <c r="J71" i="11"/>
  <c r="K92" i="11"/>
  <c r="G92" i="11"/>
  <c r="U91" i="11"/>
  <c r="I91" i="11"/>
  <c r="O90" i="11"/>
  <c r="G86" i="11"/>
  <c r="U85" i="11"/>
  <c r="Q85" i="11"/>
  <c r="I85" i="11"/>
  <c r="O84" i="11"/>
  <c r="O72" i="11"/>
  <c r="K72" i="11"/>
  <c r="G72" i="11"/>
  <c r="U71" i="11"/>
  <c r="Q71" i="11"/>
  <c r="T157" i="4"/>
  <c r="S148" i="4"/>
  <c r="T142" i="5"/>
  <c r="U44" i="11"/>
  <c r="U106" i="11" s="1"/>
  <c r="Q44" i="11"/>
  <c r="Q106" i="11" s="1"/>
  <c r="I44" i="11"/>
  <c r="I106" i="11" s="1"/>
  <c r="W41" i="11"/>
  <c r="W103" i="11" s="1"/>
  <c r="O41" i="11"/>
  <c r="O103" i="11" s="1"/>
  <c r="K41" i="11"/>
  <c r="G41" i="11"/>
  <c r="U40" i="11"/>
  <c r="U101" i="11" s="1"/>
  <c r="Q40" i="11"/>
  <c r="I40" i="11"/>
  <c r="O39" i="11"/>
  <c r="K39" i="11"/>
  <c r="G39" i="11"/>
  <c r="U38" i="11"/>
  <c r="U99" i="11" s="1"/>
  <c r="Q38" i="11"/>
  <c r="I38" i="11"/>
  <c r="O37" i="11"/>
  <c r="K37" i="11"/>
  <c r="G37" i="11"/>
  <c r="U36" i="11"/>
  <c r="Q36" i="11"/>
  <c r="I36" i="11"/>
  <c r="I92" i="11"/>
  <c r="O91" i="11"/>
  <c r="K91" i="11"/>
  <c r="G91" i="11"/>
  <c r="K27" i="11"/>
  <c r="G27" i="11"/>
  <c r="U26" i="11"/>
  <c r="Q26" i="11"/>
  <c r="I86" i="11"/>
  <c r="O85" i="11"/>
  <c r="G85" i="11"/>
  <c r="U84" i="11"/>
  <c r="Q84" i="11"/>
  <c r="I19" i="11"/>
  <c r="I145" i="11" s="1"/>
  <c r="O18" i="11"/>
  <c r="O79" i="11" s="1"/>
  <c r="K18" i="11"/>
  <c r="K80" i="11" s="1"/>
  <c r="G18" i="11"/>
  <c r="G80" i="11" s="1"/>
  <c r="U17" i="11"/>
  <c r="U79" i="11" s="1"/>
  <c r="Q17" i="11"/>
  <c r="Q79" i="11" s="1"/>
  <c r="I17" i="11"/>
  <c r="G16" i="11"/>
  <c r="G77" i="11" s="1"/>
  <c r="U15" i="11"/>
  <c r="U76" i="11" s="1"/>
  <c r="I15" i="11"/>
  <c r="S14" i="11"/>
  <c r="Q72" i="11"/>
  <c r="O71" i="11"/>
  <c r="T138" i="5"/>
  <c r="X102" i="11"/>
  <c r="J92" i="11"/>
  <c r="X91" i="11"/>
  <c r="P91" i="11"/>
  <c r="R90" i="11"/>
  <c r="J86" i="11"/>
  <c r="X85" i="11"/>
  <c r="P85" i="11"/>
  <c r="H85" i="11"/>
  <c r="R84" i="11"/>
  <c r="J72" i="11"/>
  <c r="S42" i="10"/>
  <c r="B113" i="3"/>
  <c r="C177" i="3"/>
  <c r="C112" i="3"/>
  <c r="B50" i="3"/>
  <c r="C47" i="3"/>
  <c r="B47" i="3" s="1"/>
  <c r="B173" i="3" s="1"/>
  <c r="D31" i="11"/>
  <c r="C31" i="3"/>
  <c r="D29" i="11"/>
  <c r="C29" i="3"/>
  <c r="B29" i="3" s="1"/>
  <c r="D27" i="11"/>
  <c r="C27" i="3"/>
  <c r="B27" i="3" s="1"/>
  <c r="D24" i="11"/>
  <c r="C24" i="3"/>
  <c r="B24" i="3" s="1"/>
  <c r="D20" i="11"/>
  <c r="C20" i="3"/>
  <c r="B20" i="3" s="1"/>
  <c r="D18" i="11"/>
  <c r="C18" i="3"/>
  <c r="B18" i="3" s="1"/>
  <c r="D16" i="11"/>
  <c r="C16" i="3"/>
  <c r="D14" i="11"/>
  <c r="C14" i="3"/>
  <c r="B14" i="3" s="1"/>
  <c r="D12" i="11"/>
  <c r="C12" i="3"/>
  <c r="B12" i="3" s="1"/>
  <c r="D10" i="11"/>
  <c r="C10" i="3"/>
  <c r="B10" i="3" s="1"/>
  <c r="D8" i="11"/>
  <c r="C8" i="3"/>
  <c r="B8" i="3" s="1"/>
  <c r="D6" i="11"/>
  <c r="C6" i="3"/>
  <c r="B6" i="3" s="1"/>
  <c r="C42" i="3"/>
  <c r="B42" i="3" s="1"/>
  <c r="C45" i="3"/>
  <c r="B45" i="3" s="1"/>
  <c r="C48" i="3"/>
  <c r="B48" i="3" s="1"/>
  <c r="B174" i="3" s="1"/>
  <c r="C176" i="3"/>
  <c r="C40" i="3"/>
  <c r="B40" i="3" s="1"/>
  <c r="C39" i="3"/>
  <c r="B39" i="3" s="1"/>
  <c r="C38" i="3"/>
  <c r="B38" i="3" s="1"/>
  <c r="C37" i="3"/>
  <c r="B37" i="3" s="1"/>
  <c r="C36" i="3"/>
  <c r="B36" i="3" s="1"/>
  <c r="C35" i="3"/>
  <c r="B35" i="3" s="1"/>
  <c r="C34" i="3"/>
  <c r="B34" i="3" s="1"/>
  <c r="C33" i="3"/>
  <c r="C155" i="3" s="1"/>
  <c r="D32" i="11"/>
  <c r="C32" i="3"/>
  <c r="B32" i="3" s="1"/>
  <c r="D30" i="11"/>
  <c r="C30" i="3"/>
  <c r="D28" i="11"/>
  <c r="C28" i="3"/>
  <c r="B28" i="3" s="1"/>
  <c r="D26" i="11"/>
  <c r="C26" i="3"/>
  <c r="C26" i="10" s="1"/>
  <c r="C25" i="3"/>
  <c r="B25" i="3" s="1"/>
  <c r="D23" i="11"/>
  <c r="C23" i="3"/>
  <c r="B23" i="3" s="1"/>
  <c r="D22" i="11"/>
  <c r="C22" i="3"/>
  <c r="B22" i="3" s="1"/>
  <c r="D21" i="11"/>
  <c r="C21" i="3"/>
  <c r="B21" i="3" s="1"/>
  <c r="D19" i="11"/>
  <c r="C19" i="3"/>
  <c r="B19" i="3" s="1"/>
  <c r="D17" i="11"/>
  <c r="C17" i="3"/>
  <c r="B17" i="3" s="1"/>
  <c r="D15" i="11"/>
  <c r="C15" i="3"/>
  <c r="B15" i="3" s="1"/>
  <c r="D13" i="11"/>
  <c r="C13" i="3"/>
  <c r="B13" i="3" s="1"/>
  <c r="D11" i="11"/>
  <c r="C11" i="3"/>
  <c r="B11" i="3" s="1"/>
  <c r="D9" i="11"/>
  <c r="C9" i="3"/>
  <c r="B9" i="3" s="1"/>
  <c r="C5" i="3"/>
  <c r="D7" i="11"/>
  <c r="C7" i="3"/>
  <c r="B7" i="3" s="1"/>
  <c r="C44" i="3"/>
  <c r="B44" i="3" s="1"/>
  <c r="C41" i="3"/>
  <c r="B41" i="3" s="1"/>
  <c r="B163" i="3" s="1"/>
  <c r="C46" i="3"/>
  <c r="B46" i="3" s="1"/>
  <c r="B168" i="3" s="1"/>
  <c r="C43" i="3"/>
  <c r="B43" i="3" s="1"/>
  <c r="B165" i="3" s="1"/>
  <c r="C49" i="3"/>
  <c r="B49" i="3" s="1"/>
  <c r="B110" i="3" s="1"/>
  <c r="C50" i="10"/>
  <c r="C176" i="10" s="1"/>
  <c r="B8" i="4"/>
  <c r="B7" i="4"/>
  <c r="B6" i="4"/>
  <c r="B39" i="4"/>
  <c r="B37" i="4"/>
  <c r="B43" i="4"/>
  <c r="B43" i="10" s="1"/>
  <c r="B25" i="4"/>
  <c r="B22" i="4"/>
  <c r="B36" i="4"/>
  <c r="B36" i="10" s="1"/>
  <c r="B34" i="4"/>
  <c r="B44" i="4"/>
  <c r="B41" i="4"/>
  <c r="B47" i="4"/>
  <c r="B32" i="4"/>
  <c r="B32" i="10" s="1"/>
  <c r="B31" i="4"/>
  <c r="B30" i="4"/>
  <c r="B29" i="4"/>
  <c r="B28" i="4"/>
  <c r="B27" i="4"/>
  <c r="B26" i="4"/>
  <c r="B148" i="4" s="1"/>
  <c r="B24" i="4"/>
  <c r="B23" i="4"/>
  <c r="B21" i="4"/>
  <c r="B21" i="10" s="1"/>
  <c r="B20" i="4"/>
  <c r="B19" i="4"/>
  <c r="B19" i="10" s="1"/>
  <c r="B18" i="4"/>
  <c r="B17" i="4"/>
  <c r="B17" i="10" s="1"/>
  <c r="B16" i="4"/>
  <c r="B15" i="4"/>
  <c r="B15" i="10" s="1"/>
  <c r="B14" i="4"/>
  <c r="B13" i="4"/>
  <c r="B13" i="10" s="1"/>
  <c r="B12" i="4"/>
  <c r="B11" i="4"/>
  <c r="B11" i="10" s="1"/>
  <c r="B10" i="4"/>
  <c r="B9" i="4"/>
  <c r="B35" i="4"/>
  <c r="B33" i="4"/>
  <c r="B40" i="4"/>
  <c r="B38" i="4"/>
  <c r="B38" i="10" s="1"/>
  <c r="B45" i="4"/>
  <c r="B42" i="4"/>
  <c r="B42" i="10" s="1"/>
  <c r="B49" i="4"/>
  <c r="C177" i="4"/>
  <c r="B51" i="4"/>
  <c r="B5" i="4"/>
  <c r="C173" i="4"/>
  <c r="C112" i="4"/>
  <c r="C51" i="10"/>
  <c r="C113" i="4"/>
  <c r="D172" i="4"/>
  <c r="C46" i="4"/>
  <c r="D174" i="4"/>
  <c r="C48" i="4"/>
  <c r="C174" i="4" s="1"/>
  <c r="C177" i="5"/>
  <c r="B51" i="5"/>
  <c r="C50" i="11"/>
  <c r="C176" i="11" s="1"/>
  <c r="B50" i="5"/>
  <c r="C44" i="5"/>
  <c r="B44" i="5" s="1"/>
  <c r="C43" i="5"/>
  <c r="C50" i="12"/>
  <c r="C176" i="12" s="1"/>
  <c r="T160" i="5"/>
  <c r="C25" i="5"/>
  <c r="C25" i="12" s="1"/>
  <c r="C22" i="5"/>
  <c r="B22" i="5" s="1"/>
  <c r="C42" i="5"/>
  <c r="C40" i="5"/>
  <c r="C40" i="11" s="1"/>
  <c r="C38" i="5"/>
  <c r="C36" i="5"/>
  <c r="B36" i="5" s="1"/>
  <c r="C34" i="5"/>
  <c r="C34" i="12" s="1"/>
  <c r="D172" i="5"/>
  <c r="C46" i="5"/>
  <c r="C112" i="5"/>
  <c r="C41" i="5"/>
  <c r="C39" i="5"/>
  <c r="C37" i="5"/>
  <c r="C35" i="5"/>
  <c r="C35" i="12" s="1"/>
  <c r="C33" i="5"/>
  <c r="C32" i="5"/>
  <c r="C32" i="12" s="1"/>
  <c r="C31" i="5"/>
  <c r="C30" i="5"/>
  <c r="C30" i="12" s="1"/>
  <c r="C29" i="5"/>
  <c r="C28" i="5"/>
  <c r="C28" i="12" s="1"/>
  <c r="C27" i="5"/>
  <c r="C26" i="5"/>
  <c r="C26" i="12" s="1"/>
  <c r="C24" i="5"/>
  <c r="C23" i="5"/>
  <c r="C21" i="5"/>
  <c r="C21" i="12" s="1"/>
  <c r="C20" i="5"/>
  <c r="C19" i="5"/>
  <c r="C19" i="12" s="1"/>
  <c r="C18" i="5"/>
  <c r="C17" i="5"/>
  <c r="C17" i="12" s="1"/>
  <c r="C16" i="5"/>
  <c r="C15" i="5"/>
  <c r="C14" i="5"/>
  <c r="C13" i="5"/>
  <c r="B13" i="5" s="1"/>
  <c r="C12" i="5"/>
  <c r="C11" i="5"/>
  <c r="C11" i="12" s="1"/>
  <c r="C10" i="5"/>
  <c r="C9" i="5"/>
  <c r="D5" i="11"/>
  <c r="D67" i="11" s="1"/>
  <c r="C8" i="5"/>
  <c r="C8" i="12" s="1"/>
  <c r="C7" i="5"/>
  <c r="C6" i="5"/>
  <c r="C6" i="12" s="1"/>
  <c r="D42" i="11"/>
  <c r="C45" i="5"/>
  <c r="D173" i="5"/>
  <c r="C47" i="5"/>
  <c r="D174" i="5"/>
  <c r="C48" i="5"/>
  <c r="C49" i="5"/>
  <c r="C51" i="12"/>
  <c r="C177" i="12" s="1"/>
  <c r="C113" i="5"/>
  <c r="C51" i="11"/>
  <c r="C177" i="11" s="1"/>
  <c r="C5" i="5"/>
  <c r="C5" i="12" s="1"/>
  <c r="I72" i="11"/>
  <c r="S133" i="4"/>
  <c r="G36" i="11"/>
  <c r="S112" i="11"/>
  <c r="D147" i="5"/>
  <c r="E43" i="10"/>
  <c r="Q29" i="11"/>
  <c r="Q90" i="11" s="1"/>
  <c r="Q155" i="5"/>
  <c r="M112" i="11"/>
  <c r="K13" i="11"/>
  <c r="I13" i="11"/>
  <c r="G13" i="11"/>
  <c r="U12" i="11"/>
  <c r="Q12" i="11"/>
  <c r="Q73" i="11" s="1"/>
  <c r="O12" i="11"/>
  <c r="O73" i="11" s="1"/>
  <c r="M12" i="11"/>
  <c r="K12" i="11"/>
  <c r="K73" i="11" s="1"/>
  <c r="I12" i="11"/>
  <c r="I73" i="11" s="1"/>
  <c r="G12" i="11"/>
  <c r="G73" i="11" s="1"/>
  <c r="U11" i="11"/>
  <c r="U72" i="11" s="1"/>
  <c r="I9" i="11"/>
  <c r="G9" i="11"/>
  <c r="U8" i="11"/>
  <c r="Q8" i="11"/>
  <c r="O8" i="11"/>
  <c r="K8" i="11"/>
  <c r="I8" i="11"/>
  <c r="G8" i="11"/>
  <c r="U7" i="11"/>
  <c r="Q7" i="11"/>
  <c r="O7" i="11"/>
  <c r="K7" i="11"/>
  <c r="I7" i="11"/>
  <c r="G7" i="11"/>
  <c r="U6" i="11"/>
  <c r="Q6" i="11"/>
  <c r="O6" i="11"/>
  <c r="K6" i="11"/>
  <c r="I6" i="11"/>
  <c r="I67" i="11" s="1"/>
  <c r="G6" i="11"/>
  <c r="G67" i="11" s="1"/>
  <c r="U5" i="11"/>
  <c r="Q5" i="11"/>
  <c r="O5" i="11"/>
  <c r="M5" i="11"/>
  <c r="K5" i="11"/>
  <c r="T35" i="11"/>
  <c r="R35" i="11"/>
  <c r="P35" i="11"/>
  <c r="N35" i="11"/>
  <c r="J35" i="11"/>
  <c r="H35" i="11"/>
  <c r="X34" i="11"/>
  <c r="R34" i="11"/>
  <c r="P34" i="11"/>
  <c r="N34" i="11"/>
  <c r="J34" i="11"/>
  <c r="H34" i="11"/>
  <c r="X33" i="11"/>
  <c r="R33" i="11"/>
  <c r="P33" i="11"/>
  <c r="N33" i="11"/>
  <c r="J33" i="11"/>
  <c r="H33" i="11"/>
  <c r="X32" i="11"/>
  <c r="T32" i="11"/>
  <c r="R32" i="11"/>
  <c r="P32" i="11"/>
  <c r="N32" i="11"/>
  <c r="J32" i="11"/>
  <c r="J93" i="11" s="1"/>
  <c r="H32" i="11"/>
  <c r="H93" i="11" s="1"/>
  <c r="X31" i="11"/>
  <c r="X92" i="11" s="1"/>
  <c r="T31" i="11"/>
  <c r="R31" i="11"/>
  <c r="R92" i="11" s="1"/>
  <c r="P31" i="11"/>
  <c r="P92" i="11" s="1"/>
  <c r="N31" i="11"/>
  <c r="N92" i="11" s="1"/>
  <c r="J28" i="11"/>
  <c r="H28" i="11"/>
  <c r="X27" i="11"/>
  <c r="T27" i="11"/>
  <c r="T89" i="11" s="1"/>
  <c r="R27" i="11"/>
  <c r="R89" i="11" s="1"/>
  <c r="P27" i="11"/>
  <c r="N27" i="11"/>
  <c r="J26" i="11"/>
  <c r="J87" i="11" s="1"/>
  <c r="H26" i="11"/>
  <c r="X25" i="11"/>
  <c r="T25" i="11"/>
  <c r="T87" i="11" s="1"/>
  <c r="R25" i="11"/>
  <c r="R86" i="11" s="1"/>
  <c r="P25" i="11"/>
  <c r="P86" i="11" s="1"/>
  <c r="N25" i="11"/>
  <c r="I22" i="11"/>
  <c r="I84" i="11" s="1"/>
  <c r="G22" i="11"/>
  <c r="U21" i="11"/>
  <c r="U83" i="11" s="1"/>
  <c r="Q21" i="11"/>
  <c r="O21" i="11"/>
  <c r="O83" i="11" s="1"/>
  <c r="K21" i="11"/>
  <c r="I21" i="11"/>
  <c r="G21" i="11"/>
  <c r="W20" i="11"/>
  <c r="U20" i="11"/>
  <c r="Q20" i="11"/>
  <c r="O20" i="11"/>
  <c r="K20" i="11"/>
  <c r="K81" i="11" s="1"/>
  <c r="I20" i="11"/>
  <c r="G20" i="11"/>
  <c r="G81" i="11" s="1"/>
  <c r="W19" i="11"/>
  <c r="U19" i="11"/>
  <c r="U80" i="11" s="1"/>
  <c r="Q19" i="11"/>
  <c r="Q80" i="11" s="1"/>
  <c r="O19" i="11"/>
  <c r="M18" i="11"/>
  <c r="U16" i="11"/>
  <c r="Q16" i="11"/>
  <c r="O16" i="11"/>
  <c r="O77" i="11" s="1"/>
  <c r="M16" i="11"/>
  <c r="K16" i="11"/>
  <c r="K77" i="11" s="1"/>
  <c r="I16" i="11"/>
  <c r="O14" i="11"/>
  <c r="K14" i="11"/>
  <c r="G14" i="11"/>
  <c r="W13" i="11"/>
  <c r="U13" i="11"/>
  <c r="S13" i="11"/>
  <c r="O13" i="11"/>
  <c r="M13" i="11"/>
  <c r="S33" i="11"/>
  <c r="W31" i="11"/>
  <c r="M31" i="11"/>
  <c r="W27" i="11"/>
  <c r="W89" i="11" s="1"/>
  <c r="W25" i="11"/>
  <c r="T21" i="11"/>
  <c r="T20" i="11"/>
  <c r="T19" i="11"/>
  <c r="T16" i="11"/>
  <c r="T13" i="11"/>
  <c r="T12" i="11"/>
  <c r="T11" i="11"/>
  <c r="V5" i="11"/>
  <c r="T5" i="11"/>
  <c r="L33" i="12"/>
  <c r="M47" i="12"/>
  <c r="M173" i="12" s="1"/>
  <c r="S43" i="11"/>
  <c r="S104" i="11" s="1"/>
  <c r="S47" i="11"/>
  <c r="V46" i="11"/>
  <c r="V107" i="11" s="1"/>
  <c r="S46" i="11"/>
  <c r="S107" i="11" s="1"/>
  <c r="M43" i="11"/>
  <c r="M104" i="11" s="1"/>
  <c r="M47" i="11"/>
  <c r="L43" i="11"/>
  <c r="L104" i="11" s="1"/>
  <c r="L47" i="11"/>
  <c r="L173" i="11" s="1"/>
  <c r="S48" i="11"/>
  <c r="M48" i="11"/>
  <c r="M109" i="11" s="1"/>
  <c r="V49" i="11"/>
  <c r="V111" i="11" s="1"/>
  <c r="L49" i="11"/>
  <c r="L111" i="11" s="1"/>
  <c r="M46" i="11"/>
  <c r="M107" i="11" s="1"/>
  <c r="L46" i="11"/>
  <c r="L107" i="11" s="1"/>
  <c r="V43" i="11"/>
  <c r="V104" i="11" s="1"/>
  <c r="V47" i="11"/>
  <c r="V48" i="11"/>
  <c r="L48" i="11"/>
  <c r="S49" i="11"/>
  <c r="S111" i="11" s="1"/>
  <c r="M49" i="11"/>
  <c r="M111" i="11" s="1"/>
  <c r="L31" i="11"/>
  <c r="T176" i="10"/>
  <c r="T177" i="10"/>
  <c r="S32" i="11"/>
  <c r="S31" i="11"/>
  <c r="S27" i="11"/>
  <c r="S88" i="11" s="1"/>
  <c r="M27" i="11"/>
  <c r="M88" i="11" s="1"/>
  <c r="S25" i="11"/>
  <c r="M25" i="11"/>
  <c r="V21" i="11"/>
  <c r="V83" i="11" s="1"/>
  <c r="L21" i="11"/>
  <c r="V20" i="11"/>
  <c r="L20" i="11"/>
  <c r="V19" i="11"/>
  <c r="V16" i="11"/>
  <c r="V13" i="11"/>
  <c r="K71" i="11"/>
  <c r="I153" i="4"/>
  <c r="T176" i="12"/>
  <c r="T177" i="12"/>
  <c r="F38" i="11"/>
  <c r="D38" i="11"/>
  <c r="F37" i="11"/>
  <c r="D37" i="11"/>
  <c r="F36" i="11"/>
  <c r="D36" i="11"/>
  <c r="F35" i="11"/>
  <c r="D35" i="11"/>
  <c r="F34" i="11"/>
  <c r="D34" i="11"/>
  <c r="F33" i="11"/>
  <c r="V44" i="11"/>
  <c r="W49" i="11"/>
  <c r="W46" i="11"/>
  <c r="W107" i="11" s="1"/>
  <c r="W43" i="11"/>
  <c r="W104" i="11" s="1"/>
  <c r="W47" i="11"/>
  <c r="W48" i="11"/>
  <c r="W39" i="11"/>
  <c r="W101" i="11" s="1"/>
  <c r="W37" i="11"/>
  <c r="W36" i="11"/>
  <c r="V41" i="11"/>
  <c r="V103" i="11" s="1"/>
  <c r="V40" i="11"/>
  <c r="V39" i="11"/>
  <c r="V38" i="11"/>
  <c r="V37" i="11"/>
  <c r="V98" i="11" s="1"/>
  <c r="W35" i="11"/>
  <c r="W34" i="11"/>
  <c r="W33" i="11"/>
  <c r="W32" i="11"/>
  <c r="V30" i="11"/>
  <c r="V29" i="11"/>
  <c r="V90" i="11" s="1"/>
  <c r="V24" i="11"/>
  <c r="V23" i="11"/>
  <c r="V84" i="11" s="1"/>
  <c r="V15" i="11"/>
  <c r="V12" i="11"/>
  <c r="V11" i="11"/>
  <c r="V10" i="11"/>
  <c r="V9" i="11"/>
  <c r="V8" i="11"/>
  <c r="V7" i="11"/>
  <c r="V6" i="11"/>
  <c r="W38" i="11"/>
  <c r="V35" i="11"/>
  <c r="V97" i="11" s="1"/>
  <c r="V34" i="11"/>
  <c r="V33" i="11"/>
  <c r="V32" i="11"/>
  <c r="V31" i="11"/>
  <c r="W30" i="11"/>
  <c r="W91" i="11" s="1"/>
  <c r="V27" i="11"/>
  <c r="W26" i="11"/>
  <c r="V25" i="11"/>
  <c r="W24" i="11"/>
  <c r="W23" i="11"/>
  <c r="W22" i="11"/>
  <c r="W21" i="11"/>
  <c r="W18" i="11"/>
  <c r="W17" i="11"/>
  <c r="W16" i="11"/>
  <c r="W15" i="11"/>
  <c r="W76" i="11" s="1"/>
  <c r="W12" i="11"/>
  <c r="W11" i="11"/>
  <c r="W10" i="11"/>
  <c r="W9" i="11"/>
  <c r="W8" i="11"/>
  <c r="W7" i="11"/>
  <c r="W6" i="11"/>
  <c r="W67" i="11" s="1"/>
  <c r="L18" i="11"/>
  <c r="L16" i="11"/>
  <c r="L14" i="11"/>
  <c r="L13" i="11"/>
  <c r="L12" i="11"/>
  <c r="L8" i="11"/>
  <c r="L7" i="11"/>
  <c r="L6" i="11"/>
  <c r="L5" i="11"/>
  <c r="M44" i="11"/>
  <c r="M41" i="11"/>
  <c r="M103" i="11" s="1"/>
  <c r="L44" i="11"/>
  <c r="L39" i="11"/>
  <c r="L100" i="11" s="1"/>
  <c r="M40" i="11"/>
  <c r="M39" i="11"/>
  <c r="M100" i="11" s="1"/>
  <c r="M37" i="11"/>
  <c r="L35" i="11"/>
  <c r="L97" i="11" s="1"/>
  <c r="L33" i="11"/>
  <c r="L32" i="11"/>
  <c r="M30" i="11"/>
  <c r="M29" i="11"/>
  <c r="M90" i="11" s="1"/>
  <c r="M24" i="11"/>
  <c r="M23" i="11"/>
  <c r="M22" i="11"/>
  <c r="M21" i="11"/>
  <c r="M20" i="11"/>
  <c r="M19" i="11"/>
  <c r="M15" i="11"/>
  <c r="M14" i="11"/>
  <c r="M11" i="11"/>
  <c r="M10" i="11"/>
  <c r="M9" i="11"/>
  <c r="M8" i="11"/>
  <c r="M7" i="11"/>
  <c r="M6" i="11"/>
  <c r="M36" i="11"/>
  <c r="L34" i="11"/>
  <c r="L37" i="11"/>
  <c r="L98" i="11" s="1"/>
  <c r="M35" i="11"/>
  <c r="M34" i="11"/>
  <c r="M33" i="11"/>
  <c r="M32" i="11"/>
  <c r="L30" i="11"/>
  <c r="L91" i="11" s="1"/>
  <c r="L24" i="11"/>
  <c r="L23" i="11"/>
  <c r="L84" i="11" s="1"/>
  <c r="L99" i="11"/>
  <c r="L28" i="11"/>
  <c r="L27" i="11"/>
  <c r="L26" i="11"/>
  <c r="L25" i="11"/>
  <c r="S40" i="11"/>
  <c r="S39" i="11"/>
  <c r="S38" i="11"/>
  <c r="S37" i="11"/>
  <c r="S36" i="11"/>
  <c r="S30" i="11"/>
  <c r="S29" i="11"/>
  <c r="S90" i="11" s="1"/>
  <c r="S24" i="11"/>
  <c r="S23" i="11"/>
  <c r="S22" i="11"/>
  <c r="S21" i="11"/>
  <c r="S20" i="11"/>
  <c r="S19" i="11"/>
  <c r="S18" i="11"/>
  <c r="S17" i="11"/>
  <c r="S16" i="11"/>
  <c r="S15" i="11"/>
  <c r="S44" i="11"/>
  <c r="S106" i="11" s="1"/>
  <c r="S41" i="11"/>
  <c r="S35" i="11"/>
  <c r="S34" i="11"/>
  <c r="S12" i="11"/>
  <c r="S73" i="11" s="1"/>
  <c r="S9" i="11"/>
  <c r="S71" i="11" s="1"/>
  <c r="S8" i="11"/>
  <c r="S7" i="11"/>
  <c r="S6" i="11"/>
  <c r="S67" i="11" s="1"/>
  <c r="T33" i="11"/>
  <c r="D33" i="11"/>
  <c r="F32" i="11"/>
  <c r="F30" i="11"/>
  <c r="T34" i="11"/>
  <c r="T95" i="11" s="1"/>
  <c r="T39" i="11"/>
  <c r="T38" i="11"/>
  <c r="T37" i="11"/>
  <c r="T98" i="11" s="1"/>
  <c r="T8" i="11"/>
  <c r="T70" i="11" s="1"/>
  <c r="T7" i="11"/>
  <c r="T6" i="11"/>
  <c r="I112" i="11"/>
  <c r="I113" i="11"/>
  <c r="O112" i="11"/>
  <c r="O113" i="11"/>
  <c r="U112" i="11"/>
  <c r="U113" i="11"/>
  <c r="H112" i="11"/>
  <c r="H113" i="11"/>
  <c r="N112" i="11"/>
  <c r="N113" i="11"/>
  <c r="R112" i="11"/>
  <c r="R113" i="11"/>
  <c r="X112" i="11"/>
  <c r="X113" i="11"/>
  <c r="F9" i="11"/>
  <c r="F8" i="11"/>
  <c r="I103" i="11"/>
  <c r="L112" i="11"/>
  <c r="V112" i="11"/>
  <c r="G112" i="11"/>
  <c r="G113" i="11"/>
  <c r="K112" i="11"/>
  <c r="K113" i="11"/>
  <c r="Q112" i="11"/>
  <c r="Q113" i="11"/>
  <c r="W112" i="11"/>
  <c r="W113" i="11"/>
  <c r="J112" i="11"/>
  <c r="J113" i="11"/>
  <c r="P112" i="11"/>
  <c r="P113" i="11"/>
  <c r="T112" i="11"/>
  <c r="T113" i="11"/>
  <c r="X103" i="11"/>
  <c r="L103" i="11"/>
  <c r="U154" i="4"/>
  <c r="F6" i="11"/>
  <c r="Q35" i="11"/>
  <c r="K35" i="11"/>
  <c r="I35" i="11"/>
  <c r="G35" i="11"/>
  <c r="U34" i="11"/>
  <c r="Q34" i="11"/>
  <c r="O34" i="11"/>
  <c r="K34" i="11"/>
  <c r="I34" i="11"/>
  <c r="G34" i="11"/>
  <c r="U33" i="11"/>
  <c r="Q33" i="11"/>
  <c r="O33" i="11"/>
  <c r="K33" i="11"/>
  <c r="I33" i="11"/>
  <c r="G33" i="11"/>
  <c r="U32" i="11"/>
  <c r="Q32" i="11"/>
  <c r="O32" i="11"/>
  <c r="K32" i="11"/>
  <c r="K93" i="11" s="1"/>
  <c r="I32" i="11"/>
  <c r="I93" i="11" s="1"/>
  <c r="G32" i="11"/>
  <c r="G93" i="11" s="1"/>
  <c r="U31" i="11"/>
  <c r="U92" i="11" s="1"/>
  <c r="Q31" i="11"/>
  <c r="Q92" i="11" s="1"/>
  <c r="O31" i="11"/>
  <c r="O92" i="11" s="1"/>
  <c r="K28" i="11"/>
  <c r="I28" i="11"/>
  <c r="I89" i="11" s="1"/>
  <c r="G28" i="11"/>
  <c r="U27" i="11"/>
  <c r="Q27" i="11"/>
  <c r="O27" i="11"/>
  <c r="O88" i="11" s="1"/>
  <c r="K26" i="11"/>
  <c r="K87" i="11" s="1"/>
  <c r="I26" i="11"/>
  <c r="I87" i="11" s="1"/>
  <c r="G26" i="11"/>
  <c r="G87" i="11" s="1"/>
  <c r="U25" i="11"/>
  <c r="U86" i="11" s="1"/>
  <c r="Q25" i="11"/>
  <c r="Q86" i="11" s="1"/>
  <c r="O25" i="11"/>
  <c r="O86" i="11" s="1"/>
  <c r="J22" i="11"/>
  <c r="X21" i="11"/>
  <c r="R21" i="11"/>
  <c r="P21" i="11"/>
  <c r="P83" i="11" s="1"/>
  <c r="N21" i="11"/>
  <c r="J21" i="11"/>
  <c r="H21" i="11"/>
  <c r="R20" i="11"/>
  <c r="N20" i="11"/>
  <c r="J20" i="11"/>
  <c r="X19" i="11"/>
  <c r="R19" i="11"/>
  <c r="P19" i="11"/>
  <c r="N18" i="11"/>
  <c r="X16" i="11"/>
  <c r="R16" i="11"/>
  <c r="P16" i="11"/>
  <c r="N16" i="11"/>
  <c r="J16" i="11"/>
  <c r="H16" i="11"/>
  <c r="R15" i="11"/>
  <c r="P15" i="11"/>
  <c r="N14" i="11"/>
  <c r="J14" i="11"/>
  <c r="H14" i="11"/>
  <c r="X13" i="11"/>
  <c r="R13" i="11"/>
  <c r="P13" i="11"/>
  <c r="H13" i="11"/>
  <c r="R12" i="11"/>
  <c r="P12" i="11"/>
  <c r="P73" i="11" s="1"/>
  <c r="N12" i="11"/>
  <c r="N73" i="11" s="1"/>
  <c r="J12" i="11"/>
  <c r="J73" i="11" s="1"/>
  <c r="X11" i="11"/>
  <c r="X72" i="11" s="1"/>
  <c r="X8" i="11"/>
  <c r="R8" i="11"/>
  <c r="P8" i="11"/>
  <c r="N8" i="11"/>
  <c r="J8" i="11"/>
  <c r="H8" i="11"/>
  <c r="X7" i="11"/>
  <c r="R7" i="11"/>
  <c r="P7" i="11"/>
  <c r="N7" i="11"/>
  <c r="J7" i="11"/>
  <c r="H7" i="11"/>
  <c r="X6" i="11"/>
  <c r="R6" i="11"/>
  <c r="P6" i="11"/>
  <c r="N6" i="11"/>
  <c r="J6" i="11"/>
  <c r="H6" i="11"/>
  <c r="H67" i="11" s="1"/>
  <c r="X5" i="11"/>
  <c r="R5" i="11"/>
  <c r="P5" i="11"/>
  <c r="N5" i="11"/>
  <c r="J5" i="11"/>
  <c r="F31" i="11"/>
  <c r="F24" i="11"/>
  <c r="F20" i="11"/>
  <c r="F18" i="11"/>
  <c r="F16" i="11"/>
  <c r="F14" i="11"/>
  <c r="F12" i="11"/>
  <c r="F10" i="11"/>
  <c r="F7" i="11"/>
  <c r="D45" i="11"/>
  <c r="U132" i="4"/>
  <c r="F29" i="11"/>
  <c r="F27" i="11"/>
  <c r="U35" i="11"/>
  <c r="F40" i="11"/>
  <c r="D40" i="11"/>
  <c r="W162" i="3"/>
  <c r="O162" i="3"/>
  <c r="O40" i="11"/>
  <c r="X157" i="3"/>
  <c r="X35" i="11"/>
  <c r="T157" i="3"/>
  <c r="T153" i="3"/>
  <c r="W150" i="3"/>
  <c r="U150" i="3"/>
  <c r="U28" i="11"/>
  <c r="K146" i="3"/>
  <c r="K24" i="11"/>
  <c r="K85" i="11" s="1"/>
  <c r="K144" i="3"/>
  <c r="K22" i="11"/>
  <c r="W141" i="3"/>
  <c r="I140" i="3"/>
  <c r="I18" i="11"/>
  <c r="M139" i="3"/>
  <c r="K139" i="3"/>
  <c r="K17" i="11"/>
  <c r="G139" i="3"/>
  <c r="G17" i="11"/>
  <c r="M138" i="3"/>
  <c r="Q137" i="3"/>
  <c r="Q15" i="11"/>
  <c r="Q14" i="10"/>
  <c r="Q14" i="11"/>
  <c r="I136" i="3"/>
  <c r="I14" i="11"/>
  <c r="W135" i="3"/>
  <c r="S135" i="3"/>
  <c r="Q135" i="3"/>
  <c r="Q13" i="11"/>
  <c r="M134" i="3"/>
  <c r="S132" i="3"/>
  <c r="D147" i="3"/>
  <c r="D25" i="11"/>
  <c r="E146" i="3"/>
  <c r="E24" i="11"/>
  <c r="V172" i="3"/>
  <c r="S172" i="3"/>
  <c r="S173" i="3"/>
  <c r="M173" i="3"/>
  <c r="L173" i="3"/>
  <c r="X172" i="3"/>
  <c r="X46" i="11"/>
  <c r="X107" i="11" s="1"/>
  <c r="W172" i="3"/>
  <c r="R172" i="3"/>
  <c r="R46" i="11"/>
  <c r="R107" i="11" s="1"/>
  <c r="Q172" i="3"/>
  <c r="Q46" i="11"/>
  <c r="Q107" i="11" s="1"/>
  <c r="O172" i="3"/>
  <c r="O46" i="11"/>
  <c r="O107" i="11" s="1"/>
  <c r="N172" i="3"/>
  <c r="N46" i="11"/>
  <c r="N107" i="11" s="1"/>
  <c r="K172" i="3"/>
  <c r="K46" i="11"/>
  <c r="K107" i="11" s="1"/>
  <c r="J172" i="3"/>
  <c r="J46" i="11"/>
  <c r="J107" i="11" s="1"/>
  <c r="I172" i="3"/>
  <c r="I46" i="11"/>
  <c r="I107" i="11" s="1"/>
  <c r="H172" i="3"/>
  <c r="H46" i="11"/>
  <c r="H107" i="11" s="1"/>
  <c r="G172" i="3"/>
  <c r="G46" i="11"/>
  <c r="G107" i="11" s="1"/>
  <c r="X173" i="3"/>
  <c r="X47" i="11"/>
  <c r="W173" i="3"/>
  <c r="G173" i="3"/>
  <c r="G47" i="11"/>
  <c r="G173" i="11" s="1"/>
  <c r="F173" i="3"/>
  <c r="F47" i="11"/>
  <c r="E173" i="3"/>
  <c r="E47" i="11"/>
  <c r="W174" i="3"/>
  <c r="U174" i="3"/>
  <c r="U48" i="11"/>
  <c r="S174" i="3"/>
  <c r="Q174" i="3"/>
  <c r="Q48" i="11"/>
  <c r="O174" i="3"/>
  <c r="O48" i="11"/>
  <c r="M174" i="3"/>
  <c r="K174" i="3"/>
  <c r="K48" i="11"/>
  <c r="I174" i="3"/>
  <c r="I48" i="11"/>
  <c r="G174" i="3"/>
  <c r="G48" i="11"/>
  <c r="E174" i="3"/>
  <c r="E48" i="11"/>
  <c r="F28" i="11"/>
  <c r="F26" i="11"/>
  <c r="F25" i="11"/>
  <c r="F23" i="11"/>
  <c r="F19" i="11"/>
  <c r="F17" i="11"/>
  <c r="F15" i="11"/>
  <c r="F11" i="11"/>
  <c r="F44" i="11"/>
  <c r="F41" i="11"/>
  <c r="D44" i="11"/>
  <c r="D41" i="11"/>
  <c r="U46" i="11"/>
  <c r="U107" i="11" s="1"/>
  <c r="T46" i="11"/>
  <c r="T107" i="11" s="1"/>
  <c r="P46" i="11"/>
  <c r="P107" i="11" s="1"/>
  <c r="F46" i="11"/>
  <c r="X43" i="11"/>
  <c r="X104" i="11" s="1"/>
  <c r="U43" i="11"/>
  <c r="U104" i="11" s="1"/>
  <c r="F43" i="11"/>
  <c r="D43" i="11"/>
  <c r="X49" i="11"/>
  <c r="T49" i="11"/>
  <c r="R49" i="11"/>
  <c r="P49" i="11"/>
  <c r="P111" i="11" s="1"/>
  <c r="N49" i="11"/>
  <c r="J49" i="11"/>
  <c r="H49" i="11"/>
  <c r="F49" i="11"/>
  <c r="D49" i="11"/>
  <c r="D111" i="11" s="1"/>
  <c r="T166" i="3"/>
  <c r="T44" i="11"/>
  <c r="T106" i="11" s="1"/>
  <c r="R166" i="3"/>
  <c r="R44" i="11"/>
  <c r="J166" i="3"/>
  <c r="J44" i="11"/>
  <c r="T163" i="3"/>
  <c r="P163" i="3"/>
  <c r="P41" i="11"/>
  <c r="T162" i="3"/>
  <c r="L162" i="3"/>
  <c r="O157" i="3"/>
  <c r="O35" i="11"/>
  <c r="T152" i="3"/>
  <c r="T91" i="11"/>
  <c r="H151" i="3"/>
  <c r="H29" i="11"/>
  <c r="T150" i="3"/>
  <c r="P150" i="3"/>
  <c r="P28" i="11"/>
  <c r="N150" i="3"/>
  <c r="N28" i="11"/>
  <c r="T148" i="3"/>
  <c r="T146" i="3"/>
  <c r="T145" i="3"/>
  <c r="N145" i="3"/>
  <c r="N23" i="11"/>
  <c r="N84" i="11" s="1"/>
  <c r="T144" i="3"/>
  <c r="H144" i="3"/>
  <c r="H22" i="11"/>
  <c r="T143" i="3"/>
  <c r="X142" i="3"/>
  <c r="X20" i="11"/>
  <c r="V142" i="3"/>
  <c r="T142" i="3"/>
  <c r="P142" i="3"/>
  <c r="P20" i="11"/>
  <c r="H142" i="3"/>
  <c r="H20" i="11"/>
  <c r="T141" i="3"/>
  <c r="X140" i="3"/>
  <c r="X18" i="11"/>
  <c r="T140" i="3"/>
  <c r="L140" i="3"/>
  <c r="H140" i="3"/>
  <c r="H18" i="11"/>
  <c r="V139" i="3"/>
  <c r="T139" i="3"/>
  <c r="N139" i="3"/>
  <c r="N17" i="11"/>
  <c r="T138" i="3"/>
  <c r="T137" i="3"/>
  <c r="J137" i="3"/>
  <c r="J15" i="11"/>
  <c r="T136" i="3"/>
  <c r="R136" i="3"/>
  <c r="R14" i="11"/>
  <c r="P136" i="3"/>
  <c r="P14" i="11"/>
  <c r="V13" i="10"/>
  <c r="T135" i="3"/>
  <c r="N13" i="10"/>
  <c r="N13" i="11"/>
  <c r="J135" i="3"/>
  <c r="J13" i="11"/>
  <c r="X134" i="3"/>
  <c r="X12" i="11"/>
  <c r="T134" i="3"/>
  <c r="H134" i="3"/>
  <c r="H12" i="11"/>
  <c r="H73" i="11" s="1"/>
  <c r="T133" i="3"/>
  <c r="R133" i="3"/>
  <c r="R11" i="11"/>
  <c r="R72" i="11" s="1"/>
  <c r="L133" i="3"/>
  <c r="T132" i="3"/>
  <c r="N132" i="3"/>
  <c r="N10" i="11"/>
  <c r="N71" i="11" s="1"/>
  <c r="L132" i="3"/>
  <c r="L71" i="11"/>
  <c r="X131" i="3"/>
  <c r="X9" i="11"/>
  <c r="T131" i="3"/>
  <c r="R131" i="3"/>
  <c r="R9" i="11"/>
  <c r="P131" i="3"/>
  <c r="P9" i="11"/>
  <c r="H131" i="3"/>
  <c r="H9" i="11"/>
  <c r="M172" i="3"/>
  <c r="L172" i="3"/>
  <c r="V173" i="3"/>
  <c r="D172" i="3"/>
  <c r="D46" i="11"/>
  <c r="U173" i="3"/>
  <c r="U47" i="11"/>
  <c r="T173" i="3"/>
  <c r="T47" i="11"/>
  <c r="R173" i="3"/>
  <c r="R47" i="11"/>
  <c r="Q173" i="3"/>
  <c r="Q47" i="11"/>
  <c r="P173" i="3"/>
  <c r="P47" i="11"/>
  <c r="O173" i="3"/>
  <c r="O47" i="11"/>
  <c r="N173" i="3"/>
  <c r="N47" i="11"/>
  <c r="K173" i="3"/>
  <c r="K47" i="11"/>
  <c r="J173" i="3"/>
  <c r="J47" i="11"/>
  <c r="I173" i="3"/>
  <c r="I47" i="11"/>
  <c r="H173" i="3"/>
  <c r="H47" i="11"/>
  <c r="D173" i="3"/>
  <c r="D47" i="11"/>
  <c r="D173" i="11" s="1"/>
  <c r="X174" i="3"/>
  <c r="X48" i="11"/>
  <c r="V174" i="3"/>
  <c r="R174" i="3"/>
  <c r="R48" i="11"/>
  <c r="P174" i="3"/>
  <c r="P48" i="11"/>
  <c r="N174" i="3"/>
  <c r="N48" i="11"/>
  <c r="L174" i="3"/>
  <c r="J174" i="3"/>
  <c r="J48" i="11"/>
  <c r="H174" i="3"/>
  <c r="H48" i="11"/>
  <c r="F174" i="3"/>
  <c r="F48" i="11"/>
  <c r="D174" i="3"/>
  <c r="D48" i="11"/>
  <c r="F39" i="11"/>
  <c r="D39" i="11"/>
  <c r="F42" i="11"/>
  <c r="F45" i="11"/>
  <c r="T43" i="11"/>
  <c r="T104" i="11" s="1"/>
  <c r="R43" i="11"/>
  <c r="R104" i="11" s="1"/>
  <c r="Q43" i="11"/>
  <c r="Q104" i="11" s="1"/>
  <c r="P43" i="11"/>
  <c r="P104" i="11" s="1"/>
  <c r="O43" i="11"/>
  <c r="O104" i="11" s="1"/>
  <c r="N43" i="11"/>
  <c r="N104" i="11" s="1"/>
  <c r="K43" i="11"/>
  <c r="K104" i="11" s="1"/>
  <c r="J43" i="11"/>
  <c r="J104" i="11" s="1"/>
  <c r="I43" i="11"/>
  <c r="I104" i="11" s="1"/>
  <c r="H43" i="11"/>
  <c r="H104" i="11" s="1"/>
  <c r="G43" i="11"/>
  <c r="G104" i="11" s="1"/>
  <c r="T48" i="11"/>
  <c r="U49" i="11"/>
  <c r="Q49" i="11"/>
  <c r="O49" i="11"/>
  <c r="K49" i="11"/>
  <c r="I49" i="11"/>
  <c r="G49" i="11"/>
  <c r="F5" i="11"/>
  <c r="E136" i="11"/>
  <c r="E134" i="11"/>
  <c r="E132" i="11"/>
  <c r="E112" i="11"/>
  <c r="E177" i="11"/>
  <c r="E113" i="11"/>
  <c r="I177" i="11"/>
  <c r="M177" i="11"/>
  <c r="Q177" i="11"/>
  <c r="U177" i="11"/>
  <c r="F112" i="11"/>
  <c r="F177" i="11"/>
  <c r="F113" i="11"/>
  <c r="J177" i="11"/>
  <c r="N177" i="11"/>
  <c r="R177" i="11"/>
  <c r="V177" i="11"/>
  <c r="D176" i="11"/>
  <c r="L176" i="11"/>
  <c r="T176" i="11"/>
  <c r="I176" i="11"/>
  <c r="Q176" i="11"/>
  <c r="E176" i="11"/>
  <c r="F176" i="11"/>
  <c r="N176" i="11"/>
  <c r="V176" i="11"/>
  <c r="G176" i="11"/>
  <c r="O176" i="11"/>
  <c r="E159" i="11"/>
  <c r="E94" i="11"/>
  <c r="W176" i="11"/>
  <c r="G177" i="11"/>
  <c r="K177" i="11"/>
  <c r="O177" i="11"/>
  <c r="S177" i="11"/>
  <c r="W177" i="11"/>
  <c r="D112" i="11"/>
  <c r="D177" i="11"/>
  <c r="D113" i="11"/>
  <c r="H177" i="11"/>
  <c r="L177" i="11"/>
  <c r="P177" i="11"/>
  <c r="T177" i="11"/>
  <c r="X177" i="11"/>
  <c r="H176" i="11"/>
  <c r="P176" i="11"/>
  <c r="X176" i="11"/>
  <c r="M176" i="11"/>
  <c r="U176" i="11"/>
  <c r="J176" i="11"/>
  <c r="R176" i="11"/>
  <c r="K176" i="11"/>
  <c r="S176" i="11"/>
  <c r="O176" i="12"/>
  <c r="S176" i="12"/>
  <c r="W176" i="12"/>
  <c r="R176" i="12"/>
  <c r="P176" i="12"/>
  <c r="L177" i="12"/>
  <c r="P177" i="12"/>
  <c r="X177" i="12"/>
  <c r="M177" i="12"/>
  <c r="Q177" i="12"/>
  <c r="U177" i="12"/>
  <c r="M176" i="12"/>
  <c r="Q176" i="12"/>
  <c r="U176" i="12"/>
  <c r="N176" i="12"/>
  <c r="V176" i="12"/>
  <c r="L176" i="12"/>
  <c r="X176" i="12"/>
  <c r="N177" i="12"/>
  <c r="R177" i="12"/>
  <c r="V177" i="12"/>
  <c r="O177" i="12"/>
  <c r="S177" i="12"/>
  <c r="W177" i="12"/>
  <c r="K177" i="12"/>
  <c r="K176" i="12"/>
  <c r="M105" i="5"/>
  <c r="I46" i="12"/>
  <c r="I172" i="12" s="1"/>
  <c r="X43" i="12"/>
  <c r="U43" i="12"/>
  <c r="P112" i="12"/>
  <c r="P113" i="12"/>
  <c r="T112" i="12"/>
  <c r="T113" i="12"/>
  <c r="X112" i="12"/>
  <c r="X113" i="12"/>
  <c r="M112" i="12"/>
  <c r="M113" i="12"/>
  <c r="Q112" i="12"/>
  <c r="Q113" i="12"/>
  <c r="U112" i="12"/>
  <c r="U113" i="12"/>
  <c r="N112" i="12"/>
  <c r="N113" i="12"/>
  <c r="R112" i="12"/>
  <c r="R113" i="12"/>
  <c r="V112" i="12"/>
  <c r="V113" i="12"/>
  <c r="O112" i="12"/>
  <c r="O113" i="12"/>
  <c r="S112" i="12"/>
  <c r="S113" i="12"/>
  <c r="W112" i="12"/>
  <c r="W113" i="12"/>
  <c r="D144" i="3"/>
  <c r="O46" i="12"/>
  <c r="O172" i="12" s="1"/>
  <c r="L112" i="12"/>
  <c r="L113" i="12"/>
  <c r="S131" i="5"/>
  <c r="D100" i="5"/>
  <c r="X170" i="4"/>
  <c r="L165" i="4"/>
  <c r="D38" i="12"/>
  <c r="E143" i="4"/>
  <c r="F143" i="3"/>
  <c r="D68" i="5"/>
  <c r="Q43" i="12"/>
  <c r="I43" i="12"/>
  <c r="G43" i="12"/>
  <c r="V166" i="3"/>
  <c r="V109" i="5"/>
  <c r="F105" i="5"/>
  <c r="U171" i="5"/>
  <c r="X108" i="4"/>
  <c r="D145" i="3"/>
  <c r="D143" i="3"/>
  <c r="E142" i="3"/>
  <c r="F142" i="5"/>
  <c r="C133" i="4"/>
  <c r="F133" i="3"/>
  <c r="D133" i="4"/>
  <c r="D146" i="4"/>
  <c r="E145" i="4"/>
  <c r="E45" i="10"/>
  <c r="D142" i="3"/>
  <c r="F134" i="3"/>
  <c r="D133" i="3"/>
  <c r="D133" i="5"/>
  <c r="C131" i="4"/>
  <c r="T200" i="3"/>
  <c r="T200" i="4"/>
  <c r="S200" i="4"/>
  <c r="T200" i="5"/>
  <c r="X175" i="3"/>
  <c r="X200" i="3"/>
  <c r="V175" i="3"/>
  <c r="V200" i="3"/>
  <c r="R175" i="3"/>
  <c r="R200" i="3"/>
  <c r="P175" i="3"/>
  <c r="P200" i="3"/>
  <c r="N175" i="3"/>
  <c r="N200" i="3"/>
  <c r="L175" i="3"/>
  <c r="L200" i="3"/>
  <c r="J175" i="3"/>
  <c r="J200" i="3"/>
  <c r="H175" i="3"/>
  <c r="H200" i="3"/>
  <c r="F175" i="3"/>
  <c r="F200" i="3"/>
  <c r="D175" i="3"/>
  <c r="D200" i="3"/>
  <c r="W175" i="3"/>
  <c r="W200" i="3"/>
  <c r="U175" i="3"/>
  <c r="U200" i="3"/>
  <c r="S175" i="3"/>
  <c r="S200" i="3"/>
  <c r="Q175" i="3"/>
  <c r="Q200" i="3"/>
  <c r="O175" i="3"/>
  <c r="O200" i="3"/>
  <c r="M175" i="3"/>
  <c r="M200" i="3"/>
  <c r="K175" i="3"/>
  <c r="K200" i="3"/>
  <c r="I175" i="3"/>
  <c r="I200" i="3"/>
  <c r="G175" i="3"/>
  <c r="G200" i="3"/>
  <c r="E175" i="3"/>
  <c r="E200" i="3"/>
  <c r="W175" i="4"/>
  <c r="W200" i="4"/>
  <c r="U175" i="4"/>
  <c r="U200" i="4"/>
  <c r="Q175" i="4"/>
  <c r="Q200" i="4"/>
  <c r="O175" i="4"/>
  <c r="O200" i="4"/>
  <c r="M175" i="4"/>
  <c r="M200" i="4"/>
  <c r="K175" i="4"/>
  <c r="K200" i="4"/>
  <c r="I175" i="4"/>
  <c r="I200" i="4"/>
  <c r="G175" i="4"/>
  <c r="G200" i="4"/>
  <c r="E175" i="4"/>
  <c r="E200" i="4"/>
  <c r="C175" i="4"/>
  <c r="C200" i="4"/>
  <c r="X175" i="4"/>
  <c r="X200" i="4"/>
  <c r="V175" i="4"/>
  <c r="V200" i="4"/>
  <c r="R175" i="4"/>
  <c r="R200" i="4"/>
  <c r="P175" i="4"/>
  <c r="P200" i="4"/>
  <c r="N175" i="4"/>
  <c r="N200" i="4"/>
  <c r="L175" i="4"/>
  <c r="L200" i="4"/>
  <c r="J175" i="4"/>
  <c r="J200" i="4"/>
  <c r="H175" i="4"/>
  <c r="H200" i="4"/>
  <c r="F175" i="4"/>
  <c r="F200" i="4"/>
  <c r="D175" i="4"/>
  <c r="D200" i="4"/>
  <c r="W175" i="5"/>
  <c r="W200" i="5"/>
  <c r="U175" i="5"/>
  <c r="U200" i="5"/>
  <c r="S175" i="5"/>
  <c r="S200" i="5"/>
  <c r="Q175" i="5"/>
  <c r="Q200" i="5"/>
  <c r="O175" i="5"/>
  <c r="O200" i="5"/>
  <c r="M175" i="5"/>
  <c r="M200" i="5"/>
  <c r="K175" i="5"/>
  <c r="K200" i="5"/>
  <c r="I175" i="5"/>
  <c r="I200" i="5"/>
  <c r="G175" i="5"/>
  <c r="G200" i="5"/>
  <c r="D175" i="5"/>
  <c r="D200" i="5"/>
  <c r="X175" i="5"/>
  <c r="X200" i="5"/>
  <c r="V175" i="5"/>
  <c r="V200" i="5"/>
  <c r="R175" i="5"/>
  <c r="R200" i="5"/>
  <c r="P175" i="5"/>
  <c r="P200" i="5"/>
  <c r="N175" i="5"/>
  <c r="N200" i="5"/>
  <c r="L175" i="5"/>
  <c r="L200" i="5"/>
  <c r="J175" i="5"/>
  <c r="J200" i="5"/>
  <c r="H175" i="5"/>
  <c r="H200" i="5"/>
  <c r="F175" i="5"/>
  <c r="F200" i="5"/>
  <c r="T159" i="3"/>
  <c r="T158" i="3"/>
  <c r="T151" i="3"/>
  <c r="T161" i="4"/>
  <c r="T160" i="4"/>
  <c r="T159" i="4"/>
  <c r="S156" i="4"/>
  <c r="S149" i="4"/>
  <c r="S147" i="4"/>
  <c r="T147" i="5"/>
  <c r="T146" i="5"/>
  <c r="T145" i="5"/>
  <c r="T139" i="5"/>
  <c r="T137" i="5"/>
  <c r="T132" i="5"/>
  <c r="T131" i="5"/>
  <c r="T161" i="3"/>
  <c r="T160" i="3"/>
  <c r="T25" i="10"/>
  <c r="T147" i="3"/>
  <c r="T170" i="3"/>
  <c r="T174" i="3"/>
  <c r="T156" i="3"/>
  <c r="T155" i="3"/>
  <c r="T154" i="3"/>
  <c r="T149" i="3"/>
  <c r="T167" i="3"/>
  <c r="T164" i="3"/>
  <c r="T168" i="3"/>
  <c r="T172" i="3"/>
  <c r="T171" i="3"/>
  <c r="T175" i="3"/>
  <c r="T165" i="3"/>
  <c r="T169" i="3"/>
  <c r="T170" i="4"/>
  <c r="T174" i="4"/>
  <c r="T168" i="4"/>
  <c r="T172" i="4"/>
  <c r="T171" i="4"/>
  <c r="T175" i="4"/>
  <c r="T156" i="4"/>
  <c r="T149" i="4"/>
  <c r="T147" i="4"/>
  <c r="T167" i="4"/>
  <c r="T164" i="4"/>
  <c r="T165" i="4"/>
  <c r="T169" i="4"/>
  <c r="S170" i="4"/>
  <c r="S174" i="4"/>
  <c r="S161" i="4"/>
  <c r="S160" i="4"/>
  <c r="S159" i="4"/>
  <c r="S171" i="4"/>
  <c r="S175" i="4"/>
  <c r="S167" i="4"/>
  <c r="S164" i="4"/>
  <c r="S168" i="4"/>
  <c r="S165" i="4"/>
  <c r="S169" i="4"/>
  <c r="T170" i="5"/>
  <c r="T174" i="5"/>
  <c r="T168" i="5"/>
  <c r="T169" i="5"/>
  <c r="T173" i="5"/>
  <c r="T172" i="5"/>
  <c r="T43" i="12"/>
  <c r="T165" i="5"/>
  <c r="T171" i="5"/>
  <c r="T175" i="5"/>
  <c r="T143" i="5"/>
  <c r="T141" i="5"/>
  <c r="T135" i="5"/>
  <c r="T167" i="5"/>
  <c r="T164" i="5"/>
  <c r="D113" i="10"/>
  <c r="D177" i="10"/>
  <c r="H113" i="10"/>
  <c r="H177" i="10"/>
  <c r="P113" i="10"/>
  <c r="P177" i="10"/>
  <c r="T113" i="10"/>
  <c r="X113" i="10"/>
  <c r="I113" i="10"/>
  <c r="I177" i="10"/>
  <c r="Q113" i="10"/>
  <c r="Q177" i="10"/>
  <c r="G113" i="10"/>
  <c r="G177" i="10"/>
  <c r="F113" i="10"/>
  <c r="F177" i="10"/>
  <c r="J113" i="10"/>
  <c r="J177" i="10"/>
  <c r="N113" i="10"/>
  <c r="N177" i="10"/>
  <c r="R113" i="10"/>
  <c r="R177" i="10"/>
  <c r="E113" i="10"/>
  <c r="E177" i="10"/>
  <c r="U113" i="10"/>
  <c r="U177" i="10"/>
  <c r="K113" i="10"/>
  <c r="K177" i="10"/>
  <c r="W113" i="10"/>
  <c r="W177" i="10"/>
  <c r="O113" i="10"/>
  <c r="O177" i="10"/>
  <c r="D113" i="12"/>
  <c r="D177" i="12"/>
  <c r="H113" i="12"/>
  <c r="H177" i="12"/>
  <c r="G113" i="12"/>
  <c r="G177" i="12"/>
  <c r="K113" i="12"/>
  <c r="F113" i="12"/>
  <c r="F177" i="12"/>
  <c r="J113" i="12"/>
  <c r="J177" i="12"/>
  <c r="E113" i="12"/>
  <c r="E177" i="12"/>
  <c r="I113" i="12"/>
  <c r="I177" i="12"/>
  <c r="M45" i="10"/>
  <c r="J15" i="10"/>
  <c r="U42" i="10"/>
  <c r="G168" i="5"/>
  <c r="F109" i="5"/>
  <c r="E132" i="3"/>
  <c r="D135" i="5"/>
  <c r="I107" i="5"/>
  <c r="Q108" i="5"/>
  <c r="I112" i="12"/>
  <c r="I176" i="12"/>
  <c r="R112" i="10"/>
  <c r="R176" i="10"/>
  <c r="W42" i="10"/>
  <c r="O42" i="10"/>
  <c r="F166" i="4"/>
  <c r="W168" i="5"/>
  <c r="G108" i="5"/>
  <c r="M171" i="5"/>
  <c r="D67" i="3"/>
  <c r="N109" i="5"/>
  <c r="X169" i="4"/>
  <c r="S109" i="3"/>
  <c r="F133" i="4"/>
  <c r="S47" i="10"/>
  <c r="T108" i="5"/>
  <c r="D5" i="10"/>
  <c r="U45" i="10"/>
  <c r="Q45" i="10"/>
  <c r="I45" i="10"/>
  <c r="K42" i="10"/>
  <c r="G42" i="10"/>
  <c r="F102" i="4"/>
  <c r="S104" i="4"/>
  <c r="Q107" i="5"/>
  <c r="K168" i="5"/>
  <c r="W104" i="5"/>
  <c r="I171" i="5"/>
  <c r="Q171" i="5"/>
  <c r="D171" i="5"/>
  <c r="U107" i="4"/>
  <c r="R13" i="10"/>
  <c r="M107" i="5"/>
  <c r="E134" i="3"/>
  <c r="H109" i="5"/>
  <c r="F170" i="5"/>
  <c r="S108" i="4"/>
  <c r="D41" i="10"/>
  <c r="F169" i="5"/>
  <c r="K108" i="5"/>
  <c r="F110" i="5"/>
  <c r="I110" i="5"/>
  <c r="K49" i="10"/>
  <c r="M104" i="3"/>
  <c r="S107" i="4"/>
  <c r="U168" i="4"/>
  <c r="W107" i="5"/>
  <c r="K107" i="5"/>
  <c r="G107" i="5"/>
  <c r="Q168" i="5"/>
  <c r="M168" i="5"/>
  <c r="J169" i="3"/>
  <c r="I169" i="3"/>
  <c r="D131" i="3"/>
  <c r="S104" i="3"/>
  <c r="W169" i="4"/>
  <c r="G45" i="10"/>
  <c r="D44" i="10"/>
  <c r="Q42" i="10"/>
  <c r="O107" i="5"/>
  <c r="D94" i="4"/>
  <c r="C104" i="4"/>
  <c r="D40" i="10"/>
  <c r="S169" i="3"/>
  <c r="U104" i="5"/>
  <c r="S43" i="10"/>
  <c r="D97" i="5"/>
  <c r="S45" i="10"/>
  <c r="O168" i="4"/>
  <c r="I108" i="5"/>
  <c r="P109" i="5"/>
  <c r="E148" i="3"/>
  <c r="S46" i="10"/>
  <c r="W168" i="4"/>
  <c r="D105" i="3"/>
  <c r="L108" i="4"/>
  <c r="L30" i="12"/>
  <c r="M42" i="10"/>
  <c r="L89" i="4"/>
  <c r="L88" i="4"/>
  <c r="V169" i="5"/>
  <c r="R169" i="3"/>
  <c r="Q169" i="3"/>
  <c r="P169" i="3"/>
  <c r="O169" i="3"/>
  <c r="N169" i="3"/>
  <c r="H169" i="3"/>
  <c r="D43" i="10"/>
  <c r="F158" i="3"/>
  <c r="E96" i="3"/>
  <c r="C97" i="4"/>
  <c r="C158" i="4"/>
  <c r="F158" i="5"/>
  <c r="C152" i="4"/>
  <c r="D152" i="4"/>
  <c r="F149" i="4"/>
  <c r="D149" i="5"/>
  <c r="F139" i="4"/>
  <c r="D139" i="3"/>
  <c r="D68" i="3"/>
  <c r="I42" i="10"/>
  <c r="W104" i="4"/>
  <c r="K104" i="3"/>
  <c r="G104" i="3"/>
  <c r="F145" i="4"/>
  <c r="F97" i="3"/>
  <c r="C162" i="4"/>
  <c r="D143" i="5"/>
  <c r="D102" i="3"/>
  <c r="K45" i="10"/>
  <c r="F164" i="5"/>
  <c r="F44" i="10"/>
  <c r="U104" i="4"/>
  <c r="I104" i="3"/>
  <c r="M169" i="3"/>
  <c r="W45" i="10"/>
  <c r="O45" i="10"/>
  <c r="L152" i="4"/>
  <c r="D166" i="4"/>
  <c r="W108" i="4"/>
  <c r="D79" i="5"/>
  <c r="Q104" i="3"/>
  <c r="G107" i="4"/>
  <c r="D166" i="3"/>
  <c r="J109" i="5"/>
  <c r="F147" i="4"/>
  <c r="E110" i="4"/>
  <c r="D49" i="10"/>
  <c r="O107" i="4"/>
  <c r="O108" i="5"/>
  <c r="L87" i="4"/>
  <c r="E138" i="3"/>
  <c r="D107" i="5"/>
  <c r="G108" i="4"/>
  <c r="O104" i="3"/>
  <c r="G168" i="4"/>
  <c r="S108" i="3"/>
  <c r="E151" i="4"/>
  <c r="E67" i="11"/>
  <c r="E144" i="3"/>
  <c r="L169" i="4"/>
  <c r="S168" i="3"/>
  <c r="F104" i="5"/>
  <c r="S171" i="3"/>
  <c r="D149" i="3"/>
  <c r="D145" i="5"/>
  <c r="E135" i="4"/>
  <c r="W107" i="4"/>
  <c r="L169" i="3"/>
  <c r="I168" i="5"/>
  <c r="D105" i="4"/>
  <c r="F105" i="4"/>
  <c r="D139" i="5"/>
  <c r="I168" i="4"/>
  <c r="N105" i="3"/>
  <c r="C169" i="4"/>
  <c r="L170" i="5"/>
  <c r="R109" i="5"/>
  <c r="L109" i="3"/>
  <c r="Q107" i="4"/>
  <c r="E83" i="3"/>
  <c r="E67" i="3"/>
  <c r="F68" i="4"/>
  <c r="D135" i="3"/>
  <c r="F152" i="5"/>
  <c r="F97" i="5"/>
  <c r="K107" i="4"/>
  <c r="O168" i="5"/>
  <c r="F152" i="3"/>
  <c r="D102" i="4"/>
  <c r="M110" i="4"/>
  <c r="L148" i="4"/>
  <c r="Q168" i="4"/>
  <c r="S107" i="3"/>
  <c r="F157" i="3"/>
  <c r="K169" i="3"/>
  <c r="I107" i="4"/>
  <c r="T109" i="5"/>
  <c r="L109" i="4"/>
  <c r="L47" i="10"/>
  <c r="K168" i="4"/>
  <c r="O165" i="3"/>
  <c r="Q103" i="4"/>
  <c r="U165" i="4"/>
  <c r="Q103" i="5"/>
  <c r="M103" i="5"/>
  <c r="I103" i="5"/>
  <c r="L28" i="12"/>
  <c r="L26" i="12"/>
  <c r="M167" i="4"/>
  <c r="W164" i="4"/>
  <c r="K164" i="4"/>
  <c r="U167" i="5"/>
  <c r="W164" i="5"/>
  <c r="L27" i="12"/>
  <c r="L25" i="12"/>
  <c r="U106" i="4"/>
  <c r="U106" i="5"/>
  <c r="E112" i="10"/>
  <c r="U112" i="10"/>
  <c r="J112" i="10"/>
  <c r="S105" i="3"/>
  <c r="G106" i="3"/>
  <c r="M103" i="3"/>
  <c r="W165" i="4"/>
  <c r="I164" i="4"/>
  <c r="W167" i="5"/>
  <c r="R199" i="3"/>
  <c r="Q199" i="4"/>
  <c r="O199" i="5"/>
  <c r="E48" i="12"/>
  <c r="E174" i="12" s="1"/>
  <c r="E174" i="4"/>
  <c r="W111" i="4"/>
  <c r="W199" i="4"/>
  <c r="U111" i="4"/>
  <c r="U199" i="4"/>
  <c r="S111" i="4"/>
  <c r="S199" i="4"/>
  <c r="Q111" i="4"/>
  <c r="O111" i="4"/>
  <c r="O199" i="4"/>
  <c r="M111" i="4"/>
  <c r="M199" i="4"/>
  <c r="K111" i="4"/>
  <c r="K199" i="4"/>
  <c r="I111" i="4"/>
  <c r="I199" i="4"/>
  <c r="G111" i="4"/>
  <c r="G199" i="4"/>
  <c r="E199" i="4"/>
  <c r="X111" i="3"/>
  <c r="X199" i="3"/>
  <c r="V111" i="3"/>
  <c r="V199" i="3"/>
  <c r="T111" i="3"/>
  <c r="T199" i="3"/>
  <c r="R111" i="3"/>
  <c r="P111" i="3"/>
  <c r="P199" i="3"/>
  <c r="N111" i="3"/>
  <c r="N199" i="3"/>
  <c r="L111" i="3"/>
  <c r="L199" i="3"/>
  <c r="J111" i="3"/>
  <c r="J199" i="3"/>
  <c r="H111" i="3"/>
  <c r="H199" i="3"/>
  <c r="F199" i="3"/>
  <c r="D199" i="3"/>
  <c r="W199" i="5"/>
  <c r="U199" i="5"/>
  <c r="S199" i="5"/>
  <c r="Q199" i="5"/>
  <c r="M199" i="5"/>
  <c r="K199" i="5"/>
  <c r="I199" i="5"/>
  <c r="G199" i="5"/>
  <c r="D199" i="5"/>
  <c r="X111" i="4"/>
  <c r="X199" i="4"/>
  <c r="V111" i="4"/>
  <c r="V199" i="4"/>
  <c r="T111" i="4"/>
  <c r="T199" i="4"/>
  <c r="R111" i="4"/>
  <c r="R199" i="4"/>
  <c r="P111" i="4"/>
  <c r="P199" i="4"/>
  <c r="N111" i="4"/>
  <c r="N199" i="4"/>
  <c r="L111" i="4"/>
  <c r="L199" i="4"/>
  <c r="J111" i="4"/>
  <c r="J199" i="4"/>
  <c r="H111" i="4"/>
  <c r="H199" i="4"/>
  <c r="F199" i="4"/>
  <c r="D199" i="4"/>
  <c r="W111" i="3"/>
  <c r="W199" i="3"/>
  <c r="U111" i="3"/>
  <c r="U199" i="3"/>
  <c r="S111" i="3"/>
  <c r="S199" i="3"/>
  <c r="Q111" i="3"/>
  <c r="Q199" i="3"/>
  <c r="O111" i="3"/>
  <c r="O199" i="3"/>
  <c r="M111" i="3"/>
  <c r="M199" i="3"/>
  <c r="K111" i="3"/>
  <c r="K199" i="3"/>
  <c r="I111" i="3"/>
  <c r="I199" i="3"/>
  <c r="G111" i="3"/>
  <c r="G199" i="3"/>
  <c r="E199" i="3"/>
  <c r="X199" i="5"/>
  <c r="V199" i="5"/>
  <c r="T199" i="5"/>
  <c r="R199" i="5"/>
  <c r="P199" i="5"/>
  <c r="N199" i="5"/>
  <c r="L199" i="5"/>
  <c r="J199" i="5"/>
  <c r="H199" i="5"/>
  <c r="F199" i="5"/>
  <c r="F111" i="5"/>
  <c r="D111" i="5"/>
  <c r="G112" i="12"/>
  <c r="K112" i="12"/>
  <c r="D112" i="10"/>
  <c r="V49" i="12"/>
  <c r="R49" i="12"/>
  <c r="N49" i="12"/>
  <c r="J49" i="12"/>
  <c r="E112" i="12"/>
  <c r="U110" i="4"/>
  <c r="E153" i="4"/>
  <c r="D167" i="4"/>
  <c r="P110" i="4"/>
  <c r="K110" i="3"/>
  <c r="E171" i="4"/>
  <c r="P49" i="10"/>
  <c r="L104" i="3"/>
  <c r="E172" i="11"/>
  <c r="L32" i="10"/>
  <c r="K105" i="5"/>
  <c r="R43" i="12"/>
  <c r="P43" i="12"/>
  <c r="N43" i="12"/>
  <c r="J43" i="12"/>
  <c r="H43" i="12"/>
  <c r="T112" i="10"/>
  <c r="W46" i="12"/>
  <c r="T46" i="12"/>
  <c r="T172" i="12" s="1"/>
  <c r="Q46" i="12"/>
  <c r="K46" i="12"/>
  <c r="K172" i="12" s="1"/>
  <c r="G46" i="12"/>
  <c r="G172" i="12" s="1"/>
  <c r="W43" i="12"/>
  <c r="X49" i="12"/>
  <c r="T49" i="12"/>
  <c r="P49" i="12"/>
  <c r="L49" i="12"/>
  <c r="H49" i="12"/>
  <c r="G47" i="12"/>
  <c r="G173" i="12" s="1"/>
  <c r="V48" i="12"/>
  <c r="R48" i="12"/>
  <c r="N48" i="12"/>
  <c r="J48" i="12"/>
  <c r="J174" i="12" s="1"/>
  <c r="U49" i="12"/>
  <c r="Q49" i="12"/>
  <c r="M49" i="12"/>
  <c r="I49" i="12"/>
  <c r="W48" i="12"/>
  <c r="S48" i="12"/>
  <c r="O48" i="12"/>
  <c r="K48" i="12"/>
  <c r="G48" i="12"/>
  <c r="G174" i="12" s="1"/>
  <c r="W102" i="3"/>
  <c r="M101" i="3"/>
  <c r="U99" i="3"/>
  <c r="I99" i="3"/>
  <c r="X95" i="3"/>
  <c r="T95" i="3"/>
  <c r="L95" i="3"/>
  <c r="H95" i="3"/>
  <c r="R94" i="3"/>
  <c r="N94" i="3"/>
  <c r="J94" i="3"/>
  <c r="X93" i="3"/>
  <c r="T93" i="3"/>
  <c r="P93" i="3"/>
  <c r="H154" i="3"/>
  <c r="V153" i="3"/>
  <c r="R153" i="3"/>
  <c r="N153" i="3"/>
  <c r="W152" i="3"/>
  <c r="O85" i="3"/>
  <c r="U82" i="3"/>
  <c r="I82" i="3"/>
  <c r="U80" i="3"/>
  <c r="W79" i="3"/>
  <c r="O79" i="3"/>
  <c r="K77" i="3"/>
  <c r="G77" i="3"/>
  <c r="M74" i="3"/>
  <c r="O73" i="3"/>
  <c r="W69" i="3"/>
  <c r="S69" i="3"/>
  <c r="O69" i="3"/>
  <c r="K69" i="3"/>
  <c r="G69" i="3"/>
  <c r="U68" i="3"/>
  <c r="Q68" i="3"/>
  <c r="M68" i="3"/>
  <c r="I68" i="3"/>
  <c r="W67" i="3"/>
  <c r="S67" i="3"/>
  <c r="O67" i="3"/>
  <c r="K67" i="3"/>
  <c r="G67" i="3"/>
  <c r="K197" i="4"/>
  <c r="K101" i="4"/>
  <c r="G101" i="4"/>
  <c r="M100" i="4"/>
  <c r="U98" i="4"/>
  <c r="M98" i="4"/>
  <c r="N96" i="4"/>
  <c r="X95" i="4"/>
  <c r="I86" i="4"/>
  <c r="M82" i="4"/>
  <c r="W75" i="4"/>
  <c r="O75" i="4"/>
  <c r="M74" i="4"/>
  <c r="W73" i="4"/>
  <c r="Q72" i="4"/>
  <c r="I72" i="4"/>
  <c r="W71" i="4"/>
  <c r="W69" i="4"/>
  <c r="G69" i="4"/>
  <c r="M68" i="4"/>
  <c r="W67" i="4"/>
  <c r="S67" i="4"/>
  <c r="U98" i="5"/>
  <c r="W97" i="5"/>
  <c r="G195" i="5"/>
  <c r="Q96" i="5"/>
  <c r="M96" i="5"/>
  <c r="W95" i="5"/>
  <c r="K95" i="5"/>
  <c r="U94" i="5"/>
  <c r="S194" i="5"/>
  <c r="U92" i="5"/>
  <c r="Q90" i="5"/>
  <c r="G89" i="5"/>
  <c r="U88" i="5"/>
  <c r="Q88" i="5"/>
  <c r="W87" i="5"/>
  <c r="K87" i="5"/>
  <c r="G87" i="5"/>
  <c r="U86" i="5"/>
  <c r="Q86" i="5"/>
  <c r="M86" i="5"/>
  <c r="I86" i="5"/>
  <c r="W85" i="5"/>
  <c r="S85" i="5"/>
  <c r="O85" i="5"/>
  <c r="K85" i="5"/>
  <c r="G85" i="5"/>
  <c r="U84" i="5"/>
  <c r="Q84" i="5"/>
  <c r="I145" i="5"/>
  <c r="W144" i="5"/>
  <c r="S144" i="5"/>
  <c r="O144" i="5"/>
  <c r="X82" i="5"/>
  <c r="P82" i="5"/>
  <c r="L82" i="5"/>
  <c r="H82" i="5"/>
  <c r="N142" i="5"/>
  <c r="J142" i="5"/>
  <c r="P141" i="5"/>
  <c r="U79" i="5"/>
  <c r="L140" i="5"/>
  <c r="I79" i="5"/>
  <c r="X138" i="5"/>
  <c r="P138" i="5"/>
  <c r="H138" i="5"/>
  <c r="W76" i="5"/>
  <c r="O137" i="5"/>
  <c r="K137" i="5"/>
  <c r="G137" i="5"/>
  <c r="U136" i="5"/>
  <c r="Q136" i="5"/>
  <c r="N75" i="5"/>
  <c r="J75" i="5"/>
  <c r="X74" i="5"/>
  <c r="T74" i="5"/>
  <c r="P74" i="5"/>
  <c r="L74" i="5"/>
  <c r="H74" i="5"/>
  <c r="Q72" i="5"/>
  <c r="M72" i="5"/>
  <c r="I72" i="5"/>
  <c r="W71" i="5"/>
  <c r="S71" i="5"/>
  <c r="K71" i="5"/>
  <c r="H70" i="5"/>
  <c r="V69" i="5"/>
  <c r="R69" i="5"/>
  <c r="N69" i="5"/>
  <c r="J69" i="5"/>
  <c r="X68" i="5"/>
  <c r="T68" i="5"/>
  <c r="P68" i="5"/>
  <c r="L68" i="5"/>
  <c r="H68" i="5"/>
  <c r="V67" i="5"/>
  <c r="R67" i="5"/>
  <c r="N67" i="5"/>
  <c r="J67" i="5"/>
  <c r="F44" i="12"/>
  <c r="U48" i="12"/>
  <c r="M48" i="12"/>
  <c r="I48" i="12"/>
  <c r="I174" i="12" s="1"/>
  <c r="X99" i="3"/>
  <c r="L76" i="4"/>
  <c r="L90" i="5"/>
  <c r="F41" i="12"/>
  <c r="F45" i="12"/>
  <c r="F91" i="4"/>
  <c r="D91" i="5"/>
  <c r="D84" i="4"/>
  <c r="E78" i="4"/>
  <c r="K101" i="3"/>
  <c r="Q100" i="3"/>
  <c r="L96" i="3"/>
  <c r="H96" i="3"/>
  <c r="V95" i="3"/>
  <c r="R95" i="3"/>
  <c r="N95" i="3"/>
  <c r="J95" i="3"/>
  <c r="X94" i="3"/>
  <c r="T94" i="3"/>
  <c r="P94" i="3"/>
  <c r="H94" i="3"/>
  <c r="V93" i="3"/>
  <c r="R93" i="3"/>
  <c r="N93" i="3"/>
  <c r="J154" i="3"/>
  <c r="X153" i="3"/>
  <c r="P153" i="3"/>
  <c r="K86" i="3"/>
  <c r="M85" i="3"/>
  <c r="Q83" i="3"/>
  <c r="M83" i="3"/>
  <c r="K82" i="3"/>
  <c r="Q79" i="3"/>
  <c r="S76" i="3"/>
  <c r="Q73" i="3"/>
  <c r="I73" i="3"/>
  <c r="I71" i="3"/>
  <c r="O70" i="3"/>
  <c r="K70" i="3"/>
  <c r="U69" i="3"/>
  <c r="Q69" i="3"/>
  <c r="M69" i="3"/>
  <c r="I69" i="3"/>
  <c r="W68" i="3"/>
  <c r="S68" i="3"/>
  <c r="O68" i="3"/>
  <c r="K68" i="3"/>
  <c r="G68" i="3"/>
  <c r="U67" i="3"/>
  <c r="Q67" i="3"/>
  <c r="M67" i="3"/>
  <c r="I67" i="3"/>
  <c r="K100" i="4"/>
  <c r="Q99" i="4"/>
  <c r="T96" i="4"/>
  <c r="H96" i="4"/>
  <c r="V95" i="4"/>
  <c r="R95" i="4"/>
  <c r="O148" i="4"/>
  <c r="W82" i="4"/>
  <c r="S80" i="4"/>
  <c r="U79" i="4"/>
  <c r="M79" i="4"/>
  <c r="I77" i="4"/>
  <c r="M75" i="4"/>
  <c r="I75" i="4"/>
  <c r="U73" i="4"/>
  <c r="Q71" i="4"/>
  <c r="I71" i="4"/>
  <c r="K70" i="4"/>
  <c r="Q69" i="4"/>
  <c r="S68" i="4"/>
  <c r="O68" i="4"/>
  <c r="U67" i="4"/>
  <c r="G102" i="5"/>
  <c r="U101" i="5"/>
  <c r="Q196" i="5"/>
  <c r="O100" i="5"/>
  <c r="K100" i="5"/>
  <c r="Q99" i="5"/>
  <c r="M99" i="5"/>
  <c r="W98" i="5"/>
  <c r="U97" i="5"/>
  <c r="I97" i="5"/>
  <c r="M95" i="5"/>
  <c r="U194" i="5"/>
  <c r="Q194" i="5"/>
  <c r="S92" i="5"/>
  <c r="Q91" i="5"/>
  <c r="M91" i="5"/>
  <c r="I91" i="5"/>
  <c r="K90" i="5"/>
  <c r="Q89" i="5"/>
  <c r="M89" i="5"/>
  <c r="I89" i="5"/>
  <c r="G88" i="5"/>
  <c r="I87" i="5"/>
  <c r="W86" i="5"/>
  <c r="S86" i="5"/>
  <c r="O86" i="5"/>
  <c r="K86" i="5"/>
  <c r="G86" i="5"/>
  <c r="U85" i="5"/>
  <c r="Q85" i="5"/>
  <c r="M85" i="5"/>
  <c r="I85" i="5"/>
  <c r="W84" i="5"/>
  <c r="S84" i="5"/>
  <c r="O84" i="5"/>
  <c r="K145" i="5"/>
  <c r="G145" i="5"/>
  <c r="U144" i="5"/>
  <c r="Q144" i="5"/>
  <c r="H83" i="5"/>
  <c r="R82" i="5"/>
  <c r="N82" i="5"/>
  <c r="J82" i="5"/>
  <c r="P142" i="5"/>
  <c r="L142" i="5"/>
  <c r="R141" i="5"/>
  <c r="S79" i="5"/>
  <c r="N140" i="5"/>
  <c r="K79" i="5"/>
  <c r="V138" i="5"/>
  <c r="R77" i="5"/>
  <c r="N138" i="5"/>
  <c r="J138" i="5"/>
  <c r="G77" i="5"/>
  <c r="U76" i="5"/>
  <c r="M137" i="5"/>
  <c r="I137" i="5"/>
  <c r="W136" i="5"/>
  <c r="S136" i="5"/>
  <c r="L75" i="5"/>
  <c r="V74" i="5"/>
  <c r="R74" i="5"/>
  <c r="N74" i="5"/>
  <c r="J74" i="5"/>
  <c r="S72" i="5"/>
  <c r="O72" i="5"/>
  <c r="K72" i="5"/>
  <c r="G72" i="5"/>
  <c r="U71" i="5"/>
  <c r="Q71" i="5"/>
  <c r="M71" i="5"/>
  <c r="X69" i="5"/>
  <c r="T69" i="5"/>
  <c r="P69" i="5"/>
  <c r="L69" i="5"/>
  <c r="H69" i="5"/>
  <c r="V68" i="5"/>
  <c r="R68" i="5"/>
  <c r="N68" i="5"/>
  <c r="J68" i="5"/>
  <c r="P67" i="5"/>
  <c r="L67" i="5"/>
  <c r="F159" i="5"/>
  <c r="F149" i="3"/>
  <c r="E138" i="4"/>
  <c r="C71" i="4"/>
  <c r="U47" i="12"/>
  <c r="X48" i="12"/>
  <c r="T48" i="12"/>
  <c r="P48" i="12"/>
  <c r="L48" i="12"/>
  <c r="H48" i="12"/>
  <c r="H174" i="12" s="1"/>
  <c r="W49" i="12"/>
  <c r="S49" i="12"/>
  <c r="O49" i="12"/>
  <c r="K49" i="12"/>
  <c r="G49" i="12"/>
  <c r="D42" i="12"/>
  <c r="F151" i="4"/>
  <c r="V73" i="5"/>
  <c r="U155" i="5"/>
  <c r="S78" i="4"/>
  <c r="W35" i="10"/>
  <c r="H170" i="4"/>
  <c r="Q192" i="3"/>
  <c r="W193" i="3"/>
  <c r="Q160" i="5"/>
  <c r="Q76" i="3"/>
  <c r="M190" i="4"/>
  <c r="Q150" i="5"/>
  <c r="K83" i="3"/>
  <c r="G198" i="4"/>
  <c r="O21" i="10"/>
  <c r="U11" i="10"/>
  <c r="V45" i="10"/>
  <c r="W96" i="5"/>
  <c r="T92" i="3"/>
  <c r="R107" i="3"/>
  <c r="Q8" i="10"/>
  <c r="K92" i="5"/>
  <c r="H135" i="5"/>
  <c r="U71" i="4"/>
  <c r="I84" i="4"/>
  <c r="M77" i="3"/>
  <c r="K10" i="10"/>
  <c r="V134" i="5"/>
  <c r="D165" i="3"/>
  <c r="D167" i="5"/>
  <c r="R107" i="4"/>
  <c r="L168" i="5"/>
  <c r="D104" i="4"/>
  <c r="Q110" i="5"/>
  <c r="Q110" i="4"/>
  <c r="O110" i="4"/>
  <c r="K110" i="4"/>
  <c r="I110" i="4"/>
  <c r="O43" i="10"/>
  <c r="N43" i="10"/>
  <c r="L94" i="4"/>
  <c r="E41" i="10"/>
  <c r="D106" i="4"/>
  <c r="D20" i="10"/>
  <c r="D137" i="3"/>
  <c r="F14" i="10"/>
  <c r="S39" i="10"/>
  <c r="L34" i="10"/>
  <c r="Q190" i="4"/>
  <c r="S10" i="10"/>
  <c r="E100" i="4"/>
  <c r="F96" i="5"/>
  <c r="T104" i="4"/>
  <c r="W170" i="4"/>
  <c r="N109" i="3"/>
  <c r="G112" i="10"/>
  <c r="K171" i="3"/>
  <c r="H110" i="4"/>
  <c r="X110" i="4"/>
  <c r="S110" i="3"/>
  <c r="S49" i="10"/>
  <c r="H49" i="10"/>
  <c r="X49" i="10"/>
  <c r="D69" i="4"/>
  <c r="U10" i="10"/>
  <c r="F140" i="3"/>
  <c r="G11" i="10"/>
  <c r="W145" i="3"/>
  <c r="G137" i="3"/>
  <c r="D136" i="4"/>
  <c r="O131" i="3"/>
  <c r="G84" i="5"/>
  <c r="F160" i="5"/>
  <c r="F99" i="5"/>
  <c r="W79" i="5"/>
  <c r="G78" i="3"/>
  <c r="Q94" i="5"/>
  <c r="E170" i="4"/>
  <c r="G95" i="5"/>
  <c r="X169" i="5"/>
  <c r="Q167" i="4"/>
  <c r="G82" i="4"/>
  <c r="K96" i="5"/>
  <c r="M157" i="5"/>
  <c r="M189" i="3"/>
  <c r="M24" i="10"/>
  <c r="I18" i="10"/>
  <c r="I15" i="10"/>
  <c r="G67" i="5"/>
  <c r="C154" i="4"/>
  <c r="T103" i="3"/>
  <c r="L103" i="3"/>
  <c r="H164" i="5"/>
  <c r="M104" i="5"/>
  <c r="T105" i="4"/>
  <c r="P104" i="4"/>
  <c r="W109" i="4"/>
  <c r="S109" i="4"/>
  <c r="P109" i="3"/>
  <c r="H109" i="3"/>
  <c r="F170" i="3"/>
  <c r="O166" i="4"/>
  <c r="O197" i="4"/>
  <c r="N96" i="3"/>
  <c r="N157" i="3"/>
  <c r="J96" i="3"/>
  <c r="J157" i="3"/>
  <c r="K91" i="3"/>
  <c r="K151" i="3"/>
  <c r="I151" i="3"/>
  <c r="I149" i="3"/>
  <c r="U85" i="3"/>
  <c r="U146" i="3"/>
  <c r="O146" i="3"/>
  <c r="W81" i="3"/>
  <c r="W142" i="3"/>
  <c r="U81" i="3"/>
  <c r="U142" i="3"/>
  <c r="Q142" i="3"/>
  <c r="Q81" i="3"/>
  <c r="M142" i="3"/>
  <c r="M81" i="3"/>
  <c r="M80" i="3"/>
  <c r="M140" i="3"/>
  <c r="M79" i="3"/>
  <c r="I77" i="3"/>
  <c r="I138" i="3"/>
  <c r="U137" i="3"/>
  <c r="O76" i="3"/>
  <c r="S73" i="3"/>
  <c r="S134" i="3"/>
  <c r="U133" i="3"/>
  <c r="U72" i="3"/>
  <c r="S72" i="3"/>
  <c r="I133" i="3"/>
  <c r="U71" i="3"/>
  <c r="Q71" i="3"/>
  <c r="M132" i="3"/>
  <c r="W131" i="3"/>
  <c r="W190" i="3"/>
  <c r="W166" i="4"/>
  <c r="W197" i="4"/>
  <c r="W163" i="4"/>
  <c r="W167" i="4"/>
  <c r="S101" i="4"/>
  <c r="O162" i="4"/>
  <c r="O101" i="4"/>
  <c r="S99" i="4"/>
  <c r="S38" i="10"/>
  <c r="Q150" i="4"/>
  <c r="Q28" i="10"/>
  <c r="G144" i="4"/>
  <c r="G22" i="10"/>
  <c r="K142" i="4"/>
  <c r="K20" i="10"/>
  <c r="I142" i="4"/>
  <c r="I81" i="4"/>
  <c r="K138" i="4"/>
  <c r="K77" i="4"/>
  <c r="Q76" i="4"/>
  <c r="Q137" i="4"/>
  <c r="K75" i="4"/>
  <c r="K136" i="4"/>
  <c r="O69" i="4"/>
  <c r="O8" i="10"/>
  <c r="K68" i="4"/>
  <c r="K7" i="10"/>
  <c r="K67" i="4"/>
  <c r="K6" i="10"/>
  <c r="S163" i="5"/>
  <c r="S102" i="5"/>
  <c r="S103" i="5"/>
  <c r="O102" i="5"/>
  <c r="O103" i="5"/>
  <c r="U100" i="5"/>
  <c r="U165" i="5"/>
  <c r="O160" i="5"/>
  <c r="O99" i="5"/>
  <c r="G99" i="5"/>
  <c r="G160" i="5"/>
  <c r="M159" i="5"/>
  <c r="M98" i="5"/>
  <c r="K159" i="5"/>
  <c r="K98" i="5"/>
  <c r="I158" i="5"/>
  <c r="I195" i="5"/>
  <c r="S155" i="5"/>
  <c r="S94" i="5"/>
  <c r="O194" i="5"/>
  <c r="O154" i="5"/>
  <c r="I92" i="5"/>
  <c r="I153" i="5"/>
  <c r="W91" i="5"/>
  <c r="W152" i="5"/>
  <c r="O91" i="5"/>
  <c r="O152" i="5"/>
  <c r="G91" i="5"/>
  <c r="G152" i="5"/>
  <c r="W150" i="5"/>
  <c r="W89" i="5"/>
  <c r="S89" i="5"/>
  <c r="S150" i="5"/>
  <c r="O150" i="5"/>
  <c r="O89" i="5"/>
  <c r="S88" i="5"/>
  <c r="S149" i="5"/>
  <c r="O88" i="5"/>
  <c r="O149" i="5"/>
  <c r="V82" i="5"/>
  <c r="V147" i="5"/>
  <c r="X142" i="5"/>
  <c r="X81" i="5"/>
  <c r="R142" i="5"/>
  <c r="R81" i="5"/>
  <c r="K80" i="5"/>
  <c r="K141" i="5"/>
  <c r="I141" i="5"/>
  <c r="I80" i="5"/>
  <c r="G80" i="5"/>
  <c r="G141" i="5"/>
  <c r="D150" i="4"/>
  <c r="D154" i="4"/>
  <c r="D140" i="4"/>
  <c r="D138" i="4"/>
  <c r="E15" i="12"/>
  <c r="E76" i="12" s="1"/>
  <c r="E137" i="4"/>
  <c r="F134" i="5"/>
  <c r="F136" i="3"/>
  <c r="D104" i="3"/>
  <c r="O43" i="12"/>
  <c r="K43" i="12"/>
  <c r="V173" i="4"/>
  <c r="V108" i="4"/>
  <c r="U172" i="3"/>
  <c r="U46" i="10"/>
  <c r="P172" i="3"/>
  <c r="P168" i="3"/>
  <c r="F172" i="3"/>
  <c r="F46" i="10"/>
  <c r="F172" i="10" s="1"/>
  <c r="Q48" i="12"/>
  <c r="Q109" i="5"/>
  <c r="G48" i="10"/>
  <c r="G174" i="10" s="1"/>
  <c r="G109" i="4"/>
  <c r="G170" i="4"/>
  <c r="R109" i="3"/>
  <c r="J109" i="3"/>
  <c r="O192" i="3"/>
  <c r="S191" i="3"/>
  <c r="S37" i="10"/>
  <c r="G24" i="10"/>
  <c r="M23" i="10"/>
  <c r="Q192" i="4"/>
  <c r="K21" i="10"/>
  <c r="O13" i="10"/>
  <c r="W192" i="4"/>
  <c r="G9" i="10"/>
  <c r="W6" i="10"/>
  <c r="S5" i="10"/>
  <c r="F42" i="10"/>
  <c r="F103" i="10" s="1"/>
  <c r="D109" i="5"/>
  <c r="U170" i="4"/>
  <c r="G171" i="3"/>
  <c r="O171" i="3"/>
  <c r="W171" i="3"/>
  <c r="D110" i="5"/>
  <c r="M110" i="5"/>
  <c r="U110" i="5"/>
  <c r="D110" i="4"/>
  <c r="L110" i="4"/>
  <c r="T110" i="4"/>
  <c r="G110" i="4"/>
  <c r="S110" i="4"/>
  <c r="W110" i="4"/>
  <c r="G110" i="3"/>
  <c r="O110" i="3"/>
  <c r="W110" i="3"/>
  <c r="G49" i="10"/>
  <c r="O49" i="10"/>
  <c r="W49" i="10"/>
  <c r="F49" i="10"/>
  <c r="L49" i="10"/>
  <c r="T49" i="10"/>
  <c r="Q198" i="5"/>
  <c r="M141" i="3"/>
  <c r="W159" i="5"/>
  <c r="I169" i="5"/>
  <c r="D42" i="10"/>
  <c r="N155" i="3"/>
  <c r="Q147" i="5"/>
  <c r="G97" i="5"/>
  <c r="O163" i="5"/>
  <c r="O161" i="5"/>
  <c r="H97" i="4"/>
  <c r="O137" i="3"/>
  <c r="O134" i="3"/>
  <c r="K149" i="3"/>
  <c r="Q101" i="5"/>
  <c r="Q134" i="3"/>
  <c r="W148" i="5"/>
  <c r="S137" i="3"/>
  <c r="S133" i="3"/>
  <c r="M156" i="5"/>
  <c r="X108" i="5"/>
  <c r="C166" i="4"/>
  <c r="D164" i="4"/>
  <c r="K151" i="5"/>
  <c r="I138" i="4"/>
  <c r="U141" i="3"/>
  <c r="C134" i="4"/>
  <c r="E142" i="4"/>
  <c r="U6" i="10"/>
  <c r="G31" i="10"/>
  <c r="Q157" i="5"/>
  <c r="U105" i="5"/>
  <c r="K72" i="4"/>
  <c r="U134" i="4"/>
  <c r="I132" i="3"/>
  <c r="W84" i="3"/>
  <c r="U76" i="3"/>
  <c r="F47" i="10"/>
  <c r="F173" i="10" s="1"/>
  <c r="W193" i="4"/>
  <c r="W136" i="4"/>
  <c r="I150" i="5"/>
  <c r="E107" i="3"/>
  <c r="N46" i="10"/>
  <c r="N172" i="10" s="1"/>
  <c r="S98" i="4"/>
  <c r="Q87" i="5"/>
  <c r="F109" i="3"/>
  <c r="D170" i="3"/>
  <c r="T109" i="3"/>
  <c r="O164" i="3"/>
  <c r="G191" i="3"/>
  <c r="K80" i="4"/>
  <c r="Q143" i="4"/>
  <c r="S71" i="3"/>
  <c r="K98" i="4"/>
  <c r="U169" i="5"/>
  <c r="U149" i="5"/>
  <c r="Q133" i="4"/>
  <c r="E173" i="12"/>
  <c r="K112" i="10"/>
  <c r="O112" i="10"/>
  <c r="W112" i="10"/>
  <c r="F112" i="10"/>
  <c r="N112" i="10"/>
  <c r="O167" i="5"/>
  <c r="U164" i="5"/>
  <c r="O164" i="5"/>
  <c r="I112" i="10"/>
  <c r="Q112" i="10"/>
  <c r="X112" i="10"/>
  <c r="P112" i="10"/>
  <c r="H112" i="10"/>
  <c r="J112" i="12"/>
  <c r="G173" i="5"/>
  <c r="E173" i="4"/>
  <c r="M173" i="5"/>
  <c r="U173" i="5"/>
  <c r="D173" i="4"/>
  <c r="D112" i="12"/>
  <c r="H112" i="12"/>
  <c r="F112" i="12"/>
  <c r="D32" i="10"/>
  <c r="D153" i="3"/>
  <c r="D153" i="5"/>
  <c r="D137" i="5"/>
  <c r="V151" i="3"/>
  <c r="W5" i="10"/>
  <c r="M5" i="10"/>
  <c r="U78" i="5"/>
  <c r="M143" i="5"/>
  <c r="L78" i="5"/>
  <c r="K73" i="5"/>
  <c r="U72" i="5"/>
  <c r="O132" i="5"/>
  <c r="W70" i="5"/>
  <c r="S70" i="5"/>
  <c r="H132" i="5"/>
  <c r="F88" i="4"/>
  <c r="E139" i="3"/>
  <c r="F105" i="3"/>
  <c r="P48" i="10"/>
  <c r="P174" i="10" s="1"/>
  <c r="W106" i="3"/>
  <c r="W166" i="3"/>
  <c r="U166" i="3"/>
  <c r="U106" i="3"/>
  <c r="S197" i="3"/>
  <c r="S166" i="3"/>
  <c r="S170" i="3"/>
  <c r="S106" i="3"/>
  <c r="Q166" i="3"/>
  <c r="Q106" i="3"/>
  <c r="Q197" i="3"/>
  <c r="Q105" i="3"/>
  <c r="O166" i="3"/>
  <c r="O197" i="3"/>
  <c r="O105" i="3"/>
  <c r="M166" i="3"/>
  <c r="M105" i="3"/>
  <c r="M106" i="3"/>
  <c r="M197" i="3"/>
  <c r="K166" i="3"/>
  <c r="K105" i="3"/>
  <c r="K197" i="3"/>
  <c r="I166" i="3"/>
  <c r="I105" i="3"/>
  <c r="I106" i="3"/>
  <c r="G166" i="3"/>
  <c r="G197" i="3"/>
  <c r="G105" i="3"/>
  <c r="W163" i="3"/>
  <c r="W103" i="3"/>
  <c r="W167" i="3"/>
  <c r="U102" i="3"/>
  <c r="U163" i="3"/>
  <c r="U103" i="3"/>
  <c r="S163" i="3"/>
  <c r="S198" i="3"/>
  <c r="Q102" i="3"/>
  <c r="Q167" i="3"/>
  <c r="Q103" i="3"/>
  <c r="O167" i="3"/>
  <c r="O103" i="3"/>
  <c r="M163" i="3"/>
  <c r="M102" i="3"/>
  <c r="K163" i="3"/>
  <c r="K102" i="3"/>
  <c r="K167" i="3"/>
  <c r="I167" i="3"/>
  <c r="I163" i="3"/>
  <c r="I102" i="3"/>
  <c r="I103" i="3"/>
  <c r="G163" i="3"/>
  <c r="G167" i="3"/>
  <c r="G102" i="3"/>
  <c r="W101" i="3"/>
  <c r="U101" i="3"/>
  <c r="U162" i="3"/>
  <c r="S101" i="3"/>
  <c r="S162" i="3"/>
  <c r="Q162" i="3"/>
  <c r="Q101" i="3"/>
  <c r="O101" i="3"/>
  <c r="M162" i="3"/>
  <c r="K162" i="3"/>
  <c r="I162" i="3"/>
  <c r="I101" i="3"/>
  <c r="G101" i="3"/>
  <c r="G162" i="3"/>
  <c r="W100" i="3"/>
  <c r="U100" i="3"/>
  <c r="S165" i="3"/>
  <c r="S100" i="3"/>
  <c r="Q165" i="3"/>
  <c r="O100" i="3"/>
  <c r="M165" i="3"/>
  <c r="M100" i="3"/>
  <c r="K165" i="3"/>
  <c r="I165" i="3"/>
  <c r="I100" i="3"/>
  <c r="G100" i="3"/>
  <c r="G165" i="3"/>
  <c r="W99" i="3"/>
  <c r="S99" i="3"/>
  <c r="S164" i="3"/>
  <c r="Q164" i="3"/>
  <c r="Q99" i="3"/>
  <c r="M164" i="3"/>
  <c r="M99" i="3"/>
  <c r="K99" i="3"/>
  <c r="K164" i="3"/>
  <c r="I164" i="3"/>
  <c r="G99" i="3"/>
  <c r="G164" i="3"/>
  <c r="W98" i="3"/>
  <c r="U98" i="3"/>
  <c r="S98" i="3"/>
  <c r="Q98" i="3"/>
  <c r="O98" i="3"/>
  <c r="M98" i="3"/>
  <c r="I98" i="3"/>
  <c r="V157" i="3"/>
  <c r="V96" i="3"/>
  <c r="T96" i="3"/>
  <c r="R157" i="3"/>
  <c r="R96" i="3"/>
  <c r="P96" i="3"/>
  <c r="P157" i="3"/>
  <c r="P95" i="3"/>
  <c r="P156" i="3"/>
  <c r="V94" i="3"/>
  <c r="V155" i="3"/>
  <c r="L33" i="10"/>
  <c r="L94" i="3"/>
  <c r="K153" i="3"/>
  <c r="K92" i="3"/>
  <c r="I92" i="3"/>
  <c r="I153" i="3"/>
  <c r="G92" i="3"/>
  <c r="G153" i="3"/>
  <c r="W91" i="3"/>
  <c r="U91" i="3"/>
  <c r="S91" i="3"/>
  <c r="Q91" i="3"/>
  <c r="Q152" i="3"/>
  <c r="O91" i="3"/>
  <c r="M152" i="3"/>
  <c r="M91" i="3"/>
  <c r="I91" i="3"/>
  <c r="G91" i="3"/>
  <c r="W90" i="3"/>
  <c r="U90" i="3"/>
  <c r="S90" i="3"/>
  <c r="Q90" i="3"/>
  <c r="O90" i="3"/>
  <c r="M90" i="3"/>
  <c r="G151" i="3"/>
  <c r="U89" i="3"/>
  <c r="S150" i="3"/>
  <c r="Q150" i="3"/>
  <c r="O150" i="3"/>
  <c r="M150" i="3"/>
  <c r="G149" i="3"/>
  <c r="W148" i="3"/>
  <c r="U148" i="3"/>
  <c r="S148" i="3"/>
  <c r="Q148" i="3"/>
  <c r="M148" i="3"/>
  <c r="K147" i="3"/>
  <c r="I147" i="3"/>
  <c r="I86" i="3"/>
  <c r="G86" i="3"/>
  <c r="G147" i="3"/>
  <c r="W146" i="3"/>
  <c r="W85" i="3"/>
  <c r="S146" i="3"/>
  <c r="S85" i="3"/>
  <c r="Q146" i="3"/>
  <c r="Q85" i="3"/>
  <c r="M146" i="3"/>
  <c r="K85" i="3"/>
  <c r="I85" i="3"/>
  <c r="I146" i="3"/>
  <c r="G146" i="3"/>
  <c r="G150" i="3"/>
  <c r="G85" i="3"/>
  <c r="U84" i="3"/>
  <c r="U145" i="3"/>
  <c r="S145" i="3"/>
  <c r="S84" i="3"/>
  <c r="Q145" i="3"/>
  <c r="Q84" i="3"/>
  <c r="O145" i="3"/>
  <c r="O84" i="3"/>
  <c r="M84" i="3"/>
  <c r="M149" i="3"/>
  <c r="M145" i="3"/>
  <c r="K84" i="3"/>
  <c r="K145" i="3"/>
  <c r="I84" i="3"/>
  <c r="I145" i="3"/>
  <c r="G84" i="3"/>
  <c r="G145" i="3"/>
  <c r="W144" i="3"/>
  <c r="W83" i="3"/>
  <c r="U83" i="3"/>
  <c r="U144" i="3"/>
  <c r="S83" i="3"/>
  <c r="S144" i="3"/>
  <c r="Q144" i="3"/>
  <c r="O144" i="3"/>
  <c r="M144" i="3"/>
  <c r="I144" i="3"/>
  <c r="I83" i="3"/>
  <c r="G83" i="3"/>
  <c r="G144" i="3"/>
  <c r="W143" i="3"/>
  <c r="W82" i="3"/>
  <c r="U143" i="3"/>
  <c r="U192" i="3"/>
  <c r="S192" i="3"/>
  <c r="S143" i="3"/>
  <c r="S82" i="3"/>
  <c r="S147" i="3"/>
  <c r="Q143" i="3"/>
  <c r="Q82" i="3"/>
  <c r="O82" i="3"/>
  <c r="O143" i="3"/>
  <c r="M82" i="3"/>
  <c r="M143" i="3"/>
  <c r="M192" i="3"/>
  <c r="I143" i="3"/>
  <c r="I192" i="3"/>
  <c r="G192" i="3"/>
  <c r="G143" i="3"/>
  <c r="G82" i="3"/>
  <c r="K192" i="3"/>
  <c r="M36" i="10"/>
  <c r="K36" i="10"/>
  <c r="W23" i="10"/>
  <c r="M39" i="10"/>
  <c r="W44" i="10"/>
  <c r="M41" i="10"/>
  <c r="I197" i="3"/>
  <c r="M167" i="3"/>
  <c r="S152" i="3"/>
  <c r="X96" i="3"/>
  <c r="W164" i="3"/>
  <c r="S102" i="3"/>
  <c r="Q163" i="3"/>
  <c r="O106" i="3"/>
  <c r="K98" i="3"/>
  <c r="K100" i="3"/>
  <c r="O99" i="3"/>
  <c r="O148" i="3"/>
  <c r="K24" i="10"/>
  <c r="O83" i="3"/>
  <c r="U152" i="3"/>
  <c r="O152" i="3"/>
  <c r="U23" i="10"/>
  <c r="G98" i="3"/>
  <c r="G103" i="3"/>
  <c r="S41" i="10"/>
  <c r="K143" i="3"/>
  <c r="S81" i="3"/>
  <c r="S142" i="3"/>
  <c r="O142" i="3"/>
  <c r="O81" i="3"/>
  <c r="I142" i="3"/>
  <c r="I81" i="3"/>
  <c r="G81" i="3"/>
  <c r="G142" i="3"/>
  <c r="S141" i="3"/>
  <c r="S80" i="3"/>
  <c r="Q141" i="3"/>
  <c r="Q80" i="3"/>
  <c r="O80" i="3"/>
  <c r="O141" i="3"/>
  <c r="I80" i="3"/>
  <c r="I141" i="3"/>
  <c r="O140" i="3"/>
  <c r="K140" i="3"/>
  <c r="K79" i="3"/>
  <c r="W78" i="3"/>
  <c r="W139" i="3"/>
  <c r="S139" i="3"/>
  <c r="S78" i="3"/>
  <c r="O191" i="3"/>
  <c r="O78" i="3"/>
  <c r="K78" i="3"/>
  <c r="K191" i="3"/>
  <c r="U77" i="3"/>
  <c r="U138" i="3"/>
  <c r="M137" i="3"/>
  <c r="M76" i="3"/>
  <c r="I76" i="3"/>
  <c r="W136" i="3"/>
  <c r="W75" i="3"/>
  <c r="S136" i="3"/>
  <c r="S75" i="3"/>
  <c r="M75" i="3"/>
  <c r="M136" i="3"/>
  <c r="K75" i="3"/>
  <c r="K136" i="3"/>
  <c r="G136" i="3"/>
  <c r="G75" i="3"/>
  <c r="G190" i="3"/>
  <c r="G135" i="3"/>
  <c r="G74" i="3"/>
  <c r="W133" i="3"/>
  <c r="W72" i="3"/>
  <c r="O133" i="3"/>
  <c r="W71" i="3"/>
  <c r="W132" i="3"/>
  <c r="O71" i="3"/>
  <c r="O132" i="3"/>
  <c r="W191" i="3"/>
  <c r="W189" i="3"/>
  <c r="W70" i="3"/>
  <c r="W192" i="3"/>
  <c r="W195" i="3"/>
  <c r="W196" i="3"/>
  <c r="S70" i="3"/>
  <c r="S189" i="3"/>
  <c r="S131" i="3"/>
  <c r="O189" i="3"/>
  <c r="U44" i="10"/>
  <c r="U105" i="4"/>
  <c r="U166" i="4"/>
  <c r="I44" i="10"/>
  <c r="I170" i="4"/>
  <c r="I106" i="4"/>
  <c r="I166" i="4"/>
  <c r="W103" i="4"/>
  <c r="W41" i="10"/>
  <c r="S102" i="4"/>
  <c r="S198" i="4"/>
  <c r="O102" i="4"/>
  <c r="O163" i="4"/>
  <c r="K41" i="10"/>
  <c r="K102" i="4"/>
  <c r="K163" i="4"/>
  <c r="K167" i="4"/>
  <c r="W40" i="10"/>
  <c r="W162" i="4"/>
  <c r="W101" i="4"/>
  <c r="Q162" i="4"/>
  <c r="Q40" i="10"/>
  <c r="Q101" i="4"/>
  <c r="M162" i="4"/>
  <c r="M40" i="10"/>
  <c r="M101" i="4"/>
  <c r="I40" i="10"/>
  <c r="I101" i="4"/>
  <c r="I162" i="4"/>
  <c r="W100" i="4"/>
  <c r="W39" i="10"/>
  <c r="U100" i="4"/>
  <c r="U39" i="10"/>
  <c r="Q100" i="4"/>
  <c r="Q39" i="10"/>
  <c r="I100" i="4"/>
  <c r="I39" i="10"/>
  <c r="W99" i="4"/>
  <c r="W38" i="10"/>
  <c r="U164" i="4"/>
  <c r="U99" i="4"/>
  <c r="M99" i="4"/>
  <c r="M38" i="10"/>
  <c r="I38" i="10"/>
  <c r="I99" i="4"/>
  <c r="O98" i="4"/>
  <c r="O37" i="10"/>
  <c r="U158" i="4"/>
  <c r="U36" i="10"/>
  <c r="V35" i="10"/>
  <c r="V96" i="4"/>
  <c r="V157" i="4"/>
  <c r="R35" i="10"/>
  <c r="R157" i="4"/>
  <c r="N157" i="4"/>
  <c r="N35" i="10"/>
  <c r="J96" i="4"/>
  <c r="J35" i="10"/>
  <c r="H154" i="4"/>
  <c r="H32" i="10"/>
  <c r="K153" i="4"/>
  <c r="K31" i="10"/>
  <c r="W28" i="10"/>
  <c r="W150" i="4"/>
  <c r="I149" i="4"/>
  <c r="I27" i="10"/>
  <c r="W148" i="4"/>
  <c r="W26" i="10"/>
  <c r="U148" i="4"/>
  <c r="U26" i="10"/>
  <c r="Q26" i="10"/>
  <c r="Q148" i="4"/>
  <c r="I147" i="4"/>
  <c r="I25" i="10"/>
  <c r="W146" i="4"/>
  <c r="W85" i="4"/>
  <c r="M85" i="4"/>
  <c r="M146" i="4"/>
  <c r="I146" i="4"/>
  <c r="I85" i="4"/>
  <c r="I24" i="10"/>
  <c r="Q145" i="4"/>
  <c r="Q84" i="4"/>
  <c r="M84" i="4"/>
  <c r="M145" i="4"/>
  <c r="K145" i="4"/>
  <c r="K23" i="10"/>
  <c r="G23" i="10"/>
  <c r="G84" i="4"/>
  <c r="U83" i="4"/>
  <c r="U144" i="4"/>
  <c r="Q22" i="10"/>
  <c r="Q83" i="4"/>
  <c r="Q144" i="4"/>
  <c r="O83" i="4"/>
  <c r="O22" i="10"/>
  <c r="O144" i="4"/>
  <c r="K144" i="4"/>
  <c r="K22" i="10"/>
  <c r="K83" i="4"/>
  <c r="U143" i="4"/>
  <c r="U21" i="10"/>
  <c r="U82" i="4"/>
  <c r="Q82" i="4"/>
  <c r="Q21" i="10"/>
  <c r="M192" i="4"/>
  <c r="M21" i="10"/>
  <c r="I82" i="4"/>
  <c r="I143" i="4"/>
  <c r="I21" i="10"/>
  <c r="W81" i="4"/>
  <c r="W20" i="10"/>
  <c r="S20" i="10"/>
  <c r="S81" i="4"/>
  <c r="M20" i="10"/>
  <c r="M81" i="4"/>
  <c r="W80" i="4"/>
  <c r="W19" i="10"/>
  <c r="I19" i="10"/>
  <c r="I80" i="4"/>
  <c r="W79" i="4"/>
  <c r="W18" i="10"/>
  <c r="W140" i="4"/>
  <c r="Q140" i="4"/>
  <c r="Q79" i="4"/>
  <c r="Q18" i="10"/>
  <c r="I79" i="4"/>
  <c r="I140" i="4"/>
  <c r="O191" i="4"/>
  <c r="O17" i="10"/>
  <c r="K191" i="4"/>
  <c r="K78" i="4"/>
  <c r="K139" i="4"/>
  <c r="G139" i="4"/>
  <c r="G191" i="4"/>
  <c r="U138" i="4"/>
  <c r="U77" i="4"/>
  <c r="Q16" i="10"/>
  <c r="Q77" i="4"/>
  <c r="O77" i="4"/>
  <c r="O138" i="4"/>
  <c r="O16" i="10"/>
  <c r="G77" i="4"/>
  <c r="G16" i="10"/>
  <c r="G138" i="4"/>
  <c r="U137" i="4"/>
  <c r="U76" i="4"/>
  <c r="U15" i="10"/>
  <c r="M15" i="10"/>
  <c r="M76" i="4"/>
  <c r="O190" i="4"/>
  <c r="O135" i="4"/>
  <c r="D163" i="5"/>
  <c r="E162" i="3"/>
  <c r="F165" i="4"/>
  <c r="D101" i="3"/>
  <c r="E38" i="12"/>
  <c r="E160" i="4"/>
  <c r="C98" i="4"/>
  <c r="C159" i="4"/>
  <c r="F98" i="3"/>
  <c r="F163" i="3"/>
  <c r="F99" i="3"/>
  <c r="F159" i="3"/>
  <c r="F98" i="5"/>
  <c r="D37" i="12"/>
  <c r="D98" i="5"/>
  <c r="D99" i="5"/>
  <c r="D159" i="5"/>
  <c r="E158" i="3"/>
  <c r="E98" i="3"/>
  <c r="E97" i="3"/>
  <c r="C156" i="4"/>
  <c r="C96" i="4"/>
  <c r="F95" i="3"/>
  <c r="F96" i="3"/>
  <c r="F95" i="5"/>
  <c r="D34" i="12"/>
  <c r="D95" i="5"/>
  <c r="D160" i="5"/>
  <c r="D96" i="5"/>
  <c r="E95" i="3"/>
  <c r="E94" i="3"/>
  <c r="C94" i="4"/>
  <c r="F94" i="3"/>
  <c r="E154" i="3"/>
  <c r="F153" i="4"/>
  <c r="E156" i="3"/>
  <c r="D151" i="3"/>
  <c r="D151" i="5"/>
  <c r="E150" i="3"/>
  <c r="C150" i="4"/>
  <c r="F150" i="3"/>
  <c r="F154" i="3"/>
  <c r="F154" i="5"/>
  <c r="F150" i="5"/>
  <c r="E27" i="12"/>
  <c r="E89" i="12" s="1"/>
  <c r="E149" i="4"/>
  <c r="E24" i="12"/>
  <c r="E150" i="12" s="1"/>
  <c r="E150" i="4"/>
  <c r="C146" i="4"/>
  <c r="F146" i="3"/>
  <c r="F146" i="5"/>
  <c r="E23" i="12"/>
  <c r="C148" i="4"/>
  <c r="F148" i="3"/>
  <c r="F144" i="3"/>
  <c r="F148" i="5"/>
  <c r="F144" i="5"/>
  <c r="D144" i="4"/>
  <c r="D148" i="4"/>
  <c r="E21" i="12"/>
  <c r="C142" i="4"/>
  <c r="F142" i="3"/>
  <c r="D142" i="4"/>
  <c r="D81" i="4"/>
  <c r="E19" i="12"/>
  <c r="E141" i="4"/>
  <c r="F18" i="10"/>
  <c r="F140" i="5"/>
  <c r="E17" i="12"/>
  <c r="E139" i="4"/>
  <c r="E16" i="10"/>
  <c r="C138" i="4"/>
  <c r="F138" i="3"/>
  <c r="F138" i="5"/>
  <c r="F137" i="4"/>
  <c r="D141" i="3"/>
  <c r="E140" i="3"/>
  <c r="E136" i="3"/>
  <c r="D134" i="4"/>
  <c r="E11" i="12"/>
  <c r="E72" i="12" s="1"/>
  <c r="E133" i="4"/>
  <c r="C136" i="4"/>
  <c r="F136" i="5"/>
  <c r="E9" i="12"/>
  <c r="E70" i="12" s="1"/>
  <c r="E9" i="10"/>
  <c r="U190" i="3"/>
  <c r="U37" i="10"/>
  <c r="Q37" i="10"/>
  <c r="R34" i="10"/>
  <c r="J34" i="10"/>
  <c r="P33" i="10"/>
  <c r="J32" i="10"/>
  <c r="R31" i="10"/>
  <c r="U30" i="10"/>
  <c r="M30" i="10"/>
  <c r="K29" i="10"/>
  <c r="S28" i="10"/>
  <c r="H28" i="10"/>
  <c r="T27" i="10"/>
  <c r="P27" i="10"/>
  <c r="J26" i="10"/>
  <c r="X25" i="10"/>
  <c r="N25" i="10"/>
  <c r="S191" i="4"/>
  <c r="K81" i="3"/>
  <c r="K142" i="3"/>
  <c r="K80" i="3"/>
  <c r="G80" i="3"/>
  <c r="G145" i="11"/>
  <c r="G141" i="3"/>
  <c r="U140" i="3"/>
  <c r="S79" i="3"/>
  <c r="I79" i="3"/>
  <c r="G79" i="3"/>
  <c r="G140" i="3"/>
  <c r="U78" i="3"/>
  <c r="U191" i="3"/>
  <c r="Q191" i="3"/>
  <c r="Q139" i="3"/>
  <c r="M78" i="3"/>
  <c r="M191" i="3"/>
  <c r="I191" i="3"/>
  <c r="I78" i="3"/>
  <c r="W77" i="3"/>
  <c r="W138" i="3"/>
  <c r="S138" i="3"/>
  <c r="S77" i="3"/>
  <c r="Q138" i="3"/>
  <c r="Q77" i="3"/>
  <c r="O77" i="3"/>
  <c r="O138" i="3"/>
  <c r="W137" i="3"/>
  <c r="W76" i="3"/>
  <c r="K76" i="3"/>
  <c r="K137" i="3"/>
  <c r="U75" i="3"/>
  <c r="U136" i="3"/>
  <c r="Q75" i="3"/>
  <c r="Q136" i="3"/>
  <c r="O75" i="3"/>
  <c r="O136" i="3"/>
  <c r="Q190" i="3"/>
  <c r="Q74" i="3"/>
  <c r="O135" i="3"/>
  <c r="O190" i="3"/>
  <c r="O74" i="3"/>
  <c r="K135" i="3"/>
  <c r="K74" i="3"/>
  <c r="I74" i="3"/>
  <c r="I135" i="3"/>
  <c r="W73" i="3"/>
  <c r="W134" i="3"/>
  <c r="U134" i="3"/>
  <c r="U73" i="3"/>
  <c r="K134" i="3"/>
  <c r="K73" i="3"/>
  <c r="G134" i="3"/>
  <c r="G73" i="3"/>
  <c r="Q72" i="3"/>
  <c r="Q133" i="3"/>
  <c r="M72" i="3"/>
  <c r="K72" i="3"/>
  <c r="K133" i="3"/>
  <c r="G72" i="3"/>
  <c r="K132" i="3"/>
  <c r="K71" i="3"/>
  <c r="G132" i="3"/>
  <c r="G71" i="3"/>
  <c r="U131" i="3"/>
  <c r="U70" i="3"/>
  <c r="U189" i="3"/>
  <c r="Q70" i="3"/>
  <c r="Q131" i="3"/>
  <c r="M70" i="3"/>
  <c r="M131" i="3"/>
  <c r="K131" i="3"/>
  <c r="K189" i="3"/>
  <c r="I70" i="3"/>
  <c r="I131" i="3"/>
  <c r="I189" i="3"/>
  <c r="G70" i="3"/>
  <c r="G131" i="3"/>
  <c r="W106" i="4"/>
  <c r="W105" i="4"/>
  <c r="S106" i="4"/>
  <c r="S197" i="4"/>
  <c r="S105" i="4"/>
  <c r="Q170" i="4"/>
  <c r="Q197" i="4"/>
  <c r="Q44" i="10"/>
  <c r="O105" i="4"/>
  <c r="O106" i="4"/>
  <c r="K106" i="4"/>
  <c r="K44" i="10"/>
  <c r="K170" i="4"/>
  <c r="K166" i="4"/>
  <c r="G44" i="10"/>
  <c r="G106" i="4"/>
  <c r="G105" i="4"/>
  <c r="U163" i="4"/>
  <c r="U167" i="4"/>
  <c r="U102" i="4"/>
  <c r="Q102" i="4"/>
  <c r="Q41" i="10"/>
  <c r="Q163" i="4"/>
  <c r="M103" i="4"/>
  <c r="M102" i="4"/>
  <c r="M163" i="4"/>
  <c r="I167" i="4"/>
  <c r="I163" i="4"/>
  <c r="I102" i="4"/>
  <c r="I41" i="10"/>
  <c r="G163" i="4"/>
  <c r="G41" i="10"/>
  <c r="G103" i="4"/>
  <c r="G167" i="4"/>
  <c r="K40" i="10"/>
  <c r="K162" i="4"/>
  <c r="S100" i="4"/>
  <c r="O39" i="10"/>
  <c r="O100" i="4"/>
  <c r="G39" i="10"/>
  <c r="G100" i="4"/>
  <c r="G165" i="4"/>
  <c r="O38" i="10"/>
  <c r="O164" i="4"/>
  <c r="K38" i="10"/>
  <c r="K99" i="4"/>
  <c r="G99" i="4"/>
  <c r="G38" i="10"/>
  <c r="W37" i="10"/>
  <c r="W98" i="4"/>
  <c r="I37" i="10"/>
  <c r="I98" i="4"/>
  <c r="I159" i="4"/>
  <c r="S36" i="10"/>
  <c r="X35" i="10"/>
  <c r="X96" i="4"/>
  <c r="X157" i="4"/>
  <c r="T97" i="4"/>
  <c r="P157" i="4"/>
  <c r="P96" i="4"/>
  <c r="P35" i="10"/>
  <c r="L35" i="10"/>
  <c r="L96" i="4"/>
  <c r="T34" i="10"/>
  <c r="T95" i="4"/>
  <c r="P95" i="4"/>
  <c r="P34" i="10"/>
  <c r="P160" i="4"/>
  <c r="L95" i="4"/>
  <c r="L156" i="4"/>
  <c r="V33" i="10"/>
  <c r="V155" i="4"/>
  <c r="R33" i="10"/>
  <c r="R155" i="4"/>
  <c r="T31" i="10"/>
  <c r="S30" i="10"/>
  <c r="Q30" i="10"/>
  <c r="Q152" i="4"/>
  <c r="O30" i="10"/>
  <c r="O152" i="4"/>
  <c r="G29" i="10"/>
  <c r="G151" i="4"/>
  <c r="K27" i="10"/>
  <c r="K149" i="4"/>
  <c r="M26" i="10"/>
  <c r="M148" i="4"/>
  <c r="K25" i="10"/>
  <c r="K86" i="4"/>
  <c r="G86" i="4"/>
  <c r="G147" i="4"/>
  <c r="Q24" i="10"/>
  <c r="Q85" i="4"/>
  <c r="Q146" i="4"/>
  <c r="O146" i="4"/>
  <c r="O85" i="4"/>
  <c r="O24" i="10"/>
  <c r="K146" i="4"/>
  <c r="K85" i="4"/>
  <c r="G146" i="4"/>
  <c r="G85" i="4"/>
  <c r="U145" i="4"/>
  <c r="U84" i="4"/>
  <c r="S84" i="4"/>
  <c r="O84" i="4"/>
  <c r="O145" i="4"/>
  <c r="W83" i="4"/>
  <c r="W144" i="4"/>
  <c r="W22" i="10"/>
  <c r="S22" i="10"/>
  <c r="S83" i="4"/>
  <c r="I144" i="4"/>
  <c r="I83" i="4"/>
  <c r="S82" i="4"/>
  <c r="S192" i="4"/>
  <c r="O192" i="4"/>
  <c r="O143" i="4"/>
  <c r="K82" i="4"/>
  <c r="K143" i="4"/>
  <c r="U81" i="4"/>
  <c r="U142" i="4"/>
  <c r="Q20" i="10"/>
  <c r="Q81" i="4"/>
  <c r="O20" i="10"/>
  <c r="O142" i="4"/>
  <c r="G20" i="10"/>
  <c r="G142" i="4"/>
  <c r="G81" i="4"/>
  <c r="U19" i="10"/>
  <c r="U80" i="4"/>
  <c r="Q80" i="4"/>
  <c r="Q141" i="4"/>
  <c r="O19" i="10"/>
  <c r="O80" i="4"/>
  <c r="O141" i="4"/>
  <c r="M80" i="4"/>
  <c r="M19" i="10"/>
  <c r="M141" i="4"/>
  <c r="U140" i="4"/>
  <c r="U18" i="10"/>
  <c r="S79" i="4"/>
  <c r="O140" i="4"/>
  <c r="O18" i="10"/>
  <c r="O79" i="4"/>
  <c r="K18" i="10"/>
  <c r="K140" i="4"/>
  <c r="K79" i="4"/>
  <c r="G18" i="10"/>
  <c r="G79" i="4"/>
  <c r="G140" i="4"/>
  <c r="W139" i="4"/>
  <c r="W78" i="4"/>
  <c r="W17" i="10"/>
  <c r="U17" i="10"/>
  <c r="U191" i="4"/>
  <c r="U78" i="4"/>
  <c r="Q17" i="10"/>
  <c r="Q78" i="4"/>
  <c r="Q191" i="4"/>
  <c r="M17" i="10"/>
  <c r="M191" i="4"/>
  <c r="M78" i="4"/>
  <c r="M139" i="4"/>
  <c r="I191" i="4"/>
  <c r="I78" i="4"/>
  <c r="W77" i="4"/>
  <c r="W138" i="4"/>
  <c r="S16" i="10"/>
  <c r="S77" i="4"/>
  <c r="M16" i="10"/>
  <c r="M77" i="4"/>
  <c r="W137" i="4"/>
  <c r="W76" i="4"/>
  <c r="W15" i="10"/>
  <c r="S15" i="10"/>
  <c r="O76" i="4"/>
  <c r="O137" i="4"/>
  <c r="K76" i="4"/>
  <c r="K15" i="10"/>
  <c r="I76" i="4"/>
  <c r="I137" i="4"/>
  <c r="G15" i="10"/>
  <c r="G76" i="4"/>
  <c r="U75" i="4"/>
  <c r="U14" i="10"/>
  <c r="S14" i="10"/>
  <c r="S75" i="4"/>
  <c r="Q75" i="4"/>
  <c r="Q136" i="4"/>
  <c r="O14" i="10"/>
  <c r="O136" i="4"/>
  <c r="M136" i="4"/>
  <c r="M14" i="10"/>
  <c r="G14" i="10"/>
  <c r="G136" i="4"/>
  <c r="U74" i="4"/>
  <c r="U135" i="4"/>
  <c r="U13" i="10"/>
  <c r="U190" i="4"/>
  <c r="S190" i="4"/>
  <c r="S74" i="4"/>
  <c r="Q135" i="4"/>
  <c r="Q74" i="4"/>
  <c r="Q13" i="10"/>
  <c r="K190" i="4"/>
  <c r="K74" i="4"/>
  <c r="K135" i="4"/>
  <c r="I74" i="4"/>
  <c r="I13" i="10"/>
  <c r="I135" i="4"/>
  <c r="G190" i="4"/>
  <c r="G13" i="10"/>
  <c r="G74" i="4"/>
  <c r="W134" i="4"/>
  <c r="W12" i="10"/>
  <c r="S12" i="10"/>
  <c r="S73" i="4"/>
  <c r="Q12" i="10"/>
  <c r="Q73" i="4"/>
  <c r="Q134" i="4"/>
  <c r="O73" i="4"/>
  <c r="O134" i="4"/>
  <c r="M134" i="4"/>
  <c r="M73" i="4"/>
  <c r="M12" i="10"/>
  <c r="K73" i="4"/>
  <c r="K12" i="10"/>
  <c r="K134" i="4"/>
  <c r="I73" i="4"/>
  <c r="I12" i="10"/>
  <c r="G73" i="4"/>
  <c r="G12" i="10"/>
  <c r="W133" i="4"/>
  <c r="W72" i="4"/>
  <c r="W11" i="10"/>
  <c r="U72" i="4"/>
  <c r="U133" i="4"/>
  <c r="S72" i="4"/>
  <c r="S11" i="10"/>
  <c r="O133" i="4"/>
  <c r="O72" i="4"/>
  <c r="I11" i="10"/>
  <c r="I133" i="4"/>
  <c r="W132" i="4"/>
  <c r="W10" i="10"/>
  <c r="S71" i="4"/>
  <c r="M10" i="10"/>
  <c r="M132" i="4"/>
  <c r="M71" i="4"/>
  <c r="G10" i="10"/>
  <c r="G71" i="4"/>
  <c r="G132" i="4"/>
  <c r="W131" i="4"/>
  <c r="W195" i="4"/>
  <c r="W190" i="4"/>
  <c r="W191" i="4"/>
  <c r="W194" i="4"/>
  <c r="U9" i="10"/>
  <c r="U189" i="4"/>
  <c r="U70" i="4"/>
  <c r="U131" i="4"/>
  <c r="S189" i="4"/>
  <c r="S70" i="4"/>
  <c r="Q70" i="4"/>
  <c r="Q9" i="10"/>
  <c r="O70" i="4"/>
  <c r="O189" i="4"/>
  <c r="M9" i="10"/>
  <c r="M70" i="4"/>
  <c r="M189" i="4"/>
  <c r="K189" i="4"/>
  <c r="K131" i="4"/>
  <c r="I9" i="10"/>
  <c r="I131" i="4"/>
  <c r="I189" i="4"/>
  <c r="G70" i="4"/>
  <c r="G189" i="4"/>
  <c r="G131" i="4"/>
  <c r="S8" i="10"/>
  <c r="S69" i="4"/>
  <c r="M69" i="4"/>
  <c r="M8" i="10"/>
  <c r="I69" i="4"/>
  <c r="I8" i="10"/>
  <c r="W68" i="4"/>
  <c r="W7" i="10"/>
  <c r="U7" i="10"/>
  <c r="U68" i="4"/>
  <c r="Q7" i="10"/>
  <c r="Q68" i="4"/>
  <c r="I68" i="4"/>
  <c r="I7" i="10"/>
  <c r="Q67" i="4"/>
  <c r="Q6" i="10"/>
  <c r="M67" i="4"/>
  <c r="M6" i="10"/>
  <c r="I67" i="4"/>
  <c r="I6" i="10"/>
  <c r="G6" i="10"/>
  <c r="G67" i="4"/>
  <c r="W105" i="5"/>
  <c r="W166" i="5"/>
  <c r="W197" i="5"/>
  <c r="U170" i="5"/>
  <c r="U166" i="5"/>
  <c r="Q166" i="5"/>
  <c r="Q106" i="5"/>
  <c r="O166" i="5"/>
  <c r="O197" i="5"/>
  <c r="M166" i="5"/>
  <c r="M106" i="5"/>
  <c r="I106" i="5"/>
  <c r="I166" i="5"/>
  <c r="G106" i="5"/>
  <c r="G105" i="5"/>
  <c r="W102" i="5"/>
  <c r="W163" i="5"/>
  <c r="W103" i="5"/>
  <c r="U102" i="5"/>
  <c r="U163" i="5"/>
  <c r="Q102" i="5"/>
  <c r="Q167" i="5"/>
  <c r="Q163" i="5"/>
  <c r="M102" i="5"/>
  <c r="M167" i="5"/>
  <c r="M163" i="5"/>
  <c r="K163" i="5"/>
  <c r="K167" i="5"/>
  <c r="K102" i="5"/>
  <c r="K103" i="5"/>
  <c r="I102" i="5"/>
  <c r="I167" i="5"/>
  <c r="G167" i="5"/>
  <c r="G163" i="5"/>
  <c r="G103" i="5"/>
  <c r="W101" i="5"/>
  <c r="W162" i="5"/>
  <c r="U162" i="5"/>
  <c r="U196" i="5"/>
  <c r="S101" i="5"/>
  <c r="S196" i="5"/>
  <c r="O101" i="5"/>
  <c r="O196" i="5"/>
  <c r="O162" i="5"/>
  <c r="M196" i="5"/>
  <c r="M101" i="5"/>
  <c r="K162" i="5"/>
  <c r="K196" i="5"/>
  <c r="I101" i="5"/>
  <c r="I196" i="5"/>
  <c r="I162" i="5"/>
  <c r="G101" i="5"/>
  <c r="G196" i="5"/>
  <c r="G162" i="5"/>
  <c r="W100" i="5"/>
  <c r="W161" i="5"/>
  <c r="S161" i="5"/>
  <c r="S100" i="5"/>
  <c r="M161" i="5"/>
  <c r="M100" i="5"/>
  <c r="I100" i="5"/>
  <c r="I161" i="5"/>
  <c r="I165" i="5"/>
  <c r="G161" i="5"/>
  <c r="G100" i="5"/>
  <c r="W99" i="5"/>
  <c r="W160" i="5"/>
  <c r="S164" i="5"/>
  <c r="S160" i="5"/>
  <c r="S99" i="5"/>
  <c r="K160" i="5"/>
  <c r="K99" i="5"/>
  <c r="K164" i="5"/>
  <c r="I164" i="5"/>
  <c r="I99" i="5"/>
  <c r="I160" i="5"/>
  <c r="S159" i="5"/>
  <c r="S98" i="5"/>
  <c r="Q98" i="5"/>
  <c r="Q159" i="5"/>
  <c r="O98" i="5"/>
  <c r="O159" i="5"/>
  <c r="I98" i="5"/>
  <c r="I159" i="5"/>
  <c r="S195" i="5"/>
  <c r="S97" i="5"/>
  <c r="Q97" i="5"/>
  <c r="Q195" i="5"/>
  <c r="Q158" i="5"/>
  <c r="O97" i="5"/>
  <c r="O158" i="5"/>
  <c r="M97" i="5"/>
  <c r="M195" i="5"/>
  <c r="K195" i="5"/>
  <c r="K97" i="5"/>
  <c r="U96" i="5"/>
  <c r="U157" i="5"/>
  <c r="S96" i="5"/>
  <c r="S157" i="5"/>
  <c r="O96" i="5"/>
  <c r="O157" i="5"/>
  <c r="G157" i="5"/>
  <c r="G96" i="5"/>
  <c r="U156" i="5"/>
  <c r="U95" i="5"/>
  <c r="S95" i="5"/>
  <c r="S156" i="5"/>
  <c r="Q95" i="5"/>
  <c r="Q156" i="5"/>
  <c r="I95" i="5"/>
  <c r="I156" i="5"/>
  <c r="W94" i="5"/>
  <c r="W155" i="5"/>
  <c r="O155" i="5"/>
  <c r="O94" i="5"/>
  <c r="M155" i="5"/>
  <c r="M94" i="5"/>
  <c r="K155" i="5"/>
  <c r="K94" i="5"/>
  <c r="I94" i="5"/>
  <c r="I155" i="5"/>
  <c r="G155" i="5"/>
  <c r="G94" i="5"/>
  <c r="W93" i="5"/>
  <c r="W154" i="5"/>
  <c r="U154" i="5"/>
  <c r="U93" i="5"/>
  <c r="S154" i="5"/>
  <c r="S93" i="5"/>
  <c r="Q154" i="5"/>
  <c r="Q93" i="5"/>
  <c r="K93" i="5"/>
  <c r="K194" i="5"/>
  <c r="I194" i="5"/>
  <c r="I93" i="5"/>
  <c r="I154" i="5"/>
  <c r="W153" i="5"/>
  <c r="W92" i="5"/>
  <c r="Q153" i="5"/>
  <c r="Q92" i="5"/>
  <c r="G153" i="5"/>
  <c r="G92" i="5"/>
  <c r="U152" i="5"/>
  <c r="U91" i="5"/>
  <c r="S152" i="5"/>
  <c r="S91" i="5"/>
  <c r="K152" i="5"/>
  <c r="K91" i="5"/>
  <c r="W90" i="5"/>
  <c r="W151" i="5"/>
  <c r="U151" i="5"/>
  <c r="U90" i="5"/>
  <c r="S90" i="5"/>
  <c r="S151" i="5"/>
  <c r="O151" i="5"/>
  <c r="O90" i="5"/>
  <c r="M151" i="5"/>
  <c r="M90" i="5"/>
  <c r="G90" i="5"/>
  <c r="G151" i="5"/>
  <c r="U89" i="5"/>
  <c r="U150" i="5"/>
  <c r="K89" i="5"/>
  <c r="K150" i="5"/>
  <c r="K149" i="5"/>
  <c r="K88" i="5"/>
  <c r="I149" i="5"/>
  <c r="I88" i="5"/>
  <c r="U148" i="5"/>
  <c r="U87" i="5"/>
  <c r="O87" i="5"/>
  <c r="O148" i="5"/>
  <c r="M87" i="5"/>
  <c r="M148" i="5"/>
  <c r="M84" i="5"/>
  <c r="M145" i="5"/>
  <c r="J144" i="5"/>
  <c r="J84" i="5"/>
  <c r="J83" i="5"/>
  <c r="T82" i="5"/>
  <c r="T83" i="5"/>
  <c r="V142" i="5"/>
  <c r="V81" i="5"/>
  <c r="H142" i="5"/>
  <c r="H81" i="5"/>
  <c r="H75" i="5"/>
  <c r="X73" i="5"/>
  <c r="X134" i="5"/>
  <c r="T73" i="5"/>
  <c r="X67" i="5"/>
  <c r="X132" i="5"/>
  <c r="S190" i="3"/>
  <c r="K39" i="10"/>
  <c r="M37" i="10"/>
  <c r="O36" i="10"/>
  <c r="P31" i="10"/>
  <c r="W30" i="10"/>
  <c r="U28" i="10"/>
  <c r="O28" i="10"/>
  <c r="J28" i="10"/>
  <c r="X27" i="10"/>
  <c r="R27" i="10"/>
  <c r="G27" i="10"/>
  <c r="H26" i="10"/>
  <c r="V25" i="10"/>
  <c r="R25" i="10"/>
  <c r="P25" i="10"/>
  <c r="W21" i="10"/>
  <c r="G21" i="10"/>
  <c r="M11" i="10"/>
  <c r="O10" i="10"/>
  <c r="U8" i="10"/>
  <c r="K8" i="10"/>
  <c r="G7" i="10"/>
  <c r="S6" i="10"/>
  <c r="O6" i="10"/>
  <c r="U5" i="10"/>
  <c r="Q5" i="10"/>
  <c r="O5" i="10"/>
  <c r="K5" i="10"/>
  <c r="I5" i="10"/>
  <c r="G5" i="10"/>
  <c r="O79" i="5"/>
  <c r="I198" i="5"/>
  <c r="U198" i="5"/>
  <c r="W198" i="4"/>
  <c r="W8" i="10"/>
  <c r="F156" i="3"/>
  <c r="Q138" i="4"/>
  <c r="U160" i="5"/>
  <c r="Q149" i="5"/>
  <c r="W158" i="5"/>
  <c r="U22" i="10"/>
  <c r="K103" i="4"/>
  <c r="H34" i="10"/>
  <c r="Q152" i="5"/>
  <c r="U197" i="5"/>
  <c r="F156" i="5"/>
  <c r="G158" i="5"/>
  <c r="M158" i="5"/>
  <c r="M160" i="5"/>
  <c r="K161" i="5"/>
  <c r="K11" i="10"/>
  <c r="H89" i="4"/>
  <c r="K90" i="4"/>
  <c r="N161" i="4"/>
  <c r="W102" i="4"/>
  <c r="I197" i="4"/>
  <c r="O44" i="10"/>
  <c r="I190" i="3"/>
  <c r="O72" i="3"/>
  <c r="G138" i="3"/>
  <c r="M73" i="3"/>
  <c r="O12" i="10"/>
  <c r="I22" i="10"/>
  <c r="I23" i="10"/>
  <c r="Q142" i="4"/>
  <c r="P97" i="4"/>
  <c r="W189" i="4"/>
  <c r="J156" i="4"/>
  <c r="G150" i="5"/>
  <c r="W140" i="3"/>
  <c r="U135" i="3"/>
  <c r="M152" i="5"/>
  <c r="K147" i="4"/>
  <c r="K138" i="3"/>
  <c r="W156" i="5"/>
  <c r="U132" i="3"/>
  <c r="I134" i="3"/>
  <c r="X34" i="10"/>
  <c r="Q162" i="5"/>
  <c r="D89" i="4"/>
  <c r="M88" i="5"/>
  <c r="S13" i="10"/>
  <c r="W74" i="4"/>
  <c r="G137" i="4"/>
  <c r="I16" i="10"/>
  <c r="K17" i="10"/>
  <c r="O150" i="4"/>
  <c r="K141" i="3"/>
  <c r="G17" i="10"/>
  <c r="G164" i="5"/>
  <c r="F153" i="3"/>
  <c r="M106" i="4"/>
  <c r="Q106" i="4"/>
  <c r="Q132" i="3"/>
  <c r="G133" i="3"/>
  <c r="I14" i="10"/>
  <c r="M28" i="10"/>
  <c r="H146" i="5"/>
  <c r="U153" i="5"/>
  <c r="I90" i="5"/>
  <c r="M194" i="5"/>
  <c r="U195" i="5"/>
  <c r="K156" i="5"/>
  <c r="O92" i="5"/>
  <c r="M92" i="5"/>
  <c r="Q197" i="5"/>
  <c r="O67" i="4"/>
  <c r="M7" i="10"/>
  <c r="M135" i="4"/>
  <c r="G72" i="4"/>
  <c r="W196" i="4"/>
  <c r="M137" i="4"/>
  <c r="Q11" i="10"/>
  <c r="K192" i="4"/>
  <c r="O82" i="4"/>
  <c r="S21" i="10"/>
  <c r="W143" i="4"/>
  <c r="D100" i="3"/>
  <c r="O71" i="5"/>
  <c r="S140" i="5"/>
  <c r="U159" i="5"/>
  <c r="I134" i="4"/>
  <c r="I136" i="4"/>
  <c r="P77" i="5"/>
  <c r="Q164" i="5"/>
  <c r="M164" i="5"/>
  <c r="W194" i="3"/>
  <c r="M135" i="3"/>
  <c r="M190" i="3"/>
  <c r="U74" i="3"/>
  <c r="O93" i="5"/>
  <c r="S74" i="3"/>
  <c r="I137" i="3"/>
  <c r="S167" i="5"/>
  <c r="Q151" i="5"/>
  <c r="O139" i="3"/>
  <c r="M150" i="5"/>
  <c r="W80" i="3"/>
  <c r="Q189" i="4"/>
  <c r="U192" i="4"/>
  <c r="K71" i="4"/>
  <c r="W14" i="10"/>
  <c r="S40" i="10"/>
  <c r="S44" i="10"/>
  <c r="G194" i="5"/>
  <c r="P81" i="5"/>
  <c r="G149" i="5"/>
  <c r="U197" i="4"/>
  <c r="O99" i="4"/>
  <c r="S158" i="5"/>
  <c r="O103" i="4"/>
  <c r="I152" i="5"/>
  <c r="T81" i="5"/>
  <c r="Q98" i="4"/>
  <c r="G76" i="3"/>
  <c r="M170" i="4"/>
  <c r="O170" i="4"/>
  <c r="G98" i="5"/>
  <c r="W88" i="5"/>
  <c r="Q79" i="5"/>
  <c r="K101" i="5"/>
  <c r="U69" i="4"/>
  <c r="R138" i="5"/>
  <c r="L138" i="5"/>
  <c r="G93" i="5"/>
  <c r="O195" i="5"/>
  <c r="S162" i="5"/>
  <c r="I163" i="5"/>
  <c r="O106" i="5"/>
  <c r="U79" i="3"/>
  <c r="I72" i="3"/>
  <c r="Q78" i="3"/>
  <c r="M143" i="4"/>
  <c r="W70" i="4"/>
  <c r="O71" i="4"/>
  <c r="M72" i="4"/>
  <c r="O74" i="4"/>
  <c r="I190" i="4"/>
  <c r="G75" i="4"/>
  <c r="S76" i="4"/>
  <c r="Q15" i="10"/>
  <c r="O78" i="4"/>
  <c r="I139" i="4"/>
  <c r="G80" i="4"/>
  <c r="U141" i="4"/>
  <c r="O81" i="4"/>
  <c r="I192" i="4"/>
  <c r="K84" i="4"/>
  <c r="W84" i="4"/>
  <c r="Q23" i="10"/>
  <c r="S85" i="4"/>
  <c r="G149" i="4"/>
  <c r="M152" i="4"/>
  <c r="P153" i="4"/>
  <c r="N33" i="10"/>
  <c r="R96" i="4"/>
  <c r="W36" i="10"/>
  <c r="G164" i="4"/>
  <c r="G102" i="4"/>
  <c r="I103" i="4"/>
  <c r="U103" i="4"/>
  <c r="M71" i="3"/>
  <c r="G189" i="3"/>
  <c r="M133" i="3"/>
  <c r="I75" i="3"/>
  <c r="I139" i="3"/>
  <c r="U139" i="3"/>
  <c r="S140" i="3"/>
  <c r="F101" i="4"/>
  <c r="U99" i="5"/>
  <c r="G68" i="4"/>
  <c r="G83" i="4"/>
  <c r="U101" i="4"/>
  <c r="W74" i="3"/>
  <c r="I70" i="4"/>
  <c r="F141" i="4"/>
  <c r="Q19" i="10"/>
  <c r="G192" i="4"/>
  <c r="T67" i="5"/>
  <c r="K154" i="5"/>
  <c r="K81" i="4"/>
  <c r="M93" i="5"/>
  <c r="S18" i="10"/>
  <c r="Q139" i="4"/>
  <c r="C95" i="4"/>
  <c r="U140" i="5"/>
  <c r="I31" i="10"/>
  <c r="D141" i="5"/>
  <c r="I17" i="10"/>
  <c r="I29" i="10"/>
  <c r="C140" i="4"/>
  <c r="C144" i="4"/>
  <c r="E147" i="4"/>
  <c r="F94" i="5"/>
  <c r="E159" i="3"/>
  <c r="F160" i="3"/>
  <c r="S87" i="5"/>
  <c r="G8" i="10"/>
  <c r="M13" i="10"/>
  <c r="G78" i="4"/>
  <c r="U85" i="4"/>
  <c r="Q189" i="3"/>
  <c r="S24" i="10"/>
  <c r="Q100" i="5"/>
  <c r="M83" i="4"/>
  <c r="U161" i="5"/>
  <c r="K69" i="4"/>
  <c r="E152" i="3"/>
  <c r="W9" i="10"/>
  <c r="U103" i="5"/>
  <c r="O95" i="5"/>
  <c r="D157" i="5"/>
  <c r="D155" i="5"/>
  <c r="S26" i="10"/>
  <c r="P155" i="4"/>
  <c r="E45" i="12"/>
  <c r="E107" i="12" s="1"/>
  <c r="E167" i="4"/>
  <c r="E172" i="3"/>
  <c r="E108" i="3"/>
  <c r="H106" i="3"/>
  <c r="H103" i="3"/>
  <c r="L151" i="3"/>
  <c r="L149" i="3"/>
  <c r="V106" i="4"/>
  <c r="R105" i="4"/>
  <c r="H103" i="4"/>
  <c r="R164" i="4"/>
  <c r="L32" i="12"/>
  <c r="L31" i="12"/>
  <c r="L29" i="12"/>
  <c r="D39" i="12"/>
  <c r="D36" i="12"/>
  <c r="K106" i="3"/>
  <c r="U167" i="3"/>
  <c r="K103" i="3"/>
  <c r="M164" i="4"/>
  <c r="W106" i="5"/>
  <c r="S106" i="5"/>
  <c r="W165" i="5"/>
  <c r="S103" i="3"/>
  <c r="S167" i="3"/>
  <c r="O163" i="3"/>
  <c r="O102" i="3"/>
  <c r="U164" i="3"/>
  <c r="Q140" i="3"/>
  <c r="S103" i="4"/>
  <c r="O167" i="4"/>
  <c r="O41" i="10"/>
  <c r="Q38" i="10"/>
  <c r="Q164" i="4"/>
  <c r="N34" i="10"/>
  <c r="N95" i="4"/>
  <c r="M18" i="10"/>
  <c r="M140" i="4"/>
  <c r="Q132" i="4"/>
  <c r="Q10" i="10"/>
  <c r="I132" i="4"/>
  <c r="I10" i="10"/>
  <c r="O131" i="4"/>
  <c r="O9" i="10"/>
  <c r="K166" i="5"/>
  <c r="K106" i="5"/>
  <c r="I96" i="5"/>
  <c r="I157" i="5"/>
  <c r="K190" i="3"/>
  <c r="M44" i="10"/>
  <c r="U41" i="10"/>
  <c r="U40" i="10"/>
  <c r="O40" i="10"/>
  <c r="G40" i="10"/>
  <c r="U38" i="10"/>
  <c r="K37" i="10"/>
  <c r="G37" i="10"/>
  <c r="Q36" i="10"/>
  <c r="I36" i="10"/>
  <c r="T35" i="10"/>
  <c r="H35" i="10"/>
  <c r="V34" i="10"/>
  <c r="X33" i="10"/>
  <c r="T33" i="10"/>
  <c r="X31" i="10"/>
  <c r="V31" i="10"/>
  <c r="N31" i="10"/>
  <c r="V27" i="10"/>
  <c r="N27" i="10"/>
  <c r="O26" i="10"/>
  <c r="G25" i="10"/>
  <c r="W24" i="10"/>
  <c r="U24" i="10"/>
  <c r="S23" i="10"/>
  <c r="O23" i="10"/>
  <c r="M22" i="10"/>
  <c r="U20" i="10"/>
  <c r="I20" i="10"/>
  <c r="S19" i="10"/>
  <c r="K19" i="10"/>
  <c r="G19" i="10"/>
  <c r="S17" i="10"/>
  <c r="W16" i="10"/>
  <c r="U16" i="10"/>
  <c r="K16" i="10"/>
  <c r="O15" i="10"/>
  <c r="K14" i="10"/>
  <c r="W13" i="10"/>
  <c r="K13" i="10"/>
  <c r="U12" i="10"/>
  <c r="O11" i="10"/>
  <c r="S9" i="10"/>
  <c r="K9" i="10"/>
  <c r="S7" i="10"/>
  <c r="O7" i="10"/>
  <c r="D41" i="12"/>
  <c r="D40" i="12"/>
  <c r="D33" i="12"/>
  <c r="S47" i="12"/>
  <c r="L47" i="12"/>
  <c r="L173" i="12" s="1"/>
  <c r="E172" i="12"/>
  <c r="V35" i="12"/>
  <c r="T35" i="12"/>
  <c r="V34" i="12"/>
  <c r="T34" i="12"/>
  <c r="V33" i="12"/>
  <c r="T33" i="12"/>
  <c r="T31" i="12"/>
  <c r="T29" i="12"/>
  <c r="T27" i="12"/>
  <c r="T25" i="12"/>
  <c r="W21" i="12"/>
  <c r="W20" i="12"/>
  <c r="W19" i="12"/>
  <c r="W16" i="12"/>
  <c r="W13" i="12"/>
  <c r="W12" i="12"/>
  <c r="S12" i="12"/>
  <c r="W11" i="12"/>
  <c r="W8" i="12"/>
  <c r="S8" i="12"/>
  <c r="W7" i="12"/>
  <c r="S7" i="12"/>
  <c r="W6" i="12"/>
  <c r="S6" i="12"/>
  <c r="W5" i="12"/>
  <c r="S5" i="12"/>
  <c r="V47" i="12"/>
  <c r="V173" i="12" s="1"/>
  <c r="G172" i="5"/>
  <c r="K172" i="5"/>
  <c r="O172" i="5"/>
  <c r="W172" i="5"/>
  <c r="E172" i="4"/>
  <c r="I172" i="5"/>
  <c r="Q172" i="5"/>
  <c r="G111" i="5"/>
  <c r="K111" i="5"/>
  <c r="O111" i="5"/>
  <c r="S111" i="5"/>
  <c r="W111" i="5"/>
  <c r="D111" i="4"/>
  <c r="E111" i="3"/>
  <c r="J111" i="5"/>
  <c r="N111" i="5"/>
  <c r="R111" i="5"/>
  <c r="V111" i="5"/>
  <c r="C111" i="4"/>
  <c r="D111" i="3"/>
  <c r="I111" i="5"/>
  <c r="M111" i="5"/>
  <c r="Q111" i="5"/>
  <c r="U111" i="5"/>
  <c r="F111" i="4"/>
  <c r="H111" i="5"/>
  <c r="L111" i="5"/>
  <c r="P111" i="5"/>
  <c r="T111" i="5"/>
  <c r="X111" i="5"/>
  <c r="E111" i="4"/>
  <c r="F111" i="3"/>
  <c r="V41" i="12"/>
  <c r="L41" i="12"/>
  <c r="V40" i="12"/>
  <c r="T40" i="12"/>
  <c r="L40" i="12"/>
  <c r="V39" i="12"/>
  <c r="L39" i="12"/>
  <c r="V38" i="12"/>
  <c r="T38" i="12"/>
  <c r="L38" i="12"/>
  <c r="V37" i="12"/>
  <c r="T37" i="12"/>
  <c r="L37" i="12"/>
  <c r="V36" i="12"/>
  <c r="T36" i="12"/>
  <c r="L36" i="12"/>
  <c r="T32" i="12"/>
  <c r="T30" i="12"/>
  <c r="T28" i="12"/>
  <c r="T26" i="12"/>
  <c r="T24" i="12"/>
  <c r="T23" i="12"/>
  <c r="T22" i="12"/>
  <c r="T18" i="12"/>
  <c r="T17" i="12"/>
  <c r="T15" i="12"/>
  <c r="T14" i="12"/>
  <c r="V10" i="12"/>
  <c r="T10" i="12"/>
  <c r="V9" i="12"/>
  <c r="T9" i="12"/>
  <c r="S45" i="12"/>
  <c r="M45" i="12"/>
  <c r="S42" i="12"/>
  <c r="M42" i="12"/>
  <c r="M46" i="12"/>
  <c r="L46" i="12"/>
  <c r="V43" i="12"/>
  <c r="V165" i="12" s="1"/>
  <c r="S44" i="12"/>
  <c r="M44" i="12"/>
  <c r="S41" i="12"/>
  <c r="M41" i="12"/>
  <c r="W40" i="12"/>
  <c r="S40" i="12"/>
  <c r="M40" i="12"/>
  <c r="W39" i="12"/>
  <c r="S39" i="12"/>
  <c r="M39" i="12"/>
  <c r="W38" i="12"/>
  <c r="S38" i="12"/>
  <c r="M38" i="12"/>
  <c r="W37" i="12"/>
  <c r="S37" i="12"/>
  <c r="M37" i="12"/>
  <c r="W36" i="12"/>
  <c r="S36" i="12"/>
  <c r="M36" i="12"/>
  <c r="W35" i="12"/>
  <c r="S35" i="12"/>
  <c r="M35" i="12"/>
  <c r="W34" i="12"/>
  <c r="S34" i="12"/>
  <c r="M34" i="12"/>
  <c r="W33" i="12"/>
  <c r="S33" i="12"/>
  <c r="M33" i="12"/>
  <c r="W32" i="12"/>
  <c r="M32" i="12"/>
  <c r="W31" i="12"/>
  <c r="M31" i="12"/>
  <c r="W30" i="12"/>
  <c r="M30" i="12"/>
  <c r="W29" i="12"/>
  <c r="M29" i="12"/>
  <c r="W28" i="12"/>
  <c r="W27" i="12"/>
  <c r="W26" i="12"/>
  <c r="W25" i="12"/>
  <c r="W24" i="12"/>
  <c r="W23" i="12"/>
  <c r="W22" i="12"/>
  <c r="T21" i="12"/>
  <c r="T20" i="12"/>
  <c r="T19" i="12"/>
  <c r="W18" i="12"/>
  <c r="W17" i="12"/>
  <c r="T16" i="12"/>
  <c r="W15" i="12"/>
  <c r="W14" i="12"/>
  <c r="T13" i="12"/>
  <c r="V12" i="12"/>
  <c r="T12" i="12"/>
  <c r="V11" i="12"/>
  <c r="T11" i="12"/>
  <c r="S11" i="12"/>
  <c r="W10" i="12"/>
  <c r="S10" i="12"/>
  <c r="W9" i="12"/>
  <c r="S9" i="12"/>
  <c r="V8" i="12"/>
  <c r="T8" i="12"/>
  <c r="V7" i="12"/>
  <c r="T7" i="12"/>
  <c r="V6" i="12"/>
  <c r="T6" i="12"/>
  <c r="V5" i="12"/>
  <c r="T5" i="12"/>
  <c r="V45" i="12"/>
  <c r="L45" i="12"/>
  <c r="V42" i="12"/>
  <c r="L42" i="12"/>
  <c r="V46" i="12"/>
  <c r="V172" i="12" s="1"/>
  <c r="S46" i="12"/>
  <c r="S43" i="12"/>
  <c r="M43" i="12"/>
  <c r="L43" i="12"/>
  <c r="F40" i="12"/>
  <c r="D26" i="12"/>
  <c r="F22" i="12"/>
  <c r="F21" i="12"/>
  <c r="F20" i="12"/>
  <c r="F19" i="12"/>
  <c r="F18" i="12"/>
  <c r="F17" i="12"/>
  <c r="F16" i="12"/>
  <c r="D15" i="12"/>
  <c r="D14" i="12"/>
  <c r="F13" i="12"/>
  <c r="F12" i="12"/>
  <c r="F11" i="12"/>
  <c r="F10" i="12"/>
  <c r="F9" i="12"/>
  <c r="F6" i="12"/>
  <c r="D44" i="12"/>
  <c r="X46" i="12"/>
  <c r="U46" i="12"/>
  <c r="U172" i="12" s="1"/>
  <c r="R46" i="12"/>
  <c r="P46" i="12"/>
  <c r="P172" i="12" s="1"/>
  <c r="N46" i="12"/>
  <c r="J46" i="12"/>
  <c r="H46" i="12"/>
  <c r="H172" i="12" s="1"/>
  <c r="F46" i="12"/>
  <c r="F172" i="12" s="1"/>
  <c r="X47" i="12"/>
  <c r="W47" i="12"/>
  <c r="D43" i="12"/>
  <c r="N35" i="12"/>
  <c r="J35" i="12"/>
  <c r="H35" i="12"/>
  <c r="X34" i="12"/>
  <c r="R34" i="12"/>
  <c r="N34" i="12"/>
  <c r="J34" i="12"/>
  <c r="H34" i="12"/>
  <c r="X33" i="12"/>
  <c r="R33" i="12"/>
  <c r="P33" i="12"/>
  <c r="N33" i="12"/>
  <c r="J32" i="12"/>
  <c r="H32" i="12"/>
  <c r="X31" i="12"/>
  <c r="V31" i="12"/>
  <c r="R31" i="12"/>
  <c r="N31" i="12"/>
  <c r="J30" i="12"/>
  <c r="X29" i="12"/>
  <c r="R29" i="12"/>
  <c r="P29" i="12"/>
  <c r="N29" i="12"/>
  <c r="J28" i="12"/>
  <c r="H28" i="12"/>
  <c r="X27" i="12"/>
  <c r="R27" i="12"/>
  <c r="P27" i="12"/>
  <c r="N27" i="12"/>
  <c r="J26" i="12"/>
  <c r="H26" i="12"/>
  <c r="X25" i="12"/>
  <c r="V25" i="12"/>
  <c r="R25" i="12"/>
  <c r="P25" i="12"/>
  <c r="N25" i="12"/>
  <c r="I22" i="12"/>
  <c r="G22" i="12"/>
  <c r="U21" i="12"/>
  <c r="S21" i="12"/>
  <c r="Q21" i="12"/>
  <c r="O21" i="12"/>
  <c r="M21" i="12"/>
  <c r="K21" i="12"/>
  <c r="I21" i="12"/>
  <c r="G21" i="12"/>
  <c r="U20" i="12"/>
  <c r="S20" i="12"/>
  <c r="Q20" i="12"/>
  <c r="O20" i="12"/>
  <c r="M20" i="12"/>
  <c r="K20" i="12"/>
  <c r="I20" i="12"/>
  <c r="G20" i="12"/>
  <c r="U19" i="12"/>
  <c r="S19" i="12"/>
  <c r="Q19" i="12"/>
  <c r="M18" i="12"/>
  <c r="K22" i="12"/>
  <c r="U16" i="12"/>
  <c r="S16" i="12"/>
  <c r="Q16" i="12"/>
  <c r="O16" i="12"/>
  <c r="M16" i="12"/>
  <c r="K16" i="12"/>
  <c r="I16" i="12"/>
  <c r="G17" i="12"/>
  <c r="Q15" i="12"/>
  <c r="O19" i="12"/>
  <c r="O14" i="12"/>
  <c r="M14" i="12"/>
  <c r="K14" i="12"/>
  <c r="I14" i="12"/>
  <c r="G14" i="12"/>
  <c r="U13" i="12"/>
  <c r="S13" i="12"/>
  <c r="Q13" i="12"/>
  <c r="O13" i="12"/>
  <c r="M13" i="12"/>
  <c r="K13" i="12"/>
  <c r="I13" i="12"/>
  <c r="G13" i="12"/>
  <c r="U12" i="12"/>
  <c r="Q12" i="12"/>
  <c r="O12" i="12"/>
  <c r="M12" i="12"/>
  <c r="K12" i="12"/>
  <c r="U11" i="12"/>
  <c r="S15" i="12"/>
  <c r="G9" i="12"/>
  <c r="U8" i="12"/>
  <c r="Q8" i="12"/>
  <c r="O8" i="12"/>
  <c r="M8" i="12"/>
  <c r="K8" i="12"/>
  <c r="I8" i="12"/>
  <c r="G8" i="12"/>
  <c r="U7" i="12"/>
  <c r="Q7" i="12"/>
  <c r="O7" i="12"/>
  <c r="M7" i="12"/>
  <c r="K7" i="12"/>
  <c r="I7" i="12"/>
  <c r="G7" i="12"/>
  <c r="U6" i="12"/>
  <c r="Q6" i="12"/>
  <c r="O6" i="12"/>
  <c r="M6" i="12"/>
  <c r="K6" i="12"/>
  <c r="I6" i="12"/>
  <c r="G6" i="12"/>
  <c r="U5" i="12"/>
  <c r="Q5" i="12"/>
  <c r="O5" i="12"/>
  <c r="M5" i="12"/>
  <c r="F5" i="12"/>
  <c r="F38" i="12"/>
  <c r="F36" i="12"/>
  <c r="F35" i="12"/>
  <c r="F42" i="12"/>
  <c r="T47" i="12"/>
  <c r="R47" i="12"/>
  <c r="Q47" i="12"/>
  <c r="P47" i="12"/>
  <c r="O47" i="12"/>
  <c r="O173" i="12" s="1"/>
  <c r="N47" i="12"/>
  <c r="K47" i="12"/>
  <c r="J47" i="12"/>
  <c r="J173" i="12" s="1"/>
  <c r="I47" i="12"/>
  <c r="H47" i="12"/>
  <c r="H173" i="12" s="1"/>
  <c r="F47" i="12"/>
  <c r="F173" i="12" s="1"/>
  <c r="V170" i="5"/>
  <c r="V44" i="12"/>
  <c r="L166" i="5"/>
  <c r="L44" i="12"/>
  <c r="T41" i="12"/>
  <c r="J163" i="5"/>
  <c r="J41" i="12"/>
  <c r="X162" i="5"/>
  <c r="X40" i="12"/>
  <c r="P162" i="5"/>
  <c r="P40" i="12"/>
  <c r="T39" i="12"/>
  <c r="N160" i="5"/>
  <c r="N38" i="12"/>
  <c r="X157" i="5"/>
  <c r="X35" i="12"/>
  <c r="R157" i="5"/>
  <c r="R35" i="12"/>
  <c r="P157" i="5"/>
  <c r="P35" i="12"/>
  <c r="L157" i="5"/>
  <c r="L35" i="12"/>
  <c r="P156" i="5"/>
  <c r="P34" i="12"/>
  <c r="L156" i="5"/>
  <c r="L34" i="12"/>
  <c r="R154" i="5"/>
  <c r="R32" i="12"/>
  <c r="N154" i="5"/>
  <c r="N32" i="12"/>
  <c r="P153" i="5"/>
  <c r="P31" i="12"/>
  <c r="J153" i="5"/>
  <c r="J31" i="12"/>
  <c r="R152" i="5"/>
  <c r="R30" i="12"/>
  <c r="H152" i="5"/>
  <c r="H30" i="12"/>
  <c r="V151" i="5"/>
  <c r="V29" i="12"/>
  <c r="H151" i="5"/>
  <c r="H29" i="12"/>
  <c r="X150" i="5"/>
  <c r="X28" i="12"/>
  <c r="N150" i="5"/>
  <c r="N28" i="12"/>
  <c r="V149" i="5"/>
  <c r="V27" i="12"/>
  <c r="R148" i="5"/>
  <c r="R26" i="12"/>
  <c r="N85" i="5"/>
  <c r="N24" i="12"/>
  <c r="L141" i="5"/>
  <c r="L19" i="12"/>
  <c r="I134" i="5"/>
  <c r="I12" i="12"/>
  <c r="G134" i="5"/>
  <c r="G12" i="12"/>
  <c r="D35" i="12"/>
  <c r="F32" i="12"/>
  <c r="D25" i="12"/>
  <c r="D12" i="12"/>
  <c r="D45" i="12"/>
  <c r="F43" i="12"/>
  <c r="F48" i="12"/>
  <c r="F174" i="12" s="1"/>
  <c r="D49" i="12"/>
  <c r="X44" i="12"/>
  <c r="T44" i="12"/>
  <c r="R44" i="12"/>
  <c r="P44" i="12"/>
  <c r="N44" i="12"/>
  <c r="J44" i="12"/>
  <c r="H44" i="12"/>
  <c r="X41" i="12"/>
  <c r="R41" i="12"/>
  <c r="P41" i="12"/>
  <c r="N41" i="12"/>
  <c r="H41" i="12"/>
  <c r="R40" i="12"/>
  <c r="N40" i="12"/>
  <c r="J40" i="12"/>
  <c r="H40" i="12"/>
  <c r="X39" i="12"/>
  <c r="R39" i="12"/>
  <c r="P39" i="12"/>
  <c r="N39" i="12"/>
  <c r="J39" i="12"/>
  <c r="H39" i="12"/>
  <c r="X38" i="12"/>
  <c r="R38" i="12"/>
  <c r="P38" i="12"/>
  <c r="J38" i="12"/>
  <c r="H38" i="12"/>
  <c r="X37" i="12"/>
  <c r="R37" i="12"/>
  <c r="P37" i="12"/>
  <c r="N37" i="12"/>
  <c r="J37" i="12"/>
  <c r="H37" i="12"/>
  <c r="X36" i="12"/>
  <c r="R36" i="12"/>
  <c r="P36" i="12"/>
  <c r="N36" i="12"/>
  <c r="J36" i="12"/>
  <c r="H36" i="12"/>
  <c r="J33" i="12"/>
  <c r="H33" i="12"/>
  <c r="X32" i="12"/>
  <c r="V32" i="12"/>
  <c r="P32" i="12"/>
  <c r="H31" i="12"/>
  <c r="X30" i="12"/>
  <c r="V30" i="12"/>
  <c r="P30" i="12"/>
  <c r="N30" i="12"/>
  <c r="J29" i="12"/>
  <c r="V28" i="12"/>
  <c r="R28" i="12"/>
  <c r="P28" i="12"/>
  <c r="J27" i="12"/>
  <c r="H27" i="12"/>
  <c r="X26" i="12"/>
  <c r="V26" i="12"/>
  <c r="P26" i="12"/>
  <c r="N26" i="12"/>
  <c r="J25" i="12"/>
  <c r="H25" i="12"/>
  <c r="X24" i="12"/>
  <c r="V24" i="12"/>
  <c r="R24" i="12"/>
  <c r="P24" i="12"/>
  <c r="L24" i="12"/>
  <c r="J24" i="12"/>
  <c r="H24" i="12"/>
  <c r="X23" i="12"/>
  <c r="V23" i="12"/>
  <c r="R23" i="12"/>
  <c r="P23" i="12"/>
  <c r="N23" i="12"/>
  <c r="L23" i="12"/>
  <c r="J23" i="12"/>
  <c r="H23" i="12"/>
  <c r="X22" i="12"/>
  <c r="V22" i="12"/>
  <c r="R22" i="12"/>
  <c r="P22" i="12"/>
  <c r="N22" i="12"/>
  <c r="L22" i="12"/>
  <c r="N19" i="12"/>
  <c r="J19" i="12"/>
  <c r="H19" i="12"/>
  <c r="X18" i="12"/>
  <c r="V18" i="12"/>
  <c r="R18" i="12"/>
  <c r="P18" i="12"/>
  <c r="J18" i="12"/>
  <c r="H18" i="12"/>
  <c r="X17" i="12"/>
  <c r="V17" i="12"/>
  <c r="R17" i="12"/>
  <c r="P17" i="12"/>
  <c r="N17" i="12"/>
  <c r="L17" i="12"/>
  <c r="J17" i="12"/>
  <c r="H17" i="12"/>
  <c r="X15" i="12"/>
  <c r="V15" i="12"/>
  <c r="N15" i="12"/>
  <c r="L15" i="12"/>
  <c r="J15" i="12"/>
  <c r="H15" i="12"/>
  <c r="X14" i="12"/>
  <c r="V14" i="12"/>
  <c r="R14" i="12"/>
  <c r="P14" i="12"/>
  <c r="R11" i="12"/>
  <c r="P11" i="12"/>
  <c r="N11" i="12"/>
  <c r="L11" i="12"/>
  <c r="J11" i="12"/>
  <c r="H11" i="12"/>
  <c r="X10" i="12"/>
  <c r="R10" i="12"/>
  <c r="P10" i="12"/>
  <c r="N10" i="12"/>
  <c r="L10" i="12"/>
  <c r="J10" i="12"/>
  <c r="H10" i="12"/>
  <c r="X9" i="12"/>
  <c r="R9" i="12"/>
  <c r="P9" i="12"/>
  <c r="N9" i="12"/>
  <c r="L9" i="12"/>
  <c r="J9" i="12"/>
  <c r="K5" i="12"/>
  <c r="I9" i="12"/>
  <c r="F39" i="12"/>
  <c r="F31" i="12"/>
  <c r="F30" i="12"/>
  <c r="F29" i="12"/>
  <c r="D28" i="12"/>
  <c r="D27" i="12"/>
  <c r="F26" i="12"/>
  <c r="D24" i="12"/>
  <c r="D23" i="12"/>
  <c r="D22" i="12"/>
  <c r="D21" i="12"/>
  <c r="D20" i="12"/>
  <c r="D19" i="12"/>
  <c r="D18" i="12"/>
  <c r="D17" i="12"/>
  <c r="D16" i="12"/>
  <c r="F15" i="12"/>
  <c r="F14" i="12"/>
  <c r="D13" i="12"/>
  <c r="D11" i="12"/>
  <c r="D10" i="12"/>
  <c r="D9" i="12"/>
  <c r="D8" i="12"/>
  <c r="D7" i="12"/>
  <c r="W45" i="12"/>
  <c r="U45" i="12"/>
  <c r="Q45" i="12"/>
  <c r="O45" i="12"/>
  <c r="K45" i="12"/>
  <c r="I45" i="12"/>
  <c r="G45" i="12"/>
  <c r="W42" i="12"/>
  <c r="U42" i="12"/>
  <c r="Q42" i="12"/>
  <c r="O42" i="12"/>
  <c r="K42" i="12"/>
  <c r="I42" i="12"/>
  <c r="G42" i="12"/>
  <c r="D6" i="12"/>
  <c r="D46" i="12"/>
  <c r="D172" i="12" s="1"/>
  <c r="E16" i="12"/>
  <c r="E20" i="12"/>
  <c r="E33" i="12"/>
  <c r="E37" i="12"/>
  <c r="E49" i="12"/>
  <c r="U158" i="5"/>
  <c r="U36" i="12"/>
  <c r="S153" i="5"/>
  <c r="S31" i="12"/>
  <c r="D32" i="12"/>
  <c r="D30" i="12"/>
  <c r="F28" i="12"/>
  <c r="F149" i="5"/>
  <c r="F27" i="12"/>
  <c r="F145" i="5"/>
  <c r="F23" i="12"/>
  <c r="F8" i="12"/>
  <c r="F7" i="12"/>
  <c r="X107" i="5"/>
  <c r="X45" i="12"/>
  <c r="D48" i="12"/>
  <c r="D174" i="12" s="1"/>
  <c r="F49" i="12"/>
  <c r="W44" i="12"/>
  <c r="U44" i="12"/>
  <c r="Q44" i="12"/>
  <c r="O44" i="12"/>
  <c r="K44" i="12"/>
  <c r="I44" i="12"/>
  <c r="G44" i="12"/>
  <c r="W41" i="12"/>
  <c r="U41" i="12"/>
  <c r="Q41" i="12"/>
  <c r="O41" i="12"/>
  <c r="K41" i="12"/>
  <c r="I41" i="12"/>
  <c r="G41" i="12"/>
  <c r="U40" i="12"/>
  <c r="Q40" i="12"/>
  <c r="O40" i="12"/>
  <c r="K40" i="12"/>
  <c r="I40" i="12"/>
  <c r="G40" i="12"/>
  <c r="U39" i="12"/>
  <c r="Q39" i="12"/>
  <c r="O39" i="12"/>
  <c r="K39" i="12"/>
  <c r="I39" i="12"/>
  <c r="G39" i="12"/>
  <c r="U38" i="12"/>
  <c r="Q38" i="12"/>
  <c r="O38" i="12"/>
  <c r="K38" i="12"/>
  <c r="I38" i="12"/>
  <c r="G38" i="12"/>
  <c r="U37" i="12"/>
  <c r="Q37" i="12"/>
  <c r="O37" i="12"/>
  <c r="K37" i="12"/>
  <c r="I37" i="12"/>
  <c r="G37" i="12"/>
  <c r="Q36" i="12"/>
  <c r="O36" i="12"/>
  <c r="K36" i="12"/>
  <c r="I36" i="12"/>
  <c r="G36" i="12"/>
  <c r="U35" i="12"/>
  <c r="Q35" i="12"/>
  <c r="O35" i="12"/>
  <c r="K35" i="12"/>
  <c r="I35" i="12"/>
  <c r="G35" i="12"/>
  <c r="U34" i="12"/>
  <c r="Q34" i="12"/>
  <c r="O34" i="12"/>
  <c r="K34" i="12"/>
  <c r="I34" i="12"/>
  <c r="G34" i="12"/>
  <c r="U33" i="12"/>
  <c r="Q33" i="12"/>
  <c r="O33" i="12"/>
  <c r="K33" i="12"/>
  <c r="I33" i="12"/>
  <c r="G33" i="12"/>
  <c r="U32" i="12"/>
  <c r="S32" i="12"/>
  <c r="Q32" i="12"/>
  <c r="O32" i="12"/>
  <c r="K32" i="12"/>
  <c r="I32" i="12"/>
  <c r="G32" i="12"/>
  <c r="U31" i="12"/>
  <c r="Q31" i="12"/>
  <c r="O31" i="12"/>
  <c r="K31" i="12"/>
  <c r="I31" i="12"/>
  <c r="G31" i="12"/>
  <c r="U30" i="12"/>
  <c r="S30" i="12"/>
  <c r="Q30" i="12"/>
  <c r="O30" i="12"/>
  <c r="K30" i="12"/>
  <c r="I30" i="12"/>
  <c r="G30" i="12"/>
  <c r="U29" i="12"/>
  <c r="S29" i="12"/>
  <c r="Q29" i="12"/>
  <c r="O29" i="12"/>
  <c r="K29" i="12"/>
  <c r="I29" i="12"/>
  <c r="G29" i="12"/>
  <c r="U28" i="12"/>
  <c r="S28" i="12"/>
  <c r="Q28" i="12"/>
  <c r="O28" i="12"/>
  <c r="M28" i="12"/>
  <c r="K28" i="12"/>
  <c r="I28" i="12"/>
  <c r="G28" i="12"/>
  <c r="U27" i="12"/>
  <c r="S27" i="12"/>
  <c r="Q27" i="12"/>
  <c r="O27" i="12"/>
  <c r="M27" i="12"/>
  <c r="K27" i="12"/>
  <c r="I27" i="12"/>
  <c r="G27" i="12"/>
  <c r="U26" i="12"/>
  <c r="S26" i="12"/>
  <c r="Q26" i="12"/>
  <c r="O26" i="12"/>
  <c r="M26" i="12"/>
  <c r="K26" i="12"/>
  <c r="I26" i="12"/>
  <c r="G26" i="12"/>
  <c r="U25" i="12"/>
  <c r="S25" i="12"/>
  <c r="Q25" i="12"/>
  <c r="O25" i="12"/>
  <c r="M25" i="12"/>
  <c r="K25" i="12"/>
  <c r="I25" i="12"/>
  <c r="G25" i="12"/>
  <c r="U24" i="12"/>
  <c r="S24" i="12"/>
  <c r="Q24" i="12"/>
  <c r="O24" i="12"/>
  <c r="M24" i="12"/>
  <c r="K24" i="12"/>
  <c r="I24" i="12"/>
  <c r="G24" i="12"/>
  <c r="U23" i="12"/>
  <c r="S23" i="12"/>
  <c r="Q23" i="12"/>
  <c r="O23" i="12"/>
  <c r="M23" i="12"/>
  <c r="K23" i="12"/>
  <c r="I23" i="12"/>
  <c r="G23" i="12"/>
  <c r="U22" i="12"/>
  <c r="S22" i="12"/>
  <c r="Q22" i="12"/>
  <c r="O22" i="12"/>
  <c r="M22" i="12"/>
  <c r="J22" i="12"/>
  <c r="H22" i="12"/>
  <c r="X21" i="12"/>
  <c r="V21" i="12"/>
  <c r="R21" i="12"/>
  <c r="P21" i="12"/>
  <c r="N21" i="12"/>
  <c r="L21" i="12"/>
  <c r="J21" i="12"/>
  <c r="H21" i="12"/>
  <c r="X20" i="12"/>
  <c r="V20" i="12"/>
  <c r="R20" i="12"/>
  <c r="P20" i="12"/>
  <c r="N20" i="12"/>
  <c r="L20" i="12"/>
  <c r="J20" i="12"/>
  <c r="H20" i="12"/>
  <c r="X19" i="12"/>
  <c r="V19" i="12"/>
  <c r="R19" i="12"/>
  <c r="P19" i="12"/>
  <c r="M19" i="12"/>
  <c r="K19" i="12"/>
  <c r="I19" i="12"/>
  <c r="G19" i="12"/>
  <c r="U18" i="12"/>
  <c r="S18" i="12"/>
  <c r="Q18" i="12"/>
  <c r="N18" i="12"/>
  <c r="L18" i="12"/>
  <c r="K18" i="12"/>
  <c r="I18" i="12"/>
  <c r="G18" i="12"/>
  <c r="U17" i="12"/>
  <c r="S17" i="12"/>
  <c r="Q17" i="12"/>
  <c r="O17" i="12"/>
  <c r="M17" i="12"/>
  <c r="K17" i="12"/>
  <c r="I17" i="12"/>
  <c r="X16" i="12"/>
  <c r="V16" i="12"/>
  <c r="R16" i="12"/>
  <c r="P16" i="12"/>
  <c r="N16" i="12"/>
  <c r="L16" i="12"/>
  <c r="J16" i="12"/>
  <c r="H16" i="12"/>
  <c r="G16" i="12"/>
  <c r="U15" i="12"/>
  <c r="R15" i="12"/>
  <c r="P15" i="12"/>
  <c r="O15" i="12"/>
  <c r="M15" i="12"/>
  <c r="K15" i="12"/>
  <c r="I15" i="12"/>
  <c r="G15" i="12"/>
  <c r="U14" i="12"/>
  <c r="S14" i="12"/>
  <c r="Q14" i="12"/>
  <c r="O18" i="12"/>
  <c r="N14" i="12"/>
  <c r="L14" i="12"/>
  <c r="J14" i="12"/>
  <c r="H14" i="12"/>
  <c r="X13" i="12"/>
  <c r="V13" i="12"/>
  <c r="R13" i="12"/>
  <c r="P13" i="12"/>
  <c r="N13" i="12"/>
  <c r="L13" i="12"/>
  <c r="J13" i="12"/>
  <c r="H13" i="12"/>
  <c r="X12" i="12"/>
  <c r="R12" i="12"/>
  <c r="P12" i="12"/>
  <c r="N12" i="12"/>
  <c r="L12" i="12"/>
  <c r="J12" i="12"/>
  <c r="H12" i="12"/>
  <c r="X11" i="12"/>
  <c r="Q11" i="12"/>
  <c r="O11" i="12"/>
  <c r="M11" i="12"/>
  <c r="K11" i="12"/>
  <c r="I11" i="12"/>
  <c r="G11" i="12"/>
  <c r="U10" i="12"/>
  <c r="Q10" i="12"/>
  <c r="O10" i="12"/>
  <c r="M10" i="12"/>
  <c r="K10" i="12"/>
  <c r="I10" i="12"/>
  <c r="G10" i="12"/>
  <c r="U9" i="12"/>
  <c r="Q9" i="12"/>
  <c r="O9" i="12"/>
  <c r="M9" i="12"/>
  <c r="K9" i="12"/>
  <c r="H9" i="12"/>
  <c r="X8" i="12"/>
  <c r="R8" i="12"/>
  <c r="P8" i="12"/>
  <c r="N8" i="12"/>
  <c r="L8" i="12"/>
  <c r="J8" i="12"/>
  <c r="H8" i="12"/>
  <c r="X7" i="12"/>
  <c r="R7" i="12"/>
  <c r="P7" i="12"/>
  <c r="N7" i="12"/>
  <c r="L7" i="12"/>
  <c r="J7" i="12"/>
  <c r="H7" i="12"/>
  <c r="X6" i="12"/>
  <c r="R6" i="12"/>
  <c r="P6" i="12"/>
  <c r="N6" i="12"/>
  <c r="L6" i="12"/>
  <c r="J6" i="12"/>
  <c r="H6" i="12"/>
  <c r="F37" i="12"/>
  <c r="F34" i="12"/>
  <c r="F33" i="12"/>
  <c r="D31" i="12"/>
  <c r="D29" i="12"/>
  <c r="F25" i="12"/>
  <c r="F24" i="12"/>
  <c r="T45" i="12"/>
  <c r="R45" i="12"/>
  <c r="P45" i="12"/>
  <c r="N45" i="12"/>
  <c r="J45" i="12"/>
  <c r="H45" i="12"/>
  <c r="X42" i="12"/>
  <c r="T42" i="12"/>
  <c r="R42" i="12"/>
  <c r="P42" i="12"/>
  <c r="N42" i="12"/>
  <c r="J42" i="12"/>
  <c r="H42" i="12"/>
  <c r="D47" i="12"/>
  <c r="D173" i="12" s="1"/>
  <c r="E43" i="12"/>
  <c r="E165" i="12" s="1"/>
  <c r="X5" i="12"/>
  <c r="R5" i="12"/>
  <c r="P5" i="12"/>
  <c r="N5" i="12"/>
  <c r="L5" i="12"/>
  <c r="J5" i="12"/>
  <c r="I5" i="12"/>
  <c r="G5" i="12"/>
  <c r="D5" i="12"/>
  <c r="H5" i="12"/>
  <c r="L5" i="10"/>
  <c r="D148" i="5"/>
  <c r="D136" i="5"/>
  <c r="E42" i="10"/>
  <c r="W92" i="4"/>
  <c r="O149" i="4"/>
  <c r="S135" i="5"/>
  <c r="O135" i="5"/>
  <c r="C153" i="4"/>
  <c r="F140" i="4"/>
  <c r="D140" i="5"/>
  <c r="I84" i="5"/>
  <c r="W147" i="5"/>
  <c r="N79" i="5"/>
  <c r="I76" i="5"/>
  <c r="D131" i="4"/>
  <c r="L171" i="3"/>
  <c r="D171" i="3"/>
  <c r="E47" i="10"/>
  <c r="E173" i="10" s="1"/>
  <c r="J148" i="3"/>
  <c r="G96" i="4"/>
  <c r="E92" i="4"/>
  <c r="U108" i="4"/>
  <c r="D195" i="3"/>
  <c r="D192" i="3"/>
  <c r="L109" i="5"/>
  <c r="O74" i="5"/>
  <c r="E105" i="4"/>
  <c r="X197" i="3"/>
  <c r="P197" i="3"/>
  <c r="V102" i="3"/>
  <c r="J41" i="10"/>
  <c r="L38" i="10"/>
  <c r="J99" i="3"/>
  <c r="I96" i="3"/>
  <c r="W93" i="3"/>
  <c r="X90" i="3"/>
  <c r="I193" i="3"/>
  <c r="J149" i="3"/>
  <c r="X148" i="3"/>
  <c r="V86" i="3"/>
  <c r="L83" i="3"/>
  <c r="R81" i="3"/>
  <c r="X80" i="3"/>
  <c r="L80" i="3"/>
  <c r="V79" i="3"/>
  <c r="R79" i="3"/>
  <c r="T79" i="3"/>
  <c r="X76" i="3"/>
  <c r="H74" i="3"/>
  <c r="J73" i="3"/>
  <c r="L70" i="3"/>
  <c r="P68" i="3"/>
  <c r="N101" i="4"/>
  <c r="J40" i="10"/>
  <c r="X100" i="4"/>
  <c r="T100" i="4"/>
  <c r="V100" i="4"/>
  <c r="P98" i="4"/>
  <c r="H37" i="10"/>
  <c r="J36" i="10"/>
  <c r="G158" i="4"/>
  <c r="M157" i="4"/>
  <c r="K160" i="4"/>
  <c r="T85" i="4"/>
  <c r="L84" i="4"/>
  <c r="T83" i="4"/>
  <c r="T78" i="4"/>
  <c r="V77" i="4"/>
  <c r="P76" i="4"/>
  <c r="R75" i="4"/>
  <c r="J75" i="4"/>
  <c r="X75" i="4"/>
  <c r="P74" i="4"/>
  <c r="H75" i="4"/>
  <c r="N74" i="4"/>
  <c r="X72" i="4"/>
  <c r="L72" i="4"/>
  <c r="R69" i="4"/>
  <c r="T68" i="4"/>
  <c r="N67" i="4"/>
  <c r="L102" i="5"/>
  <c r="R101" i="5"/>
  <c r="J101" i="5"/>
  <c r="X100" i="5"/>
  <c r="N99" i="5"/>
  <c r="J100" i="5"/>
  <c r="H98" i="5"/>
  <c r="V97" i="5"/>
  <c r="N195" i="5"/>
  <c r="J195" i="5"/>
  <c r="H96" i="5"/>
  <c r="V95" i="5"/>
  <c r="T95" i="5"/>
  <c r="P94" i="5"/>
  <c r="H94" i="5"/>
  <c r="V94" i="5"/>
  <c r="T92" i="5"/>
  <c r="R91" i="5"/>
  <c r="J91" i="5"/>
  <c r="V89" i="5"/>
  <c r="R193" i="5"/>
  <c r="P88" i="5"/>
  <c r="H88" i="5"/>
  <c r="N88" i="5"/>
  <c r="X86" i="5"/>
  <c r="T84" i="5"/>
  <c r="L84" i="5"/>
  <c r="U142" i="5"/>
  <c r="J80" i="5"/>
  <c r="X144" i="5"/>
  <c r="T79" i="5"/>
  <c r="P79" i="5"/>
  <c r="S142" i="5"/>
  <c r="V76" i="5"/>
  <c r="N137" i="5"/>
  <c r="X76" i="5"/>
  <c r="U74" i="5"/>
  <c r="Q74" i="5"/>
  <c r="L72" i="5"/>
  <c r="R71" i="5"/>
  <c r="P71" i="5"/>
  <c r="S69" i="5"/>
  <c r="K68" i="5"/>
  <c r="G69" i="5"/>
  <c r="S67" i="5"/>
  <c r="D98" i="3"/>
  <c r="D96" i="3"/>
  <c r="D69" i="5"/>
  <c r="E68" i="11"/>
  <c r="C68" i="4"/>
  <c r="J168" i="3"/>
  <c r="V104" i="4"/>
  <c r="N104" i="4"/>
  <c r="X171" i="5"/>
  <c r="P171" i="5"/>
  <c r="L171" i="5"/>
  <c r="H171" i="5"/>
  <c r="L89" i="3"/>
  <c r="F107" i="3"/>
  <c r="V49" i="10"/>
  <c r="N49" i="10"/>
  <c r="U196" i="4"/>
  <c r="X19" i="10"/>
  <c r="E101" i="4"/>
  <c r="D196" i="5"/>
  <c r="E39" i="10"/>
  <c r="F100" i="5"/>
  <c r="E99" i="5"/>
  <c r="F91" i="3"/>
  <c r="C89" i="4"/>
  <c r="C81" i="4"/>
  <c r="F77" i="5"/>
  <c r="D75" i="4"/>
  <c r="E11" i="10"/>
  <c r="P198" i="3"/>
  <c r="V168" i="3"/>
  <c r="H106" i="4"/>
  <c r="V104" i="5"/>
  <c r="L26" i="10"/>
  <c r="L92" i="4"/>
  <c r="D131" i="5"/>
  <c r="L91" i="4"/>
  <c r="S107" i="5"/>
  <c r="M108" i="3"/>
  <c r="P169" i="5"/>
  <c r="K107" i="3"/>
  <c r="G107" i="3"/>
  <c r="E46" i="10"/>
  <c r="E172" i="10" s="1"/>
  <c r="T108" i="4"/>
  <c r="Q109" i="4"/>
  <c r="O108" i="4"/>
  <c r="K198" i="4"/>
  <c r="E169" i="3"/>
  <c r="M170" i="3"/>
  <c r="R171" i="4"/>
  <c r="U49" i="10"/>
  <c r="U175" i="10" s="1"/>
  <c r="M49" i="10"/>
  <c r="I49" i="10"/>
  <c r="H198" i="5"/>
  <c r="H149" i="5"/>
  <c r="J42" i="10"/>
  <c r="F191" i="4"/>
  <c r="V76" i="3"/>
  <c r="E49" i="10"/>
  <c r="L198" i="5"/>
  <c r="P198" i="4"/>
  <c r="F8" i="10"/>
  <c r="C80" i="4"/>
  <c r="P171" i="3"/>
  <c r="T47" i="10"/>
  <c r="T173" i="10" s="1"/>
  <c r="R16" i="10"/>
  <c r="L31" i="10"/>
  <c r="D74" i="5"/>
  <c r="F189" i="3"/>
  <c r="V24" i="10"/>
  <c r="D197" i="3"/>
  <c r="T192" i="3"/>
  <c r="O34" i="10"/>
  <c r="X23" i="10"/>
  <c r="X17" i="10"/>
  <c r="L17" i="10"/>
  <c r="L15" i="10"/>
  <c r="N14" i="10"/>
  <c r="Q191" i="5"/>
  <c r="W189" i="5"/>
  <c r="T192" i="5"/>
  <c r="I67" i="5"/>
  <c r="D162" i="5"/>
  <c r="D194" i="4"/>
  <c r="E26" i="10"/>
  <c r="D193" i="3"/>
  <c r="D85" i="5"/>
  <c r="E192" i="3"/>
  <c r="E192" i="4"/>
  <c r="D21" i="10"/>
  <c r="E80" i="3"/>
  <c r="E191" i="4"/>
  <c r="D191" i="4"/>
  <c r="C76" i="4"/>
  <c r="E14" i="10"/>
  <c r="D190" i="4"/>
  <c r="E67" i="4"/>
  <c r="H198" i="3"/>
  <c r="X107" i="4"/>
  <c r="P45" i="10"/>
  <c r="L106" i="4"/>
  <c r="H198" i="4"/>
  <c r="R42" i="10"/>
  <c r="T198" i="5"/>
  <c r="J103" i="5"/>
  <c r="D160" i="4"/>
  <c r="D197" i="4"/>
  <c r="D198" i="5"/>
  <c r="L151" i="4"/>
  <c r="M43" i="10"/>
  <c r="P107" i="5"/>
  <c r="S105" i="5"/>
  <c r="R104" i="5"/>
  <c r="M198" i="5"/>
  <c r="W198" i="3"/>
  <c r="O198" i="3"/>
  <c r="K198" i="3"/>
  <c r="U165" i="3"/>
  <c r="P47" i="10"/>
  <c r="P173" i="10" s="1"/>
  <c r="K109" i="4"/>
  <c r="H108" i="4"/>
  <c r="E108" i="4"/>
  <c r="E103" i="3"/>
  <c r="C106" i="4"/>
  <c r="O170" i="5"/>
  <c r="V48" i="10"/>
  <c r="N48" i="10"/>
  <c r="N174" i="10" s="1"/>
  <c r="F198" i="4"/>
  <c r="I109" i="3"/>
  <c r="G171" i="5"/>
  <c r="V171" i="4"/>
  <c r="R49" i="10"/>
  <c r="N171" i="4"/>
  <c r="Q171" i="3"/>
  <c r="M171" i="3"/>
  <c r="L157" i="3"/>
  <c r="F158" i="4"/>
  <c r="J171" i="4"/>
  <c r="H171" i="3"/>
  <c r="Q49" i="10"/>
  <c r="J49" i="10"/>
  <c r="D198" i="3"/>
  <c r="E168" i="4"/>
  <c r="D68" i="4"/>
  <c r="V38" i="10"/>
  <c r="I171" i="3"/>
  <c r="C171" i="4"/>
  <c r="F171" i="4"/>
  <c r="X198" i="4"/>
  <c r="O198" i="4"/>
  <c r="G198" i="3"/>
  <c r="X198" i="3"/>
  <c r="M48" i="10"/>
  <c r="D88" i="3"/>
  <c r="F153" i="5"/>
  <c r="H84" i="4"/>
  <c r="R160" i="4"/>
  <c r="H76" i="3"/>
  <c r="K47" i="10"/>
  <c r="K173" i="10" s="1"/>
  <c r="V85" i="3"/>
  <c r="F160" i="4"/>
  <c r="K147" i="5"/>
  <c r="L107" i="4"/>
  <c r="F106" i="3"/>
  <c r="N168" i="4"/>
  <c r="H45" i="10"/>
  <c r="D132" i="4"/>
  <c r="P97" i="5"/>
  <c r="W154" i="3"/>
  <c r="F97" i="4"/>
  <c r="N77" i="5"/>
  <c r="E86" i="5"/>
  <c r="P191" i="5"/>
  <c r="G47" i="10"/>
  <c r="G173" i="10" s="1"/>
  <c r="X161" i="4"/>
  <c r="L93" i="3"/>
  <c r="T87" i="4"/>
  <c r="N166" i="5"/>
  <c r="N170" i="5"/>
  <c r="L93" i="5"/>
  <c r="D33" i="10"/>
  <c r="D94" i="3"/>
  <c r="E78" i="5"/>
  <c r="L196" i="4"/>
  <c r="V192" i="4"/>
  <c r="T190" i="4"/>
  <c r="S189" i="5"/>
  <c r="E171" i="3"/>
  <c r="U171" i="3"/>
  <c r="L29" i="10"/>
  <c r="R136" i="4"/>
  <c r="P108" i="4"/>
  <c r="N195" i="4"/>
  <c r="R76" i="3"/>
  <c r="E7" i="10"/>
  <c r="S169" i="5"/>
  <c r="D67" i="5"/>
  <c r="M105" i="4"/>
  <c r="V140" i="3"/>
  <c r="H137" i="3"/>
  <c r="T102" i="5"/>
  <c r="Q73" i="5"/>
  <c r="F170" i="4"/>
  <c r="X171" i="3"/>
  <c r="P41" i="10"/>
  <c r="E68" i="4"/>
  <c r="F71" i="3"/>
  <c r="P69" i="3"/>
  <c r="J149" i="4"/>
  <c r="N109" i="4"/>
  <c r="V106" i="5"/>
  <c r="Q90" i="4"/>
  <c r="X163" i="4"/>
  <c r="H90" i="5"/>
  <c r="T17" i="10"/>
  <c r="L167" i="3"/>
  <c r="R164" i="3"/>
  <c r="J164" i="3"/>
  <c r="V103" i="5"/>
  <c r="L43" i="10"/>
  <c r="V197" i="3"/>
  <c r="N197" i="3"/>
  <c r="I95" i="3"/>
  <c r="O94" i="3"/>
  <c r="K94" i="3"/>
  <c r="J153" i="3"/>
  <c r="V148" i="3"/>
  <c r="J80" i="3"/>
  <c r="V78" i="3"/>
  <c r="L75" i="3"/>
  <c r="V74" i="3"/>
  <c r="R74" i="3"/>
  <c r="H69" i="3"/>
  <c r="J68" i="3"/>
  <c r="J102" i="4"/>
  <c r="R100" i="4"/>
  <c r="N100" i="4"/>
  <c r="X99" i="4"/>
  <c r="S96" i="4"/>
  <c r="U95" i="4"/>
  <c r="P85" i="4"/>
  <c r="V76" i="4"/>
  <c r="J76" i="4"/>
  <c r="H71" i="4"/>
  <c r="N70" i="4"/>
  <c r="H69" i="4"/>
  <c r="V68" i="4"/>
  <c r="T197" i="5"/>
  <c r="T101" i="5"/>
  <c r="N98" i="5"/>
  <c r="H97" i="5"/>
  <c r="N96" i="5"/>
  <c r="X95" i="5"/>
  <c r="X93" i="5"/>
  <c r="L194" i="5"/>
  <c r="R92" i="5"/>
  <c r="N92" i="5"/>
  <c r="P91" i="5"/>
  <c r="T89" i="5"/>
  <c r="T87" i="5"/>
  <c r="R86" i="5"/>
  <c r="H85" i="5"/>
  <c r="V84" i="5"/>
  <c r="R84" i="5"/>
  <c r="N84" i="5"/>
  <c r="P144" i="5"/>
  <c r="Q141" i="5"/>
  <c r="H80" i="5"/>
  <c r="V79" i="5"/>
  <c r="R79" i="5"/>
  <c r="Q138" i="5"/>
  <c r="M74" i="5"/>
  <c r="T71" i="5"/>
  <c r="L71" i="5"/>
  <c r="D99" i="3"/>
  <c r="P161" i="3"/>
  <c r="X159" i="3"/>
  <c r="L159" i="3"/>
  <c r="V195" i="3"/>
  <c r="P195" i="3"/>
  <c r="N195" i="3"/>
  <c r="G97" i="3"/>
  <c r="S156" i="3"/>
  <c r="Q156" i="3"/>
  <c r="I155" i="3"/>
  <c r="S32" i="10"/>
  <c r="Q32" i="10"/>
  <c r="L156" i="3"/>
  <c r="J30" i="10"/>
  <c r="X154" i="3"/>
  <c r="W89" i="3"/>
  <c r="S88" i="3"/>
  <c r="Q89" i="3"/>
  <c r="U86" i="3"/>
  <c r="M151" i="3"/>
  <c r="X149" i="3"/>
  <c r="R147" i="3"/>
  <c r="V196" i="4"/>
  <c r="P196" i="4"/>
  <c r="L160" i="4"/>
  <c r="U97" i="4"/>
  <c r="Q161" i="4"/>
  <c r="O156" i="4"/>
  <c r="U159" i="4"/>
  <c r="M159" i="4"/>
  <c r="H94" i="4"/>
  <c r="X194" i="4"/>
  <c r="V93" i="4"/>
  <c r="N194" i="4"/>
  <c r="I94" i="4"/>
  <c r="S92" i="4"/>
  <c r="J93" i="4"/>
  <c r="K91" i="4"/>
  <c r="V89" i="4"/>
  <c r="K89" i="4"/>
  <c r="W149" i="4"/>
  <c r="S88" i="4"/>
  <c r="O88" i="4"/>
  <c r="X87" i="4"/>
  <c r="I148" i="4"/>
  <c r="W86" i="4"/>
  <c r="Q86" i="4"/>
  <c r="M147" i="4"/>
  <c r="N86" i="4"/>
  <c r="H148" i="4"/>
  <c r="P147" i="4"/>
  <c r="P193" i="5"/>
  <c r="J147" i="5"/>
  <c r="X146" i="5"/>
  <c r="R146" i="5"/>
  <c r="P146" i="5"/>
  <c r="N146" i="5"/>
  <c r="X145" i="5"/>
  <c r="H84" i="5"/>
  <c r="G144" i="5"/>
  <c r="Q143" i="5"/>
  <c r="K143" i="5"/>
  <c r="I143" i="5"/>
  <c r="H140" i="5"/>
  <c r="V139" i="5"/>
  <c r="S29" i="10"/>
  <c r="S193" i="5"/>
  <c r="M192" i="5"/>
  <c r="O146" i="5"/>
  <c r="M146" i="5"/>
  <c r="I81" i="5"/>
  <c r="U145" i="5"/>
  <c r="S80" i="5"/>
  <c r="M144" i="5"/>
  <c r="P139" i="5"/>
  <c r="N143" i="5"/>
  <c r="L139" i="5"/>
  <c r="J139" i="5"/>
  <c r="U77" i="5"/>
  <c r="O77" i="5"/>
  <c r="M78" i="5"/>
  <c r="K77" i="5"/>
  <c r="Q137" i="5"/>
  <c r="V75" i="5"/>
  <c r="R76" i="5"/>
  <c r="K76" i="5"/>
  <c r="K135" i="5"/>
  <c r="S76" i="5"/>
  <c r="V72" i="5"/>
  <c r="J136" i="5"/>
  <c r="V70" i="5"/>
  <c r="P70" i="5"/>
  <c r="N135" i="5"/>
  <c r="J131" i="5"/>
  <c r="G71" i="5"/>
  <c r="O133" i="5"/>
  <c r="G133" i="5"/>
  <c r="U132" i="5"/>
  <c r="K132" i="5"/>
  <c r="I71" i="5"/>
  <c r="F35" i="10"/>
  <c r="E32" i="10"/>
  <c r="D93" i="3"/>
  <c r="E31" i="10"/>
  <c r="D31" i="10"/>
  <c r="E30" i="10"/>
  <c r="C91" i="4"/>
  <c r="D193" i="5"/>
  <c r="E87" i="4"/>
  <c r="D87" i="3"/>
  <c r="C86" i="4"/>
  <c r="D85" i="3"/>
  <c r="C84" i="4"/>
  <c r="F85" i="3"/>
  <c r="D23" i="10"/>
  <c r="F83" i="5"/>
  <c r="F82" i="4"/>
  <c r="F19" i="10"/>
  <c r="D80" i="4"/>
  <c r="F17" i="10"/>
  <c r="F78" i="5"/>
  <c r="D77" i="3"/>
  <c r="D15" i="10"/>
  <c r="C74" i="4"/>
  <c r="D12" i="10"/>
  <c r="F72" i="3"/>
  <c r="F72" i="5"/>
  <c r="F71" i="4"/>
  <c r="D71" i="3"/>
  <c r="E81" i="5"/>
  <c r="E161" i="4"/>
  <c r="C79" i="4"/>
  <c r="E74" i="4"/>
  <c r="T198" i="3"/>
  <c r="R41" i="10"/>
  <c r="L41" i="10"/>
  <c r="V39" i="10"/>
  <c r="J38" i="10"/>
  <c r="N37" i="10"/>
  <c r="L36" i="10"/>
  <c r="G196" i="4"/>
  <c r="R28" i="10"/>
  <c r="X21" i="10"/>
  <c r="T21" i="10"/>
  <c r="R20" i="10"/>
  <c r="J18" i="10"/>
  <c r="N191" i="4"/>
  <c r="J17" i="10"/>
  <c r="L16" i="10"/>
  <c r="H15" i="10"/>
  <c r="L14" i="10"/>
  <c r="X13" i="10"/>
  <c r="J190" i="4"/>
  <c r="X198" i="5"/>
  <c r="P198" i="5"/>
  <c r="C73" i="4"/>
  <c r="E70" i="4"/>
  <c r="L25" i="10"/>
  <c r="F106" i="5"/>
  <c r="H168" i="5"/>
  <c r="M197" i="5"/>
  <c r="U108" i="3"/>
  <c r="U104" i="3"/>
  <c r="R43" i="10"/>
  <c r="E106" i="3"/>
  <c r="I48" i="10"/>
  <c r="I174" i="10" s="1"/>
  <c r="N99" i="3"/>
  <c r="N160" i="3"/>
  <c r="N164" i="3"/>
  <c r="Q159" i="3"/>
  <c r="Q195" i="3"/>
  <c r="Q196" i="3"/>
  <c r="N152" i="3"/>
  <c r="N92" i="3"/>
  <c r="T83" i="3"/>
  <c r="P83" i="3"/>
  <c r="P144" i="3"/>
  <c r="L141" i="3"/>
  <c r="H80" i="3"/>
  <c r="T78" i="3"/>
  <c r="V77" i="3"/>
  <c r="V138" i="3"/>
  <c r="N138" i="3"/>
  <c r="N77" i="3"/>
  <c r="R137" i="3"/>
  <c r="P74" i="3"/>
  <c r="P135" i="3"/>
  <c r="H72" i="3"/>
  <c r="V71" i="3"/>
  <c r="R68" i="3"/>
  <c r="N102" i="4"/>
  <c r="T101" i="4"/>
  <c r="R196" i="4"/>
  <c r="R40" i="10"/>
  <c r="N22" i="10"/>
  <c r="H136" i="4"/>
  <c r="H190" i="4"/>
  <c r="P73" i="4"/>
  <c r="T11" i="10"/>
  <c r="T72" i="4"/>
  <c r="R102" i="5"/>
  <c r="R163" i="5"/>
  <c r="L196" i="5"/>
  <c r="L101" i="5"/>
  <c r="L162" i="5"/>
  <c r="N100" i="5"/>
  <c r="N161" i="5"/>
  <c r="V99" i="5"/>
  <c r="V160" i="5"/>
  <c r="X159" i="5"/>
  <c r="X98" i="5"/>
  <c r="T98" i="5"/>
  <c r="L159" i="5"/>
  <c r="L98" i="5"/>
  <c r="L97" i="5"/>
  <c r="L158" i="5"/>
  <c r="N94" i="5"/>
  <c r="R150" i="5"/>
  <c r="R89" i="5"/>
  <c r="V148" i="5"/>
  <c r="V87" i="5"/>
  <c r="H147" i="5"/>
  <c r="H86" i="5"/>
  <c r="V146" i="5"/>
  <c r="V85" i="5"/>
  <c r="J146" i="5"/>
  <c r="J85" i="5"/>
  <c r="K142" i="5"/>
  <c r="G81" i="5"/>
  <c r="J140" i="5"/>
  <c r="J79" i="5"/>
  <c r="F102" i="5"/>
  <c r="F163" i="5"/>
  <c r="E196" i="4"/>
  <c r="E162" i="4"/>
  <c r="F101" i="3"/>
  <c r="F162" i="3"/>
  <c r="F101" i="5"/>
  <c r="F196" i="5"/>
  <c r="D159" i="3"/>
  <c r="D196" i="3"/>
  <c r="D158" i="3"/>
  <c r="D36" i="10"/>
  <c r="E34" i="10"/>
  <c r="F155" i="4"/>
  <c r="E93" i="5"/>
  <c r="E157" i="5"/>
  <c r="F30" i="10"/>
  <c r="E91" i="3"/>
  <c r="E195" i="3"/>
  <c r="F194" i="3"/>
  <c r="E89" i="4"/>
  <c r="D149" i="4"/>
  <c r="J193" i="3"/>
  <c r="L192" i="3"/>
  <c r="T190" i="3"/>
  <c r="K35" i="10"/>
  <c r="O31" i="10"/>
  <c r="L24" i="10"/>
  <c r="R21" i="10"/>
  <c r="L21" i="10"/>
  <c r="R191" i="4"/>
  <c r="P16" i="10"/>
  <c r="L192" i="5"/>
  <c r="D197" i="5"/>
  <c r="E196" i="5"/>
  <c r="E193" i="5"/>
  <c r="X161" i="3"/>
  <c r="X165" i="3"/>
  <c r="R195" i="3"/>
  <c r="K194" i="3"/>
  <c r="J194" i="3"/>
  <c r="J151" i="3"/>
  <c r="J84" i="3"/>
  <c r="J145" i="3"/>
  <c r="R83" i="3"/>
  <c r="R144" i="3"/>
  <c r="V80" i="3"/>
  <c r="R140" i="3"/>
  <c r="T76" i="3"/>
  <c r="V72" i="3"/>
  <c r="V133" i="3"/>
  <c r="J72" i="3"/>
  <c r="J133" i="3"/>
  <c r="L69" i="3"/>
  <c r="V67" i="3"/>
  <c r="J67" i="3"/>
  <c r="V166" i="4"/>
  <c r="V197" i="4"/>
  <c r="H98" i="4"/>
  <c r="I157" i="4"/>
  <c r="I161" i="4"/>
  <c r="Q195" i="4"/>
  <c r="Q93" i="4"/>
  <c r="Q92" i="4"/>
  <c r="U29" i="10"/>
  <c r="U151" i="4"/>
  <c r="H91" i="4"/>
  <c r="I193" i="4"/>
  <c r="I28" i="10"/>
  <c r="P26" i="10"/>
  <c r="N88" i="4"/>
  <c r="N87" i="4"/>
  <c r="G148" i="4"/>
  <c r="G87" i="4"/>
  <c r="U147" i="4"/>
  <c r="U25" i="10"/>
  <c r="X85" i="4"/>
  <c r="P81" i="4"/>
  <c r="P142" i="4"/>
  <c r="N76" i="4"/>
  <c r="L135" i="4"/>
  <c r="L190" i="4"/>
  <c r="L13" i="10"/>
  <c r="N132" i="4"/>
  <c r="N71" i="4"/>
  <c r="T196" i="4"/>
  <c r="N68" i="4"/>
  <c r="H163" i="5"/>
  <c r="H102" i="5"/>
  <c r="J162" i="5"/>
  <c r="J196" i="5"/>
  <c r="J165" i="5"/>
  <c r="J161" i="5"/>
  <c r="X99" i="5"/>
  <c r="X160" i="5"/>
  <c r="P99" i="5"/>
  <c r="P160" i="5"/>
  <c r="H99" i="5"/>
  <c r="H160" i="5"/>
  <c r="V152" i="5"/>
  <c r="V91" i="5"/>
  <c r="J90" i="5"/>
  <c r="J151" i="5"/>
  <c r="L193" i="5"/>
  <c r="L150" i="5"/>
  <c r="L147" i="5"/>
  <c r="L86" i="5"/>
  <c r="V144" i="5"/>
  <c r="V83" i="5"/>
  <c r="U192" i="5"/>
  <c r="O193" i="5"/>
  <c r="W81" i="5"/>
  <c r="W146" i="5"/>
  <c r="W142" i="5"/>
  <c r="W141" i="5"/>
  <c r="W80" i="5"/>
  <c r="G79" i="5"/>
  <c r="O191" i="5"/>
  <c r="O80" i="5"/>
  <c r="J137" i="5"/>
  <c r="J77" i="5"/>
  <c r="X136" i="5"/>
  <c r="X190" i="5"/>
  <c r="G75" i="5"/>
  <c r="G140" i="5"/>
  <c r="W135" i="5"/>
  <c r="G135" i="5"/>
  <c r="G190" i="5"/>
  <c r="R73" i="5"/>
  <c r="R133" i="5"/>
  <c r="J72" i="5"/>
  <c r="J73" i="5"/>
  <c r="J133" i="5"/>
  <c r="N71" i="5"/>
  <c r="N136" i="5"/>
  <c r="T193" i="5"/>
  <c r="T70" i="5"/>
  <c r="T195" i="5"/>
  <c r="Q67" i="5"/>
  <c r="O67" i="5"/>
  <c r="M132" i="5"/>
  <c r="I132" i="5"/>
  <c r="S196" i="3"/>
  <c r="R194" i="3"/>
  <c r="X192" i="3"/>
  <c r="T41" i="10"/>
  <c r="H31" i="10"/>
  <c r="H25" i="10"/>
  <c r="H192" i="4"/>
  <c r="N12" i="10"/>
  <c r="V11" i="10"/>
  <c r="V6" i="10"/>
  <c r="N192" i="5"/>
  <c r="I190" i="5"/>
  <c r="X189" i="5"/>
  <c r="R189" i="5"/>
  <c r="L189" i="5"/>
  <c r="L198" i="4"/>
  <c r="T198" i="4"/>
  <c r="L198" i="3"/>
  <c r="T10" i="10"/>
  <c r="L154" i="5"/>
  <c r="N139" i="4"/>
  <c r="V141" i="3"/>
  <c r="X148" i="4"/>
  <c r="J137" i="4"/>
  <c r="G70" i="5"/>
  <c r="V193" i="4"/>
  <c r="H17" i="10"/>
  <c r="R143" i="4"/>
  <c r="H141" i="3"/>
  <c r="K74" i="5"/>
  <c r="I140" i="5"/>
  <c r="R75" i="5"/>
  <c r="J81" i="5"/>
  <c r="S147" i="5"/>
  <c r="R145" i="5"/>
  <c r="N148" i="4"/>
  <c r="S35" i="10"/>
  <c r="U96" i="4"/>
  <c r="H159" i="4"/>
  <c r="X160" i="4"/>
  <c r="J13" i="10"/>
  <c r="P13" i="10"/>
  <c r="H14" i="10"/>
  <c r="V75" i="3"/>
  <c r="P15" i="10"/>
  <c r="H18" i="10"/>
  <c r="J90" i="3"/>
  <c r="X30" i="10"/>
  <c r="X102" i="4"/>
  <c r="R29" i="10"/>
  <c r="G136" i="5"/>
  <c r="S78" i="5"/>
  <c r="O147" i="5"/>
  <c r="R147" i="5"/>
  <c r="R140" i="5"/>
  <c r="J143" i="3"/>
  <c r="P92" i="5"/>
  <c r="J69" i="3"/>
  <c r="W155" i="3"/>
  <c r="X70" i="4"/>
  <c r="L136" i="3"/>
  <c r="V136" i="3"/>
  <c r="J141" i="3"/>
  <c r="I156" i="3"/>
  <c r="J102" i="5"/>
  <c r="N155" i="5"/>
  <c r="M68" i="5"/>
  <c r="M69" i="5"/>
  <c r="H144" i="4"/>
  <c r="H133" i="3"/>
  <c r="N15" i="10"/>
  <c r="H21" i="10"/>
  <c r="N24" i="10"/>
  <c r="K26" i="10"/>
  <c r="G157" i="3"/>
  <c r="G142" i="5"/>
  <c r="U83" i="5"/>
  <c r="L83" i="5"/>
  <c r="X11" i="10"/>
  <c r="H135" i="4"/>
  <c r="P32" i="10"/>
  <c r="N97" i="3"/>
  <c r="P98" i="3"/>
  <c r="X41" i="10"/>
  <c r="S73" i="5"/>
  <c r="I139" i="5"/>
  <c r="X85" i="5"/>
  <c r="T192" i="4"/>
  <c r="X69" i="3"/>
  <c r="L163" i="5"/>
  <c r="O27" i="10"/>
  <c r="L195" i="5"/>
  <c r="P190" i="4"/>
  <c r="V133" i="4"/>
  <c r="T9" i="10"/>
  <c r="L70" i="5"/>
  <c r="P152" i="5"/>
  <c r="V143" i="5"/>
  <c r="M153" i="4"/>
  <c r="P189" i="3"/>
  <c r="T70" i="3"/>
  <c r="J86" i="5"/>
  <c r="N131" i="4"/>
  <c r="G189" i="5"/>
  <c r="S145" i="5"/>
  <c r="V170" i="4"/>
  <c r="P170" i="3"/>
  <c r="R136" i="5"/>
  <c r="J92" i="5"/>
  <c r="P69" i="4"/>
  <c r="R189" i="4"/>
  <c r="L193" i="3"/>
  <c r="P159" i="3"/>
  <c r="K82" i="5"/>
  <c r="K88" i="4"/>
  <c r="W87" i="4"/>
  <c r="R87" i="5"/>
  <c r="H159" i="5"/>
  <c r="E68" i="5"/>
  <c r="E69" i="5"/>
  <c r="M107" i="4"/>
  <c r="M168" i="4"/>
  <c r="V43" i="10"/>
  <c r="V165" i="4"/>
  <c r="L153" i="3"/>
  <c r="L92" i="3"/>
  <c r="E191" i="3"/>
  <c r="F190" i="4"/>
  <c r="D190" i="3"/>
  <c r="R106" i="4"/>
  <c r="T103" i="4"/>
  <c r="L103" i="4"/>
  <c r="H164" i="4"/>
  <c r="H167" i="5"/>
  <c r="N164" i="5"/>
  <c r="F164" i="4"/>
  <c r="N169" i="4"/>
  <c r="H165" i="4"/>
  <c r="S109" i="5"/>
  <c r="F191" i="5"/>
  <c r="C78" i="4"/>
  <c r="D80" i="5"/>
  <c r="D77" i="4"/>
  <c r="F191" i="3"/>
  <c r="E73" i="4"/>
  <c r="D11" i="10"/>
  <c r="P145" i="5"/>
  <c r="N144" i="5"/>
  <c r="L144" i="5"/>
  <c r="W83" i="5"/>
  <c r="I146" i="5"/>
  <c r="G146" i="5"/>
  <c r="L80" i="5"/>
  <c r="V80" i="5"/>
  <c r="R80" i="5"/>
  <c r="T78" i="5"/>
  <c r="P143" i="5"/>
  <c r="J78" i="5"/>
  <c r="H139" i="5"/>
  <c r="X141" i="5"/>
  <c r="V137" i="5"/>
  <c r="R190" i="5"/>
  <c r="R137" i="5"/>
  <c r="L133" i="5"/>
  <c r="X72" i="5"/>
  <c r="V132" i="5"/>
  <c r="R132" i="5"/>
  <c r="P132" i="5"/>
  <c r="J132" i="5"/>
  <c r="H71" i="5"/>
  <c r="P135" i="5"/>
  <c r="N70" i="5"/>
  <c r="M70" i="5"/>
  <c r="O131" i="5"/>
  <c r="H67" i="5"/>
  <c r="F195" i="4"/>
  <c r="F33" i="10"/>
  <c r="F87" i="4"/>
  <c r="F23" i="10"/>
  <c r="E69" i="4"/>
  <c r="D7" i="10"/>
  <c r="E6" i="10"/>
  <c r="R104" i="3"/>
  <c r="H104" i="3"/>
  <c r="D103" i="4"/>
  <c r="M108" i="5"/>
  <c r="P43" i="10"/>
  <c r="D108" i="5"/>
  <c r="J5" i="10"/>
  <c r="V192" i="5"/>
  <c r="K190" i="5"/>
  <c r="U189" i="5"/>
  <c r="D162" i="3"/>
  <c r="F89" i="3"/>
  <c r="F80" i="4"/>
  <c r="D78" i="3"/>
  <c r="E77" i="5"/>
  <c r="D76" i="5"/>
  <c r="D70" i="5"/>
  <c r="F67" i="3"/>
  <c r="F132" i="5"/>
  <c r="T45" i="10"/>
  <c r="L157" i="4"/>
  <c r="J107" i="5"/>
  <c r="O104" i="4"/>
  <c r="N108" i="4"/>
  <c r="W170" i="5"/>
  <c r="Q170" i="5"/>
  <c r="O109" i="5"/>
  <c r="I170" i="5"/>
  <c r="G109" i="5"/>
  <c r="U109" i="3"/>
  <c r="M109" i="3"/>
  <c r="W110" i="5"/>
  <c r="S110" i="5"/>
  <c r="O110" i="5"/>
  <c r="K110" i="5"/>
  <c r="X105" i="3"/>
  <c r="X170" i="3"/>
  <c r="X166" i="3"/>
  <c r="V105" i="3"/>
  <c r="V170" i="3"/>
  <c r="T105" i="3"/>
  <c r="T197" i="3"/>
  <c r="R197" i="3"/>
  <c r="R105" i="3"/>
  <c r="R106" i="3"/>
  <c r="R170" i="3"/>
  <c r="P166" i="3"/>
  <c r="P105" i="3"/>
  <c r="N170" i="3"/>
  <c r="N166" i="3"/>
  <c r="L166" i="3"/>
  <c r="L170" i="3"/>
  <c r="L105" i="3"/>
  <c r="L197" i="3"/>
  <c r="L106" i="3"/>
  <c r="J105" i="3"/>
  <c r="J197" i="3"/>
  <c r="J170" i="3"/>
  <c r="H197" i="3"/>
  <c r="H105" i="3"/>
  <c r="H170" i="3"/>
  <c r="X102" i="3"/>
  <c r="X163" i="3"/>
  <c r="V163" i="3"/>
  <c r="T102" i="3"/>
  <c r="R102" i="3"/>
  <c r="R163" i="3"/>
  <c r="R167" i="3"/>
  <c r="P102" i="3"/>
  <c r="N102" i="3"/>
  <c r="N163" i="3"/>
  <c r="L102" i="3"/>
  <c r="L163" i="3"/>
  <c r="J102" i="3"/>
  <c r="J163" i="3"/>
  <c r="J167" i="3"/>
  <c r="H102" i="3"/>
  <c r="H163" i="3"/>
  <c r="X196" i="3"/>
  <c r="X101" i="3"/>
  <c r="V196" i="3"/>
  <c r="V162" i="3"/>
  <c r="V101" i="3"/>
  <c r="T101" i="3"/>
  <c r="R162" i="3"/>
  <c r="R196" i="3"/>
  <c r="R101" i="3"/>
  <c r="P101" i="3"/>
  <c r="P196" i="3"/>
  <c r="P162" i="3"/>
  <c r="N196" i="3"/>
  <c r="N101" i="3"/>
  <c r="N162" i="3"/>
  <c r="L101" i="3"/>
  <c r="L196" i="3"/>
  <c r="J196" i="3"/>
  <c r="J101" i="3"/>
  <c r="J162" i="3"/>
  <c r="H196" i="3"/>
  <c r="H101" i="3"/>
  <c r="H162" i="3"/>
  <c r="X100" i="3"/>
  <c r="V161" i="3"/>
  <c r="V100" i="3"/>
  <c r="R100" i="3"/>
  <c r="R165" i="3"/>
  <c r="R161" i="3"/>
  <c r="P100" i="3"/>
  <c r="P165" i="3"/>
  <c r="N161" i="3"/>
  <c r="N165" i="3"/>
  <c r="N100" i="3"/>
  <c r="L100" i="3"/>
  <c r="L161" i="3"/>
  <c r="L165" i="3"/>
  <c r="J161" i="3"/>
  <c r="J165" i="3"/>
  <c r="J100" i="3"/>
  <c r="H165" i="3"/>
  <c r="H100" i="3"/>
  <c r="H161" i="3"/>
  <c r="X160" i="3"/>
  <c r="V160" i="3"/>
  <c r="V99" i="3"/>
  <c r="T99" i="3"/>
  <c r="R160" i="3"/>
  <c r="R99" i="3"/>
  <c r="P160" i="3"/>
  <c r="P99" i="3"/>
  <c r="L99" i="3"/>
  <c r="L160" i="3"/>
  <c r="J160" i="3"/>
  <c r="H160" i="3"/>
  <c r="H99" i="3"/>
  <c r="H164" i="3"/>
  <c r="X98" i="3"/>
  <c r="V98" i="3"/>
  <c r="V159" i="3"/>
  <c r="R98" i="3"/>
  <c r="R159" i="3"/>
  <c r="N159" i="3"/>
  <c r="N98" i="3"/>
  <c r="L98" i="3"/>
  <c r="J159" i="3"/>
  <c r="J98" i="3"/>
  <c r="H98" i="3"/>
  <c r="H159" i="3"/>
  <c r="X158" i="3"/>
  <c r="X97" i="3"/>
  <c r="X195" i="3"/>
  <c r="V158" i="3"/>
  <c r="V97" i="3"/>
  <c r="T97" i="3"/>
  <c r="R158" i="3"/>
  <c r="R97" i="3"/>
  <c r="P97" i="3"/>
  <c r="P158" i="3"/>
  <c r="N158" i="3"/>
  <c r="L158" i="3"/>
  <c r="L97" i="3"/>
  <c r="L195" i="3"/>
  <c r="J97" i="3"/>
  <c r="J158" i="3"/>
  <c r="J195" i="3"/>
  <c r="H97" i="3"/>
  <c r="H158" i="3"/>
  <c r="H195" i="3"/>
  <c r="W161" i="3"/>
  <c r="W157" i="3"/>
  <c r="W96" i="3"/>
  <c r="W97" i="3"/>
  <c r="U157" i="3"/>
  <c r="U161" i="3"/>
  <c r="U96" i="3"/>
  <c r="S97" i="3"/>
  <c r="S157" i="3"/>
  <c r="S161" i="3"/>
  <c r="S96" i="3"/>
  <c r="Q157" i="3"/>
  <c r="Q96" i="3"/>
  <c r="Q97" i="3"/>
  <c r="Q161" i="3"/>
  <c r="O97" i="3"/>
  <c r="O161" i="3"/>
  <c r="O96" i="3"/>
  <c r="M157" i="3"/>
  <c r="M161" i="3"/>
  <c r="M97" i="3"/>
  <c r="M96" i="3"/>
  <c r="K161" i="3"/>
  <c r="K96" i="3"/>
  <c r="K97" i="3"/>
  <c r="K157" i="3"/>
  <c r="I97" i="3"/>
  <c r="I157" i="3"/>
  <c r="I161" i="3"/>
  <c r="G161" i="3"/>
  <c r="G96" i="3"/>
  <c r="W156" i="3"/>
  <c r="W160" i="3"/>
  <c r="W95" i="3"/>
  <c r="U156" i="3"/>
  <c r="U95" i="3"/>
  <c r="U160" i="3"/>
  <c r="S160" i="3"/>
  <c r="S95" i="3"/>
  <c r="Q160" i="3"/>
  <c r="Q95" i="3"/>
  <c r="O95" i="3"/>
  <c r="O156" i="3"/>
  <c r="O160" i="3"/>
  <c r="M160" i="3"/>
  <c r="M95" i="3"/>
  <c r="M156" i="3"/>
  <c r="K160" i="3"/>
  <c r="K95" i="3"/>
  <c r="K156" i="3"/>
  <c r="I160" i="3"/>
  <c r="G156" i="3"/>
  <c r="G95" i="3"/>
  <c r="G160" i="3"/>
  <c r="W94" i="3"/>
  <c r="W159" i="3"/>
  <c r="U94" i="3"/>
  <c r="U155" i="3"/>
  <c r="U196" i="3"/>
  <c r="U195" i="3"/>
  <c r="U159" i="3"/>
  <c r="S159" i="3"/>
  <c r="S155" i="3"/>
  <c r="S195" i="3"/>
  <c r="S94" i="3"/>
  <c r="Q155" i="3"/>
  <c r="Q94" i="3"/>
  <c r="O159" i="3"/>
  <c r="O195" i="3"/>
  <c r="O196" i="3"/>
  <c r="O155" i="3"/>
  <c r="M155" i="3"/>
  <c r="M94" i="3"/>
  <c r="M196" i="3"/>
  <c r="M159" i="3"/>
  <c r="M195" i="3"/>
  <c r="K33" i="10"/>
  <c r="K159" i="3"/>
  <c r="K196" i="3"/>
  <c r="K155" i="3"/>
  <c r="K195" i="3"/>
  <c r="I94" i="3"/>
  <c r="I159" i="3"/>
  <c r="I196" i="3"/>
  <c r="I33" i="10"/>
  <c r="I195" i="3"/>
  <c r="G94" i="3"/>
  <c r="G33" i="10"/>
  <c r="G196" i="3"/>
  <c r="G155" i="3"/>
  <c r="G159" i="3"/>
  <c r="G195" i="3"/>
  <c r="W158" i="3"/>
  <c r="W32" i="10"/>
  <c r="U32" i="10"/>
  <c r="U158" i="3"/>
  <c r="U194" i="3"/>
  <c r="U93" i="3"/>
  <c r="U154" i="3"/>
  <c r="S93" i="3"/>
  <c r="S154" i="3"/>
  <c r="S194" i="3"/>
  <c r="S158" i="3"/>
  <c r="Q158" i="3"/>
  <c r="Q93" i="3"/>
  <c r="Q194" i="3"/>
  <c r="Q154" i="3"/>
  <c r="O158" i="3"/>
  <c r="O194" i="3"/>
  <c r="O93" i="3"/>
  <c r="O32" i="10"/>
  <c r="O154" i="3"/>
  <c r="M32" i="10"/>
  <c r="M158" i="3"/>
  <c r="M93" i="3"/>
  <c r="M194" i="3"/>
  <c r="M154" i="3"/>
  <c r="K154" i="3"/>
  <c r="K93" i="3"/>
  <c r="K158" i="3"/>
  <c r="I158" i="3"/>
  <c r="I93" i="3"/>
  <c r="I194" i="3"/>
  <c r="I154" i="3"/>
  <c r="G158" i="3"/>
  <c r="G194" i="3"/>
  <c r="G93" i="3"/>
  <c r="G154" i="3"/>
  <c r="W92" i="3"/>
  <c r="W153" i="3"/>
  <c r="U153" i="3"/>
  <c r="U92" i="3"/>
  <c r="S92" i="3"/>
  <c r="S153" i="3"/>
  <c r="Q153" i="3"/>
  <c r="Q92" i="3"/>
  <c r="O92" i="3"/>
  <c r="O153" i="3"/>
  <c r="M153" i="3"/>
  <c r="M92" i="3"/>
  <c r="J92" i="3"/>
  <c r="J93" i="3"/>
  <c r="H157" i="3"/>
  <c r="H153" i="3"/>
  <c r="H92" i="3"/>
  <c r="H93" i="3"/>
  <c r="X92" i="3"/>
  <c r="X156" i="3"/>
  <c r="X152" i="3"/>
  <c r="X91" i="3"/>
  <c r="V156" i="3"/>
  <c r="V91" i="3"/>
  <c r="V92" i="3"/>
  <c r="V152" i="3"/>
  <c r="T91" i="3"/>
  <c r="R152" i="3"/>
  <c r="R156" i="3"/>
  <c r="R91" i="3"/>
  <c r="R92" i="3"/>
  <c r="P92" i="3"/>
  <c r="P152" i="3"/>
  <c r="P91" i="3"/>
  <c r="N156" i="3"/>
  <c r="N91" i="3"/>
  <c r="L30" i="10"/>
  <c r="L91" i="3"/>
  <c r="L152" i="3"/>
  <c r="J152" i="3"/>
  <c r="J156" i="3"/>
  <c r="J91" i="3"/>
  <c r="H91" i="3"/>
  <c r="H30" i="10"/>
  <c r="H152" i="3"/>
  <c r="H156" i="3"/>
  <c r="X194" i="3"/>
  <c r="X155" i="3"/>
  <c r="X29" i="10"/>
  <c r="X151" i="3"/>
  <c r="V29" i="10"/>
  <c r="V90" i="3"/>
  <c r="V194" i="3"/>
  <c r="T29" i="10"/>
  <c r="T90" i="3"/>
  <c r="R90" i="3"/>
  <c r="R151" i="3"/>
  <c r="R155" i="3"/>
  <c r="P29" i="10"/>
  <c r="P194" i="3"/>
  <c r="P151" i="3"/>
  <c r="P90" i="3"/>
  <c r="P155" i="3"/>
  <c r="N194" i="3"/>
  <c r="N29" i="10"/>
  <c r="N151" i="3"/>
  <c r="N90" i="3"/>
  <c r="L90" i="3"/>
  <c r="L194" i="3"/>
  <c r="L155" i="3"/>
  <c r="J155" i="3"/>
  <c r="H90" i="3"/>
  <c r="H155" i="3"/>
  <c r="H194" i="3"/>
  <c r="X193" i="3"/>
  <c r="X150" i="3"/>
  <c r="X89" i="3"/>
  <c r="V89" i="3"/>
  <c r="V150" i="3"/>
  <c r="V154" i="3"/>
  <c r="V193" i="3"/>
  <c r="T89" i="3"/>
  <c r="R154" i="3"/>
  <c r="R150" i="3"/>
  <c r="R193" i="3"/>
  <c r="R89" i="3"/>
  <c r="P89" i="3"/>
  <c r="P193" i="3"/>
  <c r="P154" i="3"/>
  <c r="N154" i="3"/>
  <c r="N89" i="3"/>
  <c r="N193" i="3"/>
  <c r="K90" i="3"/>
  <c r="K89" i="3"/>
  <c r="K150" i="3"/>
  <c r="K193" i="3"/>
  <c r="I89" i="3"/>
  <c r="I90" i="3"/>
  <c r="I150" i="3"/>
  <c r="G90" i="3"/>
  <c r="G193" i="3"/>
  <c r="G89" i="3"/>
  <c r="W88" i="3"/>
  <c r="W149" i="3"/>
  <c r="U149" i="3"/>
  <c r="U88" i="3"/>
  <c r="S149" i="3"/>
  <c r="S89" i="3"/>
  <c r="Q149" i="3"/>
  <c r="Q88" i="3"/>
  <c r="O88" i="3"/>
  <c r="O149" i="3"/>
  <c r="O89" i="3"/>
  <c r="M88" i="3"/>
  <c r="J89" i="3"/>
  <c r="J88" i="3"/>
  <c r="H89" i="3"/>
  <c r="H88" i="3"/>
  <c r="H149" i="3"/>
  <c r="X87" i="3"/>
  <c r="X88" i="3"/>
  <c r="V88" i="3"/>
  <c r="V87" i="3"/>
  <c r="T88" i="3"/>
  <c r="T87" i="3"/>
  <c r="R148" i="3"/>
  <c r="R88" i="3"/>
  <c r="R87" i="3"/>
  <c r="P148" i="3"/>
  <c r="P87" i="3"/>
  <c r="P88" i="3"/>
  <c r="N88" i="3"/>
  <c r="N148" i="3"/>
  <c r="N87" i="3"/>
  <c r="K87" i="3"/>
  <c r="K152" i="3"/>
  <c r="K148" i="3"/>
  <c r="K88" i="3"/>
  <c r="I88" i="3"/>
  <c r="I148" i="3"/>
  <c r="I152" i="3"/>
  <c r="I87" i="3"/>
  <c r="G152" i="3"/>
  <c r="G148" i="3"/>
  <c r="G88" i="3"/>
  <c r="G87" i="3"/>
  <c r="W151" i="3"/>
  <c r="W147" i="3"/>
  <c r="W86" i="3"/>
  <c r="U87" i="3"/>
  <c r="U193" i="3"/>
  <c r="U147" i="3"/>
  <c r="U151" i="3"/>
  <c r="S87" i="3"/>
  <c r="S151" i="3"/>
  <c r="S86" i="3"/>
  <c r="S193" i="3"/>
  <c r="Q147" i="3"/>
  <c r="Q193" i="3"/>
  <c r="Q151" i="3"/>
  <c r="Q86" i="3"/>
  <c r="Q87" i="3"/>
  <c r="O87" i="3"/>
  <c r="O86" i="3"/>
  <c r="O147" i="3"/>
  <c r="O151" i="3"/>
  <c r="O193" i="3"/>
  <c r="M193" i="3"/>
  <c r="M87" i="3"/>
  <c r="M147" i="3"/>
  <c r="M86" i="3"/>
  <c r="J147" i="3"/>
  <c r="J87" i="3"/>
  <c r="J86" i="3"/>
  <c r="H147" i="3"/>
  <c r="H193" i="3"/>
  <c r="H86" i="3"/>
  <c r="H87" i="3"/>
  <c r="X146" i="3"/>
  <c r="X85" i="3"/>
  <c r="X86" i="3"/>
  <c r="V146" i="3"/>
  <c r="T86" i="3"/>
  <c r="T85" i="3"/>
  <c r="R85" i="3"/>
  <c r="R146" i="3"/>
  <c r="R86" i="3"/>
  <c r="P146" i="3"/>
  <c r="P86" i="3"/>
  <c r="P85" i="3"/>
  <c r="N86" i="3"/>
  <c r="N85" i="3"/>
  <c r="N146" i="3"/>
  <c r="L146" i="3"/>
  <c r="L85" i="3"/>
  <c r="L150" i="3"/>
  <c r="J146" i="3"/>
  <c r="J150" i="3"/>
  <c r="J85" i="3"/>
  <c r="H146" i="3"/>
  <c r="H150" i="3"/>
  <c r="H85" i="3"/>
  <c r="X145" i="3"/>
  <c r="X84" i="3"/>
  <c r="V145" i="3"/>
  <c r="V149" i="3"/>
  <c r="V84" i="3"/>
  <c r="T84" i="3"/>
  <c r="R149" i="3"/>
  <c r="R145" i="3"/>
  <c r="R84" i="3"/>
  <c r="P84" i="3"/>
  <c r="P145" i="3"/>
  <c r="P149" i="3"/>
  <c r="N149" i="3"/>
  <c r="N84" i="3"/>
  <c r="L84" i="3"/>
  <c r="L145" i="3"/>
  <c r="H84" i="3"/>
  <c r="H145" i="3"/>
  <c r="X83" i="3"/>
  <c r="X144" i="3"/>
  <c r="V144" i="3"/>
  <c r="V83" i="3"/>
  <c r="N83" i="3"/>
  <c r="N144" i="3"/>
  <c r="L144" i="3"/>
  <c r="J83" i="3"/>
  <c r="J144" i="3"/>
  <c r="H83" i="3"/>
  <c r="H148" i="3"/>
  <c r="X82" i="3"/>
  <c r="X147" i="3"/>
  <c r="X143" i="3"/>
  <c r="V192" i="3"/>
  <c r="V147" i="3"/>
  <c r="V82" i="3"/>
  <c r="V143" i="3"/>
  <c r="T82" i="3"/>
  <c r="R143" i="3"/>
  <c r="R82" i="3"/>
  <c r="R192" i="3"/>
  <c r="P82" i="3"/>
  <c r="P143" i="3"/>
  <c r="P192" i="3"/>
  <c r="P147" i="3"/>
  <c r="N143" i="3"/>
  <c r="N147" i="3"/>
  <c r="N192" i="3"/>
  <c r="N82" i="3"/>
  <c r="L143" i="3"/>
  <c r="L82" i="3"/>
  <c r="J192" i="3"/>
  <c r="J82" i="3"/>
  <c r="H82" i="3"/>
  <c r="H192" i="3"/>
  <c r="H143" i="3"/>
  <c r="X81" i="3"/>
  <c r="V81" i="3"/>
  <c r="T81" i="3"/>
  <c r="R142" i="3"/>
  <c r="P81" i="3"/>
  <c r="N81" i="3"/>
  <c r="N142" i="3"/>
  <c r="L81" i="3"/>
  <c r="L142" i="3"/>
  <c r="J81" i="3"/>
  <c r="J142" i="3"/>
  <c r="H81" i="3"/>
  <c r="X141" i="3"/>
  <c r="T80" i="3"/>
  <c r="R80" i="3"/>
  <c r="R141" i="3"/>
  <c r="P141" i="3"/>
  <c r="P80" i="3"/>
  <c r="N80" i="3"/>
  <c r="N141" i="3"/>
  <c r="X79" i="3"/>
  <c r="P140" i="3"/>
  <c r="P79" i="3"/>
  <c r="N140" i="3"/>
  <c r="N79" i="3"/>
  <c r="L79" i="3"/>
  <c r="J140" i="3"/>
  <c r="J79" i="3"/>
  <c r="H79" i="3"/>
  <c r="X78" i="3"/>
  <c r="X191" i="3"/>
  <c r="X139" i="3"/>
  <c r="V191" i="3"/>
  <c r="R78" i="3"/>
  <c r="R191" i="3"/>
  <c r="R139" i="3"/>
  <c r="P191" i="3"/>
  <c r="P139" i="3"/>
  <c r="P78" i="3"/>
  <c r="N191" i="3"/>
  <c r="N78" i="3"/>
  <c r="L78" i="3"/>
  <c r="L139" i="3"/>
  <c r="L191" i="3"/>
  <c r="J191" i="3"/>
  <c r="J78" i="3"/>
  <c r="J139" i="3"/>
  <c r="H78" i="3"/>
  <c r="H191" i="3"/>
  <c r="H139" i="3"/>
  <c r="X138" i="3"/>
  <c r="X77" i="3"/>
  <c r="T77" i="3"/>
  <c r="R138" i="3"/>
  <c r="R77" i="3"/>
  <c r="P138" i="3"/>
  <c r="P77" i="3"/>
  <c r="G34" i="10"/>
  <c r="U97" i="3"/>
  <c r="T100" i="3"/>
  <c r="X162" i="3"/>
  <c r="H166" i="3"/>
  <c r="Q31" i="10"/>
  <c r="T98" i="3"/>
  <c r="W87" i="3"/>
  <c r="H24" i="10"/>
  <c r="M89" i="3"/>
  <c r="Q33" i="10"/>
  <c r="L77" i="3"/>
  <c r="L138" i="3"/>
  <c r="J77" i="3"/>
  <c r="J138" i="3"/>
  <c r="H138" i="3"/>
  <c r="H77" i="3"/>
  <c r="X137" i="3"/>
  <c r="V137" i="3"/>
  <c r="P137" i="3"/>
  <c r="P76" i="3"/>
  <c r="N137" i="3"/>
  <c r="N76" i="3"/>
  <c r="L76" i="3"/>
  <c r="L137" i="3"/>
  <c r="J76" i="3"/>
  <c r="X75" i="3"/>
  <c r="X136" i="3"/>
  <c r="T75" i="3"/>
  <c r="R75" i="3"/>
  <c r="P75" i="3"/>
  <c r="N136" i="3"/>
  <c r="N75" i="3"/>
  <c r="J75" i="3"/>
  <c r="J136" i="3"/>
  <c r="H136" i="3"/>
  <c r="H75" i="3"/>
  <c r="X74" i="3"/>
  <c r="X190" i="3"/>
  <c r="X135" i="3"/>
  <c r="V135" i="3"/>
  <c r="V190" i="3"/>
  <c r="T74" i="3"/>
  <c r="R190" i="3"/>
  <c r="R135" i="3"/>
  <c r="P190" i="3"/>
  <c r="N190" i="3"/>
  <c r="N135" i="3"/>
  <c r="N74" i="3"/>
  <c r="L135" i="3"/>
  <c r="L190" i="3"/>
  <c r="J190" i="3"/>
  <c r="J74" i="3"/>
  <c r="H135" i="3"/>
  <c r="H190" i="3"/>
  <c r="X73" i="3"/>
  <c r="V134" i="3"/>
  <c r="V73" i="3"/>
  <c r="R73" i="3"/>
  <c r="R134" i="3"/>
  <c r="P134" i="3"/>
  <c r="P73" i="3"/>
  <c r="N134" i="3"/>
  <c r="N73" i="3"/>
  <c r="L73" i="3"/>
  <c r="L134" i="3"/>
  <c r="J134" i="3"/>
  <c r="H73" i="3"/>
  <c r="X72" i="3"/>
  <c r="X133" i="3"/>
  <c r="T72" i="3"/>
  <c r="R72" i="3"/>
  <c r="P133" i="3"/>
  <c r="P72" i="3"/>
  <c r="N133" i="3"/>
  <c r="N72" i="3"/>
  <c r="L72" i="3"/>
  <c r="X71" i="3"/>
  <c r="X132" i="3"/>
  <c r="T71" i="3"/>
  <c r="R71" i="3"/>
  <c r="R132" i="3"/>
  <c r="P71" i="3"/>
  <c r="P132" i="3"/>
  <c r="N71" i="3"/>
  <c r="L71" i="3"/>
  <c r="J132" i="3"/>
  <c r="J71" i="3"/>
  <c r="H71" i="3"/>
  <c r="H132" i="3"/>
  <c r="X70" i="3"/>
  <c r="X189" i="3"/>
  <c r="V131" i="3"/>
  <c r="V70" i="3"/>
  <c r="V189" i="3"/>
  <c r="T194" i="3"/>
  <c r="T191" i="3"/>
  <c r="T189" i="3"/>
  <c r="T196" i="3"/>
  <c r="T193" i="3"/>
  <c r="T195" i="3"/>
  <c r="R70" i="3"/>
  <c r="R189" i="3"/>
  <c r="P70" i="3"/>
  <c r="N70" i="3"/>
  <c r="N189" i="3"/>
  <c r="N131" i="3"/>
  <c r="L189" i="3"/>
  <c r="L131" i="3"/>
  <c r="J131" i="3"/>
  <c r="J70" i="3"/>
  <c r="H189" i="3"/>
  <c r="H70" i="3"/>
  <c r="V69" i="3"/>
  <c r="T69" i="3"/>
  <c r="R69" i="3"/>
  <c r="N69" i="3"/>
  <c r="X68" i="3"/>
  <c r="V68" i="3"/>
  <c r="T68" i="3"/>
  <c r="N68" i="3"/>
  <c r="L68" i="3"/>
  <c r="H68" i="3"/>
  <c r="R67" i="3"/>
  <c r="P67" i="3"/>
  <c r="N67" i="3"/>
  <c r="L67" i="3"/>
  <c r="H67" i="3"/>
  <c r="X105" i="4"/>
  <c r="X44" i="10"/>
  <c r="X197" i="4"/>
  <c r="X166" i="4"/>
  <c r="V44" i="10"/>
  <c r="V105" i="4"/>
  <c r="T44" i="10"/>
  <c r="T197" i="4"/>
  <c r="R44" i="10"/>
  <c r="R197" i="4"/>
  <c r="R166" i="4"/>
  <c r="P44" i="10"/>
  <c r="P105" i="4"/>
  <c r="P197" i="4"/>
  <c r="P166" i="4"/>
  <c r="N44" i="10"/>
  <c r="N166" i="4"/>
  <c r="N197" i="4"/>
  <c r="N105" i="4"/>
  <c r="L44" i="10"/>
  <c r="L166" i="4"/>
  <c r="L197" i="4"/>
  <c r="L105" i="4"/>
  <c r="J44" i="10"/>
  <c r="J197" i="4"/>
  <c r="J105" i="4"/>
  <c r="H105" i="4"/>
  <c r="H44" i="10"/>
  <c r="H197" i="4"/>
  <c r="V41" i="10"/>
  <c r="V102" i="4"/>
  <c r="T102" i="4"/>
  <c r="R102" i="4"/>
  <c r="P102" i="4"/>
  <c r="N163" i="4"/>
  <c r="N41" i="10"/>
  <c r="L102" i="4"/>
  <c r="L163" i="4"/>
  <c r="J163" i="4"/>
  <c r="H163" i="4"/>
  <c r="H102" i="4"/>
  <c r="H41" i="10"/>
  <c r="X162" i="4"/>
  <c r="X40" i="10"/>
  <c r="X101" i="4"/>
  <c r="X196" i="4"/>
  <c r="V162" i="4"/>
  <c r="V101" i="4"/>
  <c r="V40" i="10"/>
  <c r="T40" i="10"/>
  <c r="R162" i="4"/>
  <c r="R101" i="4"/>
  <c r="P101" i="4"/>
  <c r="P162" i="4"/>
  <c r="P40" i="10"/>
  <c r="N162" i="4"/>
  <c r="N196" i="4"/>
  <c r="N40" i="10"/>
  <c r="L162" i="4"/>
  <c r="L101" i="4"/>
  <c r="L40" i="10"/>
  <c r="J162" i="4"/>
  <c r="J196" i="4"/>
  <c r="J101" i="4"/>
  <c r="H101" i="4"/>
  <c r="H196" i="4"/>
  <c r="H40" i="10"/>
  <c r="X165" i="4"/>
  <c r="X39" i="10"/>
  <c r="V161" i="4"/>
  <c r="T39" i="10"/>
  <c r="R161" i="4"/>
  <c r="R39" i="10"/>
  <c r="P161" i="4"/>
  <c r="P39" i="10"/>
  <c r="P100" i="4"/>
  <c r="L161" i="4"/>
  <c r="L39" i="10"/>
  <c r="L100" i="4"/>
  <c r="J100" i="4"/>
  <c r="J39" i="10"/>
  <c r="H161" i="4"/>
  <c r="H39" i="10"/>
  <c r="H100" i="4"/>
  <c r="V99" i="4"/>
  <c r="V160" i="4"/>
  <c r="T99" i="4"/>
  <c r="T38" i="10"/>
  <c r="R99" i="4"/>
  <c r="R38" i="10"/>
  <c r="P38" i="10"/>
  <c r="P99" i="4"/>
  <c r="N99" i="4"/>
  <c r="N38" i="10"/>
  <c r="N160" i="4"/>
  <c r="L99" i="4"/>
  <c r="J160" i="4"/>
  <c r="J99" i="4"/>
  <c r="H160" i="4"/>
  <c r="H99" i="4"/>
  <c r="H38" i="10"/>
  <c r="X98" i="4"/>
  <c r="X37" i="10"/>
  <c r="V37" i="10"/>
  <c r="V159" i="4"/>
  <c r="V98" i="4"/>
  <c r="T37" i="10"/>
  <c r="T98" i="4"/>
  <c r="R98" i="4"/>
  <c r="R159" i="4"/>
  <c r="R37" i="10"/>
  <c r="P159" i="4"/>
  <c r="P37" i="10"/>
  <c r="N98" i="4"/>
  <c r="N159" i="4"/>
  <c r="L37" i="10"/>
  <c r="L159" i="4"/>
  <c r="L98" i="4"/>
  <c r="J98" i="4"/>
  <c r="J159" i="4"/>
  <c r="J37" i="10"/>
  <c r="X158" i="4"/>
  <c r="X195" i="4"/>
  <c r="X97" i="4"/>
  <c r="X36" i="10"/>
  <c r="V97" i="4"/>
  <c r="V36" i="10"/>
  <c r="V195" i="4"/>
  <c r="T36" i="10"/>
  <c r="R158" i="4"/>
  <c r="R97" i="4"/>
  <c r="R195" i="4"/>
  <c r="R36" i="10"/>
  <c r="P36" i="10"/>
  <c r="P195" i="4"/>
  <c r="N97" i="4"/>
  <c r="N36" i="10"/>
  <c r="L195" i="4"/>
  <c r="L158" i="4"/>
  <c r="L97" i="4"/>
  <c r="J97" i="4"/>
  <c r="J158" i="4"/>
  <c r="J195" i="4"/>
  <c r="H36" i="10"/>
  <c r="H195" i="4"/>
  <c r="H158" i="4"/>
  <c r="G98" i="4"/>
  <c r="G162" i="4"/>
  <c r="G97" i="4"/>
  <c r="G195" i="4"/>
  <c r="G36" i="10"/>
  <c r="W161" i="4"/>
  <c r="W157" i="4"/>
  <c r="W96" i="4"/>
  <c r="W97" i="4"/>
  <c r="U157" i="4"/>
  <c r="U161" i="4"/>
  <c r="U35" i="10"/>
  <c r="S97" i="4"/>
  <c r="Q96" i="4"/>
  <c r="Q157" i="4"/>
  <c r="Q97" i="4"/>
  <c r="Q35" i="10"/>
  <c r="O35" i="10"/>
  <c r="O161" i="4"/>
  <c r="O97" i="4"/>
  <c r="O96" i="4"/>
  <c r="O157" i="4"/>
  <c r="M35" i="10"/>
  <c r="M96" i="4"/>
  <c r="M161" i="4"/>
  <c r="M97" i="4"/>
  <c r="K161" i="4"/>
  <c r="K157" i="4"/>
  <c r="K96" i="4"/>
  <c r="I96" i="4"/>
  <c r="I97" i="4"/>
  <c r="I35" i="10"/>
  <c r="G161" i="4"/>
  <c r="G35" i="10"/>
  <c r="G157" i="4"/>
  <c r="W160" i="4"/>
  <c r="W95" i="4"/>
  <c r="W156" i="4"/>
  <c r="W34" i="10"/>
  <c r="U34" i="10"/>
  <c r="U160" i="4"/>
  <c r="U156" i="4"/>
  <c r="S95" i="4"/>
  <c r="S34" i="10"/>
  <c r="Q34" i="10"/>
  <c r="Q95" i="4"/>
  <c r="Q160" i="4"/>
  <c r="Q156" i="4"/>
  <c r="O160" i="4"/>
  <c r="O95" i="4"/>
  <c r="M160" i="4"/>
  <c r="M95" i="4"/>
  <c r="M156" i="4"/>
  <c r="M34" i="10"/>
  <c r="K196" i="4"/>
  <c r="K95" i="4"/>
  <c r="K156" i="4"/>
  <c r="K34" i="10"/>
  <c r="K195" i="4"/>
  <c r="I156" i="4"/>
  <c r="I34" i="10"/>
  <c r="I95" i="4"/>
  <c r="I196" i="4"/>
  <c r="I160" i="4"/>
  <c r="I195" i="4"/>
  <c r="G156" i="4"/>
  <c r="G160" i="4"/>
  <c r="G95" i="4"/>
  <c r="W155" i="4"/>
  <c r="W159" i="4"/>
  <c r="W94" i="4"/>
  <c r="W33" i="10"/>
  <c r="U33" i="10"/>
  <c r="U195" i="4"/>
  <c r="U155" i="4"/>
  <c r="U94" i="4"/>
  <c r="S94" i="4"/>
  <c r="S196" i="4"/>
  <c r="S195" i="4"/>
  <c r="S33" i="10"/>
  <c r="Q196" i="4"/>
  <c r="Q159" i="4"/>
  <c r="Q94" i="4"/>
  <c r="Q155" i="4"/>
  <c r="O33" i="10"/>
  <c r="O94" i="4"/>
  <c r="O159" i="4"/>
  <c r="O196" i="4"/>
  <c r="O155" i="4"/>
  <c r="O195" i="4"/>
  <c r="M155" i="4"/>
  <c r="M195" i="4"/>
  <c r="M196" i="4"/>
  <c r="M33" i="10"/>
  <c r="M94" i="4"/>
  <c r="J155" i="4"/>
  <c r="J94" i="4"/>
  <c r="J95" i="4"/>
  <c r="J33" i="10"/>
  <c r="H33" i="10"/>
  <c r="H95" i="4"/>
  <c r="H155" i="4"/>
  <c r="X154" i="4"/>
  <c r="X94" i="4"/>
  <c r="X32" i="10"/>
  <c r="X93" i="4"/>
  <c r="V154" i="4"/>
  <c r="V32" i="10"/>
  <c r="V194" i="4"/>
  <c r="V94" i="4"/>
  <c r="T32" i="10"/>
  <c r="T94" i="4"/>
  <c r="R32" i="10"/>
  <c r="R154" i="4"/>
  <c r="R194" i="4"/>
  <c r="R93" i="4"/>
  <c r="R94" i="4"/>
  <c r="P94" i="4"/>
  <c r="P194" i="4"/>
  <c r="N154" i="4"/>
  <c r="N32" i="10"/>
  <c r="N93" i="4"/>
  <c r="N94" i="4"/>
  <c r="K94" i="4"/>
  <c r="K154" i="4"/>
  <c r="K158" i="4"/>
  <c r="K93" i="4"/>
  <c r="K194" i="4"/>
  <c r="K32" i="10"/>
  <c r="I154" i="4"/>
  <c r="I194" i="4"/>
  <c r="I93" i="4"/>
  <c r="I158" i="4"/>
  <c r="I32" i="10"/>
  <c r="G32" i="10"/>
  <c r="G194" i="4"/>
  <c r="G94" i="4"/>
  <c r="G154" i="4"/>
  <c r="G93" i="4"/>
  <c r="W153" i="4"/>
  <c r="W93" i="4"/>
  <c r="W31" i="10"/>
  <c r="U153" i="4"/>
  <c r="U31" i="10"/>
  <c r="U93" i="4"/>
  <c r="U92" i="4"/>
  <c r="S31" i="10"/>
  <c r="S93" i="4"/>
  <c r="Q153" i="4"/>
  <c r="O153" i="4"/>
  <c r="O92" i="4"/>
  <c r="O93" i="4"/>
  <c r="M31" i="10"/>
  <c r="M93" i="4"/>
  <c r="M92" i="4"/>
  <c r="J92" i="4"/>
  <c r="J157" i="4"/>
  <c r="J31" i="10"/>
  <c r="J153" i="4"/>
  <c r="H93" i="4"/>
  <c r="H157" i="4"/>
  <c r="X92" i="4"/>
  <c r="X152" i="4"/>
  <c r="X91" i="4"/>
  <c r="X156" i="4"/>
  <c r="V156" i="4"/>
  <c r="V30" i="10"/>
  <c r="T30" i="10"/>
  <c r="T92" i="4"/>
  <c r="T91" i="4"/>
  <c r="R152" i="4"/>
  <c r="R92" i="4"/>
  <c r="R156" i="4"/>
  <c r="R30" i="10"/>
  <c r="P91" i="4"/>
  <c r="P152" i="4"/>
  <c r="P156" i="4"/>
  <c r="P30" i="10"/>
  <c r="N152" i="4"/>
  <c r="N156" i="4"/>
  <c r="N92" i="4"/>
  <c r="N30" i="10"/>
  <c r="K30" i="10"/>
  <c r="K92" i="4"/>
  <c r="K152" i="4"/>
  <c r="I92" i="4"/>
  <c r="I30" i="10"/>
  <c r="I91" i="4"/>
  <c r="I152" i="4"/>
  <c r="G152" i="4"/>
  <c r="G30" i="10"/>
  <c r="G92" i="4"/>
  <c r="G91" i="4"/>
  <c r="W91" i="4"/>
  <c r="W90" i="4"/>
  <c r="U90" i="4"/>
  <c r="U194" i="4"/>
  <c r="U91" i="4"/>
  <c r="S194" i="4"/>
  <c r="S90" i="4"/>
  <c r="Q194" i="4"/>
  <c r="Q91" i="4"/>
  <c r="Q29" i="10"/>
  <c r="O151" i="4"/>
  <c r="O91" i="4"/>
  <c r="O90" i="4"/>
  <c r="O29" i="10"/>
  <c r="O194" i="4"/>
  <c r="M29" i="10"/>
  <c r="M90" i="4"/>
  <c r="M91" i="4"/>
  <c r="M194" i="4"/>
  <c r="J29" i="10"/>
  <c r="J91" i="4"/>
  <c r="J151" i="4"/>
  <c r="J90" i="4"/>
  <c r="J194" i="4"/>
  <c r="H151" i="4"/>
  <c r="H29" i="10"/>
  <c r="H194" i="4"/>
  <c r="H90" i="4"/>
  <c r="X90" i="4"/>
  <c r="X89" i="4"/>
  <c r="X193" i="4"/>
  <c r="X150" i="4"/>
  <c r="X28" i="10"/>
  <c r="V28" i="10"/>
  <c r="V150" i="4"/>
  <c r="V90" i="4"/>
  <c r="T89" i="4"/>
  <c r="T28" i="10"/>
  <c r="T90" i="4"/>
  <c r="R150" i="4"/>
  <c r="R193" i="4"/>
  <c r="R89" i="4"/>
  <c r="R90" i="4"/>
  <c r="P193" i="4"/>
  <c r="P150" i="4"/>
  <c r="P28" i="10"/>
  <c r="P89" i="4"/>
  <c r="P90" i="4"/>
  <c r="N28" i="10"/>
  <c r="N150" i="4"/>
  <c r="N89" i="4"/>
  <c r="K28" i="10"/>
  <c r="K150" i="4"/>
  <c r="K193" i="4"/>
  <c r="I89" i="4"/>
  <c r="I150" i="4"/>
  <c r="I90" i="4"/>
  <c r="G28" i="10"/>
  <c r="G90" i="4"/>
  <c r="G150" i="4"/>
  <c r="G193" i="4"/>
  <c r="G89" i="4"/>
  <c r="W27" i="10"/>
  <c r="W89" i="4"/>
  <c r="W88" i="4"/>
  <c r="U27" i="10"/>
  <c r="U149" i="4"/>
  <c r="U88" i="4"/>
  <c r="U89" i="4"/>
  <c r="S89" i="4"/>
  <c r="S27" i="10"/>
  <c r="Q89" i="4"/>
  <c r="Q27" i="10"/>
  <c r="Q88" i="4"/>
  <c r="Q149" i="4"/>
  <c r="O89" i="4"/>
  <c r="M27" i="10"/>
  <c r="M88" i="4"/>
  <c r="M149" i="4"/>
  <c r="M89" i="4"/>
  <c r="J27" i="10"/>
  <c r="J89" i="4"/>
  <c r="J88" i="4"/>
  <c r="H27" i="10"/>
  <c r="H149" i="4"/>
  <c r="H88" i="4"/>
  <c r="X88" i="4"/>
  <c r="X26" i="10"/>
  <c r="V148" i="4"/>
  <c r="V88" i="4"/>
  <c r="V87" i="4"/>
  <c r="V26" i="10"/>
  <c r="T26" i="10"/>
  <c r="T88" i="4"/>
  <c r="R26" i="10"/>
  <c r="R87" i="4"/>
  <c r="R148" i="4"/>
  <c r="R88" i="4"/>
  <c r="P88" i="4"/>
  <c r="P87" i="4"/>
  <c r="P148" i="4"/>
  <c r="N26" i="10"/>
  <c r="K87" i="4"/>
  <c r="K148" i="4"/>
  <c r="I87" i="4"/>
  <c r="I26" i="10"/>
  <c r="I88" i="4"/>
  <c r="G88" i="4"/>
  <c r="G26" i="10"/>
  <c r="W25" i="10"/>
  <c r="W147" i="4"/>
  <c r="U87" i="4"/>
  <c r="U86" i="4"/>
  <c r="U193" i="4"/>
  <c r="S25" i="10"/>
  <c r="S86" i="4"/>
  <c r="S193" i="4"/>
  <c r="S87" i="4"/>
  <c r="Q25" i="10"/>
  <c r="Q193" i="4"/>
  <c r="Q147" i="4"/>
  <c r="Q87" i="4"/>
  <c r="O87" i="4"/>
  <c r="O86" i="4"/>
  <c r="O25" i="10"/>
  <c r="O193" i="4"/>
  <c r="M25" i="10"/>
  <c r="M193" i="4"/>
  <c r="M86" i="4"/>
  <c r="M87" i="4"/>
  <c r="J147" i="4"/>
  <c r="J25" i="10"/>
  <c r="J87" i="4"/>
  <c r="J193" i="4"/>
  <c r="J86" i="4"/>
  <c r="H87" i="4"/>
  <c r="H147" i="4"/>
  <c r="H193" i="4"/>
  <c r="H86" i="4"/>
  <c r="X146" i="4"/>
  <c r="X86" i="4"/>
  <c r="X24" i="10"/>
  <c r="V85" i="4"/>
  <c r="V146" i="4"/>
  <c r="V86" i="4"/>
  <c r="T24" i="10"/>
  <c r="T86" i="4"/>
  <c r="R24" i="10"/>
  <c r="R85" i="4"/>
  <c r="R86" i="4"/>
  <c r="R146" i="4"/>
  <c r="P86" i="4"/>
  <c r="P24" i="10"/>
  <c r="P146" i="4"/>
  <c r="N146" i="4"/>
  <c r="N85" i="4"/>
  <c r="L146" i="4"/>
  <c r="L86" i="4"/>
  <c r="L85" i="4"/>
  <c r="L150" i="4"/>
  <c r="J146" i="4"/>
  <c r="J85" i="4"/>
  <c r="J150" i="4"/>
  <c r="J24" i="10"/>
  <c r="H85" i="4"/>
  <c r="H146" i="4"/>
  <c r="H150" i="4"/>
  <c r="X84" i="4"/>
  <c r="X149" i="4"/>
  <c r="X145" i="4"/>
  <c r="V84" i="4"/>
  <c r="V23" i="10"/>
  <c r="V145" i="4"/>
  <c r="V149" i="4"/>
  <c r="T84" i="4"/>
  <c r="T23" i="10"/>
  <c r="R84" i="4"/>
  <c r="R149" i="4"/>
  <c r="R23" i="10"/>
  <c r="P23" i="10"/>
  <c r="P145" i="4"/>
  <c r="P84" i="4"/>
  <c r="P149" i="4"/>
  <c r="N23" i="10"/>
  <c r="N145" i="4"/>
  <c r="N84" i="4"/>
  <c r="N149" i="4"/>
  <c r="L145" i="4"/>
  <c r="L23" i="10"/>
  <c r="L149" i="4"/>
  <c r="J145" i="4"/>
  <c r="J84" i="4"/>
  <c r="J23" i="10"/>
  <c r="H145" i="4"/>
  <c r="H23" i="10"/>
  <c r="X22" i="10"/>
  <c r="X83" i="4"/>
  <c r="V83" i="4"/>
  <c r="V144" i="4"/>
  <c r="V22" i="10"/>
  <c r="T22" i="10"/>
  <c r="R83" i="4"/>
  <c r="R22" i="10"/>
  <c r="P83" i="4"/>
  <c r="P22" i="10"/>
  <c r="N83" i="4"/>
  <c r="N144" i="4"/>
  <c r="L83" i="4"/>
  <c r="L144" i="4"/>
  <c r="L22" i="10"/>
  <c r="J22" i="10"/>
  <c r="J144" i="4"/>
  <c r="J148" i="4"/>
  <c r="H83" i="4"/>
  <c r="H22" i="10"/>
  <c r="X82" i="4"/>
  <c r="X147" i="4"/>
  <c r="X143" i="4"/>
  <c r="X192" i="4"/>
  <c r="V143" i="4"/>
  <c r="V21" i="10"/>
  <c r="V147" i="4"/>
  <c r="V82" i="4"/>
  <c r="T82" i="4"/>
  <c r="R82" i="4"/>
  <c r="R192" i="4"/>
  <c r="R147" i="4"/>
  <c r="P82" i="4"/>
  <c r="P143" i="4"/>
  <c r="P192" i="4"/>
  <c r="P21" i="10"/>
  <c r="N21" i="10"/>
  <c r="N143" i="4"/>
  <c r="N192" i="4"/>
  <c r="N147" i="4"/>
  <c r="N82" i="4"/>
  <c r="L82" i="4"/>
  <c r="L193" i="4"/>
  <c r="L192" i="4"/>
  <c r="L143" i="4"/>
  <c r="L147" i="4"/>
  <c r="J21" i="10"/>
  <c r="J82" i="4"/>
  <c r="J143" i="4"/>
  <c r="J192" i="4"/>
  <c r="H82" i="4"/>
  <c r="H143" i="4"/>
  <c r="X20" i="10"/>
  <c r="X81" i="4"/>
  <c r="V81" i="4"/>
  <c r="V142" i="4"/>
  <c r="V20" i="10"/>
  <c r="T81" i="4"/>
  <c r="R142" i="4"/>
  <c r="R81" i="4"/>
  <c r="N20" i="10"/>
  <c r="N81" i="4"/>
  <c r="N142" i="4"/>
  <c r="L20" i="10"/>
  <c r="L142" i="4"/>
  <c r="L81" i="4"/>
  <c r="J81" i="4"/>
  <c r="J20" i="10"/>
  <c r="H20" i="10"/>
  <c r="H81" i="4"/>
  <c r="H142" i="4"/>
  <c r="X80" i="4"/>
  <c r="X141" i="4"/>
  <c r="V80" i="4"/>
  <c r="V19" i="10"/>
  <c r="V141" i="4"/>
  <c r="T80" i="4"/>
  <c r="T19" i="10"/>
  <c r="R80" i="4"/>
  <c r="R141" i="4"/>
  <c r="R19" i="10"/>
  <c r="P141" i="4"/>
  <c r="P80" i="4"/>
  <c r="P19" i="10"/>
  <c r="N80" i="4"/>
  <c r="N141" i="4"/>
  <c r="N19" i="10"/>
  <c r="L80" i="4"/>
  <c r="L141" i="4"/>
  <c r="L19" i="10"/>
  <c r="J19" i="10"/>
  <c r="J141" i="4"/>
  <c r="J80" i="4"/>
  <c r="H19" i="10"/>
  <c r="H141" i="4"/>
  <c r="H80" i="4"/>
  <c r="X79" i="4"/>
  <c r="X18" i="10"/>
  <c r="V18" i="10"/>
  <c r="V79" i="4"/>
  <c r="T79" i="4"/>
  <c r="T18" i="10"/>
  <c r="R18" i="10"/>
  <c r="R79" i="4"/>
  <c r="R140" i="4"/>
  <c r="P18" i="10"/>
  <c r="P140" i="4"/>
  <c r="P79" i="4"/>
  <c r="N18" i="10"/>
  <c r="N79" i="4"/>
  <c r="L18" i="10"/>
  <c r="L140" i="4"/>
  <c r="J140" i="4"/>
  <c r="J79" i="4"/>
  <c r="H79" i="4"/>
  <c r="X191" i="4"/>
  <c r="X78" i="4"/>
  <c r="X139" i="4"/>
  <c r="V191" i="4"/>
  <c r="V139" i="4"/>
  <c r="V78" i="4"/>
  <c r="V17" i="10"/>
  <c r="R17" i="10"/>
  <c r="R78" i="4"/>
  <c r="R139" i="4"/>
  <c r="P191" i="4"/>
  <c r="P17" i="10"/>
  <c r="P139" i="4"/>
  <c r="P78" i="4"/>
  <c r="N78" i="4"/>
  <c r="N17" i="10"/>
  <c r="L78" i="4"/>
  <c r="L191" i="4"/>
  <c r="L139" i="4"/>
  <c r="J191" i="4"/>
  <c r="J78" i="4"/>
  <c r="J139" i="4"/>
  <c r="H78" i="4"/>
  <c r="H191" i="4"/>
  <c r="X77" i="4"/>
  <c r="X138" i="4"/>
  <c r="X16" i="10"/>
  <c r="V16" i="10"/>
  <c r="V138" i="4"/>
  <c r="T77" i="4"/>
  <c r="T16" i="10"/>
  <c r="R77" i="4"/>
  <c r="R138" i="4"/>
  <c r="P77" i="4"/>
  <c r="N16" i="10"/>
  <c r="N77" i="4"/>
  <c r="L138" i="4"/>
  <c r="L77" i="4"/>
  <c r="J16" i="10"/>
  <c r="J77" i="4"/>
  <c r="J138" i="4"/>
  <c r="H77" i="4"/>
  <c r="H16" i="10"/>
  <c r="X15" i="10"/>
  <c r="X76" i="4"/>
  <c r="X137" i="4"/>
  <c r="V137" i="4"/>
  <c r="V15" i="10"/>
  <c r="T76" i="4"/>
  <c r="R76" i="4"/>
  <c r="R15" i="10"/>
  <c r="R137" i="4"/>
  <c r="P137" i="4"/>
  <c r="L137" i="4"/>
  <c r="H137" i="4"/>
  <c r="H76" i="4"/>
  <c r="X136" i="4"/>
  <c r="X14" i="10"/>
  <c r="V75" i="4"/>
  <c r="V136" i="4"/>
  <c r="V14" i="10"/>
  <c r="T14" i="10"/>
  <c r="T75" i="4"/>
  <c r="R14" i="10"/>
  <c r="P14" i="10"/>
  <c r="P75" i="4"/>
  <c r="N136" i="4"/>
  <c r="N75" i="4"/>
  <c r="L75" i="4"/>
  <c r="J14" i="10"/>
  <c r="J136" i="4"/>
  <c r="X74" i="4"/>
  <c r="X135" i="4"/>
  <c r="X190" i="4"/>
  <c r="V74" i="4"/>
  <c r="V190" i="4"/>
  <c r="T74" i="4"/>
  <c r="T13" i="10"/>
  <c r="R74" i="4"/>
  <c r="R190" i="4"/>
  <c r="P135" i="4"/>
  <c r="L74" i="4"/>
  <c r="J74" i="4"/>
  <c r="J135" i="4"/>
  <c r="H74" i="4"/>
  <c r="H13" i="10"/>
  <c r="X134" i="4"/>
  <c r="X12" i="10"/>
  <c r="X73" i="4"/>
  <c r="V73" i="4"/>
  <c r="V12" i="10"/>
  <c r="V134" i="4"/>
  <c r="T12" i="10"/>
  <c r="T73" i="4"/>
  <c r="R73" i="4"/>
  <c r="R12" i="10"/>
  <c r="P12" i="10"/>
  <c r="P134" i="4"/>
  <c r="N73" i="4"/>
  <c r="N134" i="4"/>
  <c r="L12" i="10"/>
  <c r="L73" i="4"/>
  <c r="L134" i="4"/>
  <c r="J73" i="4"/>
  <c r="J134" i="4"/>
  <c r="H12" i="10"/>
  <c r="H73" i="4"/>
  <c r="X133" i="4"/>
  <c r="V72" i="4"/>
  <c r="R11" i="10"/>
  <c r="R72" i="4"/>
  <c r="R133" i="4"/>
  <c r="P72" i="4"/>
  <c r="P11" i="10"/>
  <c r="N11" i="10"/>
  <c r="N133" i="4"/>
  <c r="N72" i="4"/>
  <c r="L11" i="10"/>
  <c r="L133" i="4"/>
  <c r="J11" i="10"/>
  <c r="J133" i="4"/>
  <c r="J72" i="4"/>
  <c r="H11" i="10"/>
  <c r="H133" i="4"/>
  <c r="H72" i="4"/>
  <c r="X10" i="10"/>
  <c r="X71" i="4"/>
  <c r="X132" i="4"/>
  <c r="V71" i="4"/>
  <c r="V132" i="4"/>
  <c r="T71" i="4"/>
  <c r="R10" i="10"/>
  <c r="R132" i="4"/>
  <c r="R71" i="4"/>
  <c r="P10" i="10"/>
  <c r="P71" i="4"/>
  <c r="N10" i="10"/>
  <c r="L10" i="10"/>
  <c r="L132" i="4"/>
  <c r="L71" i="4"/>
  <c r="J10" i="10"/>
  <c r="J71" i="4"/>
  <c r="J132" i="4"/>
  <c r="H10" i="10"/>
  <c r="H132" i="4"/>
  <c r="X9" i="10"/>
  <c r="X189" i="4"/>
  <c r="V9" i="10"/>
  <c r="V70" i="4"/>
  <c r="V189" i="4"/>
  <c r="V131" i="4"/>
  <c r="T195" i="4"/>
  <c r="T194" i="4"/>
  <c r="T70" i="4"/>
  <c r="T191" i="4"/>
  <c r="T193" i="4"/>
  <c r="T189" i="4"/>
  <c r="R70" i="4"/>
  <c r="R9" i="10"/>
  <c r="P70" i="4"/>
  <c r="P9" i="10"/>
  <c r="P131" i="4"/>
  <c r="P189" i="4"/>
  <c r="N9" i="10"/>
  <c r="N189" i="4"/>
  <c r="L9" i="10"/>
  <c r="L70" i="4"/>
  <c r="L189" i="4"/>
  <c r="L131" i="4"/>
  <c r="J70" i="4"/>
  <c r="J189" i="4"/>
  <c r="J9" i="10"/>
  <c r="H9" i="10"/>
  <c r="H189" i="4"/>
  <c r="H131" i="4"/>
  <c r="H70" i="4"/>
  <c r="X8" i="10"/>
  <c r="X69" i="4"/>
  <c r="V8" i="10"/>
  <c r="V69" i="4"/>
  <c r="T8" i="10"/>
  <c r="T69" i="4"/>
  <c r="N8" i="10"/>
  <c r="N69" i="4"/>
  <c r="L8" i="10"/>
  <c r="L69" i="4"/>
  <c r="J8" i="10"/>
  <c r="J69" i="4"/>
  <c r="H8" i="10"/>
  <c r="X7" i="10"/>
  <c r="V7" i="10"/>
  <c r="T7" i="10"/>
  <c r="R68" i="4"/>
  <c r="R7" i="10"/>
  <c r="P7" i="10"/>
  <c r="P68" i="4"/>
  <c r="L7" i="10"/>
  <c r="L68" i="4"/>
  <c r="J7" i="10"/>
  <c r="J68" i="4"/>
  <c r="H7" i="10"/>
  <c r="H68" i="4"/>
  <c r="X67" i="4"/>
  <c r="X6" i="10"/>
  <c r="V67" i="4"/>
  <c r="T6" i="10"/>
  <c r="T67" i="4"/>
  <c r="R6" i="10"/>
  <c r="R67" i="4"/>
  <c r="P67" i="4"/>
  <c r="P6" i="10"/>
  <c r="N6" i="10"/>
  <c r="L67" i="4"/>
  <c r="L6" i="10"/>
  <c r="J6" i="10"/>
  <c r="J67" i="4"/>
  <c r="H6" i="10"/>
  <c r="H67" i="4"/>
  <c r="X5" i="10"/>
  <c r="V5" i="10"/>
  <c r="T5" i="10"/>
  <c r="R5" i="10"/>
  <c r="P5" i="10"/>
  <c r="N5" i="10"/>
  <c r="X197" i="5"/>
  <c r="X166" i="5"/>
  <c r="X170" i="5"/>
  <c r="X105" i="5"/>
  <c r="V105" i="5"/>
  <c r="V166" i="5"/>
  <c r="V197" i="5"/>
  <c r="T105" i="5"/>
  <c r="R105" i="5"/>
  <c r="R166" i="5"/>
  <c r="R170" i="5"/>
  <c r="R197" i="5"/>
  <c r="P197" i="5"/>
  <c r="P170" i="5"/>
  <c r="P166" i="5"/>
  <c r="N105" i="5"/>
  <c r="N197" i="5"/>
  <c r="L197" i="5"/>
  <c r="L105" i="5"/>
  <c r="J197" i="5"/>
  <c r="J105" i="5"/>
  <c r="J170" i="5"/>
  <c r="J166" i="5"/>
  <c r="H197" i="5"/>
  <c r="H166" i="5"/>
  <c r="H105" i="5"/>
  <c r="H170" i="5"/>
  <c r="X102" i="5"/>
  <c r="X163" i="5"/>
  <c r="V102" i="5"/>
  <c r="V163" i="5"/>
  <c r="P102" i="5"/>
  <c r="P163" i="5"/>
  <c r="N102" i="5"/>
  <c r="N163" i="5"/>
  <c r="X101" i="5"/>
  <c r="X196" i="5"/>
  <c r="V196" i="5"/>
  <c r="V101" i="5"/>
  <c r="V162" i="5"/>
  <c r="R196" i="5"/>
  <c r="R162" i="5"/>
  <c r="P196" i="5"/>
  <c r="P101" i="5"/>
  <c r="N101" i="5"/>
  <c r="N162" i="5"/>
  <c r="H196" i="5"/>
  <c r="H101" i="5"/>
  <c r="H162" i="5"/>
  <c r="X161" i="5"/>
  <c r="X165" i="5"/>
  <c r="V165" i="5"/>
  <c r="V100" i="5"/>
  <c r="V161" i="5"/>
  <c r="T100" i="5"/>
  <c r="R100" i="5"/>
  <c r="R161" i="5"/>
  <c r="P161" i="5"/>
  <c r="P100" i="5"/>
  <c r="L100" i="5"/>
  <c r="L161" i="5"/>
  <c r="H161" i="5"/>
  <c r="H100" i="5"/>
  <c r="T99" i="5"/>
  <c r="R99" i="5"/>
  <c r="R160" i="5"/>
  <c r="L99" i="5"/>
  <c r="L160" i="5"/>
  <c r="J99" i="5"/>
  <c r="J160" i="5"/>
  <c r="V159" i="5"/>
  <c r="V98" i="5"/>
  <c r="R98" i="5"/>
  <c r="R159" i="5"/>
  <c r="P159" i="5"/>
  <c r="P98" i="5"/>
  <c r="J98" i="5"/>
  <c r="J159" i="5"/>
  <c r="X97" i="5"/>
  <c r="X195" i="5"/>
  <c r="X158" i="5"/>
  <c r="V158" i="5"/>
  <c r="V195" i="5"/>
  <c r="T97" i="5"/>
  <c r="R97" i="5"/>
  <c r="R158" i="5"/>
  <c r="R195" i="5"/>
  <c r="P158" i="5"/>
  <c r="P195" i="5"/>
  <c r="N97" i="5"/>
  <c r="N158" i="5"/>
  <c r="J97" i="5"/>
  <c r="J158" i="5"/>
  <c r="H195" i="5"/>
  <c r="H158" i="5"/>
  <c r="V96" i="5"/>
  <c r="T96" i="5"/>
  <c r="R96" i="5"/>
  <c r="P96" i="5"/>
  <c r="N157" i="5"/>
  <c r="L96" i="5"/>
  <c r="J96" i="5"/>
  <c r="J157" i="5"/>
  <c r="H157" i="5"/>
  <c r="X156" i="5"/>
  <c r="V156" i="5"/>
  <c r="R95" i="5"/>
  <c r="R156" i="5"/>
  <c r="P95" i="5"/>
  <c r="N156" i="5"/>
  <c r="N95" i="5"/>
  <c r="L95" i="5"/>
  <c r="J95" i="5"/>
  <c r="J156" i="5"/>
  <c r="H95" i="5"/>
  <c r="H156" i="5"/>
  <c r="X94" i="5"/>
  <c r="X155" i="5"/>
  <c r="V155" i="5"/>
  <c r="T94" i="5"/>
  <c r="R94" i="5"/>
  <c r="P155" i="5"/>
  <c r="L155" i="5"/>
  <c r="L94" i="5"/>
  <c r="J94" i="5"/>
  <c r="J155" i="5"/>
  <c r="H155" i="5"/>
  <c r="X194" i="5"/>
  <c r="X154" i="5"/>
  <c r="V93" i="5"/>
  <c r="V194" i="5"/>
  <c r="V154" i="5"/>
  <c r="T93" i="5"/>
  <c r="R93" i="5"/>
  <c r="R194" i="5"/>
  <c r="P194" i="5"/>
  <c r="P93" i="5"/>
  <c r="P154" i="5"/>
  <c r="N93" i="5"/>
  <c r="N194" i="5"/>
  <c r="J154" i="5"/>
  <c r="J93" i="5"/>
  <c r="J194" i="5"/>
  <c r="H154" i="5"/>
  <c r="H93" i="5"/>
  <c r="H194" i="5"/>
  <c r="X92" i="5"/>
  <c r="X153" i="5"/>
  <c r="V153" i="5"/>
  <c r="V92" i="5"/>
  <c r="R153" i="5"/>
  <c r="L153" i="5"/>
  <c r="L92" i="5"/>
  <c r="H153" i="5"/>
  <c r="H92" i="5"/>
  <c r="X91" i="5"/>
  <c r="X152" i="5"/>
  <c r="T91" i="5"/>
  <c r="N152" i="5"/>
  <c r="N91" i="5"/>
  <c r="L91" i="5"/>
  <c r="J152" i="5"/>
  <c r="H91" i="5"/>
  <c r="X151" i="5"/>
  <c r="X90" i="5"/>
  <c r="V90" i="5"/>
  <c r="T90" i="5"/>
  <c r="R90" i="5"/>
  <c r="R151" i="5"/>
  <c r="P151" i="5"/>
  <c r="P90" i="5"/>
  <c r="N90" i="5"/>
  <c r="N151" i="5"/>
  <c r="L151" i="5"/>
  <c r="X193" i="5"/>
  <c r="X89" i="5"/>
  <c r="V193" i="5"/>
  <c r="V150" i="5"/>
  <c r="P89" i="5"/>
  <c r="P150" i="5"/>
  <c r="N193" i="5"/>
  <c r="N89" i="5"/>
  <c r="L89" i="5"/>
  <c r="J89" i="5"/>
  <c r="J193" i="5"/>
  <c r="J150" i="5"/>
  <c r="H89" i="5"/>
  <c r="H193" i="5"/>
  <c r="H150" i="5"/>
  <c r="X149" i="5"/>
  <c r="X88" i="5"/>
  <c r="V88" i="5"/>
  <c r="T88" i="5"/>
  <c r="R88" i="5"/>
  <c r="P149" i="5"/>
  <c r="L149" i="5"/>
  <c r="L88" i="5"/>
  <c r="J88" i="5"/>
  <c r="J149" i="5"/>
  <c r="X87" i="5"/>
  <c r="X148" i="5"/>
  <c r="P148" i="5"/>
  <c r="P87" i="5"/>
  <c r="N87" i="5"/>
  <c r="N148" i="5"/>
  <c r="L87" i="5"/>
  <c r="J148" i="5"/>
  <c r="J87" i="5"/>
  <c r="H87" i="5"/>
  <c r="H148" i="5"/>
  <c r="X147" i="5"/>
  <c r="V86" i="5"/>
  <c r="N39" i="10"/>
  <c r="X38" i="10"/>
  <c r="N190" i="4"/>
  <c r="R8" i="10"/>
  <c r="N7" i="10"/>
  <c r="H5" i="10"/>
  <c r="X106" i="3"/>
  <c r="P103" i="3"/>
  <c r="L164" i="3"/>
  <c r="R167" i="4"/>
  <c r="L167" i="4"/>
  <c r="R103" i="4"/>
  <c r="N164" i="4"/>
  <c r="X106" i="5"/>
  <c r="J167" i="5"/>
  <c r="N170" i="4"/>
  <c r="V10" i="10"/>
  <c r="T15" i="10"/>
  <c r="J189" i="3"/>
  <c r="V132" i="3"/>
  <c r="L74" i="3"/>
  <c r="X159" i="4"/>
  <c r="T73" i="3"/>
  <c r="N91" i="4"/>
  <c r="N90" i="4"/>
  <c r="R91" i="4"/>
  <c r="V91" i="4"/>
  <c r="H92" i="4"/>
  <c r="P93" i="4"/>
  <c r="P92" i="4"/>
  <c r="T93" i="4"/>
  <c r="J161" i="4"/>
  <c r="V167" i="4"/>
  <c r="N193" i="4"/>
  <c r="K97" i="4"/>
  <c r="N196" i="5"/>
  <c r="X106" i="4"/>
  <c r="X96" i="5"/>
  <c r="X68" i="4"/>
  <c r="W29" i="10"/>
  <c r="V92" i="4"/>
  <c r="O147" i="4"/>
  <c r="P20" i="10"/>
  <c r="S91" i="4"/>
  <c r="T67" i="3"/>
  <c r="X67" i="3"/>
  <c r="P105" i="5"/>
  <c r="T20" i="10"/>
  <c r="J83" i="4"/>
  <c r="L79" i="4"/>
  <c r="P8" i="10"/>
  <c r="J12" i="10"/>
  <c r="T86" i="5"/>
  <c r="P147" i="5"/>
  <c r="N86" i="5"/>
  <c r="N147" i="5"/>
  <c r="T85" i="5"/>
  <c r="L85" i="5"/>
  <c r="L146" i="5"/>
  <c r="X83" i="5"/>
  <c r="X192" i="5"/>
  <c r="R144" i="5"/>
  <c r="R83" i="5"/>
  <c r="I144" i="5"/>
  <c r="G83" i="5"/>
  <c r="U193" i="5"/>
  <c r="U143" i="5"/>
  <c r="S143" i="5"/>
  <c r="S192" i="5"/>
  <c r="Q192" i="5"/>
  <c r="Q193" i="5"/>
  <c r="O143" i="5"/>
  <c r="O82" i="5"/>
  <c r="O83" i="5"/>
  <c r="M147" i="5"/>
  <c r="M193" i="5"/>
  <c r="M83" i="5"/>
  <c r="K192" i="5"/>
  <c r="K193" i="5"/>
  <c r="I147" i="5"/>
  <c r="I193" i="5"/>
  <c r="I192" i="5"/>
  <c r="G82" i="5"/>
  <c r="G193" i="5"/>
  <c r="G147" i="5"/>
  <c r="U81" i="5"/>
  <c r="S81" i="5"/>
  <c r="Q142" i="5"/>
  <c r="M81" i="5"/>
  <c r="K146" i="5"/>
  <c r="K81" i="5"/>
  <c r="K191" i="5"/>
  <c r="U191" i="5"/>
  <c r="Q145" i="5"/>
  <c r="Q80" i="5"/>
  <c r="N80" i="5"/>
  <c r="N141" i="5"/>
  <c r="X79" i="5"/>
  <c r="X80" i="5"/>
  <c r="T80" i="5"/>
  <c r="M79" i="5"/>
  <c r="M80" i="5"/>
  <c r="M140" i="5"/>
  <c r="K148" i="5"/>
  <c r="K83" i="5"/>
  <c r="H79" i="5"/>
  <c r="H144" i="5"/>
  <c r="X139" i="5"/>
  <c r="X78" i="5"/>
  <c r="R143" i="5"/>
  <c r="R139" i="5"/>
  <c r="R191" i="5"/>
  <c r="L143" i="5"/>
  <c r="L79" i="5"/>
  <c r="W78" i="5"/>
  <c r="W77" i="5"/>
  <c r="S138" i="5"/>
  <c r="O138" i="5"/>
  <c r="O78" i="5"/>
  <c r="M138" i="5"/>
  <c r="K138" i="5"/>
  <c r="K78" i="5"/>
  <c r="I77" i="5"/>
  <c r="I78" i="5"/>
  <c r="G139" i="5"/>
  <c r="G191" i="5"/>
  <c r="Q76" i="5"/>
  <c r="L77" i="5"/>
  <c r="L76" i="5"/>
  <c r="L190" i="5"/>
  <c r="L137" i="5"/>
  <c r="H137" i="5"/>
  <c r="H77" i="5"/>
  <c r="V136" i="5"/>
  <c r="V190" i="5"/>
  <c r="P75" i="5"/>
  <c r="P136" i="5"/>
  <c r="P76" i="5"/>
  <c r="O76" i="5"/>
  <c r="O136" i="5"/>
  <c r="O75" i="5"/>
  <c r="M136" i="5"/>
  <c r="M76" i="5"/>
  <c r="K140" i="5"/>
  <c r="K136" i="5"/>
  <c r="G76" i="5"/>
  <c r="W75" i="5"/>
  <c r="U75" i="5"/>
  <c r="U190" i="5"/>
  <c r="S139" i="5"/>
  <c r="S190" i="5"/>
  <c r="Q139" i="5"/>
  <c r="Q135" i="5"/>
  <c r="Q75" i="5"/>
  <c r="O190" i="5"/>
  <c r="O139" i="5"/>
  <c r="M135" i="5"/>
  <c r="I74" i="5"/>
  <c r="I135" i="5"/>
  <c r="W73" i="5"/>
  <c r="W134" i="5"/>
  <c r="U134" i="5"/>
  <c r="U73" i="5"/>
  <c r="Q189" i="5"/>
  <c r="Q134" i="5"/>
  <c r="O189" i="5"/>
  <c r="M189" i="5"/>
  <c r="M73" i="5"/>
  <c r="W193" i="5"/>
  <c r="W192" i="5"/>
  <c r="W196" i="5"/>
  <c r="W195" i="5"/>
  <c r="W194" i="5"/>
  <c r="W191" i="5"/>
  <c r="W72" i="5"/>
  <c r="P137" i="5"/>
  <c r="P133" i="5"/>
  <c r="P73" i="5"/>
  <c r="N133" i="5"/>
  <c r="N72" i="5"/>
  <c r="H73" i="5"/>
  <c r="H72" i="5"/>
  <c r="X131" i="5"/>
  <c r="X135" i="5"/>
  <c r="V135" i="5"/>
  <c r="V131" i="5"/>
  <c r="V189" i="5"/>
  <c r="T190" i="5"/>
  <c r="T191" i="5"/>
  <c r="T189" i="5"/>
  <c r="T196" i="5"/>
  <c r="R131" i="5"/>
  <c r="R70" i="5"/>
  <c r="L135" i="5"/>
  <c r="L131" i="5"/>
  <c r="J135" i="5"/>
  <c r="J70" i="5"/>
  <c r="W69" i="5"/>
  <c r="U70" i="5"/>
  <c r="Q69" i="5"/>
  <c r="K69" i="5"/>
  <c r="U68" i="5"/>
  <c r="S133" i="5"/>
  <c r="S68" i="5"/>
  <c r="Q133" i="5"/>
  <c r="O68" i="5"/>
  <c r="M133" i="5"/>
  <c r="G68" i="5"/>
  <c r="W67" i="5"/>
  <c r="W132" i="5"/>
  <c r="K67" i="5"/>
  <c r="G132" i="5"/>
  <c r="U131" i="5"/>
  <c r="Q131" i="5"/>
  <c r="M131" i="5"/>
  <c r="I70" i="5"/>
  <c r="I131" i="5"/>
  <c r="F103" i="5"/>
  <c r="F197" i="5"/>
  <c r="E166" i="4"/>
  <c r="E102" i="12"/>
  <c r="E40" i="10"/>
  <c r="F40" i="10"/>
  <c r="F166" i="3"/>
  <c r="F162" i="5"/>
  <c r="D101" i="5"/>
  <c r="E100" i="3"/>
  <c r="E101" i="3"/>
  <c r="E161" i="3"/>
  <c r="E161" i="5"/>
  <c r="E101" i="5"/>
  <c r="E100" i="5"/>
  <c r="C165" i="4"/>
  <c r="C100" i="4"/>
  <c r="C101" i="4"/>
  <c r="C161" i="4"/>
  <c r="F39" i="10"/>
  <c r="F100" i="3"/>
  <c r="F161" i="3"/>
  <c r="F165" i="5"/>
  <c r="F161" i="5"/>
  <c r="D161" i="5"/>
  <c r="E99" i="3"/>
  <c r="E160" i="3"/>
  <c r="E196" i="3"/>
  <c r="E38" i="10"/>
  <c r="C160" i="4"/>
  <c r="C196" i="4"/>
  <c r="C164" i="4"/>
  <c r="F100" i="4"/>
  <c r="F99" i="4"/>
  <c r="D38" i="10"/>
  <c r="E159" i="4"/>
  <c r="E98" i="4"/>
  <c r="E37" i="10"/>
  <c r="F163" i="4"/>
  <c r="F196" i="4"/>
  <c r="F37" i="10"/>
  <c r="F98" i="4"/>
  <c r="E97" i="4"/>
  <c r="E36" i="10"/>
  <c r="E97" i="12"/>
  <c r="E96" i="4"/>
  <c r="E157" i="4"/>
  <c r="E35" i="10"/>
  <c r="F157" i="4"/>
  <c r="F161" i="4"/>
  <c r="D157" i="3"/>
  <c r="F34" i="10"/>
  <c r="E94" i="4"/>
  <c r="D155" i="3"/>
  <c r="E154" i="4"/>
  <c r="E93" i="4"/>
  <c r="E194" i="4"/>
  <c r="F154" i="4"/>
  <c r="F32" i="10"/>
  <c r="D154" i="3"/>
  <c r="D194" i="3"/>
  <c r="D158" i="5"/>
  <c r="D94" i="5"/>
  <c r="D93" i="5"/>
  <c r="E153" i="3"/>
  <c r="E93" i="3"/>
  <c r="E157" i="3"/>
  <c r="E92" i="5"/>
  <c r="C93" i="4"/>
  <c r="C92" i="4"/>
  <c r="F93" i="3"/>
  <c r="F31" i="10"/>
  <c r="F93" i="5"/>
  <c r="F157" i="5"/>
  <c r="D93" i="4"/>
  <c r="E152" i="4"/>
  <c r="E91" i="4"/>
  <c r="C91" i="3"/>
  <c r="F92" i="4"/>
  <c r="D92" i="3"/>
  <c r="D30" i="10"/>
  <c r="D152" i="3"/>
  <c r="D91" i="3"/>
  <c r="E151" i="3"/>
  <c r="E90" i="3"/>
  <c r="E29" i="10"/>
  <c r="E194" i="3"/>
  <c r="E151" i="5"/>
  <c r="E155" i="5"/>
  <c r="E195" i="5"/>
  <c r="E90" i="5"/>
  <c r="C90" i="4"/>
  <c r="C151" i="4"/>
  <c r="C195" i="4"/>
  <c r="C155" i="4"/>
  <c r="F29" i="10"/>
  <c r="F195" i="3"/>
  <c r="F91" i="5"/>
  <c r="F151" i="5"/>
  <c r="F90" i="5"/>
  <c r="F194" i="5"/>
  <c r="F155" i="5"/>
  <c r="D90" i="4"/>
  <c r="D151" i="4"/>
  <c r="D155" i="4"/>
  <c r="D91" i="4"/>
  <c r="D29" i="10"/>
  <c r="F90" i="4"/>
  <c r="F89" i="4"/>
  <c r="F150" i="4"/>
  <c r="F193" i="4"/>
  <c r="D28" i="10"/>
  <c r="D90" i="3"/>
  <c r="D90" i="5"/>
  <c r="D150" i="5"/>
  <c r="E149" i="3"/>
  <c r="E89" i="3"/>
  <c r="E88" i="3"/>
  <c r="C149" i="4"/>
  <c r="C88" i="4"/>
  <c r="F89" i="5"/>
  <c r="F88" i="5"/>
  <c r="D27" i="10"/>
  <c r="E148" i="4"/>
  <c r="D148" i="3"/>
  <c r="D26" i="10"/>
  <c r="D87" i="5"/>
  <c r="D88" i="5"/>
  <c r="E25" i="10"/>
  <c r="E87" i="3"/>
  <c r="E87" i="5"/>
  <c r="C193" i="4"/>
  <c r="F87" i="3"/>
  <c r="F25" i="10"/>
  <c r="F147" i="3"/>
  <c r="F147" i="5"/>
  <c r="F87" i="5"/>
  <c r="F193" i="5"/>
  <c r="D87" i="4"/>
  <c r="D147" i="4"/>
  <c r="D193" i="4"/>
  <c r="D25" i="10"/>
  <c r="D86" i="4"/>
  <c r="E146" i="4"/>
  <c r="E85" i="4"/>
  <c r="E86" i="4"/>
  <c r="F146" i="4"/>
  <c r="F86" i="4"/>
  <c r="F24" i="10"/>
  <c r="F85" i="4"/>
  <c r="D24" i="10"/>
  <c r="D86" i="5"/>
  <c r="D146" i="5"/>
  <c r="E85" i="3"/>
  <c r="E145" i="3"/>
  <c r="E23" i="10"/>
  <c r="E84" i="3"/>
  <c r="E84" i="5"/>
  <c r="E145" i="5"/>
  <c r="C145" i="4"/>
  <c r="C85" i="4"/>
  <c r="F85" i="5"/>
  <c r="F84" i="5"/>
  <c r="D145" i="4"/>
  <c r="E144" i="4"/>
  <c r="E144" i="12"/>
  <c r="F83" i="4"/>
  <c r="F22" i="10"/>
  <c r="F192" i="4"/>
  <c r="F84" i="4"/>
  <c r="D84" i="3"/>
  <c r="D22" i="10"/>
  <c r="D144" i="5"/>
  <c r="D84" i="5"/>
  <c r="E82" i="3"/>
  <c r="E143" i="5"/>
  <c r="E192" i="5"/>
  <c r="E82" i="5"/>
  <c r="E83" i="5"/>
  <c r="C192" i="4"/>
  <c r="C83" i="4"/>
  <c r="F83" i="3"/>
  <c r="F21" i="10"/>
  <c r="F192" i="3"/>
  <c r="F143" i="5"/>
  <c r="F192" i="5"/>
  <c r="D143" i="4"/>
  <c r="D83" i="4"/>
  <c r="D82" i="4"/>
  <c r="D192" i="4"/>
  <c r="E82" i="4"/>
  <c r="F142" i="4"/>
  <c r="D81" i="3"/>
  <c r="D82" i="3"/>
  <c r="D82" i="5"/>
  <c r="D142" i="5"/>
  <c r="D81" i="5"/>
  <c r="E81" i="3"/>
  <c r="E141" i="3"/>
  <c r="E19" i="10"/>
  <c r="E141" i="5"/>
  <c r="E80" i="5"/>
  <c r="C141" i="4"/>
  <c r="F81" i="3"/>
  <c r="F141" i="5"/>
  <c r="F81" i="5"/>
  <c r="E140" i="4"/>
  <c r="E80" i="4"/>
  <c r="C140" i="3"/>
  <c r="D18" i="10"/>
  <c r="D140" i="3"/>
  <c r="D79" i="3"/>
  <c r="D191" i="3"/>
  <c r="E78" i="3"/>
  <c r="E79" i="3"/>
  <c r="E17" i="10"/>
  <c r="E79" i="5"/>
  <c r="F78" i="3"/>
  <c r="F139" i="5"/>
  <c r="F79" i="5"/>
  <c r="D79" i="4"/>
  <c r="D17" i="10"/>
  <c r="D78" i="4"/>
  <c r="F138" i="4"/>
  <c r="F78" i="4"/>
  <c r="D138" i="5"/>
  <c r="D78" i="5"/>
  <c r="D77" i="5"/>
  <c r="E15" i="10"/>
  <c r="E137" i="3"/>
  <c r="E77" i="3"/>
  <c r="E76" i="3"/>
  <c r="C137" i="4"/>
  <c r="C77" i="4"/>
  <c r="F137" i="3"/>
  <c r="F104" i="3"/>
  <c r="J192" i="5"/>
  <c r="H192" i="5"/>
  <c r="V191" i="5"/>
  <c r="N191" i="5"/>
  <c r="C191" i="4"/>
  <c r="F137" i="5"/>
  <c r="F76" i="5"/>
  <c r="D76" i="4"/>
  <c r="B136" i="3"/>
  <c r="E136" i="4"/>
  <c r="E75" i="4"/>
  <c r="D75" i="3"/>
  <c r="D76" i="3"/>
  <c r="D14" i="10"/>
  <c r="E190" i="3"/>
  <c r="E135" i="3"/>
  <c r="E74" i="5"/>
  <c r="E75" i="5"/>
  <c r="E190" i="5"/>
  <c r="F135" i="3"/>
  <c r="F13" i="10"/>
  <c r="F190" i="3"/>
  <c r="F135" i="5"/>
  <c r="F75" i="5"/>
  <c r="F74" i="5"/>
  <c r="D13" i="10"/>
  <c r="D74" i="4"/>
  <c r="E134" i="4"/>
  <c r="F12" i="10"/>
  <c r="F73" i="4"/>
  <c r="D74" i="3"/>
  <c r="D73" i="5"/>
  <c r="E133" i="3"/>
  <c r="E72" i="3"/>
  <c r="E72" i="5"/>
  <c r="E133" i="5"/>
  <c r="C72" i="4"/>
  <c r="F11" i="10"/>
  <c r="F73" i="3"/>
  <c r="F133" i="5"/>
  <c r="D73" i="4"/>
  <c r="D72" i="4"/>
  <c r="E10" i="10"/>
  <c r="E189" i="4"/>
  <c r="F132" i="4"/>
  <c r="F189" i="4"/>
  <c r="D10" i="10"/>
  <c r="D132" i="3"/>
  <c r="D71" i="5"/>
  <c r="D132" i="5"/>
  <c r="D72" i="5"/>
  <c r="E70" i="3"/>
  <c r="E131" i="3"/>
  <c r="E189" i="3"/>
  <c r="E71" i="3"/>
  <c r="E189" i="5"/>
  <c r="E70" i="5"/>
  <c r="C70" i="4"/>
  <c r="F131" i="3"/>
  <c r="F70" i="3"/>
  <c r="F71" i="5"/>
  <c r="F131" i="5"/>
  <c r="F189" i="5"/>
  <c r="D71" i="4"/>
  <c r="D9" i="10"/>
  <c r="D70" i="4"/>
  <c r="E131" i="4"/>
  <c r="F131" i="4"/>
  <c r="F67" i="4"/>
  <c r="F5" i="10"/>
  <c r="F70" i="4"/>
  <c r="F69" i="4"/>
  <c r="D69" i="3"/>
  <c r="D70" i="3"/>
  <c r="E69" i="3"/>
  <c r="E68" i="3"/>
  <c r="F68" i="3"/>
  <c r="F69" i="3"/>
  <c r="C132" i="4"/>
  <c r="C67" i="4"/>
  <c r="V106" i="3"/>
  <c r="N106" i="3"/>
  <c r="N167" i="3"/>
  <c r="X103" i="3"/>
  <c r="X164" i="3"/>
  <c r="V103" i="3"/>
  <c r="T104" i="3"/>
  <c r="N103" i="3"/>
  <c r="N104" i="3"/>
  <c r="N107" i="4"/>
  <c r="N106" i="4"/>
  <c r="N45" i="10"/>
  <c r="N167" i="4"/>
  <c r="J45" i="10"/>
  <c r="J106" i="4"/>
  <c r="H107" i="4"/>
  <c r="H167" i="4"/>
  <c r="X103" i="4"/>
  <c r="V103" i="4"/>
  <c r="V164" i="4"/>
  <c r="P168" i="4"/>
  <c r="P42" i="10"/>
  <c r="P103" i="4"/>
  <c r="L104" i="4"/>
  <c r="L168" i="4"/>
  <c r="L164" i="4"/>
  <c r="H168" i="4"/>
  <c r="H42" i="10"/>
  <c r="T107" i="5"/>
  <c r="T106" i="5"/>
  <c r="P106" i="5"/>
  <c r="P167" i="5"/>
  <c r="N167" i="5"/>
  <c r="N106" i="5"/>
  <c r="L107" i="5"/>
  <c r="L167" i="5"/>
  <c r="X103" i="5"/>
  <c r="X104" i="5"/>
  <c r="X164" i="5"/>
  <c r="T103" i="5"/>
  <c r="R103" i="5"/>
  <c r="R164" i="5"/>
  <c r="L103" i="5"/>
  <c r="L164" i="5"/>
  <c r="L154" i="3"/>
  <c r="L28" i="10"/>
  <c r="L88" i="3"/>
  <c r="L27" i="10"/>
  <c r="L148" i="3"/>
  <c r="L87" i="3"/>
  <c r="L147" i="3"/>
  <c r="L93" i="4"/>
  <c r="L154" i="4"/>
  <c r="D97" i="4"/>
  <c r="D162" i="4"/>
  <c r="D158" i="4"/>
  <c r="D156" i="4"/>
  <c r="F167" i="5"/>
  <c r="D105" i="5"/>
  <c r="D106" i="5"/>
  <c r="D101" i="4"/>
  <c r="D39" i="10"/>
  <c r="D161" i="4"/>
  <c r="D100" i="4"/>
  <c r="D165" i="4"/>
  <c r="D159" i="4"/>
  <c r="D99" i="4"/>
  <c r="D98" i="4"/>
  <c r="D163" i="4"/>
  <c r="E167" i="3"/>
  <c r="E102" i="3"/>
  <c r="E163" i="3"/>
  <c r="E197" i="4"/>
  <c r="E103" i="4"/>
  <c r="E164" i="4"/>
  <c r="E106" i="4"/>
  <c r="C163" i="4"/>
  <c r="C102" i="4"/>
  <c r="C103" i="4"/>
  <c r="F103" i="3"/>
  <c r="F164" i="3"/>
  <c r="F167" i="3"/>
  <c r="F168" i="4"/>
  <c r="F197" i="4"/>
  <c r="F103" i="4"/>
  <c r="F104" i="4"/>
  <c r="F106" i="4"/>
  <c r="F45" i="10"/>
  <c r="F107" i="4"/>
  <c r="F167" i="4"/>
  <c r="D103" i="3"/>
  <c r="D164" i="3"/>
  <c r="D106" i="3"/>
  <c r="D107" i="3"/>
  <c r="D167" i="3"/>
  <c r="D103" i="5"/>
  <c r="D164" i="5"/>
  <c r="L155" i="4"/>
  <c r="L90" i="4"/>
  <c r="V168" i="4"/>
  <c r="M46" i="10"/>
  <c r="M104" i="4"/>
  <c r="V108" i="5"/>
  <c r="U168" i="5"/>
  <c r="S168" i="5"/>
  <c r="R168" i="5"/>
  <c r="P108" i="5"/>
  <c r="P168" i="5"/>
  <c r="N107" i="5"/>
  <c r="N168" i="5"/>
  <c r="N108" i="5"/>
  <c r="M107" i="3"/>
  <c r="M168" i="3"/>
  <c r="L168" i="3"/>
  <c r="L108" i="3"/>
  <c r="L46" i="10"/>
  <c r="H107" i="5"/>
  <c r="F108" i="5"/>
  <c r="F168" i="5"/>
  <c r="X109" i="5"/>
  <c r="W169" i="5"/>
  <c r="W108" i="5"/>
  <c r="V104" i="3"/>
  <c r="V165" i="3"/>
  <c r="V169" i="3"/>
  <c r="V108" i="3"/>
  <c r="T104" i="5"/>
  <c r="R165" i="5"/>
  <c r="R169" i="5"/>
  <c r="Q104" i="5"/>
  <c r="Q165" i="5"/>
  <c r="O169" i="5"/>
  <c r="O165" i="5"/>
  <c r="L104" i="5"/>
  <c r="L165" i="5"/>
  <c r="L108" i="5"/>
  <c r="K104" i="5"/>
  <c r="K169" i="5"/>
  <c r="K197" i="5"/>
  <c r="K165" i="5"/>
  <c r="J104" i="5"/>
  <c r="J169" i="5"/>
  <c r="I104" i="5"/>
  <c r="I105" i="5"/>
  <c r="H104" i="5"/>
  <c r="H169" i="5"/>
  <c r="H165" i="5"/>
  <c r="G165" i="5"/>
  <c r="G197" i="5"/>
  <c r="G169" i="5"/>
  <c r="D104" i="5"/>
  <c r="V47" i="10"/>
  <c r="V169" i="4"/>
  <c r="M169" i="4"/>
  <c r="M108" i="4"/>
  <c r="M109" i="4"/>
  <c r="X107" i="3"/>
  <c r="X168" i="3"/>
  <c r="W107" i="3"/>
  <c r="W46" i="10"/>
  <c r="U107" i="3"/>
  <c r="U168" i="3"/>
  <c r="T107" i="3"/>
  <c r="T46" i="10"/>
  <c r="T108" i="3"/>
  <c r="R108" i="3"/>
  <c r="R46" i="10"/>
  <c r="R172" i="10" s="1"/>
  <c r="R168" i="3"/>
  <c r="Q108" i="3"/>
  <c r="Q46" i="10"/>
  <c r="Q172" i="10" s="1"/>
  <c r="Q107" i="3"/>
  <c r="Q168" i="3"/>
  <c r="P108" i="3"/>
  <c r="P46" i="10"/>
  <c r="O108" i="3"/>
  <c r="O168" i="3"/>
  <c r="O46" i="10"/>
  <c r="O172" i="10" s="1"/>
  <c r="N107" i="3"/>
  <c r="N168" i="3"/>
  <c r="K108" i="3"/>
  <c r="J107" i="3"/>
  <c r="J108" i="3"/>
  <c r="I168" i="3"/>
  <c r="I107" i="3"/>
  <c r="I108" i="3"/>
  <c r="I46" i="10"/>
  <c r="H107" i="3"/>
  <c r="H168" i="3"/>
  <c r="H46" i="10"/>
  <c r="H172" i="10" s="1"/>
  <c r="H108" i="3"/>
  <c r="G168" i="3"/>
  <c r="G46" i="10"/>
  <c r="F168" i="3"/>
  <c r="D107" i="4"/>
  <c r="D168" i="4"/>
  <c r="D46" i="10"/>
  <c r="D172" i="10" s="1"/>
  <c r="X104" i="3"/>
  <c r="X169" i="3"/>
  <c r="X109" i="3"/>
  <c r="X108" i="3"/>
  <c r="W104" i="3"/>
  <c r="W165" i="3"/>
  <c r="W105" i="3"/>
  <c r="W47" i="10"/>
  <c r="W173" i="10" s="1"/>
  <c r="W108" i="3"/>
  <c r="W169" i="3"/>
  <c r="U169" i="3"/>
  <c r="U105" i="3"/>
  <c r="U197" i="3"/>
  <c r="U47" i="10"/>
  <c r="U173" i="10" s="1"/>
  <c r="U109" i="4"/>
  <c r="U169" i="4"/>
  <c r="R104" i="4"/>
  <c r="R165" i="4"/>
  <c r="R47" i="10"/>
  <c r="R173" i="10" s="1"/>
  <c r="R169" i="4"/>
  <c r="R108" i="4"/>
  <c r="Q104" i="4"/>
  <c r="Q165" i="4"/>
  <c r="Q105" i="4"/>
  <c r="Q43" i="10"/>
  <c r="Q47" i="10"/>
  <c r="Q173" i="10" s="1"/>
  <c r="Q169" i="4"/>
  <c r="O47" i="10"/>
  <c r="O169" i="4"/>
  <c r="O109" i="4"/>
  <c r="K104" i="4"/>
  <c r="K165" i="4"/>
  <c r="K43" i="10"/>
  <c r="K169" i="4"/>
  <c r="J104" i="4"/>
  <c r="J43" i="10"/>
  <c r="J47" i="10"/>
  <c r="J173" i="10" s="1"/>
  <c r="J169" i="4"/>
  <c r="J108" i="4"/>
  <c r="I105" i="4"/>
  <c r="I43" i="10"/>
  <c r="I47" i="10"/>
  <c r="I173" i="10" s="1"/>
  <c r="I108" i="4"/>
  <c r="H104" i="4"/>
  <c r="H47" i="10"/>
  <c r="H173" i="10" s="1"/>
  <c r="H169" i="4"/>
  <c r="G104" i="4"/>
  <c r="G169" i="4"/>
  <c r="G108" i="3"/>
  <c r="G169" i="3"/>
  <c r="E104" i="4"/>
  <c r="E169" i="4"/>
  <c r="E109" i="4"/>
  <c r="F108" i="4"/>
  <c r="F169" i="4"/>
  <c r="D47" i="10"/>
  <c r="D108" i="4"/>
  <c r="D169" i="3"/>
  <c r="D108" i="3"/>
  <c r="E164" i="3"/>
  <c r="E168" i="3"/>
  <c r="E44" i="10"/>
  <c r="E105" i="3"/>
  <c r="E166" i="3"/>
  <c r="E105" i="5"/>
  <c r="E108" i="5"/>
  <c r="E107" i="5"/>
  <c r="E165" i="3"/>
  <c r="E104" i="3"/>
  <c r="E104" i="5"/>
  <c r="E169" i="5"/>
  <c r="C197" i="4"/>
  <c r="C167" i="4"/>
  <c r="U109" i="5"/>
  <c r="S170" i="5"/>
  <c r="M109" i="5"/>
  <c r="K109" i="5"/>
  <c r="K170" i="5"/>
  <c r="E109" i="5"/>
  <c r="X48" i="10"/>
  <c r="X174" i="10" s="1"/>
  <c r="X109" i="4"/>
  <c r="T48" i="10"/>
  <c r="R48" i="10"/>
  <c r="R174" i="10" s="1"/>
  <c r="R170" i="4"/>
  <c r="R109" i="4"/>
  <c r="P109" i="4"/>
  <c r="J48" i="10"/>
  <c r="J174" i="10" s="1"/>
  <c r="J170" i="4"/>
  <c r="J109" i="4"/>
  <c r="H48" i="10"/>
  <c r="H174" i="10" s="1"/>
  <c r="H109" i="4"/>
  <c r="D48" i="10"/>
  <c r="D170" i="4"/>
  <c r="W48" i="10"/>
  <c r="W174" i="10" s="1"/>
  <c r="W109" i="3"/>
  <c r="W170" i="3"/>
  <c r="Q48" i="10"/>
  <c r="Q174" i="10" s="1"/>
  <c r="Q170" i="3"/>
  <c r="O109" i="3"/>
  <c r="O170" i="3"/>
  <c r="K48" i="10"/>
  <c r="K174" i="10" s="1"/>
  <c r="I170" i="3"/>
  <c r="G109" i="3"/>
  <c r="G170" i="3"/>
  <c r="E48" i="10"/>
  <c r="E174" i="10" s="1"/>
  <c r="E109" i="3"/>
  <c r="C190" i="4"/>
  <c r="T106" i="3"/>
  <c r="P106" i="3"/>
  <c r="J106" i="3"/>
  <c r="H167" i="3"/>
  <c r="J103" i="3"/>
  <c r="X167" i="4"/>
  <c r="P167" i="4"/>
  <c r="T42" i="10"/>
  <c r="J103" i="4"/>
  <c r="V167" i="5"/>
  <c r="R167" i="5"/>
  <c r="H106" i="5"/>
  <c r="V164" i="5"/>
  <c r="P103" i="5"/>
  <c r="N103" i="5"/>
  <c r="J164" i="5"/>
  <c r="H103" i="5"/>
  <c r="X168" i="5"/>
  <c r="P104" i="5"/>
  <c r="N165" i="5"/>
  <c r="E107" i="4"/>
  <c r="U108" i="5"/>
  <c r="N165" i="4"/>
  <c r="L170" i="4"/>
  <c r="F171" i="5"/>
  <c r="J171" i="5"/>
  <c r="N171" i="5"/>
  <c r="R171" i="5"/>
  <c r="V171" i="5"/>
  <c r="K171" i="5"/>
  <c r="O171" i="5"/>
  <c r="S171" i="5"/>
  <c r="W171" i="5"/>
  <c r="G110" i="5"/>
  <c r="F110" i="4"/>
  <c r="J110" i="4"/>
  <c r="N110" i="4"/>
  <c r="R110" i="4"/>
  <c r="V110" i="4"/>
  <c r="D171" i="4"/>
  <c r="H171" i="4"/>
  <c r="L171" i="4"/>
  <c r="P171" i="4"/>
  <c r="X171" i="4"/>
  <c r="E110" i="3"/>
  <c r="I110" i="3"/>
  <c r="M110" i="3"/>
  <c r="Q110" i="3"/>
  <c r="U110" i="3"/>
  <c r="F171" i="3"/>
  <c r="J171" i="3"/>
  <c r="N171" i="3"/>
  <c r="R171" i="3"/>
  <c r="V171" i="3"/>
  <c r="F198" i="5"/>
  <c r="J198" i="5"/>
  <c r="N198" i="5"/>
  <c r="R198" i="5"/>
  <c r="V198" i="5"/>
  <c r="G198" i="5"/>
  <c r="K198" i="5"/>
  <c r="O198" i="5"/>
  <c r="S198" i="5"/>
  <c r="W198" i="5"/>
  <c r="D198" i="4"/>
  <c r="J198" i="4"/>
  <c r="N198" i="4"/>
  <c r="R198" i="4"/>
  <c r="V198" i="4"/>
  <c r="E198" i="4"/>
  <c r="I198" i="4"/>
  <c r="M198" i="4"/>
  <c r="Q198" i="4"/>
  <c r="U198" i="4"/>
  <c r="E198" i="3"/>
  <c r="I198" i="3"/>
  <c r="M198" i="3"/>
  <c r="Q198" i="3"/>
  <c r="U198" i="3"/>
  <c r="F198" i="3"/>
  <c r="J198" i="3"/>
  <c r="N198" i="3"/>
  <c r="R198" i="3"/>
  <c r="V198" i="3"/>
  <c r="L48" i="10"/>
  <c r="S48" i="10"/>
  <c r="M47" i="10"/>
  <c r="J164" i="4"/>
  <c r="P164" i="3"/>
  <c r="I69" i="5"/>
  <c r="W138" i="5"/>
  <c r="X168" i="4"/>
  <c r="J107" i="4"/>
  <c r="U67" i="5"/>
  <c r="U69" i="5"/>
  <c r="P140" i="5"/>
  <c r="G143" i="5"/>
  <c r="V71" i="5"/>
  <c r="N131" i="5"/>
  <c r="H133" i="5"/>
  <c r="F28" i="10"/>
  <c r="F93" i="4"/>
  <c r="Q169" i="5"/>
  <c r="C157" i="4"/>
  <c r="I68" i="5"/>
  <c r="F107" i="5"/>
  <c r="C82" i="4"/>
  <c r="J168" i="4"/>
  <c r="E103" i="12"/>
  <c r="W168" i="3"/>
  <c r="D154" i="5"/>
  <c r="R45" i="10"/>
  <c r="V107" i="4"/>
  <c r="F6" i="10"/>
  <c r="F7" i="10"/>
  <c r="E8" i="10"/>
  <c r="D139" i="4"/>
  <c r="D135" i="4"/>
  <c r="F139" i="3"/>
  <c r="F75" i="3"/>
  <c r="C75" i="4"/>
  <c r="E76" i="4"/>
  <c r="F79" i="3"/>
  <c r="D80" i="3"/>
  <c r="D192" i="5"/>
  <c r="E27" i="10"/>
  <c r="E88" i="4"/>
  <c r="E91" i="5"/>
  <c r="N73" i="5"/>
  <c r="U133" i="5"/>
  <c r="I73" i="5"/>
  <c r="G74" i="5"/>
  <c r="U139" i="5"/>
  <c r="U135" i="5"/>
  <c r="I75" i="5"/>
  <c r="T75" i="5"/>
  <c r="M77" i="5"/>
  <c r="Q77" i="5"/>
  <c r="U138" i="5"/>
  <c r="V140" i="5"/>
  <c r="J141" i="5"/>
  <c r="N81" i="5"/>
  <c r="W145" i="5"/>
  <c r="M142" i="5"/>
  <c r="Q83" i="5"/>
  <c r="S82" i="5"/>
  <c r="J167" i="4"/>
  <c r="G197" i="4"/>
  <c r="K105" i="4"/>
  <c r="E106" i="5"/>
  <c r="N47" i="10"/>
  <c r="N104" i="5"/>
  <c r="F102" i="3"/>
  <c r="E160" i="5"/>
  <c r="W109" i="5"/>
  <c r="W133" i="5"/>
  <c r="K134" i="5"/>
  <c r="S134" i="5"/>
  <c r="X75" i="5"/>
  <c r="K144" i="5"/>
  <c r="W143" i="5"/>
  <c r="E86" i="3"/>
  <c r="E139" i="5"/>
  <c r="F20" i="10"/>
  <c r="F72" i="4"/>
  <c r="E12" i="10"/>
  <c r="E33" i="10"/>
  <c r="E21" i="10"/>
  <c r="W137" i="5"/>
  <c r="O69" i="5"/>
  <c r="T76" i="5"/>
  <c r="E197" i="5"/>
  <c r="O104" i="5"/>
  <c r="U107" i="5"/>
  <c r="F190" i="5"/>
  <c r="D85" i="4"/>
  <c r="F27" i="10"/>
  <c r="D156" i="5"/>
  <c r="I136" i="5"/>
  <c r="C105" i="4"/>
  <c r="F165" i="3"/>
  <c r="S108" i="5"/>
  <c r="D45" i="10"/>
  <c r="D95" i="4"/>
  <c r="L153" i="4"/>
  <c r="L194" i="4"/>
  <c r="J168" i="5"/>
  <c r="V168" i="5"/>
  <c r="D67" i="4"/>
  <c r="D6" i="10"/>
  <c r="E68" i="12"/>
  <c r="E132" i="4"/>
  <c r="F69" i="5"/>
  <c r="F68" i="5"/>
  <c r="C69" i="4"/>
  <c r="D134" i="5"/>
  <c r="F134" i="4"/>
  <c r="E13" i="10"/>
  <c r="F82" i="3"/>
  <c r="E92" i="3"/>
  <c r="E194" i="5"/>
  <c r="E155" i="3"/>
  <c r="E163" i="4"/>
  <c r="F38" i="10"/>
  <c r="E164" i="5"/>
  <c r="E102" i="4"/>
  <c r="M67" i="5"/>
  <c r="W68" i="5"/>
  <c r="S141" i="5"/>
  <c r="K139" i="5"/>
  <c r="K75" i="5"/>
  <c r="S74" i="5"/>
  <c r="W74" i="5"/>
  <c r="S77" i="5"/>
  <c r="K84" i="5"/>
  <c r="O145" i="5"/>
  <c r="U146" i="5"/>
  <c r="V164" i="3"/>
  <c r="F108" i="3"/>
  <c r="P104" i="3"/>
  <c r="K108" i="4"/>
  <c r="K46" i="10"/>
  <c r="Q108" i="4"/>
  <c r="T107" i="4"/>
  <c r="J108" i="5"/>
  <c r="N169" i="5"/>
  <c r="R108" i="5"/>
  <c r="V107" i="3"/>
  <c r="F197" i="3"/>
  <c r="D196" i="4"/>
  <c r="F166" i="5"/>
  <c r="D157" i="4"/>
  <c r="D96" i="4"/>
  <c r="S104" i="5"/>
  <c r="N42" i="10"/>
  <c r="N103" i="4"/>
  <c r="R168" i="4"/>
  <c r="L45" i="10"/>
  <c r="P107" i="4"/>
  <c r="P106" i="4"/>
  <c r="T106" i="4"/>
  <c r="X45" i="10"/>
  <c r="R103" i="3"/>
  <c r="O107" i="3"/>
  <c r="F67" i="5"/>
  <c r="D8" i="10"/>
  <c r="E5" i="10"/>
  <c r="F9" i="10"/>
  <c r="F10" i="10"/>
  <c r="F132" i="3"/>
  <c r="D73" i="3"/>
  <c r="D72" i="3"/>
  <c r="D189" i="3"/>
  <c r="E73" i="3"/>
  <c r="F74" i="4"/>
  <c r="D75" i="5"/>
  <c r="F136" i="4"/>
  <c r="F75" i="4"/>
  <c r="F15" i="10"/>
  <c r="F76" i="3"/>
  <c r="D16" i="10"/>
  <c r="E77" i="4"/>
  <c r="C139" i="4"/>
  <c r="D191" i="5"/>
  <c r="F79" i="4"/>
  <c r="D19" i="10"/>
  <c r="D141" i="4"/>
  <c r="F80" i="3"/>
  <c r="F141" i="3"/>
  <c r="E20" i="10"/>
  <c r="E81" i="4"/>
  <c r="F82" i="5"/>
  <c r="C143" i="4"/>
  <c r="E143" i="3"/>
  <c r="F84" i="3"/>
  <c r="F145" i="3"/>
  <c r="D146" i="3"/>
  <c r="E24" i="10"/>
  <c r="C147" i="4"/>
  <c r="E147" i="3"/>
  <c r="F148" i="4"/>
  <c r="F26" i="10"/>
  <c r="D88" i="4"/>
  <c r="F88" i="3"/>
  <c r="E88" i="5"/>
  <c r="D150" i="3"/>
  <c r="D89" i="3"/>
  <c r="E28" i="10"/>
  <c r="C194" i="4"/>
  <c r="D152" i="5"/>
  <c r="F152" i="4"/>
  <c r="F194" i="4"/>
  <c r="F156" i="4"/>
  <c r="D153" i="4"/>
  <c r="F92" i="3"/>
  <c r="E153" i="5"/>
  <c r="E158" i="4"/>
  <c r="F94" i="4"/>
  <c r="F95" i="4"/>
  <c r="F159" i="4"/>
  <c r="D160" i="3"/>
  <c r="D34" i="10"/>
  <c r="E156" i="4"/>
  <c r="E95" i="4"/>
  <c r="E195" i="4"/>
  <c r="D97" i="3"/>
  <c r="H145" i="5"/>
  <c r="H141" i="5"/>
  <c r="L81" i="5"/>
  <c r="L145" i="5"/>
  <c r="Q81" i="5"/>
  <c r="U141" i="5"/>
  <c r="O142" i="5"/>
  <c r="W82" i="5"/>
  <c r="I83" i="5"/>
  <c r="I82" i="5"/>
  <c r="M82" i="5"/>
  <c r="Q82" i="5"/>
  <c r="U147" i="5"/>
  <c r="G192" i="5"/>
  <c r="G148" i="5"/>
  <c r="P84" i="5"/>
  <c r="J145" i="5"/>
  <c r="V145" i="5"/>
  <c r="S197" i="5"/>
  <c r="I197" i="5"/>
  <c r="P167" i="3"/>
  <c r="X167" i="3"/>
  <c r="F36" i="10"/>
  <c r="D37" i="10"/>
  <c r="D163" i="3"/>
  <c r="D161" i="3"/>
  <c r="E165" i="4"/>
  <c r="F162" i="4"/>
  <c r="G131" i="5"/>
  <c r="K131" i="5"/>
  <c r="K70" i="5"/>
  <c r="O70" i="5"/>
  <c r="W131" i="5"/>
  <c r="Q132" i="5"/>
  <c r="G73" i="5"/>
  <c r="K133" i="5"/>
  <c r="O73" i="5"/>
  <c r="S137" i="5"/>
  <c r="L73" i="5"/>
  <c r="L136" i="5"/>
  <c r="O192" i="5"/>
  <c r="O140" i="5"/>
  <c r="G138" i="5"/>
  <c r="G78" i="5"/>
  <c r="V77" i="5"/>
  <c r="M139" i="5"/>
  <c r="M191" i="5"/>
  <c r="Q78" i="5"/>
  <c r="S146" i="5"/>
  <c r="R85" i="5"/>
  <c r="P85" i="5"/>
  <c r="D168" i="3"/>
  <c r="E190" i="4"/>
  <c r="D86" i="3"/>
  <c r="F195" i="5"/>
  <c r="I104" i="4"/>
  <c r="L107" i="3"/>
  <c r="F77" i="4"/>
  <c r="F81" i="4"/>
  <c r="F86" i="3"/>
  <c r="E155" i="4"/>
  <c r="R135" i="5"/>
  <c r="M190" i="5"/>
  <c r="U137" i="5"/>
  <c r="M134" i="5"/>
  <c r="M165" i="5"/>
  <c r="M165" i="4"/>
  <c r="J189" i="5"/>
  <c r="J190" i="5"/>
  <c r="N78" i="5"/>
  <c r="P80" i="5"/>
  <c r="D169" i="4"/>
  <c r="D189" i="5"/>
  <c r="F151" i="3"/>
  <c r="L132" i="5"/>
  <c r="D134" i="3"/>
  <c r="P72" i="5"/>
  <c r="N190" i="5"/>
  <c r="R78" i="5"/>
  <c r="H191" i="5"/>
  <c r="X191" i="5"/>
  <c r="O81" i="5"/>
  <c r="X104" i="4"/>
  <c r="M197" i="4"/>
  <c r="C135" i="4"/>
  <c r="F73" i="5"/>
  <c r="D190" i="5"/>
  <c r="P131" i="5"/>
  <c r="X70" i="5"/>
  <c r="N132" i="5"/>
  <c r="R72" i="5"/>
  <c r="H189" i="5"/>
  <c r="W190" i="5"/>
  <c r="Q190" i="5"/>
  <c r="P190" i="5"/>
  <c r="I191" i="5"/>
  <c r="V141" i="5"/>
  <c r="L191" i="5"/>
  <c r="J143" i="5"/>
  <c r="N83" i="5"/>
  <c r="D168" i="5"/>
  <c r="F169" i="3"/>
  <c r="G43" i="10"/>
  <c r="H43" i="10"/>
  <c r="J104" i="3"/>
  <c r="T43" i="10"/>
  <c r="U43" i="10"/>
  <c r="W43" i="10"/>
  <c r="X43" i="10"/>
  <c r="J46" i="10"/>
  <c r="J172" i="10" s="1"/>
  <c r="N108" i="3"/>
  <c r="P107" i="3"/>
  <c r="X46" i="10"/>
  <c r="X172" i="10" s="1"/>
  <c r="G104" i="5"/>
  <c r="F16" i="10"/>
  <c r="E191" i="5"/>
  <c r="E79" i="4"/>
  <c r="D195" i="4"/>
  <c r="X84" i="5"/>
  <c r="V78" i="5"/>
  <c r="H131" i="5"/>
  <c r="M170" i="5"/>
  <c r="I109" i="5"/>
  <c r="D170" i="5"/>
  <c r="G170" i="5"/>
  <c r="F109" i="4"/>
  <c r="V109" i="4"/>
  <c r="P170" i="4"/>
  <c r="I109" i="4"/>
  <c r="D109" i="4"/>
  <c r="T109" i="4"/>
  <c r="E170" i="3"/>
  <c r="U170" i="3"/>
  <c r="V109" i="3"/>
  <c r="Q109" i="3"/>
  <c r="K170" i="3"/>
  <c r="D109" i="3"/>
  <c r="K109" i="3"/>
  <c r="B170" i="3"/>
  <c r="E131" i="5"/>
  <c r="J191" i="5"/>
  <c r="D35" i="10"/>
  <c r="P189" i="5"/>
  <c r="T194" i="5"/>
  <c r="J71" i="5"/>
  <c r="H190" i="5"/>
  <c r="N76" i="5"/>
  <c r="X140" i="5"/>
  <c r="N145" i="5"/>
  <c r="R192" i="5"/>
  <c r="P86" i="5"/>
  <c r="P165" i="5"/>
  <c r="N189" i="5"/>
  <c r="X167" i="5"/>
  <c r="P165" i="4"/>
  <c r="W197" i="3"/>
  <c r="E71" i="5"/>
  <c r="I138" i="5"/>
  <c r="S75" i="5"/>
  <c r="N139" i="5"/>
  <c r="U82" i="5"/>
  <c r="I148" i="5"/>
  <c r="P192" i="5"/>
  <c r="U48" i="10"/>
  <c r="U174" i="10" s="1"/>
  <c r="J76" i="5"/>
  <c r="S83" i="5"/>
  <c r="O48" i="10"/>
  <c r="O174" i="10" s="1"/>
  <c r="F48" i="10"/>
  <c r="R106" i="5"/>
  <c r="X42" i="10"/>
  <c r="E193" i="4"/>
  <c r="C87" i="4"/>
  <c r="I189" i="5"/>
  <c r="S191" i="5"/>
  <c r="E99" i="4"/>
  <c r="E90" i="4"/>
  <c r="E71" i="4"/>
  <c r="X77" i="5"/>
  <c r="K189" i="5"/>
  <c r="X137" i="5"/>
  <c r="D169" i="5"/>
  <c r="H108" i="5"/>
  <c r="V46" i="10"/>
  <c r="L86" i="3"/>
  <c r="P164" i="5"/>
  <c r="L42" i="10"/>
  <c r="X164" i="4"/>
  <c r="V167" i="3"/>
  <c r="H78" i="5"/>
  <c r="P78" i="5"/>
  <c r="T77" i="5"/>
  <c r="X143" i="5"/>
  <c r="J165" i="4"/>
  <c r="X47" i="10"/>
  <c r="X173" i="10" s="1"/>
  <c r="J106" i="5"/>
  <c r="C189" i="4"/>
  <c r="F92" i="5"/>
  <c r="D195" i="5"/>
  <c r="D102" i="5"/>
  <c r="T72" i="5"/>
  <c r="U80" i="5"/>
  <c r="P164" i="4"/>
  <c r="L169" i="5"/>
  <c r="W139" i="5"/>
  <c r="F90" i="3"/>
  <c r="D189" i="4"/>
  <c r="O105" i="5"/>
  <c r="F74" i="3"/>
  <c r="E75" i="3"/>
  <c r="D92" i="5"/>
  <c r="F80" i="5"/>
  <c r="E18" i="10"/>
  <c r="I165" i="4"/>
  <c r="Q70" i="5"/>
  <c r="R107" i="5"/>
  <c r="E166" i="5"/>
  <c r="F43" i="10"/>
  <c r="I169" i="4"/>
  <c r="O165" i="4"/>
  <c r="F76" i="4"/>
  <c r="E83" i="4"/>
  <c r="E22" i="10"/>
  <c r="E193" i="3"/>
  <c r="D89" i="5"/>
  <c r="F193" i="3"/>
  <c r="D194" i="5"/>
  <c r="C99" i="4"/>
  <c r="F196" i="3"/>
  <c r="H143" i="5"/>
  <c r="F77" i="3"/>
  <c r="P83" i="5"/>
  <c r="F86" i="5"/>
  <c r="F70" i="5"/>
  <c r="D92" i="4"/>
  <c r="D137" i="4"/>
  <c r="D83" i="5"/>
  <c r="E149" i="5"/>
  <c r="D165" i="5"/>
  <c r="H136" i="5"/>
  <c r="L106" i="5"/>
  <c r="D166" i="5"/>
  <c r="E74" i="3"/>
  <c r="H76" i="5"/>
  <c r="M75" i="5"/>
  <c r="O141" i="5"/>
  <c r="I133" i="5"/>
  <c r="Q146" i="5"/>
  <c r="D136" i="3"/>
  <c r="D138" i="3"/>
  <c r="D95" i="3"/>
  <c r="D156" i="3"/>
  <c r="E89" i="5"/>
  <c r="S132" i="5"/>
  <c r="I142" i="5"/>
  <c r="V107" i="5"/>
  <c r="X71" i="5"/>
  <c r="D83" i="3"/>
  <c r="Q68" i="5"/>
  <c r="P169" i="4"/>
  <c r="M169" i="5"/>
  <c r="E72" i="4"/>
  <c r="E84" i="4"/>
  <c r="Q105" i="5"/>
  <c r="V42" i="10"/>
  <c r="F96" i="4"/>
  <c r="F155" i="3"/>
  <c r="E197" i="3"/>
  <c r="C160" i="3"/>
  <c r="K168" i="3"/>
  <c r="S165" i="5"/>
  <c r="E69" i="12"/>
  <c r="E108" i="12"/>
  <c r="W171" i="4"/>
  <c r="U171" i="4"/>
  <c r="Q171" i="4"/>
  <c r="O171" i="4"/>
  <c r="M171" i="4"/>
  <c r="K171" i="4"/>
  <c r="I171" i="4"/>
  <c r="G171" i="4"/>
  <c r="X110" i="5"/>
  <c r="V110" i="5"/>
  <c r="T110" i="5"/>
  <c r="R110" i="5"/>
  <c r="P110" i="5"/>
  <c r="N110" i="5"/>
  <c r="L110" i="5"/>
  <c r="J110" i="5"/>
  <c r="H110" i="5"/>
  <c r="X110" i="3"/>
  <c r="V110" i="3"/>
  <c r="T110" i="3"/>
  <c r="R110" i="3"/>
  <c r="P110" i="3"/>
  <c r="N110" i="3"/>
  <c r="L110" i="3"/>
  <c r="J110" i="3"/>
  <c r="H110" i="3"/>
  <c r="F110" i="3"/>
  <c r="D110" i="3"/>
  <c r="C152" i="3" l="1"/>
  <c r="B132" i="3"/>
  <c r="B140" i="3"/>
  <c r="C14" i="10"/>
  <c r="C41" i="10"/>
  <c r="B71" i="3"/>
  <c r="B75" i="3"/>
  <c r="B85" i="3"/>
  <c r="C17" i="10"/>
  <c r="C170" i="3"/>
  <c r="C139" i="3"/>
  <c r="B84" i="4"/>
  <c r="B150" i="3"/>
  <c r="P102" i="11"/>
  <c r="C89" i="3"/>
  <c r="B88" i="4"/>
  <c r="B147" i="4"/>
  <c r="B160" i="3"/>
  <c r="J99" i="11"/>
  <c r="C38" i="10"/>
  <c r="C34" i="10"/>
  <c r="H88" i="11"/>
  <c r="P80" i="11"/>
  <c r="K89" i="11"/>
  <c r="C164" i="3"/>
  <c r="H81" i="11"/>
  <c r="X88" i="11"/>
  <c r="X77" i="11"/>
  <c r="B96" i="3"/>
  <c r="B106" i="3"/>
  <c r="B82" i="3"/>
  <c r="B169" i="3"/>
  <c r="C32" i="10"/>
  <c r="B165" i="4"/>
  <c r="J81" i="11"/>
  <c r="V76" i="11"/>
  <c r="B10" i="10"/>
  <c r="B72" i="10" s="1"/>
  <c r="B68" i="3"/>
  <c r="B90" i="3"/>
  <c r="B39" i="10"/>
  <c r="B100" i="10" s="1"/>
  <c r="B146" i="3"/>
  <c r="U98" i="11"/>
  <c r="J102" i="11"/>
  <c r="X100" i="11"/>
  <c r="U100" i="11"/>
  <c r="H79" i="11"/>
  <c r="V88" i="11"/>
  <c r="L81" i="11"/>
  <c r="J89" i="11"/>
  <c r="B37" i="10"/>
  <c r="B99" i="10" s="1"/>
  <c r="B97" i="3"/>
  <c r="B162" i="3"/>
  <c r="V164" i="12"/>
  <c r="B98" i="3"/>
  <c r="V80" i="11"/>
  <c r="P88" i="11"/>
  <c r="B154" i="3"/>
  <c r="B134" i="3"/>
  <c r="N81" i="11"/>
  <c r="R97" i="11"/>
  <c r="L77" i="11"/>
  <c r="I81" i="11"/>
  <c r="H97" i="11"/>
  <c r="B45" i="10"/>
  <c r="B96" i="4"/>
  <c r="C93" i="3"/>
  <c r="G89" i="11"/>
  <c r="B89" i="3"/>
  <c r="C146" i="3"/>
  <c r="B161" i="3"/>
  <c r="U77" i="11"/>
  <c r="B84" i="3"/>
  <c r="Q98" i="11"/>
  <c r="O98" i="11"/>
  <c r="Q101" i="11"/>
  <c r="H98" i="11"/>
  <c r="N99" i="11"/>
  <c r="X101" i="11"/>
  <c r="H102" i="11"/>
  <c r="C94" i="3"/>
  <c r="B8" i="10"/>
  <c r="Q99" i="11"/>
  <c r="O100" i="11"/>
  <c r="P79" i="11"/>
  <c r="N98" i="11"/>
  <c r="X99" i="11"/>
  <c r="H101" i="11"/>
  <c r="N101" i="11"/>
  <c r="G99" i="11"/>
  <c r="B192" i="3"/>
  <c r="G100" i="11"/>
  <c r="C47" i="11"/>
  <c r="C173" i="11" s="1"/>
  <c r="H100" i="11"/>
  <c r="N102" i="11"/>
  <c r="P100" i="11"/>
  <c r="R101" i="11"/>
  <c r="I100" i="11"/>
  <c r="B72" i="3"/>
  <c r="B80" i="3"/>
  <c r="B101" i="3"/>
  <c r="G102" i="11"/>
  <c r="G78" i="11"/>
  <c r="B70" i="4"/>
  <c r="C13" i="10"/>
  <c r="C75" i="10" s="1"/>
  <c r="C44" i="10"/>
  <c r="C11" i="10"/>
  <c r="C78" i="3"/>
  <c r="N77" i="11"/>
  <c r="X87" i="11"/>
  <c r="H89" i="11"/>
  <c r="N97" i="11"/>
  <c r="X98" i="11"/>
  <c r="I99" i="11"/>
  <c r="K100" i="11"/>
  <c r="R98" i="11"/>
  <c r="J100" i="11"/>
  <c r="P101" i="11"/>
  <c r="R102" i="11"/>
  <c r="C154" i="5"/>
  <c r="C84" i="3"/>
  <c r="C198" i="3"/>
  <c r="X79" i="11"/>
  <c r="O101" i="11"/>
  <c r="H77" i="11"/>
  <c r="R78" i="11"/>
  <c r="R80" i="11"/>
  <c r="G103" i="11"/>
  <c r="L79" i="11"/>
  <c r="G98" i="11"/>
  <c r="I98" i="11"/>
  <c r="K98" i="11"/>
  <c r="I101" i="11"/>
  <c r="K102" i="11"/>
  <c r="X76" i="11"/>
  <c r="J98" i="11"/>
  <c r="P99" i="11"/>
  <c r="R100" i="11"/>
  <c r="B9" i="10"/>
  <c r="B135" i="10" s="1"/>
  <c r="P98" i="11"/>
  <c r="R99" i="11"/>
  <c r="J101" i="11"/>
  <c r="D68" i="11"/>
  <c r="B160" i="4"/>
  <c r="C96" i="5"/>
  <c r="O99" i="11"/>
  <c r="H99" i="11"/>
  <c r="N100" i="11"/>
  <c r="B99" i="4"/>
  <c r="B137" i="3"/>
  <c r="B40" i="10"/>
  <c r="B162" i="10" s="1"/>
  <c r="T141" i="12"/>
  <c r="C141" i="3"/>
  <c r="I79" i="11"/>
  <c r="X75" i="11"/>
  <c r="S76" i="11"/>
  <c r="I102" i="11"/>
  <c r="G75" i="11"/>
  <c r="N88" i="11"/>
  <c r="C42" i="10"/>
  <c r="C103" i="10" s="1"/>
  <c r="C168" i="3"/>
  <c r="C81" i="3"/>
  <c r="C166" i="3"/>
  <c r="C83" i="3"/>
  <c r="Q88" i="11"/>
  <c r="K103" i="11"/>
  <c r="N87" i="11"/>
  <c r="C168" i="5"/>
  <c r="B101" i="4"/>
  <c r="B14" i="10"/>
  <c r="B137" i="4"/>
  <c r="C110" i="4"/>
  <c r="U102" i="11"/>
  <c r="L86" i="11"/>
  <c r="W108" i="11"/>
  <c r="Q100" i="11"/>
  <c r="I77" i="11"/>
  <c r="Q78" i="11"/>
  <c r="C22" i="11"/>
  <c r="C36" i="11"/>
  <c r="C162" i="11" s="1"/>
  <c r="B25" i="10"/>
  <c r="B147" i="10" s="1"/>
  <c r="G101" i="11"/>
  <c r="U88" i="11"/>
  <c r="Q102" i="11"/>
  <c r="K99" i="11"/>
  <c r="S102" i="11"/>
  <c r="O80" i="11"/>
  <c r="K101" i="11"/>
  <c r="B134" i="4"/>
  <c r="B151" i="3"/>
  <c r="C47" i="10"/>
  <c r="B6" i="10"/>
  <c r="B105" i="3"/>
  <c r="B70" i="3"/>
  <c r="B73" i="3"/>
  <c r="B74" i="3"/>
  <c r="B79" i="3"/>
  <c r="B144" i="3"/>
  <c r="B149" i="3"/>
  <c r="B195" i="4"/>
  <c r="B159" i="4"/>
  <c r="B147" i="3"/>
  <c r="B158" i="3"/>
  <c r="B102" i="3"/>
  <c r="B103" i="3"/>
  <c r="B172" i="3"/>
  <c r="B200" i="3"/>
  <c r="C40" i="10"/>
  <c r="C22" i="10"/>
  <c r="C148" i="10" s="1"/>
  <c r="C77" i="3"/>
  <c r="C107" i="3"/>
  <c r="C36" i="10"/>
  <c r="C144" i="3"/>
  <c r="C71" i="3"/>
  <c r="B100" i="4"/>
  <c r="B198" i="3"/>
  <c r="C108" i="3"/>
  <c r="C105" i="3"/>
  <c r="B164" i="3"/>
  <c r="C74" i="3"/>
  <c r="C15" i="10"/>
  <c r="C76" i="10" s="1"/>
  <c r="C19" i="10"/>
  <c r="C23" i="10"/>
  <c r="B86" i="3"/>
  <c r="C25" i="10"/>
  <c r="C97" i="3"/>
  <c r="C162" i="3"/>
  <c r="C104" i="3"/>
  <c r="C109" i="3"/>
  <c r="C195" i="3"/>
  <c r="C198" i="4"/>
  <c r="C197" i="3"/>
  <c r="B163" i="4"/>
  <c r="C111" i="3"/>
  <c r="C21" i="10"/>
  <c r="C49" i="10"/>
  <c r="C200" i="10" s="1"/>
  <c r="C110" i="3"/>
  <c r="C200" i="3"/>
  <c r="C145" i="3"/>
  <c r="C147" i="3"/>
  <c r="C172" i="3"/>
  <c r="B133" i="3"/>
  <c r="B100" i="3"/>
  <c r="B69" i="3"/>
  <c r="W132" i="12"/>
  <c r="W139" i="12"/>
  <c r="W145" i="12"/>
  <c r="W147" i="12"/>
  <c r="L158" i="12"/>
  <c r="V160" i="12"/>
  <c r="V161" i="12"/>
  <c r="B199" i="3"/>
  <c r="S132" i="12"/>
  <c r="S133" i="12"/>
  <c r="W146" i="12"/>
  <c r="T160" i="12"/>
  <c r="C29" i="10"/>
  <c r="C151" i="10" s="1"/>
  <c r="C151" i="3"/>
  <c r="C35" i="10"/>
  <c r="B167" i="3"/>
  <c r="C72" i="3"/>
  <c r="C173" i="3"/>
  <c r="B24" i="10"/>
  <c r="B27" i="10"/>
  <c r="B47" i="10"/>
  <c r="B169" i="10" s="1"/>
  <c r="B108" i="3"/>
  <c r="B197" i="3"/>
  <c r="B135" i="3"/>
  <c r="B76" i="3"/>
  <c r="B139" i="3"/>
  <c r="B81" i="3"/>
  <c r="B143" i="3"/>
  <c r="B83" i="3"/>
  <c r="B145" i="3"/>
  <c r="B99" i="3"/>
  <c r="B109" i="3"/>
  <c r="B104" i="3"/>
  <c r="B112" i="3"/>
  <c r="B176" i="3"/>
  <c r="B50" i="10"/>
  <c r="B176" i="10" s="1"/>
  <c r="B166" i="3"/>
  <c r="B111" i="3"/>
  <c r="B107" i="3"/>
  <c r="C137" i="3"/>
  <c r="B141" i="3"/>
  <c r="C9" i="10"/>
  <c r="C109" i="4"/>
  <c r="B171" i="3"/>
  <c r="B175" i="3"/>
  <c r="C175" i="3"/>
  <c r="C135" i="3"/>
  <c r="C143" i="3"/>
  <c r="C174" i="3"/>
  <c r="B13" i="11"/>
  <c r="B44" i="11"/>
  <c r="B97" i="4"/>
  <c r="B132" i="4"/>
  <c r="B73" i="4"/>
  <c r="B85" i="4"/>
  <c r="B150" i="4"/>
  <c r="B34" i="10"/>
  <c r="B160" i="10" s="1"/>
  <c r="B22" i="10"/>
  <c r="C148" i="3"/>
  <c r="B26" i="3"/>
  <c r="B26" i="10" s="1"/>
  <c r="C156" i="3"/>
  <c r="B30" i="3"/>
  <c r="C33" i="10"/>
  <c r="B33" i="3"/>
  <c r="C16" i="10"/>
  <c r="C77" i="10" s="1"/>
  <c r="B16" i="3"/>
  <c r="C31" i="10"/>
  <c r="B31" i="3"/>
  <c r="C5" i="10"/>
  <c r="B5" i="3"/>
  <c r="B152" i="4"/>
  <c r="C113" i="12"/>
  <c r="C112" i="12"/>
  <c r="B45" i="5"/>
  <c r="B45" i="12" s="1"/>
  <c r="C45" i="12"/>
  <c r="C137" i="5"/>
  <c r="C15" i="12"/>
  <c r="C137" i="12" s="1"/>
  <c r="C172" i="5"/>
  <c r="C107" i="5"/>
  <c r="C38" i="11"/>
  <c r="C99" i="5"/>
  <c r="C164" i="5"/>
  <c r="C177" i="10"/>
  <c r="C113" i="10"/>
  <c r="B200" i="4"/>
  <c r="B175" i="4"/>
  <c r="B106" i="4"/>
  <c r="B167" i="4"/>
  <c r="B140" i="4"/>
  <c r="B102" i="4"/>
  <c r="B69" i="4"/>
  <c r="B68" i="4"/>
  <c r="B7" i="10"/>
  <c r="B133" i="10" s="1"/>
  <c r="C43" i="10"/>
  <c r="C165" i="3"/>
  <c r="C102" i="3"/>
  <c r="C163" i="3"/>
  <c r="C133" i="3"/>
  <c r="C68" i="3"/>
  <c r="C7" i="10"/>
  <c r="C193" i="3"/>
  <c r="C154" i="3"/>
  <c r="C194" i="3"/>
  <c r="C96" i="3"/>
  <c r="C157" i="3"/>
  <c r="C98" i="3"/>
  <c r="C99" i="3"/>
  <c r="C100" i="3"/>
  <c r="C39" i="10"/>
  <c r="C100" i="10" s="1"/>
  <c r="C45" i="11"/>
  <c r="C106" i="3"/>
  <c r="C171" i="3"/>
  <c r="C67" i="3"/>
  <c r="C69" i="3"/>
  <c r="C70" i="3"/>
  <c r="C8" i="10"/>
  <c r="C69" i="10" s="1"/>
  <c r="C132" i="3"/>
  <c r="C10" i="10"/>
  <c r="C71" i="10" s="1"/>
  <c r="C134" i="3"/>
  <c r="C12" i="10"/>
  <c r="C134" i="10" s="1"/>
  <c r="C75" i="3"/>
  <c r="C136" i="3"/>
  <c r="C190" i="3"/>
  <c r="C191" i="3"/>
  <c r="C142" i="3"/>
  <c r="C82" i="3"/>
  <c r="C86" i="3"/>
  <c r="C24" i="10"/>
  <c r="C149" i="3"/>
  <c r="C88" i="3"/>
  <c r="C27" i="10"/>
  <c r="C149" i="10" s="1"/>
  <c r="C90" i="3"/>
  <c r="B193" i="4"/>
  <c r="B12" i="10"/>
  <c r="B74" i="10" s="1"/>
  <c r="C108" i="5"/>
  <c r="C169" i="3"/>
  <c r="C158" i="3"/>
  <c r="C159" i="3"/>
  <c r="C30" i="10"/>
  <c r="C192" i="3"/>
  <c r="C80" i="3"/>
  <c r="C76" i="3"/>
  <c r="C6" i="10"/>
  <c r="C18" i="10"/>
  <c r="C79" i="10" s="1"/>
  <c r="B104" i="4"/>
  <c r="B18" i="10"/>
  <c r="B80" i="10" s="1"/>
  <c r="C79" i="3"/>
  <c r="C45" i="10"/>
  <c r="C167" i="10" s="1"/>
  <c r="C103" i="3"/>
  <c r="B197" i="4"/>
  <c r="C189" i="3"/>
  <c r="C73" i="3"/>
  <c r="C138" i="3"/>
  <c r="B191" i="4"/>
  <c r="C20" i="10"/>
  <c r="C82" i="10" s="1"/>
  <c r="C85" i="3"/>
  <c r="C28" i="10"/>
  <c r="B30" i="10"/>
  <c r="C95" i="3"/>
  <c r="C161" i="3"/>
  <c r="C37" i="10"/>
  <c r="C163" i="10" s="1"/>
  <c r="C101" i="3"/>
  <c r="C196" i="3"/>
  <c r="C87" i="3"/>
  <c r="B49" i="10"/>
  <c r="C150" i="3"/>
  <c r="B23" i="10"/>
  <c r="C153" i="3"/>
  <c r="B154" i="4"/>
  <c r="B158" i="4"/>
  <c r="B162" i="4"/>
  <c r="C199" i="3"/>
  <c r="C167" i="3"/>
  <c r="C131" i="3"/>
  <c r="C112" i="11"/>
  <c r="C92" i="3"/>
  <c r="L154" i="12"/>
  <c r="B94" i="4"/>
  <c r="B133" i="4"/>
  <c r="B90" i="4"/>
  <c r="B169" i="4"/>
  <c r="B105" i="4"/>
  <c r="C199" i="4"/>
  <c r="B131" i="4"/>
  <c r="B139" i="4"/>
  <c r="B141" i="4"/>
  <c r="B143" i="4"/>
  <c r="B153" i="4"/>
  <c r="B87" i="4"/>
  <c r="B98" i="4"/>
  <c r="B67" i="4"/>
  <c r="B82" i="4"/>
  <c r="C170" i="4"/>
  <c r="B77" i="4"/>
  <c r="B164" i="4"/>
  <c r="B29" i="10"/>
  <c r="B93" i="4"/>
  <c r="B155" i="4"/>
  <c r="B135" i="4"/>
  <c r="C46" i="10"/>
  <c r="C107" i="4"/>
  <c r="B44" i="10"/>
  <c r="B192" i="4"/>
  <c r="B86" i="4"/>
  <c r="B151" i="4"/>
  <c r="B44" i="12"/>
  <c r="C48" i="12"/>
  <c r="C174" i="12" s="1"/>
  <c r="C70" i="5"/>
  <c r="C141" i="5"/>
  <c r="C143" i="5"/>
  <c r="C145" i="5"/>
  <c r="C147" i="5"/>
  <c r="B196" i="4"/>
  <c r="B157" i="4"/>
  <c r="B71" i="4"/>
  <c r="B74" i="4"/>
  <c r="B136" i="4"/>
  <c r="B138" i="4"/>
  <c r="B79" i="4"/>
  <c r="B142" i="4"/>
  <c r="B145" i="4"/>
  <c r="B89" i="4"/>
  <c r="B92" i="4"/>
  <c r="B103" i="4"/>
  <c r="B144" i="4"/>
  <c r="T164" i="12"/>
  <c r="B177" i="4"/>
  <c r="B113" i="4"/>
  <c r="B51" i="10"/>
  <c r="B173" i="4"/>
  <c r="B112" i="4"/>
  <c r="B35" i="10"/>
  <c r="B72" i="4"/>
  <c r="B166" i="4"/>
  <c r="B149" i="4"/>
  <c r="B80" i="4"/>
  <c r="B20" i="10"/>
  <c r="B82" i="10" s="1"/>
  <c r="B41" i="10"/>
  <c r="B190" i="4"/>
  <c r="B76" i="4"/>
  <c r="B78" i="4"/>
  <c r="B81" i="4"/>
  <c r="B83" i="4"/>
  <c r="B28" i="10"/>
  <c r="B194" i="4"/>
  <c r="B91" i="4"/>
  <c r="C152" i="5"/>
  <c r="B161" i="4"/>
  <c r="C78" i="5"/>
  <c r="B189" i="4"/>
  <c r="C106" i="5"/>
  <c r="B171" i="4"/>
  <c r="B75" i="4"/>
  <c r="C44" i="12"/>
  <c r="B13" i="12"/>
  <c r="C23" i="12"/>
  <c r="C145" i="12" s="1"/>
  <c r="C47" i="12"/>
  <c r="C173" i="12" s="1"/>
  <c r="B111" i="4"/>
  <c r="B156" i="4"/>
  <c r="B95" i="4"/>
  <c r="C112" i="10"/>
  <c r="C113" i="11"/>
  <c r="C44" i="11"/>
  <c r="C166" i="11" s="1"/>
  <c r="C82" i="5"/>
  <c r="C150" i="5"/>
  <c r="C90" i="5"/>
  <c r="C157" i="5"/>
  <c r="C48" i="10"/>
  <c r="C174" i="10" s="1"/>
  <c r="B48" i="4"/>
  <c r="C172" i="4"/>
  <c r="B46" i="4"/>
  <c r="B146" i="4"/>
  <c r="C191" i="5"/>
  <c r="C155" i="5"/>
  <c r="C102" i="5"/>
  <c r="C169" i="5"/>
  <c r="C83" i="5"/>
  <c r="C92" i="5"/>
  <c r="C46" i="12"/>
  <c r="C172" i="12" s="1"/>
  <c r="C108" i="4"/>
  <c r="C168" i="4"/>
  <c r="X164" i="12"/>
  <c r="W164" i="12"/>
  <c r="S135" i="12"/>
  <c r="C69" i="5"/>
  <c r="C190" i="5"/>
  <c r="C89" i="5"/>
  <c r="C194" i="5"/>
  <c r="C97" i="5"/>
  <c r="M132" i="12"/>
  <c r="Q132" i="12"/>
  <c r="K133" i="12"/>
  <c r="O133" i="12"/>
  <c r="K139" i="12"/>
  <c r="O139" i="12"/>
  <c r="S139" i="12"/>
  <c r="K140" i="12"/>
  <c r="M144" i="12"/>
  <c r="U162" i="12"/>
  <c r="S138" i="12"/>
  <c r="B177" i="5"/>
  <c r="B51" i="11"/>
  <c r="B112" i="5"/>
  <c r="B51" i="12"/>
  <c r="B113" i="5"/>
  <c r="C200" i="5"/>
  <c r="B49" i="5"/>
  <c r="C49" i="11"/>
  <c r="C7" i="11"/>
  <c r="B7" i="5"/>
  <c r="C68" i="5"/>
  <c r="C10" i="11"/>
  <c r="B10" i="5"/>
  <c r="C12" i="11"/>
  <c r="B12" i="5"/>
  <c r="C14" i="11"/>
  <c r="B14" i="5"/>
  <c r="C16" i="11"/>
  <c r="B16" i="5"/>
  <c r="C18" i="11"/>
  <c r="C140" i="11" s="1"/>
  <c r="B18" i="5"/>
  <c r="B144" i="5" s="1"/>
  <c r="C20" i="11"/>
  <c r="C142" i="11" s="1"/>
  <c r="B20" i="5"/>
  <c r="C24" i="11"/>
  <c r="B24" i="5"/>
  <c r="C27" i="11"/>
  <c r="B27" i="5"/>
  <c r="C27" i="12"/>
  <c r="C88" i="12" s="1"/>
  <c r="C29" i="11"/>
  <c r="B29" i="5"/>
  <c r="C151" i="5"/>
  <c r="C31" i="11"/>
  <c r="B31" i="5"/>
  <c r="C153" i="5"/>
  <c r="C31" i="12"/>
  <c r="C33" i="11"/>
  <c r="B33" i="5"/>
  <c r="C33" i="12"/>
  <c r="B39" i="5"/>
  <c r="C100" i="5"/>
  <c r="C39" i="12"/>
  <c r="B36" i="11"/>
  <c r="B36" i="12"/>
  <c r="B40" i="5"/>
  <c r="C40" i="12"/>
  <c r="C101" i="12" s="1"/>
  <c r="B22" i="11"/>
  <c r="C43" i="11"/>
  <c r="B43" i="5"/>
  <c r="C104" i="5"/>
  <c r="B176" i="5"/>
  <c r="B50" i="11"/>
  <c r="B176" i="11" s="1"/>
  <c r="B50" i="12"/>
  <c r="B176" i="12" s="1"/>
  <c r="C73" i="5"/>
  <c r="C197" i="5"/>
  <c r="C158" i="5"/>
  <c r="C72" i="5"/>
  <c r="C76" i="5"/>
  <c r="C162" i="5"/>
  <c r="C189" i="5"/>
  <c r="C80" i="5"/>
  <c r="C81" i="5"/>
  <c r="C84" i="5"/>
  <c r="C148" i="5"/>
  <c r="C95" i="5"/>
  <c r="C86" i="5"/>
  <c r="C166" i="5"/>
  <c r="C171" i="5"/>
  <c r="C101" i="5"/>
  <c r="C36" i="12"/>
  <c r="C97" i="12" s="1"/>
  <c r="C22" i="12"/>
  <c r="C83" i="12" s="1"/>
  <c r="B22" i="12"/>
  <c r="C199" i="5"/>
  <c r="C175" i="5"/>
  <c r="M131" i="12"/>
  <c r="Q131" i="12"/>
  <c r="K132" i="12"/>
  <c r="O132" i="12"/>
  <c r="U132" i="12"/>
  <c r="M133" i="12"/>
  <c r="Q133" i="12"/>
  <c r="H73" i="12"/>
  <c r="X135" i="12"/>
  <c r="N136" i="12"/>
  <c r="M139" i="12"/>
  <c r="Q139" i="12"/>
  <c r="U139" i="12"/>
  <c r="O145" i="12"/>
  <c r="K148" i="12"/>
  <c r="W163" i="12"/>
  <c r="V151" i="12"/>
  <c r="X157" i="12"/>
  <c r="C174" i="5"/>
  <c r="B48" i="5"/>
  <c r="C173" i="5"/>
  <c r="B47" i="5"/>
  <c r="B173" i="5" s="1"/>
  <c r="C6" i="11"/>
  <c r="B6" i="5"/>
  <c r="C8" i="11"/>
  <c r="B8" i="5"/>
  <c r="C9" i="11"/>
  <c r="B9" i="5"/>
  <c r="C11" i="11"/>
  <c r="B11" i="5"/>
  <c r="C15" i="11"/>
  <c r="B15" i="5"/>
  <c r="C17" i="11"/>
  <c r="B17" i="5"/>
  <c r="C19" i="11"/>
  <c r="C141" i="11" s="1"/>
  <c r="B19" i="5"/>
  <c r="C21" i="11"/>
  <c r="C143" i="11" s="1"/>
  <c r="B21" i="5"/>
  <c r="C23" i="11"/>
  <c r="C145" i="11" s="1"/>
  <c r="B23" i="5"/>
  <c r="C26" i="11"/>
  <c r="B26" i="5"/>
  <c r="C28" i="11"/>
  <c r="B28" i="5"/>
  <c r="C30" i="11"/>
  <c r="B30" i="5"/>
  <c r="C32" i="11"/>
  <c r="B32" i="5"/>
  <c r="B158" i="5" s="1"/>
  <c r="C35" i="11"/>
  <c r="B35" i="5"/>
  <c r="C37" i="11"/>
  <c r="B37" i="5"/>
  <c r="C41" i="11"/>
  <c r="B41" i="5"/>
  <c r="C46" i="11"/>
  <c r="B46" i="5"/>
  <c r="C34" i="11"/>
  <c r="B34" i="5"/>
  <c r="C38" i="12"/>
  <c r="B38" i="5"/>
  <c r="C42" i="11"/>
  <c r="B42" i="5"/>
  <c r="C25" i="11"/>
  <c r="B25" i="5"/>
  <c r="C5" i="11"/>
  <c r="B5" i="5"/>
  <c r="C156" i="5"/>
  <c r="C163" i="5"/>
  <c r="C193" i="5"/>
  <c r="C77" i="5"/>
  <c r="C105" i="5"/>
  <c r="C75" i="5"/>
  <c r="C140" i="5"/>
  <c r="C142" i="5"/>
  <c r="C144" i="5"/>
  <c r="C146" i="5"/>
  <c r="C87" i="5"/>
  <c r="C88" i="5"/>
  <c r="C91" i="5"/>
  <c r="C93" i="5"/>
  <c r="C94" i="5"/>
  <c r="C160" i="5"/>
  <c r="C159" i="5"/>
  <c r="C67" i="5"/>
  <c r="C85" i="5"/>
  <c r="C195" i="5"/>
  <c r="C79" i="5"/>
  <c r="C192" i="5"/>
  <c r="C98" i="5"/>
  <c r="C43" i="12"/>
  <c r="C29" i="12"/>
  <c r="C90" i="12" s="1"/>
  <c r="L136" i="12"/>
  <c r="C42" i="12"/>
  <c r="C41" i="12"/>
  <c r="C7" i="12"/>
  <c r="C133" i="12" s="1"/>
  <c r="C16" i="12"/>
  <c r="C78" i="12" s="1"/>
  <c r="C18" i="12"/>
  <c r="C79" i="12" s="1"/>
  <c r="C20" i="12"/>
  <c r="C82" i="12" s="1"/>
  <c r="C24" i="12"/>
  <c r="C150" i="12" s="1"/>
  <c r="V136" i="12"/>
  <c r="P160" i="12"/>
  <c r="P161" i="12"/>
  <c r="X161" i="12"/>
  <c r="C37" i="12"/>
  <c r="C49" i="12"/>
  <c r="C175" i="12" s="1"/>
  <c r="C14" i="12"/>
  <c r="C111" i="5"/>
  <c r="C167" i="5"/>
  <c r="C103" i="5"/>
  <c r="C149" i="5"/>
  <c r="C133" i="5"/>
  <c r="C139" i="5"/>
  <c r="C161" i="5"/>
  <c r="C39" i="11"/>
  <c r="C165" i="11" s="1"/>
  <c r="C13" i="11"/>
  <c r="C135" i="11" s="1"/>
  <c r="C131" i="5"/>
  <c r="C170" i="5"/>
  <c r="C138" i="5"/>
  <c r="C165" i="5"/>
  <c r="C132" i="5"/>
  <c r="C134" i="5"/>
  <c r="C198" i="5"/>
  <c r="C110" i="5"/>
  <c r="C109" i="5"/>
  <c r="C71" i="5"/>
  <c r="C136" i="5"/>
  <c r="C74" i="5"/>
  <c r="C196" i="5"/>
  <c r="C9" i="12"/>
  <c r="C70" i="12" s="1"/>
  <c r="C12" i="12"/>
  <c r="C13" i="12"/>
  <c r="C10" i="12"/>
  <c r="C132" i="12" s="1"/>
  <c r="C135" i="5"/>
  <c r="C48" i="11"/>
  <c r="C174" i="11" s="1"/>
  <c r="J88" i="11"/>
  <c r="J90" i="11"/>
  <c r="F68" i="11"/>
  <c r="X86" i="11"/>
  <c r="G97" i="11"/>
  <c r="N135" i="10"/>
  <c r="N139" i="10"/>
  <c r="P75" i="11"/>
  <c r="X96" i="11"/>
  <c r="P89" i="11"/>
  <c r="H90" i="11"/>
  <c r="X108" i="11"/>
  <c r="I75" i="11"/>
  <c r="Q77" i="11"/>
  <c r="R87" i="11"/>
  <c r="S92" i="11"/>
  <c r="M77" i="11"/>
  <c r="M86" i="11"/>
  <c r="W74" i="11"/>
  <c r="W80" i="11"/>
  <c r="N86" i="11"/>
  <c r="L155" i="12"/>
  <c r="V81" i="11"/>
  <c r="G108" i="11"/>
  <c r="K78" i="11"/>
  <c r="S108" i="11"/>
  <c r="E104" i="10"/>
  <c r="E165" i="10"/>
  <c r="T169" i="12"/>
  <c r="U169" i="12"/>
  <c r="R70" i="11"/>
  <c r="K83" i="11"/>
  <c r="T94" i="11"/>
  <c r="O74" i="11"/>
  <c r="U74" i="11"/>
  <c r="V74" i="11"/>
  <c r="L159" i="12"/>
  <c r="T86" i="11"/>
  <c r="N89" i="11"/>
  <c r="Q74" i="11"/>
  <c r="M73" i="11"/>
  <c r="Q91" i="11"/>
  <c r="V77" i="11"/>
  <c r="S95" i="11"/>
  <c r="M67" i="11"/>
  <c r="L93" i="11"/>
  <c r="W82" i="11"/>
  <c r="V67" i="11"/>
  <c r="H87" i="11"/>
  <c r="R88" i="11"/>
  <c r="K75" i="11"/>
  <c r="K67" i="11"/>
  <c r="Q67" i="11"/>
  <c r="G68" i="11"/>
  <c r="K68" i="11"/>
  <c r="Q68" i="11"/>
  <c r="G69" i="11"/>
  <c r="K69" i="11"/>
  <c r="Q69" i="11"/>
  <c r="G70" i="11"/>
  <c r="K70" i="11"/>
  <c r="Q70" i="11"/>
  <c r="G71" i="11"/>
  <c r="G74" i="11"/>
  <c r="K74" i="11"/>
  <c r="O67" i="11"/>
  <c r="U67" i="11"/>
  <c r="I68" i="11"/>
  <c r="O68" i="11"/>
  <c r="U68" i="11"/>
  <c r="I69" i="11"/>
  <c r="O69" i="11"/>
  <c r="U69" i="11"/>
  <c r="I70" i="11"/>
  <c r="O70" i="11"/>
  <c r="U70" i="11"/>
  <c r="I71" i="11"/>
  <c r="U73" i="11"/>
  <c r="I74" i="11"/>
  <c r="P87" i="11"/>
  <c r="S105" i="11"/>
  <c r="S86" i="11"/>
  <c r="M93" i="11"/>
  <c r="M92" i="11"/>
  <c r="L105" i="11"/>
  <c r="M105" i="11"/>
  <c r="W86" i="11"/>
  <c r="W87" i="11"/>
  <c r="V105" i="11"/>
  <c r="V109" i="11"/>
  <c r="N109" i="11"/>
  <c r="P109" i="11"/>
  <c r="R109" i="11"/>
  <c r="U89" i="11"/>
  <c r="S109" i="11"/>
  <c r="U75" i="11"/>
  <c r="O81" i="11"/>
  <c r="U81" i="11"/>
  <c r="G82" i="11"/>
  <c r="K82" i="11"/>
  <c r="Q82" i="11"/>
  <c r="N93" i="11"/>
  <c r="R93" i="11"/>
  <c r="X93" i="11"/>
  <c r="J94" i="11"/>
  <c r="P94" i="11"/>
  <c r="W88" i="11"/>
  <c r="K76" i="11"/>
  <c r="I78" i="11"/>
  <c r="G83" i="11"/>
  <c r="X94" i="11"/>
  <c r="J95" i="11"/>
  <c r="P95" i="11"/>
  <c r="X95" i="11"/>
  <c r="J96" i="11"/>
  <c r="P96" i="11"/>
  <c r="L106" i="11"/>
  <c r="X89" i="11"/>
  <c r="J97" i="11"/>
  <c r="P97" i="11"/>
  <c r="T67" i="11"/>
  <c r="M75" i="11"/>
  <c r="M80" i="11"/>
  <c r="W93" i="11"/>
  <c r="O75" i="11"/>
  <c r="G76" i="11"/>
  <c r="O76" i="11"/>
  <c r="O78" i="11"/>
  <c r="U78" i="11"/>
  <c r="Q81" i="11"/>
  <c r="I82" i="11"/>
  <c r="O82" i="11"/>
  <c r="U82" i="11"/>
  <c r="I83" i="11"/>
  <c r="Q83" i="11"/>
  <c r="G84" i="11"/>
  <c r="P93" i="11"/>
  <c r="H94" i="11"/>
  <c r="N94" i="11"/>
  <c r="R94" i="11"/>
  <c r="H95" i="11"/>
  <c r="N95" i="11"/>
  <c r="R95" i="11"/>
  <c r="H96" i="11"/>
  <c r="N96" i="11"/>
  <c r="R96" i="11"/>
  <c r="T167" i="10"/>
  <c r="T168" i="10"/>
  <c r="T172" i="10"/>
  <c r="T170" i="10"/>
  <c r="T174" i="10"/>
  <c r="T171" i="10"/>
  <c r="T175" i="10"/>
  <c r="T169" i="10"/>
  <c r="T166" i="12"/>
  <c r="T163" i="12"/>
  <c r="T167" i="12"/>
  <c r="T161" i="12"/>
  <c r="T133" i="12"/>
  <c r="T134" i="12"/>
  <c r="T135" i="12"/>
  <c r="T143" i="12"/>
  <c r="T159" i="12"/>
  <c r="T170" i="12"/>
  <c r="T174" i="12"/>
  <c r="T137" i="12"/>
  <c r="T140" i="12"/>
  <c r="T145" i="12"/>
  <c r="T148" i="12"/>
  <c r="T152" i="12"/>
  <c r="T162" i="12"/>
  <c r="T149" i="12"/>
  <c r="T153" i="12"/>
  <c r="T165" i="12"/>
  <c r="T173" i="12"/>
  <c r="T171" i="12"/>
  <c r="T175" i="12"/>
  <c r="T138" i="12"/>
  <c r="T142" i="12"/>
  <c r="T132" i="12"/>
  <c r="T136" i="12"/>
  <c r="T139" i="12"/>
  <c r="T144" i="12"/>
  <c r="T146" i="12"/>
  <c r="T150" i="12"/>
  <c r="T154" i="12"/>
  <c r="T158" i="12"/>
  <c r="T147" i="12"/>
  <c r="T151" i="12"/>
  <c r="T155" i="12"/>
  <c r="T156" i="12"/>
  <c r="T157" i="12"/>
  <c r="T168" i="12"/>
  <c r="T131" i="12"/>
  <c r="L92" i="11"/>
  <c r="S103" i="11"/>
  <c r="D100" i="12"/>
  <c r="G164" i="10"/>
  <c r="T108" i="11"/>
  <c r="X73" i="11"/>
  <c r="N74" i="11"/>
  <c r="J76" i="11"/>
  <c r="X81" i="11"/>
  <c r="G109" i="11"/>
  <c r="S74" i="11"/>
  <c r="U96" i="11"/>
  <c r="V106" i="11"/>
  <c r="W92" i="11"/>
  <c r="M106" i="11"/>
  <c r="V86" i="11"/>
  <c r="V92" i="11"/>
  <c r="W109" i="11"/>
  <c r="J74" i="11"/>
  <c r="N78" i="11"/>
  <c r="P81" i="11"/>
  <c r="H83" i="11"/>
  <c r="L101" i="11"/>
  <c r="T96" i="11"/>
  <c r="V87" i="11"/>
  <c r="V89" i="11"/>
  <c r="W69" i="11"/>
  <c r="W71" i="11"/>
  <c r="W73" i="11"/>
  <c r="W77" i="11"/>
  <c r="W79" i="11"/>
  <c r="W83" i="11"/>
  <c r="W85" i="11"/>
  <c r="V93" i="11"/>
  <c r="V95" i="11"/>
  <c r="W99" i="11"/>
  <c r="V68" i="11"/>
  <c r="V70" i="11"/>
  <c r="V72" i="11"/>
  <c r="V85" i="11"/>
  <c r="V91" i="11"/>
  <c r="W94" i="11"/>
  <c r="W96" i="11"/>
  <c r="V99" i="11"/>
  <c r="V101" i="11"/>
  <c r="W68" i="11"/>
  <c r="W70" i="11"/>
  <c r="W72" i="11"/>
  <c r="W78" i="11"/>
  <c r="W84" i="11"/>
  <c r="V94" i="11"/>
  <c r="V96" i="11"/>
  <c r="V69" i="11"/>
  <c r="V71" i="11"/>
  <c r="V73" i="11"/>
  <c r="W95" i="11"/>
  <c r="V100" i="11"/>
  <c r="V102" i="11"/>
  <c r="W98" i="11"/>
  <c r="W97" i="11"/>
  <c r="W100" i="11"/>
  <c r="H109" i="11"/>
  <c r="J109" i="11"/>
  <c r="M94" i="11"/>
  <c r="M96" i="11"/>
  <c r="L95" i="11"/>
  <c r="M69" i="11"/>
  <c r="M71" i="11"/>
  <c r="M82" i="11"/>
  <c r="M84" i="11"/>
  <c r="M102" i="11"/>
  <c r="M101" i="11"/>
  <c r="S96" i="11"/>
  <c r="S77" i="11"/>
  <c r="S79" i="11"/>
  <c r="S81" i="11"/>
  <c r="S83" i="11"/>
  <c r="S85" i="11"/>
  <c r="S91" i="11"/>
  <c r="S98" i="11"/>
  <c r="S100" i="11"/>
  <c r="L85" i="11"/>
  <c r="M95" i="11"/>
  <c r="M97" i="11"/>
  <c r="M68" i="11"/>
  <c r="M70" i="11"/>
  <c r="M72" i="11"/>
  <c r="M76" i="11"/>
  <c r="M81" i="11"/>
  <c r="M83" i="11"/>
  <c r="M85" i="11"/>
  <c r="M91" i="11"/>
  <c r="L94" i="11"/>
  <c r="M98" i="11"/>
  <c r="L96" i="11"/>
  <c r="M99" i="11"/>
  <c r="S68" i="11"/>
  <c r="S70" i="11"/>
  <c r="S78" i="11"/>
  <c r="S80" i="11"/>
  <c r="S82" i="11"/>
  <c r="S84" i="11"/>
  <c r="S97" i="11"/>
  <c r="S99" i="11"/>
  <c r="S101" i="11"/>
  <c r="T68" i="11"/>
  <c r="T100" i="11"/>
  <c r="S69" i="11"/>
  <c r="J154" i="10"/>
  <c r="I110" i="11"/>
  <c r="O110" i="11"/>
  <c r="U110" i="11"/>
  <c r="L88" i="11"/>
  <c r="L109" i="11"/>
  <c r="X109" i="11"/>
  <c r="H108" i="11"/>
  <c r="I108" i="11"/>
  <c r="J108" i="11"/>
  <c r="K108" i="11"/>
  <c r="N108" i="11"/>
  <c r="O108" i="11"/>
  <c r="P108" i="11"/>
  <c r="Q108" i="11"/>
  <c r="R108" i="11"/>
  <c r="U108" i="11"/>
  <c r="V108" i="11"/>
  <c r="H70" i="11"/>
  <c r="P70" i="11"/>
  <c r="X70" i="11"/>
  <c r="R75" i="11"/>
  <c r="V78" i="11"/>
  <c r="O96" i="11"/>
  <c r="T101" i="11"/>
  <c r="T69" i="11"/>
  <c r="T99" i="11"/>
  <c r="J67" i="11"/>
  <c r="N67" i="11"/>
  <c r="R67" i="11"/>
  <c r="H68" i="11"/>
  <c r="L68" i="11"/>
  <c r="P68" i="11"/>
  <c r="X68" i="11"/>
  <c r="J69" i="11"/>
  <c r="N69" i="11"/>
  <c r="R69" i="11"/>
  <c r="L82" i="11"/>
  <c r="J83" i="11"/>
  <c r="O93" i="11"/>
  <c r="S93" i="11"/>
  <c r="G94" i="11"/>
  <c r="K94" i="11"/>
  <c r="Q94" i="11"/>
  <c r="L67" i="12"/>
  <c r="H173" i="11"/>
  <c r="G110" i="11"/>
  <c r="K110" i="11"/>
  <c r="Q110" i="11"/>
  <c r="W110" i="11"/>
  <c r="T109" i="11"/>
  <c r="L87" i="11"/>
  <c r="L89" i="11"/>
  <c r="H110" i="11"/>
  <c r="N110" i="11"/>
  <c r="R110" i="11"/>
  <c r="X110" i="11"/>
  <c r="L67" i="11"/>
  <c r="P67" i="11"/>
  <c r="X67" i="11"/>
  <c r="J68" i="11"/>
  <c r="N68" i="11"/>
  <c r="R68" i="11"/>
  <c r="H69" i="11"/>
  <c r="L69" i="11"/>
  <c r="P69" i="11"/>
  <c r="X69" i="11"/>
  <c r="R73" i="11"/>
  <c r="L74" i="11"/>
  <c r="R74" i="11"/>
  <c r="H75" i="11"/>
  <c r="L75" i="11"/>
  <c r="P76" i="11"/>
  <c r="P77" i="11"/>
  <c r="N79" i="11"/>
  <c r="X80" i="11"/>
  <c r="R81" i="11"/>
  <c r="J82" i="11"/>
  <c r="N82" i="11"/>
  <c r="R82" i="11"/>
  <c r="X82" i="11"/>
  <c r="Q93" i="11"/>
  <c r="U93" i="11"/>
  <c r="I94" i="11"/>
  <c r="O94" i="11"/>
  <c r="U94" i="11"/>
  <c r="I95" i="11"/>
  <c r="O95" i="11"/>
  <c r="U95" i="11"/>
  <c r="I96" i="11"/>
  <c r="Q96" i="11"/>
  <c r="W111" i="11"/>
  <c r="O111" i="11"/>
  <c r="K111" i="11"/>
  <c r="G111" i="11"/>
  <c r="M110" i="11"/>
  <c r="L70" i="11"/>
  <c r="H71" i="11"/>
  <c r="R71" i="11"/>
  <c r="N72" i="11"/>
  <c r="L76" i="11"/>
  <c r="H78" i="11"/>
  <c r="L78" i="11"/>
  <c r="V79" i="11"/>
  <c r="L80" i="11"/>
  <c r="L83" i="11"/>
  <c r="H84" i="11"/>
  <c r="N85" i="11"/>
  <c r="L90" i="11"/>
  <c r="P90" i="11"/>
  <c r="H91" i="11"/>
  <c r="T97" i="11"/>
  <c r="X97" i="11"/>
  <c r="H105" i="11"/>
  <c r="P105" i="11"/>
  <c r="O102" i="11"/>
  <c r="K105" i="11"/>
  <c r="W105" i="11"/>
  <c r="H111" i="11"/>
  <c r="V110" i="11"/>
  <c r="M74" i="11"/>
  <c r="W75" i="11"/>
  <c r="K79" i="11"/>
  <c r="I80" i="11"/>
  <c r="K84" i="11"/>
  <c r="O87" i="11"/>
  <c r="S87" i="11"/>
  <c r="G88" i="11"/>
  <c r="K88" i="11"/>
  <c r="M89" i="11"/>
  <c r="Q89" i="11"/>
  <c r="G90" i="11"/>
  <c r="K90" i="11"/>
  <c r="W90" i="11"/>
  <c r="I97" i="11"/>
  <c r="O97" i="11"/>
  <c r="U97" i="11"/>
  <c r="I105" i="11"/>
  <c r="Q105" i="11"/>
  <c r="T71" i="11"/>
  <c r="L72" i="11"/>
  <c r="T72" i="11"/>
  <c r="T73" i="11"/>
  <c r="T74" i="11"/>
  <c r="T75" i="11"/>
  <c r="T76" i="11"/>
  <c r="T77" i="11"/>
  <c r="T78" i="11"/>
  <c r="T79" i="11"/>
  <c r="T80" i="11"/>
  <c r="T81" i="11"/>
  <c r="T82" i="11"/>
  <c r="T83" i="11"/>
  <c r="T84" i="11"/>
  <c r="T85" i="11"/>
  <c r="T102" i="11"/>
  <c r="J105" i="11"/>
  <c r="R105" i="11"/>
  <c r="T105" i="11"/>
  <c r="J110" i="11"/>
  <c r="P110" i="11"/>
  <c r="T110" i="11"/>
  <c r="I109" i="11"/>
  <c r="K109" i="11"/>
  <c r="O109" i="11"/>
  <c r="Q109" i="11"/>
  <c r="U109" i="11"/>
  <c r="L108" i="11"/>
  <c r="M108" i="11"/>
  <c r="Q75" i="11"/>
  <c r="Q76" i="11"/>
  <c r="M78" i="11"/>
  <c r="T92" i="11"/>
  <c r="L73" i="11"/>
  <c r="H74" i="11"/>
  <c r="P74" i="11"/>
  <c r="X74" i="11"/>
  <c r="J75" i="11"/>
  <c r="N75" i="11"/>
  <c r="R76" i="11"/>
  <c r="J77" i="11"/>
  <c r="R77" i="11"/>
  <c r="H82" i="11"/>
  <c r="P82" i="11"/>
  <c r="V82" i="11"/>
  <c r="G95" i="11"/>
  <c r="K95" i="11"/>
  <c r="Q95" i="11"/>
  <c r="G96" i="11"/>
  <c r="K96" i="11"/>
  <c r="T111" i="11"/>
  <c r="U111" i="11"/>
  <c r="Q111" i="11"/>
  <c r="I111" i="11"/>
  <c r="S110" i="11"/>
  <c r="P103" i="11"/>
  <c r="T103" i="11"/>
  <c r="J106" i="11"/>
  <c r="R106" i="11"/>
  <c r="J70" i="11"/>
  <c r="N70" i="11"/>
  <c r="P71" i="11"/>
  <c r="X71" i="11"/>
  <c r="V75" i="11"/>
  <c r="H76" i="11"/>
  <c r="N76" i="11"/>
  <c r="J78" i="11"/>
  <c r="P78" i="11"/>
  <c r="X78" i="11"/>
  <c r="H80" i="11"/>
  <c r="N80" i="11"/>
  <c r="N83" i="11"/>
  <c r="R83" i="11"/>
  <c r="X83" i="11"/>
  <c r="J84" i="11"/>
  <c r="N90" i="11"/>
  <c r="T90" i="11"/>
  <c r="S94" i="11"/>
  <c r="L102" i="11"/>
  <c r="N105" i="11"/>
  <c r="X105" i="11"/>
  <c r="G105" i="11"/>
  <c r="U105" i="11"/>
  <c r="X111" i="11"/>
  <c r="R111" i="11"/>
  <c r="N111" i="11"/>
  <c r="J111" i="11"/>
  <c r="L110" i="11"/>
  <c r="S72" i="11"/>
  <c r="S75" i="11"/>
  <c r="I76" i="11"/>
  <c r="G79" i="11"/>
  <c r="M79" i="11"/>
  <c r="W81" i="11"/>
  <c r="K86" i="11"/>
  <c r="M87" i="11"/>
  <c r="Q87" i="11"/>
  <c r="U87" i="11"/>
  <c r="I88" i="11"/>
  <c r="T88" i="11"/>
  <c r="O89" i="11"/>
  <c r="S89" i="11"/>
  <c r="I90" i="11"/>
  <c r="U90" i="11"/>
  <c r="T93" i="11"/>
  <c r="K97" i="11"/>
  <c r="Q97" i="11"/>
  <c r="W102" i="11"/>
  <c r="O105" i="11"/>
  <c r="Q140" i="10"/>
  <c r="V75" i="10"/>
  <c r="V139" i="10"/>
  <c r="N74" i="10"/>
  <c r="N75" i="10"/>
  <c r="Q169" i="12"/>
  <c r="Q136" i="10"/>
  <c r="V189" i="11"/>
  <c r="D69" i="11"/>
  <c r="W169" i="12"/>
  <c r="F67" i="11"/>
  <c r="G105" i="12"/>
  <c r="P169" i="12"/>
  <c r="F145" i="11"/>
  <c r="F84" i="11"/>
  <c r="F149" i="11"/>
  <c r="F88" i="11"/>
  <c r="F163" i="11"/>
  <c r="F102" i="11"/>
  <c r="Q165" i="11"/>
  <c r="U190" i="11"/>
  <c r="U135" i="11"/>
  <c r="K138" i="11"/>
  <c r="R147" i="11"/>
  <c r="J167" i="11"/>
  <c r="V165" i="11"/>
  <c r="U198" i="11"/>
  <c r="U170" i="11"/>
  <c r="U174" i="11"/>
  <c r="U168" i="11"/>
  <c r="U172" i="11"/>
  <c r="N165" i="11"/>
  <c r="T167" i="11"/>
  <c r="O142" i="11"/>
  <c r="F191" i="11"/>
  <c r="F139" i="11"/>
  <c r="F78" i="11"/>
  <c r="R164" i="11"/>
  <c r="N164" i="11"/>
  <c r="M169" i="11"/>
  <c r="M173" i="11"/>
  <c r="G191" i="11"/>
  <c r="G139" i="11"/>
  <c r="W142" i="11"/>
  <c r="X164" i="11"/>
  <c r="O190" i="11"/>
  <c r="O135" i="11"/>
  <c r="K144" i="11"/>
  <c r="W143" i="11"/>
  <c r="M192" i="11"/>
  <c r="M143" i="11"/>
  <c r="O134" i="11"/>
  <c r="G134" i="11"/>
  <c r="M136" i="11"/>
  <c r="I190" i="11"/>
  <c r="I135" i="11"/>
  <c r="J164" i="11"/>
  <c r="M171" i="11"/>
  <c r="M175" i="11"/>
  <c r="M200" i="11"/>
  <c r="M199" i="11"/>
  <c r="S171" i="11"/>
  <c r="S175" i="11"/>
  <c r="S200" i="11"/>
  <c r="S199" i="11"/>
  <c r="S198" i="11"/>
  <c r="S170" i="11"/>
  <c r="S174" i="11"/>
  <c r="I198" i="11"/>
  <c r="I170" i="11"/>
  <c r="I174" i="11"/>
  <c r="Q198" i="11"/>
  <c r="Q170" i="11"/>
  <c r="Q174" i="11"/>
  <c r="E197" i="11"/>
  <c r="E166" i="11"/>
  <c r="E105" i="11"/>
  <c r="E106" i="11"/>
  <c r="E164" i="11"/>
  <c r="E103" i="11"/>
  <c r="U165" i="11"/>
  <c r="W169" i="11"/>
  <c r="W173" i="11"/>
  <c r="F168" i="11"/>
  <c r="F107" i="11"/>
  <c r="F172" i="11"/>
  <c r="G168" i="11"/>
  <c r="G172" i="11"/>
  <c r="J168" i="11"/>
  <c r="J172" i="11"/>
  <c r="N168" i="11"/>
  <c r="N172" i="11"/>
  <c r="T168" i="11"/>
  <c r="T172" i="11"/>
  <c r="W168" i="11"/>
  <c r="W172" i="11"/>
  <c r="D165" i="11"/>
  <c r="D104" i="11"/>
  <c r="T165" i="11"/>
  <c r="V169" i="11"/>
  <c r="V173" i="11"/>
  <c r="M168" i="11"/>
  <c r="M172" i="11"/>
  <c r="S168" i="11"/>
  <c r="S172" i="11"/>
  <c r="L147" i="11"/>
  <c r="L193" i="11"/>
  <c r="L150" i="11"/>
  <c r="T164" i="11"/>
  <c r="F189" i="11"/>
  <c r="F131" i="11"/>
  <c r="F70" i="11"/>
  <c r="F133" i="11"/>
  <c r="F72" i="11"/>
  <c r="D134" i="11"/>
  <c r="D73" i="11"/>
  <c r="F190" i="11"/>
  <c r="F135" i="11"/>
  <c r="F74" i="11"/>
  <c r="D140" i="11"/>
  <c r="D79" i="11"/>
  <c r="F141" i="11"/>
  <c r="F80" i="11"/>
  <c r="D146" i="11"/>
  <c r="D85" i="11"/>
  <c r="E149" i="11"/>
  <c r="E88" i="11"/>
  <c r="E151" i="11"/>
  <c r="E90" i="11"/>
  <c r="E155" i="11"/>
  <c r="E194" i="11"/>
  <c r="E153" i="11"/>
  <c r="E92" i="11"/>
  <c r="E93" i="11"/>
  <c r="D155" i="11"/>
  <c r="D94" i="11"/>
  <c r="F196" i="11"/>
  <c r="F162" i="11"/>
  <c r="F101" i="11"/>
  <c r="G132" i="11"/>
  <c r="W135" i="11"/>
  <c r="G136" i="11"/>
  <c r="Q137" i="11"/>
  <c r="M138" i="11"/>
  <c r="M140" i="11"/>
  <c r="S142" i="11"/>
  <c r="K192" i="11"/>
  <c r="K143" i="11"/>
  <c r="I144" i="11"/>
  <c r="V194" i="11"/>
  <c r="V154" i="11"/>
  <c r="V147" i="11"/>
  <c r="V151" i="11"/>
  <c r="V193" i="11"/>
  <c r="J148" i="11"/>
  <c r="R149" i="11"/>
  <c r="V149" i="11"/>
  <c r="L153" i="11"/>
  <c r="R153" i="11"/>
  <c r="T153" i="11"/>
  <c r="V153" i="11"/>
  <c r="H194" i="11"/>
  <c r="H154" i="11"/>
  <c r="J194" i="11"/>
  <c r="J154" i="11"/>
  <c r="N194" i="11"/>
  <c r="N154" i="11"/>
  <c r="X194" i="11"/>
  <c r="X154" i="11"/>
  <c r="R155" i="11"/>
  <c r="T155" i="11"/>
  <c r="V155" i="11"/>
  <c r="N156" i="11"/>
  <c r="P156" i="11"/>
  <c r="X156" i="11"/>
  <c r="H157" i="11"/>
  <c r="P157" i="11"/>
  <c r="V157" i="11"/>
  <c r="N133" i="11"/>
  <c r="H189" i="11"/>
  <c r="H131" i="11"/>
  <c r="L189" i="11"/>
  <c r="L131" i="11"/>
  <c r="N189" i="11"/>
  <c r="N131" i="11"/>
  <c r="H132" i="11"/>
  <c r="R132" i="11"/>
  <c r="T132" i="11"/>
  <c r="L133" i="11"/>
  <c r="R133" i="11"/>
  <c r="T133" i="11"/>
  <c r="X133" i="11"/>
  <c r="J134" i="11"/>
  <c r="N134" i="11"/>
  <c r="R134" i="11"/>
  <c r="V134" i="11"/>
  <c r="X134" i="11"/>
  <c r="P190" i="11"/>
  <c r="P135" i="11"/>
  <c r="R190" i="11"/>
  <c r="R135" i="11"/>
  <c r="T135" i="11"/>
  <c r="X190" i="11"/>
  <c r="X135" i="11"/>
  <c r="J136" i="11"/>
  <c r="R136" i="11"/>
  <c r="J137" i="11"/>
  <c r="L137" i="11"/>
  <c r="V137" i="11"/>
  <c r="X137" i="11"/>
  <c r="H138" i="11"/>
  <c r="X138" i="11"/>
  <c r="L191" i="11"/>
  <c r="L139" i="11"/>
  <c r="P191" i="11"/>
  <c r="P139" i="11"/>
  <c r="V191" i="11"/>
  <c r="V139" i="11"/>
  <c r="X191" i="11"/>
  <c r="X139" i="11"/>
  <c r="H140" i="11"/>
  <c r="J140" i="11"/>
  <c r="P140" i="11"/>
  <c r="P141" i="11"/>
  <c r="T141" i="11"/>
  <c r="J142" i="11"/>
  <c r="J146" i="11"/>
  <c r="V142" i="11"/>
  <c r="L192" i="11"/>
  <c r="L143" i="11"/>
  <c r="R192" i="11"/>
  <c r="R143" i="11"/>
  <c r="V192" i="11"/>
  <c r="V143" i="11"/>
  <c r="X192" i="11"/>
  <c r="X143" i="11"/>
  <c r="J144" i="11"/>
  <c r="V144" i="11"/>
  <c r="H145" i="11"/>
  <c r="R145" i="11"/>
  <c r="X145" i="11"/>
  <c r="H146" i="11"/>
  <c r="P146" i="11"/>
  <c r="V146" i="11"/>
  <c r="V150" i="11"/>
  <c r="X146" i="11"/>
  <c r="X150" i="11"/>
  <c r="J147" i="11"/>
  <c r="Q147" i="11"/>
  <c r="U147" i="11"/>
  <c r="W147" i="11"/>
  <c r="P148" i="11"/>
  <c r="P152" i="11"/>
  <c r="T148" i="11"/>
  <c r="X148" i="11"/>
  <c r="Q149" i="11"/>
  <c r="U149" i="11"/>
  <c r="N193" i="11"/>
  <c r="N150" i="11"/>
  <c r="R193" i="11"/>
  <c r="R150" i="11"/>
  <c r="T150" i="11"/>
  <c r="H151" i="11"/>
  <c r="N151" i="11"/>
  <c r="P151" i="11"/>
  <c r="X151" i="11"/>
  <c r="J152" i="11"/>
  <c r="N152" i="11"/>
  <c r="R152" i="11"/>
  <c r="T152" i="11"/>
  <c r="X152" i="11"/>
  <c r="O153" i="11"/>
  <c r="U153" i="11"/>
  <c r="M194" i="11"/>
  <c r="M154" i="11"/>
  <c r="O194" i="11"/>
  <c r="O154" i="11"/>
  <c r="U194" i="11"/>
  <c r="U154" i="11"/>
  <c r="I155" i="11"/>
  <c r="M155" i="11"/>
  <c r="O155" i="11"/>
  <c r="S155" i="11"/>
  <c r="U155" i="11"/>
  <c r="U156" i="11"/>
  <c r="G171" i="11"/>
  <c r="G200" i="11"/>
  <c r="G175" i="11"/>
  <c r="G199" i="11"/>
  <c r="E163" i="11"/>
  <c r="E102" i="11"/>
  <c r="E167" i="11"/>
  <c r="X169" i="11"/>
  <c r="X173" i="11"/>
  <c r="F161" i="11"/>
  <c r="F100" i="11"/>
  <c r="I165" i="11"/>
  <c r="F167" i="11"/>
  <c r="F106" i="11"/>
  <c r="O198" i="11"/>
  <c r="O170" i="11"/>
  <c r="O174" i="11"/>
  <c r="E198" i="11"/>
  <c r="E170" i="11"/>
  <c r="E109" i="11"/>
  <c r="E174" i="11"/>
  <c r="J165" i="11"/>
  <c r="G189" i="11"/>
  <c r="G131" i="11"/>
  <c r="D148" i="11"/>
  <c r="D87" i="11"/>
  <c r="D144" i="11"/>
  <c r="D83" i="11"/>
  <c r="D142" i="11"/>
  <c r="D81" i="11"/>
  <c r="E191" i="11"/>
  <c r="E139" i="11"/>
  <c r="E78" i="11"/>
  <c r="D138" i="11"/>
  <c r="D77" i="11"/>
  <c r="E137" i="11"/>
  <c r="E76" i="11"/>
  <c r="H167" i="11"/>
  <c r="D197" i="11"/>
  <c r="D166" i="11"/>
  <c r="D105" i="11"/>
  <c r="O168" i="11"/>
  <c r="O172" i="11"/>
  <c r="P167" i="11"/>
  <c r="Q141" i="11"/>
  <c r="H168" i="11"/>
  <c r="H172" i="11"/>
  <c r="K190" i="11"/>
  <c r="K135" i="11"/>
  <c r="H164" i="11"/>
  <c r="S141" i="11"/>
  <c r="G144" i="11"/>
  <c r="S192" i="11"/>
  <c r="S143" i="11"/>
  <c r="Q134" i="11"/>
  <c r="I134" i="11"/>
  <c r="I142" i="11"/>
  <c r="U134" i="11"/>
  <c r="E161" i="11"/>
  <c r="E100" i="11"/>
  <c r="W171" i="11"/>
  <c r="W200" i="11"/>
  <c r="W175" i="11"/>
  <c r="W199" i="11"/>
  <c r="I171" i="11"/>
  <c r="I200" i="11"/>
  <c r="I175" i="11"/>
  <c r="I199" i="11"/>
  <c r="K198" i="11"/>
  <c r="K170" i="11"/>
  <c r="K174" i="11"/>
  <c r="X165" i="11"/>
  <c r="K168" i="11"/>
  <c r="K172" i="11"/>
  <c r="P168" i="11"/>
  <c r="P172" i="11"/>
  <c r="Q168" i="11"/>
  <c r="Q172" i="11"/>
  <c r="S169" i="11"/>
  <c r="S173" i="11"/>
  <c r="L168" i="11"/>
  <c r="L172" i="11"/>
  <c r="V168" i="11"/>
  <c r="V172" i="11"/>
  <c r="D167" i="11"/>
  <c r="D106" i="11"/>
  <c r="F164" i="11"/>
  <c r="F103" i="11"/>
  <c r="L149" i="11"/>
  <c r="V164" i="11"/>
  <c r="N167" i="11"/>
  <c r="V167" i="11"/>
  <c r="E189" i="11"/>
  <c r="E131" i="11"/>
  <c r="E70" i="11"/>
  <c r="E71" i="11"/>
  <c r="E133" i="11"/>
  <c r="E72" i="11"/>
  <c r="E73" i="11"/>
  <c r="E141" i="11"/>
  <c r="E80" i="11"/>
  <c r="E145" i="11"/>
  <c r="E84" i="11"/>
  <c r="F147" i="11"/>
  <c r="F86" i="11"/>
  <c r="F151" i="11"/>
  <c r="F90" i="11"/>
  <c r="D152" i="11"/>
  <c r="D91" i="11"/>
  <c r="D194" i="11"/>
  <c r="D154" i="11"/>
  <c r="D93" i="11"/>
  <c r="D157" i="11"/>
  <c r="D96" i="11"/>
  <c r="D160" i="11"/>
  <c r="D99" i="11"/>
  <c r="E160" i="11"/>
  <c r="E99" i="11"/>
  <c r="D161" i="11"/>
  <c r="D100" i="11"/>
  <c r="D196" i="11"/>
  <c r="D162" i="11"/>
  <c r="D101" i="11"/>
  <c r="I189" i="11"/>
  <c r="I131" i="11"/>
  <c r="W133" i="11"/>
  <c r="W134" i="11"/>
  <c r="M190" i="11"/>
  <c r="M135" i="11"/>
  <c r="K136" i="11"/>
  <c r="O136" i="11"/>
  <c r="Q138" i="11"/>
  <c r="U138" i="11"/>
  <c r="I192" i="11"/>
  <c r="I143" i="11"/>
  <c r="I147" i="11"/>
  <c r="Q192" i="11"/>
  <c r="Q143" i="11"/>
  <c r="P147" i="11"/>
  <c r="T147" i="11"/>
  <c r="X147" i="11"/>
  <c r="X193" i="11"/>
  <c r="N149" i="11"/>
  <c r="P149" i="11"/>
  <c r="T149" i="11"/>
  <c r="X149" i="11"/>
  <c r="J193" i="11"/>
  <c r="J150" i="11"/>
  <c r="N153" i="11"/>
  <c r="P194" i="11"/>
  <c r="P154" i="11"/>
  <c r="R194" i="11"/>
  <c r="R154" i="11"/>
  <c r="H155" i="11"/>
  <c r="J155" i="11"/>
  <c r="L155" i="11"/>
  <c r="P155" i="11"/>
  <c r="X155" i="11"/>
  <c r="H156" i="11"/>
  <c r="J156" i="11"/>
  <c r="L156" i="11"/>
  <c r="R156" i="11"/>
  <c r="V156" i="11"/>
  <c r="L157" i="11"/>
  <c r="N157" i="11"/>
  <c r="R157" i="11"/>
  <c r="X157" i="11"/>
  <c r="J189" i="11"/>
  <c r="J131" i="11"/>
  <c r="P189" i="11"/>
  <c r="P131" i="11"/>
  <c r="T196" i="11"/>
  <c r="T195" i="11"/>
  <c r="T194" i="11"/>
  <c r="T193" i="11"/>
  <c r="T192" i="11"/>
  <c r="T191" i="11"/>
  <c r="T190" i="11"/>
  <c r="T189" i="11"/>
  <c r="T131" i="11"/>
  <c r="X189" i="11"/>
  <c r="X131" i="11"/>
  <c r="L132" i="11"/>
  <c r="N132" i="11"/>
  <c r="P132" i="11"/>
  <c r="P133" i="11"/>
  <c r="H134" i="11"/>
  <c r="L134" i="11"/>
  <c r="P134" i="11"/>
  <c r="J190" i="11"/>
  <c r="J135" i="11"/>
  <c r="L190" i="11"/>
  <c r="L135" i="11"/>
  <c r="N190" i="11"/>
  <c r="N135" i="11"/>
  <c r="V190" i="11"/>
  <c r="V135" i="11"/>
  <c r="N136" i="11"/>
  <c r="P136" i="11"/>
  <c r="X136" i="11"/>
  <c r="P137" i="11"/>
  <c r="J138" i="11"/>
  <c r="R138" i="11"/>
  <c r="T138" i="11"/>
  <c r="N191" i="11"/>
  <c r="N139" i="11"/>
  <c r="R191" i="11"/>
  <c r="R139" i="11"/>
  <c r="L140" i="11"/>
  <c r="N140" i="11"/>
  <c r="X140" i="11"/>
  <c r="N141" i="11"/>
  <c r="R141" i="11"/>
  <c r="X141" i="11"/>
  <c r="H142" i="11"/>
  <c r="L142" i="11"/>
  <c r="L146" i="11"/>
  <c r="P142" i="11"/>
  <c r="R142" i="11"/>
  <c r="R146" i="11"/>
  <c r="X142" i="11"/>
  <c r="H192" i="11"/>
  <c r="H143" i="11"/>
  <c r="N192" i="11"/>
  <c r="N143" i="11"/>
  <c r="P192" i="11"/>
  <c r="P143" i="11"/>
  <c r="T143" i="11"/>
  <c r="H144" i="11"/>
  <c r="L144" i="11"/>
  <c r="N144" i="11"/>
  <c r="X144" i="11"/>
  <c r="N145" i="11"/>
  <c r="P145" i="11"/>
  <c r="T146" i="11"/>
  <c r="H147" i="11"/>
  <c r="O147" i="11"/>
  <c r="S147" i="11"/>
  <c r="G148" i="11"/>
  <c r="I148" i="11"/>
  <c r="K148" i="11"/>
  <c r="N148" i="11"/>
  <c r="R148" i="11"/>
  <c r="V148" i="11"/>
  <c r="V152" i="11"/>
  <c r="H149" i="11"/>
  <c r="H153" i="11"/>
  <c r="J149" i="11"/>
  <c r="J153" i="11"/>
  <c r="M149" i="11"/>
  <c r="O149" i="11"/>
  <c r="S149" i="11"/>
  <c r="G193" i="11"/>
  <c r="G150" i="11"/>
  <c r="I193" i="11"/>
  <c r="I150" i="11"/>
  <c r="K193" i="11"/>
  <c r="K150" i="11"/>
  <c r="P193" i="11"/>
  <c r="P150" i="11"/>
  <c r="J151" i="11"/>
  <c r="T151" i="11"/>
  <c r="H152" i="11"/>
  <c r="Q153" i="11"/>
  <c r="W153" i="11"/>
  <c r="G194" i="11"/>
  <c r="G154" i="11"/>
  <c r="G158" i="11"/>
  <c r="Q194" i="11"/>
  <c r="Q154" i="11"/>
  <c r="W154" i="11"/>
  <c r="K155" i="11"/>
  <c r="Q155" i="11"/>
  <c r="G156" i="11"/>
  <c r="I156" i="11"/>
  <c r="M156" i="11"/>
  <c r="O156" i="11"/>
  <c r="Q156" i="11"/>
  <c r="G195" i="11"/>
  <c r="W156" i="11"/>
  <c r="K157" i="11"/>
  <c r="O157" i="11"/>
  <c r="S157" i="11"/>
  <c r="N195" i="11"/>
  <c r="N158" i="11"/>
  <c r="P195" i="11"/>
  <c r="P158" i="11"/>
  <c r="T158" i="11"/>
  <c r="X195" i="11"/>
  <c r="X158" i="11"/>
  <c r="J159" i="11"/>
  <c r="X159" i="11"/>
  <c r="H160" i="11"/>
  <c r="J160" i="11"/>
  <c r="P160" i="11"/>
  <c r="T160" i="11"/>
  <c r="X160" i="11"/>
  <c r="R161" i="11"/>
  <c r="H196" i="11"/>
  <c r="H162" i="11"/>
  <c r="J196" i="11"/>
  <c r="J162" i="11"/>
  <c r="P196" i="11"/>
  <c r="P162" i="11"/>
  <c r="R196" i="11"/>
  <c r="R162" i="11"/>
  <c r="T162" i="11"/>
  <c r="L163" i="11"/>
  <c r="P163" i="11"/>
  <c r="R163" i="11"/>
  <c r="T163" i="11"/>
  <c r="X163" i="11"/>
  <c r="H197" i="11"/>
  <c r="H166" i="11"/>
  <c r="R197" i="11"/>
  <c r="R166" i="11"/>
  <c r="V197" i="11"/>
  <c r="V166" i="11"/>
  <c r="X197" i="11"/>
  <c r="X166" i="11"/>
  <c r="M165" i="11"/>
  <c r="D156" i="11"/>
  <c r="D95" i="11"/>
  <c r="D159" i="11"/>
  <c r="D98" i="11"/>
  <c r="L136" i="11"/>
  <c r="W149" i="11"/>
  <c r="R151" i="11"/>
  <c r="O138" i="11"/>
  <c r="L145" i="11"/>
  <c r="L152" i="11"/>
  <c r="W141" i="11"/>
  <c r="V140" i="11"/>
  <c r="G190" i="11"/>
  <c r="G135" i="11"/>
  <c r="V141" i="11"/>
  <c r="J145" i="11"/>
  <c r="E147" i="11"/>
  <c r="E86" i="11"/>
  <c r="G142" i="11"/>
  <c r="V132" i="11"/>
  <c r="V138" i="11"/>
  <c r="T140" i="11"/>
  <c r="L141" i="11"/>
  <c r="N160" i="11"/>
  <c r="U169" i="11"/>
  <c r="S134" i="11"/>
  <c r="S190" i="11"/>
  <c r="S135" i="11"/>
  <c r="S138" i="11"/>
  <c r="N147" i="11"/>
  <c r="H193" i="11"/>
  <c r="H150" i="11"/>
  <c r="X153" i="11"/>
  <c r="J157" i="11"/>
  <c r="N142" i="11"/>
  <c r="J192" i="11"/>
  <c r="J143" i="11"/>
  <c r="S153" i="11"/>
  <c r="U157" i="11"/>
  <c r="F137" i="11"/>
  <c r="F76" i="11"/>
  <c r="E192" i="11"/>
  <c r="E143" i="11"/>
  <c r="E82" i="11"/>
  <c r="N137" i="11"/>
  <c r="P159" i="11"/>
  <c r="V196" i="11"/>
  <c r="V162" i="11"/>
  <c r="L148" i="11"/>
  <c r="E165" i="11"/>
  <c r="E104" i="11"/>
  <c r="U142" i="11"/>
  <c r="L167" i="11"/>
  <c r="Q171" i="11"/>
  <c r="Q200" i="11"/>
  <c r="Q175" i="11"/>
  <c r="Q199" i="11"/>
  <c r="H190" i="11"/>
  <c r="H135" i="11"/>
  <c r="K171" i="11"/>
  <c r="K175" i="11"/>
  <c r="K200" i="11"/>
  <c r="K199" i="11"/>
  <c r="M198" i="11"/>
  <c r="M170" i="11"/>
  <c r="M174" i="11"/>
  <c r="W165" i="11"/>
  <c r="I168" i="11"/>
  <c r="H165" i="11"/>
  <c r="R165" i="11"/>
  <c r="D164" i="11"/>
  <c r="D103" i="11"/>
  <c r="F153" i="11"/>
  <c r="F92" i="11"/>
  <c r="J191" i="11"/>
  <c r="J139" i="11"/>
  <c r="V160" i="11"/>
  <c r="N197" i="11"/>
  <c r="N166" i="11"/>
  <c r="H137" i="11"/>
  <c r="M147" i="11"/>
  <c r="K156" i="11"/>
  <c r="N163" i="11"/>
  <c r="E190" i="11"/>
  <c r="E135" i="11"/>
  <c r="E74" i="11"/>
  <c r="S137" i="11"/>
  <c r="M137" i="11"/>
  <c r="O191" i="11"/>
  <c r="O139" i="11"/>
  <c r="G140" i="11"/>
  <c r="S132" i="11"/>
  <c r="F138" i="11"/>
  <c r="F77" i="11"/>
  <c r="K133" i="11"/>
  <c r="W140" i="11"/>
  <c r="U189" i="11"/>
  <c r="U131" i="11"/>
  <c r="U133" i="11"/>
  <c r="W132" i="11"/>
  <c r="T134" i="11"/>
  <c r="H136" i="11"/>
  <c r="M189" i="11"/>
  <c r="M131" i="11"/>
  <c r="G133" i="11"/>
  <c r="M133" i="11"/>
  <c r="U136" i="11"/>
  <c r="K137" i="11"/>
  <c r="I140" i="11"/>
  <c r="S140" i="11"/>
  <c r="K141" i="11"/>
  <c r="F140" i="11"/>
  <c r="F79" i="11"/>
  <c r="F142" i="11"/>
  <c r="F81" i="11"/>
  <c r="F193" i="11"/>
  <c r="F150" i="11"/>
  <c r="F89" i="11"/>
  <c r="E193" i="11"/>
  <c r="E150" i="11"/>
  <c r="E89" i="11"/>
  <c r="D151" i="11"/>
  <c r="D90" i="11"/>
  <c r="F156" i="11"/>
  <c r="F95" i="11"/>
  <c r="F159" i="11"/>
  <c r="F98" i="11"/>
  <c r="O133" i="11"/>
  <c r="S136" i="11"/>
  <c r="W139" i="11"/>
  <c r="O140" i="11"/>
  <c r="S144" i="11"/>
  <c r="S160" i="11"/>
  <c r="M144" i="11"/>
  <c r="O144" i="11"/>
  <c r="Q144" i="11"/>
  <c r="U144" i="11"/>
  <c r="M145" i="11"/>
  <c r="Q145" i="11"/>
  <c r="S145" i="11"/>
  <c r="G146" i="11"/>
  <c r="W146" i="11"/>
  <c r="G147" i="11"/>
  <c r="M148" i="11"/>
  <c r="Q148" i="11"/>
  <c r="S148" i="11"/>
  <c r="U148" i="11"/>
  <c r="G149" i="11"/>
  <c r="Q193" i="11"/>
  <c r="Q150" i="11"/>
  <c r="U193" i="11"/>
  <c r="U150" i="11"/>
  <c r="M151" i="11"/>
  <c r="O151" i="11"/>
  <c r="U151" i="11"/>
  <c r="W151" i="11"/>
  <c r="I152" i="11"/>
  <c r="M152" i="11"/>
  <c r="O152" i="11"/>
  <c r="G153" i="11"/>
  <c r="I153" i="11"/>
  <c r="M159" i="11"/>
  <c r="O159" i="11"/>
  <c r="U159" i="11"/>
  <c r="G160" i="11"/>
  <c r="K160" i="11"/>
  <c r="Q160" i="11"/>
  <c r="W160" i="11"/>
  <c r="M161" i="11"/>
  <c r="O161" i="11"/>
  <c r="Q161" i="11"/>
  <c r="U161" i="11"/>
  <c r="G196" i="11"/>
  <c r="G162" i="11"/>
  <c r="Q196" i="11"/>
  <c r="Q162" i="11"/>
  <c r="M163" i="11"/>
  <c r="W163" i="11"/>
  <c r="K197" i="11"/>
  <c r="K166" i="11"/>
  <c r="M197" i="11"/>
  <c r="M166" i="11"/>
  <c r="S197" i="11"/>
  <c r="S166" i="11"/>
  <c r="U197" i="11"/>
  <c r="U166" i="11"/>
  <c r="W197" i="11"/>
  <c r="W166" i="11"/>
  <c r="P138" i="11"/>
  <c r="H198" i="11"/>
  <c r="H170" i="11"/>
  <c r="H174" i="11"/>
  <c r="X168" i="11"/>
  <c r="G165" i="11"/>
  <c r="V171" i="11"/>
  <c r="V200" i="11"/>
  <c r="V175" i="11"/>
  <c r="V199" i="11"/>
  <c r="N171" i="11"/>
  <c r="N200" i="11"/>
  <c r="N175" i="11"/>
  <c r="N199" i="11"/>
  <c r="F171" i="11"/>
  <c r="F110" i="11"/>
  <c r="F200" i="11"/>
  <c r="F175" i="11"/>
  <c r="F199" i="11"/>
  <c r="J198" i="11"/>
  <c r="J170" i="11"/>
  <c r="J174" i="11"/>
  <c r="R198" i="11"/>
  <c r="R170" i="11"/>
  <c r="R174" i="11"/>
  <c r="W196" i="11"/>
  <c r="W195" i="11"/>
  <c r="W194" i="11"/>
  <c r="W193" i="11"/>
  <c r="W192" i="11"/>
  <c r="W191" i="11"/>
  <c r="W190" i="11"/>
  <c r="W189" i="11"/>
  <c r="W131" i="11"/>
  <c r="M132" i="11"/>
  <c r="Q132" i="11"/>
  <c r="S133" i="11"/>
  <c r="O137" i="11"/>
  <c r="U137" i="11"/>
  <c r="U146" i="11"/>
  <c r="I151" i="11"/>
  <c r="K152" i="11"/>
  <c r="L198" i="11"/>
  <c r="L170" i="11"/>
  <c r="L174" i="11"/>
  <c r="X198" i="11"/>
  <c r="X170" i="11"/>
  <c r="X174" i="11"/>
  <c r="W150" i="11"/>
  <c r="X171" i="11"/>
  <c r="X200" i="11"/>
  <c r="X175" i="11"/>
  <c r="X199" i="11"/>
  <c r="H171" i="11"/>
  <c r="H200" i="11"/>
  <c r="H175" i="11"/>
  <c r="H199" i="11"/>
  <c r="V198" i="11"/>
  <c r="V170" i="11"/>
  <c r="V174" i="11"/>
  <c r="L165" i="11"/>
  <c r="F144" i="11"/>
  <c r="F83" i="11"/>
  <c r="K195" i="11"/>
  <c r="K158" i="11"/>
  <c r="S195" i="11"/>
  <c r="S158" i="11"/>
  <c r="O160" i="11"/>
  <c r="O197" i="11"/>
  <c r="O166" i="11"/>
  <c r="U191" i="11"/>
  <c r="U139" i="11"/>
  <c r="K149" i="11"/>
  <c r="I195" i="11"/>
  <c r="I158" i="11"/>
  <c r="Q195" i="11"/>
  <c r="Q158" i="11"/>
  <c r="G159" i="11"/>
  <c r="S163" i="11"/>
  <c r="E146" i="11"/>
  <c r="E85" i="11"/>
  <c r="E144" i="11"/>
  <c r="E83" i="11"/>
  <c r="J169" i="11"/>
  <c r="P169" i="11"/>
  <c r="D145" i="11"/>
  <c r="D84" i="11"/>
  <c r="D168" i="11"/>
  <c r="D107" i="11"/>
  <c r="D133" i="11"/>
  <c r="D72" i="11"/>
  <c r="D149" i="11"/>
  <c r="D88" i="11"/>
  <c r="D141" i="11"/>
  <c r="D80" i="11"/>
  <c r="F136" i="11"/>
  <c r="F75" i="11"/>
  <c r="D192" i="11"/>
  <c r="D143" i="11"/>
  <c r="D82" i="11"/>
  <c r="F152" i="11"/>
  <c r="F91" i="11"/>
  <c r="F157" i="11"/>
  <c r="F96" i="11"/>
  <c r="F195" i="11"/>
  <c r="F158" i="11"/>
  <c r="F97" i="11"/>
  <c r="R168" i="11"/>
  <c r="O169" i="11"/>
  <c r="K169" i="11"/>
  <c r="T169" i="11"/>
  <c r="E142" i="11"/>
  <c r="E81" i="11"/>
  <c r="E156" i="11"/>
  <c r="E95" i="11"/>
  <c r="Q169" i="11"/>
  <c r="F69" i="11"/>
  <c r="X172" i="11"/>
  <c r="T173" i="11"/>
  <c r="P173" i="11"/>
  <c r="O173" i="11"/>
  <c r="K173" i="11"/>
  <c r="V131" i="11"/>
  <c r="F111" i="11"/>
  <c r="I172" i="11"/>
  <c r="E75" i="11"/>
  <c r="K145" i="11"/>
  <c r="W145" i="11"/>
  <c r="Q152" i="11"/>
  <c r="S156" i="11"/>
  <c r="I157" i="11"/>
  <c r="Q157" i="11"/>
  <c r="H195" i="11"/>
  <c r="H158" i="11"/>
  <c r="J195" i="11"/>
  <c r="J158" i="11"/>
  <c r="L195" i="11"/>
  <c r="L158" i="11"/>
  <c r="V195" i="11"/>
  <c r="V158" i="11"/>
  <c r="L159" i="11"/>
  <c r="N159" i="11"/>
  <c r="V159" i="11"/>
  <c r="L160" i="11"/>
  <c r="R160" i="11"/>
  <c r="J161" i="11"/>
  <c r="N161" i="11"/>
  <c r="P161" i="11"/>
  <c r="T161" i="11"/>
  <c r="V161" i="11"/>
  <c r="X161" i="11"/>
  <c r="L196" i="11"/>
  <c r="L162" i="11"/>
  <c r="N196" i="11"/>
  <c r="N162" i="11"/>
  <c r="X196" i="11"/>
  <c r="X162" i="11"/>
  <c r="H163" i="11"/>
  <c r="J163" i="11"/>
  <c r="V163" i="11"/>
  <c r="J197" i="11"/>
  <c r="J166" i="11"/>
  <c r="L197" i="11"/>
  <c r="L166" i="11"/>
  <c r="P197" i="11"/>
  <c r="P166" i="11"/>
  <c r="T197" i="11"/>
  <c r="T166" i="11"/>
  <c r="K134" i="11"/>
  <c r="O141" i="11"/>
  <c r="L194" i="11"/>
  <c r="L154" i="11"/>
  <c r="S165" i="11"/>
  <c r="D132" i="11"/>
  <c r="D71" i="11"/>
  <c r="D136" i="11"/>
  <c r="D75" i="11"/>
  <c r="G198" i="11"/>
  <c r="G170" i="11"/>
  <c r="G174" i="11"/>
  <c r="N138" i="11"/>
  <c r="S194" i="11"/>
  <c r="S154" i="11"/>
  <c r="L151" i="11"/>
  <c r="R189" i="11"/>
  <c r="R131" i="11"/>
  <c r="T139" i="11"/>
  <c r="M142" i="11"/>
  <c r="I138" i="11"/>
  <c r="O192" i="11"/>
  <c r="O143" i="11"/>
  <c r="U192" i="11"/>
  <c r="U143" i="11"/>
  <c r="J133" i="11"/>
  <c r="R140" i="11"/>
  <c r="K194" i="11"/>
  <c r="K154" i="11"/>
  <c r="R195" i="11"/>
  <c r="R158" i="11"/>
  <c r="K142" i="11"/>
  <c r="N155" i="11"/>
  <c r="T156" i="11"/>
  <c r="H133" i="11"/>
  <c r="R137" i="11"/>
  <c r="H141" i="11"/>
  <c r="P144" i="11"/>
  <c r="T144" i="11"/>
  <c r="Q190" i="11"/>
  <c r="Q135" i="11"/>
  <c r="I136" i="11"/>
  <c r="W138" i="11"/>
  <c r="H148" i="11"/>
  <c r="T154" i="11"/>
  <c r="T157" i="11"/>
  <c r="L138" i="11"/>
  <c r="T142" i="11"/>
  <c r="M153" i="11"/>
  <c r="G155" i="11"/>
  <c r="W155" i="11"/>
  <c r="M157" i="11"/>
  <c r="W157" i="11"/>
  <c r="D193" i="11"/>
  <c r="D150" i="11"/>
  <c r="D89" i="11"/>
  <c r="T136" i="11"/>
  <c r="L161" i="11"/>
  <c r="P165" i="11"/>
  <c r="J141" i="11"/>
  <c r="E171" i="11"/>
  <c r="E110" i="11"/>
  <c r="E175" i="11"/>
  <c r="E200" i="11"/>
  <c r="E199" i="11"/>
  <c r="H159" i="11"/>
  <c r="Q142" i="11"/>
  <c r="T145" i="11"/>
  <c r="G192" i="11"/>
  <c r="G143" i="11"/>
  <c r="U171" i="11"/>
  <c r="U175" i="11"/>
  <c r="U200" i="11"/>
  <c r="U199" i="11"/>
  <c r="W198" i="11"/>
  <c r="W170" i="11"/>
  <c r="W174" i="11"/>
  <c r="D169" i="11"/>
  <c r="D108" i="11"/>
  <c r="G169" i="11"/>
  <c r="P153" i="11"/>
  <c r="O171" i="11"/>
  <c r="O200" i="11"/>
  <c r="O175" i="11"/>
  <c r="O199" i="11"/>
  <c r="T159" i="11"/>
  <c r="H161" i="11"/>
  <c r="V136" i="11"/>
  <c r="T137" i="11"/>
  <c r="H191" i="11"/>
  <c r="H139" i="11"/>
  <c r="R159" i="11"/>
  <c r="F192" i="11"/>
  <c r="F143" i="11"/>
  <c r="F82" i="11"/>
  <c r="L169" i="11"/>
  <c r="M134" i="11"/>
  <c r="Q140" i="11"/>
  <c r="U160" i="11"/>
  <c r="S191" i="11"/>
  <c r="S139" i="11"/>
  <c r="V133" i="11"/>
  <c r="W136" i="11"/>
  <c r="I132" i="11"/>
  <c r="U141" i="11"/>
  <c r="Q133" i="11"/>
  <c r="D153" i="11"/>
  <c r="D92" i="11"/>
  <c r="I194" i="11"/>
  <c r="I154" i="11"/>
  <c r="G157" i="11"/>
  <c r="K189" i="11"/>
  <c r="K131" i="11"/>
  <c r="Q189" i="11"/>
  <c r="Q131" i="11"/>
  <c r="K132" i="11"/>
  <c r="Q136" i="11"/>
  <c r="W137" i="11"/>
  <c r="I191" i="11"/>
  <c r="I139" i="11"/>
  <c r="M191" i="11"/>
  <c r="M139" i="11"/>
  <c r="Q191" i="11"/>
  <c r="Q139" i="11"/>
  <c r="U140" i="11"/>
  <c r="G141" i="11"/>
  <c r="F134" i="11"/>
  <c r="F73" i="11"/>
  <c r="D137" i="11"/>
  <c r="D76" i="11"/>
  <c r="F146" i="11"/>
  <c r="F85" i="11"/>
  <c r="E152" i="11"/>
  <c r="E91" i="11"/>
  <c r="F155" i="11"/>
  <c r="F94" i="11"/>
  <c r="E195" i="11"/>
  <c r="E158" i="11"/>
  <c r="E97" i="11"/>
  <c r="E196" i="11"/>
  <c r="E162" i="11"/>
  <c r="E101" i="11"/>
  <c r="D163" i="11"/>
  <c r="D102" i="11"/>
  <c r="O189" i="11"/>
  <c r="O131" i="11"/>
  <c r="S189" i="11"/>
  <c r="S131" i="11"/>
  <c r="O132" i="11"/>
  <c r="I137" i="11"/>
  <c r="K191" i="11"/>
  <c r="K139" i="11"/>
  <c r="I141" i="11"/>
  <c r="G197" i="11"/>
  <c r="G166" i="11"/>
  <c r="W144" i="11"/>
  <c r="O145" i="11"/>
  <c r="U145" i="11"/>
  <c r="I146" i="11"/>
  <c r="K146" i="11"/>
  <c r="M146" i="11"/>
  <c r="Q146" i="11"/>
  <c r="S146" i="11"/>
  <c r="K147" i="11"/>
  <c r="W148" i="11"/>
  <c r="M193" i="11"/>
  <c r="M150" i="11"/>
  <c r="O193" i="11"/>
  <c r="O150" i="11"/>
  <c r="S193" i="11"/>
  <c r="S150" i="11"/>
  <c r="G151" i="11"/>
  <c r="Q151" i="11"/>
  <c r="S151" i="11"/>
  <c r="G152" i="11"/>
  <c r="S152" i="11"/>
  <c r="U152" i="11"/>
  <c r="W152" i="11"/>
  <c r="K153" i="11"/>
  <c r="I159" i="11"/>
  <c r="Q159" i="11"/>
  <c r="S159" i="11"/>
  <c r="W159" i="11"/>
  <c r="I160" i="11"/>
  <c r="M160" i="11"/>
  <c r="G161" i="11"/>
  <c r="K161" i="11"/>
  <c r="S161" i="11"/>
  <c r="W161" i="11"/>
  <c r="I196" i="11"/>
  <c r="I162" i="11"/>
  <c r="K196" i="11"/>
  <c r="K162" i="11"/>
  <c r="M196" i="11"/>
  <c r="M162" i="11"/>
  <c r="O196" i="11"/>
  <c r="O162" i="11"/>
  <c r="S196" i="11"/>
  <c r="S162" i="11"/>
  <c r="U196" i="11"/>
  <c r="U162" i="11"/>
  <c r="W162" i="11"/>
  <c r="G163" i="11"/>
  <c r="I163" i="11"/>
  <c r="K163" i="11"/>
  <c r="O163" i="11"/>
  <c r="Q163" i="11"/>
  <c r="U163" i="11"/>
  <c r="I197" i="11"/>
  <c r="I166" i="11"/>
  <c r="Q197" i="11"/>
  <c r="Q166" i="11"/>
  <c r="D195" i="11"/>
  <c r="D158" i="11"/>
  <c r="D97" i="11"/>
  <c r="G138" i="11"/>
  <c r="F132" i="11"/>
  <c r="F71" i="11"/>
  <c r="R171" i="11"/>
  <c r="R175" i="11"/>
  <c r="R200" i="11"/>
  <c r="R199" i="11"/>
  <c r="J171" i="11"/>
  <c r="J175" i="11"/>
  <c r="J200" i="11"/>
  <c r="J199" i="11"/>
  <c r="D198" i="11"/>
  <c r="D170" i="11"/>
  <c r="D109" i="11"/>
  <c r="D174" i="11"/>
  <c r="K165" i="11"/>
  <c r="O165" i="11"/>
  <c r="U132" i="11"/>
  <c r="I133" i="11"/>
  <c r="M141" i="11"/>
  <c r="O146" i="11"/>
  <c r="I149" i="11"/>
  <c r="K151" i="11"/>
  <c r="N198" i="11"/>
  <c r="N170" i="11"/>
  <c r="N174" i="11"/>
  <c r="T198" i="11"/>
  <c r="T170" i="11"/>
  <c r="T174" i="11"/>
  <c r="F165" i="11"/>
  <c r="F104" i="11"/>
  <c r="P171" i="11"/>
  <c r="P200" i="11"/>
  <c r="P175" i="11"/>
  <c r="P199" i="11"/>
  <c r="P198" i="11"/>
  <c r="P170" i="11"/>
  <c r="P174" i="11"/>
  <c r="G137" i="11"/>
  <c r="O148" i="11"/>
  <c r="O195" i="11"/>
  <c r="O158" i="11"/>
  <c r="W158" i="11"/>
  <c r="I161" i="11"/>
  <c r="K140" i="11"/>
  <c r="M195" i="11"/>
  <c r="M158" i="11"/>
  <c r="U195" i="11"/>
  <c r="U158" i="11"/>
  <c r="K159" i="11"/>
  <c r="E168" i="11"/>
  <c r="E107" i="11"/>
  <c r="R169" i="11"/>
  <c r="L171" i="11"/>
  <c r="L175" i="11"/>
  <c r="L200" i="11"/>
  <c r="L199" i="11"/>
  <c r="F148" i="11"/>
  <c r="F87" i="11"/>
  <c r="M164" i="11"/>
  <c r="T171" i="11"/>
  <c r="T175" i="11"/>
  <c r="T200" i="11"/>
  <c r="T199" i="11"/>
  <c r="D190" i="11"/>
  <c r="D135" i="11"/>
  <c r="D74" i="11"/>
  <c r="H169" i="11"/>
  <c r="D147" i="11"/>
  <c r="D86" i="11"/>
  <c r="N169" i="11"/>
  <c r="E157" i="11"/>
  <c r="E96" i="11"/>
  <c r="E140" i="11"/>
  <c r="E79" i="11"/>
  <c r="E138" i="11"/>
  <c r="E77" i="11"/>
  <c r="F160" i="11"/>
  <c r="F99" i="11"/>
  <c r="D189" i="11"/>
  <c r="D131" i="11"/>
  <c r="D70" i="11"/>
  <c r="D191" i="11"/>
  <c r="D139" i="11"/>
  <c r="D78" i="11"/>
  <c r="D171" i="11"/>
  <c r="D110" i="11"/>
  <c r="D175" i="11"/>
  <c r="D200" i="11"/>
  <c r="D199" i="11"/>
  <c r="E169" i="11"/>
  <c r="E108" i="11"/>
  <c r="F197" i="11"/>
  <c r="F166" i="11"/>
  <c r="F105" i="11"/>
  <c r="F194" i="11"/>
  <c r="F154" i="11"/>
  <c r="F93" i="11"/>
  <c r="I169" i="11"/>
  <c r="F198" i="11"/>
  <c r="F170" i="11"/>
  <c r="F109" i="11"/>
  <c r="F174" i="11"/>
  <c r="F169" i="11"/>
  <c r="F108" i="11"/>
  <c r="E148" i="11"/>
  <c r="E87" i="11"/>
  <c r="E69" i="11"/>
  <c r="R172" i="11"/>
  <c r="L164" i="11"/>
  <c r="P164" i="11"/>
  <c r="R167" i="11"/>
  <c r="X167" i="11"/>
  <c r="E154" i="11"/>
  <c r="E98" i="11"/>
  <c r="J132" i="11"/>
  <c r="X132" i="11"/>
  <c r="R144" i="11"/>
  <c r="V145" i="11"/>
  <c r="N146" i="11"/>
  <c r="E111" i="11"/>
  <c r="D172" i="11"/>
  <c r="R173" i="11"/>
  <c r="N173" i="11"/>
  <c r="J173" i="11"/>
  <c r="F173" i="11"/>
  <c r="U173" i="11"/>
  <c r="Q173" i="11"/>
  <c r="I173" i="11"/>
  <c r="E173" i="11"/>
  <c r="G164" i="11"/>
  <c r="I164" i="11"/>
  <c r="K164" i="11"/>
  <c r="O164" i="11"/>
  <c r="Q164" i="11"/>
  <c r="S164" i="11"/>
  <c r="U164" i="11"/>
  <c r="W164" i="11"/>
  <c r="G167" i="11"/>
  <c r="I167" i="11"/>
  <c r="K167" i="11"/>
  <c r="M167" i="11"/>
  <c r="O167" i="11"/>
  <c r="Q167" i="11"/>
  <c r="S167" i="11"/>
  <c r="U167" i="11"/>
  <c r="W167" i="11"/>
  <c r="N167" i="12"/>
  <c r="R167" i="12"/>
  <c r="K131" i="12"/>
  <c r="L135" i="12"/>
  <c r="P135" i="12"/>
  <c r="V141" i="12"/>
  <c r="L143" i="12"/>
  <c r="P143" i="12"/>
  <c r="V143" i="12"/>
  <c r="Q145" i="12"/>
  <c r="U145" i="12"/>
  <c r="M146" i="12"/>
  <c r="Q146" i="12"/>
  <c r="U146" i="12"/>
  <c r="M147" i="12"/>
  <c r="Q147" i="12"/>
  <c r="U147" i="12"/>
  <c r="L145" i="12"/>
  <c r="X154" i="12"/>
  <c r="P159" i="12"/>
  <c r="X159" i="12"/>
  <c r="R160" i="12"/>
  <c r="N161" i="12"/>
  <c r="R161" i="12"/>
  <c r="S168" i="12"/>
  <c r="L164" i="12"/>
  <c r="L167" i="12"/>
  <c r="V159" i="12"/>
  <c r="P167" i="12"/>
  <c r="N135" i="12"/>
  <c r="R135" i="12"/>
  <c r="U137" i="12"/>
  <c r="X141" i="12"/>
  <c r="N143" i="12"/>
  <c r="R143" i="12"/>
  <c r="X143" i="12"/>
  <c r="S145" i="12"/>
  <c r="K146" i="12"/>
  <c r="O146" i="12"/>
  <c r="S146" i="12"/>
  <c r="K147" i="12"/>
  <c r="O147" i="12"/>
  <c r="S147" i="12"/>
  <c r="V137" i="12"/>
  <c r="N159" i="12"/>
  <c r="R159" i="12"/>
  <c r="X160" i="12"/>
  <c r="P153" i="12"/>
  <c r="L157" i="12"/>
  <c r="N160" i="12"/>
  <c r="K169" i="12"/>
  <c r="S137" i="12"/>
  <c r="L165" i="12"/>
  <c r="V167" i="12"/>
  <c r="W137" i="12"/>
  <c r="M168" i="12"/>
  <c r="T191" i="12"/>
  <c r="P103" i="12"/>
  <c r="P164" i="12"/>
  <c r="T103" i="12"/>
  <c r="O70" i="12"/>
  <c r="O131" i="12"/>
  <c r="U70" i="12"/>
  <c r="U131" i="12"/>
  <c r="X72" i="12"/>
  <c r="X133" i="12"/>
  <c r="N73" i="12"/>
  <c r="N134" i="12"/>
  <c r="R73" i="12"/>
  <c r="R134" i="12"/>
  <c r="V74" i="12"/>
  <c r="V135" i="12"/>
  <c r="O79" i="12"/>
  <c r="O140" i="12"/>
  <c r="S75" i="12"/>
  <c r="S136" i="12"/>
  <c r="O76" i="12"/>
  <c r="O137" i="12"/>
  <c r="R76" i="12"/>
  <c r="R137" i="12"/>
  <c r="N77" i="12"/>
  <c r="N138" i="12"/>
  <c r="X77" i="12"/>
  <c r="X138" i="12"/>
  <c r="N79" i="12"/>
  <c r="N140" i="12"/>
  <c r="S93" i="12"/>
  <c r="S154" i="12"/>
  <c r="U98" i="12"/>
  <c r="U159" i="12"/>
  <c r="Q105" i="12"/>
  <c r="Q166" i="12"/>
  <c r="W105" i="12"/>
  <c r="W166" i="12"/>
  <c r="X87" i="12"/>
  <c r="X148" i="12"/>
  <c r="P91" i="12"/>
  <c r="P152" i="12"/>
  <c r="X91" i="12"/>
  <c r="X152" i="12"/>
  <c r="P102" i="12"/>
  <c r="P163" i="12"/>
  <c r="X102" i="12"/>
  <c r="X163" i="12"/>
  <c r="P105" i="12"/>
  <c r="P166" i="12"/>
  <c r="T105" i="12"/>
  <c r="N108" i="12"/>
  <c r="N169" i="12"/>
  <c r="R108" i="12"/>
  <c r="R169" i="12"/>
  <c r="X108" i="12"/>
  <c r="X169" i="12"/>
  <c r="M104" i="12"/>
  <c r="M165" i="12"/>
  <c r="S70" i="12"/>
  <c r="S131" i="12"/>
  <c r="T97" i="12"/>
  <c r="L92" i="12"/>
  <c r="L153" i="12"/>
  <c r="S110" i="12"/>
  <c r="S171" i="12"/>
  <c r="S175" i="12"/>
  <c r="P170" i="12"/>
  <c r="P174" i="12"/>
  <c r="X170" i="12"/>
  <c r="X174" i="12"/>
  <c r="M109" i="12"/>
  <c r="M170" i="12"/>
  <c r="M174" i="12"/>
  <c r="S170" i="12"/>
  <c r="S174" i="12"/>
  <c r="Q111" i="12"/>
  <c r="Q171" i="12"/>
  <c r="Q175" i="12"/>
  <c r="R170" i="12"/>
  <c r="R174" i="12"/>
  <c r="P171" i="12"/>
  <c r="P175" i="12"/>
  <c r="X111" i="12"/>
  <c r="X171" i="12"/>
  <c r="X175" i="12"/>
  <c r="R171" i="12"/>
  <c r="R175" i="12"/>
  <c r="L88" i="12"/>
  <c r="L149" i="12"/>
  <c r="R138" i="12"/>
  <c r="S140" i="12"/>
  <c r="P141" i="12"/>
  <c r="L142" i="12"/>
  <c r="P142" i="12"/>
  <c r="V142" i="12"/>
  <c r="Q144" i="12"/>
  <c r="U144" i="12"/>
  <c r="M145" i="12"/>
  <c r="M148" i="12"/>
  <c r="Q148" i="12"/>
  <c r="U148" i="12"/>
  <c r="M149" i="12"/>
  <c r="Q149" i="12"/>
  <c r="U149" i="12"/>
  <c r="M150" i="12"/>
  <c r="Q150" i="12"/>
  <c r="U150" i="12"/>
  <c r="O151" i="12"/>
  <c r="S151" i="12"/>
  <c r="Q152" i="12"/>
  <c r="U152" i="12"/>
  <c r="O153" i="12"/>
  <c r="U153" i="12"/>
  <c r="O154" i="12"/>
  <c r="Q155" i="12"/>
  <c r="Q156" i="12"/>
  <c r="Q157" i="12"/>
  <c r="Q158" i="12"/>
  <c r="O159" i="12"/>
  <c r="O160" i="12"/>
  <c r="U160" i="12"/>
  <c r="O161" i="12"/>
  <c r="U161" i="12"/>
  <c r="O162" i="12"/>
  <c r="O163" i="12"/>
  <c r="U163" i="12"/>
  <c r="S153" i="12"/>
  <c r="U158" i="12"/>
  <c r="Q164" i="12"/>
  <c r="O167" i="12"/>
  <c r="U167" i="12"/>
  <c r="N131" i="12"/>
  <c r="R131" i="12"/>
  <c r="L132" i="12"/>
  <c r="P132" i="12"/>
  <c r="X132" i="12"/>
  <c r="N133" i="12"/>
  <c r="R133" i="12"/>
  <c r="R136" i="12"/>
  <c r="X136" i="12"/>
  <c r="N137" i="12"/>
  <c r="X137" i="12"/>
  <c r="N139" i="12"/>
  <c r="R139" i="12"/>
  <c r="X139" i="12"/>
  <c r="R140" i="12"/>
  <c r="X140" i="12"/>
  <c r="L144" i="12"/>
  <c r="P144" i="12"/>
  <c r="V144" i="12"/>
  <c r="P145" i="12"/>
  <c r="V145" i="12"/>
  <c r="L146" i="12"/>
  <c r="R146" i="12"/>
  <c r="X146" i="12"/>
  <c r="P148" i="12"/>
  <c r="R150" i="12"/>
  <c r="P154" i="12"/>
  <c r="P158" i="12"/>
  <c r="X158" i="12"/>
  <c r="N162" i="12"/>
  <c r="P162" i="12"/>
  <c r="X162" i="12"/>
  <c r="U133" i="12"/>
  <c r="M134" i="12"/>
  <c r="Q134" i="12"/>
  <c r="O135" i="12"/>
  <c r="O136" i="12"/>
  <c r="Q137" i="12"/>
  <c r="M138" i="12"/>
  <c r="Q138" i="12"/>
  <c r="U138" i="12"/>
  <c r="M140" i="12"/>
  <c r="S141" i="12"/>
  <c r="O142" i="12"/>
  <c r="S142" i="12"/>
  <c r="O143" i="12"/>
  <c r="S143" i="12"/>
  <c r="N147" i="12"/>
  <c r="R147" i="12"/>
  <c r="X147" i="12"/>
  <c r="P149" i="12"/>
  <c r="X149" i="12"/>
  <c r="P151" i="12"/>
  <c r="X151" i="12"/>
  <c r="N153" i="12"/>
  <c r="V153" i="12"/>
  <c r="N155" i="12"/>
  <c r="R155" i="12"/>
  <c r="N156" i="12"/>
  <c r="X156" i="12"/>
  <c r="N168" i="12"/>
  <c r="R168" i="12"/>
  <c r="X168" i="12"/>
  <c r="V133" i="12"/>
  <c r="V134" i="12"/>
  <c r="W136" i="12"/>
  <c r="W140" i="12"/>
  <c r="W144" i="12"/>
  <c r="W148" i="12"/>
  <c r="W150" i="12"/>
  <c r="W151" i="12"/>
  <c r="W152" i="12"/>
  <c r="W153" i="12"/>
  <c r="W154" i="12"/>
  <c r="S155" i="12"/>
  <c r="M156" i="12"/>
  <c r="W156" i="12"/>
  <c r="S157" i="12"/>
  <c r="M158" i="12"/>
  <c r="W158" i="12"/>
  <c r="S159" i="12"/>
  <c r="M160" i="12"/>
  <c r="W160" i="12"/>
  <c r="S161" i="12"/>
  <c r="M162" i="12"/>
  <c r="W162" i="12"/>
  <c r="S163" i="12"/>
  <c r="S166" i="12"/>
  <c r="L168" i="12"/>
  <c r="M164" i="12"/>
  <c r="M167" i="12"/>
  <c r="L161" i="12"/>
  <c r="L162" i="12"/>
  <c r="V162" i="12"/>
  <c r="V163" i="12"/>
  <c r="W133" i="12"/>
  <c r="W134" i="12"/>
  <c r="W138" i="12"/>
  <c r="W142" i="12"/>
  <c r="S169" i="12"/>
  <c r="O165" i="12"/>
  <c r="Q168" i="12"/>
  <c r="W168" i="12"/>
  <c r="N165" i="12"/>
  <c r="R165" i="12"/>
  <c r="L148" i="12"/>
  <c r="U165" i="12"/>
  <c r="W173" i="12"/>
  <c r="S173" i="12"/>
  <c r="R173" i="12"/>
  <c r="N173" i="12"/>
  <c r="X172" i="12"/>
  <c r="L172" i="12"/>
  <c r="N172" i="12"/>
  <c r="Q172" i="12"/>
  <c r="M172" i="12"/>
  <c r="U173" i="12"/>
  <c r="Q173" i="12"/>
  <c r="X173" i="12"/>
  <c r="P173" i="12"/>
  <c r="R172" i="12"/>
  <c r="W172" i="12"/>
  <c r="S172" i="12"/>
  <c r="N103" i="12"/>
  <c r="N164" i="12"/>
  <c r="R103" i="12"/>
  <c r="R164" i="12"/>
  <c r="L73" i="12"/>
  <c r="L134" i="12"/>
  <c r="P73" i="12"/>
  <c r="P134" i="12"/>
  <c r="Q75" i="12"/>
  <c r="Q136" i="12"/>
  <c r="U75" i="12"/>
  <c r="U136" i="12"/>
  <c r="M76" i="12"/>
  <c r="M137" i="12"/>
  <c r="P76" i="12"/>
  <c r="P137" i="12"/>
  <c r="L77" i="12"/>
  <c r="L138" i="12"/>
  <c r="V77" i="12"/>
  <c r="V138" i="12"/>
  <c r="L79" i="12"/>
  <c r="L140" i="12"/>
  <c r="N81" i="12"/>
  <c r="N142" i="12"/>
  <c r="U105" i="12"/>
  <c r="U166" i="12"/>
  <c r="X106" i="12"/>
  <c r="X167" i="12"/>
  <c r="V87" i="12"/>
  <c r="V148" i="12"/>
  <c r="V89" i="12"/>
  <c r="V150" i="12"/>
  <c r="N91" i="12"/>
  <c r="N152" i="12"/>
  <c r="V91" i="12"/>
  <c r="V152" i="12"/>
  <c r="N97" i="12"/>
  <c r="N158" i="12"/>
  <c r="R97" i="12"/>
  <c r="R158" i="12"/>
  <c r="X105" i="12"/>
  <c r="X166" i="12"/>
  <c r="N89" i="12"/>
  <c r="N150" i="12"/>
  <c r="R91" i="12"/>
  <c r="R152" i="12"/>
  <c r="R93" i="12"/>
  <c r="R154" i="12"/>
  <c r="L95" i="12"/>
  <c r="L156" i="12"/>
  <c r="P95" i="12"/>
  <c r="P156" i="12"/>
  <c r="R96" i="12"/>
  <c r="R157" i="12"/>
  <c r="L105" i="12"/>
  <c r="L166" i="12"/>
  <c r="V105" i="12"/>
  <c r="V166" i="12"/>
  <c r="O108" i="12"/>
  <c r="O169" i="12"/>
  <c r="T108" i="12"/>
  <c r="S104" i="12"/>
  <c r="S165" i="12"/>
  <c r="V107" i="12"/>
  <c r="V168" i="12"/>
  <c r="W70" i="12"/>
  <c r="W131" i="12"/>
  <c r="T80" i="12"/>
  <c r="V97" i="12"/>
  <c r="V158" i="12"/>
  <c r="L90" i="12"/>
  <c r="L151" i="12"/>
  <c r="Q170" i="12"/>
  <c r="Q174" i="12"/>
  <c r="O110" i="12"/>
  <c r="O171" i="12"/>
  <c r="O175" i="12"/>
  <c r="W110" i="12"/>
  <c r="W171" i="12"/>
  <c r="W175" i="12"/>
  <c r="L170" i="12"/>
  <c r="L174" i="12"/>
  <c r="U170" i="12"/>
  <c r="U174" i="12"/>
  <c r="O170" i="12"/>
  <c r="O174" i="12"/>
  <c r="W170" i="12"/>
  <c r="W174" i="12"/>
  <c r="M171" i="12"/>
  <c r="M175" i="12"/>
  <c r="U171" i="12"/>
  <c r="U175" i="12"/>
  <c r="N170" i="12"/>
  <c r="N174" i="12"/>
  <c r="V170" i="12"/>
  <c r="V174" i="12"/>
  <c r="L171" i="12"/>
  <c r="L175" i="12"/>
  <c r="N171" i="12"/>
  <c r="N175" i="12"/>
  <c r="V171" i="12"/>
  <c r="V175" i="12"/>
  <c r="X134" i="12"/>
  <c r="P138" i="12"/>
  <c r="Q140" i="12"/>
  <c r="U140" i="12"/>
  <c r="M141" i="12"/>
  <c r="R141" i="12"/>
  <c r="R142" i="12"/>
  <c r="X142" i="12"/>
  <c r="O144" i="12"/>
  <c r="S144" i="12"/>
  <c r="O148" i="12"/>
  <c r="S148" i="12"/>
  <c r="O149" i="12"/>
  <c r="S149" i="12"/>
  <c r="O150" i="12"/>
  <c r="S150" i="12"/>
  <c r="Q151" i="12"/>
  <c r="U151" i="12"/>
  <c r="O152" i="12"/>
  <c r="S152" i="12"/>
  <c r="Q153" i="12"/>
  <c r="Q154" i="12"/>
  <c r="U154" i="12"/>
  <c r="O155" i="12"/>
  <c r="U155" i="12"/>
  <c r="O156" i="12"/>
  <c r="U156" i="12"/>
  <c r="O157" i="12"/>
  <c r="U157" i="12"/>
  <c r="O158" i="12"/>
  <c r="Q159" i="12"/>
  <c r="Q160" i="12"/>
  <c r="Q161" i="12"/>
  <c r="Q162" i="12"/>
  <c r="Q163" i="12"/>
  <c r="O166" i="12"/>
  <c r="O164" i="12"/>
  <c r="U164" i="12"/>
  <c r="Q167" i="12"/>
  <c r="W167" i="12"/>
  <c r="L131" i="12"/>
  <c r="P131" i="12"/>
  <c r="X131" i="12"/>
  <c r="N132" i="12"/>
  <c r="R132" i="12"/>
  <c r="L133" i="12"/>
  <c r="P133" i="12"/>
  <c r="P136" i="12"/>
  <c r="L137" i="12"/>
  <c r="L139" i="12"/>
  <c r="P139" i="12"/>
  <c r="V139" i="12"/>
  <c r="P140" i="12"/>
  <c r="V140" i="12"/>
  <c r="N141" i="12"/>
  <c r="N144" i="12"/>
  <c r="R144" i="12"/>
  <c r="X144" i="12"/>
  <c r="N145" i="12"/>
  <c r="R145" i="12"/>
  <c r="X145" i="12"/>
  <c r="P146" i="12"/>
  <c r="V146" i="12"/>
  <c r="N148" i="12"/>
  <c r="P150" i="12"/>
  <c r="V154" i="12"/>
  <c r="R162" i="12"/>
  <c r="N163" i="12"/>
  <c r="R163" i="12"/>
  <c r="N166" i="12"/>
  <c r="R166" i="12"/>
  <c r="L141" i="12"/>
  <c r="N146" i="12"/>
  <c r="R148" i="12"/>
  <c r="V149" i="12"/>
  <c r="X150" i="12"/>
  <c r="N154" i="12"/>
  <c r="P157" i="12"/>
  <c r="O134" i="12"/>
  <c r="U134" i="12"/>
  <c r="M135" i="12"/>
  <c r="Q135" i="12"/>
  <c r="U135" i="12"/>
  <c r="M136" i="12"/>
  <c r="O141" i="12"/>
  <c r="O138" i="12"/>
  <c r="Q141" i="12"/>
  <c r="U141" i="12"/>
  <c r="M142" i="12"/>
  <c r="Q142" i="12"/>
  <c r="U142" i="12"/>
  <c r="M143" i="12"/>
  <c r="Q143" i="12"/>
  <c r="U143" i="12"/>
  <c r="P147" i="12"/>
  <c r="V147" i="12"/>
  <c r="N149" i="12"/>
  <c r="R149" i="12"/>
  <c r="N151" i="12"/>
  <c r="R151" i="12"/>
  <c r="R153" i="12"/>
  <c r="X153" i="12"/>
  <c r="P155" i="12"/>
  <c r="X155" i="12"/>
  <c r="R156" i="12"/>
  <c r="N157" i="12"/>
  <c r="P168" i="12"/>
  <c r="U168" i="12"/>
  <c r="W149" i="12"/>
  <c r="M151" i="12"/>
  <c r="M152" i="12"/>
  <c r="M153" i="12"/>
  <c r="M154" i="12"/>
  <c r="M155" i="12"/>
  <c r="W155" i="12"/>
  <c r="S156" i="12"/>
  <c r="M157" i="12"/>
  <c r="W157" i="12"/>
  <c r="S158" i="12"/>
  <c r="M159" i="12"/>
  <c r="W159" i="12"/>
  <c r="S160" i="12"/>
  <c r="M161" i="12"/>
  <c r="W161" i="12"/>
  <c r="S162" i="12"/>
  <c r="M163" i="12"/>
  <c r="M166" i="12"/>
  <c r="S164" i="12"/>
  <c r="S167" i="12"/>
  <c r="V131" i="12"/>
  <c r="V132" i="12"/>
  <c r="L160" i="12"/>
  <c r="L163" i="12"/>
  <c r="V169" i="12"/>
  <c r="S134" i="12"/>
  <c r="W135" i="12"/>
  <c r="W141" i="12"/>
  <c r="W143" i="12"/>
  <c r="V155" i="12"/>
  <c r="V156" i="12"/>
  <c r="V157" i="12"/>
  <c r="L169" i="12"/>
  <c r="W165" i="12"/>
  <c r="P165" i="12"/>
  <c r="L147" i="12"/>
  <c r="L150" i="12"/>
  <c r="L152" i="12"/>
  <c r="Q165" i="12"/>
  <c r="O168" i="12"/>
  <c r="X165" i="12"/>
  <c r="M169" i="12"/>
  <c r="K171" i="12"/>
  <c r="K175" i="12"/>
  <c r="K170" i="12"/>
  <c r="K174" i="12"/>
  <c r="K137" i="12"/>
  <c r="K141" i="12"/>
  <c r="K152" i="12"/>
  <c r="K155" i="12"/>
  <c r="K156" i="12"/>
  <c r="K157" i="12"/>
  <c r="K158" i="12"/>
  <c r="K166" i="12"/>
  <c r="K164" i="12"/>
  <c r="K135" i="12"/>
  <c r="K136" i="12"/>
  <c r="K142" i="12"/>
  <c r="K143" i="12"/>
  <c r="K165" i="12"/>
  <c r="K173" i="12"/>
  <c r="K145" i="12"/>
  <c r="K149" i="12"/>
  <c r="K150" i="12"/>
  <c r="K151" i="12"/>
  <c r="K153" i="12"/>
  <c r="K154" i="12"/>
  <c r="K159" i="12"/>
  <c r="K160" i="12"/>
  <c r="K161" i="12"/>
  <c r="K162" i="12"/>
  <c r="K163" i="12"/>
  <c r="K167" i="12"/>
  <c r="K134" i="12"/>
  <c r="K138" i="12"/>
  <c r="K144" i="12"/>
  <c r="K168" i="12"/>
  <c r="O105" i="12"/>
  <c r="N105" i="12"/>
  <c r="R105" i="12"/>
  <c r="Q108" i="12"/>
  <c r="W108" i="12"/>
  <c r="W78" i="12"/>
  <c r="T87" i="12"/>
  <c r="T91" i="12"/>
  <c r="X103" i="12"/>
  <c r="P106" i="12"/>
  <c r="T106" i="12"/>
  <c r="M70" i="12"/>
  <c r="Q70" i="12"/>
  <c r="M78" i="12"/>
  <c r="Q78" i="12"/>
  <c r="U78" i="12"/>
  <c r="M80" i="12"/>
  <c r="O83" i="12"/>
  <c r="S83" i="12"/>
  <c r="W102" i="12"/>
  <c r="N87" i="12"/>
  <c r="P89" i="12"/>
  <c r="V93" i="12"/>
  <c r="P99" i="12"/>
  <c r="X99" i="12"/>
  <c r="R101" i="12"/>
  <c r="N102" i="12"/>
  <c r="R87" i="12"/>
  <c r="X89" i="12"/>
  <c r="N93" i="12"/>
  <c r="X96" i="12"/>
  <c r="T100" i="12"/>
  <c r="V103" i="12"/>
  <c r="T72" i="12"/>
  <c r="W76" i="12"/>
  <c r="T82" i="12"/>
  <c r="W84" i="12"/>
  <c r="W86" i="12"/>
  <c r="W88" i="12"/>
  <c r="M107" i="12"/>
  <c r="N106" i="12"/>
  <c r="R106" i="12"/>
  <c r="N68" i="12"/>
  <c r="R68" i="12"/>
  <c r="P69" i="12"/>
  <c r="X69" i="12"/>
  <c r="M71" i="12"/>
  <c r="Q71" i="12"/>
  <c r="O72" i="12"/>
  <c r="P74" i="12"/>
  <c r="O78" i="12"/>
  <c r="S78" i="12"/>
  <c r="P80" i="12"/>
  <c r="V80" i="12"/>
  <c r="M83" i="12"/>
  <c r="Q83" i="12"/>
  <c r="U83" i="12"/>
  <c r="O90" i="12"/>
  <c r="S90" i="12"/>
  <c r="Q91" i="12"/>
  <c r="U91" i="12"/>
  <c r="O92" i="12"/>
  <c r="Q94" i="12"/>
  <c r="O98" i="12"/>
  <c r="S92" i="12"/>
  <c r="U97" i="12"/>
  <c r="Q103" i="12"/>
  <c r="W103" i="12"/>
  <c r="O106" i="12"/>
  <c r="U106" i="12"/>
  <c r="P71" i="12"/>
  <c r="X71" i="12"/>
  <c r="N72" i="12"/>
  <c r="R72" i="12"/>
  <c r="R75" i="12"/>
  <c r="X75" i="12"/>
  <c r="N76" i="12"/>
  <c r="R85" i="12"/>
  <c r="X85" i="12"/>
  <c r="P87" i="12"/>
  <c r="R89" i="12"/>
  <c r="P93" i="12"/>
  <c r="X93" i="12"/>
  <c r="P97" i="12"/>
  <c r="X97" i="12"/>
  <c r="N100" i="12"/>
  <c r="T102" i="12"/>
  <c r="P108" i="12"/>
  <c r="S74" i="12"/>
  <c r="S107" i="12"/>
  <c r="V72" i="12"/>
  <c r="W75" i="12"/>
  <c r="T77" i="12"/>
  <c r="W83" i="12"/>
  <c r="T85" i="12"/>
  <c r="T89" i="12"/>
  <c r="T93" i="12"/>
  <c r="W81" i="12"/>
  <c r="N67" i="12"/>
  <c r="R67" i="12"/>
  <c r="P68" i="12"/>
  <c r="X68" i="12"/>
  <c r="N69" i="12"/>
  <c r="R69" i="12"/>
  <c r="O71" i="12"/>
  <c r="U71" i="12"/>
  <c r="M72" i="12"/>
  <c r="Q72" i="12"/>
  <c r="X73" i="12"/>
  <c r="N74" i="12"/>
  <c r="R74" i="12"/>
  <c r="X74" i="12"/>
  <c r="N75" i="12"/>
  <c r="U76" i="12"/>
  <c r="P77" i="12"/>
  <c r="Q79" i="12"/>
  <c r="U79" i="12"/>
  <c r="R80" i="12"/>
  <c r="X80" i="12"/>
  <c r="R81" i="12"/>
  <c r="X81" i="12"/>
  <c r="N82" i="12"/>
  <c r="R82" i="12"/>
  <c r="X82" i="12"/>
  <c r="O84" i="12"/>
  <c r="S84" i="12"/>
  <c r="O85" i="12"/>
  <c r="S85" i="12"/>
  <c r="O86" i="12"/>
  <c r="S86" i="12"/>
  <c r="O87" i="12"/>
  <c r="S87" i="12"/>
  <c r="O88" i="12"/>
  <c r="S88" i="12"/>
  <c r="O89" i="12"/>
  <c r="S89" i="12"/>
  <c r="Q90" i="12"/>
  <c r="U90" i="12"/>
  <c r="O91" i="12"/>
  <c r="S91" i="12"/>
  <c r="Q92" i="12"/>
  <c r="Q93" i="12"/>
  <c r="U93" i="12"/>
  <c r="O94" i="12"/>
  <c r="U94" i="12"/>
  <c r="O95" i="12"/>
  <c r="U95" i="12"/>
  <c r="O96" i="12"/>
  <c r="U96" i="12"/>
  <c r="O97" i="12"/>
  <c r="Q98" i="12"/>
  <c r="Q99" i="12"/>
  <c r="Q100" i="12"/>
  <c r="Q101" i="12"/>
  <c r="Q102" i="12"/>
  <c r="O103" i="12"/>
  <c r="U103" i="12"/>
  <c r="Q106" i="12"/>
  <c r="W106" i="12"/>
  <c r="P70" i="12"/>
  <c r="X70" i="12"/>
  <c r="N71" i="12"/>
  <c r="R71" i="12"/>
  <c r="P72" i="12"/>
  <c r="P75" i="12"/>
  <c r="V75" i="12"/>
  <c r="V76" i="12"/>
  <c r="P78" i="12"/>
  <c r="V78" i="12"/>
  <c r="P79" i="12"/>
  <c r="V79" i="12"/>
  <c r="N80" i="12"/>
  <c r="N83" i="12"/>
  <c r="R83" i="12"/>
  <c r="X83" i="12"/>
  <c r="N84" i="12"/>
  <c r="R84" i="12"/>
  <c r="X84" i="12"/>
  <c r="P85" i="12"/>
  <c r="V85" i="12"/>
  <c r="N98" i="12"/>
  <c r="R98" i="12"/>
  <c r="P100" i="12"/>
  <c r="X100" i="12"/>
  <c r="R102" i="12"/>
  <c r="N85" i="12"/>
  <c r="V88" i="12"/>
  <c r="V90" i="12"/>
  <c r="P92" i="12"/>
  <c r="P96" i="12"/>
  <c r="N99" i="12"/>
  <c r="O67" i="12"/>
  <c r="U67" i="12"/>
  <c r="M68" i="12"/>
  <c r="Q68" i="12"/>
  <c r="O69" i="12"/>
  <c r="U69" i="12"/>
  <c r="S76" i="12"/>
  <c r="O73" i="12"/>
  <c r="U73" i="12"/>
  <c r="M74" i="12"/>
  <c r="Q74" i="12"/>
  <c r="U74" i="12"/>
  <c r="M75" i="12"/>
  <c r="O80" i="12"/>
  <c r="O77" i="12"/>
  <c r="S77" i="12"/>
  <c r="Q80" i="12"/>
  <c r="U80" i="12"/>
  <c r="M81" i="12"/>
  <c r="Q81" i="12"/>
  <c r="U81" i="12"/>
  <c r="M82" i="12"/>
  <c r="Q82" i="12"/>
  <c r="U82" i="12"/>
  <c r="P86" i="12"/>
  <c r="V86" i="12"/>
  <c r="N88" i="12"/>
  <c r="R88" i="12"/>
  <c r="N90" i="12"/>
  <c r="R90" i="12"/>
  <c r="R92" i="12"/>
  <c r="X92" i="12"/>
  <c r="P94" i="12"/>
  <c r="X94" i="12"/>
  <c r="R95" i="12"/>
  <c r="N96" i="12"/>
  <c r="P107" i="12"/>
  <c r="U107" i="12"/>
  <c r="V106" i="12"/>
  <c r="V67" i="12"/>
  <c r="V68" i="12"/>
  <c r="V69" i="12"/>
  <c r="W71" i="12"/>
  <c r="T73" i="12"/>
  <c r="T74" i="12"/>
  <c r="M90" i="12"/>
  <c r="M91" i="12"/>
  <c r="M92" i="12"/>
  <c r="M93" i="12"/>
  <c r="M94" i="12"/>
  <c r="W94" i="12"/>
  <c r="S95" i="12"/>
  <c r="M96" i="12"/>
  <c r="W96" i="12"/>
  <c r="S97" i="12"/>
  <c r="M98" i="12"/>
  <c r="W98" i="12"/>
  <c r="S99" i="12"/>
  <c r="M100" i="12"/>
  <c r="W100" i="12"/>
  <c r="S101" i="12"/>
  <c r="M102" i="12"/>
  <c r="M105" i="12"/>
  <c r="V104" i="12"/>
  <c r="S103" i="12"/>
  <c r="S106" i="12"/>
  <c r="V70" i="12"/>
  <c r="V71" i="12"/>
  <c r="T76" i="12"/>
  <c r="T79" i="12"/>
  <c r="T84" i="12"/>
  <c r="T98" i="12"/>
  <c r="V99" i="12"/>
  <c r="V100" i="12"/>
  <c r="T101" i="12"/>
  <c r="V108" i="12"/>
  <c r="W67" i="12"/>
  <c r="W68" i="12"/>
  <c r="W69" i="12"/>
  <c r="S73" i="12"/>
  <c r="W74" i="12"/>
  <c r="W80" i="12"/>
  <c r="W82" i="12"/>
  <c r="T88" i="12"/>
  <c r="T92" i="12"/>
  <c r="V94" i="12"/>
  <c r="V95" i="12"/>
  <c r="V96" i="12"/>
  <c r="Q109" i="12"/>
  <c r="T109" i="12"/>
  <c r="U108" i="12"/>
  <c r="U109" i="12"/>
  <c r="O109" i="12"/>
  <c r="W109" i="12"/>
  <c r="M110" i="12"/>
  <c r="U110" i="12"/>
  <c r="N109" i="12"/>
  <c r="V109" i="12"/>
  <c r="T110" i="12"/>
  <c r="W104" i="12"/>
  <c r="T107" i="12"/>
  <c r="P104" i="12"/>
  <c r="N110" i="12"/>
  <c r="V110" i="12"/>
  <c r="T104" i="12"/>
  <c r="N111" i="12"/>
  <c r="M108" i="12"/>
  <c r="T111" i="12"/>
  <c r="W111" i="12"/>
  <c r="O111" i="12"/>
  <c r="X104" i="12"/>
  <c r="P67" i="12"/>
  <c r="X67" i="12"/>
  <c r="R77" i="12"/>
  <c r="S79" i="12"/>
  <c r="P81" i="12"/>
  <c r="V81" i="12"/>
  <c r="P82" i="12"/>
  <c r="V82" i="12"/>
  <c r="M84" i="12"/>
  <c r="Q84" i="12"/>
  <c r="U84" i="12"/>
  <c r="M85" i="12"/>
  <c r="Q85" i="12"/>
  <c r="U85" i="12"/>
  <c r="M86" i="12"/>
  <c r="Q86" i="12"/>
  <c r="U86" i="12"/>
  <c r="M87" i="12"/>
  <c r="Q87" i="12"/>
  <c r="U87" i="12"/>
  <c r="M88" i="12"/>
  <c r="Q88" i="12"/>
  <c r="U88" i="12"/>
  <c r="M89" i="12"/>
  <c r="Q89" i="12"/>
  <c r="U89" i="12"/>
  <c r="U92" i="12"/>
  <c r="O93" i="12"/>
  <c r="Q95" i="12"/>
  <c r="Q96" i="12"/>
  <c r="Q97" i="12"/>
  <c r="O99" i="12"/>
  <c r="U99" i="12"/>
  <c r="O100" i="12"/>
  <c r="U100" i="12"/>
  <c r="O101" i="12"/>
  <c r="U101" i="12"/>
  <c r="O102" i="12"/>
  <c r="U102" i="12"/>
  <c r="N70" i="12"/>
  <c r="R70" i="12"/>
  <c r="X76" i="12"/>
  <c r="N78" i="12"/>
  <c r="R78" i="12"/>
  <c r="X78" i="12"/>
  <c r="R79" i="12"/>
  <c r="X79" i="12"/>
  <c r="P83" i="12"/>
  <c r="V83" i="12"/>
  <c r="P84" i="12"/>
  <c r="V84" i="12"/>
  <c r="P98" i="12"/>
  <c r="X98" i="12"/>
  <c r="R99" i="12"/>
  <c r="R100" i="12"/>
  <c r="N101" i="12"/>
  <c r="P101" i="12"/>
  <c r="X101" i="12"/>
  <c r="M67" i="12"/>
  <c r="Q67" i="12"/>
  <c r="O68" i="12"/>
  <c r="U68" i="12"/>
  <c r="M69" i="12"/>
  <c r="Q69" i="12"/>
  <c r="U72" i="12"/>
  <c r="M73" i="12"/>
  <c r="Q73" i="12"/>
  <c r="O74" i="12"/>
  <c r="O75" i="12"/>
  <c r="Q76" i="12"/>
  <c r="M77" i="12"/>
  <c r="Q77" i="12"/>
  <c r="U77" i="12"/>
  <c r="M79" i="12"/>
  <c r="S80" i="12"/>
  <c r="O81" i="12"/>
  <c r="S81" i="12"/>
  <c r="O82" i="12"/>
  <c r="S82" i="12"/>
  <c r="N86" i="12"/>
  <c r="R86" i="12"/>
  <c r="X86" i="12"/>
  <c r="P88" i="12"/>
  <c r="X88" i="12"/>
  <c r="P90" i="12"/>
  <c r="X90" i="12"/>
  <c r="N92" i="12"/>
  <c r="V92" i="12"/>
  <c r="N94" i="12"/>
  <c r="R94" i="12"/>
  <c r="N95" i="12"/>
  <c r="X95" i="12"/>
  <c r="N107" i="12"/>
  <c r="R107" i="12"/>
  <c r="X107" i="12"/>
  <c r="T67" i="12"/>
  <c r="T68" i="12"/>
  <c r="T69" i="12"/>
  <c r="S71" i="12"/>
  <c r="S72" i="12"/>
  <c r="V73" i="12"/>
  <c r="W79" i="12"/>
  <c r="T81" i="12"/>
  <c r="W85" i="12"/>
  <c r="W87" i="12"/>
  <c r="W89" i="12"/>
  <c r="W90" i="12"/>
  <c r="W91" i="12"/>
  <c r="W92" i="12"/>
  <c r="W93" i="12"/>
  <c r="S94" i="12"/>
  <c r="M95" i="12"/>
  <c r="W95" i="12"/>
  <c r="S96" i="12"/>
  <c r="M97" i="12"/>
  <c r="W97" i="12"/>
  <c r="S98" i="12"/>
  <c r="M99" i="12"/>
  <c r="W99" i="12"/>
  <c r="S100" i="12"/>
  <c r="M101" i="12"/>
  <c r="W101" i="12"/>
  <c r="S102" i="12"/>
  <c r="S105" i="12"/>
  <c r="M103" i="12"/>
  <c r="M106" i="12"/>
  <c r="T70" i="12"/>
  <c r="T71" i="12"/>
  <c r="T75" i="12"/>
  <c r="T78" i="12"/>
  <c r="T83" i="12"/>
  <c r="V98" i="12"/>
  <c r="T99" i="12"/>
  <c r="V101" i="12"/>
  <c r="V102" i="12"/>
  <c r="S67" i="12"/>
  <c r="S68" i="12"/>
  <c r="S69" i="12"/>
  <c r="W72" i="12"/>
  <c r="W73" i="12"/>
  <c r="W77" i="12"/>
  <c r="T86" i="12"/>
  <c r="T90" i="12"/>
  <c r="T94" i="12"/>
  <c r="T95" i="12"/>
  <c r="T96" i="12"/>
  <c r="S108" i="12"/>
  <c r="O104" i="12"/>
  <c r="P109" i="12"/>
  <c r="X109" i="12"/>
  <c r="S109" i="12"/>
  <c r="Q110" i="12"/>
  <c r="R109" i="12"/>
  <c r="P110" i="12"/>
  <c r="X110" i="12"/>
  <c r="Q107" i="12"/>
  <c r="W107" i="12"/>
  <c r="N104" i="12"/>
  <c r="R104" i="12"/>
  <c r="R110" i="12"/>
  <c r="Q104" i="12"/>
  <c r="O107" i="12"/>
  <c r="V111" i="12"/>
  <c r="U111" i="12"/>
  <c r="M111" i="12"/>
  <c r="P111" i="12"/>
  <c r="R111" i="12"/>
  <c r="S111" i="12"/>
  <c r="U104" i="12"/>
  <c r="L103" i="12"/>
  <c r="L93" i="12"/>
  <c r="L68" i="12"/>
  <c r="L72" i="12"/>
  <c r="L104" i="12"/>
  <c r="L108" i="12"/>
  <c r="L107" i="12"/>
  <c r="L109" i="12"/>
  <c r="L106" i="12"/>
  <c r="L100" i="12"/>
  <c r="L110" i="12"/>
  <c r="L89" i="12"/>
  <c r="L111" i="12"/>
  <c r="L98" i="12"/>
  <c r="L101" i="12"/>
  <c r="L94" i="12"/>
  <c r="L70" i="12"/>
  <c r="L76" i="12"/>
  <c r="L96" i="12"/>
  <c r="L97" i="12"/>
  <c r="L99" i="12"/>
  <c r="L102" i="12"/>
  <c r="L86" i="12"/>
  <c r="L91" i="12"/>
  <c r="L78" i="12"/>
  <c r="L80" i="12"/>
  <c r="L74" i="12"/>
  <c r="L75" i="12"/>
  <c r="L81" i="12"/>
  <c r="L82" i="12"/>
  <c r="L71" i="12"/>
  <c r="L83" i="12"/>
  <c r="L84" i="12"/>
  <c r="L85" i="12"/>
  <c r="L87" i="12"/>
  <c r="L69" i="12"/>
  <c r="I165" i="12"/>
  <c r="D160" i="12"/>
  <c r="D99" i="12"/>
  <c r="D164" i="12"/>
  <c r="O68" i="10"/>
  <c r="W103" i="10"/>
  <c r="E106" i="10"/>
  <c r="V200" i="10"/>
  <c r="L200" i="10"/>
  <c r="Q200" i="10"/>
  <c r="M200" i="10"/>
  <c r="S200" i="10"/>
  <c r="V200" i="12"/>
  <c r="S200" i="12"/>
  <c r="J175" i="10"/>
  <c r="J200" i="10"/>
  <c r="E175" i="10"/>
  <c r="E200" i="10"/>
  <c r="I175" i="10"/>
  <c r="I200" i="10"/>
  <c r="U200" i="10"/>
  <c r="W175" i="10"/>
  <c r="W200" i="10"/>
  <c r="G175" i="10"/>
  <c r="G200" i="10"/>
  <c r="H175" i="10"/>
  <c r="H200" i="10"/>
  <c r="P175" i="10"/>
  <c r="P200" i="10"/>
  <c r="D175" i="10"/>
  <c r="D200" i="10"/>
  <c r="K175" i="10"/>
  <c r="K200" i="10"/>
  <c r="R175" i="10"/>
  <c r="R200" i="10"/>
  <c r="N175" i="10"/>
  <c r="N200" i="10"/>
  <c r="T200" i="10"/>
  <c r="F175" i="10"/>
  <c r="F200" i="10"/>
  <c r="O175" i="10"/>
  <c r="O200" i="10"/>
  <c r="X175" i="10"/>
  <c r="X200" i="10"/>
  <c r="F175" i="12"/>
  <c r="F200" i="12"/>
  <c r="E175" i="12"/>
  <c r="E200" i="12"/>
  <c r="D175" i="12"/>
  <c r="D200" i="12"/>
  <c r="K200" i="12"/>
  <c r="I175" i="12"/>
  <c r="I200" i="12"/>
  <c r="Q200" i="12"/>
  <c r="H175" i="12"/>
  <c r="H200" i="12"/>
  <c r="P200" i="12"/>
  <c r="X200" i="12"/>
  <c r="J175" i="12"/>
  <c r="J200" i="12"/>
  <c r="R200" i="12"/>
  <c r="G175" i="12"/>
  <c r="G200" i="12"/>
  <c r="O200" i="12"/>
  <c r="W200" i="12"/>
  <c r="M200" i="12"/>
  <c r="U200" i="12"/>
  <c r="L200" i="12"/>
  <c r="T200" i="12"/>
  <c r="N200" i="12"/>
  <c r="G68" i="10"/>
  <c r="J76" i="10"/>
  <c r="U106" i="10"/>
  <c r="U104" i="10"/>
  <c r="D131" i="10"/>
  <c r="W104" i="10"/>
  <c r="J137" i="10"/>
  <c r="J77" i="10"/>
  <c r="J141" i="10"/>
  <c r="U164" i="10"/>
  <c r="O103" i="10"/>
  <c r="O164" i="10"/>
  <c r="I167" i="10"/>
  <c r="I106" i="10"/>
  <c r="R135" i="10"/>
  <c r="R75" i="10"/>
  <c r="Q164" i="10"/>
  <c r="O104" i="10"/>
  <c r="D67" i="10"/>
  <c r="R74" i="10"/>
  <c r="R139" i="10"/>
  <c r="K164" i="10"/>
  <c r="Q106" i="10"/>
  <c r="K103" i="10"/>
  <c r="D103" i="10"/>
  <c r="K171" i="10"/>
  <c r="D102" i="10"/>
  <c r="D162" i="10"/>
  <c r="K106" i="10"/>
  <c r="D166" i="10"/>
  <c r="K111" i="10"/>
  <c r="D106" i="10"/>
  <c r="O106" i="10"/>
  <c r="D105" i="10"/>
  <c r="Q103" i="10"/>
  <c r="G167" i="10"/>
  <c r="D111" i="10"/>
  <c r="H90" i="10"/>
  <c r="Q161" i="10"/>
  <c r="I164" i="10"/>
  <c r="F166" i="10"/>
  <c r="O70" i="10"/>
  <c r="Q134" i="10"/>
  <c r="O75" i="10"/>
  <c r="K146" i="10"/>
  <c r="Q132" i="10"/>
  <c r="W106" i="10"/>
  <c r="Q105" i="10"/>
  <c r="F139" i="12"/>
  <c r="U73" i="10"/>
  <c r="G85" i="10"/>
  <c r="Q171" i="10"/>
  <c r="Q175" i="10"/>
  <c r="O141" i="10"/>
  <c r="G102" i="10"/>
  <c r="S143" i="10"/>
  <c r="I142" i="10"/>
  <c r="S140" i="10"/>
  <c r="M71" i="10"/>
  <c r="P96" i="10"/>
  <c r="K69" i="10"/>
  <c r="K100" i="10"/>
  <c r="O139" i="10"/>
  <c r="S78" i="10"/>
  <c r="O136" i="10"/>
  <c r="K199" i="10"/>
  <c r="E199" i="10"/>
  <c r="Q199" i="12"/>
  <c r="V87" i="10"/>
  <c r="M199" i="10"/>
  <c r="S199" i="10"/>
  <c r="V199" i="10"/>
  <c r="F170" i="10"/>
  <c r="F174" i="10"/>
  <c r="D170" i="10"/>
  <c r="D174" i="10"/>
  <c r="J111" i="10"/>
  <c r="J199" i="10"/>
  <c r="R111" i="10"/>
  <c r="R199" i="10"/>
  <c r="N111" i="10"/>
  <c r="N199" i="10"/>
  <c r="T111" i="10"/>
  <c r="T199" i="10"/>
  <c r="F111" i="10"/>
  <c r="F199" i="10"/>
  <c r="O111" i="10"/>
  <c r="O199" i="10"/>
  <c r="X111" i="10"/>
  <c r="X199" i="10"/>
  <c r="G111" i="12"/>
  <c r="G199" i="12"/>
  <c r="O199" i="12"/>
  <c r="W199" i="12"/>
  <c r="M199" i="12"/>
  <c r="U199" i="12"/>
  <c r="L199" i="12"/>
  <c r="T199" i="12"/>
  <c r="P111" i="10"/>
  <c r="P199" i="10"/>
  <c r="J111" i="12"/>
  <c r="J199" i="12"/>
  <c r="R199" i="12"/>
  <c r="Q111" i="10"/>
  <c r="Q199" i="10"/>
  <c r="I111" i="10"/>
  <c r="I199" i="10"/>
  <c r="F111" i="12"/>
  <c r="F199" i="12"/>
  <c r="E111" i="12"/>
  <c r="E199" i="12"/>
  <c r="W111" i="10"/>
  <c r="W199" i="10"/>
  <c r="G111" i="10"/>
  <c r="G199" i="10"/>
  <c r="H111" i="10"/>
  <c r="H199" i="10"/>
  <c r="C111" i="10"/>
  <c r="K111" i="12"/>
  <c r="K199" i="12"/>
  <c r="S199" i="12"/>
  <c r="I111" i="12"/>
  <c r="I199" i="12"/>
  <c r="H111" i="12"/>
  <c r="H199" i="12"/>
  <c r="P199" i="12"/>
  <c r="X199" i="12"/>
  <c r="N199" i="12"/>
  <c r="U199" i="10"/>
  <c r="D199" i="12"/>
  <c r="L199" i="10"/>
  <c r="V199" i="12"/>
  <c r="D199" i="10"/>
  <c r="X96" i="10"/>
  <c r="U138" i="10"/>
  <c r="G143" i="10"/>
  <c r="I68" i="10"/>
  <c r="M132" i="10"/>
  <c r="S75" i="10"/>
  <c r="I67" i="10"/>
  <c r="M69" i="10"/>
  <c r="I133" i="10"/>
  <c r="G134" i="10"/>
  <c r="G76" i="10"/>
  <c r="U139" i="10"/>
  <c r="G79" i="10"/>
  <c r="Q85" i="10"/>
  <c r="G70" i="10"/>
  <c r="O135" i="10"/>
  <c r="I137" i="10"/>
  <c r="G140" i="10"/>
  <c r="I103" i="10"/>
  <c r="G103" i="10"/>
  <c r="O167" i="10"/>
  <c r="K167" i="10"/>
  <c r="K170" i="10"/>
  <c r="J157" i="10"/>
  <c r="P161" i="10"/>
  <c r="X149" i="10"/>
  <c r="J97" i="10"/>
  <c r="H171" i="12"/>
  <c r="I163" i="12"/>
  <c r="F163" i="12"/>
  <c r="K76" i="12"/>
  <c r="Q152" i="10"/>
  <c r="V153" i="10"/>
  <c r="D95" i="12"/>
  <c r="J110" i="12"/>
  <c r="S85" i="10"/>
  <c r="O71" i="10"/>
  <c r="M68" i="10"/>
  <c r="I69" i="10"/>
  <c r="I72" i="10"/>
  <c r="I134" i="10"/>
  <c r="U78" i="10"/>
  <c r="U67" i="10"/>
  <c r="K81" i="10"/>
  <c r="I77" i="10"/>
  <c r="N110" i="10"/>
  <c r="P171" i="10"/>
  <c r="I73" i="10"/>
  <c r="M70" i="10"/>
  <c r="D164" i="10"/>
  <c r="I74" i="10"/>
  <c r="I138" i="10"/>
  <c r="Q167" i="10"/>
  <c r="F104" i="10"/>
  <c r="F136" i="10"/>
  <c r="F164" i="10"/>
  <c r="W110" i="10"/>
  <c r="H110" i="10"/>
  <c r="P159" i="10"/>
  <c r="W171" i="10"/>
  <c r="D104" i="10"/>
  <c r="Q163" i="10"/>
  <c r="I166" i="10"/>
  <c r="Q90" i="10"/>
  <c r="J164" i="12"/>
  <c r="G137" i="12"/>
  <c r="I99" i="12"/>
  <c r="I101" i="12"/>
  <c r="G168" i="12"/>
  <c r="I171" i="12"/>
  <c r="D79" i="12"/>
  <c r="J98" i="12"/>
  <c r="K136" i="10"/>
  <c r="I79" i="10"/>
  <c r="K72" i="10"/>
  <c r="X153" i="10"/>
  <c r="G163" i="10"/>
  <c r="M72" i="10"/>
  <c r="F74" i="12"/>
  <c r="S139" i="10"/>
  <c r="I132" i="10"/>
  <c r="J103" i="10"/>
  <c r="D80" i="12"/>
  <c r="I149" i="10"/>
  <c r="K162" i="10"/>
  <c r="U137" i="10"/>
  <c r="Q150" i="10"/>
  <c r="G107" i="12"/>
  <c r="Q69" i="10"/>
  <c r="F140" i="10"/>
  <c r="K68" i="10"/>
  <c r="I151" i="12"/>
  <c r="U163" i="10"/>
  <c r="G109" i="10"/>
  <c r="G83" i="10"/>
  <c r="M150" i="10"/>
  <c r="P110" i="10"/>
  <c r="I107" i="12"/>
  <c r="G144" i="10"/>
  <c r="I100" i="12"/>
  <c r="G67" i="12"/>
  <c r="K84" i="12"/>
  <c r="D88" i="12"/>
  <c r="G84" i="10"/>
  <c r="G171" i="10"/>
  <c r="W167" i="10"/>
  <c r="G110" i="10"/>
  <c r="N168" i="10"/>
  <c r="I165" i="10"/>
  <c r="I131" i="10"/>
  <c r="K151" i="10"/>
  <c r="Q98" i="10"/>
  <c r="G138" i="10"/>
  <c r="S146" i="10"/>
  <c r="I146" i="10"/>
  <c r="U162" i="10"/>
  <c r="U101" i="10"/>
  <c r="G137" i="10"/>
  <c r="K81" i="12"/>
  <c r="S197" i="12"/>
  <c r="F168" i="10"/>
  <c r="S82" i="10"/>
  <c r="G78" i="10"/>
  <c r="D156" i="12"/>
  <c r="G108" i="12"/>
  <c r="S198" i="10"/>
  <c r="J94" i="10"/>
  <c r="F105" i="12"/>
  <c r="U98" i="10"/>
  <c r="D96" i="12"/>
  <c r="F170" i="12"/>
  <c r="U77" i="10"/>
  <c r="S142" i="10"/>
  <c r="U141" i="10"/>
  <c r="U170" i="10"/>
  <c r="U166" i="10"/>
  <c r="U158" i="10"/>
  <c r="D93" i="10"/>
  <c r="F166" i="12"/>
  <c r="G142" i="10"/>
  <c r="G141" i="12"/>
  <c r="I85" i="12"/>
  <c r="I86" i="12"/>
  <c r="I87" i="12"/>
  <c r="I149" i="12"/>
  <c r="F148" i="12"/>
  <c r="H85" i="12"/>
  <c r="G145" i="10"/>
  <c r="U146" i="10"/>
  <c r="Q72" i="10"/>
  <c r="K139" i="10"/>
  <c r="Q138" i="10"/>
  <c r="O78" i="10"/>
  <c r="M83" i="10"/>
  <c r="K84" i="10"/>
  <c r="O163" i="10"/>
  <c r="I101" i="10"/>
  <c r="M67" i="10"/>
  <c r="G170" i="12"/>
  <c r="G109" i="12"/>
  <c r="E169" i="10"/>
  <c r="M143" i="10"/>
  <c r="G80" i="12"/>
  <c r="K145" i="10"/>
  <c r="I102" i="10"/>
  <c r="Q79" i="10"/>
  <c r="O99" i="10"/>
  <c r="K149" i="10"/>
  <c r="O98" i="10"/>
  <c r="E142" i="10"/>
  <c r="O159" i="10"/>
  <c r="I162" i="10"/>
  <c r="Q80" i="10"/>
  <c r="I153" i="12"/>
  <c r="X86" i="10"/>
  <c r="X97" i="10"/>
  <c r="H150" i="10"/>
  <c r="I167" i="12"/>
  <c r="E78" i="10"/>
  <c r="G93" i="10"/>
  <c r="G161" i="10"/>
  <c r="D169" i="12"/>
  <c r="O77" i="10"/>
  <c r="M131" i="10"/>
  <c r="P156" i="10"/>
  <c r="E77" i="12"/>
  <c r="U85" i="10"/>
  <c r="O90" i="10"/>
  <c r="O76" i="10"/>
  <c r="J88" i="12"/>
  <c r="G170" i="10"/>
  <c r="P147" i="10"/>
  <c r="G89" i="10"/>
  <c r="Q92" i="10"/>
  <c r="I170" i="12"/>
  <c r="K99" i="10"/>
  <c r="O131" i="10"/>
  <c r="U74" i="10"/>
  <c r="G133" i="12"/>
  <c r="O84" i="10"/>
  <c r="N95" i="10"/>
  <c r="Q137" i="10"/>
  <c r="U69" i="10"/>
  <c r="I139" i="12"/>
  <c r="G136" i="10"/>
  <c r="E92" i="10"/>
  <c r="K102" i="12"/>
  <c r="G167" i="12"/>
  <c r="I190" i="10"/>
  <c r="M191" i="10"/>
  <c r="O191" i="10"/>
  <c r="S148" i="10"/>
  <c r="M141" i="10"/>
  <c r="W193" i="10"/>
  <c r="J168" i="12"/>
  <c r="S144" i="10"/>
  <c r="K191" i="10"/>
  <c r="Q76" i="10"/>
  <c r="O140" i="10"/>
  <c r="K166" i="10"/>
  <c r="I166" i="12"/>
  <c r="K76" i="10"/>
  <c r="G92" i="10"/>
  <c r="K92" i="10"/>
  <c r="R93" i="10"/>
  <c r="U160" i="10"/>
  <c r="I73" i="12"/>
  <c r="E81" i="12"/>
  <c r="D97" i="12"/>
  <c r="K74" i="10"/>
  <c r="O101" i="10"/>
  <c r="Q133" i="10"/>
  <c r="G110" i="12"/>
  <c r="U99" i="10"/>
  <c r="Q141" i="10"/>
  <c r="Q68" i="10"/>
  <c r="K98" i="12"/>
  <c r="G164" i="12"/>
  <c r="H145" i="12"/>
  <c r="K83" i="12"/>
  <c r="S76" i="10"/>
  <c r="I142" i="12"/>
  <c r="O190" i="10"/>
  <c r="S191" i="10"/>
  <c r="I78" i="10"/>
  <c r="I136" i="10"/>
  <c r="U80" i="10"/>
  <c r="U189" i="10"/>
  <c r="G139" i="10"/>
  <c r="O150" i="10"/>
  <c r="S150" i="10"/>
  <c r="R95" i="10"/>
  <c r="M76" i="10"/>
  <c r="U82" i="10"/>
  <c r="U152" i="10"/>
  <c r="K153" i="10"/>
  <c r="H154" i="10"/>
  <c r="N157" i="10"/>
  <c r="Q102" i="10"/>
  <c r="K163" i="10"/>
  <c r="K98" i="10"/>
  <c r="G153" i="10"/>
  <c r="K143" i="10"/>
  <c r="M84" i="10"/>
  <c r="S197" i="10"/>
  <c r="I144" i="10"/>
  <c r="U132" i="10"/>
  <c r="K132" i="10"/>
  <c r="I103" i="12"/>
  <c r="I168" i="12"/>
  <c r="D111" i="12"/>
  <c r="D110" i="12"/>
  <c r="I173" i="12"/>
  <c r="I108" i="12"/>
  <c r="J172" i="12"/>
  <c r="J108" i="12"/>
  <c r="F81" i="12"/>
  <c r="F142" i="12"/>
  <c r="K71" i="10"/>
  <c r="K189" i="10"/>
  <c r="U167" i="10"/>
  <c r="U103" i="10"/>
  <c r="M140" i="10"/>
  <c r="M79" i="10"/>
  <c r="W195" i="10"/>
  <c r="W189" i="10"/>
  <c r="W194" i="10"/>
  <c r="M74" i="10"/>
  <c r="M139" i="10"/>
  <c r="I145" i="10"/>
  <c r="I85" i="10"/>
  <c r="I84" i="10"/>
  <c r="O138" i="10"/>
  <c r="O73" i="10"/>
  <c r="G67" i="10"/>
  <c r="G131" i="10"/>
  <c r="I71" i="10"/>
  <c r="I189" i="10"/>
  <c r="M73" i="10"/>
  <c r="M134" i="10"/>
  <c r="U75" i="10"/>
  <c r="U190" i="10"/>
  <c r="Q139" i="10"/>
  <c r="Q78" i="10"/>
  <c r="Q191" i="10"/>
  <c r="S83" i="10"/>
  <c r="S192" i="10"/>
  <c r="E80" i="12"/>
  <c r="E141" i="12"/>
  <c r="I80" i="10"/>
  <c r="I81" i="10"/>
  <c r="I141" i="10"/>
  <c r="M142" i="10"/>
  <c r="M146" i="10"/>
  <c r="O83" i="10"/>
  <c r="O144" i="10"/>
  <c r="K86" i="10"/>
  <c r="K85" i="10"/>
  <c r="U172" i="10"/>
  <c r="U107" i="10"/>
  <c r="G72" i="10"/>
  <c r="G133" i="10"/>
  <c r="E103" i="10"/>
  <c r="E167" i="10"/>
  <c r="O143" i="10"/>
  <c r="O82" i="10"/>
  <c r="O192" i="10"/>
  <c r="G86" i="12"/>
  <c r="D132" i="12"/>
  <c r="D134" i="12"/>
  <c r="I82" i="12"/>
  <c r="D87" i="12"/>
  <c r="K137" i="10"/>
  <c r="M138" i="10"/>
  <c r="K79" i="10"/>
  <c r="Q81" i="10"/>
  <c r="X157" i="10"/>
  <c r="I143" i="10"/>
  <c r="Q192" i="10"/>
  <c r="I147" i="10"/>
  <c r="M197" i="10"/>
  <c r="I75" i="10"/>
  <c r="U148" i="10"/>
  <c r="S77" i="10"/>
  <c r="W191" i="10"/>
  <c r="G171" i="12"/>
  <c r="G73" i="10"/>
  <c r="O197" i="10"/>
  <c r="U144" i="10"/>
  <c r="G71" i="10"/>
  <c r="U72" i="10"/>
  <c r="G74" i="10"/>
  <c r="U191" i="10"/>
  <c r="U79" i="10"/>
  <c r="O162" i="10"/>
  <c r="Q166" i="10"/>
  <c r="M189" i="10"/>
  <c r="Q197" i="12"/>
  <c r="I146" i="12"/>
  <c r="I83" i="10"/>
  <c r="G81" i="10"/>
  <c r="Q101" i="10"/>
  <c r="S190" i="10"/>
  <c r="M190" i="10"/>
  <c r="U136" i="10"/>
  <c r="W192" i="10"/>
  <c r="M80" i="10"/>
  <c r="Q99" i="10"/>
  <c r="K131" i="10"/>
  <c r="K135" i="10"/>
  <c r="Q73" i="10"/>
  <c r="G166" i="10"/>
  <c r="G106" i="10"/>
  <c r="I72" i="12"/>
  <c r="E85" i="12"/>
  <c r="O147" i="10"/>
  <c r="F108" i="10"/>
  <c r="I170" i="10"/>
  <c r="L77" i="10"/>
  <c r="D142" i="10"/>
  <c r="E131" i="10"/>
  <c r="X171" i="10"/>
  <c r="T110" i="10"/>
  <c r="R87" i="10"/>
  <c r="H88" i="10"/>
  <c r="D82" i="10"/>
  <c r="Q77" i="10"/>
  <c r="P93" i="10"/>
  <c r="U86" i="10"/>
  <c r="S154" i="10"/>
  <c r="Q162" i="10"/>
  <c r="S189" i="10"/>
  <c r="G77" i="10"/>
  <c r="O92" i="10"/>
  <c r="Q154" i="10"/>
  <c r="H171" i="10"/>
  <c r="G80" i="10"/>
  <c r="G145" i="12"/>
  <c r="F98" i="12"/>
  <c r="F99" i="12"/>
  <c r="O69" i="10"/>
  <c r="K142" i="10"/>
  <c r="I76" i="10"/>
  <c r="O74" i="10"/>
  <c r="K67" i="10"/>
  <c r="U133" i="10"/>
  <c r="Q70" i="10"/>
  <c r="S79" i="10"/>
  <c r="I89" i="12"/>
  <c r="X95" i="10"/>
  <c r="G141" i="10"/>
  <c r="M148" i="10"/>
  <c r="S87" i="10"/>
  <c r="S149" i="10"/>
  <c r="V92" i="10"/>
  <c r="H160" i="10"/>
  <c r="P151" i="10"/>
  <c r="H156" i="10"/>
  <c r="O158" i="10"/>
  <c r="K155" i="10"/>
  <c r="U145" i="10"/>
  <c r="O89" i="10"/>
  <c r="K88" i="10"/>
  <c r="I90" i="10"/>
  <c r="U91" i="10"/>
  <c r="F79" i="10"/>
  <c r="F80" i="10"/>
  <c r="G136" i="12"/>
  <c r="I77" i="12"/>
  <c r="G84" i="12"/>
  <c r="U81" i="10"/>
  <c r="Q100" i="10"/>
  <c r="I139" i="10"/>
  <c r="E156" i="10"/>
  <c r="E93" i="10"/>
  <c r="U87" i="10"/>
  <c r="E69" i="10"/>
  <c r="E76" i="10"/>
  <c r="D143" i="10"/>
  <c r="E68" i="10"/>
  <c r="R89" i="10"/>
  <c r="J164" i="10"/>
  <c r="I145" i="12"/>
  <c r="I159" i="12"/>
  <c r="I162" i="12"/>
  <c r="G166" i="12"/>
  <c r="K103" i="12"/>
  <c r="M198" i="12"/>
  <c r="O72" i="10"/>
  <c r="G191" i="10"/>
  <c r="S80" i="10"/>
  <c r="G147" i="10"/>
  <c r="H96" i="10"/>
  <c r="Q145" i="10"/>
  <c r="O132" i="10"/>
  <c r="P157" i="10"/>
  <c r="G75" i="10"/>
  <c r="U76" i="10"/>
  <c r="M78" i="10"/>
  <c r="Q143" i="10"/>
  <c r="O79" i="10"/>
  <c r="Q146" i="10"/>
  <c r="M82" i="10"/>
  <c r="G159" i="12"/>
  <c r="F143" i="12"/>
  <c r="O81" i="10"/>
  <c r="O100" i="10"/>
  <c r="I70" i="10"/>
  <c r="I86" i="10"/>
  <c r="K86" i="12"/>
  <c r="G149" i="12"/>
  <c r="G151" i="12"/>
  <c r="G99" i="12"/>
  <c r="G100" i="12"/>
  <c r="K100" i="12"/>
  <c r="U197" i="12"/>
  <c r="I164" i="12"/>
  <c r="G106" i="12"/>
  <c r="K106" i="12"/>
  <c r="D69" i="12"/>
  <c r="F155" i="12"/>
  <c r="H81" i="12"/>
  <c r="K73" i="12"/>
  <c r="K77" i="12"/>
  <c r="D170" i="12"/>
  <c r="M197" i="12"/>
  <c r="N153" i="10"/>
  <c r="K78" i="10"/>
  <c r="O166" i="10"/>
  <c r="M133" i="10"/>
  <c r="U150" i="10"/>
  <c r="U70" i="10"/>
  <c r="G189" i="10"/>
  <c r="K134" i="10"/>
  <c r="Q135" i="10"/>
  <c r="M75" i="10"/>
  <c r="K140" i="10"/>
  <c r="U140" i="10"/>
  <c r="G82" i="10"/>
  <c r="O146" i="10"/>
  <c r="G99" i="10"/>
  <c r="G100" i="10"/>
  <c r="R153" i="10"/>
  <c r="M137" i="10"/>
  <c r="I192" i="10"/>
  <c r="U192" i="10"/>
  <c r="Q84" i="10"/>
  <c r="G192" i="10"/>
  <c r="J96" i="10"/>
  <c r="N96" i="10"/>
  <c r="I99" i="10"/>
  <c r="K102" i="10"/>
  <c r="U84" i="10"/>
  <c r="K83" i="10"/>
  <c r="M145" i="10"/>
  <c r="M85" i="10"/>
  <c r="W196" i="10"/>
  <c r="K107" i="12"/>
  <c r="S141" i="10"/>
  <c r="Q83" i="10"/>
  <c r="K78" i="12"/>
  <c r="U83" i="10"/>
  <c r="P109" i="10"/>
  <c r="O85" i="10"/>
  <c r="K192" i="10"/>
  <c r="Q82" i="10"/>
  <c r="O134" i="10"/>
  <c r="G190" i="10"/>
  <c r="O105" i="10"/>
  <c r="K190" i="10"/>
  <c r="K133" i="10"/>
  <c r="O171" i="10"/>
  <c r="M192" i="10"/>
  <c r="G135" i="10"/>
  <c r="U68" i="10"/>
  <c r="Q75" i="10"/>
  <c r="U168" i="10"/>
  <c r="O189" i="10"/>
  <c r="I191" i="10"/>
  <c r="Q189" i="10"/>
  <c r="I140" i="10"/>
  <c r="K138" i="10"/>
  <c r="K73" i="10"/>
  <c r="G101" i="10"/>
  <c r="R157" i="10"/>
  <c r="M135" i="10"/>
  <c r="O67" i="10"/>
  <c r="Q71" i="10"/>
  <c r="O165" i="10"/>
  <c r="G146" i="10"/>
  <c r="G86" i="10"/>
  <c r="U71" i="10"/>
  <c r="W190" i="10"/>
  <c r="M136" i="10"/>
  <c r="Q144" i="10"/>
  <c r="K77" i="10"/>
  <c r="K147" i="10"/>
  <c r="M144" i="10"/>
  <c r="I151" i="10"/>
  <c r="Q131" i="10"/>
  <c r="K70" i="10"/>
  <c r="K101" i="10"/>
  <c r="Q148" i="10"/>
  <c r="Q74" i="10"/>
  <c r="M77" i="10"/>
  <c r="U142" i="10"/>
  <c r="U100" i="10"/>
  <c r="G151" i="10"/>
  <c r="K82" i="10"/>
  <c r="O137" i="10"/>
  <c r="F159" i="12"/>
  <c r="Q190" i="10"/>
  <c r="U134" i="10"/>
  <c r="O110" i="10"/>
  <c r="G105" i="10"/>
  <c r="E86" i="12"/>
  <c r="R149" i="10"/>
  <c r="I88" i="10"/>
  <c r="N88" i="10"/>
  <c r="U89" i="10"/>
  <c r="U159" i="10"/>
  <c r="I160" i="10"/>
  <c r="R147" i="10"/>
  <c r="D94" i="12"/>
  <c r="I135" i="12"/>
  <c r="U131" i="10"/>
  <c r="G149" i="10"/>
  <c r="U143" i="10"/>
  <c r="D105" i="12"/>
  <c r="I160" i="12"/>
  <c r="Q67" i="10"/>
  <c r="U135" i="10"/>
  <c r="I163" i="10"/>
  <c r="P153" i="10"/>
  <c r="Q142" i="10"/>
  <c r="K144" i="10"/>
  <c r="R96" i="10"/>
  <c r="P155" i="10"/>
  <c r="F70" i="10"/>
  <c r="E75" i="10"/>
  <c r="E164" i="10"/>
  <c r="V147" i="10"/>
  <c r="Q86" i="10"/>
  <c r="X87" i="10"/>
  <c r="P89" i="10"/>
  <c r="X89" i="10"/>
  <c r="V93" i="10"/>
  <c r="H95" i="10"/>
  <c r="P97" i="10"/>
  <c r="R159" i="10"/>
  <c r="G155" i="10"/>
  <c r="R155" i="10"/>
  <c r="P87" i="10"/>
  <c r="J160" i="10"/>
  <c r="D94" i="10"/>
  <c r="O160" i="10"/>
  <c r="V86" i="10"/>
  <c r="J158" i="10"/>
  <c r="S81" i="10"/>
  <c r="O145" i="10"/>
  <c r="O142" i="10"/>
  <c r="I135" i="10"/>
  <c r="O80" i="10"/>
  <c r="I100" i="10"/>
  <c r="G89" i="12"/>
  <c r="J132" i="12"/>
  <c r="H133" i="12"/>
  <c r="H137" i="12"/>
  <c r="K70" i="12"/>
  <c r="O133" i="10"/>
  <c r="G69" i="10"/>
  <c r="G132" i="10"/>
  <c r="K80" i="10"/>
  <c r="S152" i="10"/>
  <c r="P95" i="10"/>
  <c r="M81" i="10"/>
  <c r="I82" i="10"/>
  <c r="I153" i="10"/>
  <c r="D95" i="10"/>
  <c r="E154" i="10"/>
  <c r="D141" i="10"/>
  <c r="J110" i="10"/>
  <c r="F169" i="12"/>
  <c r="K108" i="12"/>
  <c r="L137" i="10"/>
  <c r="N147" i="10"/>
  <c r="H148" i="10"/>
  <c r="J89" i="10"/>
  <c r="K150" i="10"/>
  <c r="N92" i="10"/>
  <c r="R92" i="10"/>
  <c r="X94" i="10"/>
  <c r="S196" i="10"/>
  <c r="O161" i="10"/>
  <c r="N97" i="10"/>
  <c r="X159" i="10"/>
  <c r="N160" i="10"/>
  <c r="R160" i="10"/>
  <c r="H161" i="10"/>
  <c r="J161" i="10"/>
  <c r="X161" i="10"/>
  <c r="G160" i="10"/>
  <c r="N86" i="10"/>
  <c r="H157" i="10"/>
  <c r="U147" i="10"/>
  <c r="K97" i="10"/>
  <c r="N159" i="10"/>
  <c r="S91" i="10"/>
  <c r="J152" i="10"/>
  <c r="E155" i="10"/>
  <c r="K75" i="10"/>
  <c r="O169" i="10"/>
  <c r="O173" i="10"/>
  <c r="N108" i="10"/>
  <c r="N173" i="10"/>
  <c r="D169" i="10"/>
  <c r="D173" i="10"/>
  <c r="E152" i="10"/>
  <c r="G147" i="12"/>
  <c r="G72" i="12"/>
  <c r="K72" i="12"/>
  <c r="G155" i="12"/>
  <c r="I98" i="12"/>
  <c r="W197" i="12"/>
  <c r="I155" i="12"/>
  <c r="X139" i="10"/>
  <c r="I79" i="12"/>
  <c r="I141" i="12"/>
  <c r="G85" i="12"/>
  <c r="K85" i="12"/>
  <c r="G153" i="12"/>
  <c r="K99" i="12"/>
  <c r="G101" i="12"/>
  <c r="K101" i="12"/>
  <c r="K197" i="12"/>
  <c r="H139" i="12"/>
  <c r="K141" i="10"/>
  <c r="S84" i="10"/>
  <c r="O148" i="10"/>
  <c r="I171" i="10"/>
  <c r="G132" i="12"/>
  <c r="G103" i="12"/>
  <c r="I110" i="10"/>
  <c r="O156" i="10"/>
  <c r="I106" i="12"/>
  <c r="I80" i="12"/>
  <c r="G163" i="12"/>
  <c r="I89" i="10"/>
  <c r="G102" i="12"/>
  <c r="I133" i="12"/>
  <c r="X78" i="10"/>
  <c r="I98" i="10"/>
  <c r="U102" i="10"/>
  <c r="O102" i="10"/>
  <c r="H137" i="10"/>
  <c r="S145" i="10"/>
  <c r="O152" i="10"/>
  <c r="I137" i="12"/>
  <c r="G93" i="12"/>
  <c r="K93" i="12"/>
  <c r="J103" i="12"/>
  <c r="N87" i="10"/>
  <c r="L141" i="10"/>
  <c r="K71" i="12"/>
  <c r="I92" i="12"/>
  <c r="I158" i="12"/>
  <c r="G98" i="12"/>
  <c r="D152" i="12"/>
  <c r="J71" i="12"/>
  <c r="J72" i="12"/>
  <c r="J145" i="12"/>
  <c r="H149" i="12"/>
  <c r="H150" i="12"/>
  <c r="X146" i="10"/>
  <c r="K97" i="12"/>
  <c r="I168" i="10"/>
  <c r="I172" i="10"/>
  <c r="K108" i="10"/>
  <c r="K172" i="10"/>
  <c r="G168" i="10"/>
  <c r="G172" i="10"/>
  <c r="P107" i="10"/>
  <c r="P172" i="10"/>
  <c r="W107" i="10"/>
  <c r="W172" i="10"/>
  <c r="E171" i="10"/>
  <c r="E111" i="10"/>
  <c r="U171" i="10"/>
  <c r="U111" i="10"/>
  <c r="K79" i="12"/>
  <c r="G95" i="12"/>
  <c r="I102" i="12"/>
  <c r="G131" i="12"/>
  <c r="F70" i="12"/>
  <c r="M196" i="12"/>
  <c r="E153" i="10"/>
  <c r="I109" i="10"/>
  <c r="K169" i="10"/>
  <c r="J167" i="10"/>
  <c r="N171" i="10"/>
  <c r="E136" i="10"/>
  <c r="F134" i="10"/>
  <c r="D147" i="10"/>
  <c r="E87" i="10"/>
  <c r="E91" i="10"/>
  <c r="E161" i="10"/>
  <c r="E101" i="10"/>
  <c r="X135" i="10"/>
  <c r="H141" i="10"/>
  <c r="I78" i="12"/>
  <c r="F67" i="10"/>
  <c r="G77" i="12"/>
  <c r="K80" i="12"/>
  <c r="I88" i="12"/>
  <c r="G138" i="12"/>
  <c r="I81" i="12"/>
  <c r="K87" i="12"/>
  <c r="D144" i="12"/>
  <c r="H67" i="12"/>
  <c r="M196" i="10"/>
  <c r="M198" i="10"/>
  <c r="J67" i="12"/>
  <c r="J78" i="10"/>
  <c r="I150" i="10"/>
  <c r="O149" i="10"/>
  <c r="J168" i="10"/>
  <c r="R171" i="10"/>
  <c r="N136" i="10"/>
  <c r="R77" i="10"/>
  <c r="N140" i="10"/>
  <c r="P141" i="10"/>
  <c r="V146" i="10"/>
  <c r="L148" i="10"/>
  <c r="X84" i="10"/>
  <c r="V85" i="10"/>
  <c r="J153" i="12"/>
  <c r="G143" i="12"/>
  <c r="T195" i="10"/>
  <c r="H151" i="10"/>
  <c r="U196" i="12"/>
  <c r="Q196" i="12"/>
  <c r="J162" i="12"/>
  <c r="J101" i="12"/>
  <c r="N76" i="10"/>
  <c r="F152" i="12"/>
  <c r="L87" i="10"/>
  <c r="J102" i="10"/>
  <c r="D106" i="12"/>
  <c r="D73" i="10"/>
  <c r="H76" i="10"/>
  <c r="X143" i="10"/>
  <c r="P167" i="10"/>
  <c r="E168" i="10"/>
  <c r="R142" i="10"/>
  <c r="F69" i="12"/>
  <c r="O86" i="10"/>
  <c r="I83" i="12"/>
  <c r="L138" i="10"/>
  <c r="H148" i="12"/>
  <c r="H98" i="10"/>
  <c r="H167" i="10"/>
  <c r="V198" i="10"/>
  <c r="H106" i="10"/>
  <c r="J166" i="12"/>
  <c r="P106" i="10"/>
  <c r="F68" i="12"/>
  <c r="F145" i="10"/>
  <c r="I191" i="12"/>
  <c r="W195" i="12"/>
  <c r="T192" i="10"/>
  <c r="J79" i="10"/>
  <c r="E133" i="10"/>
  <c r="X145" i="10"/>
  <c r="J162" i="10"/>
  <c r="S90" i="10"/>
  <c r="P88" i="10"/>
  <c r="K88" i="12"/>
  <c r="F152" i="10"/>
  <c r="D147" i="12"/>
  <c r="B141" i="10"/>
  <c r="L139" i="10"/>
  <c r="L143" i="10"/>
  <c r="R104" i="10"/>
  <c r="R103" i="10"/>
  <c r="H99" i="10"/>
  <c r="R162" i="10"/>
  <c r="O157" i="10"/>
  <c r="K159" i="10"/>
  <c r="I140" i="12"/>
  <c r="U193" i="12"/>
  <c r="E73" i="10"/>
  <c r="F167" i="12"/>
  <c r="C67" i="12"/>
  <c r="F157" i="10"/>
  <c r="R138" i="10"/>
  <c r="E107" i="10"/>
  <c r="D135" i="12"/>
  <c r="N83" i="10"/>
  <c r="H84" i="12"/>
  <c r="X141" i="10"/>
  <c r="X80" i="10"/>
  <c r="K87" i="10"/>
  <c r="G78" i="12"/>
  <c r="E108" i="10"/>
  <c r="J98" i="10"/>
  <c r="F68" i="10"/>
  <c r="L78" i="10"/>
  <c r="D167" i="12"/>
  <c r="H83" i="10"/>
  <c r="D133" i="10"/>
  <c r="R168" i="10"/>
  <c r="Q91" i="10"/>
  <c r="J77" i="12"/>
  <c r="G73" i="12"/>
  <c r="E99" i="12"/>
  <c r="R109" i="10"/>
  <c r="H168" i="10"/>
  <c r="H157" i="12"/>
  <c r="X68" i="10"/>
  <c r="F75" i="12"/>
  <c r="L75" i="10"/>
  <c r="P102" i="10"/>
  <c r="L195" i="10"/>
  <c r="J139" i="10"/>
  <c r="F83" i="12"/>
  <c r="J93" i="12"/>
  <c r="H79" i="10"/>
  <c r="L76" i="10"/>
  <c r="J196" i="10"/>
  <c r="U154" i="10"/>
  <c r="T193" i="10"/>
  <c r="J142" i="10"/>
  <c r="Q94" i="10"/>
  <c r="J140" i="10"/>
  <c r="N99" i="10"/>
  <c r="U195" i="12"/>
  <c r="M191" i="12"/>
  <c r="X82" i="10"/>
  <c r="P94" i="10"/>
  <c r="F164" i="12"/>
  <c r="D100" i="10"/>
  <c r="S195" i="10"/>
  <c r="K193" i="12"/>
  <c r="J195" i="10"/>
  <c r="J99" i="10"/>
  <c r="H159" i="10"/>
  <c r="G139" i="12"/>
  <c r="D75" i="12"/>
  <c r="P103" i="10"/>
  <c r="N77" i="10"/>
  <c r="X140" i="10"/>
  <c r="O88" i="10"/>
  <c r="J70" i="12"/>
  <c r="E170" i="12"/>
  <c r="H168" i="12"/>
  <c r="N81" i="10"/>
  <c r="R110" i="10"/>
  <c r="V196" i="12"/>
  <c r="H88" i="12"/>
  <c r="G94" i="12"/>
  <c r="P92" i="10"/>
  <c r="I152" i="12"/>
  <c r="R163" i="10"/>
  <c r="K91" i="10"/>
  <c r="R191" i="10"/>
  <c r="G193" i="10"/>
  <c r="X79" i="10"/>
  <c r="R197" i="10"/>
  <c r="P163" i="10"/>
  <c r="G75" i="12"/>
  <c r="X75" i="10"/>
  <c r="X152" i="10"/>
  <c r="F169" i="10"/>
  <c r="N148" i="10"/>
  <c r="I148" i="10"/>
  <c r="H163" i="10"/>
  <c r="U90" i="10"/>
  <c r="I75" i="12"/>
  <c r="W190" i="12"/>
  <c r="I136" i="12"/>
  <c r="W189" i="12"/>
  <c r="W196" i="12"/>
  <c r="W193" i="12"/>
  <c r="I76" i="12"/>
  <c r="F78" i="10"/>
  <c r="W192" i="12"/>
  <c r="D196" i="12"/>
  <c r="F171" i="12"/>
  <c r="K75" i="12"/>
  <c r="E138" i="10"/>
  <c r="D161" i="12"/>
  <c r="L196" i="12"/>
  <c r="M195" i="10"/>
  <c r="K95" i="10"/>
  <c r="G96" i="12"/>
  <c r="H75" i="12"/>
  <c r="L198" i="10"/>
  <c r="P190" i="12"/>
  <c r="H147" i="12"/>
  <c r="H195" i="10"/>
  <c r="H192" i="10"/>
  <c r="F84" i="10"/>
  <c r="H87" i="12"/>
  <c r="H92" i="10"/>
  <c r="G135" i="12"/>
  <c r="L191" i="10"/>
  <c r="P77" i="10"/>
  <c r="X192" i="10"/>
  <c r="N163" i="10"/>
  <c r="I110" i="12"/>
  <c r="U194" i="12"/>
  <c r="Q194" i="10"/>
  <c r="H93" i="10"/>
  <c r="G79" i="12"/>
  <c r="I138" i="12"/>
  <c r="J131" i="12"/>
  <c r="J100" i="10"/>
  <c r="N98" i="10"/>
  <c r="I74" i="12"/>
  <c r="R194" i="10"/>
  <c r="I195" i="12"/>
  <c r="I148" i="12"/>
  <c r="G83" i="12"/>
  <c r="X147" i="10"/>
  <c r="Q158" i="10"/>
  <c r="J99" i="12"/>
  <c r="I190" i="12"/>
  <c r="H153" i="10"/>
  <c r="R90" i="10"/>
  <c r="D148" i="12"/>
  <c r="R151" i="10"/>
  <c r="L86" i="10"/>
  <c r="W105" i="10"/>
  <c r="J156" i="10"/>
  <c r="G76" i="12"/>
  <c r="L147" i="10"/>
  <c r="U94" i="10"/>
  <c r="K161" i="10"/>
  <c r="K157" i="10"/>
  <c r="W191" i="12"/>
  <c r="W194" i="12"/>
  <c r="I134" i="12"/>
  <c r="F87" i="12"/>
  <c r="F141" i="10"/>
  <c r="F149" i="10"/>
  <c r="R169" i="10"/>
  <c r="F139" i="10"/>
  <c r="E78" i="12"/>
  <c r="D85" i="10"/>
  <c r="D149" i="10"/>
  <c r="F88" i="12"/>
  <c r="N100" i="10"/>
  <c r="P195" i="12"/>
  <c r="H189" i="12"/>
  <c r="X191" i="10"/>
  <c r="P191" i="10"/>
  <c r="X137" i="10"/>
  <c r="J80" i="10"/>
  <c r="X194" i="10"/>
  <c r="I193" i="10"/>
  <c r="Q147" i="10"/>
  <c r="I194" i="12"/>
  <c r="S193" i="12"/>
  <c r="P152" i="10"/>
  <c r="K196" i="10"/>
  <c r="J101" i="10"/>
  <c r="P158" i="10"/>
  <c r="R164" i="10"/>
  <c r="U149" i="10"/>
  <c r="I90" i="12"/>
  <c r="P170" i="10"/>
  <c r="Q93" i="10"/>
  <c r="I91" i="12"/>
  <c r="X133" i="10"/>
  <c r="P135" i="10"/>
  <c r="L136" i="10"/>
  <c r="X72" i="10"/>
  <c r="N137" i="10"/>
  <c r="X73" i="10"/>
  <c r="P75" i="10"/>
  <c r="H78" i="10"/>
  <c r="L140" i="10"/>
  <c r="H80" i="10"/>
  <c r="R81" i="10"/>
  <c r="L146" i="10"/>
  <c r="L85" i="10"/>
  <c r="N145" i="10"/>
  <c r="K194" i="10"/>
  <c r="U191" i="12"/>
  <c r="D74" i="12"/>
  <c r="X74" i="10"/>
  <c r="E169" i="12"/>
  <c r="E135" i="12"/>
  <c r="X85" i="10"/>
  <c r="S193" i="10"/>
  <c r="E75" i="12"/>
  <c r="X165" i="10"/>
  <c r="Q191" i="12"/>
  <c r="L150" i="10"/>
  <c r="F67" i="12"/>
  <c r="F132" i="12"/>
  <c r="F133" i="12"/>
  <c r="D84" i="12"/>
  <c r="F156" i="12"/>
  <c r="S190" i="12"/>
  <c r="K196" i="12"/>
  <c r="H91" i="12"/>
  <c r="H136" i="12"/>
  <c r="L83" i="10"/>
  <c r="N150" i="10"/>
  <c r="J91" i="10"/>
  <c r="P195" i="10"/>
  <c r="H159" i="12"/>
  <c r="U155" i="10"/>
  <c r="H104" i="10"/>
  <c r="T197" i="10"/>
  <c r="O198" i="12"/>
  <c r="F138" i="12"/>
  <c r="E137" i="12"/>
  <c r="T105" i="10"/>
  <c r="E91" i="12"/>
  <c r="V193" i="12"/>
  <c r="H190" i="10"/>
  <c r="L191" i="12"/>
  <c r="Q96" i="10"/>
  <c r="R102" i="10"/>
  <c r="J192" i="12"/>
  <c r="O198" i="10"/>
  <c r="D83" i="12"/>
  <c r="E145" i="12"/>
  <c r="U198" i="10"/>
  <c r="F106" i="12"/>
  <c r="D163" i="12"/>
  <c r="G144" i="12"/>
  <c r="X194" i="12"/>
  <c r="H89" i="10"/>
  <c r="I94" i="12"/>
  <c r="X88" i="10"/>
  <c r="D192" i="10"/>
  <c r="D90" i="10"/>
  <c r="Q189" i="12"/>
  <c r="V189" i="12"/>
  <c r="J190" i="10"/>
  <c r="J72" i="10"/>
  <c r="N78" i="10"/>
  <c r="R191" i="12"/>
  <c r="H82" i="12"/>
  <c r="J83" i="12"/>
  <c r="D157" i="10"/>
  <c r="D97" i="10"/>
  <c r="G169" i="10"/>
  <c r="G165" i="10"/>
  <c r="D110" i="10"/>
  <c r="V192" i="12"/>
  <c r="K105" i="12"/>
  <c r="K191" i="12"/>
  <c r="E164" i="12"/>
  <c r="D82" i="12"/>
  <c r="N196" i="12"/>
  <c r="N196" i="10"/>
  <c r="X195" i="12"/>
  <c r="N165" i="10"/>
  <c r="H194" i="12"/>
  <c r="R167" i="10"/>
  <c r="H146" i="12"/>
  <c r="U198" i="12"/>
  <c r="J194" i="10"/>
  <c r="G90" i="10"/>
  <c r="O194" i="10"/>
  <c r="Q87" i="10"/>
  <c r="G91" i="10"/>
  <c r="U95" i="10"/>
  <c r="U196" i="10"/>
  <c r="I87" i="10"/>
  <c r="R99" i="10"/>
  <c r="X131" i="10"/>
  <c r="I150" i="12"/>
  <c r="I95" i="12"/>
  <c r="V149" i="10"/>
  <c r="I95" i="10"/>
  <c r="O91" i="10"/>
  <c r="I93" i="12"/>
  <c r="J90" i="10"/>
  <c r="I156" i="10"/>
  <c r="G154" i="10"/>
  <c r="U156" i="10"/>
  <c r="N89" i="10"/>
  <c r="U88" i="10"/>
  <c r="J108" i="10"/>
  <c r="D163" i="10"/>
  <c r="D159" i="10"/>
  <c r="H90" i="12"/>
  <c r="H193" i="12"/>
  <c r="L134" i="10"/>
  <c r="L74" i="10"/>
  <c r="J136" i="12"/>
  <c r="J76" i="12"/>
  <c r="H76" i="12"/>
  <c r="H141" i="12"/>
  <c r="X148" i="10"/>
  <c r="X144" i="10"/>
  <c r="X83" i="10"/>
  <c r="P149" i="10"/>
  <c r="P145" i="10"/>
  <c r="R85" i="10"/>
  <c r="R84" i="10"/>
  <c r="R150" i="10"/>
  <c r="R86" i="10"/>
  <c r="R146" i="10"/>
  <c r="H151" i="12"/>
  <c r="H86" i="12"/>
  <c r="G88" i="10"/>
  <c r="G148" i="10"/>
  <c r="G87" i="12"/>
  <c r="G148" i="12"/>
  <c r="M149" i="10"/>
  <c r="M89" i="10"/>
  <c r="K90" i="10"/>
  <c r="K89" i="10"/>
  <c r="I92" i="10"/>
  <c r="I91" i="10"/>
  <c r="I152" i="10"/>
  <c r="K91" i="12"/>
  <c r="K92" i="12"/>
  <c r="X93" i="10"/>
  <c r="X154" i="10"/>
  <c r="Q156" i="10"/>
  <c r="Q95" i="10"/>
  <c r="Q160" i="10"/>
  <c r="U97" i="10"/>
  <c r="U96" i="10"/>
  <c r="U161" i="10"/>
  <c r="G162" i="10"/>
  <c r="G158" i="10"/>
  <c r="G98" i="10"/>
  <c r="H158" i="10"/>
  <c r="H97" i="10"/>
  <c r="Q159" i="10"/>
  <c r="Q195" i="10"/>
  <c r="I155" i="10"/>
  <c r="I159" i="10"/>
  <c r="D148" i="10"/>
  <c r="P67" i="10"/>
  <c r="R67" i="10"/>
  <c r="H77" i="12"/>
  <c r="N79" i="10"/>
  <c r="H143" i="12"/>
  <c r="V192" i="10"/>
  <c r="H194" i="10"/>
  <c r="G194" i="10"/>
  <c r="X166" i="10"/>
  <c r="H105" i="10"/>
  <c r="T107" i="10"/>
  <c r="E90" i="12"/>
  <c r="E153" i="12"/>
  <c r="E154" i="12"/>
  <c r="F96" i="10"/>
  <c r="E96" i="10"/>
  <c r="E158" i="10"/>
  <c r="E160" i="10"/>
  <c r="F161" i="10"/>
  <c r="T196" i="10"/>
  <c r="J67" i="10"/>
  <c r="H135" i="12"/>
  <c r="J131" i="10"/>
  <c r="H136" i="10"/>
  <c r="H75" i="10"/>
  <c r="I154" i="10"/>
  <c r="R154" i="10"/>
  <c r="D81" i="10"/>
  <c r="G104" i="10"/>
  <c r="K192" i="12"/>
  <c r="E135" i="10"/>
  <c r="C74" i="10"/>
  <c r="F138" i="10"/>
  <c r="N104" i="10"/>
  <c r="W197" i="10"/>
  <c r="I107" i="10"/>
  <c r="F193" i="12"/>
  <c r="P197" i="12"/>
  <c r="G192" i="12"/>
  <c r="F191" i="12"/>
  <c r="D189" i="10"/>
  <c r="G69" i="12"/>
  <c r="J106" i="12"/>
  <c r="P69" i="10"/>
  <c r="X196" i="10"/>
  <c r="V145" i="10"/>
  <c r="H85" i="10"/>
  <c r="N85" i="10"/>
  <c r="H98" i="12"/>
  <c r="H160" i="12"/>
  <c r="H140" i="10"/>
  <c r="L196" i="10"/>
  <c r="E83" i="10"/>
  <c r="T104" i="10"/>
  <c r="P198" i="12"/>
  <c r="F192" i="10"/>
  <c r="J78" i="12"/>
  <c r="H192" i="12"/>
  <c r="J191" i="10"/>
  <c r="N142" i="10"/>
  <c r="L192" i="12"/>
  <c r="Q193" i="10"/>
  <c r="G193" i="12"/>
  <c r="Q151" i="10"/>
  <c r="S194" i="12"/>
  <c r="P194" i="12"/>
  <c r="J95" i="12"/>
  <c r="G195" i="12"/>
  <c r="N102" i="10"/>
  <c r="J197" i="10"/>
  <c r="N197" i="10"/>
  <c r="R106" i="10"/>
  <c r="P197" i="10"/>
  <c r="D195" i="12"/>
  <c r="T189" i="10"/>
  <c r="J137" i="12"/>
  <c r="X163" i="10"/>
  <c r="I193" i="12"/>
  <c r="X91" i="10"/>
  <c r="P137" i="10"/>
  <c r="N138" i="10"/>
  <c r="H147" i="10"/>
  <c r="U151" i="10"/>
  <c r="R83" i="10"/>
  <c r="N144" i="10"/>
  <c r="G195" i="10"/>
  <c r="P168" i="10"/>
  <c r="H68" i="12"/>
  <c r="H84" i="10"/>
  <c r="D171" i="12"/>
  <c r="D158" i="10"/>
  <c r="I147" i="12"/>
  <c r="N146" i="10"/>
  <c r="E136" i="12"/>
  <c r="H86" i="10"/>
  <c r="O153" i="10"/>
  <c r="F144" i="10"/>
  <c r="O193" i="10"/>
  <c r="E79" i="12"/>
  <c r="J189" i="12"/>
  <c r="N193" i="10"/>
  <c r="P191" i="12"/>
  <c r="X156" i="10"/>
  <c r="R196" i="12"/>
  <c r="G90" i="12"/>
  <c r="J197" i="12"/>
  <c r="N195" i="12"/>
  <c r="R194" i="12"/>
  <c r="R193" i="10"/>
  <c r="R156" i="10"/>
  <c r="K89" i="12"/>
  <c r="K194" i="12"/>
  <c r="R82" i="10"/>
  <c r="P108" i="10"/>
  <c r="X92" i="10"/>
  <c r="L79" i="10"/>
  <c r="J74" i="10"/>
  <c r="P196" i="12"/>
  <c r="R197" i="12"/>
  <c r="J163" i="12"/>
  <c r="M195" i="12"/>
  <c r="D197" i="10"/>
  <c r="G189" i="12"/>
  <c r="K195" i="12"/>
  <c r="U197" i="10"/>
  <c r="H158" i="12"/>
  <c r="G74" i="12"/>
  <c r="S189" i="12"/>
  <c r="I143" i="12"/>
  <c r="H87" i="10"/>
  <c r="D70" i="12"/>
  <c r="J163" i="10"/>
  <c r="I192" i="12"/>
  <c r="M190" i="12"/>
  <c r="L198" i="12"/>
  <c r="R190" i="10"/>
  <c r="H135" i="10"/>
  <c r="V198" i="12"/>
  <c r="K148" i="10"/>
  <c r="G71" i="12"/>
  <c r="L82" i="10"/>
  <c r="N73" i="10"/>
  <c r="O95" i="10"/>
  <c r="K109" i="10"/>
  <c r="F109" i="12"/>
  <c r="K193" i="10"/>
  <c r="K152" i="10"/>
  <c r="J141" i="12"/>
  <c r="P194" i="10"/>
  <c r="P193" i="10"/>
  <c r="J93" i="10"/>
  <c r="E99" i="10"/>
  <c r="H144" i="10"/>
  <c r="N134" i="10"/>
  <c r="X162" i="10"/>
  <c r="J88" i="10"/>
  <c r="D137" i="10"/>
  <c r="X103" i="10"/>
  <c r="T194" i="12"/>
  <c r="R143" i="10"/>
  <c r="H82" i="10"/>
  <c r="U193" i="10"/>
  <c r="X102" i="10"/>
  <c r="H143" i="10"/>
  <c r="L194" i="10"/>
  <c r="C154" i="12"/>
  <c r="E161" i="12"/>
  <c r="X196" i="12"/>
  <c r="N67" i="10"/>
  <c r="H134" i="10"/>
  <c r="R137" i="10"/>
  <c r="X138" i="10"/>
  <c r="V79" i="10"/>
  <c r="J146" i="12"/>
  <c r="V84" i="10"/>
  <c r="M194" i="10"/>
  <c r="V154" i="10"/>
  <c r="L197" i="10"/>
  <c r="P100" i="10"/>
  <c r="X101" i="10"/>
  <c r="F191" i="10"/>
  <c r="J190" i="12"/>
  <c r="P140" i="10"/>
  <c r="R79" i="10"/>
  <c r="E191" i="12"/>
  <c r="E94" i="10"/>
  <c r="K190" i="12"/>
  <c r="E190" i="12"/>
  <c r="W168" i="10"/>
  <c r="F110" i="10"/>
  <c r="F69" i="10"/>
  <c r="E133" i="12"/>
  <c r="J107" i="12"/>
  <c r="L193" i="10"/>
  <c r="K110" i="10"/>
  <c r="M192" i="12"/>
  <c r="K74" i="12"/>
  <c r="N198" i="10"/>
  <c r="F75" i="10"/>
  <c r="E71" i="12"/>
  <c r="S191" i="12"/>
  <c r="X197" i="12"/>
  <c r="J198" i="10"/>
  <c r="R193" i="12"/>
  <c r="D143" i="12"/>
  <c r="U110" i="10"/>
  <c r="I189" i="12"/>
  <c r="B158" i="10"/>
  <c r="T197" i="12"/>
  <c r="E139" i="12"/>
  <c r="E195" i="10"/>
  <c r="F198" i="10"/>
  <c r="D138" i="12"/>
  <c r="F91" i="12"/>
  <c r="N193" i="12"/>
  <c r="T108" i="10"/>
  <c r="U189" i="12"/>
  <c r="U190" i="12"/>
  <c r="I105" i="12"/>
  <c r="V143" i="10"/>
  <c r="H132" i="10"/>
  <c r="L72" i="10"/>
  <c r="S86" i="10"/>
  <c r="X190" i="10"/>
  <c r="H154" i="12"/>
  <c r="H191" i="12"/>
  <c r="R141" i="10"/>
  <c r="P85" i="10"/>
  <c r="J100" i="12"/>
  <c r="F189" i="10"/>
  <c r="F86" i="12"/>
  <c r="F154" i="10"/>
  <c r="E196" i="10"/>
  <c r="J193" i="12"/>
  <c r="N189" i="12"/>
  <c r="N133" i="10"/>
  <c r="P190" i="10"/>
  <c r="N190" i="12"/>
  <c r="J191" i="12"/>
  <c r="J192" i="10"/>
  <c r="G194" i="12"/>
  <c r="H153" i="12"/>
  <c r="J155" i="12"/>
  <c r="Q195" i="12"/>
  <c r="V195" i="10"/>
  <c r="H161" i="12"/>
  <c r="H196" i="10"/>
  <c r="N162" i="10"/>
  <c r="P105" i="10"/>
  <c r="E95" i="12"/>
  <c r="G146" i="12"/>
  <c r="G142" i="12"/>
  <c r="E110" i="10"/>
  <c r="E170" i="10"/>
  <c r="S198" i="12"/>
  <c r="B164" i="10"/>
  <c r="H108" i="12"/>
  <c r="H169" i="12"/>
  <c r="F91" i="10"/>
  <c r="F155" i="10"/>
  <c r="R195" i="12"/>
  <c r="J87" i="12"/>
  <c r="J148" i="12"/>
  <c r="L189" i="12"/>
  <c r="P138" i="10"/>
  <c r="P73" i="10"/>
  <c r="H77" i="10"/>
  <c r="H138" i="10"/>
  <c r="P78" i="10"/>
  <c r="P143" i="10"/>
  <c r="J148" i="10"/>
  <c r="J83" i="10"/>
  <c r="Q89" i="10"/>
  <c r="Q88" i="10"/>
  <c r="S92" i="10"/>
  <c r="S93" i="10"/>
  <c r="U92" i="10"/>
  <c r="U194" i="10"/>
  <c r="U93" i="10"/>
  <c r="K93" i="10"/>
  <c r="K154" i="10"/>
  <c r="K94" i="12"/>
  <c r="N93" i="10"/>
  <c r="N94" i="10"/>
  <c r="I97" i="10"/>
  <c r="I195" i="10"/>
  <c r="I161" i="10"/>
  <c r="I157" i="10"/>
  <c r="I161" i="12"/>
  <c r="I157" i="12"/>
  <c r="I196" i="12"/>
  <c r="G162" i="12"/>
  <c r="G158" i="12"/>
  <c r="G97" i="12"/>
  <c r="V195" i="12"/>
  <c r="R161" i="10"/>
  <c r="R100" i="10"/>
  <c r="R165" i="10"/>
  <c r="H196" i="12"/>
  <c r="H101" i="12"/>
  <c r="P166" i="10"/>
  <c r="P196" i="10"/>
  <c r="N105" i="10"/>
  <c r="N166" i="10"/>
  <c r="N151" i="10"/>
  <c r="N155" i="10"/>
  <c r="N90" i="10"/>
  <c r="G159" i="10"/>
  <c r="G94" i="10"/>
  <c r="I132" i="12"/>
  <c r="I67" i="12"/>
  <c r="X190" i="12"/>
  <c r="R140" i="10"/>
  <c r="P144" i="10"/>
  <c r="V90" i="10"/>
  <c r="H104" i="12"/>
  <c r="H105" i="12"/>
  <c r="P81" i="10"/>
  <c r="P142" i="10"/>
  <c r="D107" i="10"/>
  <c r="J194" i="12"/>
  <c r="D161" i="10"/>
  <c r="E67" i="10"/>
  <c r="F89" i="10"/>
  <c r="E171" i="12"/>
  <c r="G82" i="12"/>
  <c r="E95" i="10"/>
  <c r="E189" i="10"/>
  <c r="G197" i="12"/>
  <c r="L190" i="12"/>
  <c r="D195" i="10"/>
  <c r="D192" i="12"/>
  <c r="E198" i="10"/>
  <c r="E197" i="10"/>
  <c r="T198" i="10"/>
  <c r="E140" i="12"/>
  <c r="D198" i="10"/>
  <c r="N192" i="12"/>
  <c r="I198" i="10"/>
  <c r="E89" i="10"/>
  <c r="L190" i="10"/>
  <c r="B137" i="10"/>
  <c r="R192" i="10"/>
  <c r="J144" i="10"/>
  <c r="L192" i="10"/>
  <c r="J143" i="10"/>
  <c r="L142" i="10"/>
  <c r="P76" i="10"/>
  <c r="V191" i="10"/>
  <c r="P139" i="10"/>
  <c r="J135" i="10"/>
  <c r="J75" i="10"/>
  <c r="R198" i="10"/>
  <c r="G91" i="12"/>
  <c r="J89" i="12"/>
  <c r="N191" i="12"/>
  <c r="D139" i="12"/>
  <c r="D191" i="12"/>
  <c r="E189" i="12"/>
  <c r="W198" i="10"/>
  <c r="J198" i="12"/>
  <c r="E105" i="10"/>
  <c r="D168" i="10"/>
  <c r="L88" i="10"/>
  <c r="R195" i="10"/>
  <c r="J171" i="12"/>
  <c r="K195" i="10"/>
  <c r="G108" i="10"/>
  <c r="L194" i="12"/>
  <c r="T190" i="10"/>
  <c r="R190" i="12"/>
  <c r="E100" i="10"/>
  <c r="X189" i="10"/>
  <c r="S151" i="10"/>
  <c r="X193" i="10"/>
  <c r="F76" i="10"/>
  <c r="F135" i="12"/>
  <c r="P193" i="12"/>
  <c r="D193" i="10"/>
  <c r="S195" i="12"/>
  <c r="R91" i="10"/>
  <c r="J196" i="12"/>
  <c r="F192" i="12"/>
  <c r="R101" i="10"/>
  <c r="P198" i="10"/>
  <c r="O194" i="12"/>
  <c r="X195" i="10"/>
  <c r="N197" i="12"/>
  <c r="P86" i="10"/>
  <c r="G96" i="10"/>
  <c r="M194" i="12"/>
  <c r="F110" i="12"/>
  <c r="N149" i="10"/>
  <c r="J195" i="12"/>
  <c r="D151" i="10"/>
  <c r="O97" i="10"/>
  <c r="S196" i="12"/>
  <c r="Q193" i="12"/>
  <c r="H190" i="12"/>
  <c r="F146" i="12"/>
  <c r="X192" i="12"/>
  <c r="R189" i="12"/>
  <c r="M193" i="10"/>
  <c r="I194" i="10"/>
  <c r="N84" i="10"/>
  <c r="V150" i="10"/>
  <c r="O195" i="10"/>
  <c r="D78" i="12"/>
  <c r="J102" i="12"/>
  <c r="P160" i="10"/>
  <c r="H139" i="10"/>
  <c r="V190" i="10"/>
  <c r="X193" i="12"/>
  <c r="H195" i="12"/>
  <c r="X191" i="12"/>
  <c r="T191" i="10"/>
  <c r="T194" i="10"/>
  <c r="E102" i="10"/>
  <c r="O96" i="10"/>
  <c r="P189" i="12"/>
  <c r="X189" i="12"/>
  <c r="J81" i="12"/>
  <c r="E109" i="10"/>
  <c r="P154" i="10"/>
  <c r="S147" i="10"/>
  <c r="P148" i="10"/>
  <c r="X164" i="10"/>
  <c r="W198" i="12"/>
  <c r="R196" i="10"/>
  <c r="E132" i="12"/>
  <c r="V151" i="10"/>
  <c r="S194" i="10"/>
  <c r="F82" i="12"/>
  <c r="J92" i="10"/>
  <c r="O196" i="10"/>
  <c r="K158" i="10"/>
  <c r="I96" i="10"/>
  <c r="N195" i="10"/>
  <c r="N170" i="10"/>
  <c r="X104" i="10"/>
  <c r="G156" i="10"/>
  <c r="P101" i="10"/>
  <c r="X98" i="10"/>
  <c r="G97" i="10"/>
  <c r="U195" i="10"/>
  <c r="F153" i="10"/>
  <c r="J161" i="12"/>
  <c r="N194" i="10"/>
  <c r="H74" i="10"/>
  <c r="F104" i="12"/>
  <c r="K90" i="12"/>
  <c r="I97" i="12"/>
  <c r="D101" i="10"/>
  <c r="D165" i="10"/>
  <c r="F90" i="10"/>
  <c r="F77" i="10"/>
  <c r="E85" i="10"/>
  <c r="D190" i="12"/>
  <c r="F131" i="10"/>
  <c r="R198" i="12"/>
  <c r="D68" i="10"/>
  <c r="B139" i="10"/>
  <c r="P164" i="10"/>
  <c r="J91" i="12"/>
  <c r="P132" i="10"/>
  <c r="N70" i="10"/>
  <c r="J136" i="10"/>
  <c r="H133" i="10"/>
  <c r="H73" i="10"/>
  <c r="P82" i="10"/>
  <c r="V91" i="10"/>
  <c r="E83" i="12"/>
  <c r="E192" i="12"/>
  <c r="E191" i="10"/>
  <c r="E140" i="10"/>
  <c r="O170" i="10"/>
  <c r="D191" i="10"/>
  <c r="X105" i="10"/>
  <c r="U165" i="10"/>
  <c r="K82" i="12"/>
  <c r="H198" i="10"/>
  <c r="E149" i="10"/>
  <c r="D145" i="10"/>
  <c r="X167" i="10"/>
  <c r="T198" i="12"/>
  <c r="D140" i="12"/>
  <c r="G198" i="10"/>
  <c r="G104" i="12"/>
  <c r="T109" i="10"/>
  <c r="D109" i="12"/>
  <c r="D153" i="10"/>
  <c r="G198" i="12"/>
  <c r="O197" i="12"/>
  <c r="I197" i="10"/>
  <c r="D194" i="12"/>
  <c r="D96" i="10"/>
  <c r="E109" i="12"/>
  <c r="H165" i="12"/>
  <c r="N161" i="10"/>
  <c r="J92" i="12"/>
  <c r="X70" i="10"/>
  <c r="G165" i="12"/>
  <c r="E157" i="10"/>
  <c r="R78" i="10"/>
  <c r="D146" i="10"/>
  <c r="T192" i="12"/>
  <c r="M88" i="10"/>
  <c r="D86" i="10"/>
  <c r="G88" i="12"/>
  <c r="E144" i="10"/>
  <c r="F165" i="10"/>
  <c r="X169" i="10"/>
  <c r="X168" i="10"/>
  <c r="F195" i="10"/>
  <c r="E90" i="10"/>
  <c r="F78" i="12"/>
  <c r="F190" i="12"/>
  <c r="M189" i="12"/>
  <c r="G150" i="10"/>
  <c r="H94" i="12"/>
  <c r="J157" i="12"/>
  <c r="O151" i="10"/>
  <c r="V194" i="10"/>
  <c r="N91" i="10"/>
  <c r="T106" i="10"/>
  <c r="E82" i="10"/>
  <c r="F142" i="10"/>
  <c r="W169" i="10"/>
  <c r="D168" i="12"/>
  <c r="F189" i="12"/>
  <c r="F150" i="10"/>
  <c r="F86" i="10"/>
  <c r="D198" i="12"/>
  <c r="D189" i="12"/>
  <c r="G191" i="12"/>
  <c r="F134" i="12"/>
  <c r="I69" i="12"/>
  <c r="E148" i="10"/>
  <c r="O189" i="12"/>
  <c r="D197" i="12"/>
  <c r="F97" i="10"/>
  <c r="O192" i="12"/>
  <c r="G197" i="10"/>
  <c r="E149" i="12"/>
  <c r="F72" i="12"/>
  <c r="N198" i="12"/>
  <c r="D98" i="10"/>
  <c r="F81" i="10"/>
  <c r="F109" i="10"/>
  <c r="F105" i="10"/>
  <c r="E143" i="10"/>
  <c r="D171" i="10"/>
  <c r="N194" i="12"/>
  <c r="D167" i="10"/>
  <c r="H97" i="12"/>
  <c r="D103" i="12"/>
  <c r="G81" i="12"/>
  <c r="Q108" i="10"/>
  <c r="H103" i="12"/>
  <c r="P192" i="10"/>
  <c r="F93" i="10"/>
  <c r="V197" i="10"/>
  <c r="E67" i="12"/>
  <c r="E131" i="12"/>
  <c r="F150" i="12"/>
  <c r="E147" i="10"/>
  <c r="E97" i="10"/>
  <c r="E98" i="10"/>
  <c r="J156" i="12"/>
  <c r="L67" i="10"/>
  <c r="R189" i="10"/>
  <c r="J133" i="10"/>
  <c r="P133" i="10"/>
  <c r="X76" i="10"/>
  <c r="H83" i="12"/>
  <c r="K189" i="12"/>
  <c r="X197" i="10"/>
  <c r="E193" i="12"/>
  <c r="H197" i="10"/>
  <c r="D196" i="10"/>
  <c r="H165" i="10"/>
  <c r="X107" i="10"/>
  <c r="K198" i="10"/>
  <c r="E88" i="10"/>
  <c r="C156" i="12"/>
  <c r="X198" i="12"/>
  <c r="E147" i="12"/>
  <c r="U105" i="10"/>
  <c r="I197" i="12"/>
  <c r="E193" i="10"/>
  <c r="I104" i="12"/>
  <c r="W170" i="10"/>
  <c r="E194" i="10"/>
  <c r="C152" i="12"/>
  <c r="B143" i="10"/>
  <c r="H170" i="10"/>
  <c r="D108" i="10"/>
  <c r="F94" i="10"/>
  <c r="E166" i="10"/>
  <c r="E93" i="12"/>
  <c r="K168" i="10"/>
  <c r="K107" i="10"/>
  <c r="J104" i="10"/>
  <c r="J165" i="10"/>
  <c r="K165" i="10"/>
  <c r="K197" i="10"/>
  <c r="E167" i="12"/>
  <c r="E106" i="12"/>
  <c r="H103" i="10"/>
  <c r="H164" i="10"/>
  <c r="D76" i="10"/>
  <c r="D140" i="10"/>
  <c r="E146" i="12"/>
  <c r="E142" i="12"/>
  <c r="F156" i="10"/>
  <c r="F95" i="10"/>
  <c r="E163" i="10"/>
  <c r="E159" i="10"/>
  <c r="F102" i="10"/>
  <c r="F101" i="10"/>
  <c r="E151" i="12"/>
  <c r="E151" i="10"/>
  <c r="E162" i="10"/>
  <c r="J158" i="12"/>
  <c r="J69" i="12"/>
  <c r="N143" i="10"/>
  <c r="H152" i="12"/>
  <c r="T195" i="12"/>
  <c r="T196" i="12"/>
  <c r="T189" i="12"/>
  <c r="E84" i="12"/>
  <c r="D67" i="12"/>
  <c r="B104" i="10"/>
  <c r="F168" i="12"/>
  <c r="F131" i="12"/>
  <c r="F71" i="12"/>
  <c r="D88" i="10"/>
  <c r="D89" i="10"/>
  <c r="D93" i="12"/>
  <c r="J73" i="10"/>
  <c r="J152" i="12"/>
  <c r="L131" i="10"/>
  <c r="J132" i="10"/>
  <c r="H68" i="10"/>
  <c r="L68" i="10"/>
  <c r="H70" i="10"/>
  <c r="P131" i="10"/>
  <c r="X136" i="10"/>
  <c r="J133" i="12"/>
  <c r="N72" i="10"/>
  <c r="R73" i="10"/>
  <c r="V77" i="10"/>
  <c r="H79" i="12"/>
  <c r="R144" i="10"/>
  <c r="H81" i="10"/>
  <c r="R145" i="10"/>
  <c r="J81" i="10"/>
  <c r="J82" i="12"/>
  <c r="N82" i="10"/>
  <c r="P84" i="10"/>
  <c r="V83" i="10"/>
  <c r="J134" i="12"/>
  <c r="P99" i="10"/>
  <c r="F198" i="12"/>
  <c r="X198" i="10"/>
  <c r="F190" i="10"/>
  <c r="F77" i="12"/>
  <c r="N68" i="10"/>
  <c r="P71" i="10"/>
  <c r="J74" i="12"/>
  <c r="J139" i="12"/>
  <c r="V78" i="10"/>
  <c r="L81" i="10"/>
  <c r="J82" i="10"/>
  <c r="R192" i="12"/>
  <c r="H145" i="10"/>
  <c r="J147" i="12"/>
  <c r="H89" i="12"/>
  <c r="J149" i="10"/>
  <c r="H92" i="12"/>
  <c r="N154" i="10"/>
  <c r="J155" i="10"/>
  <c r="O155" i="10"/>
  <c r="X158" i="10"/>
  <c r="H100" i="12"/>
  <c r="N101" i="10"/>
  <c r="L197" i="12"/>
  <c r="E160" i="12"/>
  <c r="E146" i="10"/>
  <c r="M193" i="12"/>
  <c r="N109" i="10"/>
  <c r="N169" i="10"/>
  <c r="Q190" i="12"/>
  <c r="E168" i="12"/>
  <c r="E104" i="12"/>
  <c r="E197" i="12"/>
  <c r="E198" i="12"/>
  <c r="I109" i="12"/>
  <c r="I198" i="12"/>
  <c r="Q110" i="10"/>
  <c r="Q198" i="10"/>
  <c r="Q170" i="10"/>
  <c r="H170" i="12"/>
  <c r="H109" i="12"/>
  <c r="J109" i="12"/>
  <c r="J170" i="12"/>
  <c r="K110" i="12"/>
  <c r="K109" i="12"/>
  <c r="K198" i="12"/>
  <c r="H109" i="10"/>
  <c r="H169" i="10"/>
  <c r="J165" i="12"/>
  <c r="J104" i="12"/>
  <c r="Q104" i="10"/>
  <c r="Q165" i="10"/>
  <c r="U108" i="10"/>
  <c r="U109" i="10"/>
  <c r="D107" i="12"/>
  <c r="D108" i="12"/>
  <c r="O107" i="10"/>
  <c r="O168" i="10"/>
  <c r="Q168" i="10"/>
  <c r="Q107" i="10"/>
  <c r="F107" i="10"/>
  <c r="F167" i="10"/>
  <c r="J106" i="10"/>
  <c r="J171" i="10"/>
  <c r="N106" i="10"/>
  <c r="N167" i="10"/>
  <c r="D72" i="10"/>
  <c r="D71" i="10"/>
  <c r="D139" i="10"/>
  <c r="D74" i="10"/>
  <c r="D190" i="10"/>
  <c r="D75" i="10"/>
  <c r="D137" i="12"/>
  <c r="D141" i="12"/>
  <c r="D77" i="12"/>
  <c r="E77" i="10"/>
  <c r="E190" i="10"/>
  <c r="E137" i="10"/>
  <c r="E81" i="10"/>
  <c r="E145" i="10"/>
  <c r="F143" i="10"/>
  <c r="F83" i="10"/>
  <c r="C143" i="12"/>
  <c r="D83" i="10"/>
  <c r="D84" i="10"/>
  <c r="F84" i="12"/>
  <c r="F145" i="12"/>
  <c r="F147" i="10"/>
  <c r="F87" i="10"/>
  <c r="F151" i="10"/>
  <c r="F193" i="10"/>
  <c r="E88" i="12"/>
  <c r="E148" i="12"/>
  <c r="D89" i="12"/>
  <c r="D193" i="12"/>
  <c r="D194" i="10"/>
  <c r="D155" i="10"/>
  <c r="D90" i="12"/>
  <c r="D155" i="12"/>
  <c r="D151" i="12"/>
  <c r="D92" i="10"/>
  <c r="D91" i="10"/>
  <c r="E156" i="12"/>
  <c r="E194" i="12"/>
  <c r="F93" i="12"/>
  <c r="F92" i="12"/>
  <c r="F92" i="10"/>
  <c r="F194" i="10"/>
  <c r="F95" i="12"/>
  <c r="F195" i="12"/>
  <c r="F157" i="12"/>
  <c r="F96" i="12"/>
  <c r="C96" i="12"/>
  <c r="E157" i="12"/>
  <c r="E96" i="12"/>
  <c r="F159" i="10"/>
  <c r="F197" i="10"/>
  <c r="F196" i="10"/>
  <c r="F165" i="12"/>
  <c r="F101" i="12"/>
  <c r="F161" i="12"/>
  <c r="F196" i="12"/>
  <c r="D102" i="12"/>
  <c r="D162" i="12"/>
  <c r="E166" i="12"/>
  <c r="E101" i="12"/>
  <c r="E162" i="12"/>
  <c r="F102" i="12"/>
  <c r="F103" i="12"/>
  <c r="I71" i="12"/>
  <c r="I70" i="12"/>
  <c r="I131" i="12"/>
  <c r="O190" i="12"/>
  <c r="O191" i="12"/>
  <c r="G140" i="12"/>
  <c r="G190" i="12"/>
  <c r="U192" i="12"/>
  <c r="Q192" i="12"/>
  <c r="I144" i="12"/>
  <c r="I84" i="12"/>
  <c r="O193" i="12"/>
  <c r="K95" i="12"/>
  <c r="H67" i="10"/>
  <c r="H131" i="10"/>
  <c r="R69" i="10"/>
  <c r="R70" i="10"/>
  <c r="X99" i="10"/>
  <c r="X160" i="10"/>
  <c r="D149" i="12"/>
  <c r="E195" i="12"/>
  <c r="H189" i="10"/>
  <c r="P192" i="12"/>
  <c r="E79" i="10"/>
  <c r="E192" i="10"/>
  <c r="Q197" i="10"/>
  <c r="E70" i="10"/>
  <c r="Q198" i="12"/>
  <c r="D98" i="12"/>
  <c r="F171" i="10"/>
  <c r="E152" i="12"/>
  <c r="F106" i="10"/>
  <c r="D136" i="10"/>
  <c r="J169" i="12"/>
  <c r="O108" i="10"/>
  <c r="F160" i="12"/>
  <c r="F108" i="12"/>
  <c r="G68" i="12"/>
  <c r="D76" i="12"/>
  <c r="F194" i="12"/>
  <c r="H131" i="12"/>
  <c r="H70" i="12"/>
  <c r="N71" i="10"/>
  <c r="N189" i="10"/>
  <c r="L71" i="10"/>
  <c r="L189" i="10"/>
  <c r="V190" i="12"/>
  <c r="J80" i="12"/>
  <c r="J140" i="12"/>
  <c r="J79" i="12"/>
  <c r="L145" i="10"/>
  <c r="L80" i="10"/>
  <c r="V141" i="10"/>
  <c r="V81" i="10"/>
  <c r="J84" i="10"/>
  <c r="J145" i="10"/>
  <c r="J149" i="12"/>
  <c r="J84" i="12"/>
  <c r="J85" i="10"/>
  <c r="J150" i="10"/>
  <c r="J87" i="10"/>
  <c r="J193" i="10"/>
  <c r="M87" i="10"/>
  <c r="M147" i="10"/>
  <c r="G154" i="12"/>
  <c r="G150" i="12"/>
  <c r="G152" i="12"/>
  <c r="G92" i="12"/>
  <c r="I93" i="10"/>
  <c r="I158" i="10"/>
  <c r="H94" i="10"/>
  <c r="H155" i="10"/>
  <c r="J159" i="12"/>
  <c r="J94" i="12"/>
  <c r="G156" i="12"/>
  <c r="G160" i="12"/>
  <c r="R97" i="10"/>
  <c r="R158" i="10"/>
  <c r="H101" i="10"/>
  <c r="H162" i="10"/>
  <c r="H102" i="12"/>
  <c r="H163" i="12"/>
  <c r="J166" i="10"/>
  <c r="J170" i="10"/>
  <c r="R105" i="10"/>
  <c r="R170" i="10"/>
  <c r="X155" i="10"/>
  <c r="X151" i="10"/>
  <c r="H152" i="10"/>
  <c r="H91" i="10"/>
  <c r="O93" i="10"/>
  <c r="O154" i="10"/>
  <c r="P79" i="10"/>
  <c r="V193" i="10"/>
  <c r="J151" i="12"/>
  <c r="R152" i="10"/>
  <c r="P90" i="10"/>
  <c r="P104" i="10"/>
  <c r="F162" i="12"/>
  <c r="F97" i="12"/>
  <c r="D77" i="10"/>
  <c r="D138" i="10"/>
  <c r="E74" i="10"/>
  <c r="E139" i="10"/>
  <c r="H93" i="12"/>
  <c r="H69" i="12"/>
  <c r="L193" i="12"/>
  <c r="H191" i="10"/>
  <c r="N190" i="10"/>
  <c r="N131" i="10"/>
  <c r="V194" i="12"/>
  <c r="H193" i="10"/>
  <c r="N191" i="10"/>
  <c r="H80" i="12"/>
  <c r="X150" i="10"/>
  <c r="P80" i="10"/>
  <c r="R148" i="10"/>
  <c r="G196" i="12"/>
  <c r="Q194" i="12"/>
  <c r="G196" i="10"/>
  <c r="H149" i="10"/>
  <c r="R88" i="10"/>
  <c r="V152" i="10"/>
  <c r="H140" i="12"/>
  <c r="P72" i="10"/>
  <c r="V197" i="12"/>
  <c r="H100" i="10"/>
  <c r="N152" i="10"/>
  <c r="M86" i="10"/>
  <c r="X81" i="10"/>
  <c r="J71" i="10"/>
  <c r="V196" i="10"/>
  <c r="V89" i="10"/>
  <c r="J97" i="12"/>
  <c r="P189" i="10"/>
  <c r="H71" i="10"/>
  <c r="L73" i="10"/>
  <c r="H72" i="10"/>
  <c r="R94" i="10"/>
  <c r="V88" i="10"/>
  <c r="R80" i="10"/>
  <c r="N132" i="10"/>
  <c r="J151" i="10"/>
  <c r="J90" i="12"/>
  <c r="X142" i="10"/>
  <c r="I96" i="12"/>
  <c r="H96" i="12"/>
  <c r="O196" i="12"/>
  <c r="H164" i="12"/>
  <c r="N156" i="10"/>
  <c r="J147" i="10"/>
  <c r="O87" i="10"/>
  <c r="V80" i="10"/>
  <c r="J138" i="12"/>
  <c r="J146" i="10"/>
  <c r="S153" i="10"/>
  <c r="G95" i="10"/>
  <c r="J95" i="10"/>
  <c r="Q149" i="10"/>
  <c r="P169" i="10"/>
  <c r="D146" i="12"/>
  <c r="O109" i="10"/>
  <c r="T103" i="10"/>
  <c r="J70" i="10"/>
  <c r="J189" i="10"/>
  <c r="H74" i="12"/>
  <c r="H138" i="12"/>
  <c r="P74" i="10"/>
  <c r="P134" i="10"/>
  <c r="R107" i="10"/>
  <c r="F107" i="12"/>
  <c r="H69" i="10"/>
  <c r="X132" i="10"/>
  <c r="X100" i="10"/>
  <c r="S192" i="12"/>
  <c r="H167" i="12"/>
  <c r="H106" i="12"/>
  <c r="H110" i="12"/>
  <c r="H198" i="12"/>
  <c r="X170" i="10"/>
  <c r="X110" i="10"/>
  <c r="X109" i="10"/>
  <c r="K104" i="12"/>
  <c r="E138" i="12"/>
  <c r="E134" i="12"/>
  <c r="E74" i="12"/>
  <c r="F141" i="12"/>
  <c r="F137" i="12"/>
  <c r="F146" i="10"/>
  <c r="F85" i="10"/>
  <c r="D154" i="10"/>
  <c r="D150" i="10"/>
  <c r="F163" i="10"/>
  <c r="F98" i="10"/>
  <c r="D166" i="12"/>
  <c r="D101" i="12"/>
  <c r="K67" i="12"/>
  <c r="F73" i="10"/>
  <c r="E141" i="10"/>
  <c r="D150" i="12"/>
  <c r="N192" i="10"/>
  <c r="V191" i="12"/>
  <c r="Q196" i="10"/>
  <c r="G157" i="10"/>
  <c r="J86" i="10"/>
  <c r="Q97" i="10"/>
  <c r="E80" i="10"/>
  <c r="J107" i="10"/>
  <c r="F73" i="12"/>
  <c r="E73" i="12"/>
  <c r="F72" i="10"/>
  <c r="D133" i="12"/>
  <c r="F99" i="10"/>
  <c r="F197" i="12"/>
  <c r="L149" i="10"/>
  <c r="H99" i="12"/>
  <c r="P165" i="10"/>
  <c r="E134" i="10"/>
  <c r="D104" i="12"/>
  <c r="H107" i="12"/>
  <c r="D91" i="12"/>
  <c r="F147" i="12"/>
  <c r="D79" i="10"/>
  <c r="D81" i="12"/>
  <c r="F148" i="10"/>
  <c r="F85" i="12"/>
  <c r="F153" i="12"/>
  <c r="D160" i="10"/>
  <c r="P70" i="10"/>
  <c r="J154" i="12"/>
  <c r="R132" i="10"/>
  <c r="H134" i="12"/>
  <c r="J135" i="12"/>
  <c r="V189" i="10"/>
  <c r="J142" i="12"/>
  <c r="N80" i="10"/>
  <c r="V140" i="10"/>
  <c r="P83" i="10"/>
  <c r="H144" i="12"/>
  <c r="J144" i="12"/>
  <c r="U157" i="10"/>
  <c r="E98" i="12"/>
  <c r="E163" i="12"/>
  <c r="E196" i="12"/>
  <c r="D69" i="10"/>
  <c r="D134" i="10"/>
  <c r="K96" i="12"/>
  <c r="I196" i="10"/>
  <c r="I94" i="10"/>
  <c r="W109" i="10"/>
  <c r="J105" i="10"/>
  <c r="E82" i="12"/>
  <c r="H107" i="10"/>
  <c r="I104" i="10"/>
  <c r="E110" i="12"/>
  <c r="G107" i="10"/>
  <c r="H108" i="10"/>
  <c r="I105" i="10"/>
  <c r="K68" i="12"/>
  <c r="F149" i="12"/>
  <c r="K69" i="12"/>
  <c r="C87" i="12"/>
  <c r="E143" i="12"/>
  <c r="G169" i="12"/>
  <c r="I68" i="12"/>
  <c r="K104" i="10"/>
  <c r="K105" i="10"/>
  <c r="E71" i="10"/>
  <c r="E132" i="10"/>
  <c r="V82" i="10"/>
  <c r="V142" i="10"/>
  <c r="G152" i="10"/>
  <c r="G87" i="10"/>
  <c r="S89" i="10"/>
  <c r="S88" i="10"/>
  <c r="K160" i="10"/>
  <c r="K156" i="10"/>
  <c r="G157" i="12"/>
  <c r="G161" i="12"/>
  <c r="E100" i="12"/>
  <c r="P68" i="10"/>
  <c r="N69" i="10"/>
  <c r="R134" i="10"/>
  <c r="X77" i="10"/>
  <c r="H78" i="12"/>
  <c r="X90" i="10"/>
  <c r="P91" i="10"/>
  <c r="O195" i="12"/>
  <c r="I156" i="12"/>
  <c r="H197" i="12"/>
  <c r="E84" i="10"/>
  <c r="F162" i="10"/>
  <c r="E86" i="10"/>
  <c r="F140" i="12"/>
  <c r="F135" i="10"/>
  <c r="X106" i="10"/>
  <c r="N164" i="10"/>
  <c r="G134" i="12"/>
  <c r="I169" i="12"/>
  <c r="J105" i="12"/>
  <c r="L195" i="12"/>
  <c r="D158" i="12"/>
  <c r="F136" i="12"/>
  <c r="F76" i="12"/>
  <c r="J134" i="10"/>
  <c r="F74" i="10"/>
  <c r="D142" i="12"/>
  <c r="F160" i="10"/>
  <c r="E150" i="10"/>
  <c r="F88" i="10"/>
  <c r="U169" i="10"/>
  <c r="H156" i="12"/>
  <c r="J150" i="12"/>
  <c r="J96" i="12"/>
  <c r="X67" i="10"/>
  <c r="X71" i="10"/>
  <c r="V76" i="10"/>
  <c r="J143" i="12"/>
  <c r="J85" i="12"/>
  <c r="L84" i="10"/>
  <c r="Q155" i="10"/>
  <c r="K94" i="10"/>
  <c r="Q157" i="10"/>
  <c r="D136" i="12"/>
  <c r="D109" i="10"/>
  <c r="L89" i="10"/>
  <c r="J86" i="12"/>
  <c r="D132" i="10"/>
  <c r="D72" i="12"/>
  <c r="D135" i="10"/>
  <c r="E159" i="12"/>
  <c r="F100" i="10"/>
  <c r="D131" i="12"/>
  <c r="F71" i="10"/>
  <c r="D80" i="10"/>
  <c r="I169" i="10"/>
  <c r="F144" i="12"/>
  <c r="F80" i="12"/>
  <c r="D78" i="10"/>
  <c r="G70" i="12"/>
  <c r="I108" i="10"/>
  <c r="F79" i="12"/>
  <c r="D99" i="10"/>
  <c r="F158" i="10"/>
  <c r="F100" i="12"/>
  <c r="D159" i="12"/>
  <c r="D156" i="10"/>
  <c r="C147" i="12"/>
  <c r="F137" i="10"/>
  <c r="D70" i="10"/>
  <c r="F82" i="10"/>
  <c r="F133" i="10"/>
  <c r="D165" i="12"/>
  <c r="E155" i="12"/>
  <c r="J109" i="10"/>
  <c r="J169" i="10"/>
  <c r="W108" i="10"/>
  <c r="D73" i="12"/>
  <c r="E87" i="12"/>
  <c r="E92" i="12"/>
  <c r="E94" i="12"/>
  <c r="D85" i="12"/>
  <c r="D145" i="12"/>
  <c r="D92" i="12"/>
  <c r="D153" i="12"/>
  <c r="T193" i="12"/>
  <c r="T190" i="12"/>
  <c r="R71" i="10"/>
  <c r="R131" i="10"/>
  <c r="H155" i="12"/>
  <c r="H95" i="12"/>
  <c r="F154" i="12"/>
  <c r="X108" i="10"/>
  <c r="F158" i="12"/>
  <c r="D71" i="12"/>
  <c r="Q109" i="10"/>
  <c r="Q169" i="10"/>
  <c r="R108" i="10"/>
  <c r="D144" i="10"/>
  <c r="D86" i="12"/>
  <c r="D87" i="10"/>
  <c r="D152" i="10"/>
  <c r="J68" i="12"/>
  <c r="J68" i="10"/>
  <c r="R68" i="10"/>
  <c r="J69" i="10"/>
  <c r="L70" i="10"/>
  <c r="H71" i="12"/>
  <c r="J75" i="12"/>
  <c r="R76" i="10"/>
  <c r="H142" i="12"/>
  <c r="H142" i="10"/>
  <c r="L144" i="10"/>
  <c r="I154" i="12"/>
  <c r="N158" i="10"/>
  <c r="P98" i="10"/>
  <c r="R98" i="10"/>
  <c r="J160" i="12"/>
  <c r="H102" i="10"/>
  <c r="H166" i="10"/>
  <c r="H166" i="12"/>
  <c r="H146" i="10"/>
  <c r="H72" i="12"/>
  <c r="L135" i="10"/>
  <c r="K96" i="10"/>
  <c r="R166" i="10"/>
  <c r="O94" i="10"/>
  <c r="R72" i="10"/>
  <c r="R133" i="10"/>
  <c r="F90" i="12"/>
  <c r="F151" i="12"/>
  <c r="F132" i="10"/>
  <c r="D68" i="12"/>
  <c r="E105" i="12"/>
  <c r="F89" i="12"/>
  <c r="D154" i="12"/>
  <c r="L69" i="10"/>
  <c r="X69" i="10"/>
  <c r="L132" i="10"/>
  <c r="L133" i="10"/>
  <c r="J73" i="12"/>
  <c r="X134" i="10"/>
  <c r="P136" i="10"/>
  <c r="R136" i="10"/>
  <c r="J138" i="10"/>
  <c r="V144" i="10"/>
  <c r="P146" i="10"/>
  <c r="V148" i="10"/>
  <c r="P150" i="10"/>
  <c r="J153" i="10"/>
  <c r="U153" i="10"/>
  <c r="J159" i="10"/>
  <c r="H162" i="12"/>
  <c r="P162" i="10"/>
  <c r="J167" i="12"/>
  <c r="N103" i="10"/>
  <c r="Q153" i="10"/>
  <c r="N107" i="10"/>
  <c r="N141" i="10"/>
  <c r="E72" i="10"/>
  <c r="D157" i="12"/>
  <c r="H132" i="12"/>
  <c r="F94" i="12"/>
  <c r="E158" i="12"/>
  <c r="B98" i="10" l="1"/>
  <c r="C160" i="10"/>
  <c r="C89" i="10"/>
  <c r="C147" i="10"/>
  <c r="C154" i="10"/>
  <c r="B165" i="10"/>
  <c r="C139" i="10"/>
  <c r="C135" i="10"/>
  <c r="B70" i="10"/>
  <c r="C87" i="10"/>
  <c r="B151" i="10"/>
  <c r="C86" i="10"/>
  <c r="C156" i="10"/>
  <c r="C96" i="10"/>
  <c r="C158" i="10"/>
  <c r="B132" i="10"/>
  <c r="B79" i="10"/>
  <c r="C155" i="10"/>
  <c r="C83" i="10"/>
  <c r="B136" i="10"/>
  <c r="B76" i="10"/>
  <c r="C76" i="12"/>
  <c r="C67" i="10"/>
  <c r="C85" i="10"/>
  <c r="C137" i="10"/>
  <c r="B96" i="10"/>
  <c r="C144" i="10"/>
  <c r="C164" i="10"/>
  <c r="C152" i="10"/>
  <c r="B101" i="10"/>
  <c r="B71" i="10"/>
  <c r="C133" i="10"/>
  <c r="C109" i="12"/>
  <c r="C108" i="12"/>
  <c r="B102" i="10"/>
  <c r="B166" i="10"/>
  <c r="B75" i="10"/>
  <c r="B134" i="10"/>
  <c r="B140" i="10"/>
  <c r="C136" i="10"/>
  <c r="C159" i="12"/>
  <c r="C70" i="10"/>
  <c r="C166" i="10"/>
  <c r="C72" i="10"/>
  <c r="B88" i="10"/>
  <c r="B148" i="10"/>
  <c r="C106" i="11"/>
  <c r="C162" i="10"/>
  <c r="C175" i="10"/>
  <c r="C164" i="11"/>
  <c r="B73" i="10"/>
  <c r="C145" i="10"/>
  <c r="C108" i="10"/>
  <c r="C147" i="11"/>
  <c r="C70" i="11"/>
  <c r="C153" i="11"/>
  <c r="C138" i="12"/>
  <c r="C167" i="12"/>
  <c r="C173" i="10"/>
  <c r="C143" i="10"/>
  <c r="C196" i="10"/>
  <c r="B163" i="10"/>
  <c r="C84" i="10"/>
  <c r="C106" i="12"/>
  <c r="B150" i="10"/>
  <c r="C161" i="10"/>
  <c r="C88" i="10"/>
  <c r="B105" i="10"/>
  <c r="C146" i="11"/>
  <c r="C163" i="11"/>
  <c r="C169" i="10"/>
  <c r="C141" i="10"/>
  <c r="C198" i="10"/>
  <c r="C150" i="10"/>
  <c r="B84" i="10"/>
  <c r="C131" i="10"/>
  <c r="C105" i="10"/>
  <c r="C140" i="10"/>
  <c r="C106" i="10"/>
  <c r="C102" i="10"/>
  <c r="C138" i="10"/>
  <c r="B83" i="10"/>
  <c r="C80" i="10"/>
  <c r="C104" i="10"/>
  <c r="C197" i="10"/>
  <c r="C192" i="10"/>
  <c r="B144" i="10"/>
  <c r="C190" i="10"/>
  <c r="C73" i="10"/>
  <c r="B81" i="10"/>
  <c r="C68" i="12"/>
  <c r="C171" i="12"/>
  <c r="C171" i="10"/>
  <c r="C105" i="11"/>
  <c r="C171" i="11"/>
  <c r="B149" i="10"/>
  <c r="B111" i="10"/>
  <c r="C193" i="10"/>
  <c r="B85" i="10"/>
  <c r="C97" i="10"/>
  <c r="B97" i="10"/>
  <c r="C146" i="10"/>
  <c r="C81" i="10"/>
  <c r="C132" i="10"/>
  <c r="C78" i="10"/>
  <c r="C194" i="10"/>
  <c r="B156" i="10"/>
  <c r="B86" i="10"/>
  <c r="C142" i="12"/>
  <c r="C77" i="12"/>
  <c r="C141" i="12"/>
  <c r="B89" i="10"/>
  <c r="C94" i="10"/>
  <c r="C68" i="10"/>
  <c r="B69" i="10"/>
  <c r="C165" i="10"/>
  <c r="B171" i="10"/>
  <c r="B145" i="10"/>
  <c r="C91" i="10"/>
  <c r="B175" i="10"/>
  <c r="C111" i="11"/>
  <c r="C189" i="10"/>
  <c r="C92" i="10"/>
  <c r="B146" i="10"/>
  <c r="C157" i="10"/>
  <c r="C142" i="10"/>
  <c r="C101" i="10"/>
  <c r="C99" i="10"/>
  <c r="B68" i="10"/>
  <c r="C170" i="12"/>
  <c r="C93" i="10"/>
  <c r="C153" i="10"/>
  <c r="B106" i="10"/>
  <c r="C89" i="12"/>
  <c r="C90" i="10"/>
  <c r="B103" i="10"/>
  <c r="C191" i="10"/>
  <c r="C195" i="10"/>
  <c r="C95" i="10"/>
  <c r="C159" i="10"/>
  <c r="C98" i="10"/>
  <c r="C169" i="11"/>
  <c r="B93" i="3"/>
  <c r="B153" i="3"/>
  <c r="B157" i="3"/>
  <c r="B92" i="3"/>
  <c r="B31" i="10"/>
  <c r="B194" i="10" s="1"/>
  <c r="B142" i="3"/>
  <c r="B77" i="3"/>
  <c r="B78" i="3"/>
  <c r="B190" i="3"/>
  <c r="B191" i="3"/>
  <c r="B138" i="3"/>
  <c r="B94" i="3"/>
  <c r="B155" i="3"/>
  <c r="B195" i="3"/>
  <c r="B159" i="3"/>
  <c r="B33" i="10"/>
  <c r="B196" i="3"/>
  <c r="B95" i="3"/>
  <c r="B156" i="3"/>
  <c r="B91" i="3"/>
  <c r="B194" i="3"/>
  <c r="B152" i="3"/>
  <c r="B193" i="3"/>
  <c r="B88" i="3"/>
  <c r="B148" i="3"/>
  <c r="B87" i="3"/>
  <c r="B16" i="10"/>
  <c r="B142" i="10" s="1"/>
  <c r="B67" i="3"/>
  <c r="B131" i="3"/>
  <c r="B189" i="3"/>
  <c r="B5" i="10"/>
  <c r="B45" i="11"/>
  <c r="B106" i="11" s="1"/>
  <c r="B106" i="5"/>
  <c r="C155" i="12"/>
  <c r="C159" i="11"/>
  <c r="C79" i="11"/>
  <c r="C77" i="11"/>
  <c r="C75" i="11"/>
  <c r="C199" i="10"/>
  <c r="C170" i="10"/>
  <c r="B161" i="10"/>
  <c r="C149" i="12"/>
  <c r="C105" i="12"/>
  <c r="C107" i="10"/>
  <c r="B154" i="10"/>
  <c r="B90" i="10"/>
  <c r="B197" i="10"/>
  <c r="B167" i="10"/>
  <c r="B91" i="10"/>
  <c r="C168" i="10"/>
  <c r="C95" i="12"/>
  <c r="C94" i="12"/>
  <c r="C172" i="10"/>
  <c r="C109" i="10"/>
  <c r="C110" i="10"/>
  <c r="C175" i="11"/>
  <c r="C136" i="11"/>
  <c r="C138" i="11"/>
  <c r="C84" i="12"/>
  <c r="B106" i="12"/>
  <c r="B193" i="10"/>
  <c r="B172" i="4"/>
  <c r="B168" i="4"/>
  <c r="B107" i="4"/>
  <c r="B46" i="10"/>
  <c r="B108" i="4"/>
  <c r="B170" i="4"/>
  <c r="B174" i="4"/>
  <c r="B198" i="4"/>
  <c r="B109" i="4"/>
  <c r="B110" i="4"/>
  <c r="B48" i="10"/>
  <c r="B177" i="10"/>
  <c r="B113" i="10"/>
  <c r="B112" i="10"/>
  <c r="B152" i="10"/>
  <c r="C73" i="12"/>
  <c r="B192" i="10"/>
  <c r="B87" i="10"/>
  <c r="C72" i="12"/>
  <c r="C169" i="12"/>
  <c r="C107" i="12"/>
  <c r="B200" i="10"/>
  <c r="C144" i="11"/>
  <c r="C200" i="11"/>
  <c r="C86" i="11"/>
  <c r="C150" i="11"/>
  <c r="C149" i="11"/>
  <c r="C78" i="11"/>
  <c r="C76" i="11"/>
  <c r="C134" i="11"/>
  <c r="B173" i="10"/>
  <c r="B199" i="4"/>
  <c r="C190" i="12"/>
  <c r="C148" i="12"/>
  <c r="C91" i="12"/>
  <c r="C111" i="12"/>
  <c r="C137" i="11"/>
  <c r="C193" i="11"/>
  <c r="C194" i="12"/>
  <c r="C155" i="11"/>
  <c r="C133" i="11"/>
  <c r="C163" i="12"/>
  <c r="C81" i="12"/>
  <c r="C134" i="12"/>
  <c r="C100" i="11"/>
  <c r="C69" i="11"/>
  <c r="C200" i="12"/>
  <c r="C199" i="12"/>
  <c r="C146" i="12"/>
  <c r="C86" i="12"/>
  <c r="C85" i="12"/>
  <c r="C192" i="12"/>
  <c r="C80" i="12"/>
  <c r="C144" i="12"/>
  <c r="C168" i="12"/>
  <c r="C164" i="12"/>
  <c r="C198" i="12"/>
  <c r="C104" i="11"/>
  <c r="C103" i="11"/>
  <c r="C160" i="12"/>
  <c r="C99" i="12"/>
  <c r="C95" i="11"/>
  <c r="C195" i="11"/>
  <c r="C168" i="11"/>
  <c r="C172" i="11"/>
  <c r="C197" i="11"/>
  <c r="C102" i="11"/>
  <c r="C167" i="11"/>
  <c r="C98" i="11"/>
  <c r="C196" i="11"/>
  <c r="C99" i="11"/>
  <c r="C97" i="11"/>
  <c r="C157" i="11"/>
  <c r="C194" i="11"/>
  <c r="C93" i="11"/>
  <c r="C94" i="11"/>
  <c r="C152" i="11"/>
  <c r="C92" i="11"/>
  <c r="C87" i="11"/>
  <c r="C88" i="11"/>
  <c r="C85" i="11"/>
  <c r="C84" i="11"/>
  <c r="C83" i="11"/>
  <c r="C192" i="11"/>
  <c r="C82" i="11"/>
  <c r="C81" i="11"/>
  <c r="C80" i="11"/>
  <c r="C73" i="11"/>
  <c r="C72" i="11"/>
  <c r="C131" i="11"/>
  <c r="C132" i="11"/>
  <c r="C67" i="11"/>
  <c r="C195" i="12"/>
  <c r="C158" i="12"/>
  <c r="B43" i="11"/>
  <c r="B104" i="5"/>
  <c r="B105" i="5"/>
  <c r="B165" i="5"/>
  <c r="B43" i="12"/>
  <c r="C100" i="12"/>
  <c r="B39" i="11"/>
  <c r="B161" i="5"/>
  <c r="B39" i="12"/>
  <c r="B100" i="5"/>
  <c r="B33" i="11"/>
  <c r="B33" i="12"/>
  <c r="B155" i="5"/>
  <c r="B94" i="5"/>
  <c r="C157" i="12"/>
  <c r="C153" i="12"/>
  <c r="C93" i="12"/>
  <c r="B31" i="11"/>
  <c r="B153" i="5"/>
  <c r="B31" i="12"/>
  <c r="B92" i="5"/>
  <c r="C90" i="11"/>
  <c r="B27" i="11"/>
  <c r="B27" i="12"/>
  <c r="B149" i="5"/>
  <c r="B88" i="5"/>
  <c r="B24" i="11"/>
  <c r="B24" i="12"/>
  <c r="B85" i="5"/>
  <c r="B146" i="5"/>
  <c r="B20" i="11"/>
  <c r="B20" i="12"/>
  <c r="B142" i="5"/>
  <c r="B81" i="5"/>
  <c r="B18" i="11"/>
  <c r="B18" i="12"/>
  <c r="B79" i="5"/>
  <c r="B140" i="5"/>
  <c r="B16" i="11"/>
  <c r="B16" i="12"/>
  <c r="B138" i="5"/>
  <c r="B77" i="5"/>
  <c r="B14" i="11"/>
  <c r="B14" i="12"/>
  <c r="B75" i="5"/>
  <c r="B190" i="5"/>
  <c r="B136" i="5"/>
  <c r="B12" i="11"/>
  <c r="B12" i="12"/>
  <c r="B74" i="5"/>
  <c r="B73" i="5"/>
  <c r="B134" i="5"/>
  <c r="C68" i="11"/>
  <c r="C110" i="12"/>
  <c r="C161" i="12"/>
  <c r="C92" i="12"/>
  <c r="C197" i="12"/>
  <c r="C166" i="12"/>
  <c r="C151" i="12"/>
  <c r="C193" i="12"/>
  <c r="C162" i="12"/>
  <c r="C69" i="12"/>
  <c r="C160" i="11"/>
  <c r="C108" i="11"/>
  <c r="C189" i="11"/>
  <c r="C191" i="11"/>
  <c r="C151" i="11"/>
  <c r="C91" i="11"/>
  <c r="C89" i="11"/>
  <c r="C154" i="11"/>
  <c r="C148" i="11"/>
  <c r="C71" i="11"/>
  <c r="C96" i="11"/>
  <c r="C158" i="11"/>
  <c r="C107" i="11"/>
  <c r="C156" i="11"/>
  <c r="C189" i="12"/>
  <c r="C101" i="11"/>
  <c r="C161" i="11"/>
  <c r="B195" i="5"/>
  <c r="B10" i="11"/>
  <c r="B10" i="12"/>
  <c r="B132" i="5"/>
  <c r="B71" i="5"/>
  <c r="B49" i="11"/>
  <c r="B200" i="5"/>
  <c r="B175" i="5"/>
  <c r="B110" i="5"/>
  <c r="B49" i="12"/>
  <c r="B199" i="5"/>
  <c r="B111" i="5"/>
  <c r="B171" i="5"/>
  <c r="B113" i="12"/>
  <c r="B177" i="12"/>
  <c r="B112" i="12"/>
  <c r="B112" i="11"/>
  <c r="B113" i="11"/>
  <c r="B177" i="11"/>
  <c r="C198" i="11"/>
  <c r="C191" i="12"/>
  <c r="C139" i="11"/>
  <c r="C196" i="12"/>
  <c r="C102" i="12"/>
  <c r="C165" i="12"/>
  <c r="B25" i="11"/>
  <c r="B147" i="5"/>
  <c r="B25" i="12"/>
  <c r="B86" i="5"/>
  <c r="B164" i="5"/>
  <c r="B42" i="11"/>
  <c r="B42" i="12"/>
  <c r="B103" i="5"/>
  <c r="B38" i="11"/>
  <c r="B38" i="12"/>
  <c r="B99" i="5"/>
  <c r="B160" i="5"/>
  <c r="B34" i="11"/>
  <c r="B95" i="5"/>
  <c r="B34" i="12"/>
  <c r="B156" i="5"/>
  <c r="B46" i="11"/>
  <c r="B168" i="5"/>
  <c r="B46" i="12"/>
  <c r="B107" i="5"/>
  <c r="B41" i="11"/>
  <c r="B167" i="5"/>
  <c r="B163" i="5"/>
  <c r="B41" i="12"/>
  <c r="B197" i="5"/>
  <c r="B102" i="5"/>
  <c r="B37" i="11"/>
  <c r="B37" i="12"/>
  <c r="B159" i="5"/>
  <c r="B98" i="5"/>
  <c r="B35" i="11"/>
  <c r="B35" i="12"/>
  <c r="B157" i="5"/>
  <c r="B97" i="5"/>
  <c r="B96" i="5"/>
  <c r="B32" i="11"/>
  <c r="B32" i="12"/>
  <c r="B154" i="5"/>
  <c r="B194" i="5"/>
  <c r="B93" i="5"/>
  <c r="B30" i="11"/>
  <c r="B152" i="5"/>
  <c r="B30" i="12"/>
  <c r="B91" i="5"/>
  <c r="B28" i="11"/>
  <c r="B28" i="12"/>
  <c r="B89" i="5"/>
  <c r="B150" i="5"/>
  <c r="B193" i="5"/>
  <c r="B26" i="11"/>
  <c r="B148" i="5"/>
  <c r="B26" i="12"/>
  <c r="B87" i="5"/>
  <c r="B23" i="11"/>
  <c r="B145" i="5"/>
  <c r="B23" i="12"/>
  <c r="B84" i="5"/>
  <c r="B21" i="11"/>
  <c r="B143" i="5"/>
  <c r="B21" i="12"/>
  <c r="B82" i="5"/>
  <c r="B192" i="5"/>
  <c r="B19" i="11"/>
  <c r="B19" i="12"/>
  <c r="B141" i="5"/>
  <c r="B80" i="5"/>
  <c r="B17" i="11"/>
  <c r="B139" i="5"/>
  <c r="B17" i="12"/>
  <c r="B78" i="5"/>
  <c r="B191" i="5"/>
  <c r="B15" i="11"/>
  <c r="B137" i="5"/>
  <c r="B76" i="5"/>
  <c r="B15" i="12"/>
  <c r="B11" i="11"/>
  <c r="B133" i="5"/>
  <c r="B11" i="12"/>
  <c r="B72" i="5"/>
  <c r="B9" i="11"/>
  <c r="B135" i="5"/>
  <c r="B9" i="12"/>
  <c r="B70" i="5"/>
  <c r="B8" i="11"/>
  <c r="B8" i="12"/>
  <c r="B69" i="5"/>
  <c r="B6" i="11"/>
  <c r="B6" i="12"/>
  <c r="B47" i="12"/>
  <c r="B47" i="11"/>
  <c r="B108" i="5"/>
  <c r="B169" i="5"/>
  <c r="B174" i="5"/>
  <c r="B198" i="5"/>
  <c r="B48" i="11"/>
  <c r="B170" i="5"/>
  <c r="B109" i="5"/>
  <c r="B48" i="12"/>
  <c r="B83" i="5"/>
  <c r="B172" i="5"/>
  <c r="B40" i="11"/>
  <c r="B101" i="5"/>
  <c r="B162" i="5"/>
  <c r="B40" i="12"/>
  <c r="B196" i="5"/>
  <c r="B166" i="5"/>
  <c r="B29" i="11"/>
  <c r="B29" i="12"/>
  <c r="B151" i="5"/>
  <c r="B90" i="5"/>
  <c r="B7" i="11"/>
  <c r="B68" i="11" s="1"/>
  <c r="B7" i="12"/>
  <c r="B68" i="12" s="1"/>
  <c r="B68" i="5"/>
  <c r="B5" i="11"/>
  <c r="B189" i="5"/>
  <c r="B67" i="5"/>
  <c r="B131" i="5"/>
  <c r="B5" i="12"/>
  <c r="C131" i="12"/>
  <c r="C140" i="12"/>
  <c r="C104" i="12"/>
  <c r="C75" i="12"/>
  <c r="C98" i="12"/>
  <c r="C136" i="12"/>
  <c r="C110" i="11"/>
  <c r="C170" i="11"/>
  <c r="C103" i="12"/>
  <c r="C71" i="12"/>
  <c r="C74" i="12"/>
  <c r="C135" i="12"/>
  <c r="C139" i="12"/>
  <c r="C199" i="11"/>
  <c r="C74" i="11"/>
  <c r="C190" i="11"/>
  <c r="C109" i="11"/>
  <c r="B199" i="10" l="1"/>
  <c r="B78" i="10"/>
  <c r="B190" i="10"/>
  <c r="B138" i="10"/>
  <c r="B77" i="10"/>
  <c r="B157" i="10"/>
  <c r="B153" i="10"/>
  <c r="B92" i="10"/>
  <c r="B93" i="10"/>
  <c r="B95" i="10"/>
  <c r="B155" i="10"/>
  <c r="B94" i="10"/>
  <c r="B196" i="10"/>
  <c r="B195" i="10"/>
  <c r="B159" i="10"/>
  <c r="B191" i="10"/>
  <c r="B131" i="10"/>
  <c r="B189" i="10"/>
  <c r="B67" i="10"/>
  <c r="B172" i="10"/>
  <c r="B108" i="10"/>
  <c r="B107" i="10"/>
  <c r="B168" i="10"/>
  <c r="B174" i="10"/>
  <c r="B198" i="10"/>
  <c r="B170" i="10"/>
  <c r="B109" i="10"/>
  <c r="B110" i="10"/>
  <c r="B69" i="12"/>
  <c r="B90" i="11"/>
  <c r="B151" i="11"/>
  <c r="B166" i="11"/>
  <c r="B162" i="11"/>
  <c r="B101" i="11"/>
  <c r="B196" i="11"/>
  <c r="B170" i="11"/>
  <c r="B174" i="11"/>
  <c r="B198" i="11"/>
  <c r="B109" i="11"/>
  <c r="B173" i="12"/>
  <c r="B108" i="12"/>
  <c r="B169" i="12"/>
  <c r="B76" i="12"/>
  <c r="B137" i="12"/>
  <c r="B139" i="12"/>
  <c r="B191" i="12"/>
  <c r="B78" i="12"/>
  <c r="B139" i="11"/>
  <c r="B191" i="11"/>
  <c r="B78" i="11"/>
  <c r="B141" i="11"/>
  <c r="B80" i="11"/>
  <c r="B193" i="11"/>
  <c r="B89" i="11"/>
  <c r="B150" i="11"/>
  <c r="B91" i="12"/>
  <c r="B152" i="12"/>
  <c r="B91" i="11"/>
  <c r="B152" i="11"/>
  <c r="B194" i="12"/>
  <c r="B154" i="12"/>
  <c r="B93" i="12"/>
  <c r="B96" i="11"/>
  <c r="B97" i="11"/>
  <c r="B157" i="11"/>
  <c r="B98" i="11"/>
  <c r="B159" i="11"/>
  <c r="B102" i="11"/>
  <c r="B197" i="11"/>
  <c r="B163" i="11"/>
  <c r="B167" i="11"/>
  <c r="B172" i="12"/>
  <c r="B168" i="12"/>
  <c r="B107" i="12"/>
  <c r="B107" i="11"/>
  <c r="B168" i="11"/>
  <c r="B172" i="11"/>
  <c r="B156" i="12"/>
  <c r="B95" i="12"/>
  <c r="B95" i="11"/>
  <c r="B156" i="11"/>
  <c r="B160" i="11"/>
  <c r="B99" i="11"/>
  <c r="B164" i="12"/>
  <c r="B103" i="12"/>
  <c r="B86" i="12"/>
  <c r="B147" i="12"/>
  <c r="B147" i="11"/>
  <c r="B86" i="11"/>
  <c r="B175" i="12"/>
  <c r="B199" i="12"/>
  <c r="B111" i="12"/>
  <c r="B110" i="12"/>
  <c r="B200" i="12"/>
  <c r="B171" i="12"/>
  <c r="B111" i="11"/>
  <c r="B171" i="11"/>
  <c r="B175" i="11"/>
  <c r="B199" i="11"/>
  <c r="B200" i="11"/>
  <c r="B110" i="11"/>
  <c r="B132" i="11"/>
  <c r="B71" i="11"/>
  <c r="B195" i="12"/>
  <c r="B134" i="12"/>
  <c r="B74" i="12"/>
  <c r="B73" i="12"/>
  <c r="B75" i="11"/>
  <c r="B136" i="11"/>
  <c r="B190" i="11"/>
  <c r="B77" i="11"/>
  <c r="B138" i="11"/>
  <c r="B79" i="11"/>
  <c r="B144" i="11"/>
  <c r="B140" i="11"/>
  <c r="B81" i="11"/>
  <c r="B142" i="11"/>
  <c r="B85" i="11"/>
  <c r="B146" i="11"/>
  <c r="B149" i="11"/>
  <c r="B88" i="11"/>
  <c r="B155" i="11"/>
  <c r="B195" i="11"/>
  <c r="B94" i="11"/>
  <c r="B161" i="12"/>
  <c r="B100" i="12"/>
  <c r="B100" i="11"/>
  <c r="B161" i="11"/>
  <c r="B158" i="12"/>
  <c r="B90" i="12"/>
  <c r="B151" i="12"/>
  <c r="B162" i="12"/>
  <c r="B101" i="12"/>
  <c r="B196" i="12"/>
  <c r="B166" i="12"/>
  <c r="B174" i="12"/>
  <c r="B109" i="12"/>
  <c r="B198" i="12"/>
  <c r="B170" i="12"/>
  <c r="B169" i="11"/>
  <c r="B108" i="11"/>
  <c r="B173" i="11"/>
  <c r="B69" i="11"/>
  <c r="B70" i="12"/>
  <c r="B135" i="12"/>
  <c r="B70" i="11"/>
  <c r="B135" i="11"/>
  <c r="B72" i="12"/>
  <c r="B133" i="12"/>
  <c r="B72" i="11"/>
  <c r="B133" i="11"/>
  <c r="B76" i="11"/>
  <c r="B137" i="11"/>
  <c r="B80" i="12"/>
  <c r="B141" i="12"/>
  <c r="B143" i="12"/>
  <c r="B82" i="12"/>
  <c r="B83" i="12"/>
  <c r="B192" i="12"/>
  <c r="B83" i="11"/>
  <c r="B192" i="11"/>
  <c r="B82" i="11"/>
  <c r="B143" i="11"/>
  <c r="B84" i="12"/>
  <c r="B145" i="12"/>
  <c r="B145" i="11"/>
  <c r="B84" i="11"/>
  <c r="B148" i="12"/>
  <c r="B87" i="12"/>
  <c r="B87" i="11"/>
  <c r="B148" i="11"/>
  <c r="B89" i="12"/>
  <c r="B193" i="12"/>
  <c r="B150" i="12"/>
  <c r="B158" i="11"/>
  <c r="B194" i="11"/>
  <c r="B93" i="11"/>
  <c r="B154" i="11"/>
  <c r="B157" i="12"/>
  <c r="B96" i="12"/>
  <c r="B98" i="12"/>
  <c r="B159" i="12"/>
  <c r="B163" i="12"/>
  <c r="B167" i="12"/>
  <c r="B197" i="12"/>
  <c r="B102" i="12"/>
  <c r="B99" i="12"/>
  <c r="B160" i="12"/>
  <c r="B164" i="11"/>
  <c r="B103" i="11"/>
  <c r="B71" i="12"/>
  <c r="B132" i="12"/>
  <c r="B97" i="12"/>
  <c r="B134" i="11"/>
  <c r="B73" i="11"/>
  <c r="B74" i="11"/>
  <c r="B190" i="12"/>
  <c r="B75" i="12"/>
  <c r="B136" i="12"/>
  <c r="B77" i="12"/>
  <c r="B138" i="12"/>
  <c r="B79" i="12"/>
  <c r="B140" i="12"/>
  <c r="B144" i="12"/>
  <c r="B142" i="12"/>
  <c r="B81" i="12"/>
  <c r="B146" i="12"/>
  <c r="B85" i="12"/>
  <c r="B88" i="12"/>
  <c r="B149" i="12"/>
  <c r="B92" i="12"/>
  <c r="B153" i="12"/>
  <c r="B153" i="11"/>
  <c r="B92" i="11"/>
  <c r="B155" i="12"/>
  <c r="B94" i="12"/>
  <c r="B165" i="12"/>
  <c r="B104" i="12"/>
  <c r="B105" i="12"/>
  <c r="B104" i="11"/>
  <c r="B105" i="11"/>
  <c r="B165" i="11"/>
  <c r="B131" i="12"/>
  <c r="B189" i="12"/>
  <c r="B67" i="12"/>
  <c r="B67" i="11"/>
  <c r="B131" i="11"/>
  <c r="B18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Maj</author>
  </authors>
  <commentList>
    <comment ref="E3" authorId="0" shapeId="0" xr:uid="{00000000-0006-0000-0100-000001000000}">
      <text>
        <r>
          <rPr>
            <b/>
            <sz val="8"/>
            <color indexed="81"/>
            <rFont val="Tahoma"/>
            <family val="2"/>
          </rPr>
          <t>Maj:</t>
        </r>
        <r>
          <rPr>
            <sz val="8"/>
            <color indexed="81"/>
            <rFont val="Tahoma"/>
            <family val="2"/>
          </rPr>
          <t xml:space="preserve">
+1 chaque trimestre.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200-000001000000}">
      <text>
        <r>
          <rPr>
            <sz val="9"/>
            <color indexed="81"/>
            <rFont val="Tahoma"/>
            <family val="2"/>
          </rPr>
          <t xml:space="preserve">0,75€ à partir de 2013
2€ à partir du 01/12/2015
</t>
        </r>
      </text>
    </comment>
    <comment ref="W3" authorId="0" shapeId="0" xr:uid="{00000000-0006-0000-0200-000002000000}">
      <text>
        <r>
          <rPr>
            <sz val="9"/>
            <color indexed="81"/>
            <rFont val="Tahoma"/>
            <family val="2"/>
          </rPr>
          <t xml:space="preserve">0,75€ à partir de 2013
1,5€ pour la GED 6-13 ans uniquement (jusqu'à 40 heures)
2€ à partir du 01/12/2015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300-000001000000}">
      <text>
        <r>
          <rPr>
            <sz val="9"/>
            <color indexed="81"/>
            <rFont val="Tahoma"/>
            <family val="2"/>
          </rPr>
          <t xml:space="preserve">0,75€ à partir de 2013
2€ à partir du 01/12/2015
</t>
        </r>
      </text>
    </comment>
    <comment ref="W3" authorId="0" shapeId="0" xr:uid="{00000000-0006-0000-0300-000002000000}">
      <text>
        <r>
          <rPr>
            <sz val="9"/>
            <color indexed="81"/>
            <rFont val="Tahoma"/>
            <family val="2"/>
          </rPr>
          <t xml:space="preserve">0,75€ à partir de 2013
1,5€ pour la GED 6-13 ans uniquement (jusqu'à 40 heures)
2€ à partir du 01/12/2015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400-000001000000}">
      <text>
        <r>
          <rPr>
            <sz val="9"/>
            <color indexed="81"/>
            <rFont val="Tahoma"/>
            <family val="2"/>
          </rPr>
          <t xml:space="preserve">0,75€ à partir de 2013
2€ à partir du 01/12/2015
</t>
        </r>
      </text>
    </comment>
    <comment ref="W3" authorId="0" shapeId="0" xr:uid="{00000000-0006-0000-0400-000002000000}">
      <text>
        <r>
          <rPr>
            <sz val="9"/>
            <color indexed="81"/>
            <rFont val="Tahoma"/>
            <family val="2"/>
          </rPr>
          <t xml:space="preserve">0,75€ à partir de 2013
1,5€ pour la GED 6-13 ans uniquement (jusqu'à 40 heures)
2€ à partir du 01/12/2015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500-000001000000}">
      <text>
        <r>
          <rPr>
            <sz val="9"/>
            <color indexed="81"/>
            <rFont val="Tahoma"/>
            <family val="2"/>
          </rPr>
          <t xml:space="preserve">0,75€ à partir de 2013
2€ à partir du 01/12/2015
</t>
        </r>
      </text>
    </comment>
    <comment ref="W3" authorId="0" shapeId="0" xr:uid="{00000000-0006-0000-0500-000002000000}">
      <text>
        <r>
          <rPr>
            <sz val="9"/>
            <color indexed="81"/>
            <rFont val="Tahoma"/>
            <family val="2"/>
          </rPr>
          <t xml:space="preserve">0,75€ à partir de 2013
1,5€ pour la GED 6-13 ans uniquement (jusqu'à 40 heures)
2€ à partir du 01/12/2015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600-000001000000}">
      <text>
        <r>
          <rPr>
            <sz val="9"/>
            <color indexed="81"/>
            <rFont val="Tahoma"/>
            <family val="2"/>
          </rPr>
          <t xml:space="preserve">0,75€ à partir de 2013
2€ à partir du 01/12/2015
</t>
        </r>
      </text>
    </comment>
    <comment ref="W3" authorId="0" shapeId="0" xr:uid="{00000000-0006-0000-0600-000002000000}">
      <text>
        <r>
          <rPr>
            <sz val="9"/>
            <color indexed="81"/>
            <rFont val="Tahoma"/>
            <family val="2"/>
          </rPr>
          <t xml:space="preserve">0,75€ à partir de 2013
1,5€ pour la GED 6-13 ans uniquement (jusqu'à 40 heures)
2€ à partir du 01/12/2015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700-000001000000}">
      <text>
        <r>
          <rPr>
            <sz val="9"/>
            <color indexed="81"/>
            <rFont val="Tahoma"/>
            <family val="2"/>
          </rPr>
          <t xml:space="preserve">0,75€ à partir de 2013
2€ à partir du 01/12/2015
</t>
        </r>
      </text>
    </comment>
    <comment ref="W3" authorId="0" shapeId="0" xr:uid="{00000000-0006-0000-0700-000002000000}">
      <text>
        <r>
          <rPr>
            <sz val="9"/>
            <color indexed="81"/>
            <rFont val="Tahoma"/>
            <family val="2"/>
          </rPr>
          <t xml:space="preserve">0,75€ à partir de 2013
1,5€ pour la GED 6-13 ans uniquement (jusqu'à 40 heures)
2€ à partir du 01/12/2015
</t>
        </r>
      </text>
    </comment>
  </commentList>
</comments>
</file>

<file path=xl/sharedStrings.xml><?xml version="1.0" encoding="utf-8"?>
<sst xmlns="http://schemas.openxmlformats.org/spreadsheetml/2006/main" count="3206" uniqueCount="205">
  <si>
    <t>Suivi par l'Acoss et les Urssaf des particuliers employeurs 
par type déclaratif et par type d'exonération</t>
  </si>
  <si>
    <t>index</t>
  </si>
  <si>
    <t>nb_periode</t>
  </si>
  <si>
    <t>Sources et Méthodologie</t>
  </si>
  <si>
    <t>Données mises à jour le :</t>
  </si>
  <si>
    <t>Données détaillées sur le nombre de comptes</t>
  </si>
  <si>
    <t>Données détaillées sur le volume horaire</t>
  </si>
  <si>
    <t>Données détaillées sur la masse salariale nette</t>
  </si>
  <si>
    <t>Nombre de comptes actifs en CVS</t>
  </si>
  <si>
    <t>date</t>
  </si>
  <si>
    <t>Total général</t>
  </si>
  <si>
    <t>Total emploi à domicile (hors AM)</t>
  </si>
  <si>
    <t>Selon l'Acoss Stat</t>
  </si>
  <si>
    <t>Par type déclaratif</t>
  </si>
  <si>
    <t>Par type d'exonération</t>
  </si>
  <si>
    <t>Emplois à domicile hors garde d'enfant</t>
  </si>
  <si>
    <t>Assistantes maternelles</t>
  </si>
  <si>
    <t>Garde d'enfants à domicile</t>
  </si>
  <si>
    <t>CESU</t>
  </si>
  <si>
    <t>DNS hors Aged</t>
  </si>
  <si>
    <t>dont mandataires</t>
  </si>
  <si>
    <t>Paje-Ged</t>
  </si>
  <si>
    <t>DNS Aged</t>
  </si>
  <si>
    <t>Paje-AM</t>
  </si>
  <si>
    <t>DNS-AM</t>
  </si>
  <si>
    <t>Sans exonération hors garde d'enfant</t>
  </si>
  <si>
    <t>Plus de 70 ans</t>
  </si>
  <si>
    <t>Apa</t>
  </si>
  <si>
    <t>Exo. 15 pts hors garde d'enfants</t>
  </si>
  <si>
    <t>Autres exo. hors garde d'enfant</t>
  </si>
  <si>
    <t>Garde d'enfants avec exo. 15 pts</t>
  </si>
  <si>
    <t>Garde d'enfants sans exo.</t>
  </si>
  <si>
    <t>Niveaux</t>
  </si>
  <si>
    <t>Glissements trimestriels</t>
  </si>
  <si>
    <t>Glissements annuels</t>
  </si>
  <si>
    <t>Evolutions en moyenne annuelle</t>
  </si>
  <si>
    <t>2004/2003</t>
  </si>
  <si>
    <t>2005/2004</t>
  </si>
  <si>
    <t>2006/2005</t>
  </si>
  <si>
    <t>2007/2006</t>
  </si>
  <si>
    <t>2008/2007</t>
  </si>
  <si>
    <t>2009/2008</t>
  </si>
  <si>
    <t>2010/2009</t>
  </si>
  <si>
    <t>2011/2010</t>
  </si>
  <si>
    <t>2012/2011</t>
  </si>
  <si>
    <t>2013/2012</t>
  </si>
  <si>
    <t>2014/2013</t>
  </si>
  <si>
    <t>Volume horaire en CVS</t>
  </si>
  <si>
    <t>Masse salariale nette en CVS</t>
  </si>
  <si>
    <t>Heure moyen par employeur en CVS</t>
  </si>
  <si>
    <t>Salaire moyen par employeur en CVS</t>
  </si>
  <si>
    <t>Taux horaire en CVS</t>
  </si>
  <si>
    <t>_R_01_Guadeloupe</t>
  </si>
  <si>
    <t>_R_02_Martinique</t>
  </si>
  <si>
    <t>_R_03_Guyane</t>
  </si>
  <si>
    <t>_R_04_Réunion</t>
  </si>
  <si>
    <t>_R_11_Ile-de-France</t>
  </si>
  <si>
    <t>_R_21_Champagne-Ardenne</t>
  </si>
  <si>
    <t>_R_22_Picardie</t>
  </si>
  <si>
    <t>_R_23_Haute-Normandie</t>
  </si>
  <si>
    <t>_R_24_Centre</t>
  </si>
  <si>
    <t>_R_25_Basse-Normandie</t>
  </si>
  <si>
    <t>_R_26_Bourgogne</t>
  </si>
  <si>
    <t>_R_31_Nord-Pas-de-Calais</t>
  </si>
  <si>
    <t>_R_41_Lorraine</t>
  </si>
  <si>
    <t>_R_42_Alsace</t>
  </si>
  <si>
    <t>_R_43_Franche-Comté</t>
  </si>
  <si>
    <t>_R_52_Pays de la Loire</t>
  </si>
  <si>
    <t>_R_53_Bretagne</t>
  </si>
  <si>
    <t>_R_54_Poitou-Charentes</t>
  </si>
  <si>
    <t>_R_72_Aquitaine</t>
  </si>
  <si>
    <t>_R_73_Midi-Pyrénées</t>
  </si>
  <si>
    <t>_R_74_Limousin</t>
  </si>
  <si>
    <t>_R_82_Rhône-Alpes</t>
  </si>
  <si>
    <t>_R_83_Auvergne</t>
  </si>
  <si>
    <t>_R_91_Languedoc-Roussillon</t>
  </si>
  <si>
    <t>_R_93_Provence-Alpes-Côte d'Az</t>
  </si>
  <si>
    <t>_R_94_Corse</t>
  </si>
  <si>
    <t>_R_99_Etranger</t>
  </si>
  <si>
    <t>N_national</t>
  </si>
  <si>
    <t>CESU DOM / TTS</t>
  </si>
  <si>
    <t>liste_choix</t>
  </si>
  <si>
    <t>date_trim</t>
  </si>
  <si>
    <t>nb_cpte_cesu_d11</t>
  </si>
  <si>
    <t>nb_cpte_tts_d11</t>
  </si>
  <si>
    <t>nb_cpte_dnshorsaged_d11</t>
  </si>
  <si>
    <t>nb_cpte_mandat_horsaged_d11</t>
  </si>
  <si>
    <t>nb_cpte_pajeged_d11</t>
  </si>
  <si>
    <t>nb_cpte_dnsaged_d11</t>
  </si>
  <si>
    <t>nb_cpte_mandat_aged_d11</t>
  </si>
  <si>
    <t>nb_cpte_pajeam_d11</t>
  </si>
  <si>
    <t>nb_cpte_dnsam_d11</t>
  </si>
  <si>
    <t>nb_cpte_ssexo_d11</t>
  </si>
  <si>
    <t>nb_cpte_70ans_d11</t>
  </si>
  <si>
    <t>nb_cpte_apa_d11</t>
  </si>
  <si>
    <t>nb_cpte_exo15_d11</t>
  </si>
  <si>
    <t>nb_cpte_75cts_d11</t>
  </si>
  <si>
    <t>nb_cpte_autre_d11</t>
  </si>
  <si>
    <t>nb_cpte_ge15_d11</t>
  </si>
  <si>
    <t>nb_cpte_ge75cts_d11</t>
  </si>
  <si>
    <t>nb_cpte_gessexo_d11</t>
  </si>
  <si>
    <t>nb_cpte_am_d11</t>
  </si>
  <si>
    <t>nbhr_cesu_d11</t>
  </si>
  <si>
    <t>nbhr_tts_d11</t>
  </si>
  <si>
    <t>nbhr_dnshorsaged_d11</t>
  </si>
  <si>
    <t>nbhr_mandat_horsaged_d11</t>
  </si>
  <si>
    <t>nbhr_pajeged_d11</t>
  </si>
  <si>
    <t>nbhr_dnsaged_d11</t>
  </si>
  <si>
    <t>nbhr_mandat_aged_d11</t>
  </si>
  <si>
    <t>nbhr_pajeam_d11</t>
  </si>
  <si>
    <t>nbhr_dnsam_d11</t>
  </si>
  <si>
    <t>nbhr_ssexo_d11</t>
  </si>
  <si>
    <t>nbhr_70_d11</t>
  </si>
  <si>
    <t>nbhr_apa_d11</t>
  </si>
  <si>
    <t>nbhr_15pts_d11</t>
  </si>
  <si>
    <t>nbhr_75cts_d11</t>
  </si>
  <si>
    <t>nbhr_autre_d11</t>
  </si>
  <si>
    <t>nbhr_ge15_d11</t>
  </si>
  <si>
    <t>nbhr_ge75cts_d11</t>
  </si>
  <si>
    <t>nbhr_gessexo_d11</t>
  </si>
  <si>
    <t>nbhr_am_d11</t>
  </si>
  <si>
    <t>salnet_cesu_d11</t>
  </si>
  <si>
    <t>salnet_tts_d11</t>
  </si>
  <si>
    <t>salnet_dnshorsaged_d11</t>
  </si>
  <si>
    <t>salnet_mandat_horsaged_d11</t>
  </si>
  <si>
    <t>salnet_pajeged_d11</t>
  </si>
  <si>
    <t>salnet_dnsaged_d11</t>
  </si>
  <si>
    <t>salnet_mandat_aged_d11</t>
  </si>
  <si>
    <t>salnet_pajeam_d11</t>
  </si>
  <si>
    <t>salnet_dnsam_d11</t>
  </si>
  <si>
    <t>salnet_ssexo_d11</t>
  </si>
  <si>
    <t>salnet_70_d11</t>
  </si>
  <si>
    <t>salnet_apa_d11</t>
  </si>
  <si>
    <t>salnet_15pts_d11</t>
  </si>
  <si>
    <t>salnet_75cts_d11</t>
  </si>
  <si>
    <t>salnet_autre_d11</t>
  </si>
  <si>
    <t>salnet_ge15_d11</t>
  </si>
  <si>
    <t>salnet_ge75cts_d11</t>
  </si>
  <si>
    <t>salnet_gessexo_d11</t>
  </si>
  <si>
    <t>salnet_am_d11</t>
  </si>
  <si>
    <t>exo_cesu_d11</t>
  </si>
  <si>
    <t>exo_tts_d11</t>
  </si>
  <si>
    <t>exo_dnshorsaged_d11</t>
  </si>
  <si>
    <t>exo_mandat_horsaged_d11</t>
  </si>
  <si>
    <t>exo_pajeged_d11</t>
  </si>
  <si>
    <t>exo_dnsaged_d11</t>
  </si>
  <si>
    <t>exo_mandat_aged_d11</t>
  </si>
  <si>
    <t>exo_pajeam_d11</t>
  </si>
  <si>
    <t>exo_dnsam_d11</t>
  </si>
  <si>
    <t>exo_ssexo_d11</t>
  </si>
  <si>
    <t>exo_70_d11</t>
  </si>
  <si>
    <t>exo_apa_d11</t>
  </si>
  <si>
    <t>exo_15pts_d11</t>
  </si>
  <si>
    <t>exo_75cts</t>
  </si>
  <si>
    <t>exo_autre_d11</t>
  </si>
  <si>
    <t>exo_ge15_d11</t>
  </si>
  <si>
    <t>exo_ge75cts</t>
  </si>
  <si>
    <t>exo_am_d11</t>
  </si>
  <si>
    <t>nb_cpte_empl_dom_hGED_d11</t>
  </si>
  <si>
    <t>nbhr_empl_dom_hGED_d11</t>
  </si>
  <si>
    <t>salnet_empl_dom_hGED_d11</t>
  </si>
  <si>
    <t>exo_empl_dom_hGED_d11</t>
  </si>
  <si>
    <t>nb_cpte_ged_d11</t>
  </si>
  <si>
    <t>nbhr_ged_d11</t>
  </si>
  <si>
    <t>salnet_ged_d11</t>
  </si>
  <si>
    <t>exo_ged_d11</t>
  </si>
  <si>
    <t>nb_cpte_empl_dom_tot_d11</t>
  </si>
  <si>
    <t>nbhr_empl_dom_tot_d11</t>
  </si>
  <si>
    <t>salnet_empl_dom_tot_d11</t>
  </si>
  <si>
    <t>exo_empl_dom_tot_d11</t>
  </si>
  <si>
    <t>nb_cpte_tot_d11</t>
  </si>
  <si>
    <t>nbhr_tot_d11</t>
  </si>
  <si>
    <t>salnet_tot_d11</t>
  </si>
  <si>
    <t>exo_tot_d11</t>
  </si>
  <si>
    <t>nb_cpte_geexodom_d11</t>
  </si>
  <si>
    <t>nbhr_geexodom_d11</t>
  </si>
  <si>
    <t>salnet_geexodom_d11</t>
  </si>
  <si>
    <t>exo_geexodom_d11</t>
  </si>
  <si>
    <t>2015/2014</t>
  </si>
  <si>
    <t>Déduction hors garde d'enfants</t>
  </si>
  <si>
    <t>Paje - Garde d'enfants avec déduction</t>
  </si>
  <si>
    <t>Paje - GED exo DOM</t>
  </si>
  <si>
    <t>_RN_01_Guadeloupe</t>
  </si>
  <si>
    <t>_RN_02_Martinique</t>
  </si>
  <si>
    <t>_RN_03_Guyane</t>
  </si>
  <si>
    <t>_RN_04_Réunion</t>
  </si>
  <si>
    <t>_RN_11_Ile-de-France</t>
  </si>
  <si>
    <t>_RN_24_Centre-Val de Loire</t>
  </si>
  <si>
    <t>_RN_27_Bourgogne Franche-Comté</t>
  </si>
  <si>
    <t>_RN_28_Normandie</t>
  </si>
  <si>
    <t>_RN_52_Pays de la Loire</t>
  </si>
  <si>
    <t>_RN_53_Bretagne</t>
  </si>
  <si>
    <t>_RN_84_Auvergne Rhône-Alpes</t>
  </si>
  <si>
    <t>_RN_93_Provence-Alpes-Côte d'A</t>
  </si>
  <si>
    <t>_RN_94_Corse</t>
  </si>
  <si>
    <t>_RN_99_Etranger</t>
  </si>
  <si>
    <t>exo_gessexo_d11</t>
  </si>
  <si>
    <t>Sans estimation des retardataires pour la DNS</t>
  </si>
  <si>
    <t>_RN_32_Hauts de France</t>
  </si>
  <si>
    <t>_RN_44_Grand Est</t>
  </si>
  <si>
    <t>_RN_75_Nouvelle Aquitaine</t>
  </si>
  <si>
    <t>_RN_76_Occitanie</t>
  </si>
  <si>
    <t>2016/2015</t>
  </si>
  <si>
    <t>2017/2016</t>
  </si>
  <si>
    <t>2018/2017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</si>
</sst>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
    <numFmt numFmtId="165" formatCode="#,##0.0"/>
    <numFmt numFmtId="166" formatCode="[$-40C]mmmm\-yy;@"/>
    <numFmt numFmtId="167" formatCode="[$-40C]mmm\-yy;@"/>
  </numFmts>
  <fonts count="32" x14ac:knownFonts="1">
    <font>
      <sz val="10"/>
      <name val="MS Sans Serif"/>
    </font>
    <font>
      <sz val="11"/>
      <color theme="1"/>
      <name val="Calibri"/>
      <family val="2"/>
      <scheme val="minor"/>
    </font>
    <font>
      <sz val="11"/>
      <color theme="1"/>
      <name val="Calibri"/>
      <family val="2"/>
      <scheme val="minor"/>
    </font>
    <font>
      <u/>
      <sz val="10"/>
      <color indexed="12"/>
      <name val="MS Sans Serif"/>
      <family val="2"/>
    </font>
    <font>
      <sz val="10"/>
      <name val="MS Sans Serif"/>
      <family val="2"/>
    </font>
    <font>
      <sz val="9"/>
      <name val="Arial"/>
      <family val="2"/>
    </font>
    <font>
      <b/>
      <sz val="12"/>
      <name val="Arial"/>
      <family val="2"/>
    </font>
    <font>
      <sz val="12"/>
      <name val="Arial"/>
      <family val="2"/>
    </font>
    <font>
      <u/>
      <sz val="12"/>
      <color indexed="12"/>
      <name val="MS Sans Serif"/>
      <family val="2"/>
    </font>
    <font>
      <i/>
      <sz val="12"/>
      <name val="Arial"/>
      <family val="2"/>
    </font>
    <font>
      <sz val="12"/>
      <name val="MS Sans Serif"/>
      <family val="2"/>
    </font>
    <font>
      <sz val="8"/>
      <name val="MS Sans Serif"/>
      <family val="2"/>
    </font>
    <font>
      <b/>
      <sz val="8"/>
      <name val="Arial"/>
      <family val="2"/>
    </font>
    <font>
      <i/>
      <sz val="8"/>
      <name val="Arial"/>
      <family val="2"/>
    </font>
    <font>
      <b/>
      <sz val="11"/>
      <name val="Arial"/>
      <family val="2"/>
    </font>
    <font>
      <sz val="8"/>
      <name val="Arial"/>
      <family val="2"/>
    </font>
    <font>
      <sz val="7"/>
      <name val="Arial"/>
      <family val="2"/>
    </font>
    <font>
      <b/>
      <sz val="18"/>
      <color indexed="62"/>
      <name val="Tahoma"/>
      <family val="2"/>
    </font>
    <font>
      <sz val="10"/>
      <color indexed="22"/>
      <name val="MS Sans Serif"/>
      <family val="2"/>
    </font>
    <font>
      <sz val="12"/>
      <color indexed="22"/>
      <name val="Arial"/>
      <family val="2"/>
    </font>
    <font>
      <b/>
      <i/>
      <sz val="8"/>
      <name val="Arial"/>
      <family val="2"/>
    </font>
    <font>
      <sz val="10"/>
      <name val="Arial"/>
      <family val="2"/>
    </font>
    <font>
      <sz val="12"/>
      <color indexed="17"/>
      <name val="Arial"/>
      <family val="2"/>
    </font>
    <font>
      <b/>
      <sz val="10"/>
      <name val="Arial"/>
      <family val="2"/>
    </font>
    <font>
      <sz val="8"/>
      <color indexed="81"/>
      <name val="Tahoma"/>
      <family val="2"/>
    </font>
    <font>
      <b/>
      <sz val="8"/>
      <color indexed="81"/>
      <name val="Tahoma"/>
      <family val="2"/>
    </font>
    <font>
      <sz val="10"/>
      <name val="MS Sans Serif"/>
      <family val="2"/>
    </font>
    <font>
      <sz val="9"/>
      <color indexed="81"/>
      <name val="Tahoma"/>
      <family val="2"/>
    </font>
    <font>
      <b/>
      <sz val="10"/>
      <color rgb="FFFF0000"/>
      <name val="MS Sans Serif"/>
      <family val="2"/>
    </font>
    <font>
      <sz val="8.5"/>
      <name val="Arial"/>
      <family val="2"/>
    </font>
    <font>
      <sz val="9"/>
      <color theme="0"/>
      <name val="Arial"/>
      <family val="2"/>
    </font>
    <font>
      <sz val="8"/>
      <color theme="0"/>
      <name val="Arial"/>
      <family val="2"/>
    </font>
  </fonts>
  <fills count="8">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s>
  <cellStyleXfs count="6">
    <xf numFmtId="0" fontId="0" fillId="0" borderId="0"/>
    <xf numFmtId="44" fontId="4" fillId="0" borderId="0" applyFont="0" applyFill="0" applyBorder="0" applyAlignment="0" applyProtection="0"/>
    <xf numFmtId="0" fontId="3" fillId="0" borderId="0" applyNumberFormat="0" applyFill="0" applyBorder="0" applyAlignment="0" applyProtection="0"/>
    <xf numFmtId="0" fontId="5" fillId="0" borderId="0"/>
    <xf numFmtId="0" fontId="2" fillId="0" borderId="0"/>
    <xf numFmtId="0" fontId="1" fillId="0" borderId="0"/>
  </cellStyleXfs>
  <cellXfs count="181">
    <xf numFmtId="0" fontId="0" fillId="0" borderId="0" xfId="0"/>
    <xf numFmtId="0" fontId="5" fillId="0" borderId="0" xfId="3"/>
    <xf numFmtId="0" fontId="7" fillId="0" borderId="0" xfId="0" applyFont="1" applyAlignment="1">
      <alignment vertical="center"/>
    </xf>
    <xf numFmtId="0" fontId="8" fillId="0" borderId="0" xfId="2" applyFont="1" applyAlignment="1">
      <alignment vertical="center"/>
    </xf>
    <xf numFmtId="20" fontId="7" fillId="0" borderId="0" xfId="0" applyNumberFormat="1" applyFont="1" applyAlignment="1">
      <alignment vertical="center"/>
    </xf>
    <xf numFmtId="0" fontId="9" fillId="0" borderId="0" xfId="0" applyFont="1" applyAlignment="1">
      <alignment vertical="center"/>
    </xf>
    <xf numFmtId="0" fontId="10" fillId="0" borderId="0" xfId="0" applyFont="1"/>
    <xf numFmtId="0" fontId="12" fillId="0" borderId="0" xfId="0" applyFont="1" applyBorder="1"/>
    <xf numFmtId="3" fontId="12" fillId="2" borderId="1" xfId="0" applyNumberFormat="1" applyFont="1" applyFill="1" applyBorder="1" applyAlignment="1">
      <alignment horizontal="center" vertical="center" wrapText="1"/>
    </xf>
    <xf numFmtId="3" fontId="12" fillId="3" borderId="2"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0" fontId="15" fillId="0" borderId="0" xfId="0" applyFont="1" applyBorder="1" applyAlignment="1">
      <alignment horizontal="center" vertical="top" wrapText="1"/>
    </xf>
    <xf numFmtId="17" fontId="15" fillId="0" borderId="4" xfId="0" applyNumberFormat="1" applyFont="1" applyBorder="1" applyAlignment="1">
      <alignment horizontal="center"/>
    </xf>
    <xf numFmtId="3" fontId="12" fillId="0" borderId="4" xfId="0" quotePrefix="1" applyNumberFormat="1" applyFont="1" applyBorder="1"/>
    <xf numFmtId="3" fontId="15" fillId="0" borderId="5" xfId="0" quotePrefix="1" applyNumberFormat="1" applyFont="1" applyBorder="1"/>
    <xf numFmtId="3" fontId="15" fillId="0" borderId="6" xfId="0" quotePrefix="1" applyNumberFormat="1" applyFont="1" applyBorder="1"/>
    <xf numFmtId="3" fontId="15" fillId="0" borderId="7" xfId="0" quotePrefix="1" applyNumberFormat="1" applyFont="1" applyBorder="1"/>
    <xf numFmtId="0" fontId="15" fillId="0" borderId="0" xfId="0" applyFont="1" applyBorder="1"/>
    <xf numFmtId="17" fontId="15" fillId="0" borderId="8" xfId="0" applyNumberFormat="1" applyFont="1" applyBorder="1" applyAlignment="1">
      <alignment horizontal="center"/>
    </xf>
    <xf numFmtId="3" fontId="12" fillId="0" borderId="8" xfId="0" applyNumberFormat="1" applyFont="1" applyBorder="1"/>
    <xf numFmtId="3" fontId="15" fillId="0" borderId="0" xfId="0" applyNumberFormat="1" applyFont="1"/>
    <xf numFmtId="3" fontId="15" fillId="0" borderId="9" xfId="0" applyNumberFormat="1" applyFont="1" applyBorder="1"/>
    <xf numFmtId="3" fontId="15" fillId="0" borderId="0" xfId="0" applyNumberFormat="1" applyFont="1" applyBorder="1"/>
    <xf numFmtId="3" fontId="15" fillId="0" borderId="10" xfId="0" applyNumberFormat="1" applyFont="1" applyBorder="1"/>
    <xf numFmtId="17" fontId="15" fillId="0" borderId="11" xfId="0" applyNumberFormat="1" applyFont="1" applyBorder="1" applyAlignment="1">
      <alignment horizontal="center"/>
    </xf>
    <xf numFmtId="3" fontId="12" fillId="0" borderId="11" xfId="0" applyNumberFormat="1" applyFont="1" applyBorder="1"/>
    <xf numFmtId="3" fontId="15" fillId="0" borderId="1" xfId="0" applyNumberFormat="1" applyFont="1" applyBorder="1"/>
    <xf numFmtId="3" fontId="15" fillId="0" borderId="2" xfId="0" applyNumberFormat="1" applyFont="1" applyBorder="1"/>
    <xf numFmtId="3" fontId="15" fillId="0" borderId="3" xfId="0" applyNumberFormat="1" applyFont="1" applyBorder="1"/>
    <xf numFmtId="164" fontId="15" fillId="0" borderId="0" xfId="0" quotePrefix="1" applyNumberFormat="1" applyFont="1" applyBorder="1" applyAlignment="1">
      <alignment horizontal="right"/>
    </xf>
    <xf numFmtId="0" fontId="15" fillId="0" borderId="0" xfId="0" applyFont="1" applyBorder="1" applyAlignment="1">
      <alignment horizontal="right"/>
    </xf>
    <xf numFmtId="10" fontId="15" fillId="0" borderId="0" xfId="0" applyNumberFormat="1" applyFont="1" applyBorder="1" applyAlignment="1">
      <alignment horizontal="right"/>
    </xf>
    <xf numFmtId="164" fontId="15" fillId="0" borderId="0" xfId="0" applyNumberFormat="1" applyFont="1" applyBorder="1" applyAlignment="1">
      <alignment horizontal="right"/>
    </xf>
    <xf numFmtId="10" fontId="12" fillId="0" borderId="0" xfId="0" applyNumberFormat="1" applyFont="1" applyBorder="1"/>
    <xf numFmtId="17" fontId="16" fillId="0" borderId="8" xfId="0" applyNumberFormat="1" applyFont="1" applyBorder="1" applyAlignment="1">
      <alignment horizontal="center"/>
    </xf>
    <xf numFmtId="17" fontId="15" fillId="0" borderId="0" xfId="0" applyNumberFormat="1" applyFont="1" applyAlignment="1">
      <alignment horizontal="center"/>
    </xf>
    <xf numFmtId="0" fontId="6" fillId="0" borderId="0" xfId="0" applyFont="1" applyFill="1" applyBorder="1" applyAlignment="1">
      <alignment vertical="center" wrapText="1"/>
    </xf>
    <xf numFmtId="0" fontId="0" fillId="0" borderId="0" xfId="0" applyFill="1"/>
    <xf numFmtId="0" fontId="18" fillId="0" borderId="0" xfId="0" applyFont="1"/>
    <xf numFmtId="0" fontId="19" fillId="0" borderId="0" xfId="0" applyFont="1" applyAlignment="1">
      <alignment vertical="center"/>
    </xf>
    <xf numFmtId="3" fontId="13" fillId="0" borderId="5" xfId="0" quotePrefix="1" applyNumberFormat="1" applyFont="1" applyBorder="1"/>
    <xf numFmtId="3" fontId="13" fillId="0" borderId="0" xfId="0" applyNumberFormat="1" applyFont="1" applyBorder="1"/>
    <xf numFmtId="3" fontId="13" fillId="0" borderId="1" xfId="0" applyNumberFormat="1" applyFont="1" applyBorder="1"/>
    <xf numFmtId="0" fontId="13" fillId="0" borderId="0" xfId="0" applyFont="1" applyBorder="1"/>
    <xf numFmtId="0" fontId="22" fillId="0" borderId="0" xfId="0" applyFont="1" applyAlignment="1">
      <alignment vertical="center"/>
    </xf>
    <xf numFmtId="0" fontId="21" fillId="0" borderId="0" xfId="0" applyFont="1" applyBorder="1"/>
    <xf numFmtId="3" fontId="12" fillId="0" borderId="4" xfId="0" applyNumberFormat="1" applyFont="1" applyBorder="1"/>
    <xf numFmtId="3" fontId="15" fillId="0" borderId="6" xfId="0" applyNumberFormat="1" applyFont="1" applyBorder="1"/>
    <xf numFmtId="3" fontId="15" fillId="0" borderId="5" xfId="0" applyNumberFormat="1" applyFont="1" applyBorder="1"/>
    <xf numFmtId="3" fontId="13" fillId="0" borderId="5" xfId="0" applyNumberFormat="1" applyFont="1" applyBorder="1"/>
    <xf numFmtId="3" fontId="15" fillId="0" borderId="7" xfId="0" applyNumberFormat="1" applyFont="1" applyBorder="1"/>
    <xf numFmtId="164" fontId="15" fillId="0" borderId="9" xfId="0" applyNumberFormat="1" applyFont="1" applyBorder="1" applyAlignment="1">
      <alignment horizontal="right"/>
    </xf>
    <xf numFmtId="164" fontId="15" fillId="0" borderId="7" xfId="0" quotePrefix="1" applyNumberFormat="1" applyFont="1" applyBorder="1" applyAlignment="1">
      <alignment horizontal="right"/>
    </xf>
    <xf numFmtId="164" fontId="15" fillId="0" borderId="10" xfId="0" applyNumberFormat="1" applyFont="1" applyBorder="1" applyAlignment="1">
      <alignment horizontal="right"/>
    </xf>
    <xf numFmtId="164" fontId="15" fillId="0" borderId="1" xfId="0" applyNumberFormat="1" applyFont="1" applyBorder="1" applyAlignment="1">
      <alignment horizontal="right"/>
    </xf>
    <xf numFmtId="164" fontId="15" fillId="0" borderId="2" xfId="0" applyNumberFormat="1" applyFont="1" applyBorder="1" applyAlignment="1">
      <alignment horizontal="right"/>
    </xf>
    <xf numFmtId="164" fontId="15" fillId="0" borderId="3" xfId="0" applyNumberFormat="1" applyFont="1" applyBorder="1" applyAlignment="1">
      <alignment horizontal="right"/>
    </xf>
    <xf numFmtId="164" fontId="15" fillId="0" borderId="5" xfId="0" applyNumberFormat="1" applyFont="1" applyBorder="1" applyAlignment="1">
      <alignment horizontal="right"/>
    </xf>
    <xf numFmtId="164" fontId="15" fillId="0" borderId="6" xfId="0" applyNumberFormat="1" applyFont="1" applyBorder="1" applyAlignment="1">
      <alignment horizontal="right"/>
    </xf>
    <xf numFmtId="164" fontId="15" fillId="0" borderId="7" xfId="0" applyNumberFormat="1" applyFont="1" applyBorder="1" applyAlignment="1">
      <alignment horizontal="right"/>
    </xf>
    <xf numFmtId="164" fontId="15" fillId="0" borderId="10" xfId="0" quotePrefix="1" applyNumberFormat="1" applyFont="1" applyBorder="1" applyAlignment="1">
      <alignment horizontal="right"/>
    </xf>
    <xf numFmtId="164" fontId="12" fillId="0" borderId="8" xfId="0" applyNumberFormat="1" applyFont="1" applyBorder="1" applyAlignment="1">
      <alignment horizontal="right"/>
    </xf>
    <xf numFmtId="164" fontId="13" fillId="0" borderId="0" xfId="0" applyNumberFormat="1" applyFont="1" applyBorder="1" applyAlignment="1">
      <alignment horizontal="right"/>
    </xf>
    <xf numFmtId="164" fontId="12" fillId="0" borderId="11" xfId="0" applyNumberFormat="1" applyFont="1" applyBorder="1" applyAlignment="1">
      <alignment horizontal="right"/>
    </xf>
    <xf numFmtId="164" fontId="13" fillId="0" borderId="1" xfId="0" applyNumberFormat="1" applyFont="1" applyBorder="1" applyAlignment="1">
      <alignment horizontal="right"/>
    </xf>
    <xf numFmtId="164" fontId="12" fillId="0" borderId="4" xfId="0" applyNumberFormat="1" applyFont="1" applyBorder="1" applyAlignment="1">
      <alignment horizontal="right"/>
    </xf>
    <xf numFmtId="164" fontId="13" fillId="0" borderId="5" xfId="0" applyNumberFormat="1" applyFont="1" applyBorder="1" applyAlignment="1">
      <alignment horizontal="right"/>
    </xf>
    <xf numFmtId="164" fontId="12" fillId="0" borderId="8" xfId="0" quotePrefix="1" applyNumberFormat="1" applyFont="1" applyBorder="1" applyAlignment="1">
      <alignment horizontal="right"/>
    </xf>
    <xf numFmtId="164" fontId="15" fillId="0" borderId="9" xfId="0" quotePrefix="1" applyNumberFormat="1" applyFont="1" applyBorder="1" applyAlignment="1">
      <alignment horizontal="right"/>
    </xf>
    <xf numFmtId="164" fontId="13" fillId="0" borderId="0" xfId="0" quotePrefix="1" applyNumberFormat="1" applyFont="1" applyBorder="1" applyAlignment="1">
      <alignment horizontal="right"/>
    </xf>
    <xf numFmtId="164" fontId="15" fillId="0" borderId="6" xfId="0" quotePrefix="1" applyNumberFormat="1" applyFont="1" applyBorder="1" applyAlignment="1">
      <alignment horizontal="right"/>
    </xf>
    <xf numFmtId="164" fontId="15" fillId="0" borderId="5" xfId="0" quotePrefix="1" applyNumberFormat="1" applyFont="1" applyBorder="1" applyAlignment="1">
      <alignment horizontal="right"/>
    </xf>
    <xf numFmtId="164" fontId="13" fillId="0" borderId="5" xfId="0" quotePrefix="1" applyNumberFormat="1" applyFont="1" applyBorder="1" applyAlignment="1">
      <alignment horizontal="right"/>
    </xf>
    <xf numFmtId="164" fontId="15" fillId="0" borderId="0" xfId="0" applyNumberFormat="1" applyFont="1" applyAlignment="1">
      <alignment horizontal="right"/>
    </xf>
    <xf numFmtId="0" fontId="26" fillId="0" borderId="0" xfId="0" applyFont="1" applyFill="1"/>
    <xf numFmtId="0" fontId="26" fillId="0" borderId="0" xfId="0" applyFont="1"/>
    <xf numFmtId="17" fontId="16" fillId="0" borderId="4" xfId="0" applyNumberFormat="1" applyFont="1" applyBorder="1" applyAlignment="1">
      <alignment horizontal="center"/>
    </xf>
    <xf numFmtId="164" fontId="12" fillId="0" borderId="4" xfId="0" quotePrefix="1" applyNumberFormat="1" applyFont="1" applyBorder="1" applyAlignment="1">
      <alignment horizontal="right"/>
    </xf>
    <xf numFmtId="17" fontId="16" fillId="0" borderId="11" xfId="0" applyNumberFormat="1" applyFont="1" applyBorder="1" applyAlignment="1">
      <alignment horizontal="center"/>
    </xf>
    <xf numFmtId="3" fontId="15" fillId="0" borderId="13" xfId="0" applyNumberFormat="1" applyFont="1" applyBorder="1"/>
    <xf numFmtId="3" fontId="12" fillId="4" borderId="12" xfId="0" applyNumberFormat="1" applyFont="1" applyFill="1" applyBorder="1" applyAlignment="1">
      <alignment horizontal="center" vertical="center" wrapText="1"/>
    </xf>
    <xf numFmtId="3" fontId="12" fillId="4" borderId="13" xfId="0" applyNumberFormat="1" applyFont="1" applyFill="1" applyBorder="1" applyAlignment="1">
      <alignment horizontal="center" vertical="center" wrapText="1"/>
    </xf>
    <xf numFmtId="3" fontId="12" fillId="4" borderId="14" xfId="0" applyNumberFormat="1" applyFont="1" applyFill="1" applyBorder="1" applyAlignment="1">
      <alignment horizontal="center" vertical="center" wrapText="1"/>
    </xf>
    <xf numFmtId="0" fontId="15" fillId="0" borderId="10" xfId="0" applyFont="1" applyBorder="1" applyAlignment="1">
      <alignment horizontal="right"/>
    </xf>
    <xf numFmtId="3" fontId="13" fillId="0" borderId="13" xfId="0" applyNumberFormat="1" applyFont="1" applyBorder="1"/>
    <xf numFmtId="10" fontId="12" fillId="0" borderId="13" xfId="0" applyNumberFormat="1" applyFont="1" applyBorder="1"/>
    <xf numFmtId="10" fontId="15" fillId="0" borderId="13" xfId="0" applyNumberFormat="1" applyFont="1" applyBorder="1"/>
    <xf numFmtId="10" fontId="20" fillId="0" borderId="13" xfId="0" applyNumberFormat="1" applyFont="1" applyBorder="1"/>
    <xf numFmtId="10" fontId="12" fillId="0" borderId="14" xfId="0" applyNumberFormat="1" applyFont="1" applyBorder="1"/>
    <xf numFmtId="164" fontId="15" fillId="0" borderId="13" xfId="0" applyNumberFormat="1" applyFont="1" applyBorder="1" applyAlignment="1">
      <alignment horizontal="right"/>
    </xf>
    <xf numFmtId="164" fontId="13" fillId="0" borderId="13" xfId="0" applyNumberFormat="1" applyFont="1" applyBorder="1" applyAlignment="1">
      <alignment horizontal="right"/>
    </xf>
    <xf numFmtId="0" fontId="15" fillId="0" borderId="0" xfId="0" quotePrefix="1" applyNumberFormat="1" applyFont="1"/>
    <xf numFmtId="0" fontId="15" fillId="0" borderId="0" xfId="0" applyNumberFormat="1" applyFont="1"/>
    <xf numFmtId="0" fontId="15" fillId="0" borderId="0" xfId="0" applyFont="1" applyAlignment="1">
      <alignment horizontal="left"/>
    </xf>
    <xf numFmtId="0" fontId="15" fillId="0" borderId="0" xfId="0" applyFont="1"/>
    <xf numFmtId="0" fontId="28" fillId="0" borderId="0" xfId="0" applyFont="1"/>
    <xf numFmtId="0" fontId="29" fillId="0" borderId="0" xfId="0" applyFont="1"/>
    <xf numFmtId="3" fontId="29" fillId="0" borderId="0" xfId="0" applyNumberFormat="1" applyFont="1"/>
    <xf numFmtId="167" fontId="29" fillId="0" borderId="0" xfId="0" applyNumberFormat="1" applyFont="1"/>
    <xf numFmtId="0" fontId="30" fillId="0" borderId="0" xfId="3" applyFont="1"/>
    <xf numFmtId="164" fontId="12" fillId="0" borderId="11" xfId="0" quotePrefix="1" applyNumberFormat="1" applyFont="1" applyBorder="1" applyAlignment="1">
      <alignment horizontal="right"/>
    </xf>
    <xf numFmtId="164" fontId="15" fillId="0" borderId="1" xfId="0" quotePrefix="1" applyNumberFormat="1" applyFont="1" applyBorder="1" applyAlignment="1">
      <alignment horizontal="right"/>
    </xf>
    <xf numFmtId="164" fontId="15" fillId="0" borderId="2" xfId="0" quotePrefix="1" applyNumberFormat="1" applyFont="1" applyBorder="1" applyAlignment="1">
      <alignment horizontal="right"/>
    </xf>
    <xf numFmtId="164" fontId="15" fillId="0" borderId="3" xfId="0" quotePrefix="1" applyNumberFormat="1" applyFont="1" applyBorder="1" applyAlignment="1">
      <alignment horizontal="right"/>
    </xf>
    <xf numFmtId="3" fontId="15" fillId="0" borderId="13" xfId="0" applyNumberFormat="1" applyFont="1" applyBorder="1" applyAlignment="1">
      <alignment horizontal="center" vertical="top" wrapText="1"/>
    </xf>
    <xf numFmtId="3" fontId="15" fillId="0" borderId="14" xfId="0" applyNumberFormat="1" applyFont="1" applyBorder="1" applyAlignment="1">
      <alignment horizontal="center" vertical="top" wrapText="1"/>
    </xf>
    <xf numFmtId="17" fontId="14" fillId="0" borderId="15" xfId="0" applyNumberFormat="1" applyFont="1" applyBorder="1" applyAlignment="1">
      <alignment horizontal="center" vertical="top"/>
    </xf>
    <xf numFmtId="3" fontId="12" fillId="0" borderId="16" xfId="0" applyNumberFormat="1" applyFont="1" applyBorder="1" applyAlignment="1">
      <alignment horizontal="center" vertical="top" wrapText="1"/>
    </xf>
    <xf numFmtId="3" fontId="15" fillId="0" borderId="16" xfId="0" applyNumberFormat="1" applyFont="1" applyBorder="1" applyAlignment="1">
      <alignment horizontal="center" vertical="top" wrapText="1"/>
    </xf>
    <xf numFmtId="3" fontId="13" fillId="0" borderId="16" xfId="0" applyNumberFormat="1" applyFont="1" applyBorder="1" applyAlignment="1">
      <alignment horizontal="center" vertical="top" wrapText="1"/>
    </xf>
    <xf numFmtId="3" fontId="15" fillId="0" borderId="6" xfId="0" quotePrefix="1" applyNumberFormat="1" applyFont="1" applyFill="1" applyBorder="1"/>
    <xf numFmtId="3" fontId="15" fillId="0" borderId="5" xfId="0" quotePrefix="1" applyNumberFormat="1" applyFont="1" applyFill="1" applyBorder="1"/>
    <xf numFmtId="3" fontId="15" fillId="0" borderId="7" xfId="0" quotePrefix="1" applyNumberFormat="1" applyFont="1" applyFill="1" applyBorder="1"/>
    <xf numFmtId="3" fontId="15" fillId="0" borderId="9" xfId="0" applyNumberFormat="1" applyFont="1" applyFill="1" applyBorder="1"/>
    <xf numFmtId="3" fontId="15" fillId="0" borderId="0" xfId="0" applyNumberFormat="1" applyFont="1" applyFill="1" applyBorder="1"/>
    <xf numFmtId="3" fontId="15" fillId="0" borderId="10" xfId="0" applyNumberFormat="1" applyFont="1" applyFill="1" applyBorder="1"/>
    <xf numFmtId="3" fontId="15" fillId="0" borderId="2" xfId="0" applyNumberFormat="1" applyFont="1" applyFill="1" applyBorder="1"/>
    <xf numFmtId="3" fontId="15" fillId="0" borderId="1" xfId="0" applyNumberFormat="1" applyFont="1" applyFill="1" applyBorder="1"/>
    <xf numFmtId="3" fontId="15" fillId="0" borderId="3" xfId="0" applyNumberFormat="1" applyFont="1" applyFill="1" applyBorder="1"/>
    <xf numFmtId="3" fontId="15" fillId="0" borderId="6" xfId="0" applyNumberFormat="1" applyFont="1" applyFill="1" applyBorder="1"/>
    <xf numFmtId="3" fontId="15" fillId="0" borderId="5" xfId="0" applyNumberFormat="1" applyFont="1" applyFill="1" applyBorder="1"/>
    <xf numFmtId="3" fontId="15" fillId="0" borderId="7" xfId="0" applyNumberFormat="1" applyFont="1" applyFill="1" applyBorder="1"/>
    <xf numFmtId="17" fontId="14" fillId="0" borderId="12" xfId="0" applyNumberFormat="1" applyFont="1" applyBorder="1" applyAlignment="1">
      <alignment horizontal="left" vertical="top"/>
    </xf>
    <xf numFmtId="3" fontId="12" fillId="0" borderId="13" xfId="0" applyNumberFormat="1" applyFont="1" applyBorder="1"/>
    <xf numFmtId="0" fontId="15" fillId="0" borderId="14" xfId="0" applyFont="1" applyBorder="1"/>
    <xf numFmtId="10" fontId="15" fillId="0" borderId="10" xfId="0" applyNumberFormat="1" applyFont="1" applyBorder="1" applyAlignment="1">
      <alignment horizontal="right"/>
    </xf>
    <xf numFmtId="164" fontId="12" fillId="0" borderId="13" xfId="0" applyNumberFormat="1" applyFont="1" applyBorder="1" applyAlignment="1">
      <alignment horizontal="right"/>
    </xf>
    <xf numFmtId="0" fontId="15" fillId="0" borderId="7" xfId="0" applyFont="1" applyBorder="1"/>
    <xf numFmtId="165" fontId="12" fillId="0" borderId="4" xfId="0" quotePrefix="1" applyNumberFormat="1" applyFont="1" applyBorder="1"/>
    <xf numFmtId="165" fontId="15" fillId="0" borderId="5" xfId="0" quotePrefix="1" applyNumberFormat="1" applyFont="1" applyBorder="1"/>
    <xf numFmtId="165" fontId="15" fillId="0" borderId="6" xfId="0" quotePrefix="1" applyNumberFormat="1" applyFont="1" applyBorder="1"/>
    <xf numFmtId="165" fontId="13" fillId="0" borderId="5" xfId="0" quotePrefix="1" applyNumberFormat="1" applyFont="1" applyBorder="1"/>
    <xf numFmtId="165" fontId="15" fillId="0" borderId="7" xfId="0" quotePrefix="1" applyNumberFormat="1" applyFont="1" applyBorder="1"/>
    <xf numFmtId="165" fontId="15" fillId="0" borderId="6" xfId="0" quotePrefix="1" applyNumberFormat="1" applyFont="1" applyFill="1" applyBorder="1"/>
    <xf numFmtId="165" fontId="15" fillId="0" borderId="5" xfId="0" quotePrefix="1" applyNumberFormat="1" applyFont="1" applyFill="1" applyBorder="1"/>
    <xf numFmtId="165" fontId="15" fillId="0" borderId="7" xfId="0" quotePrefix="1" applyNumberFormat="1" applyFont="1" applyFill="1" applyBorder="1"/>
    <xf numFmtId="165" fontId="12" fillId="0" borderId="8" xfId="0" applyNumberFormat="1" applyFont="1" applyBorder="1"/>
    <xf numFmtId="165" fontId="15" fillId="0" borderId="0" xfId="0" applyNumberFormat="1" applyFont="1"/>
    <xf numFmtId="165" fontId="15" fillId="0" borderId="9" xfId="0" applyNumberFormat="1" applyFont="1" applyBorder="1"/>
    <xf numFmtId="165" fontId="15" fillId="0" borderId="0" xfId="0" applyNumberFormat="1" applyFont="1" applyBorder="1"/>
    <xf numFmtId="165" fontId="13" fillId="0" borderId="0" xfId="0" applyNumberFormat="1" applyFont="1" applyBorder="1"/>
    <xf numFmtId="165" fontId="15" fillId="0" borderId="10" xfId="0" applyNumberFormat="1" applyFont="1" applyBorder="1"/>
    <xf numFmtId="165" fontId="15" fillId="0" borderId="9" xfId="0" applyNumberFormat="1" applyFont="1" applyFill="1" applyBorder="1"/>
    <xf numFmtId="165" fontId="15" fillId="0" borderId="0" xfId="0" applyNumberFormat="1" applyFont="1" applyFill="1" applyBorder="1"/>
    <xf numFmtId="165" fontId="15" fillId="0" borderId="10" xfId="0" applyNumberFormat="1" applyFont="1" applyFill="1" applyBorder="1"/>
    <xf numFmtId="165" fontId="12" fillId="0" borderId="11" xfId="0" applyNumberFormat="1" applyFont="1" applyBorder="1"/>
    <xf numFmtId="165" fontId="15" fillId="0" borderId="1" xfId="0" applyNumberFormat="1" applyFont="1" applyBorder="1"/>
    <xf numFmtId="165" fontId="15" fillId="0" borderId="2" xfId="0" applyNumberFormat="1" applyFont="1" applyBorder="1"/>
    <xf numFmtId="165" fontId="13" fillId="0" borderId="1" xfId="0" applyNumberFormat="1" applyFont="1" applyBorder="1"/>
    <xf numFmtId="165" fontId="15" fillId="0" borderId="3" xfId="0" applyNumberFormat="1" applyFont="1" applyBorder="1"/>
    <xf numFmtId="165" fontId="15" fillId="0" borderId="2" xfId="0" applyNumberFormat="1" applyFont="1" applyFill="1" applyBorder="1"/>
    <xf numFmtId="165" fontId="15" fillId="0" borderId="1" xfId="0" applyNumberFormat="1" applyFont="1" applyFill="1" applyBorder="1"/>
    <xf numFmtId="165" fontId="15" fillId="0" borderId="3" xfId="0" applyNumberFormat="1" applyFont="1" applyFill="1" applyBorder="1"/>
    <xf numFmtId="165" fontId="12" fillId="0" borderId="4" xfId="0" applyNumberFormat="1" applyFont="1" applyBorder="1"/>
    <xf numFmtId="165" fontId="15" fillId="0" borderId="5" xfId="0" applyNumberFormat="1" applyFont="1" applyBorder="1"/>
    <xf numFmtId="165" fontId="15" fillId="0" borderId="6" xfId="0" applyNumberFormat="1" applyFont="1" applyBorder="1"/>
    <xf numFmtId="165" fontId="13" fillId="0" borderId="5" xfId="0" applyNumberFormat="1" applyFont="1" applyBorder="1"/>
    <xf numFmtId="165" fontId="15" fillId="0" borderId="7" xfId="0" applyNumberFormat="1" applyFont="1" applyBorder="1"/>
    <xf numFmtId="165" fontId="15" fillId="0" borderId="6" xfId="0" applyNumberFormat="1" applyFont="1" applyFill="1" applyBorder="1"/>
    <xf numFmtId="165" fontId="15" fillId="0" borderId="5" xfId="0" applyNumberFormat="1" applyFont="1" applyFill="1" applyBorder="1"/>
    <xf numFmtId="165" fontId="15" fillId="0" borderId="7" xfId="0" applyNumberFormat="1" applyFont="1" applyFill="1" applyBorder="1"/>
    <xf numFmtId="166" fontId="7" fillId="0" borderId="0" xfId="0" applyNumberFormat="1" applyFont="1" applyAlignment="1">
      <alignment vertical="center"/>
    </xf>
    <xf numFmtId="0" fontId="31" fillId="0" borderId="0" xfId="0" applyFont="1" applyBorder="1"/>
    <xf numFmtId="10" fontId="31" fillId="0" borderId="0" xfId="0" applyNumberFormat="1" applyFont="1" applyBorder="1" applyAlignment="1">
      <alignment horizontal="right"/>
    </xf>
    <xf numFmtId="3" fontId="29" fillId="7" borderId="0" xfId="0" applyNumberFormat="1" applyFont="1" applyFill="1"/>
    <xf numFmtId="0" fontId="17" fillId="5" borderId="0" xfId="0" applyFont="1" applyFill="1" applyBorder="1" applyAlignment="1" applyProtection="1">
      <alignment horizontal="center" vertical="center" wrapText="1"/>
      <protection locked="0"/>
    </xf>
    <xf numFmtId="0" fontId="12" fillId="3" borderId="12" xfId="0" applyFont="1" applyFill="1" applyBorder="1" applyAlignment="1">
      <alignment horizontal="center"/>
    </xf>
    <xf numFmtId="0" fontId="12" fillId="3" borderId="13" xfId="0" applyFont="1" applyFill="1" applyBorder="1" applyAlignment="1">
      <alignment horizontal="center"/>
    </xf>
    <xf numFmtId="3" fontId="12" fillId="4" borderId="12" xfId="0" applyNumberFormat="1" applyFont="1" applyFill="1" applyBorder="1" applyAlignment="1">
      <alignment horizontal="center"/>
    </xf>
    <xf numFmtId="3" fontId="12" fillId="4" borderId="13" xfId="0" applyNumberFormat="1" applyFont="1" applyFill="1" applyBorder="1" applyAlignment="1">
      <alignment horizontal="center"/>
    </xf>
    <xf numFmtId="3" fontId="12" fillId="4" borderId="14" xfId="0" applyNumberFormat="1" applyFont="1" applyFill="1" applyBorder="1" applyAlignment="1">
      <alignment horizontal="center"/>
    </xf>
    <xf numFmtId="17" fontId="23" fillId="0" borderId="9" xfId="0" applyNumberFormat="1" applyFont="1" applyBorder="1" applyAlignment="1">
      <alignment horizontal="center"/>
    </xf>
    <xf numFmtId="17" fontId="23" fillId="0" borderId="0" xfId="0" applyNumberFormat="1" applyFont="1" applyBorder="1" applyAlignment="1">
      <alignment horizontal="center"/>
    </xf>
    <xf numFmtId="17" fontId="12" fillId="0" borderId="4" xfId="0" applyNumberFormat="1" applyFont="1" applyBorder="1" applyAlignment="1">
      <alignment horizontal="center" vertical="center" wrapText="1"/>
    </xf>
    <xf numFmtId="17" fontId="12" fillId="0" borderId="11" xfId="0" applyNumberFormat="1" applyFont="1" applyBorder="1" applyAlignment="1">
      <alignment horizontal="center" vertical="center" wrapText="1"/>
    </xf>
    <xf numFmtId="3" fontId="12" fillId="6" borderId="4" xfId="0" applyNumberFormat="1" applyFont="1" applyFill="1" applyBorder="1" applyAlignment="1">
      <alignment horizontal="center" vertical="center" wrapText="1"/>
    </xf>
    <xf numFmtId="3" fontId="12" fillId="6" borderId="11" xfId="0" applyNumberFormat="1" applyFont="1" applyFill="1" applyBorder="1" applyAlignment="1">
      <alignment horizontal="center" vertical="center" wrapText="1"/>
    </xf>
    <xf numFmtId="0" fontId="12" fillId="2" borderId="13" xfId="0" applyFont="1" applyFill="1" applyBorder="1" applyAlignment="1">
      <alignment horizontal="center"/>
    </xf>
    <xf numFmtId="0" fontId="12" fillId="2" borderId="14" xfId="0" applyFont="1" applyFill="1" applyBorder="1" applyAlignment="1">
      <alignment horizontal="center"/>
    </xf>
  </cellXfs>
  <cellStyles count="6">
    <cellStyle name="Euro" xfId="1" xr:uid="{00000000-0005-0000-0000-000000000000}"/>
    <cellStyle name="Lien hypertexte" xfId="2" builtinId="8"/>
    <cellStyle name="Normal" xfId="0" builtinId="0"/>
    <cellStyle name="Normal 2" xfId="4" xr:uid="{00000000-0005-0000-0000-000003000000}"/>
    <cellStyle name="Normal 3" xfId="5" xr:uid="{00000000-0005-0000-0000-000004000000}"/>
    <cellStyle name="Normal_TDB particuliers employeurs ACOSS-ANSP" xfId="3" xr:uid="{00000000-0005-0000-0000-00000500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9618625091154"/>
          <c:y val="6.1594420836239873E-2"/>
          <c:w val="0.86039029239035236"/>
          <c:h val="0.76449545861451385"/>
        </c:manualLayout>
      </c:layout>
      <c:lineChart>
        <c:grouping val="standard"/>
        <c:varyColors val="0"/>
        <c:ser>
          <c:idx val="0"/>
          <c:order val="0"/>
          <c:tx>
            <c:v>Nb comptes</c:v>
          </c:tx>
          <c:spPr>
            <a:ln w="38100">
              <a:solidFill>
                <a:srgbClr val="000080"/>
              </a:solidFill>
              <a:prstDash val="solid"/>
            </a:ln>
          </c:spPr>
          <c:marker>
            <c:symbol val="none"/>
          </c:marker>
          <c:cat>
            <c:numRef>
              <c:f>Nb_cpte!$A$131:$A$186</c:f>
              <c:numCache>
                <c:formatCode>mmm\-yy</c:formatCode>
                <c:ptCount val="56"/>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numCache>
            </c:numRef>
          </c:cat>
          <c:val>
            <c:numRef>
              <c:f>Nb_cpte!$C$131:$C$186</c:f>
              <c:numCache>
                <c:formatCode>0.0%</c:formatCode>
                <c:ptCount val="56"/>
                <c:pt idx="0">
                  <c:v>4.0714380937111549E-2</c:v>
                </c:pt>
                <c:pt idx="1">
                  <c:v>4.8962019199198847E-2</c:v>
                </c:pt>
                <c:pt idx="2">
                  <c:v>4.4432192966110673E-2</c:v>
                </c:pt>
                <c:pt idx="3">
                  <c:v>5.165244689521753E-2</c:v>
                </c:pt>
                <c:pt idx="4">
                  <c:v>4.428522598054152E-2</c:v>
                </c:pt>
                <c:pt idx="5">
                  <c:v>5.5288374524994577E-2</c:v>
                </c:pt>
                <c:pt idx="6">
                  <c:v>5.4805145455188109E-2</c:v>
                </c:pt>
                <c:pt idx="7">
                  <c:v>6.3454789294296932E-2</c:v>
                </c:pt>
                <c:pt idx="8">
                  <c:v>6.807435172239229E-2</c:v>
                </c:pt>
                <c:pt idx="9">
                  <c:v>5.382636246307837E-2</c:v>
                </c:pt>
                <c:pt idx="10">
                  <c:v>5.5186108107511123E-2</c:v>
                </c:pt>
                <c:pt idx="11">
                  <c:v>4.3604942929273083E-2</c:v>
                </c:pt>
                <c:pt idx="12">
                  <c:v>3.9354272971320325E-2</c:v>
                </c:pt>
                <c:pt idx="13">
                  <c:v>3.7160133909534876E-2</c:v>
                </c:pt>
                <c:pt idx="14">
                  <c:v>3.1107291432904693E-2</c:v>
                </c:pt>
                <c:pt idx="15">
                  <c:v>1.9624987537492977E-2</c:v>
                </c:pt>
                <c:pt idx="16">
                  <c:v>1.4014907799945409E-2</c:v>
                </c:pt>
                <c:pt idx="17">
                  <c:v>1.255569362120923E-2</c:v>
                </c:pt>
                <c:pt idx="18">
                  <c:v>1.5898266379928971E-2</c:v>
                </c:pt>
                <c:pt idx="19">
                  <c:v>2.2945391615586619E-2</c:v>
                </c:pt>
                <c:pt idx="20">
                  <c:v>1.7728924775036736E-2</c:v>
                </c:pt>
                <c:pt idx="21">
                  <c:v>1.8490310200160343E-2</c:v>
                </c:pt>
                <c:pt idx="22">
                  <c:v>7.4911546564768727E-3</c:v>
                </c:pt>
                <c:pt idx="23">
                  <c:v>-4.3592594340804425E-3</c:v>
                </c:pt>
                <c:pt idx="24">
                  <c:v>-7.6450503156396676E-3</c:v>
                </c:pt>
                <c:pt idx="25">
                  <c:v>-1.9327909392755194E-2</c:v>
                </c:pt>
                <c:pt idx="26">
                  <c:v>-2.0043410842219167E-2</c:v>
                </c:pt>
                <c:pt idx="27">
                  <c:v>-9.781487777059894E-3</c:v>
                </c:pt>
                <c:pt idx="28">
                  <c:v>-8.3556335917568392E-3</c:v>
                </c:pt>
                <c:pt idx="29">
                  <c:v>-7.7596063749060251E-3</c:v>
                </c:pt>
                <c:pt idx="30">
                  <c:v>-8.2450354774953327E-3</c:v>
                </c:pt>
                <c:pt idx="31">
                  <c:v>-1.7310826013992142E-2</c:v>
                </c:pt>
                <c:pt idx="32">
                  <c:v>-3.2193368114030507E-2</c:v>
                </c:pt>
                <c:pt idx="33">
                  <c:v>-2.7326782870847222E-2</c:v>
                </c:pt>
                <c:pt idx="34">
                  <c:v>-2.7953203162801477E-2</c:v>
                </c:pt>
                <c:pt idx="35">
                  <c:v>-3.0743663754671746E-2</c:v>
                </c:pt>
                <c:pt idx="36">
                  <c:v>-1.7664401573471045E-2</c:v>
                </c:pt>
                <c:pt idx="37">
                  <c:v>-2.334301810657935E-2</c:v>
                </c:pt>
                <c:pt idx="38">
                  <c:v>-2.1039014704787862E-2</c:v>
                </c:pt>
                <c:pt idx="39">
                  <c:v>-1.6720829732158826E-2</c:v>
                </c:pt>
                <c:pt idx="40">
                  <c:v>-1.9643426123012842E-2</c:v>
                </c:pt>
                <c:pt idx="41">
                  <c:v>-1.3900222486557645E-2</c:v>
                </c:pt>
                <c:pt idx="42">
                  <c:v>-1.557363575169679E-2</c:v>
                </c:pt>
                <c:pt idx="43">
                  <c:v>-1.2813691274971784E-2</c:v>
                </c:pt>
                <c:pt idx="44">
                  <c:v>-6.2466663944577006E-3</c:v>
                </c:pt>
                <c:pt idx="45">
                  <c:v>-8.1795107322627514E-3</c:v>
                </c:pt>
                <c:pt idx="46">
                  <c:v>-4.014899732931787E-3</c:v>
                </c:pt>
                <c:pt idx="47">
                  <c:v>-4.1749997756342916E-3</c:v>
                </c:pt>
                <c:pt idx="48">
                  <c:v>-2.5254912930413598E-3</c:v>
                </c:pt>
                <c:pt idx="49">
                  <c:v>-4.6761661649051822E-3</c:v>
                </c:pt>
                <c:pt idx="50">
                  <c:v>-4.3383601528987903E-3</c:v>
                </c:pt>
                <c:pt idx="51">
                  <c:v>7.6387046761938748E-5</c:v>
                </c:pt>
                <c:pt idx="52">
                  <c:v>-1.052150707649635E-2</c:v>
                </c:pt>
                <c:pt idx="53">
                  <c:v>-1.3038022869015231E-3</c:v>
                </c:pt>
                <c:pt idx="54">
                  <c:v>-3.262237892617148E-3</c:v>
                </c:pt>
                <c:pt idx="55">
                  <c:v>-1.4613380541451004E-2</c:v>
                </c:pt>
              </c:numCache>
            </c:numRef>
          </c:val>
          <c:smooth val="0"/>
          <c:extLst>
            <c:ext xmlns:c16="http://schemas.microsoft.com/office/drawing/2014/chart" uri="{C3380CC4-5D6E-409C-BE32-E72D297353CC}">
              <c16:uniqueId val="{00000000-F350-4DD6-A4A1-4ED1E387B84B}"/>
            </c:ext>
          </c:extLst>
        </c:ser>
        <c:ser>
          <c:idx val="1"/>
          <c:order val="1"/>
          <c:tx>
            <c:v>Nb heures</c:v>
          </c:tx>
          <c:spPr>
            <a:ln w="12700">
              <a:solidFill>
                <a:srgbClr val="339966"/>
              </a:solidFill>
              <a:prstDash val="lgDash"/>
            </a:ln>
          </c:spPr>
          <c:marker>
            <c:symbol val="none"/>
          </c:marker>
          <c:cat>
            <c:numRef>
              <c:f>Nb_cpte!$A$131:$A$186</c:f>
              <c:numCache>
                <c:formatCode>mmm\-yy</c:formatCode>
                <c:ptCount val="56"/>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numCache>
            </c:numRef>
          </c:cat>
          <c:val>
            <c:numRef>
              <c:f>Vol_hor!$C$131:$C$186</c:f>
              <c:numCache>
                <c:formatCode>0.0%</c:formatCode>
                <c:ptCount val="56"/>
                <c:pt idx="0">
                  <c:v>2.203178152073515E-2</c:v>
                </c:pt>
                <c:pt idx="1">
                  <c:v>3.1613989705130185E-2</c:v>
                </c:pt>
                <c:pt idx="2">
                  <c:v>2.9188686713723433E-2</c:v>
                </c:pt>
                <c:pt idx="3">
                  <c:v>2.5892681879087442E-2</c:v>
                </c:pt>
                <c:pt idx="4">
                  <c:v>2.2582795488828245E-2</c:v>
                </c:pt>
                <c:pt idx="5">
                  <c:v>3.7492695239268903E-2</c:v>
                </c:pt>
                <c:pt idx="6">
                  <c:v>3.1741784889996127E-2</c:v>
                </c:pt>
                <c:pt idx="7">
                  <c:v>4.145921599781266E-2</c:v>
                </c:pt>
                <c:pt idx="8">
                  <c:v>3.9641947139189115E-2</c:v>
                </c:pt>
                <c:pt idx="9">
                  <c:v>3.0264106442420724E-2</c:v>
                </c:pt>
                <c:pt idx="10">
                  <c:v>3.0437222690198329E-2</c:v>
                </c:pt>
                <c:pt idx="11">
                  <c:v>2.8531620945440928E-2</c:v>
                </c:pt>
                <c:pt idx="12">
                  <c:v>1.7163595720184777E-2</c:v>
                </c:pt>
                <c:pt idx="13">
                  <c:v>1.4495867468296453E-2</c:v>
                </c:pt>
                <c:pt idx="14">
                  <c:v>1.476149830512874E-2</c:v>
                </c:pt>
                <c:pt idx="15">
                  <c:v>-2.1132266268154565E-3</c:v>
                </c:pt>
                <c:pt idx="16">
                  <c:v>-1.9390442344818792E-3</c:v>
                </c:pt>
                <c:pt idx="17">
                  <c:v>-6.0836965716046798E-3</c:v>
                </c:pt>
                <c:pt idx="18">
                  <c:v>-9.0399146318151935E-3</c:v>
                </c:pt>
                <c:pt idx="19">
                  <c:v>-5.6378274125827854E-3</c:v>
                </c:pt>
                <c:pt idx="20">
                  <c:v>-3.5190720710338574E-3</c:v>
                </c:pt>
                <c:pt idx="21">
                  <c:v>-5.4978660004638691E-3</c:v>
                </c:pt>
                <c:pt idx="22">
                  <c:v>-1.344397714673895E-2</c:v>
                </c:pt>
                <c:pt idx="23">
                  <c:v>-1.9823917608862596E-2</c:v>
                </c:pt>
                <c:pt idx="24">
                  <c:v>-2.2977087078753344E-2</c:v>
                </c:pt>
                <c:pt idx="25">
                  <c:v>-3.3795392965189186E-2</c:v>
                </c:pt>
                <c:pt idx="26">
                  <c:v>-3.4629586329691042E-2</c:v>
                </c:pt>
                <c:pt idx="27">
                  <c:v>-2.4757009459696722E-2</c:v>
                </c:pt>
                <c:pt idx="28">
                  <c:v>-2.8628839904789483E-2</c:v>
                </c:pt>
                <c:pt idx="29">
                  <c:v>-2.4951318322069982E-2</c:v>
                </c:pt>
                <c:pt idx="30">
                  <c:v>-3.6255882174295095E-2</c:v>
                </c:pt>
                <c:pt idx="31">
                  <c:v>-4.2924371316228283E-2</c:v>
                </c:pt>
                <c:pt idx="32">
                  <c:v>-5.5205679942509689E-2</c:v>
                </c:pt>
                <c:pt idx="33">
                  <c:v>-5.1731212082693157E-2</c:v>
                </c:pt>
                <c:pt idx="34">
                  <c:v>-4.4063761448728256E-2</c:v>
                </c:pt>
                <c:pt idx="35">
                  <c:v>-5.2694278253511362E-2</c:v>
                </c:pt>
                <c:pt idx="36">
                  <c:v>-3.8550499712716624E-2</c:v>
                </c:pt>
                <c:pt idx="37">
                  <c:v>-4.493226243126458E-2</c:v>
                </c:pt>
                <c:pt idx="38">
                  <c:v>-3.9911930354684988E-2</c:v>
                </c:pt>
                <c:pt idx="39">
                  <c:v>-3.5773773636011641E-2</c:v>
                </c:pt>
                <c:pt idx="40">
                  <c:v>-4.0626736255363283E-2</c:v>
                </c:pt>
                <c:pt idx="41">
                  <c:v>-3.3627361346335372E-2</c:v>
                </c:pt>
                <c:pt idx="42">
                  <c:v>-3.6719386413790689E-2</c:v>
                </c:pt>
                <c:pt idx="43">
                  <c:v>-3.2654588088909087E-2</c:v>
                </c:pt>
                <c:pt idx="44">
                  <c:v>-2.3620995361317232E-2</c:v>
                </c:pt>
                <c:pt idx="45">
                  <c:v>-2.5039520682833327E-2</c:v>
                </c:pt>
                <c:pt idx="46">
                  <c:v>-1.4136589632872232E-2</c:v>
                </c:pt>
                <c:pt idx="47">
                  <c:v>-1.6308834052857657E-2</c:v>
                </c:pt>
                <c:pt idx="48">
                  <c:v>-5.5959513521437465E-3</c:v>
                </c:pt>
                <c:pt idx="49">
                  <c:v>-1.0169198144396652E-2</c:v>
                </c:pt>
                <c:pt idx="50">
                  <c:v>-1.6351773650010171E-2</c:v>
                </c:pt>
                <c:pt idx="51">
                  <c:v>-1.1058782636673259E-2</c:v>
                </c:pt>
                <c:pt idx="52">
                  <c:v>-2.9028662928145321E-2</c:v>
                </c:pt>
                <c:pt idx="53">
                  <c:v>-1.6793029526767755E-2</c:v>
                </c:pt>
                <c:pt idx="54">
                  <c:v>-1.969339421859484E-2</c:v>
                </c:pt>
                <c:pt idx="55">
                  <c:v>-1.8439886989921384E-2</c:v>
                </c:pt>
              </c:numCache>
            </c:numRef>
          </c:val>
          <c:smooth val="0"/>
          <c:extLst>
            <c:ext xmlns:c16="http://schemas.microsoft.com/office/drawing/2014/chart" uri="{C3380CC4-5D6E-409C-BE32-E72D297353CC}">
              <c16:uniqueId val="{00000001-F350-4DD6-A4A1-4ED1E387B84B}"/>
            </c:ext>
          </c:extLst>
        </c:ser>
        <c:ser>
          <c:idx val="2"/>
          <c:order val="2"/>
          <c:tx>
            <c:v>Masse salariale</c:v>
          </c:tx>
          <c:spPr>
            <a:ln w="25400">
              <a:solidFill>
                <a:srgbClr val="008000"/>
              </a:solidFill>
              <a:prstDash val="solid"/>
            </a:ln>
          </c:spPr>
          <c:marker>
            <c:symbol val="none"/>
          </c:marker>
          <c:cat>
            <c:numRef>
              <c:f>Nb_cpte!$A$131:$A$186</c:f>
              <c:numCache>
                <c:formatCode>mmm\-yy</c:formatCode>
                <c:ptCount val="56"/>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numCache>
            </c:numRef>
          </c:cat>
          <c:val>
            <c:numRef>
              <c:f>Mass_sal_nette!$C$131:$C$186</c:f>
              <c:numCache>
                <c:formatCode>0.0%</c:formatCode>
                <c:ptCount val="56"/>
                <c:pt idx="0">
                  <c:v>7.242207928105393E-2</c:v>
                </c:pt>
                <c:pt idx="1">
                  <c:v>8.1328143932325236E-2</c:v>
                </c:pt>
                <c:pt idx="2">
                  <c:v>8.096672682394912E-2</c:v>
                </c:pt>
                <c:pt idx="3">
                  <c:v>7.9482832327695707E-2</c:v>
                </c:pt>
                <c:pt idx="4">
                  <c:v>7.1450774801142813E-2</c:v>
                </c:pt>
                <c:pt idx="5">
                  <c:v>8.739329440712873E-2</c:v>
                </c:pt>
                <c:pt idx="6">
                  <c:v>7.4758464209548903E-2</c:v>
                </c:pt>
                <c:pt idx="7">
                  <c:v>7.8031739246837706E-2</c:v>
                </c:pt>
                <c:pt idx="8">
                  <c:v>7.6711678889279433E-2</c:v>
                </c:pt>
                <c:pt idx="9">
                  <c:v>6.5349447238491898E-2</c:v>
                </c:pt>
                <c:pt idx="10">
                  <c:v>6.5614417008177828E-2</c:v>
                </c:pt>
                <c:pt idx="11">
                  <c:v>6.5249542739824085E-2</c:v>
                </c:pt>
                <c:pt idx="12">
                  <c:v>5.6662929325698608E-2</c:v>
                </c:pt>
                <c:pt idx="13">
                  <c:v>5.6726442756907636E-2</c:v>
                </c:pt>
                <c:pt idx="14">
                  <c:v>5.9648585632575246E-2</c:v>
                </c:pt>
                <c:pt idx="15">
                  <c:v>3.705795849462179E-2</c:v>
                </c:pt>
                <c:pt idx="16">
                  <c:v>3.1495635004157529E-2</c:v>
                </c:pt>
                <c:pt idx="17">
                  <c:v>2.1905877102094573E-2</c:v>
                </c:pt>
                <c:pt idx="18">
                  <c:v>1.6520759786332384E-2</c:v>
                </c:pt>
                <c:pt idx="19">
                  <c:v>2.1822926300856693E-2</c:v>
                </c:pt>
                <c:pt idx="20">
                  <c:v>2.5580547479729709E-2</c:v>
                </c:pt>
                <c:pt idx="21">
                  <c:v>2.4011871783167882E-2</c:v>
                </c:pt>
                <c:pt idx="22">
                  <c:v>1.2049987528493622E-2</c:v>
                </c:pt>
                <c:pt idx="23">
                  <c:v>4.7531238194964409E-3</c:v>
                </c:pt>
                <c:pt idx="24">
                  <c:v>8.8128245019203355E-4</c:v>
                </c:pt>
                <c:pt idx="25">
                  <c:v>-1.0475319090461954E-2</c:v>
                </c:pt>
                <c:pt idx="26">
                  <c:v>-1.1737592840259548E-2</c:v>
                </c:pt>
                <c:pt idx="27">
                  <c:v>1.4567710930930566E-3</c:v>
                </c:pt>
                <c:pt idx="28">
                  <c:v>-3.0984975018070182E-3</c:v>
                </c:pt>
                <c:pt idx="29">
                  <c:v>2.1346278036518118E-3</c:v>
                </c:pt>
                <c:pt idx="30">
                  <c:v>-8.802924537909429E-3</c:v>
                </c:pt>
                <c:pt idx="31">
                  <c:v>-1.8173572723237719E-2</c:v>
                </c:pt>
                <c:pt idx="32">
                  <c:v>-3.9525792202805166E-2</c:v>
                </c:pt>
                <c:pt idx="33">
                  <c:v>-4.1431890478901723E-2</c:v>
                </c:pt>
                <c:pt idx="34">
                  <c:v>-3.7456738682358437E-2</c:v>
                </c:pt>
                <c:pt idx="35">
                  <c:v>-4.9317988414060543E-2</c:v>
                </c:pt>
                <c:pt idx="36">
                  <c:v>-2.8116562844570425E-2</c:v>
                </c:pt>
                <c:pt idx="37">
                  <c:v>-3.4693475188938172E-2</c:v>
                </c:pt>
                <c:pt idx="38">
                  <c:v>-2.6496483719067321E-2</c:v>
                </c:pt>
                <c:pt idx="39">
                  <c:v>-2.1975384076077464E-2</c:v>
                </c:pt>
                <c:pt idx="40">
                  <c:v>-2.8093846410968348E-2</c:v>
                </c:pt>
                <c:pt idx="41">
                  <c:v>-1.9178329812800987E-2</c:v>
                </c:pt>
                <c:pt idx="42">
                  <c:v>-2.2848762900820829E-2</c:v>
                </c:pt>
                <c:pt idx="43">
                  <c:v>-1.7594355646029625E-2</c:v>
                </c:pt>
                <c:pt idx="44">
                  <c:v>-9.3942864163431006E-3</c:v>
                </c:pt>
                <c:pt idx="45">
                  <c:v>-8.0149629571967251E-3</c:v>
                </c:pt>
                <c:pt idx="46">
                  <c:v>6.2959137562801359E-3</c:v>
                </c:pt>
                <c:pt idx="47">
                  <c:v>3.4748000364854814E-3</c:v>
                </c:pt>
                <c:pt idx="48">
                  <c:v>1.7302679327332093E-2</c:v>
                </c:pt>
                <c:pt idx="49">
                  <c:v>1.0435583315169694E-2</c:v>
                </c:pt>
                <c:pt idx="50">
                  <c:v>1.7245889990185059E-3</c:v>
                </c:pt>
                <c:pt idx="51">
                  <c:v>5.2159352831608885E-3</c:v>
                </c:pt>
                <c:pt idx="52">
                  <c:v>-9.1633853576701396E-3</c:v>
                </c:pt>
                <c:pt idx="53">
                  <c:v>2.8945826748323356E-3</c:v>
                </c:pt>
                <c:pt idx="54">
                  <c:v>2.3343675053411062E-4</c:v>
                </c:pt>
                <c:pt idx="55">
                  <c:v>8.4995188127232613E-3</c:v>
                </c:pt>
              </c:numCache>
            </c:numRef>
          </c:val>
          <c:smooth val="0"/>
          <c:extLst>
            <c:ext xmlns:c16="http://schemas.microsoft.com/office/drawing/2014/chart" uri="{C3380CC4-5D6E-409C-BE32-E72D297353CC}">
              <c16:uniqueId val="{00000002-F350-4DD6-A4A1-4ED1E387B84B}"/>
            </c:ext>
          </c:extLst>
        </c:ser>
        <c:dLbls>
          <c:showLegendKey val="0"/>
          <c:showVal val="0"/>
          <c:showCatName val="0"/>
          <c:showSerName val="0"/>
          <c:showPercent val="0"/>
          <c:showBubbleSize val="0"/>
        </c:dLbls>
        <c:smooth val="0"/>
        <c:axId val="223642752"/>
        <c:axId val="223644288"/>
      </c:lineChart>
      <c:dateAx>
        <c:axId val="22364275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4288"/>
        <c:crosses val="autoZero"/>
        <c:auto val="1"/>
        <c:lblOffset val="100"/>
        <c:baseTimeUnit val="months"/>
        <c:majorUnit val="12"/>
        <c:majorTimeUnit val="months"/>
        <c:minorUnit val="6"/>
        <c:minorTimeUnit val="months"/>
      </c:dateAx>
      <c:valAx>
        <c:axId val="22364428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2752"/>
        <c:crosses val="autoZero"/>
        <c:crossBetween val="between"/>
      </c:valAx>
      <c:spPr>
        <a:noFill/>
        <a:ln w="12700">
          <a:solidFill>
            <a:srgbClr val="808080"/>
          </a:solidFill>
          <a:prstDash val="solid"/>
        </a:ln>
      </c:spPr>
    </c:plotArea>
    <c:legend>
      <c:legendPos val="r"/>
      <c:layout>
        <c:manualLayout>
          <c:xMode val="edge"/>
          <c:yMode val="edge"/>
          <c:x val="0.73214336844258165"/>
          <c:y val="9.7826467343758244E-2"/>
          <c:w val="0.22727289770596859"/>
          <c:h val="0.23188481874548289"/>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78778852489833E-2"/>
          <c:y val="6.1538461538461584E-2"/>
          <c:w val="0.88026029066211986"/>
          <c:h val="0.58461538461538454"/>
        </c:manualLayout>
      </c:layout>
      <c:lineChart>
        <c:grouping val="standard"/>
        <c:varyColors val="0"/>
        <c:ser>
          <c:idx val="0"/>
          <c:order val="0"/>
          <c:tx>
            <c:strRef>
              <c:f>Mass_sal_nette!$D$3</c:f>
              <c:strCache>
                <c:ptCount val="1"/>
                <c:pt idx="0">
                  <c:v>Emplois à domicile hors garde d'enfant</c:v>
                </c:pt>
              </c:strCache>
            </c:strRef>
          </c:tx>
          <c:spPr>
            <a:ln w="38100">
              <a:solidFill>
                <a:srgbClr val="000080"/>
              </a:solidFill>
              <a:prstDash val="solid"/>
            </a:ln>
          </c:spPr>
          <c:marker>
            <c:symbol val="none"/>
          </c:marker>
          <c:cat>
            <c:numRef>
              <c:f>Mass_sal_nette!$A$131:$A$186</c:f>
              <c:numCache>
                <c:formatCode>mmm\-yy</c:formatCode>
                <c:ptCount val="56"/>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numCache>
            </c:numRef>
          </c:cat>
          <c:val>
            <c:numRef>
              <c:f>Mass_sal_nette!$D$131:$D$186</c:f>
              <c:numCache>
                <c:formatCode>0.0%</c:formatCode>
                <c:ptCount val="56"/>
                <c:pt idx="0">
                  <c:v>7.4114666916852201E-2</c:v>
                </c:pt>
                <c:pt idx="1">
                  <c:v>8.2373891729454751E-2</c:v>
                </c:pt>
                <c:pt idx="2">
                  <c:v>8.0692823500670974E-2</c:v>
                </c:pt>
                <c:pt idx="3">
                  <c:v>7.883291033876838E-2</c:v>
                </c:pt>
                <c:pt idx="4">
                  <c:v>7.0354756713151279E-2</c:v>
                </c:pt>
                <c:pt idx="5">
                  <c:v>8.7061937671468081E-2</c:v>
                </c:pt>
                <c:pt idx="6">
                  <c:v>7.3340478105842877E-2</c:v>
                </c:pt>
                <c:pt idx="7">
                  <c:v>7.7032268267597459E-2</c:v>
                </c:pt>
                <c:pt idx="8">
                  <c:v>7.5786949989471886E-2</c:v>
                </c:pt>
                <c:pt idx="9">
                  <c:v>6.3839074361285109E-2</c:v>
                </c:pt>
                <c:pt idx="10">
                  <c:v>6.3803534469747625E-2</c:v>
                </c:pt>
                <c:pt idx="11">
                  <c:v>6.2946013122294309E-2</c:v>
                </c:pt>
                <c:pt idx="12">
                  <c:v>5.2893000624860909E-2</c:v>
                </c:pt>
                <c:pt idx="13">
                  <c:v>5.2197471277779739E-2</c:v>
                </c:pt>
                <c:pt idx="14">
                  <c:v>5.5133689797551844E-2</c:v>
                </c:pt>
                <c:pt idx="15">
                  <c:v>3.1523831742736652E-2</c:v>
                </c:pt>
                <c:pt idx="16">
                  <c:v>2.6734591970275057E-2</c:v>
                </c:pt>
                <c:pt idx="17">
                  <c:v>1.8334007068930402E-2</c:v>
                </c:pt>
                <c:pt idx="18">
                  <c:v>1.3162624092448061E-2</c:v>
                </c:pt>
                <c:pt idx="19">
                  <c:v>2.0195772834220582E-2</c:v>
                </c:pt>
                <c:pt idx="20">
                  <c:v>2.477098558534685E-2</c:v>
                </c:pt>
                <c:pt idx="21">
                  <c:v>2.2421134366734652E-2</c:v>
                </c:pt>
                <c:pt idx="22">
                  <c:v>9.1284473439321445E-3</c:v>
                </c:pt>
                <c:pt idx="23">
                  <c:v>-9.4392514532803951E-5</c:v>
                </c:pt>
                <c:pt idx="24">
                  <c:v>-5.4782567739827259E-3</c:v>
                </c:pt>
                <c:pt idx="25">
                  <c:v>-1.7842720253065658E-2</c:v>
                </c:pt>
                <c:pt idx="26">
                  <c:v>-1.7721768708144348E-2</c:v>
                </c:pt>
                <c:pt idx="27">
                  <c:v>-3.0358073748640857E-3</c:v>
                </c:pt>
                <c:pt idx="28">
                  <c:v>-6.989787491816335E-3</c:v>
                </c:pt>
                <c:pt idx="29">
                  <c:v>3.1761325420820441E-5</c:v>
                </c:pt>
                <c:pt idx="30">
                  <c:v>-1.0967543053305606E-2</c:v>
                </c:pt>
                <c:pt idx="31">
                  <c:v>-1.9002418390644316E-2</c:v>
                </c:pt>
                <c:pt idx="32">
                  <c:v>-4.0738762960730979E-2</c:v>
                </c:pt>
                <c:pt idx="33">
                  <c:v>-4.2061235682268494E-2</c:v>
                </c:pt>
                <c:pt idx="34">
                  <c:v>-3.7161969804504258E-2</c:v>
                </c:pt>
                <c:pt idx="35">
                  <c:v>-4.979585068650394E-2</c:v>
                </c:pt>
                <c:pt idx="36">
                  <c:v>-2.6633381718234816E-2</c:v>
                </c:pt>
                <c:pt idx="37">
                  <c:v>-3.4569078883637805E-2</c:v>
                </c:pt>
                <c:pt idx="38">
                  <c:v>-2.6755856506879727E-2</c:v>
                </c:pt>
                <c:pt idx="39">
                  <c:v>-2.2831622224422921E-2</c:v>
                </c:pt>
                <c:pt idx="40">
                  <c:v>-3.02326821074278E-2</c:v>
                </c:pt>
                <c:pt idx="41">
                  <c:v>-2.0982027302066442E-2</c:v>
                </c:pt>
                <c:pt idx="42">
                  <c:v>-2.5074572019847752E-2</c:v>
                </c:pt>
                <c:pt idx="43">
                  <c:v>-1.9720317241035623E-2</c:v>
                </c:pt>
                <c:pt idx="44">
                  <c:v>-1.2025492770112556E-2</c:v>
                </c:pt>
                <c:pt idx="45">
                  <c:v>-1.1578947141899998E-2</c:v>
                </c:pt>
                <c:pt idx="46">
                  <c:v>2.900859508951692E-3</c:v>
                </c:pt>
                <c:pt idx="47">
                  <c:v>-9.4381721257619233E-4</c:v>
                </c:pt>
                <c:pt idx="48">
                  <c:v>1.437737006101325E-2</c:v>
                </c:pt>
                <c:pt idx="49">
                  <c:v>7.3155099406068125E-3</c:v>
                </c:pt>
                <c:pt idx="50">
                  <c:v>-1.8699991479278477E-3</c:v>
                </c:pt>
                <c:pt idx="51">
                  <c:v>1.7648469378108711E-3</c:v>
                </c:pt>
                <c:pt idx="52">
                  <c:v>-1.2728352466000015E-2</c:v>
                </c:pt>
                <c:pt idx="53">
                  <c:v>1.061449422148586E-3</c:v>
                </c:pt>
                <c:pt idx="54">
                  <c:v>-1.9001885886918979E-3</c:v>
                </c:pt>
                <c:pt idx="55">
                  <c:v>6.3997622483902283E-3</c:v>
                </c:pt>
              </c:numCache>
            </c:numRef>
          </c:val>
          <c:smooth val="0"/>
          <c:extLst>
            <c:ext xmlns:c16="http://schemas.microsoft.com/office/drawing/2014/chart" uri="{C3380CC4-5D6E-409C-BE32-E72D297353CC}">
              <c16:uniqueId val="{00000000-FC4B-4C35-8C26-209DAB37336C}"/>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Mass_sal_nette!$A$131:$A$186</c:f>
              <c:numCache>
                <c:formatCode>mmm\-yy</c:formatCode>
                <c:ptCount val="56"/>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numCache>
            </c:numRef>
          </c:cat>
          <c:val>
            <c:numRef>
              <c:f>Mass_sal_nette!$E$131:$E$186</c:f>
              <c:numCache>
                <c:formatCode>0.0%</c:formatCode>
                <c:ptCount val="56"/>
                <c:pt idx="0">
                  <c:v>9.9729095757356667E-2</c:v>
                </c:pt>
                <c:pt idx="1">
                  <c:v>0.12312931749089717</c:v>
                </c:pt>
                <c:pt idx="2">
                  <c:v>0.14732734433809003</c:v>
                </c:pt>
                <c:pt idx="3">
                  <c:v>0.11784590335449852</c:v>
                </c:pt>
                <c:pt idx="4">
                  <c:v>0.11441715100551408</c:v>
                </c:pt>
                <c:pt idx="5">
                  <c:v>0.10155964490811797</c:v>
                </c:pt>
                <c:pt idx="6">
                  <c:v>0.14789467227592645</c:v>
                </c:pt>
                <c:pt idx="7">
                  <c:v>0.1347352744322643</c:v>
                </c:pt>
                <c:pt idx="8">
                  <c:v>0.12559218447024012</c:v>
                </c:pt>
                <c:pt idx="9">
                  <c:v>0.12526051574829933</c:v>
                </c:pt>
                <c:pt idx="10">
                  <c:v>0.12394786498746035</c:v>
                </c:pt>
                <c:pt idx="11">
                  <c:v>0.10703144289007516</c:v>
                </c:pt>
                <c:pt idx="12">
                  <c:v>0.10678803089576938</c:v>
                </c:pt>
                <c:pt idx="13">
                  <c:v>0.1088730661494044</c:v>
                </c:pt>
                <c:pt idx="14">
                  <c:v>0.11003606816375999</c:v>
                </c:pt>
                <c:pt idx="15">
                  <c:v>0.1112634196468516</c:v>
                </c:pt>
                <c:pt idx="16">
                  <c:v>0.10392244071715573</c:v>
                </c:pt>
                <c:pt idx="17">
                  <c:v>9.2199924926015697E-2</c:v>
                </c:pt>
                <c:pt idx="18">
                  <c:v>8.5104501740193461E-2</c:v>
                </c:pt>
                <c:pt idx="19">
                  <c:v>8.1339955178716172E-2</c:v>
                </c:pt>
                <c:pt idx="20">
                  <c:v>8.3395450730353149E-2</c:v>
                </c:pt>
                <c:pt idx="21">
                  <c:v>8.3237409483877478E-2</c:v>
                </c:pt>
                <c:pt idx="22">
                  <c:v>7.5939882964952687E-2</c:v>
                </c:pt>
                <c:pt idx="23">
                  <c:v>7.3173884101784603E-2</c:v>
                </c:pt>
                <c:pt idx="24">
                  <c:v>7.4322147574404251E-2</c:v>
                </c:pt>
                <c:pt idx="25">
                  <c:v>7.168926439898704E-2</c:v>
                </c:pt>
                <c:pt idx="26">
                  <c:v>6.4357272631145435E-2</c:v>
                </c:pt>
                <c:pt idx="27">
                  <c:v>6.611445249502701E-2</c:v>
                </c:pt>
                <c:pt idx="28">
                  <c:v>6.4451387873124322E-2</c:v>
                </c:pt>
                <c:pt idx="29">
                  <c:v>5.0339203977960656E-2</c:v>
                </c:pt>
                <c:pt idx="30">
                  <c:v>5.1937887237699654E-2</c:v>
                </c:pt>
                <c:pt idx="31">
                  <c:v>4.1375056608687455E-2</c:v>
                </c:pt>
                <c:pt idx="32">
                  <c:v>2.3997467854936394E-2</c:v>
                </c:pt>
                <c:pt idx="33">
                  <c:v>1.9001655982050725E-2</c:v>
                </c:pt>
                <c:pt idx="34">
                  <c:v>1.2281452346459387E-2</c:v>
                </c:pt>
                <c:pt idx="35">
                  <c:v>4.8340430656814704E-3</c:v>
                </c:pt>
                <c:pt idx="36">
                  <c:v>1.9327528641994718E-3</c:v>
                </c:pt>
                <c:pt idx="37">
                  <c:v>6.7375935783058338E-3</c:v>
                </c:pt>
                <c:pt idx="38">
                  <c:v>1.9019418049786019E-3</c:v>
                </c:pt>
                <c:pt idx="39">
                  <c:v>-5.8482451421104642E-4</c:v>
                </c:pt>
                <c:pt idx="40">
                  <c:v>-2.0151072660276048E-3</c:v>
                </c:pt>
                <c:pt idx="41">
                  <c:v>-2.3275158833777621E-3</c:v>
                </c:pt>
                <c:pt idx="42">
                  <c:v>-1.3177140570826973E-3</c:v>
                </c:pt>
                <c:pt idx="43">
                  <c:v>5.5149552032116578E-3</c:v>
                </c:pt>
                <c:pt idx="44">
                  <c:v>1.0112535334669159E-2</c:v>
                </c:pt>
                <c:pt idx="45">
                  <c:v>6.1940482709972322E-3</c:v>
                </c:pt>
                <c:pt idx="46">
                  <c:v>5.0283809334308316E-3</c:v>
                </c:pt>
                <c:pt idx="47">
                  <c:v>1.5586508576574953E-3</c:v>
                </c:pt>
                <c:pt idx="48">
                  <c:v>9.263175806735191E-4</c:v>
                </c:pt>
                <c:pt idx="49">
                  <c:v>3.1471933016591347E-3</c:v>
                </c:pt>
                <c:pt idx="50">
                  <c:v>4.7114414762381429E-3</c:v>
                </c:pt>
                <c:pt idx="51">
                  <c:v>5.997187698858486E-3</c:v>
                </c:pt>
                <c:pt idx="52">
                  <c:v>4.546442023417363E-3</c:v>
                </c:pt>
                <c:pt idx="53">
                  <c:v>4.7760545583914737E-3</c:v>
                </c:pt>
                <c:pt idx="54">
                  <c:v>2.0513042951650906E-3</c:v>
                </c:pt>
                <c:pt idx="55">
                  <c:v>-4.1808671519871776E-4</c:v>
                </c:pt>
              </c:numCache>
            </c:numRef>
          </c:val>
          <c:smooth val="0"/>
          <c:extLst>
            <c:ext xmlns:c16="http://schemas.microsoft.com/office/drawing/2014/chart" uri="{C3380CC4-5D6E-409C-BE32-E72D297353CC}">
              <c16:uniqueId val="{00000001-FC4B-4C35-8C26-209DAB37336C}"/>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Mass_sal_nette!$A$131:$A$186</c:f>
              <c:numCache>
                <c:formatCode>mmm\-yy</c:formatCode>
                <c:ptCount val="56"/>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numCache>
            </c:numRef>
          </c:cat>
          <c:val>
            <c:numRef>
              <c:f>Mass_sal_nette!$F$131:$F$186</c:f>
              <c:numCache>
                <c:formatCode>0.0%</c:formatCode>
                <c:ptCount val="56"/>
                <c:pt idx="0">
                  <c:v>5.6198813304535467E-2</c:v>
                </c:pt>
                <c:pt idx="1">
                  <c:v>7.1298515821270225E-2</c:v>
                </c:pt>
                <c:pt idx="2">
                  <c:v>8.3638896075336255E-2</c:v>
                </c:pt>
                <c:pt idx="3">
                  <c:v>8.5808414314145542E-2</c:v>
                </c:pt>
                <c:pt idx="4">
                  <c:v>8.2134182876937967E-2</c:v>
                </c:pt>
                <c:pt idx="5">
                  <c:v>9.0604147824892234E-2</c:v>
                </c:pt>
                <c:pt idx="6">
                  <c:v>8.8554563703970857E-2</c:v>
                </c:pt>
                <c:pt idx="7">
                  <c:v>8.7696930010243257E-2</c:v>
                </c:pt>
                <c:pt idx="8">
                  <c:v>8.5627331822431652E-2</c:v>
                </c:pt>
                <c:pt idx="9">
                  <c:v>7.9937455449277994E-2</c:v>
                </c:pt>
                <c:pt idx="10">
                  <c:v>8.2986901353780285E-2</c:v>
                </c:pt>
                <c:pt idx="11">
                  <c:v>8.7306969947890778E-2</c:v>
                </c:pt>
                <c:pt idx="12">
                  <c:v>9.2680744340321475E-2</c:v>
                </c:pt>
                <c:pt idx="13">
                  <c:v>9.9817657833653373E-2</c:v>
                </c:pt>
                <c:pt idx="14">
                  <c:v>0.1021944751492132</c:v>
                </c:pt>
                <c:pt idx="15">
                  <c:v>8.8862661867685544E-2</c:v>
                </c:pt>
                <c:pt idx="16">
                  <c:v>7.5326221537051152E-2</c:v>
                </c:pt>
                <c:pt idx="17">
                  <c:v>5.4419200846309357E-2</c:v>
                </c:pt>
                <c:pt idx="18">
                  <c:v>4.6814812318789922E-2</c:v>
                </c:pt>
                <c:pt idx="19">
                  <c:v>3.6252542030432044E-2</c:v>
                </c:pt>
                <c:pt idx="20">
                  <c:v>3.2696666306945454E-2</c:v>
                </c:pt>
                <c:pt idx="21">
                  <c:v>3.7996185499550972E-2</c:v>
                </c:pt>
                <c:pt idx="22">
                  <c:v>3.7558216011644774E-2</c:v>
                </c:pt>
                <c:pt idx="23">
                  <c:v>4.7074856705708434E-2</c:v>
                </c:pt>
                <c:pt idx="24">
                  <c:v>5.6353155372901531E-2</c:v>
                </c:pt>
                <c:pt idx="25">
                  <c:v>5.3320327072796658E-2</c:v>
                </c:pt>
                <c:pt idx="26">
                  <c:v>3.907914216118602E-2</c:v>
                </c:pt>
                <c:pt idx="27">
                  <c:v>3.8912745950838712E-2</c:v>
                </c:pt>
                <c:pt idx="28">
                  <c:v>2.8857025115794466E-2</c:v>
                </c:pt>
                <c:pt idx="29">
                  <c:v>1.9113506085247645E-2</c:v>
                </c:pt>
                <c:pt idx="30">
                  <c:v>8.5738701923583349E-3</c:v>
                </c:pt>
                <c:pt idx="31">
                  <c:v>-1.1542258749268397E-2</c:v>
                </c:pt>
                <c:pt idx="32">
                  <c:v>-2.9911853550654843E-2</c:v>
                </c:pt>
                <c:pt idx="33">
                  <c:v>-3.6445601321930754E-2</c:v>
                </c:pt>
                <c:pt idx="34">
                  <c:v>-3.9777191604052908E-2</c:v>
                </c:pt>
                <c:pt idx="35">
                  <c:v>-4.5523628765390844E-2</c:v>
                </c:pt>
                <c:pt idx="36">
                  <c:v>-3.9740972410627351E-2</c:v>
                </c:pt>
                <c:pt idx="37">
                  <c:v>-3.5673320513009754E-2</c:v>
                </c:pt>
                <c:pt idx="38">
                  <c:v>-2.4449111709395011E-2</c:v>
                </c:pt>
                <c:pt idx="39">
                  <c:v>-1.5207045690043941E-2</c:v>
                </c:pt>
                <c:pt idx="40">
                  <c:v>-1.1101936933503476E-2</c:v>
                </c:pt>
                <c:pt idx="41">
                  <c:v>-4.9546893546282833E-3</c:v>
                </c:pt>
                <c:pt idx="42">
                  <c:v>-5.3207719916763541E-3</c:v>
                </c:pt>
                <c:pt idx="43">
                  <c:v>-9.19296753532306E-4</c:v>
                </c:pt>
                <c:pt idx="44">
                  <c:v>1.1104855819484394E-2</c:v>
                </c:pt>
                <c:pt idx="45">
                  <c:v>1.9637297601950543E-2</c:v>
                </c:pt>
                <c:pt idx="46">
                  <c:v>3.250061960768269E-2</c:v>
                </c:pt>
                <c:pt idx="47">
                  <c:v>3.7480191276517028E-2</c:v>
                </c:pt>
                <c:pt idx="48">
                  <c:v>3.9571750793764737E-2</c:v>
                </c:pt>
                <c:pt idx="49">
                  <c:v>3.390249578838711E-2</c:v>
                </c:pt>
                <c:pt idx="50">
                  <c:v>2.8674007060538909E-2</c:v>
                </c:pt>
                <c:pt idx="51">
                  <c:v>3.0791637560757312E-2</c:v>
                </c:pt>
                <c:pt idx="52">
                  <c:v>1.7317404309804774E-2</c:v>
                </c:pt>
                <c:pt idx="53">
                  <c:v>1.6327524034231766E-2</c:v>
                </c:pt>
                <c:pt idx="54">
                  <c:v>1.5754724753928473E-2</c:v>
                </c:pt>
                <c:pt idx="55">
                  <c:v>2.3622427833162707E-2</c:v>
                </c:pt>
              </c:numCache>
            </c:numRef>
          </c:val>
          <c:smooth val="0"/>
          <c:extLst>
            <c:ext xmlns:c16="http://schemas.microsoft.com/office/drawing/2014/chart" uri="{C3380CC4-5D6E-409C-BE32-E72D297353CC}">
              <c16:uniqueId val="{00000002-FC4B-4C35-8C26-209DAB37336C}"/>
            </c:ext>
          </c:extLst>
        </c:ser>
        <c:dLbls>
          <c:showLegendKey val="0"/>
          <c:showVal val="0"/>
          <c:showCatName val="0"/>
          <c:showSerName val="0"/>
          <c:showPercent val="0"/>
          <c:showBubbleSize val="0"/>
        </c:dLbls>
        <c:smooth val="0"/>
        <c:axId val="223284608"/>
        <c:axId val="223290496"/>
      </c:lineChart>
      <c:dateAx>
        <c:axId val="22328460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90496"/>
        <c:crosses val="autoZero"/>
        <c:auto val="1"/>
        <c:lblOffset val="100"/>
        <c:baseTimeUnit val="months"/>
        <c:majorUnit val="12"/>
        <c:majorTimeUnit val="months"/>
        <c:minorUnit val="6"/>
        <c:minorTimeUnit val="months"/>
      </c:dateAx>
      <c:valAx>
        <c:axId val="223290496"/>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84608"/>
        <c:crosses val="autoZero"/>
        <c:crossBetween val="between"/>
        <c:majorUnit val="3.0000000000000002E-2"/>
      </c:valAx>
      <c:spPr>
        <a:noFill/>
        <a:ln w="12700">
          <a:solidFill>
            <a:srgbClr val="808080"/>
          </a:solidFill>
          <a:prstDash val="solid"/>
        </a:ln>
      </c:spPr>
    </c:plotArea>
    <c:legend>
      <c:legendPos val="r"/>
      <c:layout>
        <c:manualLayout>
          <c:xMode val="edge"/>
          <c:yMode val="edge"/>
          <c:x val="9.3851302567766012E-2"/>
          <c:y val="0.8"/>
          <c:w val="0.87378776682041071"/>
          <c:h val="0.1692307692307688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51971427077748E-2"/>
          <c:y val="6.2745338332331424E-2"/>
          <c:w val="0.87149987732629786"/>
          <c:h val="0.80000306373720909"/>
        </c:manualLayout>
      </c:layout>
      <c:lineChart>
        <c:grouping val="standard"/>
        <c:varyColors val="0"/>
        <c:ser>
          <c:idx val="0"/>
          <c:order val="0"/>
          <c:tx>
            <c:strRef>
              <c:f>Nb_cpte!$B$2</c:f>
              <c:strCache>
                <c:ptCount val="1"/>
                <c:pt idx="0">
                  <c:v>Total général</c:v>
                </c:pt>
              </c:strCache>
            </c:strRef>
          </c:tx>
          <c:spPr>
            <a:ln w="38100">
              <a:solidFill>
                <a:srgbClr val="000080"/>
              </a:solidFill>
              <a:prstDash val="solid"/>
            </a:ln>
          </c:spPr>
          <c:marker>
            <c:symbol val="none"/>
          </c:marker>
          <c:cat>
            <c:numRef>
              <c:f>Nb_cpte!$A$5:$A$64</c:f>
              <c:numCache>
                <c:formatCode>mmm\-yy</c:formatCode>
                <c:ptCount val="60"/>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numCache>
            </c:numRef>
          </c:cat>
          <c:val>
            <c:numRef>
              <c:f>Nb_cpte!$B$5:$B$64</c:f>
              <c:numCache>
                <c:formatCode>#,##0</c:formatCode>
                <c:ptCount val="60"/>
                <c:pt idx="0">
                  <c:v>2359745.6509647346</c:v>
                </c:pt>
                <c:pt idx="1">
                  <c:v>2370107.1242823629</c:v>
                </c:pt>
                <c:pt idx="2">
                  <c:v>2388664.2947125444</c:v>
                </c:pt>
                <c:pt idx="3">
                  <c:v>2413224.3073048554</c:v>
                </c:pt>
                <c:pt idx="4">
                  <c:v>2448701.6531977695</c:v>
                </c:pt>
                <c:pt idx="5">
                  <c:v>2475128.5111866007</c:v>
                </c:pt>
                <c:pt idx="6">
                  <c:v>2486867.8073425321</c:v>
                </c:pt>
                <c:pt idx="7">
                  <c:v>2520944.0886931401</c:v>
                </c:pt>
                <c:pt idx="8">
                  <c:v>2548088.3264474841</c:v>
                </c:pt>
                <c:pt idx="9">
                  <c:v>2597794.9157419163</c:v>
                </c:pt>
                <c:pt idx="10">
                  <c:v>2620085.9001798588</c:v>
                </c:pt>
                <c:pt idx="11">
                  <c:v>2675439.925201416</c:v>
                </c:pt>
                <c:pt idx="12">
                  <c:v>2714206.303642272</c:v>
                </c:pt>
                <c:pt idx="13">
                  <c:v>2740486.4080629381</c:v>
                </c:pt>
                <c:pt idx="14">
                  <c:v>2768564.7805814752</c:v>
                </c:pt>
                <c:pt idx="15">
                  <c:v>2795039.9174938225</c:v>
                </c:pt>
                <c:pt idx="16">
                  <c:v>2825392.8979129824</c:v>
                </c:pt>
                <c:pt idx="17">
                  <c:v>2849305.0227327393</c:v>
                </c:pt>
                <c:pt idx="18">
                  <c:v>2868877.8497333569</c:v>
                </c:pt>
                <c:pt idx="19">
                  <c:v>2870685.7785577811</c:v>
                </c:pt>
                <c:pt idx="20">
                  <c:v>2888053.4542016974</c:v>
                </c:pt>
                <c:pt idx="21">
                  <c:v>2907320.9986372041</c:v>
                </c:pt>
                <c:pt idx="22">
                  <c:v>2931017.3837356535</c:v>
                </c:pt>
                <c:pt idx="23">
                  <c:v>2953557.3839016017</c:v>
                </c:pt>
                <c:pt idx="24">
                  <c:v>2961316.9193973527</c:v>
                </c:pt>
                <c:pt idx="25">
                  <c:v>2983031.1731576906</c:v>
                </c:pt>
                <c:pt idx="26">
                  <c:v>2982392.496835704</c:v>
                </c:pt>
                <c:pt idx="27">
                  <c:v>2976119.871790885</c:v>
                </c:pt>
                <c:pt idx="28">
                  <c:v>2978481.0913238553</c:v>
                </c:pt>
                <c:pt idx="29">
                  <c:v>2973400.083911893</c:v>
                </c:pt>
                <c:pt idx="30">
                  <c:v>2965887.950756073</c:v>
                </c:pt>
                <c:pt idx="31">
                  <c:v>2984521.3906202335</c:v>
                </c:pt>
                <c:pt idx="32">
                  <c:v>2986154.5685405708</c:v>
                </c:pt>
                <c:pt idx="33">
                  <c:v>2977969.041543005</c:v>
                </c:pt>
                <c:pt idx="34">
                  <c:v>2967985.1973247509</c:v>
                </c:pt>
                <c:pt idx="35">
                  <c:v>2959936.3606691342</c:v>
                </c:pt>
                <c:pt idx="36">
                  <c:v>2925914.4564056448</c:v>
                </c:pt>
                <c:pt idx="37">
                  <c:v>2925259.5713977823</c:v>
                </c:pt>
                <c:pt idx="38">
                  <c:v>2913307.403014184</c:v>
                </c:pt>
                <c:pt idx="39">
                  <c:v>2893199.614797594</c:v>
                </c:pt>
                <c:pt idx="40">
                  <c:v>2884599.305460928</c:v>
                </c:pt>
                <c:pt idx="41">
                  <c:v>2872292.5347833661</c:v>
                </c:pt>
                <c:pt idx="42">
                  <c:v>2863815.7048702249</c:v>
                </c:pt>
                <c:pt idx="43">
                  <c:v>2845576.3274259516</c:v>
                </c:pt>
                <c:pt idx="44">
                  <c:v>2831143.339583395</c:v>
                </c:pt>
                <c:pt idx="45">
                  <c:v>2828824.0590944327</c:v>
                </c:pt>
                <c:pt idx="46">
                  <c:v>2815561.3777484898</c:v>
                </c:pt>
                <c:pt idx="47">
                  <c:v>2812141.0473566009</c:v>
                </c:pt>
                <c:pt idx="48">
                  <c:v>2809778.7432289096</c:v>
                </c:pt>
                <c:pt idx="49">
                  <c:v>2803231.9815893131</c:v>
                </c:pt>
                <c:pt idx="50">
                  <c:v>2795821.5139350924</c:v>
                </c:pt>
                <c:pt idx="51">
                  <c:v>2792497.8686075201</c:v>
                </c:pt>
                <c:pt idx="52">
                  <c:v>2792761.9131078739</c:v>
                </c:pt>
                <c:pt idx="53">
                  <c:v>2781465.3462781925</c:v>
                </c:pt>
                <c:pt idx="54">
                  <c:v>2779053.8336973153</c:v>
                </c:pt>
                <c:pt idx="55">
                  <c:v>2778404.0534772878</c:v>
                </c:pt>
                <c:pt idx="56">
                  <c:v>2756061.1752958274</c:v>
                </c:pt>
                <c:pt idx="57">
                  <c:v>2760659.8471536674</c:v>
                </c:pt>
                <c:pt idx="58">
                  <c:v>2752544.0150289549</c:v>
                </c:pt>
                <c:pt idx="59">
                  <c:v>2724063.3967790557</c:v>
                </c:pt>
              </c:numCache>
            </c:numRef>
          </c:val>
          <c:smooth val="0"/>
          <c:extLst>
            <c:ext xmlns:c16="http://schemas.microsoft.com/office/drawing/2014/chart" uri="{C3380CC4-5D6E-409C-BE32-E72D297353CC}">
              <c16:uniqueId val="{00000000-CBFC-4E96-8FAA-B1DDFD65B6D7}"/>
            </c:ext>
          </c:extLst>
        </c:ser>
        <c:ser>
          <c:idx val="1"/>
          <c:order val="1"/>
          <c:tx>
            <c:strRef>
              <c:f>Nb_cpte!$C$2</c:f>
              <c:strCache>
                <c:ptCount val="1"/>
                <c:pt idx="0">
                  <c:v>Total emploi à domicile (hors AM)</c:v>
                </c:pt>
              </c:strCache>
            </c:strRef>
          </c:tx>
          <c:spPr>
            <a:ln w="12700">
              <a:solidFill>
                <a:srgbClr val="339966"/>
              </a:solidFill>
              <a:prstDash val="solid"/>
            </a:ln>
          </c:spPr>
          <c:marker>
            <c:symbol val="none"/>
          </c:marker>
          <c:cat>
            <c:numRef>
              <c:f>Nb_cpte!$A$5:$A$64</c:f>
              <c:numCache>
                <c:formatCode>mmm\-yy</c:formatCode>
                <c:ptCount val="60"/>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numCache>
            </c:numRef>
          </c:cat>
          <c:val>
            <c:numRef>
              <c:f>Nb_cpte!$C$5:$C$64</c:f>
              <c:numCache>
                <c:formatCode>#,##0</c:formatCode>
                <c:ptCount val="60"/>
                <c:pt idx="0">
                  <c:v>1701526.4548587776</c:v>
                </c:pt>
                <c:pt idx="1">
                  <c:v>1708301.4375147847</c:v>
                </c:pt>
                <c:pt idx="2">
                  <c:v>1731145.9575848584</c:v>
                </c:pt>
                <c:pt idx="3">
                  <c:v>1740769.4325642542</c:v>
                </c:pt>
                <c:pt idx="4">
                  <c:v>1770803.0511164707</c:v>
                </c:pt>
                <c:pt idx="5">
                  <c:v>1791943.3252964027</c:v>
                </c:pt>
                <c:pt idx="6">
                  <c:v>1808064.5688247711</c:v>
                </c:pt>
                <c:pt idx="7">
                  <c:v>1830684.4332365973</c:v>
                </c:pt>
                <c:pt idx="8">
                  <c:v>1849223.4644021962</c:v>
                </c:pt>
                <c:pt idx="9">
                  <c:v>1891016.9589929543</c:v>
                </c:pt>
                <c:pt idx="10">
                  <c:v>1907155.8105115846</c:v>
                </c:pt>
                <c:pt idx="11">
                  <c:v>1946850.1282119751</c:v>
                </c:pt>
                <c:pt idx="12">
                  <c:v>1975108.152931212</c:v>
                </c:pt>
                <c:pt idx="13">
                  <c:v>1992803.5232515372</c:v>
                </c:pt>
                <c:pt idx="14">
                  <c:v>2012404.3172483451</c:v>
                </c:pt>
                <c:pt idx="15">
                  <c:v>2031742.4169445063</c:v>
                </c:pt>
                <c:pt idx="16">
                  <c:v>2052837.0983295473</c:v>
                </c:pt>
                <c:pt idx="17">
                  <c:v>2066856.3690309571</c:v>
                </c:pt>
                <c:pt idx="18">
                  <c:v>2075004.7648258249</c:v>
                </c:pt>
                <c:pt idx="19">
                  <c:v>2071615.3365564381</c:v>
                </c:pt>
                <c:pt idx="20">
                  <c:v>2081607.4209909432</c:v>
                </c:pt>
                <c:pt idx="21">
                  <c:v>2092807.1843595549</c:v>
                </c:pt>
                <c:pt idx="22">
                  <c:v>2107993.7433166476</c:v>
                </c:pt>
                <c:pt idx="23">
                  <c:v>2119149.3617305807</c:v>
                </c:pt>
                <c:pt idx="24">
                  <c:v>2118512.0823688498</c:v>
                </c:pt>
                <c:pt idx="25">
                  <c:v>2131503.8383874875</c:v>
                </c:pt>
                <c:pt idx="26">
                  <c:v>2123785.0504627181</c:v>
                </c:pt>
                <c:pt idx="27">
                  <c:v>2109911.4398832312</c:v>
                </c:pt>
                <c:pt idx="28">
                  <c:v>2102315.9509048495</c:v>
                </c:pt>
                <c:pt idx="29">
                  <c:v>2090306.3253288241</c:v>
                </c:pt>
                <c:pt idx="30">
                  <c:v>2081217.1541557307</c:v>
                </c:pt>
                <c:pt idx="31">
                  <c:v>2089273.3669233345</c:v>
                </c:pt>
                <c:pt idx="32">
                  <c:v>2084749.7691249826</c:v>
                </c:pt>
                <c:pt idx="33">
                  <c:v>2074086.3710412963</c:v>
                </c:pt>
                <c:pt idx="34">
                  <c:v>2064057.4448833449</c:v>
                </c:pt>
                <c:pt idx="35">
                  <c:v>2053106.3191728571</c:v>
                </c:pt>
                <c:pt idx="36">
                  <c:v>2017634.6523819019</c:v>
                </c:pt>
                <c:pt idx="37">
                  <c:v>2017408.2631244673</c:v>
                </c:pt>
                <c:pt idx="38">
                  <c:v>2006360.4277868278</c:v>
                </c:pt>
                <c:pt idx="39">
                  <c:v>1989986.308843615</c:v>
                </c:pt>
                <c:pt idx="40">
                  <c:v>1981994.3436536773</c:v>
                </c:pt>
                <c:pt idx="41">
                  <c:v>1970315.8655099901</c:v>
                </c:pt>
                <c:pt idx="42">
                  <c:v>1964148.5812435162</c:v>
                </c:pt>
                <c:pt idx="43">
                  <c:v>1956712.0866041137</c:v>
                </c:pt>
                <c:pt idx="44">
                  <c:v>1943061.184187887</c:v>
                </c:pt>
                <c:pt idx="45">
                  <c:v>1942928.0366106068</c:v>
                </c:pt>
                <c:pt idx="46">
                  <c:v>1933559.6466770177</c:v>
                </c:pt>
                <c:pt idx="47">
                  <c:v>1931639.3820123628</c:v>
                </c:pt>
                <c:pt idx="48">
                  <c:v>1930923.5291862453</c:v>
                </c:pt>
                <c:pt idx="49">
                  <c:v>1927035.8358831361</c:v>
                </c:pt>
                <c:pt idx="50">
                  <c:v>1925796.5985679664</c:v>
                </c:pt>
                <c:pt idx="51">
                  <c:v>1923574.7880258549</c:v>
                </c:pt>
                <c:pt idx="52">
                  <c:v>1926046.9986257567</c:v>
                </c:pt>
                <c:pt idx="53">
                  <c:v>1918024.6961088197</c:v>
                </c:pt>
                <c:pt idx="54">
                  <c:v>1917441.799342151</c:v>
                </c:pt>
                <c:pt idx="55">
                  <c:v>1923721.7242231378</c:v>
                </c:pt>
                <c:pt idx="56">
                  <c:v>1905782.0815000513</c:v>
                </c:pt>
                <c:pt idx="57">
                  <c:v>1915523.9711236993</c:v>
                </c:pt>
                <c:pt idx="58">
                  <c:v>1911186.6480474491</c:v>
                </c:pt>
                <c:pt idx="59">
                  <c:v>1895609.6466112088</c:v>
                </c:pt>
              </c:numCache>
            </c:numRef>
          </c:val>
          <c:smooth val="0"/>
          <c:extLst>
            <c:ext xmlns:c16="http://schemas.microsoft.com/office/drawing/2014/chart" uri="{C3380CC4-5D6E-409C-BE32-E72D297353CC}">
              <c16:uniqueId val="{00000001-CBFC-4E96-8FAA-B1DDFD65B6D7}"/>
            </c:ext>
          </c:extLst>
        </c:ser>
        <c:dLbls>
          <c:showLegendKey val="0"/>
          <c:showVal val="0"/>
          <c:showCatName val="0"/>
          <c:showSerName val="0"/>
          <c:showPercent val="0"/>
          <c:showBubbleSize val="0"/>
        </c:dLbls>
        <c:smooth val="0"/>
        <c:axId val="223331456"/>
        <c:axId val="223332992"/>
      </c:lineChart>
      <c:dateAx>
        <c:axId val="223331456"/>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2992"/>
        <c:crosses val="autoZero"/>
        <c:auto val="1"/>
        <c:lblOffset val="100"/>
        <c:baseTimeUnit val="months"/>
        <c:majorUnit val="12"/>
        <c:majorTimeUnit val="months"/>
        <c:minorUnit val="6"/>
        <c:minorTimeUnit val="months"/>
      </c:dateAx>
      <c:valAx>
        <c:axId val="223332992"/>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1456"/>
        <c:crosses val="autoZero"/>
        <c:crossBetween val="between"/>
        <c:dispUnits>
          <c:builtInUnit val="thousands"/>
        </c:dispUnits>
      </c:valAx>
      <c:spPr>
        <a:noFill/>
        <a:ln w="12700">
          <a:solidFill>
            <a:srgbClr val="808080"/>
          </a:solidFill>
          <a:prstDash val="solid"/>
        </a:ln>
      </c:spPr>
    </c:plotArea>
    <c:legend>
      <c:legendPos val="r"/>
      <c:layout>
        <c:manualLayout>
          <c:xMode val="edge"/>
          <c:yMode val="edge"/>
          <c:x val="0.18945651562912141"/>
          <c:y val="0.7019636663064176"/>
          <c:w val="0.67215867374075466"/>
          <c:h val="0.10196119602696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11620294599342"/>
          <c:y val="5.9701601310347643E-2"/>
          <c:w val="0.75941080196399369"/>
          <c:h val="0.80970296777155659"/>
        </c:manualLayout>
      </c:layout>
      <c:lineChart>
        <c:grouping val="standard"/>
        <c:varyColors val="0"/>
        <c:ser>
          <c:idx val="0"/>
          <c:order val="0"/>
          <c:tx>
            <c:v>Masse salariale nette</c:v>
          </c:tx>
          <c:spPr>
            <a:ln w="38100">
              <a:solidFill>
                <a:srgbClr val="000080"/>
              </a:solidFill>
              <a:prstDash val="solid"/>
            </a:ln>
          </c:spPr>
          <c:marker>
            <c:symbol val="none"/>
          </c:marker>
          <c:cat>
            <c:numRef>
              <c:f>Nb_cpte!$A$5:$A$64</c:f>
              <c:numCache>
                <c:formatCode>mmm\-yy</c:formatCode>
                <c:ptCount val="60"/>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numCache>
            </c:numRef>
          </c:cat>
          <c:val>
            <c:numRef>
              <c:f>Mass_sal_nette!$B$5:$B$64</c:f>
              <c:numCache>
                <c:formatCode>#,##0</c:formatCode>
                <c:ptCount val="60"/>
                <c:pt idx="0">
                  <c:v>1412237732.3984373</c:v>
                </c:pt>
                <c:pt idx="1">
                  <c:v>1423117625.2626963</c:v>
                </c:pt>
                <c:pt idx="2">
                  <c:v>1431610692.8261724</c:v>
                </c:pt>
                <c:pt idx="3">
                  <c:v>1483452295.7099619</c:v>
                </c:pt>
                <c:pt idx="4">
                  <c:v>1526796203.5595703</c:v>
                </c:pt>
                <c:pt idx="5">
                  <c:v>1558019708.0312505</c:v>
                </c:pt>
                <c:pt idx="6">
                  <c:v>1576939442.003907</c:v>
                </c:pt>
                <c:pt idx="7">
                  <c:v>1619649378.655273</c:v>
                </c:pt>
                <c:pt idx="8">
                  <c:v>1657138189.870115</c:v>
                </c:pt>
                <c:pt idx="9">
                  <c:v>1701473968.354495</c:v>
                </c:pt>
                <c:pt idx="10">
                  <c:v>1732024629.300781</c:v>
                </c:pt>
                <c:pt idx="11">
                  <c:v>1776250143.249028</c:v>
                </c:pt>
                <c:pt idx="12">
                  <c:v>1811202580.738287</c:v>
                </c:pt>
                <c:pt idx="13">
                  <c:v>1846643311.0605469</c:v>
                </c:pt>
                <c:pt idx="14">
                  <c:v>1879725268.5292969</c:v>
                </c:pt>
                <c:pt idx="15">
                  <c:v>1917414678.0058589</c:v>
                </c:pt>
                <c:pt idx="16">
                  <c:v>1944929103.8212891</c:v>
                </c:pt>
                <c:pt idx="17">
                  <c:v>1984676737.7324219</c:v>
                </c:pt>
                <c:pt idx="18">
                  <c:v>2024910303.4287109</c:v>
                </c:pt>
                <c:pt idx="19">
                  <c:v>2038143950.156255</c:v>
                </c:pt>
                <c:pt idx="20">
                  <c:v>2055919226.1865239</c:v>
                </c:pt>
                <c:pt idx="21">
                  <c:v>2077898628.981451</c:v>
                </c:pt>
                <c:pt idx="22">
                  <c:v>2108316845.519536</c:v>
                </c:pt>
                <c:pt idx="23">
                  <c:v>2126896317.769532</c:v>
                </c:pt>
                <c:pt idx="24">
                  <c:v>2152336247.9941463</c:v>
                </c:pt>
                <c:pt idx="25">
                  <c:v>2173570049.0058599</c:v>
                </c:pt>
                <c:pt idx="26">
                  <c:v>2184217035.4453182</c:v>
                </c:pt>
                <c:pt idx="27">
                  <c:v>2192043215.5019531</c:v>
                </c:pt>
                <c:pt idx="28">
                  <c:v>2214546170.1171932</c:v>
                </c:pt>
                <c:pt idx="29">
                  <c:v>2219594862.6445322</c:v>
                </c:pt>
                <c:pt idx="30">
                  <c:v>2223287818.6816459</c:v>
                </c:pt>
                <c:pt idx="31">
                  <c:v>2251052814.3769588</c:v>
                </c:pt>
                <c:pt idx="32">
                  <c:v>2267282592.2636766</c:v>
                </c:pt>
                <c:pt idx="33">
                  <c:v>2267586332.6855469</c:v>
                </c:pt>
                <c:pt idx="34">
                  <c:v>2258692266.8437557</c:v>
                </c:pt>
                <c:pt idx="35">
                  <c:v>2264947673.7148438</c:v>
                </c:pt>
                <c:pt idx="36">
                  <c:v>2237324226.3593798</c:v>
                </c:pt>
                <c:pt idx="37">
                  <c:v>2230592045.3496141</c:v>
                </c:pt>
                <c:pt idx="38">
                  <c:v>2221444660.2988281</c:v>
                </c:pt>
                <c:pt idx="39">
                  <c:v>2205144922.8339849</c:v>
                </c:pt>
                <c:pt idx="40">
                  <c:v>2203316356.082037</c:v>
                </c:pt>
                <c:pt idx="41">
                  <c:v>2192994071.5527401</c:v>
                </c:pt>
                <c:pt idx="42">
                  <c:v>2189954343.304688</c:v>
                </c:pt>
                <c:pt idx="43">
                  <c:v>2177286070.0683651</c:v>
                </c:pt>
                <c:pt idx="44">
                  <c:v>2166544747.6230488</c:v>
                </c:pt>
                <c:pt idx="45">
                  <c:v>2167228101.5996099</c:v>
                </c:pt>
                <c:pt idx="46">
                  <c:v>2160707501.2011747</c:v>
                </c:pt>
                <c:pt idx="47">
                  <c:v>2161220396.4492211</c:v>
                </c:pt>
                <c:pt idx="48">
                  <c:v>2164949419.0976563</c:v>
                </c:pt>
                <c:pt idx="49">
                  <c:v>2163563674.2187557</c:v>
                </c:pt>
                <c:pt idx="50">
                  <c:v>2173088781.5292969</c:v>
                </c:pt>
                <c:pt idx="51">
                  <c:v>2166875777.0527401</c:v>
                </c:pt>
                <c:pt idx="52">
                  <c:v>2186502042.525393</c:v>
                </c:pt>
                <c:pt idx="53">
                  <c:v>2179067892.0097661</c:v>
                </c:pt>
                <c:pt idx="54">
                  <c:v>2179731327.185545</c:v>
                </c:pt>
                <c:pt idx="55">
                  <c:v>2178935326.847662</c:v>
                </c:pt>
                <c:pt idx="56">
                  <c:v>2179795342.578125</c:v>
                </c:pt>
                <c:pt idx="57">
                  <c:v>2187207215.5058599</c:v>
                </c:pt>
                <c:pt idx="58">
                  <c:v>2182010336.7636747</c:v>
                </c:pt>
                <c:pt idx="59">
                  <c:v>2188759577.7773418</c:v>
                </c:pt>
              </c:numCache>
            </c:numRef>
          </c:val>
          <c:smooth val="0"/>
          <c:extLst>
            <c:ext xmlns:c16="http://schemas.microsoft.com/office/drawing/2014/chart" uri="{C3380CC4-5D6E-409C-BE32-E72D297353CC}">
              <c16:uniqueId val="{00000000-8BE8-4630-A571-48EB1C3095CF}"/>
            </c:ext>
          </c:extLst>
        </c:ser>
        <c:dLbls>
          <c:showLegendKey val="0"/>
          <c:showVal val="0"/>
          <c:showCatName val="0"/>
          <c:showSerName val="0"/>
          <c:showPercent val="0"/>
          <c:showBubbleSize val="0"/>
        </c:dLbls>
        <c:marker val="1"/>
        <c:smooth val="0"/>
        <c:axId val="223715712"/>
        <c:axId val="223717248"/>
      </c:lineChart>
      <c:lineChart>
        <c:grouping val="standard"/>
        <c:varyColors val="0"/>
        <c:ser>
          <c:idx val="1"/>
          <c:order val="1"/>
          <c:tx>
            <c:v>Nb heures</c:v>
          </c:tx>
          <c:spPr>
            <a:ln w="12700">
              <a:solidFill>
                <a:srgbClr val="339966"/>
              </a:solidFill>
              <a:prstDash val="solid"/>
            </a:ln>
          </c:spPr>
          <c:marker>
            <c:symbol val="none"/>
          </c:marker>
          <c:cat>
            <c:numRef>
              <c:f>Nb_cpte!$A$5:$A$64</c:f>
              <c:numCache>
                <c:formatCode>mmm\-yy</c:formatCode>
                <c:ptCount val="60"/>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numCache>
            </c:numRef>
          </c:cat>
          <c:val>
            <c:numRef>
              <c:f>Vol_hor!$B$5:$B$64</c:f>
              <c:numCache>
                <c:formatCode>#,##0</c:formatCode>
                <c:ptCount val="60"/>
                <c:pt idx="0">
                  <c:v>332690108.735107</c:v>
                </c:pt>
                <c:pt idx="1">
                  <c:v>331313530.8851316</c:v>
                </c:pt>
                <c:pt idx="2">
                  <c:v>324262316.79711962</c:v>
                </c:pt>
                <c:pt idx="3">
                  <c:v>340426842.93554699</c:v>
                </c:pt>
                <c:pt idx="4">
                  <c:v>347845873.27587879</c:v>
                </c:pt>
                <c:pt idx="5">
                  <c:v>351390288.59497118</c:v>
                </c:pt>
                <c:pt idx="6">
                  <c:v>349304885.51794446</c:v>
                </c:pt>
                <c:pt idx="7">
                  <c:v>358619109.82080078</c:v>
                </c:pt>
                <c:pt idx="8">
                  <c:v>365412368.63684094</c:v>
                </c:pt>
                <c:pt idx="9">
                  <c:v>371512715.19921851</c:v>
                </c:pt>
                <c:pt idx="10">
                  <c:v>374017277.8596186</c:v>
                </c:pt>
                <c:pt idx="11">
                  <c:v>385295415.35607839</c:v>
                </c:pt>
                <c:pt idx="12">
                  <c:v>389668959.49926758</c:v>
                </c:pt>
                <c:pt idx="13">
                  <c:v>394705144.55517614</c:v>
                </c:pt>
                <c:pt idx="14">
                  <c:v>398695839.2996822</c:v>
                </c:pt>
                <c:pt idx="15">
                  <c:v>403262982.3016355</c:v>
                </c:pt>
                <c:pt idx="16">
                  <c:v>404660796.20495582</c:v>
                </c:pt>
                <c:pt idx="17">
                  <c:v>409353452.40502942</c:v>
                </c:pt>
                <c:pt idx="18">
                  <c:v>414590137.76904273</c:v>
                </c:pt>
                <c:pt idx="19">
                  <c:v>415933083.17895579</c:v>
                </c:pt>
                <c:pt idx="20">
                  <c:v>418419462.97900379</c:v>
                </c:pt>
                <c:pt idx="21">
                  <c:v>421202908.22607398</c:v>
                </c:pt>
                <c:pt idx="22">
                  <c:v>426044061.28613341</c:v>
                </c:pt>
                <c:pt idx="23">
                  <c:v>426740916.07543957</c:v>
                </c:pt>
                <c:pt idx="24">
                  <c:v>430190810.35791051</c:v>
                </c:pt>
                <c:pt idx="25">
                  <c:v>433109179.47265637</c:v>
                </c:pt>
                <c:pt idx="26">
                  <c:v>435489687.00146568</c:v>
                </c:pt>
                <c:pt idx="27">
                  <c:v>435710701.69384861</c:v>
                </c:pt>
                <c:pt idx="28">
                  <c:v>438542222.5178225</c:v>
                </c:pt>
                <c:pt idx="29">
                  <c:v>438928462.11084038</c:v>
                </c:pt>
                <c:pt idx="30">
                  <c:v>439762902.22192383</c:v>
                </c:pt>
                <c:pt idx="31">
                  <c:v>442128614.96215808</c:v>
                </c:pt>
                <c:pt idx="32">
                  <c:v>442726300.47924799</c:v>
                </c:pt>
                <c:pt idx="33">
                  <c:v>442812320.1843257</c:v>
                </c:pt>
                <c:pt idx="34">
                  <c:v>439465702.53417969</c:v>
                </c:pt>
                <c:pt idx="35">
                  <c:v>438989459.57543957</c:v>
                </c:pt>
                <c:pt idx="36">
                  <c:v>436719590.52343762</c:v>
                </c:pt>
                <c:pt idx="37">
                  <c:v>435245669.03173858</c:v>
                </c:pt>
                <c:pt idx="38">
                  <c:v>432606497.43896425</c:v>
                </c:pt>
                <c:pt idx="39">
                  <c:v>428917494.63403404</c:v>
                </c:pt>
                <c:pt idx="40">
                  <c:v>427083882.51330578</c:v>
                </c:pt>
                <c:pt idx="41">
                  <c:v>424460996.11755359</c:v>
                </c:pt>
                <c:pt idx="42">
                  <c:v>423095257.72302252</c:v>
                </c:pt>
                <c:pt idx="43">
                  <c:v>418849359.4400633</c:v>
                </c:pt>
                <c:pt idx="44">
                  <c:v>415906338.37841821</c:v>
                </c:pt>
                <c:pt idx="45">
                  <c:v>414991633.45446789</c:v>
                </c:pt>
                <c:pt idx="46">
                  <c:v>413250520.76306248</c:v>
                </c:pt>
                <c:pt idx="47">
                  <c:v>411289432.45397973</c:v>
                </c:pt>
                <c:pt idx="48">
                  <c:v>410577382.42431664</c:v>
                </c:pt>
                <c:pt idx="49">
                  <c:v>408272472.4332276</c:v>
                </c:pt>
                <c:pt idx="50">
                  <c:v>407948358.25451618</c:v>
                </c:pt>
                <c:pt idx="51">
                  <c:v>405550519.31506348</c:v>
                </c:pt>
                <c:pt idx="52">
                  <c:v>406636309.2552489</c:v>
                </c:pt>
                <c:pt idx="53">
                  <c:v>404950055.0310055</c:v>
                </c:pt>
                <c:pt idx="54">
                  <c:v>402771787.0007329</c:v>
                </c:pt>
                <c:pt idx="55">
                  <c:v>402099139.21740711</c:v>
                </c:pt>
                <c:pt idx="56">
                  <c:v>398823151.54174757</c:v>
                </c:pt>
                <c:pt idx="57">
                  <c:v>399338845.6002205</c:v>
                </c:pt>
                <c:pt idx="58">
                  <c:v>394343836.15783703</c:v>
                </c:pt>
                <c:pt idx="59">
                  <c:v>391321349.65087867</c:v>
                </c:pt>
              </c:numCache>
            </c:numRef>
          </c:val>
          <c:smooth val="0"/>
          <c:extLst>
            <c:ext xmlns:c16="http://schemas.microsoft.com/office/drawing/2014/chart" uri="{C3380CC4-5D6E-409C-BE32-E72D297353CC}">
              <c16:uniqueId val="{00000001-8BE8-4630-A571-48EB1C3095CF}"/>
            </c:ext>
          </c:extLst>
        </c:ser>
        <c:dLbls>
          <c:showLegendKey val="0"/>
          <c:showVal val="0"/>
          <c:showCatName val="0"/>
          <c:showSerName val="0"/>
          <c:showPercent val="0"/>
          <c:showBubbleSize val="0"/>
        </c:dLbls>
        <c:marker val="1"/>
        <c:smooth val="0"/>
        <c:axId val="223731712"/>
        <c:axId val="223733248"/>
      </c:lineChart>
      <c:dateAx>
        <c:axId val="22371571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fr-FR"/>
          </a:p>
        </c:txPr>
        <c:crossAx val="223717248"/>
        <c:crosses val="autoZero"/>
        <c:auto val="1"/>
        <c:lblOffset val="100"/>
        <c:baseTimeUnit val="months"/>
        <c:majorUnit val="12"/>
        <c:majorTimeUnit val="months"/>
        <c:minorUnit val="6"/>
        <c:minorTimeUnit val="months"/>
      </c:dateAx>
      <c:valAx>
        <c:axId val="223717248"/>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333399"/>
                </a:solidFill>
                <a:latin typeface="Arial"/>
                <a:ea typeface="Arial"/>
                <a:cs typeface="Arial"/>
              </a:defRPr>
            </a:pPr>
            <a:endParaRPr lang="fr-FR"/>
          </a:p>
        </c:txPr>
        <c:crossAx val="223715712"/>
        <c:crosses val="autoZero"/>
        <c:crossBetween val="between"/>
        <c:dispUnits>
          <c:builtInUnit val="thousands"/>
        </c:dispUnits>
      </c:valAx>
      <c:dateAx>
        <c:axId val="223731712"/>
        <c:scaling>
          <c:orientation val="minMax"/>
        </c:scaling>
        <c:delete val="1"/>
        <c:axPos val="b"/>
        <c:numFmt formatCode="mmm\-yy" sourceLinked="1"/>
        <c:majorTickMark val="out"/>
        <c:minorTickMark val="none"/>
        <c:tickLblPos val="none"/>
        <c:crossAx val="223733248"/>
        <c:crosses val="autoZero"/>
        <c:auto val="1"/>
        <c:lblOffset val="100"/>
        <c:baseTimeUnit val="months"/>
      </c:dateAx>
      <c:valAx>
        <c:axId val="223733248"/>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975" b="0" i="0" u="none" strike="noStrike" baseline="0">
                <a:solidFill>
                  <a:srgbClr val="339966"/>
                </a:solidFill>
                <a:latin typeface="Arial"/>
                <a:ea typeface="Arial"/>
                <a:cs typeface="Arial"/>
              </a:defRPr>
            </a:pPr>
            <a:endParaRPr lang="fr-FR"/>
          </a:p>
        </c:txPr>
        <c:crossAx val="223731712"/>
        <c:crosses val="max"/>
        <c:crossBetween val="between"/>
        <c:dispUnits>
          <c:builtInUnit val="thousands"/>
        </c:dispUnits>
      </c:valAx>
      <c:spPr>
        <a:noFill/>
        <a:ln w="12700">
          <a:solidFill>
            <a:srgbClr val="808080"/>
          </a:solidFill>
          <a:prstDash val="solid"/>
        </a:ln>
      </c:spPr>
    </c:plotArea>
    <c:legend>
      <c:legendPos val="r"/>
      <c:layout>
        <c:manualLayout>
          <c:xMode val="edge"/>
          <c:yMode val="edge"/>
          <c:x val="0.23567921440261866"/>
          <c:y val="0.71268774239041865"/>
          <c:w val="0.58265139116202946"/>
          <c:h val="0.1044776119402984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03241491085895E-2"/>
          <c:y val="6.1818181818182133E-2"/>
          <c:w val="0.87034035656404063"/>
          <c:h val="0.58909090909090756"/>
        </c:manualLayout>
      </c:layout>
      <c:lineChart>
        <c:grouping val="standard"/>
        <c:varyColors val="0"/>
        <c:ser>
          <c:idx val="0"/>
          <c:order val="0"/>
          <c:tx>
            <c:strRef>
              <c:f>Vol_hor!$D$3</c:f>
              <c:strCache>
                <c:ptCount val="1"/>
                <c:pt idx="0">
                  <c:v>Emplois à domicile hors garde d'enfant</c:v>
                </c:pt>
              </c:strCache>
            </c:strRef>
          </c:tx>
          <c:spPr>
            <a:ln w="38100">
              <a:solidFill>
                <a:srgbClr val="000080"/>
              </a:solidFill>
              <a:prstDash val="solid"/>
            </a:ln>
          </c:spPr>
          <c:marker>
            <c:symbol val="none"/>
          </c:marker>
          <c:cat>
            <c:numRef>
              <c:f>Mass_sal_nette!$A$131:$A$186</c:f>
              <c:numCache>
                <c:formatCode>mmm\-yy</c:formatCode>
                <c:ptCount val="56"/>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numCache>
            </c:numRef>
          </c:cat>
          <c:val>
            <c:numRef>
              <c:f>Vol_hor!$D$131:$D$186</c:f>
              <c:numCache>
                <c:formatCode>0.0%</c:formatCode>
                <c:ptCount val="56"/>
                <c:pt idx="0">
                  <c:v>2.3733151748768444E-2</c:v>
                </c:pt>
                <c:pt idx="1">
                  <c:v>3.3000782551784624E-2</c:v>
                </c:pt>
                <c:pt idx="2">
                  <c:v>2.9342392148901775E-2</c:v>
                </c:pt>
                <c:pt idx="3">
                  <c:v>2.5486012684768911E-2</c:v>
                </c:pt>
                <c:pt idx="4">
                  <c:v>2.2204281472999687E-2</c:v>
                </c:pt>
                <c:pt idx="5">
                  <c:v>3.7927557297184444E-2</c:v>
                </c:pt>
                <c:pt idx="6">
                  <c:v>3.0891900202854483E-2</c:v>
                </c:pt>
                <c:pt idx="7">
                  <c:v>4.0391914170299525E-2</c:v>
                </c:pt>
                <c:pt idx="8">
                  <c:v>3.7832694942003586E-2</c:v>
                </c:pt>
                <c:pt idx="9">
                  <c:v>2.7644703073094412E-2</c:v>
                </c:pt>
                <c:pt idx="10">
                  <c:v>2.7867967397685156E-2</c:v>
                </c:pt>
                <c:pt idx="11">
                  <c:v>2.6398461411610397E-2</c:v>
                </c:pt>
                <c:pt idx="12">
                  <c:v>1.3645058985975567E-2</c:v>
                </c:pt>
                <c:pt idx="13">
                  <c:v>1.0431129791325988E-2</c:v>
                </c:pt>
                <c:pt idx="14">
                  <c:v>1.0820562899406472E-2</c:v>
                </c:pt>
                <c:pt idx="15">
                  <c:v>-7.7437397866098046E-3</c:v>
                </c:pt>
                <c:pt idx="16">
                  <c:v>-7.1002966735279616E-3</c:v>
                </c:pt>
                <c:pt idx="17">
                  <c:v>-1.0248201615669528E-2</c:v>
                </c:pt>
                <c:pt idx="18">
                  <c:v>-1.2751411650561817E-2</c:v>
                </c:pt>
                <c:pt idx="19">
                  <c:v>-7.6335041735376974E-3</c:v>
                </c:pt>
                <c:pt idx="20">
                  <c:v>-4.153358996295764E-3</c:v>
                </c:pt>
                <c:pt idx="21">
                  <c:v>-6.8464130885985686E-3</c:v>
                </c:pt>
                <c:pt idx="22">
                  <c:v>-1.6293459627936935E-2</c:v>
                </c:pt>
                <c:pt idx="23">
                  <c:v>-2.490311835888448E-2</c:v>
                </c:pt>
                <c:pt idx="24">
                  <c:v>-3.0559031628280442E-2</c:v>
                </c:pt>
                <c:pt idx="25">
                  <c:v>-4.2276225050702609E-2</c:v>
                </c:pt>
                <c:pt idx="26">
                  <c:v>-4.1515837353559903E-2</c:v>
                </c:pt>
                <c:pt idx="27">
                  <c:v>-3.0038903293392982E-2</c:v>
                </c:pt>
                <c:pt idx="28">
                  <c:v>-3.2692531743687359E-2</c:v>
                </c:pt>
                <c:pt idx="29">
                  <c:v>-2.7450061817715476E-2</c:v>
                </c:pt>
                <c:pt idx="30">
                  <c:v>-3.8503006676225193E-2</c:v>
                </c:pt>
                <c:pt idx="31">
                  <c:v>-4.4718687722221984E-2</c:v>
                </c:pt>
                <c:pt idx="32">
                  <c:v>-5.7246289107241166E-2</c:v>
                </c:pt>
                <c:pt idx="33">
                  <c:v>-5.3165687219241975E-2</c:v>
                </c:pt>
                <c:pt idx="34">
                  <c:v>-4.5487284541147699E-2</c:v>
                </c:pt>
                <c:pt idx="35">
                  <c:v>-5.3295901033269311E-2</c:v>
                </c:pt>
                <c:pt idx="36">
                  <c:v>-3.6863731574139802E-2</c:v>
                </c:pt>
                <c:pt idx="37">
                  <c:v>-4.4547890702897219E-2</c:v>
                </c:pt>
                <c:pt idx="38">
                  <c:v>-4.0302634949539784E-2</c:v>
                </c:pt>
                <c:pt idx="39">
                  <c:v>-3.6751241543028113E-2</c:v>
                </c:pt>
                <c:pt idx="40">
                  <c:v>-4.3225021018131415E-2</c:v>
                </c:pt>
                <c:pt idx="41">
                  <c:v>-3.6098029333352155E-2</c:v>
                </c:pt>
                <c:pt idx="42">
                  <c:v>-3.9257893063407212E-2</c:v>
                </c:pt>
                <c:pt idx="43">
                  <c:v>-3.5690917271603229E-2</c:v>
                </c:pt>
                <c:pt idx="44">
                  <c:v>-2.7055884861586499E-2</c:v>
                </c:pt>
                <c:pt idx="45">
                  <c:v>-2.9524124997126755E-2</c:v>
                </c:pt>
                <c:pt idx="46">
                  <c:v>-1.8780502090977369E-2</c:v>
                </c:pt>
                <c:pt idx="47">
                  <c:v>-2.1739022386828677E-2</c:v>
                </c:pt>
                <c:pt idx="48">
                  <c:v>-9.873703623894059E-3</c:v>
                </c:pt>
                <c:pt idx="49">
                  <c:v>-1.4489375788039771E-2</c:v>
                </c:pt>
                <c:pt idx="50">
                  <c:v>-2.0775986402073454E-2</c:v>
                </c:pt>
                <c:pt idx="51">
                  <c:v>-1.553185288034642E-2</c:v>
                </c:pt>
                <c:pt idx="52">
                  <c:v>-3.3373190128865193E-2</c:v>
                </c:pt>
                <c:pt idx="53">
                  <c:v>-1.910509674298333E-2</c:v>
                </c:pt>
                <c:pt idx="54">
                  <c:v>-2.2317902104339038E-2</c:v>
                </c:pt>
                <c:pt idx="55">
                  <c:v>-2.0873739101803235E-2</c:v>
                </c:pt>
              </c:numCache>
            </c:numRef>
          </c:val>
          <c:smooth val="0"/>
          <c:extLst>
            <c:ext xmlns:c16="http://schemas.microsoft.com/office/drawing/2014/chart" uri="{C3380CC4-5D6E-409C-BE32-E72D297353CC}">
              <c16:uniqueId val="{00000000-C0AD-4E6A-B57F-D04395578526}"/>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Mass_sal_nette!$A$131:$A$186</c:f>
              <c:numCache>
                <c:formatCode>mmm\-yy</c:formatCode>
                <c:ptCount val="56"/>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numCache>
            </c:numRef>
          </c:cat>
          <c:val>
            <c:numRef>
              <c:f>Vol_hor!$E$131:$E$186</c:f>
              <c:numCache>
                <c:formatCode>0.0%</c:formatCode>
                <c:ptCount val="56"/>
                <c:pt idx="0">
                  <c:v>6.2092623810511505E-2</c:v>
                </c:pt>
                <c:pt idx="1">
                  <c:v>8.0826853493091155E-2</c:v>
                </c:pt>
                <c:pt idx="2">
                  <c:v>0.11271262195992038</c:v>
                </c:pt>
                <c:pt idx="3">
                  <c:v>7.2369776829038335E-2</c:v>
                </c:pt>
                <c:pt idx="4">
                  <c:v>6.9387402646918339E-2</c:v>
                </c:pt>
                <c:pt idx="5">
                  <c:v>7.0437269296429461E-2</c:v>
                </c:pt>
                <c:pt idx="6">
                  <c:v>9.7394635192648904E-2</c:v>
                </c:pt>
                <c:pt idx="7">
                  <c:v>9.6032872188146934E-2</c:v>
                </c:pt>
                <c:pt idx="8">
                  <c:v>8.3679008315477255E-2</c:v>
                </c:pt>
                <c:pt idx="9">
                  <c:v>8.3193966643485995E-2</c:v>
                </c:pt>
                <c:pt idx="10">
                  <c:v>8.8812919482257335E-2</c:v>
                </c:pt>
                <c:pt idx="11">
                  <c:v>5.7940956169068247E-2</c:v>
                </c:pt>
                <c:pt idx="12">
                  <c:v>5.1698171727753817E-2</c:v>
                </c:pt>
                <c:pt idx="13">
                  <c:v>5.100127268851562E-2</c:v>
                </c:pt>
                <c:pt idx="14">
                  <c:v>5.5125561714416627E-2</c:v>
                </c:pt>
                <c:pt idx="15">
                  <c:v>5.1783585132314958E-2</c:v>
                </c:pt>
                <c:pt idx="16">
                  <c:v>5.5572380865941851E-2</c:v>
                </c:pt>
                <c:pt idx="17">
                  <c:v>4.9712749504524201E-2</c:v>
                </c:pt>
                <c:pt idx="18">
                  <c:v>4.9062839815077197E-2</c:v>
                </c:pt>
                <c:pt idx="19">
                  <c:v>4.4205208364766824E-2</c:v>
                </c:pt>
                <c:pt idx="20">
                  <c:v>4.6096152633443799E-2</c:v>
                </c:pt>
                <c:pt idx="21">
                  <c:v>4.7219310299736028E-2</c:v>
                </c:pt>
                <c:pt idx="22">
                  <c:v>4.1837830095251327E-2</c:v>
                </c:pt>
                <c:pt idx="23">
                  <c:v>4.3429599009816133E-2</c:v>
                </c:pt>
                <c:pt idx="24">
                  <c:v>4.2329822732610989E-2</c:v>
                </c:pt>
                <c:pt idx="25">
                  <c:v>3.8611999667023555E-2</c:v>
                </c:pt>
                <c:pt idx="26">
                  <c:v>3.3052270783196391E-2</c:v>
                </c:pt>
                <c:pt idx="27">
                  <c:v>3.5082406060402693E-2</c:v>
                </c:pt>
                <c:pt idx="28">
                  <c:v>2.8882844889776882E-2</c:v>
                </c:pt>
                <c:pt idx="29">
                  <c:v>2.5608899839140387E-2</c:v>
                </c:pt>
                <c:pt idx="30">
                  <c:v>1.6710899693306747E-2</c:v>
                </c:pt>
                <c:pt idx="31">
                  <c:v>1.0297317211900303E-2</c:v>
                </c:pt>
                <c:pt idx="32">
                  <c:v>6.3525843549401273E-3</c:v>
                </c:pt>
                <c:pt idx="33">
                  <c:v>-7.5583227226350136E-4</c:v>
                </c:pt>
                <c:pt idx="34">
                  <c:v>-2.427172688060808E-3</c:v>
                </c:pt>
                <c:pt idx="35">
                  <c:v>-9.2567116918296222E-3</c:v>
                </c:pt>
                <c:pt idx="36">
                  <c:v>-1.4658903275703294E-2</c:v>
                </c:pt>
                <c:pt idx="37">
                  <c:v>-1.5761948902649592E-2</c:v>
                </c:pt>
                <c:pt idx="38">
                  <c:v>-1.4028994284179475E-2</c:v>
                </c:pt>
                <c:pt idx="39">
                  <c:v>-1.8062666604183431E-2</c:v>
                </c:pt>
                <c:pt idx="40">
                  <c:v>-1.9836803310984585E-2</c:v>
                </c:pt>
                <c:pt idx="41">
                  <c:v>-1.7395698983823871E-2</c:v>
                </c:pt>
                <c:pt idx="42">
                  <c:v>-1.7454551176994348E-2</c:v>
                </c:pt>
                <c:pt idx="43">
                  <c:v>-1.1740581456669563E-2</c:v>
                </c:pt>
                <c:pt idx="44">
                  <c:v>-8.1766198710504501E-3</c:v>
                </c:pt>
                <c:pt idx="45">
                  <c:v>-1.2413255236915166E-2</c:v>
                </c:pt>
                <c:pt idx="46">
                  <c:v>-1.2276882145449086E-2</c:v>
                </c:pt>
                <c:pt idx="47">
                  <c:v>-1.2957607014631112E-2</c:v>
                </c:pt>
                <c:pt idx="48">
                  <c:v>-1.128920545362011E-2</c:v>
                </c:pt>
                <c:pt idx="49">
                  <c:v>-7.2815104959554899E-3</c:v>
                </c:pt>
                <c:pt idx="50">
                  <c:v>-1.1140232772696712E-2</c:v>
                </c:pt>
                <c:pt idx="51">
                  <c:v>-7.4365320877145535E-3</c:v>
                </c:pt>
                <c:pt idx="52">
                  <c:v>-1.5045758718918334E-2</c:v>
                </c:pt>
                <c:pt idx="53">
                  <c:v>-1.2622452350183222E-2</c:v>
                </c:pt>
                <c:pt idx="54">
                  <c:v>-2.1442989084399677E-2</c:v>
                </c:pt>
                <c:pt idx="55">
                  <c:v>-3.0315244473837155E-2</c:v>
                </c:pt>
              </c:numCache>
            </c:numRef>
          </c:val>
          <c:smooth val="0"/>
          <c:extLst>
            <c:ext xmlns:c16="http://schemas.microsoft.com/office/drawing/2014/chart" uri="{C3380CC4-5D6E-409C-BE32-E72D297353CC}">
              <c16:uniqueId val="{00000001-C0AD-4E6A-B57F-D04395578526}"/>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Mass_sal_nette!$A$131:$A$186</c:f>
              <c:numCache>
                <c:formatCode>mmm\-yy</c:formatCode>
                <c:ptCount val="56"/>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numCache>
            </c:numRef>
          </c:cat>
          <c:val>
            <c:numRef>
              <c:f>Vol_hor!$F$131:$F$186</c:f>
              <c:numCache>
                <c:formatCode>0.0%</c:formatCode>
                <c:ptCount val="56"/>
                <c:pt idx="0">
                  <c:v>7.6493141791877939E-3</c:v>
                </c:pt>
                <c:pt idx="1">
                  <c:v>1.9914176878559342E-2</c:v>
                </c:pt>
                <c:pt idx="2">
                  <c:v>2.7872794690375846E-2</c:v>
                </c:pt>
                <c:pt idx="3">
                  <c:v>2.9377194713364529E-2</c:v>
                </c:pt>
                <c:pt idx="4">
                  <c:v>2.583362270313394E-2</c:v>
                </c:pt>
                <c:pt idx="5">
                  <c:v>3.3776865041085458E-2</c:v>
                </c:pt>
                <c:pt idx="6">
                  <c:v>3.9028159932367412E-2</c:v>
                </c:pt>
                <c:pt idx="7">
                  <c:v>5.0569737654832414E-2</c:v>
                </c:pt>
                <c:pt idx="8">
                  <c:v>5.5125541898803032E-2</c:v>
                </c:pt>
                <c:pt idx="9">
                  <c:v>5.2736377201062501E-2</c:v>
                </c:pt>
                <c:pt idx="10">
                  <c:v>5.229190944669182E-2</c:v>
                </c:pt>
                <c:pt idx="11">
                  <c:v>4.656393281913429E-2</c:v>
                </c:pt>
                <c:pt idx="12">
                  <c:v>4.6781749862347066E-2</c:v>
                </c:pt>
                <c:pt idx="13">
                  <c:v>4.8536722334881599E-2</c:v>
                </c:pt>
                <c:pt idx="14">
                  <c:v>4.7505951570834259E-2</c:v>
                </c:pt>
                <c:pt idx="15">
                  <c:v>4.456628244448102E-2</c:v>
                </c:pt>
                <c:pt idx="16">
                  <c:v>4.0131755338302932E-2</c:v>
                </c:pt>
                <c:pt idx="17">
                  <c:v>2.7525211274202821E-2</c:v>
                </c:pt>
                <c:pt idx="18">
                  <c:v>2.0718179403734771E-2</c:v>
                </c:pt>
                <c:pt idx="19">
                  <c:v>1.0078691035064535E-2</c:v>
                </c:pt>
                <c:pt idx="20">
                  <c:v>1.41639716817199E-3</c:v>
                </c:pt>
                <c:pt idx="21">
                  <c:v>4.9852631457891761E-3</c:v>
                </c:pt>
                <c:pt idx="22">
                  <c:v>8.6534982297652441E-3</c:v>
                </c:pt>
                <c:pt idx="23">
                  <c:v>1.9474802715594874E-2</c:v>
                </c:pt>
                <c:pt idx="24">
                  <c:v>3.5690882577462224E-2</c:v>
                </c:pt>
                <c:pt idx="25">
                  <c:v>3.1355445171660445E-2</c:v>
                </c:pt>
                <c:pt idx="26">
                  <c:v>1.7451864895585256E-2</c:v>
                </c:pt>
                <c:pt idx="27">
                  <c:v>1.4331037331676288E-2</c:v>
                </c:pt>
                <c:pt idx="28">
                  <c:v>8.040182502269122E-4</c:v>
                </c:pt>
                <c:pt idx="29">
                  <c:v>-7.1260891552620276E-3</c:v>
                </c:pt>
                <c:pt idx="30">
                  <c:v>-2.0245620450603408E-2</c:v>
                </c:pt>
                <c:pt idx="31">
                  <c:v>-3.0226587428787255E-2</c:v>
                </c:pt>
                <c:pt idx="32">
                  <c:v>-4.0920457613468075E-2</c:v>
                </c:pt>
                <c:pt idx="33">
                  <c:v>-4.1707599285968566E-2</c:v>
                </c:pt>
                <c:pt idx="34">
                  <c:v>-3.4110474379242195E-2</c:v>
                </c:pt>
                <c:pt idx="35">
                  <c:v>-4.8500415789902052E-2</c:v>
                </c:pt>
                <c:pt idx="36">
                  <c:v>-5.0157665385878181E-2</c:v>
                </c:pt>
                <c:pt idx="37">
                  <c:v>-4.7586004060785059E-2</c:v>
                </c:pt>
                <c:pt idx="38">
                  <c:v>-3.7212296947281231E-2</c:v>
                </c:pt>
                <c:pt idx="39">
                  <c:v>-2.8994267256873485E-2</c:v>
                </c:pt>
                <c:pt idx="40">
                  <c:v>-2.2496905256178756E-2</c:v>
                </c:pt>
                <c:pt idx="41">
                  <c:v>-1.6515204845843567E-2</c:v>
                </c:pt>
                <c:pt idx="42">
                  <c:v>-1.9235485034688304E-2</c:v>
                </c:pt>
                <c:pt idx="43">
                  <c:v>-1.1763498853383458E-2</c:v>
                </c:pt>
                <c:pt idx="44">
                  <c:v>-1.6188987720600068E-4</c:v>
                </c:pt>
                <c:pt idx="45">
                  <c:v>5.4029365058323453E-3</c:v>
                </c:pt>
                <c:pt idx="46">
                  <c:v>1.719526824867823E-2</c:v>
                </c:pt>
                <c:pt idx="47">
                  <c:v>2.0148296999959792E-2</c:v>
                </c:pt>
                <c:pt idx="48">
                  <c:v>2.283376439046636E-2</c:v>
                </c:pt>
                <c:pt idx="49">
                  <c:v>1.8138318617279214E-2</c:v>
                </c:pt>
                <c:pt idx="50">
                  <c:v>1.2442091414703205E-2</c:v>
                </c:pt>
                <c:pt idx="51">
                  <c:v>1.7739377108245469E-2</c:v>
                </c:pt>
                <c:pt idx="52">
                  <c:v>-1.0784612193862619E-3</c:v>
                </c:pt>
                <c:pt idx="53">
                  <c:v>-2.1289383809767193E-3</c:v>
                </c:pt>
                <c:pt idx="54">
                  <c:v>-3.1728744562671274E-3</c:v>
                </c:pt>
                <c:pt idx="55">
                  <c:v>-3.282710947109746E-3</c:v>
                </c:pt>
              </c:numCache>
            </c:numRef>
          </c:val>
          <c:smooth val="0"/>
          <c:extLst>
            <c:ext xmlns:c16="http://schemas.microsoft.com/office/drawing/2014/chart" uri="{C3380CC4-5D6E-409C-BE32-E72D297353CC}">
              <c16:uniqueId val="{00000002-C0AD-4E6A-B57F-D04395578526}"/>
            </c:ext>
          </c:extLst>
        </c:ser>
        <c:dLbls>
          <c:showLegendKey val="0"/>
          <c:showVal val="0"/>
          <c:showCatName val="0"/>
          <c:showSerName val="0"/>
          <c:showPercent val="0"/>
          <c:showBubbleSize val="0"/>
        </c:dLbls>
        <c:smooth val="0"/>
        <c:axId val="224811648"/>
        <c:axId val="224825728"/>
      </c:lineChart>
      <c:dateAx>
        <c:axId val="22481164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25728"/>
        <c:crosses val="autoZero"/>
        <c:auto val="1"/>
        <c:lblOffset val="100"/>
        <c:baseTimeUnit val="months"/>
        <c:majorUnit val="12"/>
        <c:majorTimeUnit val="months"/>
        <c:minorUnit val="6"/>
        <c:minorTimeUnit val="months"/>
      </c:dateAx>
      <c:valAx>
        <c:axId val="22482572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11648"/>
        <c:crosses val="autoZero"/>
        <c:crossBetween val="between"/>
        <c:majorUnit val="3.0000000000000002E-2"/>
      </c:valAx>
      <c:spPr>
        <a:noFill/>
        <a:ln w="12700">
          <a:solidFill>
            <a:srgbClr val="808080"/>
          </a:solidFill>
          <a:prstDash val="solid"/>
        </a:ln>
      </c:spPr>
    </c:plotArea>
    <c:legend>
      <c:legendPos val="r"/>
      <c:layout>
        <c:manualLayout>
          <c:xMode val="edge"/>
          <c:yMode val="edge"/>
          <c:x val="8.4278768233387397E-2"/>
          <c:y val="0.78181818181818186"/>
          <c:w val="0.87520259319286808"/>
          <c:h val="0.1600000000000000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trlProps/ctrlProp1.xml><?xml version="1.0" encoding="utf-8"?>
<formControlPr xmlns="http://schemas.microsoft.com/office/spreadsheetml/2009/9/main" objectType="Drop" dropStyle="combo" dx="16" fmlaLink="Synth!$D$3" fmlaRange="PARAMETRE!$A$1:$A$4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w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28572</xdr:rowOff>
    </xdr:from>
    <xdr:to>
      <xdr:col>10</xdr:col>
      <xdr:colOff>381000</xdr:colOff>
      <xdr:row>111</xdr:row>
      <xdr:rowOff>10026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9050" y="28572"/>
          <a:ext cx="8172450" cy="16675270"/>
        </a:xfrm>
        <a:prstGeom prst="rect">
          <a:avLst/>
        </a:prstGeom>
        <a:solidFill>
          <a:srgbClr val="FFFFFF"/>
        </a:solidFill>
        <a:ln w="9525">
          <a:solidFill>
            <a:srgbClr val="000000"/>
          </a:solidFill>
          <a:miter lim="800000"/>
          <a:headEnd/>
          <a:tailEnd/>
        </a:ln>
      </xdr:spPr>
      <xdr:txBody>
        <a:bodyPr vertOverflow="clip" wrap="square" lIns="72000" tIns="72000" rIns="72000" bIns="72000" anchor="ctr" upright="1"/>
        <a:lstStyle/>
        <a:p>
          <a:pPr algn="just" rtl="0">
            <a:defRPr sz="1000"/>
          </a:pPr>
          <a:r>
            <a:rPr lang="fr-FR" sz="900" b="1" i="0" u="sng" strike="noStrike" baseline="0">
              <a:solidFill>
                <a:srgbClr val="009999"/>
              </a:solidFill>
              <a:latin typeface="Arial" pitchFamily="34" charset="0"/>
              <a:cs typeface="Arial" pitchFamily="34" charset="0"/>
            </a:rPr>
            <a:t>Champ d'analyse</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concernent les particuliers qui emploient des salariés à domicile qu'ils rémunèrent directement . Le champ d'analyse comprend également les employeurs d'assistantes maternelles, mais pas les clients d'associations et d'entreprises prestataires de service.</a:t>
          </a: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Sources et modes déclaratifs</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Suivant le mode de déclaration de leurs cotisations sociales et le type de service exercé par le salarié (garde d'enfant ou autre), les particuliers employeurs de personnel de maison sont distingués en quatre groupes : les utilisateurs de la déclaration nominative trimestrielle simplifiée (DNS), les utilisateurs du titre de travail simplifié (TTS), les utilisateurs du chèque emploi service universel (Cesu) et les bénéficiaires de la Prestation d’accueil du jeune enfant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déclaration nominative trimestrielle simplifiée</a:t>
          </a:r>
          <a:r>
            <a:rPr lang="fr-FR" sz="900" b="0" i="0" u="none" strike="noStrike" baseline="0">
              <a:solidFill>
                <a:srgbClr val="000000"/>
              </a:solidFill>
              <a:latin typeface="Arial" pitchFamily="34" charset="0"/>
              <a:cs typeface="Arial" pitchFamily="34" charset="0"/>
            </a:rPr>
            <a:t> est le système de déclaration le plus ancien. Il est ouvert à tous les employeurs et constitue le support obligatoire pour les bénéficiaires de l’Aged. A l’inverse depuis 2004, les personnes ayant recours à une garde d’enfant à domicile dans le cadre de la Paje doivent utiliser le système de déclaration spécifique à cette nouvelle prestation. </a:t>
          </a:r>
        </a:p>
        <a:p>
          <a:pPr algn="just" rtl="0">
            <a:defRPr sz="1000"/>
          </a:pPr>
          <a:r>
            <a:rPr lang="fr-FR" sz="900" b="0" i="0" u="none" strike="noStrike" baseline="0">
              <a:solidFill>
                <a:srgbClr val="000000"/>
              </a:solidFill>
              <a:latin typeface="Arial" pitchFamily="34" charset="0"/>
              <a:cs typeface="Arial" pitchFamily="34" charset="0"/>
            </a:rPr>
            <a:t>- Le</a:t>
          </a:r>
          <a:r>
            <a:rPr lang="fr-FR" sz="900" b="1" i="0" u="none" strike="noStrike" baseline="0">
              <a:solidFill>
                <a:srgbClr val="000000"/>
              </a:solidFill>
              <a:latin typeface="Arial" pitchFamily="34" charset="0"/>
              <a:cs typeface="Arial" pitchFamily="34" charset="0"/>
            </a:rPr>
            <a:t> titre de travail simplifié</a:t>
          </a:r>
          <a:r>
            <a:rPr lang="fr-FR" sz="900" b="0" i="0" u="none" strike="noStrike" baseline="0">
              <a:solidFill>
                <a:srgbClr val="000000"/>
              </a:solidFill>
              <a:latin typeface="Arial" pitchFamily="34" charset="0"/>
              <a:cs typeface="Arial" pitchFamily="34" charset="0"/>
            </a:rPr>
            <a:t>, créé en 2000, est destiné à simplifier les formalités sociales liées à l’emploi de salariés dans les DOM. La déclaration se fait à travers des volets sociaux qui ont un format similaire à celui du Cesu.</a:t>
          </a:r>
        </a:p>
        <a:p>
          <a:pPr algn="just" rtl="0">
            <a:defRPr sz="1000"/>
          </a:pPr>
          <a:r>
            <a:rPr lang="fr-FR" sz="900" b="0" i="0" u="none" strike="noStrike" baseline="0">
              <a:solidFill>
                <a:srgbClr val="000000"/>
              </a:solidFill>
              <a:latin typeface="Arial" pitchFamily="34" charset="0"/>
              <a:cs typeface="Arial" pitchFamily="34" charset="0"/>
            </a:rPr>
            <a:t>- Le c</a:t>
          </a:r>
          <a:r>
            <a:rPr lang="fr-FR" sz="900" b="1" i="0" u="none" strike="noStrike" baseline="0">
              <a:solidFill>
                <a:srgbClr val="000000"/>
              </a:solidFill>
              <a:latin typeface="Arial" pitchFamily="34" charset="0"/>
              <a:cs typeface="Arial" pitchFamily="34" charset="0"/>
            </a:rPr>
            <a:t>hèque emploi service universel</a:t>
          </a:r>
          <a:r>
            <a:rPr lang="fr-FR" sz="900" b="0" i="0" u="none" strike="noStrike" baseline="0">
              <a:solidFill>
                <a:srgbClr val="000000"/>
              </a:solidFill>
              <a:latin typeface="Arial" pitchFamily="34" charset="0"/>
              <a:cs typeface="Arial" pitchFamily="34" charset="0"/>
            </a:rPr>
            <a:t>, mis en place en 1993, permet de simplifier les formalités administratives liées à l’embauche, à la rémunération et à la déclaration d’un salarié à domicile. Il se décline en deux formats : un chéquier composé de chèques classiques ou un carnet de titres pré-financés, tous les deux destinés à rémunérer le salarié. Dans les deux cas, il est accompagné de volets sociaux comportant notamment des informations sur le salaire horaire net et la durée de la période d’emploi. L’exploitation de ces volets par le Centre national de traitement du chèque emploi service universel (Cncesu) permet de calculer et de prélever les cotisations à la charge de l’employeur, d’établir les attestations de salaire destinées aux salariés et de transmettre aux partenaires les informations permettant l’ouverture des droits maladie, vieillesse et chômage des salariés.</a:t>
          </a: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prestation d’accueil du jeune enfant</a:t>
          </a:r>
          <a:r>
            <a:rPr lang="fr-FR" sz="900" b="0" i="0" u="none" strike="noStrike" baseline="0">
              <a:solidFill>
                <a:srgbClr val="000000"/>
              </a:solidFill>
              <a:latin typeface="Arial" pitchFamily="34" charset="0"/>
              <a:cs typeface="Arial" pitchFamily="34" charset="0"/>
            </a:rPr>
            <a:t>, qui a vu le jour au 1er janvier 2004, s’est accompagnée de la mise en place d’un mode de recouvrement particulier proche de celui du chèque emploi service universel. Un chéquier comportant les volets sociaux destinés à établir les déclarations de cotisations sociales est mis à disposition de chaque employeur. Tous les mois, de dernier doit envoyer une déclaration au centre national Pajemploi qui calcule les cotisations prises en charge par la branche famille et éventuellement à la charge de l’employeur. Le centre Pajemploi établit aussi les attestations de salaire destinées aux salariés, transmet aux partenaires les informations permettant l’ouverture des droits maladie, vieillesse, chômage du salarié et adresse les éléments nécessaires aux Caf et MSA pour verser à l’employeur l’aide complémentaire relative à la prise en charge partielle du salaire versé à la garde d’enfant.</a:t>
          </a:r>
        </a:p>
        <a:p>
          <a:pPr algn="just" rtl="0">
            <a:defRPr sz="1000"/>
          </a:pPr>
          <a:r>
            <a:rPr lang="fr-FR" sz="900" b="0" i="0" u="none" strike="noStrike" baseline="0">
              <a:solidFill>
                <a:srgbClr val="000000"/>
              </a:solidFill>
              <a:latin typeface="Arial" pitchFamily="34" charset="0"/>
              <a:cs typeface="Arial" pitchFamily="34" charset="0"/>
            </a:rPr>
            <a:t>On dispose ainsi de quatre sources qui correspondent aux supports déclaratifs des Urssaf, des CGSS, du Cncesu et du centre Pajemploi.</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Trois catégories d’employeurs sont définies dans l'Acoss Stat :</a:t>
          </a:r>
        </a:p>
        <a:p>
          <a:pPr algn="just" rtl="0">
            <a:defRPr sz="1000"/>
          </a:pPr>
          <a:r>
            <a:rPr lang="fr-FR" sz="900" b="0" i="0" u="none" strike="noStrike" baseline="0">
              <a:solidFill>
                <a:srgbClr val="000000"/>
              </a:solidFill>
              <a:latin typeface="Arial" pitchFamily="34" charset="0"/>
              <a:cs typeface="Arial" pitchFamily="34" charset="0"/>
            </a:rPr>
            <a:t>- </a:t>
          </a:r>
          <a:r>
            <a:rPr lang="fr-FR" sz="900" b="1" i="0" u="none" strike="noStrike" baseline="0">
              <a:solidFill>
                <a:srgbClr val="000000"/>
              </a:solidFill>
              <a:latin typeface="Arial" pitchFamily="34" charset="0"/>
              <a:cs typeface="Arial" pitchFamily="34" charset="0"/>
            </a:rPr>
            <a:t>Les employeurs de salariés à domicile hors garde d’enfants</a:t>
          </a:r>
          <a:r>
            <a:rPr lang="fr-FR" sz="900" b="0" i="0" u="none" strike="noStrike" baseline="0">
              <a:solidFill>
                <a:srgbClr val="000000"/>
              </a:solidFill>
              <a:latin typeface="Arial" pitchFamily="34" charset="0"/>
              <a:cs typeface="Arial" pitchFamily="34" charset="0"/>
            </a:rPr>
            <a:t> recouvre l’ensemble des déclarants du Cesu et du TTS, ainsi que ceux de la DNS qui ne bénéficient ni de l’Aged ni de l’Afeama.</a:t>
          </a:r>
        </a:p>
        <a:p>
          <a:pPr algn="just" rtl="0">
            <a:defRPr sz="1000"/>
          </a:pPr>
          <a:r>
            <a:rPr lang="fr-FR" sz="900" b="0" i="0" u="none" strike="noStrike" baseline="0">
              <a:solidFill>
                <a:srgbClr val="000000"/>
              </a:solidFill>
              <a:latin typeface="Arial" pitchFamily="34" charset="0"/>
              <a:cs typeface="Arial" pitchFamily="34" charset="0"/>
            </a:rPr>
            <a:t>- Les parents employeurs de </a:t>
          </a:r>
          <a:r>
            <a:rPr lang="fr-FR" sz="900" b="1" i="0" u="none" strike="noStrike" baseline="0">
              <a:solidFill>
                <a:srgbClr val="000000"/>
              </a:solidFill>
              <a:latin typeface="Arial" pitchFamily="34" charset="0"/>
              <a:cs typeface="Arial" pitchFamily="34" charset="0"/>
            </a:rPr>
            <a:t>garde d’enfants à domicile</a:t>
          </a:r>
          <a:r>
            <a:rPr lang="fr-FR" sz="900" b="0" i="0" u="none" strike="noStrike" baseline="0">
              <a:solidFill>
                <a:srgbClr val="000000"/>
              </a:solidFill>
              <a:latin typeface="Arial" pitchFamily="34" charset="0"/>
              <a:cs typeface="Arial" pitchFamily="34" charset="0"/>
            </a:rPr>
            <a:t> qui déclarent à la DNS et bénéficient de l’Aged ainsi que ceux de la Paje bénéficiant du “complément libre choix du mode de garde” pour la garde d’enfant à domicile.</a:t>
          </a:r>
        </a:p>
        <a:p>
          <a:pPr algn="just" rtl="0">
            <a:defRPr sz="1000"/>
          </a:pPr>
          <a:r>
            <a:rPr lang="fr-FR" sz="900" b="0" i="0" u="none" strike="noStrike" baseline="0">
              <a:solidFill>
                <a:srgbClr val="000000"/>
              </a:solidFill>
              <a:latin typeface="Arial" pitchFamily="34" charset="0"/>
              <a:cs typeface="Arial" pitchFamily="34" charset="0"/>
            </a:rPr>
            <a:t>- Les parents employeurs d’</a:t>
          </a:r>
          <a:r>
            <a:rPr lang="fr-FR" sz="900" b="1" i="0" u="none" strike="noStrike" baseline="0">
              <a:solidFill>
                <a:srgbClr val="000000"/>
              </a:solidFill>
              <a:latin typeface="Arial" pitchFamily="34" charset="0"/>
              <a:cs typeface="Arial" pitchFamily="34" charset="0"/>
            </a:rPr>
            <a:t>assistantes maternelles</a:t>
          </a:r>
          <a:r>
            <a:rPr lang="fr-FR" sz="900" b="0" i="0" u="none" strike="noStrike" baseline="0">
              <a:solidFill>
                <a:srgbClr val="000000"/>
              </a:solidFill>
              <a:latin typeface="Arial" pitchFamily="34" charset="0"/>
              <a:cs typeface="Arial" pitchFamily="34" charset="0"/>
            </a:rPr>
            <a:t> qui perçoivent l’Afeama (DNS) et le “complément libre choix du mode de garde” pour assistantes maternelles (Paje).</a:t>
          </a:r>
        </a:p>
        <a:p>
          <a:pPr algn="just" rtl="0">
            <a:defRPr sz="1000"/>
          </a:pPr>
          <a:endParaRPr lang="fr-FR" sz="900" b="0" i="0" u="none" strike="noStrike" baseline="0">
            <a:solidFill>
              <a:srgbClr val="000000"/>
            </a:solidFill>
            <a:latin typeface="Arial" pitchFamily="34" charset="0"/>
            <a:cs typeface="Arial" pitchFamily="34" charset="0"/>
          </a:endParaRPr>
        </a:p>
        <a:p>
          <a:pPr rtl="0" fontAlgn="base"/>
          <a:r>
            <a:rPr lang="fr-FR" sz="900" b="1" i="0" u="sng" baseline="0">
              <a:latin typeface="Arial" pitchFamily="34" charset="0"/>
              <a:ea typeface="+mn-ea"/>
              <a:cs typeface="Arial" pitchFamily="34" charset="0"/>
            </a:rPr>
            <a:t>Les dispositifs d'exonération de cotisations sociales</a:t>
          </a:r>
          <a:endParaRPr lang="fr-FR" sz="900" b="0" i="0" baseline="0">
            <a:latin typeface="Arial" pitchFamily="34" charset="0"/>
            <a:ea typeface="+mn-ea"/>
            <a:cs typeface="Arial" pitchFamily="34" charset="0"/>
          </a:endParaRPr>
        </a:p>
        <a:p>
          <a:pPr rtl="0"/>
          <a:r>
            <a:rPr lang="fr-FR" sz="900" b="1" i="0" baseline="0">
              <a:latin typeface="Arial" pitchFamily="34" charset="0"/>
              <a:ea typeface="+mn-ea"/>
              <a:cs typeface="Arial" pitchFamily="34" charset="0"/>
            </a:rPr>
            <a:t>Les prises en charge par la CAF de tout ou partie des cotisations pour les bénéficiaires de l'Afeama, Aged et Paje-Ged et Paje-AM ne sont pas inclues dans ces montants.</a:t>
          </a:r>
          <a:endParaRPr lang="fr-FR" sz="900">
            <a:latin typeface="Arial" pitchFamily="34" charset="0"/>
            <a:ea typeface="+mn-ea"/>
            <a:cs typeface="Arial" pitchFamily="34" charset="0"/>
          </a:endParaRPr>
        </a:p>
        <a:p>
          <a:pPr rtl="0" fontAlgn="base"/>
          <a:endParaRPr lang="fr-FR" sz="900" b="1" i="0" baseline="0">
            <a:latin typeface="Arial" pitchFamily="34" charset="0"/>
            <a:ea typeface="+mn-ea"/>
            <a:cs typeface="Arial" pitchFamily="34" charset="0"/>
          </a:endParaRPr>
        </a:p>
        <a:p>
          <a:pPr rtl="0" fontAlgn="base"/>
          <a:r>
            <a:rPr lang="fr-FR" sz="900" b="1" i="0" baseline="0">
              <a:latin typeface="Arial" pitchFamily="34" charset="0"/>
              <a:ea typeface="+mn-ea"/>
              <a:cs typeface="Arial" pitchFamily="34" charset="0"/>
            </a:rPr>
            <a:t>Depuis le 1</a:t>
          </a:r>
          <a:r>
            <a:rPr lang="fr-FR" sz="900" b="1" i="0" baseline="30000">
              <a:latin typeface="Arial" pitchFamily="34" charset="0"/>
              <a:ea typeface="+mn-ea"/>
              <a:cs typeface="Arial" pitchFamily="34" charset="0"/>
            </a:rPr>
            <a:t>er </a:t>
          </a:r>
          <a:r>
            <a:rPr lang="fr-FR" sz="900" b="1" i="0" baseline="0">
              <a:latin typeface="Arial" pitchFamily="34" charset="0"/>
              <a:ea typeface="+mn-ea"/>
              <a:cs typeface="Arial" pitchFamily="34" charset="0"/>
            </a:rPr>
            <a:t>janvier 2008, la cotisation « accident du travail » est exclue du champ des exonérations.</a:t>
          </a:r>
          <a:endParaRPr lang="fr-FR" sz="900" b="0" i="0" baseline="0">
            <a:latin typeface="Arial" pitchFamily="34" charset="0"/>
            <a:ea typeface="+mn-ea"/>
            <a:cs typeface="Arial" pitchFamily="34" charset="0"/>
          </a:endParaRPr>
        </a:p>
        <a:p>
          <a:pPr rtl="0" fontAlgn="base"/>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Nous distinguons quatre types d'exonérations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t>
          </a:r>
          <a:r>
            <a:rPr lang="fr-FR" sz="900" b="1" i="0" baseline="0">
              <a:latin typeface="Arial" pitchFamily="34" charset="0"/>
              <a:ea typeface="+mn-ea"/>
              <a:cs typeface="Arial" pitchFamily="34" charset="0"/>
            </a:rPr>
            <a:t>Allocation personnalisée d'autonomie (APA)</a:t>
          </a:r>
          <a:r>
            <a:rPr lang="fr-FR" sz="900" b="0" i="0" baseline="0">
              <a:latin typeface="Arial" pitchFamily="34" charset="0"/>
              <a:ea typeface="+mn-ea"/>
              <a:cs typeface="Arial" pitchFamily="34" charset="0"/>
            </a:rPr>
            <a:t> s'adresse aux personnes âgées d'au moins de 60 ans et confrontées à des situations de perte d'autonomie. Seules les personnes appartenant au quatre premiers groupe iso-ressources (GIR 1 à 4) peuvent bénéficier de l'Apa. Toute personne ne vivant plus à son domicile ou faisant appel à un prestataire n’est pas ici comptabilisée. Les bénéficiaires de l'Apa bénéficient d'une exonération totale des cotisations patronales. Les données ne recouvrent que cette dernière.</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pour les </a:t>
          </a:r>
          <a:r>
            <a:rPr lang="fr-FR" sz="900" b="1" i="0" baseline="0">
              <a:latin typeface="Arial" pitchFamily="34" charset="0"/>
              <a:ea typeface="+mn-ea"/>
              <a:cs typeface="Arial" pitchFamily="34" charset="0"/>
            </a:rPr>
            <a:t>Plus de 70 ans</a:t>
          </a:r>
          <a:r>
            <a:rPr lang="fr-FR" sz="900" b="0" i="0" baseline="0">
              <a:latin typeface="Arial" pitchFamily="34" charset="0"/>
              <a:ea typeface="+mn-ea"/>
              <a:cs typeface="Arial" pitchFamily="34" charset="0"/>
            </a:rPr>
            <a:t> concernent la totalité des cotisations patronales, dans la limite du plafond de 65 SMIC.</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a:t>
          </a:r>
          <a:r>
            <a:rPr lang="fr-FR" sz="900" b="1" i="0" baseline="0">
              <a:latin typeface="Arial" pitchFamily="34" charset="0"/>
              <a:ea typeface="+mn-ea"/>
              <a:cs typeface="Arial" pitchFamily="34" charset="0"/>
            </a:rPr>
            <a:t>15 points</a:t>
          </a:r>
          <a:r>
            <a:rPr lang="fr-FR" sz="900" b="0" i="0" baseline="0">
              <a:latin typeface="Arial" pitchFamily="34" charset="0"/>
              <a:ea typeface="+mn-ea"/>
              <a:cs typeface="Arial" pitchFamily="34" charset="0"/>
            </a:rPr>
            <a:t> est une réduction de 15 points du taux de cotisations patronales pour les cotisants déclarant les revenus de leur salarié au réel. Elle est effective du 1er janvier 2006 au 31 décembre 2010 inclus. Les bénéficiaires de l’Aged et de la Paje-Ged peuvent cumuler avec l’exonération « 15 points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75 centimes</a:t>
          </a:r>
          <a:r>
            <a:rPr lang="fr-FR" sz="900" b="0" i="0" baseline="0">
              <a:solidFill>
                <a:schemeClr val="accent3">
                  <a:lumMod val="75000"/>
                </a:schemeClr>
              </a:solidFill>
              <a:latin typeface="Arial" pitchFamily="34" charset="0"/>
              <a:ea typeface="+mn-ea"/>
              <a:cs typeface="Arial" pitchFamily="34" charset="0"/>
            </a:rPr>
            <a:t> (du 01 janvier 2013 au 30 novembre 2015</a:t>
          </a:r>
          <a:r>
            <a:rPr lang="fr-FR" sz="900" b="1" i="0" baseline="0">
              <a:solidFill>
                <a:schemeClr val="accent3">
                  <a:lumMod val="75000"/>
                </a:schemeClr>
              </a:solidFill>
              <a:latin typeface="Arial" pitchFamily="34" charset="0"/>
              <a:ea typeface="+mn-ea"/>
              <a:cs typeface="Arial" pitchFamily="34" charset="0"/>
            </a:rPr>
            <a:t>) </a:t>
          </a:r>
          <a:r>
            <a:rPr lang="fr-FR" sz="900" b="0" i="0" baseline="0">
              <a:latin typeface="Arial" pitchFamily="34" charset="0"/>
              <a:ea typeface="+mn-ea"/>
              <a:cs typeface="Arial" pitchFamily="34" charset="0"/>
            </a:rPr>
            <a:t>est une déduction de 75 centimes sur le nombre d'heures effectivement travaillées (c'est-à-dire hors congés payés). Elle concerne les employeurs à domicile (c'est-à-dire hors assistante maternelle). Son montant se limite à la cotisation patronale due au titre de la maladie. Elle est non cumulable avec d’autres exonérations et prend effet le 1</a:t>
          </a:r>
          <a:r>
            <a:rPr lang="fr-FR" sz="900" b="0" i="0" baseline="30000">
              <a:latin typeface="Arial" pitchFamily="34" charset="0"/>
              <a:ea typeface="+mn-ea"/>
              <a:cs typeface="Arial" pitchFamily="34" charset="0"/>
            </a:rPr>
            <a:t>er</a:t>
          </a:r>
          <a:r>
            <a:rPr lang="fr-FR" sz="900" b="0" i="0" baseline="0">
              <a:latin typeface="Arial" pitchFamily="34" charset="0"/>
              <a:ea typeface="+mn-ea"/>
              <a:cs typeface="Arial" pitchFamily="34" charset="0"/>
            </a:rPr>
            <a:t> janvier 2013.</a:t>
          </a:r>
        </a:p>
        <a:p>
          <a:pPr rtl="0" fontAlgn="base"/>
          <a:r>
            <a:rPr lang="fr-FR" sz="900" b="0" i="0" baseline="0">
              <a:solidFill>
                <a:sysClr val="windowText" lastClr="000000"/>
              </a:solidFill>
              <a:latin typeface="Arial" pitchFamily="34" charset="0"/>
              <a:ea typeface="+mn-ea"/>
              <a:cs typeface="Arial" pitchFamily="34" charset="0"/>
            </a:rPr>
            <a:t>- La </a:t>
          </a:r>
          <a:r>
            <a:rPr lang="fr-FR" sz="900" b="1" i="0" baseline="0">
              <a:solidFill>
                <a:sysClr val="windowText" lastClr="000000"/>
              </a:solidFill>
              <a:latin typeface="Arial" pitchFamily="34" charset="0"/>
              <a:ea typeface="+mn-ea"/>
              <a:cs typeface="Arial" pitchFamily="34" charset="0"/>
            </a:rPr>
            <a:t>déduction forfaitaire de 1,5€ </a:t>
          </a:r>
          <a:r>
            <a:rPr lang="fr-FR" sz="1100" b="0" i="0" baseline="0">
              <a:latin typeface="+mn-lt"/>
              <a:ea typeface="+mn-ea"/>
              <a:cs typeface="+mn-cs"/>
            </a:rPr>
            <a:t> </a:t>
          </a:r>
          <a:r>
            <a:rPr lang="fr-FR" sz="900" b="0" i="0" baseline="0">
              <a:solidFill>
                <a:schemeClr val="accent3">
                  <a:lumMod val="75000"/>
                </a:schemeClr>
              </a:solidFill>
              <a:latin typeface="Arial" pitchFamily="34" charset="0"/>
              <a:ea typeface="+mn-ea"/>
              <a:cs typeface="Arial" pitchFamily="34" charset="0"/>
            </a:rPr>
            <a:t>(du 01 janvier 2015 au 30 novembre 2015)</a:t>
          </a:r>
        </a:p>
        <a:p>
          <a:pPr rtl="0"/>
          <a:r>
            <a:rPr lang="fr-FR" sz="900">
              <a:solidFill>
                <a:sysClr val="windowText" lastClr="000000"/>
              </a:solidFill>
              <a:latin typeface="Arial" pitchFamily="34" charset="0"/>
              <a:ea typeface="+mn-ea"/>
              <a:cs typeface="Arial" pitchFamily="34" charset="0"/>
            </a:rPr>
            <a:t>Au 1</a:t>
          </a:r>
          <a:r>
            <a:rPr lang="fr-FR" sz="900" baseline="30000">
              <a:solidFill>
                <a:sysClr val="windowText" lastClr="000000"/>
              </a:solidFill>
              <a:latin typeface="Arial" pitchFamily="34" charset="0"/>
              <a:ea typeface="+mn-ea"/>
              <a:cs typeface="Arial" pitchFamily="34" charset="0"/>
            </a:rPr>
            <a:t>er</a:t>
          </a:r>
          <a:r>
            <a:rPr lang="fr-FR" sz="900">
              <a:solidFill>
                <a:sysClr val="windowText" lastClr="000000"/>
              </a:solidFill>
              <a:latin typeface="Arial" pitchFamily="34" charset="0"/>
              <a:ea typeface="+mn-ea"/>
              <a:cs typeface="Arial" pitchFamily="34" charset="0"/>
            </a:rPr>
            <a:t> janvier 2015, les employeurs déclarant la garde de leurs enfants de 6 à 13 ans révolus à Pajemploi ( et ne bénéficiant pas</a:t>
          </a:r>
          <a:r>
            <a:rPr lang="fr-FR" sz="900" baseline="0">
              <a:solidFill>
                <a:sysClr val="windowText" lastClr="000000"/>
              </a:solidFill>
              <a:latin typeface="Arial" pitchFamily="34" charset="0"/>
              <a:ea typeface="+mn-ea"/>
              <a:cs typeface="Arial" pitchFamily="34" charset="0"/>
            </a:rPr>
            <a:t> du CMG) </a:t>
          </a:r>
          <a:r>
            <a:rPr lang="fr-FR" sz="900">
              <a:solidFill>
                <a:sysClr val="windowText" lastClr="000000"/>
              </a:solidFill>
              <a:latin typeface="Arial" pitchFamily="34" charset="0"/>
              <a:ea typeface="+mn-ea"/>
              <a:cs typeface="Arial" pitchFamily="34" charset="0"/>
            </a:rPr>
            <a:t>bénéficient d’une déduction des cotisations sociales de 1€50 par heure travaillée </a:t>
          </a:r>
          <a:r>
            <a:rPr lang="fr-FR" sz="900" b="0" i="0" baseline="0">
              <a:solidFill>
                <a:sysClr val="windowText" lastClr="000000"/>
              </a:solidFill>
              <a:latin typeface="Arial" pitchFamily="34" charset="0"/>
              <a:ea typeface="+mn-ea"/>
              <a:cs typeface="Arial" pitchFamily="34" charset="0"/>
            </a:rPr>
            <a:t>(c'est-à-dire hors congés payés) </a:t>
          </a:r>
          <a:r>
            <a:rPr lang="fr-FR" sz="900">
              <a:solidFill>
                <a:sysClr val="windowText" lastClr="000000"/>
              </a:solidFill>
              <a:latin typeface="Arial" pitchFamily="34" charset="0"/>
              <a:ea typeface="+mn-ea"/>
              <a:cs typeface="Arial" pitchFamily="34" charset="0"/>
            </a:rPr>
            <a:t>dans la limite de 40 heures/ mois (décret du 17 avril 2015). </a:t>
          </a:r>
          <a:br>
            <a:rPr lang="fr-FR" sz="900">
              <a:solidFill>
                <a:sysClr val="windowText" lastClr="000000"/>
              </a:solidFill>
              <a:latin typeface="Arial" pitchFamily="34" charset="0"/>
              <a:ea typeface="+mn-ea"/>
              <a:cs typeface="Arial" pitchFamily="34" charset="0"/>
            </a:rPr>
          </a:br>
          <a:r>
            <a:rPr lang="fr-FR" sz="900">
              <a:solidFill>
                <a:sysClr val="windowText" lastClr="000000"/>
              </a:solidFill>
              <a:latin typeface="Arial" pitchFamily="34" charset="0"/>
              <a:ea typeface="+mn-ea"/>
              <a:cs typeface="Arial" pitchFamily="34" charset="0"/>
            </a:rPr>
            <a:t>Cette déduction porte exclusivement sur les heures de garde, les cours à domicile ne sont pas concernés par cette disposition. </a:t>
          </a:r>
          <a:endParaRPr lang="fr-FR" sz="900">
            <a:solidFill>
              <a:sysClr val="windowText" lastClr="000000"/>
            </a:solidFill>
            <a:latin typeface="Arial" pitchFamily="34" charset="0"/>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forfaitaire de 2€ </a:t>
          </a:r>
          <a:r>
            <a:rPr lang="fr-FR" sz="900" b="0" i="0" baseline="0">
              <a:solidFill>
                <a:schemeClr val="accent3">
                  <a:lumMod val="75000"/>
                </a:schemeClr>
              </a:solidFill>
              <a:latin typeface="Arial" pitchFamily="34" charset="0"/>
              <a:ea typeface="+mn-ea"/>
              <a:cs typeface="Arial" pitchFamily="34" charset="0"/>
            </a:rPr>
            <a:t>(à partir du 01/12/2015)</a:t>
          </a:r>
        </a:p>
        <a:p>
          <a:pPr rtl="0"/>
          <a:r>
            <a:rPr lang="fr-FR" sz="900" b="0" i="0" baseline="0">
              <a:latin typeface="Arial" pitchFamily="34" charset="0"/>
              <a:ea typeface="+mn-ea"/>
              <a:cs typeface="Arial" pitchFamily="34" charset="0"/>
            </a:rPr>
            <a:t>A compter du 01/12/2015, </a:t>
          </a:r>
          <a:r>
            <a:rPr lang="fr-FR" sz="900">
              <a:latin typeface="Arial" pitchFamily="34" charset="0"/>
              <a:cs typeface="Arial" pitchFamily="34" charset="0"/>
            </a:rPr>
            <a:t>le montant de la réduction forfaitaire de cotisations patronales dont bénéficient les particuliers employeurs est porté à 2 euros par heure travaillée . Auparavant, la déduction était de 0,75 €, et depuis 2015 de 1,50 € pour les seules activités </a:t>
          </a:r>
          <a:r>
            <a:rPr lang="fr-FR" sz="900" u="none">
              <a:solidFill>
                <a:sysClr val="windowText" lastClr="000000"/>
              </a:solidFill>
              <a:latin typeface="Arial" pitchFamily="34" charset="0"/>
              <a:cs typeface="Arial" pitchFamily="34" charset="0"/>
            </a:rPr>
            <a:t>degarde d'enfants de 6 à 13 ans. Elle s'opérait dans la limite de 40 heures de travail par mois et par salarié, ce qui n'est plus le cas.</a:t>
          </a:r>
          <a:endParaRPr lang="fr-FR" sz="900" b="0" i="0" u="none" baseline="0">
            <a:solidFill>
              <a:sysClr val="windowText" lastClr="000000"/>
            </a:solidFill>
            <a:latin typeface="Arial" pitchFamily="34" charset="0"/>
            <a:ea typeface="+mn-ea"/>
            <a:cs typeface="Arial" pitchFamily="34" charset="0"/>
          </a:endParaRPr>
        </a:p>
        <a:p>
          <a:pPr rtl="0"/>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Les </a:t>
          </a:r>
          <a:r>
            <a:rPr lang="fr-FR" sz="900" b="1" i="0" baseline="0">
              <a:latin typeface="Arial" pitchFamily="34" charset="0"/>
              <a:ea typeface="+mn-ea"/>
              <a:cs typeface="Arial" pitchFamily="34" charset="0"/>
            </a:rPr>
            <a:t>autres exonérations</a:t>
          </a:r>
          <a:r>
            <a:rPr lang="fr-FR" sz="900" b="0" i="0" baseline="0">
              <a:latin typeface="Arial" pitchFamily="34" charset="0"/>
              <a:ea typeface="+mn-ea"/>
              <a:cs typeface="Arial" pitchFamily="34" charset="0"/>
            </a:rPr>
            <a:t> concernent la totalité des cotisations patronales et regroupent les particuliers bénéficiant d’une allocation spécifique telle que le complément d’éducation spéciale, l’allocation compensatrice ou la majoration pour tierce personne.</a:t>
          </a:r>
          <a:endParaRPr lang="fr-FR" sz="900">
            <a:latin typeface="Arial" pitchFamily="34" charset="0"/>
            <a:ea typeface="+mn-ea"/>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de particuliers employeurs (onglet </a:t>
          </a:r>
          <a:r>
            <a:rPr lang="fr-FR" sz="900" b="1" i="1" u="sng" strike="noStrike" baseline="0">
              <a:solidFill>
                <a:srgbClr val="009999"/>
              </a:solidFill>
              <a:latin typeface="Arial" pitchFamily="34" charset="0"/>
              <a:cs typeface="Arial" pitchFamily="34" charset="0"/>
            </a:rPr>
            <a:t>Nb_compte</a:t>
          </a:r>
          <a:r>
            <a:rPr lang="fr-FR" sz="900" b="1" i="0" u="sng" strike="noStrike" baseline="0">
              <a:solidFill>
                <a:srgbClr val="009999"/>
              </a:solidFill>
              <a:latin typeface="Arial" pitchFamily="34" charset="0"/>
              <a:cs typeface="Arial" pitchFamily="34" charset="0"/>
            </a:rPr>
            <a:t>)</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nombre global de particuliers employeurs de salariés à domicile affiché est le résultat du cumul des quatre sources.</a:t>
          </a:r>
          <a:r>
            <a:rPr lang="fr-FR" sz="900" b="0" i="0" u="none" strike="noStrike" baseline="0">
              <a:solidFill>
                <a:srgbClr val="000000"/>
              </a:solidFill>
              <a:latin typeface="Arial" pitchFamily="34" charset="0"/>
              <a:cs typeface="Arial" pitchFamily="34" charset="0"/>
            </a:rPr>
            <a:t> </a:t>
          </a:r>
        </a:p>
        <a:p>
          <a:pPr algn="just" rtl="0">
            <a:defRPr sz="1000"/>
          </a:pPr>
          <a:r>
            <a:rPr lang="fr-FR" sz="900" b="1" i="0" u="none" strike="noStrike" baseline="0">
              <a:solidFill>
                <a:srgbClr val="000000"/>
              </a:solidFill>
              <a:latin typeface="Arial" pitchFamily="34" charset="0"/>
              <a:cs typeface="Arial" pitchFamily="34" charset="0"/>
            </a:rPr>
            <a:t>Quel que soit le dispositif, un employeur est une personne qui a réalisé au moins une déclaration durant le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Dans ce cas, le nombre total de particuliers employeurs peut être sur-évalué dans la mesure où un même employeur peut utiliser plusieurs modes de déclaration et donc être comptabilisé à la fois en DNS, TTS, Cesu et Paje au cours d’une même période.</a:t>
          </a:r>
          <a:r>
            <a:rPr lang="fr-FR" sz="900" b="0" i="0" u="none" strike="noStrike" baseline="0">
              <a:solidFill>
                <a:srgbClr val="000000"/>
              </a:solidFill>
              <a:latin typeface="Arial" pitchFamily="34" charset="0"/>
              <a:cs typeface="Arial" pitchFamily="34" charset="0"/>
            </a:rPr>
            <a:t> Les résultats d’une enquête de satisfaction réalisée par l’Acoss en 2009 indiquent que 36% des bénéficiaires de la Paje utilisent aussi le Cesu. Par contre aucune estimation de la part des employeurs utilisant la DNS et également un autre support déclaratif n’est actuellement disponible.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d'heures rémunérées (onglet </a:t>
          </a:r>
          <a:r>
            <a:rPr lang="fr-FR" sz="900" b="1" i="1" u="sng" strike="noStrike" baseline="0">
              <a:solidFill>
                <a:srgbClr val="009999"/>
              </a:solidFill>
              <a:latin typeface="Arial" pitchFamily="34" charset="0"/>
              <a:cs typeface="Arial" pitchFamily="34" charset="0"/>
            </a:rPr>
            <a:t>Vol_hor</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cadre du Cesu, les congés annuels sont rémunérés sous la forme d’une majoration de 10% du salaire versé. En revanche, les particuliers utilisant la DNS versent un salaire et font une déclaration pour la période des congés du salarié. </a:t>
          </a:r>
          <a:r>
            <a:rPr lang="fr-FR" sz="900" b="1" i="0" u="none" strike="noStrike" baseline="0">
              <a:solidFill>
                <a:srgbClr val="000000"/>
              </a:solidFill>
              <a:latin typeface="Arial" pitchFamily="34" charset="0"/>
              <a:cs typeface="Arial" pitchFamily="34" charset="0"/>
            </a:rPr>
            <a:t>Afin d’homogénéiser les nombres d’heures de ces deux modes déclaratifs, le nombre d’heures déclarées par le Cesu a été augmenté de 10%</a:t>
          </a:r>
          <a:r>
            <a:rPr lang="fr-FR" sz="900" b="0" i="0" u="none" strike="noStrike" baseline="0">
              <a:solidFill>
                <a:srgbClr val="000000"/>
              </a:solidFill>
              <a:latin typeface="Arial" pitchFamily="34" charset="0"/>
              <a:cs typeface="Arial" pitchFamily="34" charset="0"/>
            </a:rPr>
            <a:t>. On obtient alors un nombre d’heures rémunérées et non un nombre d’heures travaillées pour tous les dispositifs.</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cas où les enfants sont gardés par une assistante maternelle, les heures de ces dernières dépendent du nombre d'enfants gardés : la garde de deux enfants pendant une heure conduit à la déclaration de deux heures de travail. Le volume horaire des assistantes maternelles déclarées à la DNS a été estimé à partir des données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339966"/>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La masse salariale nette (onglet </a:t>
          </a:r>
          <a:r>
            <a:rPr lang="fr-FR" sz="900" b="1" i="1" u="sng" strike="noStrike" baseline="0">
              <a:solidFill>
                <a:srgbClr val="009999"/>
              </a:solidFill>
              <a:latin typeface="Arial" pitchFamily="34" charset="0"/>
              <a:cs typeface="Arial" pitchFamily="34" charset="0"/>
            </a:rPr>
            <a:t>Mass_sal_nette</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La masse salariale nette correspond aux salaires perçus par les salariés tels qu’ils peuvent le voir en bas de leur fiche de paie. C’est aussi la dépense de l’employeur hors charges sociales (cotisations patronales + cotisations ouvrières). La masse salariale brut n’est pas présentée en raison de difficultés de calcul liées au mécanisme de déclaration « au forfait ». Ce dernier implique que l’assiette de cotisation sera déterminée par le produit du nombre d’heures et du Smic brut. Dans ce mode, l’assiette de cotisation n’est pas égale au salaire brut.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r>
            <a:rPr lang="fr-FR" sz="900" b="1" u="sng">
              <a:solidFill>
                <a:srgbClr val="009999"/>
              </a:solidFill>
              <a:latin typeface="Arial" pitchFamily="34" charset="0"/>
              <a:ea typeface="+mn-ea"/>
              <a:cs typeface="Arial" pitchFamily="34" charset="0"/>
            </a:rPr>
            <a:t>Le salaire moyen trimestriel par employeur (onglet </a:t>
          </a:r>
          <a:r>
            <a:rPr lang="fr-FR" sz="900" b="1" i="1" u="sng">
              <a:solidFill>
                <a:srgbClr val="009999"/>
              </a:solidFill>
              <a:latin typeface="Arial" pitchFamily="34" charset="0"/>
              <a:ea typeface="+mn-ea"/>
              <a:cs typeface="Arial" pitchFamily="34" charset="0"/>
            </a:rPr>
            <a:t>salaire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la masse salariale nette totale et le nombre total d’employeurs.</a:t>
          </a:r>
        </a:p>
        <a:p>
          <a:endParaRPr lang="fr-FR" sz="900">
            <a:latin typeface="Arial" pitchFamily="34" charset="0"/>
            <a:ea typeface="+mn-ea"/>
            <a:cs typeface="Arial" pitchFamily="34" charset="0"/>
          </a:endParaRPr>
        </a:p>
        <a:p>
          <a:r>
            <a:rPr lang="fr-FR" sz="900" b="1" u="sng">
              <a:solidFill>
                <a:srgbClr val="009999"/>
              </a:solidFill>
              <a:latin typeface="Arial" pitchFamily="34" charset="0"/>
              <a:ea typeface="+mn-ea"/>
              <a:cs typeface="Arial" pitchFamily="34" charset="0"/>
            </a:rPr>
            <a:t>Le volume horaire moyen par employeur (onglet </a:t>
          </a:r>
          <a:r>
            <a:rPr lang="fr-FR" sz="900" b="1" i="1" u="sng">
              <a:solidFill>
                <a:srgbClr val="009999"/>
              </a:solidFill>
              <a:latin typeface="Arial" pitchFamily="34" charset="0"/>
              <a:ea typeface="+mn-ea"/>
              <a:cs typeface="Arial" pitchFamily="34" charset="0"/>
            </a:rPr>
            <a:t>heure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le volume horaire total déclaré et le nombre total d’employeurs.</a:t>
          </a:r>
        </a:p>
        <a:p>
          <a:endParaRPr lang="fr-FR" sz="900">
            <a:latin typeface="Arial" pitchFamily="34" charset="0"/>
            <a:ea typeface="+mn-ea"/>
            <a:cs typeface="Arial" pitchFamily="34" charset="0"/>
          </a:endParaRPr>
        </a:p>
        <a:p>
          <a:r>
            <a:rPr lang="fr-FR" sz="900" b="1" u="sng" baseline="0">
              <a:solidFill>
                <a:srgbClr val="009999"/>
              </a:solidFill>
              <a:latin typeface="Arial" pitchFamily="34" charset="0"/>
              <a:ea typeface="+mn-ea"/>
              <a:cs typeface="Arial" pitchFamily="34" charset="0"/>
            </a:rPr>
            <a:t>Le taux horaire (onglet </a:t>
          </a:r>
          <a:r>
            <a:rPr lang="fr-FR" sz="900" b="1" i="1" u="sng" baseline="0">
              <a:solidFill>
                <a:srgbClr val="009999"/>
              </a:solidFill>
              <a:latin typeface="Arial" pitchFamily="34" charset="0"/>
              <a:ea typeface="+mn-ea"/>
              <a:cs typeface="Arial" pitchFamily="34" charset="0"/>
            </a:rPr>
            <a:t>Tx hr</a:t>
          </a:r>
          <a:r>
            <a:rPr lang="fr-FR" sz="900" b="1">
              <a:solidFill>
                <a:srgbClr val="009999"/>
              </a:solidFill>
              <a:latin typeface="Arial" pitchFamily="34" charset="0"/>
              <a:ea typeface="+mn-ea"/>
              <a:cs typeface="Arial" pitchFamily="34" charset="0"/>
            </a:rPr>
            <a:t>) </a:t>
          </a:r>
          <a:r>
            <a:rPr lang="fr-FR" sz="900" b="0">
              <a:latin typeface="Arial" pitchFamily="34" charset="0"/>
              <a:ea typeface="+mn-ea"/>
              <a:cs typeface="Arial" pitchFamily="34" charset="0"/>
            </a:rPr>
            <a:t>es</a:t>
          </a:r>
          <a:r>
            <a:rPr lang="fr-FR" sz="900" b="1">
              <a:latin typeface="Arial" pitchFamily="34" charset="0"/>
              <a:ea typeface="+mn-ea"/>
              <a:cs typeface="Arial" pitchFamily="34" charset="0"/>
            </a:rPr>
            <a:t>t </a:t>
          </a:r>
          <a:r>
            <a:rPr lang="fr-FR" sz="900">
              <a:latin typeface="Arial" pitchFamily="34" charset="0"/>
              <a:ea typeface="+mn-ea"/>
              <a:cs typeface="Arial" pitchFamily="34" charset="0"/>
            </a:rPr>
            <a:t>calculé en rapportant la masse salariale nette totale et le volume horaire total déclaré.</a:t>
          </a:r>
        </a:p>
        <a:p>
          <a:endParaRPr lang="fr-FR" sz="900">
            <a:latin typeface="Arial" pitchFamily="34" charset="0"/>
            <a:ea typeface="+mn-ea"/>
            <a:cs typeface="Arial" pitchFamily="34" charset="0"/>
          </a:endParaRPr>
        </a:p>
        <a:p>
          <a:endParaRPr lang="fr-FR" sz="900">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a:latin typeface="Arial" pitchFamily="34" charset="0"/>
              <a:ea typeface="+mn-ea"/>
              <a:cs typeface="Arial" pitchFamily="34" charset="0"/>
            </a:rPr>
            <a:t>Les indicateurs sont </a:t>
          </a:r>
          <a:r>
            <a:rPr lang="fr-FR" sz="900" b="1" u="sng">
              <a:latin typeface="Arial" pitchFamily="34" charset="0"/>
              <a:ea typeface="+mn-ea"/>
              <a:cs typeface="Arial" pitchFamily="34" charset="0"/>
            </a:rPr>
            <a:t>corrigés des variations saisonnières</a:t>
          </a:r>
          <a:r>
            <a:rPr lang="fr-FR" sz="900" b="1">
              <a:latin typeface="Arial" pitchFamily="34" charset="0"/>
              <a:ea typeface="+mn-ea"/>
              <a:cs typeface="Arial" pitchFamily="34" charset="0"/>
            </a:rPr>
            <a:t> (CVS). </a:t>
          </a:r>
          <a:r>
            <a:rPr lang="fr-FR" sz="900">
              <a:latin typeface="Arial" pitchFamily="34" charset="0"/>
              <a:ea typeface="+mn-ea"/>
              <a:cs typeface="Arial" pitchFamily="34" charset="0"/>
            </a:rPr>
            <a:t>Les coefficients saisonniers sont revus une fois par an avec la publication des données sur le premier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présentées sont </a:t>
          </a:r>
          <a:r>
            <a:rPr lang="fr-FR" sz="900" b="1" i="0" u="sng" strike="noStrike" baseline="0">
              <a:solidFill>
                <a:srgbClr val="000000"/>
              </a:solidFill>
              <a:latin typeface="Arial" pitchFamily="34" charset="0"/>
              <a:cs typeface="Arial" pitchFamily="34" charset="0"/>
            </a:rPr>
            <a:t>provisoires</a:t>
          </a:r>
          <a:r>
            <a:rPr lang="fr-FR" sz="900" b="1" i="0" u="none" strike="noStrike" baseline="0">
              <a:solidFill>
                <a:srgbClr val="000000"/>
              </a:solidFill>
              <a:latin typeface="Arial" pitchFamily="34" charset="0"/>
              <a:cs typeface="Arial" pitchFamily="34" charset="0"/>
            </a:rPr>
            <a:t> pour les trois derniers trimestres et </a:t>
          </a:r>
          <a:r>
            <a:rPr lang="fr-FR" sz="900" b="1" i="0" u="sng" strike="noStrike" baseline="0">
              <a:solidFill>
                <a:srgbClr val="000000"/>
              </a:solidFill>
              <a:latin typeface="Arial" pitchFamily="34" charset="0"/>
              <a:cs typeface="Arial" pitchFamily="34" charset="0"/>
            </a:rPr>
            <a:t>corrigés des déclarations manquantes</a:t>
          </a:r>
          <a:r>
            <a:rPr lang="fr-FR" sz="900" b="1" i="0" u="none" strike="noStrike" baseline="0">
              <a:solidFill>
                <a:srgbClr val="000000"/>
              </a:solidFill>
              <a:latin typeface="Arial" pitchFamily="34" charset="0"/>
              <a:cs typeface="Arial" pitchFamily="34" charset="0"/>
            </a:rPr>
            <a: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0000"/>
              </a:solidFill>
              <a:latin typeface="Arial" pitchFamily="34" charset="0"/>
              <a:cs typeface="Arial" pitchFamily="34" charset="0"/>
            </a:rPr>
            <a:t>Indicateurs présentés</a:t>
          </a:r>
          <a:r>
            <a:rPr lang="fr-FR" sz="900" b="1" i="0" u="none" strike="noStrike" baseline="0">
              <a:solidFill>
                <a:srgbClr val="000000"/>
              </a:solidFill>
              <a:latin typeface="Arial" pitchFamily="34" charset="0"/>
              <a:cs typeface="Arial" pitchFamily="34" charset="0"/>
            </a:rPr>
            <a:t> : </a:t>
          </a:r>
          <a:endParaRPr lang="fr-FR" sz="900" b="0" i="0" u="none" strike="noStrike" baseline="0">
            <a:solidFill>
              <a:srgbClr val="000000"/>
            </a:solidFill>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i="0" baseline="0">
              <a:latin typeface="Arial" pitchFamily="34" charset="0"/>
              <a:ea typeface="+mn-ea"/>
              <a:cs typeface="Arial" pitchFamily="34" charset="0"/>
            </a:rPr>
            <a:t>Le glissement trimestriel</a:t>
          </a:r>
          <a:r>
            <a:rPr lang="fr-FR" sz="900" b="0" i="0" baseline="0">
              <a:latin typeface="Arial" pitchFamily="34" charset="0"/>
              <a:ea typeface="+mn-ea"/>
              <a:cs typeface="Arial" pitchFamily="34" charset="0"/>
            </a:rPr>
            <a:t> compare les données du trimestre avec celles du trimestre précédent.</a:t>
          </a:r>
          <a:endParaRPr lang="fr-FR" sz="900">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glissement annuel</a:t>
          </a:r>
          <a:r>
            <a:rPr lang="fr-FR" sz="900" b="0" i="0" u="none" strike="noStrike" baseline="0">
              <a:solidFill>
                <a:srgbClr val="000000"/>
              </a:solidFill>
              <a:latin typeface="Arial" pitchFamily="34" charset="0"/>
              <a:cs typeface="Arial" pitchFamily="34" charset="0"/>
            </a:rPr>
            <a:t> compare les données du trimestre avec celles du trimestre correspondant à l'année précédente.</a:t>
          </a:r>
        </a:p>
        <a:p>
          <a:pPr algn="just" rtl="0">
            <a:defRPr sz="1000"/>
          </a:pPr>
          <a:r>
            <a:rPr lang="fr-FR" sz="900" b="1" i="0" u="none" strike="noStrike" baseline="0">
              <a:solidFill>
                <a:srgbClr val="000000"/>
              </a:solidFill>
              <a:latin typeface="Arial" pitchFamily="34" charset="0"/>
              <a:cs typeface="Arial" pitchFamily="34" charset="0"/>
            </a:rPr>
            <a:t>Le taux d'évolution en moyenne annuelle</a:t>
          </a:r>
          <a:r>
            <a:rPr lang="fr-FR" sz="900" b="0" i="0" u="none" strike="noStrike" baseline="0">
              <a:solidFill>
                <a:srgbClr val="000000"/>
              </a:solidFill>
              <a:latin typeface="Arial" pitchFamily="34" charset="0"/>
              <a:cs typeface="Arial" pitchFamily="34" charset="0"/>
            </a:rPr>
            <a:t> est la somme des quatre trimestres de l'année divisée par la somme des quatres trimestre de l'année précédente.</a:t>
          </a:r>
        </a:p>
      </xdr:txBody>
    </xdr:sp>
    <xdr:clientData/>
  </xdr:twoCellAnchor>
  <xdr:twoCellAnchor editAs="oneCell">
    <xdr:from>
      <xdr:col>0</xdr:col>
      <xdr:colOff>762000</xdr:colOff>
      <xdr:row>53</xdr:row>
      <xdr:rowOff>98759</xdr:rowOff>
    </xdr:from>
    <xdr:to>
      <xdr:col>9</xdr:col>
      <xdr:colOff>131344</xdr:colOff>
      <xdr:row>59</xdr:row>
      <xdr:rowOff>120314</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62000" y="8069680"/>
          <a:ext cx="6417844" cy="923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xdr:col>
      <xdr:colOff>209550</xdr:colOff>
      <xdr:row>1</xdr:row>
      <xdr:rowOff>295275</xdr:rowOff>
    </xdr:to>
    <xdr:pic>
      <xdr:nvPicPr>
        <xdr:cNvPr id="2777" name="Picture 3">
          <a:extLst>
            <a:ext uri="{FF2B5EF4-FFF2-40B4-BE49-F238E27FC236}">
              <a16:creationId xmlns:a16="http://schemas.microsoft.com/office/drawing/2014/main" id="{00000000-0008-0000-0100-0000D9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1981200" cy="914400"/>
        </a:xfrm>
        <a:prstGeom prst="rect">
          <a:avLst/>
        </a:prstGeom>
        <a:noFill/>
        <a:ln w="9525">
          <a:noFill/>
          <a:miter lim="800000"/>
          <a:headEnd/>
          <a:tailEnd/>
        </a:ln>
      </xdr:spPr>
    </xdr:pic>
    <xdr:clientData/>
  </xdr:twoCellAnchor>
  <xdr:twoCellAnchor>
    <xdr:from>
      <xdr:col>0</xdr:col>
      <xdr:colOff>676275</xdr:colOff>
      <xdr:row>6</xdr:row>
      <xdr:rowOff>47625</xdr:rowOff>
    </xdr:from>
    <xdr:to>
      <xdr:col>6</xdr:col>
      <xdr:colOff>514350</xdr:colOff>
      <xdr:row>7</xdr:row>
      <xdr:rowOff>114300</xdr:rowOff>
    </xdr:to>
    <xdr:sp macro="" textlink="">
      <xdr:nvSpPr>
        <xdr:cNvPr id="2052" name="Text Box 4">
          <a:extLst>
            <a:ext uri="{FF2B5EF4-FFF2-40B4-BE49-F238E27FC236}">
              <a16:creationId xmlns:a16="http://schemas.microsoft.com/office/drawing/2014/main" id="{00000000-0008-0000-0100-000004080000}"/>
            </a:ext>
          </a:extLst>
        </xdr:cNvPr>
        <xdr:cNvSpPr txBox="1">
          <a:spLocks noChangeArrowheads="1"/>
        </xdr:cNvSpPr>
      </xdr:nvSpPr>
      <xdr:spPr bwMode="auto">
        <a:xfrm>
          <a:off x="676275" y="1895475"/>
          <a:ext cx="579120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de particuliers employeurs (en milliers)</a:t>
          </a:r>
        </a:p>
      </xdr:txBody>
    </xdr:sp>
    <xdr:clientData/>
  </xdr:twoCellAnchor>
  <xdr:twoCellAnchor>
    <xdr:from>
      <xdr:col>0</xdr:col>
      <xdr:colOff>666750</xdr:colOff>
      <xdr:row>37</xdr:row>
      <xdr:rowOff>152400</xdr:rowOff>
    </xdr:from>
    <xdr:to>
      <xdr:col>6</xdr:col>
      <xdr:colOff>590550</xdr:colOff>
      <xdr:row>39</xdr:row>
      <xdr:rowOff>57150</xdr:rowOff>
    </xdr:to>
    <xdr:sp macro="" textlink="">
      <xdr:nvSpPr>
        <xdr:cNvPr id="2054" name="Text Box 6">
          <a:extLst>
            <a:ext uri="{FF2B5EF4-FFF2-40B4-BE49-F238E27FC236}">
              <a16:creationId xmlns:a16="http://schemas.microsoft.com/office/drawing/2014/main" id="{00000000-0008-0000-0100-000006080000}"/>
            </a:ext>
          </a:extLst>
        </xdr:cNvPr>
        <xdr:cNvSpPr txBox="1">
          <a:spLocks noChangeArrowheads="1"/>
        </xdr:cNvSpPr>
      </xdr:nvSpPr>
      <xdr:spPr bwMode="auto">
        <a:xfrm>
          <a:off x="666750" y="8191500"/>
          <a:ext cx="5876925" cy="3048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GA nombre de comptes actifs, volume horaire et masse salariale nette - Total à domicile</a:t>
          </a:r>
        </a:p>
      </xdr:txBody>
    </xdr:sp>
    <xdr:clientData/>
  </xdr:twoCellAnchor>
  <xdr:twoCellAnchor>
    <xdr:from>
      <xdr:col>0</xdr:col>
      <xdr:colOff>676275</xdr:colOff>
      <xdr:row>39</xdr:row>
      <xdr:rowOff>161925</xdr:rowOff>
    </xdr:from>
    <xdr:to>
      <xdr:col>6</xdr:col>
      <xdr:colOff>590550</xdr:colOff>
      <xdr:row>52</xdr:row>
      <xdr:rowOff>190500</xdr:rowOff>
    </xdr:to>
    <xdr:graphicFrame macro="">
      <xdr:nvGraphicFramePr>
        <xdr:cNvPr id="2780" name="Chart 7">
          <a:extLst>
            <a:ext uri="{FF2B5EF4-FFF2-40B4-BE49-F238E27FC236}">
              <a16:creationId xmlns:a16="http://schemas.microsoft.com/office/drawing/2014/main" id="{00000000-0008-0000-0100-0000DC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666750</xdr:colOff>
      <xdr:row>54</xdr:row>
      <xdr:rowOff>180975</xdr:rowOff>
    </xdr:from>
    <xdr:to>
      <xdr:col>6</xdr:col>
      <xdr:colOff>609600</xdr:colOff>
      <xdr:row>56</xdr:row>
      <xdr:rowOff>66675</xdr:rowOff>
    </xdr:to>
    <xdr:sp macro="" textlink="">
      <xdr:nvSpPr>
        <xdr:cNvPr id="2056" name="Text Box 8">
          <a:extLst>
            <a:ext uri="{FF2B5EF4-FFF2-40B4-BE49-F238E27FC236}">
              <a16:creationId xmlns:a16="http://schemas.microsoft.com/office/drawing/2014/main" id="{00000000-0008-0000-0100-000008080000}"/>
            </a:ext>
          </a:extLst>
        </xdr:cNvPr>
        <xdr:cNvSpPr txBox="1">
          <a:spLocks noChangeArrowheads="1"/>
        </xdr:cNvSpPr>
      </xdr:nvSpPr>
      <xdr:spPr bwMode="auto">
        <a:xfrm>
          <a:off x="666750" y="11620500"/>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de la masse salariale nette par catégorie d'employeurs</a:t>
          </a:r>
        </a:p>
      </xdr:txBody>
    </xdr:sp>
    <xdr:clientData/>
  </xdr:twoCellAnchor>
  <xdr:twoCellAnchor>
    <xdr:from>
      <xdr:col>0</xdr:col>
      <xdr:colOff>666750</xdr:colOff>
      <xdr:row>56</xdr:row>
      <xdr:rowOff>171450</xdr:rowOff>
    </xdr:from>
    <xdr:to>
      <xdr:col>6</xdr:col>
      <xdr:colOff>600075</xdr:colOff>
      <xdr:row>69</xdr:row>
      <xdr:rowOff>47625</xdr:rowOff>
    </xdr:to>
    <xdr:graphicFrame macro="">
      <xdr:nvGraphicFramePr>
        <xdr:cNvPr id="2782" name="Chart 9">
          <a:extLst>
            <a:ext uri="{FF2B5EF4-FFF2-40B4-BE49-F238E27FC236}">
              <a16:creationId xmlns:a16="http://schemas.microsoft.com/office/drawing/2014/main" id="{00000000-0008-0000-0100-0000DE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21</xdr:row>
      <xdr:rowOff>123825</xdr:rowOff>
    </xdr:from>
    <xdr:to>
      <xdr:col>6</xdr:col>
      <xdr:colOff>542925</xdr:colOff>
      <xdr:row>22</xdr:row>
      <xdr:rowOff>190500</xdr:rowOff>
    </xdr:to>
    <xdr:sp macro="" textlink="">
      <xdr:nvSpPr>
        <xdr:cNvPr id="2058" name="Text Box 10">
          <a:extLst>
            <a:ext uri="{FF2B5EF4-FFF2-40B4-BE49-F238E27FC236}">
              <a16:creationId xmlns:a16="http://schemas.microsoft.com/office/drawing/2014/main" id="{00000000-0008-0000-0100-00000A080000}"/>
            </a:ext>
          </a:extLst>
        </xdr:cNvPr>
        <xdr:cNvSpPr txBox="1">
          <a:spLocks noChangeArrowheads="1"/>
        </xdr:cNvSpPr>
      </xdr:nvSpPr>
      <xdr:spPr bwMode="auto">
        <a:xfrm>
          <a:off x="685800" y="4972050"/>
          <a:ext cx="581025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d'heures rémunérées et Masse salariale nette (en milliers)</a:t>
          </a:r>
        </a:p>
      </xdr:txBody>
    </xdr:sp>
    <xdr:clientData/>
  </xdr:twoCellAnchor>
  <xdr:twoCellAnchor>
    <xdr:from>
      <xdr:col>0</xdr:col>
      <xdr:colOff>676275</xdr:colOff>
      <xdr:row>7</xdr:row>
      <xdr:rowOff>171450</xdr:rowOff>
    </xdr:from>
    <xdr:to>
      <xdr:col>6</xdr:col>
      <xdr:colOff>504825</xdr:colOff>
      <xdr:row>20</xdr:row>
      <xdr:rowOff>0</xdr:rowOff>
    </xdr:to>
    <xdr:graphicFrame macro="">
      <xdr:nvGraphicFramePr>
        <xdr:cNvPr id="2784" name="Chart 13">
          <a:extLst>
            <a:ext uri="{FF2B5EF4-FFF2-40B4-BE49-F238E27FC236}">
              <a16:creationId xmlns:a16="http://schemas.microsoft.com/office/drawing/2014/main" id="{00000000-0008-0000-0100-0000E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685800</xdr:colOff>
      <xdr:row>23</xdr:row>
      <xdr:rowOff>76200</xdr:rowOff>
    </xdr:from>
    <xdr:to>
      <xdr:col>6</xdr:col>
      <xdr:colOff>552450</xdr:colOff>
      <xdr:row>36</xdr:row>
      <xdr:rowOff>38100</xdr:rowOff>
    </xdr:to>
    <xdr:graphicFrame macro="">
      <xdr:nvGraphicFramePr>
        <xdr:cNvPr id="2785" name="Chart 16">
          <a:extLst>
            <a:ext uri="{FF2B5EF4-FFF2-40B4-BE49-F238E27FC236}">
              <a16:creationId xmlns:a16="http://schemas.microsoft.com/office/drawing/2014/main" id="{00000000-0008-0000-0100-0000E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0</xdr:row>
      <xdr:rowOff>19050</xdr:rowOff>
    </xdr:from>
    <xdr:to>
      <xdr:col>1</xdr:col>
      <xdr:colOff>200025</xdr:colOff>
      <xdr:row>1</xdr:row>
      <xdr:rowOff>295275</xdr:rowOff>
    </xdr:to>
    <xdr:pic>
      <xdr:nvPicPr>
        <xdr:cNvPr id="2786" name="Picture 17">
          <a:extLst>
            <a:ext uri="{FF2B5EF4-FFF2-40B4-BE49-F238E27FC236}">
              <a16:creationId xmlns:a16="http://schemas.microsoft.com/office/drawing/2014/main" id="{00000000-0008-0000-0100-0000E2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981200" cy="914400"/>
        </a:xfrm>
        <a:prstGeom prst="rect">
          <a:avLst/>
        </a:prstGeom>
        <a:noFill/>
        <a:ln w="9525">
          <a:noFill/>
          <a:miter lim="800000"/>
          <a:headEnd/>
          <a:tailEnd/>
        </a:ln>
      </xdr:spPr>
    </xdr:pic>
    <xdr:clientData/>
  </xdr:twoCellAnchor>
  <xdr:twoCellAnchor>
    <xdr:from>
      <xdr:col>0</xdr:col>
      <xdr:colOff>666750</xdr:colOff>
      <xdr:row>70</xdr:row>
      <xdr:rowOff>114300</xdr:rowOff>
    </xdr:from>
    <xdr:to>
      <xdr:col>6</xdr:col>
      <xdr:colOff>609600</xdr:colOff>
      <xdr:row>72</xdr:row>
      <xdr:rowOff>0</xdr:rowOff>
    </xdr:to>
    <xdr:sp macro="" textlink="">
      <xdr:nvSpPr>
        <xdr:cNvPr id="2066" name="Text Box 18">
          <a:extLst>
            <a:ext uri="{FF2B5EF4-FFF2-40B4-BE49-F238E27FC236}">
              <a16:creationId xmlns:a16="http://schemas.microsoft.com/office/drawing/2014/main" id="{00000000-0008-0000-0100-000012080000}"/>
            </a:ext>
          </a:extLst>
        </xdr:cNvPr>
        <xdr:cNvSpPr txBox="1">
          <a:spLocks noChangeArrowheads="1"/>
        </xdr:cNvSpPr>
      </xdr:nvSpPr>
      <xdr:spPr bwMode="auto">
        <a:xfrm>
          <a:off x="666750" y="14754225"/>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du volume horaire par catégorie d'employeurs</a:t>
          </a:r>
        </a:p>
      </xdr:txBody>
    </xdr:sp>
    <xdr:clientData/>
  </xdr:twoCellAnchor>
  <xdr:twoCellAnchor>
    <xdr:from>
      <xdr:col>0</xdr:col>
      <xdr:colOff>676275</xdr:colOff>
      <xdr:row>72</xdr:row>
      <xdr:rowOff>104775</xdr:rowOff>
    </xdr:from>
    <xdr:to>
      <xdr:col>6</xdr:col>
      <xdr:colOff>600075</xdr:colOff>
      <xdr:row>85</xdr:row>
      <xdr:rowOff>123825</xdr:rowOff>
    </xdr:to>
    <xdr:graphicFrame macro="">
      <xdr:nvGraphicFramePr>
        <xdr:cNvPr id="2788" name="Chart 19">
          <a:extLst>
            <a:ext uri="{FF2B5EF4-FFF2-40B4-BE49-F238E27FC236}">
              <a16:creationId xmlns:a16="http://schemas.microsoft.com/office/drawing/2014/main" id="{00000000-0008-0000-0100-0000E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647139</xdr:colOff>
          <xdr:row>1</xdr:row>
          <xdr:rowOff>261658</xdr:rowOff>
        </xdr:from>
        <xdr:to>
          <xdr:col>5</xdr:col>
          <xdr:colOff>634813</xdr:colOff>
          <xdr:row>2</xdr:row>
          <xdr:rowOff>196664</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8:Y189"/>
  <sheetViews>
    <sheetView showGridLines="0" zoomScale="95" zoomScaleNormal="95" zoomScaleSheetLayoutView="85" workbookViewId="0">
      <selection activeCell="P33" sqref="P33"/>
    </sheetView>
  </sheetViews>
  <sheetFormatPr baseColWidth="10" defaultRowHeight="12" x14ac:dyDescent="0.2"/>
  <cols>
    <col min="1" max="1" width="12.28515625" style="1" customWidth="1"/>
    <col min="2" max="8" width="11.42578125" style="1"/>
    <col min="9" max="9" width="13.42578125" style="1" customWidth="1"/>
    <col min="10" max="256" width="11.42578125" style="1"/>
    <col min="257" max="257" width="12.28515625" style="1" customWidth="1"/>
    <col min="258" max="264" width="11.42578125" style="1"/>
    <col min="265" max="265" width="13.42578125" style="1" customWidth="1"/>
    <col min="266" max="512" width="11.42578125" style="1"/>
    <col min="513" max="513" width="12.28515625" style="1" customWidth="1"/>
    <col min="514" max="520" width="11.42578125" style="1"/>
    <col min="521" max="521" width="13.42578125" style="1" customWidth="1"/>
    <col min="522" max="768" width="11.42578125" style="1"/>
    <col min="769" max="769" width="12.28515625" style="1" customWidth="1"/>
    <col min="770" max="776" width="11.42578125" style="1"/>
    <col min="777" max="777" width="13.42578125" style="1" customWidth="1"/>
    <col min="778" max="1024" width="11.42578125" style="1"/>
    <col min="1025" max="1025" width="12.28515625" style="1" customWidth="1"/>
    <col min="1026" max="1032" width="11.42578125" style="1"/>
    <col min="1033" max="1033" width="13.42578125" style="1" customWidth="1"/>
    <col min="1034" max="1280" width="11.42578125" style="1"/>
    <col min="1281" max="1281" width="12.28515625" style="1" customWidth="1"/>
    <col min="1282" max="1288" width="11.42578125" style="1"/>
    <col min="1289" max="1289" width="13.42578125" style="1" customWidth="1"/>
    <col min="1290" max="1536" width="11.42578125" style="1"/>
    <col min="1537" max="1537" width="12.28515625" style="1" customWidth="1"/>
    <col min="1538" max="1544" width="11.42578125" style="1"/>
    <col min="1545" max="1545" width="13.42578125" style="1" customWidth="1"/>
    <col min="1546" max="1792" width="11.42578125" style="1"/>
    <col min="1793" max="1793" width="12.28515625" style="1" customWidth="1"/>
    <col min="1794" max="1800" width="11.42578125" style="1"/>
    <col min="1801" max="1801" width="13.42578125" style="1" customWidth="1"/>
    <col min="1802" max="2048" width="11.42578125" style="1"/>
    <col min="2049" max="2049" width="12.28515625" style="1" customWidth="1"/>
    <col min="2050" max="2056" width="11.42578125" style="1"/>
    <col min="2057" max="2057" width="13.42578125" style="1" customWidth="1"/>
    <col min="2058" max="2304" width="11.42578125" style="1"/>
    <col min="2305" max="2305" width="12.28515625" style="1" customWidth="1"/>
    <col min="2306" max="2312" width="11.42578125" style="1"/>
    <col min="2313" max="2313" width="13.42578125" style="1" customWidth="1"/>
    <col min="2314" max="2560" width="11.42578125" style="1"/>
    <col min="2561" max="2561" width="12.28515625" style="1" customWidth="1"/>
    <col min="2562" max="2568" width="11.42578125" style="1"/>
    <col min="2569" max="2569" width="13.42578125" style="1" customWidth="1"/>
    <col min="2570" max="2816" width="11.42578125" style="1"/>
    <col min="2817" max="2817" width="12.28515625" style="1" customWidth="1"/>
    <col min="2818" max="2824" width="11.42578125" style="1"/>
    <col min="2825" max="2825" width="13.42578125" style="1" customWidth="1"/>
    <col min="2826" max="3072" width="11.42578125" style="1"/>
    <col min="3073" max="3073" width="12.28515625" style="1" customWidth="1"/>
    <col min="3074" max="3080" width="11.42578125" style="1"/>
    <col min="3081" max="3081" width="13.42578125" style="1" customWidth="1"/>
    <col min="3082" max="3328" width="11.42578125" style="1"/>
    <col min="3329" max="3329" width="12.28515625" style="1" customWidth="1"/>
    <col min="3330" max="3336" width="11.42578125" style="1"/>
    <col min="3337" max="3337" width="13.42578125" style="1" customWidth="1"/>
    <col min="3338" max="3584" width="11.42578125" style="1"/>
    <col min="3585" max="3585" width="12.28515625" style="1" customWidth="1"/>
    <col min="3586" max="3592" width="11.42578125" style="1"/>
    <col min="3593" max="3593" width="13.42578125" style="1" customWidth="1"/>
    <col min="3594" max="3840" width="11.42578125" style="1"/>
    <col min="3841" max="3841" width="12.28515625" style="1" customWidth="1"/>
    <col min="3842" max="3848" width="11.42578125" style="1"/>
    <col min="3849" max="3849" width="13.42578125" style="1" customWidth="1"/>
    <col min="3850" max="4096" width="11.42578125" style="1"/>
    <col min="4097" max="4097" width="12.28515625" style="1" customWidth="1"/>
    <col min="4098" max="4104" width="11.42578125" style="1"/>
    <col min="4105" max="4105" width="13.42578125" style="1" customWidth="1"/>
    <col min="4106" max="4352" width="11.42578125" style="1"/>
    <col min="4353" max="4353" width="12.28515625" style="1" customWidth="1"/>
    <col min="4354" max="4360" width="11.42578125" style="1"/>
    <col min="4361" max="4361" width="13.42578125" style="1" customWidth="1"/>
    <col min="4362" max="4608" width="11.42578125" style="1"/>
    <col min="4609" max="4609" width="12.28515625" style="1" customWidth="1"/>
    <col min="4610" max="4616" width="11.42578125" style="1"/>
    <col min="4617" max="4617" width="13.42578125" style="1" customWidth="1"/>
    <col min="4618" max="4864" width="11.42578125" style="1"/>
    <col min="4865" max="4865" width="12.28515625" style="1" customWidth="1"/>
    <col min="4866" max="4872" width="11.42578125" style="1"/>
    <col min="4873" max="4873" width="13.42578125" style="1" customWidth="1"/>
    <col min="4874" max="5120" width="11.42578125" style="1"/>
    <col min="5121" max="5121" width="12.28515625" style="1" customWidth="1"/>
    <col min="5122" max="5128" width="11.42578125" style="1"/>
    <col min="5129" max="5129" width="13.42578125" style="1" customWidth="1"/>
    <col min="5130" max="5376" width="11.42578125" style="1"/>
    <col min="5377" max="5377" width="12.28515625" style="1" customWidth="1"/>
    <col min="5378" max="5384" width="11.42578125" style="1"/>
    <col min="5385" max="5385" width="13.42578125" style="1" customWidth="1"/>
    <col min="5386" max="5632" width="11.42578125" style="1"/>
    <col min="5633" max="5633" width="12.28515625" style="1" customWidth="1"/>
    <col min="5634" max="5640" width="11.42578125" style="1"/>
    <col min="5641" max="5641" width="13.42578125" style="1" customWidth="1"/>
    <col min="5642" max="5888" width="11.42578125" style="1"/>
    <col min="5889" max="5889" width="12.28515625" style="1" customWidth="1"/>
    <col min="5890" max="5896" width="11.42578125" style="1"/>
    <col min="5897" max="5897" width="13.42578125" style="1" customWidth="1"/>
    <col min="5898" max="6144" width="11.42578125" style="1"/>
    <col min="6145" max="6145" width="12.28515625" style="1" customWidth="1"/>
    <col min="6146" max="6152" width="11.42578125" style="1"/>
    <col min="6153" max="6153" width="13.42578125" style="1" customWidth="1"/>
    <col min="6154" max="6400" width="11.42578125" style="1"/>
    <col min="6401" max="6401" width="12.28515625" style="1" customWidth="1"/>
    <col min="6402" max="6408" width="11.42578125" style="1"/>
    <col min="6409" max="6409" width="13.42578125" style="1" customWidth="1"/>
    <col min="6410" max="6656" width="11.42578125" style="1"/>
    <col min="6657" max="6657" width="12.28515625" style="1" customWidth="1"/>
    <col min="6658" max="6664" width="11.42578125" style="1"/>
    <col min="6665" max="6665" width="13.42578125" style="1" customWidth="1"/>
    <col min="6666" max="6912" width="11.42578125" style="1"/>
    <col min="6913" max="6913" width="12.28515625" style="1" customWidth="1"/>
    <col min="6914" max="6920" width="11.42578125" style="1"/>
    <col min="6921" max="6921" width="13.42578125" style="1" customWidth="1"/>
    <col min="6922" max="7168" width="11.42578125" style="1"/>
    <col min="7169" max="7169" width="12.28515625" style="1" customWidth="1"/>
    <col min="7170" max="7176" width="11.42578125" style="1"/>
    <col min="7177" max="7177" width="13.42578125" style="1" customWidth="1"/>
    <col min="7178" max="7424" width="11.42578125" style="1"/>
    <col min="7425" max="7425" width="12.28515625" style="1" customWidth="1"/>
    <col min="7426" max="7432" width="11.42578125" style="1"/>
    <col min="7433" max="7433" width="13.42578125" style="1" customWidth="1"/>
    <col min="7434" max="7680" width="11.42578125" style="1"/>
    <col min="7681" max="7681" width="12.28515625" style="1" customWidth="1"/>
    <col min="7682" max="7688" width="11.42578125" style="1"/>
    <col min="7689" max="7689" width="13.42578125" style="1" customWidth="1"/>
    <col min="7690" max="7936" width="11.42578125" style="1"/>
    <col min="7937" max="7937" width="12.28515625" style="1" customWidth="1"/>
    <col min="7938" max="7944" width="11.42578125" style="1"/>
    <col min="7945" max="7945" width="13.42578125" style="1" customWidth="1"/>
    <col min="7946" max="8192" width="11.42578125" style="1"/>
    <col min="8193" max="8193" width="12.28515625" style="1" customWidth="1"/>
    <col min="8194" max="8200" width="11.42578125" style="1"/>
    <col min="8201" max="8201" width="13.42578125" style="1" customWidth="1"/>
    <col min="8202" max="8448" width="11.42578125" style="1"/>
    <col min="8449" max="8449" width="12.28515625" style="1" customWidth="1"/>
    <col min="8450" max="8456" width="11.42578125" style="1"/>
    <col min="8457" max="8457" width="13.42578125" style="1" customWidth="1"/>
    <col min="8458" max="8704" width="11.42578125" style="1"/>
    <col min="8705" max="8705" width="12.28515625" style="1" customWidth="1"/>
    <col min="8706" max="8712" width="11.42578125" style="1"/>
    <col min="8713" max="8713" width="13.42578125" style="1" customWidth="1"/>
    <col min="8714" max="8960" width="11.42578125" style="1"/>
    <col min="8961" max="8961" width="12.28515625" style="1" customWidth="1"/>
    <col min="8962" max="8968" width="11.42578125" style="1"/>
    <col min="8969" max="8969" width="13.42578125" style="1" customWidth="1"/>
    <col min="8970" max="9216" width="11.42578125" style="1"/>
    <col min="9217" max="9217" width="12.28515625" style="1" customWidth="1"/>
    <col min="9218" max="9224" width="11.42578125" style="1"/>
    <col min="9225" max="9225" width="13.42578125" style="1" customWidth="1"/>
    <col min="9226" max="9472" width="11.42578125" style="1"/>
    <col min="9473" max="9473" width="12.28515625" style="1" customWidth="1"/>
    <col min="9474" max="9480" width="11.42578125" style="1"/>
    <col min="9481" max="9481" width="13.42578125" style="1" customWidth="1"/>
    <col min="9482" max="9728" width="11.42578125" style="1"/>
    <col min="9729" max="9729" width="12.28515625" style="1" customWidth="1"/>
    <col min="9730" max="9736" width="11.42578125" style="1"/>
    <col min="9737" max="9737" width="13.42578125" style="1" customWidth="1"/>
    <col min="9738" max="9984" width="11.42578125" style="1"/>
    <col min="9985" max="9985" width="12.28515625" style="1" customWidth="1"/>
    <col min="9986" max="9992" width="11.42578125" style="1"/>
    <col min="9993" max="9993" width="13.42578125" style="1" customWidth="1"/>
    <col min="9994" max="10240" width="11.42578125" style="1"/>
    <col min="10241" max="10241" width="12.28515625" style="1" customWidth="1"/>
    <col min="10242" max="10248" width="11.42578125" style="1"/>
    <col min="10249" max="10249" width="13.42578125" style="1" customWidth="1"/>
    <col min="10250" max="10496" width="11.42578125" style="1"/>
    <col min="10497" max="10497" width="12.28515625" style="1" customWidth="1"/>
    <col min="10498" max="10504" width="11.42578125" style="1"/>
    <col min="10505" max="10505" width="13.42578125" style="1" customWidth="1"/>
    <col min="10506" max="10752" width="11.42578125" style="1"/>
    <col min="10753" max="10753" width="12.28515625" style="1" customWidth="1"/>
    <col min="10754" max="10760" width="11.42578125" style="1"/>
    <col min="10761" max="10761" width="13.42578125" style="1" customWidth="1"/>
    <col min="10762" max="11008" width="11.42578125" style="1"/>
    <col min="11009" max="11009" width="12.28515625" style="1" customWidth="1"/>
    <col min="11010" max="11016" width="11.42578125" style="1"/>
    <col min="11017" max="11017" width="13.42578125" style="1" customWidth="1"/>
    <col min="11018" max="11264" width="11.42578125" style="1"/>
    <col min="11265" max="11265" width="12.28515625" style="1" customWidth="1"/>
    <col min="11266" max="11272" width="11.42578125" style="1"/>
    <col min="11273" max="11273" width="13.42578125" style="1" customWidth="1"/>
    <col min="11274" max="11520" width="11.42578125" style="1"/>
    <col min="11521" max="11521" width="12.28515625" style="1" customWidth="1"/>
    <col min="11522" max="11528" width="11.42578125" style="1"/>
    <col min="11529" max="11529" width="13.42578125" style="1" customWidth="1"/>
    <col min="11530" max="11776" width="11.42578125" style="1"/>
    <col min="11777" max="11777" width="12.28515625" style="1" customWidth="1"/>
    <col min="11778" max="11784" width="11.42578125" style="1"/>
    <col min="11785" max="11785" width="13.42578125" style="1" customWidth="1"/>
    <col min="11786" max="12032" width="11.42578125" style="1"/>
    <col min="12033" max="12033" width="12.28515625" style="1" customWidth="1"/>
    <col min="12034" max="12040" width="11.42578125" style="1"/>
    <col min="12041" max="12041" width="13.42578125" style="1" customWidth="1"/>
    <col min="12042" max="12288" width="11.42578125" style="1"/>
    <col min="12289" max="12289" width="12.28515625" style="1" customWidth="1"/>
    <col min="12290" max="12296" width="11.42578125" style="1"/>
    <col min="12297" max="12297" width="13.42578125" style="1" customWidth="1"/>
    <col min="12298" max="12544" width="11.42578125" style="1"/>
    <col min="12545" max="12545" width="12.28515625" style="1" customWidth="1"/>
    <col min="12546" max="12552" width="11.42578125" style="1"/>
    <col min="12553" max="12553" width="13.42578125" style="1" customWidth="1"/>
    <col min="12554" max="12800" width="11.42578125" style="1"/>
    <col min="12801" max="12801" width="12.28515625" style="1" customWidth="1"/>
    <col min="12802" max="12808" width="11.42578125" style="1"/>
    <col min="12809" max="12809" width="13.42578125" style="1" customWidth="1"/>
    <col min="12810" max="13056" width="11.42578125" style="1"/>
    <col min="13057" max="13057" width="12.28515625" style="1" customWidth="1"/>
    <col min="13058" max="13064" width="11.42578125" style="1"/>
    <col min="13065" max="13065" width="13.42578125" style="1" customWidth="1"/>
    <col min="13066" max="13312" width="11.42578125" style="1"/>
    <col min="13313" max="13313" width="12.28515625" style="1" customWidth="1"/>
    <col min="13314" max="13320" width="11.42578125" style="1"/>
    <col min="13321" max="13321" width="13.42578125" style="1" customWidth="1"/>
    <col min="13322" max="13568" width="11.42578125" style="1"/>
    <col min="13569" max="13569" width="12.28515625" style="1" customWidth="1"/>
    <col min="13570" max="13576" width="11.42578125" style="1"/>
    <col min="13577" max="13577" width="13.42578125" style="1" customWidth="1"/>
    <col min="13578" max="13824" width="11.42578125" style="1"/>
    <col min="13825" max="13825" width="12.28515625" style="1" customWidth="1"/>
    <col min="13826" max="13832" width="11.42578125" style="1"/>
    <col min="13833" max="13833" width="13.42578125" style="1" customWidth="1"/>
    <col min="13834" max="14080" width="11.42578125" style="1"/>
    <col min="14081" max="14081" width="12.28515625" style="1" customWidth="1"/>
    <col min="14082" max="14088" width="11.42578125" style="1"/>
    <col min="14089" max="14089" width="13.42578125" style="1" customWidth="1"/>
    <col min="14090" max="14336" width="11.42578125" style="1"/>
    <col min="14337" max="14337" width="12.28515625" style="1" customWidth="1"/>
    <col min="14338" max="14344" width="11.42578125" style="1"/>
    <col min="14345" max="14345" width="13.42578125" style="1" customWidth="1"/>
    <col min="14346" max="14592" width="11.42578125" style="1"/>
    <col min="14593" max="14593" width="12.28515625" style="1" customWidth="1"/>
    <col min="14594" max="14600" width="11.42578125" style="1"/>
    <col min="14601" max="14601" width="13.42578125" style="1" customWidth="1"/>
    <col min="14602" max="14848" width="11.42578125" style="1"/>
    <col min="14849" max="14849" width="12.28515625" style="1" customWidth="1"/>
    <col min="14850" max="14856" width="11.42578125" style="1"/>
    <col min="14857" max="14857" width="13.42578125" style="1" customWidth="1"/>
    <col min="14858" max="15104" width="11.42578125" style="1"/>
    <col min="15105" max="15105" width="12.28515625" style="1" customWidth="1"/>
    <col min="15106" max="15112" width="11.42578125" style="1"/>
    <col min="15113" max="15113" width="13.42578125" style="1" customWidth="1"/>
    <col min="15114" max="15360" width="11.42578125" style="1"/>
    <col min="15361" max="15361" width="12.28515625" style="1" customWidth="1"/>
    <col min="15362" max="15368" width="11.42578125" style="1"/>
    <col min="15369" max="15369" width="13.42578125" style="1" customWidth="1"/>
    <col min="15370" max="15616" width="11.42578125" style="1"/>
    <col min="15617" max="15617" width="12.28515625" style="1" customWidth="1"/>
    <col min="15618" max="15624" width="11.42578125" style="1"/>
    <col min="15625" max="15625" width="13.42578125" style="1" customWidth="1"/>
    <col min="15626" max="15872" width="11.42578125" style="1"/>
    <col min="15873" max="15873" width="12.28515625" style="1" customWidth="1"/>
    <col min="15874" max="15880" width="11.42578125" style="1"/>
    <col min="15881" max="15881" width="13.42578125" style="1" customWidth="1"/>
    <col min="15882" max="16128" width="11.42578125" style="1"/>
    <col min="16129" max="16129" width="12.28515625" style="1" customWidth="1"/>
    <col min="16130" max="16136" width="11.42578125" style="1"/>
    <col min="16137" max="16137" width="13.42578125" style="1" customWidth="1"/>
    <col min="16138" max="16384" width="11.42578125" style="1"/>
  </cols>
  <sheetData>
    <row r="58" spans="2:25" x14ac:dyDescent="0.2">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row>
    <row r="59" spans="2:25" x14ac:dyDescent="0.2">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row>
    <row r="60" spans="2:25" x14ac:dyDescent="0.2">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row>
    <row r="115" spans="2:25" x14ac:dyDescent="0.2">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row>
    <row r="116" spans="2:25" x14ac:dyDescent="0.2">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row>
    <row r="117" spans="2:25" x14ac:dyDescent="0.2">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row>
    <row r="172" spans="2:25" x14ac:dyDescent="0.2">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row>
    <row r="173" spans="2:25" x14ac:dyDescent="0.2">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row>
    <row r="174" spans="2:25" x14ac:dyDescent="0.2">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row>
    <row r="189" spans="2:25" x14ac:dyDescent="0.2">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row>
  </sheetData>
  <printOptions horizontalCentered="1" verticalCentered="1"/>
  <pageMargins left="0.37" right="0" top="0" bottom="0" header="0" footer="0"/>
  <pageSetup paperSize="8"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D47"/>
  <sheetViews>
    <sheetView workbookViewId="0">
      <selection sqref="A1:A46"/>
    </sheetView>
  </sheetViews>
  <sheetFormatPr baseColWidth="10" defaultColWidth="11.42578125" defaultRowHeight="11.25" x14ac:dyDescent="0.2"/>
  <cols>
    <col min="1" max="1" width="40.5703125" style="96" customWidth="1"/>
    <col min="2" max="16384" width="11.42578125" style="96"/>
  </cols>
  <sheetData>
    <row r="1" spans="1:4" x14ac:dyDescent="0.2">
      <c r="A1" s="94" t="s">
        <v>79</v>
      </c>
    </row>
    <row r="2" spans="1:4" x14ac:dyDescent="0.2">
      <c r="A2" s="93" t="s">
        <v>52</v>
      </c>
      <c r="D2" s="95"/>
    </row>
    <row r="3" spans="1:4" x14ac:dyDescent="0.2">
      <c r="A3" s="93" t="s">
        <v>53</v>
      </c>
      <c r="D3" s="95"/>
    </row>
    <row r="4" spans="1:4" x14ac:dyDescent="0.2">
      <c r="A4" s="93" t="s">
        <v>54</v>
      </c>
      <c r="D4" s="95"/>
    </row>
    <row r="5" spans="1:4" x14ac:dyDescent="0.2">
      <c r="A5" s="93" t="s">
        <v>55</v>
      </c>
      <c r="D5" s="95"/>
    </row>
    <row r="6" spans="1:4" x14ac:dyDescent="0.2">
      <c r="A6" s="93" t="s">
        <v>56</v>
      </c>
      <c r="D6" s="95"/>
    </row>
    <row r="7" spans="1:4" x14ac:dyDescent="0.2">
      <c r="A7" s="93" t="s">
        <v>57</v>
      </c>
      <c r="D7" s="95"/>
    </row>
    <row r="8" spans="1:4" x14ac:dyDescent="0.2">
      <c r="A8" s="93" t="s">
        <v>58</v>
      </c>
      <c r="D8" s="95"/>
    </row>
    <row r="9" spans="1:4" x14ac:dyDescent="0.2">
      <c r="A9" s="93" t="s">
        <v>59</v>
      </c>
      <c r="D9" s="95"/>
    </row>
    <row r="10" spans="1:4" x14ac:dyDescent="0.2">
      <c r="A10" s="93" t="s">
        <v>60</v>
      </c>
      <c r="D10" s="95"/>
    </row>
    <row r="11" spans="1:4" x14ac:dyDescent="0.2">
      <c r="A11" s="93" t="s">
        <v>61</v>
      </c>
      <c r="D11" s="95"/>
    </row>
    <row r="12" spans="1:4" x14ac:dyDescent="0.2">
      <c r="A12" s="93" t="s">
        <v>62</v>
      </c>
      <c r="D12" s="95"/>
    </row>
    <row r="13" spans="1:4" x14ac:dyDescent="0.2">
      <c r="A13" s="93" t="s">
        <v>63</v>
      </c>
      <c r="D13" s="95"/>
    </row>
    <row r="14" spans="1:4" x14ac:dyDescent="0.2">
      <c r="A14" s="93" t="s">
        <v>64</v>
      </c>
      <c r="D14" s="95"/>
    </row>
    <row r="15" spans="1:4" x14ac:dyDescent="0.2">
      <c r="A15" s="93" t="s">
        <v>65</v>
      </c>
      <c r="D15" s="95"/>
    </row>
    <row r="16" spans="1:4" x14ac:dyDescent="0.2">
      <c r="A16" s="93" t="s">
        <v>66</v>
      </c>
      <c r="D16" s="95"/>
    </row>
    <row r="17" spans="1:4" x14ac:dyDescent="0.2">
      <c r="A17" s="93" t="s">
        <v>67</v>
      </c>
      <c r="D17" s="95"/>
    </row>
    <row r="18" spans="1:4" x14ac:dyDescent="0.2">
      <c r="A18" s="93" t="s">
        <v>68</v>
      </c>
      <c r="D18" s="95"/>
    </row>
    <row r="19" spans="1:4" x14ac:dyDescent="0.2">
      <c r="A19" s="93" t="s">
        <v>69</v>
      </c>
      <c r="D19" s="95"/>
    </row>
    <row r="20" spans="1:4" x14ac:dyDescent="0.2">
      <c r="A20" s="93" t="s">
        <v>70</v>
      </c>
      <c r="D20" s="95"/>
    </row>
    <row r="21" spans="1:4" x14ac:dyDescent="0.2">
      <c r="A21" s="93" t="s">
        <v>71</v>
      </c>
      <c r="D21" s="95"/>
    </row>
    <row r="22" spans="1:4" x14ac:dyDescent="0.2">
      <c r="A22" s="93" t="s">
        <v>72</v>
      </c>
      <c r="D22" s="95"/>
    </row>
    <row r="23" spans="1:4" x14ac:dyDescent="0.2">
      <c r="A23" s="93" t="s">
        <v>73</v>
      </c>
      <c r="D23" s="95"/>
    </row>
    <row r="24" spans="1:4" x14ac:dyDescent="0.2">
      <c r="A24" s="93" t="s">
        <v>74</v>
      </c>
      <c r="D24" s="95"/>
    </row>
    <row r="25" spans="1:4" x14ac:dyDescent="0.2">
      <c r="A25" s="93" t="s">
        <v>75</v>
      </c>
      <c r="D25" s="95"/>
    </row>
    <row r="26" spans="1:4" x14ac:dyDescent="0.2">
      <c r="A26" s="93" t="s">
        <v>76</v>
      </c>
      <c r="D26" s="95"/>
    </row>
    <row r="27" spans="1:4" x14ac:dyDescent="0.2">
      <c r="A27" s="93" t="s">
        <v>77</v>
      </c>
      <c r="D27" s="95"/>
    </row>
    <row r="28" spans="1:4" x14ac:dyDescent="0.2">
      <c r="A28" s="93" t="s">
        <v>78</v>
      </c>
      <c r="D28" s="95"/>
    </row>
    <row r="29" spans="1:4" x14ac:dyDescent="0.2">
      <c r="A29" s="95" t="s">
        <v>182</v>
      </c>
    </row>
    <row r="30" spans="1:4" x14ac:dyDescent="0.2">
      <c r="A30" s="93" t="s">
        <v>183</v>
      </c>
    </row>
    <row r="31" spans="1:4" x14ac:dyDescent="0.2">
      <c r="A31" s="93" t="s">
        <v>184</v>
      </c>
    </row>
    <row r="32" spans="1:4" x14ac:dyDescent="0.2">
      <c r="A32" s="93" t="s">
        <v>185</v>
      </c>
    </row>
    <row r="33" spans="1:1" x14ac:dyDescent="0.2">
      <c r="A33" s="93" t="s">
        <v>186</v>
      </c>
    </row>
    <row r="34" spans="1:1" x14ac:dyDescent="0.2">
      <c r="A34" s="93" t="s">
        <v>187</v>
      </c>
    </row>
    <row r="35" spans="1:1" x14ac:dyDescent="0.2">
      <c r="A35" s="95" t="s">
        <v>188</v>
      </c>
    </row>
    <row r="36" spans="1:1" x14ac:dyDescent="0.2">
      <c r="A36" s="93" t="s">
        <v>189</v>
      </c>
    </row>
    <row r="37" spans="1:1" x14ac:dyDescent="0.2">
      <c r="A37" s="93" t="s">
        <v>198</v>
      </c>
    </row>
    <row r="38" spans="1:1" x14ac:dyDescent="0.2">
      <c r="A38" s="93" t="s">
        <v>199</v>
      </c>
    </row>
    <row r="39" spans="1:1" x14ac:dyDescent="0.2">
      <c r="A39" s="93" t="s">
        <v>190</v>
      </c>
    </row>
    <row r="40" spans="1:1" x14ac:dyDescent="0.2">
      <c r="A40" s="93" t="s">
        <v>191</v>
      </c>
    </row>
    <row r="41" spans="1:1" x14ac:dyDescent="0.2">
      <c r="A41" s="93" t="s">
        <v>200</v>
      </c>
    </row>
    <row r="42" spans="1:1" x14ac:dyDescent="0.2">
      <c r="A42" s="93" t="s">
        <v>201</v>
      </c>
    </row>
    <row r="43" spans="1:1" x14ac:dyDescent="0.2">
      <c r="A43" s="93" t="s">
        <v>192</v>
      </c>
    </row>
    <row r="44" spans="1:1" x14ac:dyDescent="0.2">
      <c r="A44" s="93" t="s">
        <v>193</v>
      </c>
    </row>
    <row r="45" spans="1:1" x14ac:dyDescent="0.2">
      <c r="A45" s="93" t="s">
        <v>194</v>
      </c>
    </row>
    <row r="46" spans="1:1" x14ac:dyDescent="0.2">
      <c r="A46" s="93" t="s">
        <v>195</v>
      </c>
    </row>
    <row r="47" spans="1:1" x14ac:dyDescent="0.2">
      <c r="A47" s="95"/>
    </row>
  </sheetData>
  <phoneticPr fontId="11" type="noConversion"/>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K79"/>
  <sheetViews>
    <sheetView showGridLines="0" tabSelected="1" zoomScale="85" zoomScaleNormal="85" workbookViewId="0">
      <selection activeCell="F96" sqref="F96"/>
    </sheetView>
  </sheetViews>
  <sheetFormatPr baseColWidth="10" defaultRowHeight="15.75" x14ac:dyDescent="0.25"/>
  <cols>
    <col min="1" max="1" width="27.140625" customWidth="1"/>
    <col min="2" max="2" width="16.42578125" style="6" bestFit="1" customWidth="1"/>
    <col min="7" max="7" width="12.7109375" customWidth="1"/>
    <col min="10" max="10" width="26.5703125" customWidth="1"/>
  </cols>
  <sheetData>
    <row r="1" spans="1:11" ht="50.25" customHeight="1" x14ac:dyDescent="0.2">
      <c r="B1" s="167" t="s">
        <v>0</v>
      </c>
      <c r="C1" s="167"/>
      <c r="D1" s="167"/>
      <c r="E1" s="167"/>
      <c r="F1" s="167"/>
      <c r="G1" s="167"/>
      <c r="H1" s="167"/>
      <c r="I1" s="167"/>
      <c r="J1" s="167"/>
      <c r="K1" s="167"/>
    </row>
    <row r="2" spans="1:11" s="39" customFormat="1" ht="33" customHeight="1" x14ac:dyDescent="0.2">
      <c r="A2" s="38"/>
      <c r="B2" s="38"/>
      <c r="C2" s="76"/>
      <c r="D2" s="77" t="s">
        <v>1</v>
      </c>
      <c r="E2" s="77" t="s">
        <v>2</v>
      </c>
      <c r="F2" s="38"/>
      <c r="G2" s="38"/>
    </row>
    <row r="3" spans="1:11" x14ac:dyDescent="0.25">
      <c r="A3" s="2"/>
      <c r="C3" s="77"/>
      <c r="D3" s="77">
        <v>1</v>
      </c>
      <c r="E3" s="77">
        <v>60</v>
      </c>
      <c r="F3" s="2"/>
      <c r="I3" s="3" t="s">
        <v>3</v>
      </c>
    </row>
    <row r="4" spans="1:11" x14ac:dyDescent="0.25">
      <c r="C4" s="40"/>
      <c r="D4" s="41"/>
      <c r="E4" s="41"/>
      <c r="F4" s="2"/>
      <c r="K4" s="97" t="s">
        <v>197</v>
      </c>
    </row>
    <row r="5" spans="1:11" ht="15" x14ac:dyDescent="0.2">
      <c r="A5" s="46" t="s">
        <v>4</v>
      </c>
      <c r="B5" s="163">
        <v>43571</v>
      </c>
      <c r="D5" s="2"/>
      <c r="E5" s="2"/>
      <c r="G5" s="2"/>
    </row>
    <row r="6" spans="1:11" x14ac:dyDescent="0.25">
      <c r="A6" s="2"/>
      <c r="D6" s="2"/>
      <c r="E6" s="2"/>
      <c r="F6" s="3"/>
      <c r="G6" s="2"/>
    </row>
    <row r="7" spans="1:11" x14ac:dyDescent="0.25">
      <c r="A7" s="2"/>
      <c r="D7" s="2"/>
      <c r="E7" s="2"/>
      <c r="G7" s="2"/>
    </row>
    <row r="8" spans="1:11" x14ac:dyDescent="0.25">
      <c r="A8" s="2"/>
      <c r="D8" s="2"/>
      <c r="E8" s="2"/>
      <c r="G8" s="2"/>
    </row>
    <row r="9" spans="1:11" x14ac:dyDescent="0.25">
      <c r="A9" s="2"/>
      <c r="D9" s="2"/>
      <c r="E9" s="2"/>
      <c r="G9" s="2"/>
    </row>
    <row r="10" spans="1:11" x14ac:dyDescent="0.25">
      <c r="A10" s="2"/>
      <c r="D10" s="2"/>
      <c r="E10" s="2"/>
      <c r="G10" s="2"/>
    </row>
    <row r="11" spans="1:11" x14ac:dyDescent="0.25">
      <c r="A11" s="2"/>
      <c r="D11" s="2"/>
      <c r="E11" s="2"/>
      <c r="G11" s="2"/>
    </row>
    <row r="12" spans="1:11" x14ac:dyDescent="0.25">
      <c r="A12" s="2"/>
      <c r="D12" s="2"/>
      <c r="E12" s="2"/>
      <c r="G12" s="2"/>
      <c r="H12" s="3" t="s">
        <v>5</v>
      </c>
    </row>
    <row r="13" spans="1:11" x14ac:dyDescent="0.25">
      <c r="A13" s="2"/>
      <c r="D13" s="2"/>
      <c r="E13" s="2"/>
      <c r="G13" s="2"/>
      <c r="H13" s="2"/>
    </row>
    <row r="14" spans="1:11" x14ac:dyDescent="0.2">
      <c r="A14" s="5"/>
      <c r="B14" s="2"/>
      <c r="C14" s="2"/>
      <c r="D14" s="2"/>
      <c r="E14" s="2"/>
      <c r="F14" s="4"/>
      <c r="G14" s="2"/>
      <c r="H14" s="3"/>
    </row>
    <row r="15" spans="1:11" x14ac:dyDescent="0.25">
      <c r="G15" s="2"/>
      <c r="H15" s="2"/>
    </row>
    <row r="16" spans="1:11" x14ac:dyDescent="0.25">
      <c r="H16" s="3"/>
    </row>
    <row r="17" spans="1:8" x14ac:dyDescent="0.25">
      <c r="H17" s="2"/>
    </row>
    <row r="18" spans="1:8" x14ac:dyDescent="0.25">
      <c r="H18" s="3"/>
    </row>
    <row r="23" spans="1:8" x14ac:dyDescent="0.25">
      <c r="A23" s="2"/>
      <c r="D23" s="2"/>
      <c r="E23" s="2"/>
      <c r="G23" s="2"/>
    </row>
    <row r="24" spans="1:8" x14ac:dyDescent="0.25">
      <c r="A24" s="2"/>
      <c r="D24" s="2"/>
      <c r="E24" s="2"/>
      <c r="G24" s="2"/>
    </row>
    <row r="25" spans="1:8" x14ac:dyDescent="0.25">
      <c r="A25" s="2"/>
      <c r="D25" s="2"/>
      <c r="E25" s="2"/>
      <c r="G25" s="2"/>
    </row>
    <row r="26" spans="1:8" x14ac:dyDescent="0.25">
      <c r="A26" s="2"/>
      <c r="D26" s="2"/>
      <c r="E26" s="2"/>
      <c r="G26" s="2"/>
    </row>
    <row r="27" spans="1:8" x14ac:dyDescent="0.25">
      <c r="A27" s="2"/>
      <c r="D27" s="2"/>
      <c r="E27" s="2"/>
      <c r="G27" s="2"/>
    </row>
    <row r="28" spans="1:8" x14ac:dyDescent="0.25">
      <c r="A28" s="2"/>
      <c r="D28" s="2"/>
      <c r="E28" s="2"/>
      <c r="G28" s="2"/>
      <c r="H28" s="2"/>
    </row>
    <row r="29" spans="1:8" x14ac:dyDescent="0.25">
      <c r="A29" s="2"/>
      <c r="D29" s="2"/>
      <c r="E29" s="2"/>
      <c r="G29" s="2"/>
      <c r="H29" s="3" t="s">
        <v>6</v>
      </c>
    </row>
    <row r="30" spans="1:8" ht="15" x14ac:dyDescent="0.2">
      <c r="A30" s="5"/>
      <c r="B30" s="2"/>
      <c r="C30" s="2"/>
      <c r="D30" s="2"/>
      <c r="E30" s="2"/>
      <c r="F30" s="4"/>
      <c r="G30" s="2"/>
      <c r="H30" s="2"/>
    </row>
    <row r="31" spans="1:8" x14ac:dyDescent="0.25">
      <c r="G31" s="2"/>
      <c r="H31" s="3" t="s">
        <v>7</v>
      </c>
    </row>
    <row r="32" spans="1:8" x14ac:dyDescent="0.25">
      <c r="H32" s="2"/>
    </row>
    <row r="34" spans="1:8" x14ac:dyDescent="0.25">
      <c r="H34" s="3"/>
    </row>
    <row r="40" spans="1:8" x14ac:dyDescent="0.25">
      <c r="A40" s="2"/>
      <c r="D40" s="2"/>
      <c r="E40" s="2"/>
      <c r="F40" s="3"/>
      <c r="G40" s="2"/>
    </row>
    <row r="41" spans="1:8" x14ac:dyDescent="0.25">
      <c r="A41" s="2"/>
      <c r="D41" s="2"/>
      <c r="E41" s="2"/>
      <c r="G41" s="2"/>
    </row>
    <row r="42" spans="1:8" x14ac:dyDescent="0.25">
      <c r="A42" s="2"/>
      <c r="D42" s="2"/>
      <c r="E42" s="2"/>
      <c r="G42" s="2"/>
    </row>
    <row r="43" spans="1:8" x14ac:dyDescent="0.25">
      <c r="A43" s="2"/>
      <c r="D43" s="2"/>
      <c r="E43" s="2"/>
      <c r="G43" s="2"/>
    </row>
    <row r="44" spans="1:8" x14ac:dyDescent="0.25">
      <c r="A44" s="2"/>
      <c r="D44" s="2"/>
      <c r="E44" s="2"/>
      <c r="G44" s="2"/>
    </row>
    <row r="45" spans="1:8" x14ac:dyDescent="0.25">
      <c r="A45" s="2"/>
      <c r="D45" s="2"/>
      <c r="E45" s="2"/>
      <c r="G45" s="2"/>
    </row>
    <row r="46" spans="1:8" x14ac:dyDescent="0.25">
      <c r="A46" s="2"/>
      <c r="D46" s="2"/>
      <c r="E46" s="2"/>
      <c r="G46" s="2"/>
      <c r="H46" s="3" t="s">
        <v>5</v>
      </c>
    </row>
    <row r="47" spans="1:8" x14ac:dyDescent="0.25">
      <c r="A47" s="2"/>
      <c r="D47" s="2"/>
      <c r="E47" s="2"/>
      <c r="G47" s="2"/>
      <c r="H47" s="2"/>
    </row>
    <row r="48" spans="1:8" x14ac:dyDescent="0.2">
      <c r="A48" s="5"/>
      <c r="B48" s="2"/>
      <c r="C48" s="2"/>
      <c r="D48" s="2"/>
      <c r="E48" s="2"/>
      <c r="F48" s="4"/>
      <c r="G48" s="2"/>
      <c r="H48" s="3" t="s">
        <v>6</v>
      </c>
    </row>
    <row r="49" spans="1:8" x14ac:dyDescent="0.25">
      <c r="G49" s="2"/>
      <c r="H49" s="2"/>
    </row>
    <row r="50" spans="1:8" x14ac:dyDescent="0.25">
      <c r="H50" s="3" t="s">
        <v>7</v>
      </c>
    </row>
    <row r="51" spans="1:8" x14ac:dyDescent="0.25">
      <c r="H51" s="2"/>
    </row>
    <row r="52" spans="1:8" x14ac:dyDescent="0.25">
      <c r="H52" s="3"/>
    </row>
    <row r="56" spans="1:8" x14ac:dyDescent="0.25">
      <c r="A56" s="2"/>
      <c r="D56" s="2"/>
      <c r="E56" s="2"/>
      <c r="F56" s="3"/>
      <c r="G56" s="2"/>
    </row>
    <row r="57" spans="1:8" x14ac:dyDescent="0.25">
      <c r="A57" s="2"/>
      <c r="D57" s="2"/>
      <c r="E57" s="2"/>
      <c r="G57" s="2"/>
    </row>
    <row r="58" spans="1:8" x14ac:dyDescent="0.25">
      <c r="A58" s="2"/>
      <c r="D58" s="2"/>
      <c r="E58" s="2"/>
      <c r="G58" s="2"/>
    </row>
    <row r="59" spans="1:8" x14ac:dyDescent="0.25">
      <c r="A59" s="2"/>
      <c r="D59" s="2"/>
      <c r="E59" s="2"/>
      <c r="G59" s="2"/>
    </row>
    <row r="60" spans="1:8" x14ac:dyDescent="0.25">
      <c r="A60" s="2"/>
      <c r="D60" s="2"/>
      <c r="E60" s="2"/>
      <c r="G60" s="2"/>
    </row>
    <row r="61" spans="1:8" x14ac:dyDescent="0.25">
      <c r="A61" s="2"/>
      <c r="D61" s="2"/>
      <c r="E61" s="2"/>
      <c r="G61" s="2"/>
    </row>
    <row r="62" spans="1:8" x14ac:dyDescent="0.25">
      <c r="A62" s="2"/>
      <c r="D62" s="2"/>
      <c r="E62" s="2"/>
      <c r="G62" s="2"/>
      <c r="H62" s="3"/>
    </row>
    <row r="63" spans="1:8" x14ac:dyDescent="0.25">
      <c r="A63" s="2"/>
      <c r="D63" s="2"/>
      <c r="E63" s="2"/>
      <c r="G63" s="2"/>
      <c r="H63" s="2"/>
    </row>
    <row r="64" spans="1:8" x14ac:dyDescent="0.2">
      <c r="A64" s="5"/>
      <c r="B64" s="2"/>
      <c r="C64" s="2"/>
      <c r="D64" s="2"/>
      <c r="E64" s="2"/>
      <c r="F64" s="4"/>
      <c r="G64" s="2"/>
      <c r="H64" s="3" t="s">
        <v>7</v>
      </c>
    </row>
    <row r="65" spans="7:8" x14ac:dyDescent="0.25">
      <c r="G65" s="2"/>
      <c r="H65" s="2"/>
    </row>
    <row r="67" spans="7:8" x14ac:dyDescent="0.25">
      <c r="H67" s="2"/>
    </row>
    <row r="68" spans="7:8" x14ac:dyDescent="0.25">
      <c r="H68" s="3"/>
    </row>
    <row r="79" spans="7:8" x14ac:dyDescent="0.25">
      <c r="H79" s="3" t="s">
        <v>6</v>
      </c>
    </row>
  </sheetData>
  <mergeCells count="1">
    <mergeCell ref="B1:K1"/>
  </mergeCells>
  <phoneticPr fontId="11" type="noConversion"/>
  <hyperlinks>
    <hyperlink ref="H12" location="Nb_cpte!A1" display="le nombre de comptes" xr:uid="{00000000-0004-0000-0100-000000000000}"/>
    <hyperlink ref="I3" location="'Sources et méthodologie'!A1" display="Sources et Méthodologie" xr:uid="{00000000-0004-0000-0100-000001000000}"/>
    <hyperlink ref="H46" location="Nb_cpte!A1" display="le nombre de comptes" xr:uid="{00000000-0004-0000-0100-000002000000}"/>
    <hyperlink ref="H48" location="Vol_hor!A1" display="le volume horaire" xr:uid="{00000000-0004-0000-0100-000003000000}"/>
    <hyperlink ref="H29" location="Vol_hor!A1" display="le volume horaire" xr:uid="{00000000-0004-0000-0100-000004000000}"/>
    <hyperlink ref="H31" location="Mass_sal_nette!A1" display="la mase salariale nette" xr:uid="{00000000-0004-0000-0100-000005000000}"/>
    <hyperlink ref="H50" location="Mass_sal_nette!A1" display="la mase salariale nette" xr:uid="{00000000-0004-0000-0100-000006000000}"/>
    <hyperlink ref="H64" location="Mass_sal_nette!A1" display="la mase salariale nette" xr:uid="{00000000-0004-0000-0100-000007000000}"/>
    <hyperlink ref="H79" location="Vol_hor!A1" display="le volume horaire" xr:uid="{00000000-0004-0000-0100-000008000000}"/>
  </hyperlinks>
  <pageMargins left="0.2" right="0.19" top="0.2" bottom="0.2" header="0.4921259845" footer="0.2"/>
  <pageSetup paperSize="8" scale="8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70" r:id="rId4" name="Drop Down 22">
              <controlPr defaultSize="0" autoLine="0" autoPict="0">
                <anchor moveWithCells="1">
                  <from>
                    <xdr:col>1</xdr:col>
                    <xdr:colOff>647700</xdr:colOff>
                    <xdr:row>1</xdr:row>
                    <xdr:rowOff>257175</xdr:rowOff>
                  </from>
                  <to>
                    <xdr:col>5</xdr:col>
                    <xdr:colOff>638175</xdr:colOff>
                    <xdr:row>2</xdr:row>
                    <xdr:rowOff>200025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Y202"/>
  <sheetViews>
    <sheetView showGridLines="0" zoomScaleNormal="75" workbookViewId="0">
      <pane xSplit="1" ySplit="3" topLeftCell="B35" activePane="bottomRight" state="frozen"/>
      <selection activeCell="H187" sqref="H187"/>
      <selection pane="topRight" activeCell="H187" sqref="H187"/>
      <selection pane="bottomLeft" activeCell="H187" sqref="H187"/>
      <selection pane="bottomRight" activeCell="C202" sqref="C202"/>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73" t="s">
        <v>8</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2359745.6509647346</v>
      </c>
      <c r="C5" s="15">
        <f ca="1">SUM(D5,F5)</f>
        <v>1701526.4548587776</v>
      </c>
      <c r="D5" s="16">
        <f ca="1">OFFSET(Import_SAS_CVS!CA2,(Synth!$D$3-1)*Synth!$E$3,0)</f>
        <v>1636609.79142761</v>
      </c>
      <c r="E5" s="16">
        <f ca="1">OFFSET(Import_SAS_CVS!U2,(Synth!$D$3-1)*Synth!$E$3,0)</f>
        <v>658219.19610595703</v>
      </c>
      <c r="F5" s="16">
        <f ca="1">OFFSET(Import_SAS_CVS!CE2,(Synth!$D$3-1)*Synth!$E$3,0)</f>
        <v>64916.663431167603</v>
      </c>
      <c r="G5" s="17">
        <f ca="1">OFFSET(Import_SAS_CVS!C2,(Synth!$D$3-1)*Synth!$E$3,0)</f>
        <v>1024151.411026</v>
      </c>
      <c r="H5" s="16">
        <f ca="1">OFFSET(Import_SAS_CVS!D2,(Synth!$D$3-1)*Synth!$E$3,0)</f>
        <v>8419.4739078283292</v>
      </c>
      <c r="I5" s="16">
        <f ca="1">OFFSET(Import_SAS_CVS!E2,(Synth!$D$3-1)*Synth!$E$3,0)</f>
        <v>603421.10693359398</v>
      </c>
      <c r="J5" s="42">
        <f ca="1">OFFSET(Import_SAS_CVS!F2,(Synth!$D$3-1)*Synth!$E$3,0)</f>
        <v>287141.47915267898</v>
      </c>
      <c r="K5" s="16">
        <f ca="1">OFFSET(Import_SAS_CVS!G2,(Synth!$D$3-1)*Synth!$E$3,0)</f>
        <v>196.617228712887</v>
      </c>
      <c r="L5" s="16">
        <f ca="1">OFFSET(Import_SAS_CVS!H2,(Synth!$D$3-1)*Synth!$E$3,0)</f>
        <v>65172.848555564902</v>
      </c>
      <c r="M5" s="42">
        <f ca="1">OFFSET(Import_SAS_CVS!I2,(Synth!$D$3-1)*Synth!$E$3,0)</f>
        <v>5606.0750109553301</v>
      </c>
      <c r="N5" s="16">
        <f ca="1">OFFSET(Import_SAS_CVS!J2,(Synth!$D$3-1)*Synth!$E$3,0)</f>
        <v>1761.3526766002201</v>
      </c>
      <c r="O5" s="18">
        <f ca="1">OFFSET(Import_SAS_CVS!K2,(Synth!$D$3-1)*Synth!$E$3,0)</f>
        <v>658732.837890625</v>
      </c>
      <c r="P5" s="112">
        <f ca="1">OFFSET(Import_SAS_CVS!L2,(Synth!$D$3-1)*Synth!$E$3,0)</f>
        <v>796501.51788330101</v>
      </c>
      <c r="Q5" s="113">
        <f ca="1">OFFSET(Import_SAS_CVS!M2,(Synth!$D$3-1)*Synth!$E$3,0)</f>
        <v>559362.59989929199</v>
      </c>
      <c r="R5" s="113">
        <f ca="1">OFFSET(Import_SAS_CVS!N2,(Synth!$D$3-1)*Synth!$E$3,0)</f>
        <v>168447.229244232</v>
      </c>
      <c r="S5" s="113">
        <f ca="1">OFFSET(Import_SAS_CVS!O2,(Synth!$D$3-1)*Synth!$E$3,0)</f>
        <v>0</v>
      </c>
      <c r="T5" s="113">
        <f ca="1">OFFSET(Import_SAS_CVS!P2,(Synth!$D$3-1)*Synth!$E$3,0)</f>
        <v>0</v>
      </c>
      <c r="U5" s="113">
        <f ca="1">OFFSET(Import_SAS_CVS!Q2,(Synth!$D$3-1)*Synth!$E$3,0)</f>
        <v>102955.400820732</v>
      </c>
      <c r="V5" s="113">
        <f ca="1">OFFSET(Import_SAS_CVS!R2,(Synth!$D$3-1)*Synth!$E$3,0)</f>
        <v>0</v>
      </c>
      <c r="W5" s="113">
        <f ca="1">OFFSET(Import_SAS_CVS!S2,(Synth!$D$3-1)*Synth!$E$3,0)</f>
        <v>0</v>
      </c>
      <c r="X5" s="113">
        <f ca="1">OFFSET(Import_SAS_CVS!T2,(Synth!$D$3-1)*Synth!$E$3,0)</f>
        <v>64635.1507558823</v>
      </c>
      <c r="Y5" s="114">
        <f ca="1">OFFSET(Import_SAS_CVS!CQ2,(Synth!$D$3-1)*Synth!$E$3,0)</f>
        <v>4.05214104498737</v>
      </c>
    </row>
    <row r="6" spans="1:25" x14ac:dyDescent="0.2">
      <c r="A6" s="20">
        <v>38168</v>
      </c>
      <c r="B6" s="21">
        <f t="shared" ref="B6:B64" ca="1" si="0">SUM(C6,E6)</f>
        <v>2370107.1242823629</v>
      </c>
      <c r="C6" s="21">
        <f t="shared" ref="C6:C64" ca="1" si="1">SUM(D6,F6)</f>
        <v>1708301.4375147847</v>
      </c>
      <c r="D6" s="22">
        <f ca="1">OFFSET(Import_SAS_CVS!CA3,(Synth!$D$3-1)*Synth!$E$3,0)</f>
        <v>1643769.9847869901</v>
      </c>
      <c r="E6" s="22">
        <f ca="1">OFFSET(Import_SAS_CVS!U3,(Synth!$D$3-1)*Synth!$E$3,0)</f>
        <v>661805.68676757801</v>
      </c>
      <c r="F6" s="22">
        <f ca="1">OFFSET(Import_SAS_CVS!CE3,(Synth!$D$3-1)*Synth!$E$3,0)</f>
        <v>64531.452727794604</v>
      </c>
      <c r="G6" s="23">
        <f ca="1">OFFSET(Import_SAS_CVS!C3,(Synth!$D$3-1)*Synth!$E$3,0)</f>
        <v>1036387.11314392</v>
      </c>
      <c r="H6" s="24">
        <f ca="1">OFFSET(Import_SAS_CVS!D3,(Synth!$D$3-1)*Synth!$E$3,0)</f>
        <v>8710.1724342107791</v>
      </c>
      <c r="I6" s="24">
        <f ca="1">OFFSET(Import_SAS_CVS!E3,(Synth!$D$3-1)*Synth!$E$3,0)</f>
        <v>593295.95056152297</v>
      </c>
      <c r="J6" s="43">
        <f ca="1">OFFSET(Import_SAS_CVS!F3,(Synth!$D$3-1)*Synth!$E$3,0)</f>
        <v>291609.68960571301</v>
      </c>
      <c r="K6" s="24">
        <f ca="1">OFFSET(Import_SAS_CVS!G3,(Synth!$D$3-1)*Synth!$E$3,0)</f>
        <v>2297.0267283022399</v>
      </c>
      <c r="L6" s="24">
        <f ca="1">OFFSET(Import_SAS_CVS!H3,(Synth!$D$3-1)*Synth!$E$3,0)</f>
        <v>61636.812305450403</v>
      </c>
      <c r="M6" s="43">
        <f ca="1">OFFSET(Import_SAS_CVS!I3,(Synth!$D$3-1)*Synth!$E$3,0)</f>
        <v>5427.9896343946502</v>
      </c>
      <c r="N6" s="24">
        <f ca="1">OFFSET(Import_SAS_CVS!J3,(Synth!$D$3-1)*Synth!$E$3,0)</f>
        <v>32844.172940254197</v>
      </c>
      <c r="O6" s="25">
        <f ca="1">OFFSET(Import_SAS_CVS!K3,(Synth!$D$3-1)*Synth!$E$3,0)</f>
        <v>614928.47740173305</v>
      </c>
      <c r="P6" s="115">
        <f ca="1">OFFSET(Import_SAS_CVS!L3,(Synth!$D$3-1)*Synth!$E$3,0)</f>
        <v>808124.68284606899</v>
      </c>
      <c r="Q6" s="116">
        <f ca="1">OFFSET(Import_SAS_CVS!M3,(Synth!$D$3-1)*Synth!$E$3,0)</f>
        <v>557565.03894043004</v>
      </c>
      <c r="R6" s="116">
        <f ca="1">OFFSET(Import_SAS_CVS!N3,(Synth!$D$3-1)*Synth!$E$3,0)</f>
        <v>172255.760038376</v>
      </c>
      <c r="S6" s="116">
        <f ca="1">OFFSET(Import_SAS_CVS!O3,(Synth!$D$3-1)*Synth!$E$3,0)</f>
        <v>0</v>
      </c>
      <c r="T6" s="116">
        <f ca="1">OFFSET(Import_SAS_CVS!P3,(Synth!$D$3-1)*Synth!$E$3,0)</f>
        <v>0</v>
      </c>
      <c r="U6" s="116">
        <f ca="1">OFFSET(Import_SAS_CVS!Q3,(Synth!$D$3-1)*Synth!$E$3,0)</f>
        <v>102329.998133659</v>
      </c>
      <c r="V6" s="116">
        <f ca="1">OFFSET(Import_SAS_CVS!R3,(Synth!$D$3-1)*Synth!$E$3,0)</f>
        <v>0</v>
      </c>
      <c r="W6" s="116">
        <f ca="1">OFFSET(Import_SAS_CVS!S3,(Synth!$D$3-1)*Synth!$E$3,0)</f>
        <v>0</v>
      </c>
      <c r="X6" s="116">
        <f ca="1">OFFSET(Import_SAS_CVS!T3,(Synth!$D$3-1)*Synth!$E$3,0)</f>
        <v>64434.753294467897</v>
      </c>
      <c r="Y6" s="117">
        <f ca="1">OFFSET(Import_SAS_CVS!CQ3,(Synth!$D$3-1)*Synth!$E$3,0)</f>
        <v>43.5209985286929</v>
      </c>
    </row>
    <row r="7" spans="1:25" x14ac:dyDescent="0.2">
      <c r="A7" s="20">
        <v>38260</v>
      </c>
      <c r="B7" s="21">
        <f t="shared" ca="1" si="0"/>
        <v>2388664.2947125444</v>
      </c>
      <c r="C7" s="21">
        <f t="shared" ca="1" si="1"/>
        <v>1731145.9575848584</v>
      </c>
      <c r="D7" s="22">
        <f ca="1">OFFSET(Import_SAS_CVS!CA4,(Synth!$D$3-1)*Synth!$E$3,0)</f>
        <v>1667731.5696868901</v>
      </c>
      <c r="E7" s="22">
        <f ca="1">OFFSET(Import_SAS_CVS!U4,(Synth!$D$3-1)*Synth!$E$3,0)</f>
        <v>657518.33712768601</v>
      </c>
      <c r="F7" s="22">
        <f ca="1">OFFSET(Import_SAS_CVS!CE4,(Synth!$D$3-1)*Synth!$E$3,0)</f>
        <v>63414.3878979683</v>
      </c>
      <c r="G7" s="23">
        <f ca="1">OFFSET(Import_SAS_CVS!C4,(Synth!$D$3-1)*Synth!$E$3,0)</f>
        <v>1057412.25236511</v>
      </c>
      <c r="H7" s="24">
        <f ca="1">OFFSET(Import_SAS_CVS!D4,(Synth!$D$3-1)*Synth!$E$3,0)</f>
        <v>9098.2368843555505</v>
      </c>
      <c r="I7" s="24">
        <f ca="1">OFFSET(Import_SAS_CVS!E4,(Synth!$D$3-1)*Synth!$E$3,0)</f>
        <v>607424.39978790295</v>
      </c>
      <c r="J7" s="43">
        <f ca="1">OFFSET(Import_SAS_CVS!F4,(Synth!$D$3-1)*Synth!$E$3,0)</f>
        <v>312509.36013793899</v>
      </c>
      <c r="K7" s="24">
        <f ca="1">OFFSET(Import_SAS_CVS!G4,(Synth!$D$3-1)*Synth!$E$3,0)</f>
        <v>5744.82185482979</v>
      </c>
      <c r="L7" s="24">
        <f ca="1">OFFSET(Import_SAS_CVS!H4,(Synth!$D$3-1)*Synth!$E$3,0)</f>
        <v>58200.392260551504</v>
      </c>
      <c r="M7" s="43">
        <f ca="1">OFFSET(Import_SAS_CVS!I4,(Synth!$D$3-1)*Synth!$E$3,0)</f>
        <v>5248.3068211674699</v>
      </c>
      <c r="N7" s="24">
        <f ca="1">OFFSET(Import_SAS_CVS!J4,(Synth!$D$3-1)*Synth!$E$3,0)</f>
        <v>77705.272060394302</v>
      </c>
      <c r="O7" s="25">
        <f ca="1">OFFSET(Import_SAS_CVS!K4,(Synth!$D$3-1)*Synth!$E$3,0)</f>
        <v>582300.52356720006</v>
      </c>
      <c r="P7" s="115">
        <f ca="1">OFFSET(Import_SAS_CVS!L4,(Synth!$D$3-1)*Synth!$E$3,0)</f>
        <v>852449.41842651402</v>
      </c>
      <c r="Q7" s="116">
        <f ca="1">OFFSET(Import_SAS_CVS!M4,(Synth!$D$3-1)*Synth!$E$3,0)</f>
        <v>561936.15766143799</v>
      </c>
      <c r="R7" s="116">
        <f ca="1">OFFSET(Import_SAS_CVS!N4,(Synth!$D$3-1)*Synth!$E$3,0)</f>
        <v>175880.86501884501</v>
      </c>
      <c r="S7" s="116">
        <f ca="1">OFFSET(Import_SAS_CVS!O4,(Synth!$D$3-1)*Synth!$E$3,0)</f>
        <v>0</v>
      </c>
      <c r="T7" s="116">
        <f ca="1">OFFSET(Import_SAS_CVS!P4,(Synth!$D$3-1)*Synth!$E$3,0)</f>
        <v>0</v>
      </c>
      <c r="U7" s="116">
        <f ca="1">OFFSET(Import_SAS_CVS!Q4,(Synth!$D$3-1)*Synth!$E$3,0)</f>
        <v>102365.31018829301</v>
      </c>
      <c r="V7" s="116">
        <f ca="1">OFFSET(Import_SAS_CVS!R4,(Synth!$D$3-1)*Synth!$E$3,0)</f>
        <v>0</v>
      </c>
      <c r="W7" s="116">
        <f ca="1">OFFSET(Import_SAS_CVS!S4,(Synth!$D$3-1)*Synth!$E$3,0)</f>
        <v>0</v>
      </c>
      <c r="X7" s="116">
        <f ca="1">OFFSET(Import_SAS_CVS!T4,(Synth!$D$3-1)*Synth!$E$3,0)</f>
        <v>63660.3616251946</v>
      </c>
      <c r="Y7" s="117">
        <f ca="1">OFFSET(Import_SAS_CVS!CQ4,(Synth!$D$3-1)*Synth!$E$3,0)</f>
        <v>86.262577756308005</v>
      </c>
    </row>
    <row r="8" spans="1:25" ht="12" thickBot="1" x14ac:dyDescent="0.25">
      <c r="A8" s="26">
        <v>38352</v>
      </c>
      <c r="B8" s="27">
        <f t="shared" ca="1" si="0"/>
        <v>2413224.3073048554</v>
      </c>
      <c r="C8" s="27">
        <f t="shared" ca="1" si="1"/>
        <v>1740769.4325642542</v>
      </c>
      <c r="D8" s="28">
        <f ca="1">OFFSET(Import_SAS_CVS!CA5,(Synth!$D$3-1)*Synth!$E$3,0)</f>
        <v>1676610.79077148</v>
      </c>
      <c r="E8" s="28">
        <f ca="1">OFFSET(Import_SAS_CVS!U5,(Synth!$D$3-1)*Synth!$E$3,0)</f>
        <v>672454.87474060105</v>
      </c>
      <c r="F8" s="28">
        <f ca="1">OFFSET(Import_SAS_CVS!CE5,(Synth!$D$3-1)*Synth!$E$3,0)</f>
        <v>64158.6417927742</v>
      </c>
      <c r="G8" s="29">
        <f ca="1">OFFSET(Import_SAS_CVS!C5,(Synth!$D$3-1)*Synth!$E$3,0)</f>
        <v>1080536.25332642</v>
      </c>
      <c r="H8" s="28">
        <f ca="1">OFFSET(Import_SAS_CVS!D5,(Synth!$D$3-1)*Synth!$E$3,0)</f>
        <v>8851.0288960933703</v>
      </c>
      <c r="I8" s="28">
        <f ca="1">OFFSET(Import_SAS_CVS!E5,(Synth!$D$3-1)*Synth!$E$3,0)</f>
        <v>587693.06941223098</v>
      </c>
      <c r="J8" s="44">
        <f ca="1">OFFSET(Import_SAS_CVS!F5,(Synth!$D$3-1)*Synth!$E$3,0)</f>
        <v>307786.97074127197</v>
      </c>
      <c r="K8" s="28">
        <f ca="1">OFFSET(Import_SAS_CVS!G5,(Synth!$D$3-1)*Synth!$E$3,0)</f>
        <v>9367.0376290082895</v>
      </c>
      <c r="L8" s="28">
        <f ca="1">OFFSET(Import_SAS_CVS!H5,(Synth!$D$3-1)*Synth!$E$3,0)</f>
        <v>54512.618083953901</v>
      </c>
      <c r="M8" s="44">
        <f ca="1">OFFSET(Import_SAS_CVS!I5,(Synth!$D$3-1)*Synth!$E$3,0)</f>
        <v>5065.4396379589998</v>
      </c>
      <c r="N8" s="28">
        <f ca="1">OFFSET(Import_SAS_CVS!J5,(Synth!$D$3-1)*Synth!$E$3,0)</f>
        <v>121983.848603249</v>
      </c>
      <c r="O8" s="30">
        <f ca="1">OFFSET(Import_SAS_CVS!K5,(Synth!$D$3-1)*Synth!$E$3,0)</f>
        <v>557981.69456481899</v>
      </c>
      <c r="P8" s="118">
        <f ca="1">OFFSET(Import_SAS_CVS!L5,(Synth!$D$3-1)*Synth!$E$3,0)</f>
        <v>839024.98870086705</v>
      </c>
      <c r="Q8" s="119">
        <f ca="1">OFFSET(Import_SAS_CVS!M5,(Synth!$D$3-1)*Synth!$E$3,0)</f>
        <v>567998.79592895496</v>
      </c>
      <c r="R8" s="119">
        <f ca="1">OFFSET(Import_SAS_CVS!N5,(Synth!$D$3-1)*Synth!$E$3,0)</f>
        <v>178311.709075928</v>
      </c>
      <c r="S8" s="119">
        <f ca="1">OFFSET(Import_SAS_CVS!O5,(Synth!$D$3-1)*Synth!$E$3,0)</f>
        <v>0</v>
      </c>
      <c r="T8" s="119">
        <f ca="1">OFFSET(Import_SAS_CVS!P5,(Synth!$D$3-1)*Synth!$E$3,0)</f>
        <v>0</v>
      </c>
      <c r="U8" s="119">
        <f ca="1">OFFSET(Import_SAS_CVS!Q5,(Synth!$D$3-1)*Synth!$E$3,0)</f>
        <v>101880.76046562201</v>
      </c>
      <c r="V8" s="119">
        <f ca="1">OFFSET(Import_SAS_CVS!R5,(Synth!$D$3-1)*Synth!$E$3,0)</f>
        <v>0</v>
      </c>
      <c r="W8" s="119">
        <f ca="1">OFFSET(Import_SAS_CVS!S5,(Synth!$D$3-1)*Synth!$E$3,0)</f>
        <v>0</v>
      </c>
      <c r="X8" s="119">
        <f ca="1">OFFSET(Import_SAS_CVS!T5,(Synth!$D$3-1)*Synth!$E$3,0)</f>
        <v>64012.568983554796</v>
      </c>
      <c r="Y8" s="120">
        <f ca="1">OFFSET(Import_SAS_CVS!CQ5,(Synth!$D$3-1)*Synth!$E$3,0)</f>
        <v>122.744052017108</v>
      </c>
    </row>
    <row r="9" spans="1:25" x14ac:dyDescent="0.2">
      <c r="A9" s="14">
        <v>38442</v>
      </c>
      <c r="B9" s="15">
        <f t="shared" ca="1" si="0"/>
        <v>2448701.6531977695</v>
      </c>
      <c r="C9" s="15">
        <f t="shared" ca="1" si="1"/>
        <v>1770803.0511164707</v>
      </c>
      <c r="D9" s="16">
        <f ca="1">OFFSET(Import_SAS_CVS!CA6,(Synth!$D$3-1)*Synth!$E$3,0)</f>
        <v>1706357.7869720501</v>
      </c>
      <c r="E9" s="16">
        <f ca="1">OFFSET(Import_SAS_CVS!U6,(Synth!$D$3-1)*Synth!$E$3,0)</f>
        <v>677898.60208129894</v>
      </c>
      <c r="F9" s="16">
        <f ca="1">OFFSET(Import_SAS_CVS!CE6,(Synth!$D$3-1)*Synth!$E$3,0)</f>
        <v>64445.264144420602</v>
      </c>
      <c r="G9" s="17">
        <f ca="1">OFFSET(Import_SAS_CVS!C6,(Synth!$D$3-1)*Synth!$E$3,0)</f>
        <v>1110214.45895386</v>
      </c>
      <c r="H9" s="16">
        <f ca="1">OFFSET(Import_SAS_CVS!D6,(Synth!$D$3-1)*Synth!$E$3,0)</f>
        <v>9349.9194295406305</v>
      </c>
      <c r="I9" s="16">
        <f ca="1">OFFSET(Import_SAS_CVS!E6,(Synth!$D$3-1)*Synth!$E$3,0)</f>
        <v>586003.89890289295</v>
      </c>
      <c r="J9" s="42">
        <f ca="1">OFFSET(Import_SAS_CVS!F6,(Synth!$D$3-1)*Synth!$E$3,0)</f>
        <v>312885.183517456</v>
      </c>
      <c r="K9" s="16">
        <f ca="1">OFFSET(Import_SAS_CVS!G6,(Synth!$D$3-1)*Synth!$E$3,0)</f>
        <v>13563.807545781099</v>
      </c>
      <c r="L9" s="16">
        <f ca="1">OFFSET(Import_SAS_CVS!H6,(Synth!$D$3-1)*Synth!$E$3,0)</f>
        <v>51074.173074245497</v>
      </c>
      <c r="M9" s="42">
        <f ca="1">OFFSET(Import_SAS_CVS!I6,(Synth!$D$3-1)*Synth!$E$3,0)</f>
        <v>4893.69291800261</v>
      </c>
      <c r="N9" s="16">
        <f ca="1">OFFSET(Import_SAS_CVS!J6,(Synth!$D$3-1)*Synth!$E$3,0)</f>
        <v>174776.64836692801</v>
      </c>
      <c r="O9" s="18">
        <f ca="1">OFFSET(Import_SAS_CVS!K6,(Synth!$D$3-1)*Synth!$E$3,0)</f>
        <v>503563.98793029803</v>
      </c>
      <c r="P9" s="112">
        <f ca="1">OFFSET(Import_SAS_CVS!L6,(Synth!$D$3-1)*Synth!$E$3,0)</f>
        <v>835905.14569854701</v>
      </c>
      <c r="Q9" s="113">
        <f ca="1">OFFSET(Import_SAS_CVS!M6,(Synth!$D$3-1)*Synth!$E$3,0)</f>
        <v>575762.34271240199</v>
      </c>
      <c r="R9" s="113">
        <f ca="1">OFFSET(Import_SAS_CVS!N6,(Synth!$D$3-1)*Synth!$E$3,0)</f>
        <v>181516.80165862999</v>
      </c>
      <c r="S9" s="113">
        <f ca="1">OFFSET(Import_SAS_CVS!O6,(Synth!$D$3-1)*Synth!$E$3,0)</f>
        <v>0</v>
      </c>
      <c r="T9" s="113">
        <f ca="1">OFFSET(Import_SAS_CVS!P6,(Synth!$D$3-1)*Synth!$E$3,0)</f>
        <v>0</v>
      </c>
      <c r="U9" s="113">
        <f ca="1">OFFSET(Import_SAS_CVS!Q6,(Synth!$D$3-1)*Synth!$E$3,0)</f>
        <v>103154.74798107101</v>
      </c>
      <c r="V9" s="113">
        <f ca="1">OFFSET(Import_SAS_CVS!R6,(Synth!$D$3-1)*Synth!$E$3,0)</f>
        <v>0</v>
      </c>
      <c r="W9" s="113">
        <f ca="1">OFFSET(Import_SAS_CVS!S6,(Synth!$D$3-1)*Synth!$E$3,0)</f>
        <v>0</v>
      </c>
      <c r="X9" s="113">
        <f ca="1">OFFSET(Import_SAS_CVS!T6,(Synth!$D$3-1)*Synth!$E$3,0)</f>
        <v>64011.775341987603</v>
      </c>
      <c r="Y9" s="114">
        <f ca="1">OFFSET(Import_SAS_CVS!CQ6,(Synth!$D$3-1)*Synth!$E$3,0)</f>
        <v>200.32222144678201</v>
      </c>
    </row>
    <row r="10" spans="1:25" x14ac:dyDescent="0.2">
      <c r="A10" s="20">
        <v>38533</v>
      </c>
      <c r="B10" s="21">
        <f t="shared" ca="1" si="0"/>
        <v>2475128.5111866007</v>
      </c>
      <c r="C10" s="21">
        <f t="shared" ca="1" si="1"/>
        <v>1791943.3252964027</v>
      </c>
      <c r="D10" s="22">
        <f ca="1">OFFSET(Import_SAS_CVS!CA7,(Synth!$D$3-1)*Synth!$E$3,0)</f>
        <v>1727261.8375854499</v>
      </c>
      <c r="E10" s="22">
        <f ca="1">OFFSET(Import_SAS_CVS!U7,(Synth!$D$3-1)*Synth!$E$3,0)</f>
        <v>683185.18589019799</v>
      </c>
      <c r="F10" s="22">
        <f ca="1">OFFSET(Import_SAS_CVS!CE7,(Synth!$D$3-1)*Synth!$E$3,0)</f>
        <v>64681.487710952802</v>
      </c>
      <c r="G10" s="23">
        <f ca="1">OFFSET(Import_SAS_CVS!C7,(Synth!$D$3-1)*Synth!$E$3,0)</f>
        <v>1135798.27824402</v>
      </c>
      <c r="H10" s="24">
        <f ca="1">OFFSET(Import_SAS_CVS!D7,(Synth!$D$3-1)*Synth!$E$3,0)</f>
        <v>8844.9837869405692</v>
      </c>
      <c r="I10" s="24">
        <f ca="1">OFFSET(Import_SAS_CVS!E7,(Synth!$D$3-1)*Synth!$E$3,0)</f>
        <v>578317.47366332996</v>
      </c>
      <c r="J10" s="43">
        <f ca="1">OFFSET(Import_SAS_CVS!F7,(Synth!$D$3-1)*Synth!$E$3,0)</f>
        <v>318185.952919006</v>
      </c>
      <c r="K10" s="24">
        <f ca="1">OFFSET(Import_SAS_CVS!G7,(Synth!$D$3-1)*Synth!$E$3,0)</f>
        <v>17302.719006776799</v>
      </c>
      <c r="L10" s="24">
        <f ca="1">OFFSET(Import_SAS_CVS!H7,(Synth!$D$3-1)*Synth!$E$3,0)</f>
        <v>47023.108542919203</v>
      </c>
      <c r="M10" s="43">
        <f ca="1">OFFSET(Import_SAS_CVS!I7,(Synth!$D$3-1)*Synth!$E$3,0)</f>
        <v>4649.6674931645402</v>
      </c>
      <c r="N10" s="24">
        <f ca="1">OFFSET(Import_SAS_CVS!J7,(Synth!$D$3-1)*Synth!$E$3,0)</f>
        <v>222506.29538154599</v>
      </c>
      <c r="O10" s="25">
        <f ca="1">OFFSET(Import_SAS_CVS!K7,(Synth!$D$3-1)*Synth!$E$3,0)</f>
        <v>453647.13348388701</v>
      </c>
      <c r="P10" s="115">
        <f ca="1">OFFSET(Import_SAS_CVS!L7,(Synth!$D$3-1)*Synth!$E$3,0)</f>
        <v>847700.34291076695</v>
      </c>
      <c r="Q10" s="116">
        <f ca="1">OFFSET(Import_SAS_CVS!M7,(Synth!$D$3-1)*Synth!$E$3,0)</f>
        <v>585962.63993835403</v>
      </c>
      <c r="R10" s="116">
        <f ca="1">OFFSET(Import_SAS_CVS!N7,(Synth!$D$3-1)*Synth!$E$3,0)</f>
        <v>182792.29732513399</v>
      </c>
      <c r="S10" s="116">
        <f ca="1">OFFSET(Import_SAS_CVS!O7,(Synth!$D$3-1)*Synth!$E$3,0)</f>
        <v>0</v>
      </c>
      <c r="T10" s="116">
        <f ca="1">OFFSET(Import_SAS_CVS!P7,(Synth!$D$3-1)*Synth!$E$3,0)</f>
        <v>0</v>
      </c>
      <c r="U10" s="116">
        <f ca="1">OFFSET(Import_SAS_CVS!Q7,(Synth!$D$3-1)*Synth!$E$3,0)</f>
        <v>111159.175664902</v>
      </c>
      <c r="V10" s="116">
        <f ca="1">OFFSET(Import_SAS_CVS!R7,(Synth!$D$3-1)*Synth!$E$3,0)</f>
        <v>0</v>
      </c>
      <c r="W10" s="116">
        <f ca="1">OFFSET(Import_SAS_CVS!S7,(Synth!$D$3-1)*Synth!$E$3,0)</f>
        <v>0</v>
      </c>
      <c r="X10" s="116">
        <f ca="1">OFFSET(Import_SAS_CVS!T7,(Synth!$D$3-1)*Synth!$E$3,0)</f>
        <v>64336.619688510902</v>
      </c>
      <c r="Y10" s="117">
        <f ca="1">OFFSET(Import_SAS_CVS!CQ7,(Synth!$D$3-1)*Synth!$E$3,0)</f>
        <v>248.400087855756</v>
      </c>
    </row>
    <row r="11" spans="1:25" x14ac:dyDescent="0.2">
      <c r="A11" s="20">
        <v>38625</v>
      </c>
      <c r="B11" s="21">
        <f t="shared" ca="1" si="0"/>
        <v>2486867.8073425321</v>
      </c>
      <c r="C11" s="21">
        <f t="shared" ca="1" si="1"/>
        <v>1808064.5688247711</v>
      </c>
      <c r="D11" s="22">
        <f ca="1">OFFSET(Import_SAS_CVS!CA8,(Synth!$D$3-1)*Synth!$E$3,0)</f>
        <v>1743444.4461059601</v>
      </c>
      <c r="E11" s="22">
        <f ca="1">OFFSET(Import_SAS_CVS!U8,(Synth!$D$3-1)*Synth!$E$3,0)</f>
        <v>678803.238517761</v>
      </c>
      <c r="F11" s="22">
        <f ca="1">OFFSET(Import_SAS_CVS!CE8,(Synth!$D$3-1)*Synth!$E$3,0)</f>
        <v>64620.122718810999</v>
      </c>
      <c r="G11" s="23">
        <f ca="1">OFFSET(Import_SAS_CVS!C8,(Synth!$D$3-1)*Synth!$E$3,0)</f>
        <v>1158224.20703125</v>
      </c>
      <c r="H11" s="24">
        <f ca="1">OFFSET(Import_SAS_CVS!D8,(Synth!$D$3-1)*Synth!$E$3,0)</f>
        <v>9946.2594969272595</v>
      </c>
      <c r="I11" s="24">
        <f ca="1">OFFSET(Import_SAS_CVS!E8,(Synth!$D$3-1)*Synth!$E$3,0)</f>
        <v>579557.84500884998</v>
      </c>
      <c r="J11" s="43">
        <f ca="1">OFFSET(Import_SAS_CVS!F8,(Synth!$D$3-1)*Synth!$E$3,0)</f>
        <v>328538.40584564197</v>
      </c>
      <c r="K11" s="24">
        <f ca="1">OFFSET(Import_SAS_CVS!G8,(Synth!$D$3-1)*Synth!$E$3,0)</f>
        <v>21313.796125411998</v>
      </c>
      <c r="L11" s="24">
        <f ca="1">OFFSET(Import_SAS_CVS!H8,(Synth!$D$3-1)*Synth!$E$3,0)</f>
        <v>43659.620869636499</v>
      </c>
      <c r="M11" s="43">
        <f ca="1">OFFSET(Import_SAS_CVS!I8,(Synth!$D$3-1)*Synth!$E$3,0)</f>
        <v>4441.3823182582901</v>
      </c>
      <c r="N11" s="24">
        <f ca="1">OFFSET(Import_SAS_CVS!J8,(Synth!$D$3-1)*Synth!$E$3,0)</f>
        <v>273848.49995803798</v>
      </c>
      <c r="O11" s="25">
        <f ca="1">OFFSET(Import_SAS_CVS!K8,(Synth!$D$3-1)*Synth!$E$3,0)</f>
        <v>408147.76021575899</v>
      </c>
      <c r="P11" s="115">
        <f ca="1">OFFSET(Import_SAS_CVS!L8,(Synth!$D$3-1)*Synth!$E$3,0)</f>
        <v>874440.58563995396</v>
      </c>
      <c r="Q11" s="116">
        <f ca="1">OFFSET(Import_SAS_CVS!M8,(Synth!$D$3-1)*Synth!$E$3,0)</f>
        <v>597073.23506164597</v>
      </c>
      <c r="R11" s="116">
        <f ca="1">OFFSET(Import_SAS_CVS!N8,(Synth!$D$3-1)*Synth!$E$3,0)</f>
        <v>183758.87342834499</v>
      </c>
      <c r="S11" s="116">
        <f ca="1">OFFSET(Import_SAS_CVS!O8,(Synth!$D$3-1)*Synth!$E$3,0)</f>
        <v>0</v>
      </c>
      <c r="T11" s="116">
        <f ca="1">OFFSET(Import_SAS_CVS!P8,(Synth!$D$3-1)*Synth!$E$3,0)</f>
        <v>0</v>
      </c>
      <c r="U11" s="116">
        <f ca="1">OFFSET(Import_SAS_CVS!Q8,(Synth!$D$3-1)*Synth!$E$3,0)</f>
        <v>113112.01244545</v>
      </c>
      <c r="V11" s="116">
        <f ca="1">OFFSET(Import_SAS_CVS!R8,(Synth!$D$3-1)*Synth!$E$3,0)</f>
        <v>0</v>
      </c>
      <c r="W11" s="116">
        <f ca="1">OFFSET(Import_SAS_CVS!S8,(Synth!$D$3-1)*Synth!$E$3,0)</f>
        <v>0</v>
      </c>
      <c r="X11" s="116">
        <f ca="1">OFFSET(Import_SAS_CVS!T8,(Synth!$D$3-1)*Synth!$E$3,0)</f>
        <v>64659.0838403702</v>
      </c>
      <c r="Y11" s="117">
        <f ca="1">OFFSET(Import_SAS_CVS!CQ8,(Synth!$D$3-1)*Synth!$E$3,0)</f>
        <v>328.882483679801</v>
      </c>
    </row>
    <row r="12" spans="1:25" ht="12" thickBot="1" x14ac:dyDescent="0.25">
      <c r="A12" s="26">
        <v>38717</v>
      </c>
      <c r="B12" s="27">
        <f t="shared" ca="1" si="0"/>
        <v>2520944.0886931401</v>
      </c>
      <c r="C12" s="27">
        <f t="shared" ca="1" si="1"/>
        <v>1830684.4332365973</v>
      </c>
      <c r="D12" s="28">
        <f ca="1">OFFSET(Import_SAS_CVS!CA9,(Synth!$D$3-1)*Synth!$E$3,0)</f>
        <v>1765247.3985443099</v>
      </c>
      <c r="E12" s="28">
        <f ca="1">OFFSET(Import_SAS_CVS!U9,(Synth!$D$3-1)*Synth!$E$3,0)</f>
        <v>690259.65545654297</v>
      </c>
      <c r="F12" s="28">
        <f ca="1">OFFSET(Import_SAS_CVS!CE9,(Synth!$D$3-1)*Synth!$E$3,0)</f>
        <v>65437.034692287401</v>
      </c>
      <c r="G12" s="29">
        <f ca="1">OFFSET(Import_SAS_CVS!C9,(Synth!$D$3-1)*Synth!$E$3,0)</f>
        <v>1182211.9839477499</v>
      </c>
      <c r="H12" s="28">
        <f ca="1">OFFSET(Import_SAS_CVS!D9,(Synth!$D$3-1)*Synth!$E$3,0)</f>
        <v>10820.446269869801</v>
      </c>
      <c r="I12" s="28">
        <f ca="1">OFFSET(Import_SAS_CVS!E9,(Synth!$D$3-1)*Synth!$E$3,0)</f>
        <v>573349.34123992897</v>
      </c>
      <c r="J12" s="44">
        <f ca="1">OFFSET(Import_SAS_CVS!F9,(Synth!$D$3-1)*Synth!$E$3,0)</f>
        <v>335590.49829482997</v>
      </c>
      <c r="K12" s="28">
        <f ca="1">OFFSET(Import_SAS_CVS!G9,(Synth!$D$3-1)*Synth!$E$3,0)</f>
        <v>25266.559590339701</v>
      </c>
      <c r="L12" s="28">
        <f ca="1">OFFSET(Import_SAS_CVS!H9,(Synth!$D$3-1)*Synth!$E$3,0)</f>
        <v>40071.669354915597</v>
      </c>
      <c r="M12" s="44">
        <f ca="1">OFFSET(Import_SAS_CVS!I9,(Synth!$D$3-1)*Synth!$E$3,0)</f>
        <v>4217.3223246932002</v>
      </c>
      <c r="N12" s="28">
        <f ca="1">OFFSET(Import_SAS_CVS!J9,(Synth!$D$3-1)*Synth!$E$3,0)</f>
        <v>328224.99116516102</v>
      </c>
      <c r="O12" s="30">
        <f ca="1">OFFSET(Import_SAS_CVS!K9,(Synth!$D$3-1)*Synth!$E$3,0)</f>
        <v>363100.02691650402</v>
      </c>
      <c r="P12" s="118">
        <f ca="1">OFFSET(Import_SAS_CVS!L9,(Synth!$D$3-1)*Synth!$E$3,0)</f>
        <v>859664.36465454102</v>
      </c>
      <c r="Q12" s="119">
        <f ca="1">OFFSET(Import_SAS_CVS!M9,(Synth!$D$3-1)*Synth!$E$3,0)</f>
        <v>607425.71166992199</v>
      </c>
      <c r="R12" s="119">
        <f ca="1">OFFSET(Import_SAS_CVS!N9,(Synth!$D$3-1)*Synth!$E$3,0)</f>
        <v>185442.19226837199</v>
      </c>
      <c r="S12" s="119">
        <f ca="1">OFFSET(Import_SAS_CVS!O9,(Synth!$D$3-1)*Synth!$E$3,0)</f>
        <v>0</v>
      </c>
      <c r="T12" s="119">
        <f ca="1">OFFSET(Import_SAS_CVS!P9,(Synth!$D$3-1)*Synth!$E$3,0)</f>
        <v>0</v>
      </c>
      <c r="U12" s="119">
        <f ca="1">OFFSET(Import_SAS_CVS!Q9,(Synth!$D$3-1)*Synth!$E$3,0)</f>
        <v>114348.33186435699</v>
      </c>
      <c r="V12" s="119">
        <f ca="1">OFFSET(Import_SAS_CVS!R9,(Synth!$D$3-1)*Synth!$E$3,0)</f>
        <v>0</v>
      </c>
      <c r="W12" s="119">
        <f ca="1">OFFSET(Import_SAS_CVS!S9,(Synth!$D$3-1)*Synth!$E$3,0)</f>
        <v>0</v>
      </c>
      <c r="X12" s="119">
        <f ca="1">OFFSET(Import_SAS_CVS!T9,(Synth!$D$3-1)*Synth!$E$3,0)</f>
        <v>64865.713415622697</v>
      </c>
      <c r="Y12" s="120">
        <f ca="1">OFFSET(Import_SAS_CVS!CQ9,(Synth!$D$3-1)*Synth!$E$3,0)</f>
        <v>385.660965617746</v>
      </c>
    </row>
    <row r="13" spans="1:25" x14ac:dyDescent="0.2">
      <c r="A13" s="14">
        <v>38807</v>
      </c>
      <c r="B13" s="15">
        <f t="shared" ca="1" si="0"/>
        <v>2548088.3264474841</v>
      </c>
      <c r="C13" s="15">
        <f t="shared" ca="1" si="1"/>
        <v>1849223.4644021962</v>
      </c>
      <c r="D13" s="16">
        <f ca="1">OFFSET(Import_SAS_CVS!CA10,(Synth!$D$3-1)*Synth!$E$3,0)</f>
        <v>1783538.3931121801</v>
      </c>
      <c r="E13" s="16">
        <f ca="1">OFFSET(Import_SAS_CVS!U10,(Synth!$D$3-1)*Synth!$E$3,0)</f>
        <v>698864.86204528797</v>
      </c>
      <c r="F13" s="16">
        <f ca="1">OFFSET(Import_SAS_CVS!CE10,(Synth!$D$3-1)*Synth!$E$3,0)</f>
        <v>65685.071290016203</v>
      </c>
      <c r="G13" s="17">
        <f ca="1">OFFSET(Import_SAS_CVS!C10,(Synth!$D$3-1)*Synth!$E$3,0)</f>
        <v>1209035.5925140399</v>
      </c>
      <c r="H13" s="16">
        <f ca="1">OFFSET(Import_SAS_CVS!D10,(Synth!$D$3-1)*Synth!$E$3,0)</f>
        <v>11032.516220450399</v>
      </c>
      <c r="I13" s="16">
        <f ca="1">OFFSET(Import_SAS_CVS!E10,(Synth!$D$3-1)*Synth!$E$3,0)</f>
        <v>562519.19921875</v>
      </c>
      <c r="J13" s="42">
        <f ca="1">OFFSET(Import_SAS_CVS!F10,(Synth!$D$3-1)*Synth!$E$3,0)</f>
        <v>332019.74595642101</v>
      </c>
      <c r="K13" s="16">
        <f ca="1">OFFSET(Import_SAS_CVS!G10,(Synth!$D$3-1)*Synth!$E$3,0)</f>
        <v>29220.093230962801</v>
      </c>
      <c r="L13" s="16">
        <f ca="1">OFFSET(Import_SAS_CVS!H10,(Synth!$D$3-1)*Synth!$E$3,0)</f>
        <v>36448.305123329199</v>
      </c>
      <c r="M13" s="42">
        <f ca="1">OFFSET(Import_SAS_CVS!I10,(Synth!$D$3-1)*Synth!$E$3,0)</f>
        <v>3952.4983127117198</v>
      </c>
      <c r="N13" s="16">
        <f ca="1">OFFSET(Import_SAS_CVS!J10,(Synth!$D$3-1)*Synth!$E$3,0)</f>
        <v>378468.24639129598</v>
      </c>
      <c r="O13" s="18">
        <f ca="1">OFFSET(Import_SAS_CVS!K10,(Synth!$D$3-1)*Synth!$E$3,0)</f>
        <v>319558.78266906698</v>
      </c>
      <c r="P13" s="112">
        <f ca="1">OFFSET(Import_SAS_CVS!L10,(Synth!$D$3-1)*Synth!$E$3,0)</f>
        <v>501160.61217498803</v>
      </c>
      <c r="Q13" s="113">
        <f ca="1">OFFSET(Import_SAS_CVS!M10,(Synth!$D$3-1)*Synth!$E$3,0)</f>
        <v>619239.94890594506</v>
      </c>
      <c r="R13" s="113">
        <f ca="1">OFFSET(Import_SAS_CVS!N10,(Synth!$D$3-1)*Synth!$E$3,0)</f>
        <v>187026.82490921</v>
      </c>
      <c r="S13" s="113">
        <f ca="1">OFFSET(Import_SAS_CVS!O10,(Synth!$D$3-1)*Synth!$E$3,0)</f>
        <v>473515.62157440197</v>
      </c>
      <c r="T13" s="113">
        <f ca="1">OFFSET(Import_SAS_CVS!P10,(Synth!$D$3-1)*Synth!$E$3,0)</f>
        <v>0</v>
      </c>
      <c r="U13" s="113">
        <f ca="1">OFFSET(Import_SAS_CVS!Q10,(Synth!$D$3-1)*Synth!$E$3,0)</f>
        <v>114965.984760284</v>
      </c>
      <c r="V13" s="113">
        <f ca="1">OFFSET(Import_SAS_CVS!R10,(Synth!$D$3-1)*Synth!$E$3,0)</f>
        <v>30901.398581981699</v>
      </c>
      <c r="W13" s="113">
        <f ca="1">OFFSET(Import_SAS_CVS!S10,(Synth!$D$3-1)*Synth!$E$3,0)</f>
        <v>0</v>
      </c>
      <c r="X13" s="113">
        <f ca="1">OFFSET(Import_SAS_CVS!T10,(Synth!$D$3-1)*Synth!$E$3,0)</f>
        <v>36713.879216194196</v>
      </c>
      <c r="Y13" s="114">
        <f ca="1">OFFSET(Import_SAS_CVS!CQ10,(Synth!$D$3-1)*Synth!$E$3,0)</f>
        <v>441.01081033423498</v>
      </c>
    </row>
    <row r="14" spans="1:25" x14ac:dyDescent="0.2">
      <c r="A14" s="20">
        <v>38898</v>
      </c>
      <c r="B14" s="21">
        <f t="shared" ca="1" si="0"/>
        <v>2597794.9157419163</v>
      </c>
      <c r="C14" s="21">
        <f t="shared" ca="1" si="1"/>
        <v>1891016.9589929543</v>
      </c>
      <c r="D14" s="22">
        <f ca="1">OFFSET(Import_SAS_CVS!CA11,(Synth!$D$3-1)*Synth!$E$3,0)</f>
        <v>1824544.4629058801</v>
      </c>
      <c r="E14" s="22">
        <f ca="1">OFFSET(Import_SAS_CVS!U11,(Synth!$D$3-1)*Synth!$E$3,0)</f>
        <v>706777.95674896205</v>
      </c>
      <c r="F14" s="22">
        <f ca="1">OFFSET(Import_SAS_CVS!CE11,(Synth!$D$3-1)*Synth!$E$3,0)</f>
        <v>66472.496087074294</v>
      </c>
      <c r="G14" s="23">
        <f ca="1">OFFSET(Import_SAS_CVS!C11,(Synth!$D$3-1)*Synth!$E$3,0)</f>
        <v>1249426.5466766399</v>
      </c>
      <c r="H14" s="24">
        <f ca="1">OFFSET(Import_SAS_CVS!D11,(Synth!$D$3-1)*Synth!$E$3,0)</f>
        <v>12453.255543589599</v>
      </c>
      <c r="I14" s="24">
        <f ca="1">OFFSET(Import_SAS_CVS!E11,(Synth!$D$3-1)*Synth!$E$3,0)</f>
        <v>559168.52340698196</v>
      </c>
      <c r="J14" s="43">
        <f ca="1">OFFSET(Import_SAS_CVS!F11,(Synth!$D$3-1)*Synth!$E$3,0)</f>
        <v>341167.80675506598</v>
      </c>
      <c r="K14" s="24">
        <f ca="1">OFFSET(Import_SAS_CVS!G11,(Synth!$D$3-1)*Synth!$E$3,0)</f>
        <v>33075.349205017097</v>
      </c>
      <c r="L14" s="24">
        <f ca="1">OFFSET(Import_SAS_CVS!H11,(Synth!$D$3-1)*Synth!$E$3,0)</f>
        <v>33256.422368526502</v>
      </c>
      <c r="M14" s="43">
        <f ca="1">OFFSET(Import_SAS_CVS!I11,(Synth!$D$3-1)*Synth!$E$3,0)</f>
        <v>3701.2283004522301</v>
      </c>
      <c r="N14" s="24">
        <f ca="1">OFFSET(Import_SAS_CVS!J11,(Synth!$D$3-1)*Synth!$E$3,0)</f>
        <v>426214.381198883</v>
      </c>
      <c r="O14" s="25">
        <f ca="1">OFFSET(Import_SAS_CVS!K11,(Synth!$D$3-1)*Synth!$E$3,0)</f>
        <v>279591.915054321</v>
      </c>
      <c r="P14" s="115">
        <f ca="1">OFFSET(Import_SAS_CVS!L11,(Synth!$D$3-1)*Synth!$E$3,0)</f>
        <v>486338.94958114601</v>
      </c>
      <c r="Q14" s="116">
        <f ca="1">OFFSET(Import_SAS_CVS!M11,(Synth!$D$3-1)*Synth!$E$3,0)</f>
        <v>629987.05403137195</v>
      </c>
      <c r="R14" s="116">
        <f ca="1">OFFSET(Import_SAS_CVS!N11,(Synth!$D$3-1)*Synth!$E$3,0)</f>
        <v>188296.157449722</v>
      </c>
      <c r="S14" s="116">
        <f ca="1">OFFSET(Import_SAS_CVS!O11,(Synth!$D$3-1)*Synth!$E$3,0)</f>
        <v>498474.25524520897</v>
      </c>
      <c r="T14" s="116">
        <f ca="1">OFFSET(Import_SAS_CVS!P11,(Synth!$D$3-1)*Synth!$E$3,0)</f>
        <v>0</v>
      </c>
      <c r="U14" s="116">
        <f ca="1">OFFSET(Import_SAS_CVS!Q11,(Synth!$D$3-1)*Synth!$E$3,0)</f>
        <v>116307.89990711201</v>
      </c>
      <c r="V14" s="116">
        <f ca="1">OFFSET(Import_SAS_CVS!R11,(Synth!$D$3-1)*Synth!$E$3,0)</f>
        <v>34102.6274037361</v>
      </c>
      <c r="W14" s="116">
        <f ca="1">OFFSET(Import_SAS_CVS!S11,(Synth!$D$3-1)*Synth!$E$3,0)</f>
        <v>0</v>
      </c>
      <c r="X14" s="116">
        <f ca="1">OFFSET(Import_SAS_CVS!T11,(Synth!$D$3-1)*Synth!$E$3,0)</f>
        <v>34028.205907344804</v>
      </c>
      <c r="Y14" s="117">
        <f ca="1">OFFSET(Import_SAS_CVS!CQ11,(Synth!$D$3-1)*Synth!$E$3,0)</f>
        <v>492.78761887177802</v>
      </c>
    </row>
    <row r="15" spans="1:25" x14ac:dyDescent="0.2">
      <c r="A15" s="20">
        <v>38990</v>
      </c>
      <c r="B15" s="21">
        <f t="shared" ca="1" si="0"/>
        <v>2620085.9001798588</v>
      </c>
      <c r="C15" s="21">
        <f t="shared" ca="1" si="1"/>
        <v>1907155.8105115846</v>
      </c>
      <c r="D15" s="22">
        <f ca="1">OFFSET(Import_SAS_CVS!CA12,(Synth!$D$3-1)*Synth!$E$3,0)</f>
        <v>1839819.2459106401</v>
      </c>
      <c r="E15" s="22">
        <f ca="1">OFFSET(Import_SAS_CVS!U12,(Synth!$D$3-1)*Synth!$E$3,0)</f>
        <v>712930.08966827404</v>
      </c>
      <c r="F15" s="22">
        <f ca="1">OFFSET(Import_SAS_CVS!CE12,(Synth!$D$3-1)*Synth!$E$3,0)</f>
        <v>67336.564600944504</v>
      </c>
      <c r="G15" s="23">
        <f ca="1">OFFSET(Import_SAS_CVS!C12,(Synth!$D$3-1)*Synth!$E$3,0)</f>
        <v>1279978.10870361</v>
      </c>
      <c r="H15" s="24">
        <f ca="1">OFFSET(Import_SAS_CVS!D12,(Synth!$D$3-1)*Synth!$E$3,0)</f>
        <v>12294.475421667101</v>
      </c>
      <c r="I15" s="24">
        <f ca="1">OFFSET(Import_SAS_CVS!E12,(Synth!$D$3-1)*Synth!$E$3,0)</f>
        <v>550409.051254272</v>
      </c>
      <c r="J15" s="43">
        <f ca="1">OFFSET(Import_SAS_CVS!F12,(Synth!$D$3-1)*Synth!$E$3,0)</f>
        <v>339452.432189941</v>
      </c>
      <c r="K15" s="24">
        <f ca="1">OFFSET(Import_SAS_CVS!G12,(Synth!$D$3-1)*Synth!$E$3,0)</f>
        <v>36829.207985401197</v>
      </c>
      <c r="L15" s="24">
        <f ca="1">OFFSET(Import_SAS_CVS!H12,(Synth!$D$3-1)*Synth!$E$3,0)</f>
        <v>30706.357694625902</v>
      </c>
      <c r="M15" s="43">
        <f ca="1">OFFSET(Import_SAS_CVS!I12,(Synth!$D$3-1)*Synth!$E$3,0)</f>
        <v>3488.5435234606298</v>
      </c>
      <c r="N15" s="24">
        <f ca="1">OFFSET(Import_SAS_CVS!J12,(Synth!$D$3-1)*Synth!$E$3,0)</f>
        <v>471239.02314758301</v>
      </c>
      <c r="O15" s="25">
        <f ca="1">OFFSET(Import_SAS_CVS!K12,(Synth!$D$3-1)*Synth!$E$3,0)</f>
        <v>244266.79310417199</v>
      </c>
      <c r="P15" s="115">
        <f ca="1">OFFSET(Import_SAS_CVS!L12,(Synth!$D$3-1)*Synth!$E$3,0)</f>
        <v>465611.678695679</v>
      </c>
      <c r="Q15" s="116">
        <f ca="1">OFFSET(Import_SAS_CVS!M12,(Synth!$D$3-1)*Synth!$E$3,0)</f>
        <v>635959.32011413598</v>
      </c>
      <c r="R15" s="116">
        <f ca="1">OFFSET(Import_SAS_CVS!N12,(Synth!$D$3-1)*Synth!$E$3,0)</f>
        <v>189396.55457496599</v>
      </c>
      <c r="S15" s="116">
        <f ca="1">OFFSET(Import_SAS_CVS!O12,(Synth!$D$3-1)*Synth!$E$3,0)</f>
        <v>509979.235675812</v>
      </c>
      <c r="T15" s="116">
        <f ca="1">OFFSET(Import_SAS_CVS!P12,(Synth!$D$3-1)*Synth!$E$3,0)</f>
        <v>0</v>
      </c>
      <c r="U15" s="116">
        <f ca="1">OFFSET(Import_SAS_CVS!Q12,(Synth!$D$3-1)*Synth!$E$3,0)</f>
        <v>116036.41195487999</v>
      </c>
      <c r="V15" s="116">
        <f ca="1">OFFSET(Import_SAS_CVS!R12,(Synth!$D$3-1)*Synth!$E$3,0)</f>
        <v>37049.207260608702</v>
      </c>
      <c r="W15" s="116">
        <f ca="1">OFFSET(Import_SAS_CVS!S12,(Synth!$D$3-1)*Synth!$E$3,0)</f>
        <v>0</v>
      </c>
      <c r="X15" s="116">
        <f ca="1">OFFSET(Import_SAS_CVS!T12,(Synth!$D$3-1)*Synth!$E$3,0)</f>
        <v>31697.775999069199</v>
      </c>
      <c r="Y15" s="117">
        <f ca="1">OFFSET(Import_SAS_CVS!CQ12,(Synth!$D$3-1)*Synth!$E$3,0)</f>
        <v>549.96248719841196</v>
      </c>
    </row>
    <row r="16" spans="1:25" ht="12" thickBot="1" x14ac:dyDescent="0.25">
      <c r="A16" s="26">
        <v>39082</v>
      </c>
      <c r="B16" s="27">
        <f t="shared" ca="1" si="0"/>
        <v>2675439.925201416</v>
      </c>
      <c r="C16" s="27">
        <f t="shared" ca="1" si="1"/>
        <v>1946850.1282119751</v>
      </c>
      <c r="D16" s="28">
        <f ca="1">OFFSET(Import_SAS_CVS!CA13,(Synth!$D$3-1)*Synth!$E$3,0)</f>
        <v>1878438.27003479</v>
      </c>
      <c r="E16" s="28">
        <f ca="1">OFFSET(Import_SAS_CVS!U13,(Synth!$D$3-1)*Synth!$E$3,0)</f>
        <v>728589.79698944103</v>
      </c>
      <c r="F16" s="28">
        <f ca="1">OFFSET(Import_SAS_CVS!CE13,(Synth!$D$3-1)*Synth!$E$3,0)</f>
        <v>68411.858177185102</v>
      </c>
      <c r="G16" s="29">
        <f ca="1">OFFSET(Import_SAS_CVS!C13,(Synth!$D$3-1)*Synth!$E$3,0)</f>
        <v>1320644.45822144</v>
      </c>
      <c r="H16" s="28">
        <f ca="1">OFFSET(Import_SAS_CVS!D13,(Synth!$D$3-1)*Synth!$E$3,0)</f>
        <v>12957.8570977449</v>
      </c>
      <c r="I16" s="28">
        <f ca="1">OFFSET(Import_SAS_CVS!E13,(Synth!$D$3-1)*Synth!$E$3,0)</f>
        <v>546595.78813171398</v>
      </c>
      <c r="J16" s="44">
        <f ca="1">OFFSET(Import_SAS_CVS!F13,(Synth!$D$3-1)*Synth!$E$3,0)</f>
        <v>345599.77918243402</v>
      </c>
      <c r="K16" s="28">
        <f ca="1">OFFSET(Import_SAS_CVS!G13,(Synth!$D$3-1)*Synth!$E$3,0)</f>
        <v>40775.308047294602</v>
      </c>
      <c r="L16" s="28">
        <f ca="1">OFFSET(Import_SAS_CVS!H13,(Synth!$D$3-1)*Synth!$E$3,0)</f>
        <v>27590.897849321402</v>
      </c>
      <c r="M16" s="44">
        <f ca="1">OFFSET(Import_SAS_CVS!I13,(Synth!$D$3-1)*Synth!$E$3,0)</f>
        <v>3250.1636059880302</v>
      </c>
      <c r="N16" s="28">
        <f ca="1">OFFSET(Import_SAS_CVS!J13,(Synth!$D$3-1)*Synth!$E$3,0)</f>
        <v>529055.78666687</v>
      </c>
      <c r="O16" s="30">
        <f ca="1">OFFSET(Import_SAS_CVS!K13,(Synth!$D$3-1)*Synth!$E$3,0)</f>
        <v>196779.879558563</v>
      </c>
      <c r="P16" s="118">
        <f ca="1">OFFSET(Import_SAS_CVS!L13,(Synth!$D$3-1)*Synth!$E$3,0)</f>
        <v>474281.138568878</v>
      </c>
      <c r="Q16" s="119">
        <f ca="1">OFFSET(Import_SAS_CVS!M13,(Synth!$D$3-1)*Synth!$E$3,0)</f>
        <v>644828.656929016</v>
      </c>
      <c r="R16" s="119">
        <f ca="1">OFFSET(Import_SAS_CVS!N13,(Synth!$D$3-1)*Synth!$E$3,0)</f>
        <v>190419.65640449501</v>
      </c>
      <c r="S16" s="119">
        <f ca="1">OFFSET(Import_SAS_CVS!O13,(Synth!$D$3-1)*Synth!$E$3,0)</f>
        <v>535110.25841522205</v>
      </c>
      <c r="T16" s="119">
        <f ca="1">OFFSET(Import_SAS_CVS!P13,(Synth!$D$3-1)*Synth!$E$3,0)</f>
        <v>0</v>
      </c>
      <c r="U16" s="119">
        <f ca="1">OFFSET(Import_SAS_CVS!Q13,(Synth!$D$3-1)*Synth!$E$3,0)</f>
        <v>116807.472254753</v>
      </c>
      <c r="V16" s="119">
        <f ca="1">OFFSET(Import_SAS_CVS!R13,(Synth!$D$3-1)*Synth!$E$3,0)</f>
        <v>40273.504656791702</v>
      </c>
      <c r="W16" s="119">
        <f ca="1">OFFSET(Import_SAS_CVS!S13,(Synth!$D$3-1)*Synth!$E$3,0)</f>
        <v>0</v>
      </c>
      <c r="X16" s="119">
        <f ca="1">OFFSET(Import_SAS_CVS!T13,(Synth!$D$3-1)*Synth!$E$3,0)</f>
        <v>29122.0777311325</v>
      </c>
      <c r="Y16" s="120">
        <f ca="1">OFFSET(Import_SAS_CVS!CQ13,(Synth!$D$3-1)*Synth!$E$3,0)</f>
        <v>608.845184959471</v>
      </c>
    </row>
    <row r="17" spans="1:25" x14ac:dyDescent="0.2">
      <c r="A17" s="14">
        <v>39172</v>
      </c>
      <c r="B17" s="21">
        <f t="shared" ca="1" si="0"/>
        <v>2714206.303642272</v>
      </c>
      <c r="C17" s="21">
        <f t="shared" ca="1" si="1"/>
        <v>1975108.152931212</v>
      </c>
      <c r="D17" s="24">
        <f ca="1">OFFSET(Import_SAS_CVS!CA14,(Synth!$D$3-1)*Synth!$E$3,0)</f>
        <v>1905536.5048980699</v>
      </c>
      <c r="E17" s="24">
        <f ca="1">OFFSET(Import_SAS_CVS!U14,(Synth!$D$3-1)*Synth!$E$3,0)</f>
        <v>739098.15071106004</v>
      </c>
      <c r="F17" s="24">
        <f ca="1">OFFSET(Import_SAS_CVS!CE14,(Synth!$D$3-1)*Synth!$E$3,0)</f>
        <v>69571.648033142104</v>
      </c>
      <c r="G17" s="23">
        <f ca="1">OFFSET(Import_SAS_CVS!C14,(Synth!$D$3-1)*Synth!$E$3,0)</f>
        <v>1365298.3813934301</v>
      </c>
      <c r="H17" s="24">
        <f ca="1">OFFSET(Import_SAS_CVS!D14,(Synth!$D$3-1)*Synth!$E$3,0)</f>
        <v>13087.4651960135</v>
      </c>
      <c r="I17" s="24">
        <f ca="1">OFFSET(Import_SAS_CVS!E14,(Synth!$D$3-1)*Synth!$E$3,0)</f>
        <v>526097.68117523205</v>
      </c>
      <c r="J17" s="43">
        <f ca="1">OFFSET(Import_SAS_CVS!F14,(Synth!$D$3-1)*Synth!$E$3,0)</f>
        <v>341766.97444915801</v>
      </c>
      <c r="K17" s="24">
        <f ca="1">OFFSET(Import_SAS_CVS!G14,(Synth!$D$3-1)*Synth!$E$3,0)</f>
        <v>44725.876838207201</v>
      </c>
      <c r="L17" s="24">
        <f ca="1">OFFSET(Import_SAS_CVS!H14,(Synth!$D$3-1)*Synth!$E$3,0)</f>
        <v>24764.672470331199</v>
      </c>
      <c r="M17" s="43">
        <f ca="1">OFFSET(Import_SAS_CVS!I14,(Synth!$D$3-1)*Synth!$E$3,0)</f>
        <v>2959.7328329086299</v>
      </c>
      <c r="N17" s="24">
        <f ca="1">OFFSET(Import_SAS_CVS!J14,(Synth!$D$3-1)*Synth!$E$3,0)</f>
        <v>569527.85448455799</v>
      </c>
      <c r="O17" s="25">
        <f ca="1">OFFSET(Import_SAS_CVS!K14,(Synth!$D$3-1)*Synth!$E$3,0)</f>
        <v>168749.30901908901</v>
      </c>
      <c r="P17" s="115">
        <f ca="1">OFFSET(Import_SAS_CVS!L14,(Synth!$D$3-1)*Synth!$E$3,0)</f>
        <v>465865.69998550398</v>
      </c>
      <c r="Q17" s="116">
        <f ca="1">OFFSET(Import_SAS_CVS!M14,(Synth!$D$3-1)*Synth!$E$3,0)</f>
        <v>651622.12271118199</v>
      </c>
      <c r="R17" s="116">
        <f ca="1">OFFSET(Import_SAS_CVS!N14,(Synth!$D$3-1)*Synth!$E$3,0)</f>
        <v>190928.53272819499</v>
      </c>
      <c r="S17" s="116">
        <f ca="1">OFFSET(Import_SAS_CVS!O14,(Synth!$D$3-1)*Synth!$E$3,0)</f>
        <v>555832.06161499</v>
      </c>
      <c r="T17" s="116">
        <f ca="1">OFFSET(Import_SAS_CVS!P14,(Synth!$D$3-1)*Synth!$E$3,0)</f>
        <v>0</v>
      </c>
      <c r="U17" s="116">
        <f ca="1">OFFSET(Import_SAS_CVS!Q14,(Synth!$D$3-1)*Synth!$E$3,0)</f>
        <v>116800.41944217699</v>
      </c>
      <c r="V17" s="116">
        <f ca="1">OFFSET(Import_SAS_CVS!R14,(Synth!$D$3-1)*Synth!$E$3,0)</f>
        <v>42908.948729991898</v>
      </c>
      <c r="W17" s="116">
        <f ca="1">OFFSET(Import_SAS_CVS!S14,(Synth!$D$3-1)*Synth!$E$3,0)</f>
        <v>0</v>
      </c>
      <c r="X17" s="116">
        <f ca="1">OFFSET(Import_SAS_CVS!T14,(Synth!$D$3-1)*Synth!$E$3,0)</f>
        <v>27630.7000339031</v>
      </c>
      <c r="Y17" s="117">
        <f ca="1">OFFSET(Import_SAS_CVS!CQ14,(Synth!$D$3-1)*Synth!$E$3,0)</f>
        <v>662.96162287145899</v>
      </c>
    </row>
    <row r="18" spans="1:25" x14ac:dyDescent="0.2">
      <c r="A18" s="20">
        <v>39263</v>
      </c>
      <c r="B18" s="21">
        <f t="shared" ca="1" si="0"/>
        <v>2740486.4080629381</v>
      </c>
      <c r="C18" s="21">
        <f t="shared" ca="1" si="1"/>
        <v>1992803.5232515372</v>
      </c>
      <c r="D18" s="24">
        <f ca="1">OFFSET(Import_SAS_CVS!CA15,(Synth!$D$3-1)*Synth!$E$3,0)</f>
        <v>1922045.7344207801</v>
      </c>
      <c r="E18" s="24">
        <f ca="1">OFFSET(Import_SAS_CVS!U15,(Synth!$D$3-1)*Synth!$E$3,0)</f>
        <v>747682.88481140102</v>
      </c>
      <c r="F18" s="24">
        <f ca="1">OFFSET(Import_SAS_CVS!CE15,(Synth!$D$3-1)*Synth!$E$3,0)</f>
        <v>70757.788830757097</v>
      </c>
      <c r="G18" s="23">
        <f ca="1">OFFSET(Import_SAS_CVS!C15,(Synth!$D$3-1)*Synth!$E$3,0)</f>
        <v>1396055.4547271701</v>
      </c>
      <c r="H18" s="24">
        <f ca="1">OFFSET(Import_SAS_CVS!D15,(Synth!$D$3-1)*Synth!$E$3,0)</f>
        <v>13685.9246475697</v>
      </c>
      <c r="I18" s="24">
        <f ca="1">OFFSET(Import_SAS_CVS!E15,(Synth!$D$3-1)*Synth!$E$3,0)</f>
        <v>510166.65413665801</v>
      </c>
      <c r="J18" s="43">
        <f ca="1">OFFSET(Import_SAS_CVS!F15,(Synth!$D$3-1)*Synth!$E$3,0)</f>
        <v>338518.36404037499</v>
      </c>
      <c r="K18" s="24">
        <f ca="1">OFFSET(Import_SAS_CVS!G15,(Synth!$D$3-1)*Synth!$E$3,0)</f>
        <v>48555.750003337896</v>
      </c>
      <c r="L18" s="24">
        <f ca="1">OFFSET(Import_SAS_CVS!H15,(Synth!$D$3-1)*Synth!$E$3,0)</f>
        <v>22280.557715415998</v>
      </c>
      <c r="M18" s="43">
        <f ca="1">OFFSET(Import_SAS_CVS!I15,(Synth!$D$3-1)*Synth!$E$3,0)</f>
        <v>2651.9582505524199</v>
      </c>
      <c r="N18" s="24">
        <f ca="1">OFFSET(Import_SAS_CVS!J15,(Synth!$D$3-1)*Synth!$E$3,0)</f>
        <v>605983.50062561</v>
      </c>
      <c r="O18" s="25">
        <f ca="1">OFFSET(Import_SAS_CVS!K15,(Synth!$D$3-1)*Synth!$E$3,0)</f>
        <v>143916.17798614499</v>
      </c>
      <c r="P18" s="115">
        <f ca="1">OFFSET(Import_SAS_CVS!L15,(Synth!$D$3-1)*Synth!$E$3,0)</f>
        <v>464293.69916534401</v>
      </c>
      <c r="Q18" s="116">
        <f ca="1">OFFSET(Import_SAS_CVS!M15,(Synth!$D$3-1)*Synth!$E$3,0)</f>
        <v>654274.74379730201</v>
      </c>
      <c r="R18" s="116">
        <f ca="1">OFFSET(Import_SAS_CVS!N15,(Synth!$D$3-1)*Synth!$E$3,0)</f>
        <v>191182.992330551</v>
      </c>
      <c r="S18" s="116">
        <f ca="1">OFFSET(Import_SAS_CVS!O15,(Synth!$D$3-1)*Synth!$E$3,0)</f>
        <v>565404.33409118699</v>
      </c>
      <c r="T18" s="116">
        <f ca="1">OFFSET(Import_SAS_CVS!P15,(Synth!$D$3-1)*Synth!$E$3,0)</f>
        <v>0</v>
      </c>
      <c r="U18" s="116">
        <f ca="1">OFFSET(Import_SAS_CVS!Q15,(Synth!$D$3-1)*Synth!$E$3,0)</f>
        <v>117182.107880592</v>
      </c>
      <c r="V18" s="116">
        <f ca="1">OFFSET(Import_SAS_CVS!R15,(Synth!$D$3-1)*Synth!$E$3,0)</f>
        <v>45129.206963539102</v>
      </c>
      <c r="W18" s="116">
        <f ca="1">OFFSET(Import_SAS_CVS!S15,(Synth!$D$3-1)*Synth!$E$3,0)</f>
        <v>0</v>
      </c>
      <c r="X18" s="116">
        <f ca="1">OFFSET(Import_SAS_CVS!T15,(Synth!$D$3-1)*Synth!$E$3,0)</f>
        <v>27011.256826162298</v>
      </c>
      <c r="Y18" s="117">
        <f ca="1">OFFSET(Import_SAS_CVS!CQ15,(Synth!$D$3-1)*Synth!$E$3,0)</f>
        <v>718.43372766673599</v>
      </c>
    </row>
    <row r="19" spans="1:25" x14ac:dyDescent="0.2">
      <c r="A19" s="20">
        <v>39355</v>
      </c>
      <c r="B19" s="21">
        <f t="shared" ca="1" si="0"/>
        <v>2768564.7805814752</v>
      </c>
      <c r="C19" s="21">
        <f t="shared" ca="1" si="1"/>
        <v>2012404.3172483451</v>
      </c>
      <c r="D19" s="24">
        <f ca="1">OFFSET(Import_SAS_CVS!CA16,(Synth!$D$3-1)*Synth!$E$3,0)</f>
        <v>1940566.4299469001</v>
      </c>
      <c r="E19" s="24">
        <f ca="1">OFFSET(Import_SAS_CVS!U16,(Synth!$D$3-1)*Synth!$E$3,0)</f>
        <v>756160.46333313</v>
      </c>
      <c r="F19" s="24">
        <f ca="1">OFFSET(Import_SAS_CVS!CE16,(Synth!$D$3-1)*Synth!$E$3,0)</f>
        <v>71837.887301444993</v>
      </c>
      <c r="G19" s="23">
        <f ca="1">OFFSET(Import_SAS_CVS!C16,(Synth!$D$3-1)*Synth!$E$3,0)</f>
        <v>1427109.7371978799</v>
      </c>
      <c r="H19" s="24">
        <f ca="1">OFFSET(Import_SAS_CVS!D16,(Synth!$D$3-1)*Synth!$E$3,0)</f>
        <v>13674.8764939308</v>
      </c>
      <c r="I19" s="24">
        <f ca="1">OFFSET(Import_SAS_CVS!E16,(Synth!$D$3-1)*Synth!$E$3,0)</f>
        <v>500869.59439086902</v>
      </c>
      <c r="J19" s="43">
        <f ca="1">OFFSET(Import_SAS_CVS!F16,(Synth!$D$3-1)*Synth!$E$3,0)</f>
        <v>339082.59673309303</v>
      </c>
      <c r="K19" s="24">
        <f ca="1">OFFSET(Import_SAS_CVS!G16,(Synth!$D$3-1)*Synth!$E$3,0)</f>
        <v>52371.975184917501</v>
      </c>
      <c r="L19" s="24">
        <f ca="1">OFFSET(Import_SAS_CVS!H16,(Synth!$D$3-1)*Synth!$E$3,0)</f>
        <v>19568.8185055256</v>
      </c>
      <c r="M19" s="43">
        <f ca="1">OFFSET(Import_SAS_CVS!I16,(Synth!$D$3-1)*Synth!$E$3,0)</f>
        <v>2326.7573105096799</v>
      </c>
      <c r="N19" s="24">
        <f ca="1">OFFSET(Import_SAS_CVS!J16,(Synth!$D$3-1)*Synth!$E$3,0)</f>
        <v>632126.54811859096</v>
      </c>
      <c r="O19" s="25">
        <f ca="1">OFFSET(Import_SAS_CVS!K16,(Synth!$D$3-1)*Synth!$E$3,0)</f>
        <v>124943.22162532801</v>
      </c>
      <c r="P19" s="115">
        <f ca="1">OFFSET(Import_SAS_CVS!L16,(Synth!$D$3-1)*Synth!$E$3,0)</f>
        <v>457553.02543258702</v>
      </c>
      <c r="Q19" s="116">
        <f ca="1">OFFSET(Import_SAS_CVS!M16,(Synth!$D$3-1)*Synth!$E$3,0)</f>
        <v>658619.77787017799</v>
      </c>
      <c r="R19" s="116">
        <f ca="1">OFFSET(Import_SAS_CVS!N16,(Synth!$D$3-1)*Synth!$E$3,0)</f>
        <v>191686.35982322699</v>
      </c>
      <c r="S19" s="116">
        <f ca="1">OFFSET(Import_SAS_CVS!O16,(Synth!$D$3-1)*Synth!$E$3,0)</f>
        <v>576484.61146545399</v>
      </c>
      <c r="T19" s="116">
        <f ca="1">OFFSET(Import_SAS_CVS!P16,(Synth!$D$3-1)*Synth!$E$3,0)</f>
        <v>0</v>
      </c>
      <c r="U19" s="116">
        <f ca="1">OFFSET(Import_SAS_CVS!Q16,(Synth!$D$3-1)*Synth!$E$3,0)</f>
        <v>116825.794901848</v>
      </c>
      <c r="V19" s="116">
        <f ca="1">OFFSET(Import_SAS_CVS!R16,(Synth!$D$3-1)*Synth!$E$3,0)</f>
        <v>47107.246599197402</v>
      </c>
      <c r="W19" s="116">
        <f ca="1">OFFSET(Import_SAS_CVS!S16,(Synth!$D$3-1)*Synth!$E$3,0)</f>
        <v>0</v>
      </c>
      <c r="X19" s="116">
        <f ca="1">OFFSET(Import_SAS_CVS!T16,(Synth!$D$3-1)*Synth!$E$3,0)</f>
        <v>26021.081134319302</v>
      </c>
      <c r="Y19" s="117">
        <f ca="1">OFFSET(Import_SAS_CVS!CQ16,(Synth!$D$3-1)*Synth!$E$3,0)</f>
        <v>774.13894076645397</v>
      </c>
    </row>
    <row r="20" spans="1:25" ht="12" thickBot="1" x14ac:dyDescent="0.25">
      <c r="A20" s="26">
        <v>39447</v>
      </c>
      <c r="B20" s="27">
        <f t="shared" ca="1" si="0"/>
        <v>2795039.9174938225</v>
      </c>
      <c r="C20" s="27">
        <f t="shared" ca="1" si="1"/>
        <v>2031742.4169445063</v>
      </c>
      <c r="D20" s="28">
        <f ca="1">OFFSET(Import_SAS_CVS!CA17,(Synth!$D$3-1)*Synth!$E$3,0)</f>
        <v>1959055.0756378199</v>
      </c>
      <c r="E20" s="28">
        <f ca="1">OFFSET(Import_SAS_CVS!U17,(Synth!$D$3-1)*Synth!$E$3,0)</f>
        <v>763297.50054931606</v>
      </c>
      <c r="F20" s="28">
        <f ca="1">OFFSET(Import_SAS_CVS!CE17,(Synth!$D$3-1)*Synth!$E$3,0)</f>
        <v>72687.341306686401</v>
      </c>
      <c r="G20" s="29">
        <f ca="1">OFFSET(Import_SAS_CVS!C17,(Synth!$D$3-1)*Synth!$E$3,0)</f>
        <v>1456626.94288635</v>
      </c>
      <c r="H20" s="28">
        <f ca="1">OFFSET(Import_SAS_CVS!D17,(Synth!$D$3-1)*Synth!$E$3,0)</f>
        <v>14487.3713252544</v>
      </c>
      <c r="I20" s="28">
        <f ca="1">OFFSET(Import_SAS_CVS!E17,(Synth!$D$3-1)*Synth!$E$3,0)</f>
        <v>489731.72825241101</v>
      </c>
      <c r="J20" s="44">
        <f ca="1">OFFSET(Import_SAS_CVS!F17,(Synth!$D$3-1)*Synth!$E$3,0)</f>
        <v>333965.56542587298</v>
      </c>
      <c r="K20" s="28">
        <f ca="1">OFFSET(Import_SAS_CVS!G17,(Synth!$D$3-1)*Synth!$E$3,0)</f>
        <v>55449.459419727304</v>
      </c>
      <c r="L20" s="28">
        <f ca="1">OFFSET(Import_SAS_CVS!H17,(Synth!$D$3-1)*Synth!$E$3,0)</f>
        <v>17026.208718776699</v>
      </c>
      <c r="M20" s="44">
        <f ca="1">OFFSET(Import_SAS_CVS!I17,(Synth!$D$3-1)*Synth!$E$3,0)</f>
        <v>2058.1481617689101</v>
      </c>
      <c r="N20" s="28">
        <f ca="1">OFFSET(Import_SAS_CVS!J17,(Synth!$D$3-1)*Synth!$E$3,0)</f>
        <v>652949.64072418201</v>
      </c>
      <c r="O20" s="30">
        <f ca="1">OFFSET(Import_SAS_CVS!K17,(Synth!$D$3-1)*Synth!$E$3,0)</f>
        <v>107860.99747467</v>
      </c>
      <c r="P20" s="118">
        <f ca="1">OFFSET(Import_SAS_CVS!L17,(Synth!$D$3-1)*Synth!$E$3,0)</f>
        <v>453838.57288360602</v>
      </c>
      <c r="Q20" s="119">
        <f ca="1">OFFSET(Import_SAS_CVS!M17,(Synth!$D$3-1)*Synth!$E$3,0)</f>
        <v>663278.557319641</v>
      </c>
      <c r="R20" s="119">
        <f ca="1">OFFSET(Import_SAS_CVS!N17,(Synth!$D$3-1)*Synth!$E$3,0)</f>
        <v>191655.461303711</v>
      </c>
      <c r="S20" s="119">
        <f ca="1">OFFSET(Import_SAS_CVS!O17,(Synth!$D$3-1)*Synth!$E$3,0)</f>
        <v>594088.35587310803</v>
      </c>
      <c r="T20" s="119">
        <f ca="1">OFFSET(Import_SAS_CVS!P17,(Synth!$D$3-1)*Synth!$E$3,0)</f>
        <v>0</v>
      </c>
      <c r="U20" s="119">
        <f ca="1">OFFSET(Import_SAS_CVS!Q17,(Synth!$D$3-1)*Synth!$E$3,0)</f>
        <v>117660.66046619399</v>
      </c>
      <c r="V20" s="119">
        <f ca="1">OFFSET(Import_SAS_CVS!R17,(Synth!$D$3-1)*Synth!$E$3,0)</f>
        <v>49114.566820621498</v>
      </c>
      <c r="W20" s="119">
        <f ca="1">OFFSET(Import_SAS_CVS!S17,(Synth!$D$3-1)*Synth!$E$3,0)</f>
        <v>0</v>
      </c>
      <c r="X20" s="119">
        <f ca="1">OFFSET(Import_SAS_CVS!T17,(Synth!$D$3-1)*Synth!$E$3,0)</f>
        <v>24752.803121328401</v>
      </c>
      <c r="Y20" s="120">
        <f ca="1">OFFSET(Import_SAS_CVS!CQ17,(Synth!$D$3-1)*Synth!$E$3,0)</f>
        <v>822.83909157663595</v>
      </c>
    </row>
    <row r="21" spans="1:25" x14ac:dyDescent="0.2">
      <c r="A21" s="14">
        <v>39538</v>
      </c>
      <c r="B21" s="21">
        <f t="shared" ca="1" si="0"/>
        <v>2825392.8979129824</v>
      </c>
      <c r="C21" s="21">
        <f t="shared" ca="1" si="1"/>
        <v>2052837.0983295473</v>
      </c>
      <c r="D21" s="24">
        <f ca="1">OFFSET(Import_SAS_CVS!CA18,(Synth!$D$3-1)*Synth!$E$3,0)</f>
        <v>1978428.8556365999</v>
      </c>
      <c r="E21" s="24">
        <f ca="1">OFFSET(Import_SAS_CVS!U18,(Synth!$D$3-1)*Synth!$E$3,0)</f>
        <v>772555.79958343494</v>
      </c>
      <c r="F21" s="24">
        <f ca="1">OFFSET(Import_SAS_CVS!CE18,(Synth!$D$3-1)*Synth!$E$3,0)</f>
        <v>74408.242692947402</v>
      </c>
      <c r="G21" s="23">
        <f ca="1">OFFSET(Import_SAS_CVS!C18,(Synth!$D$3-1)*Synth!$E$3,0)</f>
        <v>1479009.8499755899</v>
      </c>
      <c r="H21" s="24">
        <f ca="1">OFFSET(Import_SAS_CVS!D18,(Synth!$D$3-1)*Synth!$E$3,0)</f>
        <v>15000.401223659501</v>
      </c>
      <c r="I21" s="24">
        <f ca="1">OFFSET(Import_SAS_CVS!E18,(Synth!$D$3-1)*Synth!$E$3,0)</f>
        <v>483710.34298324602</v>
      </c>
      <c r="J21" s="43">
        <f ca="1">OFFSET(Import_SAS_CVS!F18,(Synth!$D$3-1)*Synth!$E$3,0)</f>
        <v>334778.66476440401</v>
      </c>
      <c r="K21" s="24">
        <f ca="1">OFFSET(Import_SAS_CVS!G18,(Synth!$D$3-1)*Synth!$E$3,0)</f>
        <v>59077.7043938637</v>
      </c>
      <c r="L21" s="24">
        <f ca="1">OFFSET(Import_SAS_CVS!H18,(Synth!$D$3-1)*Synth!$E$3,0)</f>
        <v>15321.1095768213</v>
      </c>
      <c r="M21" s="43">
        <f ca="1">OFFSET(Import_SAS_CVS!I18,(Synth!$D$3-1)*Synth!$E$3,0)</f>
        <v>1837.1709938347301</v>
      </c>
      <c r="N21" s="24">
        <f ca="1">OFFSET(Import_SAS_CVS!J18,(Synth!$D$3-1)*Synth!$E$3,0)</f>
        <v>680967.32564544701</v>
      </c>
      <c r="O21" s="25">
        <f ca="1">OFFSET(Import_SAS_CVS!K18,(Synth!$D$3-1)*Synth!$E$3,0)</f>
        <v>91396.727632522598</v>
      </c>
      <c r="P21" s="115">
        <f ca="1">OFFSET(Import_SAS_CVS!L18,(Synth!$D$3-1)*Synth!$E$3,0)</f>
        <v>454259.306564331</v>
      </c>
      <c r="Q21" s="116">
        <f ca="1">OFFSET(Import_SAS_CVS!M18,(Synth!$D$3-1)*Synth!$E$3,0)</f>
        <v>665860.78278350795</v>
      </c>
      <c r="R21" s="116">
        <f ca="1">OFFSET(Import_SAS_CVS!N18,(Synth!$D$3-1)*Synth!$E$3,0)</f>
        <v>190894.673711777</v>
      </c>
      <c r="S21" s="116">
        <f ca="1">OFFSET(Import_SAS_CVS!O18,(Synth!$D$3-1)*Synth!$E$3,0)</f>
        <v>607055.88254547096</v>
      </c>
      <c r="T21" s="116">
        <f ca="1">OFFSET(Import_SAS_CVS!P18,(Synth!$D$3-1)*Synth!$E$3,0)</f>
        <v>0</v>
      </c>
      <c r="U21" s="116">
        <f ca="1">OFFSET(Import_SAS_CVS!Q18,(Synth!$D$3-1)*Synth!$E$3,0)</f>
        <v>117539.746683121</v>
      </c>
      <c r="V21" s="116">
        <f ca="1">OFFSET(Import_SAS_CVS!R18,(Synth!$D$3-1)*Synth!$E$3,0)</f>
        <v>51561.861805915803</v>
      </c>
      <c r="W21" s="116">
        <f ca="1">OFFSET(Import_SAS_CVS!S18,(Synth!$D$3-1)*Synth!$E$3,0)</f>
        <v>0</v>
      </c>
      <c r="X21" s="116">
        <f ca="1">OFFSET(Import_SAS_CVS!T18,(Synth!$D$3-1)*Synth!$E$3,0)</f>
        <v>24186.7779154778</v>
      </c>
      <c r="Y21" s="117">
        <f ca="1">OFFSET(Import_SAS_CVS!CQ18,(Synth!$D$3-1)*Synth!$E$3,0)</f>
        <v>885.14951462298598</v>
      </c>
    </row>
    <row r="22" spans="1:25" x14ac:dyDescent="0.2">
      <c r="A22" s="20">
        <v>39629</v>
      </c>
      <c r="B22" s="21">
        <f t="shared" ca="1" si="0"/>
        <v>2849305.0227327393</v>
      </c>
      <c r="C22" s="21">
        <f t="shared" ca="1" si="1"/>
        <v>2066856.3690309571</v>
      </c>
      <c r="D22" s="24">
        <f ca="1">OFFSET(Import_SAS_CVS!CA19,(Synth!$D$3-1)*Synth!$E$3,0)</f>
        <v>1991165.94789124</v>
      </c>
      <c r="E22" s="24">
        <f ca="1">OFFSET(Import_SAS_CVS!U19,(Synth!$D$3-1)*Synth!$E$3,0)</f>
        <v>782448.65370178199</v>
      </c>
      <c r="F22" s="24">
        <f ca="1">OFFSET(Import_SAS_CVS!CE19,(Synth!$D$3-1)*Synth!$E$3,0)</f>
        <v>75690.421139717102</v>
      </c>
      <c r="G22" s="23">
        <f ca="1">OFFSET(Import_SAS_CVS!C19,(Synth!$D$3-1)*Synth!$E$3,0)</f>
        <v>1503952.0857391399</v>
      </c>
      <c r="H22" s="24">
        <f ca="1">OFFSET(Import_SAS_CVS!D19,(Synth!$D$3-1)*Synth!$E$3,0)</f>
        <v>14116.6998832226</v>
      </c>
      <c r="I22" s="24">
        <f ca="1">OFFSET(Import_SAS_CVS!E19,(Synth!$D$3-1)*Synth!$E$3,0)</f>
        <v>471115.08584213298</v>
      </c>
      <c r="J22" s="43">
        <f ca="1">OFFSET(Import_SAS_CVS!F19,(Synth!$D$3-1)*Synth!$E$3,0)</f>
        <v>329696.31806564302</v>
      </c>
      <c r="K22" s="24">
        <f ca="1">OFFSET(Import_SAS_CVS!G19,(Synth!$D$3-1)*Synth!$E$3,0)</f>
        <v>62598.827446937597</v>
      </c>
      <c r="L22" s="24">
        <f ca="1">OFFSET(Import_SAS_CVS!H19,(Synth!$D$3-1)*Synth!$E$3,0)</f>
        <v>13304.660746097599</v>
      </c>
      <c r="M22" s="43">
        <f ca="1">OFFSET(Import_SAS_CVS!I19,(Synth!$D$3-1)*Synth!$E$3,0)</f>
        <v>1596.6285319328299</v>
      </c>
      <c r="N22" s="24">
        <f ca="1">OFFSET(Import_SAS_CVS!J19,(Synth!$D$3-1)*Synth!$E$3,0)</f>
        <v>707674.05569457996</v>
      </c>
      <c r="O22" s="25">
        <f ca="1">OFFSET(Import_SAS_CVS!K19,(Synth!$D$3-1)*Synth!$E$3,0)</f>
        <v>76615.822913169904</v>
      </c>
      <c r="P22" s="115">
        <f ca="1">OFFSET(Import_SAS_CVS!L19,(Synth!$D$3-1)*Synth!$E$3,0)</f>
        <v>453926.13346862799</v>
      </c>
      <c r="Q22" s="116">
        <f ca="1">OFFSET(Import_SAS_CVS!M19,(Synth!$D$3-1)*Synth!$E$3,0)</f>
        <v>670176.721824646</v>
      </c>
      <c r="R22" s="116">
        <f ca="1">OFFSET(Import_SAS_CVS!N19,(Synth!$D$3-1)*Synth!$E$3,0)</f>
        <v>189484.642511368</v>
      </c>
      <c r="S22" s="116">
        <f ca="1">OFFSET(Import_SAS_CVS!O19,(Synth!$D$3-1)*Synth!$E$3,0)</f>
        <v>617517.81531524705</v>
      </c>
      <c r="T22" s="116">
        <f ca="1">OFFSET(Import_SAS_CVS!P19,(Synth!$D$3-1)*Synth!$E$3,0)</f>
        <v>0</v>
      </c>
      <c r="U22" s="116">
        <f ca="1">OFFSET(Import_SAS_CVS!Q19,(Synth!$D$3-1)*Synth!$E$3,0)</f>
        <v>116367.939695358</v>
      </c>
      <c r="V22" s="116">
        <f ca="1">OFFSET(Import_SAS_CVS!R19,(Synth!$D$3-1)*Synth!$E$3,0)</f>
        <v>53715.6820511818</v>
      </c>
      <c r="W22" s="116">
        <f ca="1">OFFSET(Import_SAS_CVS!S19,(Synth!$D$3-1)*Synth!$E$3,0)</f>
        <v>0</v>
      </c>
      <c r="X22" s="116">
        <f ca="1">OFFSET(Import_SAS_CVS!T19,(Synth!$D$3-1)*Synth!$E$3,0)</f>
        <v>23727.3110151291</v>
      </c>
      <c r="Y22" s="117">
        <f ca="1">OFFSET(Import_SAS_CVS!CQ19,(Synth!$D$3-1)*Synth!$E$3,0)</f>
        <v>937.693742200732</v>
      </c>
    </row>
    <row r="23" spans="1:25" x14ac:dyDescent="0.2">
      <c r="A23" s="20">
        <v>39721</v>
      </c>
      <c r="B23" s="21">
        <f t="shared" ca="1" si="0"/>
        <v>2868877.8497333569</v>
      </c>
      <c r="C23" s="21">
        <f t="shared" ca="1" si="1"/>
        <v>2075004.7648258249</v>
      </c>
      <c r="D23" s="24">
        <f ca="1">OFFSET(Import_SAS_CVS!CA20,(Synth!$D$3-1)*Synth!$E$3,0)</f>
        <v>1998003.3348541299</v>
      </c>
      <c r="E23" s="24">
        <f ca="1">OFFSET(Import_SAS_CVS!U20,(Synth!$D$3-1)*Synth!$E$3,0)</f>
        <v>793873.08490753197</v>
      </c>
      <c r="F23" s="24">
        <f ca="1">OFFSET(Import_SAS_CVS!CE20,(Synth!$D$3-1)*Synth!$E$3,0)</f>
        <v>77001.429971694903</v>
      </c>
      <c r="G23" s="23">
        <f ca="1">OFFSET(Import_SAS_CVS!C20,(Synth!$D$3-1)*Synth!$E$3,0)</f>
        <v>1526313.8135376</v>
      </c>
      <c r="H23" s="24">
        <f ca="1">OFFSET(Import_SAS_CVS!D20,(Synth!$D$3-1)*Synth!$E$3,0)</f>
        <v>16314.1683744192</v>
      </c>
      <c r="I23" s="24">
        <f ca="1">OFFSET(Import_SAS_CVS!E20,(Synth!$D$3-1)*Synth!$E$3,0)</f>
        <v>456303.36226654099</v>
      </c>
      <c r="J23" s="43">
        <f ca="1">OFFSET(Import_SAS_CVS!F20,(Synth!$D$3-1)*Synth!$E$3,0)</f>
        <v>322898.51151657099</v>
      </c>
      <c r="K23" s="24">
        <f ca="1">OFFSET(Import_SAS_CVS!G20,(Synth!$D$3-1)*Synth!$E$3,0)</f>
        <v>65897.556282043501</v>
      </c>
      <c r="L23" s="24">
        <f ca="1">OFFSET(Import_SAS_CVS!H20,(Synth!$D$3-1)*Synth!$E$3,0)</f>
        <v>11100.9590630531</v>
      </c>
      <c r="M23" s="43">
        <f ca="1">OFFSET(Import_SAS_CVS!I20,(Synth!$D$3-1)*Synth!$E$3,0)</f>
        <v>1365.82377155125</v>
      </c>
      <c r="N23" s="24">
        <f ca="1">OFFSET(Import_SAS_CVS!J20,(Synth!$D$3-1)*Synth!$E$3,0)</f>
        <v>729334.50079345703</v>
      </c>
      <c r="O23" s="25">
        <f ca="1">OFFSET(Import_SAS_CVS!K20,(Synth!$D$3-1)*Synth!$E$3,0)</f>
        <v>64548.381103038802</v>
      </c>
      <c r="P23" s="115">
        <f ca="1">OFFSET(Import_SAS_CVS!L20,(Synth!$D$3-1)*Synth!$E$3,0)</f>
        <v>444409.45523834199</v>
      </c>
      <c r="Q23" s="116">
        <f ca="1">OFFSET(Import_SAS_CVS!M20,(Synth!$D$3-1)*Synth!$E$3,0)</f>
        <v>673406.22915649402</v>
      </c>
      <c r="R23" s="116">
        <f ca="1">OFFSET(Import_SAS_CVS!N20,(Synth!$D$3-1)*Synth!$E$3,0)</f>
        <v>187442.69617652899</v>
      </c>
      <c r="S23" s="116">
        <f ca="1">OFFSET(Import_SAS_CVS!O20,(Synth!$D$3-1)*Synth!$E$3,0)</f>
        <v>626884.55764770496</v>
      </c>
      <c r="T23" s="116">
        <f ca="1">OFFSET(Import_SAS_CVS!P20,(Synth!$D$3-1)*Synth!$E$3,0)</f>
        <v>0</v>
      </c>
      <c r="U23" s="116">
        <f ca="1">OFFSET(Import_SAS_CVS!Q20,(Synth!$D$3-1)*Synth!$E$3,0)</f>
        <v>117460.04677486399</v>
      </c>
      <c r="V23" s="116">
        <f ca="1">OFFSET(Import_SAS_CVS!R20,(Synth!$D$3-1)*Synth!$E$3,0)</f>
        <v>55454.626338958697</v>
      </c>
      <c r="W23" s="116">
        <f ca="1">OFFSET(Import_SAS_CVS!S20,(Synth!$D$3-1)*Synth!$E$3,0)</f>
        <v>0</v>
      </c>
      <c r="X23" s="116">
        <f ca="1">OFFSET(Import_SAS_CVS!T20,(Synth!$D$3-1)*Synth!$E$3,0)</f>
        <v>23067.666703701001</v>
      </c>
      <c r="Y23" s="117">
        <f ca="1">OFFSET(Import_SAS_CVS!CQ20,(Synth!$D$3-1)*Synth!$E$3,0)</f>
        <v>985.01333887129999</v>
      </c>
    </row>
    <row r="24" spans="1:25" ht="12" thickBot="1" x14ac:dyDescent="0.25">
      <c r="A24" s="26">
        <v>39813</v>
      </c>
      <c r="B24" s="27">
        <f t="shared" ca="1" si="0"/>
        <v>2870685.7785577811</v>
      </c>
      <c r="C24" s="27">
        <f t="shared" ca="1" si="1"/>
        <v>2071615.3365564381</v>
      </c>
      <c r="D24" s="28">
        <f ca="1">OFFSET(Import_SAS_CVS!CA21,(Synth!$D$3-1)*Synth!$E$3,0)</f>
        <v>1993224.3038482701</v>
      </c>
      <c r="E24" s="28">
        <f ca="1">OFFSET(Import_SAS_CVS!U21,(Synth!$D$3-1)*Synth!$E$3,0)</f>
        <v>799070.44200134301</v>
      </c>
      <c r="F24" s="28">
        <f ca="1">OFFSET(Import_SAS_CVS!CE21,(Synth!$D$3-1)*Synth!$E$3,0)</f>
        <v>78391.032708168001</v>
      </c>
      <c r="G24" s="29">
        <f ca="1">OFFSET(Import_SAS_CVS!C21,(Synth!$D$3-1)*Synth!$E$3,0)</f>
        <v>1535642.39726257</v>
      </c>
      <c r="H24" s="28">
        <f ca="1">OFFSET(Import_SAS_CVS!D21,(Synth!$D$3-1)*Synth!$E$3,0)</f>
        <v>16288.408802866899</v>
      </c>
      <c r="I24" s="28">
        <f ca="1">OFFSET(Import_SAS_CVS!E21,(Synth!$D$3-1)*Synth!$E$3,0)</f>
        <v>442434.155208588</v>
      </c>
      <c r="J24" s="44">
        <f ca="1">OFFSET(Import_SAS_CVS!F21,(Synth!$D$3-1)*Synth!$E$3,0)</f>
        <v>315049.01409149199</v>
      </c>
      <c r="K24" s="28">
        <f ca="1">OFFSET(Import_SAS_CVS!G21,(Synth!$D$3-1)*Synth!$E$3,0)</f>
        <v>68989.696254730196</v>
      </c>
      <c r="L24" s="28">
        <f ca="1">OFFSET(Import_SAS_CVS!H21,(Synth!$D$3-1)*Synth!$E$3,0)</f>
        <v>9160.2536687851007</v>
      </c>
      <c r="M24" s="44">
        <f ca="1">OFFSET(Import_SAS_CVS!I21,(Synth!$D$3-1)*Synth!$E$3,0)</f>
        <v>1128.4406164884599</v>
      </c>
      <c r="N24" s="28">
        <f ca="1">OFFSET(Import_SAS_CVS!J21,(Synth!$D$3-1)*Synth!$E$3,0)</f>
        <v>743721.80156707799</v>
      </c>
      <c r="O24" s="30">
        <f ca="1">OFFSET(Import_SAS_CVS!K21,(Synth!$D$3-1)*Synth!$E$3,0)</f>
        <v>53861.117647647901</v>
      </c>
      <c r="P24" s="118">
        <f ca="1">OFFSET(Import_SAS_CVS!L21,(Synth!$D$3-1)*Synth!$E$3,0)</f>
        <v>435771.72964858997</v>
      </c>
      <c r="Q24" s="119">
        <f ca="1">OFFSET(Import_SAS_CVS!M21,(Synth!$D$3-1)*Synth!$E$3,0)</f>
        <v>672266.91284942604</v>
      </c>
      <c r="R24" s="119">
        <f ca="1">OFFSET(Import_SAS_CVS!N21,(Synth!$D$3-1)*Synth!$E$3,0)</f>
        <v>185510.585796356</v>
      </c>
      <c r="S24" s="119">
        <f ca="1">OFFSET(Import_SAS_CVS!O21,(Synth!$D$3-1)*Synth!$E$3,0)</f>
        <v>632471.22501373303</v>
      </c>
      <c r="T24" s="119">
        <f ca="1">OFFSET(Import_SAS_CVS!P21,(Synth!$D$3-1)*Synth!$E$3,0)</f>
        <v>0</v>
      </c>
      <c r="U24" s="119">
        <f ca="1">OFFSET(Import_SAS_CVS!Q21,(Synth!$D$3-1)*Synth!$E$3,0)</f>
        <v>117040.93615818</v>
      </c>
      <c r="V24" s="119">
        <f ca="1">OFFSET(Import_SAS_CVS!R21,(Synth!$D$3-1)*Synth!$E$3,0)</f>
        <v>57171.968950271599</v>
      </c>
      <c r="W24" s="119">
        <f ca="1">OFFSET(Import_SAS_CVS!S21,(Synth!$D$3-1)*Synth!$E$3,0)</f>
        <v>0</v>
      </c>
      <c r="X24" s="119">
        <f ca="1">OFFSET(Import_SAS_CVS!T21,(Synth!$D$3-1)*Synth!$E$3,0)</f>
        <v>22505.806955575899</v>
      </c>
      <c r="Y24" s="120">
        <f ca="1">OFFSET(Import_SAS_CVS!CQ21,(Synth!$D$3-1)*Synth!$E$3,0)</f>
        <v>1042.9789114892501</v>
      </c>
    </row>
    <row r="25" spans="1:25" x14ac:dyDescent="0.2">
      <c r="A25" s="14">
        <v>39903</v>
      </c>
      <c r="B25" s="21">
        <f t="shared" ca="1" si="0"/>
        <v>2888053.4542016974</v>
      </c>
      <c r="C25" s="21">
        <f t="shared" ca="1" si="1"/>
        <v>2081607.4209909432</v>
      </c>
      <c r="D25" s="24">
        <f ca="1">OFFSET(Import_SAS_CVS!CA22,(Synth!$D$3-1)*Synth!$E$3,0)</f>
        <v>2002088.0002441399</v>
      </c>
      <c r="E25" s="24">
        <f ca="1">OFFSET(Import_SAS_CVS!U22,(Synth!$D$3-1)*Synth!$E$3,0)</f>
        <v>806446.03321075405</v>
      </c>
      <c r="F25" s="24">
        <f ca="1">OFFSET(Import_SAS_CVS!CE22,(Synth!$D$3-1)*Synth!$E$3,0)</f>
        <v>79519.420746803298</v>
      </c>
      <c r="G25" s="23">
        <f ca="1">OFFSET(Import_SAS_CVS!C22,(Synth!$D$3-1)*Synth!$E$3,0)</f>
        <v>1555169.0286254899</v>
      </c>
      <c r="H25" s="24">
        <f ca="1">OFFSET(Import_SAS_CVS!D22,(Synth!$D$3-1)*Synth!$E$3,0)</f>
        <v>17139.391045808799</v>
      </c>
      <c r="I25" s="24">
        <f ca="1">OFFSET(Import_SAS_CVS!E22,(Synth!$D$3-1)*Synth!$E$3,0)</f>
        <v>429463.897708893</v>
      </c>
      <c r="J25" s="43">
        <f ca="1">OFFSET(Import_SAS_CVS!F22,(Synth!$D$3-1)*Synth!$E$3,0)</f>
        <v>308580.18490982102</v>
      </c>
      <c r="K25" s="24">
        <f ca="1">OFFSET(Import_SAS_CVS!G22,(Synth!$D$3-1)*Synth!$E$3,0)</f>
        <v>71658.3689517975</v>
      </c>
      <c r="L25" s="24">
        <f ca="1">OFFSET(Import_SAS_CVS!H22,(Synth!$D$3-1)*Synth!$E$3,0)</f>
        <v>7913.6714225411397</v>
      </c>
      <c r="M25" s="43">
        <f ca="1">OFFSET(Import_SAS_CVS!I22,(Synth!$D$3-1)*Synth!$E$3,0)</f>
        <v>962.19428210705496</v>
      </c>
      <c r="N25" s="24">
        <f ca="1">OFFSET(Import_SAS_CVS!J22,(Synth!$D$3-1)*Synth!$E$3,0)</f>
        <v>762707.03720092797</v>
      </c>
      <c r="O25" s="25">
        <f ca="1">OFFSET(Import_SAS_CVS!K22,(Synth!$D$3-1)*Synth!$E$3,0)</f>
        <v>43776.514629840902</v>
      </c>
      <c r="P25" s="115">
        <f ca="1">OFFSET(Import_SAS_CVS!L22,(Synth!$D$3-1)*Synth!$E$3,0)</f>
        <v>432384.95035934402</v>
      </c>
      <c r="Q25" s="116">
        <f ca="1">OFFSET(Import_SAS_CVS!M22,(Synth!$D$3-1)*Synth!$E$3,0)</f>
        <v>675930.44831085205</v>
      </c>
      <c r="R25" s="116">
        <f ca="1">OFFSET(Import_SAS_CVS!N22,(Synth!$D$3-1)*Synth!$E$3,0)</f>
        <v>183878.381715775</v>
      </c>
      <c r="S25" s="116">
        <f ca="1">OFFSET(Import_SAS_CVS!O22,(Synth!$D$3-1)*Synth!$E$3,0)</f>
        <v>643196.86032104504</v>
      </c>
      <c r="T25" s="116">
        <f ca="1">OFFSET(Import_SAS_CVS!P22,(Synth!$D$3-1)*Synth!$E$3,0)</f>
        <v>0</v>
      </c>
      <c r="U25" s="116">
        <f ca="1">OFFSET(Import_SAS_CVS!Q22,(Synth!$D$3-1)*Synth!$E$3,0)</f>
        <v>117450.91094875299</v>
      </c>
      <c r="V25" s="116">
        <f ca="1">OFFSET(Import_SAS_CVS!R22,(Synth!$D$3-1)*Synth!$E$3,0)</f>
        <v>58764.264133930199</v>
      </c>
      <c r="W25" s="116">
        <f ca="1">OFFSET(Import_SAS_CVS!S22,(Synth!$D$3-1)*Synth!$E$3,0)</f>
        <v>0</v>
      </c>
      <c r="X25" s="116">
        <f ca="1">OFFSET(Import_SAS_CVS!T22,(Synth!$D$3-1)*Synth!$E$3,0)</f>
        <v>22030.1277987957</v>
      </c>
      <c r="Y25" s="117">
        <f ca="1">OFFSET(Import_SAS_CVS!CQ22,(Synth!$D$3-1)*Synth!$E$3,0)</f>
        <v>1091.3295018971</v>
      </c>
    </row>
    <row r="26" spans="1:25" x14ac:dyDescent="0.2">
      <c r="A26" s="20">
        <v>39994</v>
      </c>
      <c r="B26" s="21">
        <f t="shared" ca="1" si="0"/>
        <v>2907320.9986372041</v>
      </c>
      <c r="C26" s="21">
        <f t="shared" ca="1" si="1"/>
        <v>2092807.1843595549</v>
      </c>
      <c r="D26" s="24">
        <f ca="1">OFFSET(Import_SAS_CVS!CA23,(Synth!$D$3-1)*Synth!$E$3,0)</f>
        <v>2012295.27513123</v>
      </c>
      <c r="E26" s="24">
        <f ca="1">OFFSET(Import_SAS_CVS!U23,(Synth!$D$3-1)*Synth!$E$3,0)</f>
        <v>814513.81427764904</v>
      </c>
      <c r="F26" s="24">
        <f ca="1">OFFSET(Import_SAS_CVS!CE23,(Synth!$D$3-1)*Synth!$E$3,0)</f>
        <v>80511.909228324905</v>
      </c>
      <c r="G26" s="23">
        <f ca="1">OFFSET(Import_SAS_CVS!C23,(Synth!$D$3-1)*Synth!$E$3,0)</f>
        <v>1580706.28396606</v>
      </c>
      <c r="H26" s="24">
        <f ca="1">OFFSET(Import_SAS_CVS!D23,(Synth!$D$3-1)*Synth!$E$3,0)</f>
        <v>17548.435687542002</v>
      </c>
      <c r="I26" s="24">
        <f ca="1">OFFSET(Import_SAS_CVS!E23,(Synth!$D$3-1)*Synth!$E$3,0)</f>
        <v>413145.05358123803</v>
      </c>
      <c r="J26" s="43">
        <f ca="1">OFFSET(Import_SAS_CVS!F23,(Synth!$D$3-1)*Synth!$E$3,0)</f>
        <v>300062.05339813197</v>
      </c>
      <c r="K26" s="24">
        <f ca="1">OFFSET(Import_SAS_CVS!G23,(Synth!$D$3-1)*Synth!$E$3,0)</f>
        <v>74487.782095909104</v>
      </c>
      <c r="L26" s="24">
        <f ca="1">OFFSET(Import_SAS_CVS!H23,(Synth!$D$3-1)*Synth!$E$3,0)</f>
        <v>6275.6601600647</v>
      </c>
      <c r="M26" s="43">
        <f ca="1">OFFSET(Import_SAS_CVS!I23,(Synth!$D$3-1)*Synth!$E$3,0)</f>
        <v>777.43332503735996</v>
      </c>
      <c r="N26" s="24">
        <f ca="1">OFFSET(Import_SAS_CVS!J23,(Synth!$D$3-1)*Synth!$E$3,0)</f>
        <v>781523.58824920701</v>
      </c>
      <c r="O26" s="25">
        <f ca="1">OFFSET(Import_SAS_CVS!K23,(Synth!$D$3-1)*Synth!$E$3,0)</f>
        <v>34358.945092201197</v>
      </c>
      <c r="P26" s="115">
        <f ca="1">OFFSET(Import_SAS_CVS!L23,(Synth!$D$3-1)*Synth!$E$3,0)</f>
        <v>432979.360649109</v>
      </c>
      <c r="Q26" s="116">
        <f ca="1">OFFSET(Import_SAS_CVS!M23,(Synth!$D$3-1)*Synth!$E$3,0)</f>
        <v>680769.92876434303</v>
      </c>
      <c r="R26" s="116">
        <f ca="1">OFFSET(Import_SAS_CVS!N23,(Synth!$D$3-1)*Synth!$E$3,0)</f>
        <v>181894.638111115</v>
      </c>
      <c r="S26" s="116">
        <f ca="1">OFFSET(Import_SAS_CVS!O23,(Synth!$D$3-1)*Synth!$E$3,0)</f>
        <v>651792.715316772</v>
      </c>
      <c r="T26" s="116">
        <f ca="1">OFFSET(Import_SAS_CVS!P23,(Synth!$D$3-1)*Synth!$E$3,0)</f>
        <v>0</v>
      </c>
      <c r="U26" s="116">
        <f ca="1">OFFSET(Import_SAS_CVS!Q23,(Synth!$D$3-1)*Synth!$E$3,0)</f>
        <v>117598.670018196</v>
      </c>
      <c r="V26" s="116">
        <f ca="1">OFFSET(Import_SAS_CVS!R23,(Synth!$D$3-1)*Synth!$E$3,0)</f>
        <v>60371.015097618103</v>
      </c>
      <c r="W26" s="116">
        <f ca="1">OFFSET(Import_SAS_CVS!S23,(Synth!$D$3-1)*Synth!$E$3,0)</f>
        <v>0</v>
      </c>
      <c r="X26" s="116">
        <f ca="1">OFFSET(Import_SAS_CVS!T23,(Synth!$D$3-1)*Synth!$E$3,0)</f>
        <v>21782.6344592571</v>
      </c>
      <c r="Y26" s="117">
        <f ca="1">OFFSET(Import_SAS_CVS!CQ23,(Synth!$D$3-1)*Synth!$E$3,0)</f>
        <v>1133.3862397074699</v>
      </c>
    </row>
    <row r="27" spans="1:25" x14ac:dyDescent="0.2">
      <c r="A27" s="20">
        <v>40086</v>
      </c>
      <c r="B27" s="21">
        <f t="shared" ca="1" si="0"/>
        <v>2931017.3837356535</v>
      </c>
      <c r="C27" s="21">
        <f t="shared" ca="1" si="1"/>
        <v>2107993.7433166476</v>
      </c>
      <c r="D27" s="24">
        <f ca="1">OFFSET(Import_SAS_CVS!CA24,(Synth!$D$3-1)*Synth!$E$3,0)</f>
        <v>2025672.7233734101</v>
      </c>
      <c r="E27" s="24">
        <f ca="1">OFFSET(Import_SAS_CVS!U24,(Synth!$D$3-1)*Synth!$E$3,0)</f>
        <v>823023.640419006</v>
      </c>
      <c r="F27" s="24">
        <f ca="1">OFFSET(Import_SAS_CVS!CE24,(Synth!$D$3-1)*Synth!$E$3,0)</f>
        <v>82321.019943237305</v>
      </c>
      <c r="G27" s="23">
        <f ca="1">OFFSET(Import_SAS_CVS!C24,(Synth!$D$3-1)*Synth!$E$3,0)</f>
        <v>1608192.29008484</v>
      </c>
      <c r="H27" s="24">
        <f ca="1">OFFSET(Import_SAS_CVS!D24,(Synth!$D$3-1)*Synth!$E$3,0)</f>
        <v>18423.323932170901</v>
      </c>
      <c r="I27" s="24">
        <f ca="1">OFFSET(Import_SAS_CVS!E24,(Synth!$D$3-1)*Synth!$E$3,0)</f>
        <v>398938.66395568801</v>
      </c>
      <c r="J27" s="43">
        <f ca="1">OFFSET(Import_SAS_CVS!F24,(Synth!$D$3-1)*Synth!$E$3,0)</f>
        <v>293429.888671875</v>
      </c>
      <c r="K27" s="24">
        <f ca="1">OFFSET(Import_SAS_CVS!G24,(Synth!$D$3-1)*Synth!$E$3,0)</f>
        <v>77710.884867668196</v>
      </c>
      <c r="L27" s="24">
        <f ca="1">OFFSET(Import_SAS_CVS!H24,(Synth!$D$3-1)*Synth!$E$3,0)</f>
        <v>4453.3347930908203</v>
      </c>
      <c r="M27" s="43">
        <f ca="1">OFFSET(Import_SAS_CVS!I24,(Synth!$D$3-1)*Synth!$E$3,0)</f>
        <v>549.89487362653006</v>
      </c>
      <c r="N27" s="24">
        <f ca="1">OFFSET(Import_SAS_CVS!J24,(Synth!$D$3-1)*Synth!$E$3,0)</f>
        <v>797108.75878143299</v>
      </c>
      <c r="O27" s="25">
        <f ca="1">OFFSET(Import_SAS_CVS!K24,(Synth!$D$3-1)*Synth!$E$3,0)</f>
        <v>25485.701018810301</v>
      </c>
      <c r="P27" s="115">
        <f ca="1">OFFSET(Import_SAS_CVS!L24,(Synth!$D$3-1)*Synth!$E$3,0)</f>
        <v>418851.04759597802</v>
      </c>
      <c r="Q27" s="116">
        <f ca="1">OFFSET(Import_SAS_CVS!M24,(Synth!$D$3-1)*Synth!$E$3,0)</f>
        <v>683986.00467681896</v>
      </c>
      <c r="R27" s="116">
        <f ca="1">OFFSET(Import_SAS_CVS!N24,(Synth!$D$3-1)*Synth!$E$3,0)</f>
        <v>181023.876754761</v>
      </c>
      <c r="S27" s="116">
        <f ca="1">OFFSET(Import_SAS_CVS!O24,(Synth!$D$3-1)*Synth!$E$3,0)</f>
        <v>664867.16484832799</v>
      </c>
      <c r="T27" s="116">
        <f ca="1">OFFSET(Import_SAS_CVS!P24,(Synth!$D$3-1)*Synth!$E$3,0)</f>
        <v>0</v>
      </c>
      <c r="U27" s="116">
        <f ca="1">OFFSET(Import_SAS_CVS!Q24,(Synth!$D$3-1)*Synth!$E$3,0)</f>
        <v>118037.323402405</v>
      </c>
      <c r="V27" s="116">
        <f ca="1">OFFSET(Import_SAS_CVS!R24,(Synth!$D$3-1)*Synth!$E$3,0)</f>
        <v>62379.508266925797</v>
      </c>
      <c r="W27" s="116">
        <f ca="1">OFFSET(Import_SAS_CVS!S24,(Synth!$D$3-1)*Synth!$E$3,0)</f>
        <v>0</v>
      </c>
      <c r="X27" s="116">
        <f ca="1">OFFSET(Import_SAS_CVS!T24,(Synth!$D$3-1)*Synth!$E$3,0)</f>
        <v>21383.381145238902</v>
      </c>
      <c r="Y27" s="117">
        <f ca="1">OFFSET(Import_SAS_CVS!CQ24,(Synth!$D$3-1)*Synth!$E$3,0)</f>
        <v>1209.6424565464299</v>
      </c>
    </row>
    <row r="28" spans="1:25" ht="12" thickBot="1" x14ac:dyDescent="0.25">
      <c r="A28" s="26">
        <v>40178</v>
      </c>
      <c r="B28" s="27">
        <f t="shared" ca="1" si="0"/>
        <v>2953557.3839016017</v>
      </c>
      <c r="C28" s="27">
        <f t="shared" ca="1" si="1"/>
        <v>2119149.3617305807</v>
      </c>
      <c r="D28" s="28">
        <f ca="1">OFFSET(Import_SAS_CVS!CA25,(Synth!$D$3-1)*Synth!$E$3,0)</f>
        <v>2035727.4316406299</v>
      </c>
      <c r="E28" s="28">
        <f ca="1">OFFSET(Import_SAS_CVS!U25,(Synth!$D$3-1)*Synth!$E$3,0)</f>
        <v>834408.02217102097</v>
      </c>
      <c r="F28" s="28">
        <f ca="1">OFFSET(Import_SAS_CVS!CE25,(Synth!$D$3-1)*Synth!$E$3,0)</f>
        <v>83421.930089950605</v>
      </c>
      <c r="G28" s="29">
        <f ca="1">OFFSET(Import_SAS_CVS!C25,(Synth!$D$3-1)*Synth!$E$3,0)</f>
        <v>1633484.80033875</v>
      </c>
      <c r="H28" s="28">
        <f ca="1">OFFSET(Import_SAS_CVS!D25,(Synth!$D$3-1)*Synth!$E$3,0)</f>
        <v>18318.617468833902</v>
      </c>
      <c r="I28" s="28">
        <f ca="1">OFFSET(Import_SAS_CVS!E25,(Synth!$D$3-1)*Synth!$E$3,0)</f>
        <v>384263.18514251697</v>
      </c>
      <c r="J28" s="44">
        <f ca="1">OFFSET(Import_SAS_CVS!F25,(Synth!$D$3-1)*Synth!$E$3,0)</f>
        <v>285977.41926574701</v>
      </c>
      <c r="K28" s="28">
        <f ca="1">OFFSET(Import_SAS_CVS!G25,(Synth!$D$3-1)*Synth!$E$3,0)</f>
        <v>80655.017210960403</v>
      </c>
      <c r="L28" s="28">
        <f ca="1">OFFSET(Import_SAS_CVS!H25,(Synth!$D$3-1)*Synth!$E$3,0)</f>
        <v>2700.32889422774</v>
      </c>
      <c r="M28" s="44">
        <f ca="1">OFFSET(Import_SAS_CVS!I25,(Synth!$D$3-1)*Synth!$E$3,0)</f>
        <v>351.121364038438</v>
      </c>
      <c r="N28" s="28">
        <f ca="1">OFFSET(Import_SAS_CVS!J25,(Synth!$D$3-1)*Synth!$E$3,0)</f>
        <v>815185.86582183803</v>
      </c>
      <c r="O28" s="30">
        <f ca="1">OFFSET(Import_SAS_CVS!K25,(Synth!$D$3-1)*Synth!$E$3,0)</f>
        <v>18313.137528419498</v>
      </c>
      <c r="P28" s="118">
        <f ca="1">OFFSET(Import_SAS_CVS!L25,(Synth!$D$3-1)*Synth!$E$3,0)</f>
        <v>413976.15951919602</v>
      </c>
      <c r="Q28" s="119">
        <f ca="1">OFFSET(Import_SAS_CVS!M25,(Synth!$D$3-1)*Synth!$E$3,0)</f>
        <v>685287.57025146496</v>
      </c>
      <c r="R28" s="119">
        <f ca="1">OFFSET(Import_SAS_CVS!N25,(Synth!$D$3-1)*Synth!$E$3,0)</f>
        <v>178648.405965805</v>
      </c>
      <c r="S28" s="119">
        <f ca="1">OFFSET(Import_SAS_CVS!O25,(Synth!$D$3-1)*Synth!$E$3,0)</f>
        <v>682859.77691650402</v>
      </c>
      <c r="T28" s="119">
        <f ca="1">OFFSET(Import_SAS_CVS!P25,(Synth!$D$3-1)*Synth!$E$3,0)</f>
        <v>0</v>
      </c>
      <c r="U28" s="119">
        <f ca="1">OFFSET(Import_SAS_CVS!Q25,(Synth!$D$3-1)*Synth!$E$3,0)</f>
        <v>117235.914001465</v>
      </c>
      <c r="V28" s="119">
        <f ca="1">OFFSET(Import_SAS_CVS!R25,(Synth!$D$3-1)*Synth!$E$3,0)</f>
        <v>63587.659023761698</v>
      </c>
      <c r="W28" s="119">
        <f ca="1">OFFSET(Import_SAS_CVS!S25,(Synth!$D$3-1)*Synth!$E$3,0)</f>
        <v>0</v>
      </c>
      <c r="X28" s="119">
        <f ca="1">OFFSET(Import_SAS_CVS!T25,(Synth!$D$3-1)*Synth!$E$3,0)</f>
        <v>21195.224913358699</v>
      </c>
      <c r="Y28" s="120">
        <f ca="1">OFFSET(Import_SAS_CVS!CQ25,(Synth!$D$3-1)*Synth!$E$3,0)</f>
        <v>1272.6207850128401</v>
      </c>
    </row>
    <row r="29" spans="1:25" x14ac:dyDescent="0.2">
      <c r="A29" s="14">
        <v>40268</v>
      </c>
      <c r="B29" s="21">
        <f t="shared" ca="1" si="0"/>
        <v>2961316.9193973527</v>
      </c>
      <c r="C29" s="21">
        <f t="shared" ca="1" si="1"/>
        <v>2118512.0823688498</v>
      </c>
      <c r="D29" s="24">
        <f ca="1">OFFSET(Import_SAS_CVS!CA26,(Synth!$D$3-1)*Synth!$E$3,0)</f>
        <v>2035720.11805725</v>
      </c>
      <c r="E29" s="24">
        <f ca="1">OFFSET(Import_SAS_CVS!U26,(Synth!$D$3-1)*Synth!$E$3,0)</f>
        <v>842804.83702850295</v>
      </c>
      <c r="F29" s="24">
        <f ca="1">OFFSET(Import_SAS_CVS!CE26,(Synth!$D$3-1)*Synth!$E$3,0)</f>
        <v>82791.964311599702</v>
      </c>
      <c r="G29" s="23">
        <f ca="1">OFFSET(Import_SAS_CVS!C26,(Synth!$D$3-1)*Synth!$E$3,0)</f>
        <v>1644970.20011902</v>
      </c>
      <c r="H29" s="24">
        <f ca="1">OFFSET(Import_SAS_CVS!D26,(Synth!$D$3-1)*Synth!$E$3,0)</f>
        <v>19240.640152216001</v>
      </c>
      <c r="I29" s="24">
        <f ca="1">OFFSET(Import_SAS_CVS!E26,(Synth!$D$3-1)*Synth!$E$3,0)</f>
        <v>371964.24084091198</v>
      </c>
      <c r="J29" s="43">
        <f ca="1">OFFSET(Import_SAS_CVS!F26,(Synth!$D$3-1)*Synth!$E$3,0)</f>
        <v>283709.015106201</v>
      </c>
      <c r="K29" s="24">
        <f ca="1">OFFSET(Import_SAS_CVS!G26,(Synth!$D$3-1)*Synth!$E$3,0)</f>
        <v>82768.559559822097</v>
      </c>
      <c r="L29" s="24">
        <f ca="1">OFFSET(Import_SAS_CVS!H26,(Synth!$D$3-1)*Synth!$E$3,0)</f>
        <v>0</v>
      </c>
      <c r="M29" s="43">
        <f ca="1">OFFSET(Import_SAS_CVS!I26,(Synth!$D$3-1)*Synth!$E$3,0)</f>
        <v>0</v>
      </c>
      <c r="N29" s="24">
        <f ca="1">OFFSET(Import_SAS_CVS!J26,(Synth!$D$3-1)*Synth!$E$3,0)</f>
        <v>829432.63580322301</v>
      </c>
      <c r="O29" s="25">
        <f ca="1">OFFSET(Import_SAS_CVS!K26,(Synth!$D$3-1)*Synth!$E$3,0)</f>
        <v>13400.2662775517</v>
      </c>
      <c r="P29" s="115">
        <f ca="1">OFFSET(Import_SAS_CVS!L26,(Synth!$D$3-1)*Synth!$E$3,0)</f>
        <v>418654.295913696</v>
      </c>
      <c r="Q29" s="116">
        <f ca="1">OFFSET(Import_SAS_CVS!M26,(Synth!$D$3-1)*Synth!$E$3,0)</f>
        <v>681211.16388702404</v>
      </c>
      <c r="R29" s="116">
        <f ca="1">OFFSET(Import_SAS_CVS!N26,(Synth!$D$3-1)*Synth!$E$3,0)</f>
        <v>177455.56995582601</v>
      </c>
      <c r="S29" s="116">
        <f ca="1">OFFSET(Import_SAS_CVS!O26,(Synth!$D$3-1)*Synth!$E$3,0)</f>
        <v>689350.03826904297</v>
      </c>
      <c r="T29" s="116">
        <f ca="1">OFFSET(Import_SAS_CVS!P26,(Synth!$D$3-1)*Synth!$E$3,0)</f>
        <v>0</v>
      </c>
      <c r="U29" s="116">
        <f ca="1">OFFSET(Import_SAS_CVS!Q26,(Synth!$D$3-1)*Synth!$E$3,0)</f>
        <v>116684.436294556</v>
      </c>
      <c r="V29" s="116">
        <f ca="1">OFFSET(Import_SAS_CVS!R26,(Synth!$D$3-1)*Synth!$E$3,0)</f>
        <v>63855.669593334198</v>
      </c>
      <c r="W29" s="116">
        <f ca="1">OFFSET(Import_SAS_CVS!S26,(Synth!$D$3-1)*Synth!$E$3,0)</f>
        <v>0</v>
      </c>
      <c r="X29" s="116">
        <f ca="1">OFFSET(Import_SAS_CVS!T26,(Synth!$D$3-1)*Synth!$E$3,0)</f>
        <v>20359.727480649901</v>
      </c>
      <c r="Y29" s="117">
        <f ca="1">OFFSET(Import_SAS_CVS!CQ26,(Synth!$D$3-1)*Synth!$E$3,0)</f>
        <v>1321.2975295036999</v>
      </c>
    </row>
    <row r="30" spans="1:25" x14ac:dyDescent="0.2">
      <c r="A30" s="20">
        <v>40359</v>
      </c>
      <c r="B30" s="21">
        <f t="shared" ca="1" si="0"/>
        <v>2983031.1731576906</v>
      </c>
      <c r="C30" s="21">
        <f t="shared" ca="1" si="1"/>
        <v>2131503.8383874875</v>
      </c>
      <c r="D30" s="24">
        <f ca="1">OFFSET(Import_SAS_CVS!CA27,(Synth!$D$3-1)*Synth!$E$3,0)</f>
        <v>2047101.0980072001</v>
      </c>
      <c r="E30" s="24">
        <f ca="1">OFFSET(Import_SAS_CVS!U27,(Synth!$D$3-1)*Synth!$E$3,0)</f>
        <v>851527.33477020299</v>
      </c>
      <c r="F30" s="24">
        <f ca="1">OFFSET(Import_SAS_CVS!CE27,(Synth!$D$3-1)*Synth!$E$3,0)</f>
        <v>84402.7403802872</v>
      </c>
      <c r="G30" s="23">
        <f ca="1">OFFSET(Import_SAS_CVS!C27,(Synth!$D$3-1)*Synth!$E$3,0)</f>
        <v>1663261.2323303199</v>
      </c>
      <c r="H30" s="24">
        <f ca="1">OFFSET(Import_SAS_CVS!D27,(Synth!$D$3-1)*Synth!$E$3,0)</f>
        <v>19720.296131134</v>
      </c>
      <c r="I30" s="24">
        <f ca="1">OFFSET(Import_SAS_CVS!E27,(Synth!$D$3-1)*Synth!$E$3,0)</f>
        <v>364311.07501220697</v>
      </c>
      <c r="J30" s="43">
        <f ca="1">OFFSET(Import_SAS_CVS!F27,(Synth!$D$3-1)*Synth!$E$3,0)</f>
        <v>280780.850261688</v>
      </c>
      <c r="K30" s="24">
        <f ca="1">OFFSET(Import_SAS_CVS!G27,(Synth!$D$3-1)*Synth!$E$3,0)</f>
        <v>84548.916772842407</v>
      </c>
      <c r="L30" s="24">
        <f ca="1">OFFSET(Import_SAS_CVS!H27,(Synth!$D$3-1)*Synth!$E$3,0)</f>
        <v>0</v>
      </c>
      <c r="M30" s="43">
        <f ca="1">OFFSET(Import_SAS_CVS!I27,(Synth!$D$3-1)*Synth!$E$3,0)</f>
        <v>0</v>
      </c>
      <c r="N30" s="24">
        <f ca="1">OFFSET(Import_SAS_CVS!J27,(Synth!$D$3-1)*Synth!$E$3,0)</f>
        <v>840823.50661468494</v>
      </c>
      <c r="O30" s="25">
        <f ca="1">OFFSET(Import_SAS_CVS!K27,(Synth!$D$3-1)*Synth!$E$3,0)</f>
        <v>11817.264191746701</v>
      </c>
      <c r="P30" s="115">
        <f ca="1">OFFSET(Import_SAS_CVS!L27,(Synth!$D$3-1)*Synth!$E$3,0)</f>
        <v>431030.64078903198</v>
      </c>
      <c r="Q30" s="116">
        <f ca="1">OFFSET(Import_SAS_CVS!M27,(Synth!$D$3-1)*Synth!$E$3,0)</f>
        <v>688374.06103515602</v>
      </c>
      <c r="R30" s="116">
        <f ca="1">OFFSET(Import_SAS_CVS!N27,(Synth!$D$3-1)*Synth!$E$3,0)</f>
        <v>177046.512405396</v>
      </c>
      <c r="S30" s="116">
        <f ca="1">OFFSET(Import_SAS_CVS!O27,(Synth!$D$3-1)*Synth!$E$3,0)</f>
        <v>695490.77393341099</v>
      </c>
      <c r="T30" s="116">
        <f ca="1">OFFSET(Import_SAS_CVS!P27,(Synth!$D$3-1)*Synth!$E$3,0)</f>
        <v>0</v>
      </c>
      <c r="U30" s="116">
        <f ca="1">OFFSET(Import_SAS_CVS!Q27,(Synth!$D$3-1)*Synth!$E$3,0)</f>
        <v>115971.869851112</v>
      </c>
      <c r="V30" s="116">
        <f ca="1">OFFSET(Import_SAS_CVS!R27,(Synth!$D$3-1)*Synth!$E$3,0)</f>
        <v>65716.906540870696</v>
      </c>
      <c r="W30" s="116">
        <f ca="1">OFFSET(Import_SAS_CVS!S27,(Synth!$D$3-1)*Synth!$E$3,0)</f>
        <v>0</v>
      </c>
      <c r="X30" s="116">
        <f ca="1">OFFSET(Import_SAS_CVS!T27,(Synth!$D$3-1)*Synth!$E$3,0)</f>
        <v>20422.141019344301</v>
      </c>
      <c r="Y30" s="117">
        <f ca="1">OFFSET(Import_SAS_CVS!CQ27,(Synth!$D$3-1)*Synth!$E$3,0)</f>
        <v>1338.6538705825801</v>
      </c>
    </row>
    <row r="31" spans="1:25" x14ac:dyDescent="0.2">
      <c r="A31" s="20">
        <v>40451</v>
      </c>
      <c r="B31" s="21">
        <f t="shared" ca="1" si="0"/>
        <v>2982392.496835704</v>
      </c>
      <c r="C31" s="21">
        <f t="shared" ca="1" si="1"/>
        <v>2123785.0504627181</v>
      </c>
      <c r="D31" s="24">
        <f ca="1">OFFSET(Import_SAS_CVS!CA28,(Synth!$D$3-1)*Synth!$E$3,0)</f>
        <v>2038100.8245391799</v>
      </c>
      <c r="E31" s="24">
        <f ca="1">OFFSET(Import_SAS_CVS!U28,(Synth!$D$3-1)*Synth!$E$3,0)</f>
        <v>858607.44637298596</v>
      </c>
      <c r="F31" s="24">
        <f ca="1">OFFSET(Import_SAS_CVS!CE28,(Synth!$D$3-1)*Synth!$E$3,0)</f>
        <v>85684.225923538193</v>
      </c>
      <c r="G31" s="23">
        <f ca="1">OFFSET(Import_SAS_CVS!C28,(Synth!$D$3-1)*Synth!$E$3,0)</f>
        <v>1664813.5167694101</v>
      </c>
      <c r="H31" s="24">
        <f ca="1">OFFSET(Import_SAS_CVS!D28,(Synth!$D$3-1)*Synth!$E$3,0)</f>
        <v>19323.438014984102</v>
      </c>
      <c r="I31" s="24">
        <f ca="1">OFFSET(Import_SAS_CVS!E28,(Synth!$D$3-1)*Synth!$E$3,0)</f>
        <v>353209.84722137498</v>
      </c>
      <c r="J31" s="43">
        <f ca="1">OFFSET(Import_SAS_CVS!F28,(Synth!$D$3-1)*Synth!$E$3,0)</f>
        <v>273889.70296478301</v>
      </c>
      <c r="K31" s="24">
        <f ca="1">OFFSET(Import_SAS_CVS!G28,(Synth!$D$3-1)*Synth!$E$3,0)</f>
        <v>85381.061342239394</v>
      </c>
      <c r="L31" s="24">
        <f ca="1">OFFSET(Import_SAS_CVS!H28,(Synth!$D$3-1)*Synth!$E$3,0)</f>
        <v>0</v>
      </c>
      <c r="M31" s="43">
        <f ca="1">OFFSET(Import_SAS_CVS!I28,(Synth!$D$3-1)*Synth!$E$3,0)</f>
        <v>0</v>
      </c>
      <c r="N31" s="24">
        <f ca="1">OFFSET(Import_SAS_CVS!J28,(Synth!$D$3-1)*Synth!$E$3,0)</f>
        <v>847833.61843109096</v>
      </c>
      <c r="O31" s="25">
        <f ca="1">OFFSET(Import_SAS_CVS!K28,(Synth!$D$3-1)*Synth!$E$3,0)</f>
        <v>10315.9442452192</v>
      </c>
      <c r="P31" s="115">
        <f ca="1">OFFSET(Import_SAS_CVS!L28,(Synth!$D$3-1)*Synth!$E$3,0)</f>
        <v>415654.87512207002</v>
      </c>
      <c r="Q31" s="116">
        <f ca="1">OFFSET(Import_SAS_CVS!M28,(Synth!$D$3-1)*Synth!$E$3,0)</f>
        <v>685192.09353637695</v>
      </c>
      <c r="R31" s="116">
        <f ca="1">OFFSET(Import_SAS_CVS!N28,(Synth!$D$3-1)*Synth!$E$3,0)</f>
        <v>175551.97832679699</v>
      </c>
      <c r="S31" s="116">
        <f ca="1">OFFSET(Import_SAS_CVS!O28,(Synth!$D$3-1)*Synth!$E$3,0)</f>
        <v>691235.828361511</v>
      </c>
      <c r="T31" s="116">
        <f ca="1">OFFSET(Import_SAS_CVS!P28,(Synth!$D$3-1)*Synth!$E$3,0)</f>
        <v>0</v>
      </c>
      <c r="U31" s="116">
        <f ca="1">OFFSET(Import_SAS_CVS!Q28,(Synth!$D$3-1)*Synth!$E$3,0)</f>
        <v>114642.366486549</v>
      </c>
      <c r="V31" s="116">
        <f ca="1">OFFSET(Import_SAS_CVS!R28,(Synth!$D$3-1)*Synth!$E$3,0)</f>
        <v>66235.558298111006</v>
      </c>
      <c r="W31" s="116">
        <f ca="1">OFFSET(Import_SAS_CVS!S28,(Synth!$D$3-1)*Synth!$E$3,0)</f>
        <v>0</v>
      </c>
      <c r="X31" s="116">
        <f ca="1">OFFSET(Import_SAS_CVS!T28,(Synth!$D$3-1)*Synth!$E$3,0)</f>
        <v>20869.4738476276</v>
      </c>
      <c r="Y31" s="117">
        <f ca="1">OFFSET(Import_SAS_CVS!CQ28,(Synth!$D$3-1)*Synth!$E$3,0)</f>
        <v>1355.14031456411</v>
      </c>
    </row>
    <row r="32" spans="1:25" ht="12" thickBot="1" x14ac:dyDescent="0.25">
      <c r="A32" s="20">
        <v>40543</v>
      </c>
      <c r="B32" s="21">
        <f t="shared" ca="1" si="0"/>
        <v>2976119.871790885</v>
      </c>
      <c r="C32" s="21">
        <f t="shared" ca="1" si="1"/>
        <v>2109911.4398832312</v>
      </c>
      <c r="D32" s="24">
        <f ca="1">OFFSET(Import_SAS_CVS!CA29,(Synth!$D$3-1)*Synth!$E$3,0)</f>
        <v>2023034.379776</v>
      </c>
      <c r="E32" s="24">
        <f ca="1">OFFSET(Import_SAS_CVS!U29,(Synth!$D$3-1)*Synth!$E$3,0)</f>
        <v>866208.43190765404</v>
      </c>
      <c r="F32" s="24">
        <f ca="1">OFFSET(Import_SAS_CVS!CE29,(Synth!$D$3-1)*Synth!$E$3,0)</f>
        <v>86877.060107231096</v>
      </c>
      <c r="G32" s="23">
        <f ca="1">OFFSET(Import_SAS_CVS!C29,(Synth!$D$3-1)*Synth!$E$3,0)</f>
        <v>1658719.7587890599</v>
      </c>
      <c r="H32" s="24">
        <f ca="1">OFFSET(Import_SAS_CVS!D29,(Synth!$D$3-1)*Synth!$E$3,0)</f>
        <v>19321.971444368399</v>
      </c>
      <c r="I32" s="24">
        <f ca="1">OFFSET(Import_SAS_CVS!E29,(Synth!$D$3-1)*Synth!$E$3,0)</f>
        <v>344677.63392639201</v>
      </c>
      <c r="J32" s="43">
        <f ca="1">OFFSET(Import_SAS_CVS!F29,(Synth!$D$3-1)*Synth!$E$3,0)</f>
        <v>268038.14347076399</v>
      </c>
      <c r="K32" s="24">
        <f ca="1">OFFSET(Import_SAS_CVS!G29,(Synth!$D$3-1)*Synth!$E$3,0)</f>
        <v>86934.610013008103</v>
      </c>
      <c r="L32" s="24">
        <f ca="1">OFFSET(Import_SAS_CVS!H29,(Synth!$D$3-1)*Synth!$E$3,0)</f>
        <v>0</v>
      </c>
      <c r="M32" s="43">
        <f ca="1">OFFSET(Import_SAS_CVS!I29,(Synth!$D$3-1)*Synth!$E$3,0)</f>
        <v>0</v>
      </c>
      <c r="N32" s="24">
        <f ca="1">OFFSET(Import_SAS_CVS!J29,(Synth!$D$3-1)*Synth!$E$3,0)</f>
        <v>856399.81819915795</v>
      </c>
      <c r="O32" s="25">
        <f ca="1">OFFSET(Import_SAS_CVS!K29,(Synth!$D$3-1)*Synth!$E$3,0)</f>
        <v>9368.4180438518506</v>
      </c>
      <c r="P32" s="115">
        <f ca="1">OFFSET(Import_SAS_CVS!L29,(Synth!$D$3-1)*Synth!$E$3,0)</f>
        <v>503020.84772491502</v>
      </c>
      <c r="Q32" s="116">
        <f ca="1">OFFSET(Import_SAS_CVS!M29,(Synth!$D$3-1)*Synth!$E$3,0)</f>
        <v>682454.72300720203</v>
      </c>
      <c r="R32" s="116">
        <f ca="1">OFFSET(Import_SAS_CVS!N29,(Synth!$D$3-1)*Synth!$E$3,0)</f>
        <v>173655.592861176</v>
      </c>
      <c r="S32" s="116">
        <f ca="1">OFFSET(Import_SAS_CVS!O29,(Synth!$D$3-1)*Synth!$E$3,0)</f>
        <v>671967.94617462205</v>
      </c>
      <c r="T32" s="116">
        <f ca="1">OFFSET(Import_SAS_CVS!P29,(Synth!$D$3-1)*Synth!$E$3,0)</f>
        <v>0</v>
      </c>
      <c r="U32" s="116">
        <f ca="1">OFFSET(Import_SAS_CVS!Q29,(Synth!$D$3-1)*Synth!$E$3,0)</f>
        <v>113600.775053978</v>
      </c>
      <c r="V32" s="116">
        <f ca="1">OFFSET(Import_SAS_CVS!R29,(Synth!$D$3-1)*Synth!$E$3,0)</f>
        <v>66625.554532051101</v>
      </c>
      <c r="W32" s="116">
        <f ca="1">OFFSET(Import_SAS_CVS!S29,(Synth!$D$3-1)*Synth!$E$3,0)</f>
        <v>0</v>
      </c>
      <c r="X32" s="116">
        <f ca="1">OFFSET(Import_SAS_CVS!T29,(Synth!$D$3-1)*Synth!$E$3,0)</f>
        <v>24330.2887437344</v>
      </c>
      <c r="Y32" s="117">
        <f ca="1">OFFSET(Import_SAS_CVS!CQ29,(Synth!$D$3-1)*Synth!$E$3,0)</f>
        <v>1414.75309610367</v>
      </c>
    </row>
    <row r="33" spans="1:25" x14ac:dyDescent="0.2">
      <c r="A33" s="14">
        <v>40633</v>
      </c>
      <c r="B33" s="48">
        <f t="shared" ca="1" si="0"/>
        <v>2978481.0913238553</v>
      </c>
      <c r="C33" s="48">
        <f t="shared" ca="1" si="1"/>
        <v>2102315.9509048495</v>
      </c>
      <c r="D33" s="50">
        <f ca="1">OFFSET(Import_SAS_CVS!CA30,(Synth!$D$3-1)*Synth!$E$3,0)</f>
        <v>2014048.5876159701</v>
      </c>
      <c r="E33" s="50">
        <f ca="1">OFFSET(Import_SAS_CVS!U30,(Synth!$D$3-1)*Synth!$E$3,0)</f>
        <v>876165.140419006</v>
      </c>
      <c r="F33" s="50">
        <f ca="1">OFFSET(Import_SAS_CVS!CE30,(Synth!$D$3-1)*Synth!$E$3,0)</f>
        <v>88267.363288879395</v>
      </c>
      <c r="G33" s="49">
        <f ca="1">OFFSET(Import_SAS_CVS!C30,(Synth!$D$3-1)*Synth!$E$3,0)</f>
        <v>1657079.3919677699</v>
      </c>
      <c r="H33" s="50">
        <f ca="1">OFFSET(Import_SAS_CVS!D30,(Synth!$D$3-1)*Synth!$E$3,0)</f>
        <v>18999.805709123601</v>
      </c>
      <c r="I33" s="50">
        <f ca="1">OFFSET(Import_SAS_CVS!E30,(Synth!$D$3-1)*Synth!$E$3,0)</f>
        <v>338605.95561218302</v>
      </c>
      <c r="J33" s="51">
        <f ca="1">OFFSET(Import_SAS_CVS!F30,(Synth!$D$3-1)*Synth!$E$3,0)</f>
        <v>263495.31752395601</v>
      </c>
      <c r="K33" s="50">
        <f ca="1">OFFSET(Import_SAS_CVS!G30,(Synth!$D$3-1)*Synth!$E$3,0)</f>
        <v>88294.177613258405</v>
      </c>
      <c r="L33" s="50">
        <f ca="1">OFFSET(Import_SAS_CVS!H30,(Synth!$D$3-1)*Synth!$E$3,0)</f>
        <v>0</v>
      </c>
      <c r="M33" s="51">
        <f ca="1">OFFSET(Import_SAS_CVS!I30,(Synth!$D$3-1)*Synth!$E$3,0)</f>
        <v>0</v>
      </c>
      <c r="N33" s="50">
        <f ca="1">OFFSET(Import_SAS_CVS!J30,(Synth!$D$3-1)*Synth!$E$3,0)</f>
        <v>867734.50531768799</v>
      </c>
      <c r="O33" s="52">
        <f ca="1">OFFSET(Import_SAS_CVS!K30,(Synth!$D$3-1)*Synth!$E$3,0)</f>
        <v>8462.0867196321506</v>
      </c>
      <c r="P33" s="121">
        <f ca="1">OFFSET(Import_SAS_CVS!L30,(Synth!$D$3-1)*Synth!$E$3,0)</f>
        <v>1031364.47475433</v>
      </c>
      <c r="Q33" s="122">
        <f ca="1">OFFSET(Import_SAS_CVS!M30,(Synth!$D$3-1)*Synth!$E$3,0)</f>
        <v>681767.83900451695</v>
      </c>
      <c r="R33" s="122">
        <f ca="1">OFFSET(Import_SAS_CVS!N30,(Synth!$D$3-1)*Synth!$E$3,0)</f>
        <v>172010.70794677699</v>
      </c>
      <c r="S33" s="122">
        <f ca="1">OFFSET(Import_SAS_CVS!O30,(Synth!$D$3-1)*Synth!$E$3,0)</f>
        <v>0</v>
      </c>
      <c r="T33" s="122">
        <f ca="1">OFFSET(Import_SAS_CVS!P30,(Synth!$D$3-1)*Synth!$E$3,0)</f>
        <v>0</v>
      </c>
      <c r="U33" s="122">
        <f ca="1">OFFSET(Import_SAS_CVS!Q30,(Synth!$D$3-1)*Synth!$E$3,0)</f>
        <v>112864.236536026</v>
      </c>
      <c r="V33" s="122">
        <f ca="1">OFFSET(Import_SAS_CVS!R30,(Synth!$D$3-1)*Synth!$E$3,0)</f>
        <v>0</v>
      </c>
      <c r="W33" s="122">
        <f ca="1">OFFSET(Import_SAS_CVS!S30,(Synth!$D$3-1)*Synth!$E$3,0)</f>
        <v>0</v>
      </c>
      <c r="X33" s="122">
        <f ca="1">OFFSET(Import_SAS_CVS!T30,(Synth!$D$3-1)*Synth!$E$3,0)</f>
        <v>86316.041969299302</v>
      </c>
      <c r="Y33" s="123">
        <f ca="1">OFFSET(Import_SAS_CVS!CQ30,(Synth!$D$3-1)*Synth!$E$3,0)</f>
        <v>1458.0569354593799</v>
      </c>
    </row>
    <row r="34" spans="1:25" x14ac:dyDescent="0.2">
      <c r="A34" s="20">
        <v>40724</v>
      </c>
      <c r="B34" s="21">
        <f t="shared" ca="1" si="0"/>
        <v>2973400.083911893</v>
      </c>
      <c r="C34" s="21">
        <f t="shared" ca="1" si="1"/>
        <v>2090306.3253288241</v>
      </c>
      <c r="D34" s="24">
        <f ca="1">OFFSET(Import_SAS_CVS!CA31,(Synth!$D$3-1)*Synth!$E$3,0)</f>
        <v>2001193.1094665499</v>
      </c>
      <c r="E34" s="24">
        <f ca="1">OFFSET(Import_SAS_CVS!U31,(Synth!$D$3-1)*Synth!$E$3,0)</f>
        <v>883093.75858306896</v>
      </c>
      <c r="F34" s="24">
        <f ca="1">OFFSET(Import_SAS_CVS!CE31,(Synth!$D$3-1)*Synth!$E$3,0)</f>
        <v>89113.215862274199</v>
      </c>
      <c r="G34" s="23">
        <f ca="1">OFFSET(Import_SAS_CVS!C31,(Synth!$D$3-1)*Synth!$E$3,0)</f>
        <v>1652050.76239014</v>
      </c>
      <c r="H34" s="24">
        <f ca="1">OFFSET(Import_SAS_CVS!D31,(Synth!$D$3-1)*Synth!$E$3,0)</f>
        <v>19075.808557272001</v>
      </c>
      <c r="I34" s="24">
        <f ca="1">OFFSET(Import_SAS_CVS!E31,(Synth!$D$3-1)*Synth!$E$3,0)</f>
        <v>330380.93005752598</v>
      </c>
      <c r="J34" s="43">
        <f ca="1">OFFSET(Import_SAS_CVS!F31,(Synth!$D$3-1)*Synth!$E$3,0)</f>
        <v>258431.97212982201</v>
      </c>
      <c r="K34" s="24">
        <f ca="1">OFFSET(Import_SAS_CVS!G31,(Synth!$D$3-1)*Synth!$E$3,0)</f>
        <v>89199.269140243501</v>
      </c>
      <c r="L34" s="24">
        <f ca="1">OFFSET(Import_SAS_CVS!H31,(Synth!$D$3-1)*Synth!$E$3,0)</f>
        <v>0</v>
      </c>
      <c r="M34" s="43">
        <f ca="1">OFFSET(Import_SAS_CVS!I31,(Synth!$D$3-1)*Synth!$E$3,0)</f>
        <v>0</v>
      </c>
      <c r="N34" s="24">
        <f ca="1">OFFSET(Import_SAS_CVS!J31,(Synth!$D$3-1)*Synth!$E$3,0)</f>
        <v>876130.44123840297</v>
      </c>
      <c r="O34" s="25">
        <f ca="1">OFFSET(Import_SAS_CVS!K31,(Synth!$D$3-1)*Synth!$E$3,0)</f>
        <v>7550.7066508531598</v>
      </c>
      <c r="P34" s="115">
        <f ca="1">OFFSET(Import_SAS_CVS!L31,(Synth!$D$3-1)*Synth!$E$3,0)</f>
        <v>1038555.6022644</v>
      </c>
      <c r="Q34" s="116">
        <f ca="1">OFFSET(Import_SAS_CVS!M31,(Synth!$D$3-1)*Synth!$E$3,0)</f>
        <v>679625.69054412795</v>
      </c>
      <c r="R34" s="116">
        <f ca="1">OFFSET(Import_SAS_CVS!N31,(Synth!$D$3-1)*Synth!$E$3,0)</f>
        <v>170380.82543182399</v>
      </c>
      <c r="S34" s="116">
        <f ca="1">OFFSET(Import_SAS_CVS!O31,(Synth!$D$3-1)*Synth!$E$3,0)</f>
        <v>0</v>
      </c>
      <c r="T34" s="116">
        <f ca="1">OFFSET(Import_SAS_CVS!P31,(Synth!$D$3-1)*Synth!$E$3,0)</f>
        <v>0</v>
      </c>
      <c r="U34" s="116">
        <f ca="1">OFFSET(Import_SAS_CVS!Q31,(Synth!$D$3-1)*Synth!$E$3,0)</f>
        <v>111953.766107559</v>
      </c>
      <c r="V34" s="116">
        <f ca="1">OFFSET(Import_SAS_CVS!R31,(Synth!$D$3-1)*Synth!$E$3,0)</f>
        <v>0</v>
      </c>
      <c r="W34" s="116">
        <f ca="1">OFFSET(Import_SAS_CVS!S31,(Synth!$D$3-1)*Synth!$E$3,0)</f>
        <v>0</v>
      </c>
      <c r="X34" s="116">
        <f ca="1">OFFSET(Import_SAS_CVS!T31,(Synth!$D$3-1)*Synth!$E$3,0)</f>
        <v>87723.396510124207</v>
      </c>
      <c r="Y34" s="117">
        <f ca="1">OFFSET(Import_SAS_CVS!CQ31,(Synth!$D$3-1)*Synth!$E$3,0)</f>
        <v>1535.4952683746801</v>
      </c>
    </row>
    <row r="35" spans="1:25" x14ac:dyDescent="0.2">
      <c r="A35" s="20">
        <v>40816</v>
      </c>
      <c r="B35" s="21">
        <f t="shared" ca="1" si="0"/>
        <v>2965887.950756073</v>
      </c>
      <c r="C35" s="21">
        <f t="shared" ca="1" si="1"/>
        <v>2081217.1541557307</v>
      </c>
      <c r="D35" s="24">
        <f ca="1">OFFSET(Import_SAS_CVS!CA32,(Synth!$D$3-1)*Synth!$E$3,0)</f>
        <v>1991873.34588623</v>
      </c>
      <c r="E35" s="24">
        <f ca="1">OFFSET(Import_SAS_CVS!U32,(Synth!$D$3-1)*Synth!$E$3,0)</f>
        <v>884670.79660034203</v>
      </c>
      <c r="F35" s="24">
        <f ca="1">OFFSET(Import_SAS_CVS!CE32,(Synth!$D$3-1)*Synth!$E$3,0)</f>
        <v>89343.808269500703</v>
      </c>
      <c r="G35" s="23">
        <f ca="1">OFFSET(Import_SAS_CVS!C32,(Synth!$D$3-1)*Synth!$E$3,0)</f>
        <v>1647279.49241638</v>
      </c>
      <c r="H35" s="24">
        <f ca="1">OFFSET(Import_SAS_CVS!D32,(Synth!$D$3-1)*Synth!$E$3,0)</f>
        <v>19382.4199957848</v>
      </c>
      <c r="I35" s="24">
        <f ca="1">OFFSET(Import_SAS_CVS!E32,(Synth!$D$3-1)*Synth!$E$3,0)</f>
        <v>324726.51339721697</v>
      </c>
      <c r="J35" s="43">
        <f ca="1">OFFSET(Import_SAS_CVS!F32,(Synth!$D$3-1)*Synth!$E$3,0)</f>
        <v>255201.12129402201</v>
      </c>
      <c r="K35" s="24">
        <f ca="1">OFFSET(Import_SAS_CVS!G32,(Synth!$D$3-1)*Synth!$E$3,0)</f>
        <v>89118.152224540696</v>
      </c>
      <c r="L35" s="24">
        <f ca="1">OFFSET(Import_SAS_CVS!H32,(Synth!$D$3-1)*Synth!$E$3,0)</f>
        <v>0</v>
      </c>
      <c r="M35" s="43">
        <f ca="1">OFFSET(Import_SAS_CVS!I32,(Synth!$D$3-1)*Synth!$E$3,0)</f>
        <v>0</v>
      </c>
      <c r="N35" s="24">
        <f ca="1">OFFSET(Import_SAS_CVS!J32,(Synth!$D$3-1)*Synth!$E$3,0)</f>
        <v>877611.80364227295</v>
      </c>
      <c r="O35" s="25">
        <f ca="1">OFFSET(Import_SAS_CVS!K32,(Synth!$D$3-1)*Synth!$E$3,0)</f>
        <v>6747.3623503446597</v>
      </c>
      <c r="P35" s="115">
        <f ca="1">OFFSET(Import_SAS_CVS!L32,(Synth!$D$3-1)*Synth!$E$3,0)</f>
        <v>1050905.0281982401</v>
      </c>
      <c r="Q35" s="116">
        <f ca="1">OFFSET(Import_SAS_CVS!M32,(Synth!$D$3-1)*Synth!$E$3,0)</f>
        <v>677853.35184478795</v>
      </c>
      <c r="R35" s="116">
        <f ca="1">OFFSET(Import_SAS_CVS!N32,(Synth!$D$3-1)*Synth!$E$3,0)</f>
        <v>168720.99632072399</v>
      </c>
      <c r="S35" s="116">
        <f ca="1">OFFSET(Import_SAS_CVS!O32,(Synth!$D$3-1)*Synth!$E$3,0)</f>
        <v>0</v>
      </c>
      <c r="T35" s="116">
        <f ca="1">OFFSET(Import_SAS_CVS!P32,(Synth!$D$3-1)*Synth!$E$3,0)</f>
        <v>0</v>
      </c>
      <c r="U35" s="116">
        <f ca="1">OFFSET(Import_SAS_CVS!Q32,(Synth!$D$3-1)*Synth!$E$3,0)</f>
        <v>111194.120605469</v>
      </c>
      <c r="V35" s="116">
        <f ca="1">OFFSET(Import_SAS_CVS!R32,(Synth!$D$3-1)*Synth!$E$3,0)</f>
        <v>0</v>
      </c>
      <c r="W35" s="116">
        <f ca="1">OFFSET(Import_SAS_CVS!S32,(Synth!$D$3-1)*Synth!$E$3,0)</f>
        <v>0</v>
      </c>
      <c r="X35" s="116">
        <f ca="1">OFFSET(Import_SAS_CVS!T32,(Synth!$D$3-1)*Synth!$E$3,0)</f>
        <v>88336.443690300002</v>
      </c>
      <c r="Y35" s="117">
        <f ca="1">OFFSET(Import_SAS_CVS!CQ32,(Synth!$D$3-1)*Synth!$E$3,0)</f>
        <v>1578.3005408346701</v>
      </c>
    </row>
    <row r="36" spans="1:25" ht="12" thickBot="1" x14ac:dyDescent="0.25">
      <c r="A36" s="26">
        <v>40908</v>
      </c>
      <c r="B36" s="27">
        <f t="shared" ca="1" si="0"/>
        <v>2984521.3906202335</v>
      </c>
      <c r="C36" s="27">
        <f t="shared" ca="1" si="1"/>
        <v>2089273.3669233345</v>
      </c>
      <c r="D36" s="28">
        <f ca="1">OFFSET(Import_SAS_CVS!CA33,(Synth!$D$3-1)*Synth!$E$3,0)</f>
        <v>1998730.52497864</v>
      </c>
      <c r="E36" s="28">
        <f ca="1">OFFSET(Import_SAS_CVS!U33,(Synth!$D$3-1)*Synth!$E$3,0)</f>
        <v>895248.02369689895</v>
      </c>
      <c r="F36" s="28">
        <f ca="1">OFFSET(Import_SAS_CVS!CE33,(Synth!$D$3-1)*Synth!$E$3,0)</f>
        <v>90542.841944694504</v>
      </c>
      <c r="G36" s="29">
        <f ca="1">OFFSET(Import_SAS_CVS!C33,(Synth!$D$3-1)*Synth!$E$3,0)</f>
        <v>1655915.84440613</v>
      </c>
      <c r="H36" s="28">
        <f ca="1">OFFSET(Import_SAS_CVS!D33,(Synth!$D$3-1)*Synth!$E$3,0)</f>
        <v>20984.513574600202</v>
      </c>
      <c r="I36" s="28">
        <f ca="1">OFFSET(Import_SAS_CVS!E33,(Synth!$D$3-1)*Synth!$E$3,0)</f>
        <v>321291.97969818098</v>
      </c>
      <c r="J36" s="44">
        <f ca="1">OFFSET(Import_SAS_CVS!F33,(Synth!$D$3-1)*Synth!$E$3,0)</f>
        <v>253391.61013984701</v>
      </c>
      <c r="K36" s="28">
        <f ca="1">OFFSET(Import_SAS_CVS!G33,(Synth!$D$3-1)*Synth!$E$3,0)</f>
        <v>90595.524872779803</v>
      </c>
      <c r="L36" s="28">
        <f ca="1">OFFSET(Import_SAS_CVS!H33,(Synth!$D$3-1)*Synth!$E$3,0)</f>
        <v>0</v>
      </c>
      <c r="M36" s="44">
        <f ca="1">OFFSET(Import_SAS_CVS!I33,(Synth!$D$3-1)*Synth!$E$3,0)</f>
        <v>0</v>
      </c>
      <c r="N36" s="28">
        <f ca="1">OFFSET(Import_SAS_CVS!J33,(Synth!$D$3-1)*Synth!$E$3,0)</f>
        <v>888647.22520446801</v>
      </c>
      <c r="O36" s="30">
        <f ca="1">OFFSET(Import_SAS_CVS!K33,(Synth!$D$3-1)*Synth!$E$3,0)</f>
        <v>6452.1902289986601</v>
      </c>
      <c r="P36" s="118">
        <f ca="1">OFFSET(Import_SAS_CVS!L33,(Synth!$D$3-1)*Synth!$E$3,0)</f>
        <v>1036732.89136505</v>
      </c>
      <c r="Q36" s="119">
        <f ca="1">OFFSET(Import_SAS_CVS!M33,(Synth!$D$3-1)*Synth!$E$3,0)</f>
        <v>681347.78694915795</v>
      </c>
      <c r="R36" s="119">
        <f ca="1">OFFSET(Import_SAS_CVS!N33,(Synth!$D$3-1)*Synth!$E$3,0)</f>
        <v>167332.236091614</v>
      </c>
      <c r="S36" s="119">
        <f ca="1">OFFSET(Import_SAS_CVS!O33,(Synth!$D$3-1)*Synth!$E$3,0)</f>
        <v>0</v>
      </c>
      <c r="T36" s="119">
        <f ca="1">OFFSET(Import_SAS_CVS!P33,(Synth!$D$3-1)*Synth!$E$3,0)</f>
        <v>0</v>
      </c>
      <c r="U36" s="119">
        <f ca="1">OFFSET(Import_SAS_CVS!Q33,(Synth!$D$3-1)*Synth!$E$3,0)</f>
        <v>113718.292164803</v>
      </c>
      <c r="V36" s="119">
        <f ca="1">OFFSET(Import_SAS_CVS!R33,(Synth!$D$3-1)*Synth!$E$3,0)</f>
        <v>0</v>
      </c>
      <c r="W36" s="119">
        <f ca="1">OFFSET(Import_SAS_CVS!S33,(Synth!$D$3-1)*Synth!$E$3,0)</f>
        <v>0</v>
      </c>
      <c r="X36" s="119">
        <f ca="1">OFFSET(Import_SAS_CVS!T33,(Synth!$D$3-1)*Synth!$E$3,0)</f>
        <v>88611.721972465501</v>
      </c>
      <c r="Y36" s="120">
        <f ca="1">OFFSET(Import_SAS_CVS!CQ33,(Synth!$D$3-1)*Synth!$E$3,0)</f>
        <v>1588.45786678791</v>
      </c>
    </row>
    <row r="37" spans="1:25" x14ac:dyDescent="0.2">
      <c r="A37" s="14">
        <v>40999</v>
      </c>
      <c r="B37" s="48">
        <f t="shared" ca="1" si="0"/>
        <v>2986154.5685405708</v>
      </c>
      <c r="C37" s="48">
        <f t="shared" ca="1" si="1"/>
        <v>2084749.7691249826</v>
      </c>
      <c r="D37" s="50">
        <f ca="1">OFFSET(Import_SAS_CVS!CA34,(Synth!$D$3-1)*Synth!$E$3,0)</f>
        <v>1993487.30012512</v>
      </c>
      <c r="E37" s="50">
        <f ca="1">OFFSET(Import_SAS_CVS!U34,(Synth!$D$3-1)*Synth!$E$3,0)</f>
        <v>901404.79941558803</v>
      </c>
      <c r="F37" s="50">
        <f ca="1">OFFSET(Import_SAS_CVS!CE34,(Synth!$D$3-1)*Synth!$E$3,0)</f>
        <v>91262.4689998627</v>
      </c>
      <c r="G37" s="49">
        <f ca="1">OFFSET(Import_SAS_CVS!C34,(Synth!$D$3-1)*Synth!$E$3,0)</f>
        <v>1656981.00280762</v>
      </c>
      <c r="H37" s="50">
        <f ca="1">OFFSET(Import_SAS_CVS!D34,(Synth!$D$3-1)*Synth!$E$3,0)</f>
        <v>20286.289859056498</v>
      </c>
      <c r="I37" s="50">
        <f ca="1">OFFSET(Import_SAS_CVS!E34,(Synth!$D$3-1)*Synth!$E$3,0)</f>
        <v>316937.56191253703</v>
      </c>
      <c r="J37" s="51">
        <f ca="1">OFFSET(Import_SAS_CVS!F34,(Synth!$D$3-1)*Synth!$E$3,0)</f>
        <v>249887.41324996899</v>
      </c>
      <c r="K37" s="50">
        <f ca="1">OFFSET(Import_SAS_CVS!G34,(Synth!$D$3-1)*Synth!$E$3,0)</f>
        <v>91303.166026115403</v>
      </c>
      <c r="L37" s="50">
        <f ca="1">OFFSET(Import_SAS_CVS!H34,(Synth!$D$3-1)*Synth!$E$3,0)</f>
        <v>0</v>
      </c>
      <c r="M37" s="51">
        <f ca="1">OFFSET(Import_SAS_CVS!I34,(Synth!$D$3-1)*Synth!$E$3,0)</f>
        <v>0</v>
      </c>
      <c r="N37" s="50">
        <f ca="1">OFFSET(Import_SAS_CVS!J34,(Synth!$D$3-1)*Synth!$E$3,0)</f>
        <v>895397.026512146</v>
      </c>
      <c r="O37" s="52">
        <f ca="1">OFFSET(Import_SAS_CVS!K34,(Synth!$D$3-1)*Synth!$E$3,0)</f>
        <v>6034.0212000608399</v>
      </c>
      <c r="P37" s="121">
        <f ca="1">OFFSET(Import_SAS_CVS!L34,(Synth!$D$3-1)*Synth!$E$3,0)</f>
        <v>1023900.90458679</v>
      </c>
      <c r="Q37" s="122">
        <f ca="1">OFFSET(Import_SAS_CVS!M34,(Synth!$D$3-1)*Synth!$E$3,0)</f>
        <v>681323.14050293004</v>
      </c>
      <c r="R37" s="122">
        <f ca="1">OFFSET(Import_SAS_CVS!N34,(Synth!$D$3-1)*Synth!$E$3,0)</f>
        <v>165808.341930389</v>
      </c>
      <c r="S37" s="122">
        <f ca="1">OFFSET(Import_SAS_CVS!O34,(Synth!$D$3-1)*Synth!$E$3,0)</f>
        <v>0</v>
      </c>
      <c r="T37" s="122">
        <f ca="1">OFFSET(Import_SAS_CVS!P34,(Synth!$D$3-1)*Synth!$E$3,0)</f>
        <v>0</v>
      </c>
      <c r="U37" s="122">
        <f ca="1">OFFSET(Import_SAS_CVS!Q34,(Synth!$D$3-1)*Synth!$E$3,0)</f>
        <v>112478.568758011</v>
      </c>
      <c r="V37" s="122">
        <f ca="1">OFFSET(Import_SAS_CVS!R34,(Synth!$D$3-1)*Synth!$E$3,0)</f>
        <v>0</v>
      </c>
      <c r="W37" s="122">
        <f ca="1">OFFSET(Import_SAS_CVS!S34,(Synth!$D$3-1)*Synth!$E$3,0)</f>
        <v>0</v>
      </c>
      <c r="X37" s="122">
        <f ca="1">OFFSET(Import_SAS_CVS!T34,(Synth!$D$3-1)*Synth!$E$3,0)</f>
        <v>89315.896780013994</v>
      </c>
      <c r="Y37" s="123">
        <f ca="1">OFFSET(Import_SAS_CVS!CQ34,(Synth!$D$3-1)*Synth!$E$3,0)</f>
        <v>1614.3772893846001</v>
      </c>
    </row>
    <row r="38" spans="1:25" x14ac:dyDescent="0.2">
      <c r="A38" s="20">
        <v>41090</v>
      </c>
      <c r="B38" s="21">
        <f t="shared" ca="1" si="0"/>
        <v>2977969.041543005</v>
      </c>
      <c r="C38" s="21">
        <f t="shared" ca="1" si="1"/>
        <v>2074086.3710412963</v>
      </c>
      <c r="D38" s="24">
        <f ca="1">OFFSET(Import_SAS_CVS!CA35,(Synth!$D$3-1)*Synth!$E$3,0)</f>
        <v>1982570.06021118</v>
      </c>
      <c r="E38" s="24">
        <f ca="1">OFFSET(Import_SAS_CVS!U35,(Synth!$D$3-1)*Synth!$E$3,0)</f>
        <v>903882.67050170898</v>
      </c>
      <c r="F38" s="24">
        <f ca="1">OFFSET(Import_SAS_CVS!CE35,(Synth!$D$3-1)*Synth!$E$3,0)</f>
        <v>91516.310830116301</v>
      </c>
      <c r="G38" s="23">
        <f ca="1">OFFSET(Import_SAS_CVS!C35,(Synth!$D$3-1)*Synth!$E$3,0)</f>
        <v>1650893.32348633</v>
      </c>
      <c r="H38" s="24">
        <f ca="1">OFFSET(Import_SAS_CVS!D35,(Synth!$D$3-1)*Synth!$E$3,0)</f>
        <v>20903.459130048799</v>
      </c>
      <c r="I38" s="24">
        <f ca="1">OFFSET(Import_SAS_CVS!E35,(Synth!$D$3-1)*Synth!$E$3,0)</f>
        <v>310946.20389175398</v>
      </c>
      <c r="J38" s="43">
        <f ca="1">OFFSET(Import_SAS_CVS!F35,(Synth!$D$3-1)*Synth!$E$3,0)</f>
        <v>245221.135936737</v>
      </c>
      <c r="K38" s="24">
        <f ca="1">OFFSET(Import_SAS_CVS!G35,(Synth!$D$3-1)*Synth!$E$3,0)</f>
        <v>91536.124112129197</v>
      </c>
      <c r="L38" s="24">
        <f ca="1">OFFSET(Import_SAS_CVS!H35,(Synth!$D$3-1)*Synth!$E$3,0)</f>
        <v>0</v>
      </c>
      <c r="M38" s="43">
        <f ca="1">OFFSET(Import_SAS_CVS!I35,(Synth!$D$3-1)*Synth!$E$3,0)</f>
        <v>0</v>
      </c>
      <c r="N38" s="24">
        <f ca="1">OFFSET(Import_SAS_CVS!J35,(Synth!$D$3-1)*Synth!$E$3,0)</f>
        <v>898670.11354064895</v>
      </c>
      <c r="O38" s="25">
        <f ca="1">OFFSET(Import_SAS_CVS!K35,(Synth!$D$3-1)*Synth!$E$3,0)</f>
        <v>5440.1987028121903</v>
      </c>
      <c r="P38" s="115">
        <f ca="1">OFFSET(Import_SAS_CVS!L35,(Synth!$D$3-1)*Synth!$E$3,0)</f>
        <v>1029728.06187439</v>
      </c>
      <c r="Q38" s="116">
        <f ca="1">OFFSET(Import_SAS_CVS!M35,(Synth!$D$3-1)*Synth!$E$3,0)</f>
        <v>678948.08573913598</v>
      </c>
      <c r="R38" s="116">
        <f ca="1">OFFSET(Import_SAS_CVS!N35,(Synth!$D$3-1)*Synth!$E$3,0)</f>
        <v>162000.899999619</v>
      </c>
      <c r="S38" s="116">
        <f ca="1">OFFSET(Import_SAS_CVS!O35,(Synth!$D$3-1)*Synth!$E$3,0)</f>
        <v>0</v>
      </c>
      <c r="T38" s="116">
        <f ca="1">OFFSET(Import_SAS_CVS!P35,(Synth!$D$3-1)*Synth!$E$3,0)</f>
        <v>0</v>
      </c>
      <c r="U38" s="116">
        <f ca="1">OFFSET(Import_SAS_CVS!Q35,(Synth!$D$3-1)*Synth!$E$3,0)</f>
        <v>113104.830613136</v>
      </c>
      <c r="V38" s="116">
        <f ca="1">OFFSET(Import_SAS_CVS!R35,(Synth!$D$3-1)*Synth!$E$3,0)</f>
        <v>0</v>
      </c>
      <c r="W38" s="116">
        <f ca="1">OFFSET(Import_SAS_CVS!S35,(Synth!$D$3-1)*Synth!$E$3,0)</f>
        <v>0</v>
      </c>
      <c r="X38" s="116">
        <f ca="1">OFFSET(Import_SAS_CVS!T35,(Synth!$D$3-1)*Synth!$E$3,0)</f>
        <v>90085.373641014099</v>
      </c>
      <c r="Y38" s="117">
        <f ca="1">OFFSET(Import_SAS_CVS!CQ35,(Synth!$D$3-1)*Synth!$E$3,0)</f>
        <v>1635.7346241474199</v>
      </c>
    </row>
    <row r="39" spans="1:25" x14ac:dyDescent="0.2">
      <c r="A39" s="20">
        <v>41182</v>
      </c>
      <c r="B39" s="21">
        <f t="shared" ca="1" si="0"/>
        <v>2967985.1973247509</v>
      </c>
      <c r="C39" s="21">
        <f t="shared" ca="1" si="1"/>
        <v>2064057.4448833449</v>
      </c>
      <c r="D39" s="24">
        <f ca="1">OFFSET(Import_SAS_CVS!CA36,(Synth!$D$3-1)*Synth!$E$3,0)</f>
        <v>1972682.10758972</v>
      </c>
      <c r="E39" s="24">
        <f ca="1">OFFSET(Import_SAS_CVS!U36,(Synth!$D$3-1)*Synth!$E$3,0)</f>
        <v>903927.75244140602</v>
      </c>
      <c r="F39" s="24">
        <f ca="1">OFFSET(Import_SAS_CVS!CE36,(Synth!$D$3-1)*Synth!$E$3,0)</f>
        <v>91375.337293624907</v>
      </c>
      <c r="G39" s="23">
        <f ca="1">OFFSET(Import_SAS_CVS!C36,(Synth!$D$3-1)*Synth!$E$3,0)</f>
        <v>1647724.5425567599</v>
      </c>
      <c r="H39" s="24">
        <f ca="1">OFFSET(Import_SAS_CVS!D36,(Synth!$D$3-1)*Synth!$E$3,0)</f>
        <v>20994.997601985899</v>
      </c>
      <c r="I39" s="24">
        <f ca="1">OFFSET(Import_SAS_CVS!E36,(Synth!$D$3-1)*Synth!$E$3,0)</f>
        <v>303576.141197205</v>
      </c>
      <c r="J39" s="43">
        <f ca="1">OFFSET(Import_SAS_CVS!F36,(Synth!$D$3-1)*Synth!$E$3,0)</f>
        <v>239195.69059944199</v>
      </c>
      <c r="K39" s="24">
        <f ca="1">OFFSET(Import_SAS_CVS!G36,(Synth!$D$3-1)*Synth!$E$3,0)</f>
        <v>91251.048508644104</v>
      </c>
      <c r="L39" s="24">
        <f ca="1">OFFSET(Import_SAS_CVS!H36,(Synth!$D$3-1)*Synth!$E$3,0)</f>
        <v>0</v>
      </c>
      <c r="M39" s="43">
        <f ca="1">OFFSET(Import_SAS_CVS!I36,(Synth!$D$3-1)*Synth!$E$3,0)</f>
        <v>0</v>
      </c>
      <c r="N39" s="24">
        <f ca="1">OFFSET(Import_SAS_CVS!J36,(Synth!$D$3-1)*Synth!$E$3,0)</f>
        <v>898732.42555999802</v>
      </c>
      <c r="O39" s="25">
        <f ca="1">OFFSET(Import_SAS_CVS!K36,(Synth!$D$3-1)*Synth!$E$3,0)</f>
        <v>5038.78549778461</v>
      </c>
      <c r="P39" s="115">
        <f ca="1">OFFSET(Import_SAS_CVS!L36,(Synth!$D$3-1)*Synth!$E$3,0)</f>
        <v>1028515.7602996801</v>
      </c>
      <c r="Q39" s="116">
        <f ca="1">OFFSET(Import_SAS_CVS!M36,(Synth!$D$3-1)*Synth!$E$3,0)</f>
        <v>679996.55784606899</v>
      </c>
      <c r="R39" s="116">
        <f ca="1">OFFSET(Import_SAS_CVS!N36,(Synth!$D$3-1)*Synth!$E$3,0)</f>
        <v>160297.90958595299</v>
      </c>
      <c r="S39" s="116">
        <f ca="1">OFFSET(Import_SAS_CVS!O36,(Synth!$D$3-1)*Synth!$E$3,0)</f>
        <v>0</v>
      </c>
      <c r="T39" s="116">
        <f ca="1">OFFSET(Import_SAS_CVS!P36,(Synth!$D$3-1)*Synth!$E$3,0)</f>
        <v>0</v>
      </c>
      <c r="U39" s="116">
        <f ca="1">OFFSET(Import_SAS_CVS!Q36,(Synth!$D$3-1)*Synth!$E$3,0)</f>
        <v>112573.303706169</v>
      </c>
      <c r="V39" s="116">
        <f ca="1">OFFSET(Import_SAS_CVS!R36,(Synth!$D$3-1)*Synth!$E$3,0)</f>
        <v>0</v>
      </c>
      <c r="W39" s="116">
        <f ca="1">OFFSET(Import_SAS_CVS!S36,(Synth!$D$3-1)*Synth!$E$3,0)</f>
        <v>0</v>
      </c>
      <c r="X39" s="116">
        <f ca="1">OFFSET(Import_SAS_CVS!T36,(Synth!$D$3-1)*Synth!$E$3,0)</f>
        <v>90145.109640121504</v>
      </c>
      <c r="Y39" s="117">
        <f ca="1">OFFSET(Import_SAS_CVS!CQ36,(Synth!$D$3-1)*Synth!$E$3,0)</f>
        <v>1637.5569410473099</v>
      </c>
    </row>
    <row r="40" spans="1:25" ht="12" thickBot="1" x14ac:dyDescent="0.25">
      <c r="A40" s="20">
        <v>41274</v>
      </c>
      <c r="B40" s="21">
        <f t="shared" ca="1" si="0"/>
        <v>2959936.3606691342</v>
      </c>
      <c r="C40" s="21">
        <f t="shared" ca="1" si="1"/>
        <v>2053106.3191728571</v>
      </c>
      <c r="D40" s="24">
        <f ca="1">OFFSET(Import_SAS_CVS!CA37,(Synth!$D$3-1)*Synth!$E$3,0)</f>
        <v>1962159.2209930399</v>
      </c>
      <c r="E40" s="24">
        <f ca="1">OFFSET(Import_SAS_CVS!U37,(Synth!$D$3-1)*Synth!$E$3,0)</f>
        <v>906830.04149627697</v>
      </c>
      <c r="F40" s="24">
        <f ca="1">OFFSET(Import_SAS_CVS!CE37,(Synth!$D$3-1)*Synth!$E$3,0)</f>
        <v>90947.0981798172</v>
      </c>
      <c r="G40" s="29">
        <f ca="1">OFFSET(Import_SAS_CVS!C37,(Synth!$D$3-1)*Synth!$E$3,0)</f>
        <v>1640160.7599792499</v>
      </c>
      <c r="H40" s="28">
        <f ca="1">OFFSET(Import_SAS_CVS!D37,(Synth!$D$3-1)*Synth!$E$3,0)</f>
        <v>20943.878923416101</v>
      </c>
      <c r="I40" s="28">
        <f ca="1">OFFSET(Import_SAS_CVS!E37,(Synth!$D$3-1)*Synth!$E$3,0)</f>
        <v>300279.10346603399</v>
      </c>
      <c r="J40" s="44">
        <f ca="1">OFFSET(Import_SAS_CVS!F37,(Synth!$D$3-1)*Synth!$E$3,0)</f>
        <v>237932.25463104199</v>
      </c>
      <c r="K40" s="28">
        <f ca="1">OFFSET(Import_SAS_CVS!G37,(Synth!$D$3-1)*Synth!$E$3,0)</f>
        <v>90971.7745599747</v>
      </c>
      <c r="L40" s="28">
        <f ca="1">OFFSET(Import_SAS_CVS!H37,(Synth!$D$3-1)*Synth!$E$3,0)</f>
        <v>0</v>
      </c>
      <c r="M40" s="44">
        <f ca="1">OFFSET(Import_SAS_CVS!I37,(Synth!$D$3-1)*Synth!$E$3,0)</f>
        <v>0</v>
      </c>
      <c r="N40" s="28">
        <f ca="1">OFFSET(Import_SAS_CVS!J37,(Synth!$D$3-1)*Synth!$E$3,0)</f>
        <v>902123.72515869106</v>
      </c>
      <c r="O40" s="30">
        <f ca="1">OFFSET(Import_SAS_CVS!K37,(Synth!$D$3-1)*Synth!$E$3,0)</f>
        <v>4690.5837443471</v>
      </c>
      <c r="P40" s="118">
        <f ca="1">OFFSET(Import_SAS_CVS!L37,(Synth!$D$3-1)*Synth!$E$3,0)</f>
        <v>1016256.57041931</v>
      </c>
      <c r="Q40" s="119">
        <f ca="1">OFFSET(Import_SAS_CVS!M37,(Synth!$D$3-1)*Synth!$E$3,0)</f>
        <v>677879.48633575405</v>
      </c>
      <c r="R40" s="119">
        <f ca="1">OFFSET(Import_SAS_CVS!N37,(Synth!$D$3-1)*Synth!$E$3,0)</f>
        <v>157868.11099624599</v>
      </c>
      <c r="S40" s="119">
        <f ca="1">OFFSET(Import_SAS_CVS!O37,(Synth!$D$3-1)*Synth!$E$3,0)</f>
        <v>0</v>
      </c>
      <c r="T40" s="119">
        <f ca="1">OFFSET(Import_SAS_CVS!P37,(Synth!$D$3-1)*Synth!$E$3,0)</f>
        <v>0</v>
      </c>
      <c r="U40" s="119">
        <f ca="1">OFFSET(Import_SAS_CVS!Q37,(Synth!$D$3-1)*Synth!$E$3,0)</f>
        <v>112459.967586517</v>
      </c>
      <c r="V40" s="119">
        <f ca="1">OFFSET(Import_SAS_CVS!R37,(Synth!$D$3-1)*Synth!$E$3,0)</f>
        <v>0</v>
      </c>
      <c r="W40" s="119">
        <f ca="1">OFFSET(Import_SAS_CVS!S37,(Synth!$D$3-1)*Synth!$E$3,0)</f>
        <v>0</v>
      </c>
      <c r="X40" s="119">
        <f ca="1">OFFSET(Import_SAS_CVS!T37,(Synth!$D$3-1)*Synth!$E$3,0)</f>
        <v>89147.153189659104</v>
      </c>
      <c r="Y40" s="120">
        <f ca="1">OFFSET(Import_SAS_CVS!CQ37,(Synth!$D$3-1)*Synth!$E$3,0)</f>
        <v>1601.96876485646</v>
      </c>
    </row>
    <row r="41" spans="1:25" x14ac:dyDescent="0.2">
      <c r="A41" s="14">
        <v>41364</v>
      </c>
      <c r="B41" s="48">
        <f t="shared" ca="1" si="0"/>
        <v>2925914.4564056448</v>
      </c>
      <c r="C41" s="48">
        <f t="shared" ca="1" si="1"/>
        <v>2017634.6523819019</v>
      </c>
      <c r="D41" s="50">
        <f ca="1">OFFSET(Import_SAS_CVS!CA38,(Synth!$D$3-1)*Synth!$E$3,0)</f>
        <v>1927189.61334229</v>
      </c>
      <c r="E41" s="50">
        <f ca="1">OFFSET(Import_SAS_CVS!U38,(Synth!$D$3-1)*Synth!$E$3,0)</f>
        <v>908279.80402374303</v>
      </c>
      <c r="F41" s="50">
        <f ca="1">OFFSET(Import_SAS_CVS!CE38,(Synth!$D$3-1)*Synth!$E$3,0)</f>
        <v>90445.039039611802</v>
      </c>
      <c r="G41" s="49">
        <f ca="1">OFFSET(Import_SAS_CVS!C38,(Synth!$D$3-1)*Synth!$E$3,0)</f>
        <v>1616469.5545959501</v>
      </c>
      <c r="H41" s="50">
        <f ca="1">OFFSET(Import_SAS_CVS!D38,(Synth!$D$3-1)*Synth!$E$3,0)</f>
        <v>21329.374408245101</v>
      </c>
      <c r="I41" s="50">
        <f ca="1">OFFSET(Import_SAS_CVS!E38,(Synth!$D$3-1)*Synth!$E$3,0)</f>
        <v>290480.49715042103</v>
      </c>
      <c r="J41" s="51">
        <f ca="1">OFFSET(Import_SAS_CVS!F38,(Synth!$D$3-1)*Synth!$E$3,0)</f>
        <v>229347.84262275699</v>
      </c>
      <c r="K41" s="50">
        <f ca="1">OFFSET(Import_SAS_CVS!G38,(Synth!$D$3-1)*Synth!$E$3,0)</f>
        <v>90477.714089393601</v>
      </c>
      <c r="L41" s="50">
        <f ca="1">OFFSET(Import_SAS_CVS!H38,(Synth!$D$3-1)*Synth!$E$3,0)</f>
        <v>0</v>
      </c>
      <c r="M41" s="51">
        <f ca="1">OFFSET(Import_SAS_CVS!I38,(Synth!$D$3-1)*Synth!$E$3,0)</f>
        <v>0</v>
      </c>
      <c r="N41" s="50">
        <f ca="1">OFFSET(Import_SAS_CVS!J38,(Synth!$D$3-1)*Synth!$E$3,0)</f>
        <v>904040.90379333496</v>
      </c>
      <c r="O41" s="52">
        <f ca="1">OFFSET(Import_SAS_CVS!K38,(Synth!$D$3-1)*Synth!$E$3,0)</f>
        <v>4299.89253228903</v>
      </c>
      <c r="P41" s="121">
        <f ca="1">OFFSET(Import_SAS_CVS!L38,(Synth!$D$3-1)*Synth!$E$3,0)</f>
        <v>67120.997491836504</v>
      </c>
      <c r="Q41" s="122">
        <f ca="1">OFFSET(Import_SAS_CVS!M38,(Synth!$D$3-1)*Synth!$E$3,0)</f>
        <v>670547.26563262905</v>
      </c>
      <c r="R41" s="122">
        <f ca="1">OFFSET(Import_SAS_CVS!N38,(Synth!$D$3-1)*Synth!$E$3,0)</f>
        <v>155470.074558258</v>
      </c>
      <c r="S41" s="122">
        <f ca="1">OFFSET(Import_SAS_CVS!O38,(Synth!$D$3-1)*Synth!$E$3,0)</f>
        <v>0</v>
      </c>
      <c r="T41" s="122">
        <f ca="1">OFFSET(Import_SAS_CVS!P38,(Synth!$D$3-1)*Synth!$E$3,0)</f>
        <v>917438.99748992897</v>
      </c>
      <c r="U41" s="122">
        <f ca="1">OFFSET(Import_SAS_CVS!Q38,(Synth!$D$3-1)*Synth!$E$3,0)</f>
        <v>111739.69383812</v>
      </c>
      <c r="V41" s="122">
        <f ca="1">OFFSET(Import_SAS_CVS!R38,(Synth!$D$3-1)*Synth!$E$3,0)</f>
        <v>0</v>
      </c>
      <c r="W41" s="122">
        <f ca="1">OFFSET(Import_SAS_CVS!S38,(Synth!$D$3-1)*Synth!$E$3,0)</f>
        <v>88493.652081489607</v>
      </c>
      <c r="X41" s="122">
        <f ca="1">OFFSET(Import_SAS_CVS!T38,(Synth!$D$3-1)*Synth!$E$3,0)</f>
        <v>6.9665935420198402</v>
      </c>
      <c r="Y41" s="123">
        <f ca="1">OFFSET(Import_SAS_CVS!CQ38,(Synth!$D$3-1)*Synth!$E$3,0)</f>
        <v>1654.4635190367701</v>
      </c>
    </row>
    <row r="42" spans="1:25" x14ac:dyDescent="0.2">
      <c r="A42" s="20">
        <v>41455</v>
      </c>
      <c r="B42" s="21">
        <f t="shared" ca="1" si="0"/>
        <v>2925259.5713977823</v>
      </c>
      <c r="C42" s="21">
        <f t="shared" ca="1" si="1"/>
        <v>2017408.2631244673</v>
      </c>
      <c r="D42" s="24">
        <f ca="1">OFFSET(Import_SAS_CVS!CA39,(Synth!$D$3-1)*Synth!$E$3,0)</f>
        <v>1926914.3115081801</v>
      </c>
      <c r="E42" s="24">
        <f ca="1">OFFSET(Import_SAS_CVS!U39,(Synth!$D$3-1)*Synth!$E$3,0)</f>
        <v>907851.30827331496</v>
      </c>
      <c r="F42" s="24">
        <f ca="1">OFFSET(Import_SAS_CVS!CE39,(Synth!$D$3-1)*Synth!$E$3,0)</f>
        <v>90493.951616287202</v>
      </c>
      <c r="G42" s="23">
        <f ca="1">OFFSET(Import_SAS_CVS!C39,(Synth!$D$3-1)*Synth!$E$3,0)</f>
        <v>1620762.42127991</v>
      </c>
      <c r="H42" s="24">
        <f ca="1">OFFSET(Import_SAS_CVS!D39,(Synth!$D$3-1)*Synth!$E$3,0)</f>
        <v>21589.7291550636</v>
      </c>
      <c r="I42" s="24">
        <f ca="1">OFFSET(Import_SAS_CVS!E39,(Synth!$D$3-1)*Synth!$E$3,0)</f>
        <v>284721.29098129302</v>
      </c>
      <c r="J42" s="43">
        <f ca="1">OFFSET(Import_SAS_CVS!F39,(Synth!$D$3-1)*Synth!$E$3,0)</f>
        <v>225354.941963196</v>
      </c>
      <c r="K42" s="24">
        <f ca="1">OFFSET(Import_SAS_CVS!G39,(Synth!$D$3-1)*Synth!$E$3,0)</f>
        <v>90496.1148099899</v>
      </c>
      <c r="L42" s="24">
        <f ca="1">OFFSET(Import_SAS_CVS!H39,(Synth!$D$3-1)*Synth!$E$3,0)</f>
        <v>0</v>
      </c>
      <c r="M42" s="43">
        <f ca="1">OFFSET(Import_SAS_CVS!I39,(Synth!$D$3-1)*Synth!$E$3,0)</f>
        <v>0</v>
      </c>
      <c r="N42" s="24">
        <f ca="1">OFFSET(Import_SAS_CVS!J39,(Synth!$D$3-1)*Synth!$E$3,0)</f>
        <v>904017.51022338902</v>
      </c>
      <c r="O42" s="25">
        <f ca="1">OFFSET(Import_SAS_CVS!K39,(Synth!$D$3-1)*Synth!$E$3,0)</f>
        <v>3842.1759756505498</v>
      </c>
      <c r="P42" s="115">
        <f ca="1">OFFSET(Import_SAS_CVS!L39,(Synth!$D$3-1)*Synth!$E$3,0)</f>
        <v>52719.908235549898</v>
      </c>
      <c r="Q42" s="116">
        <f ca="1">OFFSET(Import_SAS_CVS!M39,(Synth!$D$3-1)*Synth!$E$3,0)</f>
        <v>677574.44293212902</v>
      </c>
      <c r="R42" s="116">
        <f ca="1">OFFSET(Import_SAS_CVS!N39,(Synth!$D$3-1)*Synth!$E$3,0)</f>
        <v>153442.245235443</v>
      </c>
      <c r="S42" s="116">
        <f ca="1">OFFSET(Import_SAS_CVS!O39,(Synth!$D$3-1)*Synth!$E$3,0)</f>
        <v>0</v>
      </c>
      <c r="T42" s="116">
        <f ca="1">OFFSET(Import_SAS_CVS!P39,(Synth!$D$3-1)*Synth!$E$3,0)</f>
        <v>934410.22180175805</v>
      </c>
      <c r="U42" s="116">
        <f ca="1">OFFSET(Import_SAS_CVS!Q39,(Synth!$D$3-1)*Synth!$E$3,0)</f>
        <v>110996.156641006</v>
      </c>
      <c r="V42" s="116">
        <f ca="1">OFFSET(Import_SAS_CVS!R39,(Synth!$D$3-1)*Synth!$E$3,0)</f>
        <v>0</v>
      </c>
      <c r="W42" s="116">
        <f ca="1">OFFSET(Import_SAS_CVS!S39,(Synth!$D$3-1)*Synth!$E$3,0)</f>
        <v>88989.503938674898</v>
      </c>
      <c r="X42" s="116">
        <f ca="1">OFFSET(Import_SAS_CVS!T39,(Synth!$D$3-1)*Synth!$E$3,0)</f>
        <v>4.0268565970473</v>
      </c>
      <c r="Y42" s="117">
        <f ca="1">OFFSET(Import_SAS_CVS!CQ39,(Synth!$D$3-1)*Synth!$E$3,0)</f>
        <v>1668.5320332646399</v>
      </c>
    </row>
    <row r="43" spans="1:25" x14ac:dyDescent="0.2">
      <c r="A43" s="20">
        <v>41547</v>
      </c>
      <c r="B43" s="21">
        <f t="shared" ca="1" si="0"/>
        <v>2913307.403014184</v>
      </c>
      <c r="C43" s="21">
        <f t="shared" ca="1" si="1"/>
        <v>2006360.4277868278</v>
      </c>
      <c r="D43" s="24">
        <f ca="1">OFFSET(Import_SAS_CVS!CA40,(Synth!$D$3-1)*Synth!$E$3,0)</f>
        <v>1915967.7086791999</v>
      </c>
      <c r="E43" s="24">
        <f ca="1">OFFSET(Import_SAS_CVS!U40,(Synth!$D$3-1)*Synth!$E$3,0)</f>
        <v>906946.97522735596</v>
      </c>
      <c r="F43" s="24">
        <f ca="1">OFFSET(Import_SAS_CVS!CE40,(Synth!$D$3-1)*Synth!$E$3,0)</f>
        <v>90392.719107627898</v>
      </c>
      <c r="G43" s="23">
        <f ca="1">OFFSET(Import_SAS_CVS!C40,(Synth!$D$3-1)*Synth!$E$3,0)</f>
        <v>1614488.34022522</v>
      </c>
      <c r="H43" s="24">
        <f ca="1">OFFSET(Import_SAS_CVS!D40,(Synth!$D$3-1)*Synth!$E$3,0)</f>
        <v>21662.3771574497</v>
      </c>
      <c r="I43" s="24">
        <f ca="1">OFFSET(Import_SAS_CVS!E40,(Synth!$D$3-1)*Synth!$E$3,0)</f>
        <v>279002.01413345302</v>
      </c>
      <c r="J43" s="43">
        <f ca="1">OFFSET(Import_SAS_CVS!F40,(Synth!$D$3-1)*Synth!$E$3,0)</f>
        <v>221053.71283149699</v>
      </c>
      <c r="K43" s="24">
        <f ca="1">OFFSET(Import_SAS_CVS!G40,(Synth!$D$3-1)*Synth!$E$3,0)</f>
        <v>90342.766382217407</v>
      </c>
      <c r="L43" s="24">
        <f ca="1">OFFSET(Import_SAS_CVS!H40,(Synth!$D$3-1)*Synth!$E$3,0)</f>
        <v>0</v>
      </c>
      <c r="M43" s="43">
        <f ca="1">OFFSET(Import_SAS_CVS!I40,(Synth!$D$3-1)*Synth!$E$3,0)</f>
        <v>0</v>
      </c>
      <c r="N43" s="24">
        <f ca="1">OFFSET(Import_SAS_CVS!J40,(Synth!$D$3-1)*Synth!$E$3,0)</f>
        <v>903435.04779815697</v>
      </c>
      <c r="O43" s="25">
        <f ca="1">OFFSET(Import_SAS_CVS!K40,(Synth!$D$3-1)*Synth!$E$3,0)</f>
        <v>3438.23387742043</v>
      </c>
      <c r="P43" s="115">
        <f ca="1">OFFSET(Import_SAS_CVS!L40,(Synth!$D$3-1)*Synth!$E$3,0)</f>
        <v>8861.2618153095209</v>
      </c>
      <c r="Q43" s="116">
        <f ca="1">OFFSET(Import_SAS_CVS!M40,(Synth!$D$3-1)*Synth!$E$3,0)</f>
        <v>677512.894767761</v>
      </c>
      <c r="R43" s="116">
        <f ca="1">OFFSET(Import_SAS_CVS!N40,(Synth!$D$3-1)*Synth!$E$3,0)</f>
        <v>151237.30848693801</v>
      </c>
      <c r="S43" s="116">
        <f ca="1">OFFSET(Import_SAS_CVS!O40,(Synth!$D$3-1)*Synth!$E$3,0)</f>
        <v>0</v>
      </c>
      <c r="T43" s="116">
        <f ca="1">OFFSET(Import_SAS_CVS!P40,(Synth!$D$3-1)*Synth!$E$3,0)</f>
        <v>972476.50449371303</v>
      </c>
      <c r="U43" s="116">
        <f ca="1">OFFSET(Import_SAS_CVS!Q40,(Synth!$D$3-1)*Synth!$E$3,0)</f>
        <v>109894.23145389601</v>
      </c>
      <c r="V43" s="116">
        <f ca="1">OFFSET(Import_SAS_CVS!R40,(Synth!$D$3-1)*Synth!$E$3,0)</f>
        <v>0</v>
      </c>
      <c r="W43" s="116">
        <f ca="1">OFFSET(Import_SAS_CVS!S40,(Synth!$D$3-1)*Synth!$E$3,0)</f>
        <v>88939.454314231902</v>
      </c>
      <c r="X43" s="116">
        <f ca="1">OFFSET(Import_SAS_CVS!T40,(Synth!$D$3-1)*Synth!$E$3,0)</f>
        <v>4.8899536135722901</v>
      </c>
      <c r="Y43" s="117">
        <f ca="1">OFFSET(Import_SAS_CVS!CQ40,(Synth!$D$3-1)*Synth!$E$3,0)</f>
        <v>1671.48866520822</v>
      </c>
    </row>
    <row r="44" spans="1:25" ht="12" thickBot="1" x14ac:dyDescent="0.25">
      <c r="A44" s="26">
        <v>41639</v>
      </c>
      <c r="B44" s="27">
        <f t="shared" ca="1" si="0"/>
        <v>2893199.614797594</v>
      </c>
      <c r="C44" s="27">
        <f t="shared" ca="1" si="1"/>
        <v>1989986.308843615</v>
      </c>
      <c r="D44" s="28">
        <f ca="1">OFFSET(Import_SAS_CVS!CA41,(Synth!$D$3-1)*Synth!$E$3,0)</f>
        <v>1900732.5429992699</v>
      </c>
      <c r="E44" s="28">
        <f ca="1">OFFSET(Import_SAS_CVS!U41,(Synth!$D$3-1)*Synth!$E$3,0)</f>
        <v>903213.30595397903</v>
      </c>
      <c r="F44" s="28">
        <f ca="1">OFFSET(Import_SAS_CVS!CE41,(Synth!$D$3-1)*Synth!$E$3,0)</f>
        <v>89253.765844345093</v>
      </c>
      <c r="G44" s="29">
        <f ca="1">OFFSET(Import_SAS_CVS!C41,(Synth!$D$3-1)*Synth!$E$3,0)</f>
        <v>1604876.7362365699</v>
      </c>
      <c r="H44" s="28">
        <f ca="1">OFFSET(Import_SAS_CVS!D41,(Synth!$D$3-1)*Synth!$E$3,0)</f>
        <v>24283.887282133099</v>
      </c>
      <c r="I44" s="28">
        <f ca="1">OFFSET(Import_SAS_CVS!E41,(Synth!$D$3-1)*Synth!$E$3,0)</f>
        <v>271061.77881240798</v>
      </c>
      <c r="J44" s="44">
        <f ca="1">OFFSET(Import_SAS_CVS!F41,(Synth!$D$3-1)*Synth!$E$3,0)</f>
        <v>214527.282369614</v>
      </c>
      <c r="K44" s="28">
        <f ca="1">OFFSET(Import_SAS_CVS!G41,(Synth!$D$3-1)*Synth!$E$3,0)</f>
        <v>89254.414105415301</v>
      </c>
      <c r="L44" s="28">
        <f ca="1">OFFSET(Import_SAS_CVS!H41,(Synth!$D$3-1)*Synth!$E$3,0)</f>
        <v>0</v>
      </c>
      <c r="M44" s="44">
        <f ca="1">OFFSET(Import_SAS_CVS!I41,(Synth!$D$3-1)*Synth!$E$3,0)</f>
        <v>0</v>
      </c>
      <c r="N44" s="28">
        <f ca="1">OFFSET(Import_SAS_CVS!J41,(Synth!$D$3-1)*Synth!$E$3,0)</f>
        <v>900309.47654724098</v>
      </c>
      <c r="O44" s="30">
        <f ca="1">OFFSET(Import_SAS_CVS!K41,(Synth!$D$3-1)*Synth!$E$3,0)</f>
        <v>2939.3604325354099</v>
      </c>
      <c r="P44" s="29">
        <f ca="1">OFFSET(Import_SAS_CVS!L41,(Synth!$D$3-1)*Synth!$E$3,0)</f>
        <v>6567.2506439685803</v>
      </c>
      <c r="Q44" s="28">
        <f ca="1">OFFSET(Import_SAS_CVS!M41,(Synth!$D$3-1)*Synth!$E$3,0)</f>
        <v>675687.99909210205</v>
      </c>
      <c r="R44" s="28">
        <f ca="1">OFFSET(Import_SAS_CVS!N41,(Synth!$D$3-1)*Synth!$E$3,0)</f>
        <v>149422.48219680801</v>
      </c>
      <c r="S44" s="28">
        <f ca="1">OFFSET(Import_SAS_CVS!O41,(Synth!$D$3-1)*Synth!$E$3,0)</f>
        <v>0</v>
      </c>
      <c r="T44" s="28">
        <f ca="1">OFFSET(Import_SAS_CVS!P41,(Synth!$D$3-1)*Synth!$E$3,0)</f>
        <v>964339.44207763695</v>
      </c>
      <c r="U44" s="28">
        <f ca="1">OFFSET(Import_SAS_CVS!Q41,(Synth!$D$3-1)*Synth!$E$3,0)</f>
        <v>108540.29173755601</v>
      </c>
      <c r="V44" s="28">
        <f ca="1">OFFSET(Import_SAS_CVS!R41,(Synth!$D$3-1)*Synth!$E$3,0)</f>
        <v>0</v>
      </c>
      <c r="W44" s="28">
        <f ca="1">OFFSET(Import_SAS_CVS!S41,(Synth!$D$3-1)*Synth!$E$3,0)</f>
        <v>87477.3754673004</v>
      </c>
      <c r="X44" s="28">
        <f ca="1">OFFSET(Import_SAS_CVS!T41,(Synth!$D$3-1)*Synth!$E$3,0)</f>
        <v>4.0835774606675797</v>
      </c>
      <c r="Y44" s="30">
        <f ca="1">OFFSET(Import_SAS_CVS!CQ41,(Synth!$D$3-1)*Synth!$E$3,0)</f>
        <v>1680.1823354959499</v>
      </c>
    </row>
    <row r="45" spans="1:25" x14ac:dyDescent="0.2">
      <c r="A45" s="14">
        <v>41729</v>
      </c>
      <c r="B45" s="48">
        <f t="shared" ca="1" si="0"/>
        <v>2884599.305460928</v>
      </c>
      <c r="C45" s="48">
        <f t="shared" ca="1" si="1"/>
        <v>1981994.3436536773</v>
      </c>
      <c r="D45" s="50">
        <f ca="1">OFFSET(Import_SAS_CVS!CA42,(Synth!$D$3-1)*Synth!$E$3,0)</f>
        <v>1892871.56752014</v>
      </c>
      <c r="E45" s="50">
        <f ca="1">OFFSET(Import_SAS_CVS!U42,(Synth!$D$3-1)*Synth!$E$3,0)</f>
        <v>902604.96180725098</v>
      </c>
      <c r="F45" s="50">
        <f ca="1">OFFSET(Import_SAS_CVS!CE42,(Synth!$D$3-1)*Synth!$E$3,0)</f>
        <v>89122.776133537307</v>
      </c>
      <c r="G45" s="49">
        <f ca="1">OFFSET(Import_SAS_CVS!C42,(Synth!$D$3-1)*Synth!$E$3,0)</f>
        <v>1605197.97198486</v>
      </c>
      <c r="H45" s="50">
        <f ca="1">OFFSET(Import_SAS_CVS!D42,(Synth!$D$3-1)*Synth!$E$3,0)</f>
        <v>22313.727945327799</v>
      </c>
      <c r="I45" s="50">
        <f ca="1">OFFSET(Import_SAS_CVS!E42,(Synth!$D$3-1)*Synth!$E$3,0)</f>
        <v>266607.99716949498</v>
      </c>
      <c r="J45" s="51">
        <f ca="1">OFFSET(Import_SAS_CVS!F42,(Synth!$D$3-1)*Synth!$E$3,0)</f>
        <v>211229.960260391</v>
      </c>
      <c r="K45" s="50">
        <f ca="1">OFFSET(Import_SAS_CVS!G42,(Synth!$D$3-1)*Synth!$E$3,0)</f>
        <v>89145.108194351196</v>
      </c>
      <c r="L45" s="50">
        <f ca="1">OFFSET(Import_SAS_CVS!H42,(Synth!$D$3-1)*Synth!$E$3,0)</f>
        <v>0</v>
      </c>
      <c r="M45" s="51">
        <f ca="1">OFFSET(Import_SAS_CVS!I42,(Synth!$D$3-1)*Synth!$E$3,0)</f>
        <v>0</v>
      </c>
      <c r="N45" s="50">
        <f ca="1">OFFSET(Import_SAS_CVS!J42,(Synth!$D$3-1)*Synth!$E$3,0)</f>
        <v>900429.13494873</v>
      </c>
      <c r="O45" s="52">
        <f ca="1">OFFSET(Import_SAS_CVS!K42,(Synth!$D$3-1)*Synth!$E$3,0)</f>
        <v>2246.7080272734202</v>
      </c>
      <c r="P45" s="121">
        <f ca="1">OFFSET(Import_SAS_CVS!L42,(Synth!$D$3-1)*Synth!$E$3,0)</f>
        <v>5818.7072577476501</v>
      </c>
      <c r="Q45" s="122">
        <f ca="1">OFFSET(Import_SAS_CVS!M42,(Synth!$D$3-1)*Synth!$E$3,0)</f>
        <v>677752.98633575405</v>
      </c>
      <c r="R45" s="122">
        <f ca="1">OFFSET(Import_SAS_CVS!N42,(Synth!$D$3-1)*Synth!$E$3,0)</f>
        <v>147769.01605606099</v>
      </c>
      <c r="S45" s="122">
        <f ca="1">OFFSET(Import_SAS_CVS!O42,(Synth!$D$3-1)*Synth!$E$3,0)</f>
        <v>0</v>
      </c>
      <c r="T45" s="122">
        <f ca="1">OFFSET(Import_SAS_CVS!P42,(Synth!$D$3-1)*Synth!$E$3,0)</f>
        <v>968177.37702179002</v>
      </c>
      <c r="U45" s="122">
        <f ca="1">OFFSET(Import_SAS_CVS!Q42,(Synth!$D$3-1)*Synth!$E$3,0)</f>
        <v>88206.307542800903</v>
      </c>
      <c r="V45" s="122">
        <f ca="1">OFFSET(Import_SAS_CVS!R42,(Synth!$D$3-1)*Synth!$E$3,0)</f>
        <v>0</v>
      </c>
      <c r="W45" s="122">
        <f ca="1">OFFSET(Import_SAS_CVS!S42,(Synth!$D$3-1)*Synth!$E$3,0)</f>
        <v>87250.711271285996</v>
      </c>
      <c r="X45" s="122">
        <f ca="1">OFFSET(Import_SAS_CVS!T42,(Synth!$D$3-1)*Synth!$E$3,0)</f>
        <v>4.9847864569746898</v>
      </c>
      <c r="Y45" s="123">
        <f ca="1">OFFSET(Import_SAS_CVS!CQ42,(Synth!$D$3-1)*Synth!$E$3,0)</f>
        <v>1696.5516635328499</v>
      </c>
    </row>
    <row r="46" spans="1:25" x14ac:dyDescent="0.2">
      <c r="A46" s="20">
        <v>41820</v>
      </c>
      <c r="B46" s="21">
        <f t="shared" ca="1" si="0"/>
        <v>2872292.5347833661</v>
      </c>
      <c r="C46" s="21">
        <f t="shared" ca="1" si="1"/>
        <v>1970315.8655099901</v>
      </c>
      <c r="D46" s="24">
        <f ca="1">OFFSET(Import_SAS_CVS!CA43,(Synth!$D$3-1)*Synth!$E$3,0)</f>
        <v>1881215.8048553499</v>
      </c>
      <c r="E46" s="24">
        <f ca="1">OFFSET(Import_SAS_CVS!U43,(Synth!$D$3-1)*Synth!$E$3,0)</f>
        <v>901976.669273376</v>
      </c>
      <c r="F46" s="24">
        <f ca="1">OFFSET(Import_SAS_CVS!CE43,(Synth!$D$3-1)*Synth!$E$3,0)</f>
        <v>89100.060654640198</v>
      </c>
      <c r="G46" s="23">
        <f ca="1">OFFSET(Import_SAS_CVS!C43,(Synth!$D$3-1)*Synth!$E$3,0)</f>
        <v>1598343.0909118699</v>
      </c>
      <c r="H46" s="24">
        <f ca="1">OFFSET(Import_SAS_CVS!D43,(Synth!$D$3-1)*Synth!$E$3,0)</f>
        <v>20953.9940545559</v>
      </c>
      <c r="I46" s="24">
        <f ca="1">OFFSET(Import_SAS_CVS!E43,(Synth!$D$3-1)*Synth!$E$3,0)</f>
        <v>262112.441640854</v>
      </c>
      <c r="J46" s="43">
        <f ca="1">OFFSET(Import_SAS_CVS!F43,(Synth!$D$3-1)*Synth!$E$3,0)</f>
        <v>208392.658828735</v>
      </c>
      <c r="K46" s="24">
        <f ca="1">OFFSET(Import_SAS_CVS!G43,(Synth!$D$3-1)*Synth!$E$3,0)</f>
        <v>89092.112724304199</v>
      </c>
      <c r="L46" s="24">
        <f ca="1">OFFSET(Import_SAS_CVS!H43,(Synth!$D$3-1)*Synth!$E$3,0)</f>
        <v>0</v>
      </c>
      <c r="M46" s="43">
        <f ca="1">OFFSET(Import_SAS_CVS!I43,(Synth!$D$3-1)*Synth!$E$3,0)</f>
        <v>0</v>
      </c>
      <c r="N46" s="24">
        <f ca="1">OFFSET(Import_SAS_CVS!J43,(Synth!$D$3-1)*Synth!$E$3,0)</f>
        <v>900414.36569976795</v>
      </c>
      <c r="O46" s="25">
        <f ca="1">OFFSET(Import_SAS_CVS!K43,(Synth!$D$3-1)*Synth!$E$3,0)</f>
        <v>1530.73681844771</v>
      </c>
      <c r="P46" s="115">
        <f ca="1">OFFSET(Import_SAS_CVS!L43,(Synth!$D$3-1)*Synth!$E$3,0)</f>
        <v>24489.999933004401</v>
      </c>
      <c r="Q46" s="116">
        <f ca="1">OFFSET(Import_SAS_CVS!M43,(Synth!$D$3-1)*Synth!$E$3,0)</f>
        <v>675253.28241729701</v>
      </c>
      <c r="R46" s="116">
        <f ca="1">OFFSET(Import_SAS_CVS!N43,(Synth!$D$3-1)*Synth!$E$3,0)</f>
        <v>146496.65126228301</v>
      </c>
      <c r="S46" s="116">
        <f ca="1">OFFSET(Import_SAS_CVS!O43,(Synth!$D$3-1)*Synth!$E$3,0)</f>
        <v>0</v>
      </c>
      <c r="T46" s="116">
        <f ca="1">OFFSET(Import_SAS_CVS!P43,(Synth!$D$3-1)*Synth!$E$3,0)</f>
        <v>947203.86142730701</v>
      </c>
      <c r="U46" s="116">
        <f ca="1">OFFSET(Import_SAS_CVS!Q43,(Synth!$D$3-1)*Synth!$E$3,0)</f>
        <v>87426.533631324797</v>
      </c>
      <c r="V46" s="116">
        <f ca="1">OFFSET(Import_SAS_CVS!R43,(Synth!$D$3-1)*Synth!$E$3,0)</f>
        <v>0</v>
      </c>
      <c r="W46" s="116">
        <f ca="1">OFFSET(Import_SAS_CVS!S43,(Synth!$D$3-1)*Synth!$E$3,0)</f>
        <v>87503.885123252898</v>
      </c>
      <c r="X46" s="116">
        <f ca="1">OFFSET(Import_SAS_CVS!T43,(Synth!$D$3-1)*Synth!$E$3,0)</f>
        <v>2.0119998418667802</v>
      </c>
      <c r="Y46" s="117">
        <f ca="1">OFFSET(Import_SAS_CVS!CQ43,(Synth!$D$3-1)*Synth!$E$3,0)</f>
        <v>1691.9666903615</v>
      </c>
    </row>
    <row r="47" spans="1:25" x14ac:dyDescent="0.2">
      <c r="A47" s="20">
        <v>41912</v>
      </c>
      <c r="B47" s="21">
        <f t="shared" ca="1" si="0"/>
        <v>2863815.7048702249</v>
      </c>
      <c r="C47" s="21">
        <f t="shared" ca="1" si="1"/>
        <v>1964148.5812435162</v>
      </c>
      <c r="D47" s="24">
        <f ca="1">OFFSET(Import_SAS_CVS!CA44,(Synth!$D$3-1)*Synth!$E$3,0)</f>
        <v>1874410.3208313</v>
      </c>
      <c r="E47" s="24">
        <f ca="1">OFFSET(Import_SAS_CVS!U44,(Synth!$D$3-1)*Synth!$E$3,0)</f>
        <v>899667.12362670898</v>
      </c>
      <c r="F47" s="24">
        <f ca="1">OFFSET(Import_SAS_CVS!CE44,(Synth!$D$3-1)*Synth!$E$3,0)</f>
        <v>89738.260412216201</v>
      </c>
      <c r="G47" s="23">
        <f ca="1">OFFSET(Import_SAS_CVS!C44,(Synth!$D$3-1)*Synth!$E$3,0)</f>
        <v>1598088.1591033901</v>
      </c>
      <c r="H47" s="24">
        <f ca="1">OFFSET(Import_SAS_CVS!D44,(Synth!$D$3-1)*Synth!$E$3,0)</f>
        <v>20481.476100444801</v>
      </c>
      <c r="I47" s="24">
        <f ca="1">OFFSET(Import_SAS_CVS!E44,(Synth!$D$3-1)*Synth!$E$3,0)</f>
        <v>254515.30442047099</v>
      </c>
      <c r="J47" s="43">
        <f ca="1">OFFSET(Import_SAS_CVS!F44,(Synth!$D$3-1)*Synth!$E$3,0)</f>
        <v>201025.590209961</v>
      </c>
      <c r="K47" s="24">
        <f ca="1">OFFSET(Import_SAS_CVS!G44,(Synth!$D$3-1)*Synth!$E$3,0)</f>
        <v>89726.564865112305</v>
      </c>
      <c r="L47" s="24">
        <f ca="1">OFFSET(Import_SAS_CVS!H44,(Synth!$D$3-1)*Synth!$E$3,0)</f>
        <v>0</v>
      </c>
      <c r="M47" s="43">
        <f ca="1">OFFSET(Import_SAS_CVS!I44,(Synth!$D$3-1)*Synth!$E$3,0)</f>
        <v>0</v>
      </c>
      <c r="N47" s="24">
        <f ca="1">OFFSET(Import_SAS_CVS!J44,(Synth!$D$3-1)*Synth!$E$3,0)</f>
        <v>898652.90800476098</v>
      </c>
      <c r="O47" s="25">
        <f ca="1">OFFSET(Import_SAS_CVS!K44,(Synth!$D$3-1)*Synth!$E$3,0)</f>
        <v>986.16451799124502</v>
      </c>
      <c r="P47" s="115">
        <f ca="1">OFFSET(Import_SAS_CVS!L44,(Synth!$D$3-1)*Synth!$E$3,0)</f>
        <v>7667.6430956125296</v>
      </c>
      <c r="Q47" s="116">
        <f ca="1">OFFSET(Import_SAS_CVS!M44,(Synth!$D$3-1)*Synth!$E$3,0)</f>
        <v>676499.83365631104</v>
      </c>
      <c r="R47" s="116">
        <f ca="1">OFFSET(Import_SAS_CVS!N44,(Synth!$D$3-1)*Synth!$E$3,0)</f>
        <v>145251.409910202</v>
      </c>
      <c r="S47" s="116">
        <f ca="1">OFFSET(Import_SAS_CVS!O44,(Synth!$D$3-1)*Synth!$E$3,0)</f>
        <v>0</v>
      </c>
      <c r="T47" s="116">
        <f ca="1">OFFSET(Import_SAS_CVS!P44,(Synth!$D$3-1)*Synth!$E$3,0)</f>
        <v>960556.90445709205</v>
      </c>
      <c r="U47" s="116">
        <f ca="1">OFFSET(Import_SAS_CVS!Q44,(Synth!$D$3-1)*Synth!$E$3,0)</f>
        <v>86996.436024665803</v>
      </c>
      <c r="V47" s="116">
        <f ca="1">OFFSET(Import_SAS_CVS!R44,(Synth!$D$3-1)*Synth!$E$3,0)</f>
        <v>0</v>
      </c>
      <c r="W47" s="116">
        <f ca="1">OFFSET(Import_SAS_CVS!S44,(Synth!$D$3-1)*Synth!$E$3,0)</f>
        <v>88098.856277465806</v>
      </c>
      <c r="X47" s="116">
        <f ca="1">OFFSET(Import_SAS_CVS!T44,(Synth!$D$3-1)*Synth!$E$3,0)</f>
        <v>1.9510753483191401</v>
      </c>
      <c r="Y47" s="117">
        <f ca="1">OFFSET(Import_SAS_CVS!CQ44,(Synth!$D$3-1)*Synth!$E$3,0)</f>
        <v>1721.7461242377799</v>
      </c>
    </row>
    <row r="48" spans="1:25" ht="12" thickBot="1" x14ac:dyDescent="0.25">
      <c r="A48" s="20">
        <v>42004</v>
      </c>
      <c r="B48" s="21">
        <f t="shared" ca="1" si="0"/>
        <v>2845576.3274259516</v>
      </c>
      <c r="C48" s="21">
        <f t="shared" ca="1" si="1"/>
        <v>1956712.0866041137</v>
      </c>
      <c r="D48" s="24">
        <f ca="1">OFFSET(Import_SAS_CVS!CA45,(Synth!$D$3-1)*Synth!$E$3,0)</f>
        <v>1867135.39585876</v>
      </c>
      <c r="E48" s="24">
        <f ca="1">OFFSET(Import_SAS_CVS!U45,(Synth!$D$3-1)*Synth!$E$3,0)</f>
        <v>888864.24082183803</v>
      </c>
      <c r="F48" s="24">
        <f ca="1">OFFSET(Import_SAS_CVS!CE45,(Synth!$D$3-1)*Synth!$E$3,0)</f>
        <v>89576.690745353699</v>
      </c>
      <c r="G48" s="23">
        <f ca="1">OFFSET(Import_SAS_CVS!C45,(Synth!$D$3-1)*Synth!$E$3,0)</f>
        <v>1591817.41677856</v>
      </c>
      <c r="H48" s="24">
        <f ca="1">OFFSET(Import_SAS_CVS!D45,(Synth!$D$3-1)*Synth!$E$3,0)</f>
        <v>20163.645311832399</v>
      </c>
      <c r="I48" s="24">
        <f ca="1">OFFSET(Import_SAS_CVS!E45,(Synth!$D$3-1)*Synth!$E$3,0)</f>
        <v>254844.37458801299</v>
      </c>
      <c r="J48" s="43">
        <f ca="1">OFFSET(Import_SAS_CVS!F45,(Synth!$D$3-1)*Synth!$E$3,0)</f>
        <v>202461.858043671</v>
      </c>
      <c r="K48" s="24">
        <f ca="1">OFFSET(Import_SAS_CVS!G45,(Synth!$D$3-1)*Synth!$E$3,0)</f>
        <v>89567.682621002197</v>
      </c>
      <c r="L48" s="24">
        <f ca="1">OFFSET(Import_SAS_CVS!H45,(Synth!$D$3-1)*Synth!$E$3,0)</f>
        <v>0</v>
      </c>
      <c r="M48" s="43">
        <f ca="1">OFFSET(Import_SAS_CVS!I45,(Synth!$D$3-1)*Synth!$E$3,0)</f>
        <v>0</v>
      </c>
      <c r="N48" s="24">
        <f ca="1">OFFSET(Import_SAS_CVS!J45,(Synth!$D$3-1)*Synth!$E$3,0)</f>
        <v>888320.00253295898</v>
      </c>
      <c r="O48" s="25">
        <f ca="1">OFFSET(Import_SAS_CVS!K45,(Synth!$D$3-1)*Synth!$E$3,0)</f>
        <v>517.16859702765896</v>
      </c>
      <c r="P48" s="115">
        <f ca="1">OFFSET(Import_SAS_CVS!L45,(Synth!$D$3-1)*Synth!$E$3,0)</f>
        <v>19239.885439872702</v>
      </c>
      <c r="Q48" s="116">
        <f ca="1">OFFSET(Import_SAS_CVS!M45,(Synth!$D$3-1)*Synth!$E$3,0)</f>
        <v>675696.79441070603</v>
      </c>
      <c r="R48" s="116">
        <f ca="1">OFFSET(Import_SAS_CVS!N45,(Synth!$D$3-1)*Synth!$E$3,0)</f>
        <v>143709.72032928499</v>
      </c>
      <c r="S48" s="116">
        <f ca="1">OFFSET(Import_SAS_CVS!O45,(Synth!$D$3-1)*Synth!$E$3,0)</f>
        <v>0</v>
      </c>
      <c r="T48" s="116">
        <f ca="1">OFFSET(Import_SAS_CVS!P45,(Synth!$D$3-1)*Synth!$E$3,0)</f>
        <v>945068.41060638404</v>
      </c>
      <c r="U48" s="116">
        <f ca="1">OFFSET(Import_SAS_CVS!Q45,(Synth!$D$3-1)*Synth!$E$3,0)</f>
        <v>86276.961019516006</v>
      </c>
      <c r="V48" s="116">
        <f ca="1">OFFSET(Import_SAS_CVS!R45,(Synth!$D$3-1)*Synth!$E$3,0)</f>
        <v>0</v>
      </c>
      <c r="W48" s="116">
        <f ca="1">OFFSET(Import_SAS_CVS!S45,(Synth!$D$3-1)*Synth!$E$3,0)</f>
        <v>87771.489135742202</v>
      </c>
      <c r="X48" s="116">
        <f ca="1">OFFSET(Import_SAS_CVS!T45,(Synth!$D$3-1)*Synth!$E$3,0)</f>
        <v>2.0441447933262702</v>
      </c>
      <c r="Y48" s="117">
        <f ca="1">OFFSET(Import_SAS_CVS!CQ45,(Synth!$D$3-1)*Synth!$E$3,0)</f>
        <v>1780.2292991131501</v>
      </c>
    </row>
    <row r="49" spans="1:25" x14ac:dyDescent="0.2">
      <c r="A49" s="14">
        <v>42094</v>
      </c>
      <c r="B49" s="48">
        <f t="shared" ca="1" si="0"/>
        <v>2831143.339583395</v>
      </c>
      <c r="C49" s="48">
        <f t="shared" ca="1" si="1"/>
        <v>1943061.184187887</v>
      </c>
      <c r="D49" s="50">
        <f ca="1">OFFSET(Import_SAS_CVS!CA46,(Synth!$D$3-1)*Synth!$E$3,0)</f>
        <v>1852888.3616180399</v>
      </c>
      <c r="E49" s="50">
        <f ca="1">OFFSET(Import_SAS_CVS!U46,(Synth!$D$3-1)*Synth!$E$3,0)</f>
        <v>888082.15539550805</v>
      </c>
      <c r="F49" s="50">
        <f ca="1">OFFSET(Import_SAS_CVS!CE46,(Synth!$D$3-1)*Synth!$E$3,0)</f>
        <v>90172.822569847107</v>
      </c>
      <c r="G49" s="49">
        <f ca="1">OFFSET(Import_SAS_CVS!C46,(Synth!$D$3-1)*Synth!$E$3,0)</f>
        <v>1584251.57420349</v>
      </c>
      <c r="H49" s="50">
        <f ca="1">OFFSET(Import_SAS_CVS!D46,(Synth!$D$3-1)*Synth!$E$3,0)</f>
        <v>20533.854063034101</v>
      </c>
      <c r="I49" s="50">
        <f ca="1">OFFSET(Import_SAS_CVS!E46,(Synth!$D$3-1)*Synth!$E$3,0)</f>
        <v>249455.821447372</v>
      </c>
      <c r="J49" s="51">
        <f ca="1">OFFSET(Import_SAS_CVS!F46,(Synth!$D$3-1)*Synth!$E$3,0)</f>
        <v>198315.37107849101</v>
      </c>
      <c r="K49" s="50">
        <f ca="1">OFFSET(Import_SAS_CVS!G46,(Synth!$D$3-1)*Synth!$E$3,0)</f>
        <v>90190.616891861006</v>
      </c>
      <c r="L49" s="50">
        <f ca="1">OFFSET(Import_SAS_CVS!H46,(Synth!$D$3-1)*Synth!$E$3,0)</f>
        <v>0</v>
      </c>
      <c r="M49" s="51">
        <f ca="1">OFFSET(Import_SAS_CVS!I46,(Synth!$D$3-1)*Synth!$E$3,0)</f>
        <v>0</v>
      </c>
      <c r="N49" s="50">
        <f ca="1">OFFSET(Import_SAS_CVS!J46,(Synth!$D$3-1)*Synth!$E$3,0)</f>
        <v>887694.80746459996</v>
      </c>
      <c r="O49" s="52">
        <f ca="1">OFFSET(Import_SAS_CVS!K46,(Synth!$D$3-1)*Synth!$E$3,0)</f>
        <v>422.75851548835601</v>
      </c>
      <c r="P49" s="121">
        <f ca="1">OFFSET(Import_SAS_CVS!L46,(Synth!$D$3-1)*Synth!$E$3,0)</f>
        <v>5507.3020318746603</v>
      </c>
      <c r="Q49" s="122">
        <f ca="1">OFFSET(Import_SAS_CVS!M46,(Synth!$D$3-1)*Synth!$E$3,0)</f>
        <v>673362.92626953102</v>
      </c>
      <c r="R49" s="122">
        <f ca="1">OFFSET(Import_SAS_CVS!N46,(Synth!$D$3-1)*Synth!$E$3,0)</f>
        <v>142138.18810844401</v>
      </c>
      <c r="S49" s="122">
        <f ca="1">OFFSET(Import_SAS_CVS!O46,(Synth!$D$3-1)*Synth!$E$3,0)</f>
        <v>0</v>
      </c>
      <c r="T49" s="122">
        <f ca="1">OFFSET(Import_SAS_CVS!P46,(Synth!$D$3-1)*Synth!$E$3,0)</f>
        <v>942333.43218994106</v>
      </c>
      <c r="U49" s="122">
        <f ca="1">OFFSET(Import_SAS_CVS!Q46,(Synth!$D$3-1)*Synth!$E$3,0)</f>
        <v>85776.405595779404</v>
      </c>
      <c r="V49" s="122">
        <f ca="1">OFFSET(Import_SAS_CVS!R46,(Synth!$D$3-1)*Synth!$E$3,0)</f>
        <v>0</v>
      </c>
      <c r="W49" s="122">
        <f ca="1">OFFSET(Import_SAS_CVS!S46,(Synth!$D$3-1)*Synth!$E$3,0)</f>
        <v>88322.878265380903</v>
      </c>
      <c r="X49" s="122">
        <f ca="1">OFFSET(Import_SAS_CVS!T46,(Synth!$D$3-1)*Synth!$E$3,0)</f>
        <v>1.99692237681302</v>
      </c>
      <c r="Y49" s="123">
        <f ca="1">OFFSET(Import_SAS_CVS!CQ46,(Synth!$D$3-1)*Synth!$E$3,0)</f>
        <v>1801.84862887859</v>
      </c>
    </row>
    <row r="50" spans="1:25" x14ac:dyDescent="0.2">
      <c r="A50" s="20">
        <v>42185</v>
      </c>
      <c r="B50" s="21">
        <f t="shared" ca="1" si="0"/>
        <v>2828824.0590944327</v>
      </c>
      <c r="C50" s="21">
        <f t="shared" ca="1" si="1"/>
        <v>1942928.0366106068</v>
      </c>
      <c r="D50" s="24">
        <f ca="1">OFFSET(Import_SAS_CVS!CA47,(Synth!$D$3-1)*Synth!$E$3,0)</f>
        <v>1852215.2530670201</v>
      </c>
      <c r="E50" s="24">
        <f ca="1">OFFSET(Import_SAS_CVS!U47,(Synth!$D$3-1)*Synth!$E$3,0)</f>
        <v>885896.02248382603</v>
      </c>
      <c r="F50" s="24">
        <f ca="1">OFFSET(Import_SAS_CVS!CE47,(Synth!$D$3-1)*Synth!$E$3,0)</f>
        <v>90712.783543586702</v>
      </c>
      <c r="G50" s="23">
        <f ca="1">OFFSET(Import_SAS_CVS!C47,(Synth!$D$3-1)*Synth!$E$3,0)</f>
        <v>1585901.32414246</v>
      </c>
      <c r="H50" s="24">
        <f ca="1">OFFSET(Import_SAS_CVS!D47,(Synth!$D$3-1)*Synth!$E$3,0)</f>
        <v>20734.154041051901</v>
      </c>
      <c r="I50" s="24">
        <f ca="1">OFFSET(Import_SAS_CVS!E47,(Synth!$D$3-1)*Synth!$E$3,0)</f>
        <v>245650.29085159299</v>
      </c>
      <c r="J50" s="43">
        <f ca="1">OFFSET(Import_SAS_CVS!F47,(Synth!$D$3-1)*Synth!$E$3,0)</f>
        <v>195432.91356277501</v>
      </c>
      <c r="K50" s="24">
        <f ca="1">OFFSET(Import_SAS_CVS!G47,(Synth!$D$3-1)*Synth!$E$3,0)</f>
        <v>90702.925757408098</v>
      </c>
      <c r="L50" s="24">
        <f ca="1">OFFSET(Import_SAS_CVS!H47,(Synth!$D$3-1)*Synth!$E$3,0)</f>
        <v>0</v>
      </c>
      <c r="M50" s="43">
        <f ca="1">OFFSET(Import_SAS_CVS!I47,(Synth!$D$3-1)*Synth!$E$3,0)</f>
        <v>0</v>
      </c>
      <c r="N50" s="24">
        <f ca="1">OFFSET(Import_SAS_CVS!J47,(Synth!$D$3-1)*Synth!$E$3,0)</f>
        <v>885582.65122985805</v>
      </c>
      <c r="O50" s="25">
        <f ca="1">OFFSET(Import_SAS_CVS!K47,(Synth!$D$3-1)*Synth!$E$3,0)</f>
        <v>337.55811827629799</v>
      </c>
      <c r="P50" s="115">
        <f ca="1">OFFSET(Import_SAS_CVS!L47,(Synth!$D$3-1)*Synth!$E$3,0)</f>
        <v>5670.9569088816597</v>
      </c>
      <c r="Q50" s="116">
        <f ca="1">OFFSET(Import_SAS_CVS!M47,(Synth!$D$3-1)*Synth!$E$3,0)</f>
        <v>675297.69758606004</v>
      </c>
      <c r="R50" s="116">
        <f ca="1">OFFSET(Import_SAS_CVS!N47,(Synth!$D$3-1)*Synth!$E$3,0)</f>
        <v>139995.69515800499</v>
      </c>
      <c r="S50" s="116">
        <f ca="1">OFFSET(Import_SAS_CVS!O47,(Synth!$D$3-1)*Synth!$E$3,0)</f>
        <v>0</v>
      </c>
      <c r="T50" s="116">
        <f ca="1">OFFSET(Import_SAS_CVS!P47,(Synth!$D$3-1)*Synth!$E$3,0)</f>
        <v>946064.90982055699</v>
      </c>
      <c r="U50" s="116">
        <f ca="1">OFFSET(Import_SAS_CVS!Q47,(Synth!$D$3-1)*Synth!$E$3,0)</f>
        <v>85323.561508178696</v>
      </c>
      <c r="V50" s="116">
        <f ca="1">OFFSET(Import_SAS_CVS!R47,(Synth!$D$3-1)*Synth!$E$3,0)</f>
        <v>0</v>
      </c>
      <c r="W50" s="116">
        <f ca="1">OFFSET(Import_SAS_CVS!S47,(Synth!$D$3-1)*Synth!$E$3,0)</f>
        <v>88904.089690208406</v>
      </c>
      <c r="X50" s="116">
        <f ca="1">OFFSET(Import_SAS_CVS!T47,(Synth!$D$3-1)*Synth!$E$3,0)</f>
        <v>2.01138199091656</v>
      </c>
      <c r="Y50" s="117">
        <f ca="1">OFFSET(Import_SAS_CVS!CQ47,(Synth!$D$3-1)*Synth!$E$3,0)</f>
        <v>1852.8721814006601</v>
      </c>
    </row>
    <row r="51" spans="1:25" x14ac:dyDescent="0.2">
      <c r="A51" s="20">
        <v>42277</v>
      </c>
      <c r="B51" s="21">
        <f t="shared" ca="1" si="0"/>
        <v>2815561.3777484898</v>
      </c>
      <c r="C51" s="21">
        <f t="shared" ca="1" si="1"/>
        <v>1933559.6466770177</v>
      </c>
      <c r="D51" s="24">
        <f ca="1">OFFSET(Import_SAS_CVS!CA48,(Synth!$D$3-1)*Synth!$E$3,0)</f>
        <v>1842317.0085754399</v>
      </c>
      <c r="E51" s="24">
        <f ca="1">OFFSET(Import_SAS_CVS!U48,(Synth!$D$3-1)*Synth!$E$3,0)</f>
        <v>882001.73107147205</v>
      </c>
      <c r="F51" s="24">
        <f ca="1">OFFSET(Import_SAS_CVS!CE48,(Synth!$D$3-1)*Synth!$E$3,0)</f>
        <v>91242.638101577802</v>
      </c>
      <c r="G51" s="23">
        <f ca="1">OFFSET(Import_SAS_CVS!C48,(Synth!$D$3-1)*Synth!$E$3,0)</f>
        <v>1579452.7766418499</v>
      </c>
      <c r="H51" s="24">
        <f ca="1">OFFSET(Import_SAS_CVS!D48,(Synth!$D$3-1)*Synth!$E$3,0)</f>
        <v>20550.237192392298</v>
      </c>
      <c r="I51" s="24">
        <f ca="1">OFFSET(Import_SAS_CVS!E48,(Synth!$D$3-1)*Synth!$E$3,0)</f>
        <v>241247.22911643999</v>
      </c>
      <c r="J51" s="43">
        <f ca="1">OFFSET(Import_SAS_CVS!F48,(Synth!$D$3-1)*Synth!$E$3,0)</f>
        <v>191624.920495987</v>
      </c>
      <c r="K51" s="24">
        <f ca="1">OFFSET(Import_SAS_CVS!G48,(Synth!$D$3-1)*Synth!$E$3,0)</f>
        <v>91233.062915802002</v>
      </c>
      <c r="L51" s="24">
        <f ca="1">OFFSET(Import_SAS_CVS!H48,(Synth!$D$3-1)*Synth!$E$3,0)</f>
        <v>0</v>
      </c>
      <c r="M51" s="43">
        <f ca="1">OFFSET(Import_SAS_CVS!I48,(Synth!$D$3-1)*Synth!$E$3,0)</f>
        <v>0</v>
      </c>
      <c r="N51" s="24">
        <f ca="1">OFFSET(Import_SAS_CVS!J48,(Synth!$D$3-1)*Synth!$E$3,0)</f>
        <v>881699.63089752197</v>
      </c>
      <c r="O51" s="25">
        <f ca="1">OFFSET(Import_SAS_CVS!K48,(Synth!$D$3-1)*Synth!$E$3,0)</f>
        <v>280.35728446394199</v>
      </c>
      <c r="P51" s="115">
        <f ca="1">OFFSET(Import_SAS_CVS!L48,(Synth!$D$3-1)*Synth!$E$3,0)</f>
        <v>6016.7373706102399</v>
      </c>
      <c r="Q51" s="116">
        <f ca="1">OFFSET(Import_SAS_CVS!M48,(Synth!$D$3-1)*Synth!$E$3,0)</f>
        <v>672323.46562194801</v>
      </c>
      <c r="R51" s="116">
        <f ca="1">OFFSET(Import_SAS_CVS!N48,(Synth!$D$3-1)*Synth!$E$3,0)</f>
        <v>138637.22740554801</v>
      </c>
      <c r="S51" s="116">
        <f ca="1">OFFSET(Import_SAS_CVS!O48,(Synth!$D$3-1)*Synth!$E$3,0)</f>
        <v>0</v>
      </c>
      <c r="T51" s="116">
        <f ca="1">OFFSET(Import_SAS_CVS!P48,(Synth!$D$3-1)*Synth!$E$3,0)</f>
        <v>942969.68429565395</v>
      </c>
      <c r="U51" s="116">
        <f ca="1">OFFSET(Import_SAS_CVS!Q48,(Synth!$D$3-1)*Synth!$E$3,0)</f>
        <v>84433.895095825195</v>
      </c>
      <c r="V51" s="116">
        <f ca="1">OFFSET(Import_SAS_CVS!R48,(Synth!$D$3-1)*Synth!$E$3,0)</f>
        <v>0</v>
      </c>
      <c r="W51" s="116">
        <f ca="1">OFFSET(Import_SAS_CVS!S48,(Synth!$D$3-1)*Synth!$E$3,0)</f>
        <v>89328.737513542204</v>
      </c>
      <c r="X51" s="116">
        <f ca="1">OFFSET(Import_SAS_CVS!T48,(Synth!$D$3-1)*Synth!$E$3,0)</f>
        <v>1.9488134718121699</v>
      </c>
      <c r="Y51" s="117">
        <f ca="1">OFFSET(Import_SAS_CVS!CQ48,(Synth!$D$3-1)*Synth!$E$3,0)</f>
        <v>1908.73704665899</v>
      </c>
    </row>
    <row r="52" spans="1:25" ht="12" thickBot="1" x14ac:dyDescent="0.25">
      <c r="A52" s="20">
        <v>42369</v>
      </c>
      <c r="B52" s="21">
        <f t="shared" ca="1" si="0"/>
        <v>2812141.0473566009</v>
      </c>
      <c r="C52" s="21">
        <f t="shared" ca="1" si="1"/>
        <v>1931639.3820123628</v>
      </c>
      <c r="D52" s="24">
        <f ca="1">OFFSET(Import_SAS_CVS!CA49,(Synth!$D$3-1)*Synth!$E$3,0)</f>
        <v>1839732.04467773</v>
      </c>
      <c r="E52" s="24">
        <f ca="1">OFFSET(Import_SAS_CVS!U49,(Synth!$D$3-1)*Synth!$E$3,0)</f>
        <v>880501.66534423805</v>
      </c>
      <c r="F52" s="24">
        <f ca="1">OFFSET(Import_SAS_CVS!CE49,(Synth!$D$3-1)*Synth!$E$3,0)</f>
        <v>91907.337334632903</v>
      </c>
      <c r="G52" s="23">
        <f ca="1">OFFSET(Import_SAS_CVS!C49,(Synth!$D$3-1)*Synth!$E$3,0)</f>
        <v>1581029.30934143</v>
      </c>
      <c r="H52" s="24">
        <f ca="1">OFFSET(Import_SAS_CVS!D49,(Synth!$D$3-1)*Synth!$E$3,0)</f>
        <v>20370.362818956401</v>
      </c>
      <c r="I52" s="24">
        <f ca="1">OFFSET(Import_SAS_CVS!E49,(Synth!$D$3-1)*Synth!$E$3,0)</f>
        <v>237828.51467704799</v>
      </c>
      <c r="J52" s="43">
        <f ca="1">OFFSET(Import_SAS_CVS!F49,(Synth!$D$3-1)*Synth!$E$3,0)</f>
        <v>188960.17090797401</v>
      </c>
      <c r="K52" s="24">
        <f ca="1">OFFSET(Import_SAS_CVS!G49,(Synth!$D$3-1)*Synth!$E$3,0)</f>
        <v>91906.340551376299</v>
      </c>
      <c r="L52" s="24">
        <f ca="1">OFFSET(Import_SAS_CVS!H49,(Synth!$D$3-1)*Synth!$E$3,0)</f>
        <v>0</v>
      </c>
      <c r="M52" s="43">
        <f ca="1">OFFSET(Import_SAS_CVS!I49,(Synth!$D$3-1)*Synth!$E$3,0)</f>
        <v>0</v>
      </c>
      <c r="N52" s="24">
        <f ca="1">OFFSET(Import_SAS_CVS!J49,(Synth!$D$3-1)*Synth!$E$3,0)</f>
        <v>880214.26959228504</v>
      </c>
      <c r="O52" s="25">
        <f ca="1">OFFSET(Import_SAS_CVS!K49,(Synth!$D$3-1)*Synth!$E$3,0)</f>
        <v>233.37647858448301</v>
      </c>
      <c r="P52" s="115">
        <f ca="1">OFFSET(Import_SAS_CVS!L49,(Synth!$D$3-1)*Synth!$E$3,0)</f>
        <v>5781.3955419063604</v>
      </c>
      <c r="Q52" s="116">
        <f ca="1">OFFSET(Import_SAS_CVS!M49,(Synth!$D$3-1)*Synth!$E$3,0)</f>
        <v>674117.394088745</v>
      </c>
      <c r="R52" s="116">
        <f ca="1">OFFSET(Import_SAS_CVS!N49,(Synth!$D$3-1)*Synth!$E$3,0)</f>
        <v>137557.959022522</v>
      </c>
      <c r="S52" s="116">
        <f ca="1">OFFSET(Import_SAS_CVS!O49,(Synth!$D$3-1)*Synth!$E$3,0)</f>
        <v>0</v>
      </c>
      <c r="T52" s="116">
        <f ca="1">OFFSET(Import_SAS_CVS!P49,(Synth!$D$3-1)*Synth!$E$3,0)</f>
        <v>939520.24845886196</v>
      </c>
      <c r="U52" s="116">
        <f ca="1">OFFSET(Import_SAS_CVS!Q49,(Synth!$D$3-1)*Synth!$E$3,0)</f>
        <v>83840.775395393401</v>
      </c>
      <c r="V52" s="116">
        <f ca="1">OFFSET(Import_SAS_CVS!R49,(Synth!$D$3-1)*Synth!$E$3,0)</f>
        <v>0</v>
      </c>
      <c r="W52" s="116">
        <f ca="1">OFFSET(Import_SAS_CVS!S49,(Synth!$D$3-1)*Synth!$E$3,0)</f>
        <v>90034.848448753401</v>
      </c>
      <c r="X52" s="116">
        <f ca="1">OFFSET(Import_SAS_CVS!T49,(Synth!$D$3-1)*Synth!$E$3,0)</f>
        <v>2.0445505080570001</v>
      </c>
      <c r="Y52" s="117">
        <f ca="1">OFFSET(Import_SAS_CVS!CQ49,(Synth!$D$3-1)*Synth!$E$3,0)</f>
        <v>1904.4631767869</v>
      </c>
    </row>
    <row r="53" spans="1:25" x14ac:dyDescent="0.2">
      <c r="A53" s="14">
        <v>42460</v>
      </c>
      <c r="B53" s="48">
        <f t="shared" ca="1" si="0"/>
        <v>2809778.7432289096</v>
      </c>
      <c r="C53" s="48">
        <f t="shared" ca="1" si="1"/>
        <v>1930923.5291862453</v>
      </c>
      <c r="D53" s="50">
        <f ca="1">OFFSET(Import_SAS_CVS!CA50,(Synth!$D$3-1)*Synth!$E$3,0)</f>
        <v>1838202.5463256801</v>
      </c>
      <c r="E53" s="50">
        <f ca="1">OFFSET(Import_SAS_CVS!U50,(Synth!$D$3-1)*Synth!$E$3,0)</f>
        <v>878855.21404266404</v>
      </c>
      <c r="F53" s="50">
        <f ca="1">OFFSET(Import_SAS_CVS!CE50,(Synth!$D$3-1)*Synth!$E$3,0)</f>
        <v>92720.9828605652</v>
      </c>
      <c r="G53" s="49">
        <f ca="1">OFFSET(Import_SAS_CVS!C50,(Synth!$D$3-1)*Synth!$E$3,0)</f>
        <v>1577225.9222869901</v>
      </c>
      <c r="H53" s="50">
        <f ca="1">OFFSET(Import_SAS_CVS!D50,(Synth!$D$3-1)*Synth!$E$3,0)</f>
        <v>20792.555475235</v>
      </c>
      <c r="I53" s="50">
        <f ca="1">OFFSET(Import_SAS_CVS!E50,(Synth!$D$3-1)*Synth!$E$3,0)</f>
        <v>241447.32789802601</v>
      </c>
      <c r="J53" s="51">
        <f ca="1">OFFSET(Import_SAS_CVS!F50,(Synth!$D$3-1)*Synth!$E$3,0)</f>
        <v>194770.12786102301</v>
      </c>
      <c r="K53" s="50">
        <f ca="1">OFFSET(Import_SAS_CVS!G50,(Synth!$D$3-1)*Synth!$E$3,0)</f>
        <v>92736.911387443499</v>
      </c>
      <c r="L53" s="50">
        <f ca="1">OFFSET(Import_SAS_CVS!H50,(Synth!$D$3-1)*Synth!$E$3,0)</f>
        <v>0</v>
      </c>
      <c r="M53" s="51">
        <f ca="1">OFFSET(Import_SAS_CVS!I50,(Synth!$D$3-1)*Synth!$E$3,0)</f>
        <v>0</v>
      </c>
      <c r="N53" s="50">
        <f ca="1">OFFSET(Import_SAS_CVS!J50,(Synth!$D$3-1)*Synth!$E$3,0)</f>
        <v>878706.36183166504</v>
      </c>
      <c r="O53" s="52">
        <f ca="1">OFFSET(Import_SAS_CVS!K50,(Synth!$D$3-1)*Synth!$E$3,0)</f>
        <v>182.78791635856001</v>
      </c>
      <c r="P53" s="121">
        <f ca="1">OFFSET(Import_SAS_CVS!L50,(Synth!$D$3-1)*Synth!$E$3,0)</f>
        <v>5578.4839661717397</v>
      </c>
      <c r="Q53" s="122">
        <f ca="1">OFFSET(Import_SAS_CVS!M50,(Synth!$D$3-1)*Synth!$E$3,0)</f>
        <v>672333.75862884498</v>
      </c>
      <c r="R53" s="122">
        <f ca="1">OFFSET(Import_SAS_CVS!N50,(Synth!$D$3-1)*Synth!$E$3,0)</f>
        <v>136167.96392250099</v>
      </c>
      <c r="S53" s="122">
        <f ca="1">OFFSET(Import_SAS_CVS!O50,(Synth!$D$3-1)*Synth!$E$3,0)</f>
        <v>0</v>
      </c>
      <c r="T53" s="122">
        <f ca="1">OFFSET(Import_SAS_CVS!P50,(Synth!$D$3-1)*Synth!$E$3,0)</f>
        <v>939169.38578796398</v>
      </c>
      <c r="U53" s="122">
        <f ca="1">OFFSET(Import_SAS_CVS!Q50,(Synth!$D$3-1)*Synth!$E$3,0)</f>
        <v>82512.352991104097</v>
      </c>
      <c r="V53" s="122">
        <f ca="1">OFFSET(Import_SAS_CVS!R50,(Synth!$D$3-1)*Synth!$E$3,0)</f>
        <v>0</v>
      </c>
      <c r="W53" s="122">
        <f ca="1">OFFSET(Import_SAS_CVS!S50,(Synth!$D$3-1)*Synth!$E$3,0)</f>
        <v>90777.113747596697</v>
      </c>
      <c r="X53" s="122">
        <f ca="1">OFFSET(Import_SAS_CVS!T50,(Synth!$D$3-1)*Synth!$E$3,0)</f>
        <v>1.99784569458279</v>
      </c>
      <c r="Y53" s="123">
        <f ca="1">OFFSET(Import_SAS_CVS!CQ50,(Synth!$D$3-1)*Synth!$E$3,0)</f>
        <v>1921.80341048539</v>
      </c>
    </row>
    <row r="54" spans="1:25" x14ac:dyDescent="0.2">
      <c r="A54" s="20">
        <v>42551</v>
      </c>
      <c r="B54" s="21">
        <f t="shared" ca="1" si="0"/>
        <v>2803231.9815893131</v>
      </c>
      <c r="C54" s="21">
        <f t="shared" ca="1" si="1"/>
        <v>1927035.8358831361</v>
      </c>
      <c r="D54" s="24">
        <f ca="1">OFFSET(Import_SAS_CVS!CA51,(Synth!$D$3-1)*Synth!$E$3,0)</f>
        <v>1833501.05690002</v>
      </c>
      <c r="E54" s="24">
        <f ca="1">OFFSET(Import_SAS_CVS!U51,(Synth!$D$3-1)*Synth!$E$3,0)</f>
        <v>876196.14570617699</v>
      </c>
      <c r="F54" s="24">
        <f ca="1">OFFSET(Import_SAS_CVS!CE51,(Synth!$D$3-1)*Synth!$E$3,0)</f>
        <v>93534.778983116194</v>
      </c>
      <c r="G54" s="23">
        <f ca="1">OFFSET(Import_SAS_CVS!C51,(Synth!$D$3-1)*Synth!$E$3,0)</f>
        <v>1576259.5054016099</v>
      </c>
      <c r="H54" s="24">
        <f ca="1">OFFSET(Import_SAS_CVS!D51,(Synth!$D$3-1)*Synth!$E$3,0)</f>
        <v>20988.428042650201</v>
      </c>
      <c r="I54" s="24">
        <f ca="1">OFFSET(Import_SAS_CVS!E51,(Synth!$D$3-1)*Synth!$E$3,0)</f>
        <v>236089.05662155201</v>
      </c>
      <c r="J54" s="43">
        <f ca="1">OFFSET(Import_SAS_CVS!F51,(Synth!$D$3-1)*Synth!$E$3,0)</f>
        <v>190632.26222419701</v>
      </c>
      <c r="K54" s="24">
        <f ca="1">OFFSET(Import_SAS_CVS!G51,(Synth!$D$3-1)*Synth!$E$3,0)</f>
        <v>93520.236734390302</v>
      </c>
      <c r="L54" s="24">
        <f ca="1">OFFSET(Import_SAS_CVS!H51,(Synth!$D$3-1)*Synth!$E$3,0)</f>
        <v>0</v>
      </c>
      <c r="M54" s="43">
        <f ca="1">OFFSET(Import_SAS_CVS!I51,(Synth!$D$3-1)*Synth!$E$3,0)</f>
        <v>0</v>
      </c>
      <c r="N54" s="24">
        <f ca="1">OFFSET(Import_SAS_CVS!J51,(Synth!$D$3-1)*Synth!$E$3,0)</f>
        <v>876144.36469268799</v>
      </c>
      <c r="O54" s="25">
        <f ca="1">OFFSET(Import_SAS_CVS!K51,(Synth!$D$3-1)*Synth!$E$3,0)</f>
        <v>148.72110433317701</v>
      </c>
      <c r="P54" s="115">
        <f ca="1">OFFSET(Import_SAS_CVS!L51,(Synth!$D$3-1)*Synth!$E$3,0)</f>
        <v>5561.6797741651499</v>
      </c>
      <c r="Q54" s="116">
        <f ca="1">OFFSET(Import_SAS_CVS!M51,(Synth!$D$3-1)*Synth!$E$3,0)</f>
        <v>672405.49892425502</v>
      </c>
      <c r="R54" s="116">
        <f ca="1">OFFSET(Import_SAS_CVS!N51,(Synth!$D$3-1)*Synth!$E$3,0)</f>
        <v>135208.80864143401</v>
      </c>
      <c r="S54" s="116">
        <f ca="1">OFFSET(Import_SAS_CVS!O51,(Synth!$D$3-1)*Synth!$E$3,0)</f>
        <v>0</v>
      </c>
      <c r="T54" s="116">
        <f ca="1">OFFSET(Import_SAS_CVS!P51,(Synth!$D$3-1)*Synth!$E$3,0)</f>
        <v>939002.31590270996</v>
      </c>
      <c r="U54" s="116">
        <f ca="1">OFFSET(Import_SAS_CVS!Q51,(Synth!$D$3-1)*Synth!$E$3,0)</f>
        <v>81304.912898063703</v>
      </c>
      <c r="V54" s="116">
        <f ca="1">OFFSET(Import_SAS_CVS!R51,(Synth!$D$3-1)*Synth!$E$3,0)</f>
        <v>0</v>
      </c>
      <c r="W54" s="116">
        <f ca="1">OFFSET(Import_SAS_CVS!S51,(Synth!$D$3-1)*Synth!$E$3,0)</f>
        <v>91613.692308425903</v>
      </c>
      <c r="X54" s="116">
        <f ca="1">OFFSET(Import_SAS_CVS!T51,(Synth!$D$3-1)*Synth!$E$3,0)</f>
        <v>1.0059369111404499</v>
      </c>
      <c r="Y54" s="117">
        <f ca="1">OFFSET(Import_SAS_CVS!CQ51,(Synth!$D$3-1)*Synth!$E$3,0)</f>
        <v>1946.32209555805</v>
      </c>
    </row>
    <row r="55" spans="1:25" x14ac:dyDescent="0.2">
      <c r="A55" s="20">
        <v>42643</v>
      </c>
      <c r="B55" s="21">
        <f t="shared" ca="1" si="0"/>
        <v>2795821.5139350924</v>
      </c>
      <c r="C55" s="21">
        <f t="shared" ca="1" si="1"/>
        <v>1925796.5985679664</v>
      </c>
      <c r="D55" s="24">
        <f ca="1">OFFSET(Import_SAS_CVS!CA52,(Synth!$D$3-1)*Synth!$E$3,0)</f>
        <v>1831596.5019378699</v>
      </c>
      <c r="E55" s="24">
        <f ca="1">OFFSET(Import_SAS_CVS!U52,(Synth!$D$3-1)*Synth!$E$3,0)</f>
        <v>870024.915367126</v>
      </c>
      <c r="F55" s="24">
        <f ca="1">OFFSET(Import_SAS_CVS!CE52,(Synth!$D$3-1)*Synth!$E$3,0)</f>
        <v>94200.096630096406</v>
      </c>
      <c r="G55" s="23">
        <f ca="1">OFFSET(Import_SAS_CVS!C52,(Synth!$D$3-1)*Synth!$E$3,0)</f>
        <v>1575285.3249053999</v>
      </c>
      <c r="H55" s="24">
        <f ca="1">OFFSET(Import_SAS_CVS!D52,(Synth!$D$3-1)*Synth!$E$3,0)</f>
        <v>20808.552231550198</v>
      </c>
      <c r="I55" s="24">
        <f ca="1">OFFSET(Import_SAS_CVS!E52,(Synth!$D$3-1)*Synth!$E$3,0)</f>
        <v>235055.01524353001</v>
      </c>
      <c r="J55" s="43">
        <f ca="1">OFFSET(Import_SAS_CVS!F52,(Synth!$D$3-1)*Synth!$E$3,0)</f>
        <v>190798.60048484799</v>
      </c>
      <c r="K55" s="24">
        <f ca="1">OFFSET(Import_SAS_CVS!G52,(Synth!$D$3-1)*Synth!$E$3,0)</f>
        <v>94188.214572906494</v>
      </c>
      <c r="L55" s="24">
        <f ca="1">OFFSET(Import_SAS_CVS!H52,(Synth!$D$3-1)*Synth!$E$3,0)</f>
        <v>0</v>
      </c>
      <c r="M55" s="43">
        <f ca="1">OFFSET(Import_SAS_CVS!I52,(Synth!$D$3-1)*Synth!$E$3,0)</f>
        <v>0</v>
      </c>
      <c r="N55" s="24">
        <f ca="1">OFFSET(Import_SAS_CVS!J52,(Synth!$D$3-1)*Synth!$E$3,0)</f>
        <v>869817.54953765904</v>
      </c>
      <c r="O55" s="25">
        <f ca="1">OFFSET(Import_SAS_CVS!K52,(Synth!$D$3-1)*Synth!$E$3,0)</f>
        <v>118.475925134495</v>
      </c>
      <c r="P55" s="115">
        <f ca="1">OFFSET(Import_SAS_CVS!L52,(Synth!$D$3-1)*Synth!$E$3,0)</f>
        <v>5906.89010941982</v>
      </c>
      <c r="Q55" s="116">
        <f ca="1">OFFSET(Import_SAS_CVS!M52,(Synth!$D$3-1)*Synth!$E$3,0)</f>
        <v>672977.99002075195</v>
      </c>
      <c r="R55" s="116">
        <f ca="1">OFFSET(Import_SAS_CVS!N52,(Synth!$D$3-1)*Synth!$E$3,0)</f>
        <v>134155.527200699</v>
      </c>
      <c r="S55" s="116">
        <f ca="1">OFFSET(Import_SAS_CVS!O52,(Synth!$D$3-1)*Synth!$E$3,0)</f>
        <v>0</v>
      </c>
      <c r="T55" s="116">
        <f ca="1">OFFSET(Import_SAS_CVS!P52,(Synth!$D$3-1)*Synth!$E$3,0)</f>
        <v>941004.95635986305</v>
      </c>
      <c r="U55" s="116">
        <f ca="1">OFFSET(Import_SAS_CVS!Q52,(Synth!$D$3-1)*Synth!$E$3,0)</f>
        <v>80437.450309753403</v>
      </c>
      <c r="V55" s="116">
        <f ca="1">OFFSET(Import_SAS_CVS!R52,(Synth!$D$3-1)*Synth!$E$3,0)</f>
        <v>0</v>
      </c>
      <c r="W55" s="116">
        <f ca="1">OFFSET(Import_SAS_CVS!S52,(Synth!$D$3-1)*Synth!$E$3,0)</f>
        <v>92195.744378089905</v>
      </c>
      <c r="X55" s="116">
        <f ca="1">OFFSET(Import_SAS_CVS!T52,(Synth!$D$3-1)*Synth!$E$3,0)</f>
        <v>0.97415253669169</v>
      </c>
      <c r="Y55" s="117">
        <f ca="1">OFFSET(Import_SAS_CVS!CQ52,(Synth!$D$3-1)*Synth!$E$3,0)</f>
        <v>1985.5329185426201</v>
      </c>
    </row>
    <row r="56" spans="1:25" ht="12" thickBot="1" x14ac:dyDescent="0.25">
      <c r="A56" s="20">
        <v>42735</v>
      </c>
      <c r="B56" s="21">
        <f t="shared" ca="1" si="0"/>
        <v>2792497.8686075201</v>
      </c>
      <c r="C56" s="21">
        <f t="shared" ca="1" si="1"/>
        <v>1923574.7880258549</v>
      </c>
      <c r="D56" s="24">
        <f ca="1">OFFSET(Import_SAS_CVS!CA53,(Synth!$D$3-1)*Synth!$E$3,0)</f>
        <v>1828196.78804016</v>
      </c>
      <c r="E56" s="24">
        <f ca="1">OFFSET(Import_SAS_CVS!U53,(Synth!$D$3-1)*Synth!$E$3,0)</f>
        <v>868923.08058166504</v>
      </c>
      <c r="F56" s="24">
        <f ca="1">OFFSET(Import_SAS_CVS!CE53,(Synth!$D$3-1)*Synth!$E$3,0)</f>
        <v>95377.9999856949</v>
      </c>
      <c r="G56" s="23">
        <f ca="1">OFFSET(Import_SAS_CVS!C53,(Synth!$D$3-1)*Synth!$E$3,0)</f>
        <v>1573873.90161133</v>
      </c>
      <c r="H56" s="24">
        <f ca="1">OFFSET(Import_SAS_CVS!D53,(Synth!$D$3-1)*Synth!$E$3,0)</f>
        <v>20688.069347619999</v>
      </c>
      <c r="I56" s="24">
        <f ca="1">OFFSET(Import_SAS_CVS!E53,(Synth!$D$3-1)*Synth!$E$3,0)</f>
        <v>232963.229726791</v>
      </c>
      <c r="J56" s="43">
        <f ca="1">OFFSET(Import_SAS_CVS!F53,(Synth!$D$3-1)*Synth!$E$3,0)</f>
        <v>189351.86604690601</v>
      </c>
      <c r="K56" s="24">
        <f ca="1">OFFSET(Import_SAS_CVS!G53,(Synth!$D$3-1)*Synth!$E$3,0)</f>
        <v>95384.639739990205</v>
      </c>
      <c r="L56" s="24">
        <f ca="1">OFFSET(Import_SAS_CVS!H53,(Synth!$D$3-1)*Synth!$E$3,0)</f>
        <v>0</v>
      </c>
      <c r="M56" s="43">
        <f ca="1">OFFSET(Import_SAS_CVS!I53,(Synth!$D$3-1)*Synth!$E$3,0)</f>
        <v>0</v>
      </c>
      <c r="N56" s="24">
        <f ca="1">OFFSET(Import_SAS_CVS!J53,(Synth!$D$3-1)*Synth!$E$3,0)</f>
        <v>868761.03141784703</v>
      </c>
      <c r="O56" s="25">
        <f ca="1">OFFSET(Import_SAS_CVS!K53,(Synth!$D$3-1)*Synth!$E$3,0)</f>
        <v>96.142553867772193</v>
      </c>
      <c r="P56" s="115">
        <f ca="1">OFFSET(Import_SAS_CVS!L53,(Synth!$D$3-1)*Synth!$E$3,0)</f>
        <v>5573.8186414837801</v>
      </c>
      <c r="Q56" s="116">
        <f ca="1">OFFSET(Import_SAS_CVS!M53,(Synth!$D$3-1)*Synth!$E$3,0)</f>
        <v>672461.40126037598</v>
      </c>
      <c r="R56" s="116">
        <f ca="1">OFFSET(Import_SAS_CVS!N53,(Synth!$D$3-1)*Synth!$E$3,0)</f>
        <v>133244.713817596</v>
      </c>
      <c r="S56" s="116">
        <f ca="1">OFFSET(Import_SAS_CVS!O53,(Synth!$D$3-1)*Synth!$E$3,0)</f>
        <v>0</v>
      </c>
      <c r="T56" s="116">
        <f ca="1">OFFSET(Import_SAS_CVS!P53,(Synth!$D$3-1)*Synth!$E$3,0)</f>
        <v>937043.819480896</v>
      </c>
      <c r="U56" s="116">
        <f ca="1">OFFSET(Import_SAS_CVS!Q53,(Synth!$D$3-1)*Synth!$E$3,0)</f>
        <v>79203.264754295305</v>
      </c>
      <c r="V56" s="116">
        <f ca="1">OFFSET(Import_SAS_CVS!R53,(Synth!$D$3-1)*Synth!$E$3,0)</f>
        <v>0</v>
      </c>
      <c r="W56" s="116">
        <f ca="1">OFFSET(Import_SAS_CVS!S53,(Synth!$D$3-1)*Synth!$E$3,0)</f>
        <v>93444.471624374404</v>
      </c>
      <c r="X56" s="116">
        <f ca="1">OFFSET(Import_SAS_CVS!T53,(Synth!$D$3-1)*Synth!$E$3,0)</f>
        <v>1.02190999250161</v>
      </c>
      <c r="Y56" s="117">
        <f ca="1">OFFSET(Import_SAS_CVS!CQ53,(Synth!$D$3-1)*Synth!$E$3,0)</f>
        <v>2019.14431901276</v>
      </c>
    </row>
    <row r="57" spans="1:25" x14ac:dyDescent="0.2">
      <c r="A57" s="14">
        <v>42825</v>
      </c>
      <c r="B57" s="48">
        <f t="shared" ca="1" si="0"/>
        <v>2792761.9131078739</v>
      </c>
      <c r="C57" s="48">
        <f t="shared" ca="1" si="1"/>
        <v>1926046.9986257567</v>
      </c>
      <c r="D57" s="50">
        <f ca="1">OFFSET(Import_SAS_CVS!CA54,(Synth!$D$3-1)*Synth!$E$3,0)</f>
        <v>1829664.6664733901</v>
      </c>
      <c r="E57" s="50">
        <f ca="1">OFFSET(Import_SAS_CVS!U54,(Synth!$D$3-1)*Synth!$E$3,0)</f>
        <v>866714.91448211705</v>
      </c>
      <c r="F57" s="50">
        <f ca="1">OFFSET(Import_SAS_CVS!CE54,(Synth!$D$3-1)*Synth!$E$3,0)</f>
        <v>96382.332152366595</v>
      </c>
      <c r="G57" s="49">
        <f ca="1">OFFSET(Import_SAS_CVS!C54,(Synth!$D$3-1)*Synth!$E$3,0)</f>
        <v>1578781.7243194601</v>
      </c>
      <c r="H57" s="50">
        <f ca="1">OFFSET(Import_SAS_CVS!D54,(Synth!$D$3-1)*Synth!$E$3,0)</f>
        <v>21047.193619728099</v>
      </c>
      <c r="I57" s="50">
        <f ca="1">OFFSET(Import_SAS_CVS!E54,(Synth!$D$3-1)*Synth!$E$3,0)</f>
        <v>231015.66661453201</v>
      </c>
      <c r="J57" s="51">
        <f ca="1">OFFSET(Import_SAS_CVS!F54,(Synth!$D$3-1)*Synth!$E$3,0)</f>
        <v>188474.68043708801</v>
      </c>
      <c r="K57" s="50">
        <f ca="1">OFFSET(Import_SAS_CVS!G54,(Synth!$D$3-1)*Synth!$E$3,0)</f>
        <v>96401.397695541396</v>
      </c>
      <c r="L57" s="50">
        <f ca="1">OFFSET(Import_SAS_CVS!H54,(Synth!$D$3-1)*Synth!$E$3,0)</f>
        <v>0</v>
      </c>
      <c r="M57" s="51">
        <f ca="1">OFFSET(Import_SAS_CVS!I54,(Synth!$D$3-1)*Synth!$E$3,0)</f>
        <v>0</v>
      </c>
      <c r="N57" s="50">
        <f ca="1">OFFSET(Import_SAS_CVS!J54,(Synth!$D$3-1)*Synth!$E$3,0)</f>
        <v>866652.38793945301</v>
      </c>
      <c r="O57" s="52">
        <f ca="1">OFFSET(Import_SAS_CVS!K54,(Synth!$D$3-1)*Synth!$E$3,0)</f>
        <v>82.618922051042304</v>
      </c>
      <c r="P57" s="121">
        <f ca="1">OFFSET(Import_SAS_CVS!L54,(Synth!$D$3-1)*Synth!$E$3,0)</f>
        <v>5536.32000643015</v>
      </c>
      <c r="Q57" s="122">
        <f ca="1">OFFSET(Import_SAS_CVS!M54,(Synth!$D$3-1)*Synth!$E$3,0)</f>
        <v>677756.224220276</v>
      </c>
      <c r="R57" s="122">
        <f ca="1">OFFSET(Import_SAS_CVS!N54,(Synth!$D$3-1)*Synth!$E$3,0)</f>
        <v>132181.24882316601</v>
      </c>
      <c r="S57" s="122">
        <f ca="1">OFFSET(Import_SAS_CVS!O54,(Synth!$D$3-1)*Synth!$E$3,0)</f>
        <v>0</v>
      </c>
      <c r="T57" s="122">
        <f ca="1">OFFSET(Import_SAS_CVS!P54,(Synth!$D$3-1)*Synth!$E$3,0)</f>
        <v>933912.70745086705</v>
      </c>
      <c r="U57" s="122">
        <f ca="1">OFFSET(Import_SAS_CVS!Q54,(Synth!$D$3-1)*Synth!$E$3,0)</f>
        <v>78498.656376838699</v>
      </c>
      <c r="V57" s="122">
        <f ca="1">OFFSET(Import_SAS_CVS!R54,(Synth!$D$3-1)*Synth!$E$3,0)</f>
        <v>0</v>
      </c>
      <c r="W57" s="122">
        <f ca="1">OFFSET(Import_SAS_CVS!S54,(Synth!$D$3-1)*Synth!$E$3,0)</f>
        <v>94301.543969154402</v>
      </c>
      <c r="X57" s="122">
        <f ca="1">OFFSET(Import_SAS_CVS!T54,(Synth!$D$3-1)*Synth!$E$3,0)</f>
        <v>0.99904169812361898</v>
      </c>
      <c r="Y57" s="123">
        <f ca="1">OFFSET(Import_SAS_CVS!CQ54,(Synth!$D$3-1)*Synth!$E$3,0)</f>
        <v>2015.9890831559901</v>
      </c>
    </row>
    <row r="58" spans="1:25" x14ac:dyDescent="0.2">
      <c r="A58" s="20">
        <v>42916</v>
      </c>
      <c r="B58" s="21">
        <f t="shared" ca="1" si="0"/>
        <v>2781465.3462781925</v>
      </c>
      <c r="C58" s="21">
        <f t="shared" ca="1" si="1"/>
        <v>1918024.6961088197</v>
      </c>
      <c r="D58" s="24">
        <f ca="1">OFFSET(Import_SAS_CVS!CA55,(Synth!$D$3-1)*Synth!$E$3,0)</f>
        <v>1821294.56138611</v>
      </c>
      <c r="E58" s="24">
        <f ca="1">OFFSET(Import_SAS_CVS!U55,(Synth!$D$3-1)*Synth!$E$3,0)</f>
        <v>863440.65016937302</v>
      </c>
      <c r="F58" s="24">
        <f ca="1">OFFSET(Import_SAS_CVS!CE55,(Synth!$D$3-1)*Synth!$E$3,0)</f>
        <v>96730.134722709699</v>
      </c>
      <c r="G58" s="23">
        <f ca="1">OFFSET(Import_SAS_CVS!C55,(Synth!$D$3-1)*Synth!$E$3,0)</f>
        <v>1571797.81315613</v>
      </c>
      <c r="H58" s="24">
        <f ca="1">OFFSET(Import_SAS_CVS!D55,(Synth!$D$3-1)*Synth!$E$3,0)</f>
        <v>21227.6161813736</v>
      </c>
      <c r="I58" s="24">
        <f ca="1">OFFSET(Import_SAS_CVS!E55,(Synth!$D$3-1)*Synth!$E$3,0)</f>
        <v>228252.69593238799</v>
      </c>
      <c r="J58" s="43">
        <f ca="1">OFFSET(Import_SAS_CVS!F55,(Synth!$D$3-1)*Synth!$E$3,0)</f>
        <v>187038.790157318</v>
      </c>
      <c r="K58" s="24">
        <f ca="1">OFFSET(Import_SAS_CVS!G55,(Synth!$D$3-1)*Synth!$E$3,0)</f>
        <v>96724.186519622803</v>
      </c>
      <c r="L58" s="24">
        <f ca="1">OFFSET(Import_SAS_CVS!H55,(Synth!$D$3-1)*Synth!$E$3,0)</f>
        <v>0</v>
      </c>
      <c r="M58" s="43">
        <f ca="1">OFFSET(Import_SAS_CVS!I55,(Synth!$D$3-1)*Synth!$E$3,0)</f>
        <v>0</v>
      </c>
      <c r="N58" s="24">
        <f ca="1">OFFSET(Import_SAS_CVS!J55,(Synth!$D$3-1)*Synth!$E$3,0)</f>
        <v>863562.21853637695</v>
      </c>
      <c r="O58" s="25">
        <f ca="1">OFFSET(Import_SAS_CVS!K55,(Synth!$D$3-1)*Synth!$E$3,0)</f>
        <v>70.401444326154902</v>
      </c>
      <c r="P58" s="115">
        <f ca="1">OFFSET(Import_SAS_CVS!L55,(Synth!$D$3-1)*Synth!$E$3,0)</f>
        <v>5517.8877468705195</v>
      </c>
      <c r="Q58" s="116">
        <f ca="1">OFFSET(Import_SAS_CVS!M55,(Synth!$D$3-1)*Synth!$E$3,0)</f>
        <v>673816.17449188197</v>
      </c>
      <c r="R58" s="116">
        <f ca="1">OFFSET(Import_SAS_CVS!N55,(Synth!$D$3-1)*Synth!$E$3,0)</f>
        <v>131069.785333633</v>
      </c>
      <c r="S58" s="116">
        <f ca="1">OFFSET(Import_SAS_CVS!O55,(Synth!$D$3-1)*Synth!$E$3,0)</f>
        <v>0</v>
      </c>
      <c r="T58" s="116">
        <f ca="1">OFFSET(Import_SAS_CVS!P55,(Synth!$D$3-1)*Synth!$E$3,0)</f>
        <v>933113.28757476795</v>
      </c>
      <c r="U58" s="116">
        <f ca="1">OFFSET(Import_SAS_CVS!Q55,(Synth!$D$3-1)*Synth!$E$3,0)</f>
        <v>77585.760038375898</v>
      </c>
      <c r="V58" s="116">
        <f ca="1">OFFSET(Import_SAS_CVS!R55,(Synth!$D$3-1)*Synth!$E$3,0)</f>
        <v>0</v>
      </c>
      <c r="W58" s="116">
        <f ca="1">OFFSET(Import_SAS_CVS!S55,(Synth!$D$3-1)*Synth!$E$3,0)</f>
        <v>94740.432601928696</v>
      </c>
      <c r="X58" s="116">
        <f ca="1">OFFSET(Import_SAS_CVS!T55,(Synth!$D$3-1)*Synth!$E$3,0)</f>
        <v>1.0061963805346801</v>
      </c>
      <c r="Y58" s="117">
        <f ca="1">OFFSET(Import_SAS_CVS!CQ55,(Synth!$D$3-1)*Synth!$E$3,0)</f>
        <v>2005.6280849129</v>
      </c>
    </row>
    <row r="59" spans="1:25" x14ac:dyDescent="0.2">
      <c r="A59" s="20">
        <v>43008</v>
      </c>
      <c r="B59" s="21">
        <f t="shared" ca="1" si="0"/>
        <v>2779053.8336973153</v>
      </c>
      <c r="C59" s="21">
        <f t="shared" ca="1" si="1"/>
        <v>1917441.799342151</v>
      </c>
      <c r="D59" s="24">
        <f ca="1">OFFSET(Import_SAS_CVS!CA56,(Synth!$D$3-1)*Synth!$E$3,0)</f>
        <v>1819453.3957366899</v>
      </c>
      <c r="E59" s="24">
        <f ca="1">OFFSET(Import_SAS_CVS!U56,(Synth!$D$3-1)*Synth!$E$3,0)</f>
        <v>861612.03435516404</v>
      </c>
      <c r="F59" s="24">
        <f ca="1">OFFSET(Import_SAS_CVS!CE56,(Synth!$D$3-1)*Synth!$E$3,0)</f>
        <v>97988.403605461106</v>
      </c>
      <c r="G59" s="23">
        <f ca="1">OFFSET(Import_SAS_CVS!C56,(Synth!$D$3-1)*Synth!$E$3,0)</f>
        <v>1570547.5814209001</v>
      </c>
      <c r="H59" s="24">
        <f ca="1">OFFSET(Import_SAS_CVS!D56,(Synth!$D$3-1)*Synth!$E$3,0)</f>
        <v>21249.880903244</v>
      </c>
      <c r="I59" s="24">
        <f ca="1">OFFSET(Import_SAS_CVS!E56,(Synth!$D$3-1)*Synth!$E$3,0)</f>
        <v>227453.64136123701</v>
      </c>
      <c r="J59" s="43">
        <f ca="1">OFFSET(Import_SAS_CVS!F56,(Synth!$D$3-1)*Synth!$E$3,0)</f>
        <v>187372.85052871701</v>
      </c>
      <c r="K59" s="24">
        <f ca="1">OFFSET(Import_SAS_CVS!G56,(Synth!$D$3-1)*Synth!$E$3,0)</f>
        <v>97946.872162818894</v>
      </c>
      <c r="L59" s="24">
        <f ca="1">OFFSET(Import_SAS_CVS!H56,(Synth!$D$3-1)*Synth!$E$3,0)</f>
        <v>0</v>
      </c>
      <c r="M59" s="43">
        <f ca="1">OFFSET(Import_SAS_CVS!I56,(Synth!$D$3-1)*Synth!$E$3,0)</f>
        <v>0</v>
      </c>
      <c r="N59" s="24">
        <f ca="1">OFFSET(Import_SAS_CVS!J56,(Synth!$D$3-1)*Synth!$E$3,0)</f>
        <v>861438.52373504604</v>
      </c>
      <c r="O59" s="25">
        <f ca="1">OFFSET(Import_SAS_CVS!K56,(Synth!$D$3-1)*Synth!$E$3,0)</f>
        <v>62.280127974227099</v>
      </c>
      <c r="P59" s="115">
        <f ca="1">OFFSET(Import_SAS_CVS!L56,(Synth!$D$3-1)*Synth!$E$3,0)</f>
        <v>5948.3343829512596</v>
      </c>
      <c r="Q59" s="116">
        <f ca="1">OFFSET(Import_SAS_CVS!M56,(Synth!$D$3-1)*Synth!$E$3,0)</f>
        <v>674089.43984985398</v>
      </c>
      <c r="R59" s="116">
        <f ca="1">OFFSET(Import_SAS_CVS!N56,(Synth!$D$3-1)*Synth!$E$3,0)</f>
        <v>129951.14668750799</v>
      </c>
      <c r="S59" s="116">
        <f ca="1">OFFSET(Import_SAS_CVS!O56,(Synth!$D$3-1)*Synth!$E$3,0)</f>
        <v>0</v>
      </c>
      <c r="T59" s="116">
        <f ca="1">OFFSET(Import_SAS_CVS!P56,(Synth!$D$3-1)*Synth!$E$3,0)</f>
        <v>936680.15375518799</v>
      </c>
      <c r="U59" s="116">
        <f ca="1">OFFSET(Import_SAS_CVS!Q56,(Synth!$D$3-1)*Synth!$E$3,0)</f>
        <v>76746.371211051897</v>
      </c>
      <c r="V59" s="116">
        <f ca="1">OFFSET(Import_SAS_CVS!R56,(Synth!$D$3-1)*Synth!$E$3,0)</f>
        <v>0</v>
      </c>
      <c r="W59" s="116">
        <f ca="1">OFFSET(Import_SAS_CVS!S56,(Synth!$D$3-1)*Synth!$E$3,0)</f>
        <v>96047.901977539106</v>
      </c>
      <c r="X59" s="116">
        <f ca="1">OFFSET(Import_SAS_CVS!T56,(Synth!$D$3-1)*Synth!$E$3,0)</f>
        <v>0.974373587130685</v>
      </c>
      <c r="Y59" s="117">
        <f ca="1">OFFSET(Import_SAS_CVS!CQ56,(Synth!$D$3-1)*Synth!$E$3,0)</f>
        <v>1977.51243750751</v>
      </c>
    </row>
    <row r="60" spans="1:25" ht="12" thickBot="1" x14ac:dyDescent="0.25">
      <c r="A60" s="20">
        <v>43100</v>
      </c>
      <c r="B60" s="21">
        <f t="shared" ca="1" si="0"/>
        <v>2778404.0534772878</v>
      </c>
      <c r="C60" s="21">
        <f t="shared" ca="1" si="1"/>
        <v>1923721.7242231378</v>
      </c>
      <c r="D60" s="24">
        <f ca="1">OFFSET(Import_SAS_CVS!CA57,(Synth!$D$3-1)*Synth!$E$3,0)</f>
        <v>1825795.9732971201</v>
      </c>
      <c r="E60" s="24">
        <f ca="1">OFFSET(Import_SAS_CVS!U57,(Synth!$D$3-1)*Synth!$E$3,0)</f>
        <v>854682.32925415004</v>
      </c>
      <c r="F60" s="24">
        <f ca="1">OFFSET(Import_SAS_CVS!CE57,(Synth!$D$3-1)*Synth!$E$3,0)</f>
        <v>97925.750926017805</v>
      </c>
      <c r="G60" s="23">
        <f ca="1">OFFSET(Import_SAS_CVS!C57,(Synth!$D$3-1)*Synth!$E$3,0)</f>
        <v>1575521.0715332001</v>
      </c>
      <c r="H60" s="24">
        <f ca="1">OFFSET(Import_SAS_CVS!D57,(Synth!$D$3-1)*Synth!$E$3,0)</f>
        <v>21226.7728681564</v>
      </c>
      <c r="I60" s="24">
        <f ca="1">OFFSET(Import_SAS_CVS!E57,(Synth!$D$3-1)*Synth!$E$3,0)</f>
        <v>228219.54075813299</v>
      </c>
      <c r="J60" s="43">
        <f ca="1">OFFSET(Import_SAS_CVS!F57,(Synth!$D$3-1)*Synth!$E$3,0)</f>
        <v>189128.74957084699</v>
      </c>
      <c r="K60" s="24">
        <f ca="1">OFFSET(Import_SAS_CVS!G57,(Synth!$D$3-1)*Synth!$E$3,0)</f>
        <v>97954.687520027204</v>
      </c>
      <c r="L60" s="24">
        <f ca="1">OFFSET(Import_SAS_CVS!H57,(Synth!$D$3-1)*Synth!$E$3,0)</f>
        <v>0</v>
      </c>
      <c r="M60" s="43">
        <f ca="1">OFFSET(Import_SAS_CVS!I57,(Synth!$D$3-1)*Synth!$E$3,0)</f>
        <v>0</v>
      </c>
      <c r="N60" s="24">
        <f ca="1">OFFSET(Import_SAS_CVS!J57,(Synth!$D$3-1)*Synth!$E$3,0)</f>
        <v>854485.10101318394</v>
      </c>
      <c r="O60" s="25">
        <f ca="1">OFFSET(Import_SAS_CVS!K57,(Synth!$D$3-1)*Synth!$E$3,0)</f>
        <v>54.745916667860001</v>
      </c>
      <c r="P60" s="115">
        <f ca="1">OFFSET(Import_SAS_CVS!L57,(Synth!$D$3-1)*Synth!$E$3,0)</f>
        <v>5651.1999052763003</v>
      </c>
      <c r="Q60" s="116">
        <f ca="1">OFFSET(Import_SAS_CVS!M57,(Synth!$D$3-1)*Synth!$E$3,0)</f>
        <v>676638.58541107201</v>
      </c>
      <c r="R60" s="116">
        <f ca="1">OFFSET(Import_SAS_CVS!N57,(Synth!$D$3-1)*Synth!$E$3,0)</f>
        <v>128513.02436542499</v>
      </c>
      <c r="S60" s="116">
        <f ca="1">OFFSET(Import_SAS_CVS!O57,(Synth!$D$3-1)*Synth!$E$3,0)</f>
        <v>0</v>
      </c>
      <c r="T60" s="116">
        <f ca="1">OFFSET(Import_SAS_CVS!P57,(Synth!$D$3-1)*Synth!$E$3,0)</f>
        <v>936256.40170288098</v>
      </c>
      <c r="U60" s="116">
        <f ca="1">OFFSET(Import_SAS_CVS!Q57,(Synth!$D$3-1)*Synth!$E$3,0)</f>
        <v>76518.006182670593</v>
      </c>
      <c r="V60" s="116">
        <f ca="1">OFFSET(Import_SAS_CVS!R57,(Synth!$D$3-1)*Synth!$E$3,0)</f>
        <v>0</v>
      </c>
      <c r="W60" s="116">
        <f ca="1">OFFSET(Import_SAS_CVS!S57,(Synth!$D$3-1)*Synth!$E$3,0)</f>
        <v>96066.718214988694</v>
      </c>
      <c r="X60" s="116">
        <f ca="1">OFFSET(Import_SAS_CVS!T57,(Synth!$D$3-1)*Synth!$E$3,0)</f>
        <v>1.0213344483781801</v>
      </c>
      <c r="Y60" s="117">
        <f ca="1">OFFSET(Import_SAS_CVS!CQ57,(Synth!$D$3-1)*Synth!$E$3,0)</f>
        <v>1970.92823971808</v>
      </c>
    </row>
    <row r="61" spans="1:25" x14ac:dyDescent="0.2">
      <c r="A61" s="14">
        <v>43190</v>
      </c>
      <c r="B61" s="48">
        <f t="shared" ca="1" si="0"/>
        <v>2756061.1752958274</v>
      </c>
      <c r="C61" s="48">
        <f t="shared" ca="1" si="1"/>
        <v>1905782.0815000513</v>
      </c>
      <c r="D61" s="50">
        <f ca="1">OFFSET(Import_SAS_CVS!CA58,(Synth!$D$3-1)*Synth!$E$3,0)</f>
        <v>1807893.40219116</v>
      </c>
      <c r="E61" s="50">
        <f ca="1">OFFSET(Import_SAS_CVS!U58,(Synth!$D$3-1)*Synth!$E$3,0)</f>
        <v>850279.09379577602</v>
      </c>
      <c r="F61" s="50">
        <f ca="1">OFFSET(Import_SAS_CVS!CE58,(Synth!$D$3-1)*Synth!$E$3,0)</f>
        <v>97888.679308891296</v>
      </c>
      <c r="G61" s="49">
        <f ca="1">OFFSET(Import_SAS_CVS!C58,(Synth!$D$3-1)*Synth!$E$3,0)</f>
        <v>1560744.7691192599</v>
      </c>
      <c r="H61" s="50">
        <f ca="1">OFFSET(Import_SAS_CVS!D58,(Synth!$D$3-1)*Synth!$E$3,0)</f>
        <v>21367.706343173999</v>
      </c>
      <c r="I61" s="50">
        <f ca="1">OFFSET(Import_SAS_CVS!E58,(Synth!$D$3-1)*Synth!$E$3,0)</f>
        <v>226563.962629318</v>
      </c>
      <c r="J61" s="51">
        <f ca="1">OFFSET(Import_SAS_CVS!F58,(Synth!$D$3-1)*Synth!$E$3,0)</f>
        <v>187613.89571189901</v>
      </c>
      <c r="K61" s="50">
        <f ca="1">OFFSET(Import_SAS_CVS!G58,(Synth!$D$3-1)*Synth!$E$3,0)</f>
        <v>97902.9190206528</v>
      </c>
      <c r="L61" s="50">
        <f ca="1">OFFSET(Import_SAS_CVS!H58,(Synth!$D$3-1)*Synth!$E$3,0)</f>
        <v>0</v>
      </c>
      <c r="M61" s="51">
        <f ca="1">OFFSET(Import_SAS_CVS!I58,(Synth!$D$3-1)*Synth!$E$3,0)</f>
        <v>0</v>
      </c>
      <c r="N61" s="50">
        <f ca="1">OFFSET(Import_SAS_CVS!J58,(Synth!$D$3-1)*Synth!$E$3,0)</f>
        <v>850232.893463135</v>
      </c>
      <c r="O61" s="52">
        <f ca="1">OFFSET(Import_SAS_CVS!K58,(Synth!$D$3-1)*Synth!$E$3,0)</f>
        <v>47.260765146929799</v>
      </c>
      <c r="P61" s="121">
        <f ca="1">OFFSET(Import_SAS_CVS!L58,(Synth!$D$3-1)*Synth!$E$3,0)</f>
        <v>5792.3299733400299</v>
      </c>
      <c r="Q61" s="122">
        <f ca="1">OFFSET(Import_SAS_CVS!M58,(Synth!$D$3-1)*Synth!$E$3,0)</f>
        <v>670809.23336029099</v>
      </c>
      <c r="R61" s="122">
        <f ca="1">OFFSET(Import_SAS_CVS!N58,(Synth!$D$3-1)*Synth!$E$3,0)</f>
        <v>127850.318541527</v>
      </c>
      <c r="S61" s="122">
        <f ca="1">OFFSET(Import_SAS_CVS!O58,(Synth!$D$3-1)*Synth!$E$3,0)</f>
        <v>0</v>
      </c>
      <c r="T61" s="122">
        <f ca="1">OFFSET(Import_SAS_CVS!P58,(Synth!$D$3-1)*Synth!$E$3,0)</f>
        <v>924950.18769836402</v>
      </c>
      <c r="U61" s="122">
        <f ca="1">OFFSET(Import_SAS_CVS!Q58,(Synth!$D$3-1)*Synth!$E$3,0)</f>
        <v>76208.603643417402</v>
      </c>
      <c r="V61" s="122">
        <f ca="1">OFFSET(Import_SAS_CVS!R58,(Synth!$D$3-1)*Synth!$E$3,0)</f>
        <v>0</v>
      </c>
      <c r="W61" s="122">
        <f ca="1">OFFSET(Import_SAS_CVS!S58,(Synth!$D$3-1)*Synth!$E$3,0)</f>
        <v>95761.197439193696</v>
      </c>
      <c r="X61" s="122">
        <f ca="1">OFFSET(Import_SAS_CVS!T58,(Synth!$D$3-1)*Synth!$E$3,0)</f>
        <v>0.99913606944028299</v>
      </c>
      <c r="Y61" s="123">
        <f ca="1">OFFSET(Import_SAS_CVS!CQ58,(Synth!$D$3-1)*Synth!$E$3,0)</f>
        <v>1981.49879457057</v>
      </c>
    </row>
    <row r="62" spans="1:25" x14ac:dyDescent="0.2">
      <c r="A62" s="20">
        <v>43281</v>
      </c>
      <c r="B62" s="21">
        <f t="shared" ca="1" si="0"/>
        <v>2760659.8471536674</v>
      </c>
      <c r="C62" s="21">
        <f t="shared" ca="1" si="1"/>
        <v>1915523.9711236993</v>
      </c>
      <c r="D62" s="24">
        <f ca="1">OFFSET(Import_SAS_CVS!CA59,(Synth!$D$3-1)*Synth!$E$3,0)</f>
        <v>1817439.5126495401</v>
      </c>
      <c r="E62" s="24">
        <f ca="1">OFFSET(Import_SAS_CVS!U59,(Synth!$D$3-1)*Synth!$E$3,0)</f>
        <v>845135.87602996803</v>
      </c>
      <c r="F62" s="24">
        <f ca="1">OFFSET(Import_SAS_CVS!CE59,(Synth!$D$3-1)*Synth!$E$3,0)</f>
        <v>98084.458474159197</v>
      </c>
      <c r="G62" s="23">
        <f ca="1">OFFSET(Import_SAS_CVS!C59,(Synth!$D$3-1)*Synth!$E$3,0)</f>
        <v>1570299.74925232</v>
      </c>
      <c r="H62" s="24">
        <f ca="1">OFFSET(Import_SAS_CVS!D59,(Synth!$D$3-1)*Synth!$E$3,0)</f>
        <v>21548.460564613299</v>
      </c>
      <c r="I62" s="24">
        <f ca="1">OFFSET(Import_SAS_CVS!E59,(Synth!$D$3-1)*Synth!$E$3,0)</f>
        <v>225760.84106254601</v>
      </c>
      <c r="J62" s="43">
        <f ca="1">OFFSET(Import_SAS_CVS!F59,(Synth!$D$3-1)*Synth!$E$3,0)</f>
        <v>188328.09695625299</v>
      </c>
      <c r="K62" s="24">
        <f ca="1">OFFSET(Import_SAS_CVS!G59,(Synth!$D$3-1)*Synth!$E$3,0)</f>
        <v>98102.014366149902</v>
      </c>
      <c r="L62" s="24">
        <f ca="1">OFFSET(Import_SAS_CVS!H59,(Synth!$D$3-1)*Synth!$E$3,0)</f>
        <v>0</v>
      </c>
      <c r="M62" s="43">
        <f ca="1">OFFSET(Import_SAS_CVS!I59,(Synth!$D$3-1)*Synth!$E$3,0)</f>
        <v>0</v>
      </c>
      <c r="N62" s="24">
        <f ca="1">OFFSET(Import_SAS_CVS!J59,(Synth!$D$3-1)*Synth!$E$3,0)</f>
        <v>845395.01166534401</v>
      </c>
      <c r="O62" s="25">
        <f ca="1">OFFSET(Import_SAS_CVS!K59,(Synth!$D$3-1)*Synth!$E$3,0)</f>
        <v>41.6905059688725</v>
      </c>
      <c r="P62" s="115">
        <f ca="1">OFFSET(Import_SAS_CVS!L59,(Synth!$D$3-1)*Synth!$E$3,0)</f>
        <v>6121.6608571410197</v>
      </c>
      <c r="Q62" s="116">
        <f ca="1">OFFSET(Import_SAS_CVS!M59,(Synth!$D$3-1)*Synth!$E$3,0)</f>
        <v>677336.93679809605</v>
      </c>
      <c r="R62" s="116">
        <f ca="1">OFFSET(Import_SAS_CVS!N59,(Synth!$D$3-1)*Synth!$E$3,0)</f>
        <v>126715.651646614</v>
      </c>
      <c r="S62" s="116">
        <f ca="1">OFFSET(Import_SAS_CVS!O59,(Synth!$D$3-1)*Synth!$E$3,0)</f>
        <v>0</v>
      </c>
      <c r="T62" s="116">
        <f ca="1">OFFSET(Import_SAS_CVS!P59,(Synth!$D$3-1)*Synth!$E$3,0)</f>
        <v>930900.99837493896</v>
      </c>
      <c r="U62" s="116">
        <f ca="1">OFFSET(Import_SAS_CVS!Q59,(Synth!$D$3-1)*Synth!$E$3,0)</f>
        <v>75817.163569450393</v>
      </c>
      <c r="V62" s="116">
        <f ca="1">OFFSET(Import_SAS_CVS!R59,(Synth!$D$3-1)*Synth!$E$3,0)</f>
        <v>0</v>
      </c>
      <c r="W62" s="116">
        <f ca="1">OFFSET(Import_SAS_CVS!S59,(Synth!$D$3-1)*Synth!$E$3,0)</f>
        <v>96099.925889968901</v>
      </c>
      <c r="X62" s="116">
        <f ca="1">OFFSET(Import_SAS_CVS!T59,(Synth!$D$3-1)*Synth!$E$3,0)</f>
        <v>1.00635239949042</v>
      </c>
      <c r="Y62" s="117">
        <f ca="1">OFFSET(Import_SAS_CVS!CQ59,(Synth!$D$3-1)*Synth!$E$3,0)</f>
        <v>2003.6198070645301</v>
      </c>
    </row>
    <row r="63" spans="1:25" x14ac:dyDescent="0.2">
      <c r="A63" s="20">
        <v>43373</v>
      </c>
      <c r="B63" s="21">
        <f t="shared" ca="1" si="0"/>
        <v>2752544.0150289549</v>
      </c>
      <c r="C63" s="21">
        <f t="shared" ca="1" si="1"/>
        <v>1911186.6480474491</v>
      </c>
      <c r="D63" s="24">
        <f ca="1">OFFSET(Import_SAS_CVS!CA60,(Synth!$D$3-1)*Synth!$E$3,0)</f>
        <v>1812893.12426758</v>
      </c>
      <c r="E63" s="24">
        <f ca="1">OFFSET(Import_SAS_CVS!U60,(Synth!$D$3-1)*Synth!$E$3,0)</f>
        <v>841357.366981506</v>
      </c>
      <c r="F63" s="24">
        <f ca="1">OFFSET(Import_SAS_CVS!CE60,(Synth!$D$3-1)*Synth!$E$3,0)</f>
        <v>98293.523779869094</v>
      </c>
      <c r="G63" s="23">
        <f ca="1">OFFSET(Import_SAS_CVS!C60,(Synth!$D$3-1)*Synth!$E$3,0)</f>
        <v>1568136.2708129899</v>
      </c>
      <c r="H63" s="24">
        <f ca="1">OFFSET(Import_SAS_CVS!D60,(Synth!$D$3-1)*Synth!$E$3,0)</f>
        <v>21700.601057529399</v>
      </c>
      <c r="I63" s="24">
        <f ca="1">OFFSET(Import_SAS_CVS!E60,(Synth!$D$3-1)*Synth!$E$3,0)</f>
        <v>222835.04214859</v>
      </c>
      <c r="J63" s="43">
        <f ca="1">OFFSET(Import_SAS_CVS!F60,(Synth!$D$3-1)*Synth!$E$3,0)</f>
        <v>188477.32689285299</v>
      </c>
      <c r="K63" s="24">
        <f ca="1">OFFSET(Import_SAS_CVS!G60,(Synth!$D$3-1)*Synth!$E$3,0)</f>
        <v>98208.781645774798</v>
      </c>
      <c r="L63" s="24">
        <f ca="1">OFFSET(Import_SAS_CVS!H60,(Synth!$D$3-1)*Synth!$E$3,0)</f>
        <v>0</v>
      </c>
      <c r="M63" s="43">
        <f ca="1">OFFSET(Import_SAS_CVS!I60,(Synth!$D$3-1)*Synth!$E$3,0)</f>
        <v>0</v>
      </c>
      <c r="N63" s="24">
        <f ca="1">OFFSET(Import_SAS_CVS!J60,(Synth!$D$3-1)*Synth!$E$3,0)</f>
        <v>841203.40422820998</v>
      </c>
      <c r="O63" s="25">
        <f ca="1">OFFSET(Import_SAS_CVS!K60,(Synth!$D$3-1)*Synth!$E$3,0)</f>
        <v>31.144611680181701</v>
      </c>
      <c r="P63" s="115">
        <f ca="1">OFFSET(Import_SAS_CVS!L60,(Synth!$D$3-1)*Synth!$E$3,0)</f>
        <v>6133.2564142942401</v>
      </c>
      <c r="Q63" s="116">
        <f ca="1">OFFSET(Import_SAS_CVS!M60,(Synth!$D$3-1)*Synth!$E$3,0)</f>
        <v>677315.25196075405</v>
      </c>
      <c r="R63" s="116">
        <f ca="1">OFFSET(Import_SAS_CVS!N60,(Synth!$D$3-1)*Synth!$E$3,0)</f>
        <v>124186.120354652</v>
      </c>
      <c r="S63" s="116">
        <f ca="1">OFFSET(Import_SAS_CVS!O60,(Synth!$D$3-1)*Synth!$E$3,0)</f>
        <v>0</v>
      </c>
      <c r="T63" s="116">
        <f ca="1">OFFSET(Import_SAS_CVS!P60,(Synth!$D$3-1)*Synth!$E$3,0)</f>
        <v>934806.79655456496</v>
      </c>
      <c r="U63" s="116">
        <f ca="1">OFFSET(Import_SAS_CVS!Q60,(Synth!$D$3-1)*Synth!$E$3,0)</f>
        <v>75164.293590545698</v>
      </c>
      <c r="V63" s="116">
        <f ca="1">OFFSET(Import_SAS_CVS!R60,(Synth!$D$3-1)*Synth!$E$3,0)</f>
        <v>0</v>
      </c>
      <c r="W63" s="116">
        <f ca="1">OFFSET(Import_SAS_CVS!S60,(Synth!$D$3-1)*Synth!$E$3,0)</f>
        <v>96348.436345100403</v>
      </c>
      <c r="X63" s="116">
        <f ca="1">OFFSET(Import_SAS_CVS!T60,(Synth!$D$3-1)*Synth!$E$3,0)</f>
        <v>0.97445507656084396</v>
      </c>
      <c r="Y63" s="117">
        <f ca="1">OFFSET(Import_SAS_CVS!CQ60,(Synth!$D$3-1)*Synth!$E$3,0)</f>
        <v>2022.6326175034001</v>
      </c>
    </row>
    <row r="64" spans="1:25" ht="12" thickBot="1" x14ac:dyDescent="0.25">
      <c r="A64" s="20">
        <v>43465</v>
      </c>
      <c r="B64" s="21">
        <f t="shared" ca="1" si="0"/>
        <v>2724063.3967790557</v>
      </c>
      <c r="C64" s="21">
        <f t="shared" ca="1" si="1"/>
        <v>1895609.6466112088</v>
      </c>
      <c r="D64" s="24">
        <f ca="1">OFFSET(Import_SAS_CVS!CA61,(Synth!$D$3-1)*Synth!$E$3,0)</f>
        <v>1797744.08638</v>
      </c>
      <c r="E64" s="24">
        <f ca="1">OFFSET(Import_SAS_CVS!U61,(Synth!$D$3-1)*Synth!$E$3,0)</f>
        <v>828453.75016784703</v>
      </c>
      <c r="F64" s="24">
        <f ca="1">OFFSET(Import_SAS_CVS!CE61,(Synth!$D$3-1)*Synth!$E$3,0)</f>
        <v>97865.560231208801</v>
      </c>
      <c r="G64" s="23">
        <f ca="1">OFFSET(Import_SAS_CVS!C61,(Synth!$D$3-1)*Synth!$E$3,0)</f>
        <v>1559289.97029114</v>
      </c>
      <c r="H64" s="24">
        <f ca="1">OFFSET(Import_SAS_CVS!D61,(Synth!$D$3-1)*Synth!$E$3,0)</f>
        <v>21483.939258336999</v>
      </c>
      <c r="I64" s="24">
        <f ca="1">OFFSET(Import_SAS_CVS!E61,(Synth!$D$3-1)*Synth!$E$3,0)</f>
        <v>216049.76864051801</v>
      </c>
      <c r="J64" s="43">
        <f ca="1">OFFSET(Import_SAS_CVS!F61,(Synth!$D$3-1)*Synth!$E$3,0)</f>
        <v>184237.876773834</v>
      </c>
      <c r="K64" s="24">
        <f ca="1">OFFSET(Import_SAS_CVS!G61,(Synth!$D$3-1)*Synth!$E$3,0)</f>
        <v>97921.224833488493</v>
      </c>
      <c r="L64" s="24">
        <f ca="1">OFFSET(Import_SAS_CVS!H61,(Synth!$D$3-1)*Synth!$E$3,0)</f>
        <v>0</v>
      </c>
      <c r="M64" s="43">
        <f ca="1">OFFSET(Import_SAS_CVS!I61,(Synth!$D$3-1)*Synth!$E$3,0)</f>
        <v>0</v>
      </c>
      <c r="N64" s="24">
        <f ca="1">OFFSET(Import_SAS_CVS!J61,(Synth!$D$3-1)*Synth!$E$3,0)</f>
        <v>828215.21766662598</v>
      </c>
      <c r="O64" s="25">
        <f ca="1">OFFSET(Import_SAS_CVS!K61,(Synth!$D$3-1)*Synth!$E$3,0)</f>
        <v>24.566766088362801</v>
      </c>
      <c r="P64" s="115">
        <f ca="1">OFFSET(Import_SAS_CVS!L61,(Synth!$D$3-1)*Synth!$E$3,0)</f>
        <v>6237.3841837048503</v>
      </c>
      <c r="Q64" s="116">
        <f ca="1">OFFSET(Import_SAS_CVS!M61,(Synth!$D$3-1)*Synth!$E$3,0)</f>
        <v>675539.77619934105</v>
      </c>
      <c r="R64" s="116">
        <f ca="1">OFFSET(Import_SAS_CVS!N61,(Synth!$D$3-1)*Synth!$E$3,0)</f>
        <v>121669.772453308</v>
      </c>
      <c r="S64" s="116">
        <f ca="1">OFFSET(Import_SAS_CVS!O61,(Synth!$D$3-1)*Synth!$E$3,0)</f>
        <v>0</v>
      </c>
      <c r="T64" s="116">
        <f ca="1">OFFSET(Import_SAS_CVS!P61,(Synth!$D$3-1)*Synth!$E$3,0)</f>
        <v>917740.70298767101</v>
      </c>
      <c r="U64" s="116">
        <f ca="1">OFFSET(Import_SAS_CVS!Q61,(Synth!$D$3-1)*Synth!$E$3,0)</f>
        <v>73441.748041152998</v>
      </c>
      <c r="V64" s="116">
        <f ca="1">OFFSET(Import_SAS_CVS!R61,(Synth!$D$3-1)*Synth!$E$3,0)</f>
        <v>0</v>
      </c>
      <c r="W64" s="116">
        <f ca="1">OFFSET(Import_SAS_CVS!S61,(Synth!$D$3-1)*Synth!$E$3,0)</f>
        <v>95954.791143417402</v>
      </c>
      <c r="X64" s="116">
        <f ca="1">OFFSET(Import_SAS_CVS!T61,(Synth!$D$3-1)*Synth!$E$3,0)</f>
        <v>1.02105726084847</v>
      </c>
      <c r="Y64" s="117">
        <f ca="1">OFFSET(Import_SAS_CVS!CQ61,(Synth!$D$3-1)*Synth!$E$3,0)</f>
        <v>2020.55595268309</v>
      </c>
    </row>
    <row r="65" spans="1:25" ht="18" customHeight="1" thickBot="1" x14ac:dyDescent="0.25">
      <c r="A65" s="124" t="s">
        <v>33</v>
      </c>
      <c r="B65" s="125"/>
      <c r="C65" s="125"/>
      <c r="D65" s="81"/>
      <c r="E65" s="81"/>
      <c r="F65" s="81"/>
      <c r="G65" s="81"/>
      <c r="H65" s="81"/>
      <c r="I65" s="81"/>
      <c r="J65" s="86"/>
      <c r="K65" s="81"/>
      <c r="L65" s="81"/>
      <c r="M65" s="86"/>
      <c r="N65" s="81"/>
      <c r="O65" s="81"/>
      <c r="P65" s="81"/>
      <c r="Q65" s="81"/>
      <c r="R65" s="81"/>
      <c r="S65" s="81"/>
      <c r="T65" s="81"/>
      <c r="U65" s="81"/>
      <c r="V65" s="81"/>
      <c r="W65" s="81"/>
      <c r="X65" s="81"/>
      <c r="Y65" s="126"/>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B73" ca="1" si="2">IF(AND(B6&gt;=0, (B5)&gt;0),B6/B5-1," ")</f>
        <v>4.3909280279390561E-3</v>
      </c>
      <c r="C67" s="63">
        <f t="shared" ref="C67:Y67" ca="1" si="3">IF(AND(C6&gt;=0, (C5)&gt;0),C6/C5-1," ")</f>
        <v>3.9817086808500157E-3</v>
      </c>
      <c r="D67" s="75">
        <f t="shared" ca="1" si="3"/>
        <v>4.3750155943611535E-3</v>
      </c>
      <c r="E67" s="75">
        <f t="shared" ca="1" si="3"/>
        <v>5.4487785874959282E-3</v>
      </c>
      <c r="F67" s="75">
        <f t="shared" ca="1" si="3"/>
        <v>-5.9339264067606035E-3</v>
      </c>
      <c r="G67" s="53">
        <f t="shared" ca="1" si="3"/>
        <v>1.1947161314421306E-2</v>
      </c>
      <c r="H67" s="34">
        <f t="shared" ca="1" si="3"/>
        <v>3.4526922889108524E-2</v>
      </c>
      <c r="I67" s="34">
        <f t="shared" ca="1" si="3"/>
        <v>-1.6779586023306425E-2</v>
      </c>
      <c r="J67" s="64">
        <f t="shared" ca="1" si="3"/>
        <v>1.5561006602804905E-2</v>
      </c>
      <c r="K67" s="34">
        <f t="shared" ca="1" si="3"/>
        <v>10.682733722467956</v>
      </c>
      <c r="L67" s="34">
        <f t="shared" ca="1" si="3"/>
        <v>-5.425627893339291E-2</v>
      </c>
      <c r="M67" s="64">
        <f t="shared" ca="1" si="3"/>
        <v>-3.1766499059086351E-2</v>
      </c>
      <c r="N67" s="34">
        <f t="shared" ca="1" si="3"/>
        <v>17.647130342828522</v>
      </c>
      <c r="O67" s="55">
        <f t="shared" ca="1" si="3"/>
        <v>-6.6497915344801983E-2</v>
      </c>
      <c r="P67" s="53">
        <f t="shared" ca="1" si="3"/>
        <v>1.4592771892835144E-2</v>
      </c>
      <c r="Q67" s="34">
        <f t="shared" ca="1" si="3"/>
        <v>-3.21358803607108E-3</v>
      </c>
      <c r="R67" s="34">
        <f t="shared" ca="1" si="3"/>
        <v>2.2609637518121506E-2</v>
      </c>
      <c r="S67" s="34" t="str">
        <f t="shared" ca="1" si="3"/>
        <v xml:space="preserve"> </v>
      </c>
      <c r="T67" s="34" t="str">
        <f t="shared" ca="1" si="3"/>
        <v xml:space="preserve"> </v>
      </c>
      <c r="U67" s="34">
        <f t="shared" ca="1" si="3"/>
        <v>-6.0745010177947201E-3</v>
      </c>
      <c r="V67" s="34" t="str">
        <f t="shared" ref="V67:W86" ca="1" si="4">IF(AND(V6&gt;=0, (V5)&gt;0),V6/V5-1," ")</f>
        <v xml:space="preserve"> </v>
      </c>
      <c r="W67" s="34" t="str">
        <f t="shared" ca="1" si="4"/>
        <v xml:space="preserve"> </v>
      </c>
      <c r="X67" s="34">
        <f t="shared" ca="1" si="3"/>
        <v>-3.1004408448164211E-3</v>
      </c>
      <c r="Y67" s="55">
        <f t="shared" ca="1" si="3"/>
        <v>9.7402476975794769</v>
      </c>
    </row>
    <row r="68" spans="1:25" s="32" customFormat="1" x14ac:dyDescent="0.2">
      <c r="A68" s="20">
        <v>38260</v>
      </c>
      <c r="B68" s="63">
        <f t="shared" ca="1" si="2"/>
        <v>7.8296758150964152E-3</v>
      </c>
      <c r="C68" s="63">
        <f t="shared" ref="C68:Q68" ca="1" si="5">IF(AND(C7&gt;=0, (C6)&gt;0),C7/C6-1," ")</f>
        <v>1.3372651669314006E-2</v>
      </c>
      <c r="D68" s="75">
        <f t="shared" ca="1" si="5"/>
        <v>1.4577212822757035E-2</v>
      </c>
      <c r="E68" s="75">
        <f t="shared" ca="1" si="5"/>
        <v>-6.4782605009522376E-3</v>
      </c>
      <c r="F68" s="75">
        <f t="shared" ca="1" si="5"/>
        <v>-1.7310393344750596E-2</v>
      </c>
      <c r="G68" s="53">
        <f t="shared" ca="1" si="5"/>
        <v>2.0286955476906066E-2</v>
      </c>
      <c r="H68" s="34">
        <f t="shared" ca="1" si="5"/>
        <v>4.4553015807193175E-2</v>
      </c>
      <c r="I68" s="34">
        <f t="shared" ca="1" si="5"/>
        <v>2.3813493439502009E-2</v>
      </c>
      <c r="J68" s="64">
        <f t="shared" ca="1" si="5"/>
        <v>7.1670013985078995E-2</v>
      </c>
      <c r="K68" s="34">
        <f t="shared" ca="1" si="5"/>
        <v>1.5009817186915613</v>
      </c>
      <c r="L68" s="34">
        <f t="shared" ca="1" si="5"/>
        <v>-5.5752721731766486E-2</v>
      </c>
      <c r="M68" s="64">
        <f t="shared" ca="1" si="5"/>
        <v>-3.3103013330868181E-2</v>
      </c>
      <c r="N68" s="34">
        <f t="shared" ca="1" si="5"/>
        <v>1.3658769609375008</v>
      </c>
      <c r="O68" s="55">
        <f t="shared" ca="1" si="5"/>
        <v>-5.3059754156119743E-2</v>
      </c>
      <c r="P68" s="53">
        <f t="shared" ca="1" si="5"/>
        <v>5.4848882259531218E-2</v>
      </c>
      <c r="Q68" s="34">
        <f t="shared" ca="1" si="5"/>
        <v>7.8396571085492806E-3</v>
      </c>
      <c r="R68" s="34">
        <f t="shared" ref="R68:Y68" ca="1" si="6">IF(AND(R7&gt;=0, (R6)&gt;0),R7/R6-1," ")</f>
        <v>2.1044898467612372E-2</v>
      </c>
      <c r="S68" s="34" t="str">
        <f t="shared" ca="1" si="6"/>
        <v xml:space="preserve"> </v>
      </c>
      <c r="T68" s="34" t="str">
        <f t="shared" ca="1" si="6"/>
        <v xml:space="preserve"> </v>
      </c>
      <c r="U68" s="34">
        <f t="shared" ca="1" si="6"/>
        <v>3.4508018448198285E-4</v>
      </c>
      <c r="V68" s="34" t="str">
        <f t="shared" ca="1" si="4"/>
        <v xml:space="preserve"> </v>
      </c>
      <c r="W68" s="34" t="str">
        <f t="shared" ca="1" si="4"/>
        <v xml:space="preserve"> </v>
      </c>
      <c r="X68" s="34">
        <f t="shared" ca="1" si="6"/>
        <v>-1.2018229754590881E-2</v>
      </c>
      <c r="Y68" s="55">
        <f t="shared" ca="1" si="6"/>
        <v>0.98209096005543328</v>
      </c>
    </row>
    <row r="69" spans="1:25" s="33" customFormat="1" ht="12" thickBot="1" x14ac:dyDescent="0.25">
      <c r="A69" s="26">
        <v>38352</v>
      </c>
      <c r="B69" s="65">
        <f t="shared" ca="1" si="2"/>
        <v>1.0281902168787882E-2</v>
      </c>
      <c r="C69" s="65">
        <f t="shared" ref="C69:Q69" ca="1" si="7">IF(AND(C8&gt;=0, (C7)&gt;0),C8/C7-1," ")</f>
        <v>5.5590199874431256E-3</v>
      </c>
      <c r="D69" s="56">
        <f t="shared" ca="1" si="7"/>
        <v>5.3241308409464061E-3</v>
      </c>
      <c r="E69" s="56">
        <f t="shared" ca="1" si="7"/>
        <v>2.2716533926892435E-2</v>
      </c>
      <c r="F69" s="56">
        <f t="shared" ca="1" si="7"/>
        <v>1.1736356992097408E-2</v>
      </c>
      <c r="G69" s="57">
        <f t="shared" ca="1" si="7"/>
        <v>2.1868482145529056E-2</v>
      </c>
      <c r="H69" s="56">
        <f t="shared" ca="1" si="7"/>
        <v>-2.7170977344770475E-2</v>
      </c>
      <c r="I69" s="56">
        <f t="shared" ca="1" si="7"/>
        <v>-3.2483598588666562E-2</v>
      </c>
      <c r="J69" s="66">
        <f t="shared" ca="1" si="7"/>
        <v>-1.5111193452198024E-2</v>
      </c>
      <c r="K69" s="56">
        <f t="shared" ca="1" si="7"/>
        <v>0.63051838084991751</v>
      </c>
      <c r="L69" s="56">
        <f t="shared" ca="1" si="7"/>
        <v>-6.3363390406170783E-2</v>
      </c>
      <c r="M69" s="66">
        <f t="shared" ca="1" si="7"/>
        <v>-3.4843081671774634E-2</v>
      </c>
      <c r="N69" s="56">
        <f t="shared" ca="1" si="7"/>
        <v>0.56982718635153073</v>
      </c>
      <c r="O69" s="58">
        <f t="shared" ca="1" si="7"/>
        <v>-4.1763364479569409E-2</v>
      </c>
      <c r="P69" s="57">
        <f t="shared" ca="1" si="7"/>
        <v>-1.5748066026517238E-2</v>
      </c>
      <c r="Q69" s="56">
        <f t="shared" ca="1" si="7"/>
        <v>1.0788838171132076E-2</v>
      </c>
      <c r="R69" s="56">
        <f t="shared" ref="R69:Y69" ca="1" si="8">IF(AND(R8&gt;=0, (R7)&gt;0),R8/R7-1," ")</f>
        <v>1.3820969420536677E-2</v>
      </c>
      <c r="S69" s="56" t="str">
        <f t="shared" ca="1" si="8"/>
        <v xml:space="preserve"> </v>
      </c>
      <c r="T69" s="56" t="str">
        <f t="shared" ca="1" si="8"/>
        <v xml:space="preserve"> </v>
      </c>
      <c r="U69" s="56">
        <f t="shared" ca="1" si="8"/>
        <v>-4.7335344540031521E-3</v>
      </c>
      <c r="V69" s="56" t="str">
        <f t="shared" ca="1" si="4"/>
        <v xml:space="preserve"> </v>
      </c>
      <c r="W69" s="56" t="str">
        <f t="shared" ca="1" si="4"/>
        <v xml:space="preserve"> </v>
      </c>
      <c r="X69" s="56">
        <f t="shared" ca="1" si="8"/>
        <v>5.532600653980646E-3</v>
      </c>
      <c r="Y69" s="58">
        <f t="shared" ca="1" si="8"/>
        <v>0.42291194176761393</v>
      </c>
    </row>
    <row r="70" spans="1:25" s="33" customFormat="1" x14ac:dyDescent="0.2">
      <c r="A70" s="20">
        <v>38383</v>
      </c>
      <c r="B70" s="67">
        <f t="shared" ca="1" si="2"/>
        <v>1.4701221840640155E-2</v>
      </c>
      <c r="C70" s="67">
        <f t="shared" ref="C70:Q70" ca="1" si="9">IF(AND(C9&gt;=0, (C8)&gt;0),C9/C8-1," ")</f>
        <v>1.7253070964128314E-2</v>
      </c>
      <c r="D70" s="59">
        <f t="shared" ca="1" si="9"/>
        <v>1.7742338510706057E-2</v>
      </c>
      <c r="E70" s="59">
        <f t="shared" ca="1" si="9"/>
        <v>8.0953050460044196E-3</v>
      </c>
      <c r="F70" s="59">
        <f t="shared" ca="1" si="9"/>
        <v>4.4674005502198799E-3</v>
      </c>
      <c r="G70" s="60">
        <f t="shared" ca="1" si="9"/>
        <v>2.7466182218390145E-2</v>
      </c>
      <c r="H70" s="59">
        <f t="shared" ca="1" si="9"/>
        <v>5.6365258695230125E-2</v>
      </c>
      <c r="I70" s="59">
        <f t="shared" ca="1" si="9"/>
        <v>-2.8742392879116396E-3</v>
      </c>
      <c r="J70" s="68">
        <f t="shared" ca="1" si="9"/>
        <v>1.6564095497302977E-2</v>
      </c>
      <c r="K70" s="59">
        <f t="shared" ca="1" si="9"/>
        <v>0.44803598351906393</v>
      </c>
      <c r="L70" s="59">
        <f t="shared" ca="1" si="9"/>
        <v>-6.3076130455024471E-2</v>
      </c>
      <c r="M70" s="68">
        <f t="shared" ca="1" si="9"/>
        <v>-3.39055900833104E-2</v>
      </c>
      <c r="N70" s="59">
        <f t="shared" ca="1" si="9"/>
        <v>0.43278516269302969</v>
      </c>
      <c r="O70" s="61">
        <f t="shared" ca="1" si="9"/>
        <v>-9.7525971128788358E-2</v>
      </c>
      <c r="P70" s="60">
        <f t="shared" ca="1" si="9"/>
        <v>-3.718414879574361E-3</v>
      </c>
      <c r="Q70" s="59">
        <f t="shared" ca="1" si="9"/>
        <v>1.3668245142579583E-2</v>
      </c>
      <c r="R70" s="59">
        <f t="shared" ref="R70:Y70" ca="1" si="10">IF(AND(R9&gt;=0, (R8)&gt;0),R9/R8-1," ")</f>
        <v>1.7974661334984043E-2</v>
      </c>
      <c r="S70" s="59" t="str">
        <f t="shared" ca="1" si="10"/>
        <v xml:space="preserve"> </v>
      </c>
      <c r="T70" s="59" t="str">
        <f t="shared" ca="1" si="10"/>
        <v xml:space="preserve"> </v>
      </c>
      <c r="U70" s="59">
        <f t="shared" ca="1" si="10"/>
        <v>1.25046918537568E-2</v>
      </c>
      <c r="V70" s="59" t="str">
        <f t="shared" ca="1" si="4"/>
        <v xml:space="preserve"> </v>
      </c>
      <c r="W70" s="59" t="str">
        <f t="shared" ca="1" si="4"/>
        <v xml:space="preserve"> </v>
      </c>
      <c r="X70" s="59">
        <f t="shared" ca="1" si="10"/>
        <v>-1.2398214597530988E-5</v>
      </c>
      <c r="Y70" s="61">
        <f t="shared" ca="1" si="10"/>
        <v>0.63203200607114707</v>
      </c>
    </row>
    <row r="71" spans="1:25" s="33" customFormat="1" x14ac:dyDescent="0.2">
      <c r="A71" s="20">
        <v>38442</v>
      </c>
      <c r="B71" s="63">
        <f t="shared" ca="1" si="2"/>
        <v>1.0792191835342635E-2</v>
      </c>
      <c r="C71" s="63">
        <f t="shared" ref="C71:Q71" ca="1" si="11">IF(AND(C10&gt;=0, (C9)&gt;0),C10/C9-1," ")</f>
        <v>1.1938241334406685E-2</v>
      </c>
      <c r="D71" s="34">
        <f t="shared" ca="1" si="11"/>
        <v>1.2250684336544859E-2</v>
      </c>
      <c r="E71" s="34">
        <f t="shared" ca="1" si="11"/>
        <v>7.7984875505983098E-3</v>
      </c>
      <c r="F71" s="34">
        <f t="shared" ca="1" si="11"/>
        <v>3.6654914782074943E-3</v>
      </c>
      <c r="G71" s="53">
        <f t="shared" ca="1" si="11"/>
        <v>2.3044033595335467E-2</v>
      </c>
      <c r="H71" s="34">
        <f t="shared" ca="1" si="11"/>
        <v>-5.4004277406363599E-2</v>
      </c>
      <c r="I71" s="34">
        <f t="shared" ca="1" si="11"/>
        <v>-1.3116679349665428E-2</v>
      </c>
      <c r="J71" s="64">
        <f t="shared" ca="1" si="11"/>
        <v>1.6941580109223198E-2</v>
      </c>
      <c r="K71" s="34">
        <f t="shared" ca="1" si="11"/>
        <v>0.27565353226783684</v>
      </c>
      <c r="L71" s="34">
        <f t="shared" ca="1" si="11"/>
        <v>-7.9317280877701957E-2</v>
      </c>
      <c r="M71" s="64">
        <f t="shared" ca="1" si="11"/>
        <v>-4.9865291698292791E-2</v>
      </c>
      <c r="N71" s="34">
        <f t="shared" ca="1" si="11"/>
        <v>0.27308938270983329</v>
      </c>
      <c r="O71" s="55">
        <f t="shared" ca="1" si="11"/>
        <v>-9.9127133081089891E-2</v>
      </c>
      <c r="P71" s="53">
        <f t="shared" ca="1" si="11"/>
        <v>1.411068860254816E-2</v>
      </c>
      <c r="Q71" s="34">
        <f t="shared" ca="1" si="11"/>
        <v>1.7716159028217549E-2</v>
      </c>
      <c r="R71" s="34">
        <f t="shared" ref="R71:Y71" ca="1" si="12">IF(AND(R10&gt;=0, (R9)&gt;0),R10/R9-1," ")</f>
        <v>7.0268738477596848E-3</v>
      </c>
      <c r="S71" s="34" t="str">
        <f t="shared" ca="1" si="12"/>
        <v xml:space="preserve"> </v>
      </c>
      <c r="T71" s="34" t="str">
        <f t="shared" ca="1" si="12"/>
        <v xml:space="preserve"> </v>
      </c>
      <c r="U71" s="34">
        <f t="shared" ca="1" si="12"/>
        <v>7.759630885143376E-2</v>
      </c>
      <c r="V71" s="34" t="str">
        <f t="shared" ca="1" si="4"/>
        <v xml:space="preserve"> </v>
      </c>
      <c r="W71" s="34" t="str">
        <f t="shared" ca="1" si="4"/>
        <v xml:space="preserve"> </v>
      </c>
      <c r="X71" s="34">
        <f t="shared" ca="1" si="12"/>
        <v>5.0747592109074979E-3</v>
      </c>
      <c r="Y71" s="55">
        <f t="shared" ca="1" si="12"/>
        <v>0.24000266201993203</v>
      </c>
    </row>
    <row r="72" spans="1:25" s="33" customFormat="1" x14ac:dyDescent="0.2">
      <c r="A72" s="20">
        <v>38625</v>
      </c>
      <c r="B72" s="63">
        <f t="shared" ca="1" si="2"/>
        <v>4.7429036928281487E-3</v>
      </c>
      <c r="C72" s="63">
        <f t="shared" ref="C72:Q72" ca="1" si="13">IF(AND(C11&gt;=0, (C10)&gt;0),C11/C10-1," ")</f>
        <v>8.9965141758610034E-3</v>
      </c>
      <c r="D72" s="34">
        <f t="shared" ca="1" si="13"/>
        <v>9.3689376841277205E-3</v>
      </c>
      <c r="E72" s="34">
        <f t="shared" ca="1" si="13"/>
        <v>-6.4139964726068754E-3</v>
      </c>
      <c r="F72" s="34">
        <f t="shared" ca="1" si="13"/>
        <v>-9.4872573766435764E-4</v>
      </c>
      <c r="G72" s="53">
        <f t="shared" ca="1" si="13"/>
        <v>1.9744640590493967E-2</v>
      </c>
      <c r="H72" s="34">
        <f t="shared" ca="1" si="13"/>
        <v>0.12450850521769197</v>
      </c>
      <c r="I72" s="34">
        <f t="shared" ca="1" si="13"/>
        <v>2.1447931318121505E-3</v>
      </c>
      <c r="J72" s="64">
        <f t="shared" ca="1" si="13"/>
        <v>3.2535857826731851E-2</v>
      </c>
      <c r="K72" s="34">
        <f t="shared" ca="1" si="13"/>
        <v>0.23181773437251207</v>
      </c>
      <c r="L72" s="34">
        <f t="shared" ca="1" si="13"/>
        <v>-7.1528399068146675E-2</v>
      </c>
      <c r="M72" s="64">
        <f t="shared" ca="1" si="13"/>
        <v>-4.4795713932759607E-2</v>
      </c>
      <c r="N72" s="34">
        <f t="shared" ca="1" si="13"/>
        <v>0.2307449525796661</v>
      </c>
      <c r="O72" s="55">
        <f t="shared" ca="1" si="13"/>
        <v>-0.10029683846716975</v>
      </c>
      <c r="P72" s="53">
        <f t="shared" ca="1" si="13"/>
        <v>3.1544451943204876E-2</v>
      </c>
      <c r="Q72" s="34">
        <f t="shared" ca="1" si="13"/>
        <v>1.8961268801131803E-2</v>
      </c>
      <c r="R72" s="34">
        <f t="shared" ref="R72:Y72" ca="1" si="14">IF(AND(R11&gt;=0, (R10)&gt;0),R11/R10-1," ")</f>
        <v>5.2878382588066319E-3</v>
      </c>
      <c r="S72" s="34" t="str">
        <f t="shared" ca="1" si="14"/>
        <v xml:space="preserve"> </v>
      </c>
      <c r="T72" s="34" t="str">
        <f t="shared" ca="1" si="14"/>
        <v xml:space="preserve"> </v>
      </c>
      <c r="U72" s="34">
        <f t="shared" ca="1" si="14"/>
        <v>1.7567931471847098E-2</v>
      </c>
      <c r="V72" s="34" t="str">
        <f t="shared" ca="1" si="4"/>
        <v xml:space="preserve"> </v>
      </c>
      <c r="W72" s="34" t="str">
        <f t="shared" ca="1" si="4"/>
        <v xml:space="preserve"> </v>
      </c>
      <c r="X72" s="34">
        <f t="shared" ca="1" si="14"/>
        <v>5.0121401065290616E-3</v>
      </c>
      <c r="Y72" s="55">
        <f t="shared" ca="1" si="14"/>
        <v>0.32400308920494636</v>
      </c>
    </row>
    <row r="73" spans="1:25" s="33" customFormat="1" ht="12" thickBot="1" x14ac:dyDescent="0.25">
      <c r="A73" s="26">
        <v>38717</v>
      </c>
      <c r="B73" s="65">
        <f t="shared" ca="1" si="2"/>
        <v>1.3702490035858439E-2</v>
      </c>
      <c r="C73" s="65">
        <f t="shared" ref="C73:Q73" ca="1" si="15">IF(AND(C12&gt;=0, (C11)&gt;0),C12/C11-1," ")</f>
        <v>1.251054016645492E-2</v>
      </c>
      <c r="D73" s="56">
        <f t="shared" ca="1" si="15"/>
        <v>1.2505676614501526E-2</v>
      </c>
      <c r="E73" s="56">
        <f t="shared" ca="1" si="15"/>
        <v>1.6877375193138811E-2</v>
      </c>
      <c r="F73" s="56">
        <f t="shared" ca="1" si="15"/>
        <v>1.2641758311588536E-2</v>
      </c>
      <c r="G73" s="57">
        <f t="shared" ca="1" si="15"/>
        <v>2.0710823319765703E-2</v>
      </c>
      <c r="H73" s="56">
        <f t="shared" ca="1" si="15"/>
        <v>8.789100799276417E-2</v>
      </c>
      <c r="I73" s="56">
        <f t="shared" ca="1" si="15"/>
        <v>-1.0712483356732472E-2</v>
      </c>
      <c r="J73" s="66">
        <f t="shared" ca="1" si="15"/>
        <v>2.14650473847533E-2</v>
      </c>
      <c r="K73" s="56">
        <f t="shared" ca="1" si="15"/>
        <v>0.18545562891140288</v>
      </c>
      <c r="L73" s="56">
        <f t="shared" ca="1" si="15"/>
        <v>-8.2180088678144636E-2</v>
      </c>
      <c r="M73" s="66">
        <f t="shared" ca="1" si="15"/>
        <v>-5.0448256310651529E-2</v>
      </c>
      <c r="N73" s="56">
        <f t="shared" ca="1" si="15"/>
        <v>0.19856413752660762</v>
      </c>
      <c r="O73" s="58">
        <f t="shared" ca="1" si="15"/>
        <v>-0.11037113930367126</v>
      </c>
      <c r="P73" s="57">
        <f t="shared" ca="1" si="15"/>
        <v>-1.6897913052147606E-2</v>
      </c>
      <c r="Q73" s="56">
        <f t="shared" ca="1" si="15"/>
        <v>1.733870486960809E-2</v>
      </c>
      <c r="R73" s="56">
        <f t="shared" ref="R73:Y73" ca="1" si="16">IF(AND(R12&gt;=0, (R11)&gt;0),R12/R11-1," ")</f>
        <v>9.1604764908586045E-3</v>
      </c>
      <c r="S73" s="56" t="str">
        <f t="shared" ca="1" si="16"/>
        <v xml:space="preserve"> </v>
      </c>
      <c r="T73" s="56" t="str">
        <f t="shared" ca="1" si="16"/>
        <v xml:space="preserve"> </v>
      </c>
      <c r="U73" s="56">
        <f t="shared" ca="1" si="16"/>
        <v>1.0930045290310941E-2</v>
      </c>
      <c r="V73" s="56" t="str">
        <f t="shared" ca="1" si="4"/>
        <v xml:space="preserve"> </v>
      </c>
      <c r="W73" s="56" t="str">
        <f t="shared" ca="1" si="4"/>
        <v xml:space="preserve"> </v>
      </c>
      <c r="X73" s="56">
        <f t="shared" ca="1" si="16"/>
        <v>3.195677435866795E-3</v>
      </c>
      <c r="Y73" s="58">
        <f t="shared" ca="1" si="16"/>
        <v>0.17264063839053323</v>
      </c>
    </row>
    <row r="74" spans="1:25" s="33" customFormat="1" x14ac:dyDescent="0.2">
      <c r="A74" s="20">
        <v>38807</v>
      </c>
      <c r="B74" s="67">
        <f t="shared" ref="B74:Q74" ca="1" si="17">IF(AND(B13&gt;=0, (B12)&gt;0),B13/B12-1," ")</f>
        <v>1.0767489003857822E-2</v>
      </c>
      <c r="C74" s="67">
        <f t="shared" ca="1" si="17"/>
        <v>1.0126830615379445E-2</v>
      </c>
      <c r="D74" s="59">
        <f t="shared" ca="1" si="17"/>
        <v>1.0361717333759346E-2</v>
      </c>
      <c r="E74" s="59">
        <f t="shared" ca="1" si="17"/>
        <v>1.246662255387565E-2</v>
      </c>
      <c r="F74" s="59">
        <f t="shared" ca="1" si="17"/>
        <v>3.7904620662470023E-3</v>
      </c>
      <c r="G74" s="60">
        <f t="shared" ca="1" si="17"/>
        <v>2.2689339078358906E-2</v>
      </c>
      <c r="H74" s="59">
        <f t="shared" ca="1" si="17"/>
        <v>1.9599002230723306E-2</v>
      </c>
      <c r="I74" s="59">
        <f t="shared" ca="1" si="17"/>
        <v>-1.8889255192580556E-2</v>
      </c>
      <c r="J74" s="68">
        <f t="shared" ca="1" si="17"/>
        <v>-1.0640206908575589E-2</v>
      </c>
      <c r="K74" s="59">
        <f t="shared" ca="1" si="17"/>
        <v>0.15647297078525391</v>
      </c>
      <c r="L74" s="59">
        <f t="shared" ca="1" si="17"/>
        <v>-9.0422093461946518E-2</v>
      </c>
      <c r="M74" s="68">
        <f t="shared" ca="1" si="17"/>
        <v>-6.2794349493015322E-2</v>
      </c>
      <c r="N74" s="59">
        <f t="shared" ca="1" si="17"/>
        <v>0.15307565413522339</v>
      </c>
      <c r="O74" s="61">
        <f t="shared" ca="1" si="17"/>
        <v>-0.11991528785386041</v>
      </c>
      <c r="P74" s="60">
        <f t="shared" ca="1" si="17"/>
        <v>-0.41702758334483125</v>
      </c>
      <c r="Q74" s="59">
        <f t="shared" ca="1" si="17"/>
        <v>1.9449682502809429E-2</v>
      </c>
      <c r="R74" s="59">
        <f t="shared" ref="R74:Y74" ca="1" si="18">IF(AND(R13&gt;=0, (R12)&gt;0),R13/R12-1," ")</f>
        <v>8.5451569648440362E-3</v>
      </c>
      <c r="S74" s="59" t="str">
        <f t="shared" ca="1" si="18"/>
        <v xml:space="preserve"> </v>
      </c>
      <c r="T74" s="59" t="str">
        <f t="shared" ca="1" si="18"/>
        <v xml:space="preserve"> </v>
      </c>
      <c r="U74" s="59">
        <f t="shared" ca="1" si="18"/>
        <v>5.4015033350873765E-3</v>
      </c>
      <c r="V74" s="59" t="str">
        <f t="shared" ca="1" si="4"/>
        <v xml:space="preserve"> </v>
      </c>
      <c r="W74" s="59" t="str">
        <f t="shared" ca="1" si="4"/>
        <v xml:space="preserve"> </v>
      </c>
      <c r="X74" s="59">
        <f t="shared" ca="1" si="18"/>
        <v>-0.4340017663730531</v>
      </c>
      <c r="Y74" s="61">
        <f t="shared" ca="1" si="18"/>
        <v>0.14351943715078974</v>
      </c>
    </row>
    <row r="75" spans="1:25" s="33" customFormat="1" x14ac:dyDescent="0.2">
      <c r="A75" s="20">
        <v>38898</v>
      </c>
      <c r="B75" s="63">
        <f t="shared" ref="B75:Y75" ca="1" si="19">IF(AND(B14&gt;=0, (B13)&gt;0),B14/B13-1," ")</f>
        <v>1.9507404346431167E-2</v>
      </c>
      <c r="C75" s="63">
        <f t="shared" ca="1" si="19"/>
        <v>2.260056472096994E-2</v>
      </c>
      <c r="D75" s="34">
        <f t="shared" ca="1" si="19"/>
        <v>2.2991414119292619E-2</v>
      </c>
      <c r="E75" s="34">
        <f t="shared" ca="1" si="19"/>
        <v>1.1322782319482583E-2</v>
      </c>
      <c r="F75" s="34">
        <f t="shared" ca="1" si="19"/>
        <v>1.1987880679635854E-2</v>
      </c>
      <c r="G75" s="53">
        <f t="shared" ca="1" si="19"/>
        <v>3.3407580730201669E-2</v>
      </c>
      <c r="H75" s="34">
        <f t="shared" ca="1" si="19"/>
        <v>0.12877745155775511</v>
      </c>
      <c r="I75" s="34">
        <f t="shared" ca="1" si="19"/>
        <v>-5.9565536899390814E-3</v>
      </c>
      <c r="J75" s="64">
        <f t="shared" ca="1" si="19"/>
        <v>2.7552761274161286E-2</v>
      </c>
      <c r="K75" s="34">
        <f t="shared" ca="1" si="19"/>
        <v>0.13193852406908513</v>
      </c>
      <c r="L75" s="34">
        <f t="shared" ca="1" si="19"/>
        <v>-8.7572871879841974E-2</v>
      </c>
      <c r="M75" s="64">
        <f t="shared" ca="1" si="19"/>
        <v>-6.3572452757632902E-2</v>
      </c>
      <c r="N75" s="34">
        <f t="shared" ca="1" si="19"/>
        <v>0.12615625026101296</v>
      </c>
      <c r="O75" s="55">
        <f t="shared" ca="1" si="19"/>
        <v>-0.12506890682499383</v>
      </c>
      <c r="P75" s="53">
        <f t="shared" ca="1" si="19"/>
        <v>-2.9574675730236422E-2</v>
      </c>
      <c r="Q75" s="34">
        <f t="shared" ca="1" si="19"/>
        <v>1.7355316213714111E-2</v>
      </c>
      <c r="R75" s="34">
        <f t="shared" ca="1" si="19"/>
        <v>6.786900975986665E-3</v>
      </c>
      <c r="S75" s="34">
        <f t="shared" ca="1" si="19"/>
        <v>5.2709208595529633E-2</v>
      </c>
      <c r="T75" s="34" t="str">
        <f t="shared" ca="1" si="19"/>
        <v xml:space="preserve"> </v>
      </c>
      <c r="U75" s="34">
        <f t="shared" ca="1" si="19"/>
        <v>1.1672279845434508E-2</v>
      </c>
      <c r="V75" s="34">
        <f t="shared" ca="1" si="4"/>
        <v>0.10359494937620739</v>
      </c>
      <c r="W75" s="34" t="str">
        <f t="shared" ca="1" si="4"/>
        <v xml:space="preserve"> </v>
      </c>
      <c r="X75" s="34">
        <f t="shared" ca="1" si="19"/>
        <v>-7.3151444799239962E-2</v>
      </c>
      <c r="Y75" s="55">
        <f t="shared" ca="1" si="19"/>
        <v>0.11740485113800769</v>
      </c>
    </row>
    <row r="76" spans="1:25" s="33" customFormat="1" x14ac:dyDescent="0.2">
      <c r="A76" s="20">
        <v>38990</v>
      </c>
      <c r="B76" s="63">
        <f t="shared" ref="B76:Q76" ca="1" si="20">IF(AND(B15&gt;=0, (B14)&gt;0),B15/B14-1," ")</f>
        <v>8.5807329527305409E-3</v>
      </c>
      <c r="C76" s="63">
        <f t="shared" ca="1" si="20"/>
        <v>8.5344826982540756E-3</v>
      </c>
      <c r="D76" s="34">
        <f t="shared" ca="1" si="20"/>
        <v>8.3718338003297976E-3</v>
      </c>
      <c r="E76" s="34">
        <f t="shared" ca="1" si="20"/>
        <v>8.704477637659469E-3</v>
      </c>
      <c r="F76" s="34">
        <f t="shared" ca="1" si="20"/>
        <v>1.2998887731526354E-2</v>
      </c>
      <c r="G76" s="53">
        <f t="shared" ca="1" si="20"/>
        <v>2.4452467500578168E-2</v>
      </c>
      <c r="H76" s="34">
        <f t="shared" ca="1" si="20"/>
        <v>-1.2750089433781198E-2</v>
      </c>
      <c r="I76" s="34">
        <f t="shared" ca="1" si="20"/>
        <v>-1.5665173889508277E-2</v>
      </c>
      <c r="J76" s="64">
        <f t="shared" ca="1" si="20"/>
        <v>-5.0279496809512159E-3</v>
      </c>
      <c r="K76" s="34">
        <f t="shared" ca="1" si="20"/>
        <v>0.1134941541241441</v>
      </c>
      <c r="L76" s="34">
        <f t="shared" ca="1" si="20"/>
        <v>-7.6678863578361067E-2</v>
      </c>
      <c r="M76" s="64">
        <f t="shared" ca="1" si="20"/>
        <v>-5.7463295891694521E-2</v>
      </c>
      <c r="N76" s="34">
        <f t="shared" ca="1" si="20"/>
        <v>0.10563848601741643</v>
      </c>
      <c r="O76" s="55">
        <f t="shared" ca="1" si="20"/>
        <v>-0.12634529129100824</v>
      </c>
      <c r="P76" s="53">
        <f t="shared" ca="1" si="20"/>
        <v>-4.2618981891781704E-2</v>
      </c>
      <c r="Q76" s="34">
        <f t="shared" ca="1" si="20"/>
        <v>9.4799822385978061E-3</v>
      </c>
      <c r="R76" s="34">
        <f t="shared" ref="R76:Y76" ca="1" si="21">IF(AND(R15&gt;=0, (R14)&gt;0),R15/R14-1," ")</f>
        <v>5.84397015928384E-3</v>
      </c>
      <c r="S76" s="34">
        <f t="shared" ca="1" si="21"/>
        <v>2.3080390430481712E-2</v>
      </c>
      <c r="T76" s="34" t="str">
        <f t="shared" ca="1" si="21"/>
        <v xml:space="preserve"> </v>
      </c>
      <c r="U76" s="34">
        <f t="shared" ca="1" si="21"/>
        <v>-2.3342176451369712E-3</v>
      </c>
      <c r="V76" s="34">
        <f t="shared" ca="1" si="4"/>
        <v>8.6403309105438364E-2</v>
      </c>
      <c r="W76" s="34" t="str">
        <f t="shared" ca="1" si="4"/>
        <v xml:space="preserve"> </v>
      </c>
      <c r="X76" s="34">
        <f t="shared" ca="1" si="21"/>
        <v>-6.8485241761529148E-2</v>
      </c>
      <c r="Y76" s="55">
        <f t="shared" ca="1" si="21"/>
        <v>0.11602334583310769</v>
      </c>
    </row>
    <row r="77" spans="1:25" s="33" customFormat="1" ht="12" thickBot="1" x14ac:dyDescent="0.25">
      <c r="A77" s="26">
        <v>39082</v>
      </c>
      <c r="B77" s="65">
        <f t="shared" ref="B77:Y77" ca="1" si="22">IF(AND(B16&gt;=0, (B15)&gt;0),B16/B15-1," ")</f>
        <v>2.1126797796117147E-2</v>
      </c>
      <c r="C77" s="65">
        <f t="shared" ca="1" si="22"/>
        <v>2.0813358552882244E-2</v>
      </c>
      <c r="D77" s="56">
        <f t="shared" ca="1" si="22"/>
        <v>2.0990662104436675E-2</v>
      </c>
      <c r="E77" s="56">
        <f t="shared" ca="1" si="22"/>
        <v>2.1965277589073962E-2</v>
      </c>
      <c r="F77" s="56">
        <f t="shared" ca="1" si="22"/>
        <v>1.5968940242394147E-2</v>
      </c>
      <c r="G77" s="57">
        <f t="shared" ca="1" si="22"/>
        <v>3.1771128928929748E-2</v>
      </c>
      <c r="H77" s="56">
        <f t="shared" ca="1" si="22"/>
        <v>5.3957704849179056E-2</v>
      </c>
      <c r="I77" s="56">
        <f t="shared" ca="1" si="22"/>
        <v>-6.9280530795566841E-3</v>
      </c>
      <c r="J77" s="66">
        <f t="shared" ca="1" si="22"/>
        <v>1.8109597721348125E-2</v>
      </c>
      <c r="K77" s="56">
        <f t="shared" ca="1" si="22"/>
        <v>0.10714593871955125</v>
      </c>
      <c r="L77" s="56">
        <f t="shared" ca="1" si="22"/>
        <v>-0.10145976531269796</v>
      </c>
      <c r="M77" s="66">
        <f t="shared" ca="1" si="22"/>
        <v>-6.8332218265153566E-2</v>
      </c>
      <c r="N77" s="56">
        <f t="shared" ca="1" si="22"/>
        <v>0.12269095019573517</v>
      </c>
      <c r="O77" s="58">
        <f t="shared" ca="1" si="22"/>
        <v>-0.19440593189986877</v>
      </c>
      <c r="P77" s="57">
        <f t="shared" ca="1" si="22"/>
        <v>1.8619506919338447E-2</v>
      </c>
      <c r="Q77" s="56">
        <f t="shared" ca="1" si="22"/>
        <v>1.3946390176793333E-2</v>
      </c>
      <c r="R77" s="56">
        <f t="shared" ca="1" si="22"/>
        <v>5.4019030695939829E-3</v>
      </c>
      <c r="S77" s="56">
        <f t="shared" ca="1" si="22"/>
        <v>4.9278521518836049E-2</v>
      </c>
      <c r="T77" s="56" t="str">
        <f t="shared" ca="1" si="22"/>
        <v xml:space="preserve"> </v>
      </c>
      <c r="U77" s="56">
        <f t="shared" ca="1" si="22"/>
        <v>6.6449857151118508E-3</v>
      </c>
      <c r="V77" s="56">
        <f t="shared" ca="1" si="4"/>
        <v>8.7027432827452733E-2</v>
      </c>
      <c r="W77" s="56" t="str">
        <f t="shared" ca="1" si="4"/>
        <v xml:space="preserve"> </v>
      </c>
      <c r="X77" s="56">
        <f t="shared" ca="1" si="22"/>
        <v>-8.1258012171337657E-2</v>
      </c>
      <c r="Y77" s="58">
        <f t="shared" ca="1" si="22"/>
        <v>0.10706675297258172</v>
      </c>
    </row>
    <row r="78" spans="1:25" s="33" customFormat="1" x14ac:dyDescent="0.2">
      <c r="A78" s="20">
        <v>39172</v>
      </c>
      <c r="B78" s="63">
        <f t="shared" ref="B78:Y78" ca="1" si="23">IF(AND(B17&gt;=0, (B16)&gt;0),B17/B16-1," ")</f>
        <v>1.4489721139202105E-2</v>
      </c>
      <c r="C78" s="63">
        <f t="shared" ca="1" si="23"/>
        <v>1.4514740662235459E-2</v>
      </c>
      <c r="D78" s="34">
        <f t="shared" ca="1" si="23"/>
        <v>1.4425938448740183E-2</v>
      </c>
      <c r="E78" s="34">
        <f t="shared" ca="1" si="23"/>
        <v>1.4422866975408954E-2</v>
      </c>
      <c r="F78" s="34">
        <f t="shared" ca="1" si="23"/>
        <v>1.6953052977353389E-2</v>
      </c>
      <c r="G78" s="53">
        <f t="shared" ca="1" si="23"/>
        <v>3.3812221672536502E-2</v>
      </c>
      <c r="H78" s="34">
        <f t="shared" ca="1" si="23"/>
        <v>1.000227871714654E-2</v>
      </c>
      <c r="I78" s="34">
        <f t="shared" ca="1" si="23"/>
        <v>-3.7501399391578372E-2</v>
      </c>
      <c r="J78" s="64">
        <f t="shared" ca="1" si="23"/>
        <v>-1.1090298559631839E-2</v>
      </c>
      <c r="K78" s="34">
        <f t="shared" ca="1" si="23"/>
        <v>9.688630154137412E-2</v>
      </c>
      <c r="L78" s="34">
        <f t="shared" ca="1" si="23"/>
        <v>-0.1024332515173918</v>
      </c>
      <c r="M78" s="64">
        <f t="shared" ca="1" si="23"/>
        <v>-8.9358816443675937E-2</v>
      </c>
      <c r="N78" s="34">
        <f t="shared" ca="1" si="23"/>
        <v>7.6498677148336247E-2</v>
      </c>
      <c r="O78" s="55">
        <f t="shared" ca="1" si="23"/>
        <v>-0.14244632430081305</v>
      </c>
      <c r="P78" s="53">
        <f t="shared" ca="1" si="23"/>
        <v>-1.7743565786249138E-2</v>
      </c>
      <c r="Q78" s="34">
        <f t="shared" ca="1" si="23"/>
        <v>1.053530377281886E-2</v>
      </c>
      <c r="R78" s="34">
        <f t="shared" ca="1" si="23"/>
        <v>2.672393876286705E-3</v>
      </c>
      <c r="S78" s="34">
        <f t="shared" ca="1" si="23"/>
        <v>3.8724361706571342E-2</v>
      </c>
      <c r="T78" s="34" t="str">
        <f t="shared" ca="1" si="23"/>
        <v xml:space="preserve"> </v>
      </c>
      <c r="U78" s="34">
        <f t="shared" ca="1" si="23"/>
        <v>-6.0379806530064251E-5</v>
      </c>
      <c r="V78" s="34">
        <f t="shared" ca="1" si="4"/>
        <v>6.5438657391734045E-2</v>
      </c>
      <c r="W78" s="34" t="str">
        <f t="shared" ca="1" si="4"/>
        <v xml:space="preserve"> </v>
      </c>
      <c r="X78" s="34">
        <f t="shared" ca="1" si="23"/>
        <v>-5.1211239493227034E-2</v>
      </c>
      <c r="Y78" s="55">
        <f t="shared" ca="1" si="23"/>
        <v>8.8883741300492369E-2</v>
      </c>
    </row>
    <row r="79" spans="1:25" s="33" customFormat="1" x14ac:dyDescent="0.2">
      <c r="A79" s="20">
        <v>39263</v>
      </c>
      <c r="B79" s="63">
        <f t="shared" ref="B79:Y79" ca="1" si="24">IF(AND(B18&gt;=0, (B17)&gt;0),B18/B17-1," ")</f>
        <v>9.6824270083670783E-3</v>
      </c>
      <c r="C79" s="63">
        <f t="shared" ca="1" si="24"/>
        <v>8.9591905608126243E-3</v>
      </c>
      <c r="D79" s="34">
        <f t="shared" ca="1" si="24"/>
        <v>8.6638222255381869E-3</v>
      </c>
      <c r="E79" s="34">
        <f t="shared" ca="1" si="24"/>
        <v>1.1615147585042562E-2</v>
      </c>
      <c r="F79" s="34">
        <f t="shared" ca="1" si="24"/>
        <v>1.704919792973647E-2</v>
      </c>
      <c r="G79" s="53">
        <f t="shared" ca="1" si="24"/>
        <v>2.2527730020707404E-2</v>
      </c>
      <c r="H79" s="34">
        <f t="shared" ca="1" si="24"/>
        <v>4.5727682373397638E-2</v>
      </c>
      <c r="I79" s="34">
        <f t="shared" ca="1" si="24"/>
        <v>-3.0281500201609468E-2</v>
      </c>
      <c r="J79" s="64">
        <f t="shared" ca="1" si="24"/>
        <v>-9.505337413069137E-3</v>
      </c>
      <c r="K79" s="34">
        <f t="shared" ca="1" si="24"/>
        <v>8.5629917977572578E-2</v>
      </c>
      <c r="L79" s="34">
        <f t="shared" ca="1" si="24"/>
        <v>-0.10030880714821655</v>
      </c>
      <c r="M79" s="64">
        <f t="shared" ca="1" si="24"/>
        <v>-0.10398728524890177</v>
      </c>
      <c r="N79" s="34">
        <f t="shared" ca="1" si="24"/>
        <v>6.4010295289324448E-2</v>
      </c>
      <c r="O79" s="55">
        <f t="shared" ca="1" si="24"/>
        <v>-0.14715989758592063</v>
      </c>
      <c r="P79" s="53">
        <f t="shared" ca="1" si="24"/>
        <v>-3.3743648012911631E-3</v>
      </c>
      <c r="Q79" s="34">
        <f t="shared" ca="1" si="24"/>
        <v>4.0707965455244466E-3</v>
      </c>
      <c r="R79" s="34">
        <f t="shared" ca="1" si="24"/>
        <v>1.3327479068738768E-3</v>
      </c>
      <c r="S79" s="34">
        <f t="shared" ca="1" si="24"/>
        <v>1.7221519119254181E-2</v>
      </c>
      <c r="T79" s="34" t="str">
        <f t="shared" ca="1" si="24"/>
        <v xml:space="preserve"> </v>
      </c>
      <c r="U79" s="34">
        <f t="shared" ca="1" si="24"/>
        <v>3.2678687305909282E-3</v>
      </c>
      <c r="V79" s="34">
        <f t="shared" ca="1" si="4"/>
        <v>5.1743477742099087E-2</v>
      </c>
      <c r="W79" s="34" t="str">
        <f t="shared" ca="1" si="4"/>
        <v xml:space="preserve"> </v>
      </c>
      <c r="X79" s="34">
        <f t="shared" ca="1" si="24"/>
        <v>-2.2418657760416516E-2</v>
      </c>
      <c r="Y79" s="55">
        <f t="shared" ca="1" si="24"/>
        <v>8.3673176367303093E-2</v>
      </c>
    </row>
    <row r="80" spans="1:25" s="33" customFormat="1" x14ac:dyDescent="0.2">
      <c r="A80" s="20">
        <v>39355</v>
      </c>
      <c r="B80" s="63">
        <f t="shared" ref="B80:Y80" ca="1" si="25">IF(AND(B19&gt;=0, (B18)&gt;0),B19/B18-1," ")</f>
        <v>1.0245762371207556E-2</v>
      </c>
      <c r="C80" s="63">
        <f t="shared" ca="1" si="25"/>
        <v>9.8357885100617271E-3</v>
      </c>
      <c r="D80" s="34">
        <f t="shared" ca="1" si="25"/>
        <v>9.635928632937274E-3</v>
      </c>
      <c r="E80" s="34">
        <f t="shared" ca="1" si="25"/>
        <v>1.1338468077769948E-2</v>
      </c>
      <c r="F80" s="34">
        <f t="shared" ca="1" si="25"/>
        <v>1.5264728993600096E-2</v>
      </c>
      <c r="G80" s="53">
        <f t="shared" ca="1" si="25"/>
        <v>2.2244304383151281E-2</v>
      </c>
      <c r="H80" s="34">
        <f t="shared" ca="1" si="25"/>
        <v>-8.0726395354380198E-4</v>
      </c>
      <c r="I80" s="34">
        <f t="shared" ca="1" si="25"/>
        <v>-1.8223573944718408E-2</v>
      </c>
      <c r="J80" s="64">
        <f t="shared" ca="1" si="25"/>
        <v>1.6667712970830362E-3</v>
      </c>
      <c r="K80" s="34">
        <f t="shared" ca="1" si="25"/>
        <v>7.8594711878969381E-2</v>
      </c>
      <c r="L80" s="34">
        <f t="shared" ca="1" si="25"/>
        <v>-0.1217087671020971</v>
      </c>
      <c r="M80" s="64">
        <f t="shared" ca="1" si="25"/>
        <v>-0.12262671932146696</v>
      </c>
      <c r="N80" s="34">
        <f t="shared" ca="1" si="25"/>
        <v>4.3141516998385532E-2</v>
      </c>
      <c r="O80" s="55">
        <f t="shared" ca="1" si="25"/>
        <v>-0.13183338125226984</v>
      </c>
      <c r="P80" s="53">
        <f t="shared" ca="1" si="25"/>
        <v>-1.4518124507988395E-2</v>
      </c>
      <c r="Q80" s="34">
        <f t="shared" ca="1" si="25"/>
        <v>6.6409931211131035E-3</v>
      </c>
      <c r="R80" s="34">
        <f t="shared" ca="1" si="25"/>
        <v>2.6329093741019882E-3</v>
      </c>
      <c r="S80" s="34">
        <f t="shared" ca="1" si="25"/>
        <v>1.9597086025308075E-2</v>
      </c>
      <c r="T80" s="34" t="str">
        <f t="shared" ca="1" si="25"/>
        <v xml:space="preserve"> </v>
      </c>
      <c r="U80" s="34">
        <f t="shared" ca="1" si="25"/>
        <v>-3.0406773285481803E-3</v>
      </c>
      <c r="V80" s="34">
        <f t="shared" ca="1" si="4"/>
        <v>4.3830587079813021E-2</v>
      </c>
      <c r="W80" s="34" t="str">
        <f t="shared" ca="1" si="4"/>
        <v xml:space="preserve"> </v>
      </c>
      <c r="X80" s="34">
        <f t="shared" ca="1" si="25"/>
        <v>-3.6657890383091751E-2</v>
      </c>
      <c r="Y80" s="55">
        <f t="shared" ca="1" si="25"/>
        <v>7.7537023881983247E-2</v>
      </c>
    </row>
    <row r="81" spans="1:25" s="33" customFormat="1" ht="12" thickBot="1" x14ac:dyDescent="0.25">
      <c r="A81" s="26">
        <v>39447</v>
      </c>
      <c r="B81" s="65">
        <f t="shared" ref="B81:Y81" ca="1" si="26">IF(AND(B20&gt;=0, (B19)&gt;0),B20/B19-1," ")</f>
        <v>9.5627659132422327E-3</v>
      </c>
      <c r="C81" s="65">
        <f t="shared" ca="1" si="26"/>
        <v>9.6094505117159112E-3</v>
      </c>
      <c r="D81" s="56">
        <f t="shared" ca="1" si="26"/>
        <v>9.5274479685942826E-3</v>
      </c>
      <c r="E81" s="56">
        <f t="shared" ca="1" si="26"/>
        <v>9.4385220627990485E-3</v>
      </c>
      <c r="F81" s="56">
        <f t="shared" ca="1" si="26"/>
        <v>1.1824596144885735E-2</v>
      </c>
      <c r="G81" s="57">
        <f t="shared" ca="1" si="26"/>
        <v>2.0683206707303947E-2</v>
      </c>
      <c r="H81" s="56">
        <f t="shared" ca="1" si="26"/>
        <v>5.9415149503120102E-2</v>
      </c>
      <c r="I81" s="56">
        <f t="shared" ca="1" si="26"/>
        <v>-2.2237057835389873E-2</v>
      </c>
      <c r="J81" s="66">
        <f t="shared" ca="1" si="26"/>
        <v>-1.5090810783332187E-2</v>
      </c>
      <c r="K81" s="56">
        <f t="shared" ca="1" si="26"/>
        <v>5.8762042560809968E-2</v>
      </c>
      <c r="L81" s="56">
        <f t="shared" ca="1" si="26"/>
        <v>-0.12993169649107583</v>
      </c>
      <c r="M81" s="66">
        <f t="shared" ca="1" si="26"/>
        <v>-0.11544356067024908</v>
      </c>
      <c r="N81" s="56">
        <f t="shared" ca="1" si="26"/>
        <v>3.2941335350598955E-2</v>
      </c>
      <c r="O81" s="58">
        <f t="shared" ca="1" si="26"/>
        <v>-0.13671989507268445</v>
      </c>
      <c r="P81" s="57">
        <f t="shared" ca="1" si="26"/>
        <v>-8.1180810584068341E-3</v>
      </c>
      <c r="Q81" s="56">
        <f t="shared" ca="1" si="26"/>
        <v>7.0735492707618697E-3</v>
      </c>
      <c r="R81" s="56">
        <f t="shared" ca="1" si="26"/>
        <v>-1.6119310494755457E-4</v>
      </c>
      <c r="S81" s="56">
        <f t="shared" ca="1" si="26"/>
        <v>3.053636481796862E-2</v>
      </c>
      <c r="T81" s="56" t="str">
        <f t="shared" ca="1" si="26"/>
        <v xml:space="preserve"> </v>
      </c>
      <c r="U81" s="56">
        <f t="shared" ca="1" si="26"/>
        <v>7.1462433878357601E-3</v>
      </c>
      <c r="V81" s="56">
        <f t="shared" ca="1" si="4"/>
        <v>4.2611707674256039E-2</v>
      </c>
      <c r="W81" s="56" t="str">
        <f t="shared" ca="1" si="4"/>
        <v xml:space="preserve"> </v>
      </c>
      <c r="X81" s="56">
        <f t="shared" ca="1" si="26"/>
        <v>-4.8740404230098067E-2</v>
      </c>
      <c r="Y81" s="58">
        <f t="shared" ca="1" si="26"/>
        <v>6.2908798725413995E-2</v>
      </c>
    </row>
    <row r="82" spans="1:25" s="33" customFormat="1" x14ac:dyDescent="0.2">
      <c r="A82" s="14">
        <v>39538</v>
      </c>
      <c r="B82" s="67">
        <f t="shared" ref="B82:Y82" ca="1" si="27">IF(AND(B21&gt;=0, (B20)&gt;0),B21/B20-1," ")</f>
        <v>1.0859587453182495E-2</v>
      </c>
      <c r="C82" s="67">
        <f t="shared" ca="1" si="27"/>
        <v>1.0382556966431311E-2</v>
      </c>
      <c r="D82" s="59">
        <f t="shared" ca="1" si="27"/>
        <v>9.889349329534447E-3</v>
      </c>
      <c r="E82" s="59">
        <f t="shared" ca="1" si="27"/>
        <v>1.2129345409170211E-2</v>
      </c>
      <c r="F82" s="59">
        <f t="shared" ca="1" si="27"/>
        <v>2.3675393202236883E-2</v>
      </c>
      <c r="G82" s="60">
        <f t="shared" ca="1" si="27"/>
        <v>1.5366259149983463E-2</v>
      </c>
      <c r="H82" s="59">
        <f t="shared" ca="1" si="27"/>
        <v>3.5412214327024794E-2</v>
      </c>
      <c r="I82" s="59">
        <f t="shared" ca="1" si="27"/>
        <v>-1.2295272945969993E-2</v>
      </c>
      <c r="J82" s="68">
        <f t="shared" ca="1" si="27"/>
        <v>2.4346801667836093E-3</v>
      </c>
      <c r="K82" s="59">
        <f t="shared" ca="1" si="27"/>
        <v>6.5433369632555305E-2</v>
      </c>
      <c r="L82" s="59">
        <f t="shared" ca="1" si="27"/>
        <v>-0.10014555619038057</v>
      </c>
      <c r="M82" s="68">
        <f t="shared" ca="1" si="27"/>
        <v>-0.10736698748852824</v>
      </c>
      <c r="N82" s="59">
        <f t="shared" ca="1" si="27"/>
        <v>4.2909411651089524E-2</v>
      </c>
      <c r="O82" s="61">
        <f t="shared" ca="1" si="27"/>
        <v>-0.15264340426680978</v>
      </c>
      <c r="P82" s="60">
        <f t="shared" ca="1" si="27"/>
        <v>9.270557988310113E-4</v>
      </c>
      <c r="Q82" s="59">
        <f t="shared" ca="1" si="27"/>
        <v>3.8931236889399035E-3</v>
      </c>
      <c r="R82" s="59">
        <f t="shared" ca="1" si="27"/>
        <v>-3.9695586379789871E-3</v>
      </c>
      <c r="S82" s="59">
        <f t="shared" ca="1" si="27"/>
        <v>2.1827606187138748E-2</v>
      </c>
      <c r="T82" s="59" t="str">
        <f t="shared" ca="1" si="27"/>
        <v xml:space="preserve"> </v>
      </c>
      <c r="U82" s="59">
        <f t="shared" ca="1" si="27"/>
        <v>-1.0276483456229668E-3</v>
      </c>
      <c r="V82" s="59">
        <f t="shared" ca="1" si="4"/>
        <v>4.9828292169050936E-2</v>
      </c>
      <c r="W82" s="59" t="str">
        <f t="shared" ca="1" si="4"/>
        <v xml:space="preserve"> </v>
      </c>
      <c r="X82" s="59">
        <f t="shared" ca="1" si="27"/>
        <v>-2.2867115416228656E-2</v>
      </c>
      <c r="Y82" s="61">
        <f t="shared" ca="1" si="27"/>
        <v>7.5726133680593E-2</v>
      </c>
    </row>
    <row r="83" spans="1:25" s="33" customFormat="1" x14ac:dyDescent="0.2">
      <c r="A83" s="20">
        <v>39629</v>
      </c>
      <c r="B83" s="63">
        <f t="shared" ref="B83:Y83" ca="1" si="28">IF(AND(B22&gt;=0, (B21)&gt;0),B22/B21-1," ")</f>
        <v>8.4632918973570614E-3</v>
      </c>
      <c r="C83" s="63">
        <f t="shared" ca="1" si="28"/>
        <v>6.8292173367374698E-3</v>
      </c>
      <c r="D83" s="34">
        <f t="shared" ca="1" si="28"/>
        <v>6.4379834626611121E-3</v>
      </c>
      <c r="E83" s="34">
        <f t="shared" ca="1" si="28"/>
        <v>1.280535868565269E-2</v>
      </c>
      <c r="F83" s="34">
        <f t="shared" ca="1" si="28"/>
        <v>1.7231672196059478E-2</v>
      </c>
      <c r="G83" s="53">
        <f t="shared" ca="1" si="28"/>
        <v>1.6864144457159336E-2</v>
      </c>
      <c r="H83" s="34">
        <f t="shared" ca="1" si="28"/>
        <v>-5.8911846907339749E-2</v>
      </c>
      <c r="I83" s="34">
        <f t="shared" ca="1" si="28"/>
        <v>-2.6038841889203357E-2</v>
      </c>
      <c r="J83" s="64">
        <f t="shared" ca="1" si="28"/>
        <v>-1.5181214437119617E-2</v>
      </c>
      <c r="K83" s="34">
        <f t="shared" ca="1" si="28"/>
        <v>5.9601555090885272E-2</v>
      </c>
      <c r="L83" s="34">
        <f t="shared" ca="1" si="28"/>
        <v>-0.13161245408585198</v>
      </c>
      <c r="M83" s="64">
        <f t="shared" ca="1" si="28"/>
        <v>-0.1309309055657446</v>
      </c>
      <c r="N83" s="34">
        <f t="shared" ca="1" si="28"/>
        <v>3.9218812773166967E-2</v>
      </c>
      <c r="O83" s="55">
        <f t="shared" ca="1" si="28"/>
        <v>-0.16172247193337208</v>
      </c>
      <c r="P83" s="53">
        <f t="shared" ca="1" si="28"/>
        <v>-7.3344253136575777E-4</v>
      </c>
      <c r="Q83" s="34">
        <f t="shared" ca="1" si="28"/>
        <v>6.481743861075584E-3</v>
      </c>
      <c r="R83" s="34">
        <f t="shared" ca="1" si="28"/>
        <v>-7.3864355300867768E-3</v>
      </c>
      <c r="S83" s="34">
        <f t="shared" ca="1" si="28"/>
        <v>1.723388747327137E-2</v>
      </c>
      <c r="T83" s="34" t="str">
        <f t="shared" ca="1" si="28"/>
        <v xml:space="preserve"> </v>
      </c>
      <c r="U83" s="34">
        <f t="shared" ca="1" si="28"/>
        <v>-9.9694530644354185E-3</v>
      </c>
      <c r="V83" s="34">
        <f t="shared" ca="1" si="4"/>
        <v>4.1771576312996661E-2</v>
      </c>
      <c r="W83" s="34" t="str">
        <f t="shared" ca="1" si="4"/>
        <v xml:space="preserve"> </v>
      </c>
      <c r="X83" s="34">
        <f t="shared" ca="1" si="28"/>
        <v>-1.8996614677421531E-2</v>
      </c>
      <c r="Y83" s="55">
        <f t="shared" ca="1" si="28"/>
        <v>5.9361979766916928E-2</v>
      </c>
    </row>
    <row r="84" spans="1:25" s="33" customFormat="1" x14ac:dyDescent="0.2">
      <c r="A84" s="20">
        <v>39721</v>
      </c>
      <c r="B84" s="63">
        <f t="shared" ref="B84:Y84" ca="1" si="29">IF(AND(B23&gt;=0, (B22)&gt;0),B23/B22-1," ")</f>
        <v>6.8693336952199147E-3</v>
      </c>
      <c r="C84" s="63">
        <f t="shared" ca="1" si="29"/>
        <v>3.9424102791856264E-3</v>
      </c>
      <c r="D84" s="34">
        <f t="shared" ca="1" si="29"/>
        <v>3.4338609346604709E-3</v>
      </c>
      <c r="E84" s="34">
        <f t="shared" ca="1" si="29"/>
        <v>1.4600870167902791E-2</v>
      </c>
      <c r="F84" s="34">
        <f t="shared" ca="1" si="29"/>
        <v>1.7320670333671462E-2</v>
      </c>
      <c r="G84" s="53">
        <f t="shared" ca="1" si="29"/>
        <v>1.4868643762324441E-2</v>
      </c>
      <c r="H84" s="34">
        <f t="shared" ca="1" si="29"/>
        <v>0.1556644619050267</v>
      </c>
      <c r="I84" s="34">
        <f t="shared" ca="1" si="29"/>
        <v>-3.1439714033176358E-2</v>
      </c>
      <c r="J84" s="64">
        <f t="shared" ca="1" si="29"/>
        <v>-2.0618387821117801E-2</v>
      </c>
      <c r="K84" s="34">
        <f t="shared" ca="1" si="29"/>
        <v>5.2696335852330467E-2</v>
      </c>
      <c r="L84" s="34">
        <f t="shared" ca="1" si="29"/>
        <v>-0.16563381247363773</v>
      </c>
      <c r="M84" s="64">
        <f t="shared" ca="1" si="29"/>
        <v>-0.1445575822838232</v>
      </c>
      <c r="N84" s="34">
        <f t="shared" ca="1" si="29"/>
        <v>3.0607940088487995E-2</v>
      </c>
      <c r="O84" s="55">
        <f t="shared" ca="1" si="29"/>
        <v>-0.15750586956179213</v>
      </c>
      <c r="P84" s="53">
        <f t="shared" ca="1" si="29"/>
        <v>-2.0965257403369408E-2</v>
      </c>
      <c r="Q84" s="34">
        <f t="shared" ca="1" si="29"/>
        <v>4.8188891477090046E-3</v>
      </c>
      <c r="R84" s="34">
        <f t="shared" ca="1" si="29"/>
        <v>-1.0776315736070852E-2</v>
      </c>
      <c r="S84" s="34">
        <f t="shared" ca="1" si="29"/>
        <v>1.5168375875400653E-2</v>
      </c>
      <c r="T84" s="34" t="str">
        <f t="shared" ca="1" si="29"/>
        <v xml:space="preserve"> </v>
      </c>
      <c r="U84" s="34">
        <f t="shared" ca="1" si="29"/>
        <v>9.3849481426331316E-3</v>
      </c>
      <c r="V84" s="34">
        <f t="shared" ca="1" si="4"/>
        <v>3.2373121244555492E-2</v>
      </c>
      <c r="W84" s="34" t="str">
        <f t="shared" ca="1" si="4"/>
        <v xml:space="preserve"> </v>
      </c>
      <c r="X84" s="34">
        <f t="shared" ca="1" si="29"/>
        <v>-2.780105638635133E-2</v>
      </c>
      <c r="Y84" s="55">
        <f t="shared" ca="1" si="29"/>
        <v>5.0463807681504491E-2</v>
      </c>
    </row>
    <row r="85" spans="1:25" s="33" customFormat="1" ht="12" thickBot="1" x14ac:dyDescent="0.25">
      <c r="A85" s="26">
        <v>39813</v>
      </c>
      <c r="B85" s="65">
        <f t="shared" ref="B85:Q85" ca="1" si="30">IF(AND(B24&gt;=0, (B23)&gt;0),B24/B23-1," ")</f>
        <v>6.3018675563064619E-4</v>
      </c>
      <c r="C85" s="65">
        <f t="shared" ca="1" si="30"/>
        <v>-1.6334556560265723E-3</v>
      </c>
      <c r="D85" s="56">
        <f t="shared" ca="1" si="30"/>
        <v>-2.3919034180234222E-3</v>
      </c>
      <c r="E85" s="56">
        <f t="shared" ca="1" si="30"/>
        <v>6.5468362545839653E-3</v>
      </c>
      <c r="F85" s="56">
        <f t="shared" ca="1" si="30"/>
        <v>1.8046453643574045E-2</v>
      </c>
      <c r="G85" s="57">
        <f t="shared" ca="1" si="30"/>
        <v>6.1118386286165283E-3</v>
      </c>
      <c r="H85" s="56">
        <f t="shared" ca="1" si="30"/>
        <v>-1.5789693327360466E-3</v>
      </c>
      <c r="I85" s="56">
        <f t="shared" ca="1" si="30"/>
        <v>-3.0394707128744702E-2</v>
      </c>
      <c r="J85" s="66">
        <f t="shared" ca="1" si="30"/>
        <v>-2.4309487796063012E-2</v>
      </c>
      <c r="K85" s="56">
        <f t="shared" ca="1" si="30"/>
        <v>4.6923439155349689E-2</v>
      </c>
      <c r="L85" s="56">
        <f t="shared" ca="1" si="30"/>
        <v>-0.17482321871874795</v>
      </c>
      <c r="M85" s="66">
        <f t="shared" ca="1" si="30"/>
        <v>-0.17380218444520079</v>
      </c>
      <c r="N85" s="56">
        <f t="shared" ca="1" si="30"/>
        <v>1.9726614822099808E-2</v>
      </c>
      <c r="O85" s="58">
        <f t="shared" ca="1" si="30"/>
        <v>-0.16556981403345783</v>
      </c>
      <c r="P85" s="57">
        <f t="shared" ca="1" si="30"/>
        <v>-1.9436412722406038E-2</v>
      </c>
      <c r="Q85" s="56">
        <f t="shared" ca="1" si="30"/>
        <v>-1.6918707575590552E-3</v>
      </c>
      <c r="R85" s="56">
        <f t="shared" ref="R85:Y85" ca="1" si="31">IF(AND(R24&gt;=0, (R23)&gt;0),R24/R23-1," ")</f>
        <v>-1.0307738949472678E-2</v>
      </c>
      <c r="S85" s="56">
        <f t="shared" ca="1" si="31"/>
        <v>8.9117961160045667E-3</v>
      </c>
      <c r="T85" s="56" t="str">
        <f t="shared" ca="1" si="31"/>
        <v xml:space="preserve"> </v>
      </c>
      <c r="U85" s="56">
        <f t="shared" ca="1" si="31"/>
        <v>-3.5681121214543587E-3</v>
      </c>
      <c r="V85" s="56">
        <f t="shared" ca="1" si="4"/>
        <v>3.0968428149094063E-2</v>
      </c>
      <c r="W85" s="56" t="str">
        <f t="shared" ca="1" si="4"/>
        <v xml:space="preserve"> </v>
      </c>
      <c r="X85" s="56">
        <f t="shared" ca="1" si="31"/>
        <v>-2.4357025586595471E-2</v>
      </c>
      <c r="Y85" s="58">
        <f t="shared" ca="1" si="31"/>
        <v>5.8847500161136157E-2</v>
      </c>
    </row>
    <row r="86" spans="1:25" s="33" customFormat="1" x14ac:dyDescent="0.2">
      <c r="A86" s="14">
        <v>39903</v>
      </c>
      <c r="B86" s="67">
        <f t="shared" ref="B86:Y86" ca="1" si="32">IF(AND(B25&gt;=0, (B24)&gt;0),B25/B24-1," ")</f>
        <v>6.050009295215153E-3</v>
      </c>
      <c r="C86" s="67">
        <f t="shared" ca="1" si="32"/>
        <v>4.8233300160418491E-3</v>
      </c>
      <c r="D86" s="59">
        <f t="shared" ca="1" si="32"/>
        <v>4.4469136658413788E-3</v>
      </c>
      <c r="E86" s="59">
        <f t="shared" ca="1" si="32"/>
        <v>9.2302140358717644E-3</v>
      </c>
      <c r="F86" s="59">
        <f t="shared" ca="1" si="32"/>
        <v>1.4394350981904225E-2</v>
      </c>
      <c r="G86" s="60">
        <f t="shared" ca="1" si="32"/>
        <v>1.2715611002749094E-2</v>
      </c>
      <c r="H86" s="59">
        <f t="shared" ca="1" si="32"/>
        <v>5.2244651594950176E-2</v>
      </c>
      <c r="I86" s="59">
        <f t="shared" ca="1" si="32"/>
        <v>-2.931567860889972E-2</v>
      </c>
      <c r="J86" s="68">
        <f t="shared" ca="1" si="32"/>
        <v>-2.053277075100568E-2</v>
      </c>
      <c r="K86" s="59">
        <f t="shared" ca="1" si="32"/>
        <v>3.8682192297437856E-2</v>
      </c>
      <c r="L86" s="59">
        <f t="shared" ca="1" si="32"/>
        <v>-0.1360859962308546</v>
      </c>
      <c r="M86" s="68">
        <f t="shared" ca="1" si="32"/>
        <v>-0.14732395480299076</v>
      </c>
      <c r="N86" s="59">
        <f t="shared" ca="1" si="32"/>
        <v>2.5527335078582736E-2</v>
      </c>
      <c r="O86" s="61">
        <f t="shared" ca="1" si="32"/>
        <v>-0.18723345259523017</v>
      </c>
      <c r="P86" s="60">
        <f t="shared" ca="1" si="32"/>
        <v>-7.7719114362400088E-3</v>
      </c>
      <c r="Q86" s="59">
        <f t="shared" ca="1" si="32"/>
        <v>5.449525168356173E-3</v>
      </c>
      <c r="R86" s="59">
        <f t="shared" ca="1" si="32"/>
        <v>-8.7984417362184653E-3</v>
      </c>
      <c r="S86" s="59">
        <f t="shared" ca="1" si="32"/>
        <v>1.6958297679201317E-2</v>
      </c>
      <c r="T86" s="59" t="str">
        <f t="shared" ca="1" si="32"/>
        <v xml:space="preserve"> </v>
      </c>
      <c r="U86" s="59">
        <f t="shared" ca="1" si="32"/>
        <v>3.5028324621302342E-3</v>
      </c>
      <c r="V86" s="59">
        <f t="shared" ca="1" si="4"/>
        <v>2.7850976849224551E-2</v>
      </c>
      <c r="W86" s="59" t="str">
        <f t="shared" ca="1" si="4"/>
        <v xml:space="preserve"> </v>
      </c>
      <c r="X86" s="59">
        <f t="shared" ca="1" si="32"/>
        <v>-2.1135840972915987E-2</v>
      </c>
      <c r="Y86" s="61">
        <f t="shared" ca="1" si="32"/>
        <v>4.6358166857670247E-2</v>
      </c>
    </row>
    <row r="87" spans="1:25" s="33" customFormat="1" x14ac:dyDescent="0.2">
      <c r="A87" s="20">
        <v>39994</v>
      </c>
      <c r="B87" s="63">
        <f t="shared" ref="B87:Y87" ca="1" si="33">IF(AND(B26&gt;=0, (B25)&gt;0),B26/B25-1," ")</f>
        <v>6.6714639258063091E-3</v>
      </c>
      <c r="C87" s="63">
        <f t="shared" ca="1" si="33"/>
        <v>5.3803436976989083E-3</v>
      </c>
      <c r="D87" s="34">
        <f t="shared" ca="1" si="33"/>
        <v>5.0983148022691882E-3</v>
      </c>
      <c r="E87" s="34">
        <f t="shared" ca="1" si="33"/>
        <v>1.0004117739626395E-2</v>
      </c>
      <c r="F87" s="34">
        <f t="shared" ca="1" si="33"/>
        <v>1.248108288768579E-2</v>
      </c>
      <c r="G87" s="53">
        <f t="shared" ca="1" si="33"/>
        <v>1.6420887292965647E-2</v>
      </c>
      <c r="H87" s="34">
        <f t="shared" ca="1" si="33"/>
        <v>2.386576282902575E-2</v>
      </c>
      <c r="I87" s="34">
        <f t="shared" ca="1" si="33"/>
        <v>-3.7998174502473558E-2</v>
      </c>
      <c r="J87" s="64">
        <f t="shared" ca="1" si="33"/>
        <v>-2.7604272497854576E-2</v>
      </c>
      <c r="K87" s="34">
        <f t="shared" ca="1" si="33"/>
        <v>3.9484755032798358E-2</v>
      </c>
      <c r="L87" s="34">
        <f t="shared" ca="1" si="33"/>
        <v>-0.20698499786215052</v>
      </c>
      <c r="M87" s="64">
        <f t="shared" ca="1" si="33"/>
        <v>-0.1920204271689262</v>
      </c>
      <c r="N87" s="34">
        <f t="shared" ca="1" si="33"/>
        <v>2.4670745293414731E-2</v>
      </c>
      <c r="O87" s="55">
        <f t="shared" ca="1" si="33"/>
        <v>-0.21512835403346797</v>
      </c>
      <c r="P87" s="53">
        <f t="shared" ca="1" si="33"/>
        <v>1.3747247430120346E-3</v>
      </c>
      <c r="Q87" s="34">
        <f t="shared" ca="1" si="33"/>
        <v>7.1597313977862509E-3</v>
      </c>
      <c r="R87" s="34">
        <f t="shared" ca="1" si="33"/>
        <v>-1.0788346004297122E-2</v>
      </c>
      <c r="S87" s="34">
        <f t="shared" ca="1" si="33"/>
        <v>1.3364267654286222E-2</v>
      </c>
      <c r="T87" s="34" t="str">
        <f t="shared" ca="1" si="33"/>
        <v xml:space="preserve"> </v>
      </c>
      <c r="U87" s="34">
        <f t="shared" ca="1" si="33"/>
        <v>1.2580495821568061E-3</v>
      </c>
      <c r="V87" s="34">
        <f t="shared" ca="1" si="33"/>
        <v>2.7342314029934034E-2</v>
      </c>
      <c r="W87" s="34" t="str">
        <f t="shared" ca="1" si="33"/>
        <v xml:space="preserve"> </v>
      </c>
      <c r="X87" s="34">
        <f t="shared" ca="1" si="33"/>
        <v>-1.1234312474216801E-2</v>
      </c>
      <c r="Y87" s="55">
        <f t="shared" ca="1" si="33"/>
        <v>3.8537158335095967E-2</v>
      </c>
    </row>
    <row r="88" spans="1:25" s="33" customFormat="1" x14ac:dyDescent="0.2">
      <c r="A88" s="20">
        <v>40086</v>
      </c>
      <c r="B88" s="63">
        <f t="shared" ref="B88:Y88" ca="1" si="34">IF(AND(B27&gt;=0, (B26)&gt;0),B27/B26-1," ")</f>
        <v>8.1505912520691837E-3</v>
      </c>
      <c r="C88" s="63">
        <f t="shared" ca="1" si="34"/>
        <v>7.2565495142544734E-3</v>
      </c>
      <c r="D88" s="34">
        <f t="shared" ca="1" si="34"/>
        <v>6.647855514796408E-3</v>
      </c>
      <c r="E88" s="34">
        <f t="shared" ca="1" si="34"/>
        <v>1.0447737033046911E-2</v>
      </c>
      <c r="F88" s="34">
        <f t="shared" ca="1" si="34"/>
        <v>2.2470100786976976E-2</v>
      </c>
      <c r="G88" s="53">
        <f t="shared" ca="1" si="34"/>
        <v>1.7388433510757251E-2</v>
      </c>
      <c r="H88" s="34">
        <f t="shared" ca="1" si="34"/>
        <v>4.9855625892055944E-2</v>
      </c>
      <c r="I88" s="34">
        <f t="shared" ca="1" si="34"/>
        <v>-3.4385960820311645E-2</v>
      </c>
      <c r="J88" s="64">
        <f t="shared" ca="1" si="34"/>
        <v>-2.2102643940309252E-2</v>
      </c>
      <c r="K88" s="34">
        <f t="shared" ca="1" si="34"/>
        <v>4.32702207136344E-2</v>
      </c>
      <c r="L88" s="34">
        <f t="shared" ca="1" si="34"/>
        <v>-0.29037986769428448</v>
      </c>
      <c r="M88" s="64">
        <f t="shared" ca="1" si="34"/>
        <v>-0.29267905566036212</v>
      </c>
      <c r="N88" s="34">
        <f t="shared" ca="1" si="34"/>
        <v>1.994203472110212E-2</v>
      </c>
      <c r="O88" s="55">
        <f t="shared" ca="1" si="34"/>
        <v>-0.25825135345627792</v>
      </c>
      <c r="P88" s="53">
        <f t="shared" ca="1" si="34"/>
        <v>-3.2630453867247278E-2</v>
      </c>
      <c r="Q88" s="34">
        <f t="shared" ca="1" si="34"/>
        <v>4.7241744627488647E-3</v>
      </c>
      <c r="R88" s="34">
        <f t="shared" ca="1" si="34"/>
        <v>-4.7871744070986377E-3</v>
      </c>
      <c r="S88" s="34">
        <f t="shared" ca="1" si="34"/>
        <v>2.0059213956083788E-2</v>
      </c>
      <c r="T88" s="34" t="str">
        <f t="shared" ca="1" si="34"/>
        <v xml:space="preserve"> </v>
      </c>
      <c r="U88" s="34">
        <f t="shared" ca="1" si="34"/>
        <v>3.7300879690316258E-3</v>
      </c>
      <c r="V88" s="34">
        <f t="shared" ca="1" si="34"/>
        <v>3.3269163456337791E-2</v>
      </c>
      <c r="W88" s="34" t="str">
        <f t="shared" ca="1" si="34"/>
        <v xml:space="preserve"> </v>
      </c>
      <c r="X88" s="34">
        <f t="shared" ca="1" si="34"/>
        <v>-1.8328972777143848E-2</v>
      </c>
      <c r="Y88" s="55">
        <f t="shared" ca="1" si="34"/>
        <v>6.7281756357516764E-2</v>
      </c>
    </row>
    <row r="89" spans="1:25" s="33" customFormat="1" ht="12" thickBot="1" x14ac:dyDescent="0.25">
      <c r="A89" s="26">
        <v>40178</v>
      </c>
      <c r="B89" s="65">
        <f t="shared" ref="B89:Y89" ca="1" si="35">IF(AND(B28&gt;=0, (B27)&gt;0),B28/B27-1," ")</f>
        <v>7.6901625664260731E-3</v>
      </c>
      <c r="C89" s="65">
        <f t="shared" ca="1" si="35"/>
        <v>5.2920548029622427E-3</v>
      </c>
      <c r="D89" s="56">
        <f t="shared" ca="1" si="35"/>
        <v>4.9636390672602726E-3</v>
      </c>
      <c r="E89" s="56">
        <f t="shared" ca="1" si="35"/>
        <v>1.3832387300830362E-2</v>
      </c>
      <c r="F89" s="56">
        <f t="shared" ca="1" si="35"/>
        <v>1.3373378360379995E-2</v>
      </c>
      <c r="G89" s="57">
        <f t="shared" ca="1" si="35"/>
        <v>1.5727292320606656E-2</v>
      </c>
      <c r="H89" s="56">
        <f t="shared" ca="1" si="35"/>
        <v>-5.6833643984384175E-3</v>
      </c>
      <c r="I89" s="56">
        <f t="shared" ca="1" si="35"/>
        <v>-3.6786303607817539E-2</v>
      </c>
      <c r="J89" s="66">
        <f t="shared" ca="1" si="35"/>
        <v>-2.5397785617066515E-2</v>
      </c>
      <c r="K89" s="56">
        <f t="shared" ca="1" si="35"/>
        <v>3.7885713800656085E-2</v>
      </c>
      <c r="L89" s="56">
        <f t="shared" ca="1" si="35"/>
        <v>-0.39363892011505675</v>
      </c>
      <c r="M89" s="66">
        <f t="shared" ca="1" si="35"/>
        <v>-0.36147547307940953</v>
      </c>
      <c r="N89" s="56">
        <f t="shared" ca="1" si="35"/>
        <v>2.2678344506012138E-2</v>
      </c>
      <c r="O89" s="58">
        <f t="shared" ca="1" si="35"/>
        <v>-0.28143481260715286</v>
      </c>
      <c r="P89" s="57">
        <f t="shared" ca="1" si="35"/>
        <v>-1.1638715253935117E-2</v>
      </c>
      <c r="Q89" s="56">
        <f t="shared" ca="1" si="35"/>
        <v>1.9029125826353077E-3</v>
      </c>
      <c r="R89" s="56">
        <f t="shared" ca="1" si="35"/>
        <v>-1.3122416951517057E-2</v>
      </c>
      <c r="S89" s="56">
        <f t="shared" ca="1" si="35"/>
        <v>2.7061965185602999E-2</v>
      </c>
      <c r="T89" s="56" t="str">
        <f t="shared" ca="1" si="35"/>
        <v xml:space="preserve"> </v>
      </c>
      <c r="U89" s="56">
        <f t="shared" ca="1" si="35"/>
        <v>-6.7894575871386698E-3</v>
      </c>
      <c r="V89" s="56">
        <f t="shared" ca="1" si="35"/>
        <v>1.9367750570686626E-2</v>
      </c>
      <c r="W89" s="56" t="str">
        <f t="shared" ca="1" si="35"/>
        <v xml:space="preserve"> </v>
      </c>
      <c r="X89" s="56">
        <f t="shared" ca="1" si="35"/>
        <v>-8.7991805693504732E-3</v>
      </c>
      <c r="Y89" s="58">
        <f t="shared" ca="1" si="35"/>
        <v>5.206358963806168E-2</v>
      </c>
    </row>
    <row r="90" spans="1:25" s="33" customFormat="1" x14ac:dyDescent="0.2">
      <c r="A90" s="20">
        <v>40268</v>
      </c>
      <c r="B90" s="63">
        <f t="shared" ref="B90:Y90" ca="1" si="36">IF(AND(B29&gt;=0, (B28)&gt;0),B29/B28-1," ")</f>
        <v>2.6271829144219883E-3</v>
      </c>
      <c r="C90" s="63">
        <f t="shared" ca="1" si="36"/>
        <v>-3.0072413641035745E-4</v>
      </c>
      <c r="D90" s="34">
        <f t="shared" ca="1" si="36"/>
        <v>-3.5926142498698965E-6</v>
      </c>
      <c r="E90" s="34">
        <f t="shared" ca="1" si="36"/>
        <v>1.0063200058449295E-2</v>
      </c>
      <c r="F90" s="34">
        <f t="shared" ca="1" si="36"/>
        <v>-7.5515608146639046E-3</v>
      </c>
      <c r="G90" s="53">
        <f t="shared" ca="1" si="36"/>
        <v>7.0312253765005828E-3</v>
      </c>
      <c r="H90" s="34">
        <f t="shared" ca="1" si="36"/>
        <v>5.0332547472579092E-2</v>
      </c>
      <c r="I90" s="34">
        <f t="shared" ca="1" si="36"/>
        <v>-3.2006564191267795E-2</v>
      </c>
      <c r="J90" s="64">
        <f t="shared" ca="1" si="36"/>
        <v>-7.9321093440530843E-3</v>
      </c>
      <c r="K90" s="34">
        <f t="shared" ca="1" si="36"/>
        <v>2.6204722557228388E-2</v>
      </c>
      <c r="L90" s="34">
        <f ca="1">IF(AND(L29&gt;=0, (L28)&gt;0),L29/L28-1," ")</f>
        <v>-1</v>
      </c>
      <c r="M90" s="64">
        <f t="shared" ca="1" si="36"/>
        <v>-1</v>
      </c>
      <c r="N90" s="34">
        <f t="shared" ca="1" si="36"/>
        <v>1.747671369034598E-2</v>
      </c>
      <c r="O90" s="55">
        <f t="shared" ca="1" si="36"/>
        <v>-0.26827031923086309</v>
      </c>
      <c r="P90" s="53">
        <f t="shared" ca="1" si="36"/>
        <v>1.1300497110590335E-2</v>
      </c>
      <c r="Q90" s="34">
        <f t="shared" ca="1" si="36"/>
        <v>-5.9484609693782886E-3</v>
      </c>
      <c r="R90" s="34">
        <f t="shared" ca="1" si="36"/>
        <v>-6.6770033772778348E-3</v>
      </c>
      <c r="S90" s="34">
        <f t="shared" ca="1" si="36"/>
        <v>9.504530171400738E-3</v>
      </c>
      <c r="T90" s="34" t="str">
        <f t="shared" ca="1" si="36"/>
        <v xml:space="preserve"> </v>
      </c>
      <c r="U90" s="34">
        <f t="shared" ca="1" si="36"/>
        <v>-4.7039997223216057E-3</v>
      </c>
      <c r="V90" s="34">
        <f t="shared" ca="1" si="36"/>
        <v>4.2148205121428362E-3</v>
      </c>
      <c r="W90" s="34" t="str">
        <f t="shared" ca="1" si="36"/>
        <v xml:space="preserve"> </v>
      </c>
      <c r="X90" s="34">
        <f t="shared" ca="1" si="36"/>
        <v>-3.9419135023295304E-2</v>
      </c>
      <c r="Y90" s="55">
        <f t="shared" ca="1" si="36"/>
        <v>3.824921379888413E-2</v>
      </c>
    </row>
    <row r="91" spans="1:25" s="33" customFormat="1" x14ac:dyDescent="0.2">
      <c r="A91" s="20">
        <v>40359</v>
      </c>
      <c r="B91" s="63">
        <f t="shared" ref="B91:Y91" ca="1" si="37">IF(AND(B30&gt;=0, (B29)&gt;0),B30/B29-1," ")</f>
        <v>7.3326342135500155E-3</v>
      </c>
      <c r="C91" s="63">
        <f t="shared" ca="1" si="37"/>
        <v>6.1324908773288112E-3</v>
      </c>
      <c r="D91" s="34">
        <f t="shared" ca="1" si="37"/>
        <v>5.5906408002741603E-3</v>
      </c>
      <c r="E91" s="34">
        <f t="shared" ca="1" si="37"/>
        <v>1.0349368392869263E-2</v>
      </c>
      <c r="F91" s="34">
        <f t="shared" ca="1" si="37"/>
        <v>1.9455705418766289E-2</v>
      </c>
      <c r="G91" s="53">
        <f t="shared" ca="1" si="37"/>
        <v>1.1119369949666336E-2</v>
      </c>
      <c r="H91" s="34">
        <f t="shared" ca="1" si="37"/>
        <v>2.4929314987617746E-2</v>
      </c>
      <c r="I91" s="34">
        <f t="shared" ca="1" si="37"/>
        <v>-2.0575004229985261E-2</v>
      </c>
      <c r="J91" s="64">
        <f t="shared" ca="1" si="37"/>
        <v>-1.0321014450023314E-2</v>
      </c>
      <c r="K91" s="34">
        <f t="shared" ca="1" si="37"/>
        <v>2.1510066412760764E-2</v>
      </c>
      <c r="L91" s="34" t="str">
        <f t="shared" ca="1" si="37"/>
        <v xml:space="preserve"> </v>
      </c>
      <c r="M91" s="64" t="str">
        <f t="shared" ca="1" si="37"/>
        <v xml:space="preserve"> </v>
      </c>
      <c r="N91" s="34">
        <f t="shared" ca="1" si="37"/>
        <v>1.3733328446174475E-2</v>
      </c>
      <c r="O91" s="55">
        <f t="shared" ca="1" si="37"/>
        <v>-0.11813213655738053</v>
      </c>
      <c r="P91" s="53">
        <f t="shared" ca="1" si="37"/>
        <v>2.9562206804363722E-2</v>
      </c>
      <c r="Q91" s="34">
        <f t="shared" ca="1" si="37"/>
        <v>1.0514943864484261E-2</v>
      </c>
      <c r="R91" s="34">
        <f t="shared" ca="1" si="37"/>
        <v>-2.3051265763697204E-3</v>
      </c>
      <c r="S91" s="34">
        <f t="shared" ca="1" si="37"/>
        <v>8.9080080125727434E-3</v>
      </c>
      <c r="T91" s="34" t="str">
        <f t="shared" ca="1" si="37"/>
        <v xml:space="preserve"> </v>
      </c>
      <c r="U91" s="34">
        <f t="shared" ca="1" si="37"/>
        <v>-6.1067822416797091E-3</v>
      </c>
      <c r="V91" s="34">
        <f t="shared" ca="1" si="37"/>
        <v>2.914755979210315E-2</v>
      </c>
      <c r="W91" s="34" t="str">
        <f t="shared" ca="1" si="37"/>
        <v xml:space="preserve"> </v>
      </c>
      <c r="X91" s="34">
        <f t="shared" ca="1" si="37"/>
        <v>3.0655390035903007E-3</v>
      </c>
      <c r="Y91" s="55">
        <f t="shared" ca="1" si="37"/>
        <v>1.3135831023160627E-2</v>
      </c>
    </row>
    <row r="92" spans="1:25" s="33" customFormat="1" x14ac:dyDescent="0.2">
      <c r="A92" s="20">
        <v>40451</v>
      </c>
      <c r="B92" s="63">
        <f t="shared" ref="B92:Y92" ca="1" si="38">IF(AND(B31&gt;=0, (B30)&gt;0),B31/B30-1," ")</f>
        <v>-2.1410313366265754E-4</v>
      </c>
      <c r="C92" s="63">
        <f t="shared" ca="1" si="38"/>
        <v>-3.6212873679873914E-3</v>
      </c>
      <c r="D92" s="34">
        <f t="shared" ca="1" si="38"/>
        <v>-4.3965945193334965E-3</v>
      </c>
      <c r="E92" s="34">
        <f t="shared" ca="1" si="38"/>
        <v>8.3146028479446077E-3</v>
      </c>
      <c r="F92" s="34">
        <f t="shared" ca="1" si="38"/>
        <v>1.5182985024859263E-2</v>
      </c>
      <c r="G92" s="53">
        <f t="shared" ca="1" si="38"/>
        <v>9.3327759278993838E-4</v>
      </c>
      <c r="H92" s="34">
        <f t="shared" ca="1" si="38"/>
        <v>-2.0124348717225793E-2</v>
      </c>
      <c r="I92" s="34">
        <f t="shared" ca="1" si="38"/>
        <v>-3.047183726286673E-2</v>
      </c>
      <c r="J92" s="64">
        <f t="shared" ca="1" si="38"/>
        <v>-2.4542796599135719E-2</v>
      </c>
      <c r="K92" s="34">
        <f t="shared" ca="1" si="38"/>
        <v>9.8421671283230872E-3</v>
      </c>
      <c r="L92" s="34" t="str">
        <f t="shared" ca="1" si="38"/>
        <v xml:space="preserve"> </v>
      </c>
      <c r="M92" s="64" t="str">
        <f t="shared" ca="1" si="38"/>
        <v xml:space="preserve"> </v>
      </c>
      <c r="N92" s="34">
        <f t="shared" ca="1" si="38"/>
        <v>8.3371977130255459E-3</v>
      </c>
      <c r="O92" s="55">
        <f t="shared" ca="1" si="38"/>
        <v>-0.1270446291262608</v>
      </c>
      <c r="P92" s="53">
        <f t="shared" ca="1" si="38"/>
        <v>-3.5672094305907232E-2</v>
      </c>
      <c r="Q92" s="34">
        <f t="shared" ca="1" si="38"/>
        <v>-4.6224395701286447E-3</v>
      </c>
      <c r="R92" s="34">
        <f t="shared" ca="1" si="38"/>
        <v>-8.4414770914937876E-3</v>
      </c>
      <c r="S92" s="34">
        <f t="shared" ca="1" si="38"/>
        <v>-6.1179036895568917E-3</v>
      </c>
      <c r="T92" s="34" t="str">
        <f t="shared" ca="1" si="38"/>
        <v xml:space="preserve"> </v>
      </c>
      <c r="U92" s="34">
        <f t="shared" ca="1" si="38"/>
        <v>-1.1464015939984917E-2</v>
      </c>
      <c r="V92" s="34">
        <f t="shared" ca="1" si="38"/>
        <v>7.8922119822810721E-3</v>
      </c>
      <c r="W92" s="34" t="str">
        <f t="shared" ca="1" si="38"/>
        <v xml:space="preserve"> </v>
      </c>
      <c r="X92" s="34">
        <f t="shared" ca="1" si="38"/>
        <v>2.1904306108726512E-2</v>
      </c>
      <c r="Y92" s="55">
        <f t="shared" ca="1" si="38"/>
        <v>1.2315688426878468E-2</v>
      </c>
    </row>
    <row r="93" spans="1:25" s="33" customFormat="1" ht="12" thickBot="1" x14ac:dyDescent="0.25">
      <c r="A93" s="20">
        <v>40543</v>
      </c>
      <c r="B93" s="63">
        <f t="shared" ref="B93:Y93" ca="1" si="39">IF(AND(B32&gt;=0, (B31)&gt;0),B32/B31-1," ")</f>
        <v>-2.1032191609502426E-3</v>
      </c>
      <c r="C93" s="63">
        <f t="shared" ca="1" si="39"/>
        <v>-6.5324928134625759E-3</v>
      </c>
      <c r="D93" s="34">
        <f t="shared" ca="1" si="39"/>
        <v>-7.3923942239640938E-3</v>
      </c>
      <c r="E93" s="34">
        <f t="shared" ca="1" si="39"/>
        <v>8.8526899769818534E-3</v>
      </c>
      <c r="F93" s="34">
        <f t="shared" ca="1" si="39"/>
        <v>1.3921280969000582E-2</v>
      </c>
      <c r="G93" s="53">
        <f t="shared" ca="1" si="39"/>
        <v>-3.6603246663777789E-3</v>
      </c>
      <c r="H93" s="34">
        <f t="shared" ca="1" si="39"/>
        <v>-7.5895946392456892E-5</v>
      </c>
      <c r="I93" s="34">
        <f t="shared" ca="1" si="39"/>
        <v>-2.4156215807979442E-2</v>
      </c>
      <c r="J93" s="64">
        <f t="shared" ca="1" si="39"/>
        <v>-2.1364656760285095E-2</v>
      </c>
      <c r="K93" s="34">
        <f t="shared" ca="1" si="39"/>
        <v>1.819547152900225E-2</v>
      </c>
      <c r="L93" s="34" t="str">
        <f t="shared" ca="1" si="39"/>
        <v xml:space="preserve"> </v>
      </c>
      <c r="M93" s="64" t="str">
        <f t="shared" ca="1" si="39"/>
        <v xml:space="preserve"> </v>
      </c>
      <c r="N93" s="34">
        <f t="shared" ca="1" si="39"/>
        <v>1.0103633049982852E-2</v>
      </c>
      <c r="O93" s="55">
        <f t="shared" ca="1" si="39"/>
        <v>-9.1850651655709492E-2</v>
      </c>
      <c r="P93" s="53">
        <f t="shared" ca="1" si="39"/>
        <v>0.21018873549164385</v>
      </c>
      <c r="Q93" s="34">
        <f t="shared" ca="1" si="39"/>
        <v>-3.9950410330145125E-3</v>
      </c>
      <c r="R93" s="34">
        <f t="shared" ca="1" si="39"/>
        <v>-1.080241580696284E-2</v>
      </c>
      <c r="S93" s="34">
        <f t="shared" ca="1" si="39"/>
        <v>-2.7874542082925724E-2</v>
      </c>
      <c r="T93" s="34" t="str">
        <f t="shared" ca="1" si="39"/>
        <v xml:space="preserve"> </v>
      </c>
      <c r="U93" s="34">
        <f t="shared" ca="1" si="39"/>
        <v>-9.0855716302159495E-3</v>
      </c>
      <c r="V93" s="34">
        <f t="shared" ca="1" si="39"/>
        <v>5.8880191238792623E-3</v>
      </c>
      <c r="W93" s="34" t="str">
        <f t="shared" ca="1" si="39"/>
        <v xml:space="preserve"> </v>
      </c>
      <c r="X93" s="34">
        <f t="shared" ca="1" si="39"/>
        <v>0.16583143980413384</v>
      </c>
      <c r="Y93" s="55">
        <f t="shared" ca="1" si="39"/>
        <v>4.3990117406207396E-2</v>
      </c>
    </row>
    <row r="94" spans="1:25" s="33" customFormat="1" x14ac:dyDescent="0.2">
      <c r="A94" s="14">
        <v>40633</v>
      </c>
      <c r="B94" s="67">
        <f t="shared" ref="B94:Y94" ca="1" si="40">IF(AND(B33&gt;=0, (B32)&gt;0),B33/B32-1," ")</f>
        <v>7.9338858469757412E-4</v>
      </c>
      <c r="C94" s="67">
        <f t="shared" ca="1" si="40"/>
        <v>-3.5999089036656828E-3</v>
      </c>
      <c r="D94" s="59">
        <f t="shared" ca="1" si="40"/>
        <v>-4.4417397202241027E-3</v>
      </c>
      <c r="E94" s="59">
        <f t="shared" ca="1" si="40"/>
        <v>1.1494587381727817E-2</v>
      </c>
      <c r="F94" s="59">
        <f t="shared" ca="1" si="40"/>
        <v>1.6003110371509699E-2</v>
      </c>
      <c r="G94" s="60">
        <f t="shared" ca="1" si="40"/>
        <v>-9.8893548026912637E-4</v>
      </c>
      <c r="H94" s="59">
        <f t="shared" ca="1" si="40"/>
        <v>-1.6673543699843196E-2</v>
      </c>
      <c r="I94" s="59">
        <f t="shared" ca="1" si="40"/>
        <v>-1.7615527427885302E-2</v>
      </c>
      <c r="J94" s="68">
        <f t="shared" ca="1" si="40"/>
        <v>-1.6948430876232656E-2</v>
      </c>
      <c r="K94" s="59">
        <f t="shared" ca="1" si="40"/>
        <v>1.5638968185937241E-2</v>
      </c>
      <c r="L94" s="59" t="str">
        <f t="shared" ca="1" si="40"/>
        <v xml:space="preserve"> </v>
      </c>
      <c r="M94" s="68" t="str">
        <f t="shared" ca="1" si="40"/>
        <v xml:space="preserve"> </v>
      </c>
      <c r="N94" s="59">
        <f t="shared" ca="1" si="40"/>
        <v>1.3235275017181358E-2</v>
      </c>
      <c r="O94" s="61">
        <f t="shared" ca="1" si="40"/>
        <v>-9.6743262307182332E-2</v>
      </c>
      <c r="P94" s="60">
        <f t="shared" ca="1" si="40"/>
        <v>1.0503414111344109</v>
      </c>
      <c r="Q94" s="59">
        <f t="shared" ca="1" si="40"/>
        <v>-1.006490217634326E-3</v>
      </c>
      <c r="R94" s="59">
        <f t="shared" ca="1" si="40"/>
        <v>-9.4721102113536348E-3</v>
      </c>
      <c r="S94" s="59">
        <f t="shared" ca="1" si="40"/>
        <v>-1</v>
      </c>
      <c r="T94" s="59" t="str">
        <f t="shared" ca="1" si="40"/>
        <v xml:space="preserve"> </v>
      </c>
      <c r="U94" s="59">
        <f t="shared" ca="1" si="40"/>
        <v>-6.4835694791872678E-3</v>
      </c>
      <c r="V94" s="59">
        <f t="shared" ca="1" si="40"/>
        <v>-1</v>
      </c>
      <c r="W94" s="59" t="str">
        <f t="shared" ca="1" si="40"/>
        <v xml:space="preserve"> </v>
      </c>
      <c r="X94" s="59">
        <f t="shared" ca="1" si="40"/>
        <v>2.5476784874379117</v>
      </c>
      <c r="Y94" s="61">
        <f t="shared" ca="1" si="40"/>
        <v>3.0608760973891203E-2</v>
      </c>
    </row>
    <row r="95" spans="1:25" s="33" customFormat="1" x14ac:dyDescent="0.2">
      <c r="A95" s="20">
        <v>40724</v>
      </c>
      <c r="B95" s="63">
        <f ca="1">IF(AND(B34&gt;=0, (B33)&gt;0),B34/B33-1," ")</f>
        <v>-1.7059055458713557E-3</v>
      </c>
      <c r="C95" s="63">
        <f t="shared" ref="C95:Y95" ca="1" si="41">IF(AND(C34&gt;=0, (C33)&gt;0),C34/C33-1," ")</f>
        <v>-5.7125693076039985E-3</v>
      </c>
      <c r="D95" s="34">
        <f t="shared" ca="1" si="41"/>
        <v>-6.3829036838863873E-3</v>
      </c>
      <c r="E95" s="34">
        <f t="shared" ca="1" si="41"/>
        <v>7.9078906982643637E-3</v>
      </c>
      <c r="F95" s="34">
        <f t="shared" ca="1" si="41"/>
        <v>9.5828462738432041E-3</v>
      </c>
      <c r="G95" s="53">
        <f t="shared" ca="1" si="41"/>
        <v>-3.0346340688350848E-3</v>
      </c>
      <c r="H95" s="34">
        <f t="shared" ca="1" si="41"/>
        <v>4.0001908078408643E-3</v>
      </c>
      <c r="I95" s="34">
        <f t="shared" ca="1" si="41"/>
        <v>-2.4290847276405958E-2</v>
      </c>
      <c r="J95" s="64">
        <f t="shared" ca="1" si="41"/>
        <v>-1.9216073521586052E-2</v>
      </c>
      <c r="K95" s="34">
        <f t="shared" ca="1" si="41"/>
        <v>1.0250863097106322E-2</v>
      </c>
      <c r="L95" s="34" t="str">
        <f t="shared" ca="1" si="41"/>
        <v xml:space="preserve"> </v>
      </c>
      <c r="M95" s="64" t="str">
        <f t="shared" ca="1" si="41"/>
        <v xml:space="preserve"> </v>
      </c>
      <c r="N95" s="34">
        <f t="shared" ca="1" si="41"/>
        <v>9.675696735882422E-3</v>
      </c>
      <c r="O95" s="55">
        <f t="shared" ca="1" si="41"/>
        <v>-0.10770157515221124</v>
      </c>
      <c r="P95" s="53">
        <f t="shared" ca="1" si="41"/>
        <v>6.972440573719485E-3</v>
      </c>
      <c r="Q95" s="34">
        <f t="shared" ca="1" si="41"/>
        <v>-3.142049738686481E-3</v>
      </c>
      <c r="R95" s="34">
        <f t="shared" ca="1" si="41"/>
        <v>-9.475471233205468E-3</v>
      </c>
      <c r="S95" s="34" t="str">
        <f t="shared" ca="1" si="41"/>
        <v xml:space="preserve"> </v>
      </c>
      <c r="T95" s="34" t="str">
        <f t="shared" ca="1" si="41"/>
        <v xml:space="preserve"> </v>
      </c>
      <c r="U95" s="34">
        <f t="shared" ca="1" si="41"/>
        <v>-8.0669524413642391E-3</v>
      </c>
      <c r="V95" s="34" t="str">
        <f t="shared" ca="1" si="41"/>
        <v xml:space="preserve"> </v>
      </c>
      <c r="W95" s="34" t="str">
        <f t="shared" ca="1" si="41"/>
        <v xml:space="preserve"> </v>
      </c>
      <c r="X95" s="34">
        <f t="shared" ca="1" si="41"/>
        <v>1.6304669545962991E-2</v>
      </c>
      <c r="Y95" s="55">
        <f t="shared" ca="1" si="41"/>
        <v>5.3110637199432986E-2</v>
      </c>
    </row>
    <row r="96" spans="1:25" s="33" customFormat="1" x14ac:dyDescent="0.2">
      <c r="A96" s="20">
        <v>40816</v>
      </c>
      <c r="B96" s="63">
        <f t="shared" ref="B96:Y96" ca="1" si="42">IF(AND(B35&gt;=0, (B34)&gt;0),B35/B34-1," ")</f>
        <v>-2.5264454643912915E-3</v>
      </c>
      <c r="C96" s="63">
        <f t="shared" ca="1" si="42"/>
        <v>-4.3482484184051984E-3</v>
      </c>
      <c r="D96" s="34">
        <f t="shared" ca="1" si="42"/>
        <v>-4.6571035729801036E-3</v>
      </c>
      <c r="E96" s="34">
        <f t="shared" ca="1" si="42"/>
        <v>1.785810398890586E-3</v>
      </c>
      <c r="F96" s="34">
        <f t="shared" ca="1" si="42"/>
        <v>2.5876342245676476E-3</v>
      </c>
      <c r="G96" s="53">
        <f t="shared" ca="1" si="42"/>
        <v>-2.888089205477562E-3</v>
      </c>
      <c r="H96" s="34">
        <f t="shared" ca="1" si="42"/>
        <v>1.60733128345385E-2</v>
      </c>
      <c r="I96" s="34">
        <f t="shared" ca="1" si="42"/>
        <v>-1.7114839707377927E-2</v>
      </c>
      <c r="J96" s="64">
        <f t="shared" ca="1" si="42"/>
        <v>-1.2501745852780966E-2</v>
      </c>
      <c r="K96" s="34">
        <f t="shared" ca="1" si="42"/>
        <v>-9.0938991411770864E-4</v>
      </c>
      <c r="L96" s="34" t="str">
        <f t="shared" ca="1" si="42"/>
        <v xml:space="preserve"> </v>
      </c>
      <c r="M96" s="64" t="str">
        <f t="shared" ca="1" si="42"/>
        <v xml:space="preserve"> </v>
      </c>
      <c r="N96" s="34">
        <f t="shared" ca="1" si="42"/>
        <v>1.6908012028165054E-3</v>
      </c>
      <c r="O96" s="55">
        <f t="shared" ca="1" si="42"/>
        <v>-0.10639326061193621</v>
      </c>
      <c r="P96" s="53">
        <f t="shared" ca="1" si="42"/>
        <v>1.1890962705236152E-2</v>
      </c>
      <c r="Q96" s="34">
        <f t="shared" ca="1" si="42"/>
        <v>-2.6078159257355571E-3</v>
      </c>
      <c r="R96" s="34">
        <f t="shared" ca="1" si="42"/>
        <v>-9.7418773907992362E-3</v>
      </c>
      <c r="S96" s="34" t="str">
        <f t="shared" ca="1" si="42"/>
        <v xml:space="preserve"> </v>
      </c>
      <c r="T96" s="34" t="str">
        <f t="shared" ca="1" si="42"/>
        <v xml:space="preserve"> </v>
      </c>
      <c r="U96" s="34">
        <f t="shared" ca="1" si="42"/>
        <v>-6.7853501360568558E-3</v>
      </c>
      <c r="V96" s="34" t="str">
        <f t="shared" ca="1" si="42"/>
        <v xml:space="preserve"> </v>
      </c>
      <c r="W96" s="34" t="str">
        <f t="shared" ca="1" si="42"/>
        <v xml:space="preserve"> </v>
      </c>
      <c r="X96" s="34">
        <f t="shared" ca="1" si="42"/>
        <v>6.9884113539202541E-3</v>
      </c>
      <c r="Y96" s="55">
        <f t="shared" ca="1" si="42"/>
        <v>2.7877176401396087E-2</v>
      </c>
    </row>
    <row r="97" spans="1:25" s="33" customFormat="1" ht="12" thickBot="1" x14ac:dyDescent="0.25">
      <c r="A97" s="26">
        <v>40908</v>
      </c>
      <c r="B97" s="65">
        <f t="shared" ref="B97:Y97" ca="1" si="43">IF(AND(B36&gt;=0, (B35)&gt;0),B36/B35-1," ")</f>
        <v>6.2825838917517363E-3</v>
      </c>
      <c r="C97" s="65">
        <f t="shared" ca="1" si="43"/>
        <v>3.8709140713728551E-3</v>
      </c>
      <c r="D97" s="56">
        <f t="shared" ca="1" si="43"/>
        <v>3.4425778659932238E-3</v>
      </c>
      <c r="E97" s="56">
        <f t="shared" ca="1" si="43"/>
        <v>1.1956116486724344E-2</v>
      </c>
      <c r="F97" s="56">
        <f t="shared" ca="1" si="43"/>
        <v>1.3420445114416646E-2</v>
      </c>
      <c r="G97" s="57">
        <f t="shared" ca="1" si="43"/>
        <v>5.2427970053106066E-3</v>
      </c>
      <c r="H97" s="56">
        <f t="shared" ca="1" si="43"/>
        <v>8.2657045877853053E-2</v>
      </c>
      <c r="I97" s="56">
        <f t="shared" ca="1" si="43"/>
        <v>-1.057669625773594E-2</v>
      </c>
      <c r="J97" s="66">
        <f t="shared" ca="1" si="43"/>
        <v>-7.0905297946957102E-3</v>
      </c>
      <c r="K97" s="56">
        <f t="shared" ca="1" si="43"/>
        <v>1.6577684920090707E-2</v>
      </c>
      <c r="L97" s="56" t="str">
        <f t="shared" ca="1" si="43"/>
        <v xml:space="preserve"> </v>
      </c>
      <c r="M97" s="66" t="str">
        <f t="shared" ca="1" si="43"/>
        <v xml:space="preserve"> </v>
      </c>
      <c r="N97" s="56">
        <f t="shared" ca="1" si="43"/>
        <v>1.2574376867307002E-2</v>
      </c>
      <c r="O97" s="58">
        <f t="shared" ca="1" si="43"/>
        <v>-4.3746297593002748E-2</v>
      </c>
      <c r="P97" s="57">
        <f t="shared" ca="1" si="43"/>
        <v>-1.3485649466810523E-2</v>
      </c>
      <c r="Q97" s="56">
        <f t="shared" ca="1" si="43"/>
        <v>5.1551491113230874E-3</v>
      </c>
      <c r="R97" s="56">
        <f t="shared" ca="1" si="43"/>
        <v>-8.2311049566710093E-3</v>
      </c>
      <c r="S97" s="56" t="str">
        <f t="shared" ca="1" si="43"/>
        <v xml:space="preserve"> </v>
      </c>
      <c r="T97" s="56" t="str">
        <f t="shared" ca="1" si="43"/>
        <v xml:space="preserve"> </v>
      </c>
      <c r="U97" s="56">
        <f t="shared" ca="1" si="43"/>
        <v>2.2700584757444853E-2</v>
      </c>
      <c r="V97" s="56" t="str">
        <f t="shared" ca="1" si="43"/>
        <v xml:space="preserve"> </v>
      </c>
      <c r="W97" s="56" t="str">
        <f t="shared" ca="1" si="43"/>
        <v xml:space="preserve"> </v>
      </c>
      <c r="X97" s="56">
        <f t="shared" ca="1" si="43"/>
        <v>3.1162481832593958E-3</v>
      </c>
      <c r="Y97" s="58">
        <f t="shared" ca="1" si="43"/>
        <v>6.4356094992328305E-3</v>
      </c>
    </row>
    <row r="98" spans="1:25" s="33" customFormat="1" x14ac:dyDescent="0.2">
      <c r="A98" s="14">
        <v>40999</v>
      </c>
      <c r="B98" s="67">
        <f t="shared" ref="B98:Y98" ca="1" si="44">IF(AND(B37&gt;=0, (B36)&gt;0),B37/B36-1," ")</f>
        <v>5.4721602112484113E-4</v>
      </c>
      <c r="C98" s="67">
        <f t="shared" ca="1" si="44"/>
        <v>-2.1651536222918599E-3</v>
      </c>
      <c r="D98" s="59">
        <f t="shared" ca="1" si="44"/>
        <v>-2.6232775194025004E-3</v>
      </c>
      <c r="E98" s="59">
        <f t="shared" ca="1" si="44"/>
        <v>6.8771732030916688E-3</v>
      </c>
      <c r="F98" s="59">
        <f t="shared" ca="1" si="44"/>
        <v>7.9479176897028214E-3</v>
      </c>
      <c r="G98" s="60">
        <f t="shared" ca="1" si="44"/>
        <v>6.4324428387352306E-4</v>
      </c>
      <c r="H98" s="59">
        <f t="shared" ca="1" si="44"/>
        <v>-3.3273285704789379E-2</v>
      </c>
      <c r="I98" s="59">
        <f t="shared" ca="1" si="44"/>
        <v>-1.3552836861145612E-2</v>
      </c>
      <c r="J98" s="68">
        <f t="shared" ca="1" si="44"/>
        <v>-1.3829174880510275E-2</v>
      </c>
      <c r="K98" s="59">
        <f t="shared" ca="1" si="44"/>
        <v>7.8109945753868093E-3</v>
      </c>
      <c r="L98" s="59" t="str">
        <f t="shared" ca="1" si="44"/>
        <v xml:space="preserve"> </v>
      </c>
      <c r="M98" s="68" t="str">
        <f t="shared" ca="1" si="44"/>
        <v xml:space="preserve"> </v>
      </c>
      <c r="N98" s="59">
        <f t="shared" ca="1" si="44"/>
        <v>7.5955914970926575E-3</v>
      </c>
      <c r="O98" s="61">
        <f t="shared" ca="1" si="44"/>
        <v>-6.4810399894659865E-2</v>
      </c>
      <c r="P98" s="60">
        <f t="shared" ca="1" si="44"/>
        <v>-1.2377331601165165E-2</v>
      </c>
      <c r="Q98" s="59">
        <f t="shared" ca="1" si="44"/>
        <v>-3.6173077391565833E-5</v>
      </c>
      <c r="R98" s="59">
        <f t="shared" ca="1" si="44"/>
        <v>-9.1069969350715541E-3</v>
      </c>
      <c r="S98" s="59" t="str">
        <f t="shared" ca="1" si="44"/>
        <v xml:space="preserve"> </v>
      </c>
      <c r="T98" s="59" t="str">
        <f t="shared" ca="1" si="44"/>
        <v xml:space="preserve"> </v>
      </c>
      <c r="U98" s="59">
        <f t="shared" ca="1" si="44"/>
        <v>-1.0901706165226011E-2</v>
      </c>
      <c r="V98" s="59" t="str">
        <f t="shared" ca="1" si="44"/>
        <v xml:space="preserve"> </v>
      </c>
      <c r="W98" s="59" t="str">
        <f t="shared" ca="1" si="44"/>
        <v xml:space="preserve"> </v>
      </c>
      <c r="X98" s="59">
        <f t="shared" ca="1" si="44"/>
        <v>7.9467455532271636E-3</v>
      </c>
      <c r="Y98" s="61">
        <f t="shared" ca="1" si="44"/>
        <v>1.6317349763329103E-2</v>
      </c>
    </row>
    <row r="99" spans="1:25" s="33" customFormat="1" x14ac:dyDescent="0.2">
      <c r="A99" s="20">
        <v>41090</v>
      </c>
      <c r="B99" s="63">
        <f t="shared" ref="B99:Y99" ca="1" si="45">IF(AND(B38&gt;=0, (B37)&gt;0),B38/B37-1," ")</f>
        <v>-2.7411598461114517E-3</v>
      </c>
      <c r="C99" s="63">
        <f t="shared" ca="1" si="45"/>
        <v>-5.1149534786432138E-3</v>
      </c>
      <c r="D99" s="34">
        <f t="shared" ca="1" si="45"/>
        <v>-5.4764532050215475E-3</v>
      </c>
      <c r="E99" s="34">
        <f t="shared" ca="1" si="45"/>
        <v>2.7488993709900988E-3</v>
      </c>
      <c r="F99" s="34">
        <f t="shared" ca="1" si="45"/>
        <v>2.7814482013848174E-3</v>
      </c>
      <c r="G99" s="53">
        <f t="shared" ca="1" si="45"/>
        <v>-3.6739584285968574E-3</v>
      </c>
      <c r="H99" s="34">
        <f t="shared" ca="1" si="45"/>
        <v>3.0422974101238953E-2</v>
      </c>
      <c r="I99" s="34">
        <f t="shared" ca="1" si="45"/>
        <v>-1.8903906449676211E-2</v>
      </c>
      <c r="J99" s="64">
        <f t="shared" ca="1" si="45"/>
        <v>-1.867351881610857E-2</v>
      </c>
      <c r="K99" s="34">
        <f t="shared" ca="1" si="45"/>
        <v>2.5514787290854546E-3</v>
      </c>
      <c r="L99" s="34" t="str">
        <f t="shared" ca="1" si="45"/>
        <v xml:space="preserve"> </v>
      </c>
      <c r="M99" s="64" t="str">
        <f t="shared" ca="1" si="45"/>
        <v xml:space="preserve"> </v>
      </c>
      <c r="N99" s="34">
        <f t="shared" ca="1" si="45"/>
        <v>3.6554588987778303E-3</v>
      </c>
      <c r="O99" s="55">
        <f t="shared" ca="1" si="45"/>
        <v>-9.841239822668546E-2</v>
      </c>
      <c r="P99" s="53">
        <f t="shared" ca="1" si="45"/>
        <v>5.6911340360146223E-3</v>
      </c>
      <c r="Q99" s="34">
        <f t="shared" ca="1" si="45"/>
        <v>-3.485944660621465E-3</v>
      </c>
      <c r="R99" s="34">
        <f t="shared" ca="1" si="45"/>
        <v>-2.2962909383464347E-2</v>
      </c>
      <c r="S99" s="34" t="str">
        <f t="shared" ca="1" si="45"/>
        <v xml:space="preserve"> </v>
      </c>
      <c r="T99" s="34" t="str">
        <f t="shared" ca="1" si="45"/>
        <v xml:space="preserve"> </v>
      </c>
      <c r="U99" s="34">
        <f t="shared" ca="1" si="45"/>
        <v>5.5678327172916653E-3</v>
      </c>
      <c r="V99" s="34" t="str">
        <f t="shared" ca="1" si="45"/>
        <v xml:space="preserve"> </v>
      </c>
      <c r="W99" s="34" t="str">
        <f t="shared" ca="1" si="45"/>
        <v xml:space="preserve"> </v>
      </c>
      <c r="X99" s="34">
        <f t="shared" ca="1" si="45"/>
        <v>8.6152285174423415E-3</v>
      </c>
      <c r="Y99" s="55">
        <f t="shared" ca="1" si="45"/>
        <v>1.3229456895396119E-2</v>
      </c>
    </row>
    <row r="100" spans="1:25" s="33" customFormat="1" x14ac:dyDescent="0.2">
      <c r="A100" s="20">
        <v>41182</v>
      </c>
      <c r="B100" s="63">
        <f t="shared" ref="B100:Y100" ca="1" si="46">IF(AND(B39&gt;=0, (B38)&gt;0),B39/B38-1," ")</f>
        <v>-3.3525681694397402E-3</v>
      </c>
      <c r="C100" s="63">
        <f t="shared" ca="1" si="46"/>
        <v>-4.8353464436085014E-3</v>
      </c>
      <c r="D100" s="34">
        <f t="shared" ca="1" si="46"/>
        <v>-4.9874417151274386E-3</v>
      </c>
      <c r="E100" s="34">
        <f t="shared" ca="1" si="46"/>
        <v>4.9875875673066616E-5</v>
      </c>
      <c r="F100" s="34">
        <f t="shared" ca="1" si="46"/>
        <v>-1.5404197919766105E-3</v>
      </c>
      <c r="G100" s="53">
        <f t="shared" ca="1" si="46"/>
        <v>-1.9194340933418319E-3</v>
      </c>
      <c r="H100" s="34">
        <f t="shared" ca="1" si="46"/>
        <v>4.3791064133262836E-3</v>
      </c>
      <c r="I100" s="34">
        <f t="shared" ca="1" si="46"/>
        <v>-2.3702050715867951E-2</v>
      </c>
      <c r="J100" s="64">
        <f t="shared" ca="1" si="46"/>
        <v>-2.4571476330039865E-2</v>
      </c>
      <c r="K100" s="34">
        <f t="shared" ca="1" si="46"/>
        <v>-3.1143508232430728E-3</v>
      </c>
      <c r="L100" s="34" t="str">
        <f t="shared" ca="1" si="46"/>
        <v xml:space="preserve"> </v>
      </c>
      <c r="M100" s="64" t="str">
        <f t="shared" ca="1" si="46"/>
        <v xml:space="preserve"> </v>
      </c>
      <c r="N100" s="34">
        <f t="shared" ca="1" si="46"/>
        <v>6.9338034513588553E-5</v>
      </c>
      <c r="O100" s="55">
        <f t="shared" ca="1" si="46"/>
        <v>-7.3786496956458336E-2</v>
      </c>
      <c r="P100" s="53">
        <f t="shared" ca="1" si="46"/>
        <v>-1.1773026487238436E-3</v>
      </c>
      <c r="Q100" s="34">
        <f t="shared" ca="1" si="46"/>
        <v>1.544259611236054E-3</v>
      </c>
      <c r="R100" s="34">
        <f t="shared" ca="1" si="46"/>
        <v>-1.051222810286867E-2</v>
      </c>
      <c r="S100" s="34" t="str">
        <f t="shared" ca="1" si="46"/>
        <v xml:space="preserve"> </v>
      </c>
      <c r="T100" s="34" t="str">
        <f t="shared" ca="1" si="46"/>
        <v xml:space="preserve"> </v>
      </c>
      <c r="U100" s="34">
        <f t="shared" ca="1" si="46"/>
        <v>-4.6994182660954342E-3</v>
      </c>
      <c r="V100" s="34" t="str">
        <f t="shared" ca="1" si="46"/>
        <v xml:space="preserve"> </v>
      </c>
      <c r="W100" s="34" t="str">
        <f t="shared" ca="1" si="46"/>
        <v xml:space="preserve"> </v>
      </c>
      <c r="X100" s="34">
        <f t="shared" ca="1" si="46"/>
        <v>6.6310430531646425E-4</v>
      </c>
      <c r="Y100" s="55">
        <f t="shared" ca="1" si="46"/>
        <v>1.114066348531173E-3</v>
      </c>
    </row>
    <row r="101" spans="1:25" s="33" customFormat="1" ht="12" thickBot="1" x14ac:dyDescent="0.25">
      <c r="A101" s="26">
        <v>41274</v>
      </c>
      <c r="B101" s="65">
        <f t="shared" ref="B101:Y101" ca="1" si="47">IF(AND(B40&gt;=0, (B39)&gt;0),B40/B39-1," ")</f>
        <v>-2.7118857138748176E-3</v>
      </c>
      <c r="C101" s="65">
        <f t="shared" ca="1" si="47"/>
        <v>-5.3056302951426382E-3</v>
      </c>
      <c r="D101" s="56">
        <f t="shared" ca="1" si="47"/>
        <v>-5.3343042734530499E-3</v>
      </c>
      <c r="E101" s="56">
        <f t="shared" ca="1" si="47"/>
        <v>3.2107533450900227E-3</v>
      </c>
      <c r="F101" s="56">
        <f t="shared" ca="1" si="47"/>
        <v>-4.6865940689401198E-3</v>
      </c>
      <c r="G101" s="57">
        <f t="shared" ca="1" si="47"/>
        <v>-4.5904411703264758E-3</v>
      </c>
      <c r="H101" s="56">
        <f t="shared" ca="1" si="47"/>
        <v>-2.4348027820190188E-3</v>
      </c>
      <c r="I101" s="56">
        <f t="shared" ca="1" si="47"/>
        <v>-1.0860661572970054E-2</v>
      </c>
      <c r="J101" s="66">
        <f t="shared" ca="1" si="47"/>
        <v>-5.2820181050660109E-3</v>
      </c>
      <c r="K101" s="56">
        <f t="shared" ca="1" si="47"/>
        <v>-3.0605012570671386E-3</v>
      </c>
      <c r="L101" s="56" t="str">
        <f t="shared" ca="1" si="47"/>
        <v xml:space="preserve"> </v>
      </c>
      <c r="M101" s="66" t="str">
        <f t="shared" ca="1" si="47"/>
        <v xml:space="preserve"> </v>
      </c>
      <c r="N101" s="56">
        <f t="shared" ca="1" si="47"/>
        <v>3.773425217833859E-3</v>
      </c>
      <c r="O101" s="58">
        <f t="shared" ca="1" si="47"/>
        <v>-6.9104301739100205E-2</v>
      </c>
      <c r="P101" s="57">
        <f t="shared" ca="1" si="47"/>
        <v>-1.1919301923772219E-2</v>
      </c>
      <c r="Q101" s="56">
        <f t="shared" ca="1" si="47"/>
        <v>-3.1133562161268502E-3</v>
      </c>
      <c r="R101" s="56">
        <f t="shared" ca="1" si="47"/>
        <v>-1.5158017942861091E-2</v>
      </c>
      <c r="S101" s="56" t="str">
        <f t="shared" ca="1" si="47"/>
        <v xml:space="preserve"> </v>
      </c>
      <c r="T101" s="56" t="str">
        <f t="shared" ca="1" si="47"/>
        <v xml:space="preserve"> </v>
      </c>
      <c r="U101" s="56">
        <f t="shared" ca="1" si="47"/>
        <v>-1.0067761709101619E-3</v>
      </c>
      <c r="V101" s="56" t="str">
        <f t="shared" ca="1" si="47"/>
        <v xml:space="preserve"> </v>
      </c>
      <c r="W101" s="56" t="str">
        <f t="shared" ca="1" si="47"/>
        <v xml:space="preserve"> </v>
      </c>
      <c r="X101" s="56">
        <f t="shared" ca="1" si="47"/>
        <v>-1.1070555623554634E-2</v>
      </c>
      <c r="Y101" s="58">
        <f t="shared" ca="1" si="47"/>
        <v>-2.1732481661425052E-2</v>
      </c>
    </row>
    <row r="102" spans="1:25" s="33" customFormat="1" x14ac:dyDescent="0.2">
      <c r="A102" s="14">
        <v>41364</v>
      </c>
      <c r="B102" s="67">
        <f t="shared" ref="B102:Y102" ca="1" si="48">IF(AND(B41&gt;=0, (B40)&gt;0),B41/B40-1," ")</f>
        <v>-1.1494133696779318E-2</v>
      </c>
      <c r="C102" s="67">
        <f t="shared" ca="1" si="48"/>
        <v>-1.7277072531366011E-2</v>
      </c>
      <c r="D102" s="59">
        <f t="shared" ca="1" si="48"/>
        <v>-1.7822003065098846E-2</v>
      </c>
      <c r="E102" s="59">
        <f t="shared" ca="1" si="48"/>
        <v>1.5987147107234811E-3</v>
      </c>
      <c r="F102" s="59">
        <f t="shared" ca="1" si="48"/>
        <v>-5.5203425975477449E-3</v>
      </c>
      <c r="G102" s="60">
        <f t="shared" ca="1" si="48"/>
        <v>-1.4444441033694466E-2</v>
      </c>
      <c r="H102" s="59">
        <f t="shared" ca="1" si="48"/>
        <v>1.8406116948947782E-2</v>
      </c>
      <c r="I102" s="59">
        <f t="shared" ca="1" si="48"/>
        <v>-3.2631662351827018E-2</v>
      </c>
      <c r="J102" s="68">
        <f t="shared" ca="1" si="48"/>
        <v>-3.6079227768411326E-2</v>
      </c>
      <c r="K102" s="59">
        <f t="shared" ca="1" si="48"/>
        <v>-5.4309204472579031E-3</v>
      </c>
      <c r="L102" s="59" t="str">
        <f t="shared" ca="1" si="48"/>
        <v xml:space="preserve"> </v>
      </c>
      <c r="M102" s="68" t="str">
        <f t="shared" ca="1" si="48"/>
        <v xml:space="preserve"> </v>
      </c>
      <c r="N102" s="59">
        <f t="shared" ca="1" si="48"/>
        <v>2.1251836983964267E-3</v>
      </c>
      <c r="O102" s="61">
        <f t="shared" ca="1" si="48"/>
        <v>-8.3292663206134043E-2</v>
      </c>
      <c r="P102" s="60">
        <f t="shared" ca="1" si="48"/>
        <v>-0.93395270501017058</v>
      </c>
      <c r="Q102" s="59">
        <f t="shared" ca="1" si="48"/>
        <v>-1.0816407415953799E-2</v>
      </c>
      <c r="R102" s="59">
        <f t="shared" ca="1" si="48"/>
        <v>-1.5190125623565698E-2</v>
      </c>
      <c r="S102" s="59" t="str">
        <f t="shared" ca="1" si="48"/>
        <v xml:space="preserve"> </v>
      </c>
      <c r="T102" s="59" t="str">
        <f t="shared" ca="1" si="48"/>
        <v xml:space="preserve"> </v>
      </c>
      <c r="U102" s="59">
        <f t="shared" ca="1" si="48"/>
        <v>-6.4047123954831253E-3</v>
      </c>
      <c r="V102" s="59" t="str">
        <f t="shared" ca="1" si="48"/>
        <v xml:space="preserve"> </v>
      </c>
      <c r="W102" s="59" t="str">
        <f t="shared" ca="1" si="48"/>
        <v xml:space="preserve"> </v>
      </c>
      <c r="X102" s="59">
        <f t="shared" ca="1" si="48"/>
        <v>-0.99992185287703805</v>
      </c>
      <c r="Y102" s="61">
        <f t="shared" ca="1" si="48"/>
        <v>3.2768899951063579E-2</v>
      </c>
    </row>
    <row r="103" spans="1:25" s="33" customFormat="1" x14ac:dyDescent="0.2">
      <c r="A103" s="20">
        <v>41455</v>
      </c>
      <c r="B103" s="63">
        <f t="shared" ref="B103:Y103" ca="1" si="49">IF(AND(B42&gt;=0, (B41)&gt;0),B42/B41-1," ")</f>
        <v>-2.2382233575857224E-4</v>
      </c>
      <c r="C103" s="63">
        <f t="shared" ca="1" si="49"/>
        <v>-1.1220527817923376E-4</v>
      </c>
      <c r="D103" s="34">
        <f t="shared" ca="1" si="49"/>
        <v>-1.42851451774062E-4</v>
      </c>
      <c r="E103" s="34">
        <f t="shared" ca="1" si="49"/>
        <v>-4.7176624265976574E-4</v>
      </c>
      <c r="F103" s="34">
        <f t="shared" ca="1" si="49"/>
        <v>5.4079888952207611E-4</v>
      </c>
      <c r="G103" s="53">
        <f t="shared" ca="1" si="49"/>
        <v>2.6557052508378032E-3</v>
      </c>
      <c r="H103" s="34">
        <f t="shared" ca="1" si="49"/>
        <v>1.2206393953957395E-2</v>
      </c>
      <c r="I103" s="34">
        <f t="shared" ca="1" si="49"/>
        <v>-1.9826481383862671E-2</v>
      </c>
      <c r="J103" s="64">
        <f t="shared" ca="1" si="49"/>
        <v>-1.7409802568444932E-2</v>
      </c>
      <c r="K103" s="34">
        <f t="shared" ca="1" si="49"/>
        <v>2.0337296075045863E-4</v>
      </c>
      <c r="L103" s="34" t="str">
        <f t="shared" ca="1" si="49"/>
        <v xml:space="preserve"> </v>
      </c>
      <c r="M103" s="64" t="str">
        <f t="shared" ca="1" si="49"/>
        <v xml:space="preserve"> </v>
      </c>
      <c r="N103" s="34">
        <f t="shared" ca="1" si="49"/>
        <v>-2.5876672004265799E-5</v>
      </c>
      <c r="O103" s="55">
        <f t="shared" ca="1" si="49"/>
        <v>-0.10644837125611062</v>
      </c>
      <c r="P103" s="53">
        <f t="shared" ca="1" si="49"/>
        <v>-0.21455416031381414</v>
      </c>
      <c r="Q103" s="34">
        <f t="shared" ca="1" si="49"/>
        <v>1.0479764305459049E-2</v>
      </c>
      <c r="R103" s="34">
        <f t="shared" ca="1" si="49"/>
        <v>-1.3043213162254763E-2</v>
      </c>
      <c r="S103" s="34" t="str">
        <f t="shared" ca="1" si="49"/>
        <v xml:space="preserve"> </v>
      </c>
      <c r="T103" s="34">
        <f t="shared" ca="1" si="49"/>
        <v>1.8498477128464641E-2</v>
      </c>
      <c r="U103" s="34">
        <f t="shared" ca="1" si="49"/>
        <v>-6.6541903917436418E-3</v>
      </c>
      <c r="V103" s="34" t="str">
        <f t="shared" ca="1" si="49"/>
        <v xml:space="preserve"> </v>
      </c>
      <c r="W103" s="34">
        <f t="shared" ca="1" si="49"/>
        <v>5.6032477530556513E-3</v>
      </c>
      <c r="X103" s="34">
        <f t="shared" ca="1" si="49"/>
        <v>-0.42197623949799368</v>
      </c>
      <c r="Y103" s="55">
        <f t="shared" ca="1" si="49"/>
        <v>8.5033692589731036E-3</v>
      </c>
    </row>
    <row r="104" spans="1:25" s="33" customFormat="1" x14ac:dyDescent="0.2">
      <c r="A104" s="20">
        <v>41547</v>
      </c>
      <c r="B104" s="63">
        <f t="shared" ref="B104:Y104" ca="1" si="50">IF(AND(B43&gt;=0, (B42)&gt;0),B43/B42-1," ")</f>
        <v>-4.0858488253359138E-3</v>
      </c>
      <c r="C104" s="63">
        <f t="shared" ca="1" si="50"/>
        <v>-5.4762516539558215E-3</v>
      </c>
      <c r="D104" s="34">
        <f t="shared" ca="1" si="50"/>
        <v>-5.6808975695511466E-3</v>
      </c>
      <c r="E104" s="34">
        <f t="shared" ca="1" si="50"/>
        <v>-9.9612462714737671E-4</v>
      </c>
      <c r="F104" s="34">
        <f t="shared" ca="1" si="50"/>
        <v>-1.1186660196755849E-3</v>
      </c>
      <c r="G104" s="53">
        <f t="shared" ca="1" si="50"/>
        <v>-3.8710676977168346E-3</v>
      </c>
      <c r="H104" s="34">
        <f t="shared" ca="1" si="50"/>
        <v>3.3649334766694405E-3</v>
      </c>
      <c r="I104" s="34">
        <f t="shared" ca="1" si="50"/>
        <v>-2.0087281945542212E-2</v>
      </c>
      <c r="J104" s="64">
        <f t="shared" ca="1" si="50"/>
        <v>-1.908646464208219E-2</v>
      </c>
      <c r="K104" s="34">
        <f t="shared" ca="1" si="50"/>
        <v>-1.694530512105108E-3</v>
      </c>
      <c r="L104" s="34" t="str">
        <f t="shared" ca="1" si="50"/>
        <v xml:space="preserve"> </v>
      </c>
      <c r="M104" s="64" t="str">
        <f t="shared" ca="1" si="50"/>
        <v xml:space="preserve"> </v>
      </c>
      <c r="N104" s="34">
        <f t="shared" ca="1" si="50"/>
        <v>-6.4430436207829622E-4</v>
      </c>
      <c r="O104" s="55">
        <f t="shared" ca="1" si="50"/>
        <v>-0.10513367966227138</v>
      </c>
      <c r="P104" s="53">
        <f t="shared" ca="1" si="50"/>
        <v>-0.83191811002936789</v>
      </c>
      <c r="Q104" s="34">
        <f t="shared" ca="1" si="50"/>
        <v>-9.0836018108442218E-5</v>
      </c>
      <c r="R104" s="34">
        <f t="shared" ca="1" si="50"/>
        <v>-1.4369815464585489E-2</v>
      </c>
      <c r="S104" s="34" t="str">
        <f t="shared" ca="1" si="50"/>
        <v xml:space="preserve"> </v>
      </c>
      <c r="T104" s="34">
        <f t="shared" ca="1" si="50"/>
        <v>4.0738298665605743E-2</v>
      </c>
      <c r="U104" s="34">
        <f t="shared" ca="1" si="50"/>
        <v>-9.9275976795660803E-3</v>
      </c>
      <c r="V104" s="34" t="str">
        <f t="shared" ca="1" si="50"/>
        <v xml:space="preserve"> </v>
      </c>
      <c r="W104" s="34">
        <f t="shared" ca="1" si="50"/>
        <v>-5.6242165904740737E-4</v>
      </c>
      <c r="X104" s="34">
        <f t="shared" ca="1" si="50"/>
        <v>0.21433517576907435</v>
      </c>
      <c r="Y104" s="55">
        <f t="shared" ca="1" si="50"/>
        <v>1.7719959129554042E-3</v>
      </c>
    </row>
    <row r="105" spans="1:25" s="33" customFormat="1" ht="12" thickBot="1" x14ac:dyDescent="0.25">
      <c r="A105" s="26">
        <v>41639</v>
      </c>
      <c r="B105" s="65">
        <f t="shared" ref="B105:Y105" ca="1" si="51">IF(AND(B44&gt;=0, (B43)&gt;0),B44/B43-1," ")</f>
        <v>-6.9020482341773937E-3</v>
      </c>
      <c r="C105" s="65">
        <f t="shared" ca="1" si="51"/>
        <v>-8.1611054107934011E-3</v>
      </c>
      <c r="D105" s="56">
        <f t="shared" ca="1" si="51"/>
        <v>-7.9516818633820208E-3</v>
      </c>
      <c r="E105" s="56">
        <f t="shared" ca="1" si="51"/>
        <v>-4.1167448322334543E-3</v>
      </c>
      <c r="F105" s="56">
        <f t="shared" ca="1" si="51"/>
        <v>-1.2600055342141925E-2</v>
      </c>
      <c r="G105" s="57">
        <f t="shared" ca="1" si="51"/>
        <v>-5.9533436997811773E-3</v>
      </c>
      <c r="H105" s="56">
        <f t="shared" ca="1" si="51"/>
        <v>0.12101673355741838</v>
      </c>
      <c r="I105" s="56">
        <f t="shared" ca="1" si="51"/>
        <v>-2.8459419354754378E-2</v>
      </c>
      <c r="J105" s="66">
        <f t="shared" ca="1" si="51"/>
        <v>-2.9524183865927256E-2</v>
      </c>
      <c r="K105" s="56">
        <f t="shared" ca="1" si="51"/>
        <v>-1.2046922187411879E-2</v>
      </c>
      <c r="L105" s="56" t="str">
        <f t="shared" ca="1" si="51"/>
        <v xml:space="preserve"> </v>
      </c>
      <c r="M105" s="66" t="str">
        <f t="shared" ca="1" si="51"/>
        <v xml:space="preserve"> </v>
      </c>
      <c r="N105" s="56">
        <f t="shared" ca="1" si="51"/>
        <v>-3.4596524216473634E-3</v>
      </c>
      <c r="O105" s="58">
        <f t="shared" ca="1" si="51"/>
        <v>-0.14509584358446981</v>
      </c>
      <c r="P105" s="57">
        <f t="shared" ca="1" si="51"/>
        <v>-0.25888087037193719</v>
      </c>
      <c r="Q105" s="56">
        <f t="shared" ca="1" si="51"/>
        <v>-2.6935216875606516E-3</v>
      </c>
      <c r="R105" s="56">
        <f t="shared" ca="1" si="51"/>
        <v>-1.1999858423073828E-2</v>
      </c>
      <c r="S105" s="56" t="str">
        <f t="shared" ca="1" si="51"/>
        <v xml:space="preserve"> </v>
      </c>
      <c r="T105" s="56">
        <f t="shared" ca="1" si="51"/>
        <v>-8.3673614513827266E-3</v>
      </c>
      <c r="U105" s="56">
        <f t="shared" ca="1" si="51"/>
        <v>-1.2320389327332593E-2</v>
      </c>
      <c r="V105" s="56" t="str">
        <f t="shared" ca="1" si="51"/>
        <v xml:space="preserve"> </v>
      </c>
      <c r="W105" s="56">
        <f t="shared" ca="1" si="51"/>
        <v>-1.6439035501227939E-2</v>
      </c>
      <c r="X105" s="56">
        <f t="shared" ca="1" si="51"/>
        <v>-0.16490466303536633</v>
      </c>
      <c r="Y105" s="58">
        <f t="shared" ca="1" si="51"/>
        <v>5.2011541978640441E-3</v>
      </c>
    </row>
    <row r="106" spans="1:25" s="33" customFormat="1" x14ac:dyDescent="0.2">
      <c r="A106" s="14">
        <v>41729</v>
      </c>
      <c r="B106" s="67">
        <f t="shared" ref="B106:Y106" ca="1" si="52">IF(AND(B45&gt;=0, (B44)&gt;0),B45/B44-1," ")</f>
        <v>-2.9725945256866559E-3</v>
      </c>
      <c r="C106" s="67">
        <f t="shared" ca="1" si="52"/>
        <v>-4.0160905401313007E-3</v>
      </c>
      <c r="D106" s="59">
        <f t="shared" ca="1" si="52"/>
        <v>-4.1357609770418247E-3</v>
      </c>
      <c r="E106" s="59">
        <f t="shared" ca="1" si="52"/>
        <v>-6.7353319832408332E-4</v>
      </c>
      <c r="F106" s="59">
        <f t="shared" ca="1" si="52"/>
        <v>-1.4676099049559799E-3</v>
      </c>
      <c r="G106" s="60">
        <f t="shared" ca="1" si="52"/>
        <v>2.0016225610164362E-4</v>
      </c>
      <c r="H106" s="59">
        <f t="shared" ca="1" si="52"/>
        <v>-8.1130311383665776E-2</v>
      </c>
      <c r="I106" s="59">
        <f t="shared" ca="1" si="52"/>
        <v>-1.6430872926556317E-2</v>
      </c>
      <c r="J106" s="68">
        <f t="shared" ca="1" si="52"/>
        <v>-1.5370176104417155E-2</v>
      </c>
      <c r="K106" s="59">
        <f t="shared" ca="1" si="52"/>
        <v>-1.2246555216306465E-3</v>
      </c>
      <c r="L106" s="59" t="str">
        <f t="shared" ca="1" si="52"/>
        <v xml:space="preserve"> </v>
      </c>
      <c r="M106" s="68" t="str">
        <f t="shared" ca="1" si="52"/>
        <v xml:space="preserve"> </v>
      </c>
      <c r="N106" s="59">
        <f t="shared" ca="1" si="52"/>
        <v>1.3290807728472132E-4</v>
      </c>
      <c r="O106" s="61">
        <f t="shared" ca="1" si="52"/>
        <v>-0.23564731891846524</v>
      </c>
      <c r="P106" s="60">
        <f t="shared" ca="1" si="52"/>
        <v>-0.11398124219735684</v>
      </c>
      <c r="Q106" s="59">
        <f t="shared" ca="1" si="52"/>
        <v>3.0561253809844313E-3</v>
      </c>
      <c r="R106" s="59">
        <f t="shared" ca="1" si="52"/>
        <v>-1.106571190919714E-2</v>
      </c>
      <c r="S106" s="59" t="str">
        <f t="shared" ca="1" si="52"/>
        <v xml:space="preserve"> </v>
      </c>
      <c r="T106" s="59">
        <f t="shared" ca="1" si="52"/>
        <v>3.9798589341988322E-3</v>
      </c>
      <c r="U106" s="59">
        <f t="shared" ca="1" si="52"/>
        <v>-0.18734042325887124</v>
      </c>
      <c r="V106" s="59" t="str">
        <f t="shared" ca="1" si="52"/>
        <v xml:space="preserve"> </v>
      </c>
      <c r="W106" s="59">
        <f t="shared" ca="1" si="52"/>
        <v>-2.5911179296769227E-3</v>
      </c>
      <c r="X106" s="59">
        <f t="shared" ca="1" si="52"/>
        <v>0.2206910496953769</v>
      </c>
      <c r="Y106" s="61">
        <f t="shared" ca="1" si="52"/>
        <v>9.7425902481400595E-3</v>
      </c>
    </row>
    <row r="107" spans="1:25" s="33" customFormat="1" x14ac:dyDescent="0.2">
      <c r="A107" s="20">
        <v>41820</v>
      </c>
      <c r="B107" s="63">
        <f t="shared" ref="B107:Y107" ca="1" si="53">IF(AND(B46&gt;=0, (B45)&gt;0),B46/B45-1," ")</f>
        <v>-4.2663709494290547E-3</v>
      </c>
      <c r="C107" s="63">
        <f t="shared" ca="1" si="53"/>
        <v>-5.8922863130671521E-3</v>
      </c>
      <c r="D107" s="34">
        <f t="shared" ca="1" si="53"/>
        <v>-6.1577144824782604E-3</v>
      </c>
      <c r="E107" s="34">
        <f t="shared" ca="1" si="53"/>
        <v>-6.9608805674736818E-4</v>
      </c>
      <c r="F107" s="34">
        <f t="shared" ca="1" si="53"/>
        <v>-2.548784932717707E-4</v>
      </c>
      <c r="G107" s="53">
        <f t="shared" ca="1" si="53"/>
        <v>-4.2704271950417816E-3</v>
      </c>
      <c r="H107" s="34">
        <f t="shared" ca="1" si="53"/>
        <v>-6.0937100878143857E-2</v>
      </c>
      <c r="I107" s="34">
        <f t="shared" ca="1" si="53"/>
        <v>-1.6862043060857479E-2</v>
      </c>
      <c r="J107" s="64">
        <f t="shared" ca="1" si="53"/>
        <v>-1.3432286916867042E-2</v>
      </c>
      <c r="K107" s="34">
        <f t="shared" ca="1" si="53"/>
        <v>-5.9448545321694191E-4</v>
      </c>
      <c r="L107" s="34" t="str">
        <f t="shared" ca="1" si="53"/>
        <v xml:space="preserve"> </v>
      </c>
      <c r="M107" s="64" t="str">
        <f t="shared" ca="1" si="53"/>
        <v xml:space="preserve"> </v>
      </c>
      <c r="N107" s="34">
        <f t="shared" ca="1" si="53"/>
        <v>-1.640245566125742E-5</v>
      </c>
      <c r="O107" s="55">
        <f t="shared" ca="1" si="53"/>
        <v>-0.31867568021048331</v>
      </c>
      <c r="P107" s="53">
        <f t="shared" ca="1" si="53"/>
        <v>3.2088386385817556</v>
      </c>
      <c r="Q107" s="34">
        <f t="shared" ca="1" si="53"/>
        <v>-3.6882226546453012E-3</v>
      </c>
      <c r="R107" s="34">
        <f t="shared" ca="1" si="53"/>
        <v>-8.610497841409992E-3</v>
      </c>
      <c r="S107" s="34" t="str">
        <f t="shared" ca="1" si="53"/>
        <v xml:space="preserve"> </v>
      </c>
      <c r="T107" s="34">
        <f t="shared" ca="1" si="53"/>
        <v>-2.1662885430146717E-2</v>
      </c>
      <c r="U107" s="34">
        <f t="shared" ca="1" si="53"/>
        <v>-8.8403418440085035E-3</v>
      </c>
      <c r="V107" s="34" t="str">
        <f t="shared" ca="1" si="53"/>
        <v xml:space="preserve"> </v>
      </c>
      <c r="W107" s="34">
        <f t="shared" ca="1" si="53"/>
        <v>2.9016823849117301E-3</v>
      </c>
      <c r="X107" s="34">
        <f t="shared" ca="1" si="53"/>
        <v>-0.59637190896079417</v>
      </c>
      <c r="Y107" s="55">
        <f t="shared" ca="1" si="53"/>
        <v>-2.7025249333122447E-3</v>
      </c>
    </row>
    <row r="108" spans="1:25" s="33" customFormat="1" x14ac:dyDescent="0.2">
      <c r="A108" s="20">
        <v>41912</v>
      </c>
      <c r="B108" s="63">
        <f t="shared" ref="B108:Y108" ca="1" si="54">IF(AND(B47&gt;=0, (B46)&gt;0),B47/B46-1," ")</f>
        <v>-2.9512418427047882E-3</v>
      </c>
      <c r="C108" s="63">
        <f t="shared" ca="1" si="54"/>
        <v>-3.130099277192655E-3</v>
      </c>
      <c r="D108" s="34">
        <f t="shared" ca="1" si="54"/>
        <v>-3.6175987924857989E-3</v>
      </c>
      <c r="E108" s="34">
        <f t="shared" ca="1" si="54"/>
        <v>-2.5605381218203327E-3</v>
      </c>
      <c r="F108" s="34">
        <f t="shared" ca="1" si="54"/>
        <v>7.1627308992496808E-3</v>
      </c>
      <c r="G108" s="53">
        <f t="shared" ca="1" si="54"/>
        <v>-1.594975508883989E-4</v>
      </c>
      <c r="H108" s="34">
        <f t="shared" ca="1" si="54"/>
        <v>-2.2550257143380437E-2</v>
      </c>
      <c r="I108" s="34">
        <f t="shared" ca="1" si="54"/>
        <v>-2.898426786925512E-2</v>
      </c>
      <c r="J108" s="64">
        <f t="shared" ca="1" si="54"/>
        <v>-3.5351862489688468E-2</v>
      </c>
      <c r="K108" s="34">
        <f t="shared" ca="1" si="54"/>
        <v>7.1213053704475282E-3</v>
      </c>
      <c r="L108" s="34" t="str">
        <f t="shared" ca="1" si="54"/>
        <v xml:space="preserve"> </v>
      </c>
      <c r="M108" s="64" t="str">
        <f t="shared" ca="1" si="54"/>
        <v xml:space="preserve"> </v>
      </c>
      <c r="N108" s="34">
        <f t="shared" ca="1" si="54"/>
        <v>-1.9562745354890776E-3</v>
      </c>
      <c r="O108" s="55">
        <f t="shared" ca="1" si="54"/>
        <v>-0.35575828182450397</v>
      </c>
      <c r="P108" s="53">
        <f t="shared" ca="1" si="54"/>
        <v>-0.68690718184612609</v>
      </c>
      <c r="Q108" s="34">
        <f t="shared" ca="1" si="54"/>
        <v>1.8460498770944689E-3</v>
      </c>
      <c r="R108" s="34">
        <f t="shared" ca="1" si="54"/>
        <v>-8.5001352682906317E-3</v>
      </c>
      <c r="S108" s="34" t="str">
        <f t="shared" ca="1" si="54"/>
        <v xml:space="preserve"> </v>
      </c>
      <c r="T108" s="34">
        <f t="shared" ca="1" si="54"/>
        <v>1.4097327485198097E-2</v>
      </c>
      <c r="U108" s="34">
        <f t="shared" ca="1" si="54"/>
        <v>-4.9195317347557888E-3</v>
      </c>
      <c r="V108" s="34" t="str">
        <f t="shared" ca="1" si="54"/>
        <v xml:space="preserve"> </v>
      </c>
      <c r="W108" s="34">
        <f t="shared" ca="1" si="54"/>
        <v>6.7993684323257586E-3</v>
      </c>
      <c r="X108" s="34">
        <f t="shared" ca="1" si="54"/>
        <v>-3.0280565773361579E-2</v>
      </c>
      <c r="Y108" s="55">
        <f t="shared" ca="1" si="54"/>
        <v>1.7600484717531506E-2</v>
      </c>
    </row>
    <row r="109" spans="1:25" s="33" customFormat="1" ht="12" thickBot="1" x14ac:dyDescent="0.25">
      <c r="A109" s="20">
        <v>42004</v>
      </c>
      <c r="B109" s="63">
        <f t="shared" ref="B109:Y109" ca="1" si="55">IF(AND(B48&gt;=0, (B47)&gt;0),B48/B47-1," ")</f>
        <v>-6.3689075429174125E-3</v>
      </c>
      <c r="C109" s="63">
        <f t="shared" ca="1" si="55"/>
        <v>-3.7861161372498842E-3</v>
      </c>
      <c r="D109" s="34">
        <f t="shared" ca="1" si="55"/>
        <v>-3.8811805994076742E-3</v>
      </c>
      <c r="E109" s="34">
        <f t="shared" ca="1" si="55"/>
        <v>-1.2007644295506492E-2</v>
      </c>
      <c r="F109" s="34">
        <f t="shared" ca="1" si="55"/>
        <v>-1.8004546346266359E-3</v>
      </c>
      <c r="G109" s="53">
        <f t="shared" ca="1" si="55"/>
        <v>-3.9239026264660248E-3</v>
      </c>
      <c r="H109" s="34">
        <f t="shared" ca="1" si="55"/>
        <v>-1.5517963014662794E-2</v>
      </c>
      <c r="I109" s="34">
        <f t="shared" ca="1" si="55"/>
        <v>1.292928801634563E-3</v>
      </c>
      <c r="J109" s="64">
        <f t="shared" ca="1" si="55"/>
        <v>7.144701489048666E-3</v>
      </c>
      <c r="K109" s="34">
        <f t="shared" ca="1" si="55"/>
        <v>-1.7707380679172768E-3</v>
      </c>
      <c r="L109" s="34" t="str">
        <f t="shared" ca="1" si="55"/>
        <v xml:space="preserve"> </v>
      </c>
      <c r="M109" s="64" t="str">
        <f t="shared" ca="1" si="55"/>
        <v xml:space="preserve"> </v>
      </c>
      <c r="N109" s="34">
        <f t="shared" ca="1" si="55"/>
        <v>-1.1498216252083027E-2</v>
      </c>
      <c r="O109" s="55">
        <f t="shared" ca="1" si="55"/>
        <v>-0.47557574056598706</v>
      </c>
      <c r="P109" s="53">
        <f t="shared" ca="1" si="55"/>
        <v>1.5092306983982962</v>
      </c>
      <c r="Q109" s="34">
        <f t="shared" ca="1" si="55"/>
        <v>-1.1870501745208095E-3</v>
      </c>
      <c r="R109" s="34">
        <f t="shared" ca="1" si="55"/>
        <v>-1.0613938837978343E-2</v>
      </c>
      <c r="S109" s="34" t="str">
        <f t="shared" ca="1" si="55"/>
        <v xml:space="preserve"> </v>
      </c>
      <c r="T109" s="34">
        <f t="shared" ca="1" si="55"/>
        <v>-1.6124493800252382E-2</v>
      </c>
      <c r="U109" s="34">
        <f t="shared" ca="1" si="55"/>
        <v>-8.2701664347009096E-3</v>
      </c>
      <c r="V109" s="34" t="str">
        <f t="shared" ca="1" si="55"/>
        <v xml:space="preserve"> </v>
      </c>
      <c r="W109" s="34">
        <f t="shared" ca="1" si="55"/>
        <v>-3.7159068296251929E-3</v>
      </c>
      <c r="X109" s="34">
        <f t="shared" ca="1" si="55"/>
        <v>4.7701614951626503E-2</v>
      </c>
      <c r="Y109" s="55">
        <f t="shared" ca="1" si="55"/>
        <v>3.3967362581554195E-2</v>
      </c>
    </row>
    <row r="110" spans="1:25" s="33" customFormat="1" x14ac:dyDescent="0.2">
      <c r="A110" s="14">
        <v>42094</v>
      </c>
      <c r="B110" s="67">
        <f t="shared" ref="B110:X117" ca="1" si="56">IF(AND(B49&gt;=0, (B48)&gt;0),B49/B48-1," ")</f>
        <v>-5.0720789681337752E-3</v>
      </c>
      <c r="C110" s="67">
        <f t="shared" ca="1" si="56"/>
        <v>-6.976449171895216E-3</v>
      </c>
      <c r="D110" s="59">
        <f t="shared" ca="1" si="56"/>
        <v>-7.6304237348397974E-3</v>
      </c>
      <c r="E110" s="59">
        <f t="shared" ca="1" si="56"/>
        <v>-8.7987050261673083E-4</v>
      </c>
      <c r="F110" s="59">
        <f t="shared" ca="1" si="56"/>
        <v>6.6549882512190184E-3</v>
      </c>
      <c r="G110" s="60">
        <f t="shared" ca="1" si="56"/>
        <v>-4.7529587849223232E-3</v>
      </c>
      <c r="H110" s="59">
        <f t="shared" ca="1" si="56"/>
        <v>1.8360209450047016E-2</v>
      </c>
      <c r="I110" s="59">
        <f t="shared" ca="1" si="56"/>
        <v>-2.1144485332871277E-2</v>
      </c>
      <c r="J110" s="68">
        <f t="shared" ca="1" si="56"/>
        <v>-2.0480336421122791E-2</v>
      </c>
      <c r="K110" s="59">
        <f t="shared" ca="1" si="56"/>
        <v>6.9548999441539916E-3</v>
      </c>
      <c r="L110" s="59" t="str">
        <f t="shared" ca="1" si="56"/>
        <v xml:space="preserve"> </v>
      </c>
      <c r="M110" s="68" t="str">
        <f t="shared" ca="1" si="56"/>
        <v xml:space="preserve"> </v>
      </c>
      <c r="N110" s="59">
        <f t="shared" ca="1" si="56"/>
        <v>-7.0379487862071155E-4</v>
      </c>
      <c r="O110" s="61">
        <f t="shared" ca="1" si="56"/>
        <v>-0.18255184495328858</v>
      </c>
      <c r="P110" s="60">
        <f t="shared" ca="1" si="56"/>
        <v>-0.71375598627727077</v>
      </c>
      <c r="Q110" s="59">
        <f t="shared" ca="1" si="56"/>
        <v>-3.4540168911271207E-3</v>
      </c>
      <c r="R110" s="59">
        <f t="shared" ca="1" si="56"/>
        <v>-1.0935462244586525E-2</v>
      </c>
      <c r="S110" s="59" t="str">
        <f t="shared" ca="1" si="56"/>
        <v xml:space="preserve"> </v>
      </c>
      <c r="T110" s="59">
        <f t="shared" ca="1" si="56"/>
        <v>-2.8939475552760552E-3</v>
      </c>
      <c r="U110" s="59">
        <f t="shared" ca="1" si="56"/>
        <v>-5.8017275738696528E-3</v>
      </c>
      <c r="V110" s="59" t="str">
        <f t="shared" ca="1" si="56"/>
        <v xml:space="preserve"> </v>
      </c>
      <c r="W110" s="59">
        <f t="shared" ca="1" si="56"/>
        <v>6.2820983791895824E-3</v>
      </c>
      <c r="X110" s="59">
        <f t="shared" ca="1" si="56"/>
        <v>-2.3101307044110619E-2</v>
      </c>
      <c r="Y110" s="61">
        <f t="shared" ref="Y110:Y125" ca="1" si="57">IF(AND(Y49&gt;=0, (Y48)&gt;0),Y49/Y48-1," ")</f>
        <v>1.21441264764095E-2</v>
      </c>
    </row>
    <row r="111" spans="1:25" s="33" customFormat="1" x14ac:dyDescent="0.2">
      <c r="A111" s="20">
        <v>42185</v>
      </c>
      <c r="B111" s="63">
        <f t="shared" ca="1" si="56"/>
        <v>-8.1920277809166553E-4</v>
      </c>
      <c r="C111" s="63">
        <f t="shared" ca="1" si="56"/>
        <v>-6.8524644701750681E-5</v>
      </c>
      <c r="D111" s="34">
        <f t="shared" ca="1" si="56"/>
        <v>-3.6327528682411625E-4</v>
      </c>
      <c r="E111" s="34">
        <f t="shared" ca="1" si="56"/>
        <v>-2.4616336432392583E-3</v>
      </c>
      <c r="F111" s="34">
        <f t="shared" ca="1" si="56"/>
        <v>5.9880677830768114E-3</v>
      </c>
      <c r="G111" s="53">
        <f t="shared" ca="1" si="56"/>
        <v>1.041343411509299E-3</v>
      </c>
      <c r="H111" s="34">
        <f t="shared" ca="1" si="56"/>
        <v>9.7546216800277197E-3</v>
      </c>
      <c r="I111" s="34">
        <f t="shared" ca="1" si="56"/>
        <v>-1.525532887426273E-2</v>
      </c>
      <c r="J111" s="64">
        <f t="shared" ca="1" si="56"/>
        <v>-1.4534715589822667E-2</v>
      </c>
      <c r="K111" s="34">
        <f t="shared" ca="1" si="56"/>
        <v>5.6802900701007353E-3</v>
      </c>
      <c r="L111" s="34" t="str">
        <f t="shared" ca="1" si="56"/>
        <v xml:space="preserve"> </v>
      </c>
      <c r="M111" s="64" t="str">
        <f t="shared" ca="1" si="56"/>
        <v xml:space="preserve"> </v>
      </c>
      <c r="N111" s="34">
        <f t="shared" ca="1" si="56"/>
        <v>-2.3793720735785229E-3</v>
      </c>
      <c r="O111" s="55">
        <f t="shared" ca="1" si="56"/>
        <v>-0.20153443181064601</v>
      </c>
      <c r="P111" s="53">
        <f t="shared" ca="1" si="56"/>
        <v>2.9715979995252217E-2</v>
      </c>
      <c r="Q111" s="34">
        <f t="shared" ca="1" si="56"/>
        <v>2.8732964662128158E-3</v>
      </c>
      <c r="R111" s="34">
        <f t="shared" ca="1" si="56"/>
        <v>-1.5073309846924454E-2</v>
      </c>
      <c r="S111" s="34" t="str">
        <f t="shared" ca="1" si="56"/>
        <v xml:space="preserve"> </v>
      </c>
      <c r="T111" s="34">
        <f t="shared" ca="1" si="56"/>
        <v>3.9598272789114208E-3</v>
      </c>
      <c r="U111" s="34">
        <f t="shared" ca="1" si="56"/>
        <v>-5.2793549048293364E-3</v>
      </c>
      <c r="V111" s="34" t="str">
        <f t="shared" ca="1" si="56"/>
        <v xml:space="preserve"> </v>
      </c>
      <c r="W111" s="34">
        <f t="shared" ca="1" si="56"/>
        <v>6.5805308459394585E-3</v>
      </c>
      <c r="X111" s="34">
        <f t="shared" ca="1" si="56"/>
        <v>7.2409495088221476E-3</v>
      </c>
      <c r="Y111" s="55">
        <f t="shared" ca="1" si="57"/>
        <v>2.8317335709729052E-2</v>
      </c>
    </row>
    <row r="112" spans="1:25" s="33" customFormat="1" x14ac:dyDescent="0.2">
      <c r="A112" s="20">
        <v>42277</v>
      </c>
      <c r="B112" s="63">
        <f t="shared" ca="1" si="56"/>
        <v>-4.6884079988306349E-3</v>
      </c>
      <c r="C112" s="63">
        <f t="shared" ca="1" si="56"/>
        <v>-4.8217894626360058E-3</v>
      </c>
      <c r="D112" s="34">
        <f t="shared" ca="1" si="56"/>
        <v>-5.3440033361079609E-3</v>
      </c>
      <c r="E112" s="34">
        <f t="shared" ca="1" si="56"/>
        <v>-4.3958786511258952E-3</v>
      </c>
      <c r="F112" s="34">
        <f t="shared" ca="1" si="56"/>
        <v>5.8410131107542451E-3</v>
      </c>
      <c r="G112" s="53">
        <f t="shared" ca="1" si="56"/>
        <v>-4.0661719631875926E-3</v>
      </c>
      <c r="H112" s="34">
        <f t="shared" ca="1" si="56"/>
        <v>-8.8702364367247988E-3</v>
      </c>
      <c r="I112" s="34">
        <f t="shared" ca="1" si="56"/>
        <v>-1.7924105523705935E-2</v>
      </c>
      <c r="J112" s="64">
        <f t="shared" ca="1" si="56"/>
        <v>-1.9484911714038655E-2</v>
      </c>
      <c r="K112" s="34">
        <f t="shared" ca="1" si="56"/>
        <v>5.8447635946363707E-3</v>
      </c>
      <c r="L112" s="34" t="str">
        <f t="shared" ca="1" si="56"/>
        <v xml:space="preserve"> </v>
      </c>
      <c r="M112" s="64" t="str">
        <f t="shared" ca="1" si="56"/>
        <v xml:space="preserve"> </v>
      </c>
      <c r="N112" s="34">
        <f t="shared" ca="1" si="56"/>
        <v>-4.3847068672173695E-3</v>
      </c>
      <c r="O112" s="55">
        <f t="shared" ca="1" si="56"/>
        <v>-0.16945477153518196</v>
      </c>
      <c r="P112" s="53">
        <f t="shared" ca="1" si="56"/>
        <v>6.0973918032604102E-2</v>
      </c>
      <c r="Q112" s="34">
        <f t="shared" ca="1" si="56"/>
        <v>-4.4043271208294987E-3</v>
      </c>
      <c r="R112" s="34">
        <f t="shared" ca="1" si="56"/>
        <v>-9.7036394649404611E-3</v>
      </c>
      <c r="S112" s="34" t="str">
        <f t="shared" ca="1" si="56"/>
        <v xml:space="preserve"> </v>
      </c>
      <c r="T112" s="34">
        <f t="shared" ca="1" si="56"/>
        <v>-3.2716841019820864E-3</v>
      </c>
      <c r="U112" s="34">
        <f t="shared" ca="1" si="56"/>
        <v>-1.0426972299652837E-2</v>
      </c>
      <c r="V112" s="34" t="str">
        <f t="shared" ca="1" si="56"/>
        <v xml:space="preserve"> </v>
      </c>
      <c r="W112" s="34">
        <f t="shared" ca="1" si="56"/>
        <v>4.776471192872167E-3</v>
      </c>
      <c r="X112" s="34">
        <f t="shared" ca="1" si="56"/>
        <v>-3.1107228456330405E-2</v>
      </c>
      <c r="Y112" s="55">
        <f t="shared" ca="1" si="57"/>
        <v>3.0150415025444133E-2</v>
      </c>
    </row>
    <row r="113" spans="1:25" s="33" customFormat="1" ht="12" thickBot="1" x14ac:dyDescent="0.25">
      <c r="A113" s="20">
        <v>42369</v>
      </c>
      <c r="B113" s="63">
        <f t="shared" ca="1" si="56"/>
        <v>-1.2147951804283297E-3</v>
      </c>
      <c r="C113" s="63">
        <f t="shared" ca="1" si="56"/>
        <v>-9.9312409004548297E-4</v>
      </c>
      <c r="D113" s="34">
        <f t="shared" ca="1" si="56"/>
        <v>-1.4031048324896211E-3</v>
      </c>
      <c r="E113" s="34">
        <f t="shared" ca="1" si="56"/>
        <v>-1.7007514547751068E-3</v>
      </c>
      <c r="F113" s="34">
        <f t="shared" ca="1" si="56"/>
        <v>7.2849628954734236E-3</v>
      </c>
      <c r="G113" s="53">
        <f t="shared" ca="1" si="56"/>
        <v>9.9815120964374948E-4</v>
      </c>
      <c r="H113" s="34">
        <f t="shared" ca="1" si="56"/>
        <v>-8.7529098448794196E-3</v>
      </c>
      <c r="I113" s="34">
        <f t="shared" ca="1" si="56"/>
        <v>-1.4170999815885654E-2</v>
      </c>
      <c r="J113" s="64">
        <f t="shared" ca="1" si="56"/>
        <v>-1.3906070155780159E-2</v>
      </c>
      <c r="K113" s="34">
        <f t="shared" ca="1" si="56"/>
        <v>7.3797548175671412E-3</v>
      </c>
      <c r="L113" s="34" t="str">
        <f t="shared" ca="1" si="56"/>
        <v xml:space="preserve"> </v>
      </c>
      <c r="M113" s="64" t="str">
        <f t="shared" ca="1" si="56"/>
        <v xml:space="preserve"> </v>
      </c>
      <c r="N113" s="34">
        <f t="shared" ca="1" si="56"/>
        <v>-1.6846568300419307E-3</v>
      </c>
      <c r="O113" s="55">
        <f t="shared" ca="1" si="56"/>
        <v>-0.16757476435573548</v>
      </c>
      <c r="P113" s="53">
        <f t="shared" ca="1" si="56"/>
        <v>-3.9114525731743899E-2</v>
      </c>
      <c r="Q113" s="34">
        <f t="shared" ca="1" si="56"/>
        <v>2.668252052064668E-3</v>
      </c>
      <c r="R113" s="34">
        <f t="shared" ca="1" si="56"/>
        <v>-7.784838194065169E-3</v>
      </c>
      <c r="S113" s="34" t="str">
        <f t="shared" ca="1" si="56"/>
        <v xml:space="preserve"> </v>
      </c>
      <c r="T113" s="34">
        <f t="shared" ca="1" si="56"/>
        <v>-3.6580559208205798E-3</v>
      </c>
      <c r="U113" s="34">
        <f t="shared" ca="1" si="56"/>
        <v>-7.0246634927674245E-3</v>
      </c>
      <c r="V113" s="34" t="str">
        <f t="shared" ca="1" si="56"/>
        <v xml:space="preserve"> </v>
      </c>
      <c r="W113" s="34">
        <f t="shared" ca="1" si="56"/>
        <v>7.9046335464458828E-3</v>
      </c>
      <c r="X113" s="34">
        <f t="shared" ca="1" si="56"/>
        <v>4.9125807897769658E-2</v>
      </c>
      <c r="Y113" s="55">
        <f t="shared" ca="1" si="57"/>
        <v>-2.2391087759159323E-3</v>
      </c>
    </row>
    <row r="114" spans="1:25" s="33" customFormat="1" x14ac:dyDescent="0.2">
      <c r="A114" s="14">
        <v>42460</v>
      </c>
      <c r="B114" s="67">
        <f t="shared" ca="1" si="56"/>
        <v>-8.4003756849670985E-4</v>
      </c>
      <c r="C114" s="67">
        <f t="shared" ca="1" si="56"/>
        <v>-3.7059341033507387E-4</v>
      </c>
      <c r="D114" s="59">
        <f t="shared" ca="1" si="56"/>
        <v>-8.3137017506140776E-4</v>
      </c>
      <c r="E114" s="59">
        <f t="shared" ca="1" si="56"/>
        <v>-1.869901405501917E-3</v>
      </c>
      <c r="F114" s="59">
        <f t="shared" ca="1" si="56"/>
        <v>8.852889764065619E-3</v>
      </c>
      <c r="G114" s="60">
        <f t="shared" ca="1" si="56"/>
        <v>-2.4056398144979285E-3</v>
      </c>
      <c r="H114" s="59">
        <f t="shared" ca="1" si="56"/>
        <v>2.0725828991406736E-2</v>
      </c>
      <c r="I114" s="59">
        <f t="shared" ca="1" si="56"/>
        <v>1.5216061143433768E-2</v>
      </c>
      <c r="J114" s="68">
        <f t="shared" ca="1" si="56"/>
        <v>3.0746992475353618E-2</v>
      </c>
      <c r="K114" s="59">
        <f t="shared" ca="1" si="56"/>
        <v>9.0371440216674426E-3</v>
      </c>
      <c r="L114" s="59" t="str">
        <f t="shared" ca="1" si="56"/>
        <v xml:space="preserve"> </v>
      </c>
      <c r="M114" s="68" t="str">
        <f t="shared" ca="1" si="56"/>
        <v xml:space="preserve"> </v>
      </c>
      <c r="N114" s="59">
        <f t="shared" ca="1" si="56"/>
        <v>-1.7131144230579931E-3</v>
      </c>
      <c r="O114" s="61">
        <f t="shared" ca="1" si="56"/>
        <v>-0.2167680416328237</v>
      </c>
      <c r="P114" s="60">
        <f t="shared" ca="1" si="56"/>
        <v>-3.5097334936490587E-2</v>
      </c>
      <c r="Q114" s="59">
        <f t="shared" ca="1" si="56"/>
        <v>-2.6458825651740625E-3</v>
      </c>
      <c r="R114" s="59">
        <f t="shared" ca="1" si="56"/>
        <v>-1.0104795897658225E-2</v>
      </c>
      <c r="S114" s="59" t="str">
        <f t="shared" ca="1" si="56"/>
        <v xml:space="preserve"> </v>
      </c>
      <c r="T114" s="59">
        <f t="shared" ca="1" si="56"/>
        <v>-3.7344875905920283E-4</v>
      </c>
      <c r="U114" s="59">
        <f t="shared" ca="1" si="56"/>
        <v>-1.5844586336713373E-2</v>
      </c>
      <c r="V114" s="59" t="str">
        <f t="shared" ca="1" si="56"/>
        <v xml:space="preserve"> </v>
      </c>
      <c r="W114" s="59">
        <f t="shared" ca="1" si="56"/>
        <v>8.2442000140177107E-3</v>
      </c>
      <c r="X114" s="59">
        <f t="shared" ca="1" si="56"/>
        <v>-2.2843560621349068E-2</v>
      </c>
      <c r="Y114" s="61">
        <f t="shared" ca="1" si="57"/>
        <v>9.1050506567134093E-3</v>
      </c>
    </row>
    <row r="115" spans="1:25" s="33" customFormat="1" x14ac:dyDescent="0.2">
      <c r="A115" s="20">
        <v>42551</v>
      </c>
      <c r="B115" s="63">
        <f t="shared" ca="1" si="56"/>
        <v>-2.3299918740481429E-3</v>
      </c>
      <c r="C115" s="63">
        <f t="shared" ca="1" si="56"/>
        <v>-2.013385431554382E-3</v>
      </c>
      <c r="D115" s="34">
        <f t="shared" ca="1" si="56"/>
        <v>-2.5576558116828796E-3</v>
      </c>
      <c r="E115" s="34">
        <f t="shared" ca="1" si="56"/>
        <v>-3.0256045523762154E-3</v>
      </c>
      <c r="F115" s="34">
        <f t="shared" ca="1" si="56"/>
        <v>8.7768280430631229E-3</v>
      </c>
      <c r="G115" s="53">
        <f t="shared" ca="1" si="56"/>
        <v>-6.127320580546769E-4</v>
      </c>
      <c r="H115" s="34">
        <f t="shared" ca="1" si="56"/>
        <v>9.4203219824757767E-3</v>
      </c>
      <c r="I115" s="34">
        <f t="shared" ca="1" si="56"/>
        <v>-2.2192298929632592E-2</v>
      </c>
      <c r="J115" s="64">
        <f t="shared" ca="1" si="56"/>
        <v>-2.1244867897702191E-2</v>
      </c>
      <c r="K115" s="34">
        <f t="shared" ca="1" si="56"/>
        <v>8.4467482820747009E-3</v>
      </c>
      <c r="L115" s="34" t="str">
        <f t="shared" ca="1" si="56"/>
        <v xml:space="preserve"> </v>
      </c>
      <c r="M115" s="64" t="str">
        <f t="shared" ca="1" si="56"/>
        <v xml:space="preserve"> </v>
      </c>
      <c r="N115" s="34">
        <f t="shared" ca="1" si="56"/>
        <v>-2.9156465120345754E-3</v>
      </c>
      <c r="O115" s="55">
        <f t="shared" ca="1" si="56"/>
        <v>-0.18637343596913125</v>
      </c>
      <c r="P115" s="53">
        <f t="shared" ca="1" si="56"/>
        <v>-3.0123223636550067E-3</v>
      </c>
      <c r="Q115" s="34">
        <f t="shared" ca="1" si="56"/>
        <v>1.0670339617679936E-4</v>
      </c>
      <c r="R115" s="34">
        <f t="shared" ca="1" si="56"/>
        <v>-7.043912925164042E-3</v>
      </c>
      <c r="S115" s="34" t="str">
        <f t="shared" ca="1" si="56"/>
        <v xml:space="preserve"> </v>
      </c>
      <c r="T115" s="34">
        <f t="shared" ca="1" si="56"/>
        <v>-1.7789111078603259E-4</v>
      </c>
      <c r="U115" s="34">
        <f t="shared" ca="1" si="56"/>
        <v>-1.4633446378272241E-2</v>
      </c>
      <c r="V115" s="34" t="str">
        <f t="shared" ca="1" si="56"/>
        <v xml:space="preserve"> </v>
      </c>
      <c r="W115" s="34">
        <f t="shared" ca="1" si="56"/>
        <v>9.2157431129094025E-3</v>
      </c>
      <c r="X115" s="34">
        <f t="shared" ca="1" si="56"/>
        <v>-0.49648918639308648</v>
      </c>
      <c r="Y115" s="55">
        <f t="shared" ca="1" si="57"/>
        <v>1.2758165033367019E-2</v>
      </c>
    </row>
    <row r="116" spans="1:25" s="33" customFormat="1" x14ac:dyDescent="0.2">
      <c r="A116" s="20">
        <v>42643</v>
      </c>
      <c r="B116" s="63">
        <f t="shared" ca="1" si="56"/>
        <v>-2.6435442028666101E-3</v>
      </c>
      <c r="C116" s="63">
        <f t="shared" ca="1" si="56"/>
        <v>-6.4307953806252982E-4</v>
      </c>
      <c r="D116" s="34">
        <f t="shared" ca="1" si="56"/>
        <v>-1.038753130238268E-3</v>
      </c>
      <c r="E116" s="34">
        <f t="shared" ca="1" si="56"/>
        <v>-7.0432064433212371E-3</v>
      </c>
      <c r="F116" s="34">
        <f t="shared" ca="1" si="56"/>
        <v>7.1130509337100634E-3</v>
      </c>
      <c r="G116" s="53">
        <f t="shared" ca="1" si="56"/>
        <v>-6.1803306680885406E-4</v>
      </c>
      <c r="H116" s="34">
        <f t="shared" ca="1" si="56"/>
        <v>-8.5702374057970987E-3</v>
      </c>
      <c r="I116" s="34">
        <f t="shared" ca="1" si="56"/>
        <v>-4.379878478143695E-3</v>
      </c>
      <c r="J116" s="64">
        <f t="shared" ca="1" si="56"/>
        <v>8.7256091235676791E-4</v>
      </c>
      <c r="K116" s="34">
        <f t="shared" ca="1" si="56"/>
        <v>7.1426020917091382E-3</v>
      </c>
      <c r="L116" s="34" t="str">
        <f t="shared" ca="1" si="56"/>
        <v xml:space="preserve"> </v>
      </c>
      <c r="M116" s="64" t="str">
        <f t="shared" ca="1" si="56"/>
        <v xml:space="preserve"> </v>
      </c>
      <c r="N116" s="34">
        <f t="shared" ca="1" si="56"/>
        <v>-7.2212016763334441E-3</v>
      </c>
      <c r="O116" s="55">
        <f t="shared" ca="1" si="56"/>
        <v>-0.20336844144812372</v>
      </c>
      <c r="P116" s="53">
        <f t="shared" ca="1" si="56"/>
        <v>6.2069437521057091E-2</v>
      </c>
      <c r="Q116" s="34">
        <f t="shared" ca="1" si="56"/>
        <v>8.5140751735801601E-4</v>
      </c>
      <c r="R116" s="34">
        <f t="shared" ca="1" si="56"/>
        <v>-7.7900356590542286E-3</v>
      </c>
      <c r="S116" s="34" t="str">
        <f t="shared" ca="1" si="56"/>
        <v xml:space="preserve"> </v>
      </c>
      <c r="T116" s="34">
        <f t="shared" ca="1" si="56"/>
        <v>2.132732180993413E-3</v>
      </c>
      <c r="U116" s="34">
        <f t="shared" ca="1" si="56"/>
        <v>-1.0669251800292656E-2</v>
      </c>
      <c r="V116" s="34" t="str">
        <f t="shared" ca="1" si="56"/>
        <v xml:space="preserve"> </v>
      </c>
      <c r="W116" s="34">
        <f t="shared" ca="1" si="56"/>
        <v>6.3533305447887045E-3</v>
      </c>
      <c r="X116" s="34">
        <f t="shared" ca="1" si="56"/>
        <v>-3.1596787131238036E-2</v>
      </c>
      <c r="Y116" s="55">
        <f t="shared" ca="1" si="57"/>
        <v>2.0146112030510421E-2</v>
      </c>
    </row>
    <row r="117" spans="1:25" s="33" customFormat="1" ht="12" thickBot="1" x14ac:dyDescent="0.25">
      <c r="A117" s="20">
        <v>42735</v>
      </c>
      <c r="B117" s="63">
        <f t="shared" ca="1" si="56"/>
        <v>-1.1887902396510164E-3</v>
      </c>
      <c r="C117" s="63">
        <f t="shared" ca="1" si="56"/>
        <v>-1.1537098693411574E-3</v>
      </c>
      <c r="D117" s="34">
        <f t="shared" ca="1" si="56"/>
        <v>-1.8561478437597589E-3</v>
      </c>
      <c r="E117" s="34">
        <f t="shared" ca="1" si="56"/>
        <v>-1.2664404961276743E-3</v>
      </c>
      <c r="F117" s="34">
        <f t="shared" ca="1" si="56"/>
        <v>1.2504269079721464E-2</v>
      </c>
      <c r="G117" s="53">
        <f t="shared" ca="1" si="56"/>
        <v>-8.9597945956532143E-4</v>
      </c>
      <c r="H117" s="34">
        <f t="shared" ca="1" si="56"/>
        <v>-5.7900656705718312E-3</v>
      </c>
      <c r="I117" s="34">
        <f t="shared" ca="1" si="56"/>
        <v>-8.8991316121113107E-3</v>
      </c>
      <c r="J117" s="64">
        <f t="shared" ca="1" si="56"/>
        <v>-7.5825212253424201E-3</v>
      </c>
      <c r="K117" s="34">
        <f t="shared" ca="1" si="56"/>
        <v>1.2702493326886666E-2</v>
      </c>
      <c r="L117" s="34" t="str">
        <f t="shared" ca="1" si="56"/>
        <v xml:space="preserve"> </v>
      </c>
      <c r="M117" s="64" t="str">
        <f t="shared" ca="1" si="56"/>
        <v xml:space="preserve"> </v>
      </c>
      <c r="N117" s="34">
        <f t="shared" ca="1" si="56"/>
        <v>-1.2146433701798465E-3</v>
      </c>
      <c r="O117" s="55">
        <f t="shared" ca="1" si="56"/>
        <v>-0.18850556550936193</v>
      </c>
      <c r="P117" s="53">
        <f t="shared" ca="1" si="56"/>
        <v>-5.6386941650545475E-2</v>
      </c>
      <c r="Q117" s="34">
        <f t="shared" ca="1" si="56"/>
        <v>-7.6761613015019492E-4</v>
      </c>
      <c r="R117" s="34">
        <f t="shared" ca="1" si="56"/>
        <v>-6.7892348687237369E-3</v>
      </c>
      <c r="S117" s="34" t="str">
        <f t="shared" ca="1" si="56"/>
        <v xml:space="preserve"> </v>
      </c>
      <c r="T117" s="34">
        <f t="shared" ca="1" si="56"/>
        <v>-4.2094750428203209E-3</v>
      </c>
      <c r="U117" s="34">
        <f t="shared" ca="1" si="56"/>
        <v>-1.5343419647259049E-2</v>
      </c>
      <c r="V117" s="34" t="str">
        <f t="shared" ca="1" si="56"/>
        <v xml:space="preserve"> </v>
      </c>
      <c r="W117" s="34">
        <f t="shared" ca="1" si="56"/>
        <v>1.3544304617396863E-2</v>
      </c>
      <c r="X117" s="34">
        <f t="shared" ca="1" si="56"/>
        <v>4.9024617820232264E-2</v>
      </c>
      <c r="Y117" s="55">
        <f t="shared" ca="1" si="57"/>
        <v>1.6928150702638867E-2</v>
      </c>
    </row>
    <row r="118" spans="1:25" s="33" customFormat="1" x14ac:dyDescent="0.2">
      <c r="A118" s="14">
        <v>42825</v>
      </c>
      <c r="B118" s="67">
        <f t="shared" ref="B118:X118" ca="1" si="58">IF(AND(B57&gt;=0, (B56)&gt;0),B57/B56-1," ")</f>
        <v>9.4554951436842671E-5</v>
      </c>
      <c r="C118" s="67">
        <f t="shared" ca="1" si="58"/>
        <v>1.2852167824672911E-3</v>
      </c>
      <c r="D118" s="59">
        <f t="shared" ca="1" si="58"/>
        <v>8.0291051971692617E-4</v>
      </c>
      <c r="E118" s="59">
        <f t="shared" ca="1" si="58"/>
        <v>-2.5412676321934224E-3</v>
      </c>
      <c r="F118" s="59">
        <f t="shared" ca="1" si="58"/>
        <v>1.0530019153498049E-2</v>
      </c>
      <c r="G118" s="60">
        <f t="shared" ca="1" si="58"/>
        <v>3.1183074470613192E-3</v>
      </c>
      <c r="H118" s="59">
        <f t="shared" ca="1" si="58"/>
        <v>1.7359003688249608E-2</v>
      </c>
      <c r="I118" s="59">
        <f t="shared" ca="1" si="58"/>
        <v>-8.3599592714396209E-3</v>
      </c>
      <c r="J118" s="68">
        <f t="shared" ca="1" si="58"/>
        <v>-4.6325691324357043E-3</v>
      </c>
      <c r="K118" s="59">
        <f t="shared" ca="1" si="58"/>
        <v>1.0659556489627464E-2</v>
      </c>
      <c r="L118" s="59" t="str">
        <f t="shared" ca="1" si="58"/>
        <v xml:space="preserve"> </v>
      </c>
      <c r="M118" s="68" t="str">
        <f t="shared" ca="1" si="58"/>
        <v xml:space="preserve"> </v>
      </c>
      <c r="N118" s="59">
        <f t="shared" ca="1" si="58"/>
        <v>-2.4271846942220954E-3</v>
      </c>
      <c r="O118" s="61">
        <f t="shared" ca="1" si="58"/>
        <v>-0.1406622902417316</v>
      </c>
      <c r="P118" s="60">
        <f t="shared" ca="1" si="58"/>
        <v>-6.7276381715296596E-3</v>
      </c>
      <c r="Q118" s="59">
        <f t="shared" ca="1" si="58"/>
        <v>7.8737946147928728E-3</v>
      </c>
      <c r="R118" s="59">
        <f t="shared" ca="1" si="58"/>
        <v>-7.9812921950945803E-3</v>
      </c>
      <c r="S118" s="59" t="str">
        <f t="shared" ca="1" si="58"/>
        <v xml:space="preserve"> </v>
      </c>
      <c r="T118" s="59">
        <f t="shared" ca="1" si="58"/>
        <v>-3.3414787707191085E-3</v>
      </c>
      <c r="U118" s="59">
        <f t="shared" ca="1" si="58"/>
        <v>-8.8962037062796373E-3</v>
      </c>
      <c r="V118" s="59" t="str">
        <f t="shared" ca="1" si="58"/>
        <v xml:space="preserve"> </v>
      </c>
      <c r="W118" s="59">
        <f t="shared" ca="1" si="58"/>
        <v>9.1719962656029441E-3</v>
      </c>
      <c r="X118" s="59">
        <f t="shared" ca="1" si="58"/>
        <v>-2.2377992725181151E-2</v>
      </c>
      <c r="Y118" s="61">
        <f t="shared" ca="1" si="57"/>
        <v>-1.5626598985815088E-3</v>
      </c>
    </row>
    <row r="119" spans="1:25" s="33" customFormat="1" x14ac:dyDescent="0.2">
      <c r="A119" s="20">
        <v>42916</v>
      </c>
      <c r="B119" s="63">
        <f t="shared" ref="B119:X119" ca="1" si="59">IF(AND(B58&gt;=0, (B57)&gt;0),B58/B57-1," ")</f>
        <v>-4.044944460414146E-3</v>
      </c>
      <c r="C119" s="63">
        <f t="shared" ca="1" si="59"/>
        <v>-4.165164465177118E-3</v>
      </c>
      <c r="D119" s="34">
        <f t="shared" ca="1" si="59"/>
        <v>-4.5746661891946649E-3</v>
      </c>
      <c r="E119" s="34">
        <f t="shared" ca="1" si="59"/>
        <v>-3.7777869724331392E-3</v>
      </c>
      <c r="F119" s="34">
        <f t="shared" ca="1" si="59"/>
        <v>3.6085718468950034E-3</v>
      </c>
      <c r="G119" s="53">
        <f t="shared" ca="1" si="59"/>
        <v>-4.4236078083185193E-3</v>
      </c>
      <c r="H119" s="34">
        <f t="shared" ca="1" si="59"/>
        <v>8.572285925872114E-3</v>
      </c>
      <c r="I119" s="34">
        <f t="shared" ca="1" si="59"/>
        <v>-1.1960100899798487E-2</v>
      </c>
      <c r="J119" s="64">
        <f t="shared" ca="1" si="59"/>
        <v>-7.6184783889277075E-3</v>
      </c>
      <c r="K119" s="34">
        <f t="shared" ca="1" si="59"/>
        <v>3.3483832371481448E-3</v>
      </c>
      <c r="L119" s="34" t="str">
        <f t="shared" ca="1" si="59"/>
        <v xml:space="preserve"> </v>
      </c>
      <c r="M119" s="64" t="str">
        <f t="shared" ca="1" si="59"/>
        <v xml:space="preserve"> </v>
      </c>
      <c r="N119" s="34">
        <f t="shared" ca="1" si="59"/>
        <v>-3.5656388259924787E-3</v>
      </c>
      <c r="O119" s="55">
        <f t="shared" ca="1" si="59"/>
        <v>-0.14787747675211005</v>
      </c>
      <c r="P119" s="53">
        <f t="shared" ca="1" si="59"/>
        <v>-3.3293342036266882E-3</v>
      </c>
      <c r="Q119" s="34">
        <f t="shared" ca="1" si="59"/>
        <v>-5.8133729910438969E-3</v>
      </c>
      <c r="R119" s="34">
        <f t="shared" ca="1" si="59"/>
        <v>-8.4086320823004712E-3</v>
      </c>
      <c r="S119" s="34" t="str">
        <f t="shared" ca="1" si="59"/>
        <v xml:space="preserve"> </v>
      </c>
      <c r="T119" s="34">
        <f t="shared" ca="1" si="59"/>
        <v>-8.5598993323598993E-4</v>
      </c>
      <c r="U119" s="34">
        <f t="shared" ca="1" si="59"/>
        <v>-1.1629451771510202E-2</v>
      </c>
      <c r="V119" s="34" t="str">
        <f t="shared" ca="1" si="59"/>
        <v xml:space="preserve"> </v>
      </c>
      <c r="W119" s="34">
        <f t="shared" ca="1" si="59"/>
        <v>4.65409805928374E-3</v>
      </c>
      <c r="X119" s="34">
        <f t="shared" ca="1" si="59"/>
        <v>7.1615453333919721E-3</v>
      </c>
      <c r="Y119" s="55">
        <f t="shared" ca="1" si="57"/>
        <v>-5.139411879587219E-3</v>
      </c>
    </row>
    <row r="120" spans="1:25" s="33" customFormat="1" x14ac:dyDescent="0.2">
      <c r="A120" s="20">
        <v>43008</v>
      </c>
      <c r="B120" s="63">
        <f t="shared" ref="B120:X120" ca="1" si="60">IF(AND(B59&gt;=0, (B58)&gt;0),B59/B58-1," ")</f>
        <v>-8.6699357376640585E-4</v>
      </c>
      <c r="C120" s="63">
        <f ca="1">IF(AND(C59&gt;=0, (C58)&gt;0),C59/C58-1," ")</f>
        <v>-3.0390472440278149E-4</v>
      </c>
      <c r="D120" s="34">
        <f t="shared" ca="1" si="60"/>
        <v>-1.0109104196845964E-3</v>
      </c>
      <c r="E120" s="34">
        <f t="shared" ca="1" si="60"/>
        <v>-2.1178245590478539E-3</v>
      </c>
      <c r="F120" s="34">
        <f t="shared" ca="1" si="60"/>
        <v>1.300803401502959E-2</v>
      </c>
      <c r="G120" s="53">
        <f t="shared" ca="1" si="60"/>
        <v>-7.954151130414866E-4</v>
      </c>
      <c r="H120" s="34">
        <f t="shared" ca="1" si="60"/>
        <v>1.0488564368305031E-3</v>
      </c>
      <c r="I120" s="34">
        <f t="shared" ca="1" si="60"/>
        <v>-3.5007453817222922E-3</v>
      </c>
      <c r="J120" s="64">
        <f t="shared" ca="1" si="60"/>
        <v>1.7860486111893614E-3</v>
      </c>
      <c r="K120" s="34">
        <f t="shared" ca="1" si="60"/>
        <v>1.2640950388846495E-2</v>
      </c>
      <c r="L120" s="34" t="str">
        <f t="shared" ca="1" si="60"/>
        <v xml:space="preserve"> </v>
      </c>
      <c r="M120" s="64" t="str">
        <f t="shared" ca="1" si="60"/>
        <v xml:space="preserve"> </v>
      </c>
      <c r="N120" s="34">
        <f t="shared" ca="1" si="60"/>
        <v>-2.4592261631481982E-3</v>
      </c>
      <c r="O120" s="55">
        <f t="shared" ca="1" si="60"/>
        <v>-0.11535724060295516</v>
      </c>
      <c r="P120" s="53">
        <f t="shared" ca="1" si="60"/>
        <v>7.8009313677116499E-2</v>
      </c>
      <c r="Q120" s="34">
        <f t="shared" ca="1" si="60"/>
        <v>4.0554882520904556E-4</v>
      </c>
      <c r="R120" s="34">
        <f t="shared" ca="1" si="60"/>
        <v>-8.5346797759495718E-3</v>
      </c>
      <c r="S120" s="34" t="str">
        <f t="shared" ca="1" si="60"/>
        <v xml:space="preserve"> </v>
      </c>
      <c r="T120" s="34">
        <f t="shared" ca="1" si="60"/>
        <v>3.8225435516952011E-3</v>
      </c>
      <c r="U120" s="34">
        <f t="shared" ca="1" si="60"/>
        <v>-1.081885164118801E-2</v>
      </c>
      <c r="V120" s="34" t="str">
        <f t="shared" ca="1" si="60"/>
        <v xml:space="preserve"> </v>
      </c>
      <c r="W120" s="34">
        <f t="shared" ca="1" si="60"/>
        <v>1.380054259519814E-2</v>
      </c>
      <c r="X120" s="34">
        <f t="shared" ca="1" si="60"/>
        <v>-3.1626821582368292E-2</v>
      </c>
      <c r="Y120" s="55">
        <f t="shared" ca="1" si="57"/>
        <v>-1.4018375399151406E-2</v>
      </c>
    </row>
    <row r="121" spans="1:25" s="33" customFormat="1" ht="12" thickBot="1" x14ac:dyDescent="0.25">
      <c r="A121" s="20">
        <v>43100</v>
      </c>
      <c r="B121" s="63">
        <f ca="1">IF(AND(B60&gt;=0, (B59)&gt;0),B60/B59-1," ")</f>
        <v>-2.3381346994744145E-4</v>
      </c>
      <c r="C121" s="63">
        <f ca="1">IF(AND(C60&gt;=0, (C59)&gt;0),C60/C59-1," ")</f>
        <v>3.275158016864621E-3</v>
      </c>
      <c r="D121" s="34">
        <f t="shared" ref="D121:X121" ca="1" si="61">IF(AND(D60&gt;=0, (D59)&gt;0),D60/D59-1," ")</f>
        <v>3.4859796768040852E-3</v>
      </c>
      <c r="E121" s="34">
        <f t="shared" ca="1" si="61"/>
        <v>-8.042720882142973E-3</v>
      </c>
      <c r="F121" s="34">
        <f t="shared" ca="1" si="61"/>
        <v>-6.393887147663202E-4</v>
      </c>
      <c r="G121" s="53">
        <f t="shared" ca="1" si="61"/>
        <v>3.1667236135568544E-3</v>
      </c>
      <c r="H121" s="34">
        <f t="shared" ca="1" si="61"/>
        <v>-1.0874430399312462E-3</v>
      </c>
      <c r="I121" s="34">
        <f t="shared" ca="1" si="61"/>
        <v>3.3672769198695995E-3</v>
      </c>
      <c r="J121" s="64">
        <f t="shared" ca="1" si="61"/>
        <v>9.3711497539548105E-3</v>
      </c>
      <c r="K121" s="34">
        <f t="shared" ca="1" si="61"/>
        <v>7.9791799735273727E-5</v>
      </c>
      <c r="L121" s="34" t="str">
        <f t="shared" ca="1" si="61"/>
        <v xml:space="preserve"> </v>
      </c>
      <c r="M121" s="64" t="str">
        <f t="shared" ca="1" si="61"/>
        <v xml:space="preserve"> </v>
      </c>
      <c r="N121" s="34">
        <f t="shared" ca="1" si="61"/>
        <v>-8.0718734190261543E-3</v>
      </c>
      <c r="O121" s="55">
        <f t="shared" ca="1" si="61"/>
        <v>-0.12097295801134067</v>
      </c>
      <c r="P121" s="53">
        <f t="shared" ca="1" si="61"/>
        <v>-4.9952551175769022E-2</v>
      </c>
      <c r="Q121" s="34">
        <f t="shared" ca="1" si="61"/>
        <v>3.7816132556323101E-3</v>
      </c>
      <c r="R121" s="34">
        <f t="shared" ca="1" si="61"/>
        <v>-1.1066638184742073E-2</v>
      </c>
      <c r="S121" s="34" t="str">
        <f t="shared" ca="1" si="61"/>
        <v xml:space="preserve"> </v>
      </c>
      <c r="T121" s="34">
        <f t="shared" ca="1" si="61"/>
        <v>-4.5239781221817488E-4</v>
      </c>
      <c r="U121" s="34">
        <f t="shared" ca="1" si="61"/>
        <v>-2.9755807965604619E-3</v>
      </c>
      <c r="V121" s="34" t="str">
        <f t="shared" ca="1" si="61"/>
        <v xml:space="preserve"> </v>
      </c>
      <c r="W121" s="34">
        <f t="shared" ca="1" si="61"/>
        <v>1.9590472110464496E-4</v>
      </c>
      <c r="X121" s="34">
        <f t="shared" ca="1" si="61"/>
        <v>4.8195950575573798E-2</v>
      </c>
      <c r="Y121" s="55">
        <f t="shared" ca="1" si="57"/>
        <v>-3.3295354631138752E-3</v>
      </c>
    </row>
    <row r="122" spans="1:25" s="33" customFormat="1" x14ac:dyDescent="0.2">
      <c r="A122" s="14">
        <v>43190</v>
      </c>
      <c r="B122" s="67">
        <f ca="1">IF(AND(B61&gt;=0, (B60)&gt;0),B61/B60-1," ")</f>
        <v>-8.0416230870010708E-3</v>
      </c>
      <c r="C122" s="67">
        <f t="shared" ref="C122:X122" ca="1" si="62">IF(AND(C61&gt;=0, (C60)&gt;0),C61/C60-1," ")</f>
        <v>-9.3254874118194886E-3</v>
      </c>
      <c r="D122" s="59">
        <f t="shared" ca="1" si="62"/>
        <v>-9.8053514016851473E-3</v>
      </c>
      <c r="E122" s="59">
        <f t="shared" ca="1" si="62"/>
        <v>-5.1518971524970869E-3</v>
      </c>
      <c r="F122" s="59">
        <f t="shared" ca="1" si="62"/>
        <v>-3.7856862751572962E-4</v>
      </c>
      <c r="G122" s="60">
        <f t="shared" ca="1" si="62"/>
        <v>-9.3786764778466258E-3</v>
      </c>
      <c r="H122" s="59">
        <f t="shared" ca="1" si="62"/>
        <v>6.6394206925830535E-3</v>
      </c>
      <c r="I122" s="59">
        <f t="shared" ca="1" si="62"/>
        <v>-7.2543224095327208E-3</v>
      </c>
      <c r="J122" s="68">
        <f t="shared" ca="1" si="62"/>
        <v>-8.0096434962180219E-3</v>
      </c>
      <c r="K122" s="59">
        <f t="shared" ca="1" si="62"/>
        <v>-5.284943547374521E-4</v>
      </c>
      <c r="L122" s="59" t="str">
        <f t="shared" ca="1" si="62"/>
        <v xml:space="preserve"> </v>
      </c>
      <c r="M122" s="68" t="str">
        <f t="shared" ca="1" si="62"/>
        <v xml:space="preserve"> </v>
      </c>
      <c r="N122" s="59">
        <f t="shared" ca="1" si="62"/>
        <v>-4.9763390198459545E-3</v>
      </c>
      <c r="O122" s="61">
        <f t="shared" ca="1" si="62"/>
        <v>-0.13672529343772144</v>
      </c>
      <c r="P122" s="60">
        <f t="shared" ca="1" si="62"/>
        <v>2.4973469427609807E-2</v>
      </c>
      <c r="Q122" s="59">
        <f t="shared" ca="1" si="62"/>
        <v>-8.6151635104279034E-3</v>
      </c>
      <c r="R122" s="59">
        <f t="shared" ca="1" si="62"/>
        <v>-5.1567210963271437E-3</v>
      </c>
      <c r="S122" s="59" t="str">
        <f t="shared" ca="1" si="62"/>
        <v xml:space="preserve"> </v>
      </c>
      <c r="T122" s="59">
        <f t="shared" ca="1" si="62"/>
        <v>-1.2075980451458634E-2</v>
      </c>
      <c r="U122" s="59">
        <f t="shared" ca="1" si="62"/>
        <v>-4.0435258926448947E-3</v>
      </c>
      <c r="V122" s="59" t="str">
        <f t="shared" ca="1" si="62"/>
        <v xml:space="preserve"> </v>
      </c>
      <c r="W122" s="59">
        <f t="shared" ca="1" si="62"/>
        <v>-3.1802978333377308E-3</v>
      </c>
      <c r="X122" s="59">
        <f t="shared" ca="1" si="62"/>
        <v>-2.1734681497473041E-2</v>
      </c>
      <c r="Y122" s="61">
        <f t="shared" ca="1" si="57"/>
        <v>5.3632367934419722E-3</v>
      </c>
    </row>
    <row r="123" spans="1:25" s="33" customFormat="1" x14ac:dyDescent="0.2">
      <c r="A123" s="20">
        <v>43281</v>
      </c>
      <c r="B123" s="63">
        <f t="shared" ref="B123:X124" ca="1" si="63">IF(AND(B62&gt;=0, (B61)&gt;0),B62/B61-1," ")</f>
        <v>1.6685666846079084E-3</v>
      </c>
      <c r="C123" s="63">
        <f t="shared" ca="1" si="63"/>
        <v>5.1117542337160149E-3</v>
      </c>
      <c r="D123" s="34">
        <f t="shared" ca="1" si="63"/>
        <v>5.2802396683400143E-3</v>
      </c>
      <c r="E123" s="34">
        <f t="shared" ca="1" si="63"/>
        <v>-6.0488583140952956E-3</v>
      </c>
      <c r="F123" s="34">
        <f t="shared" ca="1" si="63"/>
        <v>2.0000184561701495E-3</v>
      </c>
      <c r="G123" s="53">
        <f t="shared" ca="1" si="63"/>
        <v>6.1220644926154311E-3</v>
      </c>
      <c r="H123" s="34">
        <f t="shared" ca="1" si="63"/>
        <v>8.4592243330339212E-3</v>
      </c>
      <c r="I123" s="34">
        <f t="shared" ca="1" si="63"/>
        <v>-3.5447895483977643E-3</v>
      </c>
      <c r="J123" s="64">
        <f t="shared" ca="1" si="63"/>
        <v>3.8067609099206035E-3</v>
      </c>
      <c r="K123" s="34">
        <f t="shared" ca="1" si="63"/>
        <v>2.0335996872076212E-3</v>
      </c>
      <c r="L123" s="34" t="str">
        <f t="shared" ca="1" si="63"/>
        <v xml:space="preserve"> </v>
      </c>
      <c r="M123" s="64" t="str">
        <f t="shared" ca="1" si="63"/>
        <v xml:space="preserve"> </v>
      </c>
      <c r="N123" s="34">
        <f t="shared" ca="1" si="63"/>
        <v>-5.6900666099679587E-3</v>
      </c>
      <c r="O123" s="55">
        <f t="shared" ca="1" si="63"/>
        <v>-0.11786223013401975</v>
      </c>
      <c r="P123" s="53">
        <f t="shared" ca="1" si="63"/>
        <v>5.6856374777814578E-2</v>
      </c>
      <c r="Q123" s="34">
        <f t="shared" ca="1" si="63"/>
        <v>9.7310876373983834E-3</v>
      </c>
      <c r="R123" s="34">
        <f t="shared" ca="1" si="63"/>
        <v>-8.8749633779320325E-3</v>
      </c>
      <c r="S123" s="34" t="str">
        <f t="shared" ca="1" si="63"/>
        <v xml:space="preserve"> </v>
      </c>
      <c r="T123" s="34">
        <f t="shared" ca="1" si="63"/>
        <v>6.4336552991928198E-3</v>
      </c>
      <c r="U123" s="34">
        <f t="shared" ca="1" si="63"/>
        <v>-5.1364288971698091E-3</v>
      </c>
      <c r="V123" s="34" t="str">
        <f t="shared" ca="1" si="63"/>
        <v xml:space="preserve"> </v>
      </c>
      <c r="W123" s="34">
        <f t="shared" ca="1" si="63"/>
        <v>3.5372202920738172E-3</v>
      </c>
      <c r="X123" s="34">
        <f t="shared" ca="1" si="63"/>
        <v>7.2225698489492007E-3</v>
      </c>
      <c r="Y123" s="55">
        <f t="shared" ca="1" si="57"/>
        <v>1.1163777921325613E-2</v>
      </c>
    </row>
    <row r="124" spans="1:25" s="33" customFormat="1" x14ac:dyDescent="0.2">
      <c r="A124" s="20">
        <v>43373</v>
      </c>
      <c r="B124" s="63">
        <f t="shared" ca="1" si="63"/>
        <v>-2.9398160490797798E-3</v>
      </c>
      <c r="C124" s="63">
        <f t="shared" ca="1" si="63"/>
        <v>-2.2643011215912612E-3</v>
      </c>
      <c r="D124" s="34">
        <f t="shared" ca="1" si="63"/>
        <v>-2.5015349068383541E-3</v>
      </c>
      <c r="E124" s="34">
        <f t="shared" ca="1" si="63"/>
        <v>-4.4708894221975326E-3</v>
      </c>
      <c r="F124" s="34">
        <f t="shared" ca="1" si="63"/>
        <v>2.1314824892975093E-3</v>
      </c>
      <c r="G124" s="53">
        <f t="shared" ca="1" si="63"/>
        <v>-1.3777487007561318E-3</v>
      </c>
      <c r="H124" s="34">
        <f t="shared" ca="1" si="63"/>
        <v>7.0603880244672901E-3</v>
      </c>
      <c r="I124" s="34">
        <f t="shared" ca="1" si="63"/>
        <v>-1.2959727205948179E-2</v>
      </c>
      <c r="J124" s="64">
        <f t="shared" ca="1" si="63"/>
        <v>7.9239337630365725E-4</v>
      </c>
      <c r="K124" s="34">
        <f t="shared" ca="1" si="63"/>
        <v>1.0883291267231865E-3</v>
      </c>
      <c r="L124" s="34" t="str">
        <f t="shared" ca="1" si="63"/>
        <v xml:space="preserve"> </v>
      </c>
      <c r="M124" s="64" t="str">
        <f t="shared" ca="1" si="63"/>
        <v xml:space="preserve"> </v>
      </c>
      <c r="N124" s="34">
        <f t="shared" ca="1" si="63"/>
        <v>-4.9581643838623179E-3</v>
      </c>
      <c r="O124" s="55">
        <f t="shared" ca="1" si="63"/>
        <v>-0.25295673543911201</v>
      </c>
      <c r="P124" s="53">
        <f t="shared" ca="1" si="63"/>
        <v>1.8941848337930001E-3</v>
      </c>
      <c r="Q124" s="34">
        <f t="shared" ca="1" si="63"/>
        <v>-3.2014845439465311E-5</v>
      </c>
      <c r="R124" s="34">
        <f t="shared" ca="1" si="63"/>
        <v>-1.996226400678891E-2</v>
      </c>
      <c r="S124" s="34" t="str">
        <f t="shared" ca="1" si="63"/>
        <v xml:space="preserve"> </v>
      </c>
      <c r="T124" s="34">
        <f t="shared" ca="1" si="63"/>
        <v>4.1957181122851406E-3</v>
      </c>
      <c r="U124" s="34">
        <f t="shared" ca="1" si="63"/>
        <v>-8.6111105740146465E-3</v>
      </c>
      <c r="V124" s="34" t="str">
        <f t="shared" ca="1" si="63"/>
        <v xml:space="preserve"> </v>
      </c>
      <c r="W124" s="34">
        <f t="shared" ca="1" si="63"/>
        <v>2.5859588634442598E-3</v>
      </c>
      <c r="X124" s="34">
        <f t="shared" ca="1" si="63"/>
        <v>-3.1695977418772614E-2</v>
      </c>
      <c r="Y124" s="55">
        <f t="shared" ca="1" si="57"/>
        <v>9.4892306274039218E-3</v>
      </c>
    </row>
    <row r="125" spans="1:25" s="33" customFormat="1" ht="12" thickBot="1" x14ac:dyDescent="0.25">
      <c r="A125" s="20">
        <v>43465</v>
      </c>
      <c r="B125" s="63">
        <f ca="1">IF(AND(B64&gt;=0, (B63)&gt;0),B64/B63-1," ")</f>
        <v>-1.0347016467091685E-2</v>
      </c>
      <c r="C125" s="63">
        <f ca="1">IF(AND(C64&gt;=0, (C63)&gt;0),C64/C63-1," ")</f>
        <v>-8.1504344184041289E-3</v>
      </c>
      <c r="D125" s="34">
        <f t="shared" ref="D125:X125" ca="1" si="64">IF(AND(D64&gt;=0, (D63)&gt;0),D64/D63-1," ")</f>
        <v>-8.3562774246277449E-3</v>
      </c>
      <c r="E125" s="34">
        <f t="shared" ca="1" si="64"/>
        <v>-1.5336665868812216E-2</v>
      </c>
      <c r="F125" s="34">
        <f t="shared" ca="1" si="64"/>
        <v>-4.3539343407682507E-3</v>
      </c>
      <c r="G125" s="53">
        <f t="shared" ca="1" si="64"/>
        <v>-5.6412830227207111E-3</v>
      </c>
      <c r="H125" s="34">
        <f t="shared" ca="1" si="64"/>
        <v>-9.9841381636397442E-3</v>
      </c>
      <c r="I125" s="34">
        <f t="shared" ca="1" si="64"/>
        <v>-3.0449759798315101E-2</v>
      </c>
      <c r="J125" s="64">
        <f t="shared" ca="1" si="64"/>
        <v>-2.2493157075753056E-2</v>
      </c>
      <c r="K125" s="34">
        <f t="shared" ca="1" si="64"/>
        <v>-2.9280152697900297E-3</v>
      </c>
      <c r="L125" s="34" t="str">
        <f t="shared" ca="1" si="64"/>
        <v xml:space="preserve"> </v>
      </c>
      <c r="M125" s="64" t="str">
        <f t="shared" ca="1" si="64"/>
        <v xml:space="preserve"> </v>
      </c>
      <c r="N125" s="34">
        <f t="shared" ca="1" si="64"/>
        <v>-1.544000713299587E-2</v>
      </c>
      <c r="O125" s="55">
        <f t="shared" ca="1" si="64"/>
        <v>-0.21120332657750207</v>
      </c>
      <c r="P125" s="53">
        <f t="shared" ca="1" si="64"/>
        <v>1.6977566626422025E-2</v>
      </c>
      <c r="Q125" s="34">
        <f t="shared" ca="1" si="64"/>
        <v>-2.6213432464028408E-3</v>
      </c>
      <c r="R125" s="34">
        <f t="shared" ca="1" si="64"/>
        <v>-2.026271449786643E-2</v>
      </c>
      <c r="S125" s="34" t="str">
        <f t="shared" ca="1" si="64"/>
        <v xml:space="preserve"> </v>
      </c>
      <c r="T125" s="34">
        <f t="shared" ca="1" si="64"/>
        <v>-1.8256278869382192E-2</v>
      </c>
      <c r="U125" s="34">
        <f t="shared" ca="1" si="64"/>
        <v>-2.2917072284031503E-2</v>
      </c>
      <c r="V125" s="34" t="str">
        <f t="shared" ca="1" si="64"/>
        <v xml:space="preserve"> </v>
      </c>
      <c r="W125" s="34">
        <f t="shared" ca="1" si="64"/>
        <v>-4.0856418289243468E-3</v>
      </c>
      <c r="X125" s="34">
        <f t="shared" ca="1" si="64"/>
        <v>4.7823840635219161E-2</v>
      </c>
      <c r="Y125" s="55">
        <f t="shared" ca="1" si="57"/>
        <v>-1.0267137997969078E-3</v>
      </c>
    </row>
    <row r="126" spans="1:25" s="35" customFormat="1" ht="15.75" thickBot="1" x14ac:dyDescent="0.25">
      <c r="A126" s="124"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27"/>
    </row>
    <row r="131" spans="1:25" s="33" customFormat="1" x14ac:dyDescent="0.2">
      <c r="A131" s="20">
        <v>38383</v>
      </c>
      <c r="B131" s="67">
        <f ca="1">IF(IF(OR(B9="",B5=0),NA(),B9/B5-1)&gt;1.5,NA(),B9/B5-1)</f>
        <v>3.7697284110542517E-2</v>
      </c>
      <c r="C131" s="67">
        <f t="shared" ref="C131:Y131" ca="1" si="65">IF(IF(OR(C9="",C5=0),NA(),C9/C5-1)&gt;1.5,NA(),C9/C5-1)</f>
        <v>4.0714380937111549E-2</v>
      </c>
      <c r="D131" s="59">
        <f t="shared" ca="1" si="65"/>
        <v>4.261736420603901E-2</v>
      </c>
      <c r="E131" s="59">
        <f t="shared" ca="1" si="65"/>
        <v>2.9897952067891476E-2</v>
      </c>
      <c r="F131" s="59">
        <f t="shared" ca="1" si="65"/>
        <v>-7.2616068329949268E-3</v>
      </c>
      <c r="G131" s="60">
        <f t="shared" ca="1" si="65"/>
        <v>8.403351985000107E-2</v>
      </c>
      <c r="H131" s="59">
        <f t="shared" ca="1" si="65"/>
        <v>0.11051112360443138</v>
      </c>
      <c r="I131" s="59">
        <f t="shared" ca="1" si="65"/>
        <v>-2.8864101421990473E-2</v>
      </c>
      <c r="J131" s="68">
        <f t="shared" ca="1" si="65"/>
        <v>8.9655122069941529E-2</v>
      </c>
      <c r="K131" s="59" t="e">
        <f t="shared" ca="1" si="65"/>
        <v>#N/A</v>
      </c>
      <c r="L131" s="59">
        <f t="shared" ca="1" si="65"/>
        <v>-0.21632743993534653</v>
      </c>
      <c r="M131" s="68">
        <f t="shared" ca="1" si="65"/>
        <v>-0.12707323600925613</v>
      </c>
      <c r="N131" s="59" t="e">
        <f t="shared" ca="1" si="65"/>
        <v>#N/A</v>
      </c>
      <c r="O131" s="61">
        <f t="shared" ca="1" si="65"/>
        <v>-0.23555657321897616</v>
      </c>
      <c r="P131" s="60">
        <f t="shared" ca="1" si="65"/>
        <v>4.9470875987733143E-2</v>
      </c>
      <c r="Q131" s="59">
        <f t="shared" ca="1" si="65"/>
        <v>2.931862590752865E-2</v>
      </c>
      <c r="R131" s="59">
        <f t="shared" ca="1" si="65"/>
        <v>7.7588527119365036E-2</v>
      </c>
      <c r="S131" s="59" t="e">
        <f ca="1">IF(IF(OR(S9="",S5=0),NA(),S9/S5-1)&gt;1.5,NA(),S9/S5-1)</f>
        <v>#N/A</v>
      </c>
      <c r="T131" s="59" t="e">
        <f t="shared" ref="T131" ca="1" si="66">IF(IF(OR(T9="",T5=0),NA(),T9/T5-1)&gt;1.5,NA(),T9/T5-1)</f>
        <v>#N/A</v>
      </c>
      <c r="U131" s="59">
        <f t="shared" ca="1" si="65"/>
        <v>1.9362477223134889E-3</v>
      </c>
      <c r="V131" s="59" t="e">
        <f t="shared" ca="1" si="65"/>
        <v>#N/A</v>
      </c>
      <c r="W131" s="59" t="e">
        <f ca="1">IF(IF(OR(W9="",W5=0),NA(),W9/W5-1)&gt;1.5,NA(),W9/W5-1)</f>
        <v>#N/A</v>
      </c>
      <c r="X131" s="59">
        <f t="shared" ca="1" si="65"/>
        <v>-9.6445263390673164E-3</v>
      </c>
      <c r="Y131" s="61" t="e">
        <f t="shared" ca="1" si="65"/>
        <v>#N/A</v>
      </c>
    </row>
    <row r="132" spans="1:25" s="33" customFormat="1" x14ac:dyDescent="0.2">
      <c r="A132" s="20">
        <v>38442</v>
      </c>
      <c r="B132" s="63">
        <f t="shared" ref="B132:Y132" ca="1" si="67">IF(IF(OR(B10="",B6=0),NA(),B10/B6-1)&gt;1.5,NA(),B10/B6-1)</f>
        <v>4.4310818624300419E-2</v>
      </c>
      <c r="C132" s="63">
        <f t="shared" ca="1" si="67"/>
        <v>4.8962019199198847E-2</v>
      </c>
      <c r="D132" s="34">
        <f t="shared" ca="1" si="67"/>
        <v>5.0792905072590822E-2</v>
      </c>
      <c r="E132" s="34">
        <f t="shared" ca="1" si="67"/>
        <v>3.2304798145574631E-2</v>
      </c>
      <c r="F132" s="34">
        <f t="shared" ca="1" si="67"/>
        <v>2.3249900136461665E-3</v>
      </c>
      <c r="G132" s="53">
        <f t="shared" ca="1" si="67"/>
        <v>9.5920881145011849E-2</v>
      </c>
      <c r="H132" s="34">
        <f t="shared" ca="1" si="67"/>
        <v>1.5477460836515133E-2</v>
      </c>
      <c r="I132" s="34">
        <f t="shared" ca="1" si="67"/>
        <v>-2.5246214615179285E-2</v>
      </c>
      <c r="J132" s="64">
        <f t="shared" ca="1" si="67"/>
        <v>9.1136420566912291E-2</v>
      </c>
      <c r="K132" s="34" t="e">
        <f t="shared" ca="1" si="67"/>
        <v>#N/A</v>
      </c>
      <c r="L132" s="34">
        <f t="shared" ca="1" si="67"/>
        <v>-0.23709376289790618</v>
      </c>
      <c r="M132" s="64">
        <f t="shared" ca="1" si="67"/>
        <v>-0.14339049881345456</v>
      </c>
      <c r="N132" s="34" t="e">
        <f t="shared" ca="1" si="67"/>
        <v>#N/A</v>
      </c>
      <c r="O132" s="55">
        <f t="shared" ca="1" si="67"/>
        <v>-0.26227658962764355</v>
      </c>
      <c r="P132" s="53">
        <f t="shared" ca="1" si="67"/>
        <v>4.8972220382280218E-2</v>
      </c>
      <c r="Q132" s="34">
        <f t="shared" ca="1" si="67"/>
        <v>5.0931459138631396E-2</v>
      </c>
      <c r="R132" s="34">
        <f t="shared" ca="1" si="67"/>
        <v>6.1167982332843929E-2</v>
      </c>
      <c r="S132" s="34" t="e">
        <f t="shared" ca="1" si="67"/>
        <v>#N/A</v>
      </c>
      <c r="T132" s="34" t="e">
        <f t="shared" ref="T132" ca="1" si="68">IF(IF(OR(T10="",T6=0),NA(),T10/T6-1)&gt;1.5,NA(),T10/T6-1)</f>
        <v>#N/A</v>
      </c>
      <c r="U132" s="34">
        <f t="shared" ca="1" si="67"/>
        <v>8.62814198404529E-2</v>
      </c>
      <c r="V132" s="34" t="e">
        <f t="shared" ca="1" si="67"/>
        <v>#N/A</v>
      </c>
      <c r="W132" s="34" t="e">
        <f t="shared" ca="1" si="67"/>
        <v>#N/A</v>
      </c>
      <c r="X132" s="34">
        <f t="shared" ca="1" si="67"/>
        <v>-1.5229918784436247E-3</v>
      </c>
      <c r="Y132" s="55" t="e">
        <f t="shared" ca="1" si="67"/>
        <v>#N/A</v>
      </c>
    </row>
    <row r="133" spans="1:25" s="33" customFormat="1" x14ac:dyDescent="0.2">
      <c r="A133" s="20">
        <v>38625</v>
      </c>
      <c r="B133" s="63">
        <f t="shared" ref="B133:Y133" ca="1" si="69">IF(IF(OR(B11="",B7=0),NA(),B11/B7-1)&gt;1.5,NA(),B11/B7-1)</f>
        <v>4.1112312369455672E-2</v>
      </c>
      <c r="C133" s="63">
        <f t="shared" ca="1" si="69"/>
        <v>4.4432192966110673E-2</v>
      </c>
      <c r="D133" s="34">
        <f t="shared" ca="1" si="69"/>
        <v>4.5398718711839647E-2</v>
      </c>
      <c r="E133" s="34">
        <f t="shared" ca="1" si="69"/>
        <v>3.2371570780909797E-2</v>
      </c>
      <c r="F133" s="34">
        <f t="shared" ca="1" si="69"/>
        <v>1.9013584468917211E-2</v>
      </c>
      <c r="G133" s="53">
        <f t="shared" ca="1" si="69"/>
        <v>9.5338364427548727E-2</v>
      </c>
      <c r="H133" s="34">
        <f t="shared" ca="1" si="69"/>
        <v>9.3207356914380535E-2</v>
      </c>
      <c r="I133" s="34">
        <f t="shared" ca="1" si="69"/>
        <v>-4.587658116595783E-2</v>
      </c>
      <c r="J133" s="64">
        <f t="shared" ca="1" si="69"/>
        <v>5.129140996169812E-2</v>
      </c>
      <c r="K133" s="34" t="e">
        <f t="shared" ca="1" si="69"/>
        <v>#N/A</v>
      </c>
      <c r="L133" s="34">
        <f t="shared" ca="1" si="69"/>
        <v>-0.24983974894565797</v>
      </c>
      <c r="M133" s="64">
        <f t="shared" ca="1" si="69"/>
        <v>-0.15374949110343394</v>
      </c>
      <c r="N133" s="34" t="e">
        <f t="shared" ca="1" si="69"/>
        <v>#N/A</v>
      </c>
      <c r="O133" s="55">
        <f t="shared" ca="1" si="69"/>
        <v>-0.29907711963673522</v>
      </c>
      <c r="P133" s="53">
        <f t="shared" ca="1" si="69"/>
        <v>2.5797621228989875E-2</v>
      </c>
      <c r="Q133" s="34">
        <f t="shared" ca="1" si="69"/>
        <v>6.2528593188299064E-2</v>
      </c>
      <c r="R133" s="34">
        <f t="shared" ca="1" si="69"/>
        <v>4.4791731088290154E-2</v>
      </c>
      <c r="S133" s="34" t="e">
        <f t="shared" ca="1" si="69"/>
        <v>#N/A</v>
      </c>
      <c r="T133" s="34" t="e">
        <f t="shared" ref="T133" ca="1" si="70">IF(IF(OR(T11="",T7=0),NA(),T11/T7-1)&gt;1.5,NA(),T11/T7-1)</f>
        <v>#N/A</v>
      </c>
      <c r="U133" s="34">
        <f t="shared" ca="1" si="69"/>
        <v>0.10498382935966566</v>
      </c>
      <c r="V133" s="34" t="e">
        <f t="shared" ca="1" si="69"/>
        <v>#N/A</v>
      </c>
      <c r="W133" s="34" t="e">
        <f t="shared" ca="1" si="69"/>
        <v>#N/A</v>
      </c>
      <c r="X133" s="34">
        <f t="shared" ca="1" si="69"/>
        <v>1.5688290007770611E-2</v>
      </c>
      <c r="Y133" s="55" t="e">
        <f t="shared" ca="1" si="69"/>
        <v>#N/A</v>
      </c>
    </row>
    <row r="134" spans="1:25" s="33" customFormat="1" ht="12" thickBot="1" x14ac:dyDescent="0.25">
      <c r="A134" s="26">
        <v>38717</v>
      </c>
      <c r="B134" s="65">
        <f t="shared" ref="B134:Y134" ca="1" si="71">IF(IF(OR(B12="",B8=0),NA(),B12/B8-1)&gt;1.5,NA(),B12/B8-1)</f>
        <v>4.4637285088756862E-2</v>
      </c>
      <c r="C134" s="65">
        <f t="shared" ca="1" si="71"/>
        <v>5.165244689521753E-2</v>
      </c>
      <c r="D134" s="56">
        <f t="shared" ca="1" si="71"/>
        <v>5.2866537815878134E-2</v>
      </c>
      <c r="E134" s="56">
        <f t="shared" ca="1" si="71"/>
        <v>2.647728700429175E-2</v>
      </c>
      <c r="F134" s="56">
        <f t="shared" ca="1" si="71"/>
        <v>1.9925498168154476E-2</v>
      </c>
      <c r="G134" s="57">
        <f t="shared" ca="1" si="71"/>
        <v>9.4097472720903408E-2</v>
      </c>
      <c r="H134" s="56">
        <f t="shared" ca="1" si="71"/>
        <v>0.22250716802491555</v>
      </c>
      <c r="I134" s="56">
        <f t="shared" ca="1" si="71"/>
        <v>-2.4406835674695926E-2</v>
      </c>
      <c r="J134" s="66">
        <f t="shared" ca="1" si="71"/>
        <v>9.0333672951119937E-2</v>
      </c>
      <c r="K134" s="56" t="e">
        <f t="shared" ca="1" si="71"/>
        <v>#N/A</v>
      </c>
      <c r="L134" s="56">
        <f t="shared" ca="1" si="71"/>
        <v>-0.26491020311660796</v>
      </c>
      <c r="M134" s="66">
        <f t="shared" ca="1" si="71"/>
        <v>-0.16743212314884648</v>
      </c>
      <c r="N134" s="56" t="e">
        <f t="shared" ca="1" si="71"/>
        <v>#N/A</v>
      </c>
      <c r="O134" s="58">
        <f t="shared" ca="1" si="71"/>
        <v>-0.34926175813044735</v>
      </c>
      <c r="P134" s="57">
        <f t="shared" ca="1" si="71"/>
        <v>2.4599238677779578E-2</v>
      </c>
      <c r="Q134" s="56">
        <f t="shared" ca="1" si="71"/>
        <v>6.9413731197237594E-2</v>
      </c>
      <c r="R134" s="56">
        <f t="shared" ca="1" si="71"/>
        <v>3.9988866852303628E-2</v>
      </c>
      <c r="S134" s="56" t="e">
        <f t="shared" ca="1" si="71"/>
        <v>#N/A</v>
      </c>
      <c r="T134" s="56" t="e">
        <f t="shared" ref="T134" ca="1" si="72">IF(IF(OR(T12="",T8=0),NA(),T12/T8-1)&gt;1.5,NA(),T12/T8-1)</f>
        <v>#N/A</v>
      </c>
      <c r="U134" s="56">
        <f t="shared" ca="1" si="71"/>
        <v>0.12237414936593427</v>
      </c>
      <c r="V134" s="56" t="e">
        <f t="shared" ca="1" si="71"/>
        <v>#N/A</v>
      </c>
      <c r="W134" s="56" t="e">
        <f t="shared" ca="1" si="71"/>
        <v>#N/A</v>
      </c>
      <c r="X134" s="56">
        <f t="shared" ca="1" si="71"/>
        <v>1.3327764306523493E-2</v>
      </c>
      <c r="Y134" s="58" t="e">
        <f t="shared" ca="1" si="71"/>
        <v>#N/A</v>
      </c>
    </row>
    <row r="135" spans="1:25" s="33" customFormat="1" x14ac:dyDescent="0.2">
      <c r="A135" s="20">
        <v>38807</v>
      </c>
      <c r="B135" s="67">
        <f t="shared" ref="B135:Y135" ca="1" si="73">IF(IF(OR(B13="",B9=0),NA(),B13/B9-1)&gt;1.5,NA(),B13/B9-1)</f>
        <v>4.058749791748828E-2</v>
      </c>
      <c r="C135" s="67">
        <f t="shared" ca="1" si="73"/>
        <v>4.428522598054152E-2</v>
      </c>
      <c r="D135" s="59">
        <f t="shared" ca="1" si="73"/>
        <v>4.5231197542156654E-2</v>
      </c>
      <c r="E135" s="59">
        <f t="shared" ca="1" si="73"/>
        <v>3.0928312729393337E-2</v>
      </c>
      <c r="F135" s="59">
        <f t="shared" ca="1" si="73"/>
        <v>1.9238142042791839E-2</v>
      </c>
      <c r="G135" s="60">
        <f t="shared" ca="1" si="73"/>
        <v>8.9010850798410424E-2</v>
      </c>
      <c r="H135" s="59">
        <f t="shared" ca="1" si="73"/>
        <v>0.17995842676394447</v>
      </c>
      <c r="I135" s="59">
        <f t="shared" ca="1" si="73"/>
        <v>-4.007601268201566E-2</v>
      </c>
      <c r="J135" s="68">
        <f t="shared" ca="1" si="73"/>
        <v>6.1155220659074416E-2</v>
      </c>
      <c r="K135" s="59">
        <f t="shared" ca="1" si="73"/>
        <v>1.1542692295167112</v>
      </c>
      <c r="L135" s="59">
        <f t="shared" ca="1" si="73"/>
        <v>-0.286365242363395</v>
      </c>
      <c r="M135" s="68">
        <f t="shared" ca="1" si="73"/>
        <v>-0.19232808863598339</v>
      </c>
      <c r="N135" s="59">
        <f t="shared" ca="1" si="73"/>
        <v>1.1654394332859366</v>
      </c>
      <c r="O135" s="61">
        <f t="shared" ca="1" si="73"/>
        <v>-0.36540580675260792</v>
      </c>
      <c r="P135" s="60">
        <f t="shared" ca="1" si="73"/>
        <v>-0.40045755818840012</v>
      </c>
      <c r="Q135" s="59">
        <f t="shared" ca="1" si="73"/>
        <v>7.5513111866123639E-2</v>
      </c>
      <c r="R135" s="59">
        <f t="shared" ca="1" si="73"/>
        <v>3.0355444786551722E-2</v>
      </c>
      <c r="S135" s="59" t="e">
        <f t="shared" ca="1" si="73"/>
        <v>#N/A</v>
      </c>
      <c r="T135" s="59" t="e">
        <f t="shared" ref="T135" ca="1" si="74">IF(IF(OR(T13="",T9=0),NA(),T13/T9-1)&gt;1.5,NA(),T13/T9-1)</f>
        <v>#N/A</v>
      </c>
      <c r="U135" s="59">
        <f t="shared" ca="1" si="73"/>
        <v>0.11450017580751948</v>
      </c>
      <c r="V135" s="59" t="e">
        <f t="shared" ca="1" si="73"/>
        <v>#N/A</v>
      </c>
      <c r="W135" s="59" t="e">
        <f t="shared" ca="1" si="73"/>
        <v>#N/A</v>
      </c>
      <c r="X135" s="59">
        <f t="shared" ca="1" si="73"/>
        <v>-0.42645116433581787</v>
      </c>
      <c r="Y135" s="61">
        <f t="shared" ca="1" si="73"/>
        <v>1.2015071875158632</v>
      </c>
    </row>
    <row r="136" spans="1:25" s="33" customFormat="1" x14ac:dyDescent="0.2">
      <c r="A136" s="20">
        <v>38898</v>
      </c>
      <c r="B136" s="63">
        <f t="shared" ref="B136:Y136" ca="1" si="75">IF(IF(OR(B14="",B10=0),NA(),B14/B10-1)&gt;1.5,NA(),B14/B10-1)</f>
        <v>4.9559610339791282E-2</v>
      </c>
      <c r="C136" s="63">
        <f t="shared" ca="1" si="75"/>
        <v>5.5288374524994577E-2</v>
      </c>
      <c r="D136" s="34">
        <f t="shared" ca="1" si="75"/>
        <v>5.632187500675756E-2</v>
      </c>
      <c r="E136" s="34">
        <f t="shared" ca="1" si="75"/>
        <v>3.453349303530695E-2</v>
      </c>
      <c r="F136" s="34">
        <f t="shared" ca="1" si="75"/>
        <v>2.7689659584286375E-2</v>
      </c>
      <c r="G136" s="53">
        <f t="shared" ca="1" si="75"/>
        <v>0.10004264895373227</v>
      </c>
      <c r="H136" s="34">
        <f t="shared" ca="1" si="75"/>
        <v>0.40794554784561243</v>
      </c>
      <c r="I136" s="34">
        <f t="shared" ca="1" si="75"/>
        <v>-3.3111484830381732E-2</v>
      </c>
      <c r="J136" s="64">
        <f t="shared" ca="1" si="75"/>
        <v>7.2227744893282653E-2</v>
      </c>
      <c r="K136" s="34">
        <f t="shared" ca="1" si="75"/>
        <v>0.91156945865345063</v>
      </c>
      <c r="L136" s="34">
        <f t="shared" ca="1" si="75"/>
        <v>-0.29276427273682881</v>
      </c>
      <c r="M136" s="64">
        <f t="shared" ca="1" si="75"/>
        <v>-0.20398000375437753</v>
      </c>
      <c r="N136" s="34">
        <f t="shared" ca="1" si="75"/>
        <v>0.91551605525598956</v>
      </c>
      <c r="O136" s="55">
        <f t="shared" ca="1" si="75"/>
        <v>-0.3836797492642996</v>
      </c>
      <c r="P136" s="53">
        <f t="shared" ca="1" si="75"/>
        <v>-0.42628435431417488</v>
      </c>
      <c r="Q136" s="34">
        <f t="shared" ca="1" si="75"/>
        <v>7.5131776486039303E-2</v>
      </c>
      <c r="R136" s="34">
        <f t="shared" ca="1" si="75"/>
        <v>3.0109912754136881E-2</v>
      </c>
      <c r="S136" s="34" t="e">
        <f t="shared" ca="1" si="75"/>
        <v>#N/A</v>
      </c>
      <c r="T136" s="34" t="e">
        <f t="shared" ref="T136" ca="1" si="76">IF(IF(OR(T14="",T10=0),NA(),T14/T10-1)&gt;1.5,NA(),T14/T10-1)</f>
        <v>#N/A</v>
      </c>
      <c r="U136" s="34">
        <f t="shared" ca="1" si="75"/>
        <v>4.6318481685499791E-2</v>
      </c>
      <c r="V136" s="34" t="e">
        <f t="shared" ca="1" si="75"/>
        <v>#N/A</v>
      </c>
      <c r="W136" s="34" t="e">
        <f t="shared" ca="1" si="75"/>
        <v>#N/A</v>
      </c>
      <c r="X136" s="34">
        <f t="shared" ca="1" si="75"/>
        <v>-0.47109117525766608</v>
      </c>
      <c r="Y136" s="55">
        <f t="shared" ca="1" si="75"/>
        <v>0.98384639524739614</v>
      </c>
    </row>
    <row r="137" spans="1:25" s="33" customFormat="1" x14ac:dyDescent="0.2">
      <c r="A137" s="20">
        <v>38990</v>
      </c>
      <c r="B137" s="63">
        <f t="shared" ref="B137:Y137" ca="1" si="77">IF(IF(OR(B15="",B11=0),NA(),B15/B11-1)&gt;1.5,NA(),B15/B11-1)</f>
        <v>5.3568626544602482E-2</v>
      </c>
      <c r="C137" s="63">
        <f t="shared" ca="1" si="77"/>
        <v>5.4805145455188109E-2</v>
      </c>
      <c r="D137" s="34">
        <f t="shared" ca="1" si="77"/>
        <v>5.5278388720636507E-2</v>
      </c>
      <c r="E137" s="34">
        <f t="shared" ca="1" si="77"/>
        <v>5.0275027009347495E-2</v>
      </c>
      <c r="F137" s="34">
        <f t="shared" ca="1" si="77"/>
        <v>4.2037089498481395E-2</v>
      </c>
      <c r="G137" s="53">
        <f t="shared" ca="1" si="77"/>
        <v>0.10512118546066174</v>
      </c>
      <c r="H137" s="34">
        <f t="shared" ca="1" si="77"/>
        <v>0.23609035391297462</v>
      </c>
      <c r="I137" s="34">
        <f t="shared" ca="1" si="77"/>
        <v>-5.029488256540271E-2</v>
      </c>
      <c r="J137" s="64">
        <f t="shared" ca="1" si="77"/>
        <v>3.3219940652621238E-2</v>
      </c>
      <c r="K137" s="34">
        <f t="shared" ca="1" si="77"/>
        <v>0.72795159382661523</v>
      </c>
      <c r="L137" s="34">
        <f t="shared" ca="1" si="77"/>
        <v>-0.29668748644629361</v>
      </c>
      <c r="M137" s="64">
        <f t="shared" ca="1" si="77"/>
        <v>-0.21453653986971355</v>
      </c>
      <c r="N137" s="34">
        <f t="shared" ca="1" si="77"/>
        <v>0.72080191499968538</v>
      </c>
      <c r="O137" s="55">
        <f t="shared" ca="1" si="77"/>
        <v>-0.40152362229050254</v>
      </c>
      <c r="P137" s="53">
        <f t="shared" ca="1" si="77"/>
        <v>-0.46753194403148157</v>
      </c>
      <c r="Q137" s="34">
        <f t="shared" ca="1" si="77"/>
        <v>6.5127831510443102E-2</v>
      </c>
      <c r="R137" s="34">
        <f t="shared" ca="1" si="77"/>
        <v>3.0679776390876601E-2</v>
      </c>
      <c r="S137" s="34" t="e">
        <f t="shared" ca="1" si="77"/>
        <v>#N/A</v>
      </c>
      <c r="T137" s="34" t="e">
        <f t="shared" ref="T137" ca="1" si="78">IF(IF(OR(T15="",T11=0),NA(),T15/T11-1)&gt;1.5,NA(),T15/T11-1)</f>
        <v>#N/A</v>
      </c>
      <c r="U137" s="34">
        <f t="shared" ca="1" si="77"/>
        <v>2.5854013611863902E-2</v>
      </c>
      <c r="V137" s="34" t="e">
        <f t="shared" ca="1" si="77"/>
        <v>#N/A</v>
      </c>
      <c r="W137" s="34" t="e">
        <f t="shared" ca="1" si="77"/>
        <v>#N/A</v>
      </c>
      <c r="X137" s="34">
        <f t="shared" ca="1" si="77"/>
        <v>-0.50977072181652927</v>
      </c>
      <c r="Y137" s="55">
        <f t="shared" ca="1" si="77"/>
        <v>0.67221580500423905</v>
      </c>
    </row>
    <row r="138" spans="1:25" s="33" customFormat="1" ht="12" thickBot="1" x14ac:dyDescent="0.25">
      <c r="A138" s="26">
        <v>39082</v>
      </c>
      <c r="B138" s="65">
        <f t="shared" ref="B138:Y138" ca="1" si="79">IF(IF(OR(B16="",B12=0),NA(),B16/B12-1)&gt;1.5,NA(),B16/B12-1)</f>
        <v>6.1284911950731491E-2</v>
      </c>
      <c r="C138" s="65">
        <f t="shared" ca="1" si="79"/>
        <v>6.3454789294296932E-2</v>
      </c>
      <c r="D138" s="56">
        <f t="shared" ca="1" si="79"/>
        <v>6.4121817476588072E-2</v>
      </c>
      <c r="E138" s="56">
        <f t="shared" ca="1" si="79"/>
        <v>5.5530033125789746E-2</v>
      </c>
      <c r="F138" s="56">
        <f t="shared" ca="1" si="79"/>
        <v>4.5460854069665269E-2</v>
      </c>
      <c r="G138" s="57">
        <f t="shared" ca="1" si="79"/>
        <v>0.11709615208892044</v>
      </c>
      <c r="H138" s="56">
        <f t="shared" ca="1" si="79"/>
        <v>0.19753444308732915</v>
      </c>
      <c r="I138" s="56">
        <f t="shared" ca="1" si="79"/>
        <v>-4.6661871190708193E-2</v>
      </c>
      <c r="J138" s="66">
        <f t="shared" ca="1" si="79"/>
        <v>2.9825876890025915E-2</v>
      </c>
      <c r="K138" s="56">
        <f t="shared" ca="1" si="79"/>
        <v>0.61380531059260024</v>
      </c>
      <c r="L138" s="56">
        <f t="shared" ca="1" si="79"/>
        <v>-0.31146123200038778</v>
      </c>
      <c r="M138" s="66">
        <f t="shared" ca="1" si="79"/>
        <v>-0.22933004504831833</v>
      </c>
      <c r="N138" s="56">
        <f t="shared" ca="1" si="79"/>
        <v>0.61186929974095738</v>
      </c>
      <c r="O138" s="58">
        <f t="shared" ca="1" si="79"/>
        <v>-0.45805600393465917</v>
      </c>
      <c r="P138" s="57">
        <f t="shared" ca="1" si="79"/>
        <v>-0.44829498805679879</v>
      </c>
      <c r="Q138" s="56">
        <f t="shared" ca="1" si="79"/>
        <v>6.1576164032086433E-2</v>
      </c>
      <c r="R138" s="56">
        <f t="shared" ca="1" si="79"/>
        <v>2.6841055291881188E-2</v>
      </c>
      <c r="S138" s="56" t="e">
        <f t="shared" ca="1" si="79"/>
        <v>#N/A</v>
      </c>
      <c r="T138" s="56" t="e">
        <f t="shared" ref="T138" ca="1" si="80">IF(IF(OR(T16="",T12=0),NA(),T16/T12-1)&gt;1.5,NA(),T16/T12-1)</f>
        <v>#N/A</v>
      </c>
      <c r="U138" s="56">
        <f t="shared" ca="1" si="79"/>
        <v>2.1505695363471578E-2</v>
      </c>
      <c r="V138" s="56" t="e">
        <f t="shared" ca="1" si="79"/>
        <v>#N/A</v>
      </c>
      <c r="W138" s="56" t="e">
        <f t="shared" ca="1" si="79"/>
        <v>#N/A</v>
      </c>
      <c r="X138" s="56">
        <f t="shared" ca="1" si="79"/>
        <v>-0.55104050818751127</v>
      </c>
      <c r="Y138" s="58">
        <f t="shared" ca="1" si="79"/>
        <v>0.57870575256231027</v>
      </c>
    </row>
    <row r="139" spans="1:25" s="33" customFormat="1" x14ac:dyDescent="0.2">
      <c r="A139" s="20">
        <v>39172</v>
      </c>
      <c r="B139" s="63">
        <f t="shared" ref="B139:Y139" ca="1" si="81">IF(IF(OR(B17="",B13=0),NA(),B17/B13-1)&gt;1.5,NA(),B17/B13-1)</f>
        <v>6.5193178537255703E-2</v>
      </c>
      <c r="C139" s="63">
        <f t="shared" ca="1" si="81"/>
        <v>6.807435172239229E-2</v>
      </c>
      <c r="D139" s="34">
        <f t="shared" ca="1" si="81"/>
        <v>6.8402290781646391E-2</v>
      </c>
      <c r="E139" s="34">
        <f t="shared" ca="1" si="81"/>
        <v>5.7569482815355677E-2</v>
      </c>
      <c r="F139" s="34">
        <f t="shared" ca="1" si="81"/>
        <v>5.9169864122788018E-2</v>
      </c>
      <c r="G139" s="53">
        <f t="shared" ca="1" si="81"/>
        <v>0.12924581364429555</v>
      </c>
      <c r="H139" s="34">
        <f t="shared" ca="1" si="81"/>
        <v>0.18626294623106454</v>
      </c>
      <c r="I139" s="34">
        <f t="shared" ca="1" si="81"/>
        <v>-6.4747155464385364E-2</v>
      </c>
      <c r="J139" s="64">
        <f t="shared" ca="1" si="81"/>
        <v>2.9357375913468653E-2</v>
      </c>
      <c r="K139" s="34">
        <f t="shared" ca="1" si="81"/>
        <v>0.53065483004050917</v>
      </c>
      <c r="L139" s="34">
        <f t="shared" ca="1" si="81"/>
        <v>-0.32055352405178761</v>
      </c>
      <c r="M139" s="64">
        <f t="shared" ca="1" si="81"/>
        <v>-0.25117416916035973</v>
      </c>
      <c r="N139" s="34">
        <f t="shared" ca="1" si="81"/>
        <v>0.50482335021503144</v>
      </c>
      <c r="O139" s="55">
        <f t="shared" ca="1" si="81"/>
        <v>-0.47193030462303176</v>
      </c>
      <c r="P139" s="53">
        <f t="shared" ca="1" si="81"/>
        <v>-7.042634902273659E-2</v>
      </c>
      <c r="Q139" s="34">
        <f t="shared" ca="1" si="81"/>
        <v>5.2293418508364553E-2</v>
      </c>
      <c r="R139" s="34">
        <f t="shared" ca="1" si="81"/>
        <v>2.0861755103199986E-2</v>
      </c>
      <c r="S139" s="34">
        <f t="shared" ca="1" si="81"/>
        <v>0.17384102295694581</v>
      </c>
      <c r="T139" s="34" t="e">
        <f t="shared" ref="T139" ca="1" si="82">IF(IF(OR(T17="",T13=0),NA(),T17/T13-1)&gt;1.5,NA(),T17/T13-1)</f>
        <v>#N/A</v>
      </c>
      <c r="U139" s="34">
        <f t="shared" ca="1" si="81"/>
        <v>1.595632556636617E-2</v>
      </c>
      <c r="V139" s="34">
        <f t="shared" ca="1" si="81"/>
        <v>0.3885762683573708</v>
      </c>
      <c r="W139" s="34" t="e">
        <f t="shared" ca="1" si="81"/>
        <v>#N/A</v>
      </c>
      <c r="X139" s="34">
        <f t="shared" ca="1" si="81"/>
        <v>-0.24740450685703019</v>
      </c>
      <c r="Y139" s="55">
        <f t="shared" ca="1" si="81"/>
        <v>0.50327748739086697</v>
      </c>
    </row>
    <row r="140" spans="1:25" s="33" customFormat="1" x14ac:dyDescent="0.2">
      <c r="A140" s="20">
        <v>39263</v>
      </c>
      <c r="B140" s="63">
        <f t="shared" ref="B140:Y140" ca="1" si="83">IF(IF(OR(B18="",B14=0),NA(),B18/B14-1)&gt;1.5,NA(),B18/B14-1)</f>
        <v>5.4927928088684297E-2</v>
      </c>
      <c r="C140" s="63">
        <f t="shared" ca="1" si="83"/>
        <v>5.382636246307837E-2</v>
      </c>
      <c r="D140" s="34">
        <f t="shared" ca="1" si="83"/>
        <v>5.343869305306681E-2</v>
      </c>
      <c r="E140" s="34">
        <f t="shared" ca="1" si="83"/>
        <v>5.7875217629301146E-2</v>
      </c>
      <c r="F140" s="34">
        <f t="shared" ca="1" si="83"/>
        <v>6.4467155529549736E-2</v>
      </c>
      <c r="G140" s="53">
        <f t="shared" ca="1" si="83"/>
        <v>0.11735696543390217</v>
      </c>
      <c r="H140" s="34">
        <f t="shared" ca="1" si="83"/>
        <v>9.8983683396316913E-2</v>
      </c>
      <c r="I140" s="34">
        <f t="shared" ca="1" si="83"/>
        <v>-8.7633454350681927E-2</v>
      </c>
      <c r="J140" s="64">
        <f t="shared" ca="1" si="83"/>
        <v>-7.7658051616608104E-3</v>
      </c>
      <c r="K140" s="34">
        <f t="shared" ca="1" si="83"/>
        <v>0.46803438725214197</v>
      </c>
      <c r="L140" s="34">
        <f t="shared" ca="1" si="83"/>
        <v>-0.33003744454177775</v>
      </c>
      <c r="M140" s="64">
        <f t="shared" ca="1" si="83"/>
        <v>-0.2834923881273701</v>
      </c>
      <c r="N140" s="34">
        <f t="shared" ca="1" si="83"/>
        <v>0.42178098008110609</v>
      </c>
      <c r="O140" s="55">
        <f t="shared" ca="1" si="83"/>
        <v>-0.48526344920172682</v>
      </c>
      <c r="P140" s="53">
        <f t="shared" ca="1" si="83"/>
        <v>-4.5328983900607245E-2</v>
      </c>
      <c r="Q140" s="34">
        <f t="shared" ca="1" si="83"/>
        <v>3.8552680742421463E-2</v>
      </c>
      <c r="R140" s="34">
        <f t="shared" ca="1" si="83"/>
        <v>1.533135311908751E-2</v>
      </c>
      <c r="S140" s="34">
        <f t="shared" ca="1" si="83"/>
        <v>0.13426988082474556</v>
      </c>
      <c r="T140" s="34" t="e">
        <f t="shared" ref="T140" ca="1" si="84">IF(IF(OR(T18="",T14=0),NA(),T18/T14-1)&gt;1.5,NA(),T18/T14-1)</f>
        <v>#N/A</v>
      </c>
      <c r="U140" s="34">
        <f t="shared" ca="1" si="83"/>
        <v>7.5163249803167353E-3</v>
      </c>
      <c r="V140" s="34">
        <f t="shared" ca="1" si="83"/>
        <v>0.32333519142853451</v>
      </c>
      <c r="W140" s="34" t="e">
        <f t="shared" ca="1" si="83"/>
        <v>#N/A</v>
      </c>
      <c r="X140" s="34">
        <f t="shared" ca="1" si="83"/>
        <v>-0.20620978667781997</v>
      </c>
      <c r="Y140" s="55">
        <f t="shared" ca="1" si="83"/>
        <v>0.4578972769477605</v>
      </c>
    </row>
    <row r="141" spans="1:25" s="33" customFormat="1" x14ac:dyDescent="0.2">
      <c r="A141" s="20">
        <v>39355</v>
      </c>
      <c r="B141" s="63">
        <f t="shared" ref="B141:Y141" ca="1" si="85">IF(IF(OR(B19="",B15=0),NA(),B19/B15-1)&gt;1.5,NA(),B19/B15-1)</f>
        <v>5.6669470413708067E-2</v>
      </c>
      <c r="C141" s="63">
        <f t="shared" ca="1" si="85"/>
        <v>5.5186108107511123E-2</v>
      </c>
      <c r="D141" s="34">
        <f t="shared" ca="1" si="85"/>
        <v>5.475928369604266E-2</v>
      </c>
      <c r="E141" s="34">
        <f t="shared" ca="1" si="85"/>
        <v>6.0637605694228824E-2</v>
      </c>
      <c r="F141" s="34">
        <f t="shared" ca="1" si="85"/>
        <v>6.6848119252542748E-2</v>
      </c>
      <c r="G141" s="53">
        <f t="shared" ca="1" si="85"/>
        <v>0.1149485506773924</v>
      </c>
      <c r="H141" s="34">
        <f t="shared" ca="1" si="85"/>
        <v>0.11227815949194198</v>
      </c>
      <c r="I141" s="34">
        <f t="shared" ca="1" si="85"/>
        <v>-9.0004800521562012E-2</v>
      </c>
      <c r="J141" s="64">
        <f t="shared" ca="1" si="85"/>
        <v>-1.0895059860435152E-3</v>
      </c>
      <c r="K141" s="34">
        <f t="shared" ca="1" si="85"/>
        <v>0.42202284680347546</v>
      </c>
      <c r="L141" s="34">
        <f t="shared" ca="1" si="85"/>
        <v>-0.36271117857294899</v>
      </c>
      <c r="M141" s="64">
        <f t="shared" ca="1" si="85"/>
        <v>-0.33302901487049807</v>
      </c>
      <c r="N141" s="34">
        <f t="shared" ca="1" si="85"/>
        <v>0.34141384110420137</v>
      </c>
      <c r="O141" s="55">
        <f t="shared" ca="1" si="85"/>
        <v>-0.48849690112383093</v>
      </c>
      <c r="P141" s="53">
        <f t="shared" ca="1" si="85"/>
        <v>-1.7307669957219995E-2</v>
      </c>
      <c r="Q141" s="34">
        <f t="shared" ca="1" si="85"/>
        <v>3.5631929652316652E-2</v>
      </c>
      <c r="R141" s="34">
        <f t="shared" ca="1" si="85"/>
        <v>1.2090004770148211E-2</v>
      </c>
      <c r="S141" s="34">
        <f t="shared" ca="1" si="85"/>
        <v>0.13040800710544742</v>
      </c>
      <c r="T141" s="34" t="e">
        <f t="shared" ref="T141" ca="1" si="86">IF(IF(OR(T19="",T15=0),NA(),T19/T15-1)&gt;1.5,NA(),T19/T15-1)</f>
        <v>#N/A</v>
      </c>
      <c r="U141" s="34">
        <f t="shared" ca="1" si="85"/>
        <v>6.802890003828832E-3</v>
      </c>
      <c r="V141" s="34">
        <f t="shared" ca="1" si="85"/>
        <v>0.27147785559456672</v>
      </c>
      <c r="W141" s="34" t="e">
        <f t="shared" ca="1" si="85"/>
        <v>#N/A</v>
      </c>
      <c r="X141" s="34">
        <f t="shared" ca="1" si="85"/>
        <v>-0.17908811220435761</v>
      </c>
      <c r="Y141" s="55">
        <f t="shared" ca="1" si="85"/>
        <v>0.40762135379456343</v>
      </c>
    </row>
    <row r="142" spans="1:25" s="33" customFormat="1" ht="12" thickBot="1" x14ac:dyDescent="0.25">
      <c r="A142" s="26">
        <v>39447</v>
      </c>
      <c r="B142" s="65">
        <f t="shared" ref="B142:Y142" ca="1" si="87">IF(IF(OR(B20="",B16=0),NA(),B20/B16-1)&gt;1.5,NA(),B20/B16-1)</f>
        <v>4.470292573786816E-2</v>
      </c>
      <c r="C142" s="65">
        <f t="shared" ca="1" si="87"/>
        <v>4.3604942929273083E-2</v>
      </c>
      <c r="D142" s="56">
        <f t="shared" ca="1" si="87"/>
        <v>4.2916930989452595E-2</v>
      </c>
      <c r="E142" s="56">
        <f t="shared" ca="1" si="87"/>
        <v>4.7636823495591729E-2</v>
      </c>
      <c r="F142" s="56">
        <f t="shared" ca="1" si="87"/>
        <v>6.2496228627906936E-2</v>
      </c>
      <c r="G142" s="57">
        <f t="shared" ca="1" si="87"/>
        <v>0.1029667627940094</v>
      </c>
      <c r="H142" s="56">
        <f t="shared" ca="1" si="87"/>
        <v>0.11803759031851713</v>
      </c>
      <c r="I142" s="56">
        <f t="shared" ca="1" si="87"/>
        <v>-0.10403311023245643</v>
      </c>
      <c r="J142" s="66">
        <f t="shared" ca="1" si="87"/>
        <v>-3.3663834462173137E-2</v>
      </c>
      <c r="K142" s="56">
        <f t="shared" ca="1" si="87"/>
        <v>0.35987836941446028</v>
      </c>
      <c r="L142" s="56">
        <f t="shared" ca="1" si="87"/>
        <v>-0.38290486914344979</v>
      </c>
      <c r="M142" s="66">
        <f t="shared" ca="1" si="87"/>
        <v>-0.36675552025226577</v>
      </c>
      <c r="N142" s="56">
        <f t="shared" ca="1" si="87"/>
        <v>0.23417918710966501</v>
      </c>
      <c r="O142" s="58">
        <f t="shared" ca="1" si="87"/>
        <v>-0.45186978609482353</v>
      </c>
      <c r="P142" s="57">
        <f t="shared" ca="1" si="87"/>
        <v>-4.3102210952256081E-2</v>
      </c>
      <c r="Q142" s="56">
        <f t="shared" ca="1" si="87"/>
        <v>2.8612097481045984E-2</v>
      </c>
      <c r="R142" s="56">
        <f t="shared" ca="1" si="87"/>
        <v>6.4899019489399468E-3</v>
      </c>
      <c r="S142" s="56">
        <f t="shared" ca="1" si="87"/>
        <v>0.11021671988228188</v>
      </c>
      <c r="T142" s="56" t="e">
        <f t="shared" ref="T142" ca="1" si="88">IF(IF(OR(T20="",T16=0),NA(),T20/T16-1)&gt;1.5,NA(),T20/T16-1)</f>
        <v>#N/A</v>
      </c>
      <c r="U142" s="56">
        <f t="shared" ca="1" si="87"/>
        <v>7.3042263048053169E-3</v>
      </c>
      <c r="V142" s="56">
        <f t="shared" ca="1" si="87"/>
        <v>0.21952552277664372</v>
      </c>
      <c r="W142" s="56" t="e">
        <f t="shared" ca="1" si="87"/>
        <v>#N/A</v>
      </c>
      <c r="X142" s="56">
        <f t="shared" ca="1" si="87"/>
        <v>-0.15003306598324184</v>
      </c>
      <c r="Y142" s="58">
        <f t="shared" ca="1" si="87"/>
        <v>0.35147507429398472</v>
      </c>
    </row>
    <row r="143" spans="1:25" s="33" customFormat="1" x14ac:dyDescent="0.2">
      <c r="A143" s="14">
        <v>39538</v>
      </c>
      <c r="B143" s="67">
        <f t="shared" ref="B143:Y143" ca="1" si="89">IF(IF(OR(B21="",B17=0),NA(),B21/B17-1)&gt;1.5,NA(),B21/B17-1)</f>
        <v>4.0964680585077851E-2</v>
      </c>
      <c r="C143" s="67">
        <f t="shared" ca="1" si="89"/>
        <v>3.9354272971320325E-2</v>
      </c>
      <c r="D143" s="59">
        <f t="shared" ca="1" si="89"/>
        <v>3.8252928008025266E-2</v>
      </c>
      <c r="E143" s="59">
        <f t="shared" ca="1" si="89"/>
        <v>4.5268208072481997E-2</v>
      </c>
      <c r="F143" s="59">
        <f t="shared" ca="1" si="89"/>
        <v>6.9519621807740961E-2</v>
      </c>
      <c r="G143" s="60">
        <f t="shared" ca="1" si="89"/>
        <v>8.328689913636711E-2</v>
      </c>
      <c r="H143" s="59">
        <f t="shared" ca="1" si="89"/>
        <v>0.14616551020351065</v>
      </c>
      <c r="I143" s="59">
        <f t="shared" ca="1" si="89"/>
        <v>-8.0569330960171492E-2</v>
      </c>
      <c r="J143" s="68">
        <f t="shared" ca="1" si="89"/>
        <v>-2.0447586242109517E-2</v>
      </c>
      <c r="K143" s="59">
        <f t="shared" ca="1" si="89"/>
        <v>0.32088420776127546</v>
      </c>
      <c r="L143" s="59">
        <f t="shared" ca="1" si="89"/>
        <v>-0.3813320327504256</v>
      </c>
      <c r="M143" s="68">
        <f t="shared" ca="1" si="89"/>
        <v>-0.37927809787166511</v>
      </c>
      <c r="N143" s="59">
        <f t="shared" ca="1" si="89"/>
        <v>0.19566992252160431</v>
      </c>
      <c r="O143" s="61">
        <f t="shared" ca="1" si="89"/>
        <v>-0.45838754443620411</v>
      </c>
      <c r="P143" s="60">
        <f t="shared" ca="1" si="89"/>
        <v>-2.4913603687788388E-2</v>
      </c>
      <c r="Q143" s="59">
        <f t="shared" ca="1" si="89"/>
        <v>2.1851099856898148E-2</v>
      </c>
      <c r="R143" s="59">
        <f t="shared" ca="1" si="89"/>
        <v>-1.7733869283009795E-4</v>
      </c>
      <c r="S143" s="59">
        <f t="shared" ca="1" si="89"/>
        <v>9.2157010125771377E-2</v>
      </c>
      <c r="T143" s="59" t="e">
        <f t="shared" ref="T143" ca="1" si="90">IF(IF(OR(T21="",T17=0),NA(),T21/T17-1)&gt;1.5,NA(),T21/T17-1)</f>
        <v>#N/A</v>
      </c>
      <c r="U143" s="59">
        <f t="shared" ca="1" si="89"/>
        <v>6.3298337837736085E-3</v>
      </c>
      <c r="V143" s="59">
        <f t="shared" ca="1" si="89"/>
        <v>0.20165754072356967</v>
      </c>
      <c r="W143" s="59" t="e">
        <f t="shared" ca="1" si="89"/>
        <v>#N/A</v>
      </c>
      <c r="X143" s="59">
        <f t="shared" ca="1" si="89"/>
        <v>-0.12464114605129728</v>
      </c>
      <c r="Y143" s="61">
        <f t="shared" ca="1" si="89"/>
        <v>0.33514442478461048</v>
      </c>
    </row>
    <row r="144" spans="1:25" s="33" customFormat="1" x14ac:dyDescent="0.2">
      <c r="A144" s="20">
        <v>39629</v>
      </c>
      <c r="B144" s="63">
        <f t="shared" ref="B144:Y144" ca="1" si="91">IF(IF(OR(B22="",B18=0),NA(),B22/B18-1)&gt;1.5,NA(),B22/B18-1)</f>
        <v>3.9707773900881094E-2</v>
      </c>
      <c r="C144" s="63">
        <f t="shared" ca="1" si="91"/>
        <v>3.7160133909534876E-2</v>
      </c>
      <c r="D144" s="34">
        <f t="shared" ca="1" si="91"/>
        <v>3.5961794369731681E-2</v>
      </c>
      <c r="E144" s="34">
        <f t="shared" ca="1" si="91"/>
        <v>4.6498013525012594E-2</v>
      </c>
      <c r="F144" s="34">
        <f t="shared" ca="1" si="91"/>
        <v>6.9711510074999428E-2</v>
      </c>
      <c r="G144" s="53">
        <f t="shared" ca="1" si="91"/>
        <v>7.7286780153769774E-2</v>
      </c>
      <c r="H144" s="34">
        <f t="shared" ca="1" si="91"/>
        <v>3.1475786017088447E-2</v>
      </c>
      <c r="I144" s="34">
        <f t="shared" ca="1" si="91"/>
        <v>-7.6546689161037018E-2</v>
      </c>
      <c r="J144" s="64">
        <f t="shared" ca="1" si="91"/>
        <v>-2.6060760395497429E-2</v>
      </c>
      <c r="K144" s="34">
        <f t="shared" ca="1" si="91"/>
        <v>0.28921553971742431</v>
      </c>
      <c r="L144" s="34">
        <f t="shared" ca="1" si="91"/>
        <v>-0.40285782267954373</v>
      </c>
      <c r="M144" s="64">
        <f t="shared" ca="1" si="91"/>
        <v>-0.39794356430752942</v>
      </c>
      <c r="N144" s="34">
        <f t="shared" ca="1" si="91"/>
        <v>0.16781076541520656</v>
      </c>
      <c r="O144" s="55">
        <f t="shared" ca="1" si="91"/>
        <v>-0.46763578643294834</v>
      </c>
      <c r="P144" s="53">
        <f t="shared" ca="1" si="91"/>
        <v>-2.2329757468933287E-2</v>
      </c>
      <c r="Q144" s="34">
        <f t="shared" ca="1" si="91"/>
        <v>2.4304740750119125E-2</v>
      </c>
      <c r="R144" s="34">
        <f t="shared" ca="1" si="91"/>
        <v>-8.883372932287803E-3</v>
      </c>
      <c r="S144" s="34">
        <f t="shared" ca="1" si="91"/>
        <v>9.2170289617297785E-2</v>
      </c>
      <c r="T144" s="34" t="e">
        <f t="shared" ref="T144" ca="1" si="92">IF(IF(OR(T22="",T18=0),NA(),T22/T18-1)&gt;1.5,NA(),T22/T18-1)</f>
        <v>#N/A</v>
      </c>
      <c r="U144" s="34">
        <f t="shared" ca="1" si="91"/>
        <v>-6.9478882054556657E-3</v>
      </c>
      <c r="V144" s="34">
        <f t="shared" ca="1" si="91"/>
        <v>0.19026425823480353</v>
      </c>
      <c r="W144" s="34" t="e">
        <f t="shared" ca="1" si="91"/>
        <v>#N/A</v>
      </c>
      <c r="X144" s="34">
        <f t="shared" ca="1" si="91"/>
        <v>-0.12157693483749588</v>
      </c>
      <c r="Y144" s="55">
        <f t="shared" ca="1" si="91"/>
        <v>0.30519170535894635</v>
      </c>
    </row>
    <row r="145" spans="1:25" s="33" customFormat="1" x14ac:dyDescent="0.2">
      <c r="A145" s="20">
        <v>39721</v>
      </c>
      <c r="B145" s="63">
        <f t="shared" ref="B145:Y145" ca="1" si="93">IF(IF(OR(B23="",B19=0),NA(),B23/B19-1)&gt;1.5,NA(),B23/B19-1)</f>
        <v>3.6232877718979317E-2</v>
      </c>
      <c r="C145" s="63">
        <f t="shared" ca="1" si="93"/>
        <v>3.1107291432904693E-2</v>
      </c>
      <c r="D145" s="34">
        <f t="shared" ca="1" si="93"/>
        <v>2.9598010158714994E-2</v>
      </c>
      <c r="E145" s="34">
        <f t="shared" ca="1" si="93"/>
        <v>4.9873834196733746E-2</v>
      </c>
      <c r="F145" s="34">
        <f t="shared" ca="1" si="93"/>
        <v>7.1877707769755661E-2</v>
      </c>
      <c r="G145" s="53">
        <f t="shared" ca="1" si="93"/>
        <v>6.9513979026242678E-2</v>
      </c>
      <c r="H145" s="34">
        <f t="shared" ca="1" si="93"/>
        <v>0.19300297751572182</v>
      </c>
      <c r="I145" s="34">
        <f t="shared" ca="1" si="93"/>
        <v>-8.8977715204547669E-2</v>
      </c>
      <c r="J145" s="64">
        <f t="shared" ca="1" si="93"/>
        <v>-4.7729035262937036E-2</v>
      </c>
      <c r="K145" s="34">
        <f t="shared" ca="1" si="93"/>
        <v>0.25825990044044023</v>
      </c>
      <c r="L145" s="34">
        <f t="shared" ca="1" si="93"/>
        <v>-0.43272205933543972</v>
      </c>
      <c r="M145" s="64">
        <f t="shared" ca="1" si="93"/>
        <v>-0.41299259472314098</v>
      </c>
      <c r="N145" s="34">
        <f t="shared" ca="1" si="93"/>
        <v>0.15377925980832119</v>
      </c>
      <c r="O145" s="55">
        <f t="shared" ca="1" si="93"/>
        <v>-0.48337828764650803</v>
      </c>
      <c r="P145" s="53">
        <f t="shared" ca="1" si="93"/>
        <v>-2.8725785785852054E-2</v>
      </c>
      <c r="Q145" s="34">
        <f t="shared" ca="1" si="93"/>
        <v>2.2450663923473391E-2</v>
      </c>
      <c r="R145" s="34">
        <f t="shared" ca="1" si="93"/>
        <v>-2.2138579138398229E-2</v>
      </c>
      <c r="S145" s="34">
        <f t="shared" ca="1" si="93"/>
        <v>8.7426351336823416E-2</v>
      </c>
      <c r="T145" s="34" t="e">
        <f t="shared" ref="T145" ca="1" si="94">IF(IF(OR(T23="",T19=0),NA(),T23/T19-1)&gt;1.5,NA(),T23/T19-1)</f>
        <v>#N/A</v>
      </c>
      <c r="U145" s="34">
        <f t="shared" ca="1" si="93"/>
        <v>5.4290396530052298E-3</v>
      </c>
      <c r="V145" s="34">
        <f t="shared" ca="1" si="93"/>
        <v>0.17719948293270682</v>
      </c>
      <c r="W145" s="34" t="e">
        <f t="shared" ca="1" si="93"/>
        <v>#N/A</v>
      </c>
      <c r="X145" s="34">
        <f t="shared" ca="1" si="93"/>
        <v>-0.11350083477980599</v>
      </c>
      <c r="Y145" s="55">
        <f t="shared" ca="1" si="93"/>
        <v>0.27239864448113793</v>
      </c>
    </row>
    <row r="146" spans="1:25" s="33" customFormat="1" ht="12" thickBot="1" x14ac:dyDescent="0.25">
      <c r="A146" s="26">
        <v>39813</v>
      </c>
      <c r="B146" s="65">
        <f t="shared" ref="B146:Y146" ca="1" si="95">IF(IF(OR(B24="",B20=0),NA(),B24/B20-1)&gt;1.5,NA(),B24/B20-1)</f>
        <v>2.7064322262626783E-2</v>
      </c>
      <c r="C146" s="65">
        <f t="shared" ca="1" si="95"/>
        <v>1.9624987537492977E-2</v>
      </c>
      <c r="D146" s="56">
        <f t="shared" ca="1" si="95"/>
        <v>1.7441688411605982E-2</v>
      </c>
      <c r="E146" s="56">
        <f t="shared" ca="1" si="95"/>
        <v>4.6866315461903785E-2</v>
      </c>
      <c r="F146" s="56">
        <f t="shared" ca="1" si="95"/>
        <v>7.8468840639201121E-2</v>
      </c>
      <c r="G146" s="57">
        <f t="shared" ca="1" si="95"/>
        <v>5.4245498315202534E-2</v>
      </c>
      <c r="H146" s="56">
        <f t="shared" ca="1" si="95"/>
        <v>0.12431775490374353</v>
      </c>
      <c r="I146" s="56">
        <f t="shared" ca="1" si="95"/>
        <v>-9.6578535380181685E-2</v>
      </c>
      <c r="J146" s="66">
        <f t="shared" ca="1" si="95"/>
        <v>-5.6642220913580066E-2</v>
      </c>
      <c r="K146" s="56">
        <f t="shared" ca="1" si="95"/>
        <v>0.24419060125563052</v>
      </c>
      <c r="L146" s="56">
        <f t="shared" ca="1" si="95"/>
        <v>-0.46199099164789004</v>
      </c>
      <c r="M146" s="66">
        <f t="shared" ca="1" si="95"/>
        <v>-0.45172041670770557</v>
      </c>
      <c r="N146" s="56">
        <f t="shared" ca="1" si="95"/>
        <v>0.13901862438000756</v>
      </c>
      <c r="O146" s="58">
        <f t="shared" ca="1" si="95"/>
        <v>-0.50064324539278804</v>
      </c>
      <c r="P146" s="57">
        <f t="shared" ca="1" si="95"/>
        <v>-3.9808963615019954E-2</v>
      </c>
      <c r="Q146" s="56">
        <f t="shared" ca="1" si="95"/>
        <v>1.3551403751249858E-2</v>
      </c>
      <c r="R146" s="56">
        <f t="shared" ca="1" si="95"/>
        <v>-3.2062094477012471E-2</v>
      </c>
      <c r="S146" s="56">
        <f t="shared" ca="1" si="95"/>
        <v>6.460801455065579E-2</v>
      </c>
      <c r="T146" s="56" t="e">
        <f t="shared" ref="T146" ca="1" si="96">IF(IF(OR(T24="",T20=0),NA(),T24/T20-1)&gt;1.5,NA(),T24/T20-1)</f>
        <v>#N/A</v>
      </c>
      <c r="U146" s="56">
        <f t="shared" ca="1" si="95"/>
        <v>-5.2670476738658767E-3</v>
      </c>
      <c r="V146" s="56">
        <f t="shared" ca="1" si="95"/>
        <v>0.16405320562182135</v>
      </c>
      <c r="W146" s="56" t="e">
        <f t="shared" ca="1" si="95"/>
        <v>#N/A</v>
      </c>
      <c r="X146" s="56">
        <f t="shared" ca="1" si="95"/>
        <v>-9.0777442649166651E-2</v>
      </c>
      <c r="Y146" s="58">
        <f t="shared" ca="1" si="95"/>
        <v>0.26753690018640919</v>
      </c>
    </row>
    <row r="147" spans="1:25" s="33" customFormat="1" x14ac:dyDescent="0.2">
      <c r="A147" s="14">
        <v>39903</v>
      </c>
      <c r="B147" s="67">
        <f t="shared" ref="B147:Y147" ca="1" si="97">IF(IF(OR(B25="",B21=0),NA(),B25/B21-1)&gt;1.5,NA(),B25/B21-1)</f>
        <v>2.217764344739459E-2</v>
      </c>
      <c r="C147" s="67">
        <f t="shared" ca="1" si="97"/>
        <v>1.4014907799945409E-2</v>
      </c>
      <c r="D147" s="59">
        <f t="shared" ca="1" si="97"/>
        <v>1.1958552130967082E-2</v>
      </c>
      <c r="E147" s="59">
        <f t="shared" ca="1" si="97"/>
        <v>4.3867683920815637E-2</v>
      </c>
      <c r="F147" s="59">
        <f t="shared" ca="1" si="97"/>
        <v>6.8691019554750765E-2</v>
      </c>
      <c r="G147" s="60">
        <f t="shared" ca="1" si="97"/>
        <v>5.1493354592031304E-2</v>
      </c>
      <c r="H147" s="59">
        <f t="shared" ca="1" si="97"/>
        <v>0.14259550729720205</v>
      </c>
      <c r="I147" s="59">
        <f t="shared" ca="1" si="97"/>
        <v>-0.11214654815895042</v>
      </c>
      <c r="J147" s="68">
        <f t="shared" ca="1" si="97"/>
        <v>-7.8256121467656259E-2</v>
      </c>
      <c r="K147" s="59">
        <f t="shared" ca="1" si="97"/>
        <v>0.2129511409932261</v>
      </c>
      <c r="L147" s="59">
        <f t="shared" ca="1" si="97"/>
        <v>-0.48347922303790447</v>
      </c>
      <c r="M147" s="68">
        <f t="shared" ca="1" si="97"/>
        <v>-0.47626307766885367</v>
      </c>
      <c r="N147" s="59">
        <f t="shared" ca="1" si="97"/>
        <v>0.12003470427601637</v>
      </c>
      <c r="O147" s="61">
        <f t="shared" ca="1" si="97"/>
        <v>-0.52102754919352856</v>
      </c>
      <c r="P147" s="60">
        <f t="shared" ca="1" si="97"/>
        <v>-4.8153897760351505E-2</v>
      </c>
      <c r="Q147" s="59">
        <f t="shared" ca="1" si="97"/>
        <v>1.5122779096930383E-2</v>
      </c>
      <c r="R147" s="59">
        <f t="shared" ca="1" si="97"/>
        <v>-3.6754781364908951E-2</v>
      </c>
      <c r="S147" s="59">
        <f t="shared" ca="1" si="97"/>
        <v>5.9534844838385892E-2</v>
      </c>
      <c r="T147" s="59" t="e">
        <f t="shared" ref="T147" ca="1" si="98">IF(IF(OR(T25="",T21=0),NA(),T25/T21-1)&gt;1.5,NA(),T25/T21-1)</f>
        <v>#N/A</v>
      </c>
      <c r="U147" s="59">
        <f t="shared" ca="1" si="97"/>
        <v>-7.5579314125551189E-4</v>
      </c>
      <c r="V147" s="59">
        <f t="shared" ca="1" si="97"/>
        <v>0.13968468313120619</v>
      </c>
      <c r="W147" s="59" t="e">
        <f t="shared" ca="1" si="97"/>
        <v>#N/A</v>
      </c>
      <c r="X147" s="59">
        <f t="shared" ca="1" si="97"/>
        <v>-8.916649105633867E-2</v>
      </c>
      <c r="Y147" s="61">
        <f t="shared" ca="1" si="97"/>
        <v>0.2329323847191318</v>
      </c>
    </row>
    <row r="148" spans="1:25" s="33" customFormat="1" x14ac:dyDescent="0.2">
      <c r="A148" s="20">
        <v>39994</v>
      </c>
      <c r="B148" s="63">
        <f t="shared" ref="B148:Y148" ca="1" si="99">IF(IF(OR(B26="",B22=0),NA(),B26/B22-1)&gt;1.5,NA(),B26/B22-1)</f>
        <v>2.036144794663719E-2</v>
      </c>
      <c r="C148" s="63">
        <f t="shared" ca="1" si="99"/>
        <v>1.255569362120923E-2</v>
      </c>
      <c r="D148" s="34">
        <f t="shared" ca="1" si="99"/>
        <v>1.0611535046773479E-2</v>
      </c>
      <c r="E148" s="34">
        <f t="shared" ca="1" si="99"/>
        <v>4.0980530063111642E-2</v>
      </c>
      <c r="F148" s="34">
        <f t="shared" ca="1" si="99"/>
        <v>6.3700109155262918E-2</v>
      </c>
      <c r="G148" s="53">
        <f t="shared" ca="1" si="99"/>
        <v>5.1035002347962433E-2</v>
      </c>
      <c r="H148" s="34">
        <f t="shared" ca="1" si="99"/>
        <v>0.2430975959471906</v>
      </c>
      <c r="I148" s="34">
        <f t="shared" ca="1" si="99"/>
        <v>-0.12304855862824193</v>
      </c>
      <c r="J148" s="64">
        <f t="shared" ca="1" si="99"/>
        <v>-8.9883517175374794E-2</v>
      </c>
      <c r="K148" s="34">
        <f t="shared" ca="1" si="99"/>
        <v>0.18992296076231252</v>
      </c>
      <c r="L148" s="34">
        <f t="shared" ca="1" si="99"/>
        <v>-0.52831114751231678</v>
      </c>
      <c r="M148" s="64">
        <f t="shared" ca="1" si="99"/>
        <v>-0.51307814592526235</v>
      </c>
      <c r="N148" s="34">
        <f t="shared" ca="1" si="99"/>
        <v>0.10435529176231273</v>
      </c>
      <c r="O148" s="55">
        <f t="shared" ca="1" si="99"/>
        <v>-0.55154243881005094</v>
      </c>
      <c r="P148" s="53">
        <f t="shared" ca="1" si="99"/>
        <v>-4.61457741140755E-2</v>
      </c>
      <c r="Q148" s="34">
        <f t="shared" ca="1" si="99"/>
        <v>1.5806587418995433E-2</v>
      </c>
      <c r="R148" s="34">
        <f t="shared" ca="1" si="99"/>
        <v>-4.0056039896730122E-2</v>
      </c>
      <c r="S148" s="34">
        <f t="shared" ca="1" si="99"/>
        <v>5.5504309594740064E-2</v>
      </c>
      <c r="T148" s="34" t="e">
        <f t="shared" ref="T148" ca="1" si="100">IF(IF(OR(T26="",T22=0),NA(),T26/T22-1)&gt;1.5,NA(),T26/T22-1)</f>
        <v>#N/A</v>
      </c>
      <c r="U148" s="34">
        <f t="shared" ca="1" si="99"/>
        <v>1.0576197585520086E-2</v>
      </c>
      <c r="V148" s="34">
        <f t="shared" ca="1" si="99"/>
        <v>0.12389925608865804</v>
      </c>
      <c r="W148" s="34" t="e">
        <f t="shared" ca="1" si="99"/>
        <v>#N/A</v>
      </c>
      <c r="X148" s="34">
        <f t="shared" ca="1" si="99"/>
        <v>-8.1959416076774483E-2</v>
      </c>
      <c r="Y148" s="55">
        <f t="shared" ca="1" si="99"/>
        <v>0.20869553533273555</v>
      </c>
    </row>
    <row r="149" spans="1:25" s="33" customFormat="1" x14ac:dyDescent="0.2">
      <c r="A149" s="20">
        <v>40086</v>
      </c>
      <c r="B149" s="63">
        <f t="shared" ref="B149:Y149" ca="1" si="101">IF(IF(OR(B27="",B23=0),NA(),B27/B23-1)&gt;1.5,NA(),B27/B23-1)</f>
        <v>2.1659874437690796E-2</v>
      </c>
      <c r="C149" s="63">
        <f t="shared" ca="1" si="101"/>
        <v>1.5898266379928971E-2</v>
      </c>
      <c r="D149" s="34">
        <f t="shared" ca="1" si="101"/>
        <v>1.3848519687931438E-2</v>
      </c>
      <c r="E149" s="34">
        <f t="shared" ca="1" si="101"/>
        <v>3.6719415314186321E-2</v>
      </c>
      <c r="F149" s="34">
        <f t="shared" ca="1" si="101"/>
        <v>6.9084301077237731E-2</v>
      </c>
      <c r="G149" s="53">
        <f t="shared" ca="1" si="101"/>
        <v>5.3644588564305096E-2</v>
      </c>
      <c r="H149" s="34">
        <f t="shared" ca="1" si="101"/>
        <v>0.12928366983504236</v>
      </c>
      <c r="I149" s="34">
        <f t="shared" ca="1" si="101"/>
        <v>-0.12571614205495263</v>
      </c>
      <c r="J149" s="64">
        <f t="shared" ca="1" si="101"/>
        <v>-9.1262801758637657E-2</v>
      </c>
      <c r="K149" s="34">
        <f t="shared" ca="1" si="101"/>
        <v>0.17926808294776975</v>
      </c>
      <c r="L149" s="34">
        <f t="shared" ca="1" si="101"/>
        <v>-0.59883332892266172</v>
      </c>
      <c r="M149" s="64">
        <f t="shared" ca="1" si="101"/>
        <v>-0.59738958635785</v>
      </c>
      <c r="N149" s="34">
        <f t="shared" ca="1" si="101"/>
        <v>9.2926164762866748E-2</v>
      </c>
      <c r="O149" s="55">
        <f t="shared" ca="1" si="101"/>
        <v>-0.60516901302098669</v>
      </c>
      <c r="P149" s="53">
        <f t="shared" ca="1" si="101"/>
        <v>-5.7510944785494456E-2</v>
      </c>
      <c r="Q149" s="34">
        <f t="shared" ca="1" si="101"/>
        <v>1.5710837028604763E-2</v>
      </c>
      <c r="R149" s="34">
        <f t="shared" ca="1" si="101"/>
        <v>-3.4244169299202265E-2</v>
      </c>
      <c r="S149" s="34">
        <f t="shared" ca="1" si="101"/>
        <v>6.0589476542774134E-2</v>
      </c>
      <c r="T149" s="34" t="e">
        <f t="shared" ref="T149" ca="1" si="102">IF(IF(OR(T27="",T23=0),NA(),T27/T23-1)&gt;1.5,NA(),T27/T23-1)</f>
        <v>#N/A</v>
      </c>
      <c r="U149" s="34">
        <f t="shared" ca="1" si="101"/>
        <v>4.9146636953709688E-3</v>
      </c>
      <c r="V149" s="34">
        <f t="shared" ca="1" si="101"/>
        <v>0.12487473787380199</v>
      </c>
      <c r="W149" s="34" t="e">
        <f t="shared" ca="1" si="101"/>
        <v>#N/A</v>
      </c>
      <c r="X149" s="34">
        <f t="shared" ca="1" si="101"/>
        <v>-7.3014994541770073E-2</v>
      </c>
      <c r="Y149" s="55">
        <f t="shared" ca="1" si="101"/>
        <v>0.22804677745026924</v>
      </c>
    </row>
    <row r="150" spans="1:25" s="33" customFormat="1" ht="12" thickBot="1" x14ac:dyDescent="0.25">
      <c r="A150" s="26">
        <v>40178</v>
      </c>
      <c r="B150" s="65">
        <f t="shared" ref="B150:Y150" ca="1" si="103">IF(IF(OR(B28="",B24=0),NA(),B28/B24-1)&gt;1.5,NA(),B28/B24-1)</f>
        <v>2.8868225830503302E-2</v>
      </c>
      <c r="C150" s="65">
        <f t="shared" ca="1" si="103"/>
        <v>2.2945391615586619E-2</v>
      </c>
      <c r="D150" s="56">
        <f t="shared" ca="1" si="103"/>
        <v>2.1323805710325772E-2</v>
      </c>
      <c r="E150" s="56">
        <f t="shared" ca="1" si="103"/>
        <v>4.4223360435122316E-2</v>
      </c>
      <c r="F150" s="56">
        <f t="shared" ca="1" si="103"/>
        <v>6.4176949939050987E-2</v>
      </c>
      <c r="G150" s="57">
        <f t="shared" ca="1" si="103"/>
        <v>6.3714314771846192E-2</v>
      </c>
      <c r="H150" s="56">
        <f t="shared" ca="1" si="103"/>
        <v>0.12464131337431006</v>
      </c>
      <c r="I150" s="56">
        <f t="shared" ca="1" si="103"/>
        <v>-0.13147938372580215</v>
      </c>
      <c r="J150" s="66">
        <f t="shared" ca="1" si="103"/>
        <v>-9.2276418986991127E-2</v>
      </c>
      <c r="K150" s="56">
        <f t="shared" ca="1" si="103"/>
        <v>0.16908787238544165</v>
      </c>
      <c r="L150" s="56">
        <f t="shared" ca="1" si="103"/>
        <v>-0.70521243277033863</v>
      </c>
      <c r="M150" s="66">
        <f t="shared" ca="1" si="103"/>
        <v>-0.68884373806831256</v>
      </c>
      <c r="N150" s="56">
        <f t="shared" ca="1" si="103"/>
        <v>9.6089779947528653E-2</v>
      </c>
      <c r="O150" s="58">
        <f t="shared" ca="1" si="103"/>
        <v>-0.65999336203489967</v>
      </c>
      <c r="P150" s="57">
        <f t="shared" ca="1" si="103"/>
        <v>-5.0016025929378372E-2</v>
      </c>
      <c r="Q150" s="56">
        <f t="shared" ca="1" si="103"/>
        <v>1.93682853538788E-2</v>
      </c>
      <c r="R150" s="56">
        <f t="shared" ca="1" si="103"/>
        <v>-3.6990772257513904E-2</v>
      </c>
      <c r="S150" s="56">
        <f t="shared" ca="1" si="103"/>
        <v>7.9669319187883891E-2</v>
      </c>
      <c r="T150" s="56" t="e">
        <f t="shared" ref="T150" ca="1" si="104">IF(IF(OR(T28="",T24=0),NA(),T28/T24-1)&gt;1.5,NA(),T28/T24-1)</f>
        <v>#N/A</v>
      </c>
      <c r="U150" s="56">
        <f t="shared" ca="1" si="103"/>
        <v>1.6658944270702136E-3</v>
      </c>
      <c r="V150" s="56">
        <f t="shared" ca="1" si="103"/>
        <v>0.11221740638442057</v>
      </c>
      <c r="W150" s="56" t="e">
        <f t="shared" ca="1" si="103"/>
        <v>#N/A</v>
      </c>
      <c r="X150" s="56">
        <f t="shared" ca="1" si="103"/>
        <v>-5.8233061574026301E-2</v>
      </c>
      <c r="Y150" s="58">
        <f t="shared" ca="1" si="103"/>
        <v>0.22017882719765502</v>
      </c>
    </row>
    <row r="151" spans="1:25" s="33" customFormat="1" x14ac:dyDescent="0.2">
      <c r="A151" s="20">
        <v>40268</v>
      </c>
      <c r="B151" s="63">
        <f t="shared" ref="B151:Y151" ca="1" si="105">IF(IF(OR(B29="",B25=0),NA(),B29/B25-1)&gt;1.5,NA(),B29/B25-1)</f>
        <v>2.5367766337242692E-2</v>
      </c>
      <c r="C151" s="63">
        <f t="shared" ca="1" si="105"/>
        <v>1.7728924775036736E-2</v>
      </c>
      <c r="D151" s="34">
        <f t="shared" ca="1" si="105"/>
        <v>1.6798521248321263E-2</v>
      </c>
      <c r="E151" s="34">
        <f t="shared" ca="1" si="105"/>
        <v>4.5085228670530331E-2</v>
      </c>
      <c r="F151" s="34">
        <f t="shared" ca="1" si="105"/>
        <v>4.115401664225482E-2</v>
      </c>
      <c r="G151" s="53">
        <f t="shared" ca="1" si="105"/>
        <v>5.7743672771633836E-2</v>
      </c>
      <c r="H151" s="34">
        <f t="shared" ca="1" si="105"/>
        <v>0.12259765243649268</v>
      </c>
      <c r="I151" s="34">
        <f t="shared" ca="1" si="105"/>
        <v>-0.13388705587298622</v>
      </c>
      <c r="J151" s="64">
        <f t="shared" ca="1" si="105"/>
        <v>-8.0598726100602813E-2</v>
      </c>
      <c r="K151" s="34">
        <f t="shared" ca="1" si="105"/>
        <v>0.15504386676032356</v>
      </c>
      <c r="L151" s="34">
        <f t="shared" ca="1" si="105"/>
        <v>-1</v>
      </c>
      <c r="M151" s="64">
        <f t="shared" ca="1" si="105"/>
        <v>-1</v>
      </c>
      <c r="N151" s="34">
        <f t="shared" ca="1" si="105"/>
        <v>8.7485227417295697E-2</v>
      </c>
      <c r="O151" s="55">
        <f t="shared" ca="1" si="105"/>
        <v>-0.69389371468104011</v>
      </c>
      <c r="P151" s="53">
        <f t="shared" ca="1" si="105"/>
        <v>-3.1755625246061014E-2</v>
      </c>
      <c r="Q151" s="34">
        <f t="shared" ca="1" si="105"/>
        <v>7.8125132391482222E-3</v>
      </c>
      <c r="R151" s="34">
        <f t="shared" ca="1" si="105"/>
        <v>-3.4929673080747903E-2</v>
      </c>
      <c r="S151" s="34">
        <f t="shared" ca="1" si="105"/>
        <v>7.1755912995223659E-2</v>
      </c>
      <c r="T151" s="34" t="e">
        <f t="shared" ref="T151" ca="1" si="106">IF(IF(OR(T29="",T25=0),NA(),T29/T25-1)&gt;1.5,NA(),T29/T25-1)</f>
        <v>#N/A</v>
      </c>
      <c r="U151" s="34">
        <f t="shared" ca="1" si="105"/>
        <v>-6.5259149376153402E-3</v>
      </c>
      <c r="V151" s="34">
        <f t="shared" ca="1" si="105"/>
        <v>8.6641184645827041E-2</v>
      </c>
      <c r="W151" s="34" t="e">
        <f t="shared" ca="1" si="105"/>
        <v>#N/A</v>
      </c>
      <c r="X151" s="34">
        <f t="shared" ca="1" si="105"/>
        <v>-7.5823451112122631E-2</v>
      </c>
      <c r="Y151" s="55">
        <f t="shared" ca="1" si="105"/>
        <v>0.21072281763375544</v>
      </c>
    </row>
    <row r="152" spans="1:25" s="33" customFormat="1" x14ac:dyDescent="0.2">
      <c r="A152" s="20">
        <v>40359</v>
      </c>
      <c r="B152" s="63">
        <f t="shared" ref="B152:Y152" ca="1" si="107">IF(IF(OR(B30="",B26=0),NA(),B30/B26-1)&gt;1.5,NA(),B30/B26-1)</f>
        <v>2.604121614227517E-2</v>
      </c>
      <c r="C152" s="63">
        <f t="shared" ca="1" si="107"/>
        <v>1.8490310200160343E-2</v>
      </c>
      <c r="D152" s="34">
        <f t="shared" ca="1" si="107"/>
        <v>1.7296578343205748E-2</v>
      </c>
      <c r="E152" s="34">
        <f t="shared" ca="1" si="107"/>
        <v>4.5442471132769446E-2</v>
      </c>
      <c r="F152" s="34">
        <f t="shared" ca="1" si="107"/>
        <v>4.832615682890129E-2</v>
      </c>
      <c r="G152" s="53">
        <f t="shared" ca="1" si="107"/>
        <v>5.2226621227269288E-2</v>
      </c>
      <c r="H152" s="34">
        <f t="shared" ca="1" si="107"/>
        <v>0.12376376346376272</v>
      </c>
      <c r="I152" s="34">
        <f t="shared" ca="1" si="107"/>
        <v>-0.11820056453714423</v>
      </c>
      <c r="J152" s="64">
        <f t="shared" ca="1" si="107"/>
        <v>-6.4257385824328384E-2</v>
      </c>
      <c r="K152" s="34">
        <f t="shared" ca="1" si="107"/>
        <v>0.13507093906996404</v>
      </c>
      <c r="L152" s="34">
        <f t="shared" ca="1" si="107"/>
        <v>-1</v>
      </c>
      <c r="M152" s="64">
        <f t="shared" ca="1" si="107"/>
        <v>-1</v>
      </c>
      <c r="N152" s="34">
        <f t="shared" ca="1" si="107"/>
        <v>7.5877323803269281E-2</v>
      </c>
      <c r="O152" s="55">
        <f t="shared" ca="1" si="107"/>
        <v>-0.65606440593459936</v>
      </c>
      <c r="P152" s="53">
        <f t="shared" ca="1" si="107"/>
        <v>-4.5007222911400691E-3</v>
      </c>
      <c r="Q152" s="34">
        <f t="shared" ca="1" si="107"/>
        <v>1.1169900357695273E-2</v>
      </c>
      <c r="R152" s="34">
        <f t="shared" ca="1" si="107"/>
        <v>-2.6653483335541739E-2</v>
      </c>
      <c r="S152" s="34">
        <f t="shared" ca="1" si="107"/>
        <v>6.7042876653510497E-2</v>
      </c>
      <c r="T152" s="34" t="e">
        <f t="shared" ref="T152" ca="1" si="108">IF(IF(OR(T30="",T26=0),NA(),T30/T26-1)&gt;1.5,NA(),T30/T26-1)</f>
        <v>#N/A</v>
      </c>
      <c r="U152" s="34">
        <f t="shared" ca="1" si="107"/>
        <v>-1.3833491202173365E-2</v>
      </c>
      <c r="V152" s="34">
        <f t="shared" ca="1" si="107"/>
        <v>8.8550630374666595E-2</v>
      </c>
      <c r="W152" s="34" t="e">
        <f t="shared" ca="1" si="107"/>
        <v>#N/A</v>
      </c>
      <c r="X152" s="34">
        <f t="shared" ca="1" si="107"/>
        <v>-6.2457708798148714E-2</v>
      </c>
      <c r="Y152" s="55">
        <f t="shared" ca="1" si="107"/>
        <v>0.1811100432347672</v>
      </c>
    </row>
    <row r="153" spans="1:25" s="33" customFormat="1" x14ac:dyDescent="0.2">
      <c r="A153" s="20">
        <v>40451</v>
      </c>
      <c r="B153" s="63">
        <f t="shared" ref="B153:Y153" ca="1" si="109">IF(IF(OR(B31="",B27=0),NA(),B31/B27-1)&gt;1.5,NA(),B31/B27-1)</f>
        <v>1.7528082018596347E-2</v>
      </c>
      <c r="C153" s="63">
        <f t="shared" ca="1" si="109"/>
        <v>7.4911546564768727E-3</v>
      </c>
      <c r="D153" s="34">
        <f t="shared" ca="1" si="109"/>
        <v>6.1352957081206583E-3</v>
      </c>
      <c r="E153" s="34">
        <f t="shared" ca="1" si="109"/>
        <v>4.3235460327559982E-2</v>
      </c>
      <c r="F153" s="34">
        <f t="shared" ca="1" si="109"/>
        <v>4.0854765679773086E-2</v>
      </c>
      <c r="G153" s="53">
        <f t="shared" ca="1" si="109"/>
        <v>3.5207995358305766E-2</v>
      </c>
      <c r="H153" s="34">
        <f t="shared" ca="1" si="109"/>
        <v>4.8857311857900765E-2</v>
      </c>
      <c r="I153" s="34">
        <f t="shared" ca="1" si="109"/>
        <v>-0.11462618408776826</v>
      </c>
      <c r="J153" s="64">
        <f t="shared" ca="1" si="109"/>
        <v>-6.6592349523543648E-2</v>
      </c>
      <c r="K153" s="34">
        <f t="shared" ca="1" si="109"/>
        <v>9.8701443017056523E-2</v>
      </c>
      <c r="L153" s="34">
        <f t="shared" ca="1" si="109"/>
        <v>-1</v>
      </c>
      <c r="M153" s="64">
        <f t="shared" ca="1" si="109"/>
        <v>-1</v>
      </c>
      <c r="N153" s="34">
        <f t="shared" ca="1" si="109"/>
        <v>6.3636058556429287E-2</v>
      </c>
      <c r="O153" s="55">
        <f t="shared" ca="1" si="109"/>
        <v>-0.59522619222420903</v>
      </c>
      <c r="P153" s="53">
        <f t="shared" ca="1" si="109"/>
        <v>-7.6308093109773711E-3</v>
      </c>
      <c r="Q153" s="34">
        <f t="shared" ca="1" si="109"/>
        <v>1.7633238857392985E-3</v>
      </c>
      <c r="R153" s="34">
        <f t="shared" ca="1" si="109"/>
        <v>-3.0227495544010385E-2</v>
      </c>
      <c r="S153" s="34">
        <f t="shared" ca="1" si="109"/>
        <v>3.9660047761868933E-2</v>
      </c>
      <c r="T153" s="34" t="e">
        <f t="shared" ref="T153" ca="1" si="110">IF(IF(OR(T31="",T27=0),NA(),T31/T27-1)&gt;1.5,NA(),T31/T27-1)</f>
        <v>#N/A</v>
      </c>
      <c r="U153" s="34">
        <f t="shared" ca="1" si="109"/>
        <v>-2.8761723986930332E-2</v>
      </c>
      <c r="V153" s="34">
        <f t="shared" ca="1" si="109"/>
        <v>6.1815973519459888E-2</v>
      </c>
      <c r="W153" s="34" t="e">
        <f t="shared" ca="1" si="109"/>
        <v>#N/A</v>
      </c>
      <c r="X153" s="34">
        <f t="shared" ca="1" si="109"/>
        <v>-2.4033023314730784E-2</v>
      </c>
      <c r="Y153" s="55">
        <f t="shared" ca="1" si="109"/>
        <v>0.12028170574723496</v>
      </c>
    </row>
    <row r="154" spans="1:25" s="33" customFormat="1" ht="12" thickBot="1" x14ac:dyDescent="0.25">
      <c r="A154" s="20">
        <v>40543</v>
      </c>
      <c r="B154" s="63">
        <f t="shared" ref="B154:Y154" ca="1" si="111">IF(IF(OR(B32="",B28=0),NA(),B32/B28-1)&gt;1.5,NA(),B32/B28-1)</f>
        <v>7.6390890565596337E-3</v>
      </c>
      <c r="C154" s="63">
        <f t="shared" ca="1" si="111"/>
        <v>-4.3592594340804425E-3</v>
      </c>
      <c r="D154" s="34">
        <f t="shared" ca="1" si="111"/>
        <v>-6.235143107739316E-3</v>
      </c>
      <c r="E154" s="34">
        <f t="shared" ca="1" si="111"/>
        <v>3.8111342282990623E-2</v>
      </c>
      <c r="F154" s="34">
        <f t="shared" ca="1" si="111"/>
        <v>4.14175267049679E-2</v>
      </c>
      <c r="G154" s="53">
        <f t="shared" ca="1" si="111"/>
        <v>1.5448541942402416E-2</v>
      </c>
      <c r="H154" s="34">
        <f t="shared" ca="1" si="111"/>
        <v>5.4772363538980962E-2</v>
      </c>
      <c r="I154" s="34">
        <f t="shared" ca="1" si="111"/>
        <v>-0.10301676753510314</v>
      </c>
      <c r="J154" s="64">
        <f t="shared" ca="1" si="111"/>
        <v>-6.2729693278030463E-2</v>
      </c>
      <c r="K154" s="34">
        <f t="shared" ca="1" si="111"/>
        <v>7.7857435522242335E-2</v>
      </c>
      <c r="L154" s="34">
        <f t="shared" ca="1" si="111"/>
        <v>-1</v>
      </c>
      <c r="M154" s="64">
        <f t="shared" ca="1" si="111"/>
        <v>-1</v>
      </c>
      <c r="N154" s="34">
        <f t="shared" ca="1" si="111"/>
        <v>5.0557736714153645E-2</v>
      </c>
      <c r="O154" s="55">
        <f t="shared" ca="1" si="111"/>
        <v>-0.4884318413863632</v>
      </c>
      <c r="P154" s="53">
        <f t="shared" ca="1" si="111"/>
        <v>0.21509617440081108</v>
      </c>
      <c r="Q154" s="34">
        <f t="shared" ca="1" si="111"/>
        <v>-4.1338080059198923E-3</v>
      </c>
      <c r="R154" s="34">
        <f t="shared" ca="1" si="111"/>
        <v>-2.7947705873091699E-2</v>
      </c>
      <c r="S154" s="34">
        <f t="shared" ca="1" si="111"/>
        <v>-1.5950318220623205E-2</v>
      </c>
      <c r="T154" s="34" t="e">
        <f t="shared" ref="T154" ca="1" si="112">IF(IF(OR(T32="",T28=0),NA(),T32/T28-1)&gt;1.5,NA(),T32/T28-1)</f>
        <v>#N/A</v>
      </c>
      <c r="U154" s="34">
        <f t="shared" ca="1" si="111"/>
        <v>-3.100704232528595E-2</v>
      </c>
      <c r="V154" s="34">
        <f t="shared" ca="1" si="111"/>
        <v>4.7774922916319129E-2</v>
      </c>
      <c r="W154" s="34" t="e">
        <f t="shared" ca="1" si="111"/>
        <v>#N/A</v>
      </c>
      <c r="X154" s="34">
        <f t="shared" ca="1" si="111"/>
        <v>0.14791368542637007</v>
      </c>
      <c r="Y154" s="55">
        <f t="shared" ca="1" si="111"/>
        <v>0.11168473182637495</v>
      </c>
    </row>
    <row r="155" spans="1:25" s="33" customFormat="1" x14ac:dyDescent="0.2">
      <c r="A155" s="14">
        <v>40633</v>
      </c>
      <c r="B155" s="67">
        <f t="shared" ref="B155:Y155" ca="1" si="113">IF(IF(OR(B33="",B29=0),NA(),B33/B29-1)&gt;1.5,NA(),B33/B29-1)</f>
        <v>5.7961280044269703E-3</v>
      </c>
      <c r="C155" s="67">
        <f t="shared" ca="1" si="113"/>
        <v>-7.6450503156396676E-3</v>
      </c>
      <c r="D155" s="59">
        <f t="shared" ca="1" si="113"/>
        <v>-1.064563357656545E-2</v>
      </c>
      <c r="E155" s="59">
        <f t="shared" ca="1" si="113"/>
        <v>3.9582477371774782E-2</v>
      </c>
      <c r="F155" s="59">
        <f t="shared" ca="1" si="113"/>
        <v>6.6134425276736186E-2</v>
      </c>
      <c r="G155" s="60">
        <f t="shared" ca="1" si="113"/>
        <v>7.3613442042135269E-3</v>
      </c>
      <c r="H155" s="59">
        <f t="shared" ca="1" si="113"/>
        <v>-1.2516966233301896E-2</v>
      </c>
      <c r="I155" s="59">
        <f t="shared" ca="1" si="113"/>
        <v>-8.9681430541050822E-2</v>
      </c>
      <c r="J155" s="68">
        <f t="shared" ca="1" si="113"/>
        <v>-7.1247991801312249E-2</v>
      </c>
      <c r="K155" s="59">
        <f t="shared" ca="1" si="113"/>
        <v>6.6759867307375265E-2</v>
      </c>
      <c r="L155" s="59" t="e">
        <f t="shared" ca="1" si="113"/>
        <v>#N/A</v>
      </c>
      <c r="M155" s="68" t="e">
        <f t="shared" ca="1" si="113"/>
        <v>#N/A</v>
      </c>
      <c r="N155" s="59">
        <f t="shared" ca="1" si="113"/>
        <v>4.6178396968155733E-2</v>
      </c>
      <c r="O155" s="61">
        <f t="shared" ca="1" si="113"/>
        <v>-0.36851353962958577</v>
      </c>
      <c r="P155" s="60">
        <f t="shared" ca="1" si="113"/>
        <v>1.46352297067302</v>
      </c>
      <c r="Q155" s="59">
        <f t="shared" ca="1" si="113"/>
        <v>8.1718437248801123E-4</v>
      </c>
      <c r="R155" s="59">
        <f t="shared" ca="1" si="113"/>
        <v>-3.0682959179046398E-2</v>
      </c>
      <c r="S155" s="59">
        <f t="shared" ca="1" si="113"/>
        <v>-1</v>
      </c>
      <c r="T155" s="59" t="e">
        <f t="shared" ref="T155" ca="1" si="114">IF(IF(OR(T33="",T29=0),NA(),T33/T29-1)&gt;1.5,NA(),T33/T29-1)</f>
        <v>#N/A</v>
      </c>
      <c r="U155" s="59">
        <f t="shared" ca="1" si="113"/>
        <v>-3.273958275708988E-2</v>
      </c>
      <c r="V155" s="59">
        <f t="shared" ca="1" si="113"/>
        <v>-1</v>
      </c>
      <c r="W155" s="59" t="e">
        <f t="shared" ca="1" si="113"/>
        <v>#N/A</v>
      </c>
      <c r="X155" s="59" t="e">
        <f t="shared" ca="1" si="113"/>
        <v>#N/A</v>
      </c>
      <c r="Y155" s="61">
        <f t="shared" ca="1" si="113"/>
        <v>0.1035038686608678</v>
      </c>
    </row>
    <row r="156" spans="1:25" s="33" customFormat="1" x14ac:dyDescent="0.2">
      <c r="A156" s="20">
        <v>40724</v>
      </c>
      <c r="B156" s="63">
        <f t="shared" ref="B156:Y156" ca="1" si="115">IF(IF(OR(B34="",B30=0),NA(),B34/B30-1)&gt;1.5,NA(),B34/B30-1)</f>
        <v>-3.2286250752124879E-3</v>
      </c>
      <c r="C156" s="63">
        <f t="shared" ca="1" si="115"/>
        <v>-1.9327909392755194E-2</v>
      </c>
      <c r="D156" s="34">
        <f t="shared" ca="1" si="115"/>
        <v>-2.242585311753309E-2</v>
      </c>
      <c r="E156" s="34">
        <f t="shared" ca="1" si="115"/>
        <v>3.7070358782298696E-2</v>
      </c>
      <c r="F156" s="34">
        <f t="shared" ca="1" si="115"/>
        <v>5.5809508799872676E-2</v>
      </c>
      <c r="G156" s="53">
        <f t="shared" ca="1" si="115"/>
        <v>-6.7400536501854846E-3</v>
      </c>
      <c r="H156" s="34">
        <f t="shared" ca="1" si="115"/>
        <v>-3.2681434881928317E-2</v>
      </c>
      <c r="I156" s="34">
        <f t="shared" ca="1" si="115"/>
        <v>-9.313509053641611E-2</v>
      </c>
      <c r="J156" s="64">
        <f t="shared" ca="1" si="115"/>
        <v>-7.9595450013905222E-2</v>
      </c>
      <c r="K156" s="34">
        <f t="shared" ca="1" si="115"/>
        <v>5.5001915398812162E-2</v>
      </c>
      <c r="L156" s="34" t="e">
        <f t="shared" ca="1" si="115"/>
        <v>#N/A</v>
      </c>
      <c r="M156" s="64" t="e">
        <f t="shared" ca="1" si="115"/>
        <v>#N/A</v>
      </c>
      <c r="N156" s="34">
        <f t="shared" ca="1" si="115"/>
        <v>4.1990898620175798E-2</v>
      </c>
      <c r="O156" s="55">
        <f t="shared" ca="1" si="115"/>
        <v>-0.36104444071525021</v>
      </c>
      <c r="P156" s="53">
        <f t="shared" ca="1" si="115"/>
        <v>1.4094704737539092</v>
      </c>
      <c r="Q156" s="34">
        <f t="shared" ca="1" si="115"/>
        <v>-1.270874512306952E-2</v>
      </c>
      <c r="R156" s="34">
        <f t="shared" ca="1" si="115"/>
        <v>-3.7649354867319351E-2</v>
      </c>
      <c r="S156" s="34">
        <f t="shared" ca="1" si="115"/>
        <v>-1</v>
      </c>
      <c r="T156" s="34" t="e">
        <f t="shared" ref="T156" ca="1" si="116">IF(IF(OR(T34="",T30=0),NA(),T34/T30-1)&gt;1.5,NA(),T34/T30-1)</f>
        <v>#N/A</v>
      </c>
      <c r="U156" s="34">
        <f t="shared" ca="1" si="115"/>
        <v>-3.4647227372565093E-2</v>
      </c>
      <c r="V156" s="34">
        <f t="shared" ca="1" si="115"/>
        <v>-1</v>
      </c>
      <c r="W156" s="34" t="e">
        <f t="shared" ca="1" si="115"/>
        <v>#N/A</v>
      </c>
      <c r="X156" s="34" t="e">
        <f t="shared" ca="1" si="115"/>
        <v>#N/A</v>
      </c>
      <c r="Y156" s="55">
        <f t="shared" ca="1" si="115"/>
        <v>0.14704428240769585</v>
      </c>
    </row>
    <row r="157" spans="1:25" s="33" customFormat="1" x14ac:dyDescent="0.2">
      <c r="A157" s="20">
        <v>40816</v>
      </c>
      <c r="B157" s="63">
        <f t="shared" ref="B157:Y157" ca="1" si="117">IF(IF(OR(B35="",B31=0),NA(),B35/B31-1)&gt;1.5,NA(),B35/B31-1)</f>
        <v>-5.5339953065004499E-3</v>
      </c>
      <c r="C157" s="63">
        <f t="shared" ca="1" si="117"/>
        <v>-2.0043410842219167E-2</v>
      </c>
      <c r="D157" s="34">
        <f t="shared" ca="1" si="117"/>
        <v>-2.2681644645034749E-2</v>
      </c>
      <c r="E157" s="34">
        <f t="shared" ca="1" si="117"/>
        <v>3.0355374085625941E-2</v>
      </c>
      <c r="F157" s="34">
        <f t="shared" ca="1" si="117"/>
        <v>4.2710105699364176E-2</v>
      </c>
      <c r="G157" s="53">
        <f t="shared" ca="1" si="117"/>
        <v>-1.0532125175830576E-2</v>
      </c>
      <c r="H157" s="34">
        <f t="shared" ca="1" si="117"/>
        <v>3.0523543871934233E-3</v>
      </c>
      <c r="I157" s="34">
        <f t="shared" ca="1" si="117"/>
        <v>-8.064139221550648E-2</v>
      </c>
      <c r="J157" s="64">
        <f t="shared" ca="1" si="117"/>
        <v>-6.8233969617923163E-2</v>
      </c>
      <c r="K157" s="34">
        <f t="shared" ca="1" si="117"/>
        <v>4.3769552914335819E-2</v>
      </c>
      <c r="L157" s="34" t="e">
        <f t="shared" ca="1" si="117"/>
        <v>#N/A</v>
      </c>
      <c r="M157" s="64" t="e">
        <f t="shared" ca="1" si="117"/>
        <v>#N/A</v>
      </c>
      <c r="N157" s="34">
        <f t="shared" ca="1" si="117"/>
        <v>3.5122675680502313E-2</v>
      </c>
      <c r="O157" s="55">
        <f t="shared" ca="1" si="117"/>
        <v>-0.34592876910209713</v>
      </c>
      <c r="P157" s="53" t="e">
        <f t="shared" ca="1" si="117"/>
        <v>#N/A</v>
      </c>
      <c r="Q157" s="34">
        <f t="shared" ca="1" si="117"/>
        <v>-1.0710487994268436E-2</v>
      </c>
      <c r="R157" s="34">
        <f t="shared" ca="1" si="117"/>
        <v>-3.8911449880427162E-2</v>
      </c>
      <c r="S157" s="34">
        <f t="shared" ca="1" si="117"/>
        <v>-1</v>
      </c>
      <c r="T157" s="34" t="e">
        <f t="shared" ref="T157" ca="1" si="118">IF(IF(OR(T35="",T31=0),NA(),T35/T31-1)&gt;1.5,NA(),T35/T31-1)</f>
        <v>#N/A</v>
      </c>
      <c r="U157" s="34">
        <f t="shared" ca="1" si="117"/>
        <v>-3.0078285949240113E-2</v>
      </c>
      <c r="V157" s="34">
        <f t="shared" ca="1" si="117"/>
        <v>-1</v>
      </c>
      <c r="W157" s="34" t="e">
        <f t="shared" ca="1" si="117"/>
        <v>#N/A</v>
      </c>
      <c r="X157" s="34" t="e">
        <f t="shared" ca="1" si="117"/>
        <v>#N/A</v>
      </c>
      <c r="Y157" s="55">
        <f t="shared" ca="1" si="117"/>
        <v>0.16467684111540959</v>
      </c>
    </row>
    <row r="158" spans="1:25" s="33" customFormat="1" ht="12" thickBot="1" x14ac:dyDescent="0.25">
      <c r="A158" s="26">
        <v>40908</v>
      </c>
      <c r="B158" s="65">
        <f t="shared" ref="B158:Y158" ca="1" si="119">IF(IF(OR(B36="",B32=0),NA(),B36/B32-1)&gt;1.5,NA(),B36/B32-1)</f>
        <v>2.8229772963723754E-3</v>
      </c>
      <c r="C158" s="65">
        <f t="shared" ca="1" si="119"/>
        <v>-9.781487777059894E-3</v>
      </c>
      <c r="D158" s="56">
        <f t="shared" ca="1" si="119"/>
        <v>-1.2013564890603123E-2</v>
      </c>
      <c r="E158" s="56">
        <f t="shared" ca="1" si="119"/>
        <v>3.3524947021458695E-2</v>
      </c>
      <c r="F158" s="56">
        <f t="shared" ca="1" si="119"/>
        <v>4.2195049336830603E-2</v>
      </c>
      <c r="G158" s="57">
        <f t="shared" ca="1" si="119"/>
        <v>-1.6904087432930703E-3</v>
      </c>
      <c r="H158" s="56">
        <f t="shared" ca="1" si="119"/>
        <v>8.6044125208371014E-2</v>
      </c>
      <c r="I158" s="56">
        <f t="shared" ca="1" si="119"/>
        <v>-6.784790170981958E-2</v>
      </c>
      <c r="J158" s="66">
        <f t="shared" ca="1" si="119"/>
        <v>-5.4643466565102994E-2</v>
      </c>
      <c r="K158" s="56">
        <f t="shared" ca="1" si="119"/>
        <v>4.2111132254736283E-2</v>
      </c>
      <c r="L158" s="56" t="e">
        <f t="shared" ca="1" si="119"/>
        <v>#N/A</v>
      </c>
      <c r="M158" s="66" t="e">
        <f t="shared" ca="1" si="119"/>
        <v>#N/A</v>
      </c>
      <c r="N158" s="56">
        <f t="shared" ca="1" si="119"/>
        <v>3.7654616827359932E-2</v>
      </c>
      <c r="O158" s="58">
        <f t="shared" ca="1" si="119"/>
        <v>-0.311282844254266</v>
      </c>
      <c r="P158" s="57">
        <f t="shared" ca="1" si="119"/>
        <v>1.0610137652425968</v>
      </c>
      <c r="Q158" s="56">
        <f t="shared" ca="1" si="119"/>
        <v>-1.6219919369396818E-3</v>
      </c>
      <c r="R158" s="56">
        <f t="shared" ca="1" si="119"/>
        <v>-3.6413205387614722E-2</v>
      </c>
      <c r="S158" s="56">
        <f t="shared" ca="1" si="119"/>
        <v>-1</v>
      </c>
      <c r="T158" s="56" t="e">
        <f t="shared" ref="T158" ca="1" si="120">IF(IF(OR(T36="",T32=0),NA(),T36/T32-1)&gt;1.5,NA(),T36/T32-1)</f>
        <v>#N/A</v>
      </c>
      <c r="U158" s="56">
        <f t="shared" ca="1" si="119"/>
        <v>1.034474551508735E-3</v>
      </c>
      <c r="V158" s="56">
        <f t="shared" ca="1" si="119"/>
        <v>-1</v>
      </c>
      <c r="W158" s="56" t="e">
        <f t="shared" ca="1" si="119"/>
        <v>#N/A</v>
      </c>
      <c r="X158" s="56" t="e">
        <f t="shared" ca="1" si="119"/>
        <v>#N/A</v>
      </c>
      <c r="Y158" s="58">
        <f t="shared" ca="1" si="119"/>
        <v>0.12278097935437304</v>
      </c>
    </row>
    <row r="159" spans="1:25" s="33" customFormat="1" x14ac:dyDescent="0.2">
      <c r="A159" s="14">
        <v>40999</v>
      </c>
      <c r="B159" s="67">
        <f t="shared" ref="B159:Y159" ca="1" si="121">IF(IF(OR(B37="",B33=0),NA(),B37/B33-1)&gt;1.5,NA(),B37/B33-1)</f>
        <v>2.5763054998293455E-3</v>
      </c>
      <c r="C159" s="67">
        <f t="shared" ca="1" si="121"/>
        <v>-8.3556335917568392E-3</v>
      </c>
      <c r="D159" s="59">
        <f t="shared" ca="1" si="121"/>
        <v>-1.0208933199168047E-2</v>
      </c>
      <c r="E159" s="59">
        <f t="shared" ca="1" si="121"/>
        <v>2.8806965527653494E-2</v>
      </c>
      <c r="F159" s="59">
        <f t="shared" ca="1" si="121"/>
        <v>3.3932198712914863E-2</v>
      </c>
      <c r="G159" s="60">
        <f t="shared" ca="1" si="121"/>
        <v>-5.9375042998466299E-5</v>
      </c>
      <c r="H159" s="59">
        <f t="shared" ca="1" si="121"/>
        <v>6.7710384496991738E-2</v>
      </c>
      <c r="I159" s="59">
        <f t="shared" ca="1" si="121"/>
        <v>-6.3992949150792677E-2</v>
      </c>
      <c r="J159" s="68">
        <f t="shared" ca="1" si="121"/>
        <v>-5.1643818197072311E-2</v>
      </c>
      <c r="K159" s="59">
        <f t="shared" ca="1" si="121"/>
        <v>3.4079126100894364E-2</v>
      </c>
      <c r="L159" s="59" t="e">
        <f t="shared" ca="1" si="121"/>
        <v>#N/A</v>
      </c>
      <c r="M159" s="68" t="e">
        <f t="shared" ca="1" si="121"/>
        <v>#N/A</v>
      </c>
      <c r="N159" s="59">
        <f t="shared" ca="1" si="121"/>
        <v>3.1879014865647592E-2</v>
      </c>
      <c r="O159" s="61">
        <f t="shared" ca="1" si="121"/>
        <v>-0.28693460608695576</v>
      </c>
      <c r="P159" s="60">
        <f t="shared" ca="1" si="121"/>
        <v>-7.2365980700642707E-3</v>
      </c>
      <c r="Q159" s="59">
        <f t="shared" ca="1" si="121"/>
        <v>-6.5227263027867188E-4</v>
      </c>
      <c r="R159" s="59">
        <f t="shared" ca="1" si="121"/>
        <v>-3.6058022726742744E-2</v>
      </c>
      <c r="S159" s="59" t="e">
        <f t="shared" ca="1" si="121"/>
        <v>#N/A</v>
      </c>
      <c r="T159" s="59" t="e">
        <f t="shared" ref="T159" ca="1" si="122">IF(IF(OR(T37="",T33=0),NA(),T37/T33-1)&gt;1.5,NA(),T37/T33-1)</f>
        <v>#N/A</v>
      </c>
      <c r="U159" s="59">
        <f t="shared" ca="1" si="121"/>
        <v>-3.4170946426586024E-3</v>
      </c>
      <c r="V159" s="59" t="e">
        <f t="shared" ca="1" si="121"/>
        <v>#N/A</v>
      </c>
      <c r="W159" s="59" t="e">
        <f t="shared" ca="1" si="121"/>
        <v>#N/A</v>
      </c>
      <c r="X159" s="59">
        <f t="shared" ca="1" si="121"/>
        <v>3.4754313824788996E-2</v>
      </c>
      <c r="Y159" s="61">
        <f t="shared" ca="1" si="121"/>
        <v>0.10721141961165559</v>
      </c>
    </row>
    <row r="160" spans="1:25" s="33" customFormat="1" x14ac:dyDescent="0.2">
      <c r="A160" s="20">
        <v>41090</v>
      </c>
      <c r="B160" s="63">
        <f t="shared" ref="B160:Y160" ca="1" si="123">IF(IF(OR(B38="",B34=0),NA(),B38/B34-1)&gt;1.5,NA(),B38/B34-1)</f>
        <v>1.5366104466847386E-3</v>
      </c>
      <c r="C160" s="63">
        <f t="shared" ca="1" si="123"/>
        <v>-7.7596063749060251E-3</v>
      </c>
      <c r="D160" s="34">
        <f t="shared" ca="1" si="123"/>
        <v>-9.3059731053811712E-3</v>
      </c>
      <c r="E160" s="34">
        <f t="shared" ca="1" si="123"/>
        <v>2.3541001979219045E-2</v>
      </c>
      <c r="F160" s="34">
        <f t="shared" ca="1" si="123"/>
        <v>2.6966762949685474E-2</v>
      </c>
      <c r="G160" s="53">
        <f t="shared" ca="1" si="123"/>
        <v>-7.0060734824850535E-4</v>
      </c>
      <c r="H160" s="34">
        <f t="shared" ca="1" si="123"/>
        <v>9.5809861337702973E-2</v>
      </c>
      <c r="I160" s="34">
        <f t="shared" ca="1" si="123"/>
        <v>-5.8825205687229043E-2</v>
      </c>
      <c r="J160" s="64">
        <f t="shared" ca="1" si="123"/>
        <v>-5.1119202025237898E-2</v>
      </c>
      <c r="K160" s="34">
        <f t="shared" ca="1" si="123"/>
        <v>2.6198140348118404E-2</v>
      </c>
      <c r="L160" s="34" t="e">
        <f ca="1">IF(IF(OR(L38="",L34=0),NA(),L38/L34-1)&gt;1.5,NA(),L38/L34-1)</f>
        <v>#N/A</v>
      </c>
      <c r="M160" s="64" t="e">
        <f t="shared" ca="1" si="123"/>
        <v>#N/A</v>
      </c>
      <c r="N160" s="34">
        <f t="shared" ca="1" si="123"/>
        <v>2.5726388721736937E-2</v>
      </c>
      <c r="O160" s="55">
        <f t="shared" ca="1" si="123"/>
        <v>-0.27951131538165397</v>
      </c>
      <c r="P160" s="53">
        <f t="shared" ca="1" si="123"/>
        <v>-8.4998245358871571E-3</v>
      </c>
      <c r="Q160" s="34">
        <f t="shared" ca="1" si="123"/>
        <v>-9.970264726889555E-4</v>
      </c>
      <c r="R160" s="34">
        <f t="shared" ca="1" si="123"/>
        <v>-4.918350061379495E-2</v>
      </c>
      <c r="S160" s="34" t="e">
        <f t="shared" ca="1" si="123"/>
        <v>#N/A</v>
      </c>
      <c r="T160" s="34" t="e">
        <f t="shared" ref="T160" ca="1" si="124">IF(IF(OR(T38="",T34=0),NA(),T38/T34-1)&gt;1.5,NA(),T38/T34-1)</f>
        <v>#N/A</v>
      </c>
      <c r="U160" s="34">
        <f t="shared" ca="1" si="123"/>
        <v>1.0281605930711812E-2</v>
      </c>
      <c r="V160" s="34" t="e">
        <f t="shared" ca="1" si="123"/>
        <v>#N/A</v>
      </c>
      <c r="W160" s="34" t="e">
        <f t="shared" ca="1" si="123"/>
        <v>#N/A</v>
      </c>
      <c r="X160" s="34">
        <f t="shared" ca="1" si="123"/>
        <v>2.6925281337200513E-2</v>
      </c>
      <c r="Y160" s="55">
        <f t="shared" ca="1" si="123"/>
        <v>6.5281448818037102E-2</v>
      </c>
    </row>
    <row r="161" spans="1:25" s="33" customFormat="1" x14ac:dyDescent="0.2">
      <c r="A161" s="20">
        <v>41182</v>
      </c>
      <c r="B161" s="63">
        <f t="shared" ref="B161:Y161" ca="1" si="125">IF(IF(OR(B39="",B35=0),NA(),B39/B35-1)&gt;1.5,NA(),B39/B35-1)</f>
        <v>7.0712265719397038E-4</v>
      </c>
      <c r="C161" s="63">
        <f t="shared" ca="1" si="125"/>
        <v>-8.2450354774953327E-3</v>
      </c>
      <c r="D161" s="34">
        <f t="shared" ca="1" si="125"/>
        <v>-9.6347683632320713E-3</v>
      </c>
      <c r="E161" s="34">
        <f t="shared" ca="1" si="125"/>
        <v>2.1767369189833685E-2</v>
      </c>
      <c r="F161" s="34">
        <f t="shared" ca="1" si="125"/>
        <v>2.2738330316032673E-2</v>
      </c>
      <c r="G161" s="53">
        <f t="shared" ca="1" si="125"/>
        <v>2.7017281671315452E-4</v>
      </c>
      <c r="H161" s="34">
        <f t="shared" ca="1" si="125"/>
        <v>8.3197949820084105E-2</v>
      </c>
      <c r="I161" s="34">
        <f t="shared" ca="1" si="125"/>
        <v>-6.5132877444288306E-2</v>
      </c>
      <c r="J161" s="64">
        <f t="shared" ca="1" si="125"/>
        <v>-6.2716929351340323E-2</v>
      </c>
      <c r="K161" s="34">
        <f t="shared" ca="1" si="125"/>
        <v>2.3933353989761708E-2</v>
      </c>
      <c r="L161" s="34" t="e">
        <f t="shared" ca="1" si="125"/>
        <v>#N/A</v>
      </c>
      <c r="M161" s="64" t="e">
        <f t="shared" ca="1" si="125"/>
        <v>#N/A</v>
      </c>
      <c r="N161" s="34">
        <f t="shared" ca="1" si="125"/>
        <v>2.4066018517606702E-2</v>
      </c>
      <c r="O161" s="55">
        <f t="shared" ca="1" si="125"/>
        <v>-0.25322144622524601</v>
      </c>
      <c r="P161" s="53">
        <f t="shared" ca="1" si="125"/>
        <v>-2.1304749047538651E-2</v>
      </c>
      <c r="Q161" s="34">
        <f t="shared" ca="1" si="125"/>
        <v>3.1617546707531918E-3</v>
      </c>
      <c r="R161" s="34">
        <f t="shared" ca="1" si="125"/>
        <v>-4.9923168535346063E-2</v>
      </c>
      <c r="S161" s="34" t="e">
        <f t="shared" ca="1" si="125"/>
        <v>#N/A</v>
      </c>
      <c r="T161" s="34" t="e">
        <f t="shared" ref="T161" ca="1" si="126">IF(IF(OR(T39="",T35=0),NA(),T39/T35-1)&gt;1.5,NA(),T39/T35-1)</f>
        <v>#N/A</v>
      </c>
      <c r="U161" s="34">
        <f t="shared" ca="1" si="125"/>
        <v>1.2403381520444956E-2</v>
      </c>
      <c r="V161" s="34" t="e">
        <f t="shared" ca="1" si="125"/>
        <v>#N/A</v>
      </c>
      <c r="W161" s="34" t="e">
        <f t="shared" ca="1" si="125"/>
        <v>#N/A</v>
      </c>
      <c r="X161" s="34">
        <f t="shared" ca="1" si="125"/>
        <v>2.0474742634676746E-2</v>
      </c>
      <c r="Y161" s="55">
        <f t="shared" ca="1" si="125"/>
        <v>3.7544433825830614E-2</v>
      </c>
    </row>
    <row r="162" spans="1:25" s="33" customFormat="1" ht="12" thickBot="1" x14ac:dyDescent="0.25">
      <c r="A162" s="26">
        <v>41274</v>
      </c>
      <c r="B162" s="65">
        <f t="shared" ref="B162:S162" ca="1" si="127">IF(IF(OR(B40="",B36=0),NA(),B40/B36-1)&gt;1.5,NA(),B40/B36-1)</f>
        <v>-8.2375117257880159E-3</v>
      </c>
      <c r="C162" s="65">
        <f t="shared" ca="1" si="127"/>
        <v>-1.7310826013992142E-2</v>
      </c>
      <c r="D162" s="56">
        <f t="shared" ca="1" si="127"/>
        <v>-1.8297265953843844E-2</v>
      </c>
      <c r="E162" s="56">
        <f t="shared" ca="1" si="127"/>
        <v>1.2937216830203546E-2</v>
      </c>
      <c r="F162" s="56">
        <f t="shared" ca="1" si="127"/>
        <v>4.4648061231569169E-3</v>
      </c>
      <c r="G162" s="57">
        <f t="shared" ca="1" si="127"/>
        <v>-9.514423380935999E-3</v>
      </c>
      <c r="H162" s="56">
        <f t="shared" ca="1" si="127"/>
        <v>-1.9364113940332217E-3</v>
      </c>
      <c r="I162" s="56">
        <f t="shared" ca="1" si="127"/>
        <v>-6.5401185089918212E-2</v>
      </c>
      <c r="J162" s="66">
        <f t="shared" ca="1" si="127"/>
        <v>-6.1009737063800196E-2</v>
      </c>
      <c r="K162" s="56">
        <f t="shared" ca="1" si="127"/>
        <v>4.1530714428030802E-3</v>
      </c>
      <c r="L162" s="56" t="e">
        <f t="shared" ca="1" si="127"/>
        <v>#N/A</v>
      </c>
      <c r="M162" s="66" t="e">
        <f t="shared" ca="1" si="127"/>
        <v>#N/A</v>
      </c>
      <c r="N162" s="56">
        <f t="shared" ca="1" si="127"/>
        <v>1.5165185432410855E-2</v>
      </c>
      <c r="O162" s="58">
        <f t="shared" ca="1" si="127"/>
        <v>-0.2730245733819523</v>
      </c>
      <c r="P162" s="57">
        <f t="shared" ca="1" si="127"/>
        <v>-1.9750816354229039E-2</v>
      </c>
      <c r="Q162" s="56">
        <f t="shared" ca="1" si="127"/>
        <v>-5.0903527975540985E-3</v>
      </c>
      <c r="R162" s="56">
        <f t="shared" ca="1" si="127"/>
        <v>-5.6558887375331768E-2</v>
      </c>
      <c r="S162" s="56" t="e">
        <f t="shared" ca="1" si="127"/>
        <v>#N/A</v>
      </c>
      <c r="T162" s="56" t="e">
        <f t="shared" ref="T162" ca="1" si="128">IF(IF(OR(T40="",T36=0),NA(),T40/T36-1)&gt;1.5,NA(),T40/T36-1)</f>
        <v>#N/A</v>
      </c>
      <c r="U162" s="56">
        <f t="shared" ref="U162:Y178" ca="1" si="129">IF(IF(OR(U40="",U36=0),NA(),U40/U36-1)&gt;1.5,NA(),U40/U36-1)</f>
        <v>-1.1065278543423873E-2</v>
      </c>
      <c r="V162" s="56" t="e">
        <f t="shared" ca="1" si="129"/>
        <v>#N/A</v>
      </c>
      <c r="W162" s="56" t="e">
        <f t="shared" ca="1" si="129"/>
        <v>#N/A</v>
      </c>
      <c r="X162" s="56">
        <f t="shared" ca="1" si="129"/>
        <v>6.0424423008049732E-3</v>
      </c>
      <c r="Y162" s="58">
        <f t="shared" ca="1" si="129"/>
        <v>8.5056697763541411E-3</v>
      </c>
    </row>
    <row r="163" spans="1:25" s="33" customFormat="1" x14ac:dyDescent="0.2">
      <c r="A163" s="14">
        <v>41364</v>
      </c>
      <c r="B163" s="67">
        <f t="shared" ref="B163:S163" ca="1" si="130">IF(IF(OR(B41="",B37=0),NA(),B41/B37-1)&gt;1.5,NA(),B41/B37-1)</f>
        <v>-2.0173139317556266E-2</v>
      </c>
      <c r="C163" s="67">
        <f t="shared" ca="1" si="130"/>
        <v>-3.2193368114030507E-2</v>
      </c>
      <c r="D163" s="59">
        <f t="shared" ca="1" si="130"/>
        <v>-3.3257140278078912E-2</v>
      </c>
      <c r="E163" s="59">
        <f t="shared" ca="1" si="130"/>
        <v>7.626989131422679E-3</v>
      </c>
      <c r="F163" s="59">
        <f t="shared" ca="1" si="130"/>
        <v>-8.9569126192732273E-3</v>
      </c>
      <c r="G163" s="60">
        <f t="shared" ca="1" si="130"/>
        <v>-2.4448951522694884E-2</v>
      </c>
      <c r="H163" s="59">
        <f t="shared" ca="1" si="130"/>
        <v>5.1418201969688049E-2</v>
      </c>
      <c r="I163" s="59">
        <f t="shared" ca="1" si="130"/>
        <v>-8.3477214257794974E-2</v>
      </c>
      <c r="J163" s="68">
        <f t="shared" ca="1" si="130"/>
        <v>-8.219529891513877E-2</v>
      </c>
      <c r="K163" s="59">
        <f t="shared" ca="1" si="130"/>
        <v>-9.0407810884203244E-3</v>
      </c>
      <c r="L163" s="59" t="e">
        <f t="shared" ca="1" si="130"/>
        <v>#N/A</v>
      </c>
      <c r="M163" s="68" t="e">
        <f t="shared" ca="1" si="130"/>
        <v>#N/A</v>
      </c>
      <c r="N163" s="59">
        <f t="shared" ca="1" si="130"/>
        <v>9.653681021099203E-3</v>
      </c>
      <c r="O163" s="61">
        <f t="shared" ca="1" si="130"/>
        <v>-0.28739187521487741</v>
      </c>
      <c r="P163" s="60">
        <f t="shared" ca="1" si="130"/>
        <v>-0.93444580701984614</v>
      </c>
      <c r="Q163" s="59">
        <f t="shared" ca="1" si="130"/>
        <v>-1.5816099923373517E-2</v>
      </c>
      <c r="R163" s="59">
        <f t="shared" ca="1" si="130"/>
        <v>-6.235070715845703E-2</v>
      </c>
      <c r="S163" s="59" t="e">
        <f t="shared" ca="1" si="130"/>
        <v>#N/A</v>
      </c>
      <c r="T163" s="59" t="e">
        <f t="shared" ref="T163" ca="1" si="131">IF(IF(OR(T41="",T37=0),NA(),T41/T37-1)&gt;1.5,NA(),T41/T37-1)</f>
        <v>#N/A</v>
      </c>
      <c r="U163" s="59">
        <f t="shared" ca="1" si="129"/>
        <v>-6.5690284651525044E-3</v>
      </c>
      <c r="V163" s="59" t="e">
        <f t="shared" ca="1" si="129"/>
        <v>#N/A</v>
      </c>
      <c r="W163" s="59" t="e">
        <f t="shared" ca="1" si="129"/>
        <v>#N/A</v>
      </c>
      <c r="X163" s="59">
        <f t="shared" ca="1" si="129"/>
        <v>-0.9999220005195808</v>
      </c>
      <c r="Y163" s="61">
        <f t="shared" ca="1" si="129"/>
        <v>2.4830769062324176E-2</v>
      </c>
    </row>
    <row r="164" spans="1:25" s="33" customFormat="1" x14ac:dyDescent="0.2">
      <c r="A164" s="20">
        <v>41455</v>
      </c>
      <c r="B164" s="63">
        <f t="shared" ref="B164:S164" ca="1" si="132">IF(IF(OR(B42="",B38=0),NA(),B42/B38-1)&gt;1.5,NA(),B42/B38-1)</f>
        <v>-1.7699804601699953E-2</v>
      </c>
      <c r="C164" s="63">
        <f t="shared" ca="1" si="132"/>
        <v>-2.7326782870847222E-2</v>
      </c>
      <c r="D164" s="34">
        <f t="shared" ca="1" si="132"/>
        <v>-2.8072525566673612E-2</v>
      </c>
      <c r="E164" s="34">
        <f t="shared" ca="1" si="132"/>
        <v>4.3906558905517645E-3</v>
      </c>
      <c r="F164" s="34">
        <f t="shared" ca="1" si="132"/>
        <v>-1.1171333334523581E-2</v>
      </c>
      <c r="G164" s="53">
        <f t="shared" ca="1" si="132"/>
        <v>-1.8251271464827301E-2</v>
      </c>
      <c r="H164" s="34">
        <f t="shared" ca="1" si="132"/>
        <v>3.2830452641605445E-2</v>
      </c>
      <c r="I164" s="34">
        <f t="shared" ca="1" si="132"/>
        <v>-8.433906760151455E-2</v>
      </c>
      <c r="J164" s="64">
        <f t="shared" ca="1" si="132"/>
        <v>-8.1013383685924034E-2</v>
      </c>
      <c r="K164" s="34">
        <f t="shared" ca="1" si="132"/>
        <v>-1.1361736278732049E-2</v>
      </c>
      <c r="L164" s="34" t="e">
        <f t="shared" ca="1" si="132"/>
        <v>#N/A</v>
      </c>
      <c r="M164" s="64" t="e">
        <f t="shared" ca="1" si="132"/>
        <v>#N/A</v>
      </c>
      <c r="N164" s="34">
        <f t="shared" ca="1" si="132"/>
        <v>5.9503444057709132E-3</v>
      </c>
      <c r="O164" s="55">
        <f t="shared" ca="1" si="132"/>
        <v>-0.2937434484397744</v>
      </c>
      <c r="P164" s="53">
        <f t="shared" ca="1" si="132"/>
        <v>-0.94880210592728231</v>
      </c>
      <c r="Q164" s="34">
        <f t="shared" ca="1" si="132"/>
        <v>-2.0231926944922485E-3</v>
      </c>
      <c r="R164" s="34">
        <f t="shared" ca="1" si="132"/>
        <v>-5.2830908743075611E-2</v>
      </c>
      <c r="S164" s="34" t="e">
        <f t="shared" ca="1" si="132"/>
        <v>#N/A</v>
      </c>
      <c r="T164" s="34" t="e">
        <f t="shared" ref="T164" ca="1" si="133">IF(IF(OR(T42="",T38=0),NA(),T42/T38-1)&gt;1.5,NA(),T42/T38-1)</f>
        <v>#N/A</v>
      </c>
      <c r="U164" s="34">
        <f t="shared" ca="1" si="129"/>
        <v>-1.8643535918837162E-2</v>
      </c>
      <c r="V164" s="34" t="e">
        <f t="shared" ca="1" si="129"/>
        <v>#N/A</v>
      </c>
      <c r="W164" s="34" t="e">
        <f t="shared" ca="1" si="129"/>
        <v>#N/A</v>
      </c>
      <c r="X164" s="34">
        <f t="shared" ca="1" si="129"/>
        <v>-0.99995529955158879</v>
      </c>
      <c r="Y164" s="55">
        <f t="shared" ca="1" si="129"/>
        <v>2.0050568492621323E-2</v>
      </c>
    </row>
    <row r="165" spans="1:25" s="33" customFormat="1" x14ac:dyDescent="0.2">
      <c r="A165" s="20">
        <v>41547</v>
      </c>
      <c r="B165" s="63">
        <f t="shared" ref="B165:S165" ca="1" si="134">IF(IF(OR(B43="",B39=0),NA(),B43/B39-1)&gt;1.5,NA(),B43/B39-1)</f>
        <v>-1.8422529317144831E-2</v>
      </c>
      <c r="C165" s="63">
        <f t="shared" ca="1" si="134"/>
        <v>-2.7953203162801477E-2</v>
      </c>
      <c r="D165" s="34">
        <f t="shared" ca="1" si="134"/>
        <v>-2.8749892692956691E-2</v>
      </c>
      <c r="E165" s="34">
        <f t="shared" ca="1" si="134"/>
        <v>3.3401151561009979E-3</v>
      </c>
      <c r="F165" s="34">
        <f t="shared" ca="1" si="134"/>
        <v>-1.075364770298437E-2</v>
      </c>
      <c r="G165" s="53">
        <f t="shared" ca="1" si="134"/>
        <v>-2.0170970009324218E-2</v>
      </c>
      <c r="H165" s="34">
        <f t="shared" ca="1" si="134"/>
        <v>3.178755092597263E-2</v>
      </c>
      <c r="I165" s="34">
        <f t="shared" ca="1" si="134"/>
        <v>-8.0948808977015285E-2</v>
      </c>
      <c r="J165" s="64">
        <f t="shared" ca="1" si="134"/>
        <v>-7.5845755090653499E-2</v>
      </c>
      <c r="K165" s="34">
        <f t="shared" ca="1" si="134"/>
        <v>-9.9536623553498904E-3</v>
      </c>
      <c r="L165" s="34" t="e">
        <f t="shared" ca="1" si="134"/>
        <v>#N/A</v>
      </c>
      <c r="M165" s="64" t="e">
        <f t="shared" ca="1" si="134"/>
        <v>#N/A</v>
      </c>
      <c r="N165" s="34">
        <f t="shared" ca="1" si="134"/>
        <v>5.2325053646848918E-3</v>
      </c>
      <c r="O165" s="55">
        <f t="shared" ca="1" si="134"/>
        <v>-0.31764631002210564</v>
      </c>
      <c r="P165" s="53">
        <f t="shared" ca="1" si="134"/>
        <v>-0.99138441805429645</v>
      </c>
      <c r="Q165" s="34">
        <f t="shared" ca="1" si="134"/>
        <v>-3.6524641921352741E-3</v>
      </c>
      <c r="R165" s="34">
        <f t="shared" ca="1" si="134"/>
        <v>-5.6523513765203592E-2</v>
      </c>
      <c r="S165" s="34" t="e">
        <f t="shared" ca="1" si="134"/>
        <v>#N/A</v>
      </c>
      <c r="T165" s="34" t="e">
        <f t="shared" ref="T165" ca="1" si="135">IF(IF(OR(T43="",T39=0),NA(),T43/T39-1)&gt;1.5,NA(),T43/T39-1)</f>
        <v>#N/A</v>
      </c>
      <c r="U165" s="34">
        <f t="shared" ca="1" si="129"/>
        <v>-2.3798468767210701E-2</v>
      </c>
      <c r="V165" s="34" t="e">
        <f t="shared" ca="1" si="129"/>
        <v>#N/A</v>
      </c>
      <c r="W165" s="34" t="e">
        <f t="shared" ca="1" si="129"/>
        <v>#N/A</v>
      </c>
      <c r="X165" s="34">
        <f t="shared" ca="1" si="129"/>
        <v>-0.99994575464345103</v>
      </c>
      <c r="Y165" s="55">
        <f t="shared" ca="1" si="129"/>
        <v>2.0720943077074949E-2</v>
      </c>
    </row>
    <row r="166" spans="1:25" s="33" customFormat="1" ht="12" thickBot="1" x14ac:dyDescent="0.25">
      <c r="A166" s="26">
        <v>41639</v>
      </c>
      <c r="B166" s="65">
        <f t="shared" ref="B166:S166" ca="1" si="136">IF(IF(OR(B44="",B40=0),NA(),B44/B40-1)&gt;1.5,NA(),B44/B40-1)</f>
        <v>-2.2546682678155072E-2</v>
      </c>
      <c r="C166" s="65">
        <f t="shared" ca="1" si="136"/>
        <v>-3.0743663754671746E-2</v>
      </c>
      <c r="D166" s="56">
        <f t="shared" ca="1" si="136"/>
        <v>-3.1305654167393282E-2</v>
      </c>
      <c r="E166" s="56">
        <f t="shared" ca="1" si="136"/>
        <v>-3.9883278859291771E-3</v>
      </c>
      <c r="F166" s="56">
        <f t="shared" ca="1" si="136"/>
        <v>-1.861887151280095E-2</v>
      </c>
      <c r="G166" s="57">
        <f t="shared" ca="1" si="136"/>
        <v>-2.1512539870254144E-2</v>
      </c>
      <c r="H166" s="56">
        <f t="shared" ca="1" si="136"/>
        <v>0.15947420107469834</v>
      </c>
      <c r="I166" s="56">
        <f t="shared" ca="1" si="136"/>
        <v>-9.7300559101112793E-2</v>
      </c>
      <c r="J166" s="66">
        <f t="shared" ca="1" si="136"/>
        <v>-9.8368219549391234E-2</v>
      </c>
      <c r="K166" s="56">
        <f t="shared" ca="1" si="136"/>
        <v>-1.8877948274244161E-2</v>
      </c>
      <c r="L166" s="56" t="e">
        <f t="shared" ca="1" si="136"/>
        <v>#N/A</v>
      </c>
      <c r="M166" s="66" t="e">
        <f t="shared" ca="1" si="136"/>
        <v>#N/A</v>
      </c>
      <c r="N166" s="56">
        <f t="shared" ca="1" si="136"/>
        <v>-2.0110862411150121E-3</v>
      </c>
      <c r="O166" s="58">
        <f t="shared" ca="1" si="136"/>
        <v>-0.37334869330969578</v>
      </c>
      <c r="P166" s="57">
        <f t="shared" ca="1" si="136"/>
        <v>-0.99353780252435764</v>
      </c>
      <c r="Q166" s="56">
        <f t="shared" ca="1" si="136"/>
        <v>-3.2328567065776914E-3</v>
      </c>
      <c r="R166" s="56">
        <f t="shared" ca="1" si="136"/>
        <v>-5.349800378392322E-2</v>
      </c>
      <c r="S166" s="56" t="e">
        <f t="shared" ca="1" si="136"/>
        <v>#N/A</v>
      </c>
      <c r="T166" s="56" t="e">
        <f t="shared" ref="T166" ca="1" si="137">IF(IF(OR(T44="",T40=0),NA(),T44/T40-1)&gt;1.5,NA(),T44/T40-1)</f>
        <v>#N/A</v>
      </c>
      <c r="U166" s="56">
        <f t="shared" ca="1" si="129"/>
        <v>-3.4853965665120223E-2</v>
      </c>
      <c r="V166" s="56" t="e">
        <f t="shared" ca="1" si="129"/>
        <v>#N/A</v>
      </c>
      <c r="W166" s="56" t="e">
        <f t="shared" ca="1" si="129"/>
        <v>#N/A</v>
      </c>
      <c r="X166" s="56">
        <f t="shared" ca="1" si="129"/>
        <v>-0.99995419284503706</v>
      </c>
      <c r="Y166" s="58">
        <f t="shared" ca="1" si="129"/>
        <v>4.8823405521579044E-2</v>
      </c>
    </row>
    <row r="167" spans="1:25" s="33" customFormat="1" x14ac:dyDescent="0.2">
      <c r="A167" s="14">
        <v>41729</v>
      </c>
      <c r="B167" s="67">
        <f t="shared" ref="B167:S167" ca="1" si="138">IF(IF(OR(B45="",B41=0),NA(),B45/B41-1)&gt;1.5,NA(),B45/B41-1)</f>
        <v>-1.4120423395928894E-2</v>
      </c>
      <c r="C167" s="67">
        <f t="shared" ca="1" si="138"/>
        <v>-1.7664401573471045E-2</v>
      </c>
      <c r="D167" s="59">
        <f t="shared" ca="1" si="138"/>
        <v>-1.780730115218554E-2</v>
      </c>
      <c r="E167" s="59">
        <f t="shared" ca="1" si="138"/>
        <v>-6.2479009126396035E-3</v>
      </c>
      <c r="F167" s="59">
        <f t="shared" ca="1" si="138"/>
        <v>-1.4619518329749281E-2</v>
      </c>
      <c r="G167" s="60">
        <f t="shared" ca="1" si="138"/>
        <v>-6.9729631337891451E-3</v>
      </c>
      <c r="H167" s="59">
        <f t="shared" ca="1" si="138"/>
        <v>4.6150136344466963E-2</v>
      </c>
      <c r="I167" s="59">
        <f t="shared" ca="1" si="138"/>
        <v>-8.2182797864615464E-2</v>
      </c>
      <c r="J167" s="68">
        <f t="shared" ca="1" si="138"/>
        <v>-7.8997396073906878E-2</v>
      </c>
      <c r="K167" s="59">
        <f t="shared" ca="1" si="138"/>
        <v>-1.4728553969939662E-2</v>
      </c>
      <c r="L167" s="59" t="e">
        <f t="shared" ca="1" si="138"/>
        <v>#N/A</v>
      </c>
      <c r="M167" s="68" t="e">
        <f t="shared" ca="1" si="138"/>
        <v>#N/A</v>
      </c>
      <c r="N167" s="59">
        <f t="shared" ca="1" si="138"/>
        <v>-3.9951387480920975E-3</v>
      </c>
      <c r="O167" s="61">
        <f t="shared" ca="1" si="138"/>
        <v>-0.47749670244028297</v>
      </c>
      <c r="P167" s="60">
        <f t="shared" ca="1" si="138"/>
        <v>-0.91331017900240019</v>
      </c>
      <c r="Q167" s="59">
        <f t="shared" ca="1" si="138"/>
        <v>1.0746029508190924E-2</v>
      </c>
      <c r="R167" s="59">
        <f t="shared" ca="1" si="138"/>
        <v>-4.9534024628715589E-2</v>
      </c>
      <c r="S167" s="59" t="e">
        <f t="shared" ca="1" si="138"/>
        <v>#N/A</v>
      </c>
      <c r="T167" s="59">
        <f t="shared" ref="T167" ca="1" si="139">IF(IF(OR(T45="",T41=0),NA(),T45/T41-1)&gt;1.5,NA(),T45/T41-1)</f>
        <v>5.5304363200909146E-2</v>
      </c>
      <c r="U167" s="59">
        <f t="shared" ca="1" si="129"/>
        <v>-0.21060900998540844</v>
      </c>
      <c r="V167" s="59" t="e">
        <f t="shared" ca="1" si="129"/>
        <v>#N/A</v>
      </c>
      <c r="W167" s="59">
        <f t="shared" ca="1" si="129"/>
        <v>-1.4045536385582147E-2</v>
      </c>
      <c r="X167" s="59">
        <f t="shared" ca="1" si="129"/>
        <v>-0.28447290244387657</v>
      </c>
      <c r="Y167" s="61">
        <f t="shared" ca="1" si="129"/>
        <v>2.5439149314445908E-2</v>
      </c>
    </row>
    <row r="168" spans="1:25" s="33" customFormat="1" x14ac:dyDescent="0.2">
      <c r="A168" s="20">
        <v>41820</v>
      </c>
      <c r="B168" s="63">
        <f t="shared" ref="B168:S168" ca="1" si="140">IF(IF(OR(B46="",B42=0),NA(),B46/B42-1)&gt;1.5,NA(),B46/B42-1)</f>
        <v>-1.8106781747613154E-2</v>
      </c>
      <c r="C168" s="63">
        <f t="shared" ca="1" si="140"/>
        <v>-2.334301810657935E-2</v>
      </c>
      <c r="D168" s="34">
        <f t="shared" ca="1" si="140"/>
        <v>-2.3715899757401404E-2</v>
      </c>
      <c r="E168" s="34">
        <f t="shared" ca="1" si="140"/>
        <v>-6.4709264021574064E-3</v>
      </c>
      <c r="F168" s="34">
        <f t="shared" ca="1" si="140"/>
        <v>-1.5403139510996144E-2</v>
      </c>
      <c r="G168" s="53">
        <f t="shared" ca="1" si="140"/>
        <v>-1.3832582785536007E-2</v>
      </c>
      <c r="H168" s="34">
        <f t="shared" ca="1" si="140"/>
        <v>-2.9446182300003287E-2</v>
      </c>
      <c r="I168" s="34">
        <f t="shared" ca="1" si="140"/>
        <v>-7.9406950082719585E-2</v>
      </c>
      <c r="J168" s="64">
        <f t="shared" ca="1" si="140"/>
        <v>-7.526918640741953E-2</v>
      </c>
      <c r="K168" s="34">
        <f t="shared" ca="1" si="140"/>
        <v>-1.5514501242772871E-2</v>
      </c>
      <c r="L168" s="34" t="e">
        <f t="shared" ca="1" si="140"/>
        <v>#N/A</v>
      </c>
      <c r="M168" s="64" t="e">
        <f t="shared" ca="1" si="140"/>
        <v>#N/A</v>
      </c>
      <c r="N168" s="34">
        <f t="shared" ca="1" si="140"/>
        <v>-3.9857021383697955E-3</v>
      </c>
      <c r="O168" s="55">
        <f t="shared" ca="1" si="140"/>
        <v>-0.60159637972112179</v>
      </c>
      <c r="P168" s="53">
        <f t="shared" ca="1" si="140"/>
        <v>-0.5354696024206963</v>
      </c>
      <c r="Q168" s="34">
        <f t="shared" ca="1" si="140"/>
        <v>-3.425690769544687E-3</v>
      </c>
      <c r="R168" s="34">
        <f t="shared" ca="1" si="140"/>
        <v>-4.5265200352762158E-2</v>
      </c>
      <c r="S168" s="34" t="e">
        <f t="shared" ca="1" si="140"/>
        <v>#N/A</v>
      </c>
      <c r="T168" s="34">
        <f t="shared" ref="T168" ca="1" si="141">IF(IF(OR(T46="",T42=0),NA(),T46/T42-1)&gt;1.5,NA(),T46/T42-1)</f>
        <v>1.3691673450318076E-2</v>
      </c>
      <c r="U168" s="34">
        <f t="shared" ca="1" si="129"/>
        <v>-0.21234629849312936</v>
      </c>
      <c r="V168" s="34" t="e">
        <f t="shared" ca="1" si="129"/>
        <v>#N/A</v>
      </c>
      <c r="W168" s="34">
        <f t="shared" ca="1" si="129"/>
        <v>-1.6694315055916897E-2</v>
      </c>
      <c r="X168" s="34">
        <f t="shared" ca="1" si="129"/>
        <v>-0.50035473243768291</v>
      </c>
      <c r="Y168" s="55">
        <f t="shared" ca="1" si="129"/>
        <v>1.4045074730155482E-2</v>
      </c>
    </row>
    <row r="169" spans="1:25" s="33" customFormat="1" x14ac:dyDescent="0.2">
      <c r="A169" s="20">
        <v>41912</v>
      </c>
      <c r="B169" s="63">
        <f t="shared" ref="B169:S169" ca="1" si="142">IF(IF(OR(B47="",B43=0),NA(),B47/B43-1)&gt;1.5,NA(),B47/B43-1)</f>
        <v>-1.6988148278741066E-2</v>
      </c>
      <c r="C169" s="63">
        <f t="shared" ca="1" si="142"/>
        <v>-2.1039014704787862E-2</v>
      </c>
      <c r="D169" s="34">
        <f t="shared" ca="1" si="142"/>
        <v>-2.1690025181347217E-2</v>
      </c>
      <c r="E169" s="34">
        <f t="shared" ca="1" si="142"/>
        <v>-8.0267665028840307E-3</v>
      </c>
      <c r="F169" s="34">
        <f t="shared" ca="1" si="142"/>
        <v>-7.2401704680711276E-3</v>
      </c>
      <c r="G169" s="53">
        <f t="shared" ca="1" si="142"/>
        <v>-1.0158129181374043E-2</v>
      </c>
      <c r="H169" s="34">
        <f t="shared" ca="1" si="142"/>
        <v>-5.451391822890439E-2</v>
      </c>
      <c r="I169" s="34">
        <f t="shared" ca="1" si="142"/>
        <v>-8.7765351046066198E-2</v>
      </c>
      <c r="J169" s="64">
        <f t="shared" ca="1" si="142"/>
        <v>-9.0602968685727814E-2</v>
      </c>
      <c r="K169" s="34">
        <f t="shared" ca="1" si="142"/>
        <v>-6.8207067569538982E-3</v>
      </c>
      <c r="L169" s="34" t="e">
        <f t="shared" ca="1" si="142"/>
        <v>#N/A</v>
      </c>
      <c r="M169" s="64" t="e">
        <f t="shared" ca="1" si="142"/>
        <v>#N/A</v>
      </c>
      <c r="N169" s="34">
        <f t="shared" ca="1" si="142"/>
        <v>-5.2932856712288867E-3</v>
      </c>
      <c r="O169" s="55">
        <f t="shared" ca="1" si="142"/>
        <v>-0.71317701088701824</v>
      </c>
      <c r="P169" s="53">
        <f t="shared" ca="1" si="142"/>
        <v>-0.13470076210080906</v>
      </c>
      <c r="Q169" s="34">
        <f t="shared" ca="1" si="142"/>
        <v>-1.4952646942567593E-3</v>
      </c>
      <c r="R169" s="34">
        <f t="shared" ca="1" si="142"/>
        <v>-3.9579510086646397E-2</v>
      </c>
      <c r="S169" s="34" t="e">
        <f t="shared" ca="1" si="142"/>
        <v>#N/A</v>
      </c>
      <c r="T169" s="34">
        <f t="shared" ref="T169" ca="1" si="143">IF(IF(OR(T47="",T43=0),NA(),T47/T43-1)&gt;1.5,NA(),T47/T43-1)</f>
        <v>-1.2256954262176767E-2</v>
      </c>
      <c r="U169" s="34">
        <f t="shared" ca="1" si="129"/>
        <v>-0.20836212352817196</v>
      </c>
      <c r="V169" s="34" t="e">
        <f t="shared" ca="1" si="129"/>
        <v>#N/A</v>
      </c>
      <c r="W169" s="34">
        <f t="shared" ca="1" si="129"/>
        <v>-9.4513514080734051E-3</v>
      </c>
      <c r="X169" s="34">
        <f t="shared" ca="1" si="129"/>
        <v>-0.60100330135978364</v>
      </c>
      <c r="Y169" s="55">
        <f t="shared" ca="1" si="129"/>
        <v>3.006748419876315E-2</v>
      </c>
    </row>
    <row r="170" spans="1:25" s="33" customFormat="1" ht="12" thickBot="1" x14ac:dyDescent="0.25">
      <c r="A170" s="20">
        <v>42004</v>
      </c>
      <c r="B170" s="63">
        <f t="shared" ref="B170:S170" ca="1" si="144">IF(IF(OR(B48="",B44=0),NA(),B48/B44-1)&gt;1.5,NA(),B48/B44-1)</f>
        <v>-1.6460422270232478E-2</v>
      </c>
      <c r="C170" s="63">
        <f t="shared" ca="1" si="144"/>
        <v>-1.6720829732158826E-2</v>
      </c>
      <c r="D170" s="34">
        <f t="shared" ca="1" si="144"/>
        <v>-1.7675894098964195E-2</v>
      </c>
      <c r="E170" s="34">
        <f t="shared" ca="1" si="144"/>
        <v>-1.5886684836850851E-2</v>
      </c>
      <c r="F170" s="34">
        <f t="shared" ca="1" si="144"/>
        <v>3.618053512406183E-3</v>
      </c>
      <c r="G170" s="53">
        <f t="shared" ca="1" si="144"/>
        <v>-8.1372725787239863E-3</v>
      </c>
      <c r="H170" s="34">
        <f t="shared" ca="1" si="144"/>
        <v>-0.16966978648975084</v>
      </c>
      <c r="I170" s="34">
        <f t="shared" ca="1" si="144"/>
        <v>-5.9829180991313735E-2</v>
      </c>
      <c r="J170" s="64">
        <f t="shared" ca="1" si="144"/>
        <v>-5.6241911017896551E-2</v>
      </c>
      <c r="K170" s="34">
        <f t="shared" ca="1" si="144"/>
        <v>3.5098377903965972E-3</v>
      </c>
      <c r="L170" s="34" t="e">
        <f t="shared" ca="1" si="144"/>
        <v>#N/A</v>
      </c>
      <c r="M170" s="64" t="e">
        <f t="shared" ca="1" si="144"/>
        <v>#N/A</v>
      </c>
      <c r="N170" s="34">
        <f t="shared" ca="1" si="144"/>
        <v>-1.331705855220211E-2</v>
      </c>
      <c r="O170" s="55">
        <f t="shared" ca="1" si="144"/>
        <v>-0.82405403865984417</v>
      </c>
      <c r="P170" s="53" t="e">
        <f t="shared" ca="1" si="144"/>
        <v>#N/A</v>
      </c>
      <c r="Q170" s="34">
        <f t="shared" ca="1" si="144"/>
        <v>1.3016834124357501E-5</v>
      </c>
      <c r="R170" s="34">
        <f t="shared" ca="1" si="144"/>
        <v>-3.8232277924540203E-2</v>
      </c>
      <c r="S170" s="34" t="e">
        <f t="shared" ca="1" si="144"/>
        <v>#N/A</v>
      </c>
      <c r="T170" s="34">
        <f t="shared" ref="T170" ca="1" si="145">IF(IF(OR(T48="",T44=0),NA(),T48/T44-1)&gt;1.5,NA(),T48/T44-1)</f>
        <v>-1.9983659933823783E-2</v>
      </c>
      <c r="U170" s="34">
        <f t="shared" ca="1" si="129"/>
        <v>-0.20511581792935862</v>
      </c>
      <c r="V170" s="34" t="e">
        <f t="shared" ca="1" si="129"/>
        <v>#N/A</v>
      </c>
      <c r="W170" s="34">
        <f t="shared" ca="1" si="129"/>
        <v>3.3621684106395211E-3</v>
      </c>
      <c r="X170" s="34">
        <f t="shared" ca="1" si="129"/>
        <v>-0.49942303947576028</v>
      </c>
      <c r="Y170" s="55">
        <f t="shared" ca="1" si="129"/>
        <v>5.9545301425674602E-2</v>
      </c>
    </row>
    <row r="171" spans="1:25" s="33" customFormat="1" x14ac:dyDescent="0.2">
      <c r="A171" s="14">
        <v>42094</v>
      </c>
      <c r="B171" s="67">
        <f t="shared" ref="B171:S178" ca="1" si="146">IF(IF(OR(B49="",B45=0),NA(),B49/B45-1)&gt;1.5,NA(),B49/B45-1)</f>
        <v>-1.8531504800799792E-2</v>
      </c>
      <c r="C171" s="67">
        <f t="shared" ca="1" si="146"/>
        <v>-1.9643426123012842E-2</v>
      </c>
      <c r="D171" s="59">
        <f t="shared" ca="1" si="146"/>
        <v>-2.1123042148328275E-2</v>
      </c>
      <c r="E171" s="59">
        <f t="shared" ca="1" si="146"/>
        <v>-1.6089880984771487E-2</v>
      </c>
      <c r="F171" s="59">
        <f t="shared" ca="1" si="146"/>
        <v>1.1782021183187386E-2</v>
      </c>
      <c r="G171" s="60">
        <f t="shared" ca="1" si="146"/>
        <v>-1.3049105560150487E-2</v>
      </c>
      <c r="H171" s="59">
        <f t="shared" ca="1" si="146"/>
        <v>-7.9765868198029222E-2</v>
      </c>
      <c r="I171" s="59">
        <f t="shared" ca="1" si="146"/>
        <v>-6.4334813299762206E-2</v>
      </c>
      <c r="J171" s="68">
        <f t="shared" ca="1" si="146"/>
        <v>-6.1139949872545118E-2</v>
      </c>
      <c r="K171" s="59">
        <f t="shared" ca="1" si="146"/>
        <v>1.172816679105293E-2</v>
      </c>
      <c r="L171" s="59" t="e">
        <f t="shared" ca="1" si="146"/>
        <v>#N/A</v>
      </c>
      <c r="M171" s="68" t="e">
        <f t="shared" ca="1" si="146"/>
        <v>#N/A</v>
      </c>
      <c r="N171" s="59">
        <f t="shared" ca="1" si="146"/>
        <v>-1.4142509376770862E-2</v>
      </c>
      <c r="O171" s="61">
        <f t="shared" ca="1" si="146"/>
        <v>-0.81183201806537764</v>
      </c>
      <c r="P171" s="60">
        <f t="shared" ca="1" si="146"/>
        <v>-5.3517939995752717E-2</v>
      </c>
      <c r="Q171" s="59">
        <f t="shared" ca="1" si="146"/>
        <v>-6.4773747290406414E-3</v>
      </c>
      <c r="R171" s="59">
        <f t="shared" ca="1" si="146"/>
        <v>-3.8105606289485894E-2</v>
      </c>
      <c r="S171" s="59" t="e">
        <f t="shared" ca="1" si="146"/>
        <v>#N/A</v>
      </c>
      <c r="T171" s="59">
        <f t="shared" ref="T171" ca="1" si="147">IF(IF(OR(T49="",T45=0),NA(),T49/T45-1)&gt;1.5,NA(),T49/T45-1)</f>
        <v>-2.6693398797798307E-2</v>
      </c>
      <c r="U171" s="59">
        <f t="shared" ca="1" si="129"/>
        <v>-2.7547938630606672E-2</v>
      </c>
      <c r="V171" s="59" t="e">
        <f t="shared" ca="1" si="129"/>
        <v>#N/A</v>
      </c>
      <c r="W171" s="59">
        <f t="shared" ca="1" si="129"/>
        <v>1.2288346747813428E-2</v>
      </c>
      <c r="X171" s="59">
        <f t="shared" ca="1" si="129"/>
        <v>-0.59939660524094562</v>
      </c>
      <c r="Y171" s="61">
        <f t="shared" ca="1" si="129"/>
        <v>6.2065286668885111E-2</v>
      </c>
    </row>
    <row r="172" spans="1:25" s="33" customFormat="1" x14ac:dyDescent="0.2">
      <c r="A172" s="20">
        <v>42185</v>
      </c>
      <c r="B172" s="63">
        <f t="shared" ca="1" si="146"/>
        <v>-1.5133721639607245E-2</v>
      </c>
      <c r="C172" s="63">
        <f t="shared" ca="1" si="146"/>
        <v>-1.3900222486557645E-2</v>
      </c>
      <c r="D172" s="34">
        <f t="shared" ca="1" si="146"/>
        <v>-1.5415855912692455E-2</v>
      </c>
      <c r="E172" s="34">
        <f t="shared" ca="1" si="146"/>
        <v>-1.782822919633209E-2</v>
      </c>
      <c r="F172" s="34">
        <f t="shared" ca="1" si="146"/>
        <v>1.8100132335460151E-2</v>
      </c>
      <c r="G172" s="53">
        <f t="shared" ca="1" si="146"/>
        <v>-7.7841652647377968E-3</v>
      </c>
      <c r="H172" s="34">
        <f t="shared" ca="1" si="146"/>
        <v>-1.0491556546767256E-2</v>
      </c>
      <c r="I172" s="34">
        <f t="shared" ca="1" si="146"/>
        <v>-6.2805682501013926E-2</v>
      </c>
      <c r="J172" s="64">
        <f t="shared" ca="1" si="146"/>
        <v>-6.2189068169674844E-2</v>
      </c>
      <c r="K172" s="34">
        <f t="shared" ca="1" si="146"/>
        <v>1.8080310185129012E-2</v>
      </c>
      <c r="L172" s="34" t="e">
        <f t="shared" ca="1" si="146"/>
        <v>#N/A</v>
      </c>
      <c r="M172" s="64" t="e">
        <f t="shared" ca="1" si="146"/>
        <v>#N/A</v>
      </c>
      <c r="N172" s="34">
        <f t="shared" ca="1" si="146"/>
        <v>-1.6472098885698339E-2</v>
      </c>
      <c r="O172" s="55">
        <f t="shared" ca="1" si="146"/>
        <v>-0.77947997708802153</v>
      </c>
      <c r="P172" s="53">
        <f t="shared" ca="1" si="146"/>
        <v>-0.76843785527173114</v>
      </c>
      <c r="Q172" s="34">
        <f t="shared" ca="1" si="146"/>
        <v>6.5775568841353049E-5</v>
      </c>
      <c r="R172" s="34">
        <f t="shared" ca="1" si="146"/>
        <v>-4.4376141353831389E-2</v>
      </c>
      <c r="S172" s="34" t="e">
        <f t="shared" ca="1" si="146"/>
        <v>#N/A</v>
      </c>
      <c r="T172" s="34">
        <f t="shared" ref="T172" ca="1" si="148">IF(IF(OR(T50="",T46=0),NA(),T50/T46-1)&gt;1.5,NA(),T50/T46-1)</f>
        <v>-1.2024355612674231E-3</v>
      </c>
      <c r="U172" s="34">
        <f t="shared" ca="1" si="129"/>
        <v>-2.405416337349342E-2</v>
      </c>
      <c r="V172" s="34" t="e">
        <f t="shared" ca="1" si="129"/>
        <v>#N/A</v>
      </c>
      <c r="W172" s="34">
        <f t="shared" ca="1" si="129"/>
        <v>1.600162741326594E-2</v>
      </c>
      <c r="X172" s="34">
        <f t="shared" ca="1" si="129"/>
        <v>-3.0708300138182487E-4</v>
      </c>
      <c r="Y172" s="55">
        <f t="shared" ca="1" si="129"/>
        <v>9.5099680127143316E-2</v>
      </c>
    </row>
    <row r="173" spans="1:25" s="33" customFormat="1" x14ac:dyDescent="0.2">
      <c r="A173" s="20">
        <v>42277</v>
      </c>
      <c r="B173" s="63">
        <f t="shared" ca="1" si="146"/>
        <v>-1.6849662162154333E-2</v>
      </c>
      <c r="C173" s="63">
        <f t="shared" ca="1" si="146"/>
        <v>-1.557363575169679E-2</v>
      </c>
      <c r="D173" s="34">
        <f t="shared" ca="1" si="146"/>
        <v>-1.7121817938788753E-2</v>
      </c>
      <c r="E173" s="34">
        <f t="shared" ca="1" si="146"/>
        <v>-1.9635476379335493E-2</v>
      </c>
      <c r="F173" s="34">
        <f t="shared" ca="1" si="146"/>
        <v>1.6764061198101921E-2</v>
      </c>
      <c r="G173" s="53">
        <f t="shared" ca="1" si="146"/>
        <v>-1.1661047831050597E-2</v>
      </c>
      <c r="H173" s="34">
        <f t="shared" ca="1" si="146"/>
        <v>3.3572332194360399E-3</v>
      </c>
      <c r="I173" s="34">
        <f t="shared" ca="1" si="146"/>
        <v>-5.2130756279046842E-2</v>
      </c>
      <c r="J173" s="64">
        <f t="shared" ca="1" si="146"/>
        <v>-4.67635473879493E-2</v>
      </c>
      <c r="K173" s="34">
        <f t="shared" ca="1" si="146"/>
        <v>1.6789877701820499E-2</v>
      </c>
      <c r="L173" s="34" t="e">
        <f t="shared" ca="1" si="146"/>
        <v>#N/A</v>
      </c>
      <c r="M173" s="64" t="e">
        <f t="shared" ca="1" si="146"/>
        <v>#N/A</v>
      </c>
      <c r="N173" s="34">
        <f t="shared" ca="1" si="146"/>
        <v>-1.8865211425042383E-2</v>
      </c>
      <c r="O173" s="55">
        <f t="shared" ca="1" si="146"/>
        <v>-0.715709418307797</v>
      </c>
      <c r="P173" s="53">
        <f t="shared" ca="1" si="146"/>
        <v>-0.21530810764352704</v>
      </c>
      <c r="Q173" s="34">
        <f t="shared" ca="1" si="146"/>
        <v>-6.1734945473538305E-3</v>
      </c>
      <c r="R173" s="34">
        <f t="shared" ca="1" si="146"/>
        <v>-4.5536098470527975E-2</v>
      </c>
      <c r="S173" s="34" t="e">
        <f t="shared" ca="1" si="146"/>
        <v>#N/A</v>
      </c>
      <c r="T173" s="34">
        <f t="shared" ref="T173" ca="1" si="149">IF(IF(OR(T51="",T47=0),NA(),T51/T47-1)&gt;1.5,NA(),T51/T47-1)</f>
        <v>-1.8309399557518535E-2</v>
      </c>
      <c r="U173" s="34">
        <f t="shared" ca="1" si="129"/>
        <v>-2.9455700094588422E-2</v>
      </c>
      <c r="V173" s="34" t="e">
        <f t="shared" ca="1" si="129"/>
        <v>#N/A</v>
      </c>
      <c r="W173" s="34">
        <f t="shared" ca="1" si="129"/>
        <v>1.3960240666495149E-2</v>
      </c>
      <c r="X173" s="34">
        <f t="shared" ca="1" si="129"/>
        <v>-1.1592973633328674E-3</v>
      </c>
      <c r="Y173" s="55">
        <f t="shared" ca="1" si="129"/>
        <v>0.10860539761864807</v>
      </c>
    </row>
    <row r="174" spans="1:25" s="33" customFormat="1" ht="12" thickBot="1" x14ac:dyDescent="0.25">
      <c r="A174" s="20">
        <v>42369</v>
      </c>
      <c r="B174" s="63">
        <f t="shared" ca="1" si="146"/>
        <v>-1.174991503376599E-2</v>
      </c>
      <c r="C174" s="63">
        <f t="shared" ca="1" si="146"/>
        <v>-1.2813691274971784E-2</v>
      </c>
      <c r="D174" s="34">
        <f t="shared" ca="1" si="146"/>
        <v>-1.4676681317171592E-2</v>
      </c>
      <c r="E174" s="34">
        <f t="shared" ca="1" si="146"/>
        <v>-9.4081582918309481E-3</v>
      </c>
      <c r="F174" s="34">
        <f t="shared" ca="1" si="146"/>
        <v>2.6018449329688886E-2</v>
      </c>
      <c r="G174" s="53">
        <f t="shared" ca="1" si="146"/>
        <v>-6.7772266614360976E-3</v>
      </c>
      <c r="H174" s="34">
        <f t="shared" ca="1" si="146"/>
        <v>1.025199084426931E-2</v>
      </c>
      <c r="I174" s="34">
        <f t="shared" ca="1" si="146"/>
        <v>-6.6769611605016599E-2</v>
      </c>
      <c r="J174" s="64">
        <f t="shared" ca="1" si="146"/>
        <v>-6.6687559158845056E-2</v>
      </c>
      <c r="K174" s="34">
        <f t="shared" ca="1" si="146"/>
        <v>2.6110510643330143E-2</v>
      </c>
      <c r="L174" s="34" t="e">
        <f t="shared" ca="1" si="146"/>
        <v>#N/A</v>
      </c>
      <c r="M174" s="64" t="e">
        <f t="shared" ca="1" si="146"/>
        <v>#N/A</v>
      </c>
      <c r="N174" s="34">
        <f t="shared" ca="1" si="146"/>
        <v>-9.124789397470745E-3</v>
      </c>
      <c r="O174" s="55">
        <f t="shared" ca="1" si="146"/>
        <v>-0.5487419771312958</v>
      </c>
      <c r="P174" s="53">
        <f t="shared" ca="1" si="146"/>
        <v>-0.69950987702218814</v>
      </c>
      <c r="Q174" s="34">
        <f t="shared" ca="1" si="146"/>
        <v>-2.3374394181320257E-3</v>
      </c>
      <c r="R174" s="34">
        <f t="shared" ca="1" si="146"/>
        <v>-4.2806856019671713E-2</v>
      </c>
      <c r="S174" s="34" t="e">
        <f t="shared" ca="1" si="146"/>
        <v>#N/A</v>
      </c>
      <c r="T174" s="34">
        <f t="shared" ref="T174" ca="1" si="150">IF(IF(OR(T52="",T48=0),NA(),T52/T48-1)&gt;1.5,NA(),T52/T48-1)</f>
        <v>-5.8706460667352633E-3</v>
      </c>
      <c r="U174" s="34">
        <f t="shared" ca="1" si="129"/>
        <v>-2.8236803838878055E-2</v>
      </c>
      <c r="V174" s="34" t="e">
        <f t="shared" ca="1" si="129"/>
        <v>#N/A</v>
      </c>
      <c r="W174" s="34">
        <f t="shared" ca="1" si="129"/>
        <v>2.5786953546051983E-2</v>
      </c>
      <c r="X174" s="34">
        <f t="shared" ca="1" si="129"/>
        <v>1.98476513040724E-4</v>
      </c>
      <c r="Y174" s="55">
        <f t="shared" ca="1" si="129"/>
        <v>6.9785323573563929E-2</v>
      </c>
    </row>
    <row r="175" spans="1:25" s="33" customFormat="1" x14ac:dyDescent="0.2">
      <c r="A175" s="14">
        <v>42460</v>
      </c>
      <c r="B175" s="67">
        <f t="shared" ca="1" si="146"/>
        <v>-7.5462785849724767E-3</v>
      </c>
      <c r="C175" s="67">
        <f t="shared" ca="1" si="146"/>
        <v>-6.2466663944577006E-3</v>
      </c>
      <c r="D175" s="59">
        <f t="shared" ca="1" si="146"/>
        <v>-7.925904008342588E-3</v>
      </c>
      <c r="E175" s="59">
        <f t="shared" ca="1" si="146"/>
        <v>-1.0389738490730993E-2</v>
      </c>
      <c r="F175" s="59">
        <f t="shared" ca="1" si="146"/>
        <v>2.825862846584748E-2</v>
      </c>
      <c r="G175" s="60">
        <f t="shared" ca="1" si="146"/>
        <v>-4.4346819854240715E-3</v>
      </c>
      <c r="H175" s="59">
        <f t="shared" ca="1" si="146"/>
        <v>1.2598775242423921E-2</v>
      </c>
      <c r="I175" s="59">
        <f t="shared" ca="1" si="146"/>
        <v>-3.2103855115025115E-2</v>
      </c>
      <c r="J175" s="68">
        <f t="shared" ca="1" si="146"/>
        <v>-1.787679491603722E-2</v>
      </c>
      <c r="K175" s="59">
        <f t="shared" ca="1" si="146"/>
        <v>2.8232365886082356E-2</v>
      </c>
      <c r="L175" s="59" t="e">
        <f t="shared" ca="1" si="146"/>
        <v>#N/A</v>
      </c>
      <c r="M175" s="68" t="e">
        <f t="shared" ca="1" si="146"/>
        <v>#N/A</v>
      </c>
      <c r="N175" s="59">
        <f t="shared" ca="1" si="146"/>
        <v>-1.0125603481457079E-2</v>
      </c>
      <c r="O175" s="61">
        <f t="shared" ca="1" si="146"/>
        <v>-0.5676304328313535</v>
      </c>
      <c r="P175" s="60">
        <f t="shared" ca="1" si="146"/>
        <v>1.2925010083902899E-2</v>
      </c>
      <c r="Q175" s="59">
        <f t="shared" ca="1" si="146"/>
        <v>-1.5283996200795569E-3</v>
      </c>
      <c r="R175" s="59">
        <f t="shared" ca="1" si="146"/>
        <v>-4.2002956878752773E-2</v>
      </c>
      <c r="S175" s="59" t="e">
        <f t="shared" ca="1" si="146"/>
        <v>#N/A</v>
      </c>
      <c r="T175" s="59">
        <f t="shared" ref="T175" ca="1" si="151">IF(IF(OR(T53="",T49=0),NA(),T53/T49-1)&gt;1.5,NA(),T53/T49-1)</f>
        <v>-3.3576718111592019E-3</v>
      </c>
      <c r="U175" s="59">
        <f t="shared" ca="1" si="129"/>
        <v>-3.805303547058303E-2</v>
      </c>
      <c r="V175" s="59" t="e">
        <f t="shared" ca="1" si="129"/>
        <v>#N/A</v>
      </c>
      <c r="W175" s="59">
        <f t="shared" ca="1" si="129"/>
        <v>2.7787086770900249E-2</v>
      </c>
      <c r="X175" s="59">
        <f t="shared" ca="1" si="129"/>
        <v>4.6237038579510781E-4</v>
      </c>
      <c r="Y175" s="61">
        <f t="shared" ca="1" si="129"/>
        <v>6.6573173619726145E-2</v>
      </c>
    </row>
    <row r="176" spans="1:25" s="33" customFormat="1" x14ac:dyDescent="0.2">
      <c r="A176" s="20">
        <v>42551</v>
      </c>
      <c r="B176" s="63">
        <f t="shared" ca="1" si="146"/>
        <v>-9.0468961556103844E-3</v>
      </c>
      <c r="C176" s="63">
        <f t="shared" ca="1" si="146"/>
        <v>-8.1795107322627514E-3</v>
      </c>
      <c r="D176" s="34">
        <f t="shared" ca="1" si="146"/>
        <v>-1.0103683217170256E-2</v>
      </c>
      <c r="E176" s="34">
        <f t="shared" ca="1" si="146"/>
        <v>-1.0949227145701679E-2</v>
      </c>
      <c r="F176" s="34">
        <f t="shared" ca="1" si="146"/>
        <v>3.1109126291704481E-2</v>
      </c>
      <c r="G176" s="53">
        <f t="shared" ca="1" si="146"/>
        <v>-6.0797091181342688E-3</v>
      </c>
      <c r="H176" s="34">
        <f t="shared" ca="1" si="146"/>
        <v>1.2263533930290116E-2</v>
      </c>
      <c r="I176" s="34">
        <f t="shared" ca="1" si="146"/>
        <v>-3.8922136818544617E-2</v>
      </c>
      <c r="J176" s="64">
        <f t="shared" ca="1" si="146"/>
        <v>-2.4564190601579439E-2</v>
      </c>
      <c r="K176" s="34">
        <f t="shared" ca="1" si="146"/>
        <v>3.1060861085311808E-2</v>
      </c>
      <c r="L176" s="34" t="e">
        <f t="shared" ca="1" si="146"/>
        <v>#N/A</v>
      </c>
      <c r="M176" s="64" t="e">
        <f t="shared" ca="1" si="146"/>
        <v>#N/A</v>
      </c>
      <c r="N176" s="34">
        <f t="shared" ca="1" si="146"/>
        <v>-1.06577139062769E-2</v>
      </c>
      <c r="O176" s="55">
        <f t="shared" ca="1" si="146"/>
        <v>-0.55942074481098436</v>
      </c>
      <c r="P176" s="53">
        <f t="shared" ca="1" si="146"/>
        <v>-1.926961119125481E-2</v>
      </c>
      <c r="Q176" s="34">
        <f t="shared" ca="1" si="146"/>
        <v>-4.2828498781256608E-3</v>
      </c>
      <c r="R176" s="34">
        <f t="shared" ca="1" si="146"/>
        <v>-3.4193097946106921E-2</v>
      </c>
      <c r="S176" s="34" t="e">
        <f t="shared" ca="1" si="146"/>
        <v>#N/A</v>
      </c>
      <c r="T176" s="34">
        <f t="shared" ref="T176" ca="1" si="152">IF(IF(OR(T54="",T50=0),NA(),T54/T50-1)&gt;1.5,NA(),T54/T50-1)</f>
        <v>-7.4652318720780375E-3</v>
      </c>
      <c r="U176" s="34">
        <f t="shared" ca="1" si="129"/>
        <v>-4.7098931866900395E-2</v>
      </c>
      <c r="V176" s="34" t="e">
        <f t="shared" ca="1" si="129"/>
        <v>#N/A</v>
      </c>
      <c r="W176" s="34">
        <f t="shared" ca="1" si="129"/>
        <v>3.0477817473406166E-2</v>
      </c>
      <c r="X176" s="34">
        <f t="shared" ca="1" si="129"/>
        <v>-0.49987773795167678</v>
      </c>
      <c r="Y176" s="55">
        <f t="shared" ca="1" si="129"/>
        <v>5.043516498086098E-2</v>
      </c>
    </row>
    <row r="177" spans="1:25" s="33" customFormat="1" x14ac:dyDescent="0.2">
      <c r="A177" s="20">
        <v>42643</v>
      </c>
      <c r="B177" s="63">
        <f t="shared" ca="1" si="146"/>
        <v>-7.0109868566184952E-3</v>
      </c>
      <c r="C177" s="63">
        <f t="shared" ca="1" si="146"/>
        <v>-4.014899732931787E-3</v>
      </c>
      <c r="D177" s="34">
        <f t="shared" ca="1" si="146"/>
        <v>-5.8190347196868109E-3</v>
      </c>
      <c r="E177" s="34">
        <f t="shared" ca="1" si="146"/>
        <v>-1.3579129476079865E-2</v>
      </c>
      <c r="F177" s="34">
        <f t="shared" ca="1" si="146"/>
        <v>3.2413119458757356E-2</v>
      </c>
      <c r="G177" s="53">
        <f t="shared" ca="1" si="146"/>
        <v>-2.6385415240527399E-3</v>
      </c>
      <c r="H177" s="34">
        <f t="shared" ca="1" si="146"/>
        <v>1.2569929813439185E-2</v>
      </c>
      <c r="I177" s="34">
        <f t="shared" ca="1" si="146"/>
        <v>-2.5667502568169409E-2</v>
      </c>
      <c r="J177" s="64">
        <f t="shared" ca="1" si="146"/>
        <v>-4.3121740585735369E-3</v>
      </c>
      <c r="K177" s="34">
        <f t="shared" ca="1" si="146"/>
        <v>3.2391235837733179E-2</v>
      </c>
      <c r="L177" s="34" t="e">
        <f t="shared" ca="1" si="146"/>
        <v>#N/A</v>
      </c>
      <c r="M177" s="64" t="e">
        <f t="shared" ca="1" si="146"/>
        <v>#N/A</v>
      </c>
      <c r="N177" s="34">
        <f t="shared" ca="1" si="146"/>
        <v>-1.3476337001261607E-2</v>
      </c>
      <c r="O177" s="55">
        <f t="shared" ca="1" si="146"/>
        <v>-0.57741092634340763</v>
      </c>
      <c r="P177" s="53">
        <f t="shared" ca="1" si="146"/>
        <v>-1.8256947980975102E-2</v>
      </c>
      <c r="Q177" s="34">
        <f t="shared" ca="1" si="146"/>
        <v>9.7352603660572079E-4</v>
      </c>
      <c r="R177" s="34">
        <f t="shared" ca="1" si="146"/>
        <v>-3.2326816459903207E-2</v>
      </c>
      <c r="S177" s="34" t="e">
        <f t="shared" ca="1" si="146"/>
        <v>#N/A</v>
      </c>
      <c r="T177" s="34">
        <f t="shared" ref="T177:Y180" ca="1" si="153">IF(IF(OR(T55="",T51=0),NA(),T55/T51-1)&gt;1.5,NA(),T55/T51-1)</f>
        <v>-2.0835536587355818E-3</v>
      </c>
      <c r="U177" s="34">
        <f t="shared" ca="1" si="129"/>
        <v>-4.7332232885101022E-2</v>
      </c>
      <c r="V177" s="34" t="e">
        <f t="shared" ca="1" si="129"/>
        <v>#N/A</v>
      </c>
      <c r="W177" s="34">
        <f t="shared" ca="1" si="129"/>
        <v>3.2095011575788313E-2</v>
      </c>
      <c r="X177" s="34">
        <f t="shared" ca="1" si="129"/>
        <v>-0.50013043793983969</v>
      </c>
      <c r="Y177" s="55">
        <f t="shared" ca="1" si="129"/>
        <v>4.0233866691093967E-2</v>
      </c>
    </row>
    <row r="178" spans="1:25" s="33" customFormat="1" ht="12" thickBot="1" x14ac:dyDescent="0.25">
      <c r="A178" s="26">
        <v>42735</v>
      </c>
      <c r="B178" s="63">
        <f t="shared" ca="1" si="146"/>
        <v>-6.9851328287907632E-3</v>
      </c>
      <c r="C178" s="63">
        <f t="shared" ca="1" si="146"/>
        <v>-4.1749997756342916E-3</v>
      </c>
      <c r="D178" s="34">
        <f t="shared" ca="1" si="146"/>
        <v>-6.2700743137790171E-3</v>
      </c>
      <c r="E178" s="34">
        <f t="shared" ca="1" si="146"/>
        <v>-1.3149986216149046E-2</v>
      </c>
      <c r="F178" s="34">
        <f t="shared" ca="1" si="146"/>
        <v>3.7762628661794251E-2</v>
      </c>
      <c r="G178" s="53">
        <f t="shared" ca="1" si="146"/>
        <v>-4.5257906908003909E-3</v>
      </c>
      <c r="H178" s="34">
        <f t="shared" ca="1" si="146"/>
        <v>1.5596508097928785E-2</v>
      </c>
      <c r="I178" s="34">
        <f t="shared" ca="1" si="146"/>
        <v>-2.045711363443381E-2</v>
      </c>
      <c r="J178" s="64">
        <f t="shared" ca="1" si="146"/>
        <v>2.0728978866280112E-3</v>
      </c>
      <c r="K178" s="34">
        <f t="shared" ca="1" si="146"/>
        <v>3.784612865387138E-2</v>
      </c>
      <c r="L178" s="34" t="e">
        <f t="shared" ca="1" si="146"/>
        <v>#N/A</v>
      </c>
      <c r="M178" s="64" t="e">
        <f t="shared" ca="1" si="146"/>
        <v>#N/A</v>
      </c>
      <c r="N178" s="34">
        <f t="shared" ca="1" si="146"/>
        <v>-1.3011875142336815E-2</v>
      </c>
      <c r="O178" s="55">
        <f t="shared" ca="1" si="146"/>
        <v>-0.58803665883162992</v>
      </c>
      <c r="P178" s="53">
        <f t="shared" ca="1" si="146"/>
        <v>-3.5904289702713199E-2</v>
      </c>
      <c r="Q178" s="34">
        <f t="shared" ca="1" si="146"/>
        <v>-2.4565347859144548E-3</v>
      </c>
      <c r="R178" s="34">
        <f t="shared" ca="1" si="146"/>
        <v>-3.1355838917468959E-2</v>
      </c>
      <c r="S178" s="34" t="e">
        <f t="shared" ca="1" si="146"/>
        <v>#N/A</v>
      </c>
      <c r="T178" s="34">
        <f t="shared" ca="1" si="153"/>
        <v>-2.6358441790138576E-3</v>
      </c>
      <c r="U178" s="34">
        <f t="shared" ca="1" si="129"/>
        <v>-5.5313308103695058E-2</v>
      </c>
      <c r="V178" s="34" t="e">
        <f t="shared" ca="1" si="129"/>
        <v>#N/A</v>
      </c>
      <c r="W178" s="34">
        <f t="shared" ca="1" si="129"/>
        <v>3.7870038483617918E-2</v>
      </c>
      <c r="X178" s="34">
        <f t="shared" ca="1" si="129"/>
        <v>-0.50017865126121897</v>
      </c>
      <c r="Y178" s="55">
        <f t="shared" ca="1" si="129"/>
        <v>6.021704363921776E-2</v>
      </c>
    </row>
    <row r="179" spans="1:25" s="33" customFormat="1" x14ac:dyDescent="0.2">
      <c r="A179" s="14">
        <v>42825</v>
      </c>
      <c r="B179" s="67">
        <f t="shared" ref="B179:S179" ca="1" si="154">IF(IF(OR(B57="",B53=0),NA(),B57/B53-1)&gt;1.5,NA(),B57/B53-1)</f>
        <v>-6.0562882974480869E-3</v>
      </c>
      <c r="C179" s="67">
        <f t="shared" ca="1" si="154"/>
        <v>-2.5254912930413598E-3</v>
      </c>
      <c r="D179" s="59">
        <f t="shared" ca="1" si="154"/>
        <v>-4.6446893838527625E-3</v>
      </c>
      <c r="E179" s="59">
        <f t="shared" ca="1" si="154"/>
        <v>-1.3813765187444926E-2</v>
      </c>
      <c r="F179" s="59">
        <f t="shared" ca="1" si="154"/>
        <v>3.9487817954943161E-2</v>
      </c>
      <c r="G179" s="60">
        <f t="shared" ca="1" si="154"/>
        <v>9.8641672729682384E-4</v>
      </c>
      <c r="H179" s="59">
        <f t="shared" ca="1" si="154"/>
        <v>1.2246601664542167E-2</v>
      </c>
      <c r="I179" s="59">
        <f t="shared" ca="1" si="154"/>
        <v>-4.3204707934890729E-2</v>
      </c>
      <c r="J179" s="68">
        <f t="shared" ca="1" si="154"/>
        <v>-3.2322448483614874E-2</v>
      </c>
      <c r="K179" s="59">
        <f t="shared" ca="1" si="154"/>
        <v>3.9514862564142605E-2</v>
      </c>
      <c r="L179" s="59" t="e">
        <f t="shared" ca="1" si="154"/>
        <v>#N/A</v>
      </c>
      <c r="M179" s="68" t="e">
        <f t="shared" ca="1" si="154"/>
        <v>#N/A</v>
      </c>
      <c r="N179" s="59">
        <f t="shared" ca="1" si="154"/>
        <v>-1.3717863459057567E-2</v>
      </c>
      <c r="O179" s="61">
        <f t="shared" ca="1" si="154"/>
        <v>-0.54800665330100062</v>
      </c>
      <c r="P179" s="60">
        <f t="shared" ca="1" si="154"/>
        <v>-7.5583187111900596E-3</v>
      </c>
      <c r="Q179" s="59">
        <f t="shared" ca="1" si="154"/>
        <v>8.0651395558206662E-3</v>
      </c>
      <c r="R179" s="59">
        <f t="shared" ca="1" si="154"/>
        <v>-2.9277922533996192E-2</v>
      </c>
      <c r="S179" s="59" t="e">
        <f t="shared" ca="1" si="154"/>
        <v>#N/A</v>
      </c>
      <c r="T179" s="59">
        <f t="shared" ca="1" si="153"/>
        <v>-5.5971568245770653E-3</v>
      </c>
      <c r="U179" s="59">
        <f t="shared" ca="1" si="153"/>
        <v>-4.8643584490895897E-2</v>
      </c>
      <c r="V179" s="59" t="e">
        <f t="shared" ca="1" si="153"/>
        <v>#N/A</v>
      </c>
      <c r="W179" s="59">
        <f t="shared" ca="1" si="153"/>
        <v>3.8825096723798636E-2</v>
      </c>
      <c r="X179" s="59">
        <f t="shared" ca="1" si="153"/>
        <v>-0.49994051050461696</v>
      </c>
      <c r="Y179" s="61">
        <f t="shared" ca="1" si="153"/>
        <v>4.9009004852796911E-2</v>
      </c>
    </row>
    <row r="180" spans="1:25" s="33" customFormat="1" x14ac:dyDescent="0.2">
      <c r="A180" s="20">
        <v>42916</v>
      </c>
      <c r="B180" s="63">
        <f t="shared" ref="B180:S180" ca="1" si="155">IF(IF(OR(B58="",B54=0),NA(),B58/B54-1)&gt;1.5,NA(),B58/B54-1)</f>
        <v>-7.7648355377210043E-3</v>
      </c>
      <c r="C180" s="63">
        <f t="shared" ca="1" si="155"/>
        <v>-4.6761661649051822E-3</v>
      </c>
      <c r="D180" s="34">
        <f t="shared" ca="1" si="155"/>
        <v>-6.6574793987563829E-3</v>
      </c>
      <c r="E180" s="34">
        <f t="shared" ca="1" si="155"/>
        <v>-1.455780831645126E-2</v>
      </c>
      <c r="F180" s="34">
        <f t="shared" ca="1" si="155"/>
        <v>3.4162220452461867E-2</v>
      </c>
      <c r="G180" s="53">
        <f t="shared" ca="1" si="155"/>
        <v>-2.8305569166691136E-3</v>
      </c>
      <c r="H180" s="34">
        <f t="shared" ca="1" si="155"/>
        <v>1.1396191188656424E-2</v>
      </c>
      <c r="I180" s="34">
        <f t="shared" ca="1" si="155"/>
        <v>-3.3192392740700516E-2</v>
      </c>
      <c r="J180" s="64">
        <f t="shared" ca="1" si="155"/>
        <v>-1.8850282868976498E-2</v>
      </c>
      <c r="K180" s="34">
        <f t="shared" ca="1" si="155"/>
        <v>3.4259427660904507E-2</v>
      </c>
      <c r="L180" s="34" t="e">
        <f t="shared" ca="1" si="155"/>
        <v>#N/A</v>
      </c>
      <c r="M180" s="64" t="e">
        <f t="shared" ca="1" si="155"/>
        <v>#N/A</v>
      </c>
      <c r="N180" s="34">
        <f t="shared" ca="1" si="155"/>
        <v>-1.4360813883365298E-2</v>
      </c>
      <c r="O180" s="55">
        <f t="shared" ca="1" si="155"/>
        <v>-0.52662102233697849</v>
      </c>
      <c r="P180" s="53">
        <f t="shared" ca="1" si="155"/>
        <v>-7.8738850622164236E-3</v>
      </c>
      <c r="Q180" s="34">
        <f t="shared" ca="1" si="155"/>
        <v>2.0979536453580305E-3</v>
      </c>
      <c r="R180" s="34">
        <f t="shared" ca="1" si="155"/>
        <v>-3.0612083261361001E-2</v>
      </c>
      <c r="S180" s="34" t="e">
        <f t="shared" ca="1" si="155"/>
        <v>#N/A</v>
      </c>
      <c r="T180" s="34">
        <f t="shared" ca="1" si="153"/>
        <v>-6.2715801954977834E-3</v>
      </c>
      <c r="U180" s="34">
        <f t="shared" ca="1" si="153"/>
        <v>-4.5743273402810258E-2</v>
      </c>
      <c r="V180" s="34" t="e">
        <f t="shared" ca="1" si="153"/>
        <v>#N/A</v>
      </c>
      <c r="W180" s="34">
        <f t="shared" ca="1" si="153"/>
        <v>3.4129617688329006E-2</v>
      </c>
      <c r="X180" s="34">
        <f t="shared" ca="1" si="153"/>
        <v>2.5793803901286161E-4</v>
      </c>
      <c r="Y180" s="55">
        <f t="shared" ca="1" si="153"/>
        <v>3.0470798995808401E-2</v>
      </c>
    </row>
    <row r="181" spans="1:25" s="33" customFormat="1" x14ac:dyDescent="0.2">
      <c r="A181" s="20">
        <v>43008</v>
      </c>
      <c r="B181" s="63">
        <f t="shared" ref="B181:Y181" ca="1" si="156">IF(IF(OR(B59="",B55=0),NA(),B59/B55-1)&gt;1.5,NA(),B59/B55-1)</f>
        <v>-5.9974072572954729E-3</v>
      </c>
      <c r="C181" s="63">
        <f t="shared" ca="1" si="156"/>
        <v>-4.3383601528987903E-3</v>
      </c>
      <c r="D181" s="34">
        <f t="shared" ca="1" si="156"/>
        <v>-6.629793291443975E-3</v>
      </c>
      <c r="E181" s="34">
        <f t="shared" ca="1" si="156"/>
        <v>-9.6697012503509372E-3</v>
      </c>
      <c r="F181" s="34">
        <f t="shared" ca="1" si="156"/>
        <v>4.0215531733906573E-2</v>
      </c>
      <c r="G181" s="53">
        <f t="shared" ca="1" si="156"/>
        <v>-3.0075462581893309E-3</v>
      </c>
      <c r="H181" s="34">
        <f t="shared" ca="1" si="156"/>
        <v>2.1209004200909876E-2</v>
      </c>
      <c r="I181" s="34">
        <f t="shared" ca="1" si="156"/>
        <v>-3.2338701109685175E-2</v>
      </c>
      <c r="J181" s="64">
        <f t="shared" ca="1" si="156"/>
        <v>-1.7954796038470056E-2</v>
      </c>
      <c r="K181" s="34">
        <f t="shared" ca="1" si="156"/>
        <v>3.9905816316361031E-2</v>
      </c>
      <c r="L181" s="34" t="e">
        <f t="shared" ca="1" si="156"/>
        <v>#N/A</v>
      </c>
      <c r="M181" s="64" t="e">
        <f t="shared" ca="1" si="156"/>
        <v>#N/A</v>
      </c>
      <c r="N181" s="34">
        <f t="shared" ca="1" si="156"/>
        <v>-9.6330843256344778E-3</v>
      </c>
      <c r="O181" s="55">
        <f t="shared" ca="1" si="156"/>
        <v>-0.4743225013560679</v>
      </c>
      <c r="P181" s="53">
        <f t="shared" ca="1" si="156"/>
        <v>7.0162594468021755E-3</v>
      </c>
      <c r="Q181" s="34">
        <f t="shared" ca="1" si="156"/>
        <v>1.6515396425784701E-3</v>
      </c>
      <c r="R181" s="34">
        <f t="shared" ca="1" si="156"/>
        <v>-3.1339599649153338E-2</v>
      </c>
      <c r="S181" s="34" t="e">
        <f t="shared" ca="1" si="156"/>
        <v>#N/A</v>
      </c>
      <c r="T181" s="34">
        <f t="shared" ca="1" si="156"/>
        <v>-4.5959403034442348E-3</v>
      </c>
      <c r="U181" s="34">
        <f t="shared" ca="1" si="156"/>
        <v>-4.5887569589633581E-2</v>
      </c>
      <c r="V181" s="34" t="e">
        <f t="shared" ca="1" si="156"/>
        <v>#N/A</v>
      </c>
      <c r="W181" s="34">
        <f t="shared" ca="1" si="156"/>
        <v>4.1782379712144824E-2</v>
      </c>
      <c r="X181" s="34">
        <f t="shared" ca="1" si="156"/>
        <v>2.2691563247967395E-4</v>
      </c>
      <c r="Y181" s="55">
        <f t="shared" ca="1" si="156"/>
        <v>-4.0394601168320943E-3</v>
      </c>
    </row>
    <row r="182" spans="1:25" s="33" customFormat="1" ht="12" thickBot="1" x14ac:dyDescent="0.25">
      <c r="A182" s="26">
        <v>43100</v>
      </c>
      <c r="B182" s="63">
        <f t="shared" ref="B182:Y182" ca="1" si="157">IF(IF(OR(B60="",B56=0),NA(),B60/B56-1)&gt;1.5,NA(),B60/B56-1)</f>
        <v>-5.0470280707001214E-3</v>
      </c>
      <c r="C182" s="63">
        <f t="shared" ca="1" si="157"/>
        <v>7.6387046761938748E-5</v>
      </c>
      <c r="D182" s="34">
        <f t="shared" ca="1" si="157"/>
        <v>-1.313214616033509E-3</v>
      </c>
      <c r="E182" s="34">
        <f t="shared" ca="1" si="157"/>
        <v>-1.6388966579161557E-2</v>
      </c>
      <c r="F182" s="34">
        <f t="shared" ca="1" si="157"/>
        <v>2.6712144736784404E-2</v>
      </c>
      <c r="G182" s="53">
        <f t="shared" ca="1" si="157"/>
        <v>1.04657045280665E-3</v>
      </c>
      <c r="H182" s="34">
        <f t="shared" ca="1" si="157"/>
        <v>2.6039332693863715E-2</v>
      </c>
      <c r="I182" s="34">
        <f t="shared" ca="1" si="157"/>
        <v>-2.0362393559795633E-2</v>
      </c>
      <c r="J182" s="64">
        <f t="shared" ca="1" si="157"/>
        <v>-1.178316753444375E-3</v>
      </c>
      <c r="K182" s="34">
        <f t="shared" ca="1" si="157"/>
        <v>2.6944042426985337E-2</v>
      </c>
      <c r="L182" s="34" t="e">
        <f t="shared" ca="1" si="157"/>
        <v>#N/A</v>
      </c>
      <c r="M182" s="64" t="e">
        <f t="shared" ca="1" si="157"/>
        <v>#N/A</v>
      </c>
      <c r="N182" s="34">
        <f t="shared" ca="1" si="157"/>
        <v>-1.6432516984980605E-2</v>
      </c>
      <c r="O182" s="55">
        <f t="shared" ca="1" si="157"/>
        <v>-0.4305755935799902</v>
      </c>
      <c r="P182" s="53">
        <f t="shared" ca="1" si="157"/>
        <v>1.3882989162331327E-2</v>
      </c>
      <c r="Q182" s="34">
        <f t="shared" ca="1" si="157"/>
        <v>6.2117827772223411E-3</v>
      </c>
      <c r="R182" s="34">
        <f t="shared" ca="1" si="157"/>
        <v>-3.5511273330125492E-2</v>
      </c>
      <c r="S182" s="34" t="e">
        <f t="shared" ca="1" si="157"/>
        <v>#N/A</v>
      </c>
      <c r="T182" s="34">
        <f t="shared" ca="1" si="157"/>
        <v>-8.4032119058341515E-4</v>
      </c>
      <c r="U182" s="34">
        <f t="shared" ca="1" si="157"/>
        <v>-3.3903382391558434E-2</v>
      </c>
      <c r="V182" s="34" t="e">
        <f t="shared" ca="1" si="157"/>
        <v>#N/A</v>
      </c>
      <c r="W182" s="34">
        <f t="shared" ca="1" si="157"/>
        <v>2.806208377051056E-2</v>
      </c>
      <c r="X182" s="34">
        <f t="shared" ca="1" si="157"/>
        <v>-5.6320432098033724E-4</v>
      </c>
      <c r="Y182" s="55">
        <f t="shared" ca="1" si="157"/>
        <v>-2.3879461631675092E-2</v>
      </c>
    </row>
    <row r="183" spans="1:25" s="33" customFormat="1" x14ac:dyDescent="0.2">
      <c r="A183" s="14">
        <v>43190</v>
      </c>
      <c r="B183" s="67">
        <f ca="1">IF(IF(OR(B61="",B57=0),NA(),B61/B57-1)&gt;1.5,NA(),B61/B57-1)</f>
        <v>-1.3141377229398232E-2</v>
      </c>
      <c r="C183" s="67">
        <f t="shared" ref="C183:Y183" ca="1" si="158">IF(IF(OR(C61="",C57=0),NA(),C61/C57-1)&gt;1.5,NA(),C61/C57-1)</f>
        <v>-1.052150707649635E-2</v>
      </c>
      <c r="D183" s="59">
        <f t="shared" ca="1" si="158"/>
        <v>-1.1899046137341274E-2</v>
      </c>
      <c r="E183" s="59">
        <f t="shared" ca="1" si="158"/>
        <v>-1.8963352783841092E-2</v>
      </c>
      <c r="F183" s="59">
        <f t="shared" ca="1" si="158"/>
        <v>1.5628872251642445E-2</v>
      </c>
      <c r="G183" s="60">
        <f t="shared" ca="1" si="158"/>
        <v>-1.1424603491641649E-2</v>
      </c>
      <c r="H183" s="59">
        <f t="shared" ca="1" si="158"/>
        <v>1.5228287877081748E-2</v>
      </c>
      <c r="I183" s="59">
        <f t="shared" ca="1" si="158"/>
        <v>-1.9270138906388623E-2</v>
      </c>
      <c r="J183" s="68">
        <f t="shared" ca="1" si="158"/>
        <v>-4.5671106760482028E-3</v>
      </c>
      <c r="K183" s="59">
        <f t="shared" ca="1" si="158"/>
        <v>1.55757215248431E-2</v>
      </c>
      <c r="L183" s="59" t="e">
        <f t="shared" ca="1" si="158"/>
        <v>#N/A</v>
      </c>
      <c r="M183" s="68" t="e">
        <f t="shared" ca="1" si="158"/>
        <v>#N/A</v>
      </c>
      <c r="N183" s="59">
        <f t="shared" ca="1" si="158"/>
        <v>-1.894588269162556E-2</v>
      </c>
      <c r="O183" s="61">
        <f t="shared" ca="1" si="158"/>
        <v>-0.42796681469976205</v>
      </c>
      <c r="P183" s="60">
        <f t="shared" ca="1" si="158"/>
        <v>4.6241901951573849E-2</v>
      </c>
      <c r="Q183" s="59">
        <f t="shared" ca="1" si="158"/>
        <v>-1.0249984598779793E-2</v>
      </c>
      <c r="R183" s="59">
        <f t="shared" ca="1" si="158"/>
        <v>-3.2765088242077356E-2</v>
      </c>
      <c r="S183" s="59" t="e">
        <f t="shared" ca="1" si="158"/>
        <v>#N/A</v>
      </c>
      <c r="T183" s="59">
        <f t="shared" ca="1" si="158"/>
        <v>-9.5967424803184986E-3</v>
      </c>
      <c r="U183" s="59">
        <f t="shared" ca="1" si="158"/>
        <v>-2.9173145619559748E-2</v>
      </c>
      <c r="V183" s="59" t="e">
        <f t="shared" ca="1" si="158"/>
        <v>#N/A</v>
      </c>
      <c r="W183" s="59">
        <f t="shared" ca="1" si="158"/>
        <v>1.5478574460209726E-2</v>
      </c>
      <c r="X183" s="59">
        <f t="shared" ca="1" si="158"/>
        <v>9.4461839622139721E-5</v>
      </c>
      <c r="Y183" s="61">
        <f t="shared" ca="1" si="158"/>
        <v>-1.7108370711723442E-2</v>
      </c>
    </row>
    <row r="184" spans="1:25" s="33" customFormat="1" x14ac:dyDescent="0.2">
      <c r="A184" s="20">
        <v>43281</v>
      </c>
      <c r="B184" s="63">
        <f t="shared" ref="B184:Y185" ca="1" si="159">IF(IF(OR(B62="",B58=0),NA(),B62/B58-1)&gt;1.5,NA(),B62/B58-1)</f>
        <v>-7.4800497343475714E-3</v>
      </c>
      <c r="C184" s="63">
        <f t="shared" ca="1" si="159"/>
        <v>-1.3038022869015231E-3</v>
      </c>
      <c r="D184" s="34">
        <f t="shared" ca="1" si="159"/>
        <v>-2.1166530764996638E-3</v>
      </c>
      <c r="E184" s="34">
        <f t="shared" ca="1" si="159"/>
        <v>-2.1199805841680353E-2</v>
      </c>
      <c r="F184" s="34">
        <f t="shared" ca="1" si="159"/>
        <v>1.4001053087870252E-2</v>
      </c>
      <c r="G184" s="53">
        <f t="shared" ca="1" si="159"/>
        <v>-9.5308944399274953E-4</v>
      </c>
      <c r="H184" s="34">
        <f t="shared" ca="1" si="159"/>
        <v>1.5114480142204068E-2</v>
      </c>
      <c r="I184" s="34">
        <f t="shared" ca="1" si="159"/>
        <v>-1.0917088447358836E-2</v>
      </c>
      <c r="J184" s="64">
        <f t="shared" ca="1" si="159"/>
        <v>6.8932588681234197E-3</v>
      </c>
      <c r="K184" s="34">
        <f t="shared" ca="1" si="159"/>
        <v>1.4244915321645735E-2</v>
      </c>
      <c r="L184" s="34" t="e">
        <f t="shared" ca="1" si="159"/>
        <v>#N/A</v>
      </c>
      <c r="M184" s="64" t="e">
        <f t="shared" ca="1" si="159"/>
        <v>#N/A</v>
      </c>
      <c r="N184" s="34">
        <f t="shared" ca="1" si="159"/>
        <v>-2.1037519336850941E-2</v>
      </c>
      <c r="O184" s="55">
        <f t="shared" ca="1" si="159"/>
        <v>-0.40781746215703674</v>
      </c>
      <c r="P184" s="53">
        <f t="shared" ca="1" si="159"/>
        <v>0.10942105710884231</v>
      </c>
      <c r="Q184" s="34">
        <f t="shared" ca="1" si="159"/>
        <v>5.2251080331651156E-3</v>
      </c>
      <c r="R184" s="34">
        <f t="shared" ca="1" si="159"/>
        <v>-3.321996504332192E-2</v>
      </c>
      <c r="S184" s="34" t="e">
        <f t="shared" ca="1" si="159"/>
        <v>#N/A</v>
      </c>
      <c r="T184" s="34">
        <f t="shared" ca="1" si="159"/>
        <v>-2.3708688208469164E-3</v>
      </c>
      <c r="U184" s="34">
        <f t="shared" ca="1" si="159"/>
        <v>-2.2795374667345047E-2</v>
      </c>
      <c r="V184" s="34" t="e">
        <f t="shared" ca="1" si="159"/>
        <v>#N/A</v>
      </c>
      <c r="W184" s="34">
        <f t="shared" ca="1" si="159"/>
        <v>1.4349663081573594E-2</v>
      </c>
      <c r="X184" s="34">
        <f t="shared" ca="1" si="159"/>
        <v>1.5505815639782483E-4</v>
      </c>
      <c r="Y184" s="55">
        <f t="shared" ca="1" si="159"/>
        <v>-1.0013211639171571E-3</v>
      </c>
    </row>
    <row r="185" spans="1:25" s="33" customFormat="1" x14ac:dyDescent="0.2">
      <c r="A185" s="20">
        <v>43373</v>
      </c>
      <c r="B185" s="63">
        <f t="shared" ca="1" si="159"/>
        <v>-9.539152623427638E-3</v>
      </c>
      <c r="C185" s="63">
        <f t="shared" ca="1" si="159"/>
        <v>-3.262237892617148E-3</v>
      </c>
      <c r="D185" s="34">
        <f t="shared" ca="1" si="159"/>
        <v>-3.605627648656351E-3</v>
      </c>
      <c r="E185" s="34">
        <f t="shared" ca="1" si="159"/>
        <v>-2.3507874270601081E-2</v>
      </c>
      <c r="F185" s="34">
        <f t="shared" ca="1" si="159"/>
        <v>3.1138396298047155E-3</v>
      </c>
      <c r="G185" s="53">
        <f t="shared" ca="1" si="159"/>
        <v>-1.5353311395561731E-3</v>
      </c>
      <c r="H185" s="34">
        <f t="shared" ca="1" si="159"/>
        <v>2.1210479076924749E-2</v>
      </c>
      <c r="I185" s="34">
        <f t="shared" ca="1" si="159"/>
        <v>-2.0305672773608618E-2</v>
      </c>
      <c r="J185" s="64">
        <f t="shared" ca="1" si="159"/>
        <v>5.8945378747210508E-3</v>
      </c>
      <c r="K185" s="34">
        <f t="shared" ca="1" si="159"/>
        <v>2.6739953729255639E-3</v>
      </c>
      <c r="L185" s="34" t="e">
        <f t="shared" ca="1" si="159"/>
        <v>#N/A</v>
      </c>
      <c r="M185" s="64" t="e">
        <f t="shared" ca="1" si="159"/>
        <v>#N/A</v>
      </c>
      <c r="N185" s="34">
        <f t="shared" ca="1" si="159"/>
        <v>-2.3489917097159863E-2</v>
      </c>
      <c r="O185" s="55">
        <f t="shared" ca="1" si="159"/>
        <v>-0.49992698003013047</v>
      </c>
      <c r="P185" s="53">
        <f t="shared" ca="1" si="159"/>
        <v>3.1088035647927281E-2</v>
      </c>
      <c r="Q185" s="34">
        <f t="shared" ca="1" si="159"/>
        <v>4.7854363533992306E-3</v>
      </c>
      <c r="R185" s="34">
        <f t="shared" ca="1" si="159"/>
        <v>-4.436302779781609E-2</v>
      </c>
      <c r="S185" s="34" t="e">
        <f t="shared" ca="1" si="159"/>
        <v>#N/A</v>
      </c>
      <c r="T185" s="34">
        <f t="shared" ca="1" si="159"/>
        <v>-1.9999966830861471E-3</v>
      </c>
      <c r="U185" s="34">
        <f t="shared" ca="1" si="159"/>
        <v>-2.0614363852533124E-2</v>
      </c>
      <c r="V185" s="34" t="e">
        <f t="shared" ca="1" si="159"/>
        <v>#N/A</v>
      </c>
      <c r="W185" s="34">
        <f t="shared" ca="1" si="159"/>
        <v>3.1290050211776332E-3</v>
      </c>
      <c r="X185" s="34">
        <f t="shared" ca="1" si="159"/>
        <v>8.3632634582109233E-5</v>
      </c>
      <c r="Y185" s="55">
        <f t="shared" ca="1" si="159"/>
        <v>2.2816635253510853E-2</v>
      </c>
    </row>
    <row r="186" spans="1:25" s="33" customFormat="1" ht="12" thickBot="1" x14ac:dyDescent="0.25">
      <c r="A186" s="20">
        <v>43465</v>
      </c>
      <c r="B186" s="63">
        <f t="shared" ref="B186:Y186" ca="1" si="160">IF(IF(OR(B64="",B60=0),NA(),B64/B60-1)&gt;1.5,NA(),B64/B60-1)</f>
        <v>-1.9558226828175873E-2</v>
      </c>
      <c r="C186" s="63">
        <f t="shared" ca="1" si="160"/>
        <v>-1.4613380541451004E-2</v>
      </c>
      <c r="D186" s="34">
        <f t="shared" ca="1" si="160"/>
        <v>-1.5364195850680162E-2</v>
      </c>
      <c r="E186" s="34">
        <f t="shared" ca="1" si="160"/>
        <v>-3.0688102688623209E-2</v>
      </c>
      <c r="F186" s="34">
        <f t="shared" ca="1" si="160"/>
        <v>-6.146564538931365E-4</v>
      </c>
      <c r="G186" s="53">
        <f t="shared" ca="1" si="160"/>
        <v>-1.030205278452101E-2</v>
      </c>
      <c r="H186" s="34">
        <f t="shared" ca="1" si="160"/>
        <v>1.2115190178832558E-2</v>
      </c>
      <c r="I186" s="34">
        <f t="shared" ca="1" si="160"/>
        <v>-5.332484710637686E-2</v>
      </c>
      <c r="J186" s="64">
        <f t="shared" ca="1" si="160"/>
        <v>-2.5860017623501985E-2</v>
      </c>
      <c r="K186" s="34">
        <f t="shared" ca="1" si="160"/>
        <v>-3.4161393789211569E-4</v>
      </c>
      <c r="L186" s="34" t="e">
        <f t="shared" ca="1" si="160"/>
        <v>#N/A</v>
      </c>
      <c r="M186" s="64" t="e">
        <f t="shared" ca="1" si="160"/>
        <v>#N/A</v>
      </c>
      <c r="N186" s="34">
        <f t="shared" ca="1" si="160"/>
        <v>-3.0743524159062674E-2</v>
      </c>
      <c r="O186" s="55">
        <f t="shared" ca="1" si="160"/>
        <v>-0.55125847581641918</v>
      </c>
      <c r="P186" s="53">
        <f t="shared" ca="1" si="160"/>
        <v>0.10372740095094724</v>
      </c>
      <c r="Q186" s="34">
        <f t="shared" ca="1" si="160"/>
        <v>-1.6239233697608046E-3</v>
      </c>
      <c r="R186" s="34">
        <f t="shared" ca="1" si="160"/>
        <v>-5.3249481489582751E-2</v>
      </c>
      <c r="S186" s="34" t="e">
        <f t="shared" ca="1" si="160"/>
        <v>#N/A</v>
      </c>
      <c r="T186" s="34">
        <f t="shared" ca="1" si="160"/>
        <v>-1.977631200334995E-2</v>
      </c>
      <c r="U186" s="34">
        <f t="shared" ca="1" si="160"/>
        <v>-4.020306193255585E-2</v>
      </c>
      <c r="V186" s="34" t="e">
        <f t="shared" ca="1" si="160"/>
        <v>#N/A</v>
      </c>
      <c r="W186" s="34">
        <f t="shared" ca="1" si="160"/>
        <v>-1.1650972745921306E-3</v>
      </c>
      <c r="X186" s="34">
        <f t="shared" ca="1" si="160"/>
        <v>-2.7139741555792796E-4</v>
      </c>
      <c r="Y186" s="55">
        <f t="shared" ca="1" si="160"/>
        <v>2.5179868026097507E-2</v>
      </c>
    </row>
    <row r="187" spans="1:25" ht="15.75" thickBot="1" x14ac:dyDescent="0.25">
      <c r="A187" s="124" t="s">
        <v>35</v>
      </c>
      <c r="B187" s="128"/>
      <c r="C187" s="128"/>
      <c r="D187" s="91"/>
      <c r="E187" s="91"/>
      <c r="F187" s="91"/>
      <c r="G187" s="91"/>
      <c r="H187" s="91"/>
      <c r="I187" s="91"/>
      <c r="J187" s="92"/>
      <c r="K187" s="91"/>
      <c r="L187" s="91"/>
      <c r="M187" s="92"/>
      <c r="N187" s="91"/>
      <c r="O187" s="91"/>
      <c r="P187" s="91"/>
      <c r="Q187" s="91"/>
      <c r="R187" s="91"/>
      <c r="S187" s="91"/>
      <c r="T187" s="91"/>
      <c r="U187" s="91"/>
      <c r="V187" s="91"/>
      <c r="W187" s="91"/>
      <c r="X187" s="91"/>
      <c r="Y187" s="126"/>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29"/>
    </row>
    <row r="189" spans="1:25" x14ac:dyDescent="0.2">
      <c r="A189" s="36" t="s">
        <v>37</v>
      </c>
      <c r="B189" s="69">
        <f t="shared" ref="B189:Y189" ca="1" si="161">SUM(B$9:B$12)/SUM(B$5:B$8)-1</f>
        <v>4.1954630043719687E-2</v>
      </c>
      <c r="C189" s="69">
        <f t="shared" ca="1" si="161"/>
        <v>4.6463822148615996E-2</v>
      </c>
      <c r="D189" s="31">
        <f t="shared" ca="1" si="161"/>
        <v>4.7940023141000321E-2</v>
      </c>
      <c r="E189" s="31">
        <f t="shared" ca="1" si="161"/>
        <v>3.0244771633236578E-2</v>
      </c>
      <c r="F189" s="31">
        <f t="shared" ca="1" si="161"/>
        <v>8.4147294947933826E-3</v>
      </c>
      <c r="G189" s="70">
        <f t="shared" ca="1" si="161"/>
        <v>9.2405167755926776E-2</v>
      </c>
      <c r="H189" s="31">
        <f t="shared" ca="1" si="161"/>
        <v>0.11068464287697077</v>
      </c>
      <c r="I189" s="31">
        <f t="shared" ca="1" si="161"/>
        <v>-3.1191943693249957E-2</v>
      </c>
      <c r="J189" s="71">
        <f t="shared" ca="1" si="161"/>
        <v>8.0190768896471587E-2</v>
      </c>
      <c r="K189" s="31">
        <f t="shared" ca="1" si="161"/>
        <v>3.3990154856120558</v>
      </c>
      <c r="L189" s="31">
        <f t="shared" ca="1" si="161"/>
        <v>-0.24087114206529492</v>
      </c>
      <c r="M189" s="71">
        <f t="shared" ca="1" si="161"/>
        <v>-0.14735684304880192</v>
      </c>
      <c r="N189" s="31">
        <f t="shared" ca="1" si="161"/>
        <v>3.2653831435620715</v>
      </c>
      <c r="O189" s="62">
        <f t="shared" ca="1" si="161"/>
        <v>-0.28396879023326305</v>
      </c>
      <c r="P189" s="70">
        <f t="shared" ca="1" si="161"/>
        <v>3.6895060410832903E-2</v>
      </c>
      <c r="Q189" s="31">
        <f t="shared" ca="1" si="161"/>
        <v>5.3123558758932488E-2</v>
      </c>
      <c r="R189" s="31">
        <f t="shared" ca="1" si="161"/>
        <v>5.5568927675149427E-2</v>
      </c>
      <c r="S189" s="31" t="e">
        <f t="shared" ca="1" si="161"/>
        <v>#DIV/0!</v>
      </c>
      <c r="T189" s="31" t="e">
        <f ca="1">SUM(T$9:T$12)/SUM(T$5:T$8)-1</f>
        <v>#DIV/0!</v>
      </c>
      <c r="U189" s="31">
        <f t="shared" ca="1" si="161"/>
        <v>7.8730941918364605E-2</v>
      </c>
      <c r="V189" s="31" t="e">
        <f t="shared" ca="1" si="161"/>
        <v>#DIV/0!</v>
      </c>
      <c r="W189" s="31" t="e">
        <f ca="1">SUM(W$9:W$12)/SUM(W$5:W$8)-1</f>
        <v>#DIV/0!</v>
      </c>
      <c r="X189" s="31">
        <f t="shared" ca="1" si="161"/>
        <v>4.4026842224933471E-3</v>
      </c>
      <c r="Y189" s="62">
        <f t="shared" ca="1" si="161"/>
        <v>3.533739201497375</v>
      </c>
    </row>
    <row r="190" spans="1:25" x14ac:dyDescent="0.2">
      <c r="A190" s="36" t="s">
        <v>38</v>
      </c>
      <c r="B190" s="69">
        <f t="shared" ref="B190:Y190" ca="1" si="162">SUM(B$13:B$16)/SUM(B$9:B$12)-1</f>
        <v>5.1327565376341422E-2</v>
      </c>
      <c r="C190" s="69">
        <f t="shared" ca="1" si="162"/>
        <v>5.4537420772139633E-2</v>
      </c>
      <c r="D190" s="31">
        <f t="shared" ca="1" si="162"/>
        <v>5.531715257361447E-2</v>
      </c>
      <c r="E190" s="31">
        <f t="shared" ca="1" si="162"/>
        <v>4.2860709382385842E-2</v>
      </c>
      <c r="F190" s="31">
        <f t="shared" ca="1" si="162"/>
        <v>3.3652092498462238E-2</v>
      </c>
      <c r="G190" s="70">
        <f t="shared" ca="1" si="162"/>
        <v>0.10305048313853638</v>
      </c>
      <c r="H190" s="31">
        <f t="shared" ca="1" si="162"/>
        <v>0.25092637484169766</v>
      </c>
      <c r="I190" s="31">
        <f t="shared" ca="1" si="162"/>
        <v>-4.2523210077159423E-2</v>
      </c>
      <c r="J190" s="71">
        <f t="shared" ca="1" si="162"/>
        <v>4.8671804765268334E-2</v>
      </c>
      <c r="K190" s="31">
        <f t="shared" ca="1" si="162"/>
        <v>0.80639884229298686</v>
      </c>
      <c r="L190" s="31">
        <f t="shared" ca="1" si="162"/>
        <v>-0.29602932179861285</v>
      </c>
      <c r="M190" s="71">
        <f t="shared" ca="1" si="162"/>
        <v>-0.2092966539883897</v>
      </c>
      <c r="N190" s="31">
        <f t="shared" ca="1" si="162"/>
        <v>0.80613980600065749</v>
      </c>
      <c r="O190" s="62">
        <f t="shared" ca="1" si="162"/>
        <v>-0.3981937521089931</v>
      </c>
      <c r="P190" s="70">
        <f t="shared" ca="1" si="162"/>
        <v>-0.4360574386053373</v>
      </c>
      <c r="Q190" s="31">
        <f t="shared" ca="1" si="162"/>
        <v>6.9220435379884204E-2</v>
      </c>
      <c r="R190" s="31">
        <f t="shared" ca="1" si="162"/>
        <v>2.94870196752266E-2</v>
      </c>
      <c r="S190" s="31" t="e">
        <f t="shared" ca="1" si="162"/>
        <v>#DIV/0!</v>
      </c>
      <c r="T190" s="31" t="e">
        <f t="shared" ref="T190:T196" ca="1" si="163">SUM(T$9:T$12)/SUM(T$5:T$8)-1</f>
        <v>#DIV/0!</v>
      </c>
      <c r="U190" s="31">
        <f t="shared" ca="1" si="162"/>
        <v>5.0576736903756192E-2</v>
      </c>
      <c r="V190" s="31" t="e">
        <f t="shared" ca="1" si="162"/>
        <v>#DIV/0!</v>
      </c>
      <c r="W190" s="31" t="e">
        <f t="shared" ref="W190:W196" ca="1" si="164">SUM(W$9:W$12)/SUM(W$5:W$8)-1</f>
        <v>#DIV/0!</v>
      </c>
      <c r="X190" s="31">
        <f t="shared" ca="1" si="162"/>
        <v>-0.48981924919291997</v>
      </c>
      <c r="Y190" s="62">
        <f t="shared" ca="1" si="162"/>
        <v>0.79890629969389959</v>
      </c>
    </row>
    <row r="191" spans="1:25" x14ac:dyDescent="0.2">
      <c r="A191" s="36" t="s">
        <v>39</v>
      </c>
      <c r="B191" s="69">
        <f t="shared" ref="B191:Y191" ca="1" si="165">SUM(B$17:B$20)/SUM(B$13:B$16)-1</f>
        <v>5.5250047046002004E-2</v>
      </c>
      <c r="C191" s="69">
        <f t="shared" ca="1" si="165"/>
        <v>5.501692048614637E-2</v>
      </c>
      <c r="D191" s="31">
        <f t="shared" ca="1" si="165"/>
        <v>5.4715363003623008E-2</v>
      </c>
      <c r="E191" s="31">
        <f t="shared" ca="1" si="165"/>
        <v>5.5871866278780047E-2</v>
      </c>
      <c r="F191" s="31">
        <f t="shared" ca="1" si="165"/>
        <v>6.3263517575663952E-2</v>
      </c>
      <c r="G191" s="70">
        <f t="shared" ca="1" si="165"/>
        <v>0.11583237761975007</v>
      </c>
      <c r="H191" s="31">
        <f t="shared" ca="1" si="165"/>
        <v>0.12715991872134946</v>
      </c>
      <c r="I191" s="31">
        <f t="shared" ca="1" si="165"/>
        <v>-8.6459434416914283E-2</v>
      </c>
      <c r="J191" s="71">
        <f t="shared" ca="1" si="165"/>
        <v>-3.6122219103725817E-3</v>
      </c>
      <c r="K191" s="31">
        <f t="shared" ca="1" si="165"/>
        <v>0.43747763507176374</v>
      </c>
      <c r="L191" s="31">
        <f t="shared" ca="1" si="165"/>
        <v>-0.3465706122173533</v>
      </c>
      <c r="M191" s="71">
        <f t="shared" ca="1" si="165"/>
        <v>-0.30542695318151314</v>
      </c>
      <c r="N191" s="31">
        <f t="shared" ca="1" si="165"/>
        <v>0.36322343590677075</v>
      </c>
      <c r="O191" s="62">
        <f t="shared" ca="1" si="165"/>
        <v>-0.47560941641031762</v>
      </c>
      <c r="P191" s="70">
        <f t="shared" ca="1" si="165"/>
        <v>-4.4537574438924588E-2</v>
      </c>
      <c r="Q191" s="31">
        <f t="shared" ca="1" si="165"/>
        <v>3.8648080146382657E-2</v>
      </c>
      <c r="R191" s="31">
        <f t="shared" ca="1" si="165"/>
        <v>1.3658611469619553E-2</v>
      </c>
      <c r="S191" s="31">
        <f t="shared" ca="1" si="165"/>
        <v>0.13620187489700131</v>
      </c>
      <c r="T191" s="31" t="e">
        <f t="shared" ca="1" si="163"/>
        <v>#DIV/0!</v>
      </c>
      <c r="U191" s="31">
        <f t="shared" ca="1" si="165"/>
        <v>9.3752364282670975E-3</v>
      </c>
      <c r="V191" s="31">
        <f t="shared" ca="1" si="165"/>
        <v>0.29462651802485396</v>
      </c>
      <c r="W191" s="31" t="e">
        <f t="shared" ca="1" si="164"/>
        <v>#DIV/0!</v>
      </c>
      <c r="X191" s="31">
        <f t="shared" ca="1" si="165"/>
        <v>-0.198736032364912</v>
      </c>
      <c r="Y191" s="62">
        <f t="shared" ca="1" si="165"/>
        <v>0.42328428696641618</v>
      </c>
    </row>
    <row r="192" spans="1:25" x14ac:dyDescent="0.2">
      <c r="A192" s="36" t="s">
        <v>40</v>
      </c>
      <c r="B192" s="69">
        <f t="shared" ref="B192:Y192" ca="1" si="166">SUM(B$21:B$24)/SUM(B$17:B$20)-1</f>
        <v>3.5936962348181778E-2</v>
      </c>
      <c r="C192" s="69">
        <f t="shared" ca="1" si="166"/>
        <v>3.1734062003081265E-2</v>
      </c>
      <c r="D192" s="31">
        <f t="shared" ca="1" si="166"/>
        <v>3.023327778573881E-2</v>
      </c>
      <c r="E192" s="31">
        <f t="shared" ca="1" si="166"/>
        <v>4.713829499824751E-2</v>
      </c>
      <c r="F192" s="31">
        <f t="shared" ca="1" si="166"/>
        <v>7.2445578541956657E-2</v>
      </c>
      <c r="G192" s="70">
        <f t="shared" ca="1" si="166"/>
        <v>7.0827496771278087E-2</v>
      </c>
      <c r="H192" s="31">
        <f t="shared" ca="1" si="166"/>
        <v>0.12349070494174952</v>
      </c>
      <c r="I192" s="31">
        <f t="shared" ca="1" si="166"/>
        <v>-8.5502811187545991E-2</v>
      </c>
      <c r="J192" s="71">
        <f t="shared" ca="1" si="166"/>
        <v>-3.7618955110468533E-2</v>
      </c>
      <c r="K192" s="31">
        <f t="shared" ca="1" si="166"/>
        <v>0.27578258894991992</v>
      </c>
      <c r="L192" s="31">
        <f t="shared" ca="1" si="166"/>
        <v>-0.41550893590526827</v>
      </c>
      <c r="M192" s="71">
        <f t="shared" ca="1" si="166"/>
        <v>-0.40699178157753924</v>
      </c>
      <c r="N192" s="31">
        <f t="shared" ca="1" si="166"/>
        <v>0.16301396824241277</v>
      </c>
      <c r="O192" s="62">
        <f t="shared" ca="1" si="166"/>
        <v>-0.47490750432046414</v>
      </c>
      <c r="P192" s="70">
        <f t="shared" ca="1" si="166"/>
        <v>-2.8880206206780334E-2</v>
      </c>
      <c r="Q192" s="31">
        <f t="shared" ca="1" si="166"/>
        <v>2.0517369420922194E-2</v>
      </c>
      <c r="R192" s="31">
        <f t="shared" ca="1" si="166"/>
        <v>-1.5834731208704933E-2</v>
      </c>
      <c r="S192" s="31">
        <f t="shared" ca="1" si="166"/>
        <v>8.3829013257097351E-2</v>
      </c>
      <c r="T192" s="31" t="e">
        <f t="shared" ca="1" si="163"/>
        <v>#DIV/0!</v>
      </c>
      <c r="U192" s="31">
        <f t="shared" ca="1" si="166"/>
        <v>-1.2874572600640732E-4</v>
      </c>
      <c r="V192" s="31">
        <f t="shared" ca="1" si="166"/>
        <v>0.18259077212957386</v>
      </c>
      <c r="W192" s="31" t="e">
        <f t="shared" ca="1" si="164"/>
        <v>#DIV/0!</v>
      </c>
      <c r="X192" s="31">
        <f t="shared" ca="1" si="166"/>
        <v>-0.11315451643302676</v>
      </c>
      <c r="Y192" s="62">
        <f t="shared" ca="1" si="166"/>
        <v>0.29293242053451385</v>
      </c>
    </row>
    <row r="193" spans="1:25" x14ac:dyDescent="0.2">
      <c r="A193" s="36" t="s">
        <v>41</v>
      </c>
      <c r="B193" s="69">
        <f t="shared" ref="B193:Y193" ca="1" si="167">IF(ISBLANK(B28),NA(),SUM(B$25:B$28)/SUM(B$21:B$24)-1)</f>
        <v>2.3276816498395636E-2</v>
      </c>
      <c r="C193" s="69">
        <f t="shared" ca="1" si="167"/>
        <v>1.636087725565516E-2</v>
      </c>
      <c r="D193" s="31">
        <f t="shared" ca="1" si="167"/>
        <v>1.4440843140694826E-2</v>
      </c>
      <c r="E193" s="31">
        <f t="shared" ca="1" si="167"/>
        <v>4.1437638329809845E-2</v>
      </c>
      <c r="F193" s="31">
        <f t="shared" ca="1" si="167"/>
        <v>6.639522963347666E-2</v>
      </c>
      <c r="G193" s="70">
        <f t="shared" ca="1" si="167"/>
        <v>5.5027090266228651E-2</v>
      </c>
      <c r="H193" s="31">
        <f t="shared" ca="1" si="167"/>
        <v>0.15732567181378432</v>
      </c>
      <c r="I193" s="31">
        <f t="shared" ca="1" si="167"/>
        <v>-0.12287262559209988</v>
      </c>
      <c r="J193" s="71">
        <f t="shared" ca="1" si="167"/>
        <v>-8.7815560197660569E-2</v>
      </c>
      <c r="K193" s="31">
        <f t="shared" ca="1" si="167"/>
        <v>0.18688634822363159</v>
      </c>
      <c r="L193" s="31">
        <f t="shared" ca="1" si="167"/>
        <v>-0.56342171399657381</v>
      </c>
      <c r="M193" s="71">
        <f t="shared" ca="1" si="167"/>
        <v>-0.55455206232527909</v>
      </c>
      <c r="N193" s="31">
        <f t="shared" ca="1" si="167"/>
        <v>0.10302540622376011</v>
      </c>
      <c r="O193" s="62">
        <f t="shared" ca="1" si="167"/>
        <v>-0.57428452673663166</v>
      </c>
      <c r="P193" s="70">
        <f t="shared" ca="1" si="167"/>
        <v>-5.0423165775811296E-2</v>
      </c>
      <c r="Q193" s="31">
        <f t="shared" ca="1" si="167"/>
        <v>1.6505623172019757E-2</v>
      </c>
      <c r="R193" s="31">
        <f t="shared" ca="1" si="167"/>
        <v>-3.7018570171202358E-2</v>
      </c>
      <c r="S193" s="31">
        <f t="shared" ca="1" si="167"/>
        <v>6.3925742709536992E-2</v>
      </c>
      <c r="T193" s="31" t="e">
        <f t="shared" ca="1" si="163"/>
        <v>#DIV/0!</v>
      </c>
      <c r="U193" s="31">
        <f t="shared" ca="1" si="167"/>
        <v>4.0864936639826155E-3</v>
      </c>
      <c r="V193" s="31">
        <f t="shared" ca="1" si="167"/>
        <v>0.12481776382248322</v>
      </c>
      <c r="W193" s="31" t="e">
        <f t="shared" ca="1" si="164"/>
        <v>#DIV/0!</v>
      </c>
      <c r="X193" s="31">
        <f t="shared" ca="1" si="167"/>
        <v>-7.590522286224699E-2</v>
      </c>
      <c r="Y193" s="62">
        <f t="shared" ca="1" si="167"/>
        <v>0.22232668063393457</v>
      </c>
    </row>
    <row r="194" spans="1:25" x14ac:dyDescent="0.2">
      <c r="A194" s="36" t="s">
        <v>42</v>
      </c>
      <c r="B194" s="69">
        <f ca="1">IF(ISBLANK(B32),NA(),SUM(B$29:B$32)/SUM(B$25:B$28)-1)</f>
        <v>1.9084949471757096E-2</v>
      </c>
      <c r="C194" s="69">
        <f t="shared" ref="C194:Y194" ca="1" si="168">IF(ISBLANK(C32),NA(),SUM(C$29:C$32)/SUM(C$25:C$28)-1)</f>
        <v>9.7785081691323938E-3</v>
      </c>
      <c r="D194" s="31">
        <f t="shared" ca="1" si="168"/>
        <v>8.4416565374554331E-3</v>
      </c>
      <c r="E194" s="31">
        <f t="shared" ca="1" si="168"/>
        <v>4.2934634124143445E-2</v>
      </c>
      <c r="F194" s="31">
        <f t="shared" ca="1" si="168"/>
        <v>4.291839955561616E-2</v>
      </c>
      <c r="G194" s="70">
        <f t="shared" ca="1" si="168"/>
        <v>3.9860480781386487E-2</v>
      </c>
      <c r="H194" s="31">
        <f t="shared" ca="1" si="168"/>
        <v>8.6470637798082839E-2</v>
      </c>
      <c r="I194" s="31">
        <f t="shared" ca="1" si="168"/>
        <v>-0.11787841693613654</v>
      </c>
      <c r="J194" s="71">
        <f t="shared" ca="1" si="168"/>
        <v>-6.8710799730624661E-2</v>
      </c>
      <c r="K194" s="31">
        <f t="shared" ca="1" si="168"/>
        <v>0.11533564665503016</v>
      </c>
      <c r="L194" s="31">
        <f t="shared" ca="1" si="168"/>
        <v>-1</v>
      </c>
      <c r="M194" s="71">
        <f t="shared" ca="1" si="168"/>
        <v>-1</v>
      </c>
      <c r="N194" s="31">
        <f t="shared" ca="1" si="168"/>
        <v>6.9051983344997181E-2</v>
      </c>
      <c r="O194" s="62">
        <f t="shared" ca="1" si="168"/>
        <v>-0.63175338361966871</v>
      </c>
      <c r="P194" s="70">
        <f t="shared" ca="1" si="168"/>
        <v>4.1319922209726689E-2</v>
      </c>
      <c r="Q194" s="31">
        <f t="shared" ca="1" si="168"/>
        <v>4.1299328828898751E-3</v>
      </c>
      <c r="R194" s="31">
        <f t="shared" ca="1" si="168"/>
        <v>-2.9961802663735715E-2</v>
      </c>
      <c r="S194" s="31">
        <f t="shared" ca="1" si="168"/>
        <v>3.9855984795319044E-2</v>
      </c>
      <c r="T194" s="31" t="e">
        <f t="shared" ca="1" si="163"/>
        <v>#DIV/0!</v>
      </c>
      <c r="U194" s="31">
        <f t="shared" ca="1" si="168"/>
        <v>-2.0035963207709617E-2</v>
      </c>
      <c r="V194" s="31">
        <f t="shared" ca="1" si="168"/>
        <v>7.0710197666504548E-2</v>
      </c>
      <c r="W194" s="31" t="e">
        <f t="shared" ca="1" si="164"/>
        <v>#DIV/0!</v>
      </c>
      <c r="X194" s="31">
        <f t="shared" ca="1" si="168"/>
        <v>-4.7428028202122219E-3</v>
      </c>
      <c r="Y194" s="62">
        <f t="shared" ca="1" si="168"/>
        <v>0.1535732005976238</v>
      </c>
    </row>
    <row r="195" spans="1:25" x14ac:dyDescent="0.2">
      <c r="A195" s="36" t="s">
        <v>43</v>
      </c>
      <c r="B195" s="69">
        <f ca="1">IF(ISBLANK(B36),NA(),SUM(B$33:B$36)/SUM(B$29:B$32)-1)</f>
        <v>-4.7882991776382333E-5</v>
      </c>
      <c r="C195" s="69">
        <f t="shared" ref="C195:Y195" ca="1" si="169">IF(ISBLANK(C36),NA(),SUM(C$33:C$36)/SUM(C$29:C$32)-1)</f>
        <v>-1.4215429277367408E-2</v>
      </c>
      <c r="D195" s="31">
        <f t="shared" ca="1" si="169"/>
        <v>-1.6958692471220616E-2</v>
      </c>
      <c r="E195" s="31">
        <f t="shared" ca="1" si="169"/>
        <v>3.510513948560523E-2</v>
      </c>
      <c r="F195" s="31">
        <f t="shared" ca="1" si="169"/>
        <v>5.1540632456388735E-2</v>
      </c>
      <c r="G195" s="70">
        <f t="shared" ca="1" si="169"/>
        <v>-2.9312283657948468E-3</v>
      </c>
      <c r="H195" s="31">
        <f t="shared" ca="1" si="169"/>
        <v>1.0774919062037203E-2</v>
      </c>
      <c r="I195" s="31">
        <f t="shared" ca="1" si="169"/>
        <v>-8.3085001566740146E-2</v>
      </c>
      <c r="J195" s="71">
        <f t="shared" ca="1" si="169"/>
        <v>-6.8597682327479426E-2</v>
      </c>
      <c r="K195" s="31">
        <f t="shared" ca="1" si="169"/>
        <v>5.1743995786474484E-2</v>
      </c>
      <c r="L195" s="31" t="e">
        <f t="shared" ca="1" si="169"/>
        <v>#DIV/0!</v>
      </c>
      <c r="M195" s="71" t="e">
        <f t="shared" ca="1" si="169"/>
        <v>#DIV/0!</v>
      </c>
      <c r="N195" s="31">
        <f t="shared" ca="1" si="169"/>
        <v>4.019404807080007E-2</v>
      </c>
      <c r="O195" s="62">
        <f t="shared" ca="1" si="169"/>
        <v>-0.34941838405278314</v>
      </c>
      <c r="P195" s="70">
        <f t="shared" ca="1" si="169"/>
        <v>1.3510803489830407</v>
      </c>
      <c r="Q195" s="31">
        <f t="shared" ca="1" si="169"/>
        <v>-6.0781741814840418E-3</v>
      </c>
      <c r="R195" s="31">
        <f t="shared" ca="1" si="169"/>
        <v>-3.5902431678791591E-2</v>
      </c>
      <c r="S195" s="31">
        <f t="shared" ca="1" si="169"/>
        <v>-1</v>
      </c>
      <c r="T195" s="31" t="e">
        <f t="shared" ca="1" si="163"/>
        <v>#DIV/0!</v>
      </c>
      <c r="U195" s="31">
        <f t="shared" ca="1" si="169"/>
        <v>-2.4233121407301939E-2</v>
      </c>
      <c r="V195" s="31">
        <f t="shared" ca="1" si="169"/>
        <v>-1</v>
      </c>
      <c r="W195" s="31" t="e">
        <f t="shared" ca="1" si="164"/>
        <v>#DIV/0!</v>
      </c>
      <c r="X195" s="31">
        <f t="shared" ca="1" si="169"/>
        <v>3.0821231196377488</v>
      </c>
      <c r="Y195" s="62">
        <f t="shared" ca="1" si="169"/>
        <v>0.13452793333169644</v>
      </c>
    </row>
    <row r="196" spans="1:25" x14ac:dyDescent="0.2">
      <c r="A196" s="36" t="s">
        <v>44</v>
      </c>
      <c r="B196" s="69">
        <f ca="1">IF(ISBLANK(B40),NA(),SUM(B$37:B$40)/SUM(B$33:B$36)-1)</f>
        <v>-8.6078797356647918E-4</v>
      </c>
      <c r="C196" s="69">
        <f t="shared" ref="C196:Y196" ca="1" si="170">IF(ISBLANK(C40),NA(),SUM(C$37:C$40)/SUM(C$33:C$36)-1)</f>
        <v>-1.0416324065155358E-2</v>
      </c>
      <c r="D196" s="31">
        <f t="shared" ca="1" si="170"/>
        <v>-1.1859694047617331E-2</v>
      </c>
      <c r="E196" s="31">
        <f t="shared" ca="1" si="170"/>
        <v>2.171904059423202E-2</v>
      </c>
      <c r="F196" s="31">
        <f t="shared" ca="1" si="170"/>
        <v>2.1927524536713427E-2</v>
      </c>
      <c r="G196" s="70">
        <f t="shared" ca="1" si="170"/>
        <v>-2.5053004986756999E-3</v>
      </c>
      <c r="H196" s="31">
        <f t="shared" ca="1" si="170"/>
        <v>5.9738978487507088E-2</v>
      </c>
      <c r="I196" s="31">
        <f t="shared" ca="1" si="170"/>
        <v>-6.3320173165961169E-2</v>
      </c>
      <c r="J196" s="71">
        <f t="shared" ca="1" si="170"/>
        <v>-5.6557393818455481E-2</v>
      </c>
      <c r="K196" s="31">
        <f t="shared" ca="1" si="170"/>
        <v>2.199001316480298E-2</v>
      </c>
      <c r="L196" s="31" t="e">
        <f t="shared" ca="1" si="170"/>
        <v>#DIV/0!</v>
      </c>
      <c r="M196" s="71" t="e">
        <f t="shared" ca="1" si="170"/>
        <v>#DIV/0!</v>
      </c>
      <c r="N196" s="31">
        <f t="shared" ca="1" si="170"/>
        <v>2.4158495814644354E-2</v>
      </c>
      <c r="O196" s="62">
        <f t="shared" ca="1" si="170"/>
        <v>-0.27415657813236582</v>
      </c>
      <c r="P196" s="70">
        <f t="shared" ca="1" si="170"/>
        <v>-1.4228712972971791E-2</v>
      </c>
      <c r="Q196" s="31">
        <f t="shared" ca="1" si="170"/>
        <v>-8.9958197271389206E-4</v>
      </c>
      <c r="R196" s="31">
        <f t="shared" ca="1" si="170"/>
        <v>-4.7858727660576195E-2</v>
      </c>
      <c r="S196" s="31" t="e">
        <f t="shared" ca="1" si="170"/>
        <v>#DIV/0!</v>
      </c>
      <c r="T196" s="31" t="e">
        <f t="shared" ca="1" si="163"/>
        <v>#DIV/0!</v>
      </c>
      <c r="U196" s="31">
        <f t="shared" ca="1" si="170"/>
        <v>1.9706366738847514E-3</v>
      </c>
      <c r="V196" s="31" t="e">
        <f t="shared" ca="1" si="170"/>
        <v>#DIV/0!</v>
      </c>
      <c r="W196" s="31" t="e">
        <f t="shared" ca="1" si="164"/>
        <v>#DIV/0!</v>
      </c>
      <c r="X196" s="31">
        <f t="shared" ca="1" si="170"/>
        <v>2.1954989343435427E-2</v>
      </c>
      <c r="Y196" s="62">
        <f t="shared" ca="1" si="170"/>
        <v>5.345948098244957E-2</v>
      </c>
    </row>
    <row r="197" spans="1:25" x14ac:dyDescent="0.2">
      <c r="A197" s="36" t="s">
        <v>45</v>
      </c>
      <c r="B197" s="69">
        <f ca="1">IF(ISBLANK(B44),NA(),SUM(B$41:B$44)/SUM(B$37:B$40)-1)</f>
        <v>-1.9707638101760128E-2</v>
      </c>
      <c r="C197" s="69">
        <f t="shared" ref="C197:Y197" ca="1" si="171">IF(ISBLANK(C44),NA(),SUM(C$41:C$44)/SUM(C$37:C$40)-1)</f>
        <v>-2.9556579859415733E-2</v>
      </c>
      <c r="D197" s="31">
        <f t="shared" ca="1" si="171"/>
        <v>-3.0349840369770509E-2</v>
      </c>
      <c r="E197" s="31">
        <f t="shared" ca="1" si="171"/>
        <v>2.8335180772849355E-3</v>
      </c>
      <c r="F197" s="31">
        <f t="shared" ca="1" si="171"/>
        <v>-1.2368459775726204E-2</v>
      </c>
      <c r="G197" s="70">
        <f t="shared" ca="1" si="171"/>
        <v>-2.1098794426047895E-2</v>
      </c>
      <c r="H197" s="31">
        <f t="shared" ca="1" si="171"/>
        <v>6.9010433564585361E-2</v>
      </c>
      <c r="I197" s="31">
        <f t="shared" ca="1" si="171"/>
        <v>-8.6441550105278209E-2</v>
      </c>
      <c r="J197" s="71">
        <f t="shared" ca="1" si="171"/>
        <v>-8.4292983343782879E-2</v>
      </c>
      <c r="K197" s="31">
        <f t="shared" ca="1" si="171"/>
        <v>-1.2302300505509622E-2</v>
      </c>
      <c r="L197" s="31" t="e">
        <f t="shared" ca="1" si="171"/>
        <v>#DIV/0!</v>
      </c>
      <c r="M197" s="71" t="e">
        <f t="shared" ca="1" si="171"/>
        <v>#DIV/0!</v>
      </c>
      <c r="N197" s="31">
        <f t="shared" ca="1" si="171"/>
        <v>4.6954124539932973E-3</v>
      </c>
      <c r="O197" s="62">
        <f t="shared" ca="1" si="171"/>
        <v>-0.31522617616291415</v>
      </c>
      <c r="P197" s="70">
        <f t="shared" ca="1" si="171"/>
        <v>-0.96699458926100423</v>
      </c>
      <c r="Q197" s="31">
        <f t="shared" ca="1" si="171"/>
        <v>-6.1897558614047998E-3</v>
      </c>
      <c r="R197" s="31">
        <f t="shared" ca="1" si="171"/>
        <v>-5.6353786510628279E-2</v>
      </c>
      <c r="S197" s="31" t="e">
        <f t="shared" ca="1" si="171"/>
        <v>#DIV/0!</v>
      </c>
      <c r="T197" s="31" t="e">
        <f t="shared" ca="1" si="171"/>
        <v>#DIV/0!</v>
      </c>
      <c r="U197" s="31">
        <f t="shared" ca="1" si="171"/>
        <v>-2.0963043775852785E-2</v>
      </c>
      <c r="V197" s="31" t="e">
        <f t="shared" ca="1" si="171"/>
        <v>#DIV/0!</v>
      </c>
      <c r="W197" s="31" t="e">
        <f t="shared" ca="1" si="171"/>
        <v>#DIV/0!</v>
      </c>
      <c r="X197" s="31">
        <f t="shared" ca="1" si="171"/>
        <v>-0.9999443341477825</v>
      </c>
      <c r="Y197" s="62">
        <f t="shared" ca="1" si="171"/>
        <v>2.8511443075904364E-2</v>
      </c>
    </row>
    <row r="198" spans="1:25" x14ac:dyDescent="0.2">
      <c r="A198" s="36" t="s">
        <v>46</v>
      </c>
      <c r="B198" s="69">
        <f ca="1">IF(ISBLANK(B48),NA(),SUM(B$45:B$48)/SUM(B$41:B$44)-1)</f>
        <v>-1.6418117147468658E-2</v>
      </c>
      <c r="C198" s="69">
        <f t="shared" ref="C198:Y198" ca="1" si="172">IF(ISBLANK(C48),NA(),SUM(C$45:C$48)/SUM(C$41:C$44)-1)</f>
        <v>-1.9700049677382925E-2</v>
      </c>
      <c r="D198" s="31">
        <f t="shared" ca="1" si="172"/>
        <v>-2.0228790084119375E-2</v>
      </c>
      <c r="E198" s="31">
        <f t="shared" ca="1" si="172"/>
        <v>-9.1494020609838023E-3</v>
      </c>
      <c r="F198" s="31">
        <f t="shared" ca="1" si="172"/>
        <v>-8.4520533085445937E-3</v>
      </c>
      <c r="G198" s="70">
        <f t="shared" ca="1" si="172"/>
        <v>-9.7807580443797226E-3</v>
      </c>
      <c r="H198" s="31">
        <f t="shared" ca="1" si="172"/>
        <v>-5.5730648530813998E-2</v>
      </c>
      <c r="I198" s="31">
        <f t="shared" ca="1" si="172"/>
        <v>-7.7479898723332385E-2</v>
      </c>
      <c r="J198" s="71">
        <f t="shared" ca="1" si="172"/>
        <v>-7.5452023241816657E-2</v>
      </c>
      <c r="K198" s="31">
        <f t="shared" ca="1" si="172"/>
        <v>-8.4297985781319751E-3</v>
      </c>
      <c r="L198" s="31" t="e">
        <f t="shared" ca="1" si="172"/>
        <v>#DIV/0!</v>
      </c>
      <c r="M198" s="71" t="e">
        <f t="shared" ca="1" si="172"/>
        <v>#DIV/0!</v>
      </c>
      <c r="N198" s="31">
        <f t="shared" ca="1" si="172"/>
        <v>-6.6411505791569292E-3</v>
      </c>
      <c r="O198" s="62">
        <f t="shared" ca="1" si="172"/>
        <v>-0.63630161202975744</v>
      </c>
      <c r="P198" s="70">
        <f t="shared" ca="1" si="172"/>
        <v>-0.57702016839251891</v>
      </c>
      <c r="Q198" s="31">
        <f t="shared" ca="1" si="172"/>
        <v>1.4364424271149367E-3</v>
      </c>
      <c r="R198" s="31">
        <f t="shared" ca="1" si="172"/>
        <v>-4.321935414496092E-2</v>
      </c>
      <c r="S198" s="31" t="e">
        <f t="shared" ca="1" si="172"/>
        <v>#DIV/0!</v>
      </c>
      <c r="T198" s="31">
        <f t="shared" ca="1" si="172"/>
        <v>8.5363541600196324E-3</v>
      </c>
      <c r="U198" s="31">
        <f t="shared" ca="1" si="172"/>
        <v>-0.2091349305363015</v>
      </c>
      <c r="V198" s="31" t="e">
        <f t="shared" ca="1" si="172"/>
        <v>#DIV/0!</v>
      </c>
      <c r="W198" s="31">
        <f t="shared" ca="1" si="172"/>
        <v>-9.2541512442586571E-3</v>
      </c>
      <c r="X198" s="31">
        <f t="shared" ca="1" si="172"/>
        <v>-0.4494908207174928</v>
      </c>
      <c r="Y198" s="62">
        <f t="shared" ca="1" si="172"/>
        <v>3.2335281849025677E-2</v>
      </c>
    </row>
    <row r="199" spans="1:25" x14ac:dyDescent="0.2">
      <c r="A199" s="36" t="s">
        <v>178</v>
      </c>
      <c r="B199" s="69">
        <f ca="1">IF(ISBLANK(B52),NA(),SUM(B$49:B$52)/SUM(B$45:B$48)-1)</f>
        <v>-1.5577326598838148E-2</v>
      </c>
      <c r="C199" s="69">
        <f t="shared" ref="C199:Y199" ca="1" si="173">IF(ISBLANK(C52),NA(),SUM(C$49:C$52)/SUM(C$45:C$48)-1)</f>
        <v>-1.5493456121928872E-2</v>
      </c>
      <c r="D199" s="31">
        <f t="shared" ca="1" si="173"/>
        <v>-1.7095089609183489E-2</v>
      </c>
      <c r="E199" s="31">
        <f t="shared" ca="1" si="173"/>
        <v>-1.5761102226563684E-2</v>
      </c>
      <c r="F199" s="31">
        <f t="shared" ca="1" si="173"/>
        <v>1.8173725471734015E-2</v>
      </c>
      <c r="G199" s="70">
        <f t="shared" ca="1" si="173"/>
        <v>-9.8243808071335481E-3</v>
      </c>
      <c r="H199" s="31">
        <f t="shared" ca="1" si="173"/>
        <v>-2.0547930764986067E-2</v>
      </c>
      <c r="I199" s="31">
        <f t="shared" ca="1" si="173"/>
        <v>-6.1554267950570174E-2</v>
      </c>
      <c r="J199" s="31">
        <f t="shared" ca="1" si="173"/>
        <v>-5.9259014356362494E-2</v>
      </c>
      <c r="K199" s="31">
        <f t="shared" ca="1" si="173"/>
        <v>1.8184350990657405E-2</v>
      </c>
      <c r="L199" s="31" t="e">
        <f t="shared" ca="1" si="173"/>
        <v>#DIV/0!</v>
      </c>
      <c r="M199" s="31" t="e">
        <f t="shared" ca="1" si="173"/>
        <v>#DIV/0!</v>
      </c>
      <c r="N199" s="31">
        <f t="shared" ca="1" si="173"/>
        <v>-1.4667710376115362E-2</v>
      </c>
      <c r="O199" s="62">
        <f ca="1">IF(ISBLANK(O52),NA(),SUM(O$49:O$52)/SUM(O$45:O$48)-1)</f>
        <v>-0.75873812413909236</v>
      </c>
      <c r="P199" s="31">
        <f t="shared" ca="1" si="173"/>
        <v>-0.59842881025574379</v>
      </c>
      <c r="Q199" s="31">
        <f t="shared" ca="1" si="173"/>
        <v>-3.7340686222310238E-3</v>
      </c>
      <c r="R199" s="31">
        <f t="shared" ca="1" si="173"/>
        <v>-4.2689615716505758E-2</v>
      </c>
      <c r="S199" s="31" t="e">
        <f t="shared" ca="1" si="173"/>
        <v>#DIV/0!</v>
      </c>
      <c r="T199" s="31">
        <f t="shared" ca="1" si="173"/>
        <v>-1.3116512114193291E-2</v>
      </c>
      <c r="U199" s="31">
        <f t="shared" ca="1" si="173"/>
        <v>-2.7318515919359854E-2</v>
      </c>
      <c r="V199" s="31" t="e">
        <f t="shared" ca="1" si="173"/>
        <v>#DIV/0!</v>
      </c>
      <c r="W199" s="31">
        <f t="shared" ca="1" si="173"/>
        <v>1.7014226310828162E-2</v>
      </c>
      <c r="X199" s="31">
        <f t="shared" ca="1" si="173"/>
        <v>-0.27204661033256061</v>
      </c>
      <c r="Y199" s="62">
        <f t="shared" ca="1" si="173"/>
        <v>8.3800562796634281E-2</v>
      </c>
    </row>
    <row r="200" spans="1:25" x14ac:dyDescent="0.2">
      <c r="A200" s="36" t="s">
        <v>202</v>
      </c>
      <c r="B200" s="69">
        <f ca="1">IF(ISBLANK(B56),NA(),SUM(B$53:B$56)/SUM(B$49:B$52)-1)</f>
        <v>-7.6490292301218954E-3</v>
      </c>
      <c r="C200" s="69">
        <f t="shared" ref="C200:X200" ca="1" si="174">IF(ISBLANK(C56),NA(),SUM(C$53:C$56)/SUM(C$49:C$52)-1)</f>
        <v>-5.6581644533750808E-3</v>
      </c>
      <c r="D200" s="31">
        <f t="shared" ca="1" si="174"/>
        <v>-7.5341308398912954E-3</v>
      </c>
      <c r="E200" s="31">
        <f t="shared" ca="1" si="174"/>
        <v>-1.2012566078724807E-2</v>
      </c>
      <c r="F200" s="31">
        <f t="shared" ca="1" si="174"/>
        <v>3.2409680558160625E-2</v>
      </c>
      <c r="G200" s="70">
        <f t="shared" ca="1" si="174"/>
        <v>-4.4214095731608394E-3</v>
      </c>
      <c r="H200" s="31">
        <f t="shared" ca="1" si="174"/>
        <v>1.3249974742134407E-2</v>
      </c>
      <c r="I200" s="31">
        <f t="shared" ca="1" si="174"/>
        <v>-2.9385916421581504E-2</v>
      </c>
      <c r="J200" s="31">
        <f t="shared" ca="1" si="174"/>
        <v>-1.1339456234081058E-2</v>
      </c>
      <c r="K200" s="31">
        <f t="shared" ca="1" si="174"/>
        <v>3.240656221953464E-2</v>
      </c>
      <c r="L200" s="31" t="e">
        <f t="shared" ca="1" si="174"/>
        <v>#DIV/0!</v>
      </c>
      <c r="M200" s="31" t="e">
        <f t="shared" ca="1" si="174"/>
        <v>#DIV/0!</v>
      </c>
      <c r="N200" s="31">
        <f t="shared" ca="1" si="174"/>
        <v>-1.181323652987265E-2</v>
      </c>
      <c r="O200" s="31">
        <f t="shared" ca="1" si="174"/>
        <v>-0.57134544986596103</v>
      </c>
      <c r="P200" s="70">
        <f t="shared" ca="1" si="174"/>
        <v>-1.5473245943174008E-2</v>
      </c>
      <c r="Q200" s="31">
        <f t="shared" ca="1" si="174"/>
        <v>-1.8265860347277396E-3</v>
      </c>
      <c r="R200" s="31">
        <f t="shared" ca="1" si="174"/>
        <v>-3.5018875379328795E-2</v>
      </c>
      <c r="S200" s="31" t="e">
        <f t="shared" ca="1" si="174"/>
        <v>#DIV/0!</v>
      </c>
      <c r="T200" s="31">
        <f t="shared" ca="1" si="174"/>
        <v>-3.8897459072808616E-3</v>
      </c>
      <c r="U200" s="31">
        <f t="shared" ca="1" si="174"/>
        <v>-4.6899959156483595E-2</v>
      </c>
      <c r="V200" s="31" t="e">
        <f t="shared" ca="1" si="174"/>
        <v>#DIV/0!</v>
      </c>
      <c r="W200" s="31">
        <f t="shared" ca="1" si="174"/>
        <v>3.2082925402551421E-2</v>
      </c>
      <c r="X200" s="31">
        <f t="shared" ca="1" si="174"/>
        <v>-0.37514966657960003</v>
      </c>
      <c r="Y200" s="62">
        <f ca="1">IF(ISBLANK(Y56),NA(),SUM(Y$53:Y$56)/SUM(Y$49:Y$52)-1)</f>
        <v>5.4216120931813938E-2</v>
      </c>
    </row>
    <row r="201" spans="1:25" x14ac:dyDescent="0.2">
      <c r="A201" s="36" t="s">
        <v>203</v>
      </c>
      <c r="B201" s="69">
        <f ca="1">IF(ISBLANK(B57),NA(),SUM(B$57:B$60)/SUM(B$53:B$56)-1)</f>
        <v>-6.217561676394201E-3</v>
      </c>
      <c r="C201" s="69">
        <f t="shared" ref="C201:Y201" ca="1" si="175">IF(ISBLANK(C57),NA(),SUM(C$57:C$60)/SUM(C$53:C$56)-1)</f>
        <v>-2.8668204434550981E-3</v>
      </c>
      <c r="D201" s="31">
        <f t="shared" ca="1" si="175"/>
        <v>-4.8132457565566167E-3</v>
      </c>
      <c r="E201" s="31">
        <f t="shared" ca="1" si="175"/>
        <v>-1.3608882714671755E-2</v>
      </c>
      <c r="F201" s="31">
        <f t="shared" ca="1" si="175"/>
        <v>3.5102646156360606E-2</v>
      </c>
      <c r="G201" s="70">
        <f t="shared" ca="1" si="175"/>
        <v>-9.5142025366101723E-4</v>
      </c>
      <c r="H201" s="31">
        <f t="shared" ca="1" si="175"/>
        <v>1.7698137136977099E-2</v>
      </c>
      <c r="I201" s="31">
        <f t="shared" ca="1" si="175"/>
        <v>-3.2375797091833691E-2</v>
      </c>
      <c r="J201" s="31">
        <f t="shared" ca="1" si="175"/>
        <v>-1.7683672402227346E-2</v>
      </c>
      <c r="K201" s="31">
        <f t="shared" ca="1" si="175"/>
        <v>3.5114656567557301E-2</v>
      </c>
      <c r="L201" s="31" t="e">
        <f t="shared" ca="1" si="175"/>
        <v>#DIV/0!</v>
      </c>
      <c r="M201" s="31" t="e">
        <f t="shared" ca="1" si="175"/>
        <v>#DIV/0!</v>
      </c>
      <c r="N201" s="31">
        <f t="shared" ca="1" si="175"/>
        <v>-1.3537149915855862E-2</v>
      </c>
      <c r="O201" s="31">
        <f t="shared" ca="1" si="175"/>
        <v>-0.50552497142042552</v>
      </c>
      <c r="P201" s="70">
        <f t="shared" ca="1" si="175"/>
        <v>1.453062886962897E-3</v>
      </c>
      <c r="Q201" s="31">
        <f t="shared" ca="1" si="175"/>
        <v>4.5059368618916018E-3</v>
      </c>
      <c r="R201" s="31">
        <f t="shared" ca="1" si="175"/>
        <v>-3.166766202414073E-2</v>
      </c>
      <c r="S201" s="31" t="e">
        <f t="shared" ca="1" si="175"/>
        <v>#DIV/0!</v>
      </c>
      <c r="T201" s="31">
        <f t="shared" ca="1" si="175"/>
        <v>-4.3282675085181133E-3</v>
      </c>
      <c r="U201" s="31">
        <f t="shared" ca="1" si="175"/>
        <v>-4.3619845467099849E-2</v>
      </c>
      <c r="V201" s="31" t="e">
        <f t="shared" ca="1" si="175"/>
        <v>#DIV/0!</v>
      </c>
      <c r="W201" s="31">
        <f t="shared" ca="1" si="175"/>
        <v>3.5664316099522031E-2</v>
      </c>
      <c r="X201" s="31">
        <f t="shared" ca="1" si="175"/>
        <v>-0.19978599212474413</v>
      </c>
      <c r="Y201" s="62">
        <f t="shared" ca="1" si="175"/>
        <v>1.2353300960669555E-2</v>
      </c>
    </row>
    <row r="202" spans="1:25" ht="12" thickBot="1" x14ac:dyDescent="0.25">
      <c r="A202" s="80" t="s">
        <v>204</v>
      </c>
      <c r="B202" s="102">
        <f ca="1">IF(ISBLANK(B61),NA(),SUM(B$61:B$64)/SUM(B$57:B$60)-1)</f>
        <v>-1.2429089619545142E-2</v>
      </c>
      <c r="C202" s="102">
        <f t="shared" ref="C202:X202" ca="1" si="176">IF(ISBLANK(C61),NA(),SUM(C$61:C$64)/SUM(C$57:C$60)-1)</f>
        <v>-7.4341083121844953E-3</v>
      </c>
      <c r="D202" s="103">
        <f t="shared" ca="1" si="176"/>
        <v>-8.2561333883297561E-3</v>
      </c>
      <c r="E202" s="103">
        <f t="shared" ca="1" si="176"/>
        <v>-2.3567393397963987E-2</v>
      </c>
      <c r="F202" s="103">
        <f t="shared" ca="1" si="176"/>
        <v>7.9830022334836936E-3</v>
      </c>
      <c r="G202" s="104">
        <f t="shared" ca="1" si="176"/>
        <v>-6.0631354649933744E-3</v>
      </c>
      <c r="H202" s="103">
        <f t="shared" ca="1" si="176"/>
        <v>1.5920004142434108E-2</v>
      </c>
      <c r="I202" s="103">
        <f t="shared" ca="1" si="176"/>
        <v>-2.593819279894416E-2</v>
      </c>
      <c r="J202" s="103">
        <f t="shared" ca="1" si="176"/>
        <v>-4.4651689706596276E-3</v>
      </c>
      <c r="K202" s="103">
        <f t="shared" ca="1" si="176"/>
        <v>7.9886352836870955E-3</v>
      </c>
      <c r="L202" s="103" t="e">
        <f t="shared" ca="1" si="176"/>
        <v>#DIV/0!</v>
      </c>
      <c r="M202" s="103" t="e">
        <f t="shared" ca="1" si="176"/>
        <v>#DIV/0!</v>
      </c>
      <c r="N202" s="103">
        <f t="shared" ca="1" si="176"/>
        <v>-2.3531181502240983E-2</v>
      </c>
      <c r="O202" s="103">
        <f t="shared" ca="1" si="176"/>
        <v>-0.46430449366714122</v>
      </c>
      <c r="P202" s="104">
        <f t="shared" ca="1" si="176"/>
        <v>7.1992052525459149E-2</v>
      </c>
      <c r="Q202" s="103">
        <f t="shared" ca="1" si="176"/>
        <v>-4.807850537548175E-4</v>
      </c>
      <c r="R202" s="103">
        <f t="shared" ca="1" si="176"/>
        <v>-4.081411084246811E-2</v>
      </c>
      <c r="S202" s="103" t="e">
        <f t="shared" ca="1" si="176"/>
        <v>#DIV/0!</v>
      </c>
      <c r="T202" s="103">
        <f t="shared" ca="1" si="176"/>
        <v>-8.4396205689499793E-3</v>
      </c>
      <c r="U202" s="103">
        <f t="shared" ca="1" si="176"/>
        <v>-2.817849992896504E-2</v>
      </c>
      <c r="V202" s="103" t="e">
        <f t="shared" ca="1" si="176"/>
        <v>#DIV/0!</v>
      </c>
      <c r="W202" s="103">
        <f t="shared" ca="1" si="176"/>
        <v>7.8911242245529589E-3</v>
      </c>
      <c r="X202" s="103">
        <f t="shared" ca="1" si="176"/>
        <v>1.3669809912908448E-5</v>
      </c>
      <c r="Y202" s="105">
        <f ca="1">IF(ISBLANK(Y61),NA(),SUM(Y$61:Y$64)/SUM(Y$57:Y$60)-1)</f>
        <v>7.3085199201534667E-3</v>
      </c>
    </row>
  </sheetData>
  <mergeCells count="7">
    <mergeCell ref="G2:O2"/>
    <mergeCell ref="P2:Y2"/>
    <mergeCell ref="A1:Y1"/>
    <mergeCell ref="A2:A3"/>
    <mergeCell ref="B2:B3"/>
    <mergeCell ref="C2:C3"/>
    <mergeCell ref="D2:F2"/>
  </mergeCells>
  <phoneticPr fontId="11" type="noConversion"/>
  <pageMargins left="0.2" right="0.19" top="0.46" bottom="0.2" header="0.2" footer="0.4921259845"/>
  <pageSetup paperSize="8" scale="5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A1:Y202"/>
  <sheetViews>
    <sheetView showGridLines="0" workbookViewId="0">
      <pane xSplit="1" ySplit="3" topLeftCell="B112" activePane="bottomRight" state="frozen"/>
      <selection activeCell="C202" sqref="C202"/>
      <selection pane="topRight" activeCell="C202" sqref="C202"/>
      <selection pane="bottomLeft" activeCell="C202" sqref="C202"/>
      <selection pane="bottomRight" activeCell="C202" sqref="C202"/>
    </sheetView>
  </sheetViews>
  <sheetFormatPr baseColWidth="10" defaultColWidth="11.42578125" defaultRowHeight="11.25" x14ac:dyDescent="0.2"/>
  <cols>
    <col min="1" max="1" width="11.42578125" style="37"/>
    <col min="2" max="3" width="11.42578125" style="7"/>
    <col min="4" max="9" width="11.42578125" style="19"/>
    <col min="10" max="10" width="11.42578125" style="45"/>
    <col min="11" max="12" width="11.42578125" style="19"/>
    <col min="13" max="13" width="11.42578125" style="45"/>
    <col min="14" max="14" width="11.42578125" style="19"/>
    <col min="15" max="23" width="11.42578125" style="22"/>
    <col min="24" max="16384" width="11.42578125" style="19"/>
  </cols>
  <sheetData>
    <row r="1" spans="1:25" s="47" customFormat="1" ht="13.5" thickBot="1" x14ac:dyDescent="0.25">
      <c r="A1" s="173" t="s">
        <v>47</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332690108.735107</v>
      </c>
      <c r="C5" s="15">
        <f ca="1">SUM(D5,F5)</f>
        <v>137337033.170654</v>
      </c>
      <c r="D5" s="16">
        <f ca="1">OFFSET(Import_SAS_CVS!CB2,(Synth!$D$3-1)*Synth!$E$3,0)</f>
        <v>122809334.887695</v>
      </c>
      <c r="E5" s="16">
        <f ca="1">OFFSET(Import_SAS_CVS!AN2,(Synth!$D$3-1)*Synth!$E$3,0)</f>
        <v>195353075.56445301</v>
      </c>
      <c r="F5" s="16">
        <f ca="1">OFFSET(Import_SAS_CVS!CF2,(Synth!$D$3-1)*Synth!$E$3,0)</f>
        <v>14527698.282958999</v>
      </c>
      <c r="G5" s="17">
        <f ca="1">OFFSET(Import_SAS_CVS!V2,(Synth!$D$3-1)*Synth!$E$3,0)</f>
        <v>63559219.016113304</v>
      </c>
      <c r="H5" s="16">
        <f ca="1">OFFSET(Import_SAS_CVS!W2,(Synth!$D$3-1)*Synth!$E$3,0)</f>
        <v>1020595.99170685</v>
      </c>
      <c r="I5" s="16">
        <f ca="1">OFFSET(Import_SAS_CVS!X2,(Synth!$D$3-1)*Synth!$E$3,0)</f>
        <v>58773645.756347701</v>
      </c>
      <c r="J5" s="42">
        <f ca="1">OFFSET(Import_SAS_CVS!Y2,(Synth!$D$3-1)*Synth!$E$3,0)</f>
        <v>21963100.2424316</v>
      </c>
      <c r="K5" s="16">
        <f ca="1">OFFSET(Import_SAS_CVS!Z2,(Synth!$D$3-1)*Synth!$E$3,0)</f>
        <v>18351.8128960133</v>
      </c>
      <c r="L5" s="16">
        <f ca="1">OFFSET(Import_SAS_CVS!AA2,(Synth!$D$3-1)*Synth!$E$3,0)</f>
        <v>14663546.8428955</v>
      </c>
      <c r="M5" s="42">
        <f ca="1">OFFSET(Import_SAS_CVS!AB2,(Synth!$D$3-1)*Synth!$E$3,0)</f>
        <v>996773.473487854</v>
      </c>
      <c r="N5" s="16">
        <f ca="1">OFFSET(Import_SAS_CVS!AC2,(Synth!$D$3-1)*Synth!$E$3,0)</f>
        <v>126042.644264221</v>
      </c>
      <c r="O5" s="18">
        <f ca="1">OFFSET(Import_SAS_CVS!AD2,(Synth!$D$3-1)*Synth!$E$3,0)</f>
        <v>197467306.9375</v>
      </c>
      <c r="P5" s="112">
        <f ca="1">OFFSET(Import_SAS_CVS!AE2,(Synth!$D$3-1)*Synth!$E$3,0)</f>
        <v>47923532.268554702</v>
      </c>
      <c r="Q5" s="113">
        <f ca="1">OFFSET(Import_SAS_CVS!AF2,(Synth!$D$3-1)*Synth!$E$3,0)</f>
        <v>31918880.418212902</v>
      </c>
      <c r="R5" s="113">
        <f ca="1">OFFSET(Import_SAS_CVS!AG2,(Synth!$D$3-1)*Synth!$E$3,0)</f>
        <v>27804103.482421901</v>
      </c>
      <c r="S5" s="113">
        <f ca="1">OFFSET(Import_SAS_CVS!AH2,(Synth!$D$3-1)*Synth!$E$3,0)</f>
        <v>0</v>
      </c>
      <c r="T5" s="113">
        <f ca="1">OFFSET(Import_SAS_CVS!AI2,(Synth!$D$3-1)*Synth!$E$3,0)</f>
        <v>0</v>
      </c>
      <c r="U5" s="113">
        <f ca="1">OFFSET(Import_SAS_CVS!AJ2,(Synth!$D$3-1)*Synth!$E$3,0)</f>
        <v>15374714.106323199</v>
      </c>
      <c r="V5" s="113">
        <f ca="1">OFFSET(Import_SAS_CVS!AK2,(Synth!$D$3-1)*Synth!$E$3,0)</f>
        <v>0</v>
      </c>
      <c r="W5" s="113">
        <f ca="1">OFFSET(Import_SAS_CVS!AL2,(Synth!$D$3-1)*Synth!$E$3,0)</f>
        <v>0</v>
      </c>
      <c r="X5" s="113">
        <f ca="1">OFFSET(Import_SAS_CVS!AM2,(Synth!$D$3-1)*Synth!$E$3,0)</f>
        <v>14594908.21521</v>
      </c>
      <c r="Y5" s="114">
        <f ca="1">OFFSET(Import_SAS_CVS!CR2,(Synth!$D$3-1)*Synth!$E$3,0)</f>
        <v>233.36373267881601</v>
      </c>
    </row>
    <row r="6" spans="1:25" x14ac:dyDescent="0.2">
      <c r="A6" s="20">
        <v>38168</v>
      </c>
      <c r="B6" s="21">
        <f t="shared" ref="B6:B64" ca="1" si="0">SUM(C6,E6)</f>
        <v>331313530.8851316</v>
      </c>
      <c r="C6" s="21">
        <f t="shared" ref="C6:C64" ca="1" si="1">SUM(D6,F6)</f>
        <v>136189443.0726316</v>
      </c>
      <c r="D6" s="22">
        <f ca="1">OFFSET(Import_SAS_CVS!CB3,(Synth!$D$3-1)*Synth!$E$3,0)</f>
        <v>121757393.222656</v>
      </c>
      <c r="E6" s="22">
        <f ca="1">OFFSET(Import_SAS_CVS!AN3,(Synth!$D$3-1)*Synth!$E$3,0)</f>
        <v>195124087.8125</v>
      </c>
      <c r="F6" s="22">
        <f ca="1">OFFSET(Import_SAS_CVS!CF3,(Synth!$D$3-1)*Synth!$E$3,0)</f>
        <v>14432049.849975601</v>
      </c>
      <c r="G6" s="23">
        <f ca="1">OFFSET(Import_SAS_CVS!V3,(Synth!$D$3-1)*Synth!$E$3,0)</f>
        <v>63569601.781738304</v>
      </c>
      <c r="H6" s="24">
        <f ca="1">OFFSET(Import_SAS_CVS!W3,(Synth!$D$3-1)*Synth!$E$3,0)</f>
        <v>918931.27371215797</v>
      </c>
      <c r="I6" s="24">
        <f ca="1">OFFSET(Import_SAS_CVS!X3,(Synth!$D$3-1)*Synth!$E$3,0)</f>
        <v>57956734.861816399</v>
      </c>
      <c r="J6" s="43">
        <f ca="1">OFFSET(Import_SAS_CVS!Y3,(Synth!$D$3-1)*Synth!$E$3,0)</f>
        <v>22317040.026855499</v>
      </c>
      <c r="K6" s="24">
        <f ca="1">OFFSET(Import_SAS_CVS!Z3,(Synth!$D$3-1)*Synth!$E$3,0)</f>
        <v>467451.54256057699</v>
      </c>
      <c r="L6" s="24">
        <f ca="1">OFFSET(Import_SAS_CVS!AA3,(Synth!$D$3-1)*Synth!$E$3,0)</f>
        <v>13981944.522216801</v>
      </c>
      <c r="M6" s="43">
        <f ca="1">OFFSET(Import_SAS_CVS!AB3,(Synth!$D$3-1)*Synth!$E$3,0)</f>
        <v>967072.33033752395</v>
      </c>
      <c r="N6" s="24">
        <f ca="1">OFFSET(Import_SAS_CVS!AC3,(Synth!$D$3-1)*Synth!$E$3,0)</f>
        <v>8003953.5759277297</v>
      </c>
      <c r="O6" s="25">
        <f ca="1">OFFSET(Import_SAS_CVS!AD3,(Synth!$D$3-1)*Synth!$E$3,0)</f>
        <v>181772397.47070301</v>
      </c>
      <c r="P6" s="115">
        <f ca="1">OFFSET(Import_SAS_CVS!AE3,(Synth!$D$3-1)*Synth!$E$3,0)</f>
        <v>47552357.634765603</v>
      </c>
      <c r="Q6" s="116">
        <f ca="1">OFFSET(Import_SAS_CVS!AF3,(Synth!$D$3-1)*Synth!$E$3,0)</f>
        <v>31682889.255371101</v>
      </c>
      <c r="R6" s="116">
        <f ca="1">OFFSET(Import_SAS_CVS!AG3,(Synth!$D$3-1)*Synth!$E$3,0)</f>
        <v>28030135.939208999</v>
      </c>
      <c r="S6" s="116">
        <f ca="1">OFFSET(Import_SAS_CVS!AH3,(Synth!$D$3-1)*Synth!$E$3,0)</f>
        <v>0</v>
      </c>
      <c r="T6" s="116">
        <f ca="1">OFFSET(Import_SAS_CVS!AI3,(Synth!$D$3-1)*Synth!$E$3,0)</f>
        <v>0</v>
      </c>
      <c r="U6" s="116">
        <f ca="1">OFFSET(Import_SAS_CVS!AJ3,(Synth!$D$3-1)*Synth!$E$3,0)</f>
        <v>14999553.755981401</v>
      </c>
      <c r="V6" s="116">
        <f ca="1">OFFSET(Import_SAS_CVS!AK3,(Synth!$D$3-1)*Synth!$E$3,0)</f>
        <v>0</v>
      </c>
      <c r="W6" s="116">
        <f ca="1">OFFSET(Import_SAS_CVS!AL3,(Synth!$D$3-1)*Synth!$E$3,0)</f>
        <v>0</v>
      </c>
      <c r="X6" s="116">
        <f ca="1">OFFSET(Import_SAS_CVS!AM3,(Synth!$D$3-1)*Synth!$E$3,0)</f>
        <v>14478493.642333999</v>
      </c>
      <c r="Y6" s="117">
        <f ca="1">OFFSET(Import_SAS_CVS!CR3,(Synth!$D$3-1)*Synth!$E$3,0)</f>
        <v>7276.8295304179201</v>
      </c>
    </row>
    <row r="7" spans="1:25" x14ac:dyDescent="0.2">
      <c r="A7" s="20">
        <v>38260</v>
      </c>
      <c r="B7" s="21">
        <f t="shared" ca="1" si="0"/>
        <v>324262316.79711962</v>
      </c>
      <c r="C7" s="21">
        <f t="shared" ca="1" si="1"/>
        <v>137755568.79907259</v>
      </c>
      <c r="D7" s="22">
        <f ca="1">OFFSET(Import_SAS_CVS!CB4,(Synth!$D$3-1)*Synth!$E$3,0)</f>
        <v>123347691.643555</v>
      </c>
      <c r="E7" s="22">
        <f ca="1">OFFSET(Import_SAS_CVS!AN4,(Synth!$D$3-1)*Synth!$E$3,0)</f>
        <v>186506747.99804699</v>
      </c>
      <c r="F7" s="22">
        <f ca="1">OFFSET(Import_SAS_CVS!CF4,(Synth!$D$3-1)*Synth!$E$3,0)</f>
        <v>14407877.1555176</v>
      </c>
      <c r="G7" s="23">
        <f ca="1">OFFSET(Import_SAS_CVS!V4,(Synth!$D$3-1)*Synth!$E$3,0)</f>
        <v>64322327.672363304</v>
      </c>
      <c r="H7" s="24">
        <f ca="1">OFFSET(Import_SAS_CVS!W4,(Synth!$D$3-1)*Synth!$E$3,0)</f>
        <v>968448.17053985596</v>
      </c>
      <c r="I7" s="24">
        <f ca="1">OFFSET(Import_SAS_CVS!X4,(Synth!$D$3-1)*Synth!$E$3,0)</f>
        <v>57908733.728515603</v>
      </c>
      <c r="J7" s="43">
        <f ca="1">OFFSET(Import_SAS_CVS!Y4,(Synth!$D$3-1)*Synth!$E$3,0)</f>
        <v>23253481.884521499</v>
      </c>
      <c r="K7" s="24">
        <f ca="1">OFFSET(Import_SAS_CVS!Z4,(Synth!$D$3-1)*Synth!$E$3,0)</f>
        <v>1211821.2210083001</v>
      </c>
      <c r="L7" s="24">
        <f ca="1">OFFSET(Import_SAS_CVS!AA4,(Synth!$D$3-1)*Synth!$E$3,0)</f>
        <v>13265356.838623</v>
      </c>
      <c r="M7" s="43">
        <f ca="1">OFFSET(Import_SAS_CVS!AB4,(Synth!$D$3-1)*Synth!$E$3,0)</f>
        <v>940008.50811004604</v>
      </c>
      <c r="N7" s="24">
        <f ca="1">OFFSET(Import_SAS_CVS!AC4,(Synth!$D$3-1)*Synth!$E$3,0)</f>
        <v>20027704.431640599</v>
      </c>
      <c r="O7" s="25">
        <f ca="1">OFFSET(Import_SAS_CVS!AD4,(Synth!$D$3-1)*Synth!$E$3,0)</f>
        <v>165297665.73046899</v>
      </c>
      <c r="P7" s="115">
        <f ca="1">OFFSET(Import_SAS_CVS!AE4,(Synth!$D$3-1)*Synth!$E$3,0)</f>
        <v>49783929.760742202</v>
      </c>
      <c r="Q7" s="116">
        <f ca="1">OFFSET(Import_SAS_CVS!AF4,(Synth!$D$3-1)*Synth!$E$3,0)</f>
        <v>31800399.7429199</v>
      </c>
      <c r="R7" s="116">
        <f ca="1">OFFSET(Import_SAS_CVS!AG4,(Synth!$D$3-1)*Synth!$E$3,0)</f>
        <v>28434440.262695301</v>
      </c>
      <c r="S7" s="116">
        <f ca="1">OFFSET(Import_SAS_CVS!AH4,(Synth!$D$3-1)*Synth!$E$3,0)</f>
        <v>0</v>
      </c>
      <c r="T7" s="116">
        <f ca="1">OFFSET(Import_SAS_CVS!AI4,(Synth!$D$3-1)*Synth!$E$3,0)</f>
        <v>0</v>
      </c>
      <c r="U7" s="116">
        <f ca="1">OFFSET(Import_SAS_CVS!AJ4,(Synth!$D$3-1)*Synth!$E$3,0)</f>
        <v>14889707.583984399</v>
      </c>
      <c r="V7" s="116">
        <f ca="1">OFFSET(Import_SAS_CVS!AK4,(Synth!$D$3-1)*Synth!$E$3,0)</f>
        <v>0</v>
      </c>
      <c r="W7" s="116">
        <f ca="1">OFFSET(Import_SAS_CVS!AL4,(Synth!$D$3-1)*Synth!$E$3,0)</f>
        <v>0</v>
      </c>
      <c r="X7" s="116">
        <f ca="1">OFFSET(Import_SAS_CVS!AM4,(Synth!$D$3-1)*Synth!$E$3,0)</f>
        <v>14424371.834472699</v>
      </c>
      <c r="Y7" s="117">
        <f ca="1">OFFSET(Import_SAS_CVS!CR4,(Synth!$D$3-1)*Synth!$E$3,0)</f>
        <v>18817.390954732899</v>
      </c>
    </row>
    <row r="8" spans="1:25" ht="12" thickBot="1" x14ac:dyDescent="0.25">
      <c r="A8" s="26">
        <v>38352</v>
      </c>
      <c r="B8" s="27">
        <f t="shared" ca="1" si="0"/>
        <v>340426842.93554699</v>
      </c>
      <c r="C8" s="27">
        <f t="shared" ca="1" si="1"/>
        <v>138656423.58984399</v>
      </c>
      <c r="D8" s="28">
        <f ca="1">OFFSET(Import_SAS_CVS!CB5,(Synth!$D$3-1)*Synth!$E$3,0)</f>
        <v>124165378.027344</v>
      </c>
      <c r="E8" s="28">
        <f ca="1">OFFSET(Import_SAS_CVS!AN5,(Synth!$D$3-1)*Synth!$E$3,0)</f>
        <v>201770419.34570301</v>
      </c>
      <c r="F8" s="28">
        <f ca="1">OFFSET(Import_SAS_CVS!CF5,(Synth!$D$3-1)*Synth!$E$3,0)</f>
        <v>14491045.5625</v>
      </c>
      <c r="G8" s="29">
        <f ca="1">OFFSET(Import_SAS_CVS!V5,(Synth!$D$3-1)*Synth!$E$3,0)</f>
        <v>66364112.671875</v>
      </c>
      <c r="H8" s="28">
        <f ca="1">OFFSET(Import_SAS_CVS!W5,(Synth!$D$3-1)*Synth!$E$3,0)</f>
        <v>903172.79219055199</v>
      </c>
      <c r="I8" s="28">
        <f ca="1">OFFSET(Import_SAS_CVS!X5,(Synth!$D$3-1)*Synth!$E$3,0)</f>
        <v>56938146.912597701</v>
      </c>
      <c r="J8" s="44">
        <f ca="1">OFFSET(Import_SAS_CVS!Y5,(Synth!$D$3-1)*Synth!$E$3,0)</f>
        <v>23594265.917236298</v>
      </c>
      <c r="K8" s="28">
        <f ca="1">OFFSET(Import_SAS_CVS!Z5,(Synth!$D$3-1)*Synth!$E$3,0)</f>
        <v>2300751.3948669401</v>
      </c>
      <c r="L8" s="28">
        <f ca="1">OFFSET(Import_SAS_CVS!AA5,(Synth!$D$3-1)*Synth!$E$3,0)</f>
        <v>12152153.1488037</v>
      </c>
      <c r="M8" s="44">
        <f ca="1">OFFSET(Import_SAS_CVS!AB5,(Synth!$D$3-1)*Synth!$E$3,0)</f>
        <v>873999.430961609</v>
      </c>
      <c r="N8" s="28">
        <f ca="1">OFFSET(Import_SAS_CVS!AC5,(Synth!$D$3-1)*Synth!$E$3,0)</f>
        <v>41412612.6240234</v>
      </c>
      <c r="O8" s="30">
        <f ca="1">OFFSET(Import_SAS_CVS!AD5,(Synth!$D$3-1)*Synth!$E$3,0)</f>
        <v>165878926.97070301</v>
      </c>
      <c r="P8" s="118">
        <f ca="1">OFFSET(Import_SAS_CVS!AE5,(Synth!$D$3-1)*Synth!$E$3,0)</f>
        <v>48283800.974609397</v>
      </c>
      <c r="Q8" s="119">
        <f ca="1">OFFSET(Import_SAS_CVS!AF5,(Synth!$D$3-1)*Synth!$E$3,0)</f>
        <v>32235977.1323242</v>
      </c>
      <c r="R8" s="119">
        <f ca="1">OFFSET(Import_SAS_CVS!AG5,(Synth!$D$3-1)*Synth!$E$3,0)</f>
        <v>28786050.3366699</v>
      </c>
      <c r="S8" s="119">
        <f ca="1">OFFSET(Import_SAS_CVS!AH5,(Synth!$D$3-1)*Synth!$E$3,0)</f>
        <v>0</v>
      </c>
      <c r="T8" s="119">
        <f ca="1">OFFSET(Import_SAS_CVS!AI5,(Synth!$D$3-1)*Synth!$E$3,0)</f>
        <v>0</v>
      </c>
      <c r="U8" s="119">
        <f ca="1">OFFSET(Import_SAS_CVS!AJ5,(Synth!$D$3-1)*Synth!$E$3,0)</f>
        <v>14553885.4990234</v>
      </c>
      <c r="V8" s="119">
        <f ca="1">OFFSET(Import_SAS_CVS!AK5,(Synth!$D$3-1)*Synth!$E$3,0)</f>
        <v>0</v>
      </c>
      <c r="W8" s="119">
        <f ca="1">OFFSET(Import_SAS_CVS!AL5,(Synth!$D$3-1)*Synth!$E$3,0)</f>
        <v>0</v>
      </c>
      <c r="X8" s="119">
        <f ca="1">OFFSET(Import_SAS_CVS!AM5,(Synth!$D$3-1)*Synth!$E$3,0)</f>
        <v>14484966.939819301</v>
      </c>
      <c r="Y8" s="120">
        <f ca="1">OFFSET(Import_SAS_CVS!CR5,(Synth!$D$3-1)*Synth!$E$3,0)</f>
        <v>27834.625211954099</v>
      </c>
    </row>
    <row r="9" spans="1:25" x14ac:dyDescent="0.2">
      <c r="A9" s="14">
        <v>38442</v>
      </c>
      <c r="B9" s="15">
        <f t="shared" ca="1" si="0"/>
        <v>347845873.27587879</v>
      </c>
      <c r="C9" s="15">
        <f t="shared" ca="1" si="1"/>
        <v>140362812.68017581</v>
      </c>
      <c r="D9" s="16">
        <f ca="1">OFFSET(Import_SAS_CVS!CB6,(Synth!$D$3-1)*Synth!$E$3,0)</f>
        <v>125723987.46875</v>
      </c>
      <c r="E9" s="16">
        <f ca="1">OFFSET(Import_SAS_CVS!AN6,(Synth!$D$3-1)*Synth!$E$3,0)</f>
        <v>207483060.59570301</v>
      </c>
      <c r="F9" s="16">
        <f ca="1">OFFSET(Import_SAS_CVS!CF6,(Synth!$D$3-1)*Synth!$E$3,0)</f>
        <v>14638825.2114258</v>
      </c>
      <c r="G9" s="17">
        <f ca="1">OFFSET(Import_SAS_CVS!V6,(Synth!$D$3-1)*Synth!$E$3,0)</f>
        <v>68528679.203125</v>
      </c>
      <c r="H9" s="16">
        <f ca="1">OFFSET(Import_SAS_CVS!W6,(Synth!$D$3-1)*Synth!$E$3,0)</f>
        <v>934977.50165557896</v>
      </c>
      <c r="I9" s="16">
        <f ca="1">OFFSET(Import_SAS_CVS!X6,(Synth!$D$3-1)*Synth!$E$3,0)</f>
        <v>56333104.895507798</v>
      </c>
      <c r="J9" s="42">
        <f ca="1">OFFSET(Import_SAS_CVS!Y6,(Synth!$D$3-1)*Synth!$E$3,0)</f>
        <v>23965483.0002441</v>
      </c>
      <c r="K9" s="16">
        <f ca="1">OFFSET(Import_SAS_CVS!Z6,(Synth!$D$3-1)*Synth!$E$3,0)</f>
        <v>3267148.0753478999</v>
      </c>
      <c r="L9" s="16">
        <f ca="1">OFFSET(Import_SAS_CVS!AA6,(Synth!$D$3-1)*Synth!$E$3,0)</f>
        <v>11253931.322143599</v>
      </c>
      <c r="M9" s="42">
        <f ca="1">OFFSET(Import_SAS_CVS!AB6,(Synth!$D$3-1)*Synth!$E$3,0)</f>
        <v>845004.84461212205</v>
      </c>
      <c r="N9" s="16">
        <f ca="1">OFFSET(Import_SAS_CVS!AC6,(Synth!$D$3-1)*Synth!$E$3,0)</f>
        <v>60421087.845214799</v>
      </c>
      <c r="O9" s="18">
        <f ca="1">OFFSET(Import_SAS_CVS!AD6,(Synth!$D$3-1)*Synth!$E$3,0)</f>
        <v>146506291.79296899</v>
      </c>
      <c r="P9" s="112">
        <f ca="1">OFFSET(Import_SAS_CVS!AE6,(Synth!$D$3-1)*Synth!$E$3,0)</f>
        <v>48572689.426269501</v>
      </c>
      <c r="Q9" s="113">
        <f ca="1">OFFSET(Import_SAS_CVS!AF6,(Synth!$D$3-1)*Synth!$E$3,0)</f>
        <v>32630818.0002441</v>
      </c>
      <c r="R9" s="113">
        <f ca="1">OFFSET(Import_SAS_CVS!AG6,(Synth!$D$3-1)*Synth!$E$3,0)</f>
        <v>29147147.962402299</v>
      </c>
      <c r="S9" s="113">
        <f ca="1">OFFSET(Import_SAS_CVS!AH6,(Synth!$D$3-1)*Synth!$E$3,0)</f>
        <v>0</v>
      </c>
      <c r="T9" s="113">
        <f ca="1">OFFSET(Import_SAS_CVS!AI6,(Synth!$D$3-1)*Synth!$E$3,0)</f>
        <v>0</v>
      </c>
      <c r="U9" s="113">
        <f ca="1">OFFSET(Import_SAS_CVS!AJ6,(Synth!$D$3-1)*Synth!$E$3,0)</f>
        <v>14597545.305908199</v>
      </c>
      <c r="V9" s="113">
        <f ca="1">OFFSET(Import_SAS_CVS!AK6,(Synth!$D$3-1)*Synth!$E$3,0)</f>
        <v>0</v>
      </c>
      <c r="W9" s="113">
        <f ca="1">OFFSET(Import_SAS_CVS!AL6,(Synth!$D$3-1)*Synth!$E$3,0)</f>
        <v>0</v>
      </c>
      <c r="X9" s="113">
        <f ca="1">OFFSET(Import_SAS_CVS!AM6,(Synth!$D$3-1)*Synth!$E$3,0)</f>
        <v>14566594.584350601</v>
      </c>
      <c r="Y9" s="114">
        <f ca="1">OFFSET(Import_SAS_CVS!CR6,(Synth!$D$3-1)*Synth!$E$3,0)</f>
        <v>42671.924648761698</v>
      </c>
    </row>
    <row r="10" spans="1:25" x14ac:dyDescent="0.2">
      <c r="A10" s="20">
        <v>38533</v>
      </c>
      <c r="B10" s="21">
        <f t="shared" ca="1" si="0"/>
        <v>351390288.59497118</v>
      </c>
      <c r="C10" s="21">
        <f t="shared" ca="1" si="1"/>
        <v>140494934.72387719</v>
      </c>
      <c r="D10" s="22">
        <f ca="1">OFFSET(Import_SAS_CVS!CB7,(Synth!$D$3-1)*Synth!$E$3,0)</f>
        <v>125775482.480469</v>
      </c>
      <c r="E10" s="22">
        <f ca="1">OFFSET(Import_SAS_CVS!AN7,(Synth!$D$3-1)*Synth!$E$3,0)</f>
        <v>210895353.87109399</v>
      </c>
      <c r="F10" s="22">
        <f ca="1">OFFSET(Import_SAS_CVS!CF7,(Synth!$D$3-1)*Synth!$E$3,0)</f>
        <v>14719452.243408199</v>
      </c>
      <c r="G10" s="23">
        <f ca="1">OFFSET(Import_SAS_CVS!V7,(Synth!$D$3-1)*Synth!$E$3,0)</f>
        <v>69068338.316406295</v>
      </c>
      <c r="H10" s="24">
        <f ca="1">OFFSET(Import_SAS_CVS!W7,(Synth!$D$3-1)*Synth!$E$3,0)</f>
        <v>951538.116981506</v>
      </c>
      <c r="I10" s="24">
        <f ca="1">OFFSET(Import_SAS_CVS!X7,(Synth!$D$3-1)*Synth!$E$3,0)</f>
        <v>56112584.642578103</v>
      </c>
      <c r="J10" s="43">
        <f ca="1">OFFSET(Import_SAS_CVS!Y7,(Synth!$D$3-1)*Synth!$E$3,0)</f>
        <v>24549909.026367199</v>
      </c>
      <c r="K10" s="24">
        <f ca="1">OFFSET(Import_SAS_CVS!Z7,(Synth!$D$3-1)*Synth!$E$3,0)</f>
        <v>4561188.4813842801</v>
      </c>
      <c r="L10" s="24">
        <f ca="1">OFFSET(Import_SAS_CVS!AA7,(Synth!$D$3-1)*Synth!$E$3,0)</f>
        <v>10325038.743286099</v>
      </c>
      <c r="M10" s="43">
        <f ca="1">OFFSET(Import_SAS_CVS!AB7,(Synth!$D$3-1)*Synth!$E$3,0)</f>
        <v>806285.302940369</v>
      </c>
      <c r="N10" s="24">
        <f ca="1">OFFSET(Import_SAS_CVS!AC7,(Synth!$D$3-1)*Synth!$E$3,0)</f>
        <v>81015812.946289107</v>
      </c>
      <c r="O10" s="25">
        <f ca="1">OFFSET(Import_SAS_CVS!AD7,(Synth!$D$3-1)*Synth!$E$3,0)</f>
        <v>129606029.703125</v>
      </c>
      <c r="P10" s="115">
        <f ca="1">OFFSET(Import_SAS_CVS!AE7,(Synth!$D$3-1)*Synth!$E$3,0)</f>
        <v>49020509.674316399</v>
      </c>
      <c r="Q10" s="116">
        <f ca="1">OFFSET(Import_SAS_CVS!AF7,(Synth!$D$3-1)*Synth!$E$3,0)</f>
        <v>32685116.668457001</v>
      </c>
      <c r="R10" s="116">
        <f ca="1">OFFSET(Import_SAS_CVS!AG7,(Synth!$D$3-1)*Synth!$E$3,0)</f>
        <v>29225451.0163574</v>
      </c>
      <c r="S10" s="116">
        <f ca="1">OFFSET(Import_SAS_CVS!AH7,(Synth!$D$3-1)*Synth!$E$3,0)</f>
        <v>0</v>
      </c>
      <c r="T10" s="116">
        <f ca="1">OFFSET(Import_SAS_CVS!AI7,(Synth!$D$3-1)*Synth!$E$3,0)</f>
        <v>0</v>
      </c>
      <c r="U10" s="116">
        <f ca="1">OFFSET(Import_SAS_CVS!AJ7,(Synth!$D$3-1)*Synth!$E$3,0)</f>
        <v>15311565.736083999</v>
      </c>
      <c r="V10" s="116">
        <f ca="1">OFFSET(Import_SAS_CVS!AK7,(Synth!$D$3-1)*Synth!$E$3,0)</f>
        <v>0</v>
      </c>
      <c r="W10" s="116">
        <f ca="1">OFFSET(Import_SAS_CVS!AL7,(Synth!$D$3-1)*Synth!$E$3,0)</f>
        <v>0</v>
      </c>
      <c r="X10" s="116">
        <f ca="1">OFFSET(Import_SAS_CVS!AM7,(Synth!$D$3-1)*Synth!$E$3,0)</f>
        <v>14701707.2683105</v>
      </c>
      <c r="Y10" s="117">
        <f ca="1">OFFSET(Import_SAS_CVS!CR7,(Synth!$D$3-1)*Synth!$E$3,0)</f>
        <v>56326.134528636903</v>
      </c>
    </row>
    <row r="11" spans="1:25" x14ac:dyDescent="0.2">
      <c r="A11" s="20">
        <v>38625</v>
      </c>
      <c r="B11" s="21">
        <f t="shared" ca="1" si="0"/>
        <v>349304885.51794446</v>
      </c>
      <c r="C11" s="21">
        <f t="shared" ca="1" si="1"/>
        <v>141776472.93981948</v>
      </c>
      <c r="D11" s="22">
        <f ca="1">OFFSET(Import_SAS_CVS!CB8,(Synth!$D$3-1)*Synth!$E$3,0)</f>
        <v>126967007.98242199</v>
      </c>
      <c r="E11" s="22">
        <f ca="1">OFFSET(Import_SAS_CVS!AN8,(Synth!$D$3-1)*Synth!$E$3,0)</f>
        <v>207528412.578125</v>
      </c>
      <c r="F11" s="22">
        <f ca="1">OFFSET(Import_SAS_CVS!CF8,(Synth!$D$3-1)*Synth!$E$3,0)</f>
        <v>14809464.9573975</v>
      </c>
      <c r="G11" s="23">
        <f ca="1">OFFSET(Import_SAS_CVS!V8,(Synth!$D$3-1)*Synth!$E$3,0)</f>
        <v>70257323.494140595</v>
      </c>
      <c r="H11" s="24">
        <f ca="1">OFFSET(Import_SAS_CVS!W8,(Synth!$D$3-1)*Synth!$E$3,0)</f>
        <v>1044285.4050293</v>
      </c>
      <c r="I11" s="24">
        <f ca="1">OFFSET(Import_SAS_CVS!X8,(Synth!$D$3-1)*Synth!$E$3,0)</f>
        <v>55241245.802734397</v>
      </c>
      <c r="J11" s="43">
        <f ca="1">OFFSET(Import_SAS_CVS!Y8,(Synth!$D$3-1)*Synth!$E$3,0)</f>
        <v>25038014.363037098</v>
      </c>
      <c r="K11" s="24">
        <f ca="1">OFFSET(Import_SAS_CVS!Z8,(Synth!$D$3-1)*Synth!$E$3,0)</f>
        <v>5560458.7222290002</v>
      </c>
      <c r="L11" s="24">
        <f ca="1">OFFSET(Import_SAS_CVS!AA8,(Synth!$D$3-1)*Synth!$E$3,0)</f>
        <v>9344371.0919189509</v>
      </c>
      <c r="M11" s="43">
        <f ca="1">OFFSET(Import_SAS_CVS!AB8,(Synth!$D$3-1)*Synth!$E$3,0)</f>
        <v>755505.99642181396</v>
      </c>
      <c r="N11" s="24">
        <f ca="1">OFFSET(Import_SAS_CVS!AC8,(Synth!$D$3-1)*Synth!$E$3,0)</f>
        <v>97019436.712890595</v>
      </c>
      <c r="O11" s="25">
        <f ca="1">OFFSET(Import_SAS_CVS!AD8,(Synth!$D$3-1)*Synth!$E$3,0)</f>
        <v>109681802.46972699</v>
      </c>
      <c r="P11" s="115">
        <f ca="1">OFFSET(Import_SAS_CVS!AE8,(Synth!$D$3-1)*Synth!$E$3,0)</f>
        <v>49297830.279785201</v>
      </c>
      <c r="Q11" s="116">
        <f ca="1">OFFSET(Import_SAS_CVS!AF8,(Synth!$D$3-1)*Synth!$E$3,0)</f>
        <v>33630773.497558601</v>
      </c>
      <c r="R11" s="116">
        <f ca="1">OFFSET(Import_SAS_CVS!AG8,(Synth!$D$3-1)*Synth!$E$3,0)</f>
        <v>29265506.020752002</v>
      </c>
      <c r="S11" s="116">
        <f ca="1">OFFSET(Import_SAS_CVS!AH8,(Synth!$D$3-1)*Synth!$E$3,0)</f>
        <v>0</v>
      </c>
      <c r="T11" s="116">
        <f ca="1">OFFSET(Import_SAS_CVS!AI8,(Synth!$D$3-1)*Synth!$E$3,0)</f>
        <v>0</v>
      </c>
      <c r="U11" s="116">
        <f ca="1">OFFSET(Import_SAS_CVS!AJ8,(Synth!$D$3-1)*Synth!$E$3,0)</f>
        <v>15352233.8868408</v>
      </c>
      <c r="V11" s="116">
        <f ca="1">OFFSET(Import_SAS_CVS!AK8,(Synth!$D$3-1)*Synth!$E$3,0)</f>
        <v>0</v>
      </c>
      <c r="W11" s="116">
        <f ca="1">OFFSET(Import_SAS_CVS!AL8,(Synth!$D$3-1)*Synth!$E$3,0)</f>
        <v>0</v>
      </c>
      <c r="X11" s="116">
        <f ca="1">OFFSET(Import_SAS_CVS!AM8,(Synth!$D$3-1)*Synth!$E$3,0)</f>
        <v>14678700.1246338</v>
      </c>
      <c r="Y11" s="117">
        <f ca="1">OFFSET(Import_SAS_CVS!CR8,(Synth!$D$3-1)*Synth!$E$3,0)</f>
        <v>73157.479820251494</v>
      </c>
    </row>
    <row r="12" spans="1:25" ht="12" thickBot="1" x14ac:dyDescent="0.25">
      <c r="A12" s="26">
        <v>38717</v>
      </c>
      <c r="B12" s="27">
        <f t="shared" ca="1" si="0"/>
        <v>358619109.82080078</v>
      </c>
      <c r="C12" s="27">
        <f t="shared" ca="1" si="1"/>
        <v>142246610.25634781</v>
      </c>
      <c r="D12" s="28">
        <f ca="1">OFFSET(Import_SAS_CVS!CB9,(Synth!$D$3-1)*Synth!$E$3,0)</f>
        <v>127329858.42675801</v>
      </c>
      <c r="E12" s="28">
        <f ca="1">OFFSET(Import_SAS_CVS!AN9,(Synth!$D$3-1)*Synth!$E$3,0)</f>
        <v>216372499.56445301</v>
      </c>
      <c r="F12" s="28">
        <f ca="1">OFFSET(Import_SAS_CVS!CF9,(Synth!$D$3-1)*Synth!$E$3,0)</f>
        <v>14916751.829589801</v>
      </c>
      <c r="G12" s="29">
        <f ca="1">OFFSET(Import_SAS_CVS!V9,(Synth!$D$3-1)*Synth!$E$3,0)</f>
        <v>71753160.098632798</v>
      </c>
      <c r="H12" s="28">
        <f ca="1">OFFSET(Import_SAS_CVS!W9,(Synth!$D$3-1)*Synth!$E$3,0)</f>
        <v>1155258.6382904099</v>
      </c>
      <c r="I12" s="28">
        <f ca="1">OFFSET(Import_SAS_CVS!X9,(Synth!$D$3-1)*Synth!$E$3,0)</f>
        <v>54158978.876464799</v>
      </c>
      <c r="J12" s="44">
        <f ca="1">OFFSET(Import_SAS_CVS!Y9,(Synth!$D$3-1)*Synth!$E$3,0)</f>
        <v>25308084.8203125</v>
      </c>
      <c r="K12" s="28">
        <f ca="1">OFFSET(Import_SAS_CVS!Z9,(Synth!$D$3-1)*Synth!$E$3,0)</f>
        <v>6474468.6665649395</v>
      </c>
      <c r="L12" s="28">
        <f ca="1">OFFSET(Import_SAS_CVS!AA9,(Synth!$D$3-1)*Synth!$E$3,0)</f>
        <v>8265406.11364746</v>
      </c>
      <c r="M12" s="44">
        <f ca="1">OFFSET(Import_SAS_CVS!AB9,(Synth!$D$3-1)*Synth!$E$3,0)</f>
        <v>688872.11036682106</v>
      </c>
      <c r="N12" s="28">
        <f ca="1">OFFSET(Import_SAS_CVS!AC9,(Synth!$D$3-1)*Synth!$E$3,0)</f>
        <v>121342986.62402301</v>
      </c>
      <c r="O12" s="30">
        <f ca="1">OFFSET(Import_SAS_CVS!AD9,(Synth!$D$3-1)*Synth!$E$3,0)</f>
        <v>95545121.964843795</v>
      </c>
      <c r="P12" s="118">
        <f ca="1">OFFSET(Import_SAS_CVS!AE9,(Synth!$D$3-1)*Synth!$E$3,0)</f>
        <v>46472876.906738304</v>
      </c>
      <c r="Q12" s="119">
        <f ca="1">OFFSET(Import_SAS_CVS!AF9,(Synth!$D$3-1)*Synth!$E$3,0)</f>
        <v>34280522.189453103</v>
      </c>
      <c r="R12" s="119">
        <f ca="1">OFFSET(Import_SAS_CVS!AG9,(Synth!$D$3-1)*Synth!$E$3,0)</f>
        <v>29367777.0556641</v>
      </c>
      <c r="S12" s="119">
        <f ca="1">OFFSET(Import_SAS_CVS!AH9,(Synth!$D$3-1)*Synth!$E$3,0)</f>
        <v>0</v>
      </c>
      <c r="T12" s="119">
        <f ca="1">OFFSET(Import_SAS_CVS!AI9,(Synth!$D$3-1)*Synth!$E$3,0)</f>
        <v>0</v>
      </c>
      <c r="U12" s="119">
        <f ca="1">OFFSET(Import_SAS_CVS!AJ9,(Synth!$D$3-1)*Synth!$E$3,0)</f>
        <v>15430945.3309326</v>
      </c>
      <c r="V12" s="119">
        <f ca="1">OFFSET(Import_SAS_CVS!AK9,(Synth!$D$3-1)*Synth!$E$3,0)</f>
        <v>0</v>
      </c>
      <c r="W12" s="119">
        <f ca="1">OFFSET(Import_SAS_CVS!AL9,(Synth!$D$3-1)*Synth!$E$3,0)</f>
        <v>0</v>
      </c>
      <c r="X12" s="119">
        <f ca="1">OFFSET(Import_SAS_CVS!AM9,(Synth!$D$3-1)*Synth!$E$3,0)</f>
        <v>14645099.380981401</v>
      </c>
      <c r="Y12" s="120">
        <f ca="1">OFFSET(Import_SAS_CVS!CR9,(Synth!$D$3-1)*Synth!$E$3,0)</f>
        <v>88901.5519752502</v>
      </c>
    </row>
    <row r="13" spans="1:25" x14ac:dyDescent="0.2">
      <c r="A13" s="14">
        <v>38807</v>
      </c>
      <c r="B13" s="15">
        <f t="shared" ca="1" si="0"/>
        <v>365412368.63684094</v>
      </c>
      <c r="C13" s="15">
        <f t="shared" ca="1" si="1"/>
        <v>143532597.37316892</v>
      </c>
      <c r="D13" s="16">
        <f ca="1">OFFSET(Import_SAS_CVS!CB10,(Synth!$D$3-1)*Synth!$E$3,0)</f>
        <v>128515598.274414</v>
      </c>
      <c r="E13" s="16">
        <f ca="1">OFFSET(Import_SAS_CVS!AN10,(Synth!$D$3-1)*Synth!$E$3,0)</f>
        <v>221879771.26367199</v>
      </c>
      <c r="F13" s="16">
        <f ca="1">OFFSET(Import_SAS_CVS!CF10,(Synth!$D$3-1)*Synth!$E$3,0)</f>
        <v>15016999.0987549</v>
      </c>
      <c r="G13" s="17">
        <f ca="1">OFFSET(Import_SAS_CVS!V10,(Synth!$D$3-1)*Synth!$E$3,0)</f>
        <v>73760846.645507798</v>
      </c>
      <c r="H13" s="16">
        <f ca="1">OFFSET(Import_SAS_CVS!W10,(Synth!$D$3-1)*Synth!$E$3,0)</f>
        <v>1106783.1713562</v>
      </c>
      <c r="I13" s="16">
        <f ca="1">OFFSET(Import_SAS_CVS!X10,(Synth!$D$3-1)*Synth!$E$3,0)</f>
        <v>53745435.945800804</v>
      </c>
      <c r="J13" s="42">
        <f ca="1">OFFSET(Import_SAS_CVS!Y10,(Synth!$D$3-1)*Synth!$E$3,0)</f>
        <v>25652759.761474598</v>
      </c>
      <c r="K13" s="16">
        <f ca="1">OFFSET(Import_SAS_CVS!Z10,(Synth!$D$3-1)*Synth!$E$3,0)</f>
        <v>7463342.25964355</v>
      </c>
      <c r="L13" s="16">
        <f ca="1">OFFSET(Import_SAS_CVS!AA10,(Synth!$D$3-1)*Synth!$E$3,0)</f>
        <v>7454675.26025391</v>
      </c>
      <c r="M13" s="42">
        <f ca="1">OFFSET(Import_SAS_CVS!AB10,(Synth!$D$3-1)*Synth!$E$3,0)</f>
        <v>644945.77421569801</v>
      </c>
      <c r="N13" s="16">
        <f ca="1">OFFSET(Import_SAS_CVS!AC10,(Synth!$D$3-1)*Synth!$E$3,0)</f>
        <v>140328896.22851601</v>
      </c>
      <c r="O13" s="18">
        <f ca="1">OFFSET(Import_SAS_CVS!AD10,(Synth!$D$3-1)*Synth!$E$3,0)</f>
        <v>81525308.772460893</v>
      </c>
      <c r="P13" s="112">
        <f ca="1">OFFSET(Import_SAS_CVS!AE10,(Synth!$D$3-1)*Synth!$E$3,0)</f>
        <v>24337260.193603501</v>
      </c>
      <c r="Q13" s="113">
        <f ca="1">OFFSET(Import_SAS_CVS!AF10,(Synth!$D$3-1)*Synth!$E$3,0)</f>
        <v>35058687.0859375</v>
      </c>
      <c r="R13" s="113">
        <f ca="1">OFFSET(Import_SAS_CVS!AG10,(Synth!$D$3-1)*Synth!$E$3,0)</f>
        <v>29455049.793212902</v>
      </c>
      <c r="S13" s="113">
        <f ca="1">OFFSET(Import_SAS_CVS!AH10,(Synth!$D$3-1)*Synth!$E$3,0)</f>
        <v>24661927.255615201</v>
      </c>
      <c r="T13" s="113">
        <f ca="1">OFFSET(Import_SAS_CVS!AI10,(Synth!$D$3-1)*Synth!$E$3,0)</f>
        <v>0</v>
      </c>
      <c r="U13" s="113">
        <f ca="1">OFFSET(Import_SAS_CVS!AJ10,(Synth!$D$3-1)*Synth!$E$3,0)</f>
        <v>15426554.783447299</v>
      </c>
      <c r="V13" s="113">
        <f ca="1">OFFSET(Import_SAS_CVS!AK10,(Synth!$D$3-1)*Synth!$E$3,0)</f>
        <v>6100183.1484375</v>
      </c>
      <c r="W13" s="113">
        <f ca="1">OFFSET(Import_SAS_CVS!AL10,(Synth!$D$3-1)*Synth!$E$3,0)</f>
        <v>0</v>
      </c>
      <c r="X13" s="113">
        <f ca="1">OFFSET(Import_SAS_CVS!AM10,(Synth!$D$3-1)*Synth!$E$3,0)</f>
        <v>8839441.5186767597</v>
      </c>
      <c r="Y13" s="114">
        <f ca="1">OFFSET(Import_SAS_CVS!CR10,(Synth!$D$3-1)*Synth!$E$3,0)</f>
        <v>100647.90105056801</v>
      </c>
    </row>
    <row r="14" spans="1:25" x14ac:dyDescent="0.2">
      <c r="A14" s="20">
        <v>38898</v>
      </c>
      <c r="B14" s="21">
        <f t="shared" ca="1" si="0"/>
        <v>371512715.19921851</v>
      </c>
      <c r="C14" s="21">
        <f t="shared" ca="1" si="1"/>
        <v>145762468.49414051</v>
      </c>
      <c r="D14" s="22">
        <f ca="1">OFFSET(Import_SAS_CVS!CB11,(Synth!$D$3-1)*Synth!$E$3,0)</f>
        <v>130545839.29882801</v>
      </c>
      <c r="E14" s="22">
        <f ca="1">OFFSET(Import_SAS_CVS!AN11,(Synth!$D$3-1)*Synth!$E$3,0)</f>
        <v>225750246.70507801</v>
      </c>
      <c r="F14" s="22">
        <f ca="1">OFFSET(Import_SAS_CVS!CF11,(Synth!$D$3-1)*Synth!$E$3,0)</f>
        <v>15216629.1953125</v>
      </c>
      <c r="G14" s="23">
        <f ca="1">OFFSET(Import_SAS_CVS!V11,(Synth!$D$3-1)*Synth!$E$3,0)</f>
        <v>76124206.346679702</v>
      </c>
      <c r="H14" s="24">
        <f ca="1">OFFSET(Import_SAS_CVS!W11,(Synth!$D$3-1)*Synth!$E$3,0)</f>
        <v>1294379.9150390599</v>
      </c>
      <c r="I14" s="24">
        <f ca="1">OFFSET(Import_SAS_CVS!X11,(Synth!$D$3-1)*Synth!$E$3,0)</f>
        <v>52859974.8427734</v>
      </c>
      <c r="J14" s="43">
        <f ca="1">OFFSET(Import_SAS_CVS!Y11,(Synth!$D$3-1)*Synth!$E$3,0)</f>
        <v>25941341.380371101</v>
      </c>
      <c r="K14" s="24">
        <f ca="1">OFFSET(Import_SAS_CVS!Z11,(Synth!$D$3-1)*Synth!$E$3,0)</f>
        <v>8608218.3486328106</v>
      </c>
      <c r="L14" s="24">
        <f ca="1">OFFSET(Import_SAS_CVS!AA11,(Synth!$D$3-1)*Synth!$E$3,0)</f>
        <v>6647995.1229248</v>
      </c>
      <c r="M14" s="43">
        <f ca="1">OFFSET(Import_SAS_CVS!AB11,(Synth!$D$3-1)*Synth!$E$3,0)</f>
        <v>584594.50981903099</v>
      </c>
      <c r="N14" s="24">
        <f ca="1">OFFSET(Import_SAS_CVS!AC11,(Synth!$D$3-1)*Synth!$E$3,0)</f>
        <v>158043346.765625</v>
      </c>
      <c r="O14" s="25">
        <f ca="1">OFFSET(Import_SAS_CVS!AD11,(Synth!$D$3-1)*Synth!$E$3,0)</f>
        <v>67937516.089843795</v>
      </c>
      <c r="P14" s="115">
        <f ca="1">OFFSET(Import_SAS_CVS!AE11,(Synth!$D$3-1)*Synth!$E$3,0)</f>
        <v>23561348.907714799</v>
      </c>
      <c r="Q14" s="116">
        <f ca="1">OFFSET(Import_SAS_CVS!AF11,(Synth!$D$3-1)*Synth!$E$3,0)</f>
        <v>35713750.102050804</v>
      </c>
      <c r="R14" s="116">
        <f ca="1">OFFSET(Import_SAS_CVS!AG11,(Synth!$D$3-1)*Synth!$E$3,0)</f>
        <v>29592176.971191399</v>
      </c>
      <c r="S14" s="116">
        <f ca="1">OFFSET(Import_SAS_CVS!AH11,(Synth!$D$3-1)*Synth!$E$3,0)</f>
        <v>25823087.052734401</v>
      </c>
      <c r="T14" s="116">
        <f ca="1">OFFSET(Import_SAS_CVS!AI11,(Synth!$D$3-1)*Synth!$E$3,0)</f>
        <v>0</v>
      </c>
      <c r="U14" s="116">
        <f ca="1">OFFSET(Import_SAS_CVS!AJ11,(Synth!$D$3-1)*Synth!$E$3,0)</f>
        <v>15506406.619140601</v>
      </c>
      <c r="V14" s="116">
        <f ca="1">OFFSET(Import_SAS_CVS!AK11,(Synth!$D$3-1)*Synth!$E$3,0)</f>
        <v>6901962.08947754</v>
      </c>
      <c r="W14" s="116">
        <f ca="1">OFFSET(Import_SAS_CVS!AL11,(Synth!$D$3-1)*Synth!$E$3,0)</f>
        <v>0</v>
      </c>
      <c r="X14" s="116">
        <f ca="1">OFFSET(Import_SAS_CVS!AM11,(Synth!$D$3-1)*Synth!$E$3,0)</f>
        <v>8113514.40625</v>
      </c>
      <c r="Y14" s="117">
        <f ca="1">OFFSET(Import_SAS_CVS!CR11,(Synth!$D$3-1)*Synth!$E$3,0)</f>
        <v>114744.222289085</v>
      </c>
    </row>
    <row r="15" spans="1:25" x14ac:dyDescent="0.2">
      <c r="A15" s="20">
        <v>38990</v>
      </c>
      <c r="B15" s="21">
        <f t="shared" ca="1" si="0"/>
        <v>374017277.8596186</v>
      </c>
      <c r="C15" s="21">
        <f t="shared" ca="1" si="1"/>
        <v>146276711.24633759</v>
      </c>
      <c r="D15" s="22">
        <f ca="1">OFFSET(Import_SAS_CVS!CB12,(Synth!$D$3-1)*Synth!$E$3,0)</f>
        <v>130889260.12207</v>
      </c>
      <c r="E15" s="22">
        <f ca="1">OFFSET(Import_SAS_CVS!AN12,(Synth!$D$3-1)*Synth!$E$3,0)</f>
        <v>227740566.61328101</v>
      </c>
      <c r="F15" s="22">
        <f ca="1">OFFSET(Import_SAS_CVS!CF12,(Synth!$D$3-1)*Synth!$E$3,0)</f>
        <v>15387451.1242676</v>
      </c>
      <c r="G15" s="23">
        <f ca="1">OFFSET(Import_SAS_CVS!V12,(Synth!$D$3-1)*Synth!$E$3,0)</f>
        <v>77680156.411132798</v>
      </c>
      <c r="H15" s="24">
        <f ca="1">OFFSET(Import_SAS_CVS!W12,(Synth!$D$3-1)*Synth!$E$3,0)</f>
        <v>1252986.5428772001</v>
      </c>
      <c r="I15" s="24">
        <f ca="1">OFFSET(Import_SAS_CVS!X12,(Synth!$D$3-1)*Synth!$E$3,0)</f>
        <v>51696743.6015625</v>
      </c>
      <c r="J15" s="43">
        <f ca="1">OFFSET(Import_SAS_CVS!Y12,(Synth!$D$3-1)*Synth!$E$3,0)</f>
        <v>25851617.848144501</v>
      </c>
      <c r="K15" s="24">
        <f ca="1">OFFSET(Import_SAS_CVS!Z12,(Synth!$D$3-1)*Synth!$E$3,0)</f>
        <v>9648066.1265869103</v>
      </c>
      <c r="L15" s="24">
        <f ca="1">OFFSET(Import_SAS_CVS!AA12,(Synth!$D$3-1)*Synth!$E$3,0)</f>
        <v>5832585.6265258798</v>
      </c>
      <c r="M15" s="43">
        <f ca="1">OFFSET(Import_SAS_CVS!AB12,(Synth!$D$3-1)*Synth!$E$3,0)</f>
        <v>535252.00112915004</v>
      </c>
      <c r="N15" s="24">
        <f ca="1">OFFSET(Import_SAS_CVS!AC12,(Synth!$D$3-1)*Synth!$E$3,0)</f>
        <v>175017643.33789101</v>
      </c>
      <c r="O15" s="25">
        <f ca="1">OFFSET(Import_SAS_CVS!AD12,(Synth!$D$3-1)*Synth!$E$3,0)</f>
        <v>52187583.979492202</v>
      </c>
      <c r="P15" s="115">
        <f ca="1">OFFSET(Import_SAS_CVS!AE12,(Synth!$D$3-1)*Synth!$E$3,0)</f>
        <v>22567584.646972701</v>
      </c>
      <c r="Q15" s="116">
        <f ca="1">OFFSET(Import_SAS_CVS!AF12,(Synth!$D$3-1)*Synth!$E$3,0)</f>
        <v>35919528.745605499</v>
      </c>
      <c r="R15" s="116">
        <f ca="1">OFFSET(Import_SAS_CVS!AG12,(Synth!$D$3-1)*Synth!$E$3,0)</f>
        <v>29609358.9140625</v>
      </c>
      <c r="S15" s="116">
        <f ca="1">OFFSET(Import_SAS_CVS!AH12,(Synth!$D$3-1)*Synth!$E$3,0)</f>
        <v>26719511.428222701</v>
      </c>
      <c r="T15" s="116">
        <f ca="1">OFFSET(Import_SAS_CVS!AI12,(Synth!$D$3-1)*Synth!$E$3,0)</f>
        <v>0</v>
      </c>
      <c r="U15" s="116">
        <f ca="1">OFFSET(Import_SAS_CVS!AJ12,(Synth!$D$3-1)*Synth!$E$3,0)</f>
        <v>15375257.646362299</v>
      </c>
      <c r="V15" s="116">
        <f ca="1">OFFSET(Import_SAS_CVS!AK12,(Synth!$D$3-1)*Synth!$E$3,0)</f>
        <v>7570160.2208862295</v>
      </c>
      <c r="W15" s="116">
        <f ca="1">OFFSET(Import_SAS_CVS!AL12,(Synth!$D$3-1)*Synth!$E$3,0)</f>
        <v>0</v>
      </c>
      <c r="X15" s="116">
        <f ca="1">OFFSET(Import_SAS_CVS!AM12,(Synth!$D$3-1)*Synth!$E$3,0)</f>
        <v>7630381.6712036096</v>
      </c>
      <c r="Y15" s="117">
        <f ca="1">OFFSET(Import_SAS_CVS!CR12,(Synth!$D$3-1)*Synth!$E$3,0)</f>
        <v>124981.788309097</v>
      </c>
    </row>
    <row r="16" spans="1:25" ht="12" thickBot="1" x14ac:dyDescent="0.25">
      <c r="A16" s="26">
        <v>39082</v>
      </c>
      <c r="B16" s="27">
        <f t="shared" ca="1" si="0"/>
        <v>385295415.35607839</v>
      </c>
      <c r="C16" s="27">
        <f t="shared" ca="1" si="1"/>
        <v>148144043.1959224</v>
      </c>
      <c r="D16" s="28">
        <f ca="1">OFFSET(Import_SAS_CVS!CB13,(Synth!$D$3-1)*Synth!$E$3,0)</f>
        <v>132472955.13964801</v>
      </c>
      <c r="E16" s="28">
        <f ca="1">OFFSET(Import_SAS_CVS!AN13,(Synth!$D$3-1)*Synth!$E$3,0)</f>
        <v>237151372.16015601</v>
      </c>
      <c r="F16" s="28">
        <f ca="1">OFFSET(Import_SAS_CVS!CF13,(Synth!$D$3-1)*Synth!$E$3,0)</f>
        <v>15671088.056274399</v>
      </c>
      <c r="G16" s="29">
        <f ca="1">OFFSET(Import_SAS_CVS!V13,(Synth!$D$3-1)*Synth!$E$3,0)</f>
        <v>80095015.934570298</v>
      </c>
      <c r="H16" s="28">
        <f ca="1">OFFSET(Import_SAS_CVS!W13,(Synth!$D$3-1)*Synth!$E$3,0)</f>
        <v>1332850.85339355</v>
      </c>
      <c r="I16" s="28">
        <f ca="1">OFFSET(Import_SAS_CVS!X13,(Synth!$D$3-1)*Synth!$E$3,0)</f>
        <v>50926473.4228516</v>
      </c>
      <c r="J16" s="44">
        <f ca="1">OFFSET(Import_SAS_CVS!Y13,(Synth!$D$3-1)*Synth!$E$3,0)</f>
        <v>25887743.246582001</v>
      </c>
      <c r="K16" s="28">
        <f ca="1">OFFSET(Import_SAS_CVS!Z13,(Synth!$D$3-1)*Synth!$E$3,0)</f>
        <v>10411859.8554688</v>
      </c>
      <c r="L16" s="28">
        <f ca="1">OFFSET(Import_SAS_CVS!AA13,(Synth!$D$3-1)*Synth!$E$3,0)</f>
        <v>5120239.9706420898</v>
      </c>
      <c r="M16" s="44">
        <f ca="1">OFFSET(Import_SAS_CVS!AB13,(Synth!$D$3-1)*Synth!$E$3,0)</f>
        <v>490200.36631011998</v>
      </c>
      <c r="N16" s="28">
        <f ca="1">OFFSET(Import_SAS_CVS!AC13,(Synth!$D$3-1)*Synth!$E$3,0)</f>
        <v>197772801.96875</v>
      </c>
      <c r="O16" s="30">
        <f ca="1">OFFSET(Import_SAS_CVS!AD13,(Synth!$D$3-1)*Synth!$E$3,0)</f>
        <v>36537288.369628899</v>
      </c>
      <c r="P16" s="118">
        <f ca="1">OFFSET(Import_SAS_CVS!AE13,(Synth!$D$3-1)*Synth!$E$3,0)</f>
        <v>22852417</v>
      </c>
      <c r="Q16" s="119">
        <f ca="1">OFFSET(Import_SAS_CVS!AF13,(Synth!$D$3-1)*Synth!$E$3,0)</f>
        <v>36145902.0380859</v>
      </c>
      <c r="R16" s="119">
        <f ca="1">OFFSET(Import_SAS_CVS!AG13,(Synth!$D$3-1)*Synth!$E$3,0)</f>
        <v>29589269.433593798</v>
      </c>
      <c r="S16" s="119">
        <f ca="1">OFFSET(Import_SAS_CVS!AH13,(Synth!$D$3-1)*Synth!$E$3,0)</f>
        <v>28040594.412353501</v>
      </c>
      <c r="T16" s="119">
        <f ca="1">OFFSET(Import_SAS_CVS!AI13,(Synth!$D$3-1)*Synth!$E$3,0)</f>
        <v>0</v>
      </c>
      <c r="U16" s="119">
        <f ca="1">OFFSET(Import_SAS_CVS!AJ13,(Synth!$D$3-1)*Synth!$E$3,0)</f>
        <v>15414739.2105713</v>
      </c>
      <c r="V16" s="119">
        <f ca="1">OFFSET(Import_SAS_CVS!AK13,(Synth!$D$3-1)*Synth!$E$3,0)</f>
        <v>8609186.3688964806</v>
      </c>
      <c r="W16" s="119">
        <f ca="1">OFFSET(Import_SAS_CVS!AL13,(Synth!$D$3-1)*Synth!$E$3,0)</f>
        <v>0</v>
      </c>
      <c r="X16" s="119">
        <f ca="1">OFFSET(Import_SAS_CVS!AM13,(Synth!$D$3-1)*Synth!$E$3,0)</f>
        <v>6929001.3389282199</v>
      </c>
      <c r="Y16" s="120">
        <f ca="1">OFFSET(Import_SAS_CVS!CR13,(Synth!$D$3-1)*Synth!$E$3,0)</f>
        <v>134980.41029357901</v>
      </c>
    </row>
    <row r="17" spans="1:25" x14ac:dyDescent="0.2">
      <c r="A17" s="14">
        <v>39172</v>
      </c>
      <c r="B17" s="21">
        <f t="shared" ca="1" si="0"/>
        <v>389668959.49926758</v>
      </c>
      <c r="C17" s="21">
        <f t="shared" ca="1" si="1"/>
        <v>149222509.0109866</v>
      </c>
      <c r="D17" s="24">
        <f ca="1">OFFSET(Import_SAS_CVS!CB14,(Synth!$D$3-1)*Synth!$E$3,0)</f>
        <v>133377689.699219</v>
      </c>
      <c r="E17" s="24">
        <f ca="1">OFFSET(Import_SAS_CVS!AN14,(Synth!$D$3-1)*Synth!$E$3,0)</f>
        <v>240446450.48828101</v>
      </c>
      <c r="F17" s="24">
        <f ca="1">OFFSET(Import_SAS_CVS!CF14,(Synth!$D$3-1)*Synth!$E$3,0)</f>
        <v>15844819.3117676</v>
      </c>
      <c r="G17" s="23">
        <f ca="1">OFFSET(Import_SAS_CVS!V14,(Synth!$D$3-1)*Synth!$E$3,0)</f>
        <v>82797469.339843795</v>
      </c>
      <c r="H17" s="24">
        <f ca="1">OFFSET(Import_SAS_CVS!W14,(Synth!$D$3-1)*Synth!$E$3,0)</f>
        <v>1333625.1354827899</v>
      </c>
      <c r="I17" s="24">
        <f ca="1">OFFSET(Import_SAS_CVS!X14,(Synth!$D$3-1)*Synth!$E$3,0)</f>
        <v>49028112.187011696</v>
      </c>
      <c r="J17" s="43">
        <f ca="1">OFFSET(Import_SAS_CVS!Y14,(Synth!$D$3-1)*Synth!$E$3,0)</f>
        <v>25676303.161377002</v>
      </c>
      <c r="K17" s="24">
        <f ca="1">OFFSET(Import_SAS_CVS!Z14,(Synth!$D$3-1)*Synth!$E$3,0)</f>
        <v>11244546.6636963</v>
      </c>
      <c r="L17" s="24">
        <f ca="1">OFFSET(Import_SAS_CVS!AA14,(Synth!$D$3-1)*Synth!$E$3,0)</f>
        <v>4460786.14953613</v>
      </c>
      <c r="M17" s="43">
        <f ca="1">OFFSET(Import_SAS_CVS!AB14,(Synth!$D$3-1)*Synth!$E$3,0)</f>
        <v>434211.27070617699</v>
      </c>
      <c r="N17" s="24">
        <f ca="1">OFFSET(Import_SAS_CVS!AC14,(Synth!$D$3-1)*Synth!$E$3,0)</f>
        <v>210186973.37109399</v>
      </c>
      <c r="O17" s="25">
        <f ca="1">OFFSET(Import_SAS_CVS!AD14,(Synth!$D$3-1)*Synth!$E$3,0)</f>
        <v>29742996.981933601</v>
      </c>
      <c r="P17" s="115">
        <f ca="1">OFFSET(Import_SAS_CVS!AE14,(Synth!$D$3-1)*Synth!$E$3,0)</f>
        <v>22401184.872558601</v>
      </c>
      <c r="Q17" s="116">
        <f ca="1">OFFSET(Import_SAS_CVS!AF14,(Synth!$D$3-1)*Synth!$E$3,0)</f>
        <v>36514934.022949196</v>
      </c>
      <c r="R17" s="116">
        <f ca="1">OFFSET(Import_SAS_CVS!AG14,(Synth!$D$3-1)*Synth!$E$3,0)</f>
        <v>29619379.313720699</v>
      </c>
      <c r="S17" s="116">
        <f ca="1">OFFSET(Import_SAS_CVS!AH14,(Synth!$D$3-1)*Synth!$E$3,0)</f>
        <v>29377974.169677701</v>
      </c>
      <c r="T17" s="116">
        <f ca="1">OFFSET(Import_SAS_CVS!AI14,(Synth!$D$3-1)*Synth!$E$3,0)</f>
        <v>0</v>
      </c>
      <c r="U17" s="116">
        <f ca="1">OFFSET(Import_SAS_CVS!AJ14,(Synth!$D$3-1)*Synth!$E$3,0)</f>
        <v>15390448.319091801</v>
      </c>
      <c r="V17" s="116">
        <f ca="1">OFFSET(Import_SAS_CVS!AK14,(Synth!$D$3-1)*Synth!$E$3,0)</f>
        <v>9145253.84521484</v>
      </c>
      <c r="W17" s="116">
        <f ca="1">OFFSET(Import_SAS_CVS!AL14,(Synth!$D$3-1)*Synth!$E$3,0)</f>
        <v>0</v>
      </c>
      <c r="X17" s="116">
        <f ca="1">OFFSET(Import_SAS_CVS!AM14,(Synth!$D$3-1)*Synth!$E$3,0)</f>
        <v>6481329.7526245099</v>
      </c>
      <c r="Y17" s="117">
        <f ca="1">OFFSET(Import_SAS_CVS!CR14,(Synth!$D$3-1)*Synth!$E$3,0)</f>
        <v>146970.15691947899</v>
      </c>
    </row>
    <row r="18" spans="1:25" x14ac:dyDescent="0.2">
      <c r="A18" s="20">
        <v>39263</v>
      </c>
      <c r="B18" s="21">
        <f t="shared" ca="1" si="0"/>
        <v>394705144.55517614</v>
      </c>
      <c r="C18" s="21">
        <f t="shared" ca="1" si="1"/>
        <v>150173839.35595718</v>
      </c>
      <c r="D18" s="24">
        <f ca="1">OFFSET(Import_SAS_CVS!CB15,(Synth!$D$3-1)*Synth!$E$3,0)</f>
        <v>134154740.26367199</v>
      </c>
      <c r="E18" s="24">
        <f ca="1">OFFSET(Import_SAS_CVS!AN15,(Synth!$D$3-1)*Synth!$E$3,0)</f>
        <v>244531305.19921899</v>
      </c>
      <c r="F18" s="24">
        <f ca="1">OFFSET(Import_SAS_CVS!CF15,(Synth!$D$3-1)*Synth!$E$3,0)</f>
        <v>16019099.092285199</v>
      </c>
      <c r="G18" s="23">
        <f ca="1">OFFSET(Import_SAS_CVS!V15,(Synth!$D$3-1)*Synth!$E$3,0)</f>
        <v>85086509.291992202</v>
      </c>
      <c r="H18" s="24">
        <f ca="1">OFFSET(Import_SAS_CVS!W15,(Synth!$D$3-1)*Synth!$E$3,0)</f>
        <v>1415141.67185974</v>
      </c>
      <c r="I18" s="24">
        <f ca="1">OFFSET(Import_SAS_CVS!X15,(Synth!$D$3-1)*Synth!$E$3,0)</f>
        <v>47460928.028808601</v>
      </c>
      <c r="J18" s="43">
        <f ca="1">OFFSET(Import_SAS_CVS!Y15,(Synth!$D$3-1)*Synth!$E$3,0)</f>
        <v>25216096.284423798</v>
      </c>
      <c r="K18" s="24">
        <f ca="1">OFFSET(Import_SAS_CVS!Z15,(Synth!$D$3-1)*Synth!$E$3,0)</f>
        <v>12131201.776367201</v>
      </c>
      <c r="L18" s="24">
        <f ca="1">OFFSET(Import_SAS_CVS!AA15,(Synth!$D$3-1)*Synth!$E$3,0)</f>
        <v>3953630.7100830101</v>
      </c>
      <c r="M18" s="43">
        <f ca="1">OFFSET(Import_SAS_CVS!AB15,(Synth!$D$3-1)*Synth!$E$3,0)</f>
        <v>386521.43352508498</v>
      </c>
      <c r="N18" s="24">
        <f ca="1">OFFSET(Import_SAS_CVS!AC15,(Synth!$D$3-1)*Synth!$E$3,0)</f>
        <v>221043283.62304699</v>
      </c>
      <c r="O18" s="25">
        <f ca="1">OFFSET(Import_SAS_CVS!AD15,(Synth!$D$3-1)*Synth!$E$3,0)</f>
        <v>24091266.658203099</v>
      </c>
      <c r="P18" s="115">
        <f ca="1">OFFSET(Import_SAS_CVS!AE15,(Synth!$D$3-1)*Synth!$E$3,0)</f>
        <v>22201146.572753899</v>
      </c>
      <c r="Q18" s="116">
        <f ca="1">OFFSET(Import_SAS_CVS!AF15,(Synth!$D$3-1)*Synth!$E$3,0)</f>
        <v>36733730.968261696</v>
      </c>
      <c r="R18" s="116">
        <f ca="1">OFFSET(Import_SAS_CVS!AG15,(Synth!$D$3-1)*Synth!$E$3,0)</f>
        <v>29582239.798339799</v>
      </c>
      <c r="S18" s="116">
        <f ca="1">OFFSET(Import_SAS_CVS!AH15,(Synth!$D$3-1)*Synth!$E$3,0)</f>
        <v>29698992.479736298</v>
      </c>
      <c r="T18" s="116">
        <f ca="1">OFFSET(Import_SAS_CVS!AI15,(Synth!$D$3-1)*Synth!$E$3,0)</f>
        <v>0</v>
      </c>
      <c r="U18" s="116">
        <f ca="1">OFFSET(Import_SAS_CVS!AJ15,(Synth!$D$3-1)*Synth!$E$3,0)</f>
        <v>15559852.9182129</v>
      </c>
      <c r="V18" s="116">
        <f ca="1">OFFSET(Import_SAS_CVS!AK15,(Synth!$D$3-1)*Synth!$E$3,0)</f>
        <v>9624299.8714599591</v>
      </c>
      <c r="W18" s="116">
        <f ca="1">OFFSET(Import_SAS_CVS!AL15,(Synth!$D$3-1)*Synth!$E$3,0)</f>
        <v>0</v>
      </c>
      <c r="X18" s="116">
        <f ca="1">OFFSET(Import_SAS_CVS!AM15,(Synth!$D$3-1)*Synth!$E$3,0)</f>
        <v>6221655.3229370099</v>
      </c>
      <c r="Y18" s="117">
        <f ca="1">OFFSET(Import_SAS_CVS!CR15,(Synth!$D$3-1)*Synth!$E$3,0)</f>
        <v>157676.85070800799</v>
      </c>
    </row>
    <row r="19" spans="1:25" x14ac:dyDescent="0.2">
      <c r="A19" s="20">
        <v>39355</v>
      </c>
      <c r="B19" s="21">
        <f t="shared" ca="1" si="0"/>
        <v>398695839.2996822</v>
      </c>
      <c r="C19" s="21">
        <f t="shared" ca="1" si="1"/>
        <v>150728968.0809322</v>
      </c>
      <c r="D19" s="24">
        <f ca="1">OFFSET(Import_SAS_CVS!CB16,(Synth!$D$3-1)*Synth!$E$3,0)</f>
        <v>134536877.75585899</v>
      </c>
      <c r="E19" s="24">
        <f ca="1">OFFSET(Import_SAS_CVS!AN16,(Synth!$D$3-1)*Synth!$E$3,0)</f>
        <v>247966871.21875</v>
      </c>
      <c r="F19" s="24">
        <f ca="1">OFFSET(Import_SAS_CVS!CF16,(Synth!$D$3-1)*Synth!$E$3,0)</f>
        <v>16192090.325073199</v>
      </c>
      <c r="G19" s="23">
        <f ca="1">OFFSET(Import_SAS_CVS!V16,(Synth!$D$3-1)*Synth!$E$3,0)</f>
        <v>87059091.243164107</v>
      </c>
      <c r="H19" s="24">
        <f ca="1">OFFSET(Import_SAS_CVS!W16,(Synth!$D$3-1)*Synth!$E$3,0)</f>
        <v>1430215.1192321801</v>
      </c>
      <c r="I19" s="24">
        <f ca="1">OFFSET(Import_SAS_CVS!X16,(Synth!$D$3-1)*Synth!$E$3,0)</f>
        <v>46475065.331054702</v>
      </c>
      <c r="J19" s="43">
        <f ca="1">OFFSET(Import_SAS_CVS!Y16,(Synth!$D$3-1)*Synth!$E$3,0)</f>
        <v>25227187.309570301</v>
      </c>
      <c r="K19" s="24">
        <f ca="1">OFFSET(Import_SAS_CVS!Z16,(Synth!$D$3-1)*Synth!$E$3,0)</f>
        <v>12875009.90979</v>
      </c>
      <c r="L19" s="24">
        <f ca="1">OFFSET(Import_SAS_CVS!AA16,(Synth!$D$3-1)*Synth!$E$3,0)</f>
        <v>3447322.84234619</v>
      </c>
      <c r="M19" s="43">
        <f ca="1">OFFSET(Import_SAS_CVS!AB16,(Synth!$D$3-1)*Synth!$E$3,0)</f>
        <v>337425.707500458</v>
      </c>
      <c r="N19" s="24">
        <f ca="1">OFFSET(Import_SAS_CVS!AC16,(Synth!$D$3-1)*Synth!$E$3,0)</f>
        <v>227054705.35546899</v>
      </c>
      <c r="O19" s="25">
        <f ca="1">OFFSET(Import_SAS_CVS!AD16,(Synth!$D$3-1)*Synth!$E$3,0)</f>
        <v>21387034.080078099</v>
      </c>
      <c r="P19" s="115">
        <f ca="1">OFFSET(Import_SAS_CVS!AE16,(Synth!$D$3-1)*Synth!$E$3,0)</f>
        <v>21949742.733154301</v>
      </c>
      <c r="Q19" s="116">
        <f ca="1">OFFSET(Import_SAS_CVS!AF16,(Synth!$D$3-1)*Synth!$E$3,0)</f>
        <v>36860369.465332001</v>
      </c>
      <c r="R19" s="116">
        <f ca="1">OFFSET(Import_SAS_CVS!AG16,(Synth!$D$3-1)*Synth!$E$3,0)</f>
        <v>29607014.635009799</v>
      </c>
      <c r="S19" s="116">
        <f ca="1">OFFSET(Import_SAS_CVS!AH16,(Synth!$D$3-1)*Synth!$E$3,0)</f>
        <v>30543330.045410201</v>
      </c>
      <c r="T19" s="116">
        <f ca="1">OFFSET(Import_SAS_CVS!AI16,(Synth!$D$3-1)*Synth!$E$3,0)</f>
        <v>0</v>
      </c>
      <c r="U19" s="116">
        <f ca="1">OFFSET(Import_SAS_CVS!AJ16,(Synth!$D$3-1)*Synth!$E$3,0)</f>
        <v>15549840.7370605</v>
      </c>
      <c r="V19" s="116">
        <f ca="1">OFFSET(Import_SAS_CVS!AK16,(Synth!$D$3-1)*Synth!$E$3,0)</f>
        <v>10092977.5737305</v>
      </c>
      <c r="W19" s="116">
        <f ca="1">OFFSET(Import_SAS_CVS!AL16,(Synth!$D$3-1)*Synth!$E$3,0)</f>
        <v>0</v>
      </c>
      <c r="X19" s="116">
        <f ca="1">OFFSET(Import_SAS_CVS!AM16,(Synth!$D$3-1)*Synth!$E$3,0)</f>
        <v>5991041.4878540002</v>
      </c>
      <c r="Y19" s="117">
        <f ca="1">OFFSET(Import_SAS_CVS!CR16,(Synth!$D$3-1)*Synth!$E$3,0)</f>
        <v>166091.45383834801</v>
      </c>
    </row>
    <row r="20" spans="1:25" ht="12" thickBot="1" x14ac:dyDescent="0.25">
      <c r="A20" s="26">
        <v>39447</v>
      </c>
      <c r="B20" s="27">
        <f t="shared" ca="1" si="0"/>
        <v>403262982.3016355</v>
      </c>
      <c r="C20" s="27">
        <f t="shared" ca="1" si="1"/>
        <v>152370832.88171348</v>
      </c>
      <c r="D20" s="28">
        <f ca="1">OFFSET(Import_SAS_CVS!CB17,(Synth!$D$3-1)*Synth!$E$3,0)</f>
        <v>135970037.33398399</v>
      </c>
      <c r="E20" s="28">
        <f ca="1">OFFSET(Import_SAS_CVS!AN17,(Synth!$D$3-1)*Synth!$E$3,0)</f>
        <v>250892149.41992199</v>
      </c>
      <c r="F20" s="28">
        <f ca="1">OFFSET(Import_SAS_CVS!CF17,(Synth!$D$3-1)*Synth!$E$3,0)</f>
        <v>16400795.5477295</v>
      </c>
      <c r="G20" s="29">
        <f ca="1">OFFSET(Import_SAS_CVS!V17,(Synth!$D$3-1)*Synth!$E$3,0)</f>
        <v>88720471.378906295</v>
      </c>
      <c r="H20" s="28">
        <f ca="1">OFFSET(Import_SAS_CVS!W17,(Synth!$D$3-1)*Synth!$E$3,0)</f>
        <v>1597742.00050354</v>
      </c>
      <c r="I20" s="28">
        <f ca="1">OFFSET(Import_SAS_CVS!X17,(Synth!$D$3-1)*Synth!$E$3,0)</f>
        <v>45606508.1103516</v>
      </c>
      <c r="J20" s="44">
        <f ca="1">OFFSET(Import_SAS_CVS!Y17,(Synth!$D$3-1)*Synth!$E$3,0)</f>
        <v>25016354.291015599</v>
      </c>
      <c r="K20" s="28">
        <f ca="1">OFFSET(Import_SAS_CVS!Z17,(Synth!$D$3-1)*Synth!$E$3,0)</f>
        <v>13320042.552002</v>
      </c>
      <c r="L20" s="28">
        <f ca="1">OFFSET(Import_SAS_CVS!AA17,(Synth!$D$3-1)*Synth!$E$3,0)</f>
        <v>3001418.0989685101</v>
      </c>
      <c r="M20" s="44">
        <f ca="1">OFFSET(Import_SAS_CVS!AB17,(Synth!$D$3-1)*Synth!$E$3,0)</f>
        <v>301686.47898101801</v>
      </c>
      <c r="N20" s="28">
        <f ca="1">OFFSET(Import_SAS_CVS!AC17,(Synth!$D$3-1)*Synth!$E$3,0)</f>
        <v>232091929.03906301</v>
      </c>
      <c r="O20" s="30">
        <f ca="1">OFFSET(Import_SAS_CVS!AD17,(Synth!$D$3-1)*Synth!$E$3,0)</f>
        <v>17124485.222167999</v>
      </c>
      <c r="P20" s="118">
        <f ca="1">OFFSET(Import_SAS_CVS!AE17,(Synth!$D$3-1)*Synth!$E$3,0)</f>
        <v>21931376.572753899</v>
      </c>
      <c r="Q20" s="119">
        <f ca="1">OFFSET(Import_SAS_CVS!AF17,(Synth!$D$3-1)*Synth!$E$3,0)</f>
        <v>37096191.965332001</v>
      </c>
      <c r="R20" s="119">
        <f ca="1">OFFSET(Import_SAS_CVS!AG17,(Synth!$D$3-1)*Synth!$E$3,0)</f>
        <v>29532046.9602051</v>
      </c>
      <c r="S20" s="119">
        <f ca="1">OFFSET(Import_SAS_CVS!AH17,(Synth!$D$3-1)*Synth!$E$3,0)</f>
        <v>31565458.818847701</v>
      </c>
      <c r="T20" s="119">
        <f ca="1">OFFSET(Import_SAS_CVS!AI17,(Synth!$D$3-1)*Synth!$E$3,0)</f>
        <v>0</v>
      </c>
      <c r="U20" s="119">
        <f ca="1">OFFSET(Import_SAS_CVS!AJ17,(Synth!$D$3-1)*Synth!$E$3,0)</f>
        <v>15715856.8664551</v>
      </c>
      <c r="V20" s="119">
        <f ca="1">OFFSET(Import_SAS_CVS!AK17,(Synth!$D$3-1)*Synth!$E$3,0)</f>
        <v>10629705.6745605</v>
      </c>
      <c r="W20" s="119">
        <f ca="1">OFFSET(Import_SAS_CVS!AL17,(Synth!$D$3-1)*Synth!$E$3,0)</f>
        <v>0</v>
      </c>
      <c r="X20" s="119">
        <f ca="1">OFFSET(Import_SAS_CVS!AM17,(Synth!$D$3-1)*Synth!$E$3,0)</f>
        <v>5617417.79833984</v>
      </c>
      <c r="Y20" s="120">
        <f ca="1">OFFSET(Import_SAS_CVS!CR17,(Synth!$D$3-1)*Synth!$E$3,0)</f>
        <v>172555.074842453</v>
      </c>
    </row>
    <row r="21" spans="1:25" x14ac:dyDescent="0.2">
      <c r="A21" s="14">
        <v>39538</v>
      </c>
      <c r="B21" s="21">
        <f t="shared" ca="1" si="0"/>
        <v>404660796.20495582</v>
      </c>
      <c r="C21" s="21">
        <f t="shared" ca="1" si="1"/>
        <v>151783703.82800281</v>
      </c>
      <c r="D21" s="24">
        <f ca="1">OFFSET(Import_SAS_CVS!CB18,(Synth!$D$3-1)*Synth!$E$3,0)</f>
        <v>135197636.14257801</v>
      </c>
      <c r="E21" s="24">
        <f ca="1">OFFSET(Import_SAS_CVS!AN18,(Synth!$D$3-1)*Synth!$E$3,0)</f>
        <v>252877092.37695301</v>
      </c>
      <c r="F21" s="24">
        <f ca="1">OFFSET(Import_SAS_CVS!CF18,(Synth!$D$3-1)*Synth!$E$3,0)</f>
        <v>16586067.685424799</v>
      </c>
      <c r="G21" s="23">
        <f ca="1">OFFSET(Import_SAS_CVS!V18,(Synth!$D$3-1)*Synth!$E$3,0)</f>
        <v>89381255.087890595</v>
      </c>
      <c r="H21" s="24">
        <f ca="1">OFFSET(Import_SAS_CVS!W18,(Synth!$D$3-1)*Synth!$E$3,0)</f>
        <v>1630814.91178894</v>
      </c>
      <c r="I21" s="24">
        <f ca="1">OFFSET(Import_SAS_CVS!X18,(Synth!$D$3-1)*Synth!$E$3,0)</f>
        <v>44515703.921386696</v>
      </c>
      <c r="J21" s="43">
        <f ca="1">OFFSET(Import_SAS_CVS!Y18,(Synth!$D$3-1)*Synth!$E$3,0)</f>
        <v>24759949.869384799</v>
      </c>
      <c r="K21" s="24">
        <f ca="1">OFFSET(Import_SAS_CVS!Z18,(Synth!$D$3-1)*Synth!$E$3,0)</f>
        <v>14017165.6630859</v>
      </c>
      <c r="L21" s="24">
        <f ca="1">OFFSET(Import_SAS_CVS!AA18,(Synth!$D$3-1)*Synth!$E$3,0)</f>
        <v>2625949.2992248498</v>
      </c>
      <c r="M21" s="43">
        <f ca="1">OFFSET(Import_SAS_CVS!AB18,(Synth!$D$3-1)*Synth!$E$3,0)</f>
        <v>259783.69754600499</v>
      </c>
      <c r="N21" s="24">
        <f ca="1">OFFSET(Import_SAS_CVS!AC18,(Synth!$D$3-1)*Synth!$E$3,0)</f>
        <v>238630757.97070301</v>
      </c>
      <c r="O21" s="25">
        <f ca="1">OFFSET(Import_SAS_CVS!AD18,(Synth!$D$3-1)*Synth!$E$3,0)</f>
        <v>13781080.4245605</v>
      </c>
      <c r="P21" s="115">
        <f ca="1">OFFSET(Import_SAS_CVS!AE18,(Synth!$D$3-1)*Synth!$E$3,0)</f>
        <v>21706195.9697266</v>
      </c>
      <c r="Q21" s="116">
        <f ca="1">OFFSET(Import_SAS_CVS!AF18,(Synth!$D$3-1)*Synth!$E$3,0)</f>
        <v>36978532.0087891</v>
      </c>
      <c r="R21" s="116">
        <f ca="1">OFFSET(Import_SAS_CVS!AG18,(Synth!$D$3-1)*Synth!$E$3,0)</f>
        <v>29265332.2880859</v>
      </c>
      <c r="S21" s="116">
        <f ca="1">OFFSET(Import_SAS_CVS!AH18,(Synth!$D$3-1)*Synth!$E$3,0)</f>
        <v>32280771.935546901</v>
      </c>
      <c r="T21" s="116">
        <f ca="1">OFFSET(Import_SAS_CVS!AI18,(Synth!$D$3-1)*Synth!$E$3,0)</f>
        <v>0</v>
      </c>
      <c r="U21" s="116">
        <f ca="1">OFFSET(Import_SAS_CVS!AJ18,(Synth!$D$3-1)*Synth!$E$3,0)</f>
        <v>15713327.6170654</v>
      </c>
      <c r="V21" s="116">
        <f ca="1">OFFSET(Import_SAS_CVS!AK18,(Synth!$D$3-1)*Synth!$E$3,0)</f>
        <v>11042556.950195299</v>
      </c>
      <c r="W21" s="116">
        <f ca="1">OFFSET(Import_SAS_CVS!AL18,(Synth!$D$3-1)*Synth!$E$3,0)</f>
        <v>0</v>
      </c>
      <c r="X21" s="116">
        <f ca="1">OFFSET(Import_SAS_CVS!AM18,(Synth!$D$3-1)*Synth!$E$3,0)</f>
        <v>5373058.9529418899</v>
      </c>
      <c r="Y21" s="117">
        <f ca="1">OFFSET(Import_SAS_CVS!CR18,(Synth!$D$3-1)*Synth!$E$3,0)</f>
        <v>182643.654920578</v>
      </c>
    </row>
    <row r="22" spans="1:25" x14ac:dyDescent="0.2">
      <c r="A22" s="20">
        <v>39629</v>
      </c>
      <c r="B22" s="21">
        <f t="shared" ca="1" si="0"/>
        <v>409353452.40502942</v>
      </c>
      <c r="C22" s="21">
        <f t="shared" ca="1" si="1"/>
        <v>152350739.42846638</v>
      </c>
      <c r="D22" s="24">
        <f ca="1">OFFSET(Import_SAS_CVS!CB19,(Synth!$D$3-1)*Synth!$E$3,0)</f>
        <v>135554125.77148399</v>
      </c>
      <c r="E22" s="24">
        <f ca="1">OFFSET(Import_SAS_CVS!AN19,(Synth!$D$3-1)*Synth!$E$3,0)</f>
        <v>257002712.97656301</v>
      </c>
      <c r="F22" s="24">
        <f ca="1">OFFSET(Import_SAS_CVS!CF19,(Synth!$D$3-1)*Synth!$E$3,0)</f>
        <v>16796613.6569824</v>
      </c>
      <c r="G22" s="23">
        <f ca="1">OFFSET(Import_SAS_CVS!V19,(Synth!$D$3-1)*Synth!$E$3,0)</f>
        <v>90748148.670898393</v>
      </c>
      <c r="H22" s="24">
        <f ca="1">OFFSET(Import_SAS_CVS!W19,(Synth!$D$3-1)*Synth!$E$3,0)</f>
        <v>1318043.9768981901</v>
      </c>
      <c r="I22" s="24">
        <f ca="1">OFFSET(Import_SAS_CVS!X19,(Synth!$D$3-1)*Synth!$E$3,0)</f>
        <v>43318901.675292999</v>
      </c>
      <c r="J22" s="43">
        <f ca="1">OFFSET(Import_SAS_CVS!Y19,(Synth!$D$3-1)*Synth!$E$3,0)</f>
        <v>24256548.9382324</v>
      </c>
      <c r="K22" s="24">
        <f ca="1">OFFSET(Import_SAS_CVS!Z19,(Synth!$D$3-1)*Synth!$E$3,0)</f>
        <v>14529465.2845459</v>
      </c>
      <c r="L22" s="24">
        <f ca="1">OFFSET(Import_SAS_CVS!AA19,(Synth!$D$3-1)*Synth!$E$3,0)</f>
        <v>2315393.2772827102</v>
      </c>
      <c r="M22" s="43">
        <f ca="1">OFFSET(Import_SAS_CVS!AB19,(Synth!$D$3-1)*Synth!$E$3,0)</f>
        <v>228816.74581337001</v>
      </c>
      <c r="N22" s="24">
        <f ca="1">OFFSET(Import_SAS_CVS!AC19,(Synth!$D$3-1)*Synth!$E$3,0)</f>
        <v>247849680.81835899</v>
      </c>
      <c r="O22" s="25">
        <f ca="1">OFFSET(Import_SAS_CVS!AD19,(Synth!$D$3-1)*Synth!$E$3,0)</f>
        <v>11284071.676635699</v>
      </c>
      <c r="P22" s="115">
        <f ca="1">OFFSET(Import_SAS_CVS!AE19,(Synth!$D$3-1)*Synth!$E$3,0)</f>
        <v>21728543.876708999</v>
      </c>
      <c r="Q22" s="116">
        <f ca="1">OFFSET(Import_SAS_CVS!AF19,(Synth!$D$3-1)*Synth!$E$3,0)</f>
        <v>37001022.0849609</v>
      </c>
      <c r="R22" s="116">
        <f ca="1">OFFSET(Import_SAS_CVS!AG19,(Synth!$D$3-1)*Synth!$E$3,0)</f>
        <v>28891670.834472701</v>
      </c>
      <c r="S22" s="116">
        <f ca="1">OFFSET(Import_SAS_CVS!AH19,(Synth!$D$3-1)*Synth!$E$3,0)</f>
        <v>32760131.2265625</v>
      </c>
      <c r="T22" s="116">
        <f ca="1">OFFSET(Import_SAS_CVS!AI19,(Synth!$D$3-1)*Synth!$E$3,0)</f>
        <v>0</v>
      </c>
      <c r="U22" s="116">
        <f ca="1">OFFSET(Import_SAS_CVS!AJ19,(Synth!$D$3-1)*Synth!$E$3,0)</f>
        <v>15269832.2312012</v>
      </c>
      <c r="V22" s="116">
        <f ca="1">OFFSET(Import_SAS_CVS!AK19,(Synth!$D$3-1)*Synth!$E$3,0)</f>
        <v>11444317.088867201</v>
      </c>
      <c r="W22" s="116">
        <f ca="1">OFFSET(Import_SAS_CVS!AL19,(Synth!$D$3-1)*Synth!$E$3,0)</f>
        <v>0</v>
      </c>
      <c r="X22" s="116">
        <f ca="1">OFFSET(Import_SAS_CVS!AM19,(Synth!$D$3-1)*Synth!$E$3,0)</f>
        <v>5207358.4081420898</v>
      </c>
      <c r="Y22" s="117">
        <f ca="1">OFFSET(Import_SAS_CVS!CR19,(Synth!$D$3-1)*Synth!$E$3,0)</f>
        <v>190071.49964141799</v>
      </c>
    </row>
    <row r="23" spans="1:25" x14ac:dyDescent="0.2">
      <c r="A23" s="20">
        <v>39721</v>
      </c>
      <c r="B23" s="21">
        <f t="shared" ca="1" si="0"/>
        <v>414590137.76904273</v>
      </c>
      <c r="C23" s="21">
        <f t="shared" ca="1" si="1"/>
        <v>152953953.4877927</v>
      </c>
      <c r="D23" s="24">
        <f ca="1">OFFSET(Import_SAS_CVS!CB20,(Synth!$D$3-1)*Synth!$E$3,0)</f>
        <v>135992642.50390601</v>
      </c>
      <c r="E23" s="24">
        <f ca="1">OFFSET(Import_SAS_CVS!AN20,(Synth!$D$3-1)*Synth!$E$3,0)</f>
        <v>261636184.28125</v>
      </c>
      <c r="F23" s="24">
        <f ca="1">OFFSET(Import_SAS_CVS!CF20,(Synth!$D$3-1)*Synth!$E$3,0)</f>
        <v>16961310.9838867</v>
      </c>
      <c r="G23" s="23">
        <f ca="1">OFFSET(Import_SAS_CVS!V20,(Synth!$D$3-1)*Synth!$E$3,0)</f>
        <v>92404593.084960893</v>
      </c>
      <c r="H23" s="24">
        <f ca="1">OFFSET(Import_SAS_CVS!W20,(Synth!$D$3-1)*Synth!$E$3,0)</f>
        <v>1800156.01947021</v>
      </c>
      <c r="I23" s="24">
        <f ca="1">OFFSET(Import_SAS_CVS!X20,(Synth!$D$3-1)*Synth!$E$3,0)</f>
        <v>41711462.318847701</v>
      </c>
      <c r="J23" s="43">
        <f ca="1">OFFSET(Import_SAS_CVS!Y20,(Synth!$D$3-1)*Synth!$E$3,0)</f>
        <v>23589592.122558601</v>
      </c>
      <c r="K23" s="24">
        <f ca="1">OFFSET(Import_SAS_CVS!Z20,(Synth!$D$3-1)*Synth!$E$3,0)</f>
        <v>15033364.1674805</v>
      </c>
      <c r="L23" s="24">
        <f ca="1">OFFSET(Import_SAS_CVS!AA20,(Synth!$D$3-1)*Synth!$E$3,0)</f>
        <v>1918514.86108398</v>
      </c>
      <c r="M23" s="43">
        <f ca="1">OFFSET(Import_SAS_CVS!AB20,(Synth!$D$3-1)*Synth!$E$3,0)</f>
        <v>191775.819736481</v>
      </c>
      <c r="N23" s="24">
        <f ca="1">OFFSET(Import_SAS_CVS!AC20,(Synth!$D$3-1)*Synth!$E$3,0)</f>
        <v>252571217.39648399</v>
      </c>
      <c r="O23" s="25">
        <f ca="1">OFFSET(Import_SAS_CVS!AD20,(Synth!$D$3-1)*Synth!$E$3,0)</f>
        <v>9687229.6013183594</v>
      </c>
      <c r="P23" s="115">
        <f ca="1">OFFSET(Import_SAS_CVS!AE20,(Synth!$D$3-1)*Synth!$E$3,0)</f>
        <v>21320999.135009799</v>
      </c>
      <c r="Q23" s="116">
        <f ca="1">OFFSET(Import_SAS_CVS!AF20,(Synth!$D$3-1)*Synth!$E$3,0)</f>
        <v>37138361.437988304</v>
      </c>
      <c r="R23" s="116">
        <f ca="1">OFFSET(Import_SAS_CVS!AG20,(Synth!$D$3-1)*Synth!$E$3,0)</f>
        <v>28447502.224365201</v>
      </c>
      <c r="S23" s="116">
        <f ca="1">OFFSET(Import_SAS_CVS!AH20,(Synth!$D$3-1)*Synth!$E$3,0)</f>
        <v>33252913.0708008</v>
      </c>
      <c r="T23" s="116">
        <f ca="1">OFFSET(Import_SAS_CVS!AI20,(Synth!$D$3-1)*Synth!$E$3,0)</f>
        <v>0</v>
      </c>
      <c r="U23" s="116">
        <f ca="1">OFFSET(Import_SAS_CVS!AJ20,(Synth!$D$3-1)*Synth!$E$3,0)</f>
        <v>15640056.2269287</v>
      </c>
      <c r="V23" s="116">
        <f ca="1">OFFSET(Import_SAS_CVS!AK20,(Synth!$D$3-1)*Synth!$E$3,0)</f>
        <v>11754776.5777588</v>
      </c>
      <c r="W23" s="116">
        <f ca="1">OFFSET(Import_SAS_CVS!AL20,(Synth!$D$3-1)*Synth!$E$3,0)</f>
        <v>0</v>
      </c>
      <c r="X23" s="116">
        <f ca="1">OFFSET(Import_SAS_CVS!AM20,(Synth!$D$3-1)*Synth!$E$3,0)</f>
        <v>4971699.1621093797</v>
      </c>
      <c r="Y23" s="117">
        <f ca="1">OFFSET(Import_SAS_CVS!CR20,(Synth!$D$3-1)*Synth!$E$3,0)</f>
        <v>193809.42181396499</v>
      </c>
    </row>
    <row r="24" spans="1:25" ht="12" thickBot="1" x14ac:dyDescent="0.25">
      <c r="A24" s="26">
        <v>39813</v>
      </c>
      <c r="B24" s="27">
        <f t="shared" ca="1" si="0"/>
        <v>415933083.17895579</v>
      </c>
      <c r="C24" s="27">
        <f t="shared" ca="1" si="1"/>
        <v>152048838.78051779</v>
      </c>
      <c r="D24" s="28">
        <f ca="1">OFFSET(Import_SAS_CVS!CB21,(Synth!$D$3-1)*Synth!$E$3,0)</f>
        <v>134917120.74609399</v>
      </c>
      <c r="E24" s="28">
        <f ca="1">OFFSET(Import_SAS_CVS!AN21,(Synth!$D$3-1)*Synth!$E$3,0)</f>
        <v>263884244.39843801</v>
      </c>
      <c r="F24" s="28">
        <f ca="1">OFFSET(Import_SAS_CVS!CF21,(Synth!$D$3-1)*Synth!$E$3,0)</f>
        <v>17131718.034423798</v>
      </c>
      <c r="G24" s="29">
        <f ca="1">OFFSET(Import_SAS_CVS!V21,(Synth!$D$3-1)*Synth!$E$3,0)</f>
        <v>92863990.0859375</v>
      </c>
      <c r="H24" s="28">
        <f ca="1">OFFSET(Import_SAS_CVS!W21,(Synth!$D$3-1)*Synth!$E$3,0)</f>
        <v>1751799.4740905799</v>
      </c>
      <c r="I24" s="28">
        <f ca="1">OFFSET(Import_SAS_CVS!X21,(Synth!$D$3-1)*Synth!$E$3,0)</f>
        <v>40321248.5947266</v>
      </c>
      <c r="J24" s="44">
        <f ca="1">OFFSET(Import_SAS_CVS!Y21,(Synth!$D$3-1)*Synth!$E$3,0)</f>
        <v>23005686.796875</v>
      </c>
      <c r="K24" s="28">
        <f ca="1">OFFSET(Import_SAS_CVS!Z21,(Synth!$D$3-1)*Synth!$E$3,0)</f>
        <v>15580153.8134766</v>
      </c>
      <c r="L24" s="28">
        <f ca="1">OFFSET(Import_SAS_CVS!AA21,(Synth!$D$3-1)*Synth!$E$3,0)</f>
        <v>1503613.01268005</v>
      </c>
      <c r="M24" s="44">
        <f ca="1">OFFSET(Import_SAS_CVS!AB21,(Synth!$D$3-1)*Synth!$E$3,0)</f>
        <v>152615.908397675</v>
      </c>
      <c r="N24" s="28">
        <f ca="1">OFFSET(Import_SAS_CVS!AC21,(Synth!$D$3-1)*Synth!$E$3,0)</f>
        <v>255077198.578125</v>
      </c>
      <c r="O24" s="30">
        <f ca="1">OFFSET(Import_SAS_CVS!AD21,(Synth!$D$3-1)*Synth!$E$3,0)</f>
        <v>7720997.9102783203</v>
      </c>
      <c r="P24" s="118">
        <f ca="1">OFFSET(Import_SAS_CVS!AE21,(Synth!$D$3-1)*Synth!$E$3,0)</f>
        <v>20816428.056152299</v>
      </c>
      <c r="Q24" s="119">
        <f ca="1">OFFSET(Import_SAS_CVS!AF21,(Synth!$D$3-1)*Synth!$E$3,0)</f>
        <v>36966744.2109375</v>
      </c>
      <c r="R24" s="119">
        <f ca="1">OFFSET(Import_SAS_CVS!AG21,(Synth!$D$3-1)*Synth!$E$3,0)</f>
        <v>27931486.973388702</v>
      </c>
      <c r="S24" s="119">
        <f ca="1">OFFSET(Import_SAS_CVS!AH21,(Synth!$D$3-1)*Synth!$E$3,0)</f>
        <v>33505080.6396484</v>
      </c>
      <c r="T24" s="119">
        <f ca="1">OFFSET(Import_SAS_CVS!AI21,(Synth!$D$3-1)*Synth!$E$3,0)</f>
        <v>0</v>
      </c>
      <c r="U24" s="119">
        <f ca="1">OFFSET(Import_SAS_CVS!AJ21,(Synth!$D$3-1)*Synth!$E$3,0)</f>
        <v>15475616.9104004</v>
      </c>
      <c r="V24" s="119">
        <f ca="1">OFFSET(Import_SAS_CVS!AK21,(Synth!$D$3-1)*Synth!$E$3,0)</f>
        <v>12099870.220581099</v>
      </c>
      <c r="W24" s="119">
        <f ca="1">OFFSET(Import_SAS_CVS!AL21,(Synth!$D$3-1)*Synth!$E$3,0)</f>
        <v>0</v>
      </c>
      <c r="X24" s="119">
        <f ca="1">OFFSET(Import_SAS_CVS!AM21,(Synth!$D$3-1)*Synth!$E$3,0)</f>
        <v>4810256.82568359</v>
      </c>
      <c r="Y24" s="120">
        <f ca="1">OFFSET(Import_SAS_CVS!CR21,(Synth!$D$3-1)*Synth!$E$3,0)</f>
        <v>204547.69574165301</v>
      </c>
    </row>
    <row r="25" spans="1:25" x14ac:dyDescent="0.2">
      <c r="A25" s="14">
        <v>39903</v>
      </c>
      <c r="B25" s="21">
        <f t="shared" ca="1" si="0"/>
        <v>418419462.97900379</v>
      </c>
      <c r="C25" s="21">
        <f t="shared" ca="1" si="1"/>
        <v>151489388.51220682</v>
      </c>
      <c r="D25" s="24">
        <f ca="1">OFFSET(Import_SAS_CVS!CB22,(Synth!$D$3-1)*Synth!$E$3,0)</f>
        <v>134237692.81640601</v>
      </c>
      <c r="E25" s="24">
        <f ca="1">OFFSET(Import_SAS_CVS!AN22,(Synth!$D$3-1)*Synth!$E$3,0)</f>
        <v>266930074.46679699</v>
      </c>
      <c r="F25" s="24">
        <f ca="1">OFFSET(Import_SAS_CVS!CF22,(Synth!$D$3-1)*Synth!$E$3,0)</f>
        <v>17251695.6958008</v>
      </c>
      <c r="G25" s="23">
        <f ca="1">OFFSET(Import_SAS_CVS!V22,(Synth!$D$3-1)*Synth!$E$3,0)</f>
        <v>93285820.791015595</v>
      </c>
      <c r="H25" s="24">
        <f ca="1">OFFSET(Import_SAS_CVS!W22,(Synth!$D$3-1)*Synth!$E$3,0)</f>
        <v>1890316.77374268</v>
      </c>
      <c r="I25" s="24">
        <f ca="1">OFFSET(Import_SAS_CVS!X22,(Synth!$D$3-1)*Synth!$E$3,0)</f>
        <v>38795904.785644501</v>
      </c>
      <c r="J25" s="43">
        <f ca="1">OFFSET(Import_SAS_CVS!Y22,(Synth!$D$3-1)*Synth!$E$3,0)</f>
        <v>22272675.279785201</v>
      </c>
      <c r="K25" s="24">
        <f ca="1">OFFSET(Import_SAS_CVS!Z22,(Synth!$D$3-1)*Synth!$E$3,0)</f>
        <v>15874667.572876001</v>
      </c>
      <c r="L25" s="24">
        <f ca="1">OFFSET(Import_SAS_CVS!AA22,(Synth!$D$3-1)*Synth!$E$3,0)</f>
        <v>1347196.96763611</v>
      </c>
      <c r="M25" s="43">
        <f ca="1">OFFSET(Import_SAS_CVS!AB22,(Synth!$D$3-1)*Synth!$E$3,0)</f>
        <v>129309.43206787101</v>
      </c>
      <c r="N25" s="24">
        <f ca="1">OFFSET(Import_SAS_CVS!AC22,(Synth!$D$3-1)*Synth!$E$3,0)</f>
        <v>260929439.140625</v>
      </c>
      <c r="O25" s="25">
        <f ca="1">OFFSET(Import_SAS_CVS!AD22,(Synth!$D$3-1)*Synth!$E$3,0)</f>
        <v>5996767.52490234</v>
      </c>
      <c r="P25" s="115">
        <f ca="1">OFFSET(Import_SAS_CVS!AE22,(Synth!$D$3-1)*Synth!$E$3,0)</f>
        <v>20445509.338378899</v>
      </c>
      <c r="Q25" s="116">
        <f ca="1">OFFSET(Import_SAS_CVS!AF22,(Synth!$D$3-1)*Synth!$E$3,0)</f>
        <v>37021008.341796897</v>
      </c>
      <c r="R25" s="116">
        <f ca="1">OFFSET(Import_SAS_CVS!AG22,(Synth!$D$3-1)*Synth!$E$3,0)</f>
        <v>27450176.800048798</v>
      </c>
      <c r="S25" s="116">
        <f ca="1">OFFSET(Import_SAS_CVS!AH22,(Synth!$D$3-1)*Synth!$E$3,0)</f>
        <v>33913067.767578103</v>
      </c>
      <c r="T25" s="116">
        <f ca="1">OFFSET(Import_SAS_CVS!AI22,(Synth!$D$3-1)*Synth!$E$3,0)</f>
        <v>0</v>
      </c>
      <c r="U25" s="116">
        <f ca="1">OFFSET(Import_SAS_CVS!AJ22,(Synth!$D$3-1)*Synth!$E$3,0)</f>
        <v>15358250.6320801</v>
      </c>
      <c r="V25" s="116">
        <f ca="1">OFFSET(Import_SAS_CVS!AK22,(Synth!$D$3-1)*Synth!$E$3,0)</f>
        <v>12376070.0583496</v>
      </c>
      <c r="W25" s="116">
        <f ca="1">OFFSET(Import_SAS_CVS!AL22,(Synth!$D$3-1)*Synth!$E$3,0)</f>
        <v>0</v>
      </c>
      <c r="X25" s="116">
        <f ca="1">OFFSET(Import_SAS_CVS!AM22,(Synth!$D$3-1)*Synth!$E$3,0)</f>
        <v>4672285.0139160203</v>
      </c>
      <c r="Y25" s="117">
        <f ca="1">OFFSET(Import_SAS_CVS!CR22,(Synth!$D$3-1)*Synth!$E$3,0)</f>
        <v>211397.53149223301</v>
      </c>
    </row>
    <row r="26" spans="1:25" x14ac:dyDescent="0.2">
      <c r="A26" s="20">
        <v>39994</v>
      </c>
      <c r="B26" s="21">
        <f t="shared" ca="1" si="0"/>
        <v>421202908.22607398</v>
      </c>
      <c r="C26" s="21">
        <f t="shared" ca="1" si="1"/>
        <v>151423883.75732398</v>
      </c>
      <c r="D26" s="24">
        <f ca="1">OFFSET(Import_SAS_CVS!CB23,(Synth!$D$3-1)*Synth!$E$3,0)</f>
        <v>134164939.76074199</v>
      </c>
      <c r="E26" s="24">
        <f ca="1">OFFSET(Import_SAS_CVS!AN23,(Synth!$D$3-1)*Synth!$E$3,0)</f>
        <v>269779024.46875</v>
      </c>
      <c r="F26" s="24">
        <f ca="1">OFFSET(Import_SAS_CVS!CF23,(Synth!$D$3-1)*Synth!$E$3,0)</f>
        <v>17258943.996582001</v>
      </c>
      <c r="G26" s="23">
        <f ca="1">OFFSET(Import_SAS_CVS!V23,(Synth!$D$3-1)*Synth!$E$3,0)</f>
        <v>95050463.655273393</v>
      </c>
      <c r="H26" s="24">
        <f ca="1">OFFSET(Import_SAS_CVS!W23,(Synth!$D$3-1)*Synth!$E$3,0)</f>
        <v>1867985.1273040799</v>
      </c>
      <c r="I26" s="24">
        <f ca="1">OFFSET(Import_SAS_CVS!X23,(Synth!$D$3-1)*Synth!$E$3,0)</f>
        <v>37333127.365722701</v>
      </c>
      <c r="J26" s="43">
        <f ca="1">OFFSET(Import_SAS_CVS!Y23,(Synth!$D$3-1)*Synth!$E$3,0)</f>
        <v>21641012.201904301</v>
      </c>
      <c r="K26" s="24">
        <f ca="1">OFFSET(Import_SAS_CVS!Z23,(Synth!$D$3-1)*Synth!$E$3,0)</f>
        <v>16215704.841796899</v>
      </c>
      <c r="L26" s="24">
        <f ca="1">OFFSET(Import_SAS_CVS!AA23,(Synth!$D$3-1)*Synth!$E$3,0)</f>
        <v>1076537.48725891</v>
      </c>
      <c r="M26" s="43">
        <f ca="1">OFFSET(Import_SAS_CVS!AB23,(Synth!$D$3-1)*Synth!$E$3,0)</f>
        <v>102304.69552326199</v>
      </c>
      <c r="N26" s="24">
        <f ca="1">OFFSET(Import_SAS_CVS!AC23,(Synth!$D$3-1)*Synth!$E$3,0)</f>
        <v>265625286.12304699</v>
      </c>
      <c r="O26" s="25">
        <f ca="1">OFFSET(Import_SAS_CVS!AD23,(Synth!$D$3-1)*Synth!$E$3,0)</f>
        <v>4540161.3405151404</v>
      </c>
      <c r="P26" s="115">
        <f ca="1">OFFSET(Import_SAS_CVS!AE23,(Synth!$D$3-1)*Synth!$E$3,0)</f>
        <v>20342565.908447299</v>
      </c>
      <c r="Q26" s="116">
        <f ca="1">OFFSET(Import_SAS_CVS!AF23,(Synth!$D$3-1)*Synth!$E$3,0)</f>
        <v>37212301.556152299</v>
      </c>
      <c r="R26" s="116">
        <f ca="1">OFFSET(Import_SAS_CVS!AG23,(Synth!$D$3-1)*Synth!$E$3,0)</f>
        <v>27091127.7502441</v>
      </c>
      <c r="S26" s="116">
        <f ca="1">OFFSET(Import_SAS_CVS!AH23,(Synth!$D$3-1)*Synth!$E$3,0)</f>
        <v>34176218.9306641</v>
      </c>
      <c r="T26" s="116">
        <f ca="1">OFFSET(Import_SAS_CVS!AI23,(Synth!$D$3-1)*Synth!$E$3,0)</f>
        <v>0</v>
      </c>
      <c r="U26" s="116">
        <f ca="1">OFFSET(Import_SAS_CVS!AJ23,(Synth!$D$3-1)*Synth!$E$3,0)</f>
        <v>15372278.321899399</v>
      </c>
      <c r="V26" s="116">
        <f ca="1">OFFSET(Import_SAS_CVS!AK23,(Synth!$D$3-1)*Synth!$E$3,0)</f>
        <v>12518095.474365201</v>
      </c>
      <c r="W26" s="116">
        <f ca="1">OFFSET(Import_SAS_CVS!AL23,(Synth!$D$3-1)*Synth!$E$3,0)</f>
        <v>0</v>
      </c>
      <c r="X26" s="116">
        <f ca="1">OFFSET(Import_SAS_CVS!AM23,(Synth!$D$3-1)*Synth!$E$3,0)</f>
        <v>4516780.1311645498</v>
      </c>
      <c r="Y26" s="117">
        <f ca="1">OFFSET(Import_SAS_CVS!CR23,(Synth!$D$3-1)*Synth!$E$3,0)</f>
        <v>216679.70832634001</v>
      </c>
    </row>
    <row r="27" spans="1:25" x14ac:dyDescent="0.2">
      <c r="A27" s="20">
        <v>40086</v>
      </c>
      <c r="B27" s="21">
        <f t="shared" ca="1" si="0"/>
        <v>426044061.28613341</v>
      </c>
      <c r="C27" s="21">
        <f t="shared" ca="1" si="1"/>
        <v>151571262.80566442</v>
      </c>
      <c r="D27" s="24">
        <f ca="1">OFFSET(Import_SAS_CVS!CB24,(Synth!$D$3-1)*Synth!$E$3,0)</f>
        <v>134258544.33789101</v>
      </c>
      <c r="E27" s="24">
        <f ca="1">OFFSET(Import_SAS_CVS!AN24,(Synth!$D$3-1)*Synth!$E$3,0)</f>
        <v>274472798.48046899</v>
      </c>
      <c r="F27" s="24">
        <f ca="1">OFFSET(Import_SAS_CVS!CF24,(Synth!$D$3-1)*Synth!$E$3,0)</f>
        <v>17312718.4677734</v>
      </c>
      <c r="G27" s="23">
        <f ca="1">OFFSET(Import_SAS_CVS!V24,(Synth!$D$3-1)*Synth!$E$3,0)</f>
        <v>96545301.463867202</v>
      </c>
      <c r="H27" s="24">
        <f ca="1">OFFSET(Import_SAS_CVS!W24,(Synth!$D$3-1)*Synth!$E$3,0)</f>
        <v>2029672.56758118</v>
      </c>
      <c r="I27" s="24">
        <f ca="1">OFFSET(Import_SAS_CVS!X24,(Synth!$D$3-1)*Synth!$E$3,0)</f>
        <v>35975473.707519501</v>
      </c>
      <c r="J27" s="43">
        <f ca="1">OFFSET(Import_SAS_CVS!Y24,(Synth!$D$3-1)*Synth!$E$3,0)</f>
        <v>21212651.190429699</v>
      </c>
      <c r="K27" s="24">
        <f ca="1">OFFSET(Import_SAS_CVS!Z24,(Synth!$D$3-1)*Synth!$E$3,0)</f>
        <v>16571045.962158199</v>
      </c>
      <c r="L27" s="24">
        <f ca="1">OFFSET(Import_SAS_CVS!AA24,(Synth!$D$3-1)*Synth!$E$3,0)</f>
        <v>784529.42058563197</v>
      </c>
      <c r="M27" s="43">
        <f ca="1">OFFSET(Import_SAS_CVS!AB24,(Synth!$D$3-1)*Synth!$E$3,0)</f>
        <v>72976.096406936602</v>
      </c>
      <c r="N27" s="24">
        <f ca="1">OFFSET(Import_SAS_CVS!AC24,(Synth!$D$3-1)*Synth!$E$3,0)</f>
        <v>271207646.69531298</v>
      </c>
      <c r="O27" s="25">
        <f ca="1">OFFSET(Import_SAS_CVS!AD24,(Synth!$D$3-1)*Synth!$E$3,0)</f>
        <v>3259598.2679443401</v>
      </c>
      <c r="P27" s="115">
        <f ca="1">OFFSET(Import_SAS_CVS!AE24,(Synth!$D$3-1)*Synth!$E$3,0)</f>
        <v>19878322.971679699</v>
      </c>
      <c r="Q27" s="116">
        <f ca="1">OFFSET(Import_SAS_CVS!AF24,(Synth!$D$3-1)*Synth!$E$3,0)</f>
        <v>37297257.928222701</v>
      </c>
      <c r="R27" s="116">
        <f ca="1">OFFSET(Import_SAS_CVS!AG24,(Synth!$D$3-1)*Synth!$E$3,0)</f>
        <v>26816642.747070301</v>
      </c>
      <c r="S27" s="116">
        <f ca="1">OFFSET(Import_SAS_CVS!AH24,(Synth!$D$3-1)*Synth!$E$3,0)</f>
        <v>34550180.306152299</v>
      </c>
      <c r="T27" s="116">
        <f ca="1">OFFSET(Import_SAS_CVS!AI24,(Synth!$D$3-1)*Synth!$E$3,0)</f>
        <v>0</v>
      </c>
      <c r="U27" s="116">
        <f ca="1">OFFSET(Import_SAS_CVS!AJ24,(Synth!$D$3-1)*Synth!$E$3,0)</f>
        <v>15477003.845336899</v>
      </c>
      <c r="V27" s="116">
        <f ca="1">OFFSET(Import_SAS_CVS!AK24,(Synth!$D$3-1)*Synth!$E$3,0)</f>
        <v>12693837.5593262</v>
      </c>
      <c r="W27" s="116">
        <f ca="1">OFFSET(Import_SAS_CVS!AL24,(Synth!$D$3-1)*Synth!$E$3,0)</f>
        <v>0</v>
      </c>
      <c r="X27" s="116">
        <f ca="1">OFFSET(Import_SAS_CVS!AM24,(Synth!$D$3-1)*Synth!$E$3,0)</f>
        <v>4387591.2669677697</v>
      </c>
      <c r="Y27" s="117">
        <f ca="1">OFFSET(Import_SAS_CVS!CR24,(Synth!$D$3-1)*Synth!$E$3,0)</f>
        <v>228014.17681884801</v>
      </c>
    </row>
    <row r="28" spans="1:25" ht="12" thickBot="1" x14ac:dyDescent="0.25">
      <c r="A28" s="26">
        <v>40178</v>
      </c>
      <c r="B28" s="27">
        <f t="shared" ca="1" si="0"/>
        <v>426740916.07543957</v>
      </c>
      <c r="C28" s="27">
        <f t="shared" ca="1" si="1"/>
        <v>151191613.6691896</v>
      </c>
      <c r="D28" s="28">
        <f ca="1">OFFSET(Import_SAS_CVS!CB25,(Synth!$D$3-1)*Synth!$E$3,0)</f>
        <v>133887230.34179699</v>
      </c>
      <c r="E28" s="28">
        <f ca="1">OFFSET(Import_SAS_CVS!AN25,(Synth!$D$3-1)*Synth!$E$3,0)</f>
        <v>275549302.40625</v>
      </c>
      <c r="F28" s="28">
        <f ca="1">OFFSET(Import_SAS_CVS!CF25,(Synth!$D$3-1)*Synth!$E$3,0)</f>
        <v>17304383.3273926</v>
      </c>
      <c r="G28" s="29">
        <f ca="1">OFFSET(Import_SAS_CVS!V25,(Synth!$D$3-1)*Synth!$E$3,0)</f>
        <v>97809901.583007798</v>
      </c>
      <c r="H28" s="28">
        <f ca="1">OFFSET(Import_SAS_CVS!W25,(Synth!$D$3-1)*Synth!$E$3,0)</f>
        <v>1859162.56877136</v>
      </c>
      <c r="I28" s="28">
        <f ca="1">OFFSET(Import_SAS_CVS!X25,(Synth!$D$3-1)*Synth!$E$3,0)</f>
        <v>34358078.543945298</v>
      </c>
      <c r="J28" s="44">
        <f ca="1">OFFSET(Import_SAS_CVS!Y25,(Synth!$D$3-1)*Synth!$E$3,0)</f>
        <v>20553402.583740201</v>
      </c>
      <c r="K28" s="28">
        <f ca="1">OFFSET(Import_SAS_CVS!Z25,(Synth!$D$3-1)*Synth!$E$3,0)</f>
        <v>16915533.454345699</v>
      </c>
      <c r="L28" s="28">
        <f ca="1">OFFSET(Import_SAS_CVS!AA25,(Synth!$D$3-1)*Synth!$E$3,0)</f>
        <v>415858.25244140602</v>
      </c>
      <c r="M28" s="44">
        <f ca="1">OFFSET(Import_SAS_CVS!AB25,(Synth!$D$3-1)*Synth!$E$3,0)</f>
        <v>44592.262680530497</v>
      </c>
      <c r="N28" s="28">
        <f ca="1">OFFSET(Import_SAS_CVS!AC25,(Synth!$D$3-1)*Synth!$E$3,0)</f>
        <v>273591167.4375</v>
      </c>
      <c r="O28" s="30">
        <f ca="1">OFFSET(Import_SAS_CVS!AD25,(Synth!$D$3-1)*Synth!$E$3,0)</f>
        <v>2088212.0598754899</v>
      </c>
      <c r="P28" s="118">
        <f ca="1">OFFSET(Import_SAS_CVS!AE25,(Synth!$D$3-1)*Synth!$E$3,0)</f>
        <v>19661189.384033199</v>
      </c>
      <c r="Q28" s="119">
        <f ca="1">OFFSET(Import_SAS_CVS!AF25,(Synth!$D$3-1)*Synth!$E$3,0)</f>
        <v>37344663.507324196</v>
      </c>
      <c r="R28" s="119">
        <f ca="1">OFFSET(Import_SAS_CVS!AG25,(Synth!$D$3-1)*Synth!$E$3,0)</f>
        <v>26390496.441406298</v>
      </c>
      <c r="S28" s="119">
        <f ca="1">OFFSET(Import_SAS_CVS!AH25,(Synth!$D$3-1)*Synth!$E$3,0)</f>
        <v>35527953.755371101</v>
      </c>
      <c r="T28" s="119">
        <f ca="1">OFFSET(Import_SAS_CVS!AI25,(Synth!$D$3-1)*Synth!$E$3,0)</f>
        <v>0</v>
      </c>
      <c r="U28" s="119">
        <f ca="1">OFFSET(Import_SAS_CVS!AJ25,(Synth!$D$3-1)*Synth!$E$3,0)</f>
        <v>15173044.920654301</v>
      </c>
      <c r="V28" s="119">
        <f ca="1">OFFSET(Import_SAS_CVS!AK25,(Synth!$D$3-1)*Synth!$E$3,0)</f>
        <v>12818940.0615234</v>
      </c>
      <c r="W28" s="119">
        <f ca="1">OFFSET(Import_SAS_CVS!AL25,(Synth!$D$3-1)*Synth!$E$3,0)</f>
        <v>0</v>
      </c>
      <c r="X28" s="119">
        <f ca="1">OFFSET(Import_SAS_CVS!AM25,(Synth!$D$3-1)*Synth!$E$3,0)</f>
        <v>4259925.5188598596</v>
      </c>
      <c r="Y28" s="120">
        <f ca="1">OFFSET(Import_SAS_CVS!CR25,(Synth!$D$3-1)*Synth!$E$3,0)</f>
        <v>240485.35392952</v>
      </c>
    </row>
    <row r="29" spans="1:25" x14ac:dyDescent="0.2">
      <c r="A29" s="14">
        <v>40268</v>
      </c>
      <c r="B29" s="21">
        <f t="shared" ca="1" si="0"/>
        <v>430190810.35791051</v>
      </c>
      <c r="C29" s="21">
        <f t="shared" ca="1" si="1"/>
        <v>150956286.43603551</v>
      </c>
      <c r="D29" s="24">
        <f ca="1">OFFSET(Import_SAS_CVS!CB26,(Synth!$D$3-1)*Synth!$E$3,0)</f>
        <v>133680155.487305</v>
      </c>
      <c r="E29" s="24">
        <f ca="1">OFFSET(Import_SAS_CVS!AN26,(Synth!$D$3-1)*Synth!$E$3,0)</f>
        <v>279234523.921875</v>
      </c>
      <c r="F29" s="24">
        <f ca="1">OFFSET(Import_SAS_CVS!CF26,(Synth!$D$3-1)*Synth!$E$3,0)</f>
        <v>17276130.948730499</v>
      </c>
      <c r="G29" s="23">
        <f ca="1">OFFSET(Import_SAS_CVS!V26,(Synth!$D$3-1)*Synth!$E$3,0)</f>
        <v>99007817.011718795</v>
      </c>
      <c r="H29" s="24">
        <f ca="1">OFFSET(Import_SAS_CVS!W26,(Synth!$D$3-1)*Synth!$E$3,0)</f>
        <v>1981628.74586487</v>
      </c>
      <c r="I29" s="24">
        <f ca="1">OFFSET(Import_SAS_CVS!X26,(Synth!$D$3-1)*Synth!$E$3,0)</f>
        <v>32611559.092041001</v>
      </c>
      <c r="J29" s="43">
        <f ca="1">OFFSET(Import_SAS_CVS!Y26,(Synth!$D$3-1)*Synth!$E$3,0)</f>
        <v>20063720.435791001</v>
      </c>
      <c r="K29" s="24">
        <f ca="1">OFFSET(Import_SAS_CVS!Z26,(Synth!$D$3-1)*Synth!$E$3,0)</f>
        <v>17204402.682861298</v>
      </c>
      <c r="L29" s="24">
        <f ca="1">OFFSET(Import_SAS_CVS!AA26,(Synth!$D$3-1)*Synth!$E$3,0)</f>
        <v>0</v>
      </c>
      <c r="M29" s="43">
        <f ca="1">OFFSET(Import_SAS_CVS!AB26,(Synth!$D$3-1)*Synth!$E$3,0)</f>
        <v>0</v>
      </c>
      <c r="N29" s="24">
        <f ca="1">OFFSET(Import_SAS_CVS!AC26,(Synth!$D$3-1)*Synth!$E$3,0)</f>
        <v>278000630.85156298</v>
      </c>
      <c r="O29" s="25">
        <f ca="1">OFFSET(Import_SAS_CVS!AD26,(Synth!$D$3-1)*Synth!$E$3,0)</f>
        <v>1435733.3145904499</v>
      </c>
      <c r="P29" s="115">
        <f ca="1">OFFSET(Import_SAS_CVS!AE26,(Synth!$D$3-1)*Synth!$E$3,0)</f>
        <v>19457884.268554699</v>
      </c>
      <c r="Q29" s="116">
        <f ca="1">OFFSET(Import_SAS_CVS!AF26,(Synth!$D$3-1)*Synth!$E$3,0)</f>
        <v>37233285.733886696</v>
      </c>
      <c r="R29" s="116">
        <f ca="1">OFFSET(Import_SAS_CVS!AG26,(Synth!$D$3-1)*Synth!$E$3,0)</f>
        <v>26149856.462890599</v>
      </c>
      <c r="S29" s="116">
        <f ca="1">OFFSET(Import_SAS_CVS!AH26,(Synth!$D$3-1)*Synth!$E$3,0)</f>
        <v>35963279.956054702</v>
      </c>
      <c r="T29" s="116">
        <f ca="1">OFFSET(Import_SAS_CVS!AI26,(Synth!$D$3-1)*Synth!$E$3,0)</f>
        <v>0</v>
      </c>
      <c r="U29" s="116">
        <f ca="1">OFFSET(Import_SAS_CVS!AJ26,(Synth!$D$3-1)*Synth!$E$3,0)</f>
        <v>15090343.387695299</v>
      </c>
      <c r="V29" s="116">
        <f ca="1">OFFSET(Import_SAS_CVS!AK26,(Synth!$D$3-1)*Synth!$E$3,0)</f>
        <v>12979583.185913101</v>
      </c>
      <c r="W29" s="116">
        <f ca="1">OFFSET(Import_SAS_CVS!AL26,(Synth!$D$3-1)*Synth!$E$3,0)</f>
        <v>0</v>
      </c>
      <c r="X29" s="116">
        <f ca="1">OFFSET(Import_SAS_CVS!AM26,(Synth!$D$3-1)*Synth!$E$3,0)</f>
        <v>4063701.8285217299</v>
      </c>
      <c r="Y29" s="117">
        <f ca="1">OFFSET(Import_SAS_CVS!CR26,(Synth!$D$3-1)*Synth!$E$3,0)</f>
        <v>247695.12641143799</v>
      </c>
    </row>
    <row r="30" spans="1:25" x14ac:dyDescent="0.2">
      <c r="A30" s="20">
        <v>40359</v>
      </c>
      <c r="B30" s="21">
        <f t="shared" ca="1" si="0"/>
        <v>433109179.47265637</v>
      </c>
      <c r="C30" s="21">
        <f t="shared" ca="1" si="1"/>
        <v>150591375.5351564</v>
      </c>
      <c r="D30" s="24">
        <f ca="1">OFFSET(Import_SAS_CVS!CB27,(Synth!$D$3-1)*Synth!$E$3,0)</f>
        <v>133246391.16113301</v>
      </c>
      <c r="E30" s="24">
        <f ca="1">OFFSET(Import_SAS_CVS!AN27,(Synth!$D$3-1)*Synth!$E$3,0)</f>
        <v>282517803.9375</v>
      </c>
      <c r="F30" s="24">
        <f ca="1">OFFSET(Import_SAS_CVS!CF27,(Synth!$D$3-1)*Synth!$E$3,0)</f>
        <v>17344984.3740234</v>
      </c>
      <c r="G30" s="23">
        <f ca="1">OFFSET(Import_SAS_CVS!V27,(Synth!$D$3-1)*Synth!$E$3,0)</f>
        <v>99672741.6328125</v>
      </c>
      <c r="H30" s="24">
        <f ca="1">OFFSET(Import_SAS_CVS!W27,(Synth!$D$3-1)*Synth!$E$3,0)</f>
        <v>2078562.16775513</v>
      </c>
      <c r="I30" s="24">
        <f ca="1">OFFSET(Import_SAS_CVS!X27,(Synth!$D$3-1)*Synth!$E$3,0)</f>
        <v>31686890.771484401</v>
      </c>
      <c r="J30" s="43">
        <f ca="1">OFFSET(Import_SAS_CVS!Y27,(Synth!$D$3-1)*Synth!$E$3,0)</f>
        <v>19669058.1948242</v>
      </c>
      <c r="K30" s="24">
        <f ca="1">OFFSET(Import_SAS_CVS!Z27,(Synth!$D$3-1)*Synth!$E$3,0)</f>
        <v>17423122.666015599</v>
      </c>
      <c r="L30" s="24">
        <f ca="1">OFFSET(Import_SAS_CVS!AA27,(Synth!$D$3-1)*Synth!$E$3,0)</f>
        <v>0</v>
      </c>
      <c r="M30" s="43">
        <f ca="1">OFFSET(Import_SAS_CVS!AB27,(Synth!$D$3-1)*Synth!$E$3,0)</f>
        <v>0</v>
      </c>
      <c r="N30" s="24">
        <f ca="1">OFFSET(Import_SAS_CVS!AC27,(Synth!$D$3-1)*Synth!$E$3,0)</f>
        <v>282241022.13281298</v>
      </c>
      <c r="O30" s="25">
        <f ca="1">OFFSET(Import_SAS_CVS!AD27,(Synth!$D$3-1)*Synth!$E$3,0)</f>
        <v>1238569.8025207501</v>
      </c>
      <c r="P30" s="115">
        <f ca="1">OFFSET(Import_SAS_CVS!AE27,(Synth!$D$3-1)*Synth!$E$3,0)</f>
        <v>19596740.978759799</v>
      </c>
      <c r="Q30" s="116">
        <f ca="1">OFFSET(Import_SAS_CVS!AF27,(Synth!$D$3-1)*Synth!$E$3,0)</f>
        <v>37218631.4912109</v>
      </c>
      <c r="R30" s="116">
        <f ca="1">OFFSET(Import_SAS_CVS!AG27,(Synth!$D$3-1)*Synth!$E$3,0)</f>
        <v>25876966.814453099</v>
      </c>
      <c r="S30" s="116">
        <f ca="1">OFFSET(Import_SAS_CVS!AH27,(Synth!$D$3-1)*Synth!$E$3,0)</f>
        <v>35959858.134277299</v>
      </c>
      <c r="T30" s="116">
        <f ca="1">OFFSET(Import_SAS_CVS!AI27,(Synth!$D$3-1)*Synth!$E$3,0)</f>
        <v>0</v>
      </c>
      <c r="U30" s="116">
        <f ca="1">OFFSET(Import_SAS_CVS!AJ27,(Synth!$D$3-1)*Synth!$E$3,0)</f>
        <v>15085201.175415</v>
      </c>
      <c r="V30" s="116">
        <f ca="1">OFFSET(Import_SAS_CVS!AK27,(Synth!$D$3-1)*Synth!$E$3,0)</f>
        <v>13180722.0864258</v>
      </c>
      <c r="W30" s="116">
        <f ca="1">OFFSET(Import_SAS_CVS!AL27,(Synth!$D$3-1)*Synth!$E$3,0)</f>
        <v>0</v>
      </c>
      <c r="X30" s="116">
        <f ca="1">OFFSET(Import_SAS_CVS!AM27,(Synth!$D$3-1)*Synth!$E$3,0)</f>
        <v>4011457.6540832501</v>
      </c>
      <c r="Y30" s="117">
        <f ca="1">OFFSET(Import_SAS_CVS!CR27,(Synth!$D$3-1)*Synth!$E$3,0)</f>
        <v>250327.59185028099</v>
      </c>
    </row>
    <row r="31" spans="1:25" x14ac:dyDescent="0.2">
      <c r="A31" s="20">
        <v>40451</v>
      </c>
      <c r="B31" s="21">
        <f t="shared" ca="1" si="0"/>
        <v>435489687.00146568</v>
      </c>
      <c r="C31" s="21">
        <f t="shared" ca="1" si="1"/>
        <v>149533542.2124027</v>
      </c>
      <c r="D31" s="24">
        <f ca="1">OFFSET(Import_SAS_CVS!CB28,(Synth!$D$3-1)*Synth!$E$3,0)</f>
        <v>132071008.166016</v>
      </c>
      <c r="E31" s="24">
        <f ca="1">OFFSET(Import_SAS_CVS!AN28,(Synth!$D$3-1)*Synth!$E$3,0)</f>
        <v>285956144.78906298</v>
      </c>
      <c r="F31" s="24">
        <f ca="1">OFFSET(Import_SAS_CVS!CF28,(Synth!$D$3-1)*Synth!$E$3,0)</f>
        <v>17462534.0463867</v>
      </c>
      <c r="G31" s="23">
        <f ca="1">OFFSET(Import_SAS_CVS!V28,(Synth!$D$3-1)*Synth!$E$3,0)</f>
        <v>99840670.041015595</v>
      </c>
      <c r="H31" s="24">
        <f ca="1">OFFSET(Import_SAS_CVS!W28,(Synth!$D$3-1)*Synth!$E$3,0)</f>
        <v>1965348.39358521</v>
      </c>
      <c r="I31" s="24">
        <f ca="1">OFFSET(Import_SAS_CVS!X28,(Synth!$D$3-1)*Synth!$E$3,0)</f>
        <v>30630263.345214799</v>
      </c>
      <c r="J31" s="43">
        <f ca="1">OFFSET(Import_SAS_CVS!Y28,(Synth!$D$3-1)*Synth!$E$3,0)</f>
        <v>19177264.3432617</v>
      </c>
      <c r="K31" s="24">
        <f ca="1">OFFSET(Import_SAS_CVS!Z28,(Synth!$D$3-1)*Synth!$E$3,0)</f>
        <v>17506165.3510742</v>
      </c>
      <c r="L31" s="24">
        <f ca="1">OFFSET(Import_SAS_CVS!AA28,(Synth!$D$3-1)*Synth!$E$3,0)</f>
        <v>0</v>
      </c>
      <c r="M31" s="43">
        <f ca="1">OFFSET(Import_SAS_CVS!AB28,(Synth!$D$3-1)*Synth!$E$3,0)</f>
        <v>0</v>
      </c>
      <c r="N31" s="24">
        <f ca="1">OFFSET(Import_SAS_CVS!AC28,(Synth!$D$3-1)*Synth!$E$3,0)</f>
        <v>285224287.19531298</v>
      </c>
      <c r="O31" s="25">
        <f ca="1">OFFSET(Import_SAS_CVS!AD28,(Synth!$D$3-1)*Synth!$E$3,0)</f>
        <v>1058043.5897369401</v>
      </c>
      <c r="P31" s="115">
        <f ca="1">OFFSET(Import_SAS_CVS!AE28,(Synth!$D$3-1)*Synth!$E$3,0)</f>
        <v>19052028.308105499</v>
      </c>
      <c r="Q31" s="116">
        <f ca="1">OFFSET(Import_SAS_CVS!AF28,(Synth!$D$3-1)*Synth!$E$3,0)</f>
        <v>37246097.171875</v>
      </c>
      <c r="R31" s="116">
        <f ca="1">OFFSET(Import_SAS_CVS!AG28,(Synth!$D$3-1)*Synth!$E$3,0)</f>
        <v>25541159.760742199</v>
      </c>
      <c r="S31" s="116">
        <f ca="1">OFFSET(Import_SAS_CVS!AH28,(Synth!$D$3-1)*Synth!$E$3,0)</f>
        <v>35261134.855957001</v>
      </c>
      <c r="T31" s="116">
        <f ca="1">OFFSET(Import_SAS_CVS!AI28,(Synth!$D$3-1)*Synth!$E$3,0)</f>
        <v>0</v>
      </c>
      <c r="U31" s="116">
        <f ca="1">OFFSET(Import_SAS_CVS!AJ28,(Synth!$D$3-1)*Synth!$E$3,0)</f>
        <v>14854387.229126001</v>
      </c>
      <c r="V31" s="116">
        <f ca="1">OFFSET(Import_SAS_CVS!AK28,(Synth!$D$3-1)*Synth!$E$3,0)</f>
        <v>13221895.212768599</v>
      </c>
      <c r="W31" s="116">
        <f ca="1">OFFSET(Import_SAS_CVS!AL28,(Synth!$D$3-1)*Synth!$E$3,0)</f>
        <v>0</v>
      </c>
      <c r="X31" s="116">
        <f ca="1">OFFSET(Import_SAS_CVS!AM28,(Synth!$D$3-1)*Synth!$E$3,0)</f>
        <v>3990491.6854858398</v>
      </c>
      <c r="Y31" s="117">
        <f ca="1">OFFSET(Import_SAS_CVS!CR28,(Synth!$D$3-1)*Synth!$E$3,0)</f>
        <v>255897.528894424</v>
      </c>
    </row>
    <row r="32" spans="1:25" ht="12" thickBot="1" x14ac:dyDescent="0.25">
      <c r="A32" s="20">
        <v>40543</v>
      </c>
      <c r="B32" s="21">
        <f t="shared" ca="1" si="0"/>
        <v>435710701.69384861</v>
      </c>
      <c r="C32" s="21">
        <f t="shared" ca="1" si="1"/>
        <v>148194403.5766606</v>
      </c>
      <c r="D32" s="24">
        <f ca="1">OFFSET(Import_SAS_CVS!CB29,(Synth!$D$3-1)*Synth!$E$3,0)</f>
        <v>130553020.79785199</v>
      </c>
      <c r="E32" s="24">
        <f ca="1">OFFSET(Import_SAS_CVS!AN29,(Synth!$D$3-1)*Synth!$E$3,0)</f>
        <v>287516298.11718798</v>
      </c>
      <c r="F32" s="24">
        <f ca="1">OFFSET(Import_SAS_CVS!CF29,(Synth!$D$3-1)*Synth!$E$3,0)</f>
        <v>17641382.778808601</v>
      </c>
      <c r="G32" s="23">
        <f ca="1">OFFSET(Import_SAS_CVS!V29,(Synth!$D$3-1)*Synth!$E$3,0)</f>
        <v>98921247.962890595</v>
      </c>
      <c r="H32" s="24">
        <f ca="1">OFFSET(Import_SAS_CVS!W29,(Synth!$D$3-1)*Synth!$E$3,0)</f>
        <v>1947580.3463439899</v>
      </c>
      <c r="I32" s="24">
        <f ca="1">OFFSET(Import_SAS_CVS!X29,(Synth!$D$3-1)*Synth!$E$3,0)</f>
        <v>29629340.722656298</v>
      </c>
      <c r="J32" s="43">
        <f ca="1">OFFSET(Import_SAS_CVS!Y29,(Synth!$D$3-1)*Synth!$E$3,0)</f>
        <v>18623785.346679699</v>
      </c>
      <c r="K32" s="24">
        <f ca="1">OFFSET(Import_SAS_CVS!Z29,(Synth!$D$3-1)*Synth!$E$3,0)</f>
        <v>17658510.253173798</v>
      </c>
      <c r="L32" s="24">
        <f ca="1">OFFSET(Import_SAS_CVS!AA29,(Synth!$D$3-1)*Synth!$E$3,0)</f>
        <v>0</v>
      </c>
      <c r="M32" s="43">
        <f ca="1">OFFSET(Import_SAS_CVS!AB29,(Synth!$D$3-1)*Synth!$E$3,0)</f>
        <v>0</v>
      </c>
      <c r="N32" s="24">
        <f ca="1">OFFSET(Import_SAS_CVS!AC29,(Synth!$D$3-1)*Synth!$E$3,0)</f>
        <v>286501487.125</v>
      </c>
      <c r="O32" s="25">
        <f ca="1">OFFSET(Import_SAS_CVS!AD29,(Synth!$D$3-1)*Synth!$E$3,0)</f>
        <v>954043.05197906506</v>
      </c>
      <c r="P32" s="115">
        <f ca="1">OFFSET(Import_SAS_CVS!AE29,(Synth!$D$3-1)*Synth!$E$3,0)</f>
        <v>21090939.121582001</v>
      </c>
      <c r="Q32" s="116">
        <f ca="1">OFFSET(Import_SAS_CVS!AF29,(Synth!$D$3-1)*Synth!$E$3,0)</f>
        <v>36893374.526855499</v>
      </c>
      <c r="R32" s="116">
        <f ca="1">OFFSET(Import_SAS_CVS!AG29,(Synth!$D$3-1)*Synth!$E$3,0)</f>
        <v>25115070.0932617</v>
      </c>
      <c r="S32" s="116">
        <f ca="1">OFFSET(Import_SAS_CVS!AH29,(Synth!$D$3-1)*Synth!$E$3,0)</f>
        <v>32709892.404052701</v>
      </c>
      <c r="T32" s="116">
        <f ca="1">OFFSET(Import_SAS_CVS!AI29,(Synth!$D$3-1)*Synth!$E$3,0)</f>
        <v>0</v>
      </c>
      <c r="U32" s="116">
        <f ca="1">OFFSET(Import_SAS_CVS!AJ29,(Synth!$D$3-1)*Synth!$E$3,0)</f>
        <v>14692027.159301801</v>
      </c>
      <c r="V32" s="116">
        <f ca="1">OFFSET(Import_SAS_CVS!AK29,(Synth!$D$3-1)*Synth!$E$3,0)</f>
        <v>13063033.544311499</v>
      </c>
      <c r="W32" s="116">
        <f ca="1">OFFSET(Import_SAS_CVS!AL29,(Synth!$D$3-1)*Synth!$E$3,0)</f>
        <v>0</v>
      </c>
      <c r="X32" s="116">
        <f ca="1">OFFSET(Import_SAS_CVS!AM29,(Synth!$D$3-1)*Synth!$E$3,0)</f>
        <v>4274453.1973266602</v>
      </c>
      <c r="Y32" s="117">
        <f ca="1">OFFSET(Import_SAS_CVS!CR29,(Synth!$D$3-1)*Synth!$E$3,0)</f>
        <v>261030.29369163499</v>
      </c>
    </row>
    <row r="33" spans="1:25" x14ac:dyDescent="0.2">
      <c r="A33" s="14">
        <v>40633</v>
      </c>
      <c r="B33" s="48">
        <f t="shared" ca="1" si="0"/>
        <v>438542222.5178225</v>
      </c>
      <c r="C33" s="48">
        <f t="shared" ca="1" si="1"/>
        <v>147487750.6975095</v>
      </c>
      <c r="D33" s="50">
        <f ca="1">OFFSET(Import_SAS_CVS!CB30,(Synth!$D$3-1)*Synth!$E$3,0)</f>
        <v>129595019.387695</v>
      </c>
      <c r="E33" s="50">
        <f ca="1">OFFSET(Import_SAS_CVS!AN30,(Synth!$D$3-1)*Synth!$E$3,0)</f>
        <v>291054471.82031298</v>
      </c>
      <c r="F33" s="50">
        <f ca="1">OFFSET(Import_SAS_CVS!CF30,(Synth!$D$3-1)*Synth!$E$3,0)</f>
        <v>17892731.309814502</v>
      </c>
      <c r="G33" s="49">
        <f ca="1">OFFSET(Import_SAS_CVS!V30,(Synth!$D$3-1)*Synth!$E$3,0)</f>
        <v>98541853.302734405</v>
      </c>
      <c r="H33" s="50">
        <f ca="1">OFFSET(Import_SAS_CVS!W30,(Synth!$D$3-1)*Synth!$E$3,0)</f>
        <v>1896507.7799682601</v>
      </c>
      <c r="I33" s="50">
        <f ca="1">OFFSET(Import_SAS_CVS!X30,(Synth!$D$3-1)*Synth!$E$3,0)</f>
        <v>28931936.911377002</v>
      </c>
      <c r="J33" s="51">
        <f ca="1">OFFSET(Import_SAS_CVS!Y30,(Synth!$D$3-1)*Synth!$E$3,0)</f>
        <v>18152054.474853501</v>
      </c>
      <c r="K33" s="50">
        <f ca="1">OFFSET(Import_SAS_CVS!Z30,(Synth!$D$3-1)*Synth!$E$3,0)</f>
        <v>17891758.693359401</v>
      </c>
      <c r="L33" s="50">
        <f ca="1">OFFSET(Import_SAS_CVS!AA30,(Synth!$D$3-1)*Synth!$E$3,0)</f>
        <v>0</v>
      </c>
      <c r="M33" s="51">
        <f ca="1">OFFSET(Import_SAS_CVS!AB30,(Synth!$D$3-1)*Synth!$E$3,0)</f>
        <v>0</v>
      </c>
      <c r="N33" s="50">
        <f ca="1">OFFSET(Import_SAS_CVS!AC30,(Synth!$D$3-1)*Synth!$E$3,0)</f>
        <v>290839042.14843798</v>
      </c>
      <c r="O33" s="52">
        <f ca="1">OFFSET(Import_SAS_CVS!AD30,(Synth!$D$3-1)*Synth!$E$3,0)</f>
        <v>861062.66759491002</v>
      </c>
      <c r="P33" s="121">
        <f ca="1">OFFSET(Import_SAS_CVS!AE30,(Synth!$D$3-1)*Synth!$E$3,0)</f>
        <v>53147029.971191399</v>
      </c>
      <c r="Q33" s="122">
        <f ca="1">OFFSET(Import_SAS_CVS!AF30,(Synth!$D$3-1)*Synth!$E$3,0)</f>
        <v>36955555.90625</v>
      </c>
      <c r="R33" s="122">
        <f ca="1">OFFSET(Import_SAS_CVS!AG30,(Synth!$D$3-1)*Synth!$E$3,0)</f>
        <v>24669881.129638702</v>
      </c>
      <c r="S33" s="122">
        <f ca="1">OFFSET(Import_SAS_CVS!AH30,(Synth!$D$3-1)*Synth!$E$3,0)</f>
        <v>0</v>
      </c>
      <c r="T33" s="122">
        <f ca="1">OFFSET(Import_SAS_CVS!AI30,(Synth!$D$3-1)*Synth!$E$3,0)</f>
        <v>0</v>
      </c>
      <c r="U33" s="122">
        <f ca="1">OFFSET(Import_SAS_CVS!AJ30,(Synth!$D$3-1)*Synth!$E$3,0)</f>
        <v>14547501.506713901</v>
      </c>
      <c r="V33" s="122">
        <f ca="1">OFFSET(Import_SAS_CVS!AK30,(Synth!$D$3-1)*Synth!$E$3,0)</f>
        <v>0</v>
      </c>
      <c r="W33" s="122">
        <f ca="1">OFFSET(Import_SAS_CVS!AL30,(Synth!$D$3-1)*Synth!$E$3,0)</f>
        <v>0</v>
      </c>
      <c r="X33" s="122">
        <f ca="1">OFFSET(Import_SAS_CVS!AM30,(Synth!$D$3-1)*Synth!$E$3,0)</f>
        <v>17515855.9140625</v>
      </c>
      <c r="Y33" s="123">
        <f ca="1">OFFSET(Import_SAS_CVS!CR30,(Synth!$D$3-1)*Synth!$E$3,0)</f>
        <v>267429.249141693</v>
      </c>
    </row>
    <row r="34" spans="1:25" x14ac:dyDescent="0.2">
      <c r="A34" s="20">
        <v>40724</v>
      </c>
      <c r="B34" s="21">
        <f t="shared" ca="1" si="0"/>
        <v>438928462.11084038</v>
      </c>
      <c r="C34" s="21">
        <f t="shared" ca="1" si="1"/>
        <v>145502080.8217774</v>
      </c>
      <c r="D34" s="24">
        <f ca="1">OFFSET(Import_SAS_CVS!CB31,(Synth!$D$3-1)*Synth!$E$3,0)</f>
        <v>127613236.741211</v>
      </c>
      <c r="E34" s="24">
        <f ca="1">OFFSET(Import_SAS_CVS!AN31,(Synth!$D$3-1)*Synth!$E$3,0)</f>
        <v>293426381.28906298</v>
      </c>
      <c r="F34" s="24">
        <f ca="1">OFFSET(Import_SAS_CVS!CF31,(Synth!$D$3-1)*Synth!$E$3,0)</f>
        <v>17888844.080566399</v>
      </c>
      <c r="G34" s="23">
        <f ca="1">OFFSET(Import_SAS_CVS!V31,(Synth!$D$3-1)*Synth!$E$3,0)</f>
        <v>97926878.944335893</v>
      </c>
      <c r="H34" s="24">
        <f ca="1">OFFSET(Import_SAS_CVS!W31,(Synth!$D$3-1)*Synth!$E$3,0)</f>
        <v>1854060.3716430699</v>
      </c>
      <c r="I34" s="24">
        <f ca="1">OFFSET(Import_SAS_CVS!X31,(Synth!$D$3-1)*Synth!$E$3,0)</f>
        <v>28041574.209472701</v>
      </c>
      <c r="J34" s="43">
        <f ca="1">OFFSET(Import_SAS_CVS!Y31,(Synth!$D$3-1)*Synth!$E$3,0)</f>
        <v>17765617.2192383</v>
      </c>
      <c r="K34" s="24">
        <f ca="1">OFFSET(Import_SAS_CVS!Z31,(Synth!$D$3-1)*Synth!$E$3,0)</f>
        <v>17893637.225097701</v>
      </c>
      <c r="L34" s="24">
        <f ca="1">OFFSET(Import_SAS_CVS!AA31,(Synth!$D$3-1)*Synth!$E$3,0)</f>
        <v>0</v>
      </c>
      <c r="M34" s="43">
        <f ca="1">OFFSET(Import_SAS_CVS!AB31,(Synth!$D$3-1)*Synth!$E$3,0)</f>
        <v>0</v>
      </c>
      <c r="N34" s="24">
        <f ca="1">OFFSET(Import_SAS_CVS!AC31,(Synth!$D$3-1)*Synth!$E$3,0)</f>
        <v>293803373.10156298</v>
      </c>
      <c r="O34" s="25">
        <f ca="1">OFFSET(Import_SAS_CVS!AD31,(Synth!$D$3-1)*Synth!$E$3,0)</f>
        <v>744569.339660645</v>
      </c>
      <c r="P34" s="115">
        <f ca="1">OFFSET(Import_SAS_CVS!AE31,(Synth!$D$3-1)*Synth!$E$3,0)</f>
        <v>52386827.457031302</v>
      </c>
      <c r="Q34" s="116">
        <f ca="1">OFFSET(Import_SAS_CVS!AF31,(Synth!$D$3-1)*Synth!$E$3,0)</f>
        <v>36805306.1240234</v>
      </c>
      <c r="R34" s="116">
        <f ca="1">OFFSET(Import_SAS_CVS!AG31,(Synth!$D$3-1)*Synth!$E$3,0)</f>
        <v>24282962.600341801</v>
      </c>
      <c r="S34" s="116">
        <f ca="1">OFFSET(Import_SAS_CVS!AH31,(Synth!$D$3-1)*Synth!$E$3,0)</f>
        <v>0</v>
      </c>
      <c r="T34" s="116">
        <f ca="1">OFFSET(Import_SAS_CVS!AI31,(Synth!$D$3-1)*Synth!$E$3,0)</f>
        <v>0</v>
      </c>
      <c r="U34" s="116">
        <f ca="1">OFFSET(Import_SAS_CVS!AJ31,(Synth!$D$3-1)*Synth!$E$3,0)</f>
        <v>14418929.1446533</v>
      </c>
      <c r="V34" s="116">
        <f ca="1">OFFSET(Import_SAS_CVS!AK31,(Synth!$D$3-1)*Synth!$E$3,0)</f>
        <v>0</v>
      </c>
      <c r="W34" s="116">
        <f ca="1">OFFSET(Import_SAS_CVS!AL31,(Synth!$D$3-1)*Synth!$E$3,0)</f>
        <v>0</v>
      </c>
      <c r="X34" s="116">
        <f ca="1">OFFSET(Import_SAS_CVS!AM31,(Synth!$D$3-1)*Synth!$E$3,0)</f>
        <v>17622556.372558601</v>
      </c>
      <c r="Y34" s="117">
        <f ca="1">OFFSET(Import_SAS_CVS!CR31,(Synth!$D$3-1)*Synth!$E$3,0)</f>
        <v>275854.75477981602</v>
      </c>
    </row>
    <row r="35" spans="1:25" x14ac:dyDescent="0.2">
      <c r="A35" s="20">
        <v>40816</v>
      </c>
      <c r="B35" s="21">
        <f t="shared" ca="1" si="0"/>
        <v>439762902.22192383</v>
      </c>
      <c r="C35" s="21">
        <f t="shared" ca="1" si="1"/>
        <v>144355257.5031738</v>
      </c>
      <c r="D35" s="24">
        <f ca="1">OFFSET(Import_SAS_CVS!CB32,(Synth!$D$3-1)*Synth!$E$3,0)</f>
        <v>126587969.671875</v>
      </c>
      <c r="E35" s="24">
        <f ca="1">OFFSET(Import_SAS_CVS!AN32,(Synth!$D$3-1)*Synth!$E$3,0)</f>
        <v>295407644.71875</v>
      </c>
      <c r="F35" s="24">
        <f ca="1">OFFSET(Import_SAS_CVS!CF32,(Synth!$D$3-1)*Synth!$E$3,0)</f>
        <v>17767287.831298798</v>
      </c>
      <c r="G35" s="23">
        <f ca="1">OFFSET(Import_SAS_CVS!V32,(Synth!$D$3-1)*Synth!$E$3,0)</f>
        <v>97360149.541015595</v>
      </c>
      <c r="H35" s="24">
        <f ca="1">OFFSET(Import_SAS_CVS!W32,(Synth!$D$3-1)*Synth!$E$3,0)</f>
        <v>1870558.2243957501</v>
      </c>
      <c r="I35" s="24">
        <f ca="1">OFFSET(Import_SAS_CVS!X32,(Synth!$D$3-1)*Synth!$E$3,0)</f>
        <v>27315871.881347701</v>
      </c>
      <c r="J35" s="43">
        <f ca="1">OFFSET(Import_SAS_CVS!Y32,(Synth!$D$3-1)*Synth!$E$3,0)</f>
        <v>17389838.502197299</v>
      </c>
      <c r="K35" s="24">
        <f ca="1">OFFSET(Import_SAS_CVS!Z32,(Synth!$D$3-1)*Synth!$E$3,0)</f>
        <v>17715629.171875</v>
      </c>
      <c r="L35" s="24">
        <f ca="1">OFFSET(Import_SAS_CVS!AA32,(Synth!$D$3-1)*Synth!$E$3,0)</f>
        <v>0</v>
      </c>
      <c r="M35" s="43">
        <f ca="1">OFFSET(Import_SAS_CVS!AB32,(Synth!$D$3-1)*Synth!$E$3,0)</f>
        <v>0</v>
      </c>
      <c r="N35" s="24">
        <f ca="1">OFFSET(Import_SAS_CVS!AC32,(Synth!$D$3-1)*Synth!$E$3,0)</f>
        <v>294009962.09765601</v>
      </c>
      <c r="O35" s="25">
        <f ca="1">OFFSET(Import_SAS_CVS!AD32,(Synth!$D$3-1)*Synth!$E$3,0)</f>
        <v>665442.17008972203</v>
      </c>
      <c r="P35" s="115">
        <f ca="1">OFFSET(Import_SAS_CVS!AE32,(Synth!$D$3-1)*Synth!$E$3,0)</f>
        <v>51861917.565429702</v>
      </c>
      <c r="Q35" s="116">
        <f ca="1">OFFSET(Import_SAS_CVS!AF32,(Synth!$D$3-1)*Synth!$E$3,0)</f>
        <v>36725502.579589799</v>
      </c>
      <c r="R35" s="116">
        <f ca="1">OFFSET(Import_SAS_CVS!AG32,(Synth!$D$3-1)*Synth!$E$3,0)</f>
        <v>23985634.529296901</v>
      </c>
      <c r="S35" s="116">
        <f ca="1">OFFSET(Import_SAS_CVS!AH32,(Synth!$D$3-1)*Synth!$E$3,0)</f>
        <v>0</v>
      </c>
      <c r="T35" s="116">
        <f ca="1">OFFSET(Import_SAS_CVS!AI32,(Synth!$D$3-1)*Synth!$E$3,0)</f>
        <v>0</v>
      </c>
      <c r="U35" s="116">
        <f ca="1">OFFSET(Import_SAS_CVS!AJ32,(Synth!$D$3-1)*Synth!$E$3,0)</f>
        <v>14351176.154418901</v>
      </c>
      <c r="V35" s="116">
        <f ca="1">OFFSET(Import_SAS_CVS!AK32,(Synth!$D$3-1)*Synth!$E$3,0)</f>
        <v>0</v>
      </c>
      <c r="W35" s="116">
        <f ca="1">OFFSET(Import_SAS_CVS!AL32,(Synth!$D$3-1)*Synth!$E$3,0)</f>
        <v>0</v>
      </c>
      <c r="X35" s="116">
        <f ca="1">OFFSET(Import_SAS_CVS!AM32,(Synth!$D$3-1)*Synth!$E$3,0)</f>
        <v>17494095.654296901</v>
      </c>
      <c r="Y35" s="117">
        <f ca="1">OFFSET(Import_SAS_CVS!CR32,(Synth!$D$3-1)*Synth!$E$3,0)</f>
        <v>280077.50967407197</v>
      </c>
    </row>
    <row r="36" spans="1:25" ht="12" thickBot="1" x14ac:dyDescent="0.25">
      <c r="A36" s="26">
        <v>40908</v>
      </c>
      <c r="B36" s="27">
        <f t="shared" ca="1" si="0"/>
        <v>442128614.96215808</v>
      </c>
      <c r="C36" s="27">
        <f t="shared" ca="1" si="1"/>
        <v>144525553.3254391</v>
      </c>
      <c r="D36" s="28">
        <f ca="1">OFFSET(Import_SAS_CVS!CB33,(Synth!$D$3-1)*Synth!$E$3,0)</f>
        <v>126631351.231445</v>
      </c>
      <c r="E36" s="28">
        <f ca="1">OFFSET(Import_SAS_CVS!AN33,(Synth!$D$3-1)*Synth!$E$3,0)</f>
        <v>297603061.63671899</v>
      </c>
      <c r="F36" s="28">
        <f ca="1">OFFSET(Import_SAS_CVS!CF33,(Synth!$D$3-1)*Synth!$E$3,0)</f>
        <v>17894202.0939941</v>
      </c>
      <c r="G36" s="29">
        <f ca="1">OFFSET(Import_SAS_CVS!V33,(Synth!$D$3-1)*Synth!$E$3,0)</f>
        <v>97480976.163085893</v>
      </c>
      <c r="H36" s="28">
        <f ca="1">OFFSET(Import_SAS_CVS!W33,(Synth!$D$3-1)*Synth!$E$3,0)</f>
        <v>2235552.1458435101</v>
      </c>
      <c r="I36" s="28">
        <f ca="1">OFFSET(Import_SAS_CVS!X33,(Synth!$D$3-1)*Synth!$E$3,0)</f>
        <v>26671541.462158199</v>
      </c>
      <c r="J36" s="44">
        <f ca="1">OFFSET(Import_SAS_CVS!Y33,(Synth!$D$3-1)*Synth!$E$3,0)</f>
        <v>17022365.675292999</v>
      </c>
      <c r="K36" s="28">
        <f ca="1">OFFSET(Import_SAS_CVS!Z33,(Synth!$D$3-1)*Synth!$E$3,0)</f>
        <v>17849841.537841801</v>
      </c>
      <c r="L36" s="28">
        <f ca="1">OFFSET(Import_SAS_CVS!AA33,(Synth!$D$3-1)*Synth!$E$3,0)</f>
        <v>0</v>
      </c>
      <c r="M36" s="44">
        <f ca="1">OFFSET(Import_SAS_CVS!AB33,(Synth!$D$3-1)*Synth!$E$3,0)</f>
        <v>0</v>
      </c>
      <c r="N36" s="28">
        <f ca="1">OFFSET(Import_SAS_CVS!AC33,(Synth!$D$3-1)*Synth!$E$3,0)</f>
        <v>296257997.90234399</v>
      </c>
      <c r="O36" s="30">
        <f ca="1">OFFSET(Import_SAS_CVS!AD33,(Synth!$D$3-1)*Synth!$E$3,0)</f>
        <v>640352.65756225598</v>
      </c>
      <c r="P36" s="118">
        <f ca="1">OFFSET(Import_SAS_CVS!AE33,(Synth!$D$3-1)*Synth!$E$3,0)</f>
        <v>50835197.2724609</v>
      </c>
      <c r="Q36" s="119">
        <f ca="1">OFFSET(Import_SAS_CVS!AF33,(Synth!$D$3-1)*Synth!$E$3,0)</f>
        <v>36842833.9208984</v>
      </c>
      <c r="R36" s="119">
        <f ca="1">OFFSET(Import_SAS_CVS!AG33,(Synth!$D$3-1)*Synth!$E$3,0)</f>
        <v>23718820.019287098</v>
      </c>
      <c r="S36" s="119">
        <f ca="1">OFFSET(Import_SAS_CVS!AH33,(Synth!$D$3-1)*Synth!$E$3,0)</f>
        <v>0</v>
      </c>
      <c r="T36" s="119">
        <f ca="1">OFFSET(Import_SAS_CVS!AI33,(Synth!$D$3-1)*Synth!$E$3,0)</f>
        <v>0</v>
      </c>
      <c r="U36" s="119">
        <f ca="1">OFFSET(Import_SAS_CVS!AJ33,(Synth!$D$3-1)*Synth!$E$3,0)</f>
        <v>14740641.0506592</v>
      </c>
      <c r="V36" s="119">
        <f ca="1">OFFSET(Import_SAS_CVS!AK33,(Synth!$D$3-1)*Synth!$E$3,0)</f>
        <v>0</v>
      </c>
      <c r="W36" s="119">
        <f ca="1">OFFSET(Import_SAS_CVS!AL33,(Synth!$D$3-1)*Synth!$E$3,0)</f>
        <v>0</v>
      </c>
      <c r="X36" s="119">
        <f ca="1">OFFSET(Import_SAS_CVS!AM33,(Synth!$D$3-1)*Synth!$E$3,0)</f>
        <v>17552449.943603501</v>
      </c>
      <c r="Y36" s="120">
        <f ca="1">OFFSET(Import_SAS_CVS!CR33,(Synth!$D$3-1)*Synth!$E$3,0)</f>
        <v>281854.54384613002</v>
      </c>
    </row>
    <row r="37" spans="1:25" x14ac:dyDescent="0.2">
      <c r="A37" s="14">
        <v>40999</v>
      </c>
      <c r="B37" s="48">
        <f t="shared" ca="1" si="0"/>
        <v>442726300.47924799</v>
      </c>
      <c r="C37" s="48">
        <f t="shared" ca="1" si="1"/>
        <v>143265347.49487299</v>
      </c>
      <c r="D37" s="50">
        <f ca="1">OFFSET(Import_SAS_CVS!CB34,(Synth!$D$3-1)*Synth!$E$3,0)</f>
        <v>125358230.102539</v>
      </c>
      <c r="E37" s="50">
        <f ca="1">OFFSET(Import_SAS_CVS!AN34,(Synth!$D$3-1)*Synth!$E$3,0)</f>
        <v>299460952.984375</v>
      </c>
      <c r="F37" s="50">
        <f ca="1">OFFSET(Import_SAS_CVS!CF34,(Synth!$D$3-1)*Synth!$E$3,0)</f>
        <v>17907117.392333999</v>
      </c>
      <c r="G37" s="49">
        <f ca="1">OFFSET(Import_SAS_CVS!V34,(Synth!$D$3-1)*Synth!$E$3,0)</f>
        <v>97328487.694335893</v>
      </c>
      <c r="H37" s="50">
        <f ca="1">OFFSET(Import_SAS_CVS!W34,(Synth!$D$3-1)*Synth!$E$3,0)</f>
        <v>2005504.48937988</v>
      </c>
      <c r="I37" s="50">
        <f ca="1">OFFSET(Import_SAS_CVS!X34,(Synth!$D$3-1)*Synth!$E$3,0)</f>
        <v>26212926.731689502</v>
      </c>
      <c r="J37" s="51">
        <f ca="1">OFFSET(Import_SAS_CVS!Y34,(Synth!$D$3-1)*Synth!$E$3,0)</f>
        <v>16691595.0321045</v>
      </c>
      <c r="K37" s="50">
        <f ca="1">OFFSET(Import_SAS_CVS!Z34,(Synth!$D$3-1)*Synth!$E$3,0)</f>
        <v>17995147.7504883</v>
      </c>
      <c r="L37" s="50">
        <f ca="1">OFFSET(Import_SAS_CVS!AA34,(Synth!$D$3-1)*Synth!$E$3,0)</f>
        <v>0</v>
      </c>
      <c r="M37" s="51">
        <f ca="1">OFFSET(Import_SAS_CVS!AB34,(Synth!$D$3-1)*Synth!$E$3,0)</f>
        <v>0</v>
      </c>
      <c r="N37" s="50">
        <f ca="1">OFFSET(Import_SAS_CVS!AC34,(Synth!$D$3-1)*Synth!$E$3,0)</f>
        <v>301108908.33593798</v>
      </c>
      <c r="O37" s="52">
        <f ca="1">OFFSET(Import_SAS_CVS!AD34,(Synth!$D$3-1)*Synth!$E$3,0)</f>
        <v>603479.57861328102</v>
      </c>
      <c r="P37" s="121">
        <f ca="1">OFFSET(Import_SAS_CVS!AE34,(Synth!$D$3-1)*Synth!$E$3,0)</f>
        <v>51347400.638183601</v>
      </c>
      <c r="Q37" s="122">
        <f ca="1">OFFSET(Import_SAS_CVS!AF34,(Synth!$D$3-1)*Synth!$E$3,0)</f>
        <v>36920446.418945298</v>
      </c>
      <c r="R37" s="122">
        <f ca="1">OFFSET(Import_SAS_CVS!AG34,(Synth!$D$3-1)*Synth!$E$3,0)</f>
        <v>23431205.759277299</v>
      </c>
      <c r="S37" s="122">
        <f ca="1">OFFSET(Import_SAS_CVS!AH34,(Synth!$D$3-1)*Synth!$E$3,0)</f>
        <v>0</v>
      </c>
      <c r="T37" s="122">
        <f ca="1">OFFSET(Import_SAS_CVS!AI34,(Synth!$D$3-1)*Synth!$E$3,0)</f>
        <v>0</v>
      </c>
      <c r="U37" s="122">
        <f ca="1">OFFSET(Import_SAS_CVS!AJ34,(Synth!$D$3-1)*Synth!$E$3,0)</f>
        <v>14544278.204223599</v>
      </c>
      <c r="V37" s="122">
        <f ca="1">OFFSET(Import_SAS_CVS!AK34,(Synth!$D$3-1)*Synth!$E$3,0)</f>
        <v>0</v>
      </c>
      <c r="W37" s="122">
        <f ca="1">OFFSET(Import_SAS_CVS!AL34,(Synth!$D$3-1)*Synth!$E$3,0)</f>
        <v>0</v>
      </c>
      <c r="X37" s="122">
        <f ca="1">OFFSET(Import_SAS_CVS!AM34,(Synth!$D$3-1)*Synth!$E$3,0)</f>
        <v>17678585.778320301</v>
      </c>
      <c r="Y37" s="123">
        <f ca="1">OFFSET(Import_SAS_CVS!CR34,(Synth!$D$3-1)*Synth!$E$3,0)</f>
        <v>282300.70022964501</v>
      </c>
    </row>
    <row r="38" spans="1:25" x14ac:dyDescent="0.2">
      <c r="A38" s="20">
        <v>41090</v>
      </c>
      <c r="B38" s="21">
        <f t="shared" ca="1" si="0"/>
        <v>442812320.1843257</v>
      </c>
      <c r="C38" s="21">
        <f t="shared" ca="1" si="1"/>
        <v>141871612.08666968</v>
      </c>
      <c r="D38" s="24">
        <f ca="1">OFFSET(Import_SAS_CVS!CB35,(Synth!$D$3-1)*Synth!$E$3,0)</f>
        <v>124110245.503906</v>
      </c>
      <c r="E38" s="24">
        <f ca="1">OFFSET(Import_SAS_CVS!AN35,(Synth!$D$3-1)*Synth!$E$3,0)</f>
        <v>300940708.09765601</v>
      </c>
      <c r="F38" s="24">
        <f ca="1">OFFSET(Import_SAS_CVS!CF35,(Synth!$D$3-1)*Synth!$E$3,0)</f>
        <v>17761366.582763702</v>
      </c>
      <c r="G38" s="23">
        <f ca="1">OFFSET(Import_SAS_CVS!V35,(Synth!$D$3-1)*Synth!$E$3,0)</f>
        <v>96648332.464843795</v>
      </c>
      <c r="H38" s="24">
        <f ca="1">OFFSET(Import_SAS_CVS!W35,(Synth!$D$3-1)*Synth!$E$3,0)</f>
        <v>1987040.2694091799</v>
      </c>
      <c r="I38" s="24">
        <f ca="1">OFFSET(Import_SAS_CVS!X35,(Synth!$D$3-1)*Synth!$E$3,0)</f>
        <v>25420981.545166001</v>
      </c>
      <c r="J38" s="43">
        <f ca="1">OFFSET(Import_SAS_CVS!Y35,(Synth!$D$3-1)*Synth!$E$3,0)</f>
        <v>16136982.9381104</v>
      </c>
      <c r="K38" s="24">
        <f ca="1">OFFSET(Import_SAS_CVS!Z35,(Synth!$D$3-1)*Synth!$E$3,0)</f>
        <v>17716783.420166001</v>
      </c>
      <c r="L38" s="24">
        <f ca="1">OFFSET(Import_SAS_CVS!AA35,(Synth!$D$3-1)*Synth!$E$3,0)</f>
        <v>0</v>
      </c>
      <c r="M38" s="43">
        <f ca="1">OFFSET(Import_SAS_CVS!AB35,(Synth!$D$3-1)*Synth!$E$3,0)</f>
        <v>0</v>
      </c>
      <c r="N38" s="24">
        <f ca="1">OFFSET(Import_SAS_CVS!AC35,(Synth!$D$3-1)*Synth!$E$3,0)</f>
        <v>298866917.83593798</v>
      </c>
      <c r="O38" s="25">
        <f ca="1">OFFSET(Import_SAS_CVS!AD35,(Synth!$D$3-1)*Synth!$E$3,0)</f>
        <v>525049.68513488804</v>
      </c>
      <c r="P38" s="115">
        <f ca="1">OFFSET(Import_SAS_CVS!AE35,(Synth!$D$3-1)*Synth!$E$3,0)</f>
        <v>49770953.756347701</v>
      </c>
      <c r="Q38" s="116">
        <f ca="1">OFFSET(Import_SAS_CVS!AF35,(Synth!$D$3-1)*Synth!$E$3,0)</f>
        <v>36702648.0927734</v>
      </c>
      <c r="R38" s="116">
        <f ca="1">OFFSET(Import_SAS_CVS!AG35,(Synth!$D$3-1)*Synth!$E$3,0)</f>
        <v>22401063.753417999</v>
      </c>
      <c r="S38" s="116">
        <f ca="1">OFFSET(Import_SAS_CVS!AH35,(Synth!$D$3-1)*Synth!$E$3,0)</f>
        <v>0</v>
      </c>
      <c r="T38" s="116">
        <f ca="1">OFFSET(Import_SAS_CVS!AI35,(Synth!$D$3-1)*Synth!$E$3,0)</f>
        <v>0</v>
      </c>
      <c r="U38" s="116">
        <f ca="1">OFFSET(Import_SAS_CVS!AJ35,(Synth!$D$3-1)*Synth!$E$3,0)</f>
        <v>14687199.4049072</v>
      </c>
      <c r="V38" s="116">
        <f ca="1">OFFSET(Import_SAS_CVS!AK35,(Synth!$D$3-1)*Synth!$E$3,0)</f>
        <v>0</v>
      </c>
      <c r="W38" s="116">
        <f ca="1">OFFSET(Import_SAS_CVS!AL35,(Synth!$D$3-1)*Synth!$E$3,0)</f>
        <v>0</v>
      </c>
      <c r="X38" s="116">
        <f ca="1">OFFSET(Import_SAS_CVS!AM35,(Synth!$D$3-1)*Synth!$E$3,0)</f>
        <v>17446115.8601074</v>
      </c>
      <c r="Y38" s="117">
        <f ca="1">OFFSET(Import_SAS_CVS!CR35,(Synth!$D$3-1)*Synth!$E$3,0)</f>
        <v>277467.53863143898</v>
      </c>
    </row>
    <row r="39" spans="1:25" x14ac:dyDescent="0.2">
      <c r="A39" s="20">
        <v>41182</v>
      </c>
      <c r="B39" s="21">
        <f t="shared" ca="1" si="0"/>
        <v>439465702.53417969</v>
      </c>
      <c r="C39" s="21">
        <f t="shared" ca="1" si="1"/>
        <v>139121530.29589871</v>
      </c>
      <c r="D39" s="24">
        <f ca="1">OFFSET(Import_SAS_CVS!CB36,(Synth!$D$3-1)*Synth!$E$3,0)</f>
        <v>121713952.230469</v>
      </c>
      <c r="E39" s="24">
        <f ca="1">OFFSET(Import_SAS_CVS!AN36,(Synth!$D$3-1)*Synth!$E$3,0)</f>
        <v>300344172.23828101</v>
      </c>
      <c r="F39" s="24">
        <f ca="1">OFFSET(Import_SAS_CVS!CF36,(Synth!$D$3-1)*Synth!$E$3,0)</f>
        <v>17407578.065429699</v>
      </c>
      <c r="G39" s="23">
        <f ca="1">OFFSET(Import_SAS_CVS!V36,(Synth!$D$3-1)*Synth!$E$3,0)</f>
        <v>95366503.672851607</v>
      </c>
      <c r="H39" s="24">
        <f ca="1">OFFSET(Import_SAS_CVS!W36,(Synth!$D$3-1)*Synth!$E$3,0)</f>
        <v>2087776.5359954799</v>
      </c>
      <c r="I39" s="24">
        <f ca="1">OFFSET(Import_SAS_CVS!X36,(Synth!$D$3-1)*Synth!$E$3,0)</f>
        <v>24629258.0163574</v>
      </c>
      <c r="J39" s="43">
        <f ca="1">OFFSET(Import_SAS_CVS!Y36,(Synth!$D$3-1)*Synth!$E$3,0)</f>
        <v>15649519.1486816</v>
      </c>
      <c r="K39" s="24">
        <f ca="1">OFFSET(Import_SAS_CVS!Z36,(Synth!$D$3-1)*Synth!$E$3,0)</f>
        <v>17477268.925537098</v>
      </c>
      <c r="L39" s="24">
        <f ca="1">OFFSET(Import_SAS_CVS!AA36,(Synth!$D$3-1)*Synth!$E$3,0)</f>
        <v>0</v>
      </c>
      <c r="M39" s="43">
        <f ca="1">OFFSET(Import_SAS_CVS!AB36,(Synth!$D$3-1)*Synth!$E$3,0)</f>
        <v>0</v>
      </c>
      <c r="N39" s="24">
        <f ca="1">OFFSET(Import_SAS_CVS!AC36,(Synth!$D$3-1)*Synth!$E$3,0)</f>
        <v>299306631.83593798</v>
      </c>
      <c r="O39" s="25">
        <f ca="1">OFFSET(Import_SAS_CVS!AD36,(Synth!$D$3-1)*Synth!$E$3,0)</f>
        <v>493559.13040161098</v>
      </c>
      <c r="P39" s="115">
        <f ca="1">OFFSET(Import_SAS_CVS!AE36,(Synth!$D$3-1)*Synth!$E$3,0)</f>
        <v>49078483.0634766</v>
      </c>
      <c r="Q39" s="116">
        <f ca="1">OFFSET(Import_SAS_CVS!AF36,(Synth!$D$3-1)*Synth!$E$3,0)</f>
        <v>36375000.593261696</v>
      </c>
      <c r="R39" s="116">
        <f ca="1">OFFSET(Import_SAS_CVS!AG36,(Synth!$D$3-1)*Synth!$E$3,0)</f>
        <v>21976134.7739258</v>
      </c>
      <c r="S39" s="116">
        <f ca="1">OFFSET(Import_SAS_CVS!AH36,(Synth!$D$3-1)*Synth!$E$3,0)</f>
        <v>0</v>
      </c>
      <c r="T39" s="116">
        <f ca="1">OFFSET(Import_SAS_CVS!AI36,(Synth!$D$3-1)*Synth!$E$3,0)</f>
        <v>0</v>
      </c>
      <c r="U39" s="116">
        <f ca="1">OFFSET(Import_SAS_CVS!AJ36,(Synth!$D$3-1)*Synth!$E$3,0)</f>
        <v>14675718.4023438</v>
      </c>
      <c r="V39" s="116">
        <f ca="1">OFFSET(Import_SAS_CVS!AK36,(Synth!$D$3-1)*Synth!$E$3,0)</f>
        <v>0</v>
      </c>
      <c r="W39" s="116">
        <f ca="1">OFFSET(Import_SAS_CVS!AL36,(Synth!$D$3-1)*Synth!$E$3,0)</f>
        <v>0</v>
      </c>
      <c r="X39" s="116">
        <f ca="1">OFFSET(Import_SAS_CVS!AM36,(Synth!$D$3-1)*Synth!$E$3,0)</f>
        <v>17250208.767089799</v>
      </c>
      <c r="Y39" s="117">
        <f ca="1">OFFSET(Import_SAS_CVS!CR36,(Synth!$D$3-1)*Synth!$E$3,0)</f>
        <v>275429.18735504203</v>
      </c>
    </row>
    <row r="40" spans="1:25" ht="12" thickBot="1" x14ac:dyDescent="0.25">
      <c r="A40" s="20">
        <v>41274</v>
      </c>
      <c r="B40" s="21">
        <f t="shared" ca="1" si="0"/>
        <v>438989459.57543957</v>
      </c>
      <c r="C40" s="21">
        <f t="shared" ca="1" si="1"/>
        <v>138321884.8098146</v>
      </c>
      <c r="D40" s="24">
        <f ca="1">OFFSET(Import_SAS_CVS!CB37,(Synth!$D$3-1)*Synth!$E$3,0)</f>
        <v>120968563.37988301</v>
      </c>
      <c r="E40" s="24">
        <f ca="1">OFFSET(Import_SAS_CVS!AN37,(Synth!$D$3-1)*Synth!$E$3,0)</f>
        <v>300667574.765625</v>
      </c>
      <c r="F40" s="24">
        <f ca="1">OFFSET(Import_SAS_CVS!CF37,(Synth!$D$3-1)*Synth!$E$3,0)</f>
        <v>17353321.4299316</v>
      </c>
      <c r="G40" s="29">
        <f ca="1">OFFSET(Import_SAS_CVS!V37,(Synth!$D$3-1)*Synth!$E$3,0)</f>
        <v>94785378.686523393</v>
      </c>
      <c r="H40" s="28">
        <f ca="1">OFFSET(Import_SAS_CVS!W37,(Synth!$D$3-1)*Synth!$E$3,0)</f>
        <v>2057645.16221619</v>
      </c>
      <c r="I40" s="28">
        <f ca="1">OFFSET(Import_SAS_CVS!X37,(Synth!$D$3-1)*Synth!$E$3,0)</f>
        <v>24150693.831298798</v>
      </c>
      <c r="J40" s="44">
        <f ca="1">OFFSET(Import_SAS_CVS!Y37,(Synth!$D$3-1)*Synth!$E$3,0)</f>
        <v>15362567.5689697</v>
      </c>
      <c r="K40" s="28">
        <f ca="1">OFFSET(Import_SAS_CVS!Z37,(Synth!$D$3-1)*Synth!$E$3,0)</f>
        <v>17395826.9145508</v>
      </c>
      <c r="L40" s="28">
        <f ca="1">OFFSET(Import_SAS_CVS!AA37,(Synth!$D$3-1)*Synth!$E$3,0)</f>
        <v>0</v>
      </c>
      <c r="M40" s="44">
        <f ca="1">OFFSET(Import_SAS_CVS!AB37,(Synth!$D$3-1)*Synth!$E$3,0)</f>
        <v>0</v>
      </c>
      <c r="N40" s="28">
        <f ca="1">OFFSET(Import_SAS_CVS!AC37,(Synth!$D$3-1)*Synth!$E$3,0)</f>
        <v>300477997.42968798</v>
      </c>
      <c r="O40" s="30">
        <f ca="1">OFFSET(Import_SAS_CVS!AD37,(Synth!$D$3-1)*Synth!$E$3,0)</f>
        <v>481538.92517471302</v>
      </c>
      <c r="P40" s="118">
        <f ca="1">OFFSET(Import_SAS_CVS!AE37,(Synth!$D$3-1)*Synth!$E$3,0)</f>
        <v>48783123.222167999</v>
      </c>
      <c r="Q40" s="119">
        <f ca="1">OFFSET(Import_SAS_CVS!AF37,(Synth!$D$3-1)*Synth!$E$3,0)</f>
        <v>36137092.304199196</v>
      </c>
      <c r="R40" s="119">
        <f ca="1">OFFSET(Import_SAS_CVS!AG37,(Synth!$D$3-1)*Synth!$E$3,0)</f>
        <v>21540186.182617199</v>
      </c>
      <c r="S40" s="119">
        <f ca="1">OFFSET(Import_SAS_CVS!AH37,(Synth!$D$3-1)*Synth!$E$3,0)</f>
        <v>0</v>
      </c>
      <c r="T40" s="119">
        <f ca="1">OFFSET(Import_SAS_CVS!AI37,(Synth!$D$3-1)*Synth!$E$3,0)</f>
        <v>0</v>
      </c>
      <c r="U40" s="119">
        <f ca="1">OFFSET(Import_SAS_CVS!AJ37,(Synth!$D$3-1)*Synth!$E$3,0)</f>
        <v>14636206.268676801</v>
      </c>
      <c r="V40" s="119">
        <f ca="1">OFFSET(Import_SAS_CVS!AK37,(Synth!$D$3-1)*Synth!$E$3,0)</f>
        <v>0</v>
      </c>
      <c r="W40" s="119">
        <f ca="1">OFFSET(Import_SAS_CVS!AL37,(Synth!$D$3-1)*Synth!$E$3,0)</f>
        <v>0</v>
      </c>
      <c r="X40" s="119">
        <f ca="1">OFFSET(Import_SAS_CVS!AM37,(Synth!$D$3-1)*Synth!$E$3,0)</f>
        <v>17120285.666259799</v>
      </c>
      <c r="Y40" s="120">
        <f ca="1">OFFSET(Import_SAS_CVS!CR37,(Synth!$D$3-1)*Synth!$E$3,0)</f>
        <v>271677.67505645799</v>
      </c>
    </row>
    <row r="41" spans="1:25" x14ac:dyDescent="0.2">
      <c r="A41" s="14">
        <v>41364</v>
      </c>
      <c r="B41" s="48">
        <f t="shared" ca="1" si="0"/>
        <v>436719590.52343762</v>
      </c>
      <c r="C41" s="48">
        <f t="shared" ca="1" si="1"/>
        <v>135356286.5742186</v>
      </c>
      <c r="D41" s="50">
        <f ca="1">OFFSET(Import_SAS_CVS!CB38,(Synth!$D$3-1)*Synth!$E$3,0)</f>
        <v>118181936.62011699</v>
      </c>
      <c r="E41" s="50">
        <f ca="1">OFFSET(Import_SAS_CVS!AN38,(Synth!$D$3-1)*Synth!$E$3,0)</f>
        <v>301363303.94921899</v>
      </c>
      <c r="F41" s="50">
        <f ca="1">OFFSET(Import_SAS_CVS!CF38,(Synth!$D$3-1)*Synth!$E$3,0)</f>
        <v>17174349.9541016</v>
      </c>
      <c r="G41" s="49">
        <f ca="1">OFFSET(Import_SAS_CVS!V38,(Synth!$D$3-1)*Synth!$E$3,0)</f>
        <v>93112410.7734375</v>
      </c>
      <c r="H41" s="50">
        <f ca="1">OFFSET(Import_SAS_CVS!W38,(Synth!$D$3-1)*Synth!$E$3,0)</f>
        <v>2039966.3546905499</v>
      </c>
      <c r="I41" s="50">
        <f ca="1">OFFSET(Import_SAS_CVS!X38,(Synth!$D$3-1)*Synth!$E$3,0)</f>
        <v>23024566.6083984</v>
      </c>
      <c r="J41" s="51">
        <f ca="1">OFFSET(Import_SAS_CVS!Y38,(Synth!$D$3-1)*Synth!$E$3,0)</f>
        <v>14591349.939575201</v>
      </c>
      <c r="K41" s="50">
        <f ca="1">OFFSET(Import_SAS_CVS!Z38,(Synth!$D$3-1)*Synth!$E$3,0)</f>
        <v>17065733.1162109</v>
      </c>
      <c r="L41" s="50">
        <f ca="1">OFFSET(Import_SAS_CVS!AA38,(Synth!$D$3-1)*Synth!$E$3,0)</f>
        <v>0</v>
      </c>
      <c r="M41" s="51">
        <f ca="1">OFFSET(Import_SAS_CVS!AB38,(Synth!$D$3-1)*Synth!$E$3,0)</f>
        <v>0</v>
      </c>
      <c r="N41" s="50">
        <f ca="1">OFFSET(Import_SAS_CVS!AC38,(Synth!$D$3-1)*Synth!$E$3,0)</f>
        <v>299843397.484375</v>
      </c>
      <c r="O41" s="52">
        <f ca="1">OFFSET(Import_SAS_CVS!AD38,(Synth!$D$3-1)*Synth!$E$3,0)</f>
        <v>435327.395626068</v>
      </c>
      <c r="P41" s="121">
        <f ca="1">OFFSET(Import_SAS_CVS!AE38,(Synth!$D$3-1)*Synth!$E$3,0)</f>
        <v>1446485.7681732201</v>
      </c>
      <c r="Q41" s="122">
        <f ca="1">OFFSET(Import_SAS_CVS!AF38,(Synth!$D$3-1)*Synth!$E$3,0)</f>
        <v>35765660.0458984</v>
      </c>
      <c r="R41" s="122">
        <f ca="1">OFFSET(Import_SAS_CVS!AG38,(Synth!$D$3-1)*Synth!$E$3,0)</f>
        <v>21083972.212646499</v>
      </c>
      <c r="S41" s="122">
        <f ca="1">OFFSET(Import_SAS_CVS!AH38,(Synth!$D$3-1)*Synth!$E$3,0)</f>
        <v>0</v>
      </c>
      <c r="T41" s="122">
        <f ca="1">OFFSET(Import_SAS_CVS!AI38,(Synth!$D$3-1)*Synth!$E$3,0)</f>
        <v>44911455.650390603</v>
      </c>
      <c r="U41" s="122">
        <f ca="1">OFFSET(Import_SAS_CVS!AJ38,(Synth!$D$3-1)*Synth!$E$3,0)</f>
        <v>14349684.1883545</v>
      </c>
      <c r="V41" s="122">
        <f ca="1">OFFSET(Import_SAS_CVS!AK38,(Synth!$D$3-1)*Synth!$E$3,0)</f>
        <v>0</v>
      </c>
      <c r="W41" s="122">
        <f ca="1">OFFSET(Import_SAS_CVS!AL38,(Synth!$D$3-1)*Synth!$E$3,0)</f>
        <v>16752270.899658199</v>
      </c>
      <c r="X41" s="122">
        <f ca="1">OFFSET(Import_SAS_CVS!AM38,(Synth!$D$3-1)*Synth!$E$3,0)</f>
        <v>1408.7188655138</v>
      </c>
      <c r="Y41" s="123">
        <f ca="1">OFFSET(Import_SAS_CVS!CR38,(Synth!$D$3-1)*Synth!$E$3,0)</f>
        <v>279503.452709198</v>
      </c>
    </row>
    <row r="42" spans="1:25" x14ac:dyDescent="0.2">
      <c r="A42" s="20">
        <v>41455</v>
      </c>
      <c r="B42" s="21">
        <f t="shared" ca="1" si="0"/>
        <v>435245669.03173858</v>
      </c>
      <c r="C42" s="21">
        <f t="shared" ca="1" si="1"/>
        <v>134532421.6333006</v>
      </c>
      <c r="D42" s="24">
        <f ca="1">OFFSET(Import_SAS_CVS!CB39,(Synth!$D$3-1)*Synth!$E$3,0)</f>
        <v>117511839.01074199</v>
      </c>
      <c r="E42" s="24">
        <f ca="1">OFFSET(Import_SAS_CVS!AN39,(Synth!$D$3-1)*Synth!$E$3,0)</f>
        <v>300713247.39843798</v>
      </c>
      <c r="F42" s="24">
        <f ca="1">OFFSET(Import_SAS_CVS!CF39,(Synth!$D$3-1)*Synth!$E$3,0)</f>
        <v>17020582.622558601</v>
      </c>
      <c r="G42" s="23">
        <f ca="1">OFFSET(Import_SAS_CVS!V39,(Synth!$D$3-1)*Synth!$E$3,0)</f>
        <v>92801380.040039107</v>
      </c>
      <c r="H42" s="24">
        <f ca="1">OFFSET(Import_SAS_CVS!W39,(Synth!$D$3-1)*Synth!$E$3,0)</f>
        <v>2023884.96551514</v>
      </c>
      <c r="I42" s="24">
        <f ca="1">OFFSET(Import_SAS_CVS!X39,(Synth!$D$3-1)*Synth!$E$3,0)</f>
        <v>22537270.395752002</v>
      </c>
      <c r="J42" s="43">
        <f ca="1">OFFSET(Import_SAS_CVS!Y39,(Synth!$D$3-1)*Synth!$E$3,0)</f>
        <v>14316918.5114746</v>
      </c>
      <c r="K42" s="24">
        <f ca="1">OFFSET(Import_SAS_CVS!Z39,(Synth!$D$3-1)*Synth!$E$3,0)</f>
        <v>17048060.145996101</v>
      </c>
      <c r="L42" s="24">
        <f ca="1">OFFSET(Import_SAS_CVS!AA39,(Synth!$D$3-1)*Synth!$E$3,0)</f>
        <v>0</v>
      </c>
      <c r="M42" s="43">
        <f ca="1">OFFSET(Import_SAS_CVS!AB39,(Synth!$D$3-1)*Synth!$E$3,0)</f>
        <v>0</v>
      </c>
      <c r="N42" s="24">
        <f ca="1">OFFSET(Import_SAS_CVS!AC39,(Synth!$D$3-1)*Synth!$E$3,0)</f>
        <v>300057389.4375</v>
      </c>
      <c r="O42" s="25">
        <f ca="1">OFFSET(Import_SAS_CVS!AD39,(Synth!$D$3-1)*Synth!$E$3,0)</f>
        <v>387856.79532241798</v>
      </c>
      <c r="P42" s="115">
        <f ca="1">OFFSET(Import_SAS_CVS!AE39,(Synth!$D$3-1)*Synth!$E$3,0)</f>
        <v>1070419.33106995</v>
      </c>
      <c r="Q42" s="116">
        <f ca="1">OFFSET(Import_SAS_CVS!AF39,(Synth!$D$3-1)*Synth!$E$3,0)</f>
        <v>35730929.411621101</v>
      </c>
      <c r="R42" s="116">
        <f ca="1">OFFSET(Import_SAS_CVS!AG39,(Synth!$D$3-1)*Synth!$E$3,0)</f>
        <v>20748512.4057617</v>
      </c>
      <c r="S42" s="116">
        <f ca="1">OFFSET(Import_SAS_CVS!AH39,(Synth!$D$3-1)*Synth!$E$3,0)</f>
        <v>0</v>
      </c>
      <c r="T42" s="116">
        <f ca="1">OFFSET(Import_SAS_CVS!AI39,(Synth!$D$3-1)*Synth!$E$3,0)</f>
        <v>45530545.321777299</v>
      </c>
      <c r="U42" s="116">
        <f ca="1">OFFSET(Import_SAS_CVS!AJ39,(Synth!$D$3-1)*Synth!$E$3,0)</f>
        <v>14163040.3521729</v>
      </c>
      <c r="V42" s="116">
        <f ca="1">OFFSET(Import_SAS_CVS!AK39,(Synth!$D$3-1)*Synth!$E$3,0)</f>
        <v>0</v>
      </c>
      <c r="W42" s="116">
        <f ca="1">OFFSET(Import_SAS_CVS!AL39,(Synth!$D$3-1)*Synth!$E$3,0)</f>
        <v>16760475.663208</v>
      </c>
      <c r="X42" s="116">
        <f ca="1">OFFSET(Import_SAS_CVS!AM39,(Synth!$D$3-1)*Synth!$E$3,0)</f>
        <v>939.12164548039402</v>
      </c>
      <c r="Y42" s="117">
        <f ca="1">OFFSET(Import_SAS_CVS!CR39,(Synth!$D$3-1)*Synth!$E$3,0)</f>
        <v>286203.18141174299</v>
      </c>
    </row>
    <row r="43" spans="1:25" x14ac:dyDescent="0.2">
      <c r="A43" s="20">
        <v>41547</v>
      </c>
      <c r="B43" s="21">
        <f t="shared" ca="1" si="0"/>
        <v>432606497.43896425</v>
      </c>
      <c r="C43" s="21">
        <f t="shared" ca="1" si="1"/>
        <v>132991312.37255821</v>
      </c>
      <c r="D43" s="24">
        <f ca="1">OFFSET(Import_SAS_CVS!CB40,(Synth!$D$3-1)*Synth!$E$3,0)</f>
        <v>116177515.052734</v>
      </c>
      <c r="E43" s="24">
        <f ca="1">OFFSET(Import_SAS_CVS!AN40,(Synth!$D$3-1)*Synth!$E$3,0)</f>
        <v>299615185.06640601</v>
      </c>
      <c r="F43" s="24">
        <f ca="1">OFFSET(Import_SAS_CVS!CF40,(Synth!$D$3-1)*Synth!$E$3,0)</f>
        <v>16813797.3198242</v>
      </c>
      <c r="G43" s="23">
        <f ca="1">OFFSET(Import_SAS_CVS!V40,(Synth!$D$3-1)*Synth!$E$3,0)</f>
        <v>92194928.725585893</v>
      </c>
      <c r="H43" s="24">
        <f ca="1">OFFSET(Import_SAS_CVS!W40,(Synth!$D$3-1)*Synth!$E$3,0)</f>
        <v>2056981.9814758301</v>
      </c>
      <c r="I43" s="24">
        <f ca="1">OFFSET(Import_SAS_CVS!X40,(Synth!$D$3-1)*Synth!$E$3,0)</f>
        <v>22126605.725341801</v>
      </c>
      <c r="J43" s="43">
        <f ca="1">OFFSET(Import_SAS_CVS!Y40,(Synth!$D$3-1)*Synth!$E$3,0)</f>
        <v>14122276.162475601</v>
      </c>
      <c r="K43" s="24">
        <f ca="1">OFFSET(Import_SAS_CVS!Z40,(Synth!$D$3-1)*Synth!$E$3,0)</f>
        <v>16882889.400146499</v>
      </c>
      <c r="L43" s="24">
        <f ca="1">OFFSET(Import_SAS_CVS!AA40,(Synth!$D$3-1)*Synth!$E$3,0)</f>
        <v>0</v>
      </c>
      <c r="M43" s="43">
        <f ca="1">OFFSET(Import_SAS_CVS!AB40,(Synth!$D$3-1)*Synth!$E$3,0)</f>
        <v>0</v>
      </c>
      <c r="N43" s="24">
        <f ca="1">OFFSET(Import_SAS_CVS!AC40,(Synth!$D$3-1)*Synth!$E$3,0)</f>
        <v>300111763.38281298</v>
      </c>
      <c r="O43" s="25">
        <f ca="1">OFFSET(Import_SAS_CVS!AD40,(Synth!$D$3-1)*Synth!$E$3,0)</f>
        <v>338409.535388947</v>
      </c>
      <c r="P43" s="115">
        <f ca="1">OFFSET(Import_SAS_CVS!AE40,(Synth!$D$3-1)*Synth!$E$3,0)</f>
        <v>667475.23320770299</v>
      </c>
      <c r="Q43" s="116">
        <f ca="1">OFFSET(Import_SAS_CVS!AF40,(Synth!$D$3-1)*Synth!$E$3,0)</f>
        <v>35854835.917480499</v>
      </c>
      <c r="R43" s="116">
        <f ca="1">OFFSET(Import_SAS_CVS!AG40,(Synth!$D$3-1)*Synth!$E$3,0)</f>
        <v>20310317.183837902</v>
      </c>
      <c r="S43" s="116">
        <f ca="1">OFFSET(Import_SAS_CVS!AH40,(Synth!$D$3-1)*Synth!$E$3,0)</f>
        <v>0</v>
      </c>
      <c r="T43" s="116">
        <f ca="1">OFFSET(Import_SAS_CVS!AI40,(Synth!$D$3-1)*Synth!$E$3,0)</f>
        <v>45682662.966308601</v>
      </c>
      <c r="U43" s="116">
        <f ca="1">OFFSET(Import_SAS_CVS!AJ40,(Synth!$D$3-1)*Synth!$E$3,0)</f>
        <v>14150695.099731401</v>
      </c>
      <c r="V43" s="116">
        <f ca="1">OFFSET(Import_SAS_CVS!AK40,(Synth!$D$3-1)*Synth!$E$3,0)</f>
        <v>0</v>
      </c>
      <c r="W43" s="116">
        <f ca="1">OFFSET(Import_SAS_CVS!AL40,(Synth!$D$3-1)*Synth!$E$3,0)</f>
        <v>16633061.6798096</v>
      </c>
      <c r="X43" s="116">
        <f ca="1">OFFSET(Import_SAS_CVS!AM40,(Synth!$D$3-1)*Synth!$E$3,0)</f>
        <v>512.31387408077705</v>
      </c>
      <c r="Y43" s="117">
        <f ca="1">OFFSET(Import_SAS_CVS!CR40,(Synth!$D$3-1)*Synth!$E$3,0)</f>
        <v>285762.24928283697</v>
      </c>
    </row>
    <row r="44" spans="1:25" ht="12" thickBot="1" x14ac:dyDescent="0.25">
      <c r="A44" s="26">
        <v>41639</v>
      </c>
      <c r="B44" s="27">
        <f t="shared" ca="1" si="0"/>
        <v>428917494.63403404</v>
      </c>
      <c r="C44" s="27">
        <f t="shared" ca="1" si="1"/>
        <v>131033112.92309609</v>
      </c>
      <c r="D44" s="28">
        <f ca="1">OFFSET(Import_SAS_CVS!CB41,(Synth!$D$3-1)*Synth!$E$3,0)</f>
        <v>114521434.79785199</v>
      </c>
      <c r="E44" s="28">
        <f ca="1">OFFSET(Import_SAS_CVS!AN41,(Synth!$D$3-1)*Synth!$E$3,0)</f>
        <v>297884381.71093798</v>
      </c>
      <c r="F44" s="28">
        <f ca="1">OFFSET(Import_SAS_CVS!CF41,(Synth!$D$3-1)*Synth!$E$3,0)</f>
        <v>16511678.1252441</v>
      </c>
      <c r="G44" s="29">
        <f ca="1">OFFSET(Import_SAS_CVS!V41,(Synth!$D$3-1)*Synth!$E$3,0)</f>
        <v>90765875.176757798</v>
      </c>
      <c r="H44" s="28">
        <f ca="1">OFFSET(Import_SAS_CVS!W41,(Synth!$D$3-1)*Synth!$E$3,0)</f>
        <v>2108613.7269897498</v>
      </c>
      <c r="I44" s="28">
        <f ca="1">OFFSET(Import_SAS_CVS!X41,(Synth!$D$3-1)*Synth!$E$3,0)</f>
        <v>21386157.4211426</v>
      </c>
      <c r="J44" s="44">
        <f ca="1">OFFSET(Import_SAS_CVS!Y41,(Synth!$D$3-1)*Synth!$E$3,0)</f>
        <v>13548569.747802701</v>
      </c>
      <c r="K44" s="28">
        <f ca="1">OFFSET(Import_SAS_CVS!Z41,(Synth!$D$3-1)*Synth!$E$3,0)</f>
        <v>16483625.0826416</v>
      </c>
      <c r="L44" s="28">
        <f ca="1">OFFSET(Import_SAS_CVS!AA41,(Synth!$D$3-1)*Synth!$E$3,0)</f>
        <v>0</v>
      </c>
      <c r="M44" s="44">
        <f ca="1">OFFSET(Import_SAS_CVS!AB41,(Synth!$D$3-1)*Synth!$E$3,0)</f>
        <v>0</v>
      </c>
      <c r="N44" s="28">
        <f ca="1">OFFSET(Import_SAS_CVS!AC41,(Synth!$D$3-1)*Synth!$E$3,0)</f>
        <v>297562283.25390601</v>
      </c>
      <c r="O44" s="30">
        <f ca="1">OFFSET(Import_SAS_CVS!AD41,(Synth!$D$3-1)*Synth!$E$3,0)</f>
        <v>309756.00022888201</v>
      </c>
      <c r="P44" s="29">
        <f ca="1">OFFSET(Import_SAS_CVS!AE41,(Synth!$D$3-1)*Synth!$E$3,0)</f>
        <v>555957.47183990502</v>
      </c>
      <c r="Q44" s="28">
        <f ca="1">OFFSET(Import_SAS_CVS!AF41,(Synth!$D$3-1)*Synth!$E$3,0)</f>
        <v>35246399.450683601</v>
      </c>
      <c r="R44" s="28">
        <f ca="1">OFFSET(Import_SAS_CVS!AG41,(Synth!$D$3-1)*Synth!$E$3,0)</f>
        <v>19962993.714355499</v>
      </c>
      <c r="S44" s="28">
        <f ca="1">OFFSET(Import_SAS_CVS!AH41,(Synth!$D$3-1)*Synth!$E$3,0)</f>
        <v>0</v>
      </c>
      <c r="T44" s="28">
        <f ca="1">OFFSET(Import_SAS_CVS!AI41,(Synth!$D$3-1)*Synth!$E$3,0)</f>
        <v>44921867.227050804</v>
      </c>
      <c r="U44" s="28">
        <f ca="1">OFFSET(Import_SAS_CVS!AJ41,(Synth!$D$3-1)*Synth!$E$3,0)</f>
        <v>13875006.1723633</v>
      </c>
      <c r="V44" s="28">
        <f ca="1">OFFSET(Import_SAS_CVS!AK41,(Synth!$D$3-1)*Synth!$E$3,0)</f>
        <v>0</v>
      </c>
      <c r="W44" s="28">
        <f ca="1">OFFSET(Import_SAS_CVS!AL41,(Synth!$D$3-1)*Synth!$E$3,0)</f>
        <v>16212200.3320313</v>
      </c>
      <c r="X44" s="28">
        <f ca="1">OFFSET(Import_SAS_CVS!AM41,(Synth!$D$3-1)*Synth!$E$3,0)</f>
        <v>527.57555870711803</v>
      </c>
      <c r="Y44" s="30">
        <f ca="1">OFFSET(Import_SAS_CVS!CR41,(Synth!$D$3-1)*Synth!$E$3,0)</f>
        <v>281840.25900650001</v>
      </c>
    </row>
    <row r="45" spans="1:25" x14ac:dyDescent="0.2">
      <c r="A45" s="14">
        <v>41729</v>
      </c>
      <c r="B45" s="48">
        <f t="shared" ca="1" si="0"/>
        <v>427083882.51330578</v>
      </c>
      <c r="C45" s="48">
        <f t="shared" ca="1" si="1"/>
        <v>130138234.0875248</v>
      </c>
      <c r="D45" s="50">
        <f ca="1">OFFSET(Import_SAS_CVS!CB42,(Synth!$D$3-1)*Synth!$E$3,0)</f>
        <v>113825309.431641</v>
      </c>
      <c r="E45" s="50">
        <f ca="1">OFFSET(Import_SAS_CVS!AN42,(Synth!$D$3-1)*Synth!$E$3,0)</f>
        <v>296945648.42578101</v>
      </c>
      <c r="F45" s="50">
        <f ca="1">OFFSET(Import_SAS_CVS!CF42,(Synth!$D$3-1)*Synth!$E$3,0)</f>
        <v>16312924.6558838</v>
      </c>
      <c r="G45" s="49">
        <f ca="1">OFFSET(Import_SAS_CVS!V42,(Synth!$D$3-1)*Synth!$E$3,0)</f>
        <v>90783090.911132798</v>
      </c>
      <c r="H45" s="50">
        <f ca="1">OFFSET(Import_SAS_CVS!W42,(Synth!$D$3-1)*Synth!$E$3,0)</f>
        <v>2004981.97235107</v>
      </c>
      <c r="I45" s="50">
        <f ca="1">OFFSET(Import_SAS_CVS!X42,(Synth!$D$3-1)*Synth!$E$3,0)</f>
        <v>20806295.361816399</v>
      </c>
      <c r="J45" s="51">
        <f ca="1">OFFSET(Import_SAS_CVS!Y42,(Synth!$D$3-1)*Synth!$E$3,0)</f>
        <v>13154188.841186499</v>
      </c>
      <c r="K45" s="50">
        <f ca="1">OFFSET(Import_SAS_CVS!Z42,(Synth!$D$3-1)*Synth!$E$3,0)</f>
        <v>16284415.5501709</v>
      </c>
      <c r="L45" s="50">
        <f ca="1">OFFSET(Import_SAS_CVS!AA42,(Synth!$D$3-1)*Synth!$E$3,0)</f>
        <v>0</v>
      </c>
      <c r="M45" s="51">
        <f ca="1">OFFSET(Import_SAS_CVS!AB42,(Synth!$D$3-1)*Synth!$E$3,0)</f>
        <v>0</v>
      </c>
      <c r="N45" s="50">
        <f ca="1">OFFSET(Import_SAS_CVS!AC42,(Synth!$D$3-1)*Synth!$E$3,0)</f>
        <v>296181162.82421899</v>
      </c>
      <c r="O45" s="52">
        <f ca="1">OFFSET(Import_SAS_CVS!AD42,(Synth!$D$3-1)*Synth!$E$3,0)</f>
        <v>229677.475404739</v>
      </c>
      <c r="P45" s="121">
        <f ca="1">OFFSET(Import_SAS_CVS!AE42,(Synth!$D$3-1)*Synth!$E$3,0)</f>
        <v>519350.61919784499</v>
      </c>
      <c r="Q45" s="122">
        <f ca="1">OFFSET(Import_SAS_CVS!AF42,(Synth!$D$3-1)*Synth!$E$3,0)</f>
        <v>35452530.080078103</v>
      </c>
      <c r="R45" s="122">
        <f ca="1">OFFSET(Import_SAS_CVS!AG42,(Synth!$D$3-1)*Synth!$E$3,0)</f>
        <v>19625429.996337902</v>
      </c>
      <c r="S45" s="122">
        <f ca="1">OFFSET(Import_SAS_CVS!AH42,(Synth!$D$3-1)*Synth!$E$3,0)</f>
        <v>0</v>
      </c>
      <c r="T45" s="122">
        <f ca="1">OFFSET(Import_SAS_CVS!AI42,(Synth!$D$3-1)*Synth!$E$3,0)</f>
        <v>45550291.916015603</v>
      </c>
      <c r="U45" s="122">
        <f ca="1">OFFSET(Import_SAS_CVS!AJ42,(Synth!$D$3-1)*Synth!$E$3,0)</f>
        <v>11965505.080322299</v>
      </c>
      <c r="V45" s="122">
        <f ca="1">OFFSET(Import_SAS_CVS!AK42,(Synth!$D$3-1)*Synth!$E$3,0)</f>
        <v>0</v>
      </c>
      <c r="W45" s="122">
        <f ca="1">OFFSET(Import_SAS_CVS!AL42,(Synth!$D$3-1)*Synth!$E$3,0)</f>
        <v>15969673.979614301</v>
      </c>
      <c r="X45" s="122">
        <f ca="1">OFFSET(Import_SAS_CVS!AM42,(Synth!$D$3-1)*Synth!$E$3,0)</f>
        <v>530.00946754217102</v>
      </c>
      <c r="Y45" s="123">
        <f ca="1">OFFSET(Import_SAS_CVS!CR42,(Synth!$D$3-1)*Synth!$E$3,0)</f>
        <v>281533.62985992403</v>
      </c>
    </row>
    <row r="46" spans="1:25" x14ac:dyDescent="0.2">
      <c r="A46" s="20">
        <v>41820</v>
      </c>
      <c r="B46" s="21">
        <f t="shared" ca="1" si="0"/>
        <v>424460996.11755359</v>
      </c>
      <c r="C46" s="21">
        <f t="shared" ca="1" si="1"/>
        <v>128487575.5589596</v>
      </c>
      <c r="D46" s="24">
        <f ca="1">OFFSET(Import_SAS_CVS!CB43,(Synth!$D$3-1)*Synth!$E$3,0)</f>
        <v>112276934.450195</v>
      </c>
      <c r="E46" s="24">
        <f ca="1">OFFSET(Import_SAS_CVS!AN43,(Synth!$D$3-1)*Synth!$E$3,0)</f>
        <v>295973420.55859399</v>
      </c>
      <c r="F46" s="24">
        <f ca="1">OFFSET(Import_SAS_CVS!CF43,(Synth!$D$3-1)*Synth!$E$3,0)</f>
        <v>16210641.1087646</v>
      </c>
      <c r="G46" s="23">
        <f ca="1">OFFSET(Import_SAS_CVS!V43,(Synth!$D$3-1)*Synth!$E$3,0)</f>
        <v>90123138.027343795</v>
      </c>
      <c r="H46" s="24">
        <f ca="1">OFFSET(Import_SAS_CVS!W43,(Synth!$D$3-1)*Synth!$E$3,0)</f>
        <v>1943289.2949829099</v>
      </c>
      <c r="I46" s="24">
        <f ca="1">OFFSET(Import_SAS_CVS!X43,(Synth!$D$3-1)*Synth!$E$3,0)</f>
        <v>20345041.650146499</v>
      </c>
      <c r="J46" s="43">
        <f ca="1">OFFSET(Import_SAS_CVS!Y43,(Synth!$D$3-1)*Synth!$E$3,0)</f>
        <v>12898930.061401401</v>
      </c>
      <c r="K46" s="24">
        <f ca="1">OFFSET(Import_SAS_CVS!Z43,(Synth!$D$3-1)*Synth!$E$3,0)</f>
        <v>16181421.5625</v>
      </c>
      <c r="L46" s="24">
        <f ca="1">OFFSET(Import_SAS_CVS!AA43,(Synth!$D$3-1)*Synth!$E$3,0)</f>
        <v>0</v>
      </c>
      <c r="M46" s="43">
        <f ca="1">OFFSET(Import_SAS_CVS!AB43,(Synth!$D$3-1)*Synth!$E$3,0)</f>
        <v>0</v>
      </c>
      <c r="N46" s="24">
        <f ca="1">OFFSET(Import_SAS_CVS!AC43,(Synth!$D$3-1)*Synth!$E$3,0)</f>
        <v>295781009.48046899</v>
      </c>
      <c r="O46" s="25">
        <f ca="1">OFFSET(Import_SAS_CVS!AD43,(Synth!$D$3-1)*Synth!$E$3,0)</f>
        <v>162513.23172569301</v>
      </c>
      <c r="P46" s="115">
        <f ca="1">OFFSET(Import_SAS_CVS!AE43,(Synth!$D$3-1)*Synth!$E$3,0)</f>
        <v>748048.00786590599</v>
      </c>
      <c r="Q46" s="116">
        <f ca="1">OFFSET(Import_SAS_CVS!AF43,(Synth!$D$3-1)*Synth!$E$3,0)</f>
        <v>35305240.6005859</v>
      </c>
      <c r="R46" s="116">
        <f ca="1">OFFSET(Import_SAS_CVS!AG43,(Synth!$D$3-1)*Synth!$E$3,0)</f>
        <v>19296899.027832001</v>
      </c>
      <c r="S46" s="116">
        <f ca="1">OFFSET(Import_SAS_CVS!AH43,(Synth!$D$3-1)*Synth!$E$3,0)</f>
        <v>0</v>
      </c>
      <c r="T46" s="116">
        <f ca="1">OFFSET(Import_SAS_CVS!AI43,(Synth!$D$3-1)*Synth!$E$3,0)</f>
        <v>44920043.794433601</v>
      </c>
      <c r="U46" s="116">
        <f ca="1">OFFSET(Import_SAS_CVS!AJ43,(Synth!$D$3-1)*Synth!$E$3,0)</f>
        <v>11818256.751953101</v>
      </c>
      <c r="V46" s="116">
        <f ca="1">OFFSET(Import_SAS_CVS!AK43,(Synth!$D$3-1)*Synth!$E$3,0)</f>
        <v>0</v>
      </c>
      <c r="W46" s="116">
        <f ca="1">OFFSET(Import_SAS_CVS!AL43,(Synth!$D$3-1)*Synth!$E$3,0)</f>
        <v>15893918.4172363</v>
      </c>
      <c r="X46" s="116">
        <f ca="1">OFFSET(Import_SAS_CVS!AM43,(Synth!$D$3-1)*Synth!$E$3,0)</f>
        <v>332.44945809245098</v>
      </c>
      <c r="Y46" s="117">
        <f ca="1">OFFSET(Import_SAS_CVS!CR43,(Synth!$D$3-1)*Synth!$E$3,0)</f>
        <v>278688.81917953503</v>
      </c>
    </row>
    <row r="47" spans="1:25" x14ac:dyDescent="0.2">
      <c r="A47" s="20">
        <v>41912</v>
      </c>
      <c r="B47" s="21">
        <f t="shared" ca="1" si="0"/>
        <v>423095257.72302252</v>
      </c>
      <c r="C47" s="21">
        <f t="shared" ca="1" si="1"/>
        <v>127683372.37536651</v>
      </c>
      <c r="D47" s="24">
        <f ca="1">OFFSET(Import_SAS_CVS!CB44,(Synth!$D$3-1)*Synth!$E$3,0)</f>
        <v>111495255.074219</v>
      </c>
      <c r="E47" s="24">
        <f ca="1">OFFSET(Import_SAS_CVS!AN44,(Synth!$D$3-1)*Synth!$E$3,0)</f>
        <v>295411885.34765601</v>
      </c>
      <c r="F47" s="24">
        <f ca="1">OFFSET(Import_SAS_CVS!CF44,(Synth!$D$3-1)*Synth!$E$3,0)</f>
        <v>16188117.3011475</v>
      </c>
      <c r="G47" s="23">
        <f ca="1">OFFSET(Import_SAS_CVS!V44,(Synth!$D$3-1)*Synth!$E$3,0)</f>
        <v>89720616.788085893</v>
      </c>
      <c r="H47" s="24">
        <f ca="1">OFFSET(Import_SAS_CVS!W44,(Synth!$D$3-1)*Synth!$E$3,0)</f>
        <v>1899101.9892883301</v>
      </c>
      <c r="I47" s="24">
        <f ca="1">OFFSET(Import_SAS_CVS!X44,(Synth!$D$3-1)*Synth!$E$3,0)</f>
        <v>19779259.753906298</v>
      </c>
      <c r="J47" s="43">
        <f ca="1">OFFSET(Import_SAS_CVS!Y44,(Synth!$D$3-1)*Synth!$E$3,0)</f>
        <v>12583126.6434326</v>
      </c>
      <c r="K47" s="24">
        <f ca="1">OFFSET(Import_SAS_CVS!Z44,(Synth!$D$3-1)*Synth!$E$3,0)</f>
        <v>16172622.8591309</v>
      </c>
      <c r="L47" s="24">
        <f ca="1">OFFSET(Import_SAS_CVS!AA44,(Synth!$D$3-1)*Synth!$E$3,0)</f>
        <v>0</v>
      </c>
      <c r="M47" s="43">
        <f ca="1">OFFSET(Import_SAS_CVS!AB44,(Synth!$D$3-1)*Synth!$E$3,0)</f>
        <v>0</v>
      </c>
      <c r="N47" s="24">
        <f ca="1">OFFSET(Import_SAS_CVS!AC44,(Synth!$D$3-1)*Synth!$E$3,0)</f>
        <v>295363320.57031298</v>
      </c>
      <c r="O47" s="25">
        <f ca="1">OFFSET(Import_SAS_CVS!AD44,(Synth!$D$3-1)*Synth!$E$3,0)</f>
        <v>97735.287677764907</v>
      </c>
      <c r="P47" s="115">
        <f ca="1">OFFSET(Import_SAS_CVS!AE44,(Synth!$D$3-1)*Synth!$E$3,0)</f>
        <v>625314.01251220703</v>
      </c>
      <c r="Q47" s="116">
        <f ca="1">OFFSET(Import_SAS_CVS!AF44,(Synth!$D$3-1)*Synth!$E$3,0)</f>
        <v>35199380.486816399</v>
      </c>
      <c r="R47" s="116">
        <f ca="1">OFFSET(Import_SAS_CVS!AG44,(Synth!$D$3-1)*Synth!$E$3,0)</f>
        <v>18968025.089111298</v>
      </c>
      <c r="S47" s="116">
        <f ca="1">OFFSET(Import_SAS_CVS!AH44,(Synth!$D$3-1)*Synth!$E$3,0)</f>
        <v>0</v>
      </c>
      <c r="T47" s="116">
        <f ca="1">OFFSET(Import_SAS_CVS!AI44,(Synth!$D$3-1)*Synth!$E$3,0)</f>
        <v>45164867.893066399</v>
      </c>
      <c r="U47" s="116">
        <f ca="1">OFFSET(Import_SAS_CVS!AJ44,(Synth!$D$3-1)*Synth!$E$3,0)</f>
        <v>11749549.354492201</v>
      </c>
      <c r="V47" s="116">
        <f ca="1">OFFSET(Import_SAS_CVS!AK44,(Synth!$D$3-1)*Synth!$E$3,0)</f>
        <v>0</v>
      </c>
      <c r="W47" s="116">
        <f ca="1">OFFSET(Import_SAS_CVS!AL44,(Synth!$D$3-1)*Synth!$E$3,0)</f>
        <v>15923338.888427701</v>
      </c>
      <c r="X47" s="116">
        <f ca="1">OFFSET(Import_SAS_CVS!AM44,(Synth!$D$3-1)*Synth!$E$3,0)</f>
        <v>284.199288241565</v>
      </c>
      <c r="Y47" s="117">
        <f ca="1">OFFSET(Import_SAS_CVS!CR44,(Synth!$D$3-1)*Synth!$E$3,0)</f>
        <v>279103.21496200602</v>
      </c>
    </row>
    <row r="48" spans="1:25" ht="12" thickBot="1" x14ac:dyDescent="0.25">
      <c r="A48" s="20">
        <v>42004</v>
      </c>
      <c r="B48" s="21">
        <f t="shared" ca="1" si="0"/>
        <v>418849359.4400633</v>
      </c>
      <c r="C48" s="21">
        <f t="shared" ca="1" si="1"/>
        <v>126345564.0025633</v>
      </c>
      <c r="D48" s="24">
        <f ca="1">OFFSET(Import_SAS_CVS!CB45,(Synth!$D$3-1)*Synth!$E$3,0)</f>
        <v>110312629.88574199</v>
      </c>
      <c r="E48" s="24">
        <f ca="1">OFFSET(Import_SAS_CVS!AN45,(Synth!$D$3-1)*Synth!$E$3,0)</f>
        <v>292503795.4375</v>
      </c>
      <c r="F48" s="24">
        <f ca="1">OFFSET(Import_SAS_CVS!CF45,(Synth!$D$3-1)*Synth!$E$3,0)</f>
        <v>16032934.1168213</v>
      </c>
      <c r="G48" s="23">
        <f ca="1">OFFSET(Import_SAS_CVS!V45,(Synth!$D$3-1)*Synth!$E$3,0)</f>
        <v>89045161.725585893</v>
      </c>
      <c r="H48" s="24">
        <f ca="1">OFFSET(Import_SAS_CVS!W45,(Synth!$D$3-1)*Synth!$E$3,0)</f>
        <v>1863365.6441039999</v>
      </c>
      <c r="I48" s="24">
        <f ca="1">OFFSET(Import_SAS_CVS!X45,(Synth!$D$3-1)*Synth!$E$3,0)</f>
        <v>19338475.3679199</v>
      </c>
      <c r="J48" s="43">
        <f ca="1">OFFSET(Import_SAS_CVS!Y45,(Synth!$D$3-1)*Synth!$E$3,0)</f>
        <v>12228392.230835</v>
      </c>
      <c r="K48" s="24">
        <f ca="1">OFFSET(Import_SAS_CVS!Z45,(Synth!$D$3-1)*Synth!$E$3,0)</f>
        <v>16015097.2695313</v>
      </c>
      <c r="L48" s="24">
        <f ca="1">OFFSET(Import_SAS_CVS!AA45,(Synth!$D$3-1)*Synth!$E$3,0)</f>
        <v>0</v>
      </c>
      <c r="M48" s="43">
        <f ca="1">OFFSET(Import_SAS_CVS!AB45,(Synth!$D$3-1)*Synth!$E$3,0)</f>
        <v>0</v>
      </c>
      <c r="N48" s="24">
        <f ca="1">OFFSET(Import_SAS_CVS!AC45,(Synth!$D$3-1)*Synth!$E$3,0)</f>
        <v>292332259.890625</v>
      </c>
      <c r="O48" s="25">
        <f ca="1">OFFSET(Import_SAS_CVS!AD45,(Synth!$D$3-1)*Synth!$E$3,0)</f>
        <v>50689.077413559004</v>
      </c>
      <c r="P48" s="115">
        <f ca="1">OFFSET(Import_SAS_CVS!AE45,(Synth!$D$3-1)*Synth!$E$3,0)</f>
        <v>649935.36057281506</v>
      </c>
      <c r="Q48" s="116">
        <f ca="1">OFFSET(Import_SAS_CVS!AF45,(Synth!$D$3-1)*Synth!$E$3,0)</f>
        <v>34921413.139160201</v>
      </c>
      <c r="R48" s="116">
        <f ca="1">OFFSET(Import_SAS_CVS!AG45,(Synth!$D$3-1)*Synth!$E$3,0)</f>
        <v>18623321.826416001</v>
      </c>
      <c r="S48" s="116">
        <f ca="1">OFFSET(Import_SAS_CVS!AH45,(Synth!$D$3-1)*Synth!$E$3,0)</f>
        <v>0</v>
      </c>
      <c r="T48" s="116">
        <f ca="1">OFFSET(Import_SAS_CVS!AI45,(Synth!$D$3-1)*Synth!$E$3,0)</f>
        <v>44557375.416992202</v>
      </c>
      <c r="U48" s="116">
        <f ca="1">OFFSET(Import_SAS_CVS!AJ45,(Synth!$D$3-1)*Synth!$E$3,0)</f>
        <v>11677247.810180699</v>
      </c>
      <c r="V48" s="116">
        <f ca="1">OFFSET(Import_SAS_CVS!AK45,(Synth!$D$3-1)*Synth!$E$3,0)</f>
        <v>0</v>
      </c>
      <c r="W48" s="116">
        <f ca="1">OFFSET(Import_SAS_CVS!AL45,(Synth!$D$3-1)*Synth!$E$3,0)</f>
        <v>15750584.8175049</v>
      </c>
      <c r="X48" s="116">
        <f ca="1">OFFSET(Import_SAS_CVS!AM45,(Synth!$D$3-1)*Synth!$E$3,0)</f>
        <v>437.89477170631301</v>
      </c>
      <c r="Y48" s="117">
        <f ca="1">OFFSET(Import_SAS_CVS!CR45,(Synth!$D$3-1)*Synth!$E$3,0)</f>
        <v>285594.70824813802</v>
      </c>
    </row>
    <row r="49" spans="1:25" x14ac:dyDescent="0.2">
      <c r="A49" s="14">
        <v>42094</v>
      </c>
      <c r="B49" s="48">
        <f t="shared" ca="1" si="0"/>
        <v>415906338.37841821</v>
      </c>
      <c r="C49" s="48">
        <f t="shared" ca="1" si="1"/>
        <v>124851142.37451221</v>
      </c>
      <c r="D49" s="50">
        <f ca="1">OFFSET(Import_SAS_CVS!CB46,(Synth!$D$3-1)*Synth!$E$3,0)</f>
        <v>108905208.03906301</v>
      </c>
      <c r="E49" s="50">
        <f ca="1">OFFSET(Import_SAS_CVS!AN46,(Synth!$D$3-1)*Synth!$E$3,0)</f>
        <v>291055196.00390601</v>
      </c>
      <c r="F49" s="50">
        <f ca="1">OFFSET(Import_SAS_CVS!CF46,(Synth!$D$3-1)*Synth!$E$3,0)</f>
        <v>15945934.3354492</v>
      </c>
      <c r="G49" s="49">
        <f ca="1">OFFSET(Import_SAS_CVS!V46,(Synth!$D$3-1)*Synth!$E$3,0)</f>
        <v>88221697.538085893</v>
      </c>
      <c r="H49" s="50">
        <f ca="1">OFFSET(Import_SAS_CVS!W46,(Synth!$D$3-1)*Synth!$E$3,0)</f>
        <v>1984401.21574402</v>
      </c>
      <c r="I49" s="50">
        <f ca="1">OFFSET(Import_SAS_CVS!X46,(Synth!$D$3-1)*Synth!$E$3,0)</f>
        <v>18784679.082519501</v>
      </c>
      <c r="J49" s="51">
        <f ca="1">OFFSET(Import_SAS_CVS!Y46,(Synth!$D$3-1)*Synth!$E$3,0)</f>
        <v>11850307.591430699</v>
      </c>
      <c r="K49" s="50">
        <f ca="1">OFFSET(Import_SAS_CVS!Z46,(Synth!$D$3-1)*Synth!$E$3,0)</f>
        <v>15934724.989990201</v>
      </c>
      <c r="L49" s="50">
        <f ca="1">OFFSET(Import_SAS_CVS!AA46,(Synth!$D$3-1)*Synth!$E$3,0)</f>
        <v>0</v>
      </c>
      <c r="M49" s="51">
        <f ca="1">OFFSET(Import_SAS_CVS!AB46,(Synth!$D$3-1)*Synth!$E$3,0)</f>
        <v>0</v>
      </c>
      <c r="N49" s="50">
        <f ca="1">OFFSET(Import_SAS_CVS!AC46,(Synth!$D$3-1)*Synth!$E$3,0)</f>
        <v>291206972.67578101</v>
      </c>
      <c r="O49" s="52">
        <f ca="1">OFFSET(Import_SAS_CVS!AD46,(Synth!$D$3-1)*Synth!$E$3,0)</f>
        <v>41141.606609821298</v>
      </c>
      <c r="P49" s="121">
        <f ca="1">OFFSET(Import_SAS_CVS!AE46,(Synth!$D$3-1)*Synth!$E$3,0)</f>
        <v>437258.24763870199</v>
      </c>
      <c r="Q49" s="122">
        <f ca="1">OFFSET(Import_SAS_CVS!AF46,(Synth!$D$3-1)*Synth!$E$3,0)</f>
        <v>34802847.212890603</v>
      </c>
      <c r="R49" s="122">
        <f ca="1">OFFSET(Import_SAS_CVS!AG46,(Synth!$D$3-1)*Synth!$E$3,0)</f>
        <v>18260149.1025391</v>
      </c>
      <c r="S49" s="122">
        <f ca="1">OFFSET(Import_SAS_CVS!AH46,(Synth!$D$3-1)*Synth!$E$3,0)</f>
        <v>0</v>
      </c>
      <c r="T49" s="122">
        <f ca="1">OFFSET(Import_SAS_CVS!AI46,(Synth!$D$3-1)*Synth!$E$3,0)</f>
        <v>43340706.512207001</v>
      </c>
      <c r="U49" s="122">
        <f ca="1">OFFSET(Import_SAS_CVS!AJ46,(Synth!$D$3-1)*Synth!$E$3,0)</f>
        <v>11594829.303222699</v>
      </c>
      <c r="V49" s="122">
        <f ca="1">OFFSET(Import_SAS_CVS!AK46,(Synth!$D$3-1)*Synth!$E$3,0)</f>
        <v>0</v>
      </c>
      <c r="W49" s="122">
        <f ca="1">OFFSET(Import_SAS_CVS!AL46,(Synth!$D$3-1)*Synth!$E$3,0)</f>
        <v>15613018.2307129</v>
      </c>
      <c r="X49" s="122">
        <f ca="1">OFFSET(Import_SAS_CVS!AM46,(Synth!$D$3-1)*Synth!$E$3,0)</f>
        <v>325.81540014594799</v>
      </c>
      <c r="Y49" s="123">
        <f ca="1">OFFSET(Import_SAS_CVS!CR46,(Synth!$D$3-1)*Synth!$E$3,0)</f>
        <v>290168.47488021897</v>
      </c>
    </row>
    <row r="50" spans="1:25" x14ac:dyDescent="0.2">
      <c r="A50" s="20">
        <v>42185</v>
      </c>
      <c r="B50" s="21">
        <f t="shared" ca="1" si="0"/>
        <v>414991633.45446789</v>
      </c>
      <c r="C50" s="21">
        <f t="shared" ca="1" si="1"/>
        <v>124166877.4271239</v>
      </c>
      <c r="D50" s="24">
        <f ca="1">OFFSET(Import_SAS_CVS!CB47,(Synth!$D$3-1)*Synth!$E$3,0)</f>
        <v>108223958.37695301</v>
      </c>
      <c r="E50" s="24">
        <f ca="1">OFFSET(Import_SAS_CVS!AN47,(Synth!$D$3-1)*Synth!$E$3,0)</f>
        <v>290824756.02734399</v>
      </c>
      <c r="F50" s="24">
        <f ca="1">OFFSET(Import_SAS_CVS!CF47,(Synth!$D$3-1)*Synth!$E$3,0)</f>
        <v>15942919.0501709</v>
      </c>
      <c r="G50" s="23">
        <f ca="1">OFFSET(Import_SAS_CVS!V47,(Synth!$D$3-1)*Synth!$E$3,0)</f>
        <v>87887675.475585893</v>
      </c>
      <c r="H50" s="24">
        <f ca="1">OFFSET(Import_SAS_CVS!W47,(Synth!$D$3-1)*Synth!$E$3,0)</f>
        <v>1880776.4056091299</v>
      </c>
      <c r="I50" s="24">
        <f ca="1">OFFSET(Import_SAS_CVS!X47,(Synth!$D$3-1)*Synth!$E$3,0)</f>
        <v>18374883.735595699</v>
      </c>
      <c r="J50" s="43">
        <f ca="1">OFFSET(Import_SAS_CVS!Y47,(Synth!$D$3-1)*Synth!$E$3,0)</f>
        <v>11621170.6872559</v>
      </c>
      <c r="K50" s="24">
        <f ca="1">OFFSET(Import_SAS_CVS!Z47,(Synth!$D$3-1)*Synth!$E$3,0)</f>
        <v>15934837.496582</v>
      </c>
      <c r="L50" s="24">
        <f ca="1">OFFSET(Import_SAS_CVS!AA47,(Synth!$D$3-1)*Synth!$E$3,0)</f>
        <v>0</v>
      </c>
      <c r="M50" s="43">
        <f ca="1">OFFSET(Import_SAS_CVS!AB47,(Synth!$D$3-1)*Synth!$E$3,0)</f>
        <v>0</v>
      </c>
      <c r="N50" s="24">
        <f ca="1">OFFSET(Import_SAS_CVS!AC47,(Synth!$D$3-1)*Synth!$E$3,0)</f>
        <v>290617368.02343798</v>
      </c>
      <c r="O50" s="25">
        <f ca="1">OFFSET(Import_SAS_CVS!AD47,(Synth!$D$3-1)*Synth!$E$3,0)</f>
        <v>34133.535907745398</v>
      </c>
      <c r="P50" s="115">
        <f ca="1">OFFSET(Import_SAS_CVS!AE47,(Synth!$D$3-1)*Synth!$E$3,0)</f>
        <v>454703.88640975999</v>
      </c>
      <c r="Q50" s="116">
        <f ca="1">OFFSET(Import_SAS_CVS!AF47,(Synth!$D$3-1)*Synth!$E$3,0)</f>
        <v>34768603.453613304</v>
      </c>
      <c r="R50" s="116">
        <f ca="1">OFFSET(Import_SAS_CVS!AG47,(Synth!$D$3-1)*Synth!$E$3,0)</f>
        <v>17919432.7666016</v>
      </c>
      <c r="S50" s="116">
        <f ca="1">OFFSET(Import_SAS_CVS!AH47,(Synth!$D$3-1)*Synth!$E$3,0)</f>
        <v>0</v>
      </c>
      <c r="T50" s="116">
        <f ca="1">OFFSET(Import_SAS_CVS!AI47,(Synth!$D$3-1)*Synth!$E$3,0)</f>
        <v>43405911.724121101</v>
      </c>
      <c r="U50" s="116">
        <f ca="1">OFFSET(Import_SAS_CVS!AJ47,(Synth!$D$3-1)*Synth!$E$3,0)</f>
        <v>11529343.384399399</v>
      </c>
      <c r="V50" s="116">
        <f ca="1">OFFSET(Import_SAS_CVS!AK47,(Synth!$D$3-1)*Synth!$E$3,0)</f>
        <v>0</v>
      </c>
      <c r="W50" s="116">
        <f ca="1">OFFSET(Import_SAS_CVS!AL47,(Synth!$D$3-1)*Synth!$E$3,0)</f>
        <v>15620819.0321045</v>
      </c>
      <c r="X50" s="116">
        <f ca="1">OFFSET(Import_SAS_CVS!AM47,(Synth!$D$3-1)*Synth!$E$3,0)</f>
        <v>320.141169864684</v>
      </c>
      <c r="Y50" s="117">
        <f ca="1">OFFSET(Import_SAS_CVS!CR47,(Synth!$D$3-1)*Synth!$E$3,0)</f>
        <v>296213.094844818</v>
      </c>
    </row>
    <row r="51" spans="1:25" x14ac:dyDescent="0.2">
      <c r="A51" s="20">
        <v>42277</v>
      </c>
      <c r="B51" s="21">
        <f t="shared" ca="1" si="0"/>
        <v>413250520.76306248</v>
      </c>
      <c r="C51" s="21">
        <f t="shared" ca="1" si="1"/>
        <v>122994917.2864995</v>
      </c>
      <c r="D51" s="24">
        <f ca="1">OFFSET(Import_SAS_CVS!CB48,(Synth!$D$3-1)*Synth!$E$3,0)</f>
        <v>107118186.27343801</v>
      </c>
      <c r="E51" s="24">
        <f ca="1">OFFSET(Import_SAS_CVS!AN48,(Synth!$D$3-1)*Synth!$E$3,0)</f>
        <v>290255603.47656298</v>
      </c>
      <c r="F51" s="24">
        <f ca="1">OFFSET(Import_SAS_CVS!CF48,(Synth!$D$3-1)*Synth!$E$3,0)</f>
        <v>15876731.013061499</v>
      </c>
      <c r="G51" s="23">
        <f ca="1">OFFSET(Import_SAS_CVS!V48,(Synth!$D$3-1)*Synth!$E$3,0)</f>
        <v>87387855.142578095</v>
      </c>
      <c r="H51" s="24">
        <f ca="1">OFFSET(Import_SAS_CVS!W48,(Synth!$D$3-1)*Synth!$E$3,0)</f>
        <v>1874080.0088653599</v>
      </c>
      <c r="I51" s="24">
        <f ca="1">OFFSET(Import_SAS_CVS!X48,(Synth!$D$3-1)*Synth!$E$3,0)</f>
        <v>18078163.4213867</v>
      </c>
      <c r="J51" s="43">
        <f ca="1">OFFSET(Import_SAS_CVS!Y48,(Synth!$D$3-1)*Synth!$E$3,0)</f>
        <v>11457183.9798584</v>
      </c>
      <c r="K51" s="24">
        <f ca="1">OFFSET(Import_SAS_CVS!Z48,(Synth!$D$3-1)*Synth!$E$3,0)</f>
        <v>15906644.416748</v>
      </c>
      <c r="L51" s="24">
        <f ca="1">OFFSET(Import_SAS_CVS!AA48,(Synth!$D$3-1)*Synth!$E$3,0)</f>
        <v>0</v>
      </c>
      <c r="M51" s="43">
        <f ca="1">OFFSET(Import_SAS_CVS!AB48,(Synth!$D$3-1)*Synth!$E$3,0)</f>
        <v>0</v>
      </c>
      <c r="N51" s="24">
        <f ca="1">OFFSET(Import_SAS_CVS!AC48,(Synth!$D$3-1)*Synth!$E$3,0)</f>
        <v>290275728.80859399</v>
      </c>
      <c r="O51" s="25">
        <f ca="1">OFFSET(Import_SAS_CVS!AD48,(Synth!$D$3-1)*Synth!$E$3,0)</f>
        <v>28270.284888267499</v>
      </c>
      <c r="P51" s="115">
        <f ca="1">OFFSET(Import_SAS_CVS!AE48,(Synth!$D$3-1)*Synth!$E$3,0)</f>
        <v>480911.641353607</v>
      </c>
      <c r="Q51" s="116">
        <f ca="1">OFFSET(Import_SAS_CVS!AF48,(Synth!$D$3-1)*Synth!$E$3,0)</f>
        <v>34617244.652832001</v>
      </c>
      <c r="R51" s="116">
        <f ca="1">OFFSET(Import_SAS_CVS!AG48,(Synth!$D$3-1)*Synth!$E$3,0)</f>
        <v>17624281.751953099</v>
      </c>
      <c r="S51" s="116">
        <f ca="1">OFFSET(Import_SAS_CVS!AH48,(Synth!$D$3-1)*Synth!$E$3,0)</f>
        <v>0</v>
      </c>
      <c r="T51" s="116">
        <f ca="1">OFFSET(Import_SAS_CVS!AI48,(Synth!$D$3-1)*Synth!$E$3,0)</f>
        <v>43265799.215332001</v>
      </c>
      <c r="U51" s="116">
        <f ca="1">OFFSET(Import_SAS_CVS!AJ48,(Synth!$D$3-1)*Synth!$E$3,0)</f>
        <v>11435155.479248</v>
      </c>
      <c r="V51" s="116">
        <f ca="1">OFFSET(Import_SAS_CVS!AK48,(Synth!$D$3-1)*Synth!$E$3,0)</f>
        <v>0</v>
      </c>
      <c r="W51" s="116">
        <f ca="1">OFFSET(Import_SAS_CVS!AL48,(Synth!$D$3-1)*Synth!$E$3,0)</f>
        <v>15631273.615966801</v>
      </c>
      <c r="X51" s="116">
        <f ca="1">OFFSET(Import_SAS_CVS!AM48,(Synth!$D$3-1)*Synth!$E$3,0)</f>
        <v>264.982464339584</v>
      </c>
      <c r="Y51" s="117">
        <f ca="1">OFFSET(Import_SAS_CVS!CR48,(Synth!$D$3-1)*Synth!$E$3,0)</f>
        <v>302990.38535690302</v>
      </c>
    </row>
    <row r="52" spans="1:25" ht="12" thickBot="1" x14ac:dyDescent="0.25">
      <c r="A52" s="20">
        <v>42369</v>
      </c>
      <c r="B52" s="21">
        <f t="shared" ca="1" si="0"/>
        <v>411289432.45397973</v>
      </c>
      <c r="C52" s="21">
        <f t="shared" ca="1" si="1"/>
        <v>122219801.65319869</v>
      </c>
      <c r="D52" s="24">
        <f ca="1">OFFSET(Import_SAS_CVS!CB49,(Synth!$D$3-1)*Synth!$E$3,0)</f>
        <v>106375470.93847699</v>
      </c>
      <c r="E52" s="24">
        <f ca="1">OFFSET(Import_SAS_CVS!AN49,(Synth!$D$3-1)*Synth!$E$3,0)</f>
        <v>289069630.80078101</v>
      </c>
      <c r="F52" s="24">
        <f ca="1">OFFSET(Import_SAS_CVS!CF49,(Synth!$D$3-1)*Synth!$E$3,0)</f>
        <v>15844330.7147217</v>
      </c>
      <c r="G52" s="23">
        <f ca="1">OFFSET(Import_SAS_CVS!V49,(Synth!$D$3-1)*Synth!$E$3,0)</f>
        <v>87002421.169921905</v>
      </c>
      <c r="H52" s="24">
        <f ca="1">OFFSET(Import_SAS_CVS!W49,(Synth!$D$3-1)*Synth!$E$3,0)</f>
        <v>1863421.79666138</v>
      </c>
      <c r="I52" s="24">
        <f ca="1">OFFSET(Import_SAS_CVS!X49,(Synth!$D$3-1)*Synth!$E$3,0)</f>
        <v>17434435.600097701</v>
      </c>
      <c r="J52" s="43">
        <f ca="1">OFFSET(Import_SAS_CVS!Y49,(Synth!$D$3-1)*Synth!$E$3,0)</f>
        <v>10876341.013671899</v>
      </c>
      <c r="K52" s="24">
        <f ca="1">OFFSET(Import_SAS_CVS!Z49,(Synth!$D$3-1)*Synth!$E$3,0)</f>
        <v>15850254.996582</v>
      </c>
      <c r="L52" s="24">
        <f ca="1">OFFSET(Import_SAS_CVS!AA49,(Synth!$D$3-1)*Synth!$E$3,0)</f>
        <v>0</v>
      </c>
      <c r="M52" s="43">
        <f ca="1">OFFSET(Import_SAS_CVS!AB49,(Synth!$D$3-1)*Synth!$E$3,0)</f>
        <v>0</v>
      </c>
      <c r="N52" s="24">
        <f ca="1">OFFSET(Import_SAS_CVS!AC49,(Synth!$D$3-1)*Synth!$E$3,0)</f>
        <v>289413254.50390601</v>
      </c>
      <c r="O52" s="25">
        <f ca="1">OFFSET(Import_SAS_CVS!AD49,(Synth!$D$3-1)*Synth!$E$3,0)</f>
        <v>20951.816735744502</v>
      </c>
      <c r="P52" s="115">
        <f ca="1">OFFSET(Import_SAS_CVS!AE49,(Synth!$D$3-1)*Synth!$E$3,0)</f>
        <v>413854.919635773</v>
      </c>
      <c r="Q52" s="116">
        <f ca="1">OFFSET(Import_SAS_CVS!AF49,(Synth!$D$3-1)*Synth!$E$3,0)</f>
        <v>34501069.121093802</v>
      </c>
      <c r="R52" s="116">
        <f ca="1">OFFSET(Import_SAS_CVS!AG49,(Synth!$D$3-1)*Synth!$E$3,0)</f>
        <v>17384958.3669434</v>
      </c>
      <c r="S52" s="116">
        <f ca="1">OFFSET(Import_SAS_CVS!AH49,(Synth!$D$3-1)*Synth!$E$3,0)</f>
        <v>0</v>
      </c>
      <c r="T52" s="116">
        <f ca="1">OFFSET(Import_SAS_CVS!AI49,(Synth!$D$3-1)*Synth!$E$3,0)</f>
        <v>43108512.295410201</v>
      </c>
      <c r="U52" s="116">
        <f ca="1">OFFSET(Import_SAS_CVS!AJ49,(Synth!$D$3-1)*Synth!$E$3,0)</f>
        <v>11343904.0390625</v>
      </c>
      <c r="V52" s="116">
        <f ca="1">OFFSET(Import_SAS_CVS!AK49,(Synth!$D$3-1)*Synth!$E$3,0)</f>
        <v>0</v>
      </c>
      <c r="W52" s="116">
        <f ca="1">OFFSET(Import_SAS_CVS!AL49,(Synth!$D$3-1)*Synth!$E$3,0)</f>
        <v>15581656.798828101</v>
      </c>
      <c r="X52" s="116">
        <f ca="1">OFFSET(Import_SAS_CVS!AM49,(Synth!$D$3-1)*Synth!$E$3,0)</f>
        <v>325.62002348527301</v>
      </c>
      <c r="Y52" s="117">
        <f ca="1">OFFSET(Import_SAS_CVS!CR49,(Synth!$D$3-1)*Synth!$E$3,0)</f>
        <v>304181.36466217</v>
      </c>
    </row>
    <row r="53" spans="1:25" x14ac:dyDescent="0.2">
      <c r="A53" s="14">
        <v>42460</v>
      </c>
      <c r="B53" s="48">
        <f t="shared" ca="1" si="0"/>
        <v>410577382.42431664</v>
      </c>
      <c r="C53" s="48">
        <f t="shared" ca="1" si="1"/>
        <v>121902034.1196287</v>
      </c>
      <c r="D53" s="50">
        <f ca="1">OFFSET(Import_SAS_CVS!CB50,(Synth!$D$3-1)*Synth!$E$3,0)</f>
        <v>105958681.269531</v>
      </c>
      <c r="E53" s="50">
        <f ca="1">OFFSET(Import_SAS_CVS!AN50,(Synth!$D$3-1)*Synth!$E$3,0)</f>
        <v>288675348.30468798</v>
      </c>
      <c r="F53" s="50">
        <f ca="1">OFFSET(Import_SAS_CVS!CF50,(Synth!$D$3-1)*Synth!$E$3,0)</f>
        <v>15943352.850097699</v>
      </c>
      <c r="G53" s="49">
        <f ca="1">OFFSET(Import_SAS_CVS!V50,(Synth!$D$3-1)*Synth!$E$3,0)</f>
        <v>86599912.926757798</v>
      </c>
      <c r="H53" s="50">
        <f ca="1">OFFSET(Import_SAS_CVS!W50,(Synth!$D$3-1)*Synth!$E$3,0)</f>
        <v>1923232.42181396</v>
      </c>
      <c r="I53" s="50">
        <f ca="1">OFFSET(Import_SAS_CVS!X50,(Synth!$D$3-1)*Synth!$E$3,0)</f>
        <v>17639931.4541016</v>
      </c>
      <c r="J53" s="51">
        <f ca="1">OFFSET(Import_SAS_CVS!Y50,(Synth!$D$3-1)*Synth!$E$3,0)</f>
        <v>11296021.8098145</v>
      </c>
      <c r="K53" s="50">
        <f ca="1">OFFSET(Import_SAS_CVS!Z50,(Synth!$D$3-1)*Synth!$E$3,0)</f>
        <v>15989920.747436499</v>
      </c>
      <c r="L53" s="50">
        <f ca="1">OFFSET(Import_SAS_CVS!AA50,(Synth!$D$3-1)*Synth!$E$3,0)</f>
        <v>0</v>
      </c>
      <c r="M53" s="51">
        <f ca="1">OFFSET(Import_SAS_CVS!AB50,(Synth!$D$3-1)*Synth!$E$3,0)</f>
        <v>0</v>
      </c>
      <c r="N53" s="50">
        <f ca="1">OFFSET(Import_SAS_CVS!AC50,(Synth!$D$3-1)*Synth!$E$3,0)</f>
        <v>289046852.71875</v>
      </c>
      <c r="O53" s="52">
        <f ca="1">OFFSET(Import_SAS_CVS!AD50,(Synth!$D$3-1)*Synth!$E$3,0)</f>
        <v>16050.3352489471</v>
      </c>
      <c r="P53" s="121">
        <f ca="1">OFFSET(Import_SAS_CVS!AE50,(Synth!$D$3-1)*Synth!$E$3,0)</f>
        <v>375437.57226943999</v>
      </c>
      <c r="Q53" s="122">
        <f ca="1">OFFSET(Import_SAS_CVS!AF50,(Synth!$D$3-1)*Synth!$E$3,0)</f>
        <v>34156104.152832001</v>
      </c>
      <c r="R53" s="122">
        <f ca="1">OFFSET(Import_SAS_CVS!AG50,(Synth!$D$3-1)*Synth!$E$3,0)</f>
        <v>17155321.239990201</v>
      </c>
      <c r="S53" s="122">
        <f ca="1">OFFSET(Import_SAS_CVS!AH50,(Synth!$D$3-1)*Synth!$E$3,0)</f>
        <v>0</v>
      </c>
      <c r="T53" s="122">
        <f ca="1">OFFSET(Import_SAS_CVS!AI50,(Synth!$D$3-1)*Synth!$E$3,0)</f>
        <v>43140602.815917999</v>
      </c>
      <c r="U53" s="122">
        <f ca="1">OFFSET(Import_SAS_CVS!AJ50,(Synth!$D$3-1)*Synth!$E$3,0)</f>
        <v>11324189.2337646</v>
      </c>
      <c r="V53" s="122">
        <f ca="1">OFFSET(Import_SAS_CVS!AK50,(Synth!$D$3-1)*Synth!$E$3,0)</f>
        <v>0</v>
      </c>
      <c r="W53" s="122">
        <f ca="1">OFFSET(Import_SAS_CVS!AL50,(Synth!$D$3-1)*Synth!$E$3,0)</f>
        <v>15647201.0266113</v>
      </c>
      <c r="X53" s="122">
        <f ca="1">OFFSET(Import_SAS_CVS!AM50,(Synth!$D$3-1)*Synth!$E$3,0)</f>
        <v>334.55280546098902</v>
      </c>
      <c r="Y53" s="123">
        <f ca="1">OFFSET(Import_SAS_CVS!CR50,(Synth!$D$3-1)*Synth!$E$3,0)</f>
        <v>304869.46404647798</v>
      </c>
    </row>
    <row r="54" spans="1:25" x14ac:dyDescent="0.2">
      <c r="A54" s="20">
        <v>42551</v>
      </c>
      <c r="B54" s="21">
        <f t="shared" ca="1" si="0"/>
        <v>408272472.4332276</v>
      </c>
      <c r="C54" s="21">
        <f t="shared" ca="1" si="1"/>
        <v>121057798.33166461</v>
      </c>
      <c r="D54" s="24">
        <f ca="1">OFFSET(Import_SAS_CVS!CB51,(Synth!$D$3-1)*Synth!$E$3,0)</f>
        <v>105028740.70214801</v>
      </c>
      <c r="E54" s="24">
        <f ca="1">OFFSET(Import_SAS_CVS!AN51,(Synth!$D$3-1)*Synth!$E$3,0)</f>
        <v>287214674.10156298</v>
      </c>
      <c r="F54" s="24">
        <f ca="1">OFFSET(Import_SAS_CVS!CF51,(Synth!$D$3-1)*Synth!$E$3,0)</f>
        <v>16029057.6295166</v>
      </c>
      <c r="G54" s="23">
        <f ca="1">OFFSET(Import_SAS_CVS!V51,(Synth!$D$3-1)*Synth!$E$3,0)</f>
        <v>86103767.207031295</v>
      </c>
      <c r="H54" s="24">
        <f ca="1">OFFSET(Import_SAS_CVS!W51,(Synth!$D$3-1)*Synth!$E$3,0)</f>
        <v>1990427.3208770801</v>
      </c>
      <c r="I54" s="24">
        <f ca="1">OFFSET(Import_SAS_CVS!X51,(Synth!$D$3-1)*Synth!$E$3,0)</f>
        <v>16979988.068359401</v>
      </c>
      <c r="J54" s="43">
        <f ca="1">OFFSET(Import_SAS_CVS!Y51,(Synth!$D$3-1)*Synth!$E$3,0)</f>
        <v>10818353.544921899</v>
      </c>
      <c r="K54" s="24">
        <f ca="1">OFFSET(Import_SAS_CVS!Z51,(Synth!$D$3-1)*Synth!$E$3,0)</f>
        <v>16105809.654785199</v>
      </c>
      <c r="L54" s="24">
        <f ca="1">OFFSET(Import_SAS_CVS!AA51,(Synth!$D$3-1)*Synth!$E$3,0)</f>
        <v>0</v>
      </c>
      <c r="M54" s="43">
        <f ca="1">OFFSET(Import_SAS_CVS!AB51,(Synth!$D$3-1)*Synth!$E$3,0)</f>
        <v>0</v>
      </c>
      <c r="N54" s="24">
        <f ca="1">OFFSET(Import_SAS_CVS!AC51,(Synth!$D$3-1)*Synth!$E$3,0)</f>
        <v>289188830.76953101</v>
      </c>
      <c r="O54" s="25">
        <f ca="1">OFFSET(Import_SAS_CVS!AD51,(Synth!$D$3-1)*Synth!$E$3,0)</f>
        <v>12715.8535988331</v>
      </c>
      <c r="P54" s="115">
        <f ca="1">OFFSET(Import_SAS_CVS!AE51,(Synth!$D$3-1)*Synth!$E$3,0)</f>
        <v>415330.19372940098</v>
      </c>
      <c r="Q54" s="116">
        <f ca="1">OFFSET(Import_SAS_CVS!AF51,(Synth!$D$3-1)*Synth!$E$3,0)</f>
        <v>33956121.277832001</v>
      </c>
      <c r="R54" s="116">
        <f ca="1">OFFSET(Import_SAS_CVS!AG51,(Synth!$D$3-1)*Synth!$E$3,0)</f>
        <v>16961821.394042999</v>
      </c>
      <c r="S54" s="116">
        <f ca="1">OFFSET(Import_SAS_CVS!AH51,(Synth!$D$3-1)*Synth!$E$3,0)</f>
        <v>0</v>
      </c>
      <c r="T54" s="116">
        <f ca="1">OFFSET(Import_SAS_CVS!AI51,(Synth!$D$3-1)*Synth!$E$3,0)</f>
        <v>43062705.127441399</v>
      </c>
      <c r="U54" s="116">
        <f ca="1">OFFSET(Import_SAS_CVS!AJ51,(Synth!$D$3-1)*Synth!$E$3,0)</f>
        <v>11193449.958496099</v>
      </c>
      <c r="V54" s="116">
        <f ca="1">OFFSET(Import_SAS_CVS!AK51,(Synth!$D$3-1)*Synth!$E$3,0)</f>
        <v>0</v>
      </c>
      <c r="W54" s="116">
        <f ca="1">OFFSET(Import_SAS_CVS!AL51,(Synth!$D$3-1)*Synth!$E$3,0)</f>
        <v>15764128.200561499</v>
      </c>
      <c r="X54" s="116">
        <f ca="1">OFFSET(Import_SAS_CVS!AM51,(Synth!$D$3-1)*Synth!$E$3,0)</f>
        <v>234.227398348972</v>
      </c>
      <c r="Y54" s="117">
        <f ca="1">OFFSET(Import_SAS_CVS!CR51,(Synth!$D$3-1)*Synth!$E$3,0)</f>
        <v>313701.45207595802</v>
      </c>
    </row>
    <row r="55" spans="1:25" x14ac:dyDescent="0.2">
      <c r="A55" s="20">
        <v>42643</v>
      </c>
      <c r="B55" s="21">
        <f t="shared" ca="1" si="0"/>
        <v>407948358.25451618</v>
      </c>
      <c r="C55" s="21">
        <f t="shared" ca="1" si="1"/>
        <v>121256188.6138912</v>
      </c>
      <c r="D55" s="24">
        <f ca="1">OFFSET(Import_SAS_CVS!CB52,(Synth!$D$3-1)*Synth!$E$3,0)</f>
        <v>105106452.95214801</v>
      </c>
      <c r="E55" s="24">
        <f ca="1">OFFSET(Import_SAS_CVS!AN52,(Synth!$D$3-1)*Synth!$E$3,0)</f>
        <v>286692169.640625</v>
      </c>
      <c r="F55" s="24">
        <f ca="1">OFFSET(Import_SAS_CVS!CF52,(Synth!$D$3-1)*Synth!$E$3,0)</f>
        <v>16149735.661743199</v>
      </c>
      <c r="G55" s="23">
        <f ca="1">OFFSET(Import_SAS_CVS!V52,(Synth!$D$3-1)*Synth!$E$3,0)</f>
        <v>86454282.026367202</v>
      </c>
      <c r="H55" s="24">
        <f ca="1">OFFSET(Import_SAS_CVS!W52,(Synth!$D$3-1)*Synth!$E$3,0)</f>
        <v>1891600.1878509501</v>
      </c>
      <c r="I55" s="24">
        <f ca="1">OFFSET(Import_SAS_CVS!X52,(Synth!$D$3-1)*Synth!$E$3,0)</f>
        <v>16611870.7115479</v>
      </c>
      <c r="J55" s="43">
        <f ca="1">OFFSET(Import_SAS_CVS!Y52,(Synth!$D$3-1)*Synth!$E$3,0)</f>
        <v>10628247.3640137</v>
      </c>
      <c r="K55" s="24">
        <f ca="1">OFFSET(Import_SAS_CVS!Z52,(Synth!$D$3-1)*Synth!$E$3,0)</f>
        <v>16095400.900878901</v>
      </c>
      <c r="L55" s="24">
        <f ca="1">OFFSET(Import_SAS_CVS!AA52,(Synth!$D$3-1)*Synth!$E$3,0)</f>
        <v>0</v>
      </c>
      <c r="M55" s="43">
        <f ca="1">OFFSET(Import_SAS_CVS!AB52,(Synth!$D$3-1)*Synth!$E$3,0)</f>
        <v>0</v>
      </c>
      <c r="N55" s="24">
        <f ca="1">OFFSET(Import_SAS_CVS!AC52,(Synth!$D$3-1)*Synth!$E$3,0)</f>
        <v>286636671.03906298</v>
      </c>
      <c r="O55" s="25">
        <f ca="1">OFFSET(Import_SAS_CVS!AD52,(Synth!$D$3-1)*Synth!$E$3,0)</f>
        <v>10796.735939025901</v>
      </c>
      <c r="P55" s="115">
        <f ca="1">OFFSET(Import_SAS_CVS!AE52,(Synth!$D$3-1)*Synth!$E$3,0)</f>
        <v>453165.39129257202</v>
      </c>
      <c r="Q55" s="116">
        <f ca="1">OFFSET(Import_SAS_CVS!AF52,(Synth!$D$3-1)*Synth!$E$3,0)</f>
        <v>34103601.590332001</v>
      </c>
      <c r="R55" s="116">
        <f ca="1">OFFSET(Import_SAS_CVS!AG52,(Synth!$D$3-1)*Synth!$E$3,0)</f>
        <v>16818637.986328099</v>
      </c>
      <c r="S55" s="116">
        <f ca="1">OFFSET(Import_SAS_CVS!AH52,(Synth!$D$3-1)*Synth!$E$3,0)</f>
        <v>0</v>
      </c>
      <c r="T55" s="116">
        <f ca="1">OFFSET(Import_SAS_CVS!AI52,(Synth!$D$3-1)*Synth!$E$3,0)</f>
        <v>42661216.192871101</v>
      </c>
      <c r="U55" s="116">
        <f ca="1">OFFSET(Import_SAS_CVS!AJ52,(Synth!$D$3-1)*Synth!$E$3,0)</f>
        <v>11064435.9815674</v>
      </c>
      <c r="V55" s="116">
        <f ca="1">OFFSET(Import_SAS_CVS!AK52,(Synth!$D$3-1)*Synth!$E$3,0)</f>
        <v>0</v>
      </c>
      <c r="W55" s="116">
        <f ca="1">OFFSET(Import_SAS_CVS!AL52,(Synth!$D$3-1)*Synth!$E$3,0)</f>
        <v>15810244.365234399</v>
      </c>
      <c r="X55" s="116">
        <f ca="1">OFFSET(Import_SAS_CVS!AM52,(Synth!$D$3-1)*Synth!$E$3,0)</f>
        <v>165.53365787118699</v>
      </c>
      <c r="Y55" s="117">
        <f ca="1">OFFSET(Import_SAS_CVS!CR52,(Synth!$D$3-1)*Synth!$E$3,0)</f>
        <v>314346.49061965902</v>
      </c>
    </row>
    <row r="56" spans="1:25" ht="12" thickBot="1" x14ac:dyDescent="0.25">
      <c r="A56" s="20">
        <v>42735</v>
      </c>
      <c r="B56" s="21">
        <f t="shared" ca="1" si="0"/>
        <v>405550519.31506348</v>
      </c>
      <c r="C56" s="21">
        <f t="shared" ca="1" si="1"/>
        <v>120226539.19006349</v>
      </c>
      <c r="D56" s="24">
        <f ca="1">OFFSET(Import_SAS_CVS!CB53,(Synth!$D$3-1)*Synth!$E$3,0)</f>
        <v>104062972.194336</v>
      </c>
      <c r="E56" s="24">
        <f ca="1">OFFSET(Import_SAS_CVS!AN53,(Synth!$D$3-1)*Synth!$E$3,0)</f>
        <v>285323980.125</v>
      </c>
      <c r="F56" s="24">
        <f ca="1">OFFSET(Import_SAS_CVS!CF53,(Synth!$D$3-1)*Synth!$E$3,0)</f>
        <v>16163566.9957275</v>
      </c>
      <c r="G56" s="23">
        <f ca="1">OFFSET(Import_SAS_CVS!V53,(Synth!$D$3-1)*Synth!$E$3,0)</f>
        <v>85556989.250976607</v>
      </c>
      <c r="H56" s="24">
        <f ca="1">OFFSET(Import_SAS_CVS!W53,(Synth!$D$3-1)*Synth!$E$3,0)</f>
        <v>1867302.3831634501</v>
      </c>
      <c r="I56" s="24">
        <f ca="1">OFFSET(Import_SAS_CVS!X53,(Synth!$D$3-1)*Synth!$E$3,0)</f>
        <v>16323842.713623</v>
      </c>
      <c r="J56" s="43">
        <f ca="1">OFFSET(Import_SAS_CVS!Y53,(Synth!$D$3-1)*Synth!$E$3,0)</f>
        <v>10383782.1644287</v>
      </c>
      <c r="K56" s="24">
        <f ca="1">OFFSET(Import_SAS_CVS!Z53,(Synth!$D$3-1)*Synth!$E$3,0)</f>
        <v>16083917.6083984</v>
      </c>
      <c r="L56" s="24">
        <f ca="1">OFFSET(Import_SAS_CVS!AA53,(Synth!$D$3-1)*Synth!$E$3,0)</f>
        <v>0</v>
      </c>
      <c r="M56" s="43">
        <f ca="1">OFFSET(Import_SAS_CVS!AB53,(Synth!$D$3-1)*Synth!$E$3,0)</f>
        <v>0</v>
      </c>
      <c r="N56" s="24">
        <f ca="1">OFFSET(Import_SAS_CVS!AC53,(Synth!$D$3-1)*Synth!$E$3,0)</f>
        <v>284456021.62109399</v>
      </c>
      <c r="O56" s="25">
        <f ca="1">OFFSET(Import_SAS_CVS!AD53,(Synth!$D$3-1)*Synth!$E$3,0)</f>
        <v>8181.1456924080803</v>
      </c>
      <c r="P56" s="115">
        <f ca="1">OFFSET(Import_SAS_CVS!AE53,(Synth!$D$3-1)*Synth!$E$3,0)</f>
        <v>370112.43680572498</v>
      </c>
      <c r="Q56" s="116">
        <f ca="1">OFFSET(Import_SAS_CVS!AF53,(Synth!$D$3-1)*Synth!$E$3,0)</f>
        <v>33690198.606445298</v>
      </c>
      <c r="R56" s="116">
        <f ca="1">OFFSET(Import_SAS_CVS!AG53,(Synth!$D$3-1)*Synth!$E$3,0)</f>
        <v>16686479.2192383</v>
      </c>
      <c r="S56" s="116">
        <f ca="1">OFFSET(Import_SAS_CVS!AH53,(Synth!$D$3-1)*Synth!$E$3,0)</f>
        <v>0</v>
      </c>
      <c r="T56" s="116">
        <f ca="1">OFFSET(Import_SAS_CVS!AI53,(Synth!$D$3-1)*Synth!$E$3,0)</f>
        <v>42229509.717285201</v>
      </c>
      <c r="U56" s="116">
        <f ca="1">OFFSET(Import_SAS_CVS!AJ53,(Synth!$D$3-1)*Synth!$E$3,0)</f>
        <v>10961683.1263428</v>
      </c>
      <c r="V56" s="116">
        <f ca="1">OFFSET(Import_SAS_CVS!AK53,(Synth!$D$3-1)*Synth!$E$3,0)</f>
        <v>0</v>
      </c>
      <c r="W56" s="116">
        <f ca="1">OFFSET(Import_SAS_CVS!AL53,(Synth!$D$3-1)*Synth!$E$3,0)</f>
        <v>15823627.9724121</v>
      </c>
      <c r="X56" s="116">
        <f ca="1">OFFSET(Import_SAS_CVS!AM53,(Synth!$D$3-1)*Synth!$E$3,0)</f>
        <v>147.77820701897099</v>
      </c>
      <c r="Y56" s="117">
        <f ca="1">OFFSET(Import_SAS_CVS!CR53,(Synth!$D$3-1)*Synth!$E$3,0)</f>
        <v>316340.03861618001</v>
      </c>
    </row>
    <row r="57" spans="1:25" x14ac:dyDescent="0.2">
      <c r="A57" s="14">
        <v>42825</v>
      </c>
      <c r="B57" s="48">
        <f t="shared" ca="1" si="0"/>
        <v>406636309.2552489</v>
      </c>
      <c r="C57" s="48">
        <f t="shared" ca="1" si="1"/>
        <v>121219876.26696789</v>
      </c>
      <c r="D57" s="50">
        <f ca="1">OFFSET(Import_SAS_CVS!CB54,(Synth!$D$3-1)*Synth!$E$3,0)</f>
        <v>104912476.65429699</v>
      </c>
      <c r="E57" s="50">
        <f ca="1">OFFSET(Import_SAS_CVS!AN54,(Synth!$D$3-1)*Synth!$E$3,0)</f>
        <v>285416432.98828101</v>
      </c>
      <c r="F57" s="50">
        <f ca="1">OFFSET(Import_SAS_CVS!CF54,(Synth!$D$3-1)*Synth!$E$3,0)</f>
        <v>16307399.6126709</v>
      </c>
      <c r="G57" s="49">
        <f ca="1">OFFSET(Import_SAS_CVS!V54,(Synth!$D$3-1)*Synth!$E$3,0)</f>
        <v>86797191.634765595</v>
      </c>
      <c r="H57" s="50">
        <f ca="1">OFFSET(Import_SAS_CVS!W54,(Synth!$D$3-1)*Synth!$E$3,0)</f>
        <v>1974699.43330383</v>
      </c>
      <c r="I57" s="50">
        <f ca="1">OFFSET(Import_SAS_CVS!X54,(Synth!$D$3-1)*Synth!$E$3,0)</f>
        <v>16111701.3587646</v>
      </c>
      <c r="J57" s="51">
        <f ca="1">OFFSET(Import_SAS_CVS!Y54,(Synth!$D$3-1)*Synth!$E$3,0)</f>
        <v>10320747.9528809</v>
      </c>
      <c r="K57" s="50">
        <f ca="1">OFFSET(Import_SAS_CVS!Z54,(Synth!$D$3-1)*Synth!$E$3,0)</f>
        <v>16369532.267944301</v>
      </c>
      <c r="L57" s="50">
        <f ca="1">OFFSET(Import_SAS_CVS!AA54,(Synth!$D$3-1)*Synth!$E$3,0)</f>
        <v>0</v>
      </c>
      <c r="M57" s="51">
        <f ca="1">OFFSET(Import_SAS_CVS!AB54,(Synth!$D$3-1)*Synth!$E$3,0)</f>
        <v>0</v>
      </c>
      <c r="N57" s="50">
        <f ca="1">OFFSET(Import_SAS_CVS!AC54,(Synth!$D$3-1)*Synth!$E$3,0)</f>
        <v>286202899.39453101</v>
      </c>
      <c r="O57" s="52">
        <f ca="1">OFFSET(Import_SAS_CVS!AD54,(Synth!$D$3-1)*Synth!$E$3,0)</f>
        <v>7016.0450203418704</v>
      </c>
      <c r="P57" s="121">
        <f ca="1">OFFSET(Import_SAS_CVS!AE54,(Synth!$D$3-1)*Synth!$E$3,0)</f>
        <v>347751.547447205</v>
      </c>
      <c r="Q57" s="122">
        <f ca="1">OFFSET(Import_SAS_CVS!AF54,(Synth!$D$3-1)*Synth!$E$3,0)</f>
        <v>34033383.4833984</v>
      </c>
      <c r="R57" s="122">
        <f ca="1">OFFSET(Import_SAS_CVS!AG54,(Synth!$D$3-1)*Synth!$E$3,0)</f>
        <v>16572871.5477295</v>
      </c>
      <c r="S57" s="122">
        <f ca="1">OFFSET(Import_SAS_CVS!AH54,(Synth!$D$3-1)*Synth!$E$3,0)</f>
        <v>0</v>
      </c>
      <c r="T57" s="122">
        <f ca="1">OFFSET(Import_SAS_CVS!AI54,(Synth!$D$3-1)*Synth!$E$3,0)</f>
        <v>42755506.465332001</v>
      </c>
      <c r="U57" s="122">
        <f ca="1">OFFSET(Import_SAS_CVS!AJ54,(Synth!$D$3-1)*Synth!$E$3,0)</f>
        <v>11007056.6488037</v>
      </c>
      <c r="V57" s="122">
        <f ca="1">OFFSET(Import_SAS_CVS!AK54,(Synth!$D$3-1)*Synth!$E$3,0)</f>
        <v>0</v>
      </c>
      <c r="W57" s="122">
        <f ca="1">OFFSET(Import_SAS_CVS!AL54,(Synth!$D$3-1)*Synth!$E$3,0)</f>
        <v>16002655.9481201</v>
      </c>
      <c r="X57" s="122">
        <f ca="1">OFFSET(Import_SAS_CVS!AM54,(Synth!$D$3-1)*Synth!$E$3,0)</f>
        <v>212.39014955051201</v>
      </c>
      <c r="Y57" s="123">
        <f ca="1">OFFSET(Import_SAS_CVS!CR54,(Synth!$D$3-1)*Synth!$E$3,0)</f>
        <v>317811.17765426601</v>
      </c>
    </row>
    <row r="58" spans="1:25" x14ac:dyDescent="0.2">
      <c r="A58" s="20">
        <v>42916</v>
      </c>
      <c r="B58" s="21">
        <f t="shared" ca="1" si="0"/>
        <v>404950055.0310055</v>
      </c>
      <c r="C58" s="21">
        <f t="shared" ca="1" si="1"/>
        <v>119826737.5935055</v>
      </c>
      <c r="D58" s="24">
        <f ca="1">OFFSET(Import_SAS_CVS!CB55,(Synth!$D$3-1)*Synth!$E$3,0)</f>
        <v>103506939.80957</v>
      </c>
      <c r="E58" s="24">
        <f ca="1">OFFSET(Import_SAS_CVS!AN55,(Synth!$D$3-1)*Synth!$E$3,0)</f>
        <v>285123317.4375</v>
      </c>
      <c r="F58" s="24">
        <f ca="1">OFFSET(Import_SAS_CVS!CF55,(Synth!$D$3-1)*Synth!$E$3,0)</f>
        <v>16319797.7839355</v>
      </c>
      <c r="G58" s="23">
        <f ca="1">OFFSET(Import_SAS_CVS!V55,(Synth!$D$3-1)*Synth!$E$3,0)</f>
        <v>85947080.206054702</v>
      </c>
      <c r="H58" s="24">
        <f ca="1">OFFSET(Import_SAS_CVS!W55,(Synth!$D$3-1)*Synth!$E$3,0)</f>
        <v>1855894.0860443099</v>
      </c>
      <c r="I58" s="24">
        <f ca="1">OFFSET(Import_SAS_CVS!X55,(Synth!$D$3-1)*Synth!$E$3,0)</f>
        <v>15688663.2694092</v>
      </c>
      <c r="J58" s="43">
        <f ca="1">OFFSET(Import_SAS_CVS!Y55,(Synth!$D$3-1)*Synth!$E$3,0)</f>
        <v>10089583.1181641</v>
      </c>
      <c r="K58" s="24">
        <f ca="1">OFFSET(Import_SAS_CVS!Z55,(Synth!$D$3-1)*Synth!$E$3,0)</f>
        <v>16220868.403808599</v>
      </c>
      <c r="L58" s="24">
        <f ca="1">OFFSET(Import_SAS_CVS!AA55,(Synth!$D$3-1)*Synth!$E$3,0)</f>
        <v>0</v>
      </c>
      <c r="M58" s="43">
        <f ca="1">OFFSET(Import_SAS_CVS!AB55,(Synth!$D$3-1)*Synth!$E$3,0)</f>
        <v>0</v>
      </c>
      <c r="N58" s="24">
        <f ca="1">OFFSET(Import_SAS_CVS!AC55,(Synth!$D$3-1)*Synth!$E$3,0)</f>
        <v>283934682.29296899</v>
      </c>
      <c r="O58" s="25">
        <f ca="1">OFFSET(Import_SAS_CVS!AD55,(Synth!$D$3-1)*Synth!$E$3,0)</f>
        <v>5925.8502872586296</v>
      </c>
      <c r="P58" s="115">
        <f ca="1">OFFSET(Import_SAS_CVS!AE55,(Synth!$D$3-1)*Synth!$E$3,0)</f>
        <v>355046.631717682</v>
      </c>
      <c r="Q58" s="116">
        <f ca="1">OFFSET(Import_SAS_CVS!AF55,(Synth!$D$3-1)*Synth!$E$3,0)</f>
        <v>33730534.748046897</v>
      </c>
      <c r="R58" s="116">
        <f ca="1">OFFSET(Import_SAS_CVS!AG55,(Synth!$D$3-1)*Synth!$E$3,0)</f>
        <v>16380728.5551758</v>
      </c>
      <c r="S58" s="116">
        <f ca="1">OFFSET(Import_SAS_CVS!AH55,(Synth!$D$3-1)*Synth!$E$3,0)</f>
        <v>0</v>
      </c>
      <c r="T58" s="116">
        <f ca="1">OFFSET(Import_SAS_CVS!AI55,(Synth!$D$3-1)*Synth!$E$3,0)</f>
        <v>41831188.195800804</v>
      </c>
      <c r="U58" s="116">
        <f ca="1">OFFSET(Import_SAS_CVS!AJ55,(Synth!$D$3-1)*Synth!$E$3,0)</f>
        <v>10884149.228881801</v>
      </c>
      <c r="V58" s="116">
        <f ca="1">OFFSET(Import_SAS_CVS!AK55,(Synth!$D$3-1)*Synth!$E$3,0)</f>
        <v>0</v>
      </c>
      <c r="W58" s="116">
        <f ca="1">OFFSET(Import_SAS_CVS!AL55,(Synth!$D$3-1)*Synth!$E$3,0)</f>
        <v>15873271.1140137</v>
      </c>
      <c r="X58" s="116">
        <f ca="1">OFFSET(Import_SAS_CVS!AM55,(Synth!$D$3-1)*Synth!$E$3,0)</f>
        <v>197.437204981223</v>
      </c>
      <c r="Y58" s="117">
        <f ca="1">OFFSET(Import_SAS_CVS!CR55,(Synth!$D$3-1)*Synth!$E$3,0)</f>
        <v>308513.64714431798</v>
      </c>
    </row>
    <row r="59" spans="1:25" x14ac:dyDescent="0.2">
      <c r="A59" s="20">
        <v>43008</v>
      </c>
      <c r="B59" s="21">
        <f t="shared" ca="1" si="0"/>
        <v>402771787.0007329</v>
      </c>
      <c r="C59" s="21">
        <f t="shared" ca="1" si="1"/>
        <v>119273434.86401391</v>
      </c>
      <c r="D59" s="24">
        <f ca="1">OFFSET(Import_SAS_CVS!CB56,(Synth!$D$3-1)*Synth!$E$3,0)</f>
        <v>102922762.714844</v>
      </c>
      <c r="E59" s="24">
        <f ca="1">OFFSET(Import_SAS_CVS!AN56,(Synth!$D$3-1)*Synth!$E$3,0)</f>
        <v>283498352.13671899</v>
      </c>
      <c r="F59" s="24">
        <f ca="1">OFFSET(Import_SAS_CVS!CF56,(Synth!$D$3-1)*Synth!$E$3,0)</f>
        <v>16350672.1491699</v>
      </c>
      <c r="G59" s="23">
        <f ca="1">OFFSET(Import_SAS_CVS!V56,(Synth!$D$3-1)*Synth!$E$3,0)</f>
        <v>85651781.653320298</v>
      </c>
      <c r="H59" s="24">
        <f ca="1">OFFSET(Import_SAS_CVS!W56,(Synth!$D$3-1)*Synth!$E$3,0)</f>
        <v>1866772.0386657701</v>
      </c>
      <c r="I59" s="24">
        <f ca="1">OFFSET(Import_SAS_CVS!X56,(Synth!$D$3-1)*Synth!$E$3,0)</f>
        <v>15313201.0128174</v>
      </c>
      <c r="J59" s="43">
        <f ca="1">OFFSET(Import_SAS_CVS!Y56,(Synth!$D$3-1)*Synth!$E$3,0)</f>
        <v>9965794.5997314509</v>
      </c>
      <c r="K59" s="24">
        <f ca="1">OFFSET(Import_SAS_CVS!Z56,(Synth!$D$3-1)*Synth!$E$3,0)</f>
        <v>16273150.6512451</v>
      </c>
      <c r="L59" s="24">
        <f ca="1">OFFSET(Import_SAS_CVS!AA56,(Synth!$D$3-1)*Synth!$E$3,0)</f>
        <v>0</v>
      </c>
      <c r="M59" s="43">
        <f ca="1">OFFSET(Import_SAS_CVS!AB56,(Synth!$D$3-1)*Synth!$E$3,0)</f>
        <v>0</v>
      </c>
      <c r="N59" s="24">
        <f ca="1">OFFSET(Import_SAS_CVS!AC56,(Synth!$D$3-1)*Synth!$E$3,0)</f>
        <v>282847921.39843798</v>
      </c>
      <c r="O59" s="25">
        <f ca="1">OFFSET(Import_SAS_CVS!AD56,(Synth!$D$3-1)*Synth!$E$3,0)</f>
        <v>5229.8479189276704</v>
      </c>
      <c r="P59" s="115">
        <f ca="1">OFFSET(Import_SAS_CVS!AE56,(Synth!$D$3-1)*Synth!$E$3,0)</f>
        <v>387524.272003174</v>
      </c>
      <c r="Q59" s="116">
        <f ca="1">OFFSET(Import_SAS_CVS!AF56,(Synth!$D$3-1)*Synth!$E$3,0)</f>
        <v>33586724.754394501</v>
      </c>
      <c r="R59" s="116">
        <f ca="1">OFFSET(Import_SAS_CVS!AG56,(Synth!$D$3-1)*Synth!$E$3,0)</f>
        <v>16214233.328125</v>
      </c>
      <c r="S59" s="116">
        <f ca="1">OFFSET(Import_SAS_CVS!AH56,(Synth!$D$3-1)*Synth!$E$3,0)</f>
        <v>0</v>
      </c>
      <c r="T59" s="116">
        <f ca="1">OFFSET(Import_SAS_CVS!AI56,(Synth!$D$3-1)*Synth!$E$3,0)</f>
        <v>41767905.528808601</v>
      </c>
      <c r="U59" s="116">
        <f ca="1">OFFSET(Import_SAS_CVS!AJ56,(Synth!$D$3-1)*Synth!$E$3,0)</f>
        <v>10818233.983276401</v>
      </c>
      <c r="V59" s="116">
        <f ca="1">OFFSET(Import_SAS_CVS!AK56,(Synth!$D$3-1)*Synth!$E$3,0)</f>
        <v>0</v>
      </c>
      <c r="W59" s="116">
        <f ca="1">OFFSET(Import_SAS_CVS!AL56,(Synth!$D$3-1)*Synth!$E$3,0)</f>
        <v>15999066.724731401</v>
      </c>
      <c r="X59" s="116">
        <f ca="1">OFFSET(Import_SAS_CVS!AM56,(Synth!$D$3-1)*Synth!$E$3,0)</f>
        <v>160.039727702737</v>
      </c>
      <c r="Y59" s="117">
        <f ca="1">OFFSET(Import_SAS_CVS!CR56,(Synth!$D$3-1)*Synth!$E$3,0)</f>
        <v>305270.93127059902</v>
      </c>
    </row>
    <row r="60" spans="1:25" ht="12" thickBot="1" x14ac:dyDescent="0.25">
      <c r="A60" s="20">
        <v>43100</v>
      </c>
      <c r="B60" s="21">
        <f t="shared" ca="1" si="0"/>
        <v>402099139.21740711</v>
      </c>
      <c r="C60" s="21">
        <f t="shared" ca="1" si="1"/>
        <v>118896980.0260011</v>
      </c>
      <c r="D60" s="24">
        <f ca="1">OFFSET(Import_SAS_CVS!CB57,(Synth!$D$3-1)*Synth!$E$3,0)</f>
        <v>102446681.41992199</v>
      </c>
      <c r="E60" s="24">
        <f ca="1">OFFSET(Import_SAS_CVS!AN57,(Synth!$D$3-1)*Synth!$E$3,0)</f>
        <v>283202159.19140601</v>
      </c>
      <c r="F60" s="24">
        <f ca="1">OFFSET(Import_SAS_CVS!CF57,(Synth!$D$3-1)*Synth!$E$3,0)</f>
        <v>16450298.6060791</v>
      </c>
      <c r="G60" s="23">
        <f ca="1">OFFSET(Import_SAS_CVS!V57,(Synth!$D$3-1)*Synth!$E$3,0)</f>
        <v>85164692.826171905</v>
      </c>
      <c r="H60" s="24">
        <f ca="1">OFFSET(Import_SAS_CVS!W57,(Synth!$D$3-1)*Synth!$E$3,0)</f>
        <v>1894843.0941467299</v>
      </c>
      <c r="I60" s="24">
        <f ca="1">OFFSET(Import_SAS_CVS!X57,(Synth!$D$3-1)*Synth!$E$3,0)</f>
        <v>15276609.3745117</v>
      </c>
      <c r="J60" s="43">
        <f ca="1">OFFSET(Import_SAS_CVS!Y57,(Synth!$D$3-1)*Synth!$E$3,0)</f>
        <v>9957740.9398193397</v>
      </c>
      <c r="K60" s="24">
        <f ca="1">OFFSET(Import_SAS_CVS!Z57,(Synth!$D$3-1)*Synth!$E$3,0)</f>
        <v>16445208.470214801</v>
      </c>
      <c r="L60" s="24">
        <f ca="1">OFFSET(Import_SAS_CVS!AA57,(Synth!$D$3-1)*Synth!$E$3,0)</f>
        <v>0</v>
      </c>
      <c r="M60" s="43">
        <f ca="1">OFFSET(Import_SAS_CVS!AB57,(Synth!$D$3-1)*Synth!$E$3,0)</f>
        <v>0</v>
      </c>
      <c r="N60" s="24">
        <f ca="1">OFFSET(Import_SAS_CVS!AC57,(Synth!$D$3-1)*Synth!$E$3,0)</f>
        <v>282085503.98046899</v>
      </c>
      <c r="O60" s="25">
        <f ca="1">OFFSET(Import_SAS_CVS!AD57,(Synth!$D$3-1)*Synth!$E$3,0)</f>
        <v>4634.1792455315599</v>
      </c>
      <c r="P60" s="115">
        <f ca="1">OFFSET(Import_SAS_CVS!AE57,(Synth!$D$3-1)*Synth!$E$3,0)</f>
        <v>328100.038414001</v>
      </c>
      <c r="Q60" s="116">
        <f ca="1">OFFSET(Import_SAS_CVS!AF57,(Synth!$D$3-1)*Synth!$E$3,0)</f>
        <v>33494443.5854492</v>
      </c>
      <c r="R60" s="116">
        <f ca="1">OFFSET(Import_SAS_CVS!AG57,(Synth!$D$3-1)*Synth!$E$3,0)</f>
        <v>16084099.185791001</v>
      </c>
      <c r="S60" s="116">
        <f ca="1">OFFSET(Import_SAS_CVS!AH57,(Synth!$D$3-1)*Synth!$E$3,0)</f>
        <v>0</v>
      </c>
      <c r="T60" s="116">
        <f ca="1">OFFSET(Import_SAS_CVS!AI57,(Synth!$D$3-1)*Synth!$E$3,0)</f>
        <v>41756549.588867202</v>
      </c>
      <c r="U60" s="116">
        <f ca="1">OFFSET(Import_SAS_CVS!AJ57,(Synth!$D$3-1)*Synth!$E$3,0)</f>
        <v>10769133.740112299</v>
      </c>
      <c r="V60" s="116">
        <f ca="1">OFFSET(Import_SAS_CVS!AK57,(Synth!$D$3-1)*Synth!$E$3,0)</f>
        <v>0</v>
      </c>
      <c r="W60" s="116">
        <f ca="1">OFFSET(Import_SAS_CVS!AL57,(Synth!$D$3-1)*Synth!$E$3,0)</f>
        <v>16221786.5938721</v>
      </c>
      <c r="X60" s="116">
        <f ca="1">OFFSET(Import_SAS_CVS!AM57,(Synth!$D$3-1)*Synth!$E$3,0)</f>
        <v>205.072258006781</v>
      </c>
      <c r="Y60" s="117">
        <f ca="1">OFFSET(Import_SAS_CVS!CR57,(Synth!$D$3-1)*Synth!$E$3,0)</f>
        <v>303585.13897705101</v>
      </c>
    </row>
    <row r="61" spans="1:25" x14ac:dyDescent="0.2">
      <c r="A61" s="14">
        <v>43190</v>
      </c>
      <c r="B61" s="48">
        <f t="shared" ca="1" si="0"/>
        <v>398823151.54174757</v>
      </c>
      <c r="C61" s="48">
        <f t="shared" ca="1" si="1"/>
        <v>117701025.3386226</v>
      </c>
      <c r="D61" s="50">
        <f ca="1">OFFSET(Import_SAS_CVS!CB58,(Synth!$D$3-1)*Synth!$E$3,0)</f>
        <v>101411212.62402301</v>
      </c>
      <c r="E61" s="50">
        <f ca="1">OFFSET(Import_SAS_CVS!AN58,(Synth!$D$3-1)*Synth!$E$3,0)</f>
        <v>281122126.203125</v>
      </c>
      <c r="F61" s="50">
        <f ca="1">OFFSET(Import_SAS_CVS!CF58,(Synth!$D$3-1)*Synth!$E$3,0)</f>
        <v>16289812.7145996</v>
      </c>
      <c r="G61" s="49">
        <f ca="1">OFFSET(Import_SAS_CVS!V58,(Synth!$D$3-1)*Synth!$E$3,0)</f>
        <v>84769747.368164107</v>
      </c>
      <c r="H61" s="50">
        <f ca="1">OFFSET(Import_SAS_CVS!W58,(Synth!$D$3-1)*Synth!$E$3,0)</f>
        <v>1896361.9807891799</v>
      </c>
      <c r="I61" s="50">
        <f ca="1">OFFSET(Import_SAS_CVS!X58,(Synth!$D$3-1)*Synth!$E$3,0)</f>
        <v>14853086.8482666</v>
      </c>
      <c r="J61" s="51">
        <f ca="1">OFFSET(Import_SAS_CVS!Y58,(Synth!$D$3-1)*Synth!$E$3,0)</f>
        <v>9803644.8636474591</v>
      </c>
      <c r="K61" s="50">
        <f ca="1">OFFSET(Import_SAS_CVS!Z58,(Synth!$D$3-1)*Synth!$E$3,0)</f>
        <v>16246321.544677701</v>
      </c>
      <c r="L61" s="50">
        <f ca="1">OFFSET(Import_SAS_CVS!AA58,(Synth!$D$3-1)*Synth!$E$3,0)</f>
        <v>0</v>
      </c>
      <c r="M61" s="51">
        <f ca="1">OFFSET(Import_SAS_CVS!AB58,(Synth!$D$3-1)*Synth!$E$3,0)</f>
        <v>0</v>
      </c>
      <c r="N61" s="50">
        <f ca="1">OFFSET(Import_SAS_CVS!AC58,(Synth!$D$3-1)*Synth!$E$3,0)</f>
        <v>280703569.421875</v>
      </c>
      <c r="O61" s="52">
        <f ca="1">OFFSET(Import_SAS_CVS!AD58,(Synth!$D$3-1)*Synth!$E$3,0)</f>
        <v>3613.6710754334899</v>
      </c>
      <c r="P61" s="121">
        <f ca="1">OFFSET(Import_SAS_CVS!AE58,(Synth!$D$3-1)*Synth!$E$3,0)</f>
        <v>271439.30469894398</v>
      </c>
      <c r="Q61" s="122">
        <f ca="1">OFFSET(Import_SAS_CVS!AF58,(Synth!$D$3-1)*Synth!$E$3,0)</f>
        <v>33449790.794677701</v>
      </c>
      <c r="R61" s="122">
        <f ca="1">OFFSET(Import_SAS_CVS!AG58,(Synth!$D$3-1)*Synth!$E$3,0)</f>
        <v>15964308.9647217</v>
      </c>
      <c r="S61" s="122">
        <f ca="1">OFFSET(Import_SAS_CVS!AH58,(Synth!$D$3-1)*Synth!$E$3,0)</f>
        <v>0</v>
      </c>
      <c r="T61" s="122">
        <f ca="1">OFFSET(Import_SAS_CVS!AI58,(Synth!$D$3-1)*Synth!$E$3,0)</f>
        <v>40563207.565917999</v>
      </c>
      <c r="U61" s="122">
        <f ca="1">OFFSET(Import_SAS_CVS!AJ58,(Synth!$D$3-1)*Synth!$E$3,0)</f>
        <v>10759521.592163101</v>
      </c>
      <c r="V61" s="122">
        <f ca="1">OFFSET(Import_SAS_CVS!AK58,(Synth!$D$3-1)*Synth!$E$3,0)</f>
        <v>0</v>
      </c>
      <c r="W61" s="122">
        <f ca="1">OFFSET(Import_SAS_CVS!AL58,(Synth!$D$3-1)*Synth!$E$3,0)</f>
        <v>15886249.427978501</v>
      </c>
      <c r="X61" s="122">
        <f ca="1">OFFSET(Import_SAS_CVS!AM58,(Synth!$D$3-1)*Synth!$E$3,0)</f>
        <v>205.60761647298901</v>
      </c>
      <c r="Y61" s="123">
        <f ca="1">OFFSET(Import_SAS_CVS!CR58,(Synth!$D$3-1)*Synth!$E$3,0)</f>
        <v>300547.33382415801</v>
      </c>
    </row>
    <row r="62" spans="1:25" x14ac:dyDescent="0.2">
      <c r="A62" s="20">
        <v>43281</v>
      </c>
      <c r="B62" s="21">
        <f t="shared" ca="1" si="0"/>
        <v>399338845.6002205</v>
      </c>
      <c r="C62" s="21">
        <f t="shared" ca="1" si="1"/>
        <v>117814483.65100151</v>
      </c>
      <c r="D62" s="24">
        <f ca="1">OFFSET(Import_SAS_CVS!CB59,(Synth!$D$3-1)*Synth!$E$3,0)</f>
        <v>101529429.71093801</v>
      </c>
      <c r="E62" s="24">
        <f ca="1">OFFSET(Import_SAS_CVS!AN59,(Synth!$D$3-1)*Synth!$E$3,0)</f>
        <v>281524361.94921899</v>
      </c>
      <c r="F62" s="24">
        <f ca="1">OFFSET(Import_SAS_CVS!CF59,(Synth!$D$3-1)*Synth!$E$3,0)</f>
        <v>16285053.940063501</v>
      </c>
      <c r="G62" s="23">
        <f ca="1">OFFSET(Import_SAS_CVS!V59,(Synth!$D$3-1)*Synth!$E$3,0)</f>
        <v>84893050.583984405</v>
      </c>
      <c r="H62" s="24">
        <f ca="1">OFFSET(Import_SAS_CVS!W59,(Synth!$D$3-1)*Synth!$E$3,0)</f>
        <v>1943801.2864379899</v>
      </c>
      <c r="I62" s="24">
        <f ca="1">OFFSET(Import_SAS_CVS!X59,(Synth!$D$3-1)*Synth!$E$3,0)</f>
        <v>14583045.4931641</v>
      </c>
      <c r="J62" s="43">
        <f ca="1">OFFSET(Import_SAS_CVS!Y59,(Synth!$D$3-1)*Synth!$E$3,0)</f>
        <v>9754320.6982421894</v>
      </c>
      <c r="K62" s="24">
        <f ca="1">OFFSET(Import_SAS_CVS!Z59,(Synth!$D$3-1)*Synth!$E$3,0)</f>
        <v>16258775.021728501</v>
      </c>
      <c r="L62" s="24">
        <f ca="1">OFFSET(Import_SAS_CVS!AA59,(Synth!$D$3-1)*Synth!$E$3,0)</f>
        <v>0</v>
      </c>
      <c r="M62" s="43">
        <f ca="1">OFFSET(Import_SAS_CVS!AB59,(Synth!$D$3-1)*Synth!$E$3,0)</f>
        <v>0</v>
      </c>
      <c r="N62" s="24">
        <f ca="1">OFFSET(Import_SAS_CVS!AC59,(Synth!$D$3-1)*Synth!$E$3,0)</f>
        <v>280151495.90234399</v>
      </c>
      <c r="O62" s="25">
        <f ca="1">OFFSET(Import_SAS_CVS!AD59,(Synth!$D$3-1)*Synth!$E$3,0)</f>
        <v>3070.3096747398399</v>
      </c>
      <c r="P62" s="115">
        <f ca="1">OFFSET(Import_SAS_CVS!AE59,(Synth!$D$3-1)*Synth!$E$3,0)</f>
        <v>288844.97559356701</v>
      </c>
      <c r="Q62" s="116">
        <f ca="1">OFFSET(Import_SAS_CVS!AF59,(Synth!$D$3-1)*Synth!$E$3,0)</f>
        <v>33574565.5078125</v>
      </c>
      <c r="R62" s="116">
        <f ca="1">OFFSET(Import_SAS_CVS!AG59,(Synth!$D$3-1)*Synth!$E$3,0)</f>
        <v>15818204.138305699</v>
      </c>
      <c r="S62" s="116">
        <f ca="1">OFFSET(Import_SAS_CVS!AH59,(Synth!$D$3-1)*Synth!$E$3,0)</f>
        <v>0</v>
      </c>
      <c r="T62" s="116">
        <f ca="1">OFFSET(Import_SAS_CVS!AI59,(Synth!$D$3-1)*Synth!$E$3,0)</f>
        <v>40599110.1240234</v>
      </c>
      <c r="U62" s="116">
        <f ca="1">OFFSET(Import_SAS_CVS!AJ59,(Synth!$D$3-1)*Synth!$E$3,0)</f>
        <v>10753402.186035199</v>
      </c>
      <c r="V62" s="116">
        <f ca="1">OFFSET(Import_SAS_CVS!AK59,(Synth!$D$3-1)*Synth!$E$3,0)</f>
        <v>0</v>
      </c>
      <c r="W62" s="116">
        <f ca="1">OFFSET(Import_SAS_CVS!AL59,(Synth!$D$3-1)*Synth!$E$3,0)</f>
        <v>15907022.744628901</v>
      </c>
      <c r="X62" s="116">
        <f ca="1">OFFSET(Import_SAS_CVS!AM59,(Synth!$D$3-1)*Synth!$E$3,0)</f>
        <v>209.74322444572999</v>
      </c>
      <c r="Y62" s="117">
        <f ca="1">OFFSET(Import_SAS_CVS!CR59,(Synth!$D$3-1)*Synth!$E$3,0)</f>
        <v>301707.06908416701</v>
      </c>
    </row>
    <row r="63" spans="1:25" x14ac:dyDescent="0.2">
      <c r="A63" s="20">
        <v>43373</v>
      </c>
      <c r="B63" s="21">
        <f t="shared" ca="1" si="0"/>
        <v>394343836.15783703</v>
      </c>
      <c r="C63" s="21">
        <f t="shared" ca="1" si="1"/>
        <v>116924536.09143099</v>
      </c>
      <c r="D63" s="24">
        <f ca="1">OFFSET(Import_SAS_CVS!CB60,(Synth!$D$3-1)*Synth!$E$3,0)</f>
        <v>100625742.572266</v>
      </c>
      <c r="E63" s="24">
        <f ca="1">OFFSET(Import_SAS_CVS!AN60,(Synth!$D$3-1)*Synth!$E$3,0)</f>
        <v>277419300.06640601</v>
      </c>
      <c r="F63" s="24">
        <f ca="1">OFFSET(Import_SAS_CVS!CF60,(Synth!$D$3-1)*Synth!$E$3,0)</f>
        <v>16298793.519165</v>
      </c>
      <c r="G63" s="23">
        <f ca="1">OFFSET(Import_SAS_CVS!V60,(Synth!$D$3-1)*Synth!$E$3,0)</f>
        <v>84743807.958984405</v>
      </c>
      <c r="H63" s="24">
        <f ca="1">OFFSET(Import_SAS_CVS!W60,(Synth!$D$3-1)*Synth!$E$3,0)</f>
        <v>1919554.8307342499</v>
      </c>
      <c r="I63" s="24">
        <f ca="1">OFFSET(Import_SAS_CVS!X60,(Synth!$D$3-1)*Synth!$E$3,0)</f>
        <v>14182776.508911099</v>
      </c>
      <c r="J63" s="43">
        <f ca="1">OFFSET(Import_SAS_CVS!Y60,(Synth!$D$3-1)*Synth!$E$3,0)</f>
        <v>9604688.57666016</v>
      </c>
      <c r="K63" s="24">
        <f ca="1">OFFSET(Import_SAS_CVS!Z60,(Synth!$D$3-1)*Synth!$E$3,0)</f>
        <v>16331731.965332</v>
      </c>
      <c r="L63" s="24">
        <f ca="1">OFFSET(Import_SAS_CVS!AA60,(Synth!$D$3-1)*Synth!$E$3,0)</f>
        <v>0</v>
      </c>
      <c r="M63" s="43">
        <f ca="1">OFFSET(Import_SAS_CVS!AB60,(Synth!$D$3-1)*Synth!$E$3,0)</f>
        <v>0</v>
      </c>
      <c r="N63" s="24">
        <f ca="1">OFFSET(Import_SAS_CVS!AC60,(Synth!$D$3-1)*Synth!$E$3,0)</f>
        <v>277724613.984375</v>
      </c>
      <c r="O63" s="25">
        <f ca="1">OFFSET(Import_SAS_CVS!AD60,(Synth!$D$3-1)*Synth!$E$3,0)</f>
        <v>2200.2388438284402</v>
      </c>
      <c r="P63" s="115">
        <f ca="1">OFFSET(Import_SAS_CVS!AE60,(Synth!$D$3-1)*Synth!$E$3,0)</f>
        <v>313546.45121383702</v>
      </c>
      <c r="Q63" s="116">
        <f ca="1">OFFSET(Import_SAS_CVS!AF60,(Synth!$D$3-1)*Synth!$E$3,0)</f>
        <v>33614433.395996101</v>
      </c>
      <c r="R63" s="116">
        <f ca="1">OFFSET(Import_SAS_CVS!AG60,(Synth!$D$3-1)*Synth!$E$3,0)</f>
        <v>15644205.236206099</v>
      </c>
      <c r="S63" s="116">
        <f ca="1">OFFSET(Import_SAS_CVS!AH60,(Synth!$D$3-1)*Synth!$E$3,0)</f>
        <v>0</v>
      </c>
      <c r="T63" s="116">
        <f ca="1">OFFSET(Import_SAS_CVS!AI60,(Synth!$D$3-1)*Synth!$E$3,0)</f>
        <v>40619000.935058601</v>
      </c>
      <c r="U63" s="116">
        <f ca="1">OFFSET(Import_SAS_CVS!AJ60,(Synth!$D$3-1)*Synth!$E$3,0)</f>
        <v>10736680.4995117</v>
      </c>
      <c r="V63" s="116">
        <f ca="1">OFFSET(Import_SAS_CVS!AK60,(Synth!$D$3-1)*Synth!$E$3,0)</f>
        <v>0</v>
      </c>
      <c r="W63" s="116">
        <f ca="1">OFFSET(Import_SAS_CVS!AL60,(Synth!$D$3-1)*Synth!$E$3,0)</f>
        <v>16059193.8796387</v>
      </c>
      <c r="X63" s="116">
        <f ca="1">OFFSET(Import_SAS_CVS!AM60,(Synth!$D$3-1)*Synth!$E$3,0)</f>
        <v>182.1365323551</v>
      </c>
      <c r="Y63" s="117">
        <f ca="1">OFFSET(Import_SAS_CVS!CR60,(Synth!$D$3-1)*Synth!$E$3,0)</f>
        <v>302933.51314544701</v>
      </c>
    </row>
    <row r="64" spans="1:25" ht="12" thickBot="1" x14ac:dyDescent="0.25">
      <c r="A64" s="20">
        <v>43465</v>
      </c>
      <c r="B64" s="21">
        <f t="shared" ca="1" si="0"/>
        <v>391321349.65087867</v>
      </c>
      <c r="C64" s="21">
        <f t="shared" ca="1" si="1"/>
        <v>116704533.1508787</v>
      </c>
      <c r="D64" s="24">
        <f ca="1">OFFSET(Import_SAS_CVS!CB61,(Synth!$D$3-1)*Synth!$E$3,0)</f>
        <v>100308236.12011699</v>
      </c>
      <c r="E64" s="24">
        <f ca="1">OFFSET(Import_SAS_CVS!AN61,(Synth!$D$3-1)*Synth!$E$3,0)</f>
        <v>274616816.5</v>
      </c>
      <c r="F64" s="24">
        <f ca="1">OFFSET(Import_SAS_CVS!CF61,(Synth!$D$3-1)*Synth!$E$3,0)</f>
        <v>16396297.0307617</v>
      </c>
      <c r="G64" s="23">
        <f ca="1">OFFSET(Import_SAS_CVS!V61,(Synth!$D$3-1)*Synth!$E$3,0)</f>
        <v>84594783.120117202</v>
      </c>
      <c r="H64" s="24">
        <f ca="1">OFFSET(Import_SAS_CVS!W61,(Synth!$D$3-1)*Synth!$E$3,0)</f>
        <v>1891167.7165832501</v>
      </c>
      <c r="I64" s="24">
        <f ca="1">OFFSET(Import_SAS_CVS!X61,(Synth!$D$3-1)*Synth!$E$3,0)</f>
        <v>13762092.5581055</v>
      </c>
      <c r="J64" s="43">
        <f ca="1">OFFSET(Import_SAS_CVS!Y61,(Synth!$D$3-1)*Synth!$E$3,0)</f>
        <v>9445111.3322753906</v>
      </c>
      <c r="K64" s="24">
        <f ca="1">OFFSET(Import_SAS_CVS!Z61,(Synth!$D$3-1)*Synth!$E$3,0)</f>
        <v>16429012.0787354</v>
      </c>
      <c r="L64" s="24">
        <f ca="1">OFFSET(Import_SAS_CVS!AA61,(Synth!$D$3-1)*Synth!$E$3,0)</f>
        <v>0</v>
      </c>
      <c r="M64" s="43">
        <f ca="1">OFFSET(Import_SAS_CVS!AB61,(Synth!$D$3-1)*Synth!$E$3,0)</f>
        <v>0</v>
      </c>
      <c r="N64" s="24">
        <f ca="1">OFFSET(Import_SAS_CVS!AC61,(Synth!$D$3-1)*Synth!$E$3,0)</f>
        <v>274630330.34375</v>
      </c>
      <c r="O64" s="25">
        <f ca="1">OFFSET(Import_SAS_CVS!AD61,(Synth!$D$3-1)*Synth!$E$3,0)</f>
        <v>1871.34175403416</v>
      </c>
      <c r="P64" s="115">
        <f ca="1">OFFSET(Import_SAS_CVS!AE61,(Synth!$D$3-1)*Synth!$E$3,0)</f>
        <v>203160.68680381801</v>
      </c>
      <c r="Q64" s="116">
        <f ca="1">OFFSET(Import_SAS_CVS!AF61,(Synth!$D$3-1)*Synth!$E$3,0)</f>
        <v>33794432.5009766</v>
      </c>
      <c r="R64" s="116">
        <f ca="1">OFFSET(Import_SAS_CVS!AG61,(Synth!$D$3-1)*Synth!$E$3,0)</f>
        <v>15430599.8902588</v>
      </c>
      <c r="S64" s="116">
        <f ca="1">OFFSET(Import_SAS_CVS!AH61,(Synth!$D$3-1)*Synth!$E$3,0)</f>
        <v>0</v>
      </c>
      <c r="T64" s="116">
        <f ca="1">OFFSET(Import_SAS_CVS!AI61,(Synth!$D$3-1)*Synth!$E$3,0)</f>
        <v>40462359.417968802</v>
      </c>
      <c r="U64" s="116">
        <f ca="1">OFFSET(Import_SAS_CVS!AJ61,(Synth!$D$3-1)*Synth!$E$3,0)</f>
        <v>10693264.723877</v>
      </c>
      <c r="V64" s="116">
        <f ca="1">OFFSET(Import_SAS_CVS!AK61,(Synth!$D$3-1)*Synth!$E$3,0)</f>
        <v>0</v>
      </c>
      <c r="W64" s="116">
        <f ca="1">OFFSET(Import_SAS_CVS!AL61,(Synth!$D$3-1)*Synth!$E$3,0)</f>
        <v>16227690.8210449</v>
      </c>
      <c r="X64" s="116">
        <f ca="1">OFFSET(Import_SAS_CVS!AM61,(Synth!$D$3-1)*Synth!$E$3,0)</f>
        <v>206.076015077531</v>
      </c>
      <c r="Y64" s="117">
        <f ca="1">OFFSET(Import_SAS_CVS!CR61,(Synth!$D$3-1)*Synth!$E$3,0)</f>
        <v>300375.31455230701</v>
      </c>
    </row>
    <row r="65" spans="1:25" ht="18" customHeight="1" thickBot="1" x14ac:dyDescent="0.25">
      <c r="A65" s="124" t="s">
        <v>33</v>
      </c>
      <c r="B65" s="125"/>
      <c r="C65" s="125"/>
      <c r="D65" s="81"/>
      <c r="E65" s="81"/>
      <c r="F65" s="81"/>
      <c r="G65" s="81"/>
      <c r="H65" s="81"/>
      <c r="I65" s="81"/>
      <c r="J65" s="86"/>
      <c r="K65" s="81"/>
      <c r="L65" s="81"/>
      <c r="M65" s="86"/>
      <c r="N65" s="81"/>
      <c r="O65" s="81"/>
      <c r="P65" s="81"/>
      <c r="Q65" s="81"/>
      <c r="R65" s="81"/>
      <c r="S65" s="81"/>
      <c r="T65" s="81"/>
      <c r="U65" s="81"/>
      <c r="V65" s="81"/>
      <c r="W65" s="81"/>
      <c r="X65" s="81"/>
      <c r="Y65" s="126"/>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Y67" ca="1" si="2">IF(AND(B6&gt;=0, (B5)&gt;0),B6/B5-1," ")</f>
        <v>-4.1377179959126709E-3</v>
      </c>
      <c r="C67" s="63">
        <f t="shared" ca="1" si="2"/>
        <v>-8.3560134621257776E-3</v>
      </c>
      <c r="D67" s="75">
        <f t="shared" ca="1" si="2"/>
        <v>-8.5656490689487441E-3</v>
      </c>
      <c r="E67" s="75">
        <f t="shared" ca="1" si="2"/>
        <v>-1.1721737745431504E-3</v>
      </c>
      <c r="F67" s="75">
        <f t="shared" ca="1" si="2"/>
        <v>-6.5838669774408443E-3</v>
      </c>
      <c r="G67" s="53">
        <f t="shared" ca="1" si="2"/>
        <v>1.633557772691141E-4</v>
      </c>
      <c r="H67" s="34">
        <f t="shared" ca="1" si="2"/>
        <v>-9.9613087667204558E-2</v>
      </c>
      <c r="I67" s="34">
        <f t="shared" ca="1" si="2"/>
        <v>-1.3899272097529725E-2</v>
      </c>
      <c r="J67" s="64">
        <f t="shared" ca="1" si="2"/>
        <v>1.6115201429536929E-2</v>
      </c>
      <c r="K67" s="34">
        <f t="shared" ca="1" si="2"/>
        <v>24.471682019062268</v>
      </c>
      <c r="L67" s="34">
        <f t="shared" ca="1" si="2"/>
        <v>-4.648277309585136E-2</v>
      </c>
      <c r="M67" s="64">
        <f t="shared" ca="1" si="2"/>
        <v>-2.9797284879985342E-2</v>
      </c>
      <c r="N67" s="34">
        <f t="shared" ca="1" si="2"/>
        <v>62.501949063756399</v>
      </c>
      <c r="O67" s="55">
        <f t="shared" ca="1" si="2"/>
        <v>-7.948105289026175E-2</v>
      </c>
      <c r="P67" s="53">
        <f t="shared" ca="1" si="2"/>
        <v>-7.7451434862753077E-3</v>
      </c>
      <c r="Q67" s="34">
        <f t="shared" ca="1" si="2"/>
        <v>-7.3934661789435419E-3</v>
      </c>
      <c r="R67" s="34">
        <f t="shared" ca="1" si="2"/>
        <v>8.1294639451330308E-3</v>
      </c>
      <c r="S67" s="34" t="str">
        <f t="shared" ca="1" si="2"/>
        <v xml:space="preserve"> </v>
      </c>
      <c r="T67" s="34" t="str">
        <f t="shared" ca="1" si="2"/>
        <v xml:space="preserve"> </v>
      </c>
      <c r="U67" s="34">
        <f t="shared" ca="1" si="2"/>
        <v>-2.4401126924858074E-2</v>
      </c>
      <c r="V67" s="34" t="str">
        <f t="shared" ca="1" si="2"/>
        <v xml:space="preserve"> </v>
      </c>
      <c r="W67" s="34" t="str">
        <f t="shared" ca="1" si="2"/>
        <v xml:space="preserve"> </v>
      </c>
      <c r="X67" s="34">
        <f t="shared" ca="1" si="2"/>
        <v>-7.9763826643788338E-3</v>
      </c>
      <c r="Y67" s="55">
        <f t="shared" ca="1" si="2"/>
        <v>30.182349745978701</v>
      </c>
    </row>
    <row r="68" spans="1:25" s="32" customFormat="1" x14ac:dyDescent="0.2">
      <c r="A68" s="20">
        <v>38260</v>
      </c>
      <c r="B68" s="63">
        <f t="shared" ref="B68:Q83" ca="1" si="3">IF(AND(B7&gt;=0, (B6)&gt;0),B7/B6-1," ")</f>
        <v>-2.1282602220241587E-2</v>
      </c>
      <c r="C68" s="63">
        <f t="shared" ca="1" si="3"/>
        <v>1.1499611798880371E-2</v>
      </c>
      <c r="D68" s="75">
        <f t="shared" ca="1" si="3"/>
        <v>1.3061206213497378E-2</v>
      </c>
      <c r="E68" s="75">
        <f t="shared" ca="1" si="3"/>
        <v>-4.4163382958303132E-2</v>
      </c>
      <c r="F68" s="75">
        <f t="shared" ca="1" si="3"/>
        <v>-1.6749314691454353E-3</v>
      </c>
      <c r="G68" s="53">
        <f t="shared" ca="1" si="3"/>
        <v>1.1840972249746562E-2</v>
      </c>
      <c r="H68" s="34">
        <f t="shared" ca="1" si="3"/>
        <v>5.3885310299286227E-2</v>
      </c>
      <c r="I68" s="34">
        <f t="shared" ca="1" si="3"/>
        <v>-8.2822356047562717E-4</v>
      </c>
      <c r="J68" s="64">
        <f t="shared" ca="1" si="3"/>
        <v>4.1960845010768466E-2</v>
      </c>
      <c r="K68" s="34">
        <f t="shared" ca="1" si="3"/>
        <v>1.5923996621559127</v>
      </c>
      <c r="L68" s="34">
        <f t="shared" ca="1" si="3"/>
        <v>-5.1250931689449053E-2</v>
      </c>
      <c r="M68" s="64">
        <f t="shared" ca="1" si="3"/>
        <v>-2.7985313381918564E-2</v>
      </c>
      <c r="N68" s="34">
        <f t="shared" ca="1" si="3"/>
        <v>1.50222646116725</v>
      </c>
      <c r="O68" s="55">
        <f t="shared" ca="1" si="3"/>
        <v>-9.063384743489078E-2</v>
      </c>
      <c r="P68" s="53">
        <f t="shared" ca="1" si="3"/>
        <v>4.6928737858101366E-2</v>
      </c>
      <c r="Q68" s="34">
        <f t="shared" ca="1" si="3"/>
        <v>3.7089574313011742E-3</v>
      </c>
      <c r="R68" s="34">
        <f t="shared" ref="R68:Y77" ca="1" si="4">IF(AND(R7&gt;=0, (R6)&gt;0),R7/R6-1," ")</f>
        <v>1.442391590119807E-2</v>
      </c>
      <c r="S68" s="34" t="str">
        <f t="shared" ca="1" si="4"/>
        <v xml:space="preserve"> </v>
      </c>
      <c r="T68" s="34" t="str">
        <f t="shared" ca="1" si="4"/>
        <v xml:space="preserve"> </v>
      </c>
      <c r="U68" s="34">
        <f t="shared" ca="1" si="4"/>
        <v>-7.3232959982690859E-3</v>
      </c>
      <c r="V68" s="34" t="str">
        <f t="shared" ca="1" si="4"/>
        <v xml:space="preserve"> </v>
      </c>
      <c r="W68" s="34" t="str">
        <f t="shared" ca="1" si="4"/>
        <v xml:space="preserve"> </v>
      </c>
      <c r="X68" s="34">
        <f t="shared" ca="1" si="4"/>
        <v>-3.7380827866686506E-3</v>
      </c>
      <c r="Y68" s="55">
        <f t="shared" ca="1" si="4"/>
        <v>1.585932633995919</v>
      </c>
    </row>
    <row r="69" spans="1:25" s="33" customFormat="1" ht="12" thickBot="1" x14ac:dyDescent="0.25">
      <c r="A69" s="26">
        <v>38352</v>
      </c>
      <c r="B69" s="65">
        <f t="shared" ca="1" si="3"/>
        <v>4.9850153104719297E-2</v>
      </c>
      <c r="C69" s="65">
        <f t="shared" ca="1" si="3"/>
        <v>6.5395163231867226E-3</v>
      </c>
      <c r="D69" s="56">
        <f t="shared" ca="1" si="3"/>
        <v>6.6291178447985821E-3</v>
      </c>
      <c r="E69" s="56">
        <f t="shared" ca="1" si="3"/>
        <v>8.1839780659388461E-2</v>
      </c>
      <c r="F69" s="56">
        <f t="shared" ca="1" si="3"/>
        <v>5.7724261585996306E-3</v>
      </c>
      <c r="G69" s="57">
        <f t="shared" ca="1" si="3"/>
        <v>3.1743021022371476E-2</v>
      </c>
      <c r="H69" s="56">
        <f t="shared" ca="1" si="3"/>
        <v>-6.7402035891003464E-2</v>
      </c>
      <c r="I69" s="56">
        <f t="shared" ca="1" si="3"/>
        <v>-1.6760629242354885E-2</v>
      </c>
      <c r="J69" s="66">
        <f t="shared" ca="1" si="3"/>
        <v>1.4655183013329243E-2</v>
      </c>
      <c r="K69" s="56">
        <f t="shared" ca="1" si="3"/>
        <v>0.89858978781753951</v>
      </c>
      <c r="L69" s="56">
        <f t="shared" ca="1" si="3"/>
        <v>-8.3918111164422715E-2</v>
      </c>
      <c r="M69" s="66">
        <f t="shared" ca="1" si="3"/>
        <v>-7.022178690824088E-2</v>
      </c>
      <c r="N69" s="56">
        <f t="shared" ca="1" si="3"/>
        <v>1.0677663166727203</v>
      </c>
      <c r="O69" s="58">
        <f t="shared" ca="1" si="3"/>
        <v>3.5164515945542707E-3</v>
      </c>
      <c r="P69" s="57">
        <f t="shared" ca="1" si="3"/>
        <v>-3.0132791712954576E-2</v>
      </c>
      <c r="Q69" s="56">
        <f t="shared" ca="1" si="3"/>
        <v>1.3697230001056049E-2</v>
      </c>
      <c r="R69" s="56">
        <f t="shared" ca="1" si="4"/>
        <v>1.2365640776685005E-2</v>
      </c>
      <c r="S69" s="56" t="str">
        <f t="shared" ca="1" si="4"/>
        <v xml:space="preserve"> </v>
      </c>
      <c r="T69" s="56" t="str">
        <f t="shared" ca="1" si="4"/>
        <v xml:space="preserve"> </v>
      </c>
      <c r="U69" s="56">
        <f t="shared" ca="1" si="4"/>
        <v>-2.2553974486524853E-2</v>
      </c>
      <c r="V69" s="56" t="str">
        <f t="shared" ca="1" si="4"/>
        <v xml:space="preserve"> </v>
      </c>
      <c r="W69" s="56" t="str">
        <f t="shared" ca="1" si="4"/>
        <v xml:space="preserve"> </v>
      </c>
      <c r="X69" s="56">
        <f t="shared" ca="1" si="4"/>
        <v>4.2008834798465955E-3</v>
      </c>
      <c r="Y69" s="58">
        <f t="shared" ca="1" si="4"/>
        <v>0.479196838653831</v>
      </c>
    </row>
    <row r="70" spans="1:25" s="33" customFormat="1" x14ac:dyDescent="0.2">
      <c r="A70" s="20">
        <v>38383</v>
      </c>
      <c r="B70" s="67">
        <f t="shared" ca="1" si="3"/>
        <v>2.1793317695973924E-2</v>
      </c>
      <c r="C70" s="67">
        <f t="shared" ca="1" si="3"/>
        <v>1.2306599623393311E-2</v>
      </c>
      <c r="D70" s="59">
        <f t="shared" ca="1" si="3"/>
        <v>1.2552689535264561E-2</v>
      </c>
      <c r="E70" s="59">
        <f t="shared" ca="1" si="3"/>
        <v>2.8312580548352173E-2</v>
      </c>
      <c r="F70" s="59">
        <f t="shared" ca="1" si="3"/>
        <v>1.0197997673005998E-2</v>
      </c>
      <c r="G70" s="60">
        <f t="shared" ca="1" si="3"/>
        <v>3.261652185349484E-2</v>
      </c>
      <c r="H70" s="59">
        <f t="shared" ca="1" si="3"/>
        <v>3.5214423795792094E-2</v>
      </c>
      <c r="I70" s="59">
        <f t="shared" ca="1" si="3"/>
        <v>-1.0626303276407456E-2</v>
      </c>
      <c r="J70" s="68">
        <f t="shared" ca="1" si="3"/>
        <v>1.5733360143941333E-2</v>
      </c>
      <c r="K70" s="59">
        <f t="shared" ca="1" si="3"/>
        <v>0.42003524702278816</v>
      </c>
      <c r="L70" s="59">
        <f t="shared" ca="1" si="3"/>
        <v>-7.3914623660624623E-2</v>
      </c>
      <c r="M70" s="68">
        <f t="shared" ca="1" si="3"/>
        <v>-3.3174605523010436E-2</v>
      </c>
      <c r="N70" s="59">
        <f t="shared" ca="1" si="3"/>
        <v>0.45900207730831766</v>
      </c>
      <c r="O70" s="61">
        <f t="shared" ca="1" si="3"/>
        <v>-0.1167878013893564</v>
      </c>
      <c r="P70" s="60">
        <f t="shared" ca="1" si="3"/>
        <v>5.9831340082778794E-3</v>
      </c>
      <c r="Q70" s="59">
        <f t="shared" ca="1" si="3"/>
        <v>1.2248453530635528E-2</v>
      </c>
      <c r="R70" s="59">
        <f t="shared" ca="1" si="4"/>
        <v>1.2544187948994256E-2</v>
      </c>
      <c r="S70" s="59" t="str">
        <f t="shared" ca="1" si="4"/>
        <v xml:space="preserve"> </v>
      </c>
      <c r="T70" s="59" t="str">
        <f t="shared" ca="1" si="4"/>
        <v xml:space="preserve"> </v>
      </c>
      <c r="U70" s="59">
        <f t="shared" ca="1" si="4"/>
        <v>2.9998729128195567E-3</v>
      </c>
      <c r="V70" s="59" t="str">
        <f t="shared" ca="1" si="4"/>
        <v xml:space="preserve"> </v>
      </c>
      <c r="W70" s="59" t="str">
        <f t="shared" ca="1" si="4"/>
        <v xml:space="preserve"> </v>
      </c>
      <c r="X70" s="59">
        <f t="shared" ca="1" si="4"/>
        <v>5.6353352320677175E-3</v>
      </c>
      <c r="Y70" s="61">
        <f t="shared" ca="1" si="4"/>
        <v>0.53305188497510092</v>
      </c>
    </row>
    <row r="71" spans="1:25" s="33" customFormat="1" x14ac:dyDescent="0.2">
      <c r="A71" s="20">
        <v>38442</v>
      </c>
      <c r="B71" s="63">
        <f t="shared" ca="1" si="3"/>
        <v>1.0189614399367386E-2</v>
      </c>
      <c r="C71" s="63">
        <f t="shared" ca="1" si="3"/>
        <v>9.4128951378613657E-4</v>
      </c>
      <c r="D71" s="34">
        <f t="shared" ca="1" si="3"/>
        <v>4.0958780226252323E-4</v>
      </c>
      <c r="E71" s="34">
        <f t="shared" ca="1" si="3"/>
        <v>1.6446129460371273E-2</v>
      </c>
      <c r="F71" s="34">
        <f t="shared" ca="1" si="3"/>
        <v>5.5077528980582713E-3</v>
      </c>
      <c r="G71" s="53">
        <f t="shared" ca="1" si="3"/>
        <v>7.8749381945870667E-3</v>
      </c>
      <c r="H71" s="34">
        <f t="shared" ca="1" si="3"/>
        <v>1.771231424991826E-2</v>
      </c>
      <c r="I71" s="34">
        <f t="shared" ca="1" si="3"/>
        <v>-3.9145765769299512E-3</v>
      </c>
      <c r="J71" s="64">
        <f t="shared" ca="1" si="3"/>
        <v>2.4386156795469072E-2</v>
      </c>
      <c r="K71" s="34">
        <f t="shared" ca="1" si="3"/>
        <v>0.39607644838643719</v>
      </c>
      <c r="L71" s="34">
        <f t="shared" ca="1" si="3"/>
        <v>-8.2539385772666063E-2</v>
      </c>
      <c r="M71" s="64">
        <f t="shared" ca="1" si="3"/>
        <v>-4.5821680098800166E-2</v>
      </c>
      <c r="N71" s="34">
        <f t="shared" ca="1" si="3"/>
        <v>0.34085326556571349</v>
      </c>
      <c r="O71" s="55">
        <f t="shared" ca="1" si="3"/>
        <v>-0.11535519657903903</v>
      </c>
      <c r="P71" s="53">
        <f t="shared" ca="1" si="3"/>
        <v>9.2195893070048385E-3</v>
      </c>
      <c r="Q71" s="34">
        <f t="shared" ca="1" si="3"/>
        <v>1.6640302493335923E-3</v>
      </c>
      <c r="R71" s="34">
        <f t="shared" ca="1" si="4"/>
        <v>2.6864739581418107E-3</v>
      </c>
      <c r="S71" s="34" t="str">
        <f t="shared" ca="1" si="4"/>
        <v xml:space="preserve"> </v>
      </c>
      <c r="T71" s="34" t="str">
        <f t="shared" ca="1" si="4"/>
        <v xml:space="preserve"> </v>
      </c>
      <c r="U71" s="34">
        <f t="shared" ca="1" si="4"/>
        <v>4.8913732768947726E-2</v>
      </c>
      <c r="V71" s="34" t="str">
        <f t="shared" ca="1" si="4"/>
        <v xml:space="preserve"> </v>
      </c>
      <c r="W71" s="34" t="str">
        <f t="shared" ca="1" si="4"/>
        <v xml:space="preserve"> </v>
      </c>
      <c r="X71" s="34">
        <f t="shared" ca="1" si="4"/>
        <v>9.2755161940907271E-3</v>
      </c>
      <c r="Y71" s="55">
        <f t="shared" ca="1" si="4"/>
        <v>0.31998111152156428</v>
      </c>
    </row>
    <row r="72" spans="1:25" s="33" customFormat="1" x14ac:dyDescent="0.2">
      <c r="A72" s="20">
        <v>38625</v>
      </c>
      <c r="B72" s="63">
        <f t="shared" ca="1" si="3"/>
        <v>-5.9347202945340127E-3</v>
      </c>
      <c r="C72" s="63">
        <f t="shared" ca="1" si="3"/>
        <v>9.1215972907563447E-3</v>
      </c>
      <c r="D72" s="34">
        <f t="shared" ca="1" si="3"/>
        <v>9.4734321702008017E-3</v>
      </c>
      <c r="E72" s="34">
        <f t="shared" ca="1" si="3"/>
        <v>-1.5964985625178674E-2</v>
      </c>
      <c r="F72" s="34">
        <f t="shared" ca="1" si="3"/>
        <v>6.1152217148305876E-3</v>
      </c>
      <c r="G72" s="53">
        <f t="shared" ca="1" si="3"/>
        <v>1.7214619704436496E-2</v>
      </c>
      <c r="H72" s="34">
        <f t="shared" ca="1" si="3"/>
        <v>9.747091198197011E-2</v>
      </c>
      <c r="I72" s="34">
        <f t="shared" ca="1" si="3"/>
        <v>-1.5528403216388931E-2</v>
      </c>
      <c r="J72" s="64">
        <f t="shared" ca="1" si="3"/>
        <v>1.9882164783000311E-2</v>
      </c>
      <c r="K72" s="34">
        <f t="shared" ca="1" si="3"/>
        <v>0.21908111118912821</v>
      </c>
      <c r="L72" s="34">
        <f t="shared" ca="1" si="3"/>
        <v>-9.4979561408893631E-2</v>
      </c>
      <c r="M72" s="64">
        <f t="shared" ca="1" si="3"/>
        <v>-6.2979327954227338E-2</v>
      </c>
      <c r="N72" s="34">
        <f t="shared" ca="1" si="3"/>
        <v>0.1975370385681543</v>
      </c>
      <c r="O72" s="55">
        <f t="shared" ca="1" si="3"/>
        <v>-0.15372916892089317</v>
      </c>
      <c r="P72" s="53">
        <f t="shared" ca="1" si="3"/>
        <v>5.6572362733735559E-3</v>
      </c>
      <c r="Q72" s="34">
        <f t="shared" ca="1" si="3"/>
        <v>2.8932337574129274E-2</v>
      </c>
      <c r="R72" s="34">
        <f t="shared" ca="1" si="4"/>
        <v>1.370552138688419E-3</v>
      </c>
      <c r="S72" s="34" t="str">
        <f t="shared" ca="1" si="4"/>
        <v xml:space="preserve"> </v>
      </c>
      <c r="T72" s="34" t="str">
        <f t="shared" ca="1" si="4"/>
        <v xml:space="preserve"> </v>
      </c>
      <c r="U72" s="34">
        <f t="shared" ca="1" si="4"/>
        <v>2.6560412865523908E-3</v>
      </c>
      <c r="V72" s="34" t="str">
        <f t="shared" ca="1" si="4"/>
        <v xml:space="preserve"> </v>
      </c>
      <c r="W72" s="34" t="str">
        <f t="shared" ca="1" si="4"/>
        <v xml:space="preserve"> </v>
      </c>
      <c r="X72" s="34">
        <f t="shared" ca="1" si="4"/>
        <v>-1.5649300626663365E-3</v>
      </c>
      <c r="Y72" s="55">
        <f t="shared" ca="1" si="4"/>
        <v>0.29881946333557341</v>
      </c>
    </row>
    <row r="73" spans="1:25" s="33" customFormat="1" ht="12" thickBot="1" x14ac:dyDescent="0.25">
      <c r="A73" s="26">
        <v>38717</v>
      </c>
      <c r="B73" s="65">
        <f t="shared" ca="1" si="3"/>
        <v>2.666502728424569E-2</v>
      </c>
      <c r="C73" s="65">
        <f t="shared" ca="1" si="3"/>
        <v>3.316046074357315E-3</v>
      </c>
      <c r="D73" s="56">
        <f t="shared" ca="1" si="3"/>
        <v>2.8578325196593202E-3</v>
      </c>
      <c r="E73" s="56">
        <f t="shared" ca="1" si="3"/>
        <v>4.2616270593784922E-2</v>
      </c>
      <c r="F73" s="56">
        <f t="shared" ca="1" si="3"/>
        <v>7.2444799660846826E-3</v>
      </c>
      <c r="G73" s="57">
        <f t="shared" ca="1" si="3"/>
        <v>2.1290828202656487E-2</v>
      </c>
      <c r="H73" s="56">
        <f t="shared" ca="1" si="3"/>
        <v>0.1062671495040155</v>
      </c>
      <c r="I73" s="56">
        <f t="shared" ca="1" si="3"/>
        <v>-1.9591645889637577E-2</v>
      </c>
      <c r="J73" s="66">
        <f t="shared" ca="1" si="3"/>
        <v>1.078641674054226E-2</v>
      </c>
      <c r="K73" s="56">
        <f t="shared" ca="1" si="3"/>
        <v>0.1643767160220091</v>
      </c>
      <c r="L73" s="56">
        <f t="shared" ca="1" si="3"/>
        <v>-0.11546683748514486</v>
      </c>
      <c r="M73" s="66">
        <f t="shared" ca="1" si="3"/>
        <v>-8.8197693162702429E-2</v>
      </c>
      <c r="N73" s="56">
        <f t="shared" ca="1" si="3"/>
        <v>0.25070801001569443</v>
      </c>
      <c r="O73" s="58">
        <f t="shared" ca="1" si="3"/>
        <v>-0.1288881125817114</v>
      </c>
      <c r="P73" s="57">
        <f t="shared" ca="1" si="3"/>
        <v>-5.7303807429538778E-2</v>
      </c>
      <c r="Q73" s="56">
        <f t="shared" ca="1" si="3"/>
        <v>1.9320063867745096E-2</v>
      </c>
      <c r="R73" s="56">
        <f t="shared" ca="1" si="4"/>
        <v>3.4945930830507788E-3</v>
      </c>
      <c r="S73" s="56" t="str">
        <f t="shared" ca="1" si="4"/>
        <v xml:space="preserve"> </v>
      </c>
      <c r="T73" s="56" t="str">
        <f t="shared" ca="1" si="4"/>
        <v xml:space="preserve"> </v>
      </c>
      <c r="U73" s="56">
        <f t="shared" ca="1" si="4"/>
        <v>5.1270352361729721E-3</v>
      </c>
      <c r="V73" s="56" t="str">
        <f t="shared" ca="1" si="4"/>
        <v xml:space="preserve"> </v>
      </c>
      <c r="W73" s="56" t="str">
        <f t="shared" ca="1" si="4"/>
        <v xml:space="preserve"> </v>
      </c>
      <c r="X73" s="56">
        <f t="shared" ca="1" si="4"/>
        <v>-2.2890816875542619E-3</v>
      </c>
      <c r="Y73" s="58">
        <f t="shared" ca="1" si="4"/>
        <v>0.21520796224366956</v>
      </c>
    </row>
    <row r="74" spans="1:25" s="33" customFormat="1" x14ac:dyDescent="0.2">
      <c r="A74" s="20">
        <v>38807</v>
      </c>
      <c r="B74" s="67">
        <f t="shared" ca="1" si="3"/>
        <v>1.8942824378306744E-2</v>
      </c>
      <c r="C74" s="67">
        <f t="shared" ca="1" si="3"/>
        <v>9.04054665698939E-3</v>
      </c>
      <c r="D74" s="59">
        <f t="shared" ca="1" si="3"/>
        <v>9.312347176903879E-3</v>
      </c>
      <c r="E74" s="59">
        <f t="shared" ca="1" si="3"/>
        <v>2.5452734105789077E-2</v>
      </c>
      <c r="F74" s="59">
        <f t="shared" ca="1" si="3"/>
        <v>6.7204489496326403E-3</v>
      </c>
      <c r="G74" s="60">
        <f t="shared" ca="1" si="3"/>
        <v>2.7980461684408153E-2</v>
      </c>
      <c r="H74" s="59">
        <f t="shared" ca="1" si="3"/>
        <v>-4.1960705012295318E-2</v>
      </c>
      <c r="I74" s="59">
        <f t="shared" ca="1" si="3"/>
        <v>-7.6357224460836814E-3</v>
      </c>
      <c r="J74" s="68">
        <f t="shared" ca="1" si="3"/>
        <v>1.3619163346783925E-2</v>
      </c>
      <c r="K74" s="59">
        <f t="shared" ca="1" si="3"/>
        <v>0.15273432369598017</v>
      </c>
      <c r="L74" s="59">
        <f t="shared" ca="1" si="3"/>
        <v>-9.8087237607709099E-2</v>
      </c>
      <c r="M74" s="68">
        <f t="shared" ca="1" si="3"/>
        <v>-6.3765589417943636E-2</v>
      </c>
      <c r="N74" s="59">
        <f t="shared" ca="1" si="3"/>
        <v>0.15646482860455868</v>
      </c>
      <c r="O74" s="61">
        <f t="shared" ca="1" si="3"/>
        <v>-0.1467349970785693</v>
      </c>
      <c r="P74" s="60">
        <f t="shared" ca="1" si="3"/>
        <v>-0.47631259750836008</v>
      </c>
      <c r="Q74" s="59">
        <f t="shared" ca="1" si="3"/>
        <v>2.2699913734797406E-2</v>
      </c>
      <c r="R74" s="59">
        <f t="shared" ca="1" si="4"/>
        <v>2.9717175182644162E-3</v>
      </c>
      <c r="S74" s="59" t="str">
        <f t="shared" ca="1" si="4"/>
        <v xml:space="preserve"> </v>
      </c>
      <c r="T74" s="59" t="str">
        <f t="shared" ca="1" si="4"/>
        <v xml:space="preserve"> </v>
      </c>
      <c r="U74" s="59">
        <f t="shared" ca="1" si="4"/>
        <v>-2.8452874345297197E-4</v>
      </c>
      <c r="V74" s="59" t="str">
        <f t="shared" ca="1" si="4"/>
        <v xml:space="preserve"> </v>
      </c>
      <c r="W74" s="59" t="str">
        <f t="shared" ca="1" si="4"/>
        <v xml:space="preserve"> </v>
      </c>
      <c r="X74" s="59">
        <f t="shared" ca="1" si="4"/>
        <v>-0.39642324789165007</v>
      </c>
      <c r="Y74" s="61">
        <f t="shared" ca="1" si="4"/>
        <v>0.13212760423561498</v>
      </c>
    </row>
    <row r="75" spans="1:25" s="33" customFormat="1" x14ac:dyDescent="0.2">
      <c r="A75" s="20">
        <v>38898</v>
      </c>
      <c r="B75" s="63">
        <f t="shared" ca="1" si="3"/>
        <v>1.6694417282958174E-2</v>
      </c>
      <c r="C75" s="63">
        <f t="shared" ca="1" si="3"/>
        <v>1.5535642507563452E-2</v>
      </c>
      <c r="D75" s="34">
        <f t="shared" ca="1" si="3"/>
        <v>1.5797623414388395E-2</v>
      </c>
      <c r="E75" s="34">
        <f t="shared" ca="1" si="3"/>
        <v>1.7444021234394258E-2</v>
      </c>
      <c r="F75" s="34">
        <f t="shared" ca="1" si="3"/>
        <v>1.3293607813704478E-2</v>
      </c>
      <c r="G75" s="53">
        <f t="shared" ca="1" si="3"/>
        <v>3.2040842922128165E-2</v>
      </c>
      <c r="H75" s="34">
        <f t="shared" ca="1" si="3"/>
        <v>0.16949728595257518</v>
      </c>
      <c r="I75" s="34">
        <f t="shared" ca="1" si="3"/>
        <v>-1.6475093883699055E-2</v>
      </c>
      <c r="J75" s="64">
        <f t="shared" ca="1" si="3"/>
        <v>1.1249535004412836E-2</v>
      </c>
      <c r="K75" s="34">
        <f t="shared" ca="1" si="3"/>
        <v>0.15339991777945605</v>
      </c>
      <c r="L75" s="34">
        <f t="shared" ca="1" si="3"/>
        <v>-0.10821130487468533</v>
      </c>
      <c r="M75" s="64">
        <f t="shared" ca="1" si="3"/>
        <v>-9.3575718780479877E-2</v>
      </c>
      <c r="N75" s="34">
        <f t="shared" ca="1" si="3"/>
        <v>0.12623523032820128</v>
      </c>
      <c r="O75" s="55">
        <f t="shared" ca="1" si="3"/>
        <v>-0.16666962550906683</v>
      </c>
      <c r="P75" s="53">
        <f t="shared" ca="1" si="3"/>
        <v>-3.1881620187166004E-2</v>
      </c>
      <c r="Q75" s="34">
        <f t="shared" ca="1" si="3"/>
        <v>1.8684756063670704E-2</v>
      </c>
      <c r="R75" s="34">
        <f t="shared" ca="1" si="4"/>
        <v>4.6554726249383727E-3</v>
      </c>
      <c r="S75" s="34">
        <f t="shared" ca="1" si="4"/>
        <v>4.7083092293803475E-2</v>
      </c>
      <c r="T75" s="34" t="str">
        <f t="shared" ca="1" si="4"/>
        <v xml:space="preserve"> </v>
      </c>
      <c r="U75" s="34">
        <f t="shared" ca="1" si="4"/>
        <v>5.1762585239694126E-3</v>
      </c>
      <c r="V75" s="34">
        <f t="shared" ca="1" si="4"/>
        <v>0.13143522440722255</v>
      </c>
      <c r="W75" s="34" t="str">
        <f t="shared" ca="1" si="4"/>
        <v xml:space="preserve"> </v>
      </c>
      <c r="X75" s="34">
        <f t="shared" ca="1" si="4"/>
        <v>-8.212363992600169E-2</v>
      </c>
      <c r="Y75" s="55">
        <f t="shared" ca="1" si="4"/>
        <v>0.14005578945391672</v>
      </c>
    </row>
    <row r="76" spans="1:25" s="33" customFormat="1" x14ac:dyDescent="0.2">
      <c r="A76" s="20">
        <v>38990</v>
      </c>
      <c r="B76" s="63">
        <f t="shared" ca="1" si="3"/>
        <v>6.7415260849337244E-3</v>
      </c>
      <c r="C76" s="63">
        <f t="shared" ca="1" si="3"/>
        <v>3.5279503531304712E-3</v>
      </c>
      <c r="D76" s="34">
        <f t="shared" ca="1" si="3"/>
        <v>2.630653149013007E-3</v>
      </c>
      <c r="E76" s="34">
        <f t="shared" ca="1" si="3"/>
        <v>8.8164683638338737E-3</v>
      </c>
      <c r="F76" s="34">
        <f t="shared" ca="1" si="3"/>
        <v>1.1226003260151884E-2</v>
      </c>
      <c r="G76" s="53">
        <f t="shared" ca="1" si="3"/>
        <v>2.043962281021483E-2</v>
      </c>
      <c r="H76" s="34">
        <f t="shared" ca="1" si="3"/>
        <v>-3.1979306601501722E-2</v>
      </c>
      <c r="I76" s="34">
        <f t="shared" ca="1" si="3"/>
        <v>-2.2005898502048371E-2</v>
      </c>
      <c r="J76" s="64">
        <f t="shared" ca="1" si="3"/>
        <v>-3.4587082800001667E-3</v>
      </c>
      <c r="K76" s="34">
        <f t="shared" ca="1" si="3"/>
        <v>0.12079709596577004</v>
      </c>
      <c r="L76" s="34">
        <f t="shared" ca="1" si="3"/>
        <v>-0.12265494804397192</v>
      </c>
      <c r="M76" s="64">
        <f t="shared" ca="1" si="3"/>
        <v>-8.4404673429375188E-2</v>
      </c>
      <c r="N76" s="34">
        <f t="shared" ca="1" si="3"/>
        <v>0.10740279119397877</v>
      </c>
      <c r="O76" s="55">
        <f t="shared" ca="1" si="3"/>
        <v>-0.23182967257035325</v>
      </c>
      <c r="P76" s="53">
        <f t="shared" ca="1" si="3"/>
        <v>-4.2177732040490468E-2</v>
      </c>
      <c r="Q76" s="34">
        <f t="shared" ca="1" si="3"/>
        <v>5.7618884313936913E-3</v>
      </c>
      <c r="R76" s="34">
        <f t="shared" ca="1" si="4"/>
        <v>5.806244970698593E-4</v>
      </c>
      <c r="S76" s="34">
        <f t="shared" ca="1" si="4"/>
        <v>3.4714067053938091E-2</v>
      </c>
      <c r="T76" s="34" t="str">
        <f t="shared" ca="1" si="4"/>
        <v xml:space="preserve"> </v>
      </c>
      <c r="U76" s="34">
        <f t="shared" ca="1" si="4"/>
        <v>-8.4577282151504507E-3</v>
      </c>
      <c r="V76" s="34">
        <f t="shared" ca="1" si="4"/>
        <v>9.6812779141079108E-2</v>
      </c>
      <c r="W76" s="34" t="str">
        <f t="shared" ca="1" si="4"/>
        <v xml:space="preserve"> </v>
      </c>
      <c r="X76" s="34">
        <f t="shared" ca="1" si="4"/>
        <v>-5.9546666321837471E-2</v>
      </c>
      <c r="Y76" s="55">
        <f t="shared" ca="1" si="4"/>
        <v>8.9220753914908357E-2</v>
      </c>
    </row>
    <row r="77" spans="1:25" s="33" customFormat="1" ht="12" thickBot="1" x14ac:dyDescent="0.25">
      <c r="A77" s="26">
        <v>39082</v>
      </c>
      <c r="B77" s="65">
        <f t="shared" ca="1" si="3"/>
        <v>3.0154054809983455E-2</v>
      </c>
      <c r="C77" s="65">
        <f t="shared" ca="1" si="3"/>
        <v>1.2765750157180733E-2</v>
      </c>
      <c r="D77" s="56">
        <f t="shared" ca="1" si="3"/>
        <v>1.209950316856423E-2</v>
      </c>
      <c r="E77" s="56">
        <f t="shared" ca="1" si="3"/>
        <v>4.1322482361498603E-2</v>
      </c>
      <c r="F77" s="56">
        <f t="shared" ca="1" si="3"/>
        <v>1.8433002952612076E-2</v>
      </c>
      <c r="G77" s="57">
        <f t="shared" ca="1" si="3"/>
        <v>3.1087212423421606E-2</v>
      </c>
      <c r="H77" s="56">
        <f t="shared" ca="1" si="3"/>
        <v>6.3739160624151303E-2</v>
      </c>
      <c r="I77" s="56">
        <f t="shared" ca="1" si="3"/>
        <v>-1.4899781399144385E-2</v>
      </c>
      <c r="J77" s="66">
        <f t="shared" ca="1" si="3"/>
        <v>1.3974134481526956E-3</v>
      </c>
      <c r="K77" s="56">
        <f t="shared" ca="1" si="3"/>
        <v>7.9165474081601239E-2</v>
      </c>
      <c r="L77" s="56">
        <f t="shared" ca="1" si="3"/>
        <v>-0.12213205283161721</v>
      </c>
      <c r="M77" s="66">
        <f t="shared" ca="1" si="3"/>
        <v>-8.4169017068578156E-2</v>
      </c>
      <c r="N77" s="56">
        <f t="shared" ca="1" si="3"/>
        <v>0.13001636976066244</v>
      </c>
      <c r="O77" s="58">
        <f t="shared" ca="1" si="3"/>
        <v>-0.29988542132958851</v>
      </c>
      <c r="P77" s="57">
        <f t="shared" ca="1" si="3"/>
        <v>1.262130429476449E-2</v>
      </c>
      <c r="Q77" s="56">
        <f t="shared" ca="1" si="3"/>
        <v>6.3022344776195727E-3</v>
      </c>
      <c r="R77" s="56">
        <f t="shared" ca="1" si="4"/>
        <v>-6.7848414168669713E-4</v>
      </c>
      <c r="S77" s="56">
        <f t="shared" ca="1" si="4"/>
        <v>4.9442632500210859E-2</v>
      </c>
      <c r="T77" s="56" t="str">
        <f t="shared" ca="1" si="4"/>
        <v xml:space="preserve"> </v>
      </c>
      <c r="U77" s="56">
        <f t="shared" ca="1" si="4"/>
        <v>2.5678635842789621E-3</v>
      </c>
      <c r="V77" s="56">
        <f t="shared" ca="1" si="4"/>
        <v>0.13725286092935729</v>
      </c>
      <c r="W77" s="56" t="str">
        <f t="shared" ca="1" si="4"/>
        <v xml:space="preserve"> </v>
      </c>
      <c r="X77" s="56">
        <f t="shared" ca="1" si="4"/>
        <v>-9.1919429787154394E-2</v>
      </c>
      <c r="Y77" s="58">
        <f t="shared" ca="1" si="4"/>
        <v>8.0000631450032333E-2</v>
      </c>
    </row>
    <row r="78" spans="1:25" s="33" customFormat="1" x14ac:dyDescent="0.2">
      <c r="A78" s="20">
        <v>39172</v>
      </c>
      <c r="B78" s="63">
        <f t="shared" ca="1" si="3"/>
        <v>1.1351145040610744E-2</v>
      </c>
      <c r="C78" s="63">
        <f t="shared" ca="1" si="3"/>
        <v>7.2798459647676061E-3</v>
      </c>
      <c r="D78" s="34">
        <f t="shared" ca="1" si="3"/>
        <v>6.8295793554031814E-3</v>
      </c>
      <c r="E78" s="34">
        <f t="shared" ca="1" si="3"/>
        <v>1.3894409710181854E-2</v>
      </c>
      <c r="F78" s="34">
        <f t="shared" ca="1" si="3"/>
        <v>1.1086100395156784E-2</v>
      </c>
      <c r="G78" s="53">
        <f t="shared" ca="1" si="3"/>
        <v>3.3740593890150938E-2</v>
      </c>
      <c r="H78" s="34">
        <f t="shared" ca="1" si="3"/>
        <v>5.8092177925872512E-4</v>
      </c>
      <c r="I78" s="34">
        <f t="shared" ca="1" si="3"/>
        <v>-3.7276510786000694E-2</v>
      </c>
      <c r="J78" s="64">
        <f t="shared" ca="1" si="3"/>
        <v>-8.1675750254096569E-3</v>
      </c>
      <c r="K78" s="34">
        <f t="shared" ca="1" si="3"/>
        <v>7.9974838288870531E-2</v>
      </c>
      <c r="L78" s="34">
        <f t="shared" ca="1" si="3"/>
        <v>-0.128793537976163</v>
      </c>
      <c r="M78" s="64">
        <f t="shared" ca="1" si="3"/>
        <v>-0.11421675594693881</v>
      </c>
      <c r="N78" s="34">
        <f t="shared" ca="1" si="3"/>
        <v>6.2769861572298247E-2</v>
      </c>
      <c r="O78" s="55">
        <f t="shared" ca="1" si="3"/>
        <v>-0.18595499805461635</v>
      </c>
      <c r="P78" s="53">
        <f t="shared" ca="1" si="3"/>
        <v>-1.9745488078630746E-2</v>
      </c>
      <c r="Q78" s="34">
        <f t="shared" ca="1" si="3"/>
        <v>1.020951101108114E-2</v>
      </c>
      <c r="R78" s="34">
        <f t="shared" ref="R78:Y83" ca="1" si="5">IF(AND(R17&gt;=0, (R16)&gt;0),R17/R16-1," ")</f>
        <v>1.0175945774693052E-3</v>
      </c>
      <c r="S78" s="34">
        <f t="shared" ca="1" si="5"/>
        <v>4.7694415377122157E-2</v>
      </c>
      <c r="T78" s="34" t="str">
        <f t="shared" ca="1" si="5"/>
        <v xml:space="preserve"> </v>
      </c>
      <c r="U78" s="34">
        <f t="shared" ca="1" si="5"/>
        <v>-1.5758224091680928E-3</v>
      </c>
      <c r="V78" s="34">
        <f t="shared" ca="1" si="5"/>
        <v>6.2266915054258742E-2</v>
      </c>
      <c r="W78" s="34" t="str">
        <f t="shared" ca="1" si="5"/>
        <v xml:space="preserve"> </v>
      </c>
      <c r="X78" s="34">
        <f t="shared" ca="1" si="5"/>
        <v>-6.4608385019154335E-2</v>
      </c>
      <c r="Y78" s="55">
        <f t="shared" ca="1" si="5"/>
        <v>8.8825827390971668E-2</v>
      </c>
    </row>
    <row r="79" spans="1:25" s="33" customFormat="1" x14ac:dyDescent="0.2">
      <c r="A79" s="20">
        <v>39263</v>
      </c>
      <c r="B79" s="63">
        <f t="shared" ca="1" si="3"/>
        <v>1.2924265413339908E-2</v>
      </c>
      <c r="C79" s="63">
        <f t="shared" ca="1" si="3"/>
        <v>6.3752469468298933E-3</v>
      </c>
      <c r="D79" s="34">
        <f t="shared" ca="1" si="3"/>
        <v>5.8259411015839646E-3</v>
      </c>
      <c r="E79" s="34">
        <f t="shared" ca="1" si="3"/>
        <v>1.6988625544867686E-2</v>
      </c>
      <c r="F79" s="34">
        <f t="shared" ca="1" si="3"/>
        <v>1.0999164906106973E-2</v>
      </c>
      <c r="G79" s="53">
        <f t="shared" ca="1" si="3"/>
        <v>2.7646255017203414E-2</v>
      </c>
      <c r="H79" s="34">
        <f t="shared" ca="1" si="3"/>
        <v>6.1124025191261921E-2</v>
      </c>
      <c r="I79" s="34">
        <f t="shared" ca="1" si="3"/>
        <v>-3.1965011261809617E-2</v>
      </c>
      <c r="J79" s="64">
        <f t="shared" ca="1" si="3"/>
        <v>-1.7923408757903214E-2</v>
      </c>
      <c r="K79" s="34">
        <f t="shared" ca="1" si="3"/>
        <v>7.8852010595813482E-2</v>
      </c>
      <c r="L79" s="34">
        <f t="shared" ca="1" si="3"/>
        <v>-0.11369194183537767</v>
      </c>
      <c r="M79" s="64">
        <f t="shared" ca="1" si="3"/>
        <v>-0.10983095188554626</v>
      </c>
      <c r="N79" s="34">
        <f t="shared" ca="1" si="3"/>
        <v>5.1650728291261494E-2</v>
      </c>
      <c r="O79" s="55">
        <f t="shared" ca="1" si="3"/>
        <v>-0.1900188581252743</v>
      </c>
      <c r="P79" s="53">
        <f t="shared" ca="1" si="3"/>
        <v>-8.9298088892497685E-3</v>
      </c>
      <c r="Q79" s="34">
        <f t="shared" ca="1" si="3"/>
        <v>5.9919852292487086E-3</v>
      </c>
      <c r="R79" s="34">
        <f t="shared" ca="1" si="5"/>
        <v>-1.2538924258853612E-3</v>
      </c>
      <c r="S79" s="34">
        <f t="shared" ca="1" si="5"/>
        <v>1.0927176537241845E-2</v>
      </c>
      <c r="T79" s="34" t="str">
        <f t="shared" ca="1" si="5"/>
        <v xml:space="preserve"> </v>
      </c>
      <c r="U79" s="34">
        <f t="shared" ca="1" si="5"/>
        <v>1.1007125693080155E-2</v>
      </c>
      <c r="V79" s="34">
        <f t="shared" ca="1" si="5"/>
        <v>5.238192775761763E-2</v>
      </c>
      <c r="W79" s="34" t="str">
        <f t="shared" ca="1" si="5"/>
        <v xml:space="preserve"> </v>
      </c>
      <c r="X79" s="34">
        <f t="shared" ca="1" si="5"/>
        <v>-4.0064992771328911E-2</v>
      </c>
      <c r="Y79" s="55">
        <f t="shared" ca="1" si="5"/>
        <v>7.2849441090240497E-2</v>
      </c>
    </row>
    <row r="80" spans="1:25" s="33" customFormat="1" x14ac:dyDescent="0.2">
      <c r="A80" s="20">
        <v>39355</v>
      </c>
      <c r="B80" s="63">
        <f t="shared" ca="1" si="3"/>
        <v>1.011057190299236E-2</v>
      </c>
      <c r="C80" s="63">
        <f t="shared" ca="1" si="3"/>
        <v>3.6965740994288065E-3</v>
      </c>
      <c r="D80" s="34">
        <f t="shared" ca="1" si="3"/>
        <v>2.8484829640453846E-3</v>
      </c>
      <c r="E80" s="34">
        <f t="shared" ca="1" si="3"/>
        <v>1.4049595886023836E-2</v>
      </c>
      <c r="F80" s="34">
        <f t="shared" ca="1" si="3"/>
        <v>1.079906128249819E-2</v>
      </c>
      <c r="G80" s="53">
        <f t="shared" ca="1" si="3"/>
        <v>2.3183251582252318E-2</v>
      </c>
      <c r="H80" s="34">
        <f t="shared" ca="1" si="3"/>
        <v>1.0651546535712431E-2</v>
      </c>
      <c r="I80" s="34">
        <f t="shared" ca="1" si="3"/>
        <v>-2.0772090616422045E-2</v>
      </c>
      <c r="J80" s="64">
        <f t="shared" ca="1" si="3"/>
        <v>4.3983910203237997E-4</v>
      </c>
      <c r="K80" s="34">
        <f t="shared" ca="1" si="3"/>
        <v>6.1313639582832868E-2</v>
      </c>
      <c r="L80" s="34">
        <f t="shared" ca="1" si="3"/>
        <v>-0.12806149710583103</v>
      </c>
      <c r="M80" s="64">
        <f t="shared" ca="1" si="3"/>
        <v>-0.12701941410304929</v>
      </c>
      <c r="N80" s="34">
        <f t="shared" ca="1" si="3"/>
        <v>2.7195676945667824E-2</v>
      </c>
      <c r="O80" s="55">
        <f t="shared" ca="1" si="3"/>
        <v>-0.1122494975665469</v>
      </c>
      <c r="P80" s="53">
        <f t="shared" ca="1" si="3"/>
        <v>-1.1323912428384708E-2</v>
      </c>
      <c r="Q80" s="34">
        <f t="shared" ca="1" si="3"/>
        <v>3.4474716760930502E-3</v>
      </c>
      <c r="R80" s="34">
        <f t="shared" ca="1" si="5"/>
        <v>8.3749022517864979E-4</v>
      </c>
      <c r="S80" s="34">
        <f t="shared" ca="1" si="5"/>
        <v>2.842983869739002E-2</v>
      </c>
      <c r="T80" s="34" t="str">
        <f t="shared" ca="1" si="5"/>
        <v xml:space="preserve"> </v>
      </c>
      <c r="U80" s="34">
        <f t="shared" ca="1" si="5"/>
        <v>-6.4346245462776341E-4</v>
      </c>
      <c r="V80" s="34">
        <f t="shared" ca="1" si="5"/>
        <v>4.8697329523196276E-2</v>
      </c>
      <c r="W80" s="34" t="str">
        <f t="shared" ca="1" si="5"/>
        <v xml:space="preserve"> </v>
      </c>
      <c r="X80" s="34">
        <f t="shared" ca="1" si="5"/>
        <v>-3.7066314849171889E-2</v>
      </c>
      <c r="Y80" s="55">
        <f t="shared" ca="1" si="5"/>
        <v>5.3366128842353033E-2</v>
      </c>
    </row>
    <row r="81" spans="1:25" s="33" customFormat="1" ht="12" thickBot="1" x14ac:dyDescent="0.25">
      <c r="A81" s="26">
        <v>39447</v>
      </c>
      <c r="B81" s="65">
        <f t="shared" ca="1" si="3"/>
        <v>1.1455206078838431E-2</v>
      </c>
      <c r="C81" s="65">
        <f t="shared" ca="1" si="3"/>
        <v>1.0892828509909913E-2</v>
      </c>
      <c r="D81" s="56">
        <f t="shared" ca="1" si="3"/>
        <v>1.0652540790531129E-2</v>
      </c>
      <c r="E81" s="56">
        <f t="shared" ca="1" si="3"/>
        <v>1.1797052512677819E-2</v>
      </c>
      <c r="F81" s="56">
        <f t="shared" ca="1" si="3"/>
        <v>1.288933167159545E-2</v>
      </c>
      <c r="G81" s="57">
        <f t="shared" ca="1" si="3"/>
        <v>1.9083361795056986E-2</v>
      </c>
      <c r="H81" s="56">
        <f t="shared" ca="1" si="3"/>
        <v>0.11713404439557173</v>
      </c>
      <c r="I81" s="56">
        <f t="shared" ca="1" si="3"/>
        <v>-1.8688671323345729E-2</v>
      </c>
      <c r="J81" s="66">
        <f t="shared" ca="1" si="3"/>
        <v>-8.3573731771008353E-3</v>
      </c>
      <c r="K81" s="56">
        <f t="shared" ca="1" si="3"/>
        <v>3.4565615508660885E-2</v>
      </c>
      <c r="L81" s="56">
        <f t="shared" ca="1" si="3"/>
        <v>-0.12934812426044917</v>
      </c>
      <c r="M81" s="66">
        <f t="shared" ca="1" si="3"/>
        <v>-0.10591732557719091</v>
      </c>
      <c r="N81" s="56">
        <f t="shared" ca="1" si="3"/>
        <v>2.2185066262810693E-2</v>
      </c>
      <c r="O81" s="58">
        <f t="shared" ca="1" si="3"/>
        <v>-0.19930528197365338</v>
      </c>
      <c r="P81" s="57">
        <f t="shared" ca="1" si="3"/>
        <v>-8.367369323495355E-4</v>
      </c>
      <c r="Q81" s="56">
        <f t="shared" ca="1" si="3"/>
        <v>6.3977248036484191E-3</v>
      </c>
      <c r="R81" s="56">
        <f t="shared" ca="1" si="5"/>
        <v>-2.5320916589830489E-3</v>
      </c>
      <c r="S81" s="56">
        <f t="shared" ca="1" si="5"/>
        <v>3.3464876682334666E-2</v>
      </c>
      <c r="T81" s="56" t="str">
        <f t="shared" ca="1" si="5"/>
        <v xml:space="preserve"> </v>
      </c>
      <c r="U81" s="56">
        <f t="shared" ca="1" si="5"/>
        <v>1.0676387765112372E-2</v>
      </c>
      <c r="V81" s="56">
        <f t="shared" ca="1" si="5"/>
        <v>5.3178370496628213E-2</v>
      </c>
      <c r="W81" s="56" t="str">
        <f t="shared" ca="1" si="5"/>
        <v xml:space="preserve"> </v>
      </c>
      <c r="X81" s="56">
        <f t="shared" ca="1" si="5"/>
        <v>-6.2363729290079162E-2</v>
      </c>
      <c r="Y81" s="58">
        <f t="shared" ca="1" si="5"/>
        <v>3.8916036043587399E-2</v>
      </c>
    </row>
    <row r="82" spans="1:25" s="33" customFormat="1" x14ac:dyDescent="0.2">
      <c r="A82" s="14">
        <v>39538</v>
      </c>
      <c r="B82" s="67">
        <f t="shared" ca="1" si="3"/>
        <v>3.4662589046539072E-3</v>
      </c>
      <c r="C82" s="67">
        <f t="shared" ca="1" si="3"/>
        <v>-3.8532903089560921E-3</v>
      </c>
      <c r="D82" s="59">
        <f t="shared" ca="1" si="3"/>
        <v>-5.6806720550405254E-3</v>
      </c>
      <c r="E82" s="59">
        <f t="shared" ca="1" si="3"/>
        <v>7.9115387293715589E-3</v>
      </c>
      <c r="F82" s="59">
        <f t="shared" ca="1" si="3"/>
        <v>1.1296533583149859E-2</v>
      </c>
      <c r="G82" s="60">
        <f t="shared" ca="1" si="3"/>
        <v>7.4479282933725965E-3</v>
      </c>
      <c r="H82" s="59">
        <f t="shared" ca="1" si="3"/>
        <v>2.0699782114369292E-2</v>
      </c>
      <c r="I82" s="59">
        <f t="shared" ca="1" si="3"/>
        <v>-2.3917730915191782E-2</v>
      </c>
      <c r="J82" s="68">
        <f t="shared" ca="1" si="3"/>
        <v>-1.0249471951350064E-2</v>
      </c>
      <c r="K82" s="59">
        <f t="shared" ca="1" si="3"/>
        <v>5.2336402707596763E-2</v>
      </c>
      <c r="L82" s="59">
        <f t="shared" ca="1" si="3"/>
        <v>-0.12509713320936422</v>
      </c>
      <c r="M82" s="68">
        <f t="shared" ca="1" si="3"/>
        <v>-0.13889512574956842</v>
      </c>
      <c r="N82" s="59">
        <f t="shared" ca="1" si="3"/>
        <v>2.8173443853532154E-2</v>
      </c>
      <c r="O82" s="61">
        <f t="shared" ca="1" si="3"/>
        <v>-0.19524118560243742</v>
      </c>
      <c r="P82" s="60">
        <f t="shared" ca="1" si="3"/>
        <v>-1.0267508848808338E-2</v>
      </c>
      <c r="Q82" s="59">
        <f t="shared" ca="1" si="3"/>
        <v>-3.1717529565530311E-3</v>
      </c>
      <c r="R82" s="59">
        <f t="shared" ca="1" si="5"/>
        <v>-9.0313642152405338E-3</v>
      </c>
      <c r="S82" s="59">
        <f t="shared" ca="1" si="5"/>
        <v>2.2661261501197849E-2</v>
      </c>
      <c r="T82" s="59" t="str">
        <f t="shared" ca="1" si="5"/>
        <v xml:space="preserve"> </v>
      </c>
      <c r="U82" s="59">
        <f t="shared" ca="1" si="5"/>
        <v>-1.6093614310641602E-4</v>
      </c>
      <c r="V82" s="59">
        <f t="shared" ca="1" si="5"/>
        <v>3.8839389186744233E-2</v>
      </c>
      <c r="W82" s="59" t="str">
        <f t="shared" ca="1" si="5"/>
        <v xml:space="preserve"> </v>
      </c>
      <c r="X82" s="59">
        <f t="shared" ca="1" si="5"/>
        <v>-4.3500208489061887E-2</v>
      </c>
      <c r="Y82" s="61">
        <f t="shared" ca="1" si="5"/>
        <v>5.8465855538216482E-2</v>
      </c>
    </row>
    <row r="83" spans="1:25" s="33" customFormat="1" x14ac:dyDescent="0.2">
      <c r="A83" s="20">
        <v>39629</v>
      </c>
      <c r="B83" s="63">
        <f t="shared" ca="1" si="3"/>
        <v>1.1596517982673138E-2</v>
      </c>
      <c r="C83" s="63">
        <f t="shared" ca="1" si="3"/>
        <v>3.7358134382208252E-3</v>
      </c>
      <c r="D83" s="34">
        <f t="shared" ca="1" si="3"/>
        <v>2.6368037125297228E-3</v>
      </c>
      <c r="E83" s="34">
        <f t="shared" ca="1" si="3"/>
        <v>1.6314726497488108E-2</v>
      </c>
      <c r="F83" s="34">
        <f t="shared" ca="1" si="3"/>
        <v>1.2694146409556684E-2</v>
      </c>
      <c r="G83" s="53">
        <f t="shared" ca="1" si="3"/>
        <v>1.529284391524488E-2</v>
      </c>
      <c r="H83" s="34">
        <f t="shared" ca="1" si="3"/>
        <v>-0.19178812545174262</v>
      </c>
      <c r="I83" s="34">
        <f t="shared" ca="1" si="3"/>
        <v>-2.6884944877142991E-2</v>
      </c>
      <c r="J83" s="64">
        <f t="shared" ca="1" si="3"/>
        <v>-2.033125809252323E-2</v>
      </c>
      <c r="K83" s="34">
        <f t="shared" ca="1" si="3"/>
        <v>3.6548017892742646E-2</v>
      </c>
      <c r="L83" s="34">
        <f t="shared" ca="1" si="3"/>
        <v>-0.11826428714134429</v>
      </c>
      <c r="M83" s="64">
        <f t="shared" ca="1" si="3"/>
        <v>-0.11920282921968595</v>
      </c>
      <c r="N83" s="34">
        <f t="shared" ca="1" si="3"/>
        <v>3.8632584190122721E-2</v>
      </c>
      <c r="O83" s="55">
        <f t="shared" ca="1" si="3"/>
        <v>-0.18119107290562342</v>
      </c>
      <c r="P83" s="53">
        <f t="shared" ca="1" si="3"/>
        <v>1.0295634948458421E-3</v>
      </c>
      <c r="Q83" s="34">
        <f ca="1">IF(AND(Q22&gt;=0, (Q21)&gt;0),Q22/Q21-1," ")</f>
        <v>6.0819277970414198E-4</v>
      </c>
      <c r="R83" s="34">
        <f t="shared" ca="1" si="5"/>
        <v>-1.2768057780274011E-2</v>
      </c>
      <c r="S83" s="34">
        <f t="shared" ca="1" si="5"/>
        <v>1.4849684882775049E-2</v>
      </c>
      <c r="T83" s="34" t="str">
        <f t="shared" ca="1" si="5"/>
        <v xml:space="preserve"> </v>
      </c>
      <c r="U83" s="34">
        <f t="shared" ca="1" si="5"/>
        <v>-2.8224154467608953E-2</v>
      </c>
      <c r="V83" s="34">
        <f t="shared" ca="1" si="5"/>
        <v>3.6382890347221197E-2</v>
      </c>
      <c r="W83" s="34" t="str">
        <f t="shared" ca="1" si="5"/>
        <v xml:space="preserve"> </v>
      </c>
      <c r="X83" s="34">
        <f t="shared" ca="1" si="5"/>
        <v>-3.0839145122179334E-2</v>
      </c>
      <c r="Y83" s="55">
        <f t="shared" ca="1" si="5"/>
        <v>4.0668506793022585E-2</v>
      </c>
    </row>
    <row r="84" spans="1:25" s="33" customFormat="1" x14ac:dyDescent="0.2">
      <c r="A84" s="20">
        <v>39721</v>
      </c>
      <c r="B84" s="63">
        <f t="shared" ref="B84:X95" ca="1" si="6">IF(AND(B23&gt;=0, (B22)&gt;0),B23/B22-1," ")</f>
        <v>1.2792576520966881E-2</v>
      </c>
      <c r="C84" s="63">
        <f t="shared" ca="1" si="6"/>
        <v>3.9593772999673149E-3</v>
      </c>
      <c r="D84" s="34">
        <f t="shared" ca="1" si="6"/>
        <v>3.234993622851956E-3</v>
      </c>
      <c r="E84" s="34">
        <f t="shared" ca="1" si="6"/>
        <v>1.8028880905663902E-2</v>
      </c>
      <c r="F84" s="34">
        <f t="shared" ca="1" si="6"/>
        <v>9.8053887686959662E-3</v>
      </c>
      <c r="G84" s="53">
        <f t="shared" ca="1" si="6"/>
        <v>1.8253203380155458E-2</v>
      </c>
      <c r="H84" s="34">
        <f t="shared" ca="1" si="6"/>
        <v>0.36577841940190425</v>
      </c>
      <c r="I84" s="34">
        <f t="shared" ca="1" si="6"/>
        <v>-3.7107112467768433E-2</v>
      </c>
      <c r="J84" s="64">
        <f t="shared" ca="1" si="6"/>
        <v>-2.7495948305431117E-2</v>
      </c>
      <c r="K84" s="34">
        <f t="shared" ca="1" si="6"/>
        <v>3.4681171885283746E-2</v>
      </c>
      <c r="L84" s="34">
        <f t="shared" ca="1" si="6"/>
        <v>-0.17140864150063406</v>
      </c>
      <c r="M84" s="64">
        <f t="shared" ca="1" si="6"/>
        <v>-0.16188031144844939</v>
      </c>
      <c r="N84" s="34">
        <f t="shared" ca="1" si="6"/>
        <v>1.9050000639642795E-2</v>
      </c>
      <c r="O84" s="55">
        <f t="shared" ca="1" si="6"/>
        <v>-0.14151293266097298</v>
      </c>
      <c r="P84" s="53">
        <f t="shared" ca="1" si="6"/>
        <v>-1.8756192039911634E-2</v>
      </c>
      <c r="Q84" s="34">
        <f t="shared" ca="1" si="6"/>
        <v>3.7117718724646309E-3</v>
      </c>
      <c r="R84" s="34">
        <f t="shared" ca="1" si="6"/>
        <v>-1.5373586825498942E-2</v>
      </c>
      <c r="S84" s="34">
        <f t="shared" ca="1" si="6"/>
        <v>1.5042120583410368E-2</v>
      </c>
      <c r="T84" s="34" t="str">
        <f t="shared" ca="1" si="6"/>
        <v xml:space="preserve"> </v>
      </c>
      <c r="U84" s="34">
        <f t="shared" ca="1" si="6"/>
        <v>2.4245452741190832E-2</v>
      </c>
      <c r="V84" s="34">
        <f t="shared" ca="1" si="6"/>
        <v>2.7127830038334855E-2</v>
      </c>
      <c r="W84" s="34" t="str">
        <f t="shared" ca="1" si="6"/>
        <v xml:space="preserve"> </v>
      </c>
      <c r="X84" s="34">
        <f t="shared" ca="1" si="6"/>
        <v>-4.5255046332942972E-2</v>
      </c>
      <c r="Y84" s="55">
        <f t="shared" ref="Y84:Y94" ca="1" si="7">IF(AND(Y23&gt;=0, (Y22)&gt;0),Y23/Y22-1," ")</f>
        <v>1.9665874050548426E-2</v>
      </c>
    </row>
    <row r="85" spans="1:25" s="33" customFormat="1" ht="12" thickBot="1" x14ac:dyDescent="0.25">
      <c r="A85" s="26">
        <v>39813</v>
      </c>
      <c r="B85" s="65">
        <f t="shared" ca="1" si="6"/>
        <v>3.2392121460960155E-3</v>
      </c>
      <c r="C85" s="65">
        <f t="shared" ca="1" si="6"/>
        <v>-5.9175633361262525E-3</v>
      </c>
      <c r="D85" s="56">
        <f t="shared" ca="1" si="6"/>
        <v>-7.9086760725392002E-3</v>
      </c>
      <c r="E85" s="56">
        <f t="shared" ca="1" si="6"/>
        <v>8.5923134957945901E-3</v>
      </c>
      <c r="F85" s="56">
        <f t="shared" ca="1" si="6"/>
        <v>1.0046808922906214E-2</v>
      </c>
      <c r="G85" s="57">
        <f t="shared" ca="1" si="6"/>
        <v>4.971581883967735E-3</v>
      </c>
      <c r="H85" s="56">
        <f t="shared" ca="1" si="6"/>
        <v>-2.6862419066243759E-2</v>
      </c>
      <c r="I85" s="56">
        <f t="shared" ca="1" si="6"/>
        <v>-3.332929719639488E-2</v>
      </c>
      <c r="J85" s="66">
        <f t="shared" ca="1" si="6"/>
        <v>-2.4752667305562137E-2</v>
      </c>
      <c r="K85" s="56">
        <f t="shared" ca="1" si="6"/>
        <v>3.6371742206504187E-2</v>
      </c>
      <c r="L85" s="56">
        <f t="shared" ca="1" si="6"/>
        <v>-0.21626199349298048</v>
      </c>
      <c r="M85" s="66">
        <f t="shared" ca="1" si="6"/>
        <v>-0.20419629227822156</v>
      </c>
      <c r="N85" s="56">
        <f t="shared" ca="1" si="6"/>
        <v>9.9218794899624818E-3</v>
      </c>
      <c r="O85" s="58">
        <f t="shared" ca="1" si="6"/>
        <v>-0.20297151734407637</v>
      </c>
      <c r="P85" s="57">
        <f t="shared" ca="1" si="6"/>
        <v>-2.3665451870357068E-2</v>
      </c>
      <c r="Q85" s="56">
        <f t="shared" ca="1" si="6"/>
        <v>-4.6210231255722212E-3</v>
      </c>
      <c r="R85" s="56">
        <f t="shared" ca="1" si="6"/>
        <v>-1.8139211200571936E-2</v>
      </c>
      <c r="S85" s="56">
        <f t="shared" ca="1" si="6"/>
        <v>7.5833226493779993E-3</v>
      </c>
      <c r="T85" s="56" t="str">
        <f t="shared" ca="1" si="6"/>
        <v xml:space="preserve"> </v>
      </c>
      <c r="U85" s="56">
        <f t="shared" ca="1" si="6"/>
        <v>-1.0513984997392312E-2</v>
      </c>
      <c r="V85" s="56">
        <f t="shared" ca="1" si="6"/>
        <v>2.9357737302744713E-2</v>
      </c>
      <c r="W85" s="56" t="str">
        <f t="shared" ca="1" si="6"/>
        <v xml:space="preserve"> </v>
      </c>
      <c r="X85" s="56">
        <f t="shared" ca="1" si="6"/>
        <v>-3.2472265750949636E-2</v>
      </c>
      <c r="Y85" s="58">
        <f t="shared" ca="1" si="7"/>
        <v>5.5406356549556834E-2</v>
      </c>
    </row>
    <row r="86" spans="1:25" s="33" customFormat="1" x14ac:dyDescent="0.2">
      <c r="A86" s="14">
        <v>39903</v>
      </c>
      <c r="B86" s="67">
        <f t="shared" ca="1" si="6"/>
        <v>5.9778361005686786E-3</v>
      </c>
      <c r="C86" s="67">
        <f t="shared" ca="1" si="6"/>
        <v>-3.67941164692831E-3</v>
      </c>
      <c r="D86" s="59">
        <f t="shared" ca="1" si="6"/>
        <v>-5.0358911154546604E-3</v>
      </c>
      <c r="E86" s="59">
        <f t="shared" ca="1" si="6"/>
        <v>1.1542296037046151E-2</v>
      </c>
      <c r="F86" s="59">
        <f t="shared" ca="1" si="6"/>
        <v>7.0032474930956656E-3</v>
      </c>
      <c r="G86" s="60">
        <f t="shared" ca="1" si="6"/>
        <v>4.5424572505201599E-3</v>
      </c>
      <c r="H86" s="59">
        <f t="shared" ca="1" si="6"/>
        <v>7.9071435801183476E-2</v>
      </c>
      <c r="I86" s="59">
        <f t="shared" ca="1" si="6"/>
        <v>-3.782977616624672E-2</v>
      </c>
      <c r="J86" s="68">
        <f t="shared" ca="1" si="6"/>
        <v>-3.1862187969514011E-2</v>
      </c>
      <c r="K86" s="59">
        <f t="shared" ca="1" si="6"/>
        <v>1.8903135548292926E-2</v>
      </c>
      <c r="L86" s="59">
        <f t="shared" ca="1" si="6"/>
        <v>-0.10402679660582537</v>
      </c>
      <c r="M86" s="68">
        <f t="shared" ca="1" si="6"/>
        <v>-0.15271328247821803</v>
      </c>
      <c r="N86" s="59">
        <f t="shared" ca="1" si="6"/>
        <v>2.2943017232124552E-2</v>
      </c>
      <c r="O86" s="61">
        <f t="shared" ca="1" si="6"/>
        <v>-0.22331703821350035</v>
      </c>
      <c r="P86" s="60">
        <f t="shared" ca="1" si="6"/>
        <v>-1.7818557380394284E-2</v>
      </c>
      <c r="Q86" s="59">
        <f t="shared" ca="1" si="6"/>
        <v>1.4679175030876124E-3</v>
      </c>
      <c r="R86" s="59">
        <f t="shared" ca="1" si="6"/>
        <v>-1.7231813465515278E-2</v>
      </c>
      <c r="S86" s="59">
        <f t="shared" ca="1" si="6"/>
        <v>1.2176873481298589E-2</v>
      </c>
      <c r="T86" s="59" t="str">
        <f t="shared" ca="1" si="6"/>
        <v xml:space="preserve"> </v>
      </c>
      <c r="U86" s="59">
        <f t="shared" ca="1" si="6"/>
        <v>-7.5839482845704298E-3</v>
      </c>
      <c r="V86" s="59">
        <f t="shared" ca="1" si="6"/>
        <v>2.2826677702600717E-2</v>
      </c>
      <c r="W86" s="59" t="str">
        <f t="shared" ca="1" si="6"/>
        <v xml:space="preserve"> </v>
      </c>
      <c r="X86" s="59">
        <f t="shared" ca="1" si="6"/>
        <v>-2.8682836856213534E-2</v>
      </c>
      <c r="Y86" s="61">
        <f t="shared" ca="1" si="7"/>
        <v>3.348771896815439E-2</v>
      </c>
    </row>
    <row r="87" spans="1:25" s="33" customFormat="1" x14ac:dyDescent="0.2">
      <c r="A87" s="20">
        <v>39994</v>
      </c>
      <c r="B87" s="63">
        <f t="shared" ca="1" si="6"/>
        <v>6.6522843542051735E-3</v>
      </c>
      <c r="C87" s="63">
        <f t="shared" ca="1" si="6"/>
        <v>-4.3240490654938846E-4</v>
      </c>
      <c r="D87" s="34">
        <f t="shared" ca="1" si="6"/>
        <v>-5.4197188686433417E-4</v>
      </c>
      <c r="E87" s="34">
        <f t="shared" ca="1" si="6"/>
        <v>1.0673019919706928E-2</v>
      </c>
      <c r="F87" s="34">
        <f t="shared" ca="1" si="6"/>
        <v>4.2015004837847592E-4</v>
      </c>
      <c r="G87" s="53">
        <f t="shared" ca="1" si="6"/>
        <v>1.8916517529615318E-2</v>
      </c>
      <c r="H87" s="34">
        <f t="shared" ca="1" si="6"/>
        <v>-1.1813705908340966E-2</v>
      </c>
      <c r="I87" s="34">
        <f t="shared" ca="1" si="6"/>
        <v>-3.7704428547393087E-2</v>
      </c>
      <c r="J87" s="64">
        <f t="shared" ca="1" si="6"/>
        <v>-2.836044929251047E-2</v>
      </c>
      <c r="K87" s="34">
        <f t="shared" ca="1" si="6"/>
        <v>2.1483112471823107E-2</v>
      </c>
      <c r="L87" s="34">
        <f t="shared" ca="1" si="6"/>
        <v>-0.20090564845326142</v>
      </c>
      <c r="M87" s="64">
        <f t="shared" ca="1" si="6"/>
        <v>-0.20883810339863651</v>
      </c>
      <c r="N87" s="34">
        <f t="shared" ca="1" si="6"/>
        <v>1.7996616241876762E-2</v>
      </c>
      <c r="O87" s="55">
        <f t="shared" ca="1" si="6"/>
        <v>-0.24289855798785875</v>
      </c>
      <c r="P87" s="53">
        <f t="shared" ca="1" si="6"/>
        <v>-5.0350142042371315E-3</v>
      </c>
      <c r="Q87" s="34">
        <f t="shared" ca="1" si="6"/>
        <v>5.1671530010550804E-3</v>
      </c>
      <c r="R87" s="34">
        <f t="shared" ca="1" si="6"/>
        <v>-1.3080026858117044E-2</v>
      </c>
      <c r="S87" s="34">
        <f t="shared" ca="1" si="6"/>
        <v>7.7595800205836341E-3</v>
      </c>
      <c r="T87" s="34" t="str">
        <f t="shared" ca="1" si="6"/>
        <v xml:space="preserve"> </v>
      </c>
      <c r="U87" s="34">
        <f t="shared" ca="1" si="6"/>
        <v>9.133650801347315E-4</v>
      </c>
      <c r="V87" s="34">
        <f t="shared" ca="1" si="6"/>
        <v>1.147580898831313E-2</v>
      </c>
      <c r="W87" s="34" t="str">
        <f t="shared" ca="1" si="6"/>
        <v xml:space="preserve"> </v>
      </c>
      <c r="X87" s="34">
        <f t="shared" ca="1" si="6"/>
        <v>-3.3282405137595839E-2</v>
      </c>
      <c r="Y87" s="55">
        <f t="shared" ca="1" si="7"/>
        <v>2.4986937154945377E-2</v>
      </c>
    </row>
    <row r="88" spans="1:25" s="33" customFormat="1" x14ac:dyDescent="0.2">
      <c r="A88" s="20">
        <v>40086</v>
      </c>
      <c r="B88" s="63">
        <f t="shared" ca="1" si="6"/>
        <v>1.1493636357945203E-2</v>
      </c>
      <c r="C88" s="63">
        <f t="shared" ca="1" si="6"/>
        <v>9.7328799581331005E-4</v>
      </c>
      <c r="D88" s="34">
        <f t="shared" ca="1" si="6"/>
        <v>6.9768284706817063E-4</v>
      </c>
      <c r="E88" s="34">
        <f t="shared" ca="1" si="6"/>
        <v>1.7398587681017874E-2</v>
      </c>
      <c r="F88" s="34">
        <f t="shared" ca="1" si="6"/>
        <v>3.1157451581074191E-3</v>
      </c>
      <c r="G88" s="53">
        <f t="shared" ca="1" si="6"/>
        <v>1.5726780818400288E-2</v>
      </c>
      <c r="H88" s="34">
        <f t="shared" ca="1" si="6"/>
        <v>8.65571346975611E-2</v>
      </c>
      <c r="I88" s="34">
        <f t="shared" ca="1" si="6"/>
        <v>-3.6365923618007057E-2</v>
      </c>
      <c r="J88" s="64">
        <f t="shared" ca="1" si="6"/>
        <v>-1.9793945286760151E-2</v>
      </c>
      <c r="K88" s="34">
        <f t="shared" ca="1" si="6"/>
        <v>2.1913393455792907E-2</v>
      </c>
      <c r="L88" s="34">
        <f t="shared" ca="1" si="6"/>
        <v>-0.27124746711495551</v>
      </c>
      <c r="M88" s="64">
        <f t="shared" ca="1" si="6"/>
        <v>-0.2866789150421416</v>
      </c>
      <c r="N88" s="34">
        <f t="shared" ca="1" si="6"/>
        <v>2.1015923046121543E-2</v>
      </c>
      <c r="O88" s="55">
        <f t="shared" ca="1" si="6"/>
        <v>-0.28205232733546504</v>
      </c>
      <c r="P88" s="53">
        <f t="shared" ca="1" si="6"/>
        <v>-2.2821257596359668E-2</v>
      </c>
      <c r="Q88" s="34">
        <f t="shared" ca="1" si="6"/>
        <v>2.2830184782365315E-3</v>
      </c>
      <c r="R88" s="34">
        <f t="shared" ca="1" si="6"/>
        <v>-1.0131914983543822E-2</v>
      </c>
      <c r="S88" s="34">
        <f t="shared" ca="1" si="6"/>
        <v>1.0942151799965938E-2</v>
      </c>
      <c r="T88" s="34" t="str">
        <f t="shared" ca="1" si="6"/>
        <v xml:space="preserve"> </v>
      </c>
      <c r="U88" s="34">
        <f t="shared" ca="1" si="6"/>
        <v>6.8126221269562137E-3</v>
      </c>
      <c r="V88" s="34">
        <f t="shared" ca="1" si="6"/>
        <v>1.4039043344963087E-2</v>
      </c>
      <c r="W88" s="34" t="str">
        <f t="shared" ca="1" si="6"/>
        <v xml:space="preserve"> </v>
      </c>
      <c r="X88" s="34">
        <f t="shared" ca="1" si="6"/>
        <v>-2.8601982041457363E-2</v>
      </c>
      <c r="Y88" s="55">
        <f t="shared" ca="1" si="7"/>
        <v>5.230978285902621E-2</v>
      </c>
    </row>
    <row r="89" spans="1:25" s="33" customFormat="1" ht="12" thickBot="1" x14ac:dyDescent="0.25">
      <c r="A89" s="26">
        <v>40178</v>
      </c>
      <c r="B89" s="65">
        <f t="shared" ca="1" si="6"/>
        <v>1.6356401898960371E-3</v>
      </c>
      <c r="C89" s="65">
        <f t="shared" ca="1" si="6"/>
        <v>-2.5047567028690931E-3</v>
      </c>
      <c r="D89" s="56">
        <f t="shared" ca="1" si="6"/>
        <v>-2.7656638013259238E-3</v>
      </c>
      <c r="E89" s="56">
        <f t="shared" ca="1" si="6"/>
        <v>3.9220787332687745E-3</v>
      </c>
      <c r="F89" s="56">
        <f t="shared" ca="1" si="6"/>
        <v>-4.8144607655431493E-4</v>
      </c>
      <c r="G89" s="57">
        <f t="shared" ca="1" si="6"/>
        <v>1.3098515411585021E-2</v>
      </c>
      <c r="H89" s="56">
        <f t="shared" ca="1" si="6"/>
        <v>-8.4008623623967993E-2</v>
      </c>
      <c r="I89" s="56">
        <f t="shared" ca="1" si="6"/>
        <v>-4.4958272870112115E-2</v>
      </c>
      <c r="J89" s="66">
        <f t="shared" ca="1" si="6"/>
        <v>-3.1078086410383454E-2</v>
      </c>
      <c r="K89" s="56">
        <f t="shared" ca="1" si="6"/>
        <v>2.0788518297165659E-2</v>
      </c>
      <c r="L89" s="56">
        <f t="shared" ca="1" si="6"/>
        <v>-0.46992650431008942</v>
      </c>
      <c r="M89" s="66">
        <f t="shared" ca="1" si="6"/>
        <v>-0.38894699941374411</v>
      </c>
      <c r="N89" s="56">
        <f t="shared" ca="1" si="6"/>
        <v>8.7885454972616017E-3</v>
      </c>
      <c r="O89" s="58">
        <f t="shared" ca="1" si="6"/>
        <v>-0.35936520754368384</v>
      </c>
      <c r="P89" s="57">
        <f t="shared" ca="1" si="6"/>
        <v>-1.0923134107230559E-2</v>
      </c>
      <c r="Q89" s="56">
        <f t="shared" ca="1" si="6"/>
        <v>1.2710204914454515E-3</v>
      </c>
      <c r="R89" s="56">
        <f t="shared" ca="1" si="6"/>
        <v>-1.5891113204711593E-2</v>
      </c>
      <c r="S89" s="56">
        <f t="shared" ca="1" si="6"/>
        <v>2.8300096860701229E-2</v>
      </c>
      <c r="T89" s="56" t="str">
        <f t="shared" ca="1" si="6"/>
        <v xml:space="preserve"> </v>
      </c>
      <c r="U89" s="56">
        <f t="shared" ca="1" si="6"/>
        <v>-1.9639390654682787E-2</v>
      </c>
      <c r="V89" s="56">
        <f t="shared" ca="1" si="6"/>
        <v>9.8553728620300873E-3</v>
      </c>
      <c r="W89" s="56" t="str">
        <f t="shared" ca="1" si="6"/>
        <v xml:space="preserve"> </v>
      </c>
      <c r="X89" s="56">
        <f t="shared" ca="1" si="6"/>
        <v>-2.9097001142528667E-2</v>
      </c>
      <c r="Y89" s="58">
        <f t="shared" ca="1" si="7"/>
        <v>5.469474435609345E-2</v>
      </c>
    </row>
    <row r="90" spans="1:25" s="33" customFormat="1" x14ac:dyDescent="0.2">
      <c r="A90" s="20">
        <v>40268</v>
      </c>
      <c r="B90" s="63">
        <f t="shared" ca="1" si="6"/>
        <v>8.0842828810467893E-3</v>
      </c>
      <c r="C90" s="63">
        <f t="shared" ca="1" si="6"/>
        <v>-1.5564833752551577E-3</v>
      </c>
      <c r="D90" s="34">
        <f t="shared" ca="1" si="6"/>
        <v>-1.5466363294196483E-3</v>
      </c>
      <c r="E90" s="34">
        <f t="shared" ca="1" si="6"/>
        <v>1.3374091254971798E-2</v>
      </c>
      <c r="F90" s="34">
        <f t="shared" ca="1" si="6"/>
        <v>-1.6326717992531936E-3</v>
      </c>
      <c r="G90" s="53">
        <f t="shared" ca="1" si="6"/>
        <v>1.2247384051341292E-2</v>
      </c>
      <c r="H90" s="34">
        <f t="shared" ca="1" si="6"/>
        <v>6.5871688227050917E-2</v>
      </c>
      <c r="I90" s="34">
        <f t="shared" ca="1" si="6"/>
        <v>-5.0832861612748026E-2</v>
      </c>
      <c r="J90" s="64">
        <f t="shared" ca="1" si="6"/>
        <v>-2.3824870162208023E-2</v>
      </c>
      <c r="K90" s="34">
        <f t="shared" ca="1" si="6"/>
        <v>1.7077157471577564E-2</v>
      </c>
      <c r="L90" s="34">
        <f t="shared" ca="1" si="6"/>
        <v>-1</v>
      </c>
      <c r="M90" s="64">
        <f t="shared" ca="1" si="6"/>
        <v>-1</v>
      </c>
      <c r="N90" s="34">
        <f t="shared" ca="1" si="6"/>
        <v>1.611698014728602E-2</v>
      </c>
      <c r="O90" s="55">
        <f t="shared" ca="1" si="6"/>
        <v>-0.31245808690710475</v>
      </c>
      <c r="P90" s="53">
        <f t="shared" ca="1" si="6"/>
        <v>-1.0340428114873013E-2</v>
      </c>
      <c r="Q90" s="34">
        <f t="shared" ca="1" si="6"/>
        <v>-2.9824280895088817E-3</v>
      </c>
      <c r="R90" s="34">
        <f t="shared" ca="1" si="6"/>
        <v>-9.1184331848391809E-3</v>
      </c>
      <c r="S90" s="34">
        <f t="shared" ca="1" si="6"/>
        <v>1.2253061453554315E-2</v>
      </c>
      <c r="T90" s="34" t="str">
        <f t="shared" ca="1" si="6"/>
        <v xml:space="preserve"> </v>
      </c>
      <c r="U90" s="34">
        <f t="shared" ca="1" si="6"/>
        <v>-5.450556127097661E-3</v>
      </c>
      <c r="V90" s="34">
        <f t="shared" ca="1" si="6"/>
        <v>1.2531701031341713E-2</v>
      </c>
      <c r="W90" s="34" t="str">
        <f t="shared" ca="1" si="6"/>
        <v xml:space="preserve"> </v>
      </c>
      <c r="X90" s="34">
        <f t="shared" ca="1" si="6"/>
        <v>-4.6062704493163853E-2</v>
      </c>
      <c r="Y90" s="55">
        <f t="shared" ca="1" si="7"/>
        <v>2.9980089698231627E-2</v>
      </c>
    </row>
    <row r="91" spans="1:25" s="33" customFormat="1" x14ac:dyDescent="0.2">
      <c r="A91" s="20">
        <v>40359</v>
      </c>
      <c r="B91" s="63">
        <f t="shared" ca="1" si="6"/>
        <v>6.7838945985800869E-3</v>
      </c>
      <c r="C91" s="63">
        <f t="shared" ca="1" si="6"/>
        <v>-2.4173282841966071E-3</v>
      </c>
      <c r="D91" s="34">
        <f t="shared" ca="1" si="6"/>
        <v>-3.2447922026331844E-3</v>
      </c>
      <c r="E91" s="34">
        <f t="shared" ca="1" si="6"/>
        <v>1.1758144979750362E-2</v>
      </c>
      <c r="F91" s="34">
        <f t="shared" ca="1" si="6"/>
        <v>3.9854655823827745E-3</v>
      </c>
      <c r="G91" s="53">
        <f t="shared" ca="1" si="6"/>
        <v>6.7158800301092558E-3</v>
      </c>
      <c r="H91" s="34">
        <f t="shared" ca="1" si="6"/>
        <v>4.89160354039746E-2</v>
      </c>
      <c r="I91" s="34">
        <f t="shared" ca="1" si="6"/>
        <v>-2.8354005337397958E-2</v>
      </c>
      <c r="J91" s="64">
        <f t="shared" ca="1" si="6"/>
        <v>-1.967044159281528E-2</v>
      </c>
      <c r="K91" s="34">
        <f t="shared" ca="1" si="6"/>
        <v>1.2713023938470513E-2</v>
      </c>
      <c r="L91" s="34" t="str">
        <f t="shared" ca="1" si="6"/>
        <v xml:space="preserve"> </v>
      </c>
      <c r="M91" s="64" t="str">
        <f t="shared" ca="1" si="6"/>
        <v xml:space="preserve"> </v>
      </c>
      <c r="N91" s="34">
        <f t="shared" ca="1" si="6"/>
        <v>1.5253171434399082E-2</v>
      </c>
      <c r="O91" s="55">
        <f t="shared" ca="1" si="6"/>
        <v>-0.13732599924098143</v>
      </c>
      <c r="P91" s="53">
        <f t="shared" ca="1" si="6"/>
        <v>7.1362697140460174E-3</v>
      </c>
      <c r="Q91" s="34">
        <f t="shared" ca="1" si="6"/>
        <v>-3.9357908889725568E-4</v>
      </c>
      <c r="R91" s="34">
        <f t="shared" ca="1" si="6"/>
        <v>-1.0435607890420306E-2</v>
      </c>
      <c r="S91" s="34">
        <f t="shared" ca="1" si="6"/>
        <v>-9.5147655652771945E-5</v>
      </c>
      <c r="T91" s="34" t="str">
        <f t="shared" ca="1" si="6"/>
        <v xml:space="preserve"> </v>
      </c>
      <c r="U91" s="34">
        <f t="shared" ca="1" si="6"/>
        <v>-3.4076178044384342E-4</v>
      </c>
      <c r="V91" s="34">
        <f t="shared" ca="1" si="6"/>
        <v>1.5496560839565188E-2</v>
      </c>
      <c r="W91" s="34" t="str">
        <f t="shared" ca="1" si="6"/>
        <v xml:space="preserve"> </v>
      </c>
      <c r="X91" s="34">
        <f t="shared" ca="1" si="6"/>
        <v>-1.2856301137006643E-2</v>
      </c>
      <c r="Y91" s="55">
        <f t="shared" ca="1" si="7"/>
        <v>1.0627845113392764E-2</v>
      </c>
    </row>
    <row r="92" spans="1:25" s="33" customFormat="1" x14ac:dyDescent="0.2">
      <c r="A92" s="20">
        <v>40451</v>
      </c>
      <c r="B92" s="63">
        <f t="shared" ca="1" si="6"/>
        <v>5.4963220398787094E-3</v>
      </c>
      <c r="C92" s="63">
        <f t="shared" ca="1" si="6"/>
        <v>-7.0245279252844073E-3</v>
      </c>
      <c r="D92" s="34">
        <f t="shared" ca="1" si="6"/>
        <v>-8.8211244212658135E-3</v>
      </c>
      <c r="E92" s="34">
        <f t="shared" ca="1" si="6"/>
        <v>1.2170351049180628E-2</v>
      </c>
      <c r="F92" s="34">
        <f t="shared" ca="1" si="6"/>
        <v>6.7771564291143616E-3</v>
      </c>
      <c r="G92" s="53">
        <f t="shared" ca="1" si="6"/>
        <v>1.6847977235514566E-3</v>
      </c>
      <c r="H92" s="34">
        <f t="shared" ca="1" si="6"/>
        <v>-5.4467350520572611E-2</v>
      </c>
      <c r="I92" s="34">
        <f t="shared" ca="1" si="6"/>
        <v>-3.334588533440086E-2</v>
      </c>
      <c r="J92" s="64">
        <f t="shared" ca="1" si="6"/>
        <v>-2.5003426533758089E-2</v>
      </c>
      <c r="K92" s="34">
        <f t="shared" ca="1" si="6"/>
        <v>4.7662343111765093E-3</v>
      </c>
      <c r="L92" s="34" t="str">
        <f t="shared" ca="1" si="6"/>
        <v xml:space="preserve"> </v>
      </c>
      <c r="M92" s="64" t="str">
        <f t="shared" ca="1" si="6"/>
        <v xml:space="preserve"> </v>
      </c>
      <c r="N92" s="34">
        <f t="shared" ca="1" si="6"/>
        <v>1.0569920134062549E-2</v>
      </c>
      <c r="O92" s="55">
        <f t="shared" ca="1" si="6"/>
        <v>-0.14575376568716691</v>
      </c>
      <c r="P92" s="53">
        <f t="shared" ca="1" si="6"/>
        <v>-2.7796084626759865E-2</v>
      </c>
      <c r="Q92" s="34">
        <f t="shared" ca="1" si="6"/>
        <v>7.3795514675456531E-4</v>
      </c>
      <c r="R92" s="34">
        <f t="shared" ca="1" si="6"/>
        <v>-1.2977063970393221E-2</v>
      </c>
      <c r="S92" s="34">
        <f t="shared" ca="1" si="6"/>
        <v>-1.9430646130782936E-2</v>
      </c>
      <c r="T92" s="34" t="str">
        <f t="shared" ca="1" si="6"/>
        <v xml:space="preserve"> </v>
      </c>
      <c r="U92" s="34">
        <f t="shared" ca="1" si="6"/>
        <v>-1.5300687316332717E-2</v>
      </c>
      <c r="V92" s="34">
        <f t="shared" ca="1" si="6"/>
        <v>3.123738295430778E-3</v>
      </c>
      <c r="W92" s="34" t="str">
        <f t="shared" ca="1" si="6"/>
        <v xml:space="preserve"> </v>
      </c>
      <c r="X92" s="34">
        <f t="shared" ca="1" si="6"/>
        <v>-5.2265212312708753E-3</v>
      </c>
      <c r="Y92" s="55">
        <f t="shared" ca="1" si="7"/>
        <v>2.2250591726517888E-2</v>
      </c>
    </row>
    <row r="93" spans="1:25" s="33" customFormat="1" ht="12" thickBot="1" x14ac:dyDescent="0.25">
      <c r="A93" s="20">
        <v>40543</v>
      </c>
      <c r="B93" s="63">
        <f t="shared" ca="1" si="6"/>
        <v>5.0750844159996866E-4</v>
      </c>
      <c r="C93" s="63">
        <f t="shared" ca="1" si="6"/>
        <v>-8.9554398025289972E-3</v>
      </c>
      <c r="D93" s="34">
        <f t="shared" ca="1" si="6"/>
        <v>-1.1493721364312259E-2</v>
      </c>
      <c r="E93" s="34">
        <f t="shared" ca="1" si="6"/>
        <v>5.45591817680946E-3</v>
      </c>
      <c r="F93" s="34">
        <f t="shared" ca="1" si="6"/>
        <v>1.0241854472370138E-2</v>
      </c>
      <c r="G93" s="53">
        <f t="shared" ca="1" si="6"/>
        <v>-9.2088933071792223E-3</v>
      </c>
      <c r="H93" s="34">
        <f t="shared" ca="1" si="6"/>
        <v>-9.0406603222176196E-3</v>
      </c>
      <c r="I93" s="34">
        <f t="shared" ca="1" si="6"/>
        <v>-3.2677571566320562E-2</v>
      </c>
      <c r="J93" s="64">
        <f t="shared" ca="1" si="6"/>
        <v>-2.8861207035323466E-2</v>
      </c>
      <c r="K93" s="34">
        <f t="shared" ca="1" si="6"/>
        <v>8.7023570864563915E-3</v>
      </c>
      <c r="L93" s="34" t="str">
        <f t="shared" ca="1" si="6"/>
        <v xml:space="preserve"> </v>
      </c>
      <c r="M93" s="64" t="str">
        <f t="shared" ca="1" si="6"/>
        <v xml:space="preserve"> </v>
      </c>
      <c r="N93" s="34">
        <f t="shared" ca="1" si="6"/>
        <v>4.477879293681708E-3</v>
      </c>
      <c r="O93" s="55">
        <f t="shared" ca="1" si="6"/>
        <v>-9.8295135254051869E-2</v>
      </c>
      <c r="P93" s="53">
        <f t="shared" ca="1" si="6"/>
        <v>0.10701804450967933</v>
      </c>
      <c r="Q93" s="34">
        <f t="shared" ca="1" si="6"/>
        <v>-9.4700565106683454E-3</v>
      </c>
      <c r="R93" s="34">
        <f t="shared" ca="1" si="6"/>
        <v>-1.668247140975232E-2</v>
      </c>
      <c r="S93" s="34">
        <f t="shared" ca="1" si="6"/>
        <v>-7.2352817410052617E-2</v>
      </c>
      <c r="T93" s="34" t="str">
        <f t="shared" ca="1" si="6"/>
        <v xml:space="preserve"> </v>
      </c>
      <c r="U93" s="34">
        <f t="shared" ca="1" si="6"/>
        <v>-1.093010888432E-2</v>
      </c>
      <c r="V93" s="34">
        <f t="shared" ca="1" si="6"/>
        <v>-1.2015045188354279E-2</v>
      </c>
      <c r="W93" s="34" t="str">
        <f t="shared" ca="1" si="6"/>
        <v xml:space="preserve"> </v>
      </c>
      <c r="X93" s="34">
        <f t="shared" ca="1" si="6"/>
        <v>7.1159529757608864E-2</v>
      </c>
      <c r="Y93" s="55">
        <f t="shared" ca="1" si="7"/>
        <v>2.0057891216794799E-2</v>
      </c>
    </row>
    <row r="94" spans="1:25" s="33" customFormat="1" x14ac:dyDescent="0.2">
      <c r="A94" s="14">
        <v>40633</v>
      </c>
      <c r="B94" s="67">
        <f t="shared" ca="1" si="6"/>
        <v>6.4986258381218853E-3</v>
      </c>
      <c r="C94" s="67">
        <f t="shared" ca="1" si="6"/>
        <v>-4.7684181190118524E-3</v>
      </c>
      <c r="D94" s="59">
        <f t="shared" ca="1" si="6"/>
        <v>-7.3380256106089226E-3</v>
      </c>
      <c r="E94" s="59">
        <f t="shared" ca="1" si="6"/>
        <v>1.2305993525566716E-2</v>
      </c>
      <c r="F94" s="59">
        <f t="shared" ca="1" si="6"/>
        <v>1.4247666079091559E-2</v>
      </c>
      <c r="G94" s="60">
        <f t="shared" ca="1" si="6"/>
        <v>-3.8353201963092776E-3</v>
      </c>
      <c r="H94" s="59">
        <f t="shared" ca="1" si="6"/>
        <v>-2.6223599181211532E-2</v>
      </c>
      <c r="I94" s="59">
        <f t="shared" ca="1" si="6"/>
        <v>-2.3537608136721788E-2</v>
      </c>
      <c r="J94" s="68">
        <f t="shared" ca="1" si="6"/>
        <v>-2.5329483939219632E-2</v>
      </c>
      <c r="K94" s="59">
        <f t="shared" ca="1" si="6"/>
        <v>1.3208840204607997E-2</v>
      </c>
      <c r="L94" s="59" t="str">
        <f t="shared" ca="1" si="6"/>
        <v xml:space="preserve"> </v>
      </c>
      <c r="M94" s="68" t="str">
        <f t="shared" ca="1" si="6"/>
        <v xml:space="preserve"> </v>
      </c>
      <c r="N94" s="59">
        <f t="shared" ca="1" si="6"/>
        <v>1.5139729524494605E-2</v>
      </c>
      <c r="O94" s="61">
        <f t="shared" ca="1" si="6"/>
        <v>-9.7459317156890046E-2</v>
      </c>
      <c r="P94" s="60">
        <f t="shared" ca="1" si="6"/>
        <v>1.5198986951134357</v>
      </c>
      <c r="Q94" s="59">
        <f t="shared" ca="1" si="6"/>
        <v>1.6854348563111188E-3</v>
      </c>
      <c r="R94" s="59">
        <f t="shared" ca="1" si="6"/>
        <v>-1.7725969386899743E-2</v>
      </c>
      <c r="S94" s="59">
        <f t="shared" ca="1" si="6"/>
        <v>-1</v>
      </c>
      <c r="T94" s="59" t="str">
        <f t="shared" ca="1" si="6"/>
        <v xml:space="preserve"> </v>
      </c>
      <c r="U94" s="59">
        <f t="shared" ca="1" si="6"/>
        <v>-9.8370123483196847E-3</v>
      </c>
      <c r="V94" s="59">
        <f t="shared" ca="1" si="6"/>
        <v>-1</v>
      </c>
      <c r="W94" s="59" t="str">
        <f t="shared" ca="1" si="6"/>
        <v xml:space="preserve"> </v>
      </c>
      <c r="X94" s="59">
        <f t="shared" ca="1" si="6"/>
        <v>3.0978003747981875</v>
      </c>
      <c r="Y94" s="61">
        <f t="shared" ca="1" si="7"/>
        <v>2.4514225378060361E-2</v>
      </c>
    </row>
    <row r="95" spans="1:25" s="33" customFormat="1" x14ac:dyDescent="0.2">
      <c r="A95" s="20">
        <v>40724</v>
      </c>
      <c r="B95" s="63">
        <f ca="1">IF(AND(B34&gt;=0, (B33)&gt;0),B34/B33-1," ")</f>
        <v>8.8073524779508361E-4</v>
      </c>
      <c r="C95" s="63">
        <f t="shared" ca="1" si="6"/>
        <v>-1.3463286722736778E-2</v>
      </c>
      <c r="D95" s="34">
        <f t="shared" ca="1" si="6"/>
        <v>-1.529212045221684E-2</v>
      </c>
      <c r="E95" s="34">
        <f t="shared" ref="E95:Y95" ca="1" si="8">IF(AND(E34&gt;=0, (E33)&gt;0),E34/E33-1," ")</f>
        <v>8.1493661784874938E-3</v>
      </c>
      <c r="F95" s="34">
        <f t="shared" ca="1" si="8"/>
        <v>-2.1725186506160732E-4</v>
      </c>
      <c r="G95" s="53">
        <f t="shared" ca="1" si="8"/>
        <v>-6.2407427685495787E-3</v>
      </c>
      <c r="H95" s="34">
        <f t="shared" ca="1" si="8"/>
        <v>-2.2381879354009593E-2</v>
      </c>
      <c r="I95" s="34">
        <f t="shared" ca="1" si="8"/>
        <v>-3.0774389721352491E-2</v>
      </c>
      <c r="J95" s="64">
        <f t="shared" ca="1" si="8"/>
        <v>-2.1288899069278444E-2</v>
      </c>
      <c r="K95" s="34">
        <f t="shared" ca="1" si="8"/>
        <v>1.049942473791976E-4</v>
      </c>
      <c r="L95" s="34" t="str">
        <f t="shared" ca="1" si="8"/>
        <v xml:space="preserve"> </v>
      </c>
      <c r="M95" s="64" t="str">
        <f t="shared" ca="1" si="8"/>
        <v xml:space="preserve"> </v>
      </c>
      <c r="N95" s="34">
        <f t="shared" ca="1" si="8"/>
        <v>1.0192341892021783E-2</v>
      </c>
      <c r="O95" s="55">
        <f t="shared" ca="1" si="8"/>
        <v>-0.13529018539341631</v>
      </c>
      <c r="P95" s="53">
        <f t="shared" ca="1" si="8"/>
        <v>-1.4303762873902226E-2</v>
      </c>
      <c r="Q95" s="34">
        <f t="shared" ca="1" si="8"/>
        <v>-4.0656885965335565E-3</v>
      </c>
      <c r="R95" s="34">
        <f t="shared" ca="1" si="8"/>
        <v>-1.568384246619059E-2</v>
      </c>
      <c r="S95" s="34" t="str">
        <f t="shared" ca="1" si="8"/>
        <v xml:space="preserve"> </v>
      </c>
      <c r="T95" s="34" t="str">
        <f t="shared" ca="1" si="8"/>
        <v xml:space="preserve"> </v>
      </c>
      <c r="U95" s="34">
        <f t="shared" ca="1" si="8"/>
        <v>-8.8381061174843678E-3</v>
      </c>
      <c r="V95" s="34" t="str">
        <f t="shared" ca="1" si="8"/>
        <v xml:space="preserve"> </v>
      </c>
      <c r="W95" s="34" t="str">
        <f t="shared" ca="1" si="8"/>
        <v xml:space="preserve"> </v>
      </c>
      <c r="X95" s="34">
        <f t="shared" ca="1" si="8"/>
        <v>6.0916497041081374E-3</v>
      </c>
      <c r="Y95" s="55">
        <f t="shared" ca="1" si="8"/>
        <v>3.1505550216232692E-2</v>
      </c>
    </row>
    <row r="96" spans="1:25" s="33" customFormat="1" x14ac:dyDescent="0.2">
      <c r="A96" s="20">
        <v>40816</v>
      </c>
      <c r="B96" s="63">
        <f t="shared" ref="B96:X107" ca="1" si="9">IF(AND(B35&gt;=0, (B34)&gt;0),B35/B34-1," ")</f>
        <v>1.9010845345288629E-3</v>
      </c>
      <c r="C96" s="63">
        <f t="shared" ca="1" si="9"/>
        <v>-7.8818344873591295E-3</v>
      </c>
      <c r="D96" s="34">
        <f t="shared" ca="1" si="9"/>
        <v>-8.0341749454655442E-3</v>
      </c>
      <c r="E96" s="34">
        <f t="shared" ca="1" si="9"/>
        <v>6.7521652994630976E-3</v>
      </c>
      <c r="F96" s="34">
        <f t="shared" ca="1" si="9"/>
        <v>-6.7950868552570931E-3</v>
      </c>
      <c r="G96" s="53">
        <f t="shared" ca="1" si="9"/>
        <v>-5.7872711703845781E-3</v>
      </c>
      <c r="H96" s="34">
        <f t="shared" ca="1" si="9"/>
        <v>8.8982284530787492E-3</v>
      </c>
      <c r="I96" s="34">
        <f t="shared" ca="1" si="9"/>
        <v>-2.5879514563053707E-2</v>
      </c>
      <c r="J96" s="64">
        <f t="shared" ca="1" si="9"/>
        <v>-2.1152021480800087E-2</v>
      </c>
      <c r="K96" s="34">
        <f t="shared" ca="1" si="9"/>
        <v>-9.9481201604459946E-3</v>
      </c>
      <c r="L96" s="34" t="str">
        <f t="shared" ca="1" si="9"/>
        <v xml:space="preserve"> </v>
      </c>
      <c r="M96" s="64" t="str">
        <f t="shared" ca="1" si="9"/>
        <v xml:space="preserve"> </v>
      </c>
      <c r="N96" s="34">
        <f t="shared" ca="1" si="9"/>
        <v>7.0315392880671013E-4</v>
      </c>
      <c r="O96" s="55">
        <f t="shared" ca="1" si="9"/>
        <v>-0.10627239849412418</v>
      </c>
      <c r="P96" s="53">
        <f t="shared" ca="1" si="9"/>
        <v>-1.0019883185942935E-2</v>
      </c>
      <c r="Q96" s="34">
        <f t="shared" ca="1" si="9"/>
        <v>-2.168261939316185E-3</v>
      </c>
      <c r="R96" s="34">
        <f t="shared" ca="1" si="9"/>
        <v>-1.2244307909971219E-2</v>
      </c>
      <c r="S96" s="34" t="str">
        <f t="shared" ca="1" si="9"/>
        <v xml:space="preserve"> </v>
      </c>
      <c r="T96" s="34" t="str">
        <f t="shared" ca="1" si="9"/>
        <v xml:space="preserve"> </v>
      </c>
      <c r="U96" s="34">
        <f t="shared" ca="1" si="9"/>
        <v>-4.6988919603313528E-3</v>
      </c>
      <c r="V96" s="34" t="str">
        <f t="shared" ca="1" si="9"/>
        <v xml:space="preserve"> </v>
      </c>
      <c r="W96" s="34" t="str">
        <f t="shared" ca="1" si="9"/>
        <v xml:space="preserve"> </v>
      </c>
      <c r="X96" s="34">
        <f t="shared" ca="1" si="9"/>
        <v>-7.2895620559192409E-3</v>
      </c>
      <c r="Y96" s="55">
        <f t="shared" ref="Y96:Y125" ca="1" si="10">IF(AND(Y35&gt;=0, (Y34)&gt;0),Y35/Y34-1," ")</f>
        <v>1.5307892363959796E-2</v>
      </c>
    </row>
    <row r="97" spans="1:25" s="33" customFormat="1" ht="12" thickBot="1" x14ac:dyDescent="0.25">
      <c r="A97" s="26">
        <v>40908</v>
      </c>
      <c r="B97" s="65">
        <f t="shared" ca="1" si="9"/>
        <v>5.3795186639922221E-3</v>
      </c>
      <c r="C97" s="65">
        <f t="shared" ca="1" si="9"/>
        <v>1.1796994803707772E-3</v>
      </c>
      <c r="D97" s="56">
        <f t="shared" ca="1" si="9"/>
        <v>3.4269891272020736E-4</v>
      </c>
      <c r="E97" s="56">
        <f t="shared" ca="1" si="9"/>
        <v>7.4318216106397106E-3</v>
      </c>
      <c r="F97" s="56">
        <f t="shared" ca="1" si="9"/>
        <v>7.1431421554239982E-3</v>
      </c>
      <c r="G97" s="57">
        <f t="shared" ca="1" si="9"/>
        <v>1.2410274906100582E-3</v>
      </c>
      <c r="H97" s="56">
        <f t="shared" ca="1" si="9"/>
        <v>0.19512566713375867</v>
      </c>
      <c r="I97" s="56">
        <f t="shared" ca="1" si="9"/>
        <v>-2.3588133008834111E-2</v>
      </c>
      <c r="J97" s="66">
        <f t="shared" ca="1" si="9"/>
        <v>-2.1131468636575779E-2</v>
      </c>
      <c r="K97" s="56">
        <f t="shared" ca="1" si="9"/>
        <v>7.5759299692201854E-3</v>
      </c>
      <c r="L97" s="56" t="str">
        <f t="shared" ca="1" si="9"/>
        <v xml:space="preserve"> </v>
      </c>
      <c r="M97" s="66" t="str">
        <f t="shared" ca="1" si="9"/>
        <v xml:space="preserve"> </v>
      </c>
      <c r="N97" s="56">
        <f t="shared" ca="1" si="9"/>
        <v>7.646121201638989E-3</v>
      </c>
      <c r="O97" s="58">
        <f t="shared" ca="1" si="9"/>
        <v>-3.7703520538957203E-2</v>
      </c>
      <c r="P97" s="57">
        <f t="shared" ca="1" si="9"/>
        <v>-1.979719110218936E-2</v>
      </c>
      <c r="Q97" s="56">
        <f t="shared" ca="1" si="9"/>
        <v>3.1948192146404875E-3</v>
      </c>
      <c r="R97" s="56">
        <f t="shared" ca="1" si="9"/>
        <v>-1.1123929603943039E-2</v>
      </c>
      <c r="S97" s="56" t="str">
        <f t="shared" ca="1" si="9"/>
        <v xml:space="preserve"> </v>
      </c>
      <c r="T97" s="56" t="str">
        <f t="shared" ca="1" si="9"/>
        <v xml:space="preserve"> </v>
      </c>
      <c r="U97" s="56">
        <f t="shared" ca="1" si="9"/>
        <v>2.7138186588308244E-2</v>
      </c>
      <c r="V97" s="56" t="str">
        <f t="shared" ca="1" si="9"/>
        <v xml:space="preserve"> </v>
      </c>
      <c r="W97" s="56" t="str">
        <f t="shared" ca="1" si="9"/>
        <v xml:space="preserve"> </v>
      </c>
      <c r="X97" s="56">
        <f t="shared" ca="1" si="9"/>
        <v>3.3356562385244981E-3</v>
      </c>
      <c r="Y97" s="58">
        <f t="shared" ca="1" si="10"/>
        <v>6.3447942468710661E-3</v>
      </c>
    </row>
    <row r="98" spans="1:25" s="33" customFormat="1" x14ac:dyDescent="0.2">
      <c r="A98" s="14">
        <v>40999</v>
      </c>
      <c r="B98" s="67">
        <f t="shared" ca="1" si="9"/>
        <v>1.3518363138316225E-3</v>
      </c>
      <c r="C98" s="67">
        <f t="shared" ca="1" si="9"/>
        <v>-8.7196056446046111E-3</v>
      </c>
      <c r="D98" s="59">
        <f t="shared" ca="1" si="9"/>
        <v>-1.0053759329939571E-2</v>
      </c>
      <c r="E98" s="59">
        <f t="shared" ca="1" si="9"/>
        <v>6.2428502497193783E-3</v>
      </c>
      <c r="F98" s="59">
        <f t="shared" ca="1" si="9"/>
        <v>7.2175882847735906E-4</v>
      </c>
      <c r="G98" s="60">
        <f t="shared" ca="1" si="9"/>
        <v>-1.5642895132162993E-3</v>
      </c>
      <c r="H98" s="59">
        <f t="shared" ca="1" si="9"/>
        <v>-0.10290417823236653</v>
      </c>
      <c r="I98" s="59">
        <f t="shared" ca="1" si="9"/>
        <v>-1.7194909080128884E-2</v>
      </c>
      <c r="J98" s="68">
        <f t="shared" ca="1" si="9"/>
        <v>-1.9431531991384365E-2</v>
      </c>
      <c r="K98" s="59">
        <f t="shared" ca="1" si="9"/>
        <v>8.1404763363557286E-3</v>
      </c>
      <c r="L98" s="59" t="str">
        <f t="shared" ca="1" si="9"/>
        <v xml:space="preserve"> </v>
      </c>
      <c r="M98" s="68" t="str">
        <f t="shared" ca="1" si="9"/>
        <v xml:space="preserve"> </v>
      </c>
      <c r="N98" s="59">
        <f t="shared" ca="1" si="9"/>
        <v>1.637393916093699E-2</v>
      </c>
      <c r="O98" s="61">
        <f t="shared" ca="1" si="9"/>
        <v>-5.7582456344206112E-2</v>
      </c>
      <c r="P98" s="60">
        <f t="shared" ca="1" si="9"/>
        <v>1.0075762330132187E-2</v>
      </c>
      <c r="Q98" s="59">
        <f t="shared" ca="1" si="9"/>
        <v>2.1065832832927178E-3</v>
      </c>
      <c r="R98" s="59">
        <f t="shared" ca="1" si="9"/>
        <v>-1.2125993610808794E-2</v>
      </c>
      <c r="S98" s="59" t="str">
        <f t="shared" ca="1" si="9"/>
        <v xml:space="preserve"> </v>
      </c>
      <c r="T98" s="59" t="str">
        <f t="shared" ca="1" si="9"/>
        <v xml:space="preserve"> </v>
      </c>
      <c r="U98" s="59">
        <f t="shared" ca="1" si="9"/>
        <v>-1.3321187712309168E-2</v>
      </c>
      <c r="V98" s="59" t="str">
        <f t="shared" ca="1" si="9"/>
        <v xml:space="preserve"> </v>
      </c>
      <c r="W98" s="59" t="str">
        <f t="shared" ca="1" si="9"/>
        <v xml:space="preserve"> </v>
      </c>
      <c r="X98" s="59">
        <f t="shared" ca="1" si="9"/>
        <v>7.1862238674418322E-3</v>
      </c>
      <c r="Y98" s="61">
        <f t="shared" ca="1" si="10"/>
        <v>1.5829313142403656E-3</v>
      </c>
    </row>
    <row r="99" spans="1:25" s="33" customFormat="1" x14ac:dyDescent="0.2">
      <c r="A99" s="20">
        <v>41090</v>
      </c>
      <c r="B99" s="63">
        <f t="shared" ca="1" si="9"/>
        <v>1.9429544841731428E-4</v>
      </c>
      <c r="C99" s="63">
        <f t="shared" ca="1" si="9"/>
        <v>-9.7283497550109121E-3</v>
      </c>
      <c r="D99" s="34">
        <f t="shared" ca="1" si="9"/>
        <v>-9.9553463511107276E-3</v>
      </c>
      <c r="E99" s="34">
        <f t="shared" ca="1" si="9"/>
        <v>4.9413958599078267E-3</v>
      </c>
      <c r="F99" s="34">
        <f t="shared" ca="1" si="9"/>
        <v>-8.139266995183303E-3</v>
      </c>
      <c r="G99" s="53">
        <f t="shared" ca="1" si="9"/>
        <v>-6.988244095892604E-3</v>
      </c>
      <c r="H99" s="34">
        <f t="shared" ca="1" si="9"/>
        <v>-9.2067706995806464E-3</v>
      </c>
      <c r="I99" s="34">
        <f t="shared" ca="1" si="9"/>
        <v>-3.0212009312416743E-2</v>
      </c>
      <c r="J99" s="64">
        <f t="shared" ca="1" si="9"/>
        <v>-3.3227027909996765E-2</v>
      </c>
      <c r="K99" s="34">
        <f t="shared" ca="1" si="9"/>
        <v>-1.5468854948120447E-2</v>
      </c>
      <c r="L99" s="34" t="str">
        <f t="shared" ca="1" si="9"/>
        <v xml:space="preserve"> </v>
      </c>
      <c r="M99" s="64" t="str">
        <f t="shared" ca="1" si="9"/>
        <v xml:space="preserve"> </v>
      </c>
      <c r="N99" s="34">
        <f t="shared" ca="1" si="9"/>
        <v>-7.4457793772699787E-3</v>
      </c>
      <c r="O99" s="55">
        <f t="shared" ca="1" si="9"/>
        <v>-0.12996279618709694</v>
      </c>
      <c r="P99" s="53">
        <f t="shared" ca="1" si="9"/>
        <v>-3.0701590776605059E-2</v>
      </c>
      <c r="Q99" s="34">
        <f t="shared" ca="1" si="9"/>
        <v>-5.8991249374530375E-3</v>
      </c>
      <c r="R99" s="34">
        <f t="shared" ca="1" si="9"/>
        <v>-4.3964532446283844E-2</v>
      </c>
      <c r="S99" s="34" t="str">
        <f t="shared" ca="1" si="9"/>
        <v xml:space="preserve"> </v>
      </c>
      <c r="T99" s="34" t="str">
        <f t="shared" ca="1" si="9"/>
        <v xml:space="preserve"> </v>
      </c>
      <c r="U99" s="34">
        <f t="shared" ca="1" si="9"/>
        <v>9.8266272603406701E-3</v>
      </c>
      <c r="V99" s="34" t="str">
        <f t="shared" ca="1" si="9"/>
        <v xml:space="preserve"> </v>
      </c>
      <c r="W99" s="34" t="str">
        <f t="shared" ca="1" si="9"/>
        <v xml:space="preserve"> </v>
      </c>
      <c r="X99" s="34">
        <f t="shared" ca="1" si="9"/>
        <v>-1.3149802881743278E-2</v>
      </c>
      <c r="Y99" s="55">
        <f t="shared" ca="1" si="10"/>
        <v>-1.7120614983506477E-2</v>
      </c>
    </row>
    <row r="100" spans="1:25" s="33" customFormat="1" x14ac:dyDescent="0.2">
      <c r="A100" s="20">
        <v>41182</v>
      </c>
      <c r="B100" s="63">
        <f t="shared" ca="1" si="9"/>
        <v>-7.5576434927396852E-3</v>
      </c>
      <c r="C100" s="63">
        <f t="shared" ca="1" si="9"/>
        <v>-1.9384299299361918E-2</v>
      </c>
      <c r="D100" s="34">
        <f t="shared" ca="1" si="9"/>
        <v>-1.9307779657575352E-2</v>
      </c>
      <c r="E100" s="34">
        <f t="shared" ca="1" si="9"/>
        <v>-1.9822371760400692E-3</v>
      </c>
      <c r="F100" s="34">
        <f t="shared" ca="1" si="9"/>
        <v>-1.9918991913456252E-2</v>
      </c>
      <c r="G100" s="53">
        <f t="shared" ca="1" si="9"/>
        <v>-1.3262813328501655E-2</v>
      </c>
      <c r="H100" s="34">
        <f t="shared" ca="1" si="9"/>
        <v>5.0696640695788497E-2</v>
      </c>
      <c r="I100" s="34">
        <f t="shared" ca="1" si="9"/>
        <v>-3.1144490915975376E-2</v>
      </c>
      <c r="J100" s="64">
        <f t="shared" ca="1" si="9"/>
        <v>-3.0207864214664704E-2</v>
      </c>
      <c r="K100" s="34">
        <f t="shared" ca="1" si="9"/>
        <v>-1.3519073352574629E-2</v>
      </c>
      <c r="L100" s="34" t="str">
        <f t="shared" ca="1" si="9"/>
        <v xml:space="preserve"> </v>
      </c>
      <c r="M100" s="64" t="str">
        <f t="shared" ca="1" si="9"/>
        <v xml:space="preserve"> </v>
      </c>
      <c r="N100" s="34">
        <f t="shared" ca="1" si="9"/>
        <v>1.4712702335337724E-3</v>
      </c>
      <c r="O100" s="55">
        <f t="shared" ca="1" si="9"/>
        <v>-5.9976332954445932E-2</v>
      </c>
      <c r="P100" s="53">
        <f t="shared" ca="1" si="9"/>
        <v>-1.3913148947498066E-2</v>
      </c>
      <c r="Q100" s="34">
        <f t="shared" ca="1" si="9"/>
        <v>-8.9270806477916853E-3</v>
      </c>
      <c r="R100" s="34">
        <f t="shared" ca="1" si="9"/>
        <v>-1.8969142901857139E-2</v>
      </c>
      <c r="S100" s="34" t="str">
        <f t="shared" ca="1" si="9"/>
        <v xml:space="preserve"> </v>
      </c>
      <c r="T100" s="34" t="str">
        <f t="shared" ca="1" si="9"/>
        <v xml:space="preserve"> </v>
      </c>
      <c r="U100" s="34">
        <f t="shared" ca="1" si="9"/>
        <v>-7.817012792489253E-4</v>
      </c>
      <c r="V100" s="34" t="str">
        <f t="shared" ca="1" si="9"/>
        <v xml:space="preserve"> </v>
      </c>
      <c r="W100" s="34" t="str">
        <f t="shared" ca="1" si="9"/>
        <v xml:space="preserve"> </v>
      </c>
      <c r="X100" s="34">
        <f t="shared" ca="1" si="9"/>
        <v>-1.1229266994928322E-2</v>
      </c>
      <c r="Y100" s="55">
        <f t="shared" ca="1" si="10"/>
        <v>-7.346269356230839E-3</v>
      </c>
    </row>
    <row r="101" spans="1:25" s="33" customFormat="1" ht="12" thickBot="1" x14ac:dyDescent="0.25">
      <c r="A101" s="26">
        <v>41274</v>
      </c>
      <c r="B101" s="65">
        <f t="shared" ca="1" si="9"/>
        <v>-1.083686294502284E-3</v>
      </c>
      <c r="C101" s="65">
        <f t="shared" ca="1" si="9"/>
        <v>-5.7478197974342171E-3</v>
      </c>
      <c r="D101" s="56">
        <f t="shared" ca="1" si="9"/>
        <v>-6.1241035799625143E-3</v>
      </c>
      <c r="E101" s="56">
        <f t="shared" ca="1" si="9"/>
        <v>1.0767731064460495E-3</v>
      </c>
      <c r="F101" s="56">
        <f t="shared" ca="1" si="9"/>
        <v>-3.1168399931434942E-3</v>
      </c>
      <c r="G101" s="57">
        <f t="shared" ca="1" si="9"/>
        <v>-6.0935964300602441E-3</v>
      </c>
      <c r="H101" s="56">
        <f t="shared" ca="1" si="9"/>
        <v>-1.4432279154302674E-2</v>
      </c>
      <c r="I101" s="56">
        <f t="shared" ca="1" si="9"/>
        <v>-1.9430718730575003E-2</v>
      </c>
      <c r="J101" s="66">
        <f t="shared" ca="1" si="9"/>
        <v>-1.8336127582301742E-2</v>
      </c>
      <c r="K101" s="56">
        <f t="shared" ca="1" si="9"/>
        <v>-4.6598820063527002E-3</v>
      </c>
      <c r="L101" s="56" t="str">
        <f t="shared" ca="1" si="9"/>
        <v xml:space="preserve"> </v>
      </c>
      <c r="M101" s="66" t="str">
        <f t="shared" ca="1" si="9"/>
        <v xml:space="preserve"> </v>
      </c>
      <c r="N101" s="56">
        <f t="shared" ca="1" si="9"/>
        <v>3.9135971914985301E-3</v>
      </c>
      <c r="O101" s="58">
        <f t="shared" ca="1" si="9"/>
        <v>-2.4354134057082644E-2</v>
      </c>
      <c r="P101" s="57">
        <f t="shared" ca="1" si="9"/>
        <v>-6.0181126814085051E-3</v>
      </c>
      <c r="Q101" s="56">
        <f t="shared" ca="1" si="9"/>
        <v>-6.5404339569020697E-3</v>
      </c>
      <c r="R101" s="56">
        <f t="shared" ca="1" si="9"/>
        <v>-1.9837364295100857E-2</v>
      </c>
      <c r="S101" s="56" t="str">
        <f t="shared" ca="1" si="9"/>
        <v xml:space="preserve"> </v>
      </c>
      <c r="T101" s="56" t="str">
        <f t="shared" ca="1" si="9"/>
        <v xml:space="preserve"> </v>
      </c>
      <c r="U101" s="56">
        <f t="shared" ca="1" si="9"/>
        <v>-2.6923474942589509E-3</v>
      </c>
      <c r="V101" s="56" t="str">
        <f t="shared" ca="1" si="9"/>
        <v xml:space="preserve"> </v>
      </c>
      <c r="W101" s="56" t="str">
        <f t="shared" ca="1" si="9"/>
        <v xml:space="preserve"> </v>
      </c>
      <c r="X101" s="56">
        <f t="shared" ca="1" si="9"/>
        <v>-7.5316828094201815E-3</v>
      </c>
      <c r="Y101" s="58">
        <f t="shared" ca="1" si="10"/>
        <v>-1.362060547979671E-2</v>
      </c>
    </row>
    <row r="102" spans="1:25" s="33" customFormat="1" x14ac:dyDescent="0.2">
      <c r="A102" s="14">
        <v>41364</v>
      </c>
      <c r="B102" s="67">
        <f t="shared" ca="1" si="9"/>
        <v>-5.1706686857521111E-3</v>
      </c>
      <c r="C102" s="67">
        <f t="shared" ca="1" si="9"/>
        <v>-2.1439833903894145E-2</v>
      </c>
      <c r="D102" s="59">
        <f t="shared" ca="1" si="9"/>
        <v>-2.3035958119259847E-2</v>
      </c>
      <c r="E102" s="59">
        <f t="shared" ca="1" si="9"/>
        <v>2.3139481672951323E-3</v>
      </c>
      <c r="F102" s="59">
        <f t="shared" ca="1" si="9"/>
        <v>-1.0313384475279963E-2</v>
      </c>
      <c r="G102" s="60">
        <f t="shared" ca="1" si="9"/>
        <v>-1.7650063082184642E-2</v>
      </c>
      <c r="H102" s="59">
        <f t="shared" ca="1" si="9"/>
        <v>-8.5917668654780233E-3</v>
      </c>
      <c r="I102" s="59">
        <f t="shared" ca="1" si="9"/>
        <v>-4.6629187168153341E-2</v>
      </c>
      <c r="J102" s="68">
        <f t="shared" ca="1" si="9"/>
        <v>-5.0201089494457563E-2</v>
      </c>
      <c r="K102" s="59">
        <f t="shared" ca="1" si="9"/>
        <v>-1.8975458882255936E-2</v>
      </c>
      <c r="L102" s="59" t="str">
        <f t="shared" ca="1" si="9"/>
        <v xml:space="preserve"> </v>
      </c>
      <c r="M102" s="68" t="str">
        <f t="shared" ca="1" si="9"/>
        <v xml:space="preserve"> </v>
      </c>
      <c r="N102" s="59">
        <f t="shared" ca="1" si="9"/>
        <v>-2.1119680999653889E-3</v>
      </c>
      <c r="O102" s="61">
        <f t="shared" ca="1" si="9"/>
        <v>-9.5966342766326651E-2</v>
      </c>
      <c r="P102" s="60">
        <f t="shared" ca="1" si="9"/>
        <v>-0.97034864369823892</v>
      </c>
      <c r="Q102" s="59">
        <f t="shared" ca="1" si="9"/>
        <v>-1.0278421273469007E-2</v>
      </c>
      <c r="R102" s="59">
        <f t="shared" ca="1" si="9"/>
        <v>-2.1179666977013456E-2</v>
      </c>
      <c r="S102" s="59" t="str">
        <f t="shared" ca="1" si="9"/>
        <v xml:space="preserve"> </v>
      </c>
      <c r="T102" s="59" t="str">
        <f t="shared" ca="1" si="9"/>
        <v xml:space="preserve"> </v>
      </c>
      <c r="U102" s="59">
        <f t="shared" ca="1" si="9"/>
        <v>-1.9576253235477514E-2</v>
      </c>
      <c r="V102" s="59" t="str">
        <f t="shared" ca="1" si="9"/>
        <v xml:space="preserve"> </v>
      </c>
      <c r="W102" s="59" t="str">
        <f t="shared" ca="1" si="9"/>
        <v xml:space="preserve"> </v>
      </c>
      <c r="X102" s="59">
        <f t="shared" ca="1" si="9"/>
        <v>-0.99991771639253135</v>
      </c>
      <c r="Y102" s="61">
        <f t="shared" ca="1" si="10"/>
        <v>2.8805376264773086E-2</v>
      </c>
    </row>
    <row r="103" spans="1:25" s="33" customFormat="1" x14ac:dyDescent="0.2">
      <c r="A103" s="20">
        <v>41455</v>
      </c>
      <c r="B103" s="63">
        <f t="shared" ca="1" si="9"/>
        <v>-3.374983682166488E-3</v>
      </c>
      <c r="C103" s="63">
        <f t="shared" ca="1" si="9"/>
        <v>-6.0866396513195031E-3</v>
      </c>
      <c r="D103" s="34">
        <f t="shared" ca="1" si="9"/>
        <v>-5.6700510123552927E-3</v>
      </c>
      <c r="E103" s="34">
        <f t="shared" ca="1" si="9"/>
        <v>-2.1570527740515377E-3</v>
      </c>
      <c r="F103" s="34">
        <f t="shared" ca="1" si="9"/>
        <v>-8.9533130484671375E-3</v>
      </c>
      <c r="G103" s="53">
        <f t="shared" ca="1" si="9"/>
        <v>-3.3403789120571847E-3</v>
      </c>
      <c r="H103" s="34">
        <f t="shared" ca="1" si="9"/>
        <v>-7.883163924950809E-3</v>
      </c>
      <c r="I103" s="34">
        <f t="shared" ca="1" si="9"/>
        <v>-2.1164186103231675E-2</v>
      </c>
      <c r="J103" s="64">
        <f t="shared" ca="1" si="9"/>
        <v>-1.8807816222423557E-2</v>
      </c>
      <c r="K103" s="34">
        <f t="shared" ca="1" si="9"/>
        <v>-1.0355822451021401E-3</v>
      </c>
      <c r="L103" s="34" t="str">
        <f t="shared" ca="1" si="9"/>
        <v xml:space="preserve"> </v>
      </c>
      <c r="M103" s="64" t="str">
        <f t="shared" ca="1" si="9"/>
        <v xml:space="preserve"> </v>
      </c>
      <c r="N103" s="34">
        <f t="shared" ca="1" si="9"/>
        <v>7.1367905686892108E-4</v>
      </c>
      <c r="O103" s="55">
        <f t="shared" ca="1" si="9"/>
        <v>-0.10904574529562971</v>
      </c>
      <c r="P103" s="53">
        <f t="shared" ca="1" si="9"/>
        <v>-0.25998626836004601</v>
      </c>
      <c r="Q103" s="34">
        <f t="shared" ca="1" si="9"/>
        <v>-9.7106090682319568E-4</v>
      </c>
      <c r="R103" s="34">
        <f t="shared" ca="1" si="9"/>
        <v>-1.5910654951612258E-2</v>
      </c>
      <c r="S103" s="34" t="str">
        <f t="shared" ca="1" si="9"/>
        <v xml:space="preserve"> </v>
      </c>
      <c r="T103" s="34">
        <f t="shared" ca="1" si="9"/>
        <v>1.3784671692806949E-2</v>
      </c>
      <c r="U103" s="34">
        <f t="shared" ca="1" si="9"/>
        <v>-1.300682535808495E-2</v>
      </c>
      <c r="V103" s="34" t="str">
        <f t="shared" ca="1" si="9"/>
        <v xml:space="preserve"> </v>
      </c>
      <c r="W103" s="34">
        <f t="shared" ca="1" si="9"/>
        <v>4.8977022870189124E-4</v>
      </c>
      <c r="X103" s="34">
        <f t="shared" ca="1" si="9"/>
        <v>-0.33335055810595005</v>
      </c>
      <c r="Y103" s="55">
        <f t="shared" ca="1" si="10"/>
        <v>2.3970110700262337E-2</v>
      </c>
    </row>
    <row r="104" spans="1:25" s="33" customFormat="1" x14ac:dyDescent="0.2">
      <c r="A104" s="20">
        <v>41547</v>
      </c>
      <c r="B104" s="63">
        <f t="shared" ca="1" si="9"/>
        <v>-6.0636366552377918E-3</v>
      </c>
      <c r="C104" s="63">
        <f t="shared" ca="1" si="9"/>
        <v>-1.1455300083299202E-2</v>
      </c>
      <c r="D104" s="34">
        <f t="shared" ca="1" si="9"/>
        <v>-1.1354804496643278E-2</v>
      </c>
      <c r="E104" s="34">
        <f t="shared" ca="1" si="9"/>
        <v>-3.6515263013240373E-3</v>
      </c>
      <c r="F104" s="34">
        <f t="shared" ca="1" si="9"/>
        <v>-1.2149131866986407E-2</v>
      </c>
      <c r="G104" s="53">
        <f t="shared" ca="1" si="9"/>
        <v>-6.5349385342282629E-3</v>
      </c>
      <c r="H104" s="34">
        <f t="shared" ca="1" si="9"/>
        <v>1.6353210051276657E-2</v>
      </c>
      <c r="I104" s="34">
        <f t="shared" ca="1" si="9"/>
        <v>-1.8221579774257202E-2</v>
      </c>
      <c r="J104" s="64">
        <f t="shared" ca="1" si="9"/>
        <v>-1.3595268342346034E-2</v>
      </c>
      <c r="K104" s="34">
        <f t="shared" ca="1" si="9"/>
        <v>-9.688536081824739E-3</v>
      </c>
      <c r="L104" s="34" t="str">
        <f t="shared" ca="1" si="9"/>
        <v xml:space="preserve"> </v>
      </c>
      <c r="M104" s="64" t="str">
        <f t="shared" ca="1" si="9"/>
        <v xml:space="preserve"> </v>
      </c>
      <c r="N104" s="34">
        <f t="shared" ca="1" si="9"/>
        <v>1.8121181889529936E-4</v>
      </c>
      <c r="O104" s="55">
        <f t="shared" ca="1" si="9"/>
        <v>-0.12748844555467032</v>
      </c>
      <c r="P104" s="53">
        <f t="shared" ca="1" si="9"/>
        <v>-0.37643574454086104</v>
      </c>
      <c r="Q104" s="34">
        <f t="shared" ca="1" si="9"/>
        <v>3.4677661034783203E-3</v>
      </c>
      <c r="R104" s="34">
        <f t="shared" ca="1" si="9"/>
        <v>-2.111935609427662E-2</v>
      </c>
      <c r="S104" s="34" t="str">
        <f t="shared" ca="1" si="9"/>
        <v xml:space="preserve"> </v>
      </c>
      <c r="T104" s="34">
        <f t="shared" ca="1" si="9"/>
        <v>3.3410020340465252E-3</v>
      </c>
      <c r="U104" s="34">
        <f t="shared" ca="1" si="9"/>
        <v>-8.7165270552980179E-4</v>
      </c>
      <c r="V104" s="34" t="str">
        <f t="shared" ca="1" si="9"/>
        <v xml:space="preserve"> </v>
      </c>
      <c r="W104" s="34">
        <f t="shared" ca="1" si="9"/>
        <v>-7.6020505598235477E-3</v>
      </c>
      <c r="X104" s="34">
        <f t="shared" ca="1" si="9"/>
        <v>-0.45447549149108335</v>
      </c>
      <c r="Y104" s="55">
        <f t="shared" ca="1" si="10"/>
        <v>-1.5406262317946284E-3</v>
      </c>
    </row>
    <row r="105" spans="1:25" s="33" customFormat="1" ht="12" thickBot="1" x14ac:dyDescent="0.25">
      <c r="A105" s="26">
        <v>41639</v>
      </c>
      <c r="B105" s="65">
        <f t="shared" ca="1" si="9"/>
        <v>-8.5273864973576252E-3</v>
      </c>
      <c r="C105" s="65">
        <f t="shared" ca="1" si="9"/>
        <v>-1.4724265927810953E-2</v>
      </c>
      <c r="D105" s="56">
        <f t="shared" ca="1" si="9"/>
        <v>-1.4254739861928489E-2</v>
      </c>
      <c r="E105" s="56">
        <f t="shared" ca="1" si="9"/>
        <v>-5.7767544561682094E-3</v>
      </c>
      <c r="F105" s="56">
        <f t="shared" ca="1" si="9"/>
        <v>-1.7968528395658101E-2</v>
      </c>
      <c r="G105" s="57">
        <f t="shared" ca="1" si="9"/>
        <v>-1.5500348756509297E-2</v>
      </c>
      <c r="H105" s="56">
        <f t="shared" ca="1" si="9"/>
        <v>2.5100728143897078E-2</v>
      </c>
      <c r="I105" s="56">
        <f t="shared" ca="1" si="9"/>
        <v>-3.3464161353549016E-2</v>
      </c>
      <c r="J105" s="66">
        <f t="shared" ca="1" si="9"/>
        <v>-4.0624217234704663E-2</v>
      </c>
      <c r="K105" s="56">
        <f t="shared" ca="1" si="9"/>
        <v>-2.3649051299325263E-2</v>
      </c>
      <c r="L105" s="56" t="str">
        <f t="shared" ca="1" si="9"/>
        <v xml:space="preserve"> </v>
      </c>
      <c r="M105" s="66" t="str">
        <f t="shared" ca="1" si="9"/>
        <v xml:space="preserve"> </v>
      </c>
      <c r="N105" s="56">
        <f t="shared" ca="1" si="9"/>
        <v>-8.495102291791623E-3</v>
      </c>
      <c r="O105" s="58">
        <f t="shared" ca="1" si="9"/>
        <v>-8.4671181404898599E-2</v>
      </c>
      <c r="P105" s="57">
        <f t="shared" ca="1" si="9"/>
        <v>-0.16707400637454994</v>
      </c>
      <c r="Q105" s="56">
        <f t="shared" ca="1" si="9"/>
        <v>-1.6969439441787082E-2</v>
      </c>
      <c r="R105" s="56">
        <f t="shared" ca="1" si="9"/>
        <v>-1.7100839260097311E-2</v>
      </c>
      <c r="S105" s="56" t="str">
        <f t="shared" ca="1" si="9"/>
        <v xml:space="preserve"> </v>
      </c>
      <c r="T105" s="56">
        <f t="shared" ca="1" si="9"/>
        <v>-1.6653927110573452E-2</v>
      </c>
      <c r="U105" s="56">
        <f t="shared" ca="1" si="9"/>
        <v>-1.9482359377055225E-2</v>
      </c>
      <c r="V105" s="56" t="str">
        <f t="shared" ca="1" si="9"/>
        <v xml:space="preserve"> </v>
      </c>
      <c r="W105" s="56">
        <f t="shared" ca="1" si="9"/>
        <v>-2.5302698678089541E-2</v>
      </c>
      <c r="X105" s="56">
        <f t="shared" ca="1" si="9"/>
        <v>2.9789715638141478E-2</v>
      </c>
      <c r="Y105" s="58">
        <f t="shared" ca="1" si="10"/>
        <v>-1.3724661974000352E-2</v>
      </c>
    </row>
    <row r="106" spans="1:25" s="33" customFormat="1" x14ac:dyDescent="0.2">
      <c r="A106" s="14">
        <v>41729</v>
      </c>
      <c r="B106" s="67">
        <f t="shared" ca="1" si="9"/>
        <v>-4.2749762918687928E-3</v>
      </c>
      <c r="C106" s="67">
        <f t="shared" ca="1" si="9"/>
        <v>-6.8294098766965572E-3</v>
      </c>
      <c r="D106" s="59">
        <f t="shared" ca="1" si="9"/>
        <v>-6.078559594016264E-3</v>
      </c>
      <c r="E106" s="59">
        <f t="shared" ca="1" si="9"/>
        <v>-3.1513343524934845E-3</v>
      </c>
      <c r="F106" s="59">
        <f t="shared" ca="1" si="9"/>
        <v>-1.2037145337543409E-2</v>
      </c>
      <c r="G106" s="60">
        <f t="shared" ca="1" si="9"/>
        <v>1.8967188209750852E-4</v>
      </c>
      <c r="H106" s="59">
        <f t="shared" ca="1" si="9"/>
        <v>-4.9146865218706592E-2</v>
      </c>
      <c r="I106" s="59">
        <f t="shared" ca="1" si="9"/>
        <v>-2.7113896522287018E-2</v>
      </c>
      <c r="J106" s="68">
        <f t="shared" ca="1" si="9"/>
        <v>-2.9108674491649777E-2</v>
      </c>
      <c r="K106" s="59">
        <f t="shared" ca="1" si="9"/>
        <v>-1.2085298681081991E-2</v>
      </c>
      <c r="L106" s="59" t="str">
        <f t="shared" ca="1" si="9"/>
        <v xml:space="preserve"> </v>
      </c>
      <c r="M106" s="68" t="str">
        <f t="shared" ca="1" si="9"/>
        <v xml:space="preserve"> </v>
      </c>
      <c r="N106" s="59">
        <f t="shared" ca="1" si="9"/>
        <v>-4.6414498994434839E-3</v>
      </c>
      <c r="O106" s="61">
        <f t="shared" ca="1" si="9"/>
        <v>-0.25852130310622601</v>
      </c>
      <c r="P106" s="60">
        <f t="shared" ca="1" si="9"/>
        <v>-6.5844699453201039E-2</v>
      </c>
      <c r="Q106" s="59">
        <f t="shared" ca="1" si="9"/>
        <v>5.8482747913846111E-3</v>
      </c>
      <c r="R106" s="59">
        <f t="shared" ca="1" si="9"/>
        <v>-1.6909473741648973E-2</v>
      </c>
      <c r="S106" s="59" t="str">
        <f t="shared" ca="1" si="9"/>
        <v xml:space="preserve"> </v>
      </c>
      <c r="T106" s="59">
        <f t="shared" ca="1" si="9"/>
        <v>1.3989282453209739E-2</v>
      </c>
      <c r="U106" s="59">
        <f t="shared" ca="1" si="9"/>
        <v>-0.13762163910560332</v>
      </c>
      <c r="V106" s="59" t="str">
        <f t="shared" ca="1" si="9"/>
        <v xml:space="preserve"> </v>
      </c>
      <c r="W106" s="59">
        <f t="shared" ca="1" si="9"/>
        <v>-1.4959496394689076E-2</v>
      </c>
      <c r="X106" s="59">
        <f t="shared" ca="1" si="9"/>
        <v>4.613384367193829E-3</v>
      </c>
      <c r="Y106" s="61">
        <f t="shared" ca="1" si="10"/>
        <v>-1.0879536786435606E-3</v>
      </c>
    </row>
    <row r="107" spans="1:25" s="33" customFormat="1" x14ac:dyDescent="0.2">
      <c r="A107" s="20">
        <v>41820</v>
      </c>
      <c r="B107" s="63">
        <f t="shared" ca="1" si="9"/>
        <v>-6.1413846392821547E-3</v>
      </c>
      <c r="C107" s="63">
        <f t="shared" ca="1" si="9"/>
        <v>-1.2683886024264401E-2</v>
      </c>
      <c r="D107" s="34">
        <f t="shared" ref="D107:X117" ca="1" si="11">IF(AND(D46&gt;=0, (D45)&gt;0),D46/D45-1," ")</f>
        <v>-1.3603081679965823E-2</v>
      </c>
      <c r="E107" s="34">
        <f t="shared" ca="1" si="11"/>
        <v>-3.2740936677845278E-3</v>
      </c>
      <c r="F107" s="34">
        <f t="shared" ca="1" si="11"/>
        <v>-6.2700925356329318E-3</v>
      </c>
      <c r="G107" s="53">
        <f t="shared" ca="1" si="11"/>
        <v>-7.269557327972298E-3</v>
      </c>
      <c r="H107" s="34">
        <f t="shared" ca="1" si="11"/>
        <v>-3.0769691807162936E-2</v>
      </c>
      <c r="I107" s="34">
        <f t="shared" ca="1" si="11"/>
        <v>-2.2168949524593917E-2</v>
      </c>
      <c r="J107" s="64">
        <f t="shared" ca="1" si="11"/>
        <v>-1.9405132681832082E-2</v>
      </c>
      <c r="K107" s="34">
        <f t="shared" ca="1" si="11"/>
        <v>-6.3246966004757432E-3</v>
      </c>
      <c r="L107" s="34" t="str">
        <f t="shared" ca="1" si="11"/>
        <v xml:space="preserve"> </v>
      </c>
      <c r="M107" s="64" t="str">
        <f t="shared" ca="1" si="11"/>
        <v xml:space="preserve"> </v>
      </c>
      <c r="N107" s="34">
        <f t="shared" ca="1" si="11"/>
        <v>-1.351042517135026E-3</v>
      </c>
      <c r="O107" s="55">
        <f t="shared" ca="1" si="11"/>
        <v>-0.29242851768850542</v>
      </c>
      <c r="P107" s="53">
        <f t="shared" ca="1" si="11"/>
        <v>0.44035258689263146</v>
      </c>
      <c r="Q107" s="34">
        <f t="shared" ca="1" si="11"/>
        <v>-4.1545548134227506E-3</v>
      </c>
      <c r="R107" s="34">
        <f t="shared" ca="1" si="11"/>
        <v>-1.674006473066858E-2</v>
      </c>
      <c r="S107" s="34" t="str">
        <f t="shared" ca="1" si="11"/>
        <v xml:space="preserve"> </v>
      </c>
      <c r="T107" s="34">
        <f t="shared" ca="1" si="11"/>
        <v>-1.3836313557419877E-2</v>
      </c>
      <c r="U107" s="34">
        <f t="shared" ca="1" si="11"/>
        <v>-1.2306068768576539E-2</v>
      </c>
      <c r="V107" s="34" t="str">
        <f t="shared" ca="1" si="11"/>
        <v xml:space="preserve"> </v>
      </c>
      <c r="W107" s="34">
        <f t="shared" ca="1" si="11"/>
        <v>-4.7437137711580091E-3</v>
      </c>
      <c r="X107" s="34">
        <f t="shared" ca="1" si="11"/>
        <v>-0.37274807630488394</v>
      </c>
      <c r="Y107" s="55">
        <f t="shared" ca="1" si="10"/>
        <v>-1.0104692223818601E-2</v>
      </c>
    </row>
    <row r="108" spans="1:25" s="33" customFormat="1" x14ac:dyDescent="0.2">
      <c r="A108" s="20">
        <v>41912</v>
      </c>
      <c r="B108" s="63">
        <f t="shared" ref="B108:C117" ca="1" si="12">IF(AND(B47&gt;=0, (B46)&gt;0),B47/B46-1," ")</f>
        <v>-3.2175827862234163E-3</v>
      </c>
      <c r="C108" s="63">
        <f t="shared" ca="1" si="12"/>
        <v>-6.2589957051845113E-3</v>
      </c>
      <c r="D108" s="34">
        <f t="shared" ca="1" si="11"/>
        <v>-6.9620655373587859E-3</v>
      </c>
      <c r="E108" s="34">
        <f t="shared" ca="1" si="11"/>
        <v>-1.8972487795633208E-3</v>
      </c>
      <c r="F108" s="34">
        <f t="shared" ca="1" si="11"/>
        <v>-1.3894458254906095E-3</v>
      </c>
      <c r="G108" s="53">
        <f t="shared" ca="1" si="11"/>
        <v>-4.4663473561670219E-3</v>
      </c>
      <c r="H108" s="34">
        <f t="shared" ca="1" si="11"/>
        <v>-2.2738408433916946E-2</v>
      </c>
      <c r="I108" s="34">
        <f t="shared" ca="1" si="11"/>
        <v>-2.780932602495445E-2</v>
      </c>
      <c r="J108" s="64">
        <f t="shared" ca="1" si="11"/>
        <v>-2.4482915750803746E-2</v>
      </c>
      <c r="K108" s="34">
        <f t="shared" ca="1" si="11"/>
        <v>-5.4375342333889964E-4</v>
      </c>
      <c r="L108" s="34" t="str">
        <f t="shared" ca="1" si="11"/>
        <v xml:space="preserve"> </v>
      </c>
      <c r="M108" s="64" t="str">
        <f t="shared" ca="1" si="11"/>
        <v xml:space="preserve"> </v>
      </c>
      <c r="N108" s="34">
        <f t="shared" ca="1" si="11"/>
        <v>-1.4121559422954899E-3</v>
      </c>
      <c r="O108" s="55">
        <f t="shared" ca="1" si="11"/>
        <v>-0.39860104534298568</v>
      </c>
      <c r="P108" s="53">
        <f t="shared" ca="1" si="11"/>
        <v>-0.16407235105651141</v>
      </c>
      <c r="Q108" s="34">
        <f t="shared" ca="1" si="11"/>
        <v>-2.9984249354682024E-3</v>
      </c>
      <c r="R108" s="34">
        <f t="shared" ca="1" si="11"/>
        <v>-1.7042838761107015E-2</v>
      </c>
      <c r="S108" s="34" t="str">
        <f t="shared" ca="1" si="11"/>
        <v xml:space="preserve"> </v>
      </c>
      <c r="T108" s="34">
        <f t="shared" ca="1" si="11"/>
        <v>5.4502195000782905E-3</v>
      </c>
      <c r="U108" s="34">
        <f t="shared" ca="1" si="11"/>
        <v>-5.8136660002369167E-3</v>
      </c>
      <c r="V108" s="34" t="str">
        <f t="shared" ca="1" si="11"/>
        <v xml:space="preserve"> </v>
      </c>
      <c r="W108" s="34">
        <f t="shared" ca="1" si="11"/>
        <v>1.8510521080501441E-3</v>
      </c>
      <c r="X108" s="34">
        <f t="shared" ca="1" si="11"/>
        <v>-0.14513535419109658</v>
      </c>
      <c r="Y108" s="55">
        <f t="shared" ca="1" si="10"/>
        <v>1.4869480006085567E-3</v>
      </c>
    </row>
    <row r="109" spans="1:25" s="33" customFormat="1" ht="12" thickBot="1" x14ac:dyDescent="0.25">
      <c r="A109" s="20">
        <v>42004</v>
      </c>
      <c r="B109" s="63">
        <f t="shared" ca="1" si="12"/>
        <v>-1.0035324682695412E-2</v>
      </c>
      <c r="C109" s="63">
        <f t="shared" ca="1" si="12"/>
        <v>-1.0477545728274529E-2</v>
      </c>
      <c r="D109" s="34">
        <f t="shared" ca="1" si="11"/>
        <v>-1.0606955315630051E-2</v>
      </c>
      <c r="E109" s="34">
        <f t="shared" ca="1" si="11"/>
        <v>-9.8441872327974522E-3</v>
      </c>
      <c r="F109" s="34">
        <f t="shared" ca="1" si="11"/>
        <v>-9.5862404156905612E-3</v>
      </c>
      <c r="G109" s="53">
        <f t="shared" ca="1" si="11"/>
        <v>-7.5284264272879042E-3</v>
      </c>
      <c r="H109" s="34">
        <f t="shared" ca="1" si="11"/>
        <v>-1.8817496577801962E-2</v>
      </c>
      <c r="I109" s="34">
        <f t="shared" ca="1" si="11"/>
        <v>-2.2285181117526198E-2</v>
      </c>
      <c r="J109" s="64">
        <f t="shared" ca="1" si="11"/>
        <v>-2.8191277307277551E-2</v>
      </c>
      <c r="K109" s="34">
        <f t="shared" ca="1" si="11"/>
        <v>-9.7402623539608602E-3</v>
      </c>
      <c r="L109" s="34" t="str">
        <f t="shared" ca="1" si="11"/>
        <v xml:space="preserve"> </v>
      </c>
      <c r="M109" s="64" t="str">
        <f t="shared" ca="1" si="11"/>
        <v xml:space="preserve"> </v>
      </c>
      <c r="N109" s="34">
        <f t="shared" ca="1" si="11"/>
        <v>-1.0262143159263437E-2</v>
      </c>
      <c r="O109" s="55">
        <f t="shared" ca="1" si="11"/>
        <v>-0.48136360348493723</v>
      </c>
      <c r="P109" s="53">
        <f t="shared" ca="1" si="11"/>
        <v>3.9374374423006175E-2</v>
      </c>
      <c r="Q109" s="34">
        <f t="shared" ca="1" si="11"/>
        <v>-7.8969386339144965E-3</v>
      </c>
      <c r="R109" s="34">
        <f t="shared" ca="1" si="11"/>
        <v>-1.8172859909025396E-2</v>
      </c>
      <c r="S109" s="34" t="str">
        <f t="shared" ca="1" si="11"/>
        <v xml:space="preserve"> </v>
      </c>
      <c r="T109" s="34">
        <f t="shared" ca="1" si="11"/>
        <v>-1.3450553592064374E-2</v>
      </c>
      <c r="U109" s="34">
        <f t="shared" ca="1" si="11"/>
        <v>-6.1535589263990165E-3</v>
      </c>
      <c r="V109" s="34" t="str">
        <f t="shared" ca="1" si="11"/>
        <v xml:space="preserve"> </v>
      </c>
      <c r="W109" s="34">
        <f t="shared" ca="1" si="11"/>
        <v>-1.0849110989426425E-2</v>
      </c>
      <c r="X109" s="34">
        <f t="shared" ca="1" si="11"/>
        <v>0.54080178882822971</v>
      </c>
      <c r="Y109" s="55">
        <f t="shared" ca="1" si="10"/>
        <v>2.3258396672412696E-2</v>
      </c>
    </row>
    <row r="110" spans="1:25" s="33" customFormat="1" x14ac:dyDescent="0.2">
      <c r="A110" s="14">
        <v>42094</v>
      </c>
      <c r="B110" s="67">
        <f t="shared" ca="1" si="12"/>
        <v>-7.0264427897883674E-3</v>
      </c>
      <c r="C110" s="67">
        <f t="shared" ca="1" si="12"/>
        <v>-1.1828049839729737E-2</v>
      </c>
      <c r="D110" s="59">
        <f t="shared" ca="1" si="11"/>
        <v>-1.2758483304556756E-2</v>
      </c>
      <c r="E110" s="59">
        <f t="shared" ca="1" si="11"/>
        <v>-4.9524124342636977E-3</v>
      </c>
      <c r="F110" s="59">
        <f t="shared" ca="1" si="11"/>
        <v>-5.4263169010856371E-3</v>
      </c>
      <c r="G110" s="60">
        <f t="shared" ca="1" si="11"/>
        <v>-9.2477139862769953E-3</v>
      </c>
      <c r="H110" s="59">
        <f t="shared" ca="1" si="11"/>
        <v>6.4955352173094338E-2</v>
      </c>
      <c r="I110" s="59">
        <f t="shared" ca="1" si="11"/>
        <v>-2.863701894095938E-2</v>
      </c>
      <c r="J110" s="68">
        <f t="shared" ca="1" si="11"/>
        <v>-3.0918589481528591E-2</v>
      </c>
      <c r="K110" s="59">
        <f t="shared" ca="1" si="11"/>
        <v>-5.0185320880946627E-3</v>
      </c>
      <c r="L110" s="59" t="str">
        <f t="shared" ca="1" si="11"/>
        <v xml:space="preserve"> </v>
      </c>
      <c r="M110" s="68" t="str">
        <f t="shared" ca="1" si="11"/>
        <v xml:space="preserve"> </v>
      </c>
      <c r="N110" s="59">
        <f t="shared" ca="1" si="11"/>
        <v>-3.8493432618932344E-3</v>
      </c>
      <c r="O110" s="61">
        <f t="shared" ca="1" si="11"/>
        <v>-0.18835361168328979</v>
      </c>
      <c r="P110" s="60">
        <f t="shared" ca="1" si="11"/>
        <v>-0.32722809964774324</v>
      </c>
      <c r="Q110" s="59">
        <f t="shared" ca="1" si="11"/>
        <v>-3.3952213158476852E-3</v>
      </c>
      <c r="R110" s="59">
        <f t="shared" ca="1" si="11"/>
        <v>-1.9500963751899691E-2</v>
      </c>
      <c r="S110" s="59" t="str">
        <f t="shared" ca="1" si="11"/>
        <v xml:space="preserve"> </v>
      </c>
      <c r="T110" s="59">
        <f t="shared" ca="1" si="11"/>
        <v>-2.7305668105424785E-2</v>
      </c>
      <c r="U110" s="59">
        <f t="shared" ca="1" si="11"/>
        <v>-7.058042125829056E-3</v>
      </c>
      <c r="V110" s="59" t="str">
        <f t="shared" ca="1" si="11"/>
        <v xml:space="preserve"> </v>
      </c>
      <c r="W110" s="59">
        <f t="shared" ca="1" si="11"/>
        <v>-8.7340621561626808E-3</v>
      </c>
      <c r="X110" s="59">
        <f t="shared" ca="1" si="11"/>
        <v>-0.25595046756012507</v>
      </c>
      <c r="Y110" s="61">
        <f t="shared" ca="1" si="10"/>
        <v>1.6014885780401222E-2</v>
      </c>
    </row>
    <row r="111" spans="1:25" s="33" customFormat="1" x14ac:dyDescent="0.2">
      <c r="A111" s="20">
        <v>42185</v>
      </c>
      <c r="B111" s="63">
        <f t="shared" ca="1" si="12"/>
        <v>-2.199305082766112E-3</v>
      </c>
      <c r="C111" s="63">
        <f t="shared" ca="1" si="12"/>
        <v>-5.480646267022049E-3</v>
      </c>
      <c r="D111" s="34">
        <f t="shared" ca="1" si="11"/>
        <v>-6.2554369471994331E-3</v>
      </c>
      <c r="E111" s="34">
        <f t="shared" ca="1" si="11"/>
        <v>-7.917397790037084E-4</v>
      </c>
      <c r="F111" s="34">
        <f t="shared" ca="1" si="11"/>
        <v>-1.890942992031075E-4</v>
      </c>
      <c r="G111" s="53">
        <f t="shared" ca="1" si="11"/>
        <v>-3.7861668027392437E-3</v>
      </c>
      <c r="H111" s="34">
        <f t="shared" ca="1" si="11"/>
        <v>-5.2219686882240435E-2</v>
      </c>
      <c r="I111" s="34">
        <f t="shared" ca="1" si="11"/>
        <v>-2.1815403133777611E-2</v>
      </c>
      <c r="J111" s="64">
        <f t="shared" ca="1" si="11"/>
        <v>-1.933594570494479E-2</v>
      </c>
      <c r="K111" s="34">
        <f t="shared" ca="1" si="11"/>
        <v>7.060466488795214E-6</v>
      </c>
      <c r="L111" s="34" t="str">
        <f t="shared" ca="1" si="11"/>
        <v xml:space="preserve"> </v>
      </c>
      <c r="M111" s="64" t="str">
        <f t="shared" ca="1" si="11"/>
        <v xml:space="preserve"> </v>
      </c>
      <c r="N111" s="34">
        <f t="shared" ca="1" si="11"/>
        <v>-2.0246927706620843E-3</v>
      </c>
      <c r="O111" s="55">
        <f t="shared" ca="1" si="11"/>
        <v>-0.17034022926083148</v>
      </c>
      <c r="P111" s="53">
        <f t="shared" ca="1" si="11"/>
        <v>3.9897792357876716E-2</v>
      </c>
      <c r="Q111" s="34">
        <f t="shared" ca="1" si="11"/>
        <v>-9.8393556905929103E-4</v>
      </c>
      <c r="R111" s="34">
        <f t="shared" ca="1" si="11"/>
        <v>-1.865901171037665E-2</v>
      </c>
      <c r="S111" s="34" t="str">
        <f t="shared" ca="1" si="11"/>
        <v xml:space="preserve"> </v>
      </c>
      <c r="T111" s="34">
        <f t="shared" ca="1" si="11"/>
        <v>1.5044796719161369E-3</v>
      </c>
      <c r="U111" s="34">
        <f t="shared" ca="1" si="11"/>
        <v>-5.6478553595522563E-3</v>
      </c>
      <c r="V111" s="34" t="str">
        <f t="shared" ca="1" si="11"/>
        <v xml:space="preserve"> </v>
      </c>
      <c r="W111" s="34">
        <f t="shared" ca="1" si="11"/>
        <v>4.9963442534473046E-4</v>
      </c>
      <c r="X111" s="34">
        <f t="shared" ca="1" si="11"/>
        <v>-1.7415475998747265E-2</v>
      </c>
      <c r="Y111" s="55">
        <f t="shared" ca="1" si="10"/>
        <v>2.0831415153194088E-2</v>
      </c>
    </row>
    <row r="112" spans="1:25" s="33" customFormat="1" x14ac:dyDescent="0.2">
      <c r="A112" s="20">
        <v>42277</v>
      </c>
      <c r="B112" s="63">
        <f t="shared" ca="1" si="12"/>
        <v>-4.1955368519409619E-3</v>
      </c>
      <c r="C112" s="63">
        <f t="shared" ca="1" si="12"/>
        <v>-9.4385891383331755E-3</v>
      </c>
      <c r="D112" s="34">
        <f t="shared" ca="1" si="11"/>
        <v>-1.0217442792690212E-2</v>
      </c>
      <c r="E112" s="34">
        <f t="shared" ca="1" si="11"/>
        <v>-1.9570292383482846E-3</v>
      </c>
      <c r="F112" s="34">
        <f t="shared" ca="1" si="11"/>
        <v>-4.1515632677500136E-3</v>
      </c>
      <c r="G112" s="53">
        <f t="shared" ca="1" si="11"/>
        <v>-5.6870355291924746E-3</v>
      </c>
      <c r="H112" s="34">
        <f t="shared" ca="1" si="11"/>
        <v>-3.5604427638495917E-3</v>
      </c>
      <c r="I112" s="34">
        <f t="shared" ca="1" si="11"/>
        <v>-1.6148146485095549E-2</v>
      </c>
      <c r="J112" s="64">
        <f t="shared" ca="1" si="11"/>
        <v>-1.4111031651684813E-2</v>
      </c>
      <c r="K112" s="34">
        <f t="shared" ca="1" si="11"/>
        <v>-1.7692731312789478E-3</v>
      </c>
      <c r="L112" s="34" t="str">
        <f t="shared" ca="1" si="11"/>
        <v xml:space="preserve"> </v>
      </c>
      <c r="M112" s="64" t="str">
        <f t="shared" ca="1" si="11"/>
        <v xml:space="preserve"> </v>
      </c>
      <c r="N112" s="34">
        <f t="shared" ca="1" si="11"/>
        <v>-1.175563653224021E-3</v>
      </c>
      <c r="O112" s="55">
        <f t="shared" ca="1" si="11"/>
        <v>-0.1717739127679252</v>
      </c>
      <c r="P112" s="53">
        <f t="shared" ca="1" si="11"/>
        <v>5.763697150419711E-2</v>
      </c>
      <c r="Q112" s="34">
        <f t="shared" ca="1" si="11"/>
        <v>-4.3533183891967253E-3</v>
      </c>
      <c r="R112" s="34">
        <f t="shared" ca="1" si="11"/>
        <v>-1.6471002095479581E-2</v>
      </c>
      <c r="S112" s="34" t="str">
        <f t="shared" ca="1" si="11"/>
        <v xml:space="preserve"> </v>
      </c>
      <c r="T112" s="34">
        <f t="shared" ca="1" si="11"/>
        <v>-3.2279591240849115E-3</v>
      </c>
      <c r="U112" s="34">
        <f t="shared" ca="1" si="11"/>
        <v>-8.169407572581E-3</v>
      </c>
      <c r="V112" s="34" t="str">
        <f t="shared" ca="1" si="11"/>
        <v xml:space="preserve"> </v>
      </c>
      <c r="W112" s="34">
        <f t="shared" ca="1" si="11"/>
        <v>6.6927245241199529E-4</v>
      </c>
      <c r="X112" s="34">
        <f t="shared" ca="1" si="11"/>
        <v>-0.172294945846591</v>
      </c>
      <c r="Y112" s="55">
        <f t="shared" ca="1" si="10"/>
        <v>2.2879780232658353E-2</v>
      </c>
    </row>
    <row r="113" spans="1:25" s="33" customFormat="1" ht="12" thickBot="1" x14ac:dyDescent="0.25">
      <c r="A113" s="20">
        <v>42369</v>
      </c>
      <c r="B113" s="63">
        <f t="shared" ca="1" si="12"/>
        <v>-4.7455192687032577E-3</v>
      </c>
      <c r="C113" s="63">
        <f t="shared" ca="1" si="12"/>
        <v>-6.3020135335778438E-3</v>
      </c>
      <c r="D113" s="34">
        <f t="shared" ca="1" si="11"/>
        <v>-6.9336063352034571E-3</v>
      </c>
      <c r="E113" s="34">
        <f t="shared" ca="1" si="11"/>
        <v>-4.0859596217157623E-3</v>
      </c>
      <c r="F113" s="34">
        <f t="shared" ca="1" si="11"/>
        <v>-2.0407411521391472E-3</v>
      </c>
      <c r="G113" s="53">
        <f t="shared" ca="1" si="11"/>
        <v>-4.4106125734214574E-3</v>
      </c>
      <c r="H113" s="34">
        <f t="shared" ca="1" si="11"/>
        <v>-5.6871703201363255E-3</v>
      </c>
      <c r="I113" s="34">
        <f t="shared" ca="1" si="11"/>
        <v>-3.5608031982245492E-2</v>
      </c>
      <c r="J113" s="64">
        <f t="shared" ca="1" si="11"/>
        <v>-5.0696835034474086E-2</v>
      </c>
      <c r="K113" s="34">
        <f t="shared" ca="1" si="11"/>
        <v>-3.545022990935065E-3</v>
      </c>
      <c r="L113" s="34" t="str">
        <f t="shared" ca="1" si="11"/>
        <v xml:space="preserve"> </v>
      </c>
      <c r="M113" s="64" t="str">
        <f t="shared" ca="1" si="11"/>
        <v xml:space="preserve"> </v>
      </c>
      <c r="N113" s="34">
        <f t="shared" ca="1" si="11"/>
        <v>-2.9712243191255538E-3</v>
      </c>
      <c r="O113" s="55">
        <f t="shared" ca="1" si="11"/>
        <v>-0.25887493463358224</v>
      </c>
      <c r="P113" s="53">
        <f t="shared" ca="1" si="11"/>
        <v>-0.13943667807477389</v>
      </c>
      <c r="Q113" s="34">
        <f t="shared" ca="1" si="11"/>
        <v>-3.3560016952041138E-3</v>
      </c>
      <c r="R113" s="34">
        <f t="shared" ca="1" si="11"/>
        <v>-1.3579185147966522E-2</v>
      </c>
      <c r="S113" s="34" t="str">
        <f t="shared" ca="1" si="11"/>
        <v xml:space="preserve"> </v>
      </c>
      <c r="T113" s="34">
        <f t="shared" ca="1" si="11"/>
        <v>-3.6353637925187199E-3</v>
      </c>
      <c r="U113" s="34">
        <f t="shared" ca="1" si="11"/>
        <v>-7.9799037582916066E-3</v>
      </c>
      <c r="V113" s="34" t="str">
        <f t="shared" ca="1" si="11"/>
        <v xml:space="preserve"> </v>
      </c>
      <c r="W113" s="34">
        <f t="shared" ca="1" si="11"/>
        <v>-3.1742018185912935E-3</v>
      </c>
      <c r="X113" s="34">
        <f t="shared" ca="1" si="11"/>
        <v>0.22883612052146929</v>
      </c>
      <c r="Y113" s="55">
        <f t="shared" ca="1" si="10"/>
        <v>3.9307494984175406E-3</v>
      </c>
    </row>
    <row r="114" spans="1:25" s="33" customFormat="1" x14ac:dyDescent="0.2">
      <c r="A114" s="14">
        <v>42460</v>
      </c>
      <c r="B114" s="67">
        <f t="shared" ca="1" si="12"/>
        <v>-1.7312626425012301E-3</v>
      </c>
      <c r="C114" s="67">
        <f t="shared" ca="1" si="12"/>
        <v>-2.5999676752189727E-3</v>
      </c>
      <c r="D114" s="59">
        <f t="shared" ca="1" si="11"/>
        <v>-3.9180994008201075E-3</v>
      </c>
      <c r="E114" s="59">
        <f t="shared" ca="1" si="11"/>
        <v>-1.3639706634031024E-3</v>
      </c>
      <c r="F114" s="59">
        <f t="shared" ca="1" si="11"/>
        <v>6.2496887472811569E-3</v>
      </c>
      <c r="G114" s="60">
        <f t="shared" ca="1" si="11"/>
        <v>-4.6264027799638452E-3</v>
      </c>
      <c r="H114" s="59">
        <f t="shared" ca="1" si="11"/>
        <v>3.2097201642559137E-2</v>
      </c>
      <c r="I114" s="59">
        <f t="shared" ca="1" si="11"/>
        <v>1.1786779837183126E-2</v>
      </c>
      <c r="J114" s="68">
        <f t="shared" ca="1" si="11"/>
        <v>3.8586579403408594E-2</v>
      </c>
      <c r="K114" s="59">
        <f t="shared" ca="1" si="11"/>
        <v>8.811577535163817E-3</v>
      </c>
      <c r="L114" s="59" t="str">
        <f t="shared" ca="1" si="11"/>
        <v xml:space="preserve"> </v>
      </c>
      <c r="M114" s="68" t="str">
        <f t="shared" ca="1" si="11"/>
        <v xml:space="preserve"> </v>
      </c>
      <c r="N114" s="59">
        <f t="shared" ca="1" si="11"/>
        <v>-1.2660159113447866E-3</v>
      </c>
      <c r="O114" s="61">
        <f t="shared" ca="1" si="11"/>
        <v>-0.23394064336365206</v>
      </c>
      <c r="P114" s="60">
        <f t="shared" ca="1" si="11"/>
        <v>-9.2828055300498757E-2</v>
      </c>
      <c r="Q114" s="59">
        <f t="shared" ca="1" si="11"/>
        <v>-9.9986747381950458E-3</v>
      </c>
      <c r="R114" s="59">
        <f t="shared" ca="1" si="11"/>
        <v>-1.3208954666802275E-2</v>
      </c>
      <c r="S114" s="59" t="str">
        <f t="shared" ca="1" si="11"/>
        <v xml:space="preserve"> </v>
      </c>
      <c r="T114" s="59">
        <f t="shared" ca="1" si="11"/>
        <v>7.4441261827562499E-4</v>
      </c>
      <c r="U114" s="59">
        <f t="shared" ca="1" si="11"/>
        <v>-1.7379206691111593E-3</v>
      </c>
      <c r="V114" s="59" t="str">
        <f t="shared" ca="1" si="11"/>
        <v xml:space="preserve"> </v>
      </c>
      <c r="W114" s="59">
        <f t="shared" ca="1" si="11"/>
        <v>4.2064992593169315E-3</v>
      </c>
      <c r="X114" s="59">
        <f t="shared" ca="1" si="11"/>
        <v>2.7433147016279857E-2</v>
      </c>
      <c r="Y114" s="61">
        <f t="shared" ca="1" si="10"/>
        <v>2.2621352398499717E-3</v>
      </c>
    </row>
    <row r="115" spans="1:25" s="33" customFormat="1" x14ac:dyDescent="0.2">
      <c r="A115" s="20">
        <v>42551</v>
      </c>
      <c r="B115" s="63">
        <f t="shared" ca="1" si="12"/>
        <v>-5.6138260161321396E-3</v>
      </c>
      <c r="C115" s="63">
        <f t="shared" ca="1" si="12"/>
        <v>-6.9255266662375803E-3</v>
      </c>
      <c r="D115" s="34">
        <f t="shared" ca="1" si="11"/>
        <v>-8.7764452732048692E-3</v>
      </c>
      <c r="E115" s="34">
        <f t="shared" ca="1" si="11"/>
        <v>-5.0599201203120892E-3</v>
      </c>
      <c r="F115" s="34">
        <f t="shared" ca="1" si="11"/>
        <v>5.3755806714379517E-3</v>
      </c>
      <c r="G115" s="53">
        <f t="shared" ca="1" si="11"/>
        <v>-5.7291711152888114E-3</v>
      </c>
      <c r="H115" s="34">
        <f t="shared" ca="1" si="11"/>
        <v>3.493852240684614E-2</v>
      </c>
      <c r="I115" s="34">
        <f t="shared" ca="1" si="11"/>
        <v>-3.7411901937337233E-2</v>
      </c>
      <c r="J115" s="64">
        <f t="shared" ca="1" si="11"/>
        <v>-4.2286414893213164E-2</v>
      </c>
      <c r="K115" s="34">
        <f t="shared" ca="1" si="11"/>
        <v>7.2476223728175082E-3</v>
      </c>
      <c r="L115" s="34" t="str">
        <f t="shared" ca="1" si="11"/>
        <v xml:space="preserve"> </v>
      </c>
      <c r="M115" s="64" t="str">
        <f t="shared" ca="1" si="11"/>
        <v xml:space="preserve"> </v>
      </c>
      <c r="N115" s="34">
        <f t="shared" ca="1" si="11"/>
        <v>4.9119389969343175E-4</v>
      </c>
      <c r="O115" s="55">
        <f t="shared" ca="1" si="11"/>
        <v>-0.20775152658152363</v>
      </c>
      <c r="P115" s="53">
        <f t="shared" ca="1" si="11"/>
        <v>0.1062563376883634</v>
      </c>
      <c r="Q115" s="34">
        <f t="shared" ca="1" si="11"/>
        <v>-5.8549673611830721E-3</v>
      </c>
      <c r="R115" s="34">
        <f t="shared" ca="1" si="11"/>
        <v>-1.1279290153782817E-2</v>
      </c>
      <c r="S115" s="34" t="str">
        <f t="shared" ca="1" si="11"/>
        <v xml:space="preserve"> </v>
      </c>
      <c r="T115" s="34">
        <f t="shared" ca="1" si="11"/>
        <v>-1.8056699116837382E-3</v>
      </c>
      <c r="U115" s="34">
        <f t="shared" ca="1" si="11"/>
        <v>-1.1545133392745099E-2</v>
      </c>
      <c r="V115" s="34" t="str">
        <f t="shared" ca="1" si="11"/>
        <v xml:space="preserve"> </v>
      </c>
      <c r="W115" s="34">
        <f t="shared" ca="1" si="11"/>
        <v>7.4727213992675789E-3</v>
      </c>
      <c r="X115" s="34">
        <f t="shared" ca="1" si="11"/>
        <v>-0.29987913858255055</v>
      </c>
      <c r="Y115" s="55">
        <f t="shared" ca="1" si="10"/>
        <v>2.8969736464435014E-2</v>
      </c>
    </row>
    <row r="116" spans="1:25" s="33" customFormat="1" x14ac:dyDescent="0.2">
      <c r="A116" s="20">
        <v>42643</v>
      </c>
      <c r="B116" s="63">
        <f t="shared" ca="1" si="12"/>
        <v>-7.9386733271469279E-4</v>
      </c>
      <c r="C116" s="63">
        <f t="shared" ca="1" si="12"/>
        <v>1.6388062971628425E-3</v>
      </c>
      <c r="D116" s="34">
        <f t="shared" ca="1" si="11"/>
        <v>7.3991413664931116E-4</v>
      </c>
      <c r="E116" s="34">
        <f t="shared" ca="1" si="11"/>
        <v>-1.8192122758784457E-3</v>
      </c>
      <c r="F116" s="34">
        <f t="shared" ca="1" si="11"/>
        <v>7.5287041207199312E-3</v>
      </c>
      <c r="G116" s="53">
        <f t="shared" ca="1" si="11"/>
        <v>4.0708418540285063E-3</v>
      </c>
      <c r="H116" s="34">
        <f t="shared" ca="1" si="11"/>
        <v>-4.9651214083306416E-2</v>
      </c>
      <c r="I116" s="34">
        <f t="shared" ca="1" si="11"/>
        <v>-2.1679482655082238E-2</v>
      </c>
      <c r="J116" s="64">
        <f t="shared" ca="1" si="11"/>
        <v>-1.7572561306931411E-2</v>
      </c>
      <c r="K116" s="34">
        <f t="shared" ca="1" si="11"/>
        <v>-6.4627324731891811E-4</v>
      </c>
      <c r="L116" s="34" t="str">
        <f t="shared" ca="1" si="11"/>
        <v xml:space="preserve"> </v>
      </c>
      <c r="M116" s="64" t="str">
        <f t="shared" ca="1" si="11"/>
        <v xml:space="preserve"> </v>
      </c>
      <c r="N116" s="34">
        <f t="shared" ca="1" si="11"/>
        <v>-8.8252361741522067E-3</v>
      </c>
      <c r="O116" s="55">
        <f t="shared" ca="1" si="11"/>
        <v>-0.15092322704810879</v>
      </c>
      <c r="P116" s="53">
        <f t="shared" ca="1" si="11"/>
        <v>9.1096669913244277E-2</v>
      </c>
      <c r="Q116" s="34">
        <f t="shared" ca="1" si="11"/>
        <v>4.3432614488947419E-3</v>
      </c>
      <c r="R116" s="34">
        <f t="shared" ca="1" si="11"/>
        <v>-8.4415113441287382E-3</v>
      </c>
      <c r="S116" s="34" t="str">
        <f t="shared" ca="1" si="11"/>
        <v xml:space="preserve"> </v>
      </c>
      <c r="T116" s="34">
        <f t="shared" ca="1" si="11"/>
        <v>-9.3233561008793098E-3</v>
      </c>
      <c r="U116" s="34">
        <f t="shared" ca="1" si="11"/>
        <v>-1.1525845687171299E-2</v>
      </c>
      <c r="V116" s="34" t="str">
        <f t="shared" ca="1" si="11"/>
        <v xml:space="preserve"> </v>
      </c>
      <c r="W116" s="34">
        <f t="shared" ca="1" si="11"/>
        <v>2.9253863002240976E-3</v>
      </c>
      <c r="X116" s="34">
        <f t="shared" ca="1" si="11"/>
        <v>-0.29327798951785822</v>
      </c>
      <c r="Y116" s="55">
        <f t="shared" ca="1" si="10"/>
        <v>2.0562179085636956E-3</v>
      </c>
    </row>
    <row r="117" spans="1:25" s="33" customFormat="1" ht="12" thickBot="1" x14ac:dyDescent="0.25">
      <c r="A117" s="20">
        <v>42735</v>
      </c>
      <c r="B117" s="63">
        <f t="shared" ca="1" si="12"/>
        <v>-5.8778001943978753E-3</v>
      </c>
      <c r="C117" s="63">
        <f t="shared" ca="1" si="12"/>
        <v>-8.4915206027658119E-3</v>
      </c>
      <c r="D117" s="34">
        <f t="shared" ca="1" si="11"/>
        <v>-9.927846754443137E-3</v>
      </c>
      <c r="E117" s="34">
        <f t="shared" ca="1" si="11"/>
        <v>-4.7723295594018778E-3</v>
      </c>
      <c r="F117" s="34">
        <f t="shared" ca="1" si="11"/>
        <v>8.5644336687606959E-4</v>
      </c>
      <c r="G117" s="53">
        <f t="shared" ca="1" si="11"/>
        <v>-1.0378812412286664E-2</v>
      </c>
      <c r="H117" s="34">
        <f t="shared" ca="1" si="11"/>
        <v>-1.2845105875731955E-2</v>
      </c>
      <c r="I117" s="34">
        <f t="shared" ca="1" si="11"/>
        <v>-1.7338685264668863E-2</v>
      </c>
      <c r="J117" s="64">
        <f t="shared" ca="1" si="11"/>
        <v>-2.3001459338699348E-2</v>
      </c>
      <c r="K117" s="34">
        <f t="shared" ca="1" si="11"/>
        <v>-7.1345178360071593E-4</v>
      </c>
      <c r="L117" s="34" t="str">
        <f t="shared" ca="1" si="11"/>
        <v xml:space="preserve"> </v>
      </c>
      <c r="M117" s="64" t="str">
        <f t="shared" ca="1" si="11"/>
        <v xml:space="preserve"> </v>
      </c>
      <c r="N117" s="34">
        <f t="shared" ca="1" si="11"/>
        <v>-7.6077126142447549E-3</v>
      </c>
      <c r="O117" s="55">
        <f t="shared" ca="1" si="11"/>
        <v>-0.24225749906168426</v>
      </c>
      <c r="P117" s="53">
        <f t="shared" ca="1" si="11"/>
        <v>-0.18327294202664857</v>
      </c>
      <c r="Q117" s="34">
        <f t="shared" ca="1" si="11"/>
        <v>-1.2121974354869836E-2</v>
      </c>
      <c r="R117" s="34">
        <f t="shared" ca="1" si="11"/>
        <v>-7.8578757208063177E-3</v>
      </c>
      <c r="S117" s="34" t="str">
        <f t="shared" ca="1" si="11"/>
        <v xml:space="preserve"> </v>
      </c>
      <c r="T117" s="34">
        <f t="shared" ca="1" si="11"/>
        <v>-1.0119413230840868E-2</v>
      </c>
      <c r="U117" s="34">
        <f t="shared" ca="1" si="11"/>
        <v>-9.2867684711429588E-3</v>
      </c>
      <c r="V117" s="34" t="str">
        <f t="shared" ca="1" si="11"/>
        <v xml:space="preserve"> </v>
      </c>
      <c r="W117" s="34">
        <f t="shared" ca="1" si="11"/>
        <v>8.4651488418052701E-4</v>
      </c>
      <c r="X117" s="34">
        <f t="shared" ca="1" si="11"/>
        <v>-0.10726187701375345</v>
      </c>
      <c r="Y117" s="55">
        <f t="shared" ca="1" si="10"/>
        <v>6.3418808735264953E-3</v>
      </c>
    </row>
    <row r="118" spans="1:25" s="33" customFormat="1" x14ac:dyDescent="0.2">
      <c r="A118" s="14">
        <v>42825</v>
      </c>
      <c r="B118" s="67">
        <f t="shared" ref="B118:X118" ca="1" si="13">IF(AND(B57&gt;=0, (B56)&gt;0),B57/B56-1," ")</f>
        <v>2.6773235108148441E-3</v>
      </c>
      <c r="C118" s="67">
        <f t="shared" ca="1" si="13"/>
        <v>8.2622113519716933E-3</v>
      </c>
      <c r="D118" s="59">
        <f t="shared" ca="1" si="13"/>
        <v>8.1633691797171615E-3</v>
      </c>
      <c r="E118" s="59">
        <f t="shared" ca="1" si="13"/>
        <v>3.2402766581518527E-4</v>
      </c>
      <c r="F118" s="59">
        <f t="shared" ca="1" si="13"/>
        <v>8.8985690461405031E-3</v>
      </c>
      <c r="G118" s="60">
        <f t="shared" ca="1" si="13"/>
        <v>1.4495629108113306E-2</v>
      </c>
      <c r="H118" s="59">
        <f t="shared" ca="1" si="13"/>
        <v>5.7514546711195047E-2</v>
      </c>
      <c r="I118" s="59">
        <f t="shared" ca="1" si="13"/>
        <v>-1.2995797532486586E-2</v>
      </c>
      <c r="J118" s="68">
        <f t="shared" ca="1" si="13"/>
        <v>-6.0704481805996524E-3</v>
      </c>
      <c r="K118" s="59">
        <f t="shared" ca="1" si="13"/>
        <v>1.7757779323413381E-2</v>
      </c>
      <c r="L118" s="59" t="str">
        <f t="shared" ca="1" si="13"/>
        <v xml:space="preserve"> </v>
      </c>
      <c r="M118" s="68" t="str">
        <f t="shared" ca="1" si="13"/>
        <v xml:space="preserve"> </v>
      </c>
      <c r="N118" s="59">
        <f t="shared" ca="1" si="13"/>
        <v>6.1411172225558364E-3</v>
      </c>
      <c r="O118" s="61">
        <f t="shared" ca="1" si="13"/>
        <v>-0.14241289861729234</v>
      </c>
      <c r="P118" s="60">
        <f t="shared" ca="1" si="13"/>
        <v>-6.0416476548334375E-2</v>
      </c>
      <c r="Q118" s="59">
        <f t="shared" ca="1" si="13"/>
        <v>1.0186490170688733E-2</v>
      </c>
      <c r="R118" s="59">
        <f t="shared" ca="1" si="13"/>
        <v>-6.8083668229915739E-3</v>
      </c>
      <c r="S118" s="59" t="str">
        <f t="shared" ca="1" si="13"/>
        <v xml:space="preserve"> </v>
      </c>
      <c r="T118" s="59">
        <f t="shared" ca="1" si="13"/>
        <v>1.2455667886466237E-2</v>
      </c>
      <c r="U118" s="59">
        <f t="shared" ca="1" si="13"/>
        <v>4.1392842630034732E-3</v>
      </c>
      <c r="V118" s="59" t="str">
        <f t="shared" ca="1" si="13"/>
        <v xml:space="preserve"> </v>
      </c>
      <c r="W118" s="59">
        <f t="shared" ca="1" si="13"/>
        <v>1.1313965167794038E-2</v>
      </c>
      <c r="X118" s="59">
        <f t="shared" ca="1" si="13"/>
        <v>0.43722240129254297</v>
      </c>
      <c r="Y118" s="61">
        <f t="shared" ca="1" si="10"/>
        <v>4.6504990153046766E-3</v>
      </c>
    </row>
    <row r="119" spans="1:25" s="33" customFormat="1" x14ac:dyDescent="0.2">
      <c r="A119" s="20">
        <v>42916</v>
      </c>
      <c r="B119" s="63">
        <f t="shared" ref="B119:X119" ca="1" si="14">IF(AND(B58&gt;=0, (B57)&gt;0),B58/B57-1," ")</f>
        <v>-4.1468363396564012E-3</v>
      </c>
      <c r="C119" s="63">
        <f t="shared" ca="1" si="14"/>
        <v>-1.1492658764922559E-2</v>
      </c>
      <c r="D119" s="34">
        <f t="shared" ca="1" si="14"/>
        <v>-1.339723252705638E-2</v>
      </c>
      <c r="E119" s="34">
        <f t="shared" ca="1" si="14"/>
        <v>-1.0269750333298244E-3</v>
      </c>
      <c r="F119" s="34">
        <f t="shared" ca="1" si="14"/>
        <v>7.6027886475338313E-4</v>
      </c>
      <c r="G119" s="53">
        <f t="shared" ca="1" si="14"/>
        <v>-9.7942273557430903E-3</v>
      </c>
      <c r="H119" s="34">
        <f t="shared" ca="1" si="14"/>
        <v>-6.016376226975928E-2</v>
      </c>
      <c r="I119" s="34">
        <f t="shared" ca="1" si="14"/>
        <v>-2.6256574643203079E-2</v>
      </c>
      <c r="J119" s="64">
        <f t="shared" ca="1" si="14"/>
        <v>-2.2398069962775713E-2</v>
      </c>
      <c r="K119" s="34">
        <f t="shared" ca="1" si="14"/>
        <v>-9.0817417200625972E-3</v>
      </c>
      <c r="L119" s="34" t="str">
        <f t="shared" ca="1" si="14"/>
        <v xml:space="preserve"> </v>
      </c>
      <c r="M119" s="64" t="str">
        <f t="shared" ca="1" si="14"/>
        <v xml:space="preserve"> </v>
      </c>
      <c r="N119" s="34">
        <f t="shared" ca="1" si="14"/>
        <v>-7.9252065802285498E-3</v>
      </c>
      <c r="O119" s="55">
        <f t="shared" ca="1" si="14"/>
        <v>-0.15538593750786944</v>
      </c>
      <c r="P119" s="53">
        <f t="shared" ca="1" si="14"/>
        <v>2.097786285648251E-2</v>
      </c>
      <c r="Q119" s="34">
        <f t="shared" ca="1" si="14"/>
        <v>-8.8985785236203041E-3</v>
      </c>
      <c r="R119" s="34">
        <f t="shared" ca="1" si="14"/>
        <v>-1.1593826211729996E-2</v>
      </c>
      <c r="S119" s="34" t="str">
        <f t="shared" ca="1" si="14"/>
        <v xml:space="preserve"> </v>
      </c>
      <c r="T119" s="34">
        <f t="shared" ca="1" si="14"/>
        <v>-2.1618695366892093E-2</v>
      </c>
      <c r="U119" s="34">
        <f t="shared" ca="1" si="14"/>
        <v>-1.11662385180199E-2</v>
      </c>
      <c r="V119" s="34" t="str">
        <f t="shared" ca="1" si="14"/>
        <v xml:space="preserve"> </v>
      </c>
      <c r="W119" s="34">
        <f t="shared" ca="1" si="14"/>
        <v>-8.0852100130041071E-3</v>
      </c>
      <c r="X119" s="34">
        <f t="shared" ca="1" si="14"/>
        <v>-7.0403192431166883E-2</v>
      </c>
      <c r="Y119" s="55">
        <f t="shared" ca="1" si="10"/>
        <v>-2.9254888322595263E-2</v>
      </c>
    </row>
    <row r="120" spans="1:25" s="33" customFormat="1" x14ac:dyDescent="0.2">
      <c r="A120" s="20">
        <v>43008</v>
      </c>
      <c r="B120" s="63">
        <f t="shared" ref="B120:X120" ca="1" si="15">IF(AND(B59&gt;=0, (B58)&gt;0),B59/B58-1," ")</f>
        <v>-5.3791029367951104E-3</v>
      </c>
      <c r="C120" s="63">
        <f t="shared" ca="1" si="15"/>
        <v>-4.6175231054740307E-3</v>
      </c>
      <c r="D120" s="34">
        <f t="shared" ca="1" si="15"/>
        <v>-5.6438447103233091E-3</v>
      </c>
      <c r="E120" s="34">
        <f t="shared" ca="1" si="15"/>
        <v>-5.6991666461555512E-3</v>
      </c>
      <c r="F120" s="34">
        <f t="shared" ca="1" si="15"/>
        <v>1.8918350363870129E-3</v>
      </c>
      <c r="G120" s="53">
        <f t="shared" ca="1" si="15"/>
        <v>-3.4358183201388393E-3</v>
      </c>
      <c r="H120" s="34">
        <f t="shared" ca="1" si="15"/>
        <v>5.8613003313381373E-3</v>
      </c>
      <c r="I120" s="34">
        <f t="shared" ca="1" si="15"/>
        <v>-2.3932074399474312E-2</v>
      </c>
      <c r="J120" s="64">
        <f t="shared" ca="1" si="15"/>
        <v>-1.2268942827756146E-2</v>
      </c>
      <c r="K120" s="34">
        <f t="shared" ca="1" si="15"/>
        <v>3.2231472529686833E-3</v>
      </c>
      <c r="L120" s="34" t="str">
        <f t="shared" ca="1" si="15"/>
        <v xml:space="preserve"> </v>
      </c>
      <c r="M120" s="64" t="str">
        <f t="shared" ca="1" si="15"/>
        <v xml:space="preserve"> </v>
      </c>
      <c r="N120" s="34">
        <f t="shared" ca="1" si="15"/>
        <v>-3.827503162891821E-3</v>
      </c>
      <c r="O120" s="55">
        <f t="shared" ca="1" si="15"/>
        <v>-0.11745189881483464</v>
      </c>
      <c r="P120" s="53">
        <f t="shared" ca="1" si="15"/>
        <v>9.1474294878867823E-2</v>
      </c>
      <c r="Q120" s="34">
        <f t="shared" ca="1" si="15"/>
        <v>-4.2634958125211675E-3</v>
      </c>
      <c r="R120" s="34">
        <f t="shared" ca="1" si="15"/>
        <v>-1.0164091694089716E-2</v>
      </c>
      <c r="S120" s="34" t="str">
        <f t="shared" ca="1" si="15"/>
        <v xml:space="preserve"> </v>
      </c>
      <c r="T120" s="34">
        <f t="shared" ca="1" si="15"/>
        <v>-1.5128106496997695E-3</v>
      </c>
      <c r="U120" s="34">
        <f t="shared" ca="1" si="15"/>
        <v>-6.0560769812388893E-3</v>
      </c>
      <c r="V120" s="34" t="str">
        <f t="shared" ca="1" si="15"/>
        <v xml:space="preserve"> </v>
      </c>
      <c r="W120" s="34">
        <f t="shared" ca="1" si="15"/>
        <v>7.924996039829546E-3</v>
      </c>
      <c r="X120" s="34">
        <f t="shared" ca="1" si="15"/>
        <v>-0.18941453958509313</v>
      </c>
      <c r="Y120" s="55">
        <f t="shared" ca="1" si="10"/>
        <v>-1.0510769632832706E-2</v>
      </c>
    </row>
    <row r="121" spans="1:25" s="33" customFormat="1" ht="12" thickBot="1" x14ac:dyDescent="0.25">
      <c r="A121" s="20">
        <v>43100</v>
      </c>
      <c r="B121" s="63">
        <f t="shared" ref="B121:X121" ca="1" si="16">IF(AND(B60&gt;=0, (B59)&gt;0),B60/B59-1," ")</f>
        <v>-1.6700469224388836E-3</v>
      </c>
      <c r="C121" s="63">
        <f t="shared" ca="1" si="16"/>
        <v>-3.1562337283403963E-3</v>
      </c>
      <c r="D121" s="34">
        <f t="shared" ca="1" si="16"/>
        <v>-4.6256171362308862E-3</v>
      </c>
      <c r="E121" s="34">
        <f t="shared" ca="1" si="16"/>
        <v>-1.0447783667191235E-3</v>
      </c>
      <c r="F121" s="34">
        <f t="shared" ca="1" si="16"/>
        <v>6.0931107908159809E-3</v>
      </c>
      <c r="G121" s="53">
        <f t="shared" ca="1" si="16"/>
        <v>-5.6868499142248563E-3</v>
      </c>
      <c r="H121" s="34">
        <f t="shared" ca="1" si="16"/>
        <v>1.503721659609969E-2</v>
      </c>
      <c r="I121" s="34">
        <f t="shared" ca="1" si="16"/>
        <v>-2.389548617240278E-3</v>
      </c>
      <c r="J121" s="64">
        <f t="shared" ca="1" si="16"/>
        <v>-8.081302330200657E-4</v>
      </c>
      <c r="K121" s="34">
        <f t="shared" ca="1" si="16"/>
        <v>1.0573110435534216E-2</v>
      </c>
      <c r="L121" s="34" t="str">
        <f t="shared" ca="1" si="16"/>
        <v xml:space="preserve"> </v>
      </c>
      <c r="M121" s="64" t="str">
        <f t="shared" ca="1" si="16"/>
        <v xml:space="preserve"> </v>
      </c>
      <c r="N121" s="34">
        <f t="shared" ca="1" si="16"/>
        <v>-2.6955029904391914E-3</v>
      </c>
      <c r="O121" s="55">
        <f t="shared" ca="1" si="16"/>
        <v>-0.11389789581457788</v>
      </c>
      <c r="P121" s="53">
        <f t="shared" ca="1" si="16"/>
        <v>-0.15334325584820729</v>
      </c>
      <c r="Q121" s="34">
        <f t="shared" ca="1" si="16"/>
        <v>-2.747548908686781E-3</v>
      </c>
      <c r="R121" s="34">
        <f t="shared" ca="1" si="16"/>
        <v>-8.025920171524259E-3</v>
      </c>
      <c r="S121" s="34" t="str">
        <f t="shared" ca="1" si="16"/>
        <v xml:space="preserve"> </v>
      </c>
      <c r="T121" s="34">
        <f t="shared" ca="1" si="16"/>
        <v>-2.7188195811178595E-4</v>
      </c>
      <c r="U121" s="34">
        <f t="shared" ca="1" si="16"/>
        <v>-4.5386560542139964E-3</v>
      </c>
      <c r="V121" s="34" t="str">
        <f t="shared" ca="1" si="16"/>
        <v xml:space="preserve"> </v>
      </c>
      <c r="W121" s="34">
        <f t="shared" ca="1" si="16"/>
        <v>1.3920803817663918E-2</v>
      </c>
      <c r="X121" s="34">
        <f t="shared" ca="1" si="16"/>
        <v>0.28138344741306298</v>
      </c>
      <c r="Y121" s="55">
        <f t="shared" ca="1" si="10"/>
        <v>-5.5222824083884792E-3</v>
      </c>
    </row>
    <row r="122" spans="1:25" s="33" customFormat="1" x14ac:dyDescent="0.2">
      <c r="A122" s="14">
        <v>43190</v>
      </c>
      <c r="B122" s="67">
        <f ca="1">IF(AND(B61&gt;=0, (B60)&gt;0),B61/B60-1," ")</f>
        <v>-8.1472138488918322E-3</v>
      </c>
      <c r="C122" s="67">
        <f t="shared" ref="C122:X122" ca="1" si="17">IF(AND(C61&gt;=0, (C60)&gt;0),C61/C60-1," ")</f>
        <v>-1.0058747388848377E-2</v>
      </c>
      <c r="D122" s="59">
        <f t="shared" ca="1" si="17"/>
        <v>-1.0107392270274462E-2</v>
      </c>
      <c r="E122" s="59">
        <f t="shared" ca="1" si="17"/>
        <v>-7.3446932545284671E-3</v>
      </c>
      <c r="F122" s="59">
        <f t="shared" ca="1" si="17"/>
        <v>-9.7558041542293861E-3</v>
      </c>
      <c r="G122" s="60">
        <f t="shared" ca="1" si="17"/>
        <v>-4.6374318382609303E-3</v>
      </c>
      <c r="H122" s="59">
        <f t="shared" ca="1" si="17"/>
        <v>8.0158966573118384E-4</v>
      </c>
      <c r="I122" s="59">
        <f t="shared" ca="1" si="17"/>
        <v>-2.7723594670930551E-2</v>
      </c>
      <c r="J122" s="68">
        <f t="shared" ca="1" si="17"/>
        <v>-1.5475003527725462E-2</v>
      </c>
      <c r="K122" s="59">
        <f t="shared" ca="1" si="17"/>
        <v>-1.2093913305952886E-2</v>
      </c>
      <c r="L122" s="59" t="str">
        <f t="shared" ca="1" si="17"/>
        <v xml:space="preserve"> </v>
      </c>
      <c r="M122" s="68" t="str">
        <f t="shared" ca="1" si="17"/>
        <v xml:space="preserve"> </v>
      </c>
      <c r="N122" s="59">
        <f t="shared" ca="1" si="17"/>
        <v>-4.8989917563777574E-3</v>
      </c>
      <c r="O122" s="61">
        <f t="shared" ca="1" si="17"/>
        <v>-0.22021335732364689</v>
      </c>
      <c r="P122" s="60">
        <f t="shared" ca="1" si="17"/>
        <v>-0.17269346870225522</v>
      </c>
      <c r="Q122" s="59">
        <f t="shared" ca="1" si="17"/>
        <v>-1.3331402463093722E-3</v>
      </c>
      <c r="R122" s="59">
        <f t="shared" ca="1" si="17"/>
        <v>-7.4477420019347651E-3</v>
      </c>
      <c r="S122" s="59" t="str">
        <f t="shared" ca="1" si="17"/>
        <v xml:space="preserve"> </v>
      </c>
      <c r="T122" s="59">
        <f t="shared" ca="1" si="17"/>
        <v>-2.8578559164940232E-2</v>
      </c>
      <c r="U122" s="59">
        <f t="shared" ca="1" si="17"/>
        <v>-8.9256463715325918E-4</v>
      </c>
      <c r="V122" s="59" t="str">
        <f t="shared" ca="1" si="17"/>
        <v xml:space="preserve"> </v>
      </c>
      <c r="W122" s="59">
        <f t="shared" ca="1" si="17"/>
        <v>-2.0684353351088425E-2</v>
      </c>
      <c r="X122" s="59">
        <f t="shared" ca="1" si="17"/>
        <v>2.6105845393789018E-3</v>
      </c>
      <c r="Y122" s="61">
        <f t="shared" ca="1" si="10"/>
        <v>-1.0006435634922983E-2</v>
      </c>
    </row>
    <row r="123" spans="1:25" s="33" customFormat="1" x14ac:dyDescent="0.2">
      <c r="A123" s="20">
        <v>43281</v>
      </c>
      <c r="B123" s="63">
        <f t="shared" ref="B123:X124" ca="1" si="18">IF(AND(B62&gt;=0, (B61)&gt;0),B62/B61-1," ")</f>
        <v>1.2930394248162891E-3</v>
      </c>
      <c r="C123" s="63">
        <f t="shared" ca="1" si="18"/>
        <v>9.639534749379397E-4</v>
      </c>
      <c r="D123" s="34">
        <f t="shared" ca="1" si="18"/>
        <v>1.165720080217314E-3</v>
      </c>
      <c r="E123" s="34">
        <f t="shared" ca="1" si="18"/>
        <v>1.430822082653771E-3</v>
      </c>
      <c r="F123" s="34">
        <f t="shared" ca="1" si="18"/>
        <v>-2.9213193665722503E-4</v>
      </c>
      <c r="G123" s="53">
        <f t="shared" ca="1" si="18"/>
        <v>1.4545662768674639E-3</v>
      </c>
      <c r="H123" s="34">
        <f t="shared" ca="1" si="18"/>
        <v>2.5015954827921627E-2</v>
      </c>
      <c r="I123" s="34">
        <f t="shared" ca="1" si="18"/>
        <v>-1.8180823815354907E-2</v>
      </c>
      <c r="J123" s="64">
        <f t="shared" ca="1" si="18"/>
        <v>-5.0312068716571456E-3</v>
      </c>
      <c r="K123" s="34">
        <f t="shared" ca="1" si="18"/>
        <v>7.6654133777620537E-4</v>
      </c>
      <c r="L123" s="34" t="str">
        <f t="shared" ca="1" si="18"/>
        <v xml:space="preserve"> </v>
      </c>
      <c r="M123" s="64" t="str">
        <f t="shared" ca="1" si="18"/>
        <v xml:space="preserve"> </v>
      </c>
      <c r="N123" s="34">
        <f t="shared" ca="1" si="18"/>
        <v>-1.9667491962002126E-3</v>
      </c>
      <c r="O123" s="55">
        <f t="shared" ca="1" si="18"/>
        <v>-0.15036271684701386</v>
      </c>
      <c r="P123" s="53">
        <f t="shared" ca="1" si="18"/>
        <v>6.4123620246993474E-2</v>
      </c>
      <c r="Q123" s="34">
        <f t="shared" ca="1" si="18"/>
        <v>3.7302090736739402E-3</v>
      </c>
      <c r="R123" s="34">
        <f t="shared" ca="1" si="18"/>
        <v>-9.151966849230142E-3</v>
      </c>
      <c r="S123" s="34" t="str">
        <f t="shared" ca="1" si="18"/>
        <v xml:space="preserve"> </v>
      </c>
      <c r="T123" s="34">
        <f t="shared" ca="1" si="18"/>
        <v>8.8510155532106616E-4</v>
      </c>
      <c r="U123" s="34">
        <f t="shared" ca="1" si="18"/>
        <v>-5.687433289188748E-4</v>
      </c>
      <c r="V123" s="34" t="str">
        <f t="shared" ca="1" si="18"/>
        <v xml:space="preserve"> </v>
      </c>
      <c r="W123" s="34">
        <f t="shared" ca="1" si="18"/>
        <v>1.3076287606195169E-3</v>
      </c>
      <c r="X123" s="34">
        <f t="shared" ca="1" si="18"/>
        <v>2.0114079642007177E-2</v>
      </c>
      <c r="Y123" s="55">
        <f t="shared" ca="1" si="10"/>
        <v>3.8587441294273273E-3</v>
      </c>
    </row>
    <row r="124" spans="1:25" s="33" customFormat="1" x14ac:dyDescent="0.2">
      <c r="A124" s="20">
        <v>43373</v>
      </c>
      <c r="B124" s="63">
        <f t="shared" ca="1" si="18"/>
        <v>-1.2508198231694134E-2</v>
      </c>
      <c r="C124" s="63">
        <f t="shared" ca="1" si="18"/>
        <v>-7.5538043540281929E-3</v>
      </c>
      <c r="D124" s="34">
        <f t="shared" ca="1" si="18"/>
        <v>-8.9007408122440124E-3</v>
      </c>
      <c r="E124" s="34">
        <f t="shared" ca="1" si="18"/>
        <v>-1.4581551146729654E-2</v>
      </c>
      <c r="F124" s="34">
        <f t="shared" ca="1" si="18"/>
        <v>8.4369257553995602E-4</v>
      </c>
      <c r="G124" s="53">
        <f t="shared" ca="1" si="18"/>
        <v>-1.7580075633205627E-3</v>
      </c>
      <c r="H124" s="34">
        <f t="shared" ca="1" si="18"/>
        <v>-1.2473731688989464E-2</v>
      </c>
      <c r="I124" s="34">
        <f t="shared" ca="1" si="18"/>
        <v>-2.7447557812298462E-2</v>
      </c>
      <c r="J124" s="64">
        <f t="shared" ca="1" si="18"/>
        <v>-1.5340086327999658E-2</v>
      </c>
      <c r="K124" s="34">
        <f t="shared" ca="1" si="18"/>
        <v>4.4872349550317825E-3</v>
      </c>
      <c r="L124" s="34" t="str">
        <f t="shared" ca="1" si="18"/>
        <v xml:space="preserve"> </v>
      </c>
      <c r="M124" s="64" t="str">
        <f t="shared" ca="1" si="18"/>
        <v xml:space="preserve"> </v>
      </c>
      <c r="N124" s="34">
        <f t="shared" ca="1" si="18"/>
        <v>-8.6627483824500695E-3</v>
      </c>
      <c r="O124" s="55">
        <f t="shared" ca="1" si="18"/>
        <v>-0.28338210900016936</v>
      </c>
      <c r="P124" s="53">
        <f t="shared" ca="1" si="18"/>
        <v>8.5518107315210479E-2</v>
      </c>
      <c r="Q124" s="34">
        <f t="shared" ca="1" si="18"/>
        <v>1.1874431606366809E-3</v>
      </c>
      <c r="R124" s="34">
        <f t="shared" ca="1" si="18"/>
        <v>-1.0999915071157829E-2</v>
      </c>
      <c r="S124" s="34" t="str">
        <f t="shared" ca="1" si="18"/>
        <v xml:space="preserve"> </v>
      </c>
      <c r="T124" s="34">
        <f t="shared" ca="1" si="18"/>
        <v>4.8993219246518116E-4</v>
      </c>
      <c r="U124" s="34">
        <f t="shared" ca="1" si="18"/>
        <v>-1.555013588649623E-3</v>
      </c>
      <c r="V124" s="34" t="str">
        <f t="shared" ca="1" si="18"/>
        <v xml:space="preserve"> </v>
      </c>
      <c r="W124" s="34">
        <f t="shared" ca="1" si="18"/>
        <v>9.5662863788372743E-3</v>
      </c>
      <c r="X124" s="34">
        <f t="shared" ca="1" si="18"/>
        <v>-0.13162137734643764</v>
      </c>
      <c r="Y124" s="55">
        <f t="shared" ca="1" si="10"/>
        <v>4.0650159938342423E-3</v>
      </c>
    </row>
    <row r="125" spans="1:25" s="33" customFormat="1" ht="12" thickBot="1" x14ac:dyDescent="0.25">
      <c r="A125" s="20">
        <v>43465</v>
      </c>
      <c r="B125" s="63">
        <f t="shared" ref="B125:X125" ca="1" si="19">IF(AND(B64&gt;=0, (B63)&gt;0),B64/B63-1," ")</f>
        <v>-7.6645968056886504E-3</v>
      </c>
      <c r="C125" s="63">
        <f t="shared" ca="1" si="19"/>
        <v>-1.8815806152120418E-3</v>
      </c>
      <c r="D125" s="34">
        <f t="shared" ca="1" si="19"/>
        <v>-3.1553203388385853E-3</v>
      </c>
      <c r="E125" s="34">
        <f t="shared" ca="1" si="19"/>
        <v>-1.010197764083165E-2</v>
      </c>
      <c r="F125" s="34">
        <f t="shared" ca="1" si="19"/>
        <v>5.9822533172195769E-3</v>
      </c>
      <c r="G125" s="53">
        <f t="shared" ca="1" si="19"/>
        <v>-1.7585336611181113E-3</v>
      </c>
      <c r="H125" s="34">
        <f t="shared" ca="1" si="19"/>
        <v>-1.478838410681993E-2</v>
      </c>
      <c r="I125" s="34">
        <f t="shared" ca="1" si="19"/>
        <v>-2.966160755203906E-2</v>
      </c>
      <c r="J125" s="64">
        <f t="shared" ca="1" si="19"/>
        <v>-1.6614515203808855E-2</v>
      </c>
      <c r="K125" s="34">
        <f t="shared" ca="1" si="19"/>
        <v>5.9565093040898631E-3</v>
      </c>
      <c r="L125" s="34" t="str">
        <f t="shared" ca="1" si="19"/>
        <v xml:space="preserve"> </v>
      </c>
      <c r="M125" s="64" t="str">
        <f t="shared" ca="1" si="19"/>
        <v xml:space="preserve"> </v>
      </c>
      <c r="N125" s="34">
        <f t="shared" ca="1" si="19"/>
        <v>-1.1141553484341427E-2</v>
      </c>
      <c r="O125" s="55">
        <f t="shared" ca="1" si="19"/>
        <v>-0.14948244856090054</v>
      </c>
      <c r="P125" s="53">
        <f t="shared" ca="1" si="19"/>
        <v>-0.35205553748952023</v>
      </c>
      <c r="Q125" s="34">
        <f t="shared" ca="1" si="19"/>
        <v>5.3548159762211167E-3</v>
      </c>
      <c r="R125" s="34">
        <f t="shared" ca="1" si="19"/>
        <v>-1.3653959579419395E-2</v>
      </c>
      <c r="S125" s="34" t="str">
        <f t="shared" ca="1" si="19"/>
        <v xml:space="preserve"> </v>
      </c>
      <c r="T125" s="34">
        <f t="shared" ca="1" si="19"/>
        <v>-3.8563606559460784E-3</v>
      </c>
      <c r="U125" s="34">
        <f t="shared" ca="1" si="19"/>
        <v>-4.0436870256757018E-3</v>
      </c>
      <c r="V125" s="34" t="str">
        <f t="shared" ca="1" si="19"/>
        <v xml:space="preserve"> </v>
      </c>
      <c r="W125" s="34">
        <f t="shared" ca="1" si="19"/>
        <v>1.0492241557643611E-2</v>
      </c>
      <c r="X125" s="34">
        <f t="shared" ca="1" si="19"/>
        <v>0.13143701822409626</v>
      </c>
      <c r="Y125" s="55">
        <f t="shared" ca="1" si="10"/>
        <v>-8.444752667268407E-3</v>
      </c>
    </row>
    <row r="126" spans="1:25" s="35" customFormat="1" ht="15.75" thickBot="1" x14ac:dyDescent="0.25">
      <c r="A126" s="124"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27"/>
    </row>
    <row r="131" spans="1:25" s="33" customFormat="1" x14ac:dyDescent="0.2">
      <c r="A131" s="20">
        <v>38383</v>
      </c>
      <c r="B131" s="67">
        <f t="shared" ref="B131:Y131" ca="1" si="20">IF(IF(OR(B9="",B5=0),NA(),B9/B5-1)&gt;1.5,NA(),B9/B5-1)</f>
        <v>4.5555200298542875E-2</v>
      </c>
      <c r="C131" s="67">
        <f t="shared" ca="1" si="20"/>
        <v>2.203178152073515E-2</v>
      </c>
      <c r="D131" s="59">
        <f t="shared" ca="1" si="20"/>
        <v>2.3733151748768444E-2</v>
      </c>
      <c r="E131" s="59">
        <f t="shared" ca="1" si="20"/>
        <v>6.2092623810511505E-2</v>
      </c>
      <c r="F131" s="59">
        <f t="shared" ca="1" si="20"/>
        <v>7.6493141791877939E-3</v>
      </c>
      <c r="G131" s="60">
        <f t="shared" ca="1" si="20"/>
        <v>7.8186300334367909E-2</v>
      </c>
      <c r="H131" s="59">
        <f t="shared" ca="1" si="20"/>
        <v>-8.3890678335981184E-2</v>
      </c>
      <c r="I131" s="59">
        <f t="shared" ca="1" si="20"/>
        <v>-4.152440825191317E-2</v>
      </c>
      <c r="J131" s="68">
        <f t="shared" ca="1" si="20"/>
        <v>9.1170314559872567E-2</v>
      </c>
      <c r="K131" s="59" t="e">
        <f t="shared" ca="1" si="20"/>
        <v>#N/A</v>
      </c>
      <c r="L131" s="59">
        <f t="shared" ca="1" si="20"/>
        <v>-0.23252324674803093</v>
      </c>
      <c r="M131" s="68">
        <f t="shared" ca="1" si="20"/>
        <v>-0.1522598994781349</v>
      </c>
      <c r="N131" s="59" t="e">
        <f t="shared" ca="1" si="20"/>
        <v>#N/A</v>
      </c>
      <c r="O131" s="61">
        <f t="shared" ca="1" si="20"/>
        <v>-0.25807317644059724</v>
      </c>
      <c r="P131" s="60">
        <f t="shared" ca="1" si="20"/>
        <v>1.3545686784459887E-2</v>
      </c>
      <c r="Q131" s="59">
        <f t="shared" ca="1" si="20"/>
        <v>2.230459128588258E-2</v>
      </c>
      <c r="R131" s="59">
        <f t="shared" ca="1" si="20"/>
        <v>4.8303822521358564E-2</v>
      </c>
      <c r="S131" s="59" t="e">
        <f t="shared" ca="1" si="20"/>
        <v>#N/A</v>
      </c>
      <c r="T131" s="59" t="e">
        <f t="shared" ref="T131" ca="1" si="21">IF(IF(OR(T9="",T5=0),NA(),T9/T5-1)&gt;1.5,NA(),T9/T5-1)</f>
        <v>#N/A</v>
      </c>
      <c r="U131" s="59">
        <f t="shared" ca="1" si="20"/>
        <v>-5.054850418944512E-2</v>
      </c>
      <c r="V131" s="59" t="e">
        <f t="shared" ca="1" si="20"/>
        <v>#N/A</v>
      </c>
      <c r="W131" s="59" t="e">
        <f ca="1">IF(IF(OR(W9="",W5=0),NA(),W9/W5-1)&gt;1.5,NA(),W9/W5-1)</f>
        <v>#N/A</v>
      </c>
      <c r="X131" s="59">
        <f t="shared" ca="1" si="20"/>
        <v>-1.9399663527785993E-3</v>
      </c>
      <c r="Y131" s="61" t="e">
        <f t="shared" ca="1" si="20"/>
        <v>#N/A</v>
      </c>
    </row>
    <row r="132" spans="1:25" s="33" customFormat="1" x14ac:dyDescent="0.2">
      <c r="A132" s="20">
        <v>38442</v>
      </c>
      <c r="B132" s="63">
        <f t="shared" ref="B132:Y132" ca="1" si="22">IF(IF(OR(B10="",B6=0),NA(),B10/B6-1)&gt;1.5,NA(),B10/B6-1)</f>
        <v>6.0597457810439792E-2</v>
      </c>
      <c r="C132" s="63">
        <f t="shared" ca="1" si="22"/>
        <v>3.1613989705130185E-2</v>
      </c>
      <c r="D132" s="34">
        <f t="shared" ca="1" si="22"/>
        <v>3.3000782551784624E-2</v>
      </c>
      <c r="E132" s="34">
        <f t="shared" ca="1" si="22"/>
        <v>8.0826853493091155E-2</v>
      </c>
      <c r="F132" s="34">
        <f t="shared" ca="1" si="22"/>
        <v>1.9914176878559342E-2</v>
      </c>
      <c r="G132" s="53">
        <f t="shared" ca="1" si="22"/>
        <v>8.6499464847168861E-2</v>
      </c>
      <c r="H132" s="34">
        <f t="shared" ca="1" si="22"/>
        <v>3.5483440603373939E-2</v>
      </c>
      <c r="I132" s="34">
        <f t="shared" ca="1" si="22"/>
        <v>-3.1819429159272383E-2</v>
      </c>
      <c r="J132" s="64">
        <f t="shared" ca="1" si="22"/>
        <v>0.10005220212110344</v>
      </c>
      <c r="K132" s="34" t="e">
        <f t="shared" ca="1" si="22"/>
        <v>#N/A</v>
      </c>
      <c r="L132" s="34">
        <f t="shared" ca="1" si="22"/>
        <v>-0.26154486402946397</v>
      </c>
      <c r="M132" s="64">
        <f t="shared" ca="1" si="22"/>
        <v>-0.16626163561213425</v>
      </c>
      <c r="N132" s="34" t="e">
        <f t="shared" ca="1" si="22"/>
        <v>#N/A</v>
      </c>
      <c r="O132" s="55">
        <f t="shared" ca="1" si="22"/>
        <v>-0.2869872901136481</v>
      </c>
      <c r="P132" s="53">
        <f t="shared" ca="1" si="22"/>
        <v>3.0874432153862985E-2</v>
      </c>
      <c r="Q132" s="34">
        <f t="shared" ca="1" si="22"/>
        <v>3.1633081345824321E-2</v>
      </c>
      <c r="R132" s="34">
        <f t="shared" ca="1" si="22"/>
        <v>4.2643927226780676E-2</v>
      </c>
      <c r="S132" s="34" t="e">
        <f t="shared" ca="1" si="22"/>
        <v>#N/A</v>
      </c>
      <c r="T132" s="34" t="e">
        <f t="shared" ref="T132" ca="1" si="23">IF(IF(OR(T10="",T6=0),NA(),T10/T6-1)&gt;1.5,NA(),T10/T6-1)</f>
        <v>#N/A</v>
      </c>
      <c r="U132" s="34">
        <f t="shared" ca="1" si="22"/>
        <v>2.0801417507382736E-2</v>
      </c>
      <c r="V132" s="34" t="e">
        <f t="shared" ca="1" si="22"/>
        <v>#N/A</v>
      </c>
      <c r="W132" s="34" t="e">
        <f t="shared" ca="1" si="22"/>
        <v>#N/A</v>
      </c>
      <c r="X132" s="34">
        <f t="shared" ca="1" si="22"/>
        <v>1.5416909485931773E-2</v>
      </c>
      <c r="Y132" s="55" t="e">
        <f t="shared" ca="1" si="22"/>
        <v>#N/A</v>
      </c>
    </row>
    <row r="133" spans="1:25" s="33" customFormat="1" x14ac:dyDescent="0.2">
      <c r="A133" s="20">
        <v>38625</v>
      </c>
      <c r="B133" s="63">
        <f t="shared" ref="B133:Y133" ca="1" si="24">IF(IF(OR(B11="",B7=0),NA(),B11/B7-1)&gt;1.5,NA(),B11/B7-1)</f>
        <v>7.7229352359476255E-2</v>
      </c>
      <c r="C133" s="63">
        <f t="shared" ca="1" si="24"/>
        <v>2.9188686713723433E-2</v>
      </c>
      <c r="D133" s="34">
        <f t="shared" ca="1" si="24"/>
        <v>2.9342392148901775E-2</v>
      </c>
      <c r="E133" s="34">
        <f t="shared" ca="1" si="24"/>
        <v>0.11271262195992038</v>
      </c>
      <c r="F133" s="34">
        <f t="shared" ca="1" si="24"/>
        <v>2.7872794690375846E-2</v>
      </c>
      <c r="G133" s="53">
        <f t="shared" ca="1" si="24"/>
        <v>9.2269605851458047E-2</v>
      </c>
      <c r="H133" s="34">
        <f t="shared" ca="1" si="24"/>
        <v>7.8307994992823371E-2</v>
      </c>
      <c r="I133" s="34">
        <f t="shared" ca="1" si="24"/>
        <v>-4.6063654893349404E-2</v>
      </c>
      <c r="J133" s="64">
        <f t="shared" ca="1" si="24"/>
        <v>7.6742592243936647E-2</v>
      </c>
      <c r="K133" s="34" t="e">
        <f t="shared" ca="1" si="24"/>
        <v>#N/A</v>
      </c>
      <c r="L133" s="34">
        <f t="shared" ca="1" si="24"/>
        <v>-0.29558087237335595</v>
      </c>
      <c r="M133" s="64">
        <f t="shared" ca="1" si="24"/>
        <v>-0.19627749121035887</v>
      </c>
      <c r="N133" s="34" t="e">
        <f t="shared" ca="1" si="24"/>
        <v>#N/A</v>
      </c>
      <c r="O133" s="55">
        <f t="shared" ca="1" si="24"/>
        <v>-0.3364588544851449</v>
      </c>
      <c r="P133" s="53">
        <f t="shared" ca="1" si="24"/>
        <v>-9.7641846132509036E-3</v>
      </c>
      <c r="Q133" s="34">
        <f t="shared" ca="1" si="24"/>
        <v>5.7558199564652357E-2</v>
      </c>
      <c r="R133" s="34">
        <f t="shared" ca="1" si="24"/>
        <v>2.922743512370185E-2</v>
      </c>
      <c r="S133" s="34" t="e">
        <f t="shared" ca="1" si="24"/>
        <v>#N/A</v>
      </c>
      <c r="T133" s="34" t="e">
        <f t="shared" ref="T133" ca="1" si="25">IF(IF(OR(T11="",T7=0),NA(),T11/T7-1)&gt;1.5,NA(),T11/T7-1)</f>
        <v>#N/A</v>
      </c>
      <c r="U133" s="34">
        <f t="shared" ca="1" si="24"/>
        <v>3.1063491357876005E-2</v>
      </c>
      <c r="V133" s="34" t="e">
        <f t="shared" ca="1" si="24"/>
        <v>#N/A</v>
      </c>
      <c r="W133" s="34" t="e">
        <f t="shared" ca="1" si="24"/>
        <v>#N/A</v>
      </c>
      <c r="X133" s="34">
        <f t="shared" ca="1" si="24"/>
        <v>1.7631845121552026E-2</v>
      </c>
      <c r="Y133" s="55" t="e">
        <f t="shared" ca="1" si="24"/>
        <v>#N/A</v>
      </c>
    </row>
    <row r="134" spans="1:25" s="33" customFormat="1" ht="12" thickBot="1" x14ac:dyDescent="0.25">
      <c r="A134" s="26">
        <v>38717</v>
      </c>
      <c r="B134" s="65">
        <f t="shared" ref="B134:Y134" ca="1" si="26">IF(IF(OR(B12="",B8=0),NA(),B12/B8-1)&gt;1.5,NA(),B12/B8-1)</f>
        <v>5.343957817303524E-2</v>
      </c>
      <c r="C134" s="65">
        <f t="shared" ca="1" si="26"/>
        <v>2.5892681879087442E-2</v>
      </c>
      <c r="D134" s="56">
        <f t="shared" ca="1" si="26"/>
        <v>2.5486012684768911E-2</v>
      </c>
      <c r="E134" s="56">
        <f t="shared" ca="1" si="26"/>
        <v>7.2369776829038335E-2</v>
      </c>
      <c r="F134" s="56">
        <f t="shared" ca="1" si="26"/>
        <v>2.9377194713364529E-2</v>
      </c>
      <c r="G134" s="57">
        <f t="shared" ca="1" si="26"/>
        <v>8.1204241415882894E-2</v>
      </c>
      <c r="H134" s="56">
        <f t="shared" ca="1" si="26"/>
        <v>0.27911142616292706</v>
      </c>
      <c r="I134" s="56">
        <f t="shared" ca="1" si="26"/>
        <v>-4.8810300068230728E-2</v>
      </c>
      <c r="J134" s="66">
        <f t="shared" ca="1" si="26"/>
        <v>7.2637093651818363E-2</v>
      </c>
      <c r="K134" s="56" t="e">
        <f t="shared" ca="1" si="26"/>
        <v>#N/A</v>
      </c>
      <c r="L134" s="56">
        <f t="shared" ca="1" si="26"/>
        <v>-0.31984019519527407</v>
      </c>
      <c r="M134" s="66">
        <f t="shared" ca="1" si="26"/>
        <v>-0.21181629419495562</v>
      </c>
      <c r="N134" s="56" t="e">
        <f t="shared" ca="1" si="26"/>
        <v>#N/A</v>
      </c>
      <c r="O134" s="58">
        <f t="shared" ca="1" si="26"/>
        <v>-0.424006872303203</v>
      </c>
      <c r="P134" s="57">
        <f t="shared" ca="1" si="26"/>
        <v>-3.7505830761405679E-2</v>
      </c>
      <c r="Q134" s="56">
        <f t="shared" ca="1" si="26"/>
        <v>6.3424323969964558E-2</v>
      </c>
      <c r="R134" s="56">
        <f t="shared" ca="1" si="26"/>
        <v>2.0208632729761922E-2</v>
      </c>
      <c r="S134" s="56" t="e">
        <f t="shared" ca="1" si="26"/>
        <v>#N/A</v>
      </c>
      <c r="T134" s="56" t="e">
        <f t="shared" ref="T134" ca="1" si="27">IF(IF(OR(T12="",T8=0),NA(),T12/T8-1)&gt;1.5,NA(),T12/T8-1)</f>
        <v>#N/A</v>
      </c>
      <c r="U134" s="56">
        <f t="shared" ca="1" si="26"/>
        <v>6.0262933356735049E-2</v>
      </c>
      <c r="V134" s="56" t="e">
        <f t="shared" ca="1" si="26"/>
        <v>#N/A</v>
      </c>
      <c r="W134" s="56" t="e">
        <f t="shared" ca="1" si="26"/>
        <v>#N/A</v>
      </c>
      <c r="X134" s="56">
        <f t="shared" ca="1" si="26"/>
        <v>1.105507812530071E-2</v>
      </c>
      <c r="Y134" s="58" t="e">
        <f t="shared" ca="1" si="26"/>
        <v>#N/A</v>
      </c>
    </row>
    <row r="135" spans="1:25" s="33" customFormat="1" x14ac:dyDescent="0.2">
      <c r="A135" s="20">
        <v>38807</v>
      </c>
      <c r="B135" s="67">
        <f t="shared" ref="B135:Y135" ca="1" si="28">IF(IF(OR(B13="",B9=0),NA(),B13/B9-1)&gt;1.5,NA(),B13/B9-1)</f>
        <v>5.0500801390936934E-2</v>
      </c>
      <c r="C135" s="67">
        <f t="shared" ca="1" si="28"/>
        <v>2.2582795488828245E-2</v>
      </c>
      <c r="D135" s="59">
        <f t="shared" ca="1" si="28"/>
        <v>2.2204281472999687E-2</v>
      </c>
      <c r="E135" s="59">
        <f t="shared" ca="1" si="28"/>
        <v>6.9387402646918339E-2</v>
      </c>
      <c r="F135" s="59">
        <f t="shared" ca="1" si="28"/>
        <v>2.583362270313394E-2</v>
      </c>
      <c r="G135" s="60">
        <f t="shared" ca="1" si="28"/>
        <v>7.6350040643191175E-2</v>
      </c>
      <c r="H135" s="59">
        <f t="shared" ca="1" si="28"/>
        <v>0.18375380091649496</v>
      </c>
      <c r="I135" s="59">
        <f t="shared" ca="1" si="28"/>
        <v>-4.5935138041953483E-2</v>
      </c>
      <c r="J135" s="68">
        <f t="shared" ca="1" si="28"/>
        <v>7.0404454657279958E-2</v>
      </c>
      <c r="K135" s="59">
        <f t="shared" ca="1" si="28"/>
        <v>1.2843599639568897</v>
      </c>
      <c r="L135" s="59">
        <f t="shared" ca="1" si="28"/>
        <v>-0.33759367754574354</v>
      </c>
      <c r="M135" s="68">
        <f t="shared" ca="1" si="28"/>
        <v>-0.23675493894742827</v>
      </c>
      <c r="N135" s="59">
        <f t="shared" ca="1" si="28"/>
        <v>1.3225152216392893</v>
      </c>
      <c r="O135" s="61">
        <f t="shared" ca="1" si="28"/>
        <v>-0.4435371493282626</v>
      </c>
      <c r="P135" s="60">
        <f t="shared" ca="1" si="28"/>
        <v>-0.49895176731883384</v>
      </c>
      <c r="Q135" s="59">
        <f t="shared" ca="1" si="28"/>
        <v>7.4404174779658883E-2</v>
      </c>
      <c r="R135" s="59">
        <f t="shared" ca="1" si="28"/>
        <v>1.0563703563990945E-2</v>
      </c>
      <c r="S135" s="59" t="e">
        <f t="shared" ca="1" si="28"/>
        <v>#N/A</v>
      </c>
      <c r="T135" s="59" t="e">
        <f t="shared" ref="T135" ca="1" si="29">IF(IF(OR(T13="",T9=0),NA(),T13/T9-1)&gt;1.5,NA(),T13/T9-1)</f>
        <v>#N/A</v>
      </c>
      <c r="U135" s="59">
        <f t="shared" ca="1" si="28"/>
        <v>5.6791019323198633E-2</v>
      </c>
      <c r="V135" s="59" t="e">
        <f t="shared" ca="1" si="28"/>
        <v>#N/A</v>
      </c>
      <c r="W135" s="59" t="e">
        <f t="shared" ca="1" si="28"/>
        <v>#N/A</v>
      </c>
      <c r="X135" s="59">
        <f t="shared" ca="1" si="28"/>
        <v>-0.3931703482587976</v>
      </c>
      <c r="Y135" s="61">
        <f t="shared" ca="1" si="28"/>
        <v>1.358644515779738</v>
      </c>
    </row>
    <row r="136" spans="1:25" s="33" customFormat="1" x14ac:dyDescent="0.2">
      <c r="A136" s="20">
        <v>38898</v>
      </c>
      <c r="B136" s="63">
        <f t="shared" ref="B136:Y136" ca="1" si="30">IF(IF(OR(B14="",B10=0),NA(),B14/B10-1)&gt;1.5,NA(),B14/B10-1)</f>
        <v>5.7265175667507995E-2</v>
      </c>
      <c r="C136" s="63">
        <f t="shared" ca="1" si="30"/>
        <v>3.7492695239268903E-2</v>
      </c>
      <c r="D136" s="34">
        <f t="shared" ca="1" si="30"/>
        <v>3.7927557297184444E-2</v>
      </c>
      <c r="E136" s="34">
        <f t="shared" ca="1" si="30"/>
        <v>7.0437269296429461E-2</v>
      </c>
      <c r="F136" s="34">
        <f t="shared" ca="1" si="30"/>
        <v>3.3776865041085458E-2</v>
      </c>
      <c r="G136" s="53">
        <f t="shared" ca="1" si="30"/>
        <v>0.1021577788356518</v>
      </c>
      <c r="H136" s="34">
        <f t="shared" ca="1" si="30"/>
        <v>0.36030274766619508</v>
      </c>
      <c r="I136" s="34">
        <f t="shared" ca="1" si="30"/>
        <v>-5.7965781125979832E-2</v>
      </c>
      <c r="J136" s="64">
        <f t="shared" ca="1" si="30"/>
        <v>5.667769898900521E-2</v>
      </c>
      <c r="K136" s="34">
        <f t="shared" ca="1" si="30"/>
        <v>0.88727529760407808</v>
      </c>
      <c r="L136" s="34">
        <f t="shared" ca="1" si="30"/>
        <v>-0.35612879639336104</v>
      </c>
      <c r="M136" s="64">
        <f t="shared" ca="1" si="30"/>
        <v>-0.27495328553413279</v>
      </c>
      <c r="N136" s="34">
        <f t="shared" ca="1" si="30"/>
        <v>0.95077159653267551</v>
      </c>
      <c r="O136" s="55">
        <f t="shared" ca="1" si="30"/>
        <v>-0.47581515886675052</v>
      </c>
      <c r="P136" s="53">
        <f t="shared" ca="1" si="30"/>
        <v>-0.519357324837048</v>
      </c>
      <c r="Q136" s="34">
        <f t="shared" ca="1" si="30"/>
        <v>9.2660933853009775E-2</v>
      </c>
      <c r="R136" s="34">
        <f t="shared" ca="1" si="30"/>
        <v>1.2548170929124192E-2</v>
      </c>
      <c r="S136" s="34" t="e">
        <f t="shared" ca="1" si="30"/>
        <v>#N/A</v>
      </c>
      <c r="T136" s="34" t="e">
        <f t="shared" ref="T136" ca="1" si="31">IF(IF(OR(T14="",T10=0),NA(),T14/T10-1)&gt;1.5,NA(),T14/T10-1)</f>
        <v>#N/A</v>
      </c>
      <c r="U136" s="34">
        <f t="shared" ca="1" si="30"/>
        <v>1.2725078964160419E-2</v>
      </c>
      <c r="V136" s="34" t="e">
        <f t="shared" ca="1" si="30"/>
        <v>#N/A</v>
      </c>
      <c r="W136" s="34" t="e">
        <f t="shared" ca="1" si="30"/>
        <v>#N/A</v>
      </c>
      <c r="X136" s="34">
        <f t="shared" ca="1" si="30"/>
        <v>-0.44812433969905907</v>
      </c>
      <c r="Y136" s="55">
        <f t="shared" ca="1" si="30"/>
        <v>1.0371400105708943</v>
      </c>
    </row>
    <row r="137" spans="1:25" s="33" customFormat="1" x14ac:dyDescent="0.2">
      <c r="A137" s="20">
        <v>38990</v>
      </c>
      <c r="B137" s="63">
        <f t="shared" ref="B137:Y137" ca="1" si="32">IF(IF(OR(B15="",B11=0),NA(),B15/B11-1)&gt;1.5,NA(),B15/B11-1)</f>
        <v>7.0747342411288994E-2</v>
      </c>
      <c r="C137" s="63">
        <f t="shared" ca="1" si="32"/>
        <v>3.1741784889996127E-2</v>
      </c>
      <c r="D137" s="34">
        <f t="shared" ca="1" si="32"/>
        <v>3.0891900202854483E-2</v>
      </c>
      <c r="E137" s="34">
        <f t="shared" ca="1" si="32"/>
        <v>9.7394635192648904E-2</v>
      </c>
      <c r="F137" s="34">
        <f t="shared" ca="1" si="32"/>
        <v>3.9028159932367412E-2</v>
      </c>
      <c r="G137" s="53">
        <f t="shared" ca="1" si="32"/>
        <v>0.10565208789388714</v>
      </c>
      <c r="H137" s="34">
        <f t="shared" ca="1" si="32"/>
        <v>0.19985066998235457</v>
      </c>
      <c r="I137" s="34">
        <f t="shared" ca="1" si="32"/>
        <v>-6.4164052596301979E-2</v>
      </c>
      <c r="J137" s="64">
        <f t="shared" ca="1" si="32"/>
        <v>3.249472874767978E-2</v>
      </c>
      <c r="K137" s="34">
        <f t="shared" ca="1" si="32"/>
        <v>0.73512053745078898</v>
      </c>
      <c r="L137" s="34">
        <f t="shared" ca="1" si="32"/>
        <v>-0.37581827935216283</v>
      </c>
      <c r="M137" s="64">
        <f t="shared" ca="1" si="32"/>
        <v>-0.29153176326305652</v>
      </c>
      <c r="N137" s="34">
        <f t="shared" ca="1" si="32"/>
        <v>0.80394412983266794</v>
      </c>
      <c r="O137" s="55">
        <f t="shared" ca="1" si="32"/>
        <v>-0.52419104350608781</v>
      </c>
      <c r="P137" s="53">
        <f t="shared" ca="1" si="32"/>
        <v>-0.54221951516136724</v>
      </c>
      <c r="Q137" s="34">
        <f t="shared" ca="1" si="32"/>
        <v>6.805538529207622E-2</v>
      </c>
      <c r="R137" s="34">
        <f t="shared" ca="1" si="32"/>
        <v>1.1749425862196849E-2</v>
      </c>
      <c r="S137" s="34" t="e">
        <f t="shared" ca="1" si="32"/>
        <v>#N/A</v>
      </c>
      <c r="T137" s="34" t="e">
        <f t="shared" ref="T137" ca="1" si="33">IF(IF(OR(T15="",T11=0),NA(),T15/T11-1)&gt;1.5,NA(),T15/T11-1)</f>
        <v>#N/A</v>
      </c>
      <c r="U137" s="34">
        <f t="shared" ca="1" si="32"/>
        <v>1.4997009354602575E-3</v>
      </c>
      <c r="V137" s="34" t="e">
        <f t="shared" ca="1" si="32"/>
        <v>#N/A</v>
      </c>
      <c r="W137" s="34" t="e">
        <f t="shared" ca="1" si="32"/>
        <v>#N/A</v>
      </c>
      <c r="X137" s="34">
        <f t="shared" ca="1" si="32"/>
        <v>-0.48017320291200039</v>
      </c>
      <c r="Y137" s="55">
        <f t="shared" ca="1" si="32"/>
        <v>0.70839384593589383</v>
      </c>
    </row>
    <row r="138" spans="1:25" s="33" customFormat="1" ht="12" thickBot="1" x14ac:dyDescent="0.25">
      <c r="A138" s="26">
        <v>39082</v>
      </c>
      <c r="B138" s="65">
        <f t="shared" ref="B138:Y138" ca="1" si="34">IF(IF(OR(B16="",B12=0),NA(),B16/B12-1)&gt;1.5,NA(),B16/B12-1)</f>
        <v>7.4386179667356611E-2</v>
      </c>
      <c r="C138" s="65">
        <f t="shared" ca="1" si="34"/>
        <v>4.145921599781266E-2</v>
      </c>
      <c r="D138" s="56">
        <f t="shared" ca="1" si="34"/>
        <v>4.0391914170299525E-2</v>
      </c>
      <c r="E138" s="56">
        <f t="shared" ca="1" si="34"/>
        <v>9.6032872188146934E-2</v>
      </c>
      <c r="F138" s="56">
        <f t="shared" ca="1" si="34"/>
        <v>5.0569737654832414E-2</v>
      </c>
      <c r="G138" s="57">
        <f t="shared" ca="1" si="34"/>
        <v>0.11625767874851345</v>
      </c>
      <c r="H138" s="56">
        <f t="shared" ca="1" si="34"/>
        <v>0.15372507005526215</v>
      </c>
      <c r="I138" s="56">
        <f t="shared" ca="1" si="34"/>
        <v>-5.9685494827855901E-2</v>
      </c>
      <c r="J138" s="66">
        <f t="shared" ca="1" si="34"/>
        <v>2.290408106283337E-2</v>
      </c>
      <c r="K138" s="56">
        <f t="shared" ca="1" si="34"/>
        <v>0.6081412068973473</v>
      </c>
      <c r="L138" s="56">
        <f t="shared" ca="1" si="34"/>
        <v>-0.38052167065478071</v>
      </c>
      <c r="M138" s="66">
        <f t="shared" ca="1" si="34"/>
        <v>-0.2884014914624855</v>
      </c>
      <c r="N138" s="56">
        <f t="shared" ca="1" si="34"/>
        <v>0.62986594834312171</v>
      </c>
      <c r="O138" s="58">
        <f t="shared" ca="1" si="34"/>
        <v>-0.61759127396296654</v>
      </c>
      <c r="P138" s="57">
        <f t="shared" ca="1" si="34"/>
        <v>-0.50826334582513155</v>
      </c>
      <c r="Q138" s="56">
        <f t="shared" ca="1" si="34"/>
        <v>5.441515267251984E-2</v>
      </c>
      <c r="R138" s="56">
        <f t="shared" ca="1" si="34"/>
        <v>7.5420205455074552E-3</v>
      </c>
      <c r="S138" s="56" t="e">
        <f t="shared" ca="1" si="34"/>
        <v>#N/A</v>
      </c>
      <c r="T138" s="56" t="e">
        <f t="shared" ref="T138" ca="1" si="35">IF(IF(OR(T16="",T12=0),NA(),T16/T12-1)&gt;1.5,NA(),T16/T12-1)</f>
        <v>#N/A</v>
      </c>
      <c r="U138" s="56">
        <f t="shared" ca="1" si="34"/>
        <v>-1.0502350966673513E-3</v>
      </c>
      <c r="V138" s="56" t="e">
        <f t="shared" ca="1" si="34"/>
        <v>#N/A</v>
      </c>
      <c r="W138" s="56" t="e">
        <f t="shared" ca="1" si="34"/>
        <v>#N/A</v>
      </c>
      <c r="X138" s="56">
        <f t="shared" ca="1" si="34"/>
        <v>-0.52687235786692954</v>
      </c>
      <c r="Y138" s="58">
        <f t="shared" ca="1" si="34"/>
        <v>0.51831331731033181</v>
      </c>
    </row>
    <row r="139" spans="1:25" s="33" customFormat="1" x14ac:dyDescent="0.2">
      <c r="A139" s="20">
        <v>39172</v>
      </c>
      <c r="B139" s="63">
        <f t="shared" ref="B139:Y139" ca="1" si="36">IF(IF(OR(B17="",B13=0),NA(),B17/B13-1)&gt;1.5,NA(),B17/B13-1)</f>
        <v>6.6381417117639119E-2</v>
      </c>
      <c r="C139" s="63">
        <f t="shared" ca="1" si="36"/>
        <v>3.9641947139189115E-2</v>
      </c>
      <c r="D139" s="34">
        <f t="shared" ca="1" si="36"/>
        <v>3.7832694942003586E-2</v>
      </c>
      <c r="E139" s="34">
        <f t="shared" ca="1" si="36"/>
        <v>8.3679008315477255E-2</v>
      </c>
      <c r="F139" s="34">
        <f t="shared" ca="1" si="36"/>
        <v>5.5125541898803032E-2</v>
      </c>
      <c r="G139" s="53">
        <f t="shared" ca="1" si="36"/>
        <v>0.1225124589169333</v>
      </c>
      <c r="H139" s="34">
        <f t="shared" ca="1" si="36"/>
        <v>0.20495610160807609</v>
      </c>
      <c r="I139" s="34">
        <f t="shared" ca="1" si="36"/>
        <v>-8.7771615873508901E-2</v>
      </c>
      <c r="J139" s="64">
        <f t="shared" ca="1" si="36"/>
        <v>9.1777259528069699E-4</v>
      </c>
      <c r="K139" s="34">
        <f t="shared" ca="1" si="36"/>
        <v>0.50663687561252768</v>
      </c>
      <c r="L139" s="34">
        <f t="shared" ca="1" si="36"/>
        <v>-0.40161227769106156</v>
      </c>
      <c r="M139" s="64">
        <f t="shared" ca="1" si="36"/>
        <v>-0.32674763047449973</v>
      </c>
      <c r="N139" s="34">
        <f t="shared" ca="1" si="36"/>
        <v>0.49781676490078608</v>
      </c>
      <c r="O139" s="55">
        <f t="shared" ca="1" si="36"/>
        <v>-0.6351685454519771</v>
      </c>
      <c r="P139" s="53">
        <f t="shared" ca="1" si="36"/>
        <v>-7.9551901308667183E-2</v>
      </c>
      <c r="Q139" s="34">
        <f t="shared" ca="1" si="36"/>
        <v>4.1537406504758012E-2</v>
      </c>
      <c r="R139" s="34">
        <f t="shared" ca="1" si="36"/>
        <v>5.5789931322969277E-3</v>
      </c>
      <c r="S139" s="34">
        <f t="shared" ca="1" si="36"/>
        <v>0.19122783329874249</v>
      </c>
      <c r="T139" s="34" t="e">
        <f t="shared" ref="T139" ca="1" si="37">IF(IF(OR(T17="",T13=0),NA(),T17/T13-1)&gt;1.5,NA(),T17/T13-1)</f>
        <v>#N/A</v>
      </c>
      <c r="U139" s="34">
        <f t="shared" ca="1" si="36"/>
        <v>-2.3405397292103336E-3</v>
      </c>
      <c r="V139" s="34">
        <f t="shared" ca="1" si="36"/>
        <v>0.49917693004960095</v>
      </c>
      <c r="W139" s="34" t="e">
        <f t="shared" ca="1" si="36"/>
        <v>#N/A</v>
      </c>
      <c r="X139" s="34">
        <f t="shared" ca="1" si="36"/>
        <v>-0.26677157839325272</v>
      </c>
      <c r="Y139" s="55">
        <f t="shared" ca="1" si="36"/>
        <v>0.46024065465247532</v>
      </c>
    </row>
    <row r="140" spans="1:25" s="33" customFormat="1" x14ac:dyDescent="0.2">
      <c r="A140" s="20">
        <v>39263</v>
      </c>
      <c r="B140" s="63">
        <f t="shared" ref="B140:Y140" ca="1" si="38">IF(IF(OR(B18="",B14=0),NA(),B18/B14-1)&gt;1.5,NA(),B18/B14-1)</f>
        <v>6.2427013685173671E-2</v>
      </c>
      <c r="C140" s="63">
        <f t="shared" ca="1" si="38"/>
        <v>3.0264106442420724E-2</v>
      </c>
      <c r="D140" s="34">
        <f t="shared" ca="1" si="38"/>
        <v>2.7644703073094412E-2</v>
      </c>
      <c r="E140" s="34">
        <f t="shared" ca="1" si="38"/>
        <v>8.3193966643485995E-2</v>
      </c>
      <c r="F140" s="34">
        <f t="shared" ca="1" si="38"/>
        <v>5.2736377201062501E-2</v>
      </c>
      <c r="G140" s="53">
        <f t="shared" ca="1" si="38"/>
        <v>0.11773262902074788</v>
      </c>
      <c r="H140" s="34">
        <f t="shared" ca="1" si="38"/>
        <v>9.3296995277492245E-2</v>
      </c>
      <c r="I140" s="34">
        <f t="shared" ca="1" si="38"/>
        <v>-0.10213865651702847</v>
      </c>
      <c r="J140" s="64">
        <f t="shared" ca="1" si="38"/>
        <v>-2.7957116222836143E-2</v>
      </c>
      <c r="K140" s="34">
        <f t="shared" ca="1" si="38"/>
        <v>0.4092581397280568</v>
      </c>
      <c r="L140" s="34">
        <f t="shared" ca="1" si="38"/>
        <v>-0.40528976977594389</v>
      </c>
      <c r="M140" s="64">
        <f t="shared" ca="1" si="38"/>
        <v>-0.33882130770482632</v>
      </c>
      <c r="N140" s="34">
        <f t="shared" ca="1" si="38"/>
        <v>0.39862441631819912</v>
      </c>
      <c r="O140" s="55">
        <f t="shared" ca="1" si="38"/>
        <v>-0.64539082314484886</v>
      </c>
      <c r="P140" s="53">
        <f t="shared" ca="1" si="38"/>
        <v>-5.7730240330829408E-2</v>
      </c>
      <c r="Q140" s="34">
        <f t="shared" ca="1" si="38"/>
        <v>2.8559892570685808E-2</v>
      </c>
      <c r="R140" s="34">
        <f t="shared" ca="1" si="38"/>
        <v>-3.3580404920108275E-4</v>
      </c>
      <c r="S140" s="34">
        <f t="shared" ca="1" si="38"/>
        <v>0.15009458083329652</v>
      </c>
      <c r="T140" s="34" t="e">
        <f t="shared" ref="T140" ca="1" si="39">IF(IF(OR(T18="",T14=0),NA(),T18/T14-1)&gt;1.5,NA(),T18/T14-1)</f>
        <v>#N/A</v>
      </c>
      <c r="U140" s="34">
        <f t="shared" ca="1" si="38"/>
        <v>3.4467236920208144E-3</v>
      </c>
      <c r="V140" s="34">
        <f t="shared" ca="1" si="38"/>
        <v>0.39442954723451584</v>
      </c>
      <c r="W140" s="34" t="e">
        <f t="shared" ca="1" si="38"/>
        <v>#N/A</v>
      </c>
      <c r="X140" s="34">
        <f t="shared" ca="1" si="38"/>
        <v>-0.23317381206048682</v>
      </c>
      <c r="Y140" s="55">
        <f t="shared" ca="1" si="38"/>
        <v>0.37415939175359192</v>
      </c>
    </row>
    <row r="141" spans="1:25" s="33" customFormat="1" x14ac:dyDescent="0.2">
      <c r="A141" s="20">
        <v>39355</v>
      </c>
      <c r="B141" s="63">
        <f t="shared" ref="B141:Y141" ca="1" si="40">IF(IF(OR(B19="",B15=0),NA(),B19/B15-1)&gt;1.5,NA(),B19/B15-1)</f>
        <v>6.5982410174447281E-2</v>
      </c>
      <c r="C141" s="63">
        <f t="shared" ca="1" si="40"/>
        <v>3.0437222690198329E-2</v>
      </c>
      <c r="D141" s="34">
        <f t="shared" ca="1" si="40"/>
        <v>2.7867967397685156E-2</v>
      </c>
      <c r="E141" s="34">
        <f t="shared" ca="1" si="40"/>
        <v>8.8812919482257335E-2</v>
      </c>
      <c r="F141" s="34">
        <f t="shared" ca="1" si="40"/>
        <v>5.229190944669182E-2</v>
      </c>
      <c r="G141" s="53">
        <f t="shared" ca="1" si="40"/>
        <v>0.12073784690123457</v>
      </c>
      <c r="H141" s="34">
        <f t="shared" ca="1" si="40"/>
        <v>0.14144491603877452</v>
      </c>
      <c r="I141" s="34">
        <f t="shared" ca="1" si="40"/>
        <v>-0.10100594170403365</v>
      </c>
      <c r="J141" s="64">
        <f t="shared" ca="1" si="40"/>
        <v>-2.4154408526467441E-2</v>
      </c>
      <c r="K141" s="34">
        <f t="shared" ca="1" si="40"/>
        <v>0.33446534682330675</v>
      </c>
      <c r="L141" s="34">
        <f t="shared" ca="1" si="40"/>
        <v>-0.4089546106844637</v>
      </c>
      <c r="M141" s="64">
        <f t="shared" ca="1" si="40"/>
        <v>-0.36959468289957664</v>
      </c>
      <c r="N141" s="34">
        <f t="shared" ca="1" si="40"/>
        <v>0.29732466410323344</v>
      </c>
      <c r="O141" s="55">
        <f t="shared" ca="1" si="40"/>
        <v>-0.5901892279879748</v>
      </c>
      <c r="P141" s="53">
        <f t="shared" ca="1" si="40"/>
        <v>-2.7377405401746491E-2</v>
      </c>
      <c r="Q141" s="34">
        <f t="shared" ca="1" si="40"/>
        <v>2.6193014011677729E-2</v>
      </c>
      <c r="R141" s="34">
        <f t="shared" ca="1" si="40"/>
        <v>-7.9173583578895368E-5</v>
      </c>
      <c r="S141" s="34">
        <f t="shared" ca="1" si="40"/>
        <v>0.14310960091689995</v>
      </c>
      <c r="T141" s="34" t="e">
        <f t="shared" ref="T141" ca="1" si="41">IF(IF(OR(T19="",T15=0),NA(),T19/T15-1)&gt;1.5,NA(),T19/T15-1)</f>
        <v>#N/A</v>
      </c>
      <c r="U141" s="34">
        <f t="shared" ca="1" si="40"/>
        <v>1.135480749094997E-2</v>
      </c>
      <c r="V141" s="34">
        <f t="shared" ca="1" si="40"/>
        <v>0.33325811861732668</v>
      </c>
      <c r="W141" s="34" t="e">
        <f t="shared" ca="1" si="40"/>
        <v>#N/A</v>
      </c>
      <c r="X141" s="34">
        <f t="shared" ca="1" si="40"/>
        <v>-0.21484379864461245</v>
      </c>
      <c r="Y141" s="55">
        <f t="shared" ca="1" si="40"/>
        <v>0.32892524651336563</v>
      </c>
    </row>
    <row r="142" spans="1:25" s="33" customFormat="1" ht="12" thickBot="1" x14ac:dyDescent="0.25">
      <c r="A142" s="26">
        <v>39447</v>
      </c>
      <c r="B142" s="65">
        <f t="shared" ref="B142:Y142" ca="1" si="42">IF(IF(OR(B20="",B16=0),NA(),B20/B16-1)&gt;1.5,NA(),B20/B16-1)</f>
        <v>4.6633222793352136E-2</v>
      </c>
      <c r="C142" s="65">
        <f t="shared" ca="1" si="42"/>
        <v>2.8531620945440928E-2</v>
      </c>
      <c r="D142" s="56">
        <f t="shared" ca="1" si="42"/>
        <v>2.6398461411610397E-2</v>
      </c>
      <c r="E142" s="56">
        <f t="shared" ca="1" si="42"/>
        <v>5.7940956169068247E-2</v>
      </c>
      <c r="F142" s="56">
        <f t="shared" ca="1" si="42"/>
        <v>4.656393281913429E-2</v>
      </c>
      <c r="G142" s="57">
        <f t="shared" ca="1" si="42"/>
        <v>0.10769028938557357</v>
      </c>
      <c r="H142" s="56">
        <f t="shared" ca="1" si="42"/>
        <v>0.19874027647996395</v>
      </c>
      <c r="I142" s="56">
        <f t="shared" ca="1" si="42"/>
        <v>-0.10446365033618921</v>
      </c>
      <c r="J142" s="66">
        <f t="shared" ca="1" si="42"/>
        <v>-3.3660290403314863E-2</v>
      </c>
      <c r="K142" s="56">
        <f t="shared" ca="1" si="42"/>
        <v>0.27931442959306496</v>
      </c>
      <c r="L142" s="56">
        <f t="shared" ca="1" si="42"/>
        <v>-0.41381300169958146</v>
      </c>
      <c r="M142" s="66">
        <f t="shared" ca="1" si="42"/>
        <v>-0.38456496625675851</v>
      </c>
      <c r="N142" s="56">
        <f t="shared" ca="1" si="42"/>
        <v>0.17352804191819948</v>
      </c>
      <c r="O142" s="58">
        <f t="shared" ca="1" si="42"/>
        <v>-0.53131482969046817</v>
      </c>
      <c r="P142" s="57">
        <f t="shared" ca="1" si="42"/>
        <v>-4.0303851765268517E-2</v>
      </c>
      <c r="Q142" s="56">
        <f t="shared" ca="1" si="42"/>
        <v>2.629039181937709E-2</v>
      </c>
      <c r="R142" s="56">
        <f t="shared" ca="1" si="42"/>
        <v>-1.9338927416616691E-3</v>
      </c>
      <c r="S142" s="56">
        <f t="shared" ca="1" si="42"/>
        <v>0.12570576624229091</v>
      </c>
      <c r="T142" s="56" t="e">
        <f t="shared" ref="T142" ca="1" si="43">IF(IF(OR(T20="",T16=0),NA(),T20/T16-1)&gt;1.5,NA(),T20/T16-1)</f>
        <v>#N/A</v>
      </c>
      <c r="U142" s="56">
        <f t="shared" ca="1" si="42"/>
        <v>1.9534398329444036E-2</v>
      </c>
      <c r="V142" s="56">
        <f t="shared" ca="1" si="42"/>
        <v>0.23469340993288412</v>
      </c>
      <c r="W142" s="56" t="e">
        <f t="shared" ca="1" si="42"/>
        <v>#N/A</v>
      </c>
      <c r="X142" s="56">
        <f t="shared" ca="1" si="42"/>
        <v>-0.18928897202251893</v>
      </c>
      <c r="Y142" s="58">
        <f t="shared" ca="1" si="42"/>
        <v>0.27837124266513968</v>
      </c>
    </row>
    <row r="143" spans="1:25" s="33" customFormat="1" x14ac:dyDescent="0.2">
      <c r="A143" s="14">
        <v>39538</v>
      </c>
      <c r="B143" s="67">
        <f t="shared" ref="B143:Y143" ca="1" si="44">IF(IF(OR(B21="",B17=0),NA(),B21/B17-1)&gt;1.5,NA(),B21/B17-1)</f>
        <v>3.8473263882637943E-2</v>
      </c>
      <c r="C143" s="67">
        <f t="shared" ca="1" si="44"/>
        <v>1.7163595720184777E-2</v>
      </c>
      <c r="D143" s="59">
        <f t="shared" ca="1" si="44"/>
        <v>1.3645058985975567E-2</v>
      </c>
      <c r="E143" s="59">
        <f t="shared" ca="1" si="44"/>
        <v>5.1698171727753817E-2</v>
      </c>
      <c r="F143" s="59">
        <f t="shared" ca="1" si="44"/>
        <v>4.6781749862347066E-2</v>
      </c>
      <c r="G143" s="60">
        <f t="shared" ca="1" si="44"/>
        <v>7.9516750941064807E-2</v>
      </c>
      <c r="H143" s="59">
        <f t="shared" ca="1" si="44"/>
        <v>0.22284356255670246</v>
      </c>
      <c r="I143" s="59">
        <f t="shared" ca="1" si="44"/>
        <v>-9.203716121911798E-2</v>
      </c>
      <c r="J143" s="68">
        <f t="shared" ca="1" si="44"/>
        <v>-3.5688677074455444E-2</v>
      </c>
      <c r="K143" s="59">
        <f t="shared" ca="1" si="44"/>
        <v>0.24657454696161007</v>
      </c>
      <c r="L143" s="59">
        <f t="shared" ca="1" si="44"/>
        <v>-0.41132589386785157</v>
      </c>
      <c r="M143" s="68">
        <f t="shared" ca="1" si="44"/>
        <v>-0.40171129799669347</v>
      </c>
      <c r="N143" s="59">
        <f t="shared" ca="1" si="44"/>
        <v>0.13532610581622628</v>
      </c>
      <c r="O143" s="61">
        <f t="shared" ca="1" si="44"/>
        <v>-0.53666133803088634</v>
      </c>
      <c r="P143" s="60">
        <f t="shared" ca="1" si="44"/>
        <v>-3.1024649222165079E-2</v>
      </c>
      <c r="Q143" s="59">
        <f t="shared" ca="1" si="44"/>
        <v>1.269612004634979E-2</v>
      </c>
      <c r="R143" s="59">
        <f t="shared" ca="1" si="44"/>
        <v>-1.195322231046192E-2</v>
      </c>
      <c r="S143" s="59">
        <f t="shared" ca="1" si="44"/>
        <v>9.8808643138685426E-2</v>
      </c>
      <c r="T143" s="59" t="e">
        <f t="shared" ref="T143" ca="1" si="45">IF(IF(OR(T21="",T17=0),NA(),T21/T17-1)&gt;1.5,NA(),T21/T17-1)</f>
        <v>#N/A</v>
      </c>
      <c r="U143" s="59">
        <f t="shared" ca="1" si="44"/>
        <v>2.0979200298737899E-2</v>
      </c>
      <c r="V143" s="59">
        <f t="shared" ca="1" si="44"/>
        <v>0.20746314285996603</v>
      </c>
      <c r="W143" s="59" t="e">
        <f t="shared" ca="1" si="44"/>
        <v>#N/A</v>
      </c>
      <c r="X143" s="59">
        <f t="shared" ca="1" si="44"/>
        <v>-0.17099435485964032</v>
      </c>
      <c r="Y143" s="61">
        <f t="shared" ca="1" si="44"/>
        <v>0.24272613399088616</v>
      </c>
    </row>
    <row r="144" spans="1:25" s="33" customFormat="1" x14ac:dyDescent="0.2">
      <c r="A144" s="20">
        <v>39629</v>
      </c>
      <c r="B144" s="63">
        <f t="shared" ref="B144:Y144" ca="1" si="46">IF(IF(OR(B22="",B18=0),NA(),B22/B18-1)&gt;1.5,NA(),B22/B18-1)</f>
        <v>3.7112026665782505E-2</v>
      </c>
      <c r="C144" s="63">
        <f t="shared" ca="1" si="46"/>
        <v>1.4495867468296453E-2</v>
      </c>
      <c r="D144" s="34">
        <f t="shared" ca="1" si="46"/>
        <v>1.0431129791325988E-2</v>
      </c>
      <c r="E144" s="34">
        <f t="shared" ca="1" si="46"/>
        <v>5.100127268851562E-2</v>
      </c>
      <c r="F144" s="34">
        <f t="shared" ca="1" si="46"/>
        <v>4.8536722334881599E-2</v>
      </c>
      <c r="G144" s="53">
        <f t="shared" ca="1" si="46"/>
        <v>6.6539800798233406E-2</v>
      </c>
      <c r="H144" s="34">
        <f t="shared" ca="1" si="46"/>
        <v>-6.8613409450339224E-2</v>
      </c>
      <c r="I144" s="34">
        <f t="shared" ca="1" si="46"/>
        <v>-8.7272342230674593E-2</v>
      </c>
      <c r="J144" s="64">
        <f t="shared" ca="1" si="46"/>
        <v>-3.8052969633690648E-2</v>
      </c>
      <c r="K144" s="34">
        <f t="shared" ca="1" si="46"/>
        <v>0.19769381075259651</v>
      </c>
      <c r="L144" s="34">
        <f t="shared" ca="1" si="46"/>
        <v>-0.4143627852298587</v>
      </c>
      <c r="M144" s="64">
        <f t="shared" ca="1" si="46"/>
        <v>-0.40801020081459483</v>
      </c>
      <c r="N144" s="34">
        <f t="shared" ca="1" si="46"/>
        <v>0.1212721633335212</v>
      </c>
      <c r="O144" s="55">
        <f t="shared" ca="1" si="46"/>
        <v>-0.53161152392983613</v>
      </c>
      <c r="P144" s="53">
        <f t="shared" ca="1" si="46"/>
        <v>-2.1287310297067985E-2</v>
      </c>
      <c r="Q144" s="34">
        <f t="shared" ca="1" si="46"/>
        <v>7.2764489109518049E-3</v>
      </c>
      <c r="R144" s="34">
        <f t="shared" ca="1" si="46"/>
        <v>-2.3344039145604345E-2</v>
      </c>
      <c r="S144" s="34">
        <f t="shared" ca="1" si="46"/>
        <v>0.10307214121539054</v>
      </c>
      <c r="T144" s="34" t="e">
        <f t="shared" ref="T144" ca="1" si="47">IF(IF(OR(T22="",T18=0),NA(),T22/T18-1)&gt;1.5,NA(),T22/T18-1)</f>
        <v>#N/A</v>
      </c>
      <c r="U144" s="34">
        <f t="shared" ca="1" si="46"/>
        <v>-1.8639037819710325E-2</v>
      </c>
      <c r="V144" s="34">
        <f t="shared" ca="1" si="46"/>
        <v>0.18910645363454925</v>
      </c>
      <c r="W144" s="34" t="e">
        <f t="shared" ca="1" si="46"/>
        <v>#N/A</v>
      </c>
      <c r="X144" s="34">
        <f t="shared" ca="1" si="46"/>
        <v>-0.16302685734704259</v>
      </c>
      <c r="Y144" s="55">
        <f t="shared" ca="1" si="46"/>
        <v>0.20544961919235472</v>
      </c>
    </row>
    <row r="145" spans="1:25" s="33" customFormat="1" x14ac:dyDescent="0.2">
      <c r="A145" s="20">
        <v>39721</v>
      </c>
      <c r="B145" s="63">
        <f t="shared" ref="B145:Y145" ca="1" si="48">IF(IF(OR(B23="",B19=0),NA(),B23/B19-1)&gt;1.5,NA(),B23/B19-1)</f>
        <v>3.9865724451198625E-2</v>
      </c>
      <c r="C145" s="63">
        <f t="shared" ca="1" si="48"/>
        <v>1.476149830512874E-2</v>
      </c>
      <c r="D145" s="34">
        <f t="shared" ca="1" si="48"/>
        <v>1.0820562899406472E-2</v>
      </c>
      <c r="E145" s="34">
        <f t="shared" ca="1" si="48"/>
        <v>5.5125561714416627E-2</v>
      </c>
      <c r="F145" s="34">
        <f t="shared" ca="1" si="48"/>
        <v>4.7505951570834259E-2</v>
      </c>
      <c r="G145" s="53">
        <f t="shared" ca="1" si="48"/>
        <v>6.1400845856135922E-2</v>
      </c>
      <c r="H145" s="34">
        <f t="shared" ca="1" si="48"/>
        <v>0.2586610190756724</v>
      </c>
      <c r="I145" s="34">
        <f t="shared" ca="1" si="48"/>
        <v>-0.10249803799681712</v>
      </c>
      <c r="J145" s="64">
        <f t="shared" ca="1" si="48"/>
        <v>-6.4913902882484775E-2</v>
      </c>
      <c r="K145" s="34">
        <f t="shared" ca="1" si="48"/>
        <v>0.16763903661536705</v>
      </c>
      <c r="L145" s="34">
        <f t="shared" ca="1" si="48"/>
        <v>-0.44347688080810244</v>
      </c>
      <c r="M145" s="64">
        <f t="shared" ca="1" si="48"/>
        <v>-0.43165024041263744</v>
      </c>
      <c r="N145" s="34">
        <f t="shared" ca="1" si="48"/>
        <v>0.11238045915440176</v>
      </c>
      <c r="O145" s="55">
        <f t="shared" ca="1" si="48"/>
        <v>-0.54705128513626122</v>
      </c>
      <c r="P145" s="53">
        <f t="shared" ca="1" si="48"/>
        <v>-2.8644691001084355E-2</v>
      </c>
      <c r="Q145" s="34">
        <f t="shared" ca="1" si="48"/>
        <v>7.5417576299054989E-3</v>
      </c>
      <c r="R145" s="34">
        <f t="shared" ca="1" si="48"/>
        <v>-3.9163435589128714E-2</v>
      </c>
      <c r="S145" s="34">
        <f t="shared" ca="1" si="48"/>
        <v>8.8712757297980671E-2</v>
      </c>
      <c r="T145" s="34" t="e">
        <f t="shared" ref="T145" ca="1" si="49">IF(IF(OR(T23="",T19=0),NA(),T23/T19-1)&gt;1.5,NA(),T23/T19-1)</f>
        <v>#N/A</v>
      </c>
      <c r="U145" s="34">
        <f t="shared" ca="1" si="48"/>
        <v>5.8016986407574134E-3</v>
      </c>
      <c r="V145" s="34">
        <f t="shared" ca="1" si="48"/>
        <v>0.16464903363637173</v>
      </c>
      <c r="W145" s="34" t="e">
        <f t="shared" ca="1" si="48"/>
        <v>#N/A</v>
      </c>
      <c r="X145" s="34">
        <f t="shared" ca="1" si="48"/>
        <v>-0.17014442777790717</v>
      </c>
      <c r="Y145" s="55">
        <f t="shared" ca="1" si="48"/>
        <v>0.16688376996563625</v>
      </c>
    </row>
    <row r="146" spans="1:25" s="33" customFormat="1" ht="12" thickBot="1" x14ac:dyDescent="0.25">
      <c r="A146" s="26">
        <v>39813</v>
      </c>
      <c r="B146" s="65">
        <f t="shared" ref="B146:Y146" ca="1" si="50">IF(IF(OR(B24="",B20=0),NA(),B24/B20-1)&gt;1.5,NA(),B24/B20-1)</f>
        <v>3.1418953470525146E-2</v>
      </c>
      <c r="C146" s="65">
        <f t="shared" ca="1" si="50"/>
        <v>-2.1132266268154565E-3</v>
      </c>
      <c r="D146" s="56">
        <f t="shared" ca="1" si="50"/>
        <v>-7.7437397866098046E-3</v>
      </c>
      <c r="E146" s="56">
        <f t="shared" ca="1" si="50"/>
        <v>5.1783585132314958E-2</v>
      </c>
      <c r="F146" s="56">
        <f t="shared" ca="1" si="50"/>
        <v>4.456628244448102E-2</v>
      </c>
      <c r="G146" s="57">
        <f t="shared" ca="1" si="50"/>
        <v>4.6703073626999991E-2</v>
      </c>
      <c r="H146" s="56">
        <f t="shared" ca="1" si="50"/>
        <v>9.6421996504121088E-2</v>
      </c>
      <c r="I146" s="56">
        <f t="shared" ca="1" si="50"/>
        <v>-0.11588827416553238</v>
      </c>
      <c r="J146" s="66">
        <f t="shared" ca="1" si="50"/>
        <v>-8.037412129483279E-2</v>
      </c>
      <c r="K146" s="56">
        <f t="shared" ca="1" si="50"/>
        <v>0.16967748058244037</v>
      </c>
      <c r="L146" s="56">
        <f t="shared" ca="1" si="50"/>
        <v>-0.49903246961934666</v>
      </c>
      <c r="M146" s="66">
        <f t="shared" ca="1" si="50"/>
        <v>-0.49412413538335098</v>
      </c>
      <c r="N146" s="56">
        <f t="shared" ca="1" si="50"/>
        <v>9.9035195382401131E-2</v>
      </c>
      <c r="O146" s="58">
        <f t="shared" ca="1" si="50"/>
        <v>-0.54912525485535002</v>
      </c>
      <c r="P146" s="57">
        <f t="shared" ca="1" si="50"/>
        <v>-5.0838054460600413E-2</v>
      </c>
      <c r="Q146" s="56">
        <f t="shared" ca="1" si="50"/>
        <v>-3.4895159728383085E-3</v>
      </c>
      <c r="R146" s="56">
        <f t="shared" ca="1" si="50"/>
        <v>-5.4197394070691352E-2</v>
      </c>
      <c r="S146" s="56">
        <f t="shared" ca="1" si="50"/>
        <v>6.1447604228789254E-2</v>
      </c>
      <c r="T146" s="56" t="e">
        <f t="shared" ref="T146" ca="1" si="51">IF(IF(OR(T24="",T20=0),NA(),T24/T20-1)&gt;1.5,NA(),T24/T20-1)</f>
        <v>#N/A</v>
      </c>
      <c r="U146" s="56">
        <f t="shared" ca="1" si="50"/>
        <v>-1.5286468825475463E-2</v>
      </c>
      <c r="V146" s="56">
        <f t="shared" ca="1" si="50"/>
        <v>0.13830717340923782</v>
      </c>
      <c r="W146" s="56" t="e">
        <f t="shared" ca="1" si="50"/>
        <v>#N/A</v>
      </c>
      <c r="X146" s="56">
        <f t="shared" ca="1" si="50"/>
        <v>-0.14368896913717133</v>
      </c>
      <c r="Y146" s="58">
        <f t="shared" ca="1" si="50"/>
        <v>0.18540527381423022</v>
      </c>
    </row>
    <row r="147" spans="1:25" s="33" customFormat="1" x14ac:dyDescent="0.2">
      <c r="A147" s="14">
        <v>39903</v>
      </c>
      <c r="B147" s="67">
        <f t="shared" ref="B147:Y147" ca="1" si="52">IF(IF(OR(B25="",B21=0),NA(),B25/B21-1)&gt;1.5,NA(),B25/B21-1)</f>
        <v>3.4000493507355678E-2</v>
      </c>
      <c r="C147" s="67">
        <f t="shared" ca="1" si="52"/>
        <v>-1.9390442344818792E-3</v>
      </c>
      <c r="D147" s="59">
        <f t="shared" ca="1" si="52"/>
        <v>-7.1002966735279616E-3</v>
      </c>
      <c r="E147" s="59">
        <f t="shared" ca="1" si="52"/>
        <v>5.5572380865941851E-2</v>
      </c>
      <c r="F147" s="59">
        <f t="shared" ca="1" si="52"/>
        <v>4.0131755338302932E-2</v>
      </c>
      <c r="G147" s="60">
        <f t="shared" ca="1" si="52"/>
        <v>4.3684391087208896E-2</v>
      </c>
      <c r="H147" s="59">
        <f t="shared" ca="1" si="52"/>
        <v>0.15912404288054782</v>
      </c>
      <c r="I147" s="59">
        <f t="shared" ca="1" si="52"/>
        <v>-0.12848946847708342</v>
      </c>
      <c r="J147" s="68">
        <f t="shared" ca="1" si="52"/>
        <v>-0.10045555838039333</v>
      </c>
      <c r="K147" s="59">
        <f t="shared" ca="1" si="52"/>
        <v>0.13251622720574807</v>
      </c>
      <c r="L147" s="59">
        <f t="shared" ca="1" si="52"/>
        <v>-0.48696763946136079</v>
      </c>
      <c r="M147" s="68">
        <f t="shared" ca="1" si="52"/>
        <v>-0.50224192938445777</v>
      </c>
      <c r="N147" s="59">
        <f t="shared" ca="1" si="52"/>
        <v>9.3444287566063267E-2</v>
      </c>
      <c r="O147" s="61">
        <f t="shared" ca="1" si="52"/>
        <v>-0.56485505198743624</v>
      </c>
      <c r="P147" s="60">
        <f t="shared" ca="1" si="52"/>
        <v>-5.8079574749346552E-2</v>
      </c>
      <c r="Q147" s="59">
        <f t="shared" ca="1" si="52"/>
        <v>1.1486754800786869E-3</v>
      </c>
      <c r="R147" s="59">
        <f t="shared" ca="1" si="52"/>
        <v>-6.2024086047232863E-2</v>
      </c>
      <c r="S147" s="59">
        <f t="shared" ca="1" si="52"/>
        <v>5.0565576166837323E-2</v>
      </c>
      <c r="T147" s="59" t="e">
        <f t="shared" ref="T147" ca="1" si="53">IF(IF(OR(T25="",T21=0),NA(),T25/T21-1)&gt;1.5,NA(),T25/T21-1)</f>
        <v>#N/A</v>
      </c>
      <c r="U147" s="59">
        <f t="shared" ca="1" si="52"/>
        <v>-2.259718588185422E-2</v>
      </c>
      <c r="V147" s="59">
        <f t="shared" ca="1" si="52"/>
        <v>0.12076126156005174</v>
      </c>
      <c r="W147" s="59" t="e">
        <f t="shared" ca="1" si="52"/>
        <v>#N/A</v>
      </c>
      <c r="X147" s="59">
        <f t="shared" ca="1" si="52"/>
        <v>-0.13042364603912959</v>
      </c>
      <c r="Y147" s="61">
        <f t="shared" ca="1" si="52"/>
        <v>0.1574315657675518</v>
      </c>
    </row>
    <row r="148" spans="1:25" s="33" customFormat="1" x14ac:dyDescent="0.2">
      <c r="A148" s="20">
        <v>39994</v>
      </c>
      <c r="B148" s="63">
        <f t="shared" ref="B148:Y148" ca="1" si="54">IF(IF(OR(B26="",B22=0),NA(),B26/B22-1)&gt;1.5,NA(),B26/B22-1)</f>
        <v>2.8946759216092577E-2</v>
      </c>
      <c r="C148" s="63">
        <f t="shared" ca="1" si="54"/>
        <v>-6.0836965716046798E-3</v>
      </c>
      <c r="D148" s="34">
        <f t="shared" ca="1" si="54"/>
        <v>-1.0248201615669528E-2</v>
      </c>
      <c r="E148" s="34">
        <f t="shared" ca="1" si="54"/>
        <v>4.9712749504524201E-2</v>
      </c>
      <c r="F148" s="34">
        <f t="shared" ca="1" si="54"/>
        <v>2.7525211274202821E-2</v>
      </c>
      <c r="G148" s="53">
        <f t="shared" ca="1" si="54"/>
        <v>4.740939674678657E-2</v>
      </c>
      <c r="H148" s="34">
        <f t="shared" ca="1" si="54"/>
        <v>0.417240365302598</v>
      </c>
      <c r="I148" s="34">
        <f t="shared" ca="1" si="54"/>
        <v>-0.13817927228252636</v>
      </c>
      <c r="J148" s="64">
        <f t="shared" ca="1" si="54"/>
        <v>-0.10782806503053588</v>
      </c>
      <c r="K148" s="34">
        <f t="shared" ca="1" si="54"/>
        <v>0.11605654607568727</v>
      </c>
      <c r="L148" s="34">
        <f t="shared" ca="1" si="54"/>
        <v>-0.5350519940516073</v>
      </c>
      <c r="M148" s="64">
        <f t="shared" ca="1" si="54"/>
        <v>-0.5528968163601764</v>
      </c>
      <c r="N148" s="34">
        <f t="shared" ca="1" si="54"/>
        <v>7.1719298753970095E-2</v>
      </c>
      <c r="O148" s="55">
        <f t="shared" ca="1" si="54"/>
        <v>-0.59764866170463993</v>
      </c>
      <c r="P148" s="53">
        <f t="shared" ca="1" si="54"/>
        <v>-6.3786049176877468E-2</v>
      </c>
      <c r="Q148" s="34">
        <f t="shared" ca="1" si="54"/>
        <v>5.7100982428610614E-3</v>
      </c>
      <c r="R148" s="34">
        <f t="shared" ca="1" si="54"/>
        <v>-6.2320490031343101E-2</v>
      </c>
      <c r="S148" s="34">
        <f t="shared" ca="1" si="54"/>
        <v>4.3225947243868523E-2</v>
      </c>
      <c r="T148" s="34" t="e">
        <f t="shared" ref="T148" ca="1" si="55">IF(IF(OR(T26="",T22=0),NA(),T26/T22-1)&gt;1.5,NA(),T26/T22-1)</f>
        <v>#N/A</v>
      </c>
      <c r="U148" s="34">
        <f t="shared" ca="1" si="54"/>
        <v>6.7090514910090882E-3</v>
      </c>
      <c r="V148" s="34">
        <f t="shared" ca="1" si="54"/>
        <v>9.3826339934477199E-2</v>
      </c>
      <c r="W148" s="34" t="e">
        <f t="shared" ca="1" si="54"/>
        <v>#N/A</v>
      </c>
      <c r="X148" s="34">
        <f t="shared" ca="1" si="54"/>
        <v>-0.13261585296256351</v>
      </c>
      <c r="Y148" s="55">
        <f t="shared" ca="1" si="54"/>
        <v>0.13999052322478711</v>
      </c>
    </row>
    <row r="149" spans="1:25" s="33" customFormat="1" x14ac:dyDescent="0.2">
      <c r="A149" s="20">
        <v>40086</v>
      </c>
      <c r="B149" s="63">
        <f t="shared" ref="B149:Y149" ca="1" si="56">IF(IF(OR(B27="",B23=0),NA(),B27/B23-1)&gt;1.5,NA(),B27/B23-1)</f>
        <v>2.7627100776505653E-2</v>
      </c>
      <c r="C149" s="63">
        <f t="shared" ca="1" si="56"/>
        <v>-9.0399146318151935E-3</v>
      </c>
      <c r="D149" s="34">
        <f t="shared" ca="1" si="56"/>
        <v>-1.2751411650561817E-2</v>
      </c>
      <c r="E149" s="34">
        <f t="shared" ca="1" si="56"/>
        <v>4.9062839815077197E-2</v>
      </c>
      <c r="F149" s="34">
        <f t="shared" ca="1" si="56"/>
        <v>2.0718179403734771E-2</v>
      </c>
      <c r="G149" s="53">
        <f t="shared" ca="1" si="56"/>
        <v>4.481063376470007E-2</v>
      </c>
      <c r="H149" s="34">
        <f t="shared" ca="1" si="56"/>
        <v>0.12749814217687483</v>
      </c>
      <c r="I149" s="34">
        <f t="shared" ca="1" si="56"/>
        <v>-0.13751588394292136</v>
      </c>
      <c r="J149" s="64">
        <f t="shared" ca="1" si="56"/>
        <v>-0.10076227345431066</v>
      </c>
      <c r="K149" s="34">
        <f t="shared" ca="1" si="56"/>
        <v>0.10228461025403379</v>
      </c>
      <c r="L149" s="34">
        <f t="shared" ca="1" si="56"/>
        <v>-0.59107461896731672</v>
      </c>
      <c r="M149" s="64">
        <f t="shared" ca="1" si="56"/>
        <v>-0.61947185778054292</v>
      </c>
      <c r="N149" s="34">
        <f t="shared" ca="1" si="56"/>
        <v>7.3786829279021582E-2</v>
      </c>
      <c r="O149" s="55">
        <f t="shared" ca="1" si="56"/>
        <v>-0.6635159480992654</v>
      </c>
      <c r="P149" s="53">
        <f t="shared" ca="1" si="56"/>
        <v>-6.7664566477148691E-2</v>
      </c>
      <c r="Q149" s="34">
        <f t="shared" ca="1" si="56"/>
        <v>4.2785002913958703E-3</v>
      </c>
      <c r="R149" s="34">
        <f t="shared" ca="1" si="56"/>
        <v>-5.7328740654709387E-2</v>
      </c>
      <c r="S149" s="34">
        <f t="shared" ca="1" si="56"/>
        <v>3.9012138052068046E-2</v>
      </c>
      <c r="T149" s="34" t="e">
        <f t="shared" ref="T149" ca="1" si="57">IF(IF(OR(T27="",T23=0),NA(),T27/T23-1)&gt;1.5,NA(),T27/T23-1)</f>
        <v>#N/A</v>
      </c>
      <c r="U149" s="34">
        <f t="shared" ca="1" si="56"/>
        <v>-1.0425306611817731E-2</v>
      </c>
      <c r="V149" s="34">
        <f t="shared" ca="1" si="56"/>
        <v>7.9887607846515385E-2</v>
      </c>
      <c r="W149" s="34" t="e">
        <f t="shared" ca="1" si="56"/>
        <v>#N/A</v>
      </c>
      <c r="X149" s="34">
        <f t="shared" ca="1" si="56"/>
        <v>-0.11748657271808582</v>
      </c>
      <c r="Y149" s="55">
        <f t="shared" ca="1" si="56"/>
        <v>0.17648654376419159</v>
      </c>
    </row>
    <row r="150" spans="1:25" s="33" customFormat="1" ht="12" thickBot="1" x14ac:dyDescent="0.25">
      <c r="A150" s="26">
        <v>40178</v>
      </c>
      <c r="B150" s="65">
        <f t="shared" ref="B150:Y150" ca="1" si="58">IF(IF(OR(B28="",B24=0),NA(),B28/B24-1)&gt;1.5,NA(),B28/B24-1)</f>
        <v>2.5984547355262233E-2</v>
      </c>
      <c r="C150" s="65">
        <f t="shared" ca="1" si="58"/>
        <v>-5.6378274125827854E-3</v>
      </c>
      <c r="D150" s="56">
        <f t="shared" ca="1" si="58"/>
        <v>-7.6335041735376974E-3</v>
      </c>
      <c r="E150" s="56">
        <f t="shared" ca="1" si="58"/>
        <v>4.4205208364766824E-2</v>
      </c>
      <c r="F150" s="56">
        <f t="shared" ca="1" si="58"/>
        <v>1.0078691035064535E-2</v>
      </c>
      <c r="G150" s="57">
        <f t="shared" ca="1" si="58"/>
        <v>5.3259734935934722E-2</v>
      </c>
      <c r="H150" s="56">
        <f t="shared" ca="1" si="58"/>
        <v>6.1287319849502753E-2</v>
      </c>
      <c r="I150" s="56">
        <f t="shared" ca="1" si="58"/>
        <v>-0.14789150283310404</v>
      </c>
      <c r="J150" s="66">
        <f t="shared" ca="1" si="58"/>
        <v>-0.1065946969889161</v>
      </c>
      <c r="K150" s="56">
        <f t="shared" ca="1" si="58"/>
        <v>8.5710298939026819E-2</v>
      </c>
      <c r="L150" s="56">
        <f t="shared" ca="1" si="58"/>
        <v>-0.72342733872715193</v>
      </c>
      <c r="M150" s="66">
        <f t="shared" ca="1" si="58"/>
        <v>-0.7078137977311294</v>
      </c>
      <c r="N150" s="56">
        <f t="shared" ca="1" si="58"/>
        <v>7.2581826061197452E-2</v>
      </c>
      <c r="O150" s="58">
        <f t="shared" ca="1" si="58"/>
        <v>-0.72954117017754561</v>
      </c>
      <c r="P150" s="57">
        <f t="shared" ca="1" si="58"/>
        <v>-5.5496489071172217E-2</v>
      </c>
      <c r="Q150" s="56">
        <f t="shared" ca="1" si="58"/>
        <v>1.0223223723199393E-2</v>
      </c>
      <c r="R150" s="56">
        <f t="shared" ca="1" si="58"/>
        <v>-5.5170372184286443E-2</v>
      </c>
      <c r="S150" s="56">
        <f t="shared" ca="1" si="58"/>
        <v>6.0375115567664839E-2</v>
      </c>
      <c r="T150" s="56" t="e">
        <f t="shared" ref="T150" ca="1" si="59">IF(IF(OR(T28="",T24=0),NA(),T28/T24-1)&gt;1.5,NA(),T28/T24-1)</f>
        <v>#N/A</v>
      </c>
      <c r="U150" s="56">
        <f t="shared" ca="1" si="58"/>
        <v>-1.9551530093947722E-2</v>
      </c>
      <c r="V150" s="56">
        <f t="shared" ca="1" si="58"/>
        <v>5.9427896980184913E-2</v>
      </c>
      <c r="W150" s="56" t="e">
        <f t="shared" ca="1" si="58"/>
        <v>#N/A</v>
      </c>
      <c r="X150" s="56">
        <f t="shared" ca="1" si="58"/>
        <v>-0.11440788439513772</v>
      </c>
      <c r="Y150" s="58">
        <f t="shared" ca="1" si="58"/>
        <v>0.17569329274311074</v>
      </c>
    </row>
    <row r="151" spans="1:25" s="33" customFormat="1" x14ac:dyDescent="0.2">
      <c r="A151" s="20">
        <v>40268</v>
      </c>
      <c r="B151" s="63">
        <f t="shared" ref="B151:Y151" ca="1" si="60">IF(IF(OR(B29="",B25=0),NA(),B29/B25-1)&gt;1.5,NA(),B29/B25-1)</f>
        <v>2.8132886780884325E-2</v>
      </c>
      <c r="C151" s="63">
        <f t="shared" ca="1" si="60"/>
        <v>-3.5190720710338574E-3</v>
      </c>
      <c r="D151" s="34">
        <f t="shared" ca="1" si="60"/>
        <v>-4.153358996295764E-3</v>
      </c>
      <c r="E151" s="34">
        <f t="shared" ca="1" si="60"/>
        <v>4.6096152633443799E-2</v>
      </c>
      <c r="F151" s="34">
        <f t="shared" ca="1" si="60"/>
        <v>1.41639716817199E-3</v>
      </c>
      <c r="G151" s="53">
        <f t="shared" ca="1" si="60"/>
        <v>6.1338327434798057E-2</v>
      </c>
      <c r="H151" s="34">
        <f t="shared" ca="1" si="60"/>
        <v>4.8305116576519369E-2</v>
      </c>
      <c r="I151" s="34">
        <f t="shared" ca="1" si="60"/>
        <v>-0.15940717783934433</v>
      </c>
      <c r="J151" s="64">
        <f t="shared" ca="1" si="60"/>
        <v>-9.9177795942594238E-2</v>
      </c>
      <c r="K151" s="34">
        <f t="shared" ca="1" si="60"/>
        <v>8.3764595628908145E-2</v>
      </c>
      <c r="L151" s="34">
        <f t="shared" ca="1" si="60"/>
        <v>-1</v>
      </c>
      <c r="M151" s="64">
        <f t="shared" ca="1" si="60"/>
        <v>-1</v>
      </c>
      <c r="N151" s="34">
        <f t="shared" ca="1" si="60"/>
        <v>6.5424552197568042E-2</v>
      </c>
      <c r="O151" s="55">
        <f t="shared" ca="1" si="60"/>
        <v>-0.76058212885052079</v>
      </c>
      <c r="P151" s="53">
        <f t="shared" ca="1" si="60"/>
        <v>-4.830523189609659E-2</v>
      </c>
      <c r="Q151" s="34">
        <f t="shared" ca="1" si="60"/>
        <v>5.7339711044590569E-3</v>
      </c>
      <c r="R151" s="34">
        <f t="shared" ca="1" si="60"/>
        <v>-4.7370198983778034E-2</v>
      </c>
      <c r="S151" s="34">
        <f t="shared" ca="1" si="60"/>
        <v>6.045493148917247E-2</v>
      </c>
      <c r="T151" s="34" t="e">
        <f t="shared" ref="T151" ca="1" si="61">IF(IF(OR(T29="",T25=0),NA(),T29/T25-1)&gt;1.5,NA(),T29/T25-1)</f>
        <v>#N/A</v>
      </c>
      <c r="U151" s="34">
        <f t="shared" ca="1" si="60"/>
        <v>-1.7443864591270564E-2</v>
      </c>
      <c r="V151" s="34">
        <f t="shared" ca="1" si="60"/>
        <v>4.876452094389494E-2</v>
      </c>
      <c r="W151" s="34" t="e">
        <f t="shared" ca="1" si="60"/>
        <v>#N/A</v>
      </c>
      <c r="X151" s="34">
        <f t="shared" ca="1" si="60"/>
        <v>-0.13025386584544285</v>
      </c>
      <c r="Y151" s="55">
        <f t="shared" ca="1" si="60"/>
        <v>0.17170302161517248</v>
      </c>
    </row>
    <row r="152" spans="1:25" s="33" customFormat="1" x14ac:dyDescent="0.2">
      <c r="A152" s="20">
        <v>40359</v>
      </c>
      <c r="B152" s="63">
        <f t="shared" ref="B152:Y152" ca="1" si="62">IF(IF(OR(B30="",B26=0),NA(),B30/B26-1)&gt;1.5,NA(),B30/B26-1)</f>
        <v>2.8267305410417221E-2</v>
      </c>
      <c r="C152" s="63">
        <f t="shared" ca="1" si="62"/>
        <v>-5.4978660004638691E-3</v>
      </c>
      <c r="D152" s="34">
        <f t="shared" ca="1" si="62"/>
        <v>-6.8464130885985686E-3</v>
      </c>
      <c r="E152" s="34">
        <f t="shared" ca="1" si="62"/>
        <v>4.7219310299736028E-2</v>
      </c>
      <c r="F152" s="34">
        <f t="shared" ca="1" si="62"/>
        <v>4.9852631457891761E-3</v>
      </c>
      <c r="G152" s="53">
        <f t="shared" ca="1" si="62"/>
        <v>4.8629725724464334E-2</v>
      </c>
      <c r="H152" s="34">
        <f t="shared" ca="1" si="62"/>
        <v>0.11272950591151631</v>
      </c>
      <c r="I152" s="34">
        <f t="shared" ca="1" si="62"/>
        <v>-0.15123931458853279</v>
      </c>
      <c r="J152" s="64">
        <f t="shared" ca="1" si="62"/>
        <v>-9.112115406998289E-2</v>
      </c>
      <c r="K152" s="34">
        <f t="shared" ca="1" si="62"/>
        <v>7.4459780564487765E-2</v>
      </c>
      <c r="L152" s="34">
        <f t="shared" ca="1" si="62"/>
        <v>-1</v>
      </c>
      <c r="M152" s="64">
        <f t="shared" ca="1" si="62"/>
        <v>-1</v>
      </c>
      <c r="N152" s="34">
        <f t="shared" ca="1" si="62"/>
        <v>6.2553291715115478E-2</v>
      </c>
      <c r="O152" s="55">
        <f t="shared" ca="1" si="62"/>
        <v>-0.72719696292109781</v>
      </c>
      <c r="P152" s="53">
        <f t="shared" ca="1" si="62"/>
        <v>-3.6663267212411754E-2</v>
      </c>
      <c r="Q152" s="34">
        <f t="shared" ca="1" si="62"/>
        <v>1.7010329363942311E-4</v>
      </c>
      <c r="R152" s="34">
        <f t="shared" ca="1" si="62"/>
        <v>-4.4817659382233033E-2</v>
      </c>
      <c r="S152" s="34">
        <f t="shared" ca="1" si="62"/>
        <v>5.2189483196833475E-2</v>
      </c>
      <c r="T152" s="34" t="e">
        <f t="shared" ref="T152" ca="1" si="63">IF(IF(OR(T30="",T26=0),NA(),T30/T26-1)&gt;1.5,NA(),T30/T26-1)</f>
        <v>#N/A</v>
      </c>
      <c r="U152" s="34">
        <f t="shared" ca="1" si="62"/>
        <v>-1.8674990165604033E-2</v>
      </c>
      <c r="V152" s="34">
        <f t="shared" ca="1" si="62"/>
        <v>5.2933500420853763E-2</v>
      </c>
      <c r="W152" s="34" t="e">
        <f t="shared" ca="1" si="62"/>
        <v>#N/A</v>
      </c>
      <c r="X152" s="34">
        <f t="shared" ca="1" si="62"/>
        <v>-0.11187670473369127</v>
      </c>
      <c r="Y152" s="55">
        <f t="shared" ca="1" si="62"/>
        <v>0.15528857678386809</v>
      </c>
    </row>
    <row r="153" spans="1:25" s="33" customFormat="1" x14ac:dyDescent="0.2">
      <c r="A153" s="20">
        <v>40451</v>
      </c>
      <c r="B153" s="63">
        <f t="shared" ref="B153:Y153" ca="1" si="64">IF(IF(OR(B31="",B27=0),NA(),B31/B27-1)&gt;1.5,NA(),B31/B27-1)</f>
        <v>2.2170537213493935E-2</v>
      </c>
      <c r="C153" s="63">
        <f t="shared" ca="1" si="64"/>
        <v>-1.344397714673895E-2</v>
      </c>
      <c r="D153" s="34">
        <f t="shared" ca="1" si="64"/>
        <v>-1.6293459627936935E-2</v>
      </c>
      <c r="E153" s="34">
        <f t="shared" ca="1" si="64"/>
        <v>4.1837830095251327E-2</v>
      </c>
      <c r="F153" s="34">
        <f t="shared" ca="1" si="64"/>
        <v>8.6534982297652441E-3</v>
      </c>
      <c r="G153" s="53">
        <f t="shared" ca="1" si="64"/>
        <v>3.4132873658089924E-2</v>
      </c>
      <c r="H153" s="34">
        <f t="shared" ca="1" si="64"/>
        <v>-3.1691897019935134E-2</v>
      </c>
      <c r="I153" s="34">
        <f t="shared" ca="1" si="64"/>
        <v>-0.14857929059562214</v>
      </c>
      <c r="J153" s="64">
        <f t="shared" ca="1" si="64"/>
        <v>-9.595155404649669E-2</v>
      </c>
      <c r="K153" s="34">
        <f t="shared" ca="1" si="64"/>
        <v>5.6430921201440665E-2</v>
      </c>
      <c r="L153" s="34">
        <f t="shared" ca="1" si="64"/>
        <v>-1</v>
      </c>
      <c r="M153" s="64">
        <f t="shared" ca="1" si="64"/>
        <v>-1</v>
      </c>
      <c r="N153" s="34">
        <f t="shared" ca="1" si="64"/>
        <v>5.1682320431573059E-2</v>
      </c>
      <c r="O153" s="55">
        <f t="shared" ca="1" si="64"/>
        <v>-0.67540675176386278</v>
      </c>
      <c r="P153" s="53">
        <f t="shared" ca="1" si="64"/>
        <v>-4.1567624429455496E-2</v>
      </c>
      <c r="Q153" s="34">
        <f t="shared" ca="1" si="64"/>
        <v>-1.3717028862056946E-3</v>
      </c>
      <c r="R153" s="34">
        <f t="shared" ca="1" si="64"/>
        <v>-4.7563112144880515E-2</v>
      </c>
      <c r="S153" s="34">
        <f t="shared" ca="1" si="64"/>
        <v>2.0577448323130909E-2</v>
      </c>
      <c r="T153" s="34" t="e">
        <f t="shared" ref="T153" ca="1" si="65">IF(IF(OR(T31="",T27=0),NA(),T31/T27-1)&gt;1.5,NA(),T31/T27-1)</f>
        <v>#N/A</v>
      </c>
      <c r="U153" s="34">
        <f t="shared" ca="1" si="64"/>
        <v>-4.0228497869016722E-2</v>
      </c>
      <c r="V153" s="34">
        <f t="shared" ca="1" si="64"/>
        <v>4.1599528194248503E-2</v>
      </c>
      <c r="W153" s="34" t="e">
        <f t="shared" ca="1" si="64"/>
        <v>#N/A</v>
      </c>
      <c r="X153" s="34">
        <f t="shared" ca="1" si="64"/>
        <v>-9.0505144467652787E-2</v>
      </c>
      <c r="Y153" s="55">
        <f t="shared" ca="1" si="64"/>
        <v>0.12228780010344997</v>
      </c>
    </row>
    <row r="154" spans="1:25" s="33" customFormat="1" ht="12" thickBot="1" x14ac:dyDescent="0.25">
      <c r="A154" s="20">
        <v>40543</v>
      </c>
      <c r="B154" s="63">
        <f t="shared" ref="B154:Y154" ca="1" si="66">IF(IF(OR(B32="",B28=0),NA(),B32/B28-1)&gt;1.5,NA(),B32/B28-1)</f>
        <v>2.1019277225395872E-2</v>
      </c>
      <c r="C154" s="63">
        <f t="shared" ca="1" si="66"/>
        <v>-1.9823917608862596E-2</v>
      </c>
      <c r="D154" s="34">
        <f t="shared" ca="1" si="66"/>
        <v>-2.490311835888448E-2</v>
      </c>
      <c r="E154" s="34">
        <f t="shared" ca="1" si="66"/>
        <v>4.3429599009816133E-2</v>
      </c>
      <c r="F154" s="34">
        <f t="shared" ca="1" si="66"/>
        <v>1.9474802715594874E-2</v>
      </c>
      <c r="G154" s="53">
        <f t="shared" ca="1" si="66"/>
        <v>1.1362309560649431E-2</v>
      </c>
      <c r="H154" s="34">
        <f t="shared" ca="1" si="66"/>
        <v>4.7557851614375757E-2</v>
      </c>
      <c r="I154" s="34">
        <f t="shared" ca="1" si="66"/>
        <v>-0.13763103240016061</v>
      </c>
      <c r="J154" s="64">
        <f t="shared" ca="1" si="66"/>
        <v>-9.3883104230489955E-2</v>
      </c>
      <c r="K154" s="34">
        <f t="shared" ca="1" si="66"/>
        <v>4.3922753062051623E-2</v>
      </c>
      <c r="L154" s="34">
        <f t="shared" ca="1" si="66"/>
        <v>-1</v>
      </c>
      <c r="M154" s="64">
        <f t="shared" ca="1" si="66"/>
        <v>-1</v>
      </c>
      <c r="N154" s="34">
        <f t="shared" ca="1" si="66"/>
        <v>4.7188364333615729E-2</v>
      </c>
      <c r="O154" s="55">
        <f t="shared" ca="1" si="66"/>
        <v>-0.54312922987526946</v>
      </c>
      <c r="P154" s="53">
        <f t="shared" ca="1" si="66"/>
        <v>7.2719391976860726E-2</v>
      </c>
      <c r="Q154" s="34">
        <f t="shared" ca="1" si="66"/>
        <v>-1.2084430226026566E-2</v>
      </c>
      <c r="R154" s="34">
        <f t="shared" ca="1" si="66"/>
        <v>-4.8329001728950938E-2</v>
      </c>
      <c r="S154" s="34">
        <f t="shared" ca="1" si="66"/>
        <v>-7.9319551323508652E-2</v>
      </c>
      <c r="T154" s="34" t="e">
        <f t="shared" ref="T154" ca="1" si="67">IF(IF(OR(T32="",T28=0),NA(),T32/T28-1)&gt;1.5,NA(),T32/T28-1)</f>
        <v>#N/A</v>
      </c>
      <c r="U154" s="34">
        <f t="shared" ca="1" si="66"/>
        <v>-3.1702124647223218E-2</v>
      </c>
      <c r="V154" s="34">
        <f t="shared" ca="1" si="66"/>
        <v>1.9041627592967458E-2</v>
      </c>
      <c r="W154" s="34" t="e">
        <f t="shared" ca="1" si="66"/>
        <v>#N/A</v>
      </c>
      <c r="X154" s="34">
        <f t="shared" ca="1" si="66"/>
        <v>3.4103127865692251E-3</v>
      </c>
      <c r="Y154" s="55">
        <f t="shared" ca="1" si="66"/>
        <v>8.5431147578892253E-2</v>
      </c>
    </row>
    <row r="155" spans="1:25" s="33" customFormat="1" x14ac:dyDescent="0.2">
      <c r="A155" s="14">
        <v>40633</v>
      </c>
      <c r="B155" s="67">
        <f t="shared" ref="B155:Y155" ca="1" si="68">IF(IF(OR(B33="",B29=0),NA(),B33/B29-1)&gt;1.5,NA(),B33/B29-1)</f>
        <v>1.9413274200264174E-2</v>
      </c>
      <c r="C155" s="67">
        <f t="shared" ca="1" si="68"/>
        <v>-2.2977087078753344E-2</v>
      </c>
      <c r="D155" s="59">
        <f t="shared" ca="1" si="68"/>
        <v>-3.0559031628280442E-2</v>
      </c>
      <c r="E155" s="59">
        <f t="shared" ca="1" si="68"/>
        <v>4.2329822732610989E-2</v>
      </c>
      <c r="F155" s="59">
        <f t="shared" ca="1" si="68"/>
        <v>3.5690882577462224E-2</v>
      </c>
      <c r="G155" s="60">
        <f t="shared" ca="1" si="68"/>
        <v>-4.7063325204841355E-3</v>
      </c>
      <c r="H155" s="59">
        <f t="shared" ca="1" si="68"/>
        <v>-4.2955052036984576E-2</v>
      </c>
      <c r="I155" s="59">
        <f t="shared" ca="1" si="68"/>
        <v>-0.11283183886666825</v>
      </c>
      <c r="J155" s="68">
        <f t="shared" ca="1" si="68"/>
        <v>-9.5279734735903898E-2</v>
      </c>
      <c r="K155" s="59">
        <f t="shared" ca="1" si="68"/>
        <v>3.9952332154073122E-2</v>
      </c>
      <c r="L155" s="59" t="e">
        <f ca="1">IF(IF(OR(L33="",L29=0),NA(),L33/L29-1)&gt;1.5,NA(),L33/L29-1)</f>
        <v>#N/A</v>
      </c>
      <c r="M155" s="68" t="e">
        <f t="shared" ca="1" si="68"/>
        <v>#N/A</v>
      </c>
      <c r="N155" s="59">
        <f t="shared" ca="1" si="68"/>
        <v>4.6181230803501228E-2</v>
      </c>
      <c r="O155" s="61">
        <f t="shared" ca="1" si="68"/>
        <v>-0.40026280727453034</v>
      </c>
      <c r="P155" s="60" t="e">
        <f t="shared" ca="1" si="68"/>
        <v>#N/A</v>
      </c>
      <c r="Q155" s="59">
        <f t="shared" ca="1" si="68"/>
        <v>-7.459181271878168E-3</v>
      </c>
      <c r="R155" s="59">
        <f t="shared" ca="1" si="68"/>
        <v>-5.6595925692828897E-2</v>
      </c>
      <c r="S155" s="59">
        <f t="shared" ca="1" si="68"/>
        <v>-1</v>
      </c>
      <c r="T155" s="59" t="e">
        <f t="shared" ref="T155" ca="1" si="69">IF(IF(OR(T33="",T29=0),NA(),T33/T29-1)&gt;1.5,NA(),T33/T29-1)</f>
        <v>#N/A</v>
      </c>
      <c r="U155" s="59">
        <f t="shared" ca="1" si="68"/>
        <v>-3.5972798433734354E-2</v>
      </c>
      <c r="V155" s="59">
        <f t="shared" ca="1" si="68"/>
        <v>-1</v>
      </c>
      <c r="W155" s="59" t="e">
        <f t="shared" ca="1" si="68"/>
        <v>#N/A</v>
      </c>
      <c r="X155" s="59" t="e">
        <f t="shared" ca="1" si="68"/>
        <v>#N/A</v>
      </c>
      <c r="Y155" s="61">
        <f t="shared" ca="1" si="68"/>
        <v>7.9671017416286682E-2</v>
      </c>
    </row>
    <row r="156" spans="1:25" s="33" customFormat="1" x14ac:dyDescent="0.2">
      <c r="A156" s="20">
        <v>40724</v>
      </c>
      <c r="B156" s="63">
        <f t="shared" ref="B156:Y156" ca="1" si="70">IF(IF(OR(B34="",B30=0),NA(),B34/B30-1)&gt;1.5,NA(),B34/B30-1)</f>
        <v>1.3436063962600553E-2</v>
      </c>
      <c r="C156" s="63">
        <f t="shared" ca="1" si="70"/>
        <v>-3.3795392965189186E-2</v>
      </c>
      <c r="D156" s="34">
        <f t="shared" ca="1" si="70"/>
        <v>-4.2276225050702609E-2</v>
      </c>
      <c r="E156" s="34">
        <f t="shared" ca="1" si="70"/>
        <v>3.8611999667023555E-2</v>
      </c>
      <c r="F156" s="34">
        <f t="shared" ca="1" si="70"/>
        <v>3.1355445171660445E-2</v>
      </c>
      <c r="G156" s="53">
        <f t="shared" ca="1" si="70"/>
        <v>-1.7515949294424349E-2</v>
      </c>
      <c r="H156" s="34">
        <f t="shared" ca="1" si="70"/>
        <v>-0.10800821817830186</v>
      </c>
      <c r="I156" s="34">
        <f t="shared" ca="1" si="70"/>
        <v>-0.11504178773173246</v>
      </c>
      <c r="J156" s="64">
        <f t="shared" ca="1" si="70"/>
        <v>-9.6773366407893358E-2</v>
      </c>
      <c r="K156" s="34">
        <f t="shared" ca="1" si="70"/>
        <v>2.700517973163663E-2</v>
      </c>
      <c r="L156" s="34" t="e">
        <f t="shared" ca="1" si="70"/>
        <v>#N/A</v>
      </c>
      <c r="M156" s="64" t="e">
        <f t="shared" ca="1" si="70"/>
        <v>#N/A</v>
      </c>
      <c r="N156" s="34">
        <f t="shared" ca="1" si="70"/>
        <v>4.0966231206848391E-2</v>
      </c>
      <c r="O156" s="55">
        <f t="shared" ca="1" si="70"/>
        <v>-0.39884749479174308</v>
      </c>
      <c r="P156" s="53" t="e">
        <f t="shared" ca="1" si="70"/>
        <v>#N/A</v>
      </c>
      <c r="Q156" s="34">
        <f t="shared" ca="1" si="70"/>
        <v>-1.1105334898869335E-2</v>
      </c>
      <c r="R156" s="34">
        <f t="shared" ca="1" si="70"/>
        <v>-6.1599345299658381E-2</v>
      </c>
      <c r="S156" s="34">
        <f t="shared" ca="1" si="70"/>
        <v>-1</v>
      </c>
      <c r="T156" s="34" t="e">
        <f t="shared" ref="T156" ca="1" si="71">IF(IF(OR(T34="",T30=0),NA(),T34/T30-1)&gt;1.5,NA(),T34/T30-1)</f>
        <v>#N/A</v>
      </c>
      <c r="U156" s="34">
        <f t="shared" ca="1" si="70"/>
        <v>-4.4167261875668773E-2</v>
      </c>
      <c r="V156" s="34">
        <f t="shared" ca="1" si="70"/>
        <v>-1</v>
      </c>
      <c r="W156" s="34" t="e">
        <f t="shared" ca="1" si="70"/>
        <v>#N/A</v>
      </c>
      <c r="X156" s="34" t="e">
        <f t="shared" ca="1" si="70"/>
        <v>#N/A</v>
      </c>
      <c r="Y156" s="55">
        <f t="shared" ca="1" si="70"/>
        <v>0.10197502696707361</v>
      </c>
    </row>
    <row r="157" spans="1:25" s="33" customFormat="1" x14ac:dyDescent="0.2">
      <c r="A157" s="20">
        <v>40816</v>
      </c>
      <c r="B157" s="63">
        <f t="shared" ref="B157:Y157" ca="1" si="72">IF(IF(OR(B35="",B31=0),NA(),B35/B31-1)&gt;1.5,NA(),B35/B31-1)</f>
        <v>9.8124372356118705E-3</v>
      </c>
      <c r="C157" s="63">
        <f t="shared" ca="1" si="72"/>
        <v>-3.4629586329691042E-2</v>
      </c>
      <c r="D157" s="34">
        <f t="shared" ca="1" si="72"/>
        <v>-4.1515837353559903E-2</v>
      </c>
      <c r="E157" s="34">
        <f t="shared" ca="1" si="72"/>
        <v>3.3052270783196391E-2</v>
      </c>
      <c r="F157" s="34">
        <f t="shared" ca="1" si="72"/>
        <v>1.7451864895585256E-2</v>
      </c>
      <c r="G157" s="53">
        <f t="shared" ca="1" si="72"/>
        <v>-2.4844790194025856E-2</v>
      </c>
      <c r="H157" s="34">
        <f t="shared" ca="1" si="72"/>
        <v>-4.8230720567839169E-2</v>
      </c>
      <c r="I157" s="34">
        <f t="shared" ca="1" si="72"/>
        <v>-0.10820643056550439</v>
      </c>
      <c r="J157" s="64">
        <f t="shared" ca="1" si="72"/>
        <v>-9.3205465027260126E-2</v>
      </c>
      <c r="K157" s="34">
        <f t="shared" ca="1" si="72"/>
        <v>1.1965145798645604E-2</v>
      </c>
      <c r="L157" s="34" t="e">
        <f t="shared" ca="1" si="72"/>
        <v>#N/A</v>
      </c>
      <c r="M157" s="64" t="e">
        <f t="shared" ca="1" si="72"/>
        <v>#N/A</v>
      </c>
      <c r="N157" s="34">
        <f t="shared" ca="1" si="72"/>
        <v>3.0802688609497197E-2</v>
      </c>
      <c r="O157" s="55">
        <f t="shared" ca="1" si="72"/>
        <v>-0.37106355868081964</v>
      </c>
      <c r="P157" s="53" t="e">
        <f t="shared" ca="1" si="72"/>
        <v>#N/A</v>
      </c>
      <c r="Q157" s="34">
        <f t="shared" ca="1" si="72"/>
        <v>-1.3977158194129036E-2</v>
      </c>
      <c r="R157" s="34">
        <f t="shared" ca="1" si="72"/>
        <v>-6.0902685939743573E-2</v>
      </c>
      <c r="S157" s="34">
        <f t="shared" ca="1" si="72"/>
        <v>-1</v>
      </c>
      <c r="T157" s="34" t="e">
        <f t="shared" ref="T157" ca="1" si="73">IF(IF(OR(T35="",T31=0),NA(),T35/T31-1)&gt;1.5,NA(),T35/T31-1)</f>
        <v>#N/A</v>
      </c>
      <c r="U157" s="34">
        <f t="shared" ca="1" si="72"/>
        <v>-3.3876259380152707E-2</v>
      </c>
      <c r="V157" s="34">
        <f t="shared" ca="1" si="72"/>
        <v>-1</v>
      </c>
      <c r="W157" s="34" t="e">
        <f t="shared" ca="1" si="72"/>
        <v>#N/A</v>
      </c>
      <c r="X157" s="34" t="e">
        <f t="shared" ca="1" si="72"/>
        <v>#N/A</v>
      </c>
      <c r="Y157" s="55">
        <f t="shared" ca="1" si="72"/>
        <v>9.4490872514927382E-2</v>
      </c>
    </row>
    <row r="158" spans="1:25" s="33" customFormat="1" ht="12" thickBot="1" x14ac:dyDescent="0.25">
      <c r="A158" s="26">
        <v>40908</v>
      </c>
      <c r="B158" s="65">
        <f t="shared" ref="B158:Y158" ca="1" si="74">IF(IF(OR(B36="",B32=0),NA(),B36/B32-1)&gt;1.5,NA(),B36/B32-1)</f>
        <v>1.4729758170638263E-2</v>
      </c>
      <c r="C158" s="65">
        <f t="shared" ca="1" si="74"/>
        <v>-2.4757009459696722E-2</v>
      </c>
      <c r="D158" s="56">
        <f t="shared" ca="1" si="74"/>
        <v>-3.0038903293392982E-2</v>
      </c>
      <c r="E158" s="56">
        <f t="shared" ca="1" si="74"/>
        <v>3.5082406060402693E-2</v>
      </c>
      <c r="F158" s="56">
        <f t="shared" ca="1" si="74"/>
        <v>1.4331037331676288E-2</v>
      </c>
      <c r="G158" s="57">
        <f t="shared" ca="1" si="74"/>
        <v>-1.4559781942348748E-2</v>
      </c>
      <c r="H158" s="56">
        <f t="shared" ca="1" si="74"/>
        <v>0.1478613193237972</v>
      </c>
      <c r="I158" s="56">
        <f t="shared" ca="1" si="74"/>
        <v>-9.9826698413049586E-2</v>
      </c>
      <c r="J158" s="66">
        <f t="shared" ca="1" si="74"/>
        <v>-8.5987872045153568E-2</v>
      </c>
      <c r="K158" s="56">
        <f t="shared" ca="1" si="74"/>
        <v>1.0835075095511737E-2</v>
      </c>
      <c r="L158" s="56" t="e">
        <f t="shared" ca="1" si="74"/>
        <v>#N/A</v>
      </c>
      <c r="M158" s="66" t="e">
        <f t="shared" ca="1" si="74"/>
        <v>#N/A</v>
      </c>
      <c r="N158" s="56">
        <f t="shared" ca="1" si="74"/>
        <v>3.4053962076250111E-2</v>
      </c>
      <c r="O158" s="58">
        <f t="shared" ca="1" si="74"/>
        <v>-0.32880108897191829</v>
      </c>
      <c r="P158" s="57">
        <f t="shared" ca="1" si="74"/>
        <v>1.4102860939199289</v>
      </c>
      <c r="Q158" s="56">
        <f t="shared" ca="1" si="74"/>
        <v>-1.3699100883359794E-3</v>
      </c>
      <c r="R158" s="56">
        <f t="shared" ca="1" si="74"/>
        <v>-5.5594114162922925E-2</v>
      </c>
      <c r="S158" s="56">
        <f t="shared" ca="1" si="74"/>
        <v>-1</v>
      </c>
      <c r="T158" s="56" t="e">
        <f t="shared" ref="T158" ca="1" si="75">IF(IF(OR(T36="",T32=0),NA(),T36/T32-1)&gt;1.5,NA(),T36/T32-1)</f>
        <v>#N/A</v>
      </c>
      <c r="U158" s="56">
        <f t="shared" ca="1" si="74"/>
        <v>3.3088620671806179E-3</v>
      </c>
      <c r="V158" s="56">
        <f t="shared" ca="1" si="74"/>
        <v>-1</v>
      </c>
      <c r="W158" s="56" t="e">
        <f t="shared" ca="1" si="74"/>
        <v>#N/A</v>
      </c>
      <c r="X158" s="56" t="e">
        <f t="shared" ca="1" si="74"/>
        <v>#N/A</v>
      </c>
      <c r="Y158" s="58">
        <f t="shared" ca="1" si="74"/>
        <v>7.9777139503568462E-2</v>
      </c>
    </row>
    <row r="159" spans="1:25" s="33" customFormat="1" x14ac:dyDescent="0.2">
      <c r="A159" s="14">
        <v>40999</v>
      </c>
      <c r="B159" s="67">
        <f t="shared" ref="B159:Y159" ca="1" si="76">IF(IF(OR(B37="",B33=0),NA(),B37/B33-1)&gt;1.5,NA(),B37/B33-1)</f>
        <v>9.5408782702912642E-3</v>
      </c>
      <c r="C159" s="67">
        <f t="shared" ca="1" si="76"/>
        <v>-2.8628839904789483E-2</v>
      </c>
      <c r="D159" s="59">
        <f t="shared" ca="1" si="76"/>
        <v>-3.2692531743687359E-2</v>
      </c>
      <c r="E159" s="59">
        <f t="shared" ca="1" si="76"/>
        <v>2.8882844889776882E-2</v>
      </c>
      <c r="F159" s="59">
        <f t="shared" ca="1" si="76"/>
        <v>8.040182502269122E-4</v>
      </c>
      <c r="G159" s="60">
        <f t="shared" ca="1" si="76"/>
        <v>-1.2313200612037223E-2</v>
      </c>
      <c r="H159" s="59">
        <f t="shared" ca="1" si="76"/>
        <v>5.7472323901272881E-2</v>
      </c>
      <c r="I159" s="59">
        <f t="shared" ca="1" si="76"/>
        <v>-9.3979541985600545E-2</v>
      </c>
      <c r="J159" s="68">
        <f t="shared" ca="1" si="76"/>
        <v>-8.0456977736168223E-2</v>
      </c>
      <c r="K159" s="59">
        <f t="shared" ca="1" si="76"/>
        <v>5.7785854873657616E-3</v>
      </c>
      <c r="L159" s="59" t="e">
        <f t="shared" ca="1" si="76"/>
        <v>#N/A</v>
      </c>
      <c r="M159" s="68" t="e">
        <f t="shared" ca="1" si="76"/>
        <v>#N/A</v>
      </c>
      <c r="N159" s="59">
        <f t="shared" ca="1" si="76"/>
        <v>3.5311167687928524E-2</v>
      </c>
      <c r="O159" s="61">
        <f t="shared" ca="1" si="76"/>
        <v>-0.29914557752352799</v>
      </c>
      <c r="P159" s="60">
        <f t="shared" ca="1" si="76"/>
        <v>-3.3861334000851895E-2</v>
      </c>
      <c r="Q159" s="59">
        <f t="shared" ca="1" si="76"/>
        <v>-9.5004624998118459E-4</v>
      </c>
      <c r="R159" s="59">
        <f t="shared" ca="1" si="76"/>
        <v>-5.021002589563528E-2</v>
      </c>
      <c r="S159" s="59" t="e">
        <f t="shared" ca="1" si="76"/>
        <v>#N/A</v>
      </c>
      <c r="T159" s="59" t="e">
        <f t="shared" ref="T159" ca="1" si="77">IF(IF(OR(T37="",T33=0),NA(),T37/T33-1)&gt;1.5,NA(),T37/T33-1)</f>
        <v>#N/A</v>
      </c>
      <c r="U159" s="59">
        <f t="shared" ca="1" si="76"/>
        <v>-2.2157086485363742E-4</v>
      </c>
      <c r="V159" s="59" t="e">
        <f t="shared" ca="1" si="76"/>
        <v>#N/A</v>
      </c>
      <c r="W159" s="59" t="e">
        <f t="shared" ca="1" si="76"/>
        <v>#N/A</v>
      </c>
      <c r="X159" s="59">
        <f t="shared" ca="1" si="76"/>
        <v>9.2904317697175554E-3</v>
      </c>
      <c r="Y159" s="61">
        <f t="shared" ca="1" si="76"/>
        <v>5.5608917632164578E-2</v>
      </c>
    </row>
    <row r="160" spans="1:25" s="33" customFormat="1" x14ac:dyDescent="0.2">
      <c r="A160" s="20">
        <v>41090</v>
      </c>
      <c r="B160" s="63">
        <f t="shared" ref="B160:Y160" ca="1" si="78">IF(IF(OR(B38="",B34=0),NA(),B38/B34-1)&gt;1.5,NA(),B38/B34-1)</f>
        <v>8.8484990351447301E-3</v>
      </c>
      <c r="C160" s="63">
        <f t="shared" ca="1" si="78"/>
        <v>-2.4951318322069982E-2</v>
      </c>
      <c r="D160" s="34">
        <f t="shared" ca="1" si="78"/>
        <v>-2.7450061817715476E-2</v>
      </c>
      <c r="E160" s="34">
        <f t="shared" ca="1" si="78"/>
        <v>2.5608899839140387E-2</v>
      </c>
      <c r="F160" s="34">
        <f t="shared" ca="1" si="78"/>
        <v>-7.1260891552620276E-3</v>
      </c>
      <c r="G160" s="53">
        <f t="shared" ca="1" si="78"/>
        <v>-1.3056134263391139E-2</v>
      </c>
      <c r="H160" s="34">
        <f t="shared" ca="1" si="78"/>
        <v>7.1723607170495196E-2</v>
      </c>
      <c r="I160" s="34">
        <f t="shared" ca="1" si="78"/>
        <v>-9.3453835534719754E-2</v>
      </c>
      <c r="J160" s="64">
        <f t="shared" ca="1" si="78"/>
        <v>-9.167338578950468E-2</v>
      </c>
      <c r="K160" s="34">
        <f t="shared" ca="1" si="78"/>
        <v>-9.8836140862207378E-3</v>
      </c>
      <c r="L160" s="34" t="e">
        <f t="shared" ca="1" si="78"/>
        <v>#N/A</v>
      </c>
      <c r="M160" s="64" t="e">
        <f t="shared" ca="1" si="78"/>
        <v>#N/A</v>
      </c>
      <c r="N160" s="34">
        <f t="shared" ca="1" si="78"/>
        <v>1.7234467667682773E-2</v>
      </c>
      <c r="O160" s="55">
        <f t="shared" ca="1" si="78"/>
        <v>-0.29482768472014731</v>
      </c>
      <c r="P160" s="53">
        <f t="shared" ca="1" si="78"/>
        <v>-4.9933806410193293E-2</v>
      </c>
      <c r="Q160" s="34">
        <f t="shared" ca="1" si="78"/>
        <v>-2.7892182421760392E-3</v>
      </c>
      <c r="R160" s="34">
        <f t="shared" ca="1" si="78"/>
        <v>-7.7498733490505511E-2</v>
      </c>
      <c r="S160" s="34" t="e">
        <f t="shared" ca="1" si="78"/>
        <v>#N/A</v>
      </c>
      <c r="T160" s="34" t="e">
        <f t="shared" ref="T160" ca="1" si="79">IF(IF(OR(T38="",T34=0),NA(),T38/T34-1)&gt;1.5,NA(),T38/T34-1)</f>
        <v>#N/A</v>
      </c>
      <c r="U160" s="34">
        <f t="shared" ca="1" si="78"/>
        <v>1.860542191188852E-2</v>
      </c>
      <c r="V160" s="34" t="e">
        <f t="shared" ca="1" si="78"/>
        <v>#N/A</v>
      </c>
      <c r="W160" s="34" t="e">
        <f t="shared" ca="1" si="78"/>
        <v>#N/A</v>
      </c>
      <c r="X160" s="34">
        <f t="shared" ca="1" si="78"/>
        <v>-1.0012197363485242E-2</v>
      </c>
      <c r="Y160" s="55">
        <f t="shared" ca="1" si="78"/>
        <v>5.846496475691465E-3</v>
      </c>
    </row>
    <row r="161" spans="1:25" s="33" customFormat="1" x14ac:dyDescent="0.2">
      <c r="A161" s="20">
        <v>41182</v>
      </c>
      <c r="B161" s="63">
        <f t="shared" ref="B161:Y161" ca="1" si="80">IF(IF(OR(B39="",B35=0),NA(),B39/B35-1)&gt;1.5,NA(),B39/B35-1)</f>
        <v>-6.7581800611771214E-4</v>
      </c>
      <c r="C161" s="63">
        <f t="shared" ca="1" si="80"/>
        <v>-3.6255882174295095E-2</v>
      </c>
      <c r="D161" s="34">
        <f t="shared" ca="1" si="80"/>
        <v>-3.8503006676225193E-2</v>
      </c>
      <c r="E161" s="34">
        <f t="shared" ca="1" si="80"/>
        <v>1.6710899693306747E-2</v>
      </c>
      <c r="F161" s="34">
        <f t="shared" ca="1" si="80"/>
        <v>-2.0245620450603408E-2</v>
      </c>
      <c r="G161" s="53">
        <f t="shared" ca="1" si="80"/>
        <v>-2.0477021425733488E-2</v>
      </c>
      <c r="H161" s="34">
        <f t="shared" ca="1" si="80"/>
        <v>0.11612485982354182</v>
      </c>
      <c r="I161" s="34">
        <f t="shared" ca="1" si="80"/>
        <v>-9.8353582732419453E-2</v>
      </c>
      <c r="J161" s="64">
        <f t="shared" ca="1" si="80"/>
        <v>-0.10007679791251656</v>
      </c>
      <c r="K161" s="34">
        <f t="shared" ca="1" si="80"/>
        <v>-1.34547999410779E-2</v>
      </c>
      <c r="L161" s="34" t="e">
        <f t="shared" ca="1" si="80"/>
        <v>#N/A</v>
      </c>
      <c r="M161" s="64" t="e">
        <f t="shared" ca="1" si="80"/>
        <v>#N/A</v>
      </c>
      <c r="N161" s="34">
        <f t="shared" ca="1" si="80"/>
        <v>1.801527302167627E-2</v>
      </c>
      <c r="O161" s="55">
        <f t="shared" ca="1" si="80"/>
        <v>-0.25829898887372282</v>
      </c>
      <c r="P161" s="53">
        <f t="shared" ca="1" si="80"/>
        <v>-5.367010385687121E-2</v>
      </c>
      <c r="Q161" s="34">
        <f t="shared" ca="1" si="80"/>
        <v>-9.543830899754524E-3</v>
      </c>
      <c r="R161" s="34">
        <f t="shared" ca="1" si="80"/>
        <v>-8.3779303520889803E-2</v>
      </c>
      <c r="S161" s="34" t="e">
        <f t="shared" ca="1" si="80"/>
        <v>#N/A</v>
      </c>
      <c r="T161" s="34" t="e">
        <f t="shared" ref="T161:T172" ca="1" si="81">IF(IF(OR(T39="",T35=0),NA(),T39/T35-1)&gt;1.5,NA(),T39/T35-1)</f>
        <v>#N/A</v>
      </c>
      <c r="U161" s="34">
        <f t="shared" ca="1" si="80"/>
        <v>2.2614331009028099E-2</v>
      </c>
      <c r="V161" s="34" t="e">
        <f t="shared" ca="1" si="80"/>
        <v>#N/A</v>
      </c>
      <c r="W161" s="34" t="e">
        <f t="shared" ca="1" si="80"/>
        <v>#N/A</v>
      </c>
      <c r="X161" s="34">
        <f t="shared" ca="1" si="80"/>
        <v>-1.3941097157954441E-2</v>
      </c>
      <c r="Y161" s="55">
        <f t="shared" ca="1" si="80"/>
        <v>-1.659655687612771E-2</v>
      </c>
    </row>
    <row r="162" spans="1:25" s="33" customFormat="1" ht="12" thickBot="1" x14ac:dyDescent="0.25">
      <c r="A162" s="26">
        <v>41274</v>
      </c>
      <c r="B162" s="65">
        <f t="shared" ref="B162:X173" ca="1" si="82">IF(IF(OR(B40="",B36=0),NA(),B40/B36-1)&gt;1.5,NA(),B40/B36-1)</f>
        <v>-7.1000954936770722E-3</v>
      </c>
      <c r="C162" s="65">
        <f t="shared" ca="1" si="82"/>
        <v>-4.2924371316228283E-2</v>
      </c>
      <c r="D162" s="56">
        <f t="shared" ca="1" si="82"/>
        <v>-4.4718687722221984E-2</v>
      </c>
      <c r="E162" s="56">
        <f t="shared" ca="1" si="82"/>
        <v>1.0297317211900303E-2</v>
      </c>
      <c r="F162" s="56">
        <f t="shared" ca="1" si="82"/>
        <v>-3.0226587428787255E-2</v>
      </c>
      <c r="G162" s="57">
        <f t="shared" ca="1" si="82"/>
        <v>-2.7652549068166499E-2</v>
      </c>
      <c r="H162" s="56">
        <f t="shared" ca="1" si="82"/>
        <v>-7.9580780058338907E-2</v>
      </c>
      <c r="I162" s="56">
        <f t="shared" ca="1" si="82"/>
        <v>-9.4514508448489964E-2</v>
      </c>
      <c r="J162" s="66">
        <f t="shared" ca="1" si="82"/>
        <v>-9.7506899921225521E-2</v>
      </c>
      <c r="K162" s="56">
        <f t="shared" ca="1" si="82"/>
        <v>-2.5435218700876727E-2</v>
      </c>
      <c r="L162" s="56" t="e">
        <f t="shared" ca="1" si="82"/>
        <v>#N/A</v>
      </c>
      <c r="M162" s="66" t="e">
        <f t="shared" ca="1" si="82"/>
        <v>#N/A</v>
      </c>
      <c r="N162" s="56">
        <f t="shared" ca="1" si="82"/>
        <v>1.4244339586521493E-2</v>
      </c>
      <c r="O162" s="58">
        <f t="shared" ca="1" si="82"/>
        <v>-0.24800979665193768</v>
      </c>
      <c r="P162" s="57">
        <f t="shared" ca="1" si="82"/>
        <v>-4.0367189671644654E-2</v>
      </c>
      <c r="Q162" s="56">
        <f t="shared" ca="1" si="82"/>
        <v>-1.9155465027864915E-2</v>
      </c>
      <c r="R162" s="56">
        <f t="shared" ca="1" si="82"/>
        <v>-9.1852538823530505E-2</v>
      </c>
      <c r="S162" s="56" t="e">
        <f t="shared" ca="1" si="82"/>
        <v>#N/A</v>
      </c>
      <c r="T162" s="56" t="e">
        <f t="shared" ca="1" si="81"/>
        <v>#N/A</v>
      </c>
      <c r="U162" s="56">
        <f t="shared" ca="1" si="82"/>
        <v>-7.0848195559126692E-3</v>
      </c>
      <c r="V162" s="56" t="e">
        <f t="shared" ca="1" si="82"/>
        <v>#N/A</v>
      </c>
      <c r="W162" s="56" t="e">
        <f t="shared" ca="1" si="82"/>
        <v>#N/A</v>
      </c>
      <c r="X162" s="56">
        <f t="shared" ca="1" si="82"/>
        <v>-2.4621308064245007E-2</v>
      </c>
      <c r="Y162" s="58">
        <f t="shared" ref="Y162:Y172" ca="1" si="83">IF(IF(OR(Y40="",Y36=0),NA(),Y40/Y36-1)&gt;1.5,NA(),Y40/Y36-1)</f>
        <v>-3.6106811161532248E-2</v>
      </c>
    </row>
    <row r="163" spans="1:25" s="33" customFormat="1" x14ac:dyDescent="0.2">
      <c r="A163" s="14">
        <v>41364</v>
      </c>
      <c r="B163" s="67">
        <f t="shared" ca="1" si="82"/>
        <v>-1.3567547148900183E-2</v>
      </c>
      <c r="C163" s="67">
        <f t="shared" ca="1" si="82"/>
        <v>-5.5205679942509689E-2</v>
      </c>
      <c r="D163" s="59">
        <f t="shared" ca="1" si="82"/>
        <v>-5.7246289107241166E-2</v>
      </c>
      <c r="E163" s="59">
        <f t="shared" ca="1" si="82"/>
        <v>6.3525843549401273E-3</v>
      </c>
      <c r="F163" s="59">
        <f t="shared" ca="1" si="82"/>
        <v>-4.0920457613468075E-2</v>
      </c>
      <c r="G163" s="60">
        <f t="shared" ca="1" si="82"/>
        <v>-4.3318015318794978E-2</v>
      </c>
      <c r="H163" s="59">
        <f t="shared" ca="1" si="82"/>
        <v>1.7183639075934343E-2</v>
      </c>
      <c r="I163" s="59">
        <f t="shared" ca="1" si="82"/>
        <v>-0.12163312231123768</v>
      </c>
      <c r="J163" s="68">
        <f t="shared" ca="1" si="82"/>
        <v>-0.12582650660345529</v>
      </c>
      <c r="K163" s="59">
        <f t="shared" ca="1" si="82"/>
        <v>-5.1648069088634174E-2</v>
      </c>
      <c r="L163" s="59" t="e">
        <f t="shared" ca="1" si="82"/>
        <v>#N/A</v>
      </c>
      <c r="M163" s="68" t="e">
        <f t="shared" ca="1" si="82"/>
        <v>#N/A</v>
      </c>
      <c r="N163" s="59">
        <f t="shared" ca="1" si="82"/>
        <v>-4.2028343118666323E-3</v>
      </c>
      <c r="O163" s="61">
        <f t="shared" ca="1" si="82"/>
        <v>-0.27863773513861934</v>
      </c>
      <c r="P163" s="60">
        <f t="shared" ca="1" si="82"/>
        <v>-0.97182942563410768</v>
      </c>
      <c r="Q163" s="59">
        <f t="shared" ca="1" si="82"/>
        <v>-3.1277692581049954E-2</v>
      </c>
      <c r="R163" s="59">
        <f t="shared" ca="1" si="82"/>
        <v>-0.10017553389037359</v>
      </c>
      <c r="S163" s="59" t="e">
        <f t="shared" ca="1" si="82"/>
        <v>#N/A</v>
      </c>
      <c r="T163" s="59" t="e">
        <f t="shared" ca="1" si="81"/>
        <v>#N/A</v>
      </c>
      <c r="U163" s="59">
        <f t="shared" ca="1" si="82"/>
        <v>-1.3379420631034811E-2</v>
      </c>
      <c r="V163" s="59" t="e">
        <f t="shared" ca="1" si="82"/>
        <v>#N/A</v>
      </c>
      <c r="W163" s="59" t="e">
        <f t="shared" ca="1" si="82"/>
        <v>#N/A</v>
      </c>
      <c r="X163" s="59">
        <f t="shared" ca="1" si="82"/>
        <v>-0.9999203149571364</v>
      </c>
      <c r="Y163" s="61">
        <f t="shared" ca="1" si="83"/>
        <v>-9.908751619005951E-3</v>
      </c>
    </row>
    <row r="164" spans="1:25" s="33" customFormat="1" x14ac:dyDescent="0.2">
      <c r="A164" s="20">
        <v>41455</v>
      </c>
      <c r="B164" s="63">
        <f t="shared" ca="1" si="82"/>
        <v>-1.7087715963813754E-2</v>
      </c>
      <c r="C164" s="63">
        <f t="shared" ca="1" si="82"/>
        <v>-5.1731212082693157E-2</v>
      </c>
      <c r="D164" s="34">
        <f t="shared" ca="1" si="82"/>
        <v>-5.3165687219241975E-2</v>
      </c>
      <c r="E164" s="34">
        <f t="shared" ca="1" si="82"/>
        <v>-7.5583227226350136E-4</v>
      </c>
      <c r="F164" s="34">
        <f t="shared" ca="1" si="82"/>
        <v>-4.1707599285968566E-2</v>
      </c>
      <c r="G164" s="53">
        <f t="shared" ca="1" si="82"/>
        <v>-3.9803608884861341E-2</v>
      </c>
      <c r="H164" s="34">
        <f t="shared" ca="1" si="82"/>
        <v>1.8542500961450159E-2</v>
      </c>
      <c r="I164" s="34">
        <f t="shared" ca="1" si="82"/>
        <v>-0.11343822992398811</v>
      </c>
      <c r="J164" s="64">
        <f t="shared" ca="1" si="82"/>
        <v>-0.11278839629540593</v>
      </c>
      <c r="K164" s="34">
        <f t="shared" ca="1" si="82"/>
        <v>-3.774518535959126E-2</v>
      </c>
      <c r="L164" s="34" t="e">
        <f t="shared" ca="1" si="82"/>
        <v>#N/A</v>
      </c>
      <c r="M164" s="64" t="e">
        <f t="shared" ca="1" si="82"/>
        <v>#N/A</v>
      </c>
      <c r="N164" s="34">
        <f t="shared" ca="1" si="82"/>
        <v>3.9832832960640108E-3</v>
      </c>
      <c r="O164" s="55">
        <f t="shared" ca="1" si="82"/>
        <v>-0.26129506158493265</v>
      </c>
      <c r="P164" s="53">
        <f t="shared" ca="1" si="82"/>
        <v>-0.97849309184810562</v>
      </c>
      <c r="Q164" s="34">
        <f t="shared" ca="1" si="82"/>
        <v>-2.6475437921974487E-2</v>
      </c>
      <c r="R164" s="34">
        <f t="shared" ca="1" si="82"/>
        <v>-7.3771110418992869E-2</v>
      </c>
      <c r="S164" s="34" t="e">
        <f t="shared" ca="1" si="82"/>
        <v>#N/A</v>
      </c>
      <c r="T164" s="34" t="e">
        <f t="shared" ca="1" si="81"/>
        <v>#N/A</v>
      </c>
      <c r="U164" s="34">
        <f t="shared" ca="1" si="82"/>
        <v>-3.5688155262545984E-2</v>
      </c>
      <c r="V164" s="34" t="e">
        <f t="shared" ca="1" si="82"/>
        <v>#N/A</v>
      </c>
      <c r="W164" s="34" t="e">
        <f t="shared" ca="1" si="82"/>
        <v>#N/A</v>
      </c>
      <c r="X164" s="34">
        <f t="shared" ca="1" si="82"/>
        <v>-0.99994617015884735</v>
      </c>
      <c r="Y164" s="55">
        <f t="shared" ca="1" si="83"/>
        <v>3.1483476674032174E-2</v>
      </c>
    </row>
    <row r="165" spans="1:25" s="33" customFormat="1" x14ac:dyDescent="0.2">
      <c r="A165" s="20">
        <v>41547</v>
      </c>
      <c r="B165" s="63">
        <f t="shared" ca="1" si="82"/>
        <v>-1.5608055544862331E-2</v>
      </c>
      <c r="C165" s="63">
        <f t="shared" ca="1" si="82"/>
        <v>-4.4063761448728256E-2</v>
      </c>
      <c r="D165" s="34">
        <f t="shared" ca="1" si="82"/>
        <v>-4.5487284541147699E-2</v>
      </c>
      <c r="E165" s="34">
        <f t="shared" ca="1" si="82"/>
        <v>-2.427172688060808E-3</v>
      </c>
      <c r="F165" s="34">
        <f t="shared" ca="1" si="82"/>
        <v>-3.4110474379242195E-2</v>
      </c>
      <c r="G165" s="53">
        <f t="shared" ca="1" si="82"/>
        <v>-3.3256697321583539E-2</v>
      </c>
      <c r="H165" s="34">
        <f t="shared" ca="1" si="82"/>
        <v>-1.4749928447187255E-2</v>
      </c>
      <c r="I165" s="34">
        <f t="shared" ca="1" si="82"/>
        <v>-0.10161297954463244</v>
      </c>
      <c r="J165" s="64">
        <f t="shared" ca="1" si="82"/>
        <v>-9.7590409756114549E-2</v>
      </c>
      <c r="K165" s="34">
        <f t="shared" ca="1" si="82"/>
        <v>-3.4008718863512755E-2</v>
      </c>
      <c r="L165" s="34" t="e">
        <f t="shared" ca="1" si="82"/>
        <v>#N/A</v>
      </c>
      <c r="M165" s="64" t="e">
        <f t="shared" ca="1" si="82"/>
        <v>#N/A</v>
      </c>
      <c r="N165" s="34">
        <f t="shared" ca="1" si="82"/>
        <v>2.689988998694659E-3</v>
      </c>
      <c r="O165" s="55">
        <f t="shared" ca="1" si="82"/>
        <v>-0.31434854601194018</v>
      </c>
      <c r="P165" s="53">
        <f t="shared" ca="1" si="82"/>
        <v>-0.98639983977613144</v>
      </c>
      <c r="Q165" s="34">
        <f t="shared" ca="1" si="82"/>
        <v>-1.4300059582062374E-2</v>
      </c>
      <c r="R165" s="34">
        <f t="shared" ca="1" si="82"/>
        <v>-7.5801209231040612E-2</v>
      </c>
      <c r="S165" s="34" t="e">
        <f t="shared" ca="1" si="82"/>
        <v>#N/A</v>
      </c>
      <c r="T165" s="34" t="e">
        <f t="shared" ca="1" si="81"/>
        <v>#N/A</v>
      </c>
      <c r="U165" s="34">
        <f t="shared" ca="1" si="82"/>
        <v>-3.5774964347132121E-2</v>
      </c>
      <c r="V165" s="34" t="e">
        <f t="shared" ca="1" si="82"/>
        <v>#N/A</v>
      </c>
      <c r="W165" s="34" t="e">
        <f t="shared" ca="1" si="82"/>
        <v>#N/A</v>
      </c>
      <c r="X165" s="34">
        <f t="shared" ca="1" si="82"/>
        <v>-0.99997030100441109</v>
      </c>
      <c r="Y165" s="55">
        <f t="shared" ca="1" si="83"/>
        <v>3.7516219784198501E-2</v>
      </c>
    </row>
    <row r="166" spans="1:25" s="33" customFormat="1" ht="12" thickBot="1" x14ac:dyDescent="0.25">
      <c r="A166" s="26">
        <v>41639</v>
      </c>
      <c r="B166" s="65">
        <f t="shared" ca="1" si="82"/>
        <v>-2.2943523407478739E-2</v>
      </c>
      <c r="C166" s="65">
        <f t="shared" ca="1" si="82"/>
        <v>-5.2694278253511362E-2</v>
      </c>
      <c r="D166" s="56">
        <f t="shared" ca="1" si="82"/>
        <v>-5.3295901033269311E-2</v>
      </c>
      <c r="E166" s="56">
        <f t="shared" ca="1" si="82"/>
        <v>-9.2567116918296222E-3</v>
      </c>
      <c r="F166" s="56">
        <f t="shared" ca="1" si="82"/>
        <v>-4.8500415789902052E-2</v>
      </c>
      <c r="G166" s="57">
        <f t="shared" ca="1" si="82"/>
        <v>-4.2406366524725292E-2</v>
      </c>
      <c r="H166" s="56">
        <f t="shared" ca="1" si="82"/>
        <v>2.4770337330010772E-2</v>
      </c>
      <c r="I166" s="56">
        <f t="shared" ca="1" si="82"/>
        <v>-0.1144702686170207</v>
      </c>
      <c r="J166" s="66">
        <f t="shared" ca="1" si="82"/>
        <v>-0.1180790784498178</v>
      </c>
      <c r="K166" s="56">
        <f t="shared" ca="1" si="82"/>
        <v>-5.2437968967499082E-2</v>
      </c>
      <c r="L166" s="56" t="e">
        <f t="shared" ca="1" si="82"/>
        <v>#N/A</v>
      </c>
      <c r="M166" s="66" t="e">
        <f t="shared" ca="1" si="82"/>
        <v>#N/A</v>
      </c>
      <c r="N166" s="56">
        <f t="shared" ca="1" si="82"/>
        <v>-9.7035862882580703E-3</v>
      </c>
      <c r="O166" s="58">
        <f t="shared" ca="1" si="82"/>
        <v>-0.35673736008673518</v>
      </c>
      <c r="P166" s="57">
        <f t="shared" ca="1" si="82"/>
        <v>-0.98860348753588478</v>
      </c>
      <c r="Q166" s="56">
        <f t="shared" ca="1" si="82"/>
        <v>-2.4647607118409298E-2</v>
      </c>
      <c r="R166" s="56">
        <f t="shared" ca="1" si="82"/>
        <v>-7.3220930167005038E-2</v>
      </c>
      <c r="S166" s="56" t="e">
        <f t="shared" ca="1" si="82"/>
        <v>#N/A</v>
      </c>
      <c r="T166" s="56" t="e">
        <f t="shared" ca="1" si="81"/>
        <v>#N/A</v>
      </c>
      <c r="U166" s="56">
        <f t="shared" ca="1" si="82"/>
        <v>-5.2008019177931297E-2</v>
      </c>
      <c r="V166" s="56" t="e">
        <f t="shared" ca="1" si="82"/>
        <v>#N/A</v>
      </c>
      <c r="W166" s="56" t="e">
        <f t="shared" ca="1" si="82"/>
        <v>#N/A</v>
      </c>
      <c r="X166" s="56">
        <f t="shared" ca="1" si="82"/>
        <v>-0.99996918418483249</v>
      </c>
      <c r="Y166" s="58">
        <f t="shared" ca="1" si="83"/>
        <v>3.7406768693563519E-2</v>
      </c>
    </row>
    <row r="167" spans="1:25" s="33" customFormat="1" x14ac:dyDescent="0.2">
      <c r="A167" s="14">
        <v>41729</v>
      </c>
      <c r="B167" s="67">
        <f t="shared" ca="1" si="82"/>
        <v>-2.2063832764137703E-2</v>
      </c>
      <c r="C167" s="67">
        <f t="shared" ca="1" si="82"/>
        <v>-3.8550499712716624E-2</v>
      </c>
      <c r="D167" s="59">
        <f t="shared" ca="1" si="82"/>
        <v>-3.6863731574139802E-2</v>
      </c>
      <c r="E167" s="59">
        <f t="shared" ca="1" si="82"/>
        <v>-1.4658903275703294E-2</v>
      </c>
      <c r="F167" s="59">
        <f t="shared" ca="1" si="82"/>
        <v>-5.0157665385878181E-2</v>
      </c>
      <c r="G167" s="60">
        <f t="shared" ca="1" si="82"/>
        <v>-2.5016212586015385E-2</v>
      </c>
      <c r="H167" s="59">
        <f t="shared" ca="1" si="82"/>
        <v>-1.7149489872241963E-2</v>
      </c>
      <c r="I167" s="59">
        <f t="shared" ca="1" si="82"/>
        <v>-9.6343669972613899E-2</v>
      </c>
      <c r="J167" s="68">
        <f t="shared" ca="1" si="82"/>
        <v>-9.8494046427519355E-2</v>
      </c>
      <c r="K167" s="59">
        <f t="shared" ca="1" si="82"/>
        <v>-4.5782830466147284E-2</v>
      </c>
      <c r="L167" s="59" t="e">
        <f t="shared" ca="1" si="82"/>
        <v>#N/A</v>
      </c>
      <c r="M167" s="68" t="e">
        <f t="shared" ca="1" si="82"/>
        <v>#N/A</v>
      </c>
      <c r="N167" s="59">
        <f t="shared" ca="1" si="82"/>
        <v>-1.2213824586038591E-2</v>
      </c>
      <c r="O167" s="61">
        <f t="shared" ca="1" si="82"/>
        <v>-0.47240289099098087</v>
      </c>
      <c r="P167" s="60">
        <f t="shared" ca="1" si="82"/>
        <v>-0.64095697958111431</v>
      </c>
      <c r="Q167" s="59">
        <f t="shared" ca="1" si="82"/>
        <v>-8.7550450744779962E-3</v>
      </c>
      <c r="R167" s="59">
        <f t="shared" ca="1" si="82"/>
        <v>-6.9177771702513491E-2</v>
      </c>
      <c r="S167" s="59" t="e">
        <f t="shared" ca="1" si="82"/>
        <v>#N/A</v>
      </c>
      <c r="T167" s="59">
        <f t="shared" ca="1" si="81"/>
        <v>1.4224350032160382E-2</v>
      </c>
      <c r="U167" s="59">
        <f t="shared" ca="1" si="82"/>
        <v>-0.16614854213774843</v>
      </c>
      <c r="V167" s="59" t="e">
        <f t="shared" ca="1" si="82"/>
        <v>#N/A</v>
      </c>
      <c r="W167" s="59">
        <f t="shared" ca="1" si="82"/>
        <v>-4.6715870626224509E-2</v>
      </c>
      <c r="X167" s="59">
        <f t="shared" ca="1" si="82"/>
        <v>-0.62376491114225163</v>
      </c>
      <c r="Y167" s="61">
        <f t="shared" ca="1" si="83"/>
        <v>7.2635136741523443E-3</v>
      </c>
    </row>
    <row r="168" spans="1:25" s="33" customFormat="1" x14ac:dyDescent="0.2">
      <c r="A168" s="20">
        <v>41820</v>
      </c>
      <c r="B168" s="63">
        <f t="shared" ca="1" si="82"/>
        <v>-2.4778357790847028E-2</v>
      </c>
      <c r="C168" s="63">
        <f t="shared" ca="1" si="82"/>
        <v>-4.493226243126458E-2</v>
      </c>
      <c r="D168" s="34">
        <f t="shared" ca="1" si="82"/>
        <v>-4.4547890702897219E-2</v>
      </c>
      <c r="E168" s="34">
        <f t="shared" ca="1" si="82"/>
        <v>-1.5761948902649592E-2</v>
      </c>
      <c r="F168" s="34">
        <f t="shared" ca="1" si="82"/>
        <v>-4.7586004060785059E-2</v>
      </c>
      <c r="G168" s="53">
        <f t="shared" ca="1" si="82"/>
        <v>-2.8859937336489838E-2</v>
      </c>
      <c r="H168" s="34">
        <f t="shared" ca="1" si="82"/>
        <v>-3.9822258629069851E-2</v>
      </c>
      <c r="I168" s="34">
        <f t="shared" ca="1" si="82"/>
        <v>-9.727126254023688E-2</v>
      </c>
      <c r="J168" s="64">
        <f t="shared" ca="1" si="82"/>
        <v>-9.9042852617811761E-2</v>
      </c>
      <c r="K168" s="34">
        <f t="shared" ca="1" si="82"/>
        <v>-5.0835026159832042E-2</v>
      </c>
      <c r="L168" s="34" t="e">
        <f t="shared" ca="1" si="82"/>
        <v>#N/A</v>
      </c>
      <c r="M168" s="64" t="e">
        <f t="shared" ca="1" si="82"/>
        <v>#N/A</v>
      </c>
      <c r="N168" s="34">
        <f t="shared" ca="1" si="82"/>
        <v>-1.4251873500091716E-2</v>
      </c>
      <c r="O168" s="55">
        <f t="shared" ca="1" si="82"/>
        <v>-0.58099681716134732</v>
      </c>
      <c r="P168" s="53">
        <f t="shared" ca="1" si="82"/>
        <v>-0.30116358500533991</v>
      </c>
      <c r="Q168" s="34">
        <f t="shared" ca="1" si="82"/>
        <v>-1.1913734628373529E-2</v>
      </c>
      <c r="R168" s="34">
        <f t="shared" ca="1" si="82"/>
        <v>-6.9962286912029215E-2</v>
      </c>
      <c r="S168" s="34" t="e">
        <f t="shared" ca="1" si="82"/>
        <v>#N/A</v>
      </c>
      <c r="T168" s="34">
        <f t="shared" ca="1" si="81"/>
        <v>-1.3408614437387278E-2</v>
      </c>
      <c r="U168" s="34">
        <f t="shared" ca="1" si="82"/>
        <v>-0.16555651483828904</v>
      </c>
      <c r="V168" s="34" t="e">
        <f t="shared" ca="1" si="82"/>
        <v>#N/A</v>
      </c>
      <c r="W168" s="34">
        <f t="shared" ca="1" si="82"/>
        <v>-5.1702425598453394E-2</v>
      </c>
      <c r="X168" s="34">
        <f t="shared" ca="1" si="82"/>
        <v>-0.64599957876341851</v>
      </c>
      <c r="Y168" s="55">
        <f t="shared" ca="1" si="83"/>
        <v>-2.6255341380700847E-2</v>
      </c>
    </row>
    <row r="169" spans="1:25" s="33" customFormat="1" x14ac:dyDescent="0.2">
      <c r="A169" s="20">
        <v>41912</v>
      </c>
      <c r="B169" s="63">
        <f t="shared" ca="1" si="82"/>
        <v>-2.1985891964749427E-2</v>
      </c>
      <c r="C169" s="63">
        <f t="shared" ca="1" si="82"/>
        <v>-3.9911930354684988E-2</v>
      </c>
      <c r="D169" s="34">
        <f t="shared" ca="1" si="82"/>
        <v>-4.0302634949539784E-2</v>
      </c>
      <c r="E169" s="34">
        <f t="shared" ca="1" si="82"/>
        <v>-1.4028994284179475E-2</v>
      </c>
      <c r="F169" s="34">
        <f t="shared" ca="1" si="82"/>
        <v>-3.7212296947281231E-2</v>
      </c>
      <c r="G169" s="53">
        <f t="shared" ca="1" si="82"/>
        <v>-2.6837831231093845E-2</v>
      </c>
      <c r="H169" s="34">
        <f t="shared" ca="1" si="82"/>
        <v>-7.6753220791086041E-2</v>
      </c>
      <c r="I169" s="34">
        <f t="shared" ca="1" si="82"/>
        <v>-0.10608703388911866</v>
      </c>
      <c r="J169" s="64">
        <f t="shared" ca="1" si="82"/>
        <v>-0.10898735454081299</v>
      </c>
      <c r="K169" s="34">
        <f t="shared" ca="1" si="82"/>
        <v>-4.2070200436747252E-2</v>
      </c>
      <c r="L169" s="34" t="e">
        <f t="shared" ca="1" si="82"/>
        <v>#N/A</v>
      </c>
      <c r="M169" s="64" t="e">
        <f t="shared" ca="1" si="82"/>
        <v>#N/A</v>
      </c>
      <c r="N169" s="34">
        <f t="shared" ca="1" si="82"/>
        <v>-1.5822248215052626E-2</v>
      </c>
      <c r="O169" s="55">
        <f t="shared" ca="1" si="82"/>
        <v>-0.71119227605264135</v>
      </c>
      <c r="P169" s="53">
        <f t="shared" ca="1" si="82"/>
        <v>-6.3165221116715742E-2</v>
      </c>
      <c r="Q169" s="34">
        <f t="shared" ca="1" si="82"/>
        <v>-1.8280809656265662E-2</v>
      </c>
      <c r="R169" s="34">
        <f t="shared" ca="1" si="82"/>
        <v>-6.6089174412044316E-2</v>
      </c>
      <c r="S169" s="34" t="e">
        <f t="shared" ca="1" si="82"/>
        <v>#N/A</v>
      </c>
      <c r="T169" s="34">
        <f t="shared" ca="1" si="81"/>
        <v>-1.1334607915131412E-2</v>
      </c>
      <c r="U169" s="34">
        <f t="shared" ca="1" si="82"/>
        <v>-0.16968394331984282</v>
      </c>
      <c r="V169" s="34" t="e">
        <f t="shared" ca="1" si="82"/>
        <v>#N/A</v>
      </c>
      <c r="W169" s="34">
        <f t="shared" ca="1" si="82"/>
        <v>-4.2669401764042769E-2</v>
      </c>
      <c r="X169" s="34">
        <f t="shared" ca="1" si="82"/>
        <v>-0.44526333831678544</v>
      </c>
      <c r="Y169" s="55">
        <f t="shared" ca="1" si="83"/>
        <v>-2.3302708239254066E-2</v>
      </c>
    </row>
    <row r="170" spans="1:25" s="33" customFormat="1" ht="12" thickBot="1" x14ac:dyDescent="0.25">
      <c r="A170" s="20">
        <v>42004</v>
      </c>
      <c r="B170" s="63">
        <f t="shared" ca="1" si="82"/>
        <v>-2.3473361007485094E-2</v>
      </c>
      <c r="C170" s="63">
        <f t="shared" ca="1" si="82"/>
        <v>-3.5773773636011641E-2</v>
      </c>
      <c r="D170" s="34">
        <f t="shared" ca="1" si="82"/>
        <v>-3.6751241543028113E-2</v>
      </c>
      <c r="E170" s="34">
        <f t="shared" ca="1" si="82"/>
        <v>-1.8062666604183431E-2</v>
      </c>
      <c r="F170" s="34">
        <f t="shared" ca="1" si="82"/>
        <v>-2.8994267256873485E-2</v>
      </c>
      <c r="G170" s="53">
        <f t="shared" ca="1" si="82"/>
        <v>-1.8957713433831569E-2</v>
      </c>
      <c r="H170" s="34">
        <f t="shared" ca="1" si="82"/>
        <v>-0.11630773324987564</v>
      </c>
      <c r="I170" s="34">
        <f t="shared" ca="1" si="82"/>
        <v>-9.574801180497905E-2</v>
      </c>
      <c r="J170" s="64">
        <f t="shared" ca="1" si="82"/>
        <v>-9.7440360240371948E-2</v>
      </c>
      <c r="K170" s="34">
        <f t="shared" ca="1" si="82"/>
        <v>-2.842383339594956E-2</v>
      </c>
      <c r="L170" s="34" t="e">
        <f t="shared" ca="1" si="82"/>
        <v>#N/A</v>
      </c>
      <c r="M170" s="64" t="e">
        <f t="shared" ca="1" si="82"/>
        <v>#N/A</v>
      </c>
      <c r="N170" s="34">
        <f t="shared" ca="1" si="82"/>
        <v>-1.7576230784659974E-2</v>
      </c>
      <c r="O170" s="55">
        <f t="shared" ca="1" si="82"/>
        <v>-0.83635804511904754</v>
      </c>
      <c r="P170" s="53">
        <f t="shared" ca="1" si="82"/>
        <v>0.16903790936003849</v>
      </c>
      <c r="Q170" s="34">
        <f t="shared" ca="1" si="82"/>
        <v>-9.2204116331972008E-3</v>
      </c>
      <c r="R170" s="34">
        <f t="shared" ca="1" si="82"/>
        <v>-6.7107764852730067E-2</v>
      </c>
      <c r="S170" s="34" t="e">
        <f t="shared" ca="1" si="82"/>
        <v>#N/A</v>
      </c>
      <c r="T170" s="34">
        <f t="shared" ca="1" si="81"/>
        <v>-8.1139060452748435E-3</v>
      </c>
      <c r="U170" s="34">
        <f t="shared" ca="1" si="82"/>
        <v>-0.15839692861255583</v>
      </c>
      <c r="V170" s="34" t="e">
        <f t="shared" ca="1" si="82"/>
        <v>#N/A</v>
      </c>
      <c r="W170" s="34">
        <f t="shared" ca="1" si="82"/>
        <v>-2.8473341377009964E-2</v>
      </c>
      <c r="X170" s="34">
        <f t="shared" ca="1" si="82"/>
        <v>-0.1699866218605306</v>
      </c>
      <c r="Y170" s="55">
        <f t="shared" ca="1" si="83"/>
        <v>1.3321195683230647E-2</v>
      </c>
    </row>
    <row r="171" spans="1:25" s="33" customFormat="1" x14ac:dyDescent="0.2">
      <c r="A171" s="14">
        <v>42094</v>
      </c>
      <c r="B171" s="67">
        <f t="shared" ca="1" si="82"/>
        <v>-2.6171777003407115E-2</v>
      </c>
      <c r="C171" s="67">
        <f t="shared" ca="1" si="82"/>
        <v>-4.0626736255363283E-2</v>
      </c>
      <c r="D171" s="59">
        <f t="shared" ca="1" si="82"/>
        <v>-4.3225021018131415E-2</v>
      </c>
      <c r="E171" s="59">
        <f t="shared" ca="1" si="82"/>
        <v>-1.9836803310984585E-2</v>
      </c>
      <c r="F171" s="59">
        <f t="shared" ca="1" si="82"/>
        <v>-2.2496905256178756E-2</v>
      </c>
      <c r="G171" s="60">
        <f t="shared" ca="1" si="82"/>
        <v>-2.8214432306058468E-2</v>
      </c>
      <c r="H171" s="59">
        <f t="shared" ca="1" si="82"/>
        <v>-1.0264808806693004E-2</v>
      </c>
      <c r="I171" s="59">
        <f t="shared" ca="1" si="82"/>
        <v>-9.7163682632659176E-2</v>
      </c>
      <c r="J171" s="68">
        <f t="shared" ca="1" si="82"/>
        <v>-9.9122892752860237E-2</v>
      </c>
      <c r="K171" s="59">
        <f t="shared" ca="1" si="82"/>
        <v>-2.1473939860066404E-2</v>
      </c>
      <c r="L171" s="59" t="e">
        <f t="shared" ca="1" si="82"/>
        <v>#N/A</v>
      </c>
      <c r="M171" s="68" t="e">
        <f t="shared" ca="1" si="82"/>
        <v>#N/A</v>
      </c>
      <c r="N171" s="59">
        <f t="shared" ca="1" si="82"/>
        <v>-1.6794417649680593E-2</v>
      </c>
      <c r="O171" s="61">
        <f t="shared" ca="1" si="82"/>
        <v>-0.82087226212617792</v>
      </c>
      <c r="P171" s="60">
        <f t="shared" ca="1" si="82"/>
        <v>-0.15806734126154987</v>
      </c>
      <c r="Q171" s="59">
        <f t="shared" ca="1" si="82"/>
        <v>-1.8325430250536012E-2</v>
      </c>
      <c r="R171" s="59">
        <f t="shared" ca="1" si="82"/>
        <v>-6.956692893116545E-2</v>
      </c>
      <c r="S171" s="59" t="e">
        <f t="shared" ca="1" si="82"/>
        <v>#N/A</v>
      </c>
      <c r="T171" s="59">
        <f t="shared" ca="1" si="81"/>
        <v>-4.8508699085454299E-2</v>
      </c>
      <c r="U171" s="59">
        <f t="shared" ca="1" si="82"/>
        <v>-3.0978698735349641E-2</v>
      </c>
      <c r="V171" s="59" t="e">
        <f t="shared" ca="1" si="82"/>
        <v>#N/A</v>
      </c>
      <c r="W171" s="59">
        <f t="shared" ca="1" si="82"/>
        <v>-2.2333314340460597E-2</v>
      </c>
      <c r="X171" s="59">
        <f t="shared" ca="1" si="82"/>
        <v>-0.38526494317759719</v>
      </c>
      <c r="Y171" s="61">
        <f t="shared" ca="1" si="83"/>
        <v>3.067074091500599E-2</v>
      </c>
    </row>
    <row r="172" spans="1:25" s="33" customFormat="1" x14ac:dyDescent="0.2">
      <c r="A172" s="20">
        <v>42185</v>
      </c>
      <c r="B172" s="63">
        <f t="shared" ca="1" si="82"/>
        <v>-2.2309146776028355E-2</v>
      </c>
      <c r="C172" s="63">
        <f t="shared" ca="1" si="82"/>
        <v>-3.3627361346335372E-2</v>
      </c>
      <c r="D172" s="34">
        <f t="shared" ca="1" si="82"/>
        <v>-3.6098029333352155E-2</v>
      </c>
      <c r="E172" s="34">
        <f t="shared" ca="1" si="82"/>
        <v>-1.7395698983823871E-2</v>
      </c>
      <c r="F172" s="34">
        <f t="shared" ca="1" si="82"/>
        <v>-1.6515204845843567E-2</v>
      </c>
      <c r="G172" s="53">
        <f t="shared" ca="1" si="82"/>
        <v>-2.4804535224679514E-2</v>
      </c>
      <c r="H172" s="34">
        <f t="shared" ca="1" si="82"/>
        <v>-3.2168596582697551E-2</v>
      </c>
      <c r="I172" s="34">
        <f t="shared" ca="1" si="82"/>
        <v>-9.6837251475305419E-2</v>
      </c>
      <c r="J172" s="64">
        <f t="shared" ca="1" si="82"/>
        <v>-9.9059330352449293E-2</v>
      </c>
      <c r="K172" s="34">
        <f t="shared" ca="1" si="82"/>
        <v>-1.5238714655914531E-2</v>
      </c>
      <c r="L172" s="34" t="e">
        <f t="shared" ca="1" si="82"/>
        <v>#N/A</v>
      </c>
      <c r="M172" s="64" t="e">
        <f t="shared" ca="1" si="82"/>
        <v>#N/A</v>
      </c>
      <c r="N172" s="34">
        <f t="shared" ca="1" si="82"/>
        <v>-1.7457650395137914E-2</v>
      </c>
      <c r="O172" s="55">
        <f t="shared" ca="1" si="82"/>
        <v>-0.78996457368247053</v>
      </c>
      <c r="P172" s="53">
        <f t="shared" ca="1" si="82"/>
        <v>-0.39214611678871081</v>
      </c>
      <c r="Q172" s="34">
        <f t="shared" ca="1" si="82"/>
        <v>-1.5199928901311388E-2</v>
      </c>
      <c r="R172" s="34">
        <f t="shared" ca="1" si="82"/>
        <v>-7.1382778095261612E-2</v>
      </c>
      <c r="S172" s="34" t="e">
        <f t="shared" ca="1" si="82"/>
        <v>#N/A</v>
      </c>
      <c r="T172" s="34">
        <f t="shared" ca="1" si="81"/>
        <v>-3.3707270572610804E-2</v>
      </c>
      <c r="U172" s="34">
        <f t="shared" ca="1" si="82"/>
        <v>-2.4446360712713E-2</v>
      </c>
      <c r="V172" s="34" t="e">
        <f t="shared" ca="1" si="82"/>
        <v>#N/A</v>
      </c>
      <c r="W172" s="34">
        <f t="shared" ca="1" si="82"/>
        <v>-1.7182634134804364E-2</v>
      </c>
      <c r="X172" s="34">
        <f t="shared" ca="1" si="82"/>
        <v>-3.7023035917670755E-2</v>
      </c>
      <c r="Y172" s="55">
        <f t="shared" ca="1" si="83"/>
        <v>6.2881157977111357E-2</v>
      </c>
    </row>
    <row r="173" spans="1:25" s="33" customFormat="1" x14ac:dyDescent="0.2">
      <c r="A173" s="20">
        <v>42277</v>
      </c>
      <c r="B173" s="63">
        <f t="shared" ca="1" si="82"/>
        <v>-2.3268369900767971E-2</v>
      </c>
      <c r="C173" s="63">
        <f t="shared" ca="1" si="82"/>
        <v>-3.6719386413790689E-2</v>
      </c>
      <c r="D173" s="34">
        <f t="shared" ca="1" si="82"/>
        <v>-3.9257893063407212E-2</v>
      </c>
      <c r="E173" s="34">
        <f t="shared" ca="1" si="82"/>
        <v>-1.7454551176994348E-2</v>
      </c>
      <c r="F173" s="34">
        <f t="shared" ca="1" si="82"/>
        <v>-1.9235485034688304E-2</v>
      </c>
      <c r="G173" s="53">
        <f t="shared" ca="1" si="82"/>
        <v>-2.6000285430690107E-2</v>
      </c>
      <c r="H173" s="34">
        <f t="shared" ca="1" si="82"/>
        <v>-1.3175690702291853E-2</v>
      </c>
      <c r="I173" s="34">
        <f t="shared" ca="1" si="82"/>
        <v>-8.6004044321407958E-2</v>
      </c>
      <c r="J173" s="64">
        <f t="shared" ca="1" si="82"/>
        <v>-8.9480356947838069E-2</v>
      </c>
      <c r="K173" s="34">
        <f t="shared" ca="1" si="82"/>
        <v>-1.6446215601492953E-2</v>
      </c>
      <c r="L173" s="34" t="e">
        <f t="shared" ca="1" si="82"/>
        <v>#N/A</v>
      </c>
      <c r="M173" s="64" t="e">
        <f t="shared" ca="1" si="82"/>
        <v>#N/A</v>
      </c>
      <c r="N173" s="34">
        <f t="shared" ca="1" si="82"/>
        <v>-1.7224859714792706E-2</v>
      </c>
      <c r="O173" s="55">
        <f t="shared" ref="O173:Y178" ca="1" si="84">IF(IF(OR(O51="",O47=0),NA(),O51/O47-1)&gt;1.5,NA(),O51/O47-1)</f>
        <v>-0.71074638894525832</v>
      </c>
      <c r="P173" s="53">
        <f t="shared" ca="1" si="84"/>
        <v>-0.23092777111848439</v>
      </c>
      <c r="Q173" s="34">
        <f t="shared" ca="1" si="84"/>
        <v>-1.6538240898939405E-2</v>
      </c>
      <c r="R173" s="34">
        <f t="shared" ca="1" si="84"/>
        <v>-7.084255376325832E-2</v>
      </c>
      <c r="S173" s="34" t="e">
        <f t="shared" ca="1" si="84"/>
        <v>#N/A</v>
      </c>
      <c r="T173" s="34">
        <f t="shared" ref="T173" ca="1" si="85">IF(IF(OR(T51="",T47=0),NA(),T51/T47-1)&gt;1.5,NA(),T51/T47-1)</f>
        <v>-4.2047475534096268E-2</v>
      </c>
      <c r="U173" s="34">
        <f t="shared" ca="1" si="84"/>
        <v>-2.6757951795317036E-2</v>
      </c>
      <c r="V173" s="34" t="e">
        <f t="shared" ca="1" si="84"/>
        <v>#N/A</v>
      </c>
      <c r="W173" s="34">
        <f t="shared" ca="1" si="84"/>
        <v>-1.8341961727207812E-2</v>
      </c>
      <c r="X173" s="34">
        <f t="shared" ca="1" si="84"/>
        <v>-6.7617424451981711E-2</v>
      </c>
      <c r="Y173" s="55">
        <f t="shared" ca="1" si="84"/>
        <v>8.5585436191226716E-2</v>
      </c>
    </row>
    <row r="174" spans="1:25" s="33" customFormat="1" ht="12" thickBot="1" x14ac:dyDescent="0.25">
      <c r="A174" s="20">
        <v>42369</v>
      </c>
      <c r="B174" s="63">
        <f t="shared" ref="B174:N178" ca="1" si="86">IF(IF(OR(B52="",B48=0),NA(),B52/B48-1)&gt;1.5,NA(),B52/B48-1)</f>
        <v>-1.8049274317119668E-2</v>
      </c>
      <c r="C174" s="63">
        <f t="shared" ca="1" si="86"/>
        <v>-3.2654588088909087E-2</v>
      </c>
      <c r="D174" s="34">
        <f t="shared" ca="1" si="86"/>
        <v>-3.5690917271603229E-2</v>
      </c>
      <c r="E174" s="34">
        <f t="shared" ca="1" si="86"/>
        <v>-1.1740581456669563E-2</v>
      </c>
      <c r="F174" s="34">
        <f t="shared" ca="1" si="86"/>
        <v>-1.1763498853383458E-2</v>
      </c>
      <c r="G174" s="53">
        <f t="shared" ca="1" si="86"/>
        <v>-2.2940500259398533E-2</v>
      </c>
      <c r="H174" s="34">
        <f t="shared" ca="1" si="86"/>
        <v>3.0135018082910747E-5</v>
      </c>
      <c r="I174" s="34">
        <f t="shared" ca="1" si="86"/>
        <v>-9.8458628800735859E-2</v>
      </c>
      <c r="J174" s="64">
        <f t="shared" ca="1" si="86"/>
        <v>-0.11056655622754563</v>
      </c>
      <c r="K174" s="34">
        <f t="shared" ca="1" si="86"/>
        <v>-1.0292929863305433E-2</v>
      </c>
      <c r="L174" s="34" t="e">
        <f t="shared" ca="1" si="86"/>
        <v>#N/A</v>
      </c>
      <c r="M174" s="64" t="e">
        <f t="shared" ca="1" si="86"/>
        <v>#N/A</v>
      </c>
      <c r="N174" s="34">
        <f t="shared" ca="1" si="86"/>
        <v>-9.9852318311058896E-3</v>
      </c>
      <c r="O174" s="55">
        <f t="shared" ca="1" si="84"/>
        <v>-0.58666012867418993</v>
      </c>
      <c r="P174" s="53">
        <f t="shared" ca="1" si="84"/>
        <v>-0.3632368005473261</v>
      </c>
      <c r="Q174" s="34">
        <f t="shared" ca="1" si="84"/>
        <v>-1.2036855908188704E-2</v>
      </c>
      <c r="R174" s="34">
        <f t="shared" ca="1" si="84"/>
        <v>-6.6495304705310954E-2</v>
      </c>
      <c r="S174" s="34" t="e">
        <f t="shared" ca="1" si="84"/>
        <v>#N/A</v>
      </c>
      <c r="T174" s="34">
        <f t="shared" ref="T174" ca="1" si="87">IF(IF(OR(T52="",T48=0),NA(),T52/T48-1)&gt;1.5,NA(),T52/T48-1)</f>
        <v>-3.2516796782188107E-2</v>
      </c>
      <c r="U174" s="34">
        <f t="shared" ca="1" si="84"/>
        <v>-2.8546432904128061E-2</v>
      </c>
      <c r="V174" s="34" t="e">
        <f t="shared" ca="1" si="84"/>
        <v>#N/A</v>
      </c>
      <c r="W174" s="34">
        <f t="shared" ca="1" si="84"/>
        <v>-1.072519024747931E-2</v>
      </c>
      <c r="X174" s="34">
        <f t="shared" ca="1" si="84"/>
        <v>-0.25639664018720087</v>
      </c>
      <c r="Y174" s="55">
        <f t="shared" ca="1" si="84"/>
        <v>6.5080535028271713E-2</v>
      </c>
    </row>
    <row r="175" spans="1:25" s="33" customFormat="1" x14ac:dyDescent="0.2">
      <c r="A175" s="14">
        <v>42460</v>
      </c>
      <c r="B175" s="67">
        <f t="shared" ca="1" si="86"/>
        <v>-1.2812875069128982E-2</v>
      </c>
      <c r="C175" s="67">
        <f t="shared" ca="1" si="86"/>
        <v>-2.3620995361317232E-2</v>
      </c>
      <c r="D175" s="59">
        <f t="shared" ca="1" si="86"/>
        <v>-2.7055884861586499E-2</v>
      </c>
      <c r="E175" s="59">
        <f t="shared" ca="1" si="86"/>
        <v>-8.1766198710504501E-3</v>
      </c>
      <c r="F175" s="59">
        <f t="shared" ca="1" si="86"/>
        <v>-1.6188987720600068E-4</v>
      </c>
      <c r="G175" s="60">
        <f t="shared" ca="1" si="86"/>
        <v>-1.8383058324489387E-2</v>
      </c>
      <c r="H175" s="59">
        <f t="shared" ca="1" si="86"/>
        <v>-3.082481175921159E-2</v>
      </c>
      <c r="I175" s="59">
        <f t="shared" ca="1" si="86"/>
        <v>-6.0940494292669123E-2</v>
      </c>
      <c r="J175" s="68">
        <f t="shared" ca="1" si="86"/>
        <v>-4.6773957328923643E-2</v>
      </c>
      <c r="K175" s="59">
        <f t="shared" ca="1" si="86"/>
        <v>3.4638663347481558E-3</v>
      </c>
      <c r="L175" s="59" t="e">
        <f t="shared" ca="1" si="86"/>
        <v>#N/A</v>
      </c>
      <c r="M175" s="68" t="e">
        <f t="shared" ca="1" si="86"/>
        <v>#N/A</v>
      </c>
      <c r="N175" s="59">
        <f t="shared" ca="1" si="86"/>
        <v>-7.4178167410710039E-3</v>
      </c>
      <c r="O175" s="61">
        <f t="shared" ca="1" si="84"/>
        <v>-0.60987582713613397</v>
      </c>
      <c r="P175" s="60">
        <f t="shared" ca="1" si="84"/>
        <v>-0.14138252555122355</v>
      </c>
      <c r="Q175" s="59">
        <f t="shared" ca="1" si="84"/>
        <v>-1.8583050291904102E-2</v>
      </c>
      <c r="R175" s="59">
        <f t="shared" ca="1" si="84"/>
        <v>-6.0504865340626934E-2</v>
      </c>
      <c r="S175" s="59" t="e">
        <f t="shared" ca="1" si="84"/>
        <v>#N/A</v>
      </c>
      <c r="T175" s="59">
        <f t="shared" ref="T175" ca="1" si="88">IF(IF(OR(T53="",T49=0),NA(),T53/T49-1)&gt;1.5,NA(),T53/T49-1)</f>
        <v>-4.6169920241757589E-3</v>
      </c>
      <c r="U175" s="59">
        <f t="shared" ca="1" si="84"/>
        <v>-2.3341444913111076E-2</v>
      </c>
      <c r="V175" s="59" t="e">
        <f t="shared" ca="1" si="84"/>
        <v>#N/A</v>
      </c>
      <c r="W175" s="59">
        <f t="shared" ca="1" si="84"/>
        <v>2.1893778251764751E-3</v>
      </c>
      <c r="X175" s="59">
        <f t="shared" ca="1" si="84"/>
        <v>2.6817042138361558E-2</v>
      </c>
      <c r="Y175" s="61">
        <f t="shared" ca="1" si="84"/>
        <v>5.0663633161140531E-2</v>
      </c>
    </row>
    <row r="176" spans="1:25" s="33" customFormat="1" x14ac:dyDescent="0.2">
      <c r="A176" s="20">
        <v>42551</v>
      </c>
      <c r="B176" s="63">
        <f t="shared" ca="1" si="86"/>
        <v>-1.6191075866539117E-2</v>
      </c>
      <c r="C176" s="63">
        <f t="shared" ca="1" si="86"/>
        <v>-2.5039520682833327E-2</v>
      </c>
      <c r="D176" s="34">
        <f t="shared" ca="1" si="86"/>
        <v>-2.9524124997126755E-2</v>
      </c>
      <c r="E176" s="34">
        <f t="shared" ca="1" si="86"/>
        <v>-1.2413255236915166E-2</v>
      </c>
      <c r="F176" s="34">
        <f t="shared" ca="1" si="86"/>
        <v>5.4029365058323453E-3</v>
      </c>
      <c r="G176" s="53">
        <f t="shared" ca="1" si="86"/>
        <v>-2.0297593023155369E-2</v>
      </c>
      <c r="H176" s="34">
        <f t="shared" ca="1" si="86"/>
        <v>5.8300877733755474E-2</v>
      </c>
      <c r="I176" s="34">
        <f t="shared" ca="1" si="86"/>
        <v>-7.5913169699904914E-2</v>
      </c>
      <c r="J176" s="64">
        <f t="shared" ca="1" si="86"/>
        <v>-6.9082295057794174E-2</v>
      </c>
      <c r="K176" s="34">
        <f t="shared" ca="1" si="86"/>
        <v>1.0729457281247523E-2</v>
      </c>
      <c r="L176" s="34" t="e">
        <f t="shared" ca="1" si="86"/>
        <v>#N/A</v>
      </c>
      <c r="M176" s="64" t="e">
        <f t="shared" ca="1" si="86"/>
        <v>#N/A</v>
      </c>
      <c r="N176" s="34">
        <f t="shared" ca="1" si="86"/>
        <v>-4.9155260871805995E-3</v>
      </c>
      <c r="O176" s="55">
        <f t="shared" ca="1" si="84"/>
        <v>-0.62746743750190592</v>
      </c>
      <c r="P176" s="53">
        <f t="shared" ca="1" si="84"/>
        <v>-8.6591942266526112E-2</v>
      </c>
      <c r="Q176" s="34">
        <f t="shared" ca="1" si="84"/>
        <v>-2.3368271804913854E-2</v>
      </c>
      <c r="R176" s="34">
        <f t="shared" ca="1" si="84"/>
        <v>-5.3439826194912055E-2</v>
      </c>
      <c r="S176" s="34" t="e">
        <f t="shared" ca="1" si="84"/>
        <v>#N/A</v>
      </c>
      <c r="T176" s="34">
        <f t="shared" ref="T176" ca="1" si="89">IF(IF(OR(T54="",T50=0),NA(),T54/T50-1)&gt;1.5,NA(),T54/T50-1)</f>
        <v>-7.9069090602462699E-3</v>
      </c>
      <c r="U176" s="34">
        <f t="shared" ca="1" si="84"/>
        <v>-2.9133786262087069E-2</v>
      </c>
      <c r="V176" s="34" t="e">
        <f t="shared" ca="1" si="84"/>
        <v>#N/A</v>
      </c>
      <c r="W176" s="34">
        <f t="shared" ca="1" si="84"/>
        <v>9.1742416426734419E-3</v>
      </c>
      <c r="X176" s="34">
        <f t="shared" ca="1" si="84"/>
        <v>-0.26836214646190515</v>
      </c>
      <c r="Y176" s="55">
        <f t="shared" ca="1" si="84"/>
        <v>5.9039784315753963E-2</v>
      </c>
    </row>
    <row r="177" spans="1:25" s="33" customFormat="1" x14ac:dyDescent="0.2">
      <c r="A177" s="20">
        <v>42643</v>
      </c>
      <c r="B177" s="63">
        <f t="shared" ca="1" si="86"/>
        <v>-1.2830383126332001E-2</v>
      </c>
      <c r="C177" s="63">
        <f t="shared" ca="1" si="86"/>
        <v>-1.4136589632872232E-2</v>
      </c>
      <c r="D177" s="34">
        <f t="shared" ca="1" si="86"/>
        <v>-1.8780502090977369E-2</v>
      </c>
      <c r="E177" s="34">
        <f t="shared" ca="1" si="86"/>
        <v>-1.2276882145449086E-2</v>
      </c>
      <c r="F177" s="34">
        <f t="shared" ca="1" si="86"/>
        <v>1.719526824867823E-2</v>
      </c>
      <c r="G177" s="53">
        <f t="shared" ca="1" si="86"/>
        <v>-1.0683099095265769E-2</v>
      </c>
      <c r="H177" s="34">
        <f t="shared" ca="1" si="86"/>
        <v>9.3486825016597663E-3</v>
      </c>
      <c r="I177" s="34">
        <f t="shared" ca="1" si="86"/>
        <v>-8.1108499556108549E-2</v>
      </c>
      <c r="J177" s="64">
        <f t="shared" ca="1" si="86"/>
        <v>-7.2350816509707983E-2</v>
      </c>
      <c r="K177" s="34">
        <f t="shared" ca="1" si="86"/>
        <v>1.186651811567252E-2</v>
      </c>
      <c r="L177" s="34" t="e">
        <f t="shared" ca="1" si="86"/>
        <v>#N/A</v>
      </c>
      <c r="M177" s="64" t="e">
        <f t="shared" ca="1" si="86"/>
        <v>#N/A</v>
      </c>
      <c r="N177" s="34">
        <f t="shared" ca="1" si="86"/>
        <v>-1.2536555448390829E-2</v>
      </c>
      <c r="O177" s="55">
        <f t="shared" ca="1" si="84"/>
        <v>-0.61808888797202488</v>
      </c>
      <c r="P177" s="53">
        <f t="shared" ca="1" si="84"/>
        <v>-5.7695110026736884E-2</v>
      </c>
      <c r="Q177" s="34">
        <f t="shared" ca="1" si="84"/>
        <v>-1.4837780061677464E-2</v>
      </c>
      <c r="R177" s="34">
        <f t="shared" ca="1" si="84"/>
        <v>-4.5712147420459814E-2</v>
      </c>
      <c r="S177" s="34" t="e">
        <f t="shared" ca="1" si="84"/>
        <v>#N/A</v>
      </c>
      <c r="T177" s="34">
        <f t="shared" ref="T177:Y180" ca="1" si="90">IF(IF(OR(T55="",T51=0),NA(),T55/T51-1)&gt;1.5,NA(),T55/T51-1)</f>
        <v>-1.3973693620032646E-2</v>
      </c>
      <c r="U177" s="34">
        <f t="shared" ca="1" si="84"/>
        <v>-3.2419279156576941E-2</v>
      </c>
      <c r="V177" s="34" t="e">
        <f t="shared" ca="1" si="84"/>
        <v>#N/A</v>
      </c>
      <c r="W177" s="34">
        <f t="shared" ca="1" si="84"/>
        <v>1.1449530835720756E-2</v>
      </c>
      <c r="X177" s="34">
        <f t="shared" ca="1" si="84"/>
        <v>-0.37530334966222523</v>
      </c>
      <c r="Y177" s="55">
        <f t="shared" ca="1" si="84"/>
        <v>3.7480084555749915E-2</v>
      </c>
    </row>
    <row r="178" spans="1:25" s="33" customFormat="1" ht="12" thickBot="1" x14ac:dyDescent="0.25">
      <c r="A178" s="26">
        <v>42735</v>
      </c>
      <c r="B178" s="63">
        <f t="shared" ca="1" si="86"/>
        <v>-1.3953466065672382E-2</v>
      </c>
      <c r="C178" s="63">
        <f t="shared" ca="1" si="86"/>
        <v>-1.6308834052857657E-2</v>
      </c>
      <c r="D178" s="34">
        <f t="shared" ca="1" si="86"/>
        <v>-2.1739022386828677E-2</v>
      </c>
      <c r="E178" s="34">
        <f t="shared" ca="1" si="86"/>
        <v>-1.2957607014631112E-2</v>
      </c>
      <c r="F178" s="34">
        <f t="shared" ca="1" si="86"/>
        <v>2.0148296999959792E-2</v>
      </c>
      <c r="G178" s="53">
        <f t="shared" ca="1" si="86"/>
        <v>-1.6613697636325142E-2</v>
      </c>
      <c r="H178" s="34">
        <f t="shared" ca="1" si="86"/>
        <v>2.0825056941067288E-3</v>
      </c>
      <c r="I178" s="34">
        <f t="shared" ca="1" si="86"/>
        <v>-6.3701109227102037E-2</v>
      </c>
      <c r="J178" s="64">
        <f t="shared" ca="1" si="86"/>
        <v>-4.5287183311376267E-2</v>
      </c>
      <c r="K178" s="34">
        <f t="shared" ca="1" si="86"/>
        <v>1.4741883450252846E-2</v>
      </c>
      <c r="L178" s="34" t="e">
        <f t="shared" ca="1" si="86"/>
        <v>#N/A</v>
      </c>
      <c r="M178" s="64" t="e">
        <f t="shared" ca="1" si="86"/>
        <v>#N/A</v>
      </c>
      <c r="N178" s="34">
        <f t="shared" ca="1" si="86"/>
        <v>-1.7128562032548977E-2</v>
      </c>
      <c r="O178" s="55">
        <f t="shared" ca="1" si="84"/>
        <v>-0.60952571342174966</v>
      </c>
      <c r="P178" s="53">
        <f t="shared" ca="1" si="84"/>
        <v>-0.10569521045816022</v>
      </c>
      <c r="Q178" s="34">
        <f t="shared" ca="1" si="84"/>
        <v>-2.3502764850633073E-2</v>
      </c>
      <c r="R178" s="34">
        <f t="shared" ca="1" si="84"/>
        <v>-4.0177211412437019E-2</v>
      </c>
      <c r="S178" s="34" t="e">
        <f t="shared" ca="1" si="84"/>
        <v>#N/A</v>
      </c>
      <c r="T178" s="34">
        <f t="shared" ca="1" si="90"/>
        <v>-2.0390464233640215E-2</v>
      </c>
      <c r="U178" s="34">
        <f t="shared" ca="1" si="84"/>
        <v>-3.3693947992113671E-2</v>
      </c>
      <c r="V178" s="34" t="e">
        <f t="shared" ca="1" si="84"/>
        <v>#N/A</v>
      </c>
      <c r="W178" s="34">
        <f t="shared" ca="1" si="84"/>
        <v>1.5529232655297376E-2</v>
      </c>
      <c r="X178" s="34">
        <f t="shared" ca="1" si="84"/>
        <v>-0.54616363749001873</v>
      </c>
      <c r="Y178" s="55">
        <f t="shared" ca="1" si="84"/>
        <v>3.9971791064563389E-2</v>
      </c>
    </row>
    <row r="179" spans="1:25" s="33" customFormat="1" x14ac:dyDescent="0.2">
      <c r="A179" s="14">
        <v>42825</v>
      </c>
      <c r="B179" s="67">
        <f t="shared" ref="B179:S179" ca="1" si="91">IF(IF(OR(B57="",B53=0),NA(),B57/B53-1)&gt;1.5,NA(),B57/B53-1)</f>
        <v>-9.5988559959077069E-3</v>
      </c>
      <c r="C179" s="67">
        <f t="shared" ca="1" si="91"/>
        <v>-5.5959513521437465E-3</v>
      </c>
      <c r="D179" s="59">
        <f t="shared" ca="1" si="91"/>
        <v>-9.873703623894059E-3</v>
      </c>
      <c r="E179" s="59">
        <f t="shared" ca="1" si="91"/>
        <v>-1.128920545362011E-2</v>
      </c>
      <c r="F179" s="59">
        <f t="shared" ca="1" si="91"/>
        <v>2.283376439046636E-2</v>
      </c>
      <c r="G179" s="60">
        <f t="shared" ca="1" si="91"/>
        <v>2.2780474176071763E-3</v>
      </c>
      <c r="H179" s="59">
        <f t="shared" ca="1" si="91"/>
        <v>2.676068212355065E-2</v>
      </c>
      <c r="I179" s="59">
        <f t="shared" ca="1" si="91"/>
        <v>-8.6634695793087024E-2</v>
      </c>
      <c r="J179" s="68">
        <f t="shared" ca="1" si="91"/>
        <v>-8.6337816388264876E-2</v>
      </c>
      <c r="K179" s="59">
        <f t="shared" ca="1" si="91"/>
        <v>2.3740675548292511E-2</v>
      </c>
      <c r="L179" s="59" t="e">
        <f t="shared" ca="1" si="91"/>
        <v>#N/A</v>
      </c>
      <c r="M179" s="68" t="e">
        <f t="shared" ca="1" si="91"/>
        <v>#N/A</v>
      </c>
      <c r="N179" s="59">
        <f t="shared" ca="1" si="91"/>
        <v>-9.8390738299656277E-3</v>
      </c>
      <c r="O179" s="61">
        <f t="shared" ca="1" si="91"/>
        <v>-0.56287236923589357</v>
      </c>
      <c r="P179" s="60">
        <f t="shared" ca="1" si="91"/>
        <v>-7.3743351404279789E-2</v>
      </c>
      <c r="Q179" s="59">
        <f t="shared" ca="1" si="91"/>
        <v>-3.5929352154591143E-3</v>
      </c>
      <c r="R179" s="59">
        <f t="shared" ca="1" si="91"/>
        <v>-3.39515468181949E-2</v>
      </c>
      <c r="S179" s="59" t="e">
        <f t="shared" ca="1" si="91"/>
        <v>#N/A</v>
      </c>
      <c r="T179" s="59">
        <f t="shared" ca="1" si="90"/>
        <v>-8.9265407863958757E-3</v>
      </c>
      <c r="U179" s="59">
        <f t="shared" ca="1" si="90"/>
        <v>-2.8004882152209754E-2</v>
      </c>
      <c r="V179" s="59" t="e">
        <f t="shared" ca="1" si="90"/>
        <v>#N/A</v>
      </c>
      <c r="W179" s="59">
        <f t="shared" ca="1" si="90"/>
        <v>2.2716837401416168E-2</v>
      </c>
      <c r="X179" s="59">
        <f t="shared" ca="1" si="90"/>
        <v>-0.36515208934549481</v>
      </c>
      <c r="Y179" s="61">
        <f t="shared" ca="1" si="90"/>
        <v>4.2450015938018115E-2</v>
      </c>
    </row>
    <row r="180" spans="1:25" s="33" customFormat="1" x14ac:dyDescent="0.2">
      <c r="A180" s="20">
        <v>42916</v>
      </c>
      <c r="B180" s="63">
        <f t="shared" ref="B180:S180" ca="1" si="92">IF(IF(OR(B58="",B54=0),NA(),B58/B54-1)&gt;1.5,NA(),B58/B54-1)</f>
        <v>-8.1377453209644512E-3</v>
      </c>
      <c r="C180" s="63">
        <f t="shared" ca="1" si="92"/>
        <v>-1.0169198144396652E-2</v>
      </c>
      <c r="D180" s="34">
        <f t="shared" ca="1" si="92"/>
        <v>-1.4489375788039771E-2</v>
      </c>
      <c r="E180" s="34">
        <f t="shared" ca="1" si="92"/>
        <v>-7.2815104959554899E-3</v>
      </c>
      <c r="F180" s="34">
        <f t="shared" ca="1" si="92"/>
        <v>1.8138318617279214E-2</v>
      </c>
      <c r="G180" s="53">
        <f t="shared" ca="1" si="92"/>
        <v>-1.8197461744019483E-3</v>
      </c>
      <c r="H180" s="34">
        <f t="shared" ca="1" si="92"/>
        <v>-6.7590126713839682E-2</v>
      </c>
      <c r="I180" s="34">
        <f t="shared" ca="1" si="92"/>
        <v>-7.6049806027629785E-2</v>
      </c>
      <c r="J180" s="64">
        <f t="shared" ca="1" si="92"/>
        <v>-6.7364264232229853E-2</v>
      </c>
      <c r="K180" s="34">
        <f t="shared" ca="1" si="92"/>
        <v>7.1439282774097279E-3</v>
      </c>
      <c r="L180" s="34" t="e">
        <f t="shared" ca="1" si="92"/>
        <v>#N/A</v>
      </c>
      <c r="M180" s="64" t="e">
        <f t="shared" ca="1" si="92"/>
        <v>#N/A</v>
      </c>
      <c r="N180" s="34">
        <f t="shared" ca="1" si="92"/>
        <v>-1.8168573324843673E-2</v>
      </c>
      <c r="O180" s="55">
        <f t="shared" ca="1" si="92"/>
        <v>-0.53397935567593913</v>
      </c>
      <c r="P180" s="53">
        <f t="shared" ca="1" si="92"/>
        <v>-0.14514611006344358</v>
      </c>
      <c r="Q180" s="34">
        <f t="shared" ca="1" si="92"/>
        <v>-6.6434716715532138E-3</v>
      </c>
      <c r="R180" s="34">
        <f t="shared" ca="1" si="92"/>
        <v>-3.4258870280952203E-2</v>
      </c>
      <c r="S180" s="34" t="e">
        <f t="shared" ca="1" si="92"/>
        <v>#N/A</v>
      </c>
      <c r="T180" s="34">
        <f t="shared" ca="1" si="90"/>
        <v>-2.8598225030127544E-2</v>
      </c>
      <c r="U180" s="34">
        <f t="shared" ca="1" si="90"/>
        <v>-2.7632296634294784E-2</v>
      </c>
      <c r="V180" s="34" t="e">
        <f t="shared" ca="1" si="90"/>
        <v>#N/A</v>
      </c>
      <c r="W180" s="34">
        <f t="shared" ca="1" si="90"/>
        <v>6.9234982146562096E-3</v>
      </c>
      <c r="X180" s="34">
        <f t="shared" ca="1" si="90"/>
        <v>-0.15707040946992812</v>
      </c>
      <c r="Y180" s="55">
        <f t="shared" ca="1" si="90"/>
        <v>-1.6537395339770056E-2</v>
      </c>
    </row>
    <row r="181" spans="1:25" s="33" customFormat="1" x14ac:dyDescent="0.2">
      <c r="A181" s="20">
        <v>43008</v>
      </c>
      <c r="B181" s="63">
        <f t="shared" ref="B181:Y181" ca="1" si="93">IF(IF(OR(B59="",B55=0),NA(),B59/B55-1)&gt;1.5,NA(),B59/B55-1)</f>
        <v>-1.2689280760761479E-2</v>
      </c>
      <c r="C181" s="63">
        <f t="shared" ca="1" si="93"/>
        <v>-1.6351773650010171E-2</v>
      </c>
      <c r="D181" s="34">
        <f t="shared" ca="1" si="93"/>
        <v>-2.0775986402073454E-2</v>
      </c>
      <c r="E181" s="34">
        <f t="shared" ca="1" si="93"/>
        <v>-1.1140232772696712E-2</v>
      </c>
      <c r="F181" s="34">
        <f t="shared" ca="1" si="93"/>
        <v>1.2442091414703205E-2</v>
      </c>
      <c r="G181" s="53">
        <f t="shared" ca="1" si="93"/>
        <v>-9.2823669833052014E-3</v>
      </c>
      <c r="H181" s="34">
        <f t="shared" ca="1" si="93"/>
        <v>-1.3125474053471753E-2</v>
      </c>
      <c r="I181" s="34">
        <f t="shared" ca="1" si="93"/>
        <v>-7.8177209615995724E-2</v>
      </c>
      <c r="J181" s="64">
        <f t="shared" ca="1" si="93"/>
        <v>-6.2329445447915965E-2</v>
      </c>
      <c r="K181" s="34">
        <f t="shared" ca="1" si="93"/>
        <v>1.104351183675667E-2</v>
      </c>
      <c r="L181" s="34" t="e">
        <f t="shared" ca="1" si="93"/>
        <v>#N/A</v>
      </c>
      <c r="M181" s="64" t="e">
        <f t="shared" ca="1" si="93"/>
        <v>#N/A</v>
      </c>
      <c r="N181" s="34">
        <f t="shared" ca="1" si="93"/>
        <v>-1.321795158620398E-2</v>
      </c>
      <c r="O181" s="55">
        <f t="shared" ca="1" si="93"/>
        <v>-0.51560842568874421</v>
      </c>
      <c r="P181" s="53">
        <f t="shared" ca="1" si="93"/>
        <v>-0.1448502479462711</v>
      </c>
      <c r="Q181" s="34">
        <f t="shared" ca="1" si="93"/>
        <v>-1.5156077711276916E-2</v>
      </c>
      <c r="R181" s="34">
        <f t="shared" ca="1" si="93"/>
        <v>-3.5936599544768133E-2</v>
      </c>
      <c r="S181" s="34" t="e">
        <f t="shared" ca="1" si="93"/>
        <v>#N/A</v>
      </c>
      <c r="T181" s="34">
        <f t="shared" ca="1" si="93"/>
        <v>-2.09396436337832E-2</v>
      </c>
      <c r="U181" s="34">
        <f t="shared" ca="1" si="93"/>
        <v>-2.2251653740069099E-2</v>
      </c>
      <c r="V181" s="34" t="e">
        <f t="shared" ca="1" si="93"/>
        <v>#N/A</v>
      </c>
      <c r="W181" s="34">
        <f t="shared" ca="1" si="93"/>
        <v>1.1943038648549287E-2</v>
      </c>
      <c r="X181" s="34">
        <f t="shared" ca="1" si="93"/>
        <v>-3.3189202963938569E-2</v>
      </c>
      <c r="Y181" s="55">
        <f t="shared" ca="1" si="93"/>
        <v>-2.887119665681559E-2</v>
      </c>
    </row>
    <row r="182" spans="1:25" s="33" customFormat="1" ht="12" thickBot="1" x14ac:dyDescent="0.25">
      <c r="A182" s="26">
        <v>43100</v>
      </c>
      <c r="B182" s="63">
        <f t="shared" ref="B182:Y182" ca="1" si="94">IF(IF(OR(B60="",B56=0),NA(),B60/B56-1)&gt;1.5,NA(),B60/B56-1)</f>
        <v>-8.5103579782992433E-3</v>
      </c>
      <c r="C182" s="63">
        <f t="shared" ca="1" si="94"/>
        <v>-1.1058782636673259E-2</v>
      </c>
      <c r="D182" s="34">
        <f t="shared" ca="1" si="94"/>
        <v>-1.553185288034642E-2</v>
      </c>
      <c r="E182" s="34">
        <f t="shared" ca="1" si="94"/>
        <v>-7.4365320877145535E-3</v>
      </c>
      <c r="F182" s="34">
        <f t="shared" ca="1" si="94"/>
        <v>1.7739377108245469E-2</v>
      </c>
      <c r="G182" s="53">
        <f t="shared" ca="1" si="94"/>
        <v>-4.58520605083379E-3</v>
      </c>
      <c r="H182" s="34">
        <f t="shared" ca="1" si="94"/>
        <v>1.4748929381551035E-2</v>
      </c>
      <c r="I182" s="34">
        <f t="shared" ca="1" si="94"/>
        <v>-6.4153603871552556E-2</v>
      </c>
      <c r="J182" s="64">
        <f t="shared" ca="1" si="94"/>
        <v>-4.1029484041839037E-2</v>
      </c>
      <c r="K182" s="34">
        <f t="shared" ca="1" si="94"/>
        <v>2.2462864496877843E-2</v>
      </c>
      <c r="L182" s="34" t="e">
        <f t="shared" ca="1" si="94"/>
        <v>#N/A</v>
      </c>
      <c r="M182" s="64" t="e">
        <f t="shared" ca="1" si="94"/>
        <v>#N/A</v>
      </c>
      <c r="N182" s="34">
        <f t="shared" ca="1" si="94"/>
        <v>-8.3335118979573908E-3</v>
      </c>
      <c r="O182" s="55">
        <f t="shared" ca="1" si="94"/>
        <v>-0.43355375643389726</v>
      </c>
      <c r="P182" s="53">
        <f t="shared" ca="1" si="94"/>
        <v>-0.11351252812338386</v>
      </c>
      <c r="Q182" s="34">
        <f t="shared" ca="1" si="94"/>
        <v>-5.8104442565870551E-3</v>
      </c>
      <c r="R182" s="34">
        <f t="shared" ca="1" si="94"/>
        <v>-3.6099888150928683E-2</v>
      </c>
      <c r="S182" s="34" t="e">
        <f t="shared" ca="1" si="94"/>
        <v>#N/A</v>
      </c>
      <c r="T182" s="34">
        <f t="shared" ca="1" si="94"/>
        <v>-1.1199754190478028E-2</v>
      </c>
      <c r="U182" s="34">
        <f t="shared" ca="1" si="94"/>
        <v>-1.756567709640966E-2</v>
      </c>
      <c r="V182" s="34" t="e">
        <f t="shared" ca="1" si="94"/>
        <v>#N/A</v>
      </c>
      <c r="W182" s="34">
        <f t="shared" ca="1" si="94"/>
        <v>2.5162284032092641E-2</v>
      </c>
      <c r="X182" s="34">
        <f t="shared" ca="1" si="94"/>
        <v>0.38770297829134504</v>
      </c>
      <c r="Y182" s="55">
        <f t="shared" ca="1" si="94"/>
        <v>-4.032021901155769E-2</v>
      </c>
    </row>
    <row r="183" spans="1:25" s="33" customFormat="1" x14ac:dyDescent="0.2">
      <c r="A183" s="14">
        <v>43190</v>
      </c>
      <c r="B183" s="67">
        <f ca="1">IF(IF(OR(B61="",B57=0),NA(),B61/B57-1)&gt;1.5,NA(),B61/B57-1)</f>
        <v>-1.9214117223843252E-2</v>
      </c>
      <c r="C183" s="67">
        <f t="shared" ref="C183:Y183" ca="1" si="95">IF(IF(OR(C61="",C57=0),NA(),C61/C57-1)&gt;1.5,NA(),C61/C57-1)</f>
        <v>-2.9028662928145321E-2</v>
      </c>
      <c r="D183" s="59">
        <f t="shared" ca="1" si="95"/>
        <v>-3.3373190128865193E-2</v>
      </c>
      <c r="E183" s="59">
        <f t="shared" ca="1" si="95"/>
        <v>-1.5045758718918334E-2</v>
      </c>
      <c r="F183" s="59">
        <f t="shared" ca="1" si="95"/>
        <v>-1.0784612193862619E-3</v>
      </c>
      <c r="G183" s="60">
        <f t="shared" ca="1" si="95"/>
        <v>-2.3358408589217783E-2</v>
      </c>
      <c r="H183" s="59">
        <f t="shared" ca="1" si="95"/>
        <v>-3.9670570211075229E-2</v>
      </c>
      <c r="I183" s="59">
        <f t="shared" ca="1" si="95"/>
        <v>-7.8118038714348859E-2</v>
      </c>
      <c r="J183" s="68">
        <f t="shared" ca="1" si="95"/>
        <v>-5.0103257205220131E-2</v>
      </c>
      <c r="K183" s="59">
        <f t="shared" ca="1" si="95"/>
        <v>-7.5268322423529543E-3</v>
      </c>
      <c r="L183" s="59" t="e">
        <f t="shared" ca="1" si="95"/>
        <v>#N/A</v>
      </c>
      <c r="M183" s="68" t="e">
        <f t="shared" ca="1" si="95"/>
        <v>#N/A</v>
      </c>
      <c r="N183" s="59">
        <f t="shared" ca="1" si="95"/>
        <v>-1.9214794763749654E-2</v>
      </c>
      <c r="O183" s="61">
        <f t="shared" ca="1" si="95"/>
        <v>-0.48494186326395516</v>
      </c>
      <c r="P183" s="60">
        <f t="shared" ca="1" si="95"/>
        <v>-0.219444725144887</v>
      </c>
      <c r="Q183" s="59">
        <f t="shared" ca="1" si="95"/>
        <v>-1.7147654126289824E-2</v>
      </c>
      <c r="R183" s="59">
        <f t="shared" ca="1" si="95"/>
        <v>-3.6720406675159079E-2</v>
      </c>
      <c r="S183" s="59" t="e">
        <f t="shared" ca="1" si="95"/>
        <v>#N/A</v>
      </c>
      <c r="T183" s="59">
        <f t="shared" ca="1" si="95"/>
        <v>-5.1275241031037977E-2</v>
      </c>
      <c r="U183" s="59">
        <f t="shared" ca="1" si="95"/>
        <v>-2.2488760123488771E-2</v>
      </c>
      <c r="V183" s="59" t="e">
        <f t="shared" ca="1" si="95"/>
        <v>#N/A</v>
      </c>
      <c r="W183" s="59">
        <f t="shared" ca="1" si="95"/>
        <v>-7.2742000152340447E-3</v>
      </c>
      <c r="X183" s="59">
        <f t="shared" ca="1" si="95"/>
        <v>-3.1934310945573974E-2</v>
      </c>
      <c r="Y183" s="61">
        <f t="shared" ca="1" si="95"/>
        <v>-5.4321071894106399E-2</v>
      </c>
    </row>
    <row r="184" spans="1:25" s="33" customFormat="1" x14ac:dyDescent="0.2">
      <c r="A184" s="20">
        <v>43281</v>
      </c>
      <c r="B184" s="63">
        <f t="shared" ref="B184:Y185" ca="1" si="96">IF(IF(OR(B62="",B58=0),NA(),B62/B58-1)&gt;1.5,NA(),B62/B58-1)</f>
        <v>-1.3856546902692446E-2</v>
      </c>
      <c r="C184" s="63">
        <f t="shared" ca="1" si="96"/>
        <v>-1.6793029526767755E-2</v>
      </c>
      <c r="D184" s="34">
        <f t="shared" ca="1" si="96"/>
        <v>-1.910509674298333E-2</v>
      </c>
      <c r="E184" s="34">
        <f t="shared" ca="1" si="96"/>
        <v>-1.2622452350183222E-2</v>
      </c>
      <c r="F184" s="34">
        <f t="shared" ca="1" si="96"/>
        <v>-2.1289383809767193E-3</v>
      </c>
      <c r="G184" s="53">
        <f t="shared" ca="1" si="96"/>
        <v>-1.2263704823285537E-2</v>
      </c>
      <c r="H184" s="34">
        <f t="shared" ca="1" si="96"/>
        <v>4.7366496318250073E-2</v>
      </c>
      <c r="I184" s="34">
        <f t="shared" ca="1" si="96"/>
        <v>-7.0472401456974865E-2</v>
      </c>
      <c r="J184" s="64">
        <f t="shared" ca="1" si="96"/>
        <v>-3.3228570100021559E-2</v>
      </c>
      <c r="K184" s="34">
        <f t="shared" ca="1" si="96"/>
        <v>2.3369043491532349E-3</v>
      </c>
      <c r="L184" s="34" t="e">
        <f t="shared" ca="1" si="96"/>
        <v>#N/A</v>
      </c>
      <c r="M184" s="64" t="e">
        <f t="shared" ca="1" si="96"/>
        <v>#N/A</v>
      </c>
      <c r="N184" s="34">
        <f t="shared" ca="1" si="96"/>
        <v>-1.3324143285607604E-2</v>
      </c>
      <c r="O184" s="55">
        <f t="shared" ca="1" si="96"/>
        <v>-0.48187862907346546</v>
      </c>
      <c r="P184" s="53">
        <f t="shared" ca="1" si="96"/>
        <v>-0.18645904568602056</v>
      </c>
      <c r="Q184" s="34">
        <f t="shared" ca="1" si="96"/>
        <v>-4.623977692598813E-3</v>
      </c>
      <c r="R184" s="34">
        <f t="shared" ca="1" si="96"/>
        <v>-3.4340622578252766E-2</v>
      </c>
      <c r="S184" s="34" t="e">
        <f t="shared" ca="1" si="96"/>
        <v>#N/A</v>
      </c>
      <c r="T184" s="34">
        <f t="shared" ca="1" si="96"/>
        <v>-2.9453575786811736E-2</v>
      </c>
      <c r="U184" s="34">
        <f t="shared" ca="1" si="96"/>
        <v>-1.2012610273631319E-2</v>
      </c>
      <c r="V184" s="34" t="e">
        <f t="shared" ca="1" si="96"/>
        <v>#N/A</v>
      </c>
      <c r="W184" s="34">
        <f t="shared" ca="1" si="96"/>
        <v>2.1263185371667159E-3</v>
      </c>
      <c r="X184" s="34">
        <f t="shared" ca="1" si="96"/>
        <v>6.232877671499315E-2</v>
      </c>
      <c r="Y184" s="55">
        <f t="shared" ca="1" si="96"/>
        <v>-2.2062486127127245E-2</v>
      </c>
    </row>
    <row r="185" spans="1:25" s="33" customFormat="1" x14ac:dyDescent="0.2">
      <c r="A185" s="20">
        <v>43373</v>
      </c>
      <c r="B185" s="63">
        <f t="shared" ca="1" si="96"/>
        <v>-2.0924878839342687E-2</v>
      </c>
      <c r="C185" s="63">
        <f t="shared" ca="1" si="96"/>
        <v>-1.969339421859484E-2</v>
      </c>
      <c r="D185" s="34">
        <f t="shared" ca="1" si="96"/>
        <v>-2.2317902104339038E-2</v>
      </c>
      <c r="E185" s="34">
        <f t="shared" ca="1" si="96"/>
        <v>-2.1442989084399677E-2</v>
      </c>
      <c r="F185" s="34">
        <f t="shared" ca="1" si="96"/>
        <v>-3.1728744562671274E-3</v>
      </c>
      <c r="G185" s="53">
        <f t="shared" ca="1" si="96"/>
        <v>-1.0600756654554622E-2</v>
      </c>
      <c r="H185" s="34">
        <f t="shared" ca="1" si="96"/>
        <v>2.8274899653095931E-2</v>
      </c>
      <c r="I185" s="34">
        <f t="shared" ca="1" si="96"/>
        <v>-7.3820261548197319E-2</v>
      </c>
      <c r="J185" s="64">
        <f t="shared" ca="1" si="96"/>
        <v>-3.623454401528825E-2</v>
      </c>
      <c r="K185" s="34">
        <f t="shared" ca="1" si="96"/>
        <v>3.5998753617152435E-3</v>
      </c>
      <c r="L185" s="34" t="e">
        <f t="shared" ca="1" si="96"/>
        <v>#N/A</v>
      </c>
      <c r="M185" s="64" t="e">
        <f t="shared" ca="1" si="96"/>
        <v>#N/A</v>
      </c>
      <c r="N185" s="34">
        <f t="shared" ca="1" si="96"/>
        <v>-1.8113293492604265E-2</v>
      </c>
      <c r="O185" s="55">
        <f t="shared" ca="1" si="96"/>
        <v>-0.57929200276256254</v>
      </c>
      <c r="P185" s="53">
        <f t="shared" ca="1" si="96"/>
        <v>-0.19089854786884441</v>
      </c>
      <c r="Q185" s="34">
        <f t="shared" ca="1" si="96"/>
        <v>8.2498790234009078E-4</v>
      </c>
      <c r="R185" s="34">
        <f t="shared" ca="1" si="96"/>
        <v>-3.5156031147654532E-2</v>
      </c>
      <c r="S185" s="34" t="e">
        <f t="shared" ca="1" si="96"/>
        <v>#N/A</v>
      </c>
      <c r="T185" s="34">
        <f t="shared" ca="1" si="96"/>
        <v>-2.7506875894400928E-2</v>
      </c>
      <c r="U185" s="34">
        <f t="shared" ca="1" si="96"/>
        <v>-7.5385209721634538E-3</v>
      </c>
      <c r="V185" s="34" t="e">
        <f t="shared" ca="1" si="96"/>
        <v>#N/A</v>
      </c>
      <c r="W185" s="34">
        <f t="shared" ca="1" si="96"/>
        <v>3.7581663944405985E-3</v>
      </c>
      <c r="X185" s="34">
        <f t="shared" ca="1" si="96"/>
        <v>0.13807074636746641</v>
      </c>
      <c r="Y185" s="55">
        <f t="shared" ca="1" si="96"/>
        <v>-7.6568643972199091E-3</v>
      </c>
    </row>
    <row r="186" spans="1:25" s="33" customFormat="1" ht="12" thickBot="1" x14ac:dyDescent="0.25">
      <c r="A186" s="20">
        <v>43465</v>
      </c>
      <c r="B186" s="63">
        <f t="shared" ref="B186:Y186" ca="1" si="97">IF(IF(OR(B64="",B60=0),NA(),B64/B60-1)&gt;1.5,NA(),B64/B60-1)</f>
        <v>-2.6803811586129989E-2</v>
      </c>
      <c r="C186" s="63">
        <f t="shared" ca="1" si="97"/>
        <v>-1.8439886989921384E-2</v>
      </c>
      <c r="D186" s="34">
        <f t="shared" ca="1" si="97"/>
        <v>-2.0873739101803235E-2</v>
      </c>
      <c r="E186" s="34">
        <f t="shared" ca="1" si="97"/>
        <v>-3.0315244473837155E-2</v>
      </c>
      <c r="F186" s="34">
        <f t="shared" ca="1" si="97"/>
        <v>-3.282710947109746E-3</v>
      </c>
      <c r="G186" s="53">
        <f t="shared" ca="1" si="97"/>
        <v>-6.6918541844321888E-3</v>
      </c>
      <c r="H186" s="34">
        <f t="shared" ca="1" si="97"/>
        <v>-1.9396738309537254E-3</v>
      </c>
      <c r="I186" s="34">
        <f t="shared" ca="1" si="97"/>
        <v>-9.9139591729896503E-2</v>
      </c>
      <c r="J186" s="64">
        <f t="shared" ca="1" si="97"/>
        <v>-5.148051256224484E-2</v>
      </c>
      <c r="K186" s="34">
        <f t="shared" ca="1" si="97"/>
        <v>-9.8486994000324124E-4</v>
      </c>
      <c r="L186" s="34" t="e">
        <f t="shared" ca="1" si="97"/>
        <v>#N/A</v>
      </c>
      <c r="M186" s="64" t="e">
        <f t="shared" ca="1" si="97"/>
        <v>#N/A</v>
      </c>
      <c r="N186" s="34">
        <f t="shared" ca="1" si="97"/>
        <v>-2.6428772593841465E-2</v>
      </c>
      <c r="O186" s="55">
        <f t="shared" ca="1" si="97"/>
        <v>-0.59618701502783389</v>
      </c>
      <c r="P186" s="53">
        <f t="shared" ca="1" si="97"/>
        <v>-0.38079651625195132</v>
      </c>
      <c r="Q186" s="34">
        <f t="shared" ca="1" si="97"/>
        <v>8.9563785337136714E-3</v>
      </c>
      <c r="R186" s="34">
        <f t="shared" ca="1" si="97"/>
        <v>-4.0630145834310349E-2</v>
      </c>
      <c r="S186" s="34" t="e">
        <f t="shared" ca="1" si="97"/>
        <v>#N/A</v>
      </c>
      <c r="T186" s="34">
        <f t="shared" ca="1" si="97"/>
        <v>-3.0993704787414922E-2</v>
      </c>
      <c r="U186" s="34">
        <f t="shared" ca="1" si="97"/>
        <v>-7.0450435537545708E-3</v>
      </c>
      <c r="V186" s="34" t="e">
        <f t="shared" ca="1" si="97"/>
        <v>#N/A</v>
      </c>
      <c r="W186" s="34">
        <f t="shared" ca="1" si="97"/>
        <v>3.6396898323332039E-4</v>
      </c>
      <c r="X186" s="34">
        <f t="shared" ca="1" si="97"/>
        <v>4.8946506977887161E-3</v>
      </c>
      <c r="Y186" s="55">
        <f t="shared" ca="1" si="97"/>
        <v>-1.0573061763035296E-2</v>
      </c>
    </row>
    <row r="187" spans="1:25" ht="15.75" thickBot="1" x14ac:dyDescent="0.25">
      <c r="A187" s="124" t="s">
        <v>35</v>
      </c>
      <c r="B187" s="128"/>
      <c r="C187" s="128"/>
      <c r="D187" s="91"/>
      <c r="E187" s="91"/>
      <c r="F187" s="91"/>
      <c r="G187" s="91"/>
      <c r="H187" s="91"/>
      <c r="I187" s="91"/>
      <c r="J187" s="92"/>
      <c r="K187" s="91"/>
      <c r="L187" s="91"/>
      <c r="M187" s="92"/>
      <c r="N187" s="91"/>
      <c r="O187" s="91"/>
      <c r="P187" s="91"/>
      <c r="Q187" s="91"/>
      <c r="R187" s="91"/>
      <c r="S187" s="91"/>
      <c r="T187" s="91"/>
      <c r="U187" s="91"/>
      <c r="V187" s="91"/>
      <c r="W187" s="91"/>
      <c r="X187" s="91"/>
      <c r="Y187" s="126"/>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29"/>
    </row>
    <row r="189" spans="1:25" x14ac:dyDescent="0.2">
      <c r="A189" s="36" t="s">
        <v>37</v>
      </c>
      <c r="B189" s="69">
        <f t="shared" ref="B189:Y189" ca="1" si="98">SUM(B$9:B$12)/SUM(B$5:B$8)-1</f>
        <v>5.9056057122387262E-2</v>
      </c>
      <c r="C189" s="69">
        <f t="shared" ca="1" si="98"/>
        <v>2.7170970609098122E-2</v>
      </c>
      <c r="D189" s="31">
        <f t="shared" ca="1" si="98"/>
        <v>2.7874622447407571E-2</v>
      </c>
      <c r="E189" s="31">
        <f t="shared" ca="1" si="98"/>
        <v>8.1572574793751018E-2</v>
      </c>
      <c r="F189" s="31">
        <f t="shared" ca="1" si="98"/>
        <v>2.1186511422408794E-2</v>
      </c>
      <c r="G189" s="70">
        <f t="shared" ca="1" si="98"/>
        <v>8.4526570978296078E-2</v>
      </c>
      <c r="H189" s="31">
        <f t="shared" ca="1" si="98"/>
        <v>7.2133492939703503E-2</v>
      </c>
      <c r="I189" s="31">
        <f t="shared" ca="1" si="98"/>
        <v>-4.2022031822446237E-2</v>
      </c>
      <c r="J189" s="71">
        <f t="shared" ca="1" si="98"/>
        <v>8.4865383173225117E-2</v>
      </c>
      <c r="K189" s="31">
        <f t="shared" ca="1" si="98"/>
        <v>3.9678329621688393</v>
      </c>
      <c r="L189" s="31">
        <f t="shared" ca="1" si="98"/>
        <v>-0.27512815991382877</v>
      </c>
      <c r="M189" s="71">
        <f t="shared" ca="1" si="98"/>
        <v>-0.18057488060212068</v>
      </c>
      <c r="N189" s="31">
        <f t="shared" ca="1" si="98"/>
        <v>4.1717364373761434</v>
      </c>
      <c r="O189" s="62">
        <f t="shared" ca="1" si="98"/>
        <v>-0.32245466793316224</v>
      </c>
      <c r="P189" s="70">
        <f t="shared" ca="1" si="98"/>
        <v>-9.2854701678857232E-4</v>
      </c>
      <c r="Q189" s="31">
        <f t="shared" ca="1" si="98"/>
        <v>4.3788506477149269E-2</v>
      </c>
      <c r="R189" s="31">
        <f t="shared" ca="1" si="98"/>
        <v>3.4949020120130569E-2</v>
      </c>
      <c r="S189" s="31" t="e">
        <f t="shared" ca="1" si="98"/>
        <v>#DIV/0!</v>
      </c>
      <c r="T189" s="31" t="e">
        <f ca="1">SUM(T$9:T$12)/SUM(T$5:T$8)-1</f>
        <v>#DIV/0!</v>
      </c>
      <c r="U189" s="31">
        <f t="shared" ca="1" si="98"/>
        <v>1.4618197652581433E-2</v>
      </c>
      <c r="V189" s="31" t="e">
        <f t="shared" ca="1" si="98"/>
        <v>#DIV/0!</v>
      </c>
      <c r="W189" s="31" t="e">
        <f ca="1">SUM(W$9:W$12)/SUM(W$5:W$8)-1</f>
        <v>#DIV/0!</v>
      </c>
      <c r="X189" s="31">
        <f t="shared" ca="1" si="98"/>
        <v>1.0509346743533099E-2</v>
      </c>
      <c r="Y189" s="62">
        <f t="shared" ca="1" si="98"/>
        <v>3.8199121439337977</v>
      </c>
    </row>
    <row r="190" spans="1:25" x14ac:dyDescent="0.2">
      <c r="A190" s="36" t="s">
        <v>38</v>
      </c>
      <c r="B190" s="69">
        <f t="shared" ref="B190:Y190" ca="1" si="99">SUM(B$13:B$16)/SUM(B$9:B$12)-1</f>
        <v>6.3303113995781812E-2</v>
      </c>
      <c r="C190" s="69">
        <f t="shared" ca="1" si="99"/>
        <v>3.3343297717035147E-2</v>
      </c>
      <c r="D190" s="31">
        <f t="shared" ca="1" si="99"/>
        <v>3.2873540754117414E-2</v>
      </c>
      <c r="E190" s="31">
        <f t="shared" ca="1" si="99"/>
        <v>8.3395885324143215E-2</v>
      </c>
      <c r="F190" s="31">
        <f t="shared" ca="1" si="99"/>
        <v>3.736468021123307E-2</v>
      </c>
      <c r="G190" s="70">
        <f t="shared" ca="1" si="99"/>
        <v>0.10032894008204218</v>
      </c>
      <c r="H190" s="31">
        <f t="shared" ca="1" si="99"/>
        <v>0.22049135236507023</v>
      </c>
      <c r="I190" s="31">
        <f t="shared" ca="1" si="99"/>
        <v>-5.6874098622969882E-2</v>
      </c>
      <c r="J190" s="71">
        <f t="shared" ca="1" si="99"/>
        <v>4.5234711431914265E-2</v>
      </c>
      <c r="K190" s="31">
        <f t="shared" ca="1" si="99"/>
        <v>0.81901054577035426</v>
      </c>
      <c r="L190" s="31">
        <f t="shared" ca="1" si="99"/>
        <v>-0.36064565149061445</v>
      </c>
      <c r="M190" s="71">
        <f t="shared" ca="1" si="99"/>
        <v>-0.27156514645528596</v>
      </c>
      <c r="N190" s="31">
        <f t="shared" ca="1" si="99"/>
        <v>0.8653806255101093</v>
      </c>
      <c r="O190" s="62">
        <f t="shared" ca="1" si="99"/>
        <v>-0.50515629210559765</v>
      </c>
      <c r="P190" s="70">
        <f t="shared" ca="1" si="99"/>
        <v>-0.51739384800320365</v>
      </c>
      <c r="Q190" s="31">
        <f t="shared" ca="1" si="99"/>
        <v>7.2137186897204053E-2</v>
      </c>
      <c r="R190" s="31">
        <f t="shared" ca="1" si="99"/>
        <v>1.05975275354111E-2</v>
      </c>
      <c r="S190" s="31" t="e">
        <f t="shared" ca="1" si="99"/>
        <v>#DIV/0!</v>
      </c>
      <c r="T190" s="31" t="e">
        <f t="shared" ref="T190:T196" ca="1" si="100">SUM(T$9:T$12)/SUM(T$5:T$8)-1</f>
        <v>#DIV/0!</v>
      </c>
      <c r="U190" s="31">
        <f t="shared" ca="1" si="99"/>
        <v>1.698186038695515E-2</v>
      </c>
      <c r="V190" s="31" t="e">
        <f t="shared" ca="1" si="99"/>
        <v>#DIV/0!</v>
      </c>
      <c r="W190" s="31" t="e">
        <f t="shared" ref="W190:W196" ca="1" si="101">SUM(W$9:W$12)/SUM(W$5:W$8)-1</f>
        <v>#DIV/0!</v>
      </c>
      <c r="X190" s="31">
        <f t="shared" ca="1" si="99"/>
        <v>-0.46217428280360906</v>
      </c>
      <c r="Y190" s="62">
        <f t="shared" ca="1" si="99"/>
        <v>0.82088262828177494</v>
      </c>
    </row>
    <row r="191" spans="1:25" x14ac:dyDescent="0.2">
      <c r="A191" s="36" t="s">
        <v>39</v>
      </c>
      <c r="B191" s="69">
        <f t="shared" ref="B191:Y191" ca="1" si="102">SUM(B$17:B$20)/SUM(B$13:B$16)-1</f>
        <v>6.0214459216189509E-2</v>
      </c>
      <c r="C191" s="69">
        <f t="shared" ca="1" si="102"/>
        <v>3.2173753677020356E-2</v>
      </c>
      <c r="D191" s="31">
        <f t="shared" ca="1" si="102"/>
        <v>2.9890859904666556E-2</v>
      </c>
      <c r="E191" s="31">
        <f t="shared" ca="1" si="102"/>
        <v>7.8151346449336412E-2</v>
      </c>
      <c r="F191" s="31">
        <f t="shared" ca="1" si="102"/>
        <v>5.1631993656564124E-2</v>
      </c>
      <c r="G191" s="70">
        <f t="shared" ca="1" si="102"/>
        <v>0.11702297843822618</v>
      </c>
      <c r="H191" s="31">
        <f t="shared" ca="1" si="102"/>
        <v>0.1583564002364124</v>
      </c>
      <c r="I191" s="31">
        <f t="shared" ca="1" si="102"/>
        <v>-9.8734166407792756E-2</v>
      </c>
      <c r="J191" s="71">
        <f t="shared" ca="1" si="102"/>
        <v>-2.1266307569899334E-2</v>
      </c>
      <c r="K191" s="31">
        <f t="shared" ca="1" si="102"/>
        <v>0.37195575327142705</v>
      </c>
      <c r="L191" s="31">
        <f t="shared" ca="1" si="102"/>
        <v>-0.40679051763364116</v>
      </c>
      <c r="M191" s="71">
        <f t="shared" ca="1" si="102"/>
        <v>-0.35261656406796027</v>
      </c>
      <c r="N191" s="31">
        <f t="shared" ca="1" si="102"/>
        <v>0.32661857834035324</v>
      </c>
      <c r="O191" s="62">
        <f t="shared" ca="1" si="102"/>
        <v>-0.61229826719214364</v>
      </c>
      <c r="P191" s="70">
        <f t="shared" ca="1" si="102"/>
        <v>-5.181345884061872E-2</v>
      </c>
      <c r="Q191" s="31">
        <f t="shared" ca="1" si="102"/>
        <v>3.0575634544342867E-2</v>
      </c>
      <c r="R191" s="31">
        <f t="shared" ca="1" si="102"/>
        <v>8.0193589132515619E-4</v>
      </c>
      <c r="S191" s="31">
        <f t="shared" ca="1" si="102"/>
        <v>0.15146199027745433</v>
      </c>
      <c r="T191" s="31" t="e">
        <f t="shared" ca="1" si="100"/>
        <v>#DIV/0!</v>
      </c>
      <c r="U191" s="31">
        <f t="shared" ca="1" si="102"/>
        <v>7.987960966254315E-3</v>
      </c>
      <c r="V191" s="31">
        <f t="shared" ca="1" si="102"/>
        <v>0.35333166645995639</v>
      </c>
      <c r="W191" s="31" t="e">
        <f t="shared" ca="1" si="101"/>
        <v>#DIV/0!</v>
      </c>
      <c r="X191" s="31">
        <f t="shared" ca="1" si="102"/>
        <v>-0.22851031743924211</v>
      </c>
      <c r="Y191" s="62">
        <f t="shared" ca="1" si="102"/>
        <v>0.35329270528086965</v>
      </c>
    </row>
    <row r="192" spans="1:25" x14ac:dyDescent="0.2">
      <c r="A192" s="36" t="s">
        <v>40</v>
      </c>
      <c r="B192" s="69">
        <f t="shared" ref="B192:Y192" ca="1" si="103">SUM(B$21:B$24)/SUM(B$17:B$20)-1</f>
        <v>3.6691253746852226E-2</v>
      </c>
      <c r="C192" s="69">
        <f t="shared" ca="1" si="103"/>
        <v>1.1022620148825713E-2</v>
      </c>
      <c r="D192" s="31">
        <f t="shared" ca="1" si="103"/>
        <v>6.7321844482823856E-3</v>
      </c>
      <c r="E192" s="31">
        <f t="shared" ca="1" si="103"/>
        <v>5.2410581661298972E-2</v>
      </c>
      <c r="F192" s="31">
        <f t="shared" ca="1" si="103"/>
        <v>4.683611168334334E-2</v>
      </c>
      <c r="G192" s="70">
        <f t="shared" ca="1" si="103"/>
        <v>6.3243385075063996E-2</v>
      </c>
      <c r="H192" s="31">
        <f t="shared" ca="1" si="103"/>
        <v>0.12534621081258757</v>
      </c>
      <c r="I192" s="31">
        <f t="shared" ca="1" si="103"/>
        <v>-9.9184580164597858E-2</v>
      </c>
      <c r="J192" s="71">
        <f t="shared" ca="1" si="103"/>
        <v>-5.4621168915629958E-2</v>
      </c>
      <c r="K192" s="31">
        <f t="shared" ca="1" si="103"/>
        <v>0.19344751047535436</v>
      </c>
      <c r="L192" s="31">
        <f t="shared" ca="1" si="103"/>
        <v>-0.43730191374634264</v>
      </c>
      <c r="M192" s="71">
        <f t="shared" ca="1" si="103"/>
        <v>-0.42939679633578032</v>
      </c>
      <c r="N192" s="31">
        <f t="shared" ca="1" si="103"/>
        <v>0.11652589412241121</v>
      </c>
      <c r="O192" s="62">
        <f t="shared" ca="1" si="103"/>
        <v>-0.54006151380736844</v>
      </c>
      <c r="P192" s="70">
        <f t="shared" ca="1" si="103"/>
        <v>-3.2902013754055992E-2</v>
      </c>
      <c r="Q192" s="31">
        <f t="shared" ca="1" si="103"/>
        <v>5.9741990293236125E-3</v>
      </c>
      <c r="R192" s="31">
        <f t="shared" ca="1" si="103"/>
        <v>-3.2150300000167054E-2</v>
      </c>
      <c r="S192" s="31">
        <f t="shared" ca="1" si="103"/>
        <v>8.7577465799512533E-2</v>
      </c>
      <c r="T192" s="31" t="e">
        <f t="shared" ca="1" si="100"/>
        <v>#DIV/0!</v>
      </c>
      <c r="U192" s="31">
        <f t="shared" ca="1" si="103"/>
        <v>-1.8832110294392246E-3</v>
      </c>
      <c r="V192" s="31">
        <f t="shared" ca="1" si="103"/>
        <v>0.17343367706703261</v>
      </c>
      <c r="W192" s="31" t="e">
        <f t="shared" ca="1" si="101"/>
        <v>#DIV/0!</v>
      </c>
      <c r="X192" s="31">
        <f t="shared" ca="1" si="103"/>
        <v>-0.16243670898841145</v>
      </c>
      <c r="Y192" s="62">
        <f t="shared" ca="1" si="103"/>
        <v>0.19863208410676458</v>
      </c>
    </row>
    <row r="193" spans="1:25" x14ac:dyDescent="0.2">
      <c r="A193" s="36" t="s">
        <v>41</v>
      </c>
      <c r="B193" s="69">
        <f ca="1">IF(ISBLANK(B28),NA(),SUM(B$25:B$28)/SUM(B$21:B$24)-1)</f>
        <v>2.9108414915917757E-2</v>
      </c>
      <c r="C193" s="69">
        <f t="shared" ref="C193:Y193" ca="1" si="104">IF(ISBLANK(C28),NA(),SUM(C$25:C$28)/SUM(C$21:C$24)-1)</f>
        <v>-5.6819491217166007E-3</v>
      </c>
      <c r="D193" s="31">
        <f t="shared" ca="1" si="104"/>
        <v>-9.4396918918641104E-3</v>
      </c>
      <c r="E193" s="31">
        <f t="shared" ca="1" si="104"/>
        <v>4.957596502476358E-2</v>
      </c>
      <c r="F193" s="31">
        <f t="shared" ca="1" si="104"/>
        <v>2.4483345458677253E-2</v>
      </c>
      <c r="G193" s="70">
        <f t="shared" ca="1" si="104"/>
        <v>4.7327848488679214E-2</v>
      </c>
      <c r="H193" s="31">
        <f t="shared" ca="1" si="104"/>
        <v>0.17633523859436706</v>
      </c>
      <c r="I193" s="31">
        <f t="shared" ca="1" si="104"/>
        <v>-0.13778243271423651</v>
      </c>
      <c r="J193" s="71">
        <f t="shared" ca="1" si="104"/>
        <v>-0.10387879722877902</v>
      </c>
      <c r="K193" s="31">
        <f t="shared" ca="1" si="104"/>
        <v>0.1084649551902499</v>
      </c>
      <c r="L193" s="31">
        <f t="shared" ca="1" si="104"/>
        <v>-0.56667245380123621</v>
      </c>
      <c r="M193" s="71">
        <f t="shared" ca="1" si="104"/>
        <v>-0.58080940178282114</v>
      </c>
      <c r="N193" s="31">
        <f t="shared" ca="1" si="104"/>
        <v>7.768075965481569E-2</v>
      </c>
      <c r="O193" s="62">
        <f t="shared" ca="1" si="104"/>
        <v>-0.6260071758346053</v>
      </c>
      <c r="P193" s="70">
        <f t="shared" ca="1" si="104"/>
        <v>-6.1288379348325872E-2</v>
      </c>
      <c r="Q193" s="31">
        <f t="shared" ca="1" si="104"/>
        <v>5.3386460974016448E-3</v>
      </c>
      <c r="R193" s="31">
        <f t="shared" ca="1" si="104"/>
        <v>-5.9261271885268085E-2</v>
      </c>
      <c r="S193" s="31">
        <f t="shared" ca="1" si="104"/>
        <v>4.8320009031372679E-2</v>
      </c>
      <c r="T193" s="31" t="e">
        <f t="shared" ca="1" si="100"/>
        <v>#DIV/0!</v>
      </c>
      <c r="U193" s="31">
        <f t="shared" ca="1" si="104"/>
        <v>-1.1566324697142027E-2</v>
      </c>
      <c r="V193" s="31">
        <f t="shared" ca="1" si="104"/>
        <v>8.7727425485802701E-2</v>
      </c>
      <c r="W193" s="31" t="e">
        <f t="shared" ca="1" si="101"/>
        <v>#DIV/0!</v>
      </c>
      <c r="X193" s="31">
        <f t="shared" ca="1" si="104"/>
        <v>-0.12404209345803274</v>
      </c>
      <c r="Y193" s="62">
        <f t="shared" ca="1" si="104"/>
        <v>0.16276619324496155</v>
      </c>
    </row>
    <row r="194" spans="1:25" x14ac:dyDescent="0.2">
      <c r="A194" s="36" t="s">
        <v>42</v>
      </c>
      <c r="B194" s="69">
        <f ca="1">IF(ISBLANK(B32),NA(),SUM(B$29:B$32)/SUM(B$25:B$28)-1)</f>
        <v>2.4871689428009214E-2</v>
      </c>
      <c r="C194" s="69">
        <f t="shared" ref="C194:Y194" ca="1" si="105">IF(ISBLANK(C32),NA(),SUM(C$29:C$32)/SUM(C$25:C$28)-1)</f>
        <v>-1.0567596226792819E-2</v>
      </c>
      <c r="D194" s="31">
        <f t="shared" ca="1" si="105"/>
        <v>-1.3042311839685183E-2</v>
      </c>
      <c r="E194" s="31">
        <f t="shared" ca="1" si="105"/>
        <v>4.4623335514146323E-2</v>
      </c>
      <c r="F194" s="31">
        <f t="shared" ca="1" si="105"/>
        <v>8.640390204386561E-3</v>
      </c>
      <c r="G194" s="70">
        <f t="shared" ca="1" si="105"/>
        <v>3.8545380906955806E-2</v>
      </c>
      <c r="H194" s="31">
        <f t="shared" ca="1" si="105"/>
        <v>4.2628059959647802E-2</v>
      </c>
      <c r="I194" s="31">
        <f t="shared" ca="1" si="105"/>
        <v>-0.14955717571655769</v>
      </c>
      <c r="J194" s="71">
        <f t="shared" ca="1" si="105"/>
        <v>-9.5073967496904888E-2</v>
      </c>
      <c r="K194" s="31">
        <f t="shared" ca="1" si="105"/>
        <v>6.4279430565786999E-2</v>
      </c>
      <c r="L194" s="31">
        <f t="shared" ca="1" si="105"/>
        <v>-1</v>
      </c>
      <c r="M194" s="71">
        <f t="shared" ca="1" si="105"/>
        <v>-1</v>
      </c>
      <c r="N194" s="31">
        <f t="shared" ca="1" si="105"/>
        <v>5.6576924123804107E-2</v>
      </c>
      <c r="O194" s="62">
        <f t="shared" ca="1" si="105"/>
        <v>-0.70497534131234807</v>
      </c>
      <c r="P194" s="70">
        <f t="shared" ca="1" si="105"/>
        <v>-1.4067333020485129E-2</v>
      </c>
      <c r="Q194" s="31">
        <f t="shared" ca="1" si="105"/>
        <v>-1.9065791342561811E-3</v>
      </c>
      <c r="R194" s="31">
        <f t="shared" ca="1" si="105"/>
        <v>-4.7011264679633458E-2</v>
      </c>
      <c r="S194" s="31">
        <f t="shared" ca="1" si="105"/>
        <v>1.2497480093939251E-2</v>
      </c>
      <c r="T194" s="31" t="e">
        <f t="shared" ca="1" si="100"/>
        <v>#DIV/0!</v>
      </c>
      <c r="U194" s="31">
        <f t="shared" ca="1" si="105"/>
        <v>-2.7021882654795437E-2</v>
      </c>
      <c r="V194" s="31">
        <f t="shared" ca="1" si="105"/>
        <v>4.043670868207494E-2</v>
      </c>
      <c r="W194" s="31" t="e">
        <f t="shared" ca="1" si="101"/>
        <v>#DIV/0!</v>
      </c>
      <c r="X194" s="31">
        <f t="shared" ca="1" si="105"/>
        <v>-8.3899346370704619E-2</v>
      </c>
      <c r="Y194" s="62">
        <f t="shared" ca="1" si="105"/>
        <v>0.13202859383249965</v>
      </c>
    </row>
    <row r="195" spans="1:25" x14ac:dyDescent="0.2">
      <c r="A195" s="36" t="s">
        <v>43</v>
      </c>
      <c r="B195" s="69">
        <f ca="1">IF(ISBLANK(B36),NA(),SUM(B$33:B$36)/SUM(B$29:B$32)-1)</f>
        <v>1.4333708769780129E-2</v>
      </c>
      <c r="C195" s="69">
        <f t="shared" ref="C195:Y195" ca="1" si="106">IF(ISBLANK(C36),NA(),SUM(C$33:C$36)/SUM(C$29:C$32)-1)</f>
        <v>-2.9043340304480414E-2</v>
      </c>
      <c r="D195" s="31">
        <f t="shared" ca="1" si="106"/>
        <v>-3.6111751097557598E-2</v>
      </c>
      <c r="E195" s="31">
        <f t="shared" ca="1" si="106"/>
        <v>3.7232088118296813E-2</v>
      </c>
      <c r="F195" s="31">
        <f t="shared" ca="1" si="106"/>
        <v>2.464012012327399E-2</v>
      </c>
      <c r="G195" s="70">
        <f t="shared" ca="1" si="106"/>
        <v>-1.5430204514074508E-2</v>
      </c>
      <c r="H195" s="31">
        <f t="shared" ca="1" si="106"/>
        <v>-1.4604212247934512E-2</v>
      </c>
      <c r="I195" s="31">
        <f t="shared" ca="1" si="106"/>
        <v>-0.10916298896681431</v>
      </c>
      <c r="J195" s="71">
        <f t="shared" ca="1" si="106"/>
        <v>-9.2913668846460573E-2</v>
      </c>
      <c r="K195" s="31">
        <f t="shared" ca="1" si="106"/>
        <v>2.2332949151379733E-2</v>
      </c>
      <c r="L195" s="31" t="e">
        <f t="shared" ca="1" si="106"/>
        <v>#DIV/0!</v>
      </c>
      <c r="M195" s="71" t="e">
        <f t="shared" ca="1" si="106"/>
        <v>#DIV/0!</v>
      </c>
      <c r="N195" s="31">
        <f t="shared" ca="1" si="106"/>
        <v>3.7936557986975705E-2</v>
      </c>
      <c r="O195" s="62">
        <f t="shared" ca="1" si="106"/>
        <v>-0.37874846422587483</v>
      </c>
      <c r="P195" s="70">
        <f t="shared" ca="1" si="106"/>
        <v>1.6292588603716616</v>
      </c>
      <c r="Q195" s="31">
        <f t="shared" ca="1" si="106"/>
        <v>-8.4943710547960016E-3</v>
      </c>
      <c r="R195" s="31">
        <f t="shared" ca="1" si="106"/>
        <v>-5.8683051088042948E-2</v>
      </c>
      <c r="S195" s="31">
        <f t="shared" ca="1" si="106"/>
        <v>-1</v>
      </c>
      <c r="T195" s="31" t="e">
        <f t="shared" ca="1" si="100"/>
        <v>#DIV/0!</v>
      </c>
      <c r="U195" s="31">
        <f t="shared" ca="1" si="106"/>
        <v>-2.7857610907285002E-2</v>
      </c>
      <c r="V195" s="31">
        <f t="shared" ca="1" si="106"/>
        <v>-1</v>
      </c>
      <c r="W195" s="31" t="e">
        <f t="shared" ca="1" si="101"/>
        <v>#DIV/0!</v>
      </c>
      <c r="X195" s="31">
        <f t="shared" ca="1" si="106"/>
        <v>3.2952576259587625</v>
      </c>
      <c r="Y195" s="62">
        <f t="shared" ca="1" si="106"/>
        <v>8.8935877130067009E-2</v>
      </c>
    </row>
    <row r="196" spans="1:25" x14ac:dyDescent="0.2">
      <c r="A196" s="36" t="s">
        <v>44</v>
      </c>
      <c r="B196" s="69">
        <f ca="1">IF(ISBLANK(B40),NA(),SUM(B$37:B$40)/SUM(B$33:B$36)-1)</f>
        <v>2.6325340829058685E-3</v>
      </c>
      <c r="C196" s="69">
        <f t="shared" ref="C196:Y196" ca="1" si="107">IF(ISBLANK(C40),NA(),SUM(C$37:C$40)/SUM(C$33:C$36)-1)</f>
        <v>-3.3152158326472447E-2</v>
      </c>
      <c r="D196" s="31">
        <f t="shared" ca="1" si="107"/>
        <v>-3.5806423159372436E-2</v>
      </c>
      <c r="E196" s="31">
        <f t="shared" ca="1" si="107"/>
        <v>2.0315940635671437E-2</v>
      </c>
      <c r="F196" s="31">
        <f t="shared" ca="1" si="107"/>
        <v>-1.4188666747931511E-2</v>
      </c>
      <c r="G196" s="70">
        <f t="shared" ca="1" si="107"/>
        <v>-1.8351583244583636E-2</v>
      </c>
      <c r="H196" s="31">
        <f t="shared" ca="1" si="107"/>
        <v>3.5802398477656538E-2</v>
      </c>
      <c r="I196" s="31">
        <f t="shared" ca="1" si="107"/>
        <v>-9.5052059008682743E-2</v>
      </c>
      <c r="J196" s="71">
        <f t="shared" ca="1" si="107"/>
        <v>-9.2268201860113974E-2</v>
      </c>
      <c r="K196" s="31">
        <f t="shared" ca="1" si="107"/>
        <v>-1.0733431191840781E-2</v>
      </c>
      <c r="L196" s="31" t="e">
        <f t="shared" ca="1" si="107"/>
        <v>#DIV/0!</v>
      </c>
      <c r="M196" s="71" t="e">
        <f t="shared" ca="1" si="107"/>
        <v>#DIV/0!</v>
      </c>
      <c r="N196" s="31">
        <f t="shared" ca="1" si="107"/>
        <v>2.1150617707510921E-2</v>
      </c>
      <c r="O196" s="62">
        <f t="shared" ca="1" si="107"/>
        <v>-0.27745829154889134</v>
      </c>
      <c r="P196" s="70">
        <f t="shared" ca="1" si="107"/>
        <v>-4.4426683913836196E-2</v>
      </c>
      <c r="Q196" s="31">
        <f t="shared" ca="1" si="107"/>
        <v>-8.1043753274251396E-3</v>
      </c>
      <c r="R196" s="31">
        <f t="shared" ca="1" si="107"/>
        <v>-7.5614650310860565E-2</v>
      </c>
      <c r="S196" s="31" t="e">
        <f t="shared" ca="1" si="107"/>
        <v>#DIV/0!</v>
      </c>
      <c r="T196" s="31" t="e">
        <f t="shared" ca="1" si="100"/>
        <v>#DIV/0!</v>
      </c>
      <c r="U196" s="31">
        <f t="shared" ca="1" si="107"/>
        <v>8.3563393939425357E-3</v>
      </c>
      <c r="V196" s="31" t="e">
        <f t="shared" ca="1" si="107"/>
        <v>#DIV/0!</v>
      </c>
      <c r="W196" s="31" t="e">
        <f t="shared" ca="1" si="101"/>
        <v>#DIV/0!</v>
      </c>
      <c r="X196" s="31">
        <f t="shared" ca="1" si="107"/>
        <v>-9.8277726956692568E-3</v>
      </c>
      <c r="Y196" s="62">
        <f t="shared" ca="1" si="107"/>
        <v>1.501103625578093E-3</v>
      </c>
    </row>
    <row r="197" spans="1:25" x14ac:dyDescent="0.2">
      <c r="A197" s="36" t="s">
        <v>45</v>
      </c>
      <c r="B197" s="69">
        <f ca="1">IF(ISBLANK(B44),NA(),SUM(B$41:B$44)/SUM(B$37:B$40)-1)</f>
        <v>-1.729287905825927E-2</v>
      </c>
      <c r="C197" s="69">
        <f t="shared" ref="C197:Y197" ca="1" si="108">IF(ISBLANK(C44),NA(),SUM(C$41:C$44)/SUM(C$37:C$40)-1)</f>
        <v>-5.0956703208886234E-2</v>
      </c>
      <c r="D197" s="31">
        <f t="shared" ca="1" si="108"/>
        <v>-5.2338136456186235E-2</v>
      </c>
      <c r="E197" s="31">
        <f t="shared" ca="1" si="108"/>
        <v>-1.5292737275699464E-3</v>
      </c>
      <c r="F197" s="31">
        <f t="shared" ca="1" si="108"/>
        <v>-4.13034348078688E-2</v>
      </c>
      <c r="G197" s="70">
        <f t="shared" ca="1" si="108"/>
        <v>-3.9710929442971166E-2</v>
      </c>
      <c r="H197" s="31">
        <f t="shared" ca="1" si="108"/>
        <v>1.1241207757970439E-2</v>
      </c>
      <c r="I197" s="31">
        <f t="shared" ca="1" si="108"/>
        <v>-0.11292524717022512</v>
      </c>
      <c r="J197" s="71">
        <f t="shared" ca="1" si="108"/>
        <v>-0.11374490478822108</v>
      </c>
      <c r="K197" s="31">
        <f t="shared" ca="1" si="108"/>
        <v>-4.3985522103357488E-2</v>
      </c>
      <c r="L197" s="31" t="e">
        <f t="shared" ca="1" si="108"/>
        <v>#DIV/0!</v>
      </c>
      <c r="M197" s="71" t="e">
        <f t="shared" ca="1" si="108"/>
        <v>#DIV/0!</v>
      </c>
      <c r="N197" s="31">
        <f t="shared" ca="1" si="108"/>
        <v>-1.8217152174022644E-3</v>
      </c>
      <c r="O197" s="62">
        <f t="shared" ca="1" si="108"/>
        <v>-0.30056540288762368</v>
      </c>
      <c r="P197" s="70">
        <f t="shared" ca="1" si="108"/>
        <v>-0.98120243972556265</v>
      </c>
      <c r="Q197" s="31">
        <f t="shared" ca="1" si="108"/>
        <v>-2.4206097423964956E-2</v>
      </c>
      <c r="R197" s="31">
        <f t="shared" ca="1" si="108"/>
        <v>-8.1062218380829387E-2</v>
      </c>
      <c r="S197" s="31" t="e">
        <f t="shared" ca="1" si="108"/>
        <v>#DIV/0!</v>
      </c>
      <c r="T197" s="31" t="e">
        <f t="shared" ca="1" si="108"/>
        <v>#DIV/0!</v>
      </c>
      <c r="U197" s="31">
        <f t="shared" ca="1" si="108"/>
        <v>-3.4247692983997879E-2</v>
      </c>
      <c r="V197" s="31" t="e">
        <f t="shared" ca="1" si="108"/>
        <v>#DIV/0!</v>
      </c>
      <c r="W197" s="31" t="e">
        <f t="shared" ca="1" si="108"/>
        <v>#DIV/0!</v>
      </c>
      <c r="X197" s="31">
        <f t="shared" ca="1" si="108"/>
        <v>-0.99995125231476023</v>
      </c>
      <c r="Y197" s="62">
        <f t="shared" ca="1" si="108"/>
        <v>2.388168376658073E-2</v>
      </c>
    </row>
    <row r="198" spans="1:25" x14ac:dyDescent="0.2">
      <c r="A198" s="36" t="s">
        <v>46</v>
      </c>
      <c r="B198" s="69">
        <f ca="1">IF(ISBLANK(B48),NA(),SUM(B$45:B$48)/SUM(B$41:B$44)-1)</f>
        <v>-2.307470657614985E-2</v>
      </c>
      <c r="C198" s="69">
        <f t="shared" ref="C198:Y198" ca="1" si="109">IF(ISBLANK(C48),NA(),SUM(C$45:C$48)/SUM(C$41:C$44)-1)</f>
        <v>-3.9816191332991191E-2</v>
      </c>
      <c r="D198" s="31">
        <f t="shared" ca="1" si="109"/>
        <v>-3.9628827016049306E-2</v>
      </c>
      <c r="E198" s="31">
        <f t="shared" ca="1" si="109"/>
        <v>-1.56233256667061E-2</v>
      </c>
      <c r="F198" s="31">
        <f ca="1">IF(ISBLANK(F48),NA(),SUM(F$45:F$48)/SUM(F$41:F$44)-1)</f>
        <v>-4.1110397884711158E-2</v>
      </c>
      <c r="G198" s="70">
        <f t="shared" ca="1" si="109"/>
        <v>-2.4947739409274194E-2</v>
      </c>
      <c r="H198" s="31">
        <f t="shared" ca="1" si="109"/>
        <v>-6.3030739020226823E-2</v>
      </c>
      <c r="I198" s="31">
        <f t="shared" ca="1" si="109"/>
        <v>-9.8855655843019252E-2</v>
      </c>
      <c r="J198" s="71">
        <f t="shared" ca="1" si="109"/>
        <v>-0.10099975315941778</v>
      </c>
      <c r="K198" s="31">
        <f t="shared" ca="1" si="109"/>
        <v>-4.1890006108806666E-2</v>
      </c>
      <c r="L198" s="31" t="e">
        <f t="shared" ca="1" si="109"/>
        <v>#DIV/0!</v>
      </c>
      <c r="M198" s="71" t="e">
        <f t="shared" ca="1" si="109"/>
        <v>#DIV/0!</v>
      </c>
      <c r="N198" s="31">
        <f t="shared" ca="1" si="109"/>
        <v>-1.4961136699681132E-2</v>
      </c>
      <c r="O198" s="62">
        <f t="shared" ca="1" si="109"/>
        <v>-0.63257201027019738</v>
      </c>
      <c r="P198" s="70">
        <f t="shared" ca="1" si="109"/>
        <v>-0.32020899362834532</v>
      </c>
      <c r="Q198" s="31">
        <f t="shared" ca="1" si="109"/>
        <v>-1.2056709288130074E-2</v>
      </c>
      <c r="R198" s="31">
        <f t="shared" ca="1" si="109"/>
        <v>-6.8108707086014242E-2</v>
      </c>
      <c r="S198" s="31" t="e">
        <f t="shared" ca="1" si="109"/>
        <v>#DIV/0!</v>
      </c>
      <c r="T198" s="31">
        <f t="shared" ca="1" si="109"/>
        <v>-4.716755076841217E-3</v>
      </c>
      <c r="U198" s="31">
        <f t="shared" ca="1" si="109"/>
        <v>-0.1649827826227056</v>
      </c>
      <c r="V198" s="31" t="e">
        <f t="shared" ca="1" si="109"/>
        <v>#DIV/0!</v>
      </c>
      <c r="W198" s="31">
        <f t="shared" ca="1" si="109"/>
        <v>-4.2504175946578182E-2</v>
      </c>
      <c r="X198" s="31">
        <f t="shared" ca="1" si="109"/>
        <v>-0.53226703076175785</v>
      </c>
      <c r="Y198" s="62">
        <f t="shared" ca="1" si="109"/>
        <v>-7.4020140196116024E-3</v>
      </c>
    </row>
    <row r="199" spans="1:25" x14ac:dyDescent="0.2">
      <c r="A199" s="36" t="s">
        <v>178</v>
      </c>
      <c r="B199" s="69">
        <f ca="1">IF(ISBLANK(B52),NA(),SUM(B$49:B$52)/SUM(B$45:B$48)-1)</f>
        <v>-2.2469327880995982E-2</v>
      </c>
      <c r="C199" s="69">
        <f t="shared" ref="C199:Y199" ca="1" si="110">IF(ISBLANK(C52),NA(),SUM(C$49:C$52)/SUM(C$45:C$48)-1)</f>
        <v>-3.5934529868182685E-2</v>
      </c>
      <c r="D199" s="31">
        <f t="shared" ca="1" si="110"/>
        <v>-3.8595477308288162E-2</v>
      </c>
      <c r="E199" s="31">
        <f t="shared" ca="1" si="110"/>
        <v>-1.6623463583510079E-2</v>
      </c>
      <c r="F199" s="31">
        <f t="shared" ca="1" si="110"/>
        <v>-1.7525813242719179E-2</v>
      </c>
      <c r="G199" s="70">
        <f t="shared" ca="1" si="110"/>
        <v>-2.5502007206376631E-2</v>
      </c>
      <c r="H199" s="31">
        <f t="shared" ca="1" si="110"/>
        <v>-1.4014152889581299E-2</v>
      </c>
      <c r="I199" s="31">
        <f t="shared" ca="1" si="110"/>
        <v>-9.4643056064324216E-2</v>
      </c>
      <c r="J199" s="31">
        <f t="shared" ca="1" si="110"/>
        <v>-9.9472535847701438E-2</v>
      </c>
      <c r="K199" s="31">
        <f t="shared" ca="1" si="110"/>
        <v>-1.588613813772155E-2</v>
      </c>
      <c r="L199" s="31" t="e">
        <f t="shared" ca="1" si="110"/>
        <v>#DIV/0!</v>
      </c>
      <c r="M199" s="31" t="e">
        <f t="shared" ca="1" si="110"/>
        <v>#DIV/0!</v>
      </c>
      <c r="N199" s="31">
        <f t="shared" ca="1" si="110"/>
        <v>-1.5381095670645717E-2</v>
      </c>
      <c r="O199" s="62">
        <f t="shared" ca="1" si="110"/>
        <v>-0.76971185129941966</v>
      </c>
      <c r="P199" s="31">
        <f t="shared" ca="1" si="110"/>
        <v>-0.29729608859216916</v>
      </c>
      <c r="Q199" s="31">
        <f ca="1">IF(ISBLANK(Q52),NA(),SUM(Q$49:Q$52)/SUM(Q$45:Q$48)-1)</f>
        <v>-1.5536784300603013E-2</v>
      </c>
      <c r="R199" s="31">
        <f t="shared" ca="1" si="110"/>
        <v>-6.9593492748364238E-2</v>
      </c>
      <c r="S199" s="31" t="e">
        <f t="shared" ca="1" si="110"/>
        <v>#DIV/0!</v>
      </c>
      <c r="T199" s="31">
        <f t="shared" ca="1" si="110"/>
        <v>-3.9244952882508399E-2</v>
      </c>
      <c r="U199" s="31">
        <f t="shared" ca="1" si="110"/>
        <v>-2.7691406727469725E-2</v>
      </c>
      <c r="V199" s="31" t="e">
        <f t="shared" ca="1" si="110"/>
        <v>#DIV/0!</v>
      </c>
      <c r="W199" s="31">
        <f t="shared" ca="1" si="110"/>
        <v>-1.7166998209473983E-2</v>
      </c>
      <c r="X199" s="31">
        <f t="shared" ca="1" si="110"/>
        <v>-0.21961646654503264</v>
      </c>
      <c r="Y199" s="62">
        <f t="shared" ca="1" si="110"/>
        <v>6.1011382838818573E-2</v>
      </c>
    </row>
    <row r="200" spans="1:25" x14ac:dyDescent="0.2">
      <c r="A200" s="36" t="s">
        <v>202</v>
      </c>
      <c r="B200" s="69">
        <f ca="1">IF(ISBLANK(B56),NA(),SUM(B$53:B$56)/SUM(B$49:B$52)-1)</f>
        <v>-1.394748318461303E-2</v>
      </c>
      <c r="C200" s="69">
        <f t="shared" ref="C200:X200" ca="1" si="111">IF(ISBLANK(C56),NA(),SUM(C$53:C$56)/SUM(C$49:C$52)-1)</f>
        <v>-1.9808842512171632E-2</v>
      </c>
      <c r="D200" s="31">
        <f t="shared" ca="1" si="111"/>
        <v>-2.4304277282829023E-2</v>
      </c>
      <c r="E200" s="31">
        <f t="shared" ca="1" si="111"/>
        <v>-1.1452768462906104E-2</v>
      </c>
      <c r="F200" s="31">
        <f t="shared" ca="1" si="111"/>
        <v>1.0624098813477145E-2</v>
      </c>
      <c r="G200" s="70">
        <f t="shared" ca="1" si="111"/>
        <v>-1.650414751101692E-2</v>
      </c>
      <c r="H200" s="31">
        <f t="shared" ca="1" si="111"/>
        <v>9.1918760349771755E-3</v>
      </c>
      <c r="I200" s="31">
        <f t="shared" ca="1" si="111"/>
        <v>-7.0405623865446576E-2</v>
      </c>
      <c r="J200" s="31">
        <f t="shared" ca="1" si="111"/>
        <v>-5.8478292712246138E-2</v>
      </c>
      <c r="K200" s="31">
        <f t="shared" ca="1" si="111"/>
        <v>1.0193667732415479E-2</v>
      </c>
      <c r="L200" s="31" t="e">
        <f t="shared" ca="1" si="111"/>
        <v>#DIV/0!</v>
      </c>
      <c r="M200" s="31" t="e">
        <f t="shared" ca="1" si="111"/>
        <v>#DIV/0!</v>
      </c>
      <c r="N200" s="31">
        <f t="shared" ca="1" si="111"/>
        <v>-1.0490579497784647E-2</v>
      </c>
      <c r="O200" s="31">
        <f t="shared" ca="1" si="111"/>
        <v>-0.61650500130814578</v>
      </c>
      <c r="P200" s="70">
        <f t="shared" ca="1" si="111"/>
        <v>-9.6647633980628811E-2</v>
      </c>
      <c r="Q200" s="31">
        <f t="shared" ca="1" si="111"/>
        <v>-2.0071696164601249E-2</v>
      </c>
      <c r="R200" s="31">
        <f t="shared" ca="1" si="111"/>
        <v>-5.0100030437881693E-2</v>
      </c>
      <c r="S200" s="31" t="e">
        <f t="shared" ca="1" si="111"/>
        <v>#DIV/0!</v>
      </c>
      <c r="T200" s="31">
        <f t="shared" ca="1" si="111"/>
        <v>-1.1707977172465078E-2</v>
      </c>
      <c r="U200" s="31">
        <f t="shared" ca="1" si="111"/>
        <v>-2.9616082363498664E-2</v>
      </c>
      <c r="V200" s="31" t="e">
        <f t="shared" ca="1" si="111"/>
        <v>#DIV/0!</v>
      </c>
      <c r="W200" s="31">
        <f t="shared" ca="1" si="111"/>
        <v>9.583104289664357E-3</v>
      </c>
      <c r="X200" s="31">
        <f t="shared" ca="1" si="111"/>
        <v>-0.28665593195026207</v>
      </c>
      <c r="Y200" s="62">
        <f ca="1">IF(ISBLANK(Y56),NA(),SUM(Y$53:Y$56)/SUM(Y$49:Y$52)-1)</f>
        <v>4.6670831283941006E-2</v>
      </c>
    </row>
    <row r="201" spans="1:25" x14ac:dyDescent="0.2">
      <c r="A201" s="36" t="s">
        <v>203</v>
      </c>
      <c r="B201" s="69">
        <f ca="1">IF(ISBLANK(B57),NA(),SUM(B$57:B$60)/SUM(B$53:B$56)-1)</f>
        <v>-9.7353228553682669E-3</v>
      </c>
      <c r="C201" s="69">
        <f t="shared" ref="C201:Y201" ca="1" si="112">IF(ISBLANK(C57),NA(),SUM(C$57:C$60)/SUM(C$53:C$56)-1)</f>
        <v>-1.0786689555117301E-2</v>
      </c>
      <c r="D201" s="31">
        <f t="shared" ca="1" si="112"/>
        <v>-1.5156212645843437E-2</v>
      </c>
      <c r="E201" s="31">
        <f t="shared" ca="1" si="112"/>
        <v>-9.2916221521743836E-3</v>
      </c>
      <c r="F201" s="31">
        <f t="shared" ca="1" si="112"/>
        <v>1.7771522769517878E-2</v>
      </c>
      <c r="G201" s="70">
        <f t="shared" ca="1" si="112"/>
        <v>-3.3482884513582611E-3</v>
      </c>
      <c r="H201" s="31">
        <f t="shared" ca="1" si="112"/>
        <v>-1.0472858773823757E-2</v>
      </c>
      <c r="I201" s="31">
        <f t="shared" ca="1" si="112"/>
        <v>-7.6462283110176443E-2</v>
      </c>
      <c r="J201" s="31">
        <f t="shared" ca="1" si="112"/>
        <v>-6.475240122953585E-2</v>
      </c>
      <c r="K201" s="31">
        <f t="shared" ca="1" si="112"/>
        <v>1.6082615248369958E-2</v>
      </c>
      <c r="L201" s="31" t="e">
        <f t="shared" ca="1" si="112"/>
        <v>#DIV/0!</v>
      </c>
      <c r="M201" s="31" t="e">
        <f t="shared" ca="1" si="112"/>
        <v>#DIV/0!</v>
      </c>
      <c r="N201" s="31">
        <f t="shared" ca="1" si="112"/>
        <v>-1.2404956997415728E-2</v>
      </c>
      <c r="O201" s="31">
        <f t="shared" ca="1" si="112"/>
        <v>-0.52232974182650604</v>
      </c>
      <c r="P201" s="70">
        <f t="shared" ca="1" si="112"/>
        <v>-0.12120048233488923</v>
      </c>
      <c r="Q201" s="31">
        <f t="shared" ca="1" si="112"/>
        <v>-7.8064166121716294E-3</v>
      </c>
      <c r="R201" s="31">
        <f t="shared" ca="1" si="112"/>
        <v>-3.505246982873278E-2</v>
      </c>
      <c r="S201" s="31" t="e">
        <f t="shared" ca="1" si="112"/>
        <v>#DIV/0!</v>
      </c>
      <c r="T201" s="31">
        <f t="shared" ca="1" si="112"/>
        <v>-1.7434179366306424E-2</v>
      </c>
      <c r="U201" s="31">
        <f t="shared" ca="1" si="112"/>
        <v>-2.3913220162489202E-2</v>
      </c>
      <c r="V201" s="31" t="e">
        <f t="shared" ca="1" si="112"/>
        <v>#DIV/0!</v>
      </c>
      <c r="W201" s="31">
        <f t="shared" ca="1" si="112"/>
        <v>1.6679759756764945E-2</v>
      </c>
      <c r="X201" s="31">
        <f t="shared" ca="1" si="112"/>
        <v>-0.1214756738678876</v>
      </c>
      <c r="Y201" s="62">
        <f t="shared" ca="1" si="112"/>
        <v>-1.1267933894925752E-2</v>
      </c>
    </row>
    <row r="202" spans="1:25" ht="12" thickBot="1" x14ac:dyDescent="0.25">
      <c r="A202" s="80" t="s">
        <v>204</v>
      </c>
      <c r="B202" s="102">
        <f ca="1">IF(ISBLANK(B61),NA(),SUM(B$61:B$64)/SUM(B$57:B$60)-1)</f>
        <v>-2.0186186016414309E-2</v>
      </c>
      <c r="C202" s="102">
        <f t="shared" ref="C202:X202" ca="1" si="113">IF(ISBLANK(C61),NA(),SUM(C$61:C$64)/SUM(C$57:C$60)-1)</f>
        <v>-2.1018557176103458E-2</v>
      </c>
      <c r="D202" s="103">
        <f t="shared" ca="1" si="113"/>
        <v>-2.3959657968911863E-2</v>
      </c>
      <c r="E202" s="103">
        <f t="shared" ca="1" si="113"/>
        <v>-1.9835436533320205E-2</v>
      </c>
      <c r="F202" s="103">
        <f t="shared" ca="1" si="113"/>
        <v>-2.4180861505767037E-3</v>
      </c>
      <c r="G202" s="104">
        <f t="shared" ca="1" si="113"/>
        <v>-1.3270891211802027E-2</v>
      </c>
      <c r="H202" s="103">
        <f t="shared" ca="1" si="113"/>
        <v>7.7286024492135841E-3</v>
      </c>
      <c r="I202" s="103">
        <f t="shared" ca="1" si="113"/>
        <v>-8.0287859519722615E-2</v>
      </c>
      <c r="J202" s="103">
        <f t="shared" ca="1" si="113"/>
        <v>-4.2795330198199921E-2</v>
      </c>
      <c r="K202" s="103">
        <f t="shared" ca="1" si="113"/>
        <v>-6.5717344618232421E-4</v>
      </c>
      <c r="L202" s="103" t="e">
        <f t="shared" ca="1" si="113"/>
        <v>#DIV/0!</v>
      </c>
      <c r="M202" s="103" t="e">
        <f t="shared" ca="1" si="113"/>
        <v>#DIV/0!</v>
      </c>
      <c r="N202" s="103">
        <f t="shared" ca="1" si="113"/>
        <v>-1.9259585768614418E-2</v>
      </c>
      <c r="O202" s="103">
        <f t="shared" ca="1" si="113"/>
        <v>-0.52838735809906767</v>
      </c>
      <c r="P202" s="104">
        <f t="shared" ca="1" si="113"/>
        <v>-0.24071182865445018</v>
      </c>
      <c r="Q202" s="103">
        <f t="shared" ca="1" si="113"/>
        <v>-3.0543520887457154E-3</v>
      </c>
      <c r="R202" s="103">
        <f t="shared" ca="1" si="113"/>
        <v>-3.6697984125479977E-2</v>
      </c>
      <c r="S202" s="103" t="e">
        <f t="shared" ca="1" si="113"/>
        <v>#DIV/0!</v>
      </c>
      <c r="T202" s="103">
        <f t="shared" ca="1" si="113"/>
        <v>-3.4902335410589291E-2</v>
      </c>
      <c r="U202" s="103">
        <f t="shared" ca="1" si="113"/>
        <v>-1.2321117164569628E-2</v>
      </c>
      <c r="V202" s="103" t="e">
        <f t="shared" ca="1" si="113"/>
        <v>#DIV/0!</v>
      </c>
      <c r="W202" s="103">
        <f t="shared" ca="1" si="113"/>
        <v>-2.5935011630162652E-4</v>
      </c>
      <c r="X202" s="103">
        <f t="shared" ca="1" si="113"/>
        <v>3.6937146720652736E-2</v>
      </c>
      <c r="Y202" s="105">
        <f ca="1">IF(ISBLANK(Y61),NA(),SUM(Y$61:Y$64)/SUM(Y$57:Y$60)-1)</f>
        <v>-2.3978402320614323E-2</v>
      </c>
    </row>
  </sheetData>
  <mergeCells count="7">
    <mergeCell ref="G2:O2"/>
    <mergeCell ref="P2:Y2"/>
    <mergeCell ref="A1:Y1"/>
    <mergeCell ref="A2:A3"/>
    <mergeCell ref="B2:B3"/>
    <mergeCell ref="C2:C3"/>
    <mergeCell ref="D2:F2"/>
  </mergeCells>
  <phoneticPr fontId="11" type="noConversion"/>
  <pageMargins left="0.2" right="0.19" top="0.62" bottom="0.984251969" header="0.4921259845" footer="0.4921259845"/>
  <pageSetup paperSize="8" scale="56"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Y202"/>
  <sheetViews>
    <sheetView showGridLines="0" workbookViewId="0">
      <pane xSplit="1" ySplit="3" topLeftCell="B112" activePane="bottomRight" state="frozen"/>
      <selection activeCell="C202" sqref="C202"/>
      <selection pane="topRight" activeCell="C202" sqref="C202"/>
      <selection pane="bottomLeft" activeCell="C202" sqref="C202"/>
      <selection pane="bottomRight" activeCell="C202" sqref="C202"/>
    </sheetView>
  </sheetViews>
  <sheetFormatPr baseColWidth="10" defaultColWidth="12.140625" defaultRowHeight="11.25" x14ac:dyDescent="0.2"/>
  <cols>
    <col min="1" max="1" width="12.140625" style="37"/>
    <col min="2" max="3" width="12.140625" style="7"/>
    <col min="4" max="9" width="12.140625" style="19"/>
    <col min="10" max="10" width="12.140625" style="45"/>
    <col min="11" max="12" width="12.140625" style="19"/>
    <col min="13" max="13" width="12.140625" style="45"/>
    <col min="14" max="14" width="12.140625" style="19"/>
    <col min="15" max="15" width="12.140625" style="22"/>
    <col min="16" max="16" width="13" style="22" customWidth="1"/>
    <col min="17" max="23" width="12.140625" style="22"/>
    <col min="24" max="16384" width="12.140625" style="19"/>
  </cols>
  <sheetData>
    <row r="1" spans="1:25" s="47" customFormat="1" ht="13.5" thickBot="1" x14ac:dyDescent="0.25">
      <c r="A1" s="173" t="s">
        <v>48</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1412237732.3984373</v>
      </c>
      <c r="C5" s="15">
        <f ca="1">SUM(D5,F5)</f>
        <v>962489655.66015625</v>
      </c>
      <c r="D5" s="16">
        <f ca="1">OFFSET(Import_SAS_CVS!CC2,(Synth!$D$3-1)*Synth!$E$3,0)</f>
        <v>871559124.1875</v>
      </c>
      <c r="E5" s="16">
        <f ca="1">OFFSET(Import_SAS_CVS!BG2,(Synth!$D$3-1)*Synth!$E$3,0)</f>
        <v>449748076.73828101</v>
      </c>
      <c r="F5" s="16">
        <f ca="1">OFFSET(Import_SAS_CVS!CG2,(Synth!$D$3-1)*Synth!$E$3,0)</f>
        <v>90930531.472656295</v>
      </c>
      <c r="G5" s="17">
        <f ca="1">OFFSET(Import_SAS_CVS!AO2,(Synth!$D$3-1)*Synth!$E$3,0)</f>
        <v>466856013.88281298</v>
      </c>
      <c r="H5" s="16">
        <f ca="1">OFFSET(Import_SAS_CVS!AP2,(Synth!$D$3-1)*Synth!$E$3,0)</f>
        <v>6481382.37683105</v>
      </c>
      <c r="I5" s="16">
        <f ca="1">OFFSET(Import_SAS_CVS!AQ2,(Synth!$D$3-1)*Synth!$E$3,0)</f>
        <v>404825056.60546899</v>
      </c>
      <c r="J5" s="42">
        <f ca="1">OFFSET(Import_SAS_CVS!AR2,(Synth!$D$3-1)*Synth!$E$3,0)</f>
        <v>148749095.86523399</v>
      </c>
      <c r="K5" s="16">
        <f ca="1">OFFSET(Import_SAS_CVS!AS2,(Synth!$D$3-1)*Synth!$E$3,0)</f>
        <v>122935.755391121</v>
      </c>
      <c r="L5" s="16">
        <f ca="1">OFFSET(Import_SAS_CVS!AT2,(Synth!$D$3-1)*Synth!$E$3,0)</f>
        <v>91587357.701171905</v>
      </c>
      <c r="M5" s="42">
        <f ca="1">OFFSET(Import_SAS_CVS!AU2,(Synth!$D$3-1)*Synth!$E$3,0)</f>
        <v>6049002.2523193397</v>
      </c>
      <c r="N5" s="16">
        <f ca="1">OFFSET(Import_SAS_CVS!AV2,(Synth!$D$3-1)*Synth!$E$3,0)</f>
        <v>294211.22620391799</v>
      </c>
      <c r="O5" s="18">
        <f ca="1">OFFSET(Import_SAS_CVS!AW2,(Synth!$D$3-1)*Synth!$E$3,0)</f>
        <v>456008356.296875</v>
      </c>
      <c r="P5" s="112">
        <f ca="1">OFFSET(Import_SAS_CVS!AX2,(Synth!$D$3-1)*Synth!$E$3,0)</f>
        <v>358968534.81640601</v>
      </c>
      <c r="Q5" s="113">
        <f ca="1">OFFSET(Import_SAS_CVS!AY2,(Synth!$D$3-1)*Synth!$E$3,0)</f>
        <v>230602663.88671899</v>
      </c>
      <c r="R5" s="113">
        <f ca="1">OFFSET(Import_SAS_CVS!AZ2,(Synth!$D$3-1)*Synth!$E$3,0)</f>
        <v>179780895.01953101</v>
      </c>
      <c r="S5" s="113">
        <f ca="1">OFFSET(Import_SAS_CVS!BA2,(Synth!$D$3-1)*Synth!$E$3,0)</f>
        <v>0</v>
      </c>
      <c r="T5" s="113">
        <f ca="1">OFFSET(Import_SAS_CVS!BB2,(Synth!$D$3-1)*Synth!$E$3,0)</f>
        <v>0</v>
      </c>
      <c r="U5" s="113">
        <f ca="1">OFFSET(Import_SAS_CVS!BC2,(Synth!$D$3-1)*Synth!$E$3,0)</f>
        <v>104718579.39843801</v>
      </c>
      <c r="V5" s="113">
        <f ca="1">OFFSET(Import_SAS_CVS!BD2,(Synth!$D$3-1)*Synth!$E$3,0)</f>
        <v>0</v>
      </c>
      <c r="W5" s="113">
        <f ca="1">OFFSET(Import_SAS_CVS!BE2,(Synth!$D$3-1)*Synth!$E$3,0)</f>
        <v>0</v>
      </c>
      <c r="X5" s="113">
        <f ca="1">OFFSET(Import_SAS_CVS!BF2,(Synth!$D$3-1)*Synth!$E$3,0)</f>
        <v>91438827.806640595</v>
      </c>
      <c r="Y5" s="114">
        <f ca="1">OFFSET(Import_SAS_CVS!CS2,(Synth!$D$3-1)*Synth!$E$3,0)</f>
        <v>1578.59087568522</v>
      </c>
    </row>
    <row r="6" spans="1:25" x14ac:dyDescent="0.2">
      <c r="A6" s="20">
        <v>38168</v>
      </c>
      <c r="B6" s="21">
        <f t="shared" ref="B6:B64" ca="1" si="0">SUM(C6,E6)</f>
        <v>1423117625.2626963</v>
      </c>
      <c r="C6" s="21">
        <f t="shared" ref="C6:C64" ca="1" si="1">SUM(D6,F6)</f>
        <v>964695861.53613329</v>
      </c>
      <c r="D6" s="22">
        <f ca="1">OFFSET(Import_SAS_CVS!CC3,(Synth!$D$3-1)*Synth!$E$3,0)</f>
        <v>873608337.24218798</v>
      </c>
      <c r="E6" s="22">
        <f ca="1">OFFSET(Import_SAS_CVS!BG3,(Synth!$D$3-1)*Synth!$E$3,0)</f>
        <v>458421763.72656298</v>
      </c>
      <c r="F6" s="22">
        <f ca="1">OFFSET(Import_SAS_CVS!CG3,(Synth!$D$3-1)*Synth!$E$3,0)</f>
        <v>91087524.293945298</v>
      </c>
      <c r="G6" s="23">
        <f ca="1">OFFSET(Import_SAS_CVS!AO3,(Synth!$D$3-1)*Synth!$E$3,0)</f>
        <v>471184238.77734399</v>
      </c>
      <c r="H6" s="24">
        <f ca="1">OFFSET(Import_SAS_CVS!AP3,(Synth!$D$3-1)*Synth!$E$3,0)</f>
        <v>5913307.2442627</v>
      </c>
      <c r="I6" s="24">
        <f ca="1">OFFSET(Import_SAS_CVS!AQ3,(Synth!$D$3-1)*Synth!$E$3,0)</f>
        <v>404380033.984375</v>
      </c>
      <c r="J6" s="43">
        <f ca="1">OFFSET(Import_SAS_CVS!AR3,(Synth!$D$3-1)*Synth!$E$3,0)</f>
        <v>156265916.328125</v>
      </c>
      <c r="K6" s="24">
        <f ca="1">OFFSET(Import_SAS_CVS!AS3,(Synth!$D$3-1)*Synth!$E$3,0)</f>
        <v>2822524.7103271498</v>
      </c>
      <c r="L6" s="24">
        <f ca="1">OFFSET(Import_SAS_CVS!AT3,(Synth!$D$3-1)*Synth!$E$3,0)</f>
        <v>88245061.282226607</v>
      </c>
      <c r="M6" s="43">
        <f ca="1">OFFSET(Import_SAS_CVS!AU3,(Synth!$D$3-1)*Synth!$E$3,0)</f>
        <v>5932417.7378540002</v>
      </c>
      <c r="N6" s="24">
        <f ca="1">OFFSET(Import_SAS_CVS!AV3,(Synth!$D$3-1)*Synth!$E$3,0)</f>
        <v>18357976.431396499</v>
      </c>
      <c r="O6" s="25">
        <f ca="1">OFFSET(Import_SAS_CVS!AW3,(Synth!$D$3-1)*Synth!$E$3,0)</f>
        <v>422829826.8125</v>
      </c>
      <c r="P6" s="115">
        <f ca="1">OFFSET(Import_SAS_CVS!AX3,(Synth!$D$3-1)*Synth!$E$3,0)</f>
        <v>361359758.828125</v>
      </c>
      <c r="Q6" s="116">
        <f ca="1">OFFSET(Import_SAS_CVS!AY3,(Synth!$D$3-1)*Synth!$E$3,0)</f>
        <v>232028081.56835899</v>
      </c>
      <c r="R6" s="116">
        <f ca="1">OFFSET(Import_SAS_CVS!AZ3,(Synth!$D$3-1)*Synth!$E$3,0)</f>
        <v>182882870.453125</v>
      </c>
      <c r="S6" s="116">
        <f ca="1">OFFSET(Import_SAS_CVS!BA3,(Synth!$D$3-1)*Synth!$E$3,0)</f>
        <v>0</v>
      </c>
      <c r="T6" s="116">
        <f ca="1">OFFSET(Import_SAS_CVS!BB3,(Synth!$D$3-1)*Synth!$E$3,0)</f>
        <v>0</v>
      </c>
      <c r="U6" s="116">
        <f ca="1">OFFSET(Import_SAS_CVS!BC3,(Synth!$D$3-1)*Synth!$E$3,0)</f>
        <v>102012951.203125</v>
      </c>
      <c r="V6" s="116">
        <f ca="1">OFFSET(Import_SAS_CVS!BD3,(Synth!$D$3-1)*Synth!$E$3,0)</f>
        <v>0</v>
      </c>
      <c r="W6" s="116">
        <f ca="1">OFFSET(Import_SAS_CVS!BE3,(Synth!$D$3-1)*Synth!$E$3,0)</f>
        <v>0</v>
      </c>
      <c r="X6" s="116">
        <f ca="1">OFFSET(Import_SAS_CVS!BF3,(Synth!$D$3-1)*Synth!$E$3,0)</f>
        <v>91793033.620117202</v>
      </c>
      <c r="Y6" s="117">
        <f ca="1">OFFSET(Import_SAS_CVS!CS3,(Synth!$D$3-1)*Synth!$E$3,0)</f>
        <v>46588.5814909935</v>
      </c>
    </row>
    <row r="7" spans="1:25" x14ac:dyDescent="0.2">
      <c r="A7" s="20">
        <v>38260</v>
      </c>
      <c r="B7" s="21">
        <f t="shared" ca="1" si="0"/>
        <v>1431610692.8261724</v>
      </c>
      <c r="C7" s="21">
        <f t="shared" ca="1" si="1"/>
        <v>988336980.26367235</v>
      </c>
      <c r="D7" s="22">
        <f ca="1">OFFSET(Import_SAS_CVS!CC4,(Synth!$D$3-1)*Synth!$E$3,0)</f>
        <v>896448957.63281298</v>
      </c>
      <c r="E7" s="22">
        <f ca="1">OFFSET(Import_SAS_CVS!BG4,(Synth!$D$3-1)*Synth!$E$3,0)</f>
        <v>443273712.5625</v>
      </c>
      <c r="F7" s="22">
        <f ca="1">OFFSET(Import_SAS_CVS!CG4,(Synth!$D$3-1)*Synth!$E$3,0)</f>
        <v>91888022.630859405</v>
      </c>
      <c r="G7" s="23">
        <f ca="1">OFFSET(Import_SAS_CVS!AO4,(Synth!$D$3-1)*Synth!$E$3,0)</f>
        <v>482819599.16406298</v>
      </c>
      <c r="H7" s="24">
        <f ca="1">OFFSET(Import_SAS_CVS!AP4,(Synth!$D$3-1)*Synth!$E$3,0)</f>
        <v>6428988.66870117</v>
      </c>
      <c r="I7" s="24">
        <f ca="1">OFFSET(Import_SAS_CVS!AQ4,(Synth!$D$3-1)*Synth!$E$3,0)</f>
        <v>409084359.05468798</v>
      </c>
      <c r="J7" s="43">
        <f ca="1">OFFSET(Import_SAS_CVS!AR4,(Synth!$D$3-1)*Synth!$E$3,0)</f>
        <v>163868405.43164101</v>
      </c>
      <c r="K7" s="24">
        <f ca="1">OFFSET(Import_SAS_CVS!AS4,(Synth!$D$3-1)*Synth!$E$3,0)</f>
        <v>7360341.5</v>
      </c>
      <c r="L7" s="24">
        <f ca="1">OFFSET(Import_SAS_CVS!AT4,(Synth!$D$3-1)*Synth!$E$3,0)</f>
        <v>85155416.121093795</v>
      </c>
      <c r="M7" s="43">
        <f ca="1">OFFSET(Import_SAS_CVS!AU4,(Synth!$D$3-1)*Synth!$E$3,0)</f>
        <v>5855671.68359375</v>
      </c>
      <c r="N7" s="24">
        <f ca="1">OFFSET(Import_SAS_CVS!AV4,(Synth!$D$3-1)*Synth!$E$3,0)</f>
        <v>47582402.796386696</v>
      </c>
      <c r="O7" s="25">
        <f ca="1">OFFSET(Import_SAS_CVS!AW4,(Synth!$D$3-1)*Synth!$E$3,0)</f>
        <v>391495796.39843798</v>
      </c>
      <c r="P7" s="115">
        <f ca="1">OFFSET(Import_SAS_CVS!AX4,(Synth!$D$3-1)*Synth!$E$3,0)</f>
        <v>382774917.36328101</v>
      </c>
      <c r="Q7" s="116">
        <f ca="1">OFFSET(Import_SAS_CVS!AY4,(Synth!$D$3-1)*Synth!$E$3,0)</f>
        <v>235123897.47265601</v>
      </c>
      <c r="R7" s="116">
        <f ca="1">OFFSET(Import_SAS_CVS!AZ4,(Synth!$D$3-1)*Synth!$E$3,0)</f>
        <v>188276392.06445301</v>
      </c>
      <c r="S7" s="116">
        <f ca="1">OFFSET(Import_SAS_CVS!BA4,(Synth!$D$3-1)*Synth!$E$3,0)</f>
        <v>0</v>
      </c>
      <c r="T7" s="116">
        <f ca="1">OFFSET(Import_SAS_CVS!BB4,(Synth!$D$3-1)*Synth!$E$3,0)</f>
        <v>0</v>
      </c>
      <c r="U7" s="116">
        <f ca="1">OFFSET(Import_SAS_CVS!BC4,(Synth!$D$3-1)*Synth!$E$3,0)</f>
        <v>103524709.38574199</v>
      </c>
      <c r="V7" s="116">
        <f ca="1">OFFSET(Import_SAS_CVS!BD4,(Synth!$D$3-1)*Synth!$E$3,0)</f>
        <v>0</v>
      </c>
      <c r="W7" s="116">
        <f ca="1">OFFSET(Import_SAS_CVS!BE4,(Synth!$D$3-1)*Synth!$E$3,0)</f>
        <v>0</v>
      </c>
      <c r="X7" s="116">
        <f ca="1">OFFSET(Import_SAS_CVS!BF4,(Synth!$D$3-1)*Synth!$E$3,0)</f>
        <v>91375947.107421905</v>
      </c>
      <c r="Y7" s="117">
        <f ca="1">OFFSET(Import_SAS_CVS!CS4,(Synth!$D$3-1)*Synth!$E$3,0)</f>
        <v>120618.65759182</v>
      </c>
    </row>
    <row r="8" spans="1:25" ht="12" thickBot="1" x14ac:dyDescent="0.25">
      <c r="A8" s="26">
        <v>38352</v>
      </c>
      <c r="B8" s="27">
        <f t="shared" ca="1" si="0"/>
        <v>1483452295.7099619</v>
      </c>
      <c r="C8" s="27">
        <f t="shared" ca="1" si="1"/>
        <v>1006741428.4677739</v>
      </c>
      <c r="D8" s="28">
        <f ca="1">OFFSET(Import_SAS_CVS!CC5,(Synth!$D$3-1)*Synth!$E$3,0)</f>
        <v>912941268.10156298</v>
      </c>
      <c r="E8" s="28">
        <f ca="1">OFFSET(Import_SAS_CVS!BG5,(Synth!$D$3-1)*Synth!$E$3,0)</f>
        <v>476710867.24218798</v>
      </c>
      <c r="F8" s="28">
        <f ca="1">OFFSET(Import_SAS_CVS!CG5,(Synth!$D$3-1)*Synth!$E$3,0)</f>
        <v>93800160.366210893</v>
      </c>
      <c r="G8" s="29">
        <f ca="1">OFFSET(Import_SAS_CVS!AO5,(Synth!$D$3-1)*Synth!$E$3,0)</f>
        <v>501775429.02343798</v>
      </c>
      <c r="H8" s="28">
        <f ca="1">OFFSET(Import_SAS_CVS!AP5,(Synth!$D$3-1)*Synth!$E$3,0)</f>
        <v>5950957.4692993201</v>
      </c>
      <c r="I8" s="28">
        <f ca="1">OFFSET(Import_SAS_CVS!AQ5,(Synth!$D$3-1)*Synth!$E$3,0)</f>
        <v>406663859.34765601</v>
      </c>
      <c r="J8" s="44">
        <f ca="1">OFFSET(Import_SAS_CVS!AR5,(Synth!$D$3-1)*Synth!$E$3,0)</f>
        <v>169253482.59179699</v>
      </c>
      <c r="K8" s="28">
        <f ca="1">OFFSET(Import_SAS_CVS!AS5,(Synth!$D$3-1)*Synth!$E$3,0)</f>
        <v>15089236.256347699</v>
      </c>
      <c r="L8" s="28">
        <f ca="1">OFFSET(Import_SAS_CVS!AT5,(Synth!$D$3-1)*Synth!$E$3,0)</f>
        <v>78617688.807617202</v>
      </c>
      <c r="M8" s="44">
        <f ca="1">OFFSET(Import_SAS_CVS!AU5,(Synth!$D$3-1)*Synth!$E$3,0)</f>
        <v>5541752.5318603497</v>
      </c>
      <c r="N8" s="28">
        <f ca="1">OFFSET(Import_SAS_CVS!AV5,(Synth!$D$3-1)*Synth!$E$3,0)</f>
        <v>98101881.395507798</v>
      </c>
      <c r="O8" s="30">
        <f ca="1">OFFSET(Import_SAS_CVS!AW5,(Synth!$D$3-1)*Synth!$E$3,0)</f>
        <v>392421344.78515601</v>
      </c>
      <c r="P8" s="118">
        <f ca="1">OFFSET(Import_SAS_CVS!AX5,(Synth!$D$3-1)*Synth!$E$3,0)</f>
        <v>376573251.26953101</v>
      </c>
      <c r="Q8" s="119">
        <f ca="1">OFFSET(Import_SAS_CVS!AY5,(Synth!$D$3-1)*Synth!$E$3,0)</f>
        <v>240578791.04296899</v>
      </c>
      <c r="R8" s="119">
        <f ca="1">OFFSET(Import_SAS_CVS!AZ5,(Synth!$D$3-1)*Synth!$E$3,0)</f>
        <v>193019702.35742199</v>
      </c>
      <c r="S8" s="119">
        <f ca="1">OFFSET(Import_SAS_CVS!BA5,(Synth!$D$3-1)*Synth!$E$3,0)</f>
        <v>0</v>
      </c>
      <c r="T8" s="119">
        <f ca="1">OFFSET(Import_SAS_CVS!BB5,(Synth!$D$3-1)*Synth!$E$3,0)</f>
        <v>0</v>
      </c>
      <c r="U8" s="119">
        <f ca="1">OFFSET(Import_SAS_CVS!BC5,(Synth!$D$3-1)*Synth!$E$3,0)</f>
        <v>102509194.30175801</v>
      </c>
      <c r="V8" s="119">
        <f ca="1">OFFSET(Import_SAS_CVS!BD5,(Synth!$D$3-1)*Synth!$E$3,0)</f>
        <v>0</v>
      </c>
      <c r="W8" s="119">
        <f ca="1">OFFSET(Import_SAS_CVS!BE5,(Synth!$D$3-1)*Synth!$E$3,0)</f>
        <v>0</v>
      </c>
      <c r="X8" s="119">
        <f ca="1">OFFSET(Import_SAS_CVS!BF5,(Synth!$D$3-1)*Synth!$E$3,0)</f>
        <v>93843731.631835893</v>
      </c>
      <c r="Y8" s="120">
        <f ca="1">OFFSET(Import_SAS_CVS!CS5,(Synth!$D$3-1)*Synth!$E$3,0)</f>
        <v>177499.466068268</v>
      </c>
    </row>
    <row r="9" spans="1:25" x14ac:dyDescent="0.2">
      <c r="A9" s="14">
        <v>38442</v>
      </c>
      <c r="B9" s="15">
        <f t="shared" ca="1" si="0"/>
        <v>1526796203.5595703</v>
      </c>
      <c r="C9" s="15">
        <f t="shared" ca="1" si="1"/>
        <v>1032195157.8095703</v>
      </c>
      <c r="D9" s="16">
        <f ca="1">OFFSET(Import_SAS_CVS!CC6,(Synth!$D$3-1)*Synth!$E$3,0)</f>
        <v>936154438.375</v>
      </c>
      <c r="E9" s="16">
        <f ca="1">OFFSET(Import_SAS_CVS!BG6,(Synth!$D$3-1)*Synth!$E$3,0)</f>
        <v>494601045.75</v>
      </c>
      <c r="F9" s="16">
        <f ca="1">OFFSET(Import_SAS_CVS!CG6,(Synth!$D$3-1)*Synth!$E$3,0)</f>
        <v>96040719.434570298</v>
      </c>
      <c r="G9" s="17">
        <f ca="1">OFFSET(Import_SAS_CVS!AO6,(Synth!$D$3-1)*Synth!$E$3,0)</f>
        <v>520224247.62109399</v>
      </c>
      <c r="H9" s="16">
        <f ca="1">OFFSET(Import_SAS_CVS!AP6,(Synth!$D$3-1)*Synth!$E$3,0)</f>
        <v>6410514.5331420898</v>
      </c>
      <c r="I9" s="16">
        <f ca="1">OFFSET(Import_SAS_CVS!AQ6,(Synth!$D$3-1)*Synth!$E$3,0)</f>
        <v>407901836.30078101</v>
      </c>
      <c r="J9" s="42">
        <f ca="1">OFFSET(Import_SAS_CVS!AR6,(Synth!$D$3-1)*Synth!$E$3,0)</f>
        <v>174727022.44140601</v>
      </c>
      <c r="K9" s="16">
        <f ca="1">OFFSET(Import_SAS_CVS!AS6,(Synth!$D$3-1)*Synth!$E$3,0)</f>
        <v>22196348.252685498</v>
      </c>
      <c r="L9" s="16">
        <f ca="1">OFFSET(Import_SAS_CVS!AT6,(Synth!$D$3-1)*Synth!$E$3,0)</f>
        <v>73783326.334960893</v>
      </c>
      <c r="M9" s="42">
        <f ca="1">OFFSET(Import_SAS_CVS!AU6,(Synth!$D$3-1)*Synth!$E$3,0)</f>
        <v>5425025.9623413105</v>
      </c>
      <c r="N9" s="16">
        <f ca="1">OFFSET(Import_SAS_CVS!AV6,(Synth!$D$3-1)*Synth!$E$3,0)</f>
        <v>146501888.28906301</v>
      </c>
      <c r="O9" s="18">
        <f ca="1">OFFSET(Import_SAS_CVS!AW6,(Synth!$D$3-1)*Synth!$E$3,0)</f>
        <v>351566702.25</v>
      </c>
      <c r="P9" s="112">
        <f ca="1">OFFSET(Import_SAS_CVS!AX6,(Synth!$D$3-1)*Synth!$E$3,0)</f>
        <v>379348483.92578101</v>
      </c>
      <c r="Q9" s="113">
        <f ca="1">OFFSET(Import_SAS_CVS!AY6,(Synth!$D$3-1)*Synth!$E$3,0)</f>
        <v>246021832.015625</v>
      </c>
      <c r="R9" s="113">
        <f ca="1">OFFSET(Import_SAS_CVS!AZ6,(Synth!$D$3-1)*Synth!$E$3,0)</f>
        <v>197777121.90820301</v>
      </c>
      <c r="S9" s="113">
        <f ca="1">OFFSET(Import_SAS_CVS!BA6,(Synth!$D$3-1)*Synth!$E$3,0)</f>
        <v>0</v>
      </c>
      <c r="T9" s="113">
        <f ca="1">OFFSET(Import_SAS_CVS!BB6,(Synth!$D$3-1)*Synth!$E$3,0)</f>
        <v>0</v>
      </c>
      <c r="U9" s="113">
        <f ca="1">OFFSET(Import_SAS_CVS!BC6,(Synth!$D$3-1)*Synth!$E$3,0)</f>
        <v>104951010.362305</v>
      </c>
      <c r="V9" s="113">
        <f ca="1">OFFSET(Import_SAS_CVS!BD6,(Synth!$D$3-1)*Synth!$E$3,0)</f>
        <v>0</v>
      </c>
      <c r="W9" s="113">
        <f ca="1">OFFSET(Import_SAS_CVS!BE6,(Synth!$D$3-1)*Synth!$E$3,0)</f>
        <v>0</v>
      </c>
      <c r="X9" s="113">
        <f ca="1">OFFSET(Import_SAS_CVS!BF6,(Synth!$D$3-1)*Synth!$E$3,0)</f>
        <v>95668131.582031295</v>
      </c>
      <c r="Y9" s="114">
        <f ca="1">OFFSET(Import_SAS_CVS!CS6,(Synth!$D$3-1)*Synth!$E$3,0)</f>
        <v>281132.26731491101</v>
      </c>
    </row>
    <row r="10" spans="1:25" x14ac:dyDescent="0.2">
      <c r="A10" s="20">
        <v>38533</v>
      </c>
      <c r="B10" s="21">
        <f t="shared" ca="1" si="0"/>
        <v>1558019708.0312505</v>
      </c>
      <c r="C10" s="21">
        <f t="shared" ca="1" si="1"/>
        <v>1043152785.4140625</v>
      </c>
      <c r="D10" s="22">
        <f ca="1">OFFSET(Import_SAS_CVS!CC7,(Synth!$D$3-1)*Synth!$E$3,0)</f>
        <v>945570855.828125</v>
      </c>
      <c r="E10" s="22">
        <f ca="1">OFFSET(Import_SAS_CVS!BG7,(Synth!$D$3-1)*Synth!$E$3,0)</f>
        <v>514866922.61718798</v>
      </c>
      <c r="F10" s="22">
        <f ca="1">OFFSET(Import_SAS_CVS!CG7,(Synth!$D$3-1)*Synth!$E$3,0)</f>
        <v>97581929.5859375</v>
      </c>
      <c r="G10" s="23">
        <f ca="1">OFFSET(Import_SAS_CVS!AO7,(Synth!$D$3-1)*Synth!$E$3,0)</f>
        <v>534216870.30859399</v>
      </c>
      <c r="H10" s="24">
        <f ca="1">OFFSET(Import_SAS_CVS!AP7,(Synth!$D$3-1)*Synth!$E$3,0)</f>
        <v>6195586.4793090802</v>
      </c>
      <c r="I10" s="24">
        <f ca="1">OFFSET(Import_SAS_CVS!AQ7,(Synth!$D$3-1)*Synth!$E$3,0)</f>
        <v>410384319.17968798</v>
      </c>
      <c r="J10" s="43">
        <f ca="1">OFFSET(Import_SAS_CVS!AR7,(Synth!$D$3-1)*Synth!$E$3,0)</f>
        <v>179916811.88085899</v>
      </c>
      <c r="K10" s="24">
        <f ca="1">OFFSET(Import_SAS_CVS!AS7,(Synth!$D$3-1)*Synth!$E$3,0)</f>
        <v>29252376.877929699</v>
      </c>
      <c r="L10" s="24">
        <f ca="1">OFFSET(Import_SAS_CVS!AT7,(Synth!$D$3-1)*Synth!$E$3,0)</f>
        <v>68440933.40625</v>
      </c>
      <c r="M10" s="43">
        <f ca="1">OFFSET(Import_SAS_CVS!AU7,(Synth!$D$3-1)*Synth!$E$3,0)</f>
        <v>5218194.1261596698</v>
      </c>
      <c r="N10" s="24">
        <f ca="1">OFFSET(Import_SAS_CVS!AV7,(Synth!$D$3-1)*Synth!$E$3,0)</f>
        <v>192909755.55273399</v>
      </c>
      <c r="O10" s="25">
        <f ca="1">OFFSET(Import_SAS_CVS!AW7,(Synth!$D$3-1)*Synth!$E$3,0)</f>
        <v>312917323.44531298</v>
      </c>
      <c r="P10" s="115">
        <f ca="1">OFFSET(Import_SAS_CVS!AX7,(Synth!$D$3-1)*Synth!$E$3,0)</f>
        <v>388258777.81640601</v>
      </c>
      <c r="Q10" s="116">
        <f ca="1">OFFSET(Import_SAS_CVS!AY7,(Synth!$D$3-1)*Synth!$E$3,0)</f>
        <v>250937184.49218801</v>
      </c>
      <c r="R10" s="116">
        <f ca="1">OFFSET(Import_SAS_CVS!AZ7,(Synth!$D$3-1)*Synth!$E$3,0)</f>
        <v>200373069.97265601</v>
      </c>
      <c r="S10" s="116">
        <f ca="1">OFFSET(Import_SAS_CVS!BA7,(Synth!$D$3-1)*Synth!$E$3,0)</f>
        <v>0</v>
      </c>
      <c r="T10" s="116">
        <f ca="1">OFFSET(Import_SAS_CVS!BB7,(Synth!$D$3-1)*Synth!$E$3,0)</f>
        <v>0</v>
      </c>
      <c r="U10" s="116">
        <f ca="1">OFFSET(Import_SAS_CVS!BC7,(Synth!$D$3-1)*Synth!$E$3,0)</f>
        <v>109319388.18945301</v>
      </c>
      <c r="V10" s="116">
        <f ca="1">OFFSET(Import_SAS_CVS!BD7,(Synth!$D$3-1)*Synth!$E$3,0)</f>
        <v>0</v>
      </c>
      <c r="W10" s="116">
        <f ca="1">OFFSET(Import_SAS_CVS!BE7,(Synth!$D$3-1)*Synth!$E$3,0)</f>
        <v>0</v>
      </c>
      <c r="X10" s="116">
        <f ca="1">OFFSET(Import_SAS_CVS!BF7,(Synth!$D$3-1)*Synth!$E$3,0)</f>
        <v>97762472.392578095</v>
      </c>
      <c r="Y10" s="117">
        <f ca="1">OFFSET(Import_SAS_CVS!CS7,(Synth!$D$3-1)*Synth!$E$3,0)</f>
        <v>374122.24636840803</v>
      </c>
    </row>
    <row r="11" spans="1:25" x14ac:dyDescent="0.2">
      <c r="A11" s="20">
        <v>38625</v>
      </c>
      <c r="B11" s="21">
        <f t="shared" ca="1" si="0"/>
        <v>1576939442.003907</v>
      </c>
      <c r="C11" s="21">
        <f t="shared" ca="1" si="1"/>
        <v>1068359390.554688</v>
      </c>
      <c r="D11" s="22">
        <f ca="1">OFFSET(Import_SAS_CVS!CC8,(Synth!$D$3-1)*Synth!$E$3,0)</f>
        <v>968785955.14843798</v>
      </c>
      <c r="E11" s="22">
        <f ca="1">OFFSET(Import_SAS_CVS!BG8,(Synth!$D$3-1)*Synth!$E$3,0)</f>
        <v>508580051.44921899</v>
      </c>
      <c r="F11" s="22">
        <f ca="1">OFFSET(Import_SAS_CVS!CG8,(Synth!$D$3-1)*Synth!$E$3,0)</f>
        <v>99573435.40625</v>
      </c>
      <c r="G11" s="23">
        <f ca="1">OFFSET(Import_SAS_CVS!AO8,(Synth!$D$3-1)*Synth!$E$3,0)</f>
        <v>548811168.94531298</v>
      </c>
      <c r="H11" s="24">
        <f ca="1">OFFSET(Import_SAS_CVS!AP8,(Synth!$D$3-1)*Synth!$E$3,0)</f>
        <v>8001091.95239258</v>
      </c>
      <c r="I11" s="24">
        <f ca="1">OFFSET(Import_SAS_CVS!AQ8,(Synth!$D$3-1)*Synth!$E$3,0)</f>
        <v>408387491.375</v>
      </c>
      <c r="J11" s="43">
        <f ca="1">OFFSET(Import_SAS_CVS!AR8,(Synth!$D$3-1)*Synth!$E$3,0)</f>
        <v>185002498.77929699</v>
      </c>
      <c r="K11" s="24">
        <f ca="1">OFFSET(Import_SAS_CVS!AS8,(Synth!$D$3-1)*Synth!$E$3,0)</f>
        <v>36403898.185546897</v>
      </c>
      <c r="L11" s="24">
        <f ca="1">OFFSET(Import_SAS_CVS!AT8,(Synth!$D$3-1)*Synth!$E$3,0)</f>
        <v>63057224.667480499</v>
      </c>
      <c r="M11" s="43">
        <f ca="1">OFFSET(Import_SAS_CVS!AU8,(Synth!$D$3-1)*Synth!$E$3,0)</f>
        <v>4982641.28271484</v>
      </c>
      <c r="N11" s="24">
        <f ca="1">OFFSET(Import_SAS_CVS!AV8,(Synth!$D$3-1)*Synth!$E$3,0)</f>
        <v>238486779.03710899</v>
      </c>
      <c r="O11" s="25">
        <f ca="1">OFFSET(Import_SAS_CVS!AW8,(Synth!$D$3-1)*Synth!$E$3,0)</f>
        <v>268846333.99218798</v>
      </c>
      <c r="P11" s="115">
        <f ca="1">OFFSET(Import_SAS_CVS!AX8,(Synth!$D$3-1)*Synth!$E$3,0)</f>
        <v>396076232.859375</v>
      </c>
      <c r="Q11" s="116">
        <f ca="1">OFFSET(Import_SAS_CVS!AY8,(Synth!$D$3-1)*Synth!$E$3,0)</f>
        <v>260953464.46875</v>
      </c>
      <c r="R11" s="116">
        <f ca="1">OFFSET(Import_SAS_CVS!AZ8,(Synth!$D$3-1)*Synth!$E$3,0)</f>
        <v>203985556.56054699</v>
      </c>
      <c r="S11" s="116">
        <f ca="1">OFFSET(Import_SAS_CVS!BA8,(Synth!$D$3-1)*Synth!$E$3,0)</f>
        <v>0</v>
      </c>
      <c r="T11" s="116">
        <f ca="1">OFFSET(Import_SAS_CVS!BB8,(Synth!$D$3-1)*Synth!$E$3,0)</f>
        <v>0</v>
      </c>
      <c r="U11" s="116">
        <f ca="1">OFFSET(Import_SAS_CVS!BC8,(Synth!$D$3-1)*Synth!$E$3,0)</f>
        <v>113027193.325195</v>
      </c>
      <c r="V11" s="116">
        <f ca="1">OFFSET(Import_SAS_CVS!BD8,(Synth!$D$3-1)*Synth!$E$3,0)</f>
        <v>0</v>
      </c>
      <c r="W11" s="116">
        <f ca="1">OFFSET(Import_SAS_CVS!BE8,(Synth!$D$3-1)*Synth!$E$3,0)</f>
        <v>0</v>
      </c>
      <c r="X11" s="116">
        <f ca="1">OFFSET(Import_SAS_CVS!BF8,(Synth!$D$3-1)*Synth!$E$3,0)</f>
        <v>98041338.586914107</v>
      </c>
      <c r="Y11" s="117">
        <f ca="1">OFFSET(Import_SAS_CVS!CS8,(Synth!$D$3-1)*Synth!$E$3,0)</f>
        <v>492857.67227935803</v>
      </c>
    </row>
    <row r="12" spans="1:25" ht="12" thickBot="1" x14ac:dyDescent="0.25">
      <c r="A12" s="26">
        <v>38717</v>
      </c>
      <c r="B12" s="27">
        <f t="shared" ca="1" si="0"/>
        <v>1619649378.655273</v>
      </c>
      <c r="C12" s="27">
        <f t="shared" ca="1" si="1"/>
        <v>1086760088.624023</v>
      </c>
      <c r="D12" s="28">
        <f ca="1">OFFSET(Import_SAS_CVS!CC9,(Synth!$D$3-1)*Synth!$E$3,0)</f>
        <v>984911085.234375</v>
      </c>
      <c r="E12" s="28">
        <f ca="1">OFFSET(Import_SAS_CVS!BG9,(Synth!$D$3-1)*Synth!$E$3,0)</f>
        <v>532889290.03125</v>
      </c>
      <c r="F12" s="28">
        <f ca="1">OFFSET(Import_SAS_CVS!CG9,(Synth!$D$3-1)*Synth!$E$3,0)</f>
        <v>101849003.38964801</v>
      </c>
      <c r="G12" s="29">
        <f ca="1">OFFSET(Import_SAS_CVS!AO9,(Synth!$D$3-1)*Synth!$E$3,0)</f>
        <v>565344508.94531298</v>
      </c>
      <c r="H12" s="28">
        <f ca="1">OFFSET(Import_SAS_CVS!AP9,(Synth!$D$3-1)*Synth!$E$3,0)</f>
        <v>8839861.5557861291</v>
      </c>
      <c r="I12" s="28">
        <f ca="1">OFFSET(Import_SAS_CVS!AQ9,(Synth!$D$3-1)*Synth!$E$3,0)</f>
        <v>408440208.25390601</v>
      </c>
      <c r="J12" s="44">
        <f ca="1">OFFSET(Import_SAS_CVS!AR9,(Synth!$D$3-1)*Synth!$E$3,0)</f>
        <v>191951776.48242199</v>
      </c>
      <c r="K12" s="28">
        <f ca="1">OFFSET(Import_SAS_CVS!AS9,(Synth!$D$3-1)*Synth!$E$3,0)</f>
        <v>44873554.000488304</v>
      </c>
      <c r="L12" s="28">
        <f ca="1">OFFSET(Import_SAS_CVS!AT9,(Synth!$D$3-1)*Synth!$E$3,0)</f>
        <v>56486962.636718802</v>
      </c>
      <c r="M12" s="44">
        <f ca="1">OFFSET(Import_SAS_CVS!AU9,(Synth!$D$3-1)*Synth!$E$3,0)</f>
        <v>4615437.4164428702</v>
      </c>
      <c r="N12" s="28">
        <f ca="1">OFFSET(Import_SAS_CVS!AV9,(Synth!$D$3-1)*Synth!$E$3,0)</f>
        <v>300103943.21875</v>
      </c>
      <c r="O12" s="30">
        <f ca="1">OFFSET(Import_SAS_CVS!AW9,(Synth!$D$3-1)*Synth!$E$3,0)</f>
        <v>236078608.43359399</v>
      </c>
      <c r="P12" s="118">
        <f ca="1">OFFSET(Import_SAS_CVS!AX9,(Synth!$D$3-1)*Synth!$E$3,0)</f>
        <v>379492312.19531298</v>
      </c>
      <c r="Q12" s="119">
        <f ca="1">OFFSET(Import_SAS_CVS!AY9,(Synth!$D$3-1)*Synth!$E$3,0)</f>
        <v>269510849.03906298</v>
      </c>
      <c r="R12" s="119">
        <f ca="1">OFFSET(Import_SAS_CVS!AZ9,(Synth!$D$3-1)*Synth!$E$3,0)</f>
        <v>207400432.24804699</v>
      </c>
      <c r="S12" s="119">
        <f ca="1">OFFSET(Import_SAS_CVS!BA9,(Synth!$D$3-1)*Synth!$E$3,0)</f>
        <v>0</v>
      </c>
      <c r="T12" s="119">
        <f ca="1">OFFSET(Import_SAS_CVS!BB9,(Synth!$D$3-1)*Synth!$E$3,0)</f>
        <v>0</v>
      </c>
      <c r="U12" s="119">
        <f ca="1">OFFSET(Import_SAS_CVS!BC9,(Synth!$D$3-1)*Synth!$E$3,0)</f>
        <v>115140451.796875</v>
      </c>
      <c r="V12" s="119">
        <f ca="1">OFFSET(Import_SAS_CVS!BD9,(Synth!$D$3-1)*Synth!$E$3,0)</f>
        <v>0</v>
      </c>
      <c r="W12" s="119">
        <f ca="1">OFFSET(Import_SAS_CVS!BE9,(Synth!$D$3-1)*Synth!$E$3,0)</f>
        <v>0</v>
      </c>
      <c r="X12" s="119">
        <f ca="1">OFFSET(Import_SAS_CVS!BF9,(Synth!$D$3-1)*Synth!$E$3,0)</f>
        <v>100037180.25293</v>
      </c>
      <c r="Y12" s="120">
        <f ca="1">OFFSET(Import_SAS_CVS!CS9,(Synth!$D$3-1)*Synth!$E$3,0)</f>
        <v>608213.82540893601</v>
      </c>
    </row>
    <row r="13" spans="1:25" x14ac:dyDescent="0.2">
      <c r="A13" s="14">
        <v>38807</v>
      </c>
      <c r="B13" s="15">
        <f t="shared" ca="1" si="0"/>
        <v>1657138189.870115</v>
      </c>
      <c r="C13" s="15">
        <f t="shared" ca="1" si="1"/>
        <v>1105946301.5810521</v>
      </c>
      <c r="D13" s="16">
        <f ca="1">OFFSET(Import_SAS_CVS!CC10,(Synth!$D$3-1)*Synth!$E$3,0)</f>
        <v>1002017356.13281</v>
      </c>
      <c r="E13" s="16">
        <f ca="1">OFFSET(Import_SAS_CVS!BG10,(Synth!$D$3-1)*Synth!$E$3,0)</f>
        <v>551191888.28906298</v>
      </c>
      <c r="F13" s="16">
        <f ca="1">OFFSET(Import_SAS_CVS!CG10,(Synth!$D$3-1)*Synth!$E$3,0)</f>
        <v>103928945.44824199</v>
      </c>
      <c r="G13" s="17">
        <f ca="1">OFFSET(Import_SAS_CVS!AO10,(Synth!$D$3-1)*Synth!$E$3,0)</f>
        <v>586813570.33593798</v>
      </c>
      <c r="H13" s="16">
        <f ca="1">OFFSET(Import_SAS_CVS!AP10,(Synth!$D$3-1)*Synth!$E$3,0)</f>
        <v>8527846.9036865197</v>
      </c>
      <c r="I13" s="16">
        <f ca="1">OFFSET(Import_SAS_CVS!AQ10,(Synth!$D$3-1)*Synth!$E$3,0)</f>
        <v>406555308.87890601</v>
      </c>
      <c r="J13" s="42">
        <f ca="1">OFFSET(Import_SAS_CVS!AR10,(Synth!$D$3-1)*Synth!$E$3,0)</f>
        <v>193211398.83789101</v>
      </c>
      <c r="K13" s="16">
        <f ca="1">OFFSET(Import_SAS_CVS!AS10,(Synth!$D$3-1)*Synth!$E$3,0)</f>
        <v>52421458.659179702</v>
      </c>
      <c r="L13" s="16">
        <f ca="1">OFFSET(Import_SAS_CVS!AT10,(Synth!$D$3-1)*Synth!$E$3,0)</f>
        <v>51674000.424316399</v>
      </c>
      <c r="M13" s="42">
        <f ca="1">OFFSET(Import_SAS_CVS!AU10,(Synth!$D$3-1)*Synth!$E$3,0)</f>
        <v>4379635.6686401404</v>
      </c>
      <c r="N13" s="16">
        <f ca="1">OFFSET(Import_SAS_CVS!AV10,(Synth!$D$3-1)*Synth!$E$3,0)</f>
        <v>350772881.86328101</v>
      </c>
      <c r="O13" s="18">
        <f ca="1">OFFSET(Import_SAS_CVS!AW10,(Synth!$D$3-1)*Synth!$E$3,0)</f>
        <v>203085232.625</v>
      </c>
      <c r="P13" s="112">
        <f ca="1">OFFSET(Import_SAS_CVS!AX10,(Synth!$D$3-1)*Synth!$E$3,0)</f>
        <v>207402511.140625</v>
      </c>
      <c r="Q13" s="113">
        <f ca="1">OFFSET(Import_SAS_CVS!AY10,(Synth!$D$3-1)*Synth!$E$3,0)</f>
        <v>278901853.50781298</v>
      </c>
      <c r="R13" s="113">
        <f ca="1">OFFSET(Import_SAS_CVS!AZ10,(Synth!$D$3-1)*Synth!$E$3,0)</f>
        <v>210676156.35742199</v>
      </c>
      <c r="S13" s="113">
        <f ca="1">OFFSET(Import_SAS_CVS!BA10,(Synth!$D$3-1)*Synth!$E$3,0)</f>
        <v>191256046.47656301</v>
      </c>
      <c r="T13" s="113">
        <f ca="1">OFFSET(Import_SAS_CVS!BB10,(Synth!$D$3-1)*Synth!$E$3,0)</f>
        <v>0</v>
      </c>
      <c r="U13" s="113">
        <f ca="1">OFFSET(Import_SAS_CVS!BC10,(Synth!$D$3-1)*Synth!$E$3,0)</f>
        <v>117038094.63281301</v>
      </c>
      <c r="V13" s="113">
        <f ca="1">OFFSET(Import_SAS_CVS!BD10,(Synth!$D$3-1)*Synth!$E$3,0)</f>
        <v>41447318.423828103</v>
      </c>
      <c r="W13" s="113">
        <f ca="1">OFFSET(Import_SAS_CVS!BE10,(Synth!$D$3-1)*Synth!$E$3,0)</f>
        <v>0</v>
      </c>
      <c r="X13" s="113">
        <f ca="1">OFFSET(Import_SAS_CVS!BF10,(Synth!$D$3-1)*Synth!$E$3,0)</f>
        <v>62039419.660644501</v>
      </c>
      <c r="Y13" s="114">
        <f ca="1">OFFSET(Import_SAS_CVS!CS10,(Synth!$D$3-1)*Synth!$E$3,0)</f>
        <v>701870.47668456996</v>
      </c>
    </row>
    <row r="14" spans="1:25" x14ac:dyDescent="0.2">
      <c r="A14" s="20">
        <v>38898</v>
      </c>
      <c r="B14" s="21">
        <f t="shared" ca="1" si="0"/>
        <v>1701473968.354495</v>
      </c>
      <c r="C14" s="21">
        <f t="shared" ca="1" si="1"/>
        <v>1134317343.90137</v>
      </c>
      <c r="D14" s="22">
        <f ca="1">OFFSET(Import_SAS_CVS!CC11,(Synth!$D$3-1)*Synth!$E$3,0)</f>
        <v>1027894086.74219</v>
      </c>
      <c r="E14" s="22">
        <f ca="1">OFFSET(Import_SAS_CVS!BG11,(Synth!$D$3-1)*Synth!$E$3,0)</f>
        <v>567156624.453125</v>
      </c>
      <c r="F14" s="22">
        <f ca="1">OFFSET(Import_SAS_CVS!CG11,(Synth!$D$3-1)*Synth!$E$3,0)</f>
        <v>106423257.15918</v>
      </c>
      <c r="G14" s="23">
        <f ca="1">OFFSET(Import_SAS_CVS!AO11,(Synth!$D$3-1)*Synth!$E$3,0)</f>
        <v>610942753.703125</v>
      </c>
      <c r="H14" s="24">
        <f ca="1">OFFSET(Import_SAS_CVS!AP11,(Synth!$D$3-1)*Synth!$E$3,0)</f>
        <v>10011818.2545166</v>
      </c>
      <c r="I14" s="24">
        <f ca="1">OFFSET(Import_SAS_CVS!AQ11,(Synth!$D$3-1)*Synth!$E$3,0)</f>
        <v>401833314.30078101</v>
      </c>
      <c r="J14" s="43">
        <f ca="1">OFFSET(Import_SAS_CVS!AR11,(Synth!$D$3-1)*Synth!$E$3,0)</f>
        <v>197997760.47460899</v>
      </c>
      <c r="K14" s="24">
        <f ca="1">OFFSET(Import_SAS_CVS!AS11,(Synth!$D$3-1)*Synth!$E$3,0)</f>
        <v>59184487.4755859</v>
      </c>
      <c r="L14" s="24">
        <f ca="1">OFFSET(Import_SAS_CVS!AT11,(Synth!$D$3-1)*Synth!$E$3,0)</f>
        <v>46534831.4443359</v>
      </c>
      <c r="M14" s="43">
        <f ca="1">OFFSET(Import_SAS_CVS!AU11,(Synth!$D$3-1)*Synth!$E$3,0)</f>
        <v>4017287.7522888202</v>
      </c>
      <c r="N14" s="24">
        <f ca="1">OFFSET(Import_SAS_CVS!AV11,(Synth!$D$3-1)*Synth!$E$3,0)</f>
        <v>394334673.9375</v>
      </c>
      <c r="O14" s="25">
        <f ca="1">OFFSET(Import_SAS_CVS!AW11,(Synth!$D$3-1)*Synth!$E$3,0)</f>
        <v>170490748.29296899</v>
      </c>
      <c r="P14" s="115">
        <f ca="1">OFFSET(Import_SAS_CVS!AX11,(Synth!$D$3-1)*Synth!$E$3,0)</f>
        <v>202347001.52734399</v>
      </c>
      <c r="Q14" s="116">
        <f ca="1">OFFSET(Import_SAS_CVS!AY11,(Synth!$D$3-1)*Synth!$E$3,0)</f>
        <v>287464726.859375</v>
      </c>
      <c r="R14" s="116">
        <f ca="1">OFFSET(Import_SAS_CVS!AZ11,(Synth!$D$3-1)*Synth!$E$3,0)</f>
        <v>213578543.34960899</v>
      </c>
      <c r="S14" s="116">
        <f ca="1">OFFSET(Import_SAS_CVS!BA11,(Synth!$D$3-1)*Synth!$E$3,0)</f>
        <v>201803396.58789101</v>
      </c>
      <c r="T14" s="116">
        <f ca="1">OFFSET(Import_SAS_CVS!BB11,(Synth!$D$3-1)*Synth!$E$3,0)</f>
        <v>0</v>
      </c>
      <c r="U14" s="116">
        <f ca="1">OFFSET(Import_SAS_CVS!BC11,(Synth!$D$3-1)*Synth!$E$3,0)</f>
        <v>117916251.84375</v>
      </c>
      <c r="V14" s="116">
        <f ca="1">OFFSET(Import_SAS_CVS!BD11,(Synth!$D$3-1)*Synth!$E$3,0)</f>
        <v>47257015.9599609</v>
      </c>
      <c r="W14" s="116">
        <f ca="1">OFFSET(Import_SAS_CVS!BE11,(Synth!$D$3-1)*Synth!$E$3,0)</f>
        <v>0</v>
      </c>
      <c r="X14" s="116">
        <f ca="1">OFFSET(Import_SAS_CVS!BF11,(Synth!$D$3-1)*Synth!$E$3,0)</f>
        <v>57844958.6484375</v>
      </c>
      <c r="Y14" s="117">
        <f ca="1">OFFSET(Import_SAS_CVS!CS11,(Synth!$D$3-1)*Synth!$E$3,0)</f>
        <v>803558.70513153099</v>
      </c>
    </row>
    <row r="15" spans="1:25" x14ac:dyDescent="0.2">
      <c r="A15" s="20">
        <v>38990</v>
      </c>
      <c r="B15" s="21">
        <f t="shared" ca="1" si="0"/>
        <v>1732024629.300781</v>
      </c>
      <c r="C15" s="21">
        <f t="shared" ca="1" si="1"/>
        <v>1148228297.816406</v>
      </c>
      <c r="D15" s="22">
        <f ca="1">OFFSET(Import_SAS_CVS!CC12,(Synth!$D$3-1)*Synth!$E$3,0)</f>
        <v>1039837180.28125</v>
      </c>
      <c r="E15" s="22">
        <f ca="1">OFFSET(Import_SAS_CVS!BG12,(Synth!$D$3-1)*Synth!$E$3,0)</f>
        <v>583796331.484375</v>
      </c>
      <c r="F15" s="22">
        <f ca="1">OFFSET(Import_SAS_CVS!CG12,(Synth!$D$3-1)*Synth!$E$3,0)</f>
        <v>108391117.535156</v>
      </c>
      <c r="G15" s="23">
        <f ca="1">OFFSET(Import_SAS_CVS!AO12,(Synth!$D$3-1)*Synth!$E$3,0)</f>
        <v>629208369.859375</v>
      </c>
      <c r="H15" s="24">
        <f ca="1">OFFSET(Import_SAS_CVS!AP12,(Synth!$D$3-1)*Synth!$E$3,0)</f>
        <v>9850273.6561279297</v>
      </c>
      <c r="I15" s="24">
        <f ca="1">OFFSET(Import_SAS_CVS!AQ12,(Synth!$D$3-1)*Synth!$E$3,0)</f>
        <v>396329527.26953101</v>
      </c>
      <c r="J15" s="43">
        <f ca="1">OFFSET(Import_SAS_CVS!AR12,(Synth!$D$3-1)*Synth!$E$3,0)</f>
        <v>196271204.390625</v>
      </c>
      <c r="K15" s="24">
        <f ca="1">OFFSET(Import_SAS_CVS!AS12,(Synth!$D$3-1)*Synth!$E$3,0)</f>
        <v>66890316.166503899</v>
      </c>
      <c r="L15" s="24">
        <f ca="1">OFFSET(Import_SAS_CVS!AT12,(Synth!$D$3-1)*Synth!$E$3,0)</f>
        <v>41155686.316406302</v>
      </c>
      <c r="M15" s="43">
        <f ca="1">OFFSET(Import_SAS_CVS!AU12,(Synth!$D$3-1)*Synth!$E$3,0)</f>
        <v>3682043.3984985398</v>
      </c>
      <c r="N15" s="24">
        <f ca="1">OFFSET(Import_SAS_CVS!AV12,(Synth!$D$3-1)*Synth!$E$3,0)</f>
        <v>451137513.72656298</v>
      </c>
      <c r="O15" s="25">
        <f ca="1">OFFSET(Import_SAS_CVS!AW12,(Synth!$D$3-1)*Synth!$E$3,0)</f>
        <v>134161018.15429699</v>
      </c>
      <c r="P15" s="115">
        <f ca="1">OFFSET(Import_SAS_CVS!AX12,(Synth!$D$3-1)*Synth!$E$3,0)</f>
        <v>195869313.55664101</v>
      </c>
      <c r="Q15" s="116">
        <f ca="1">OFFSET(Import_SAS_CVS!AY12,(Synth!$D$3-1)*Synth!$E$3,0)</f>
        <v>290665310.63281298</v>
      </c>
      <c r="R15" s="116">
        <f ca="1">OFFSET(Import_SAS_CVS!AZ12,(Synth!$D$3-1)*Synth!$E$3,0)</f>
        <v>215509532.03515601</v>
      </c>
      <c r="S15" s="116">
        <f ca="1">OFFSET(Import_SAS_CVS!BA12,(Synth!$D$3-1)*Synth!$E$3,0)</f>
        <v>211591878.24414101</v>
      </c>
      <c r="T15" s="116">
        <f ca="1">OFFSET(Import_SAS_CVS!BB12,(Synth!$D$3-1)*Synth!$E$3,0)</f>
        <v>0</v>
      </c>
      <c r="U15" s="116">
        <f ca="1">OFFSET(Import_SAS_CVS!BC12,(Synth!$D$3-1)*Synth!$E$3,0)</f>
        <v>118119606.503906</v>
      </c>
      <c r="V15" s="116">
        <f ca="1">OFFSET(Import_SAS_CVS!BD12,(Synth!$D$3-1)*Synth!$E$3,0)</f>
        <v>52007460.534179702</v>
      </c>
      <c r="W15" s="116">
        <f ca="1">OFFSET(Import_SAS_CVS!BE12,(Synth!$D$3-1)*Synth!$E$3,0)</f>
        <v>0</v>
      </c>
      <c r="X15" s="116">
        <f ca="1">OFFSET(Import_SAS_CVS!BF12,(Synth!$D$3-1)*Synth!$E$3,0)</f>
        <v>54531094.4931641</v>
      </c>
      <c r="Y15" s="117">
        <f ca="1">OFFSET(Import_SAS_CVS!CS12,(Synth!$D$3-1)*Synth!$E$3,0)</f>
        <v>886648.19400024402</v>
      </c>
    </row>
    <row r="16" spans="1:25" ht="12" thickBot="1" x14ac:dyDescent="0.25">
      <c r="A16" s="26">
        <v>39082</v>
      </c>
      <c r="B16" s="27">
        <f t="shared" ca="1" si="0"/>
        <v>1776250143.249028</v>
      </c>
      <c r="C16" s="27">
        <f t="shared" ca="1" si="1"/>
        <v>1171561868.483403</v>
      </c>
      <c r="D16" s="28">
        <f ca="1">OFFSET(Import_SAS_CVS!CC13,(Synth!$D$3-1)*Synth!$E$3,0)</f>
        <v>1060781020.17188</v>
      </c>
      <c r="E16" s="28">
        <f ca="1">OFFSET(Import_SAS_CVS!BG13,(Synth!$D$3-1)*Synth!$E$3,0)</f>
        <v>604688274.765625</v>
      </c>
      <c r="F16" s="28">
        <f ca="1">OFFSET(Import_SAS_CVS!CG13,(Synth!$D$3-1)*Synth!$E$3,0)</f>
        <v>110780848.31152301</v>
      </c>
      <c r="G16" s="29">
        <f ca="1">OFFSET(Import_SAS_CVS!AO13,(Synth!$D$3-1)*Synth!$E$3,0)</f>
        <v>656288829.80468798</v>
      </c>
      <c r="H16" s="28">
        <f ca="1">OFFSET(Import_SAS_CVS!AP13,(Synth!$D$3-1)*Synth!$E$3,0)</f>
        <v>10544546.0075684</v>
      </c>
      <c r="I16" s="28">
        <f ca="1">OFFSET(Import_SAS_CVS!AQ13,(Synth!$D$3-1)*Synth!$E$3,0)</f>
        <v>392521294.35156298</v>
      </c>
      <c r="J16" s="44">
        <f ca="1">OFFSET(Import_SAS_CVS!AR13,(Synth!$D$3-1)*Synth!$E$3,0)</f>
        <v>198231705.05859399</v>
      </c>
      <c r="K16" s="28">
        <f ca="1">OFFSET(Import_SAS_CVS!AS13,(Synth!$D$3-1)*Synth!$E$3,0)</f>
        <v>74222188.214843795</v>
      </c>
      <c r="L16" s="28">
        <f ca="1">OFFSET(Import_SAS_CVS!AT13,(Synth!$D$3-1)*Synth!$E$3,0)</f>
        <v>36401249.582519501</v>
      </c>
      <c r="M16" s="44">
        <f ca="1">OFFSET(Import_SAS_CVS!AU13,(Synth!$D$3-1)*Synth!$E$3,0)</f>
        <v>3383266.9583435101</v>
      </c>
      <c r="N16" s="28">
        <f ca="1">OFFSET(Import_SAS_CVS!AV13,(Synth!$D$3-1)*Synth!$E$3,0)</f>
        <v>505983594.00390601</v>
      </c>
      <c r="O16" s="30">
        <f ca="1">OFFSET(Import_SAS_CVS!AW13,(Synth!$D$3-1)*Synth!$E$3,0)</f>
        <v>93494580.892578095</v>
      </c>
      <c r="P16" s="118">
        <f ca="1">OFFSET(Import_SAS_CVS!AX13,(Synth!$D$3-1)*Synth!$E$3,0)</f>
        <v>200698855.984375</v>
      </c>
      <c r="Q16" s="119">
        <f ca="1">OFFSET(Import_SAS_CVS!AY13,(Synth!$D$3-1)*Synth!$E$3,0)</f>
        <v>296479124.80468798</v>
      </c>
      <c r="R16" s="119">
        <f ca="1">OFFSET(Import_SAS_CVS!AZ13,(Synth!$D$3-1)*Synth!$E$3,0)</f>
        <v>216909716.796875</v>
      </c>
      <c r="S16" s="119">
        <f ca="1">OFFSET(Import_SAS_CVS!BA13,(Synth!$D$3-1)*Synth!$E$3,0)</f>
        <v>224151769.4375</v>
      </c>
      <c r="T16" s="119">
        <f ca="1">OFFSET(Import_SAS_CVS!BB13,(Synth!$D$3-1)*Synth!$E$3,0)</f>
        <v>0</v>
      </c>
      <c r="U16" s="119">
        <f ca="1">OFFSET(Import_SAS_CVS!BC13,(Synth!$D$3-1)*Synth!$E$3,0)</f>
        <v>119501792.46679699</v>
      </c>
      <c r="V16" s="119">
        <f ca="1">OFFSET(Import_SAS_CVS!BD13,(Synth!$D$3-1)*Synth!$E$3,0)</f>
        <v>59712217.346191399</v>
      </c>
      <c r="W16" s="119">
        <f ca="1">OFFSET(Import_SAS_CVS!BE13,(Synth!$D$3-1)*Synth!$E$3,0)</f>
        <v>0</v>
      </c>
      <c r="X16" s="119">
        <f ca="1">OFFSET(Import_SAS_CVS!BF13,(Synth!$D$3-1)*Synth!$E$3,0)</f>
        <v>50298334.0146484</v>
      </c>
      <c r="Y16" s="120">
        <f ca="1">OFFSET(Import_SAS_CVS!CS13,(Synth!$D$3-1)*Synth!$E$3,0)</f>
        <v>964267.06393432606</v>
      </c>
    </row>
    <row r="17" spans="1:25" x14ac:dyDescent="0.2">
      <c r="A17" s="14">
        <v>39172</v>
      </c>
      <c r="B17" s="21">
        <f t="shared" ca="1" si="0"/>
        <v>1811202580.738287</v>
      </c>
      <c r="C17" s="21">
        <f t="shared" ca="1" si="1"/>
        <v>1190785299.136724</v>
      </c>
      <c r="D17" s="24">
        <f ca="1">OFFSET(Import_SAS_CVS!CC14,(Synth!$D$3-1)*Synth!$E$3,0)</f>
        <v>1077957195.39063</v>
      </c>
      <c r="E17" s="24">
        <f ca="1">OFFSET(Import_SAS_CVS!BG14,(Synth!$D$3-1)*Synth!$E$3,0)</f>
        <v>620417281.60156298</v>
      </c>
      <c r="F17" s="24">
        <f ca="1">OFFSET(Import_SAS_CVS!CG14,(Synth!$D$3-1)*Synth!$E$3,0)</f>
        <v>112828103.746094</v>
      </c>
      <c r="G17" s="23">
        <f ca="1">OFFSET(Import_SAS_CVS!AO14,(Synth!$D$3-1)*Synth!$E$3,0)</f>
        <v>682610751.9375</v>
      </c>
      <c r="H17" s="24">
        <f ca="1">OFFSET(Import_SAS_CVS!AP14,(Synth!$D$3-1)*Synth!$E$3,0)</f>
        <v>10457577.458740201</v>
      </c>
      <c r="I17" s="24">
        <f ca="1">OFFSET(Import_SAS_CVS!AQ14,(Synth!$D$3-1)*Synth!$E$3,0)</f>
        <v>377698281.68359399</v>
      </c>
      <c r="J17" s="43">
        <f ca="1">OFFSET(Import_SAS_CVS!AR14,(Synth!$D$3-1)*Synth!$E$3,0)</f>
        <v>196330721.24218801</v>
      </c>
      <c r="K17" s="24">
        <f ca="1">OFFSET(Import_SAS_CVS!AS14,(Synth!$D$3-1)*Synth!$E$3,0)</f>
        <v>80395964.589843795</v>
      </c>
      <c r="L17" s="24">
        <f ca="1">OFFSET(Import_SAS_CVS!AT14,(Synth!$D$3-1)*Synth!$E$3,0)</f>
        <v>31863796.6171875</v>
      </c>
      <c r="M17" s="43">
        <f ca="1">OFFSET(Import_SAS_CVS!AU14,(Synth!$D$3-1)*Synth!$E$3,0)</f>
        <v>3010480.74182129</v>
      </c>
      <c r="N17" s="24">
        <f ca="1">OFFSET(Import_SAS_CVS!AV14,(Synth!$D$3-1)*Synth!$E$3,0)</f>
        <v>544951893.3125</v>
      </c>
      <c r="O17" s="25">
        <f ca="1">OFFSET(Import_SAS_CVS!AW14,(Synth!$D$3-1)*Synth!$E$3,0)</f>
        <v>77122910.03125</v>
      </c>
      <c r="P17" s="115">
        <f ca="1">OFFSET(Import_SAS_CVS!AX14,(Synth!$D$3-1)*Synth!$E$3,0)</f>
        <v>198970021.56640601</v>
      </c>
      <c r="Q17" s="116">
        <f ca="1">OFFSET(Import_SAS_CVS!AY14,(Synth!$D$3-1)*Synth!$E$3,0)</f>
        <v>301460573.71093798</v>
      </c>
      <c r="R17" s="116">
        <f ca="1">OFFSET(Import_SAS_CVS!AZ14,(Synth!$D$3-1)*Synth!$E$3,0)</f>
        <v>218121408.81054699</v>
      </c>
      <c r="S17" s="116">
        <f ca="1">OFFSET(Import_SAS_CVS!BA14,(Synth!$D$3-1)*Synth!$E$3,0)</f>
        <v>236991194.35156301</v>
      </c>
      <c r="T17" s="116">
        <f ca="1">OFFSET(Import_SAS_CVS!BB14,(Synth!$D$3-1)*Synth!$E$3,0)</f>
        <v>0</v>
      </c>
      <c r="U17" s="116">
        <f ca="1">OFFSET(Import_SAS_CVS!BC14,(Synth!$D$3-1)*Synth!$E$3,0)</f>
        <v>119901893.631836</v>
      </c>
      <c r="V17" s="116">
        <f ca="1">OFFSET(Import_SAS_CVS!BD14,(Synth!$D$3-1)*Synth!$E$3,0)</f>
        <v>63870485.935058601</v>
      </c>
      <c r="W17" s="116">
        <f ca="1">OFFSET(Import_SAS_CVS!BE14,(Synth!$D$3-1)*Synth!$E$3,0)</f>
        <v>0</v>
      </c>
      <c r="X17" s="116">
        <f ca="1">OFFSET(Import_SAS_CVS!BF14,(Synth!$D$3-1)*Synth!$E$3,0)</f>
        <v>47372389.5869141</v>
      </c>
      <c r="Y17" s="117">
        <f ca="1">OFFSET(Import_SAS_CVS!CS14,(Synth!$D$3-1)*Synth!$E$3,0)</f>
        <v>1057339.0102081301</v>
      </c>
    </row>
    <row r="18" spans="1:25" x14ac:dyDescent="0.2">
      <c r="A18" s="20">
        <v>39263</v>
      </c>
      <c r="B18" s="21">
        <f t="shared" ca="1" si="0"/>
        <v>1846643311.0605469</v>
      </c>
      <c r="C18" s="21">
        <f t="shared" ca="1" si="1"/>
        <v>1208444355.3183589</v>
      </c>
      <c r="D18" s="24">
        <f ca="1">OFFSET(Import_SAS_CVS!CC15,(Synth!$D$3-1)*Synth!$E$3,0)</f>
        <v>1093513893.78125</v>
      </c>
      <c r="E18" s="24">
        <f ca="1">OFFSET(Import_SAS_CVS!BG15,(Synth!$D$3-1)*Synth!$E$3,0)</f>
        <v>638198955.74218798</v>
      </c>
      <c r="F18" s="24">
        <f ca="1">OFFSET(Import_SAS_CVS!CG15,(Synth!$D$3-1)*Synth!$E$3,0)</f>
        <v>114930461.537109</v>
      </c>
      <c r="G18" s="23">
        <f ca="1">OFFSET(Import_SAS_CVS!AO15,(Synth!$D$3-1)*Synth!$E$3,0)</f>
        <v>707819480.92968798</v>
      </c>
      <c r="H18" s="24">
        <f ca="1">OFFSET(Import_SAS_CVS!AP15,(Synth!$D$3-1)*Synth!$E$3,0)</f>
        <v>11230923.3979492</v>
      </c>
      <c r="I18" s="24">
        <f ca="1">OFFSET(Import_SAS_CVS!AQ15,(Synth!$D$3-1)*Synth!$E$3,0)</f>
        <v>368799039.81640601</v>
      </c>
      <c r="J18" s="43">
        <f ca="1">OFFSET(Import_SAS_CVS!AR15,(Synth!$D$3-1)*Synth!$E$3,0)</f>
        <v>195022162.55664101</v>
      </c>
      <c r="K18" s="24">
        <f ca="1">OFFSET(Import_SAS_CVS!AS15,(Synth!$D$3-1)*Synth!$E$3,0)</f>
        <v>86447285.173828095</v>
      </c>
      <c r="L18" s="24">
        <f ca="1">OFFSET(Import_SAS_CVS!AT15,(Synth!$D$3-1)*Synth!$E$3,0)</f>
        <v>28468226.356201202</v>
      </c>
      <c r="M18" s="43">
        <f ca="1">OFFSET(Import_SAS_CVS!AU15,(Synth!$D$3-1)*Synth!$E$3,0)</f>
        <v>2697529.3597717299</v>
      </c>
      <c r="N18" s="24">
        <f ca="1">OFFSET(Import_SAS_CVS!AV15,(Synth!$D$3-1)*Synth!$E$3,0)</f>
        <v>577460907.5625</v>
      </c>
      <c r="O18" s="25">
        <f ca="1">OFFSET(Import_SAS_CVS!AW15,(Synth!$D$3-1)*Synth!$E$3,0)</f>
        <v>63000243.550292999</v>
      </c>
      <c r="P18" s="115">
        <f ca="1">OFFSET(Import_SAS_CVS!AX15,(Synth!$D$3-1)*Synth!$E$3,0)</f>
        <v>199242780.36718801</v>
      </c>
      <c r="Q18" s="116">
        <f ca="1">OFFSET(Import_SAS_CVS!AY15,(Synth!$D$3-1)*Synth!$E$3,0)</f>
        <v>306128637.15234399</v>
      </c>
      <c r="R18" s="116">
        <f ca="1">OFFSET(Import_SAS_CVS!AZ15,(Synth!$D$3-1)*Synth!$E$3,0)</f>
        <v>219788759.16796899</v>
      </c>
      <c r="S18" s="116">
        <f ca="1">OFFSET(Import_SAS_CVS!BA15,(Synth!$D$3-1)*Synth!$E$3,0)</f>
        <v>241307890.48046899</v>
      </c>
      <c r="T18" s="116">
        <f ca="1">OFFSET(Import_SAS_CVS!BB15,(Synth!$D$3-1)*Synth!$E$3,0)</f>
        <v>0</v>
      </c>
      <c r="U18" s="116">
        <f ca="1">OFFSET(Import_SAS_CVS!BC15,(Synth!$D$3-1)*Synth!$E$3,0)</f>
        <v>121611160.878906</v>
      </c>
      <c r="V18" s="116">
        <f ca="1">OFFSET(Import_SAS_CVS!BD15,(Synth!$D$3-1)*Synth!$E$3,0)</f>
        <v>67684050.303710893</v>
      </c>
      <c r="W18" s="116">
        <f ca="1">OFFSET(Import_SAS_CVS!BE15,(Synth!$D$3-1)*Synth!$E$3,0)</f>
        <v>0</v>
      </c>
      <c r="X18" s="116">
        <f ca="1">OFFSET(Import_SAS_CVS!BF15,(Synth!$D$3-1)*Synth!$E$3,0)</f>
        <v>46019417.412597701</v>
      </c>
      <c r="Y18" s="117">
        <f ca="1">OFFSET(Import_SAS_CVS!CS15,(Synth!$D$3-1)*Synth!$E$3,0)</f>
        <v>1140818.4227294901</v>
      </c>
    </row>
    <row r="19" spans="1:25" x14ac:dyDescent="0.2">
      <c r="A19" s="20">
        <v>39355</v>
      </c>
      <c r="B19" s="21">
        <f t="shared" ca="1" si="0"/>
        <v>1879725268.5292969</v>
      </c>
      <c r="C19" s="21">
        <f t="shared" ca="1" si="1"/>
        <v>1223568628.1699219</v>
      </c>
      <c r="D19" s="24">
        <f ca="1">OFFSET(Import_SAS_CVS!CC16,(Synth!$D$3-1)*Synth!$E$3,0)</f>
        <v>1106182467.65625</v>
      </c>
      <c r="E19" s="24">
        <f ca="1">OFFSET(Import_SAS_CVS!BG16,(Synth!$D$3-1)*Synth!$E$3,0)</f>
        <v>656156640.359375</v>
      </c>
      <c r="F19" s="24">
        <f ca="1">OFFSET(Import_SAS_CVS!CG16,(Synth!$D$3-1)*Synth!$E$3,0)</f>
        <v>117386160.51367199</v>
      </c>
      <c r="G19" s="23">
        <f ca="1">OFFSET(Import_SAS_CVS!AO16,(Synth!$D$3-1)*Synth!$E$3,0)</f>
        <v>733804709.25781298</v>
      </c>
      <c r="H19" s="24">
        <f ca="1">OFFSET(Import_SAS_CVS!AP16,(Synth!$D$3-1)*Synth!$E$3,0)</f>
        <v>11438927.8358154</v>
      </c>
      <c r="I19" s="24">
        <f ca="1">OFFSET(Import_SAS_CVS!AQ16,(Synth!$D$3-1)*Synth!$E$3,0)</f>
        <v>364647944.6875</v>
      </c>
      <c r="J19" s="43">
        <f ca="1">OFFSET(Import_SAS_CVS!AR16,(Synth!$D$3-1)*Synth!$E$3,0)</f>
        <v>195737465.86132801</v>
      </c>
      <c r="K19" s="24">
        <f ca="1">OFFSET(Import_SAS_CVS!AS16,(Synth!$D$3-1)*Synth!$E$3,0)</f>
        <v>92707957.130859405</v>
      </c>
      <c r="L19" s="24">
        <f ca="1">OFFSET(Import_SAS_CVS!AT16,(Synth!$D$3-1)*Synth!$E$3,0)</f>
        <v>25038510.644775402</v>
      </c>
      <c r="M19" s="43">
        <f ca="1">OFFSET(Import_SAS_CVS!AU16,(Synth!$D$3-1)*Synth!$E$3,0)</f>
        <v>2375240.6337585398</v>
      </c>
      <c r="N19" s="24">
        <f ca="1">OFFSET(Import_SAS_CVS!AV16,(Synth!$D$3-1)*Synth!$E$3,0)</f>
        <v>602058293.96875</v>
      </c>
      <c r="O19" s="25">
        <f ca="1">OFFSET(Import_SAS_CVS!AW16,(Synth!$D$3-1)*Synth!$E$3,0)</f>
        <v>56575956.927246101</v>
      </c>
      <c r="P19" s="115">
        <f ca="1">OFFSET(Import_SAS_CVS!AX16,(Synth!$D$3-1)*Synth!$E$3,0)</f>
        <v>199846241.515625</v>
      </c>
      <c r="Q19" s="116">
        <f ca="1">OFFSET(Import_SAS_CVS!AY16,(Synth!$D$3-1)*Synth!$E$3,0)</f>
        <v>310642666.76171899</v>
      </c>
      <c r="R19" s="116">
        <f ca="1">OFFSET(Import_SAS_CVS!AZ16,(Synth!$D$3-1)*Synth!$E$3,0)</f>
        <v>221681383.24804699</v>
      </c>
      <c r="S19" s="116">
        <f ca="1">OFFSET(Import_SAS_CVS!BA16,(Synth!$D$3-1)*Synth!$E$3,0)</f>
        <v>251016580.79101601</v>
      </c>
      <c r="T19" s="116">
        <f ca="1">OFFSET(Import_SAS_CVS!BB16,(Synth!$D$3-1)*Synth!$E$3,0)</f>
        <v>0</v>
      </c>
      <c r="U19" s="116">
        <f ca="1">OFFSET(Import_SAS_CVS!BC16,(Synth!$D$3-1)*Synth!$E$3,0)</f>
        <v>122449885.412109</v>
      </c>
      <c r="V19" s="116">
        <f ca="1">OFFSET(Import_SAS_CVS!BD16,(Synth!$D$3-1)*Synth!$E$3,0)</f>
        <v>71700281.201171905</v>
      </c>
      <c r="W19" s="116">
        <f ca="1">OFFSET(Import_SAS_CVS!BE16,(Synth!$D$3-1)*Synth!$E$3,0)</f>
        <v>0</v>
      </c>
      <c r="X19" s="116">
        <f ca="1">OFFSET(Import_SAS_CVS!BF16,(Synth!$D$3-1)*Synth!$E$3,0)</f>
        <v>44609713.446777299</v>
      </c>
      <c r="Y19" s="117">
        <f ca="1">OFFSET(Import_SAS_CVS!CS16,(Synth!$D$3-1)*Synth!$E$3,0)</f>
        <v>1212872.4989318801</v>
      </c>
    </row>
    <row r="20" spans="1:25" ht="12" thickBot="1" x14ac:dyDescent="0.25">
      <c r="A20" s="26">
        <v>39447</v>
      </c>
      <c r="B20" s="27">
        <f t="shared" ca="1" si="0"/>
        <v>1917414678.0058589</v>
      </c>
      <c r="C20" s="27">
        <f t="shared" ca="1" si="1"/>
        <v>1248005744.6933589</v>
      </c>
      <c r="D20" s="28">
        <f ca="1">OFFSET(Import_SAS_CVS!CC17,(Synth!$D$3-1)*Synth!$E$3,0)</f>
        <v>1127552956.1875</v>
      </c>
      <c r="E20" s="28">
        <f ca="1">OFFSET(Import_SAS_CVS!BG17,(Synth!$D$3-1)*Synth!$E$3,0)</f>
        <v>669408933.3125</v>
      </c>
      <c r="F20" s="28">
        <f ca="1">OFFSET(Import_SAS_CVS!CG17,(Synth!$D$3-1)*Synth!$E$3,0)</f>
        <v>120452788.505859</v>
      </c>
      <c r="G20" s="29">
        <f ca="1">OFFSET(Import_SAS_CVS!AO17,(Synth!$D$3-1)*Synth!$E$3,0)</f>
        <v>755417453.078125</v>
      </c>
      <c r="H20" s="28">
        <f ca="1">OFFSET(Import_SAS_CVS!AP17,(Synth!$D$3-1)*Synth!$E$3,0)</f>
        <v>12836378.6998291</v>
      </c>
      <c r="I20" s="28">
        <f ca="1">OFFSET(Import_SAS_CVS!AQ17,(Synth!$D$3-1)*Synth!$E$3,0)</f>
        <v>360474779.11328101</v>
      </c>
      <c r="J20" s="44">
        <f ca="1">OFFSET(Import_SAS_CVS!AR17,(Synth!$D$3-1)*Synth!$E$3,0)</f>
        <v>194382226.93945301</v>
      </c>
      <c r="K20" s="28">
        <f ca="1">OFFSET(Import_SAS_CVS!AS17,(Synth!$D$3-1)*Synth!$E$3,0)</f>
        <v>98376322.3125</v>
      </c>
      <c r="L20" s="28">
        <f ca="1">OFFSET(Import_SAS_CVS!AT17,(Synth!$D$3-1)*Synth!$E$3,0)</f>
        <v>22016974.881103501</v>
      </c>
      <c r="M20" s="44">
        <f ca="1">OFFSET(Import_SAS_CVS!AU17,(Synth!$D$3-1)*Synth!$E$3,0)</f>
        <v>2153835.3846130399</v>
      </c>
      <c r="N20" s="28">
        <f ca="1">OFFSET(Import_SAS_CVS!AV17,(Synth!$D$3-1)*Synth!$E$3,0)</f>
        <v>617596833.421875</v>
      </c>
      <c r="O20" s="30">
        <f ca="1">OFFSET(Import_SAS_CVS!AW17,(Synth!$D$3-1)*Synth!$E$3,0)</f>
        <v>45623187.735839799</v>
      </c>
      <c r="P20" s="118">
        <f ca="1">OFFSET(Import_SAS_CVS!AX17,(Synth!$D$3-1)*Synth!$E$3,0)</f>
        <v>201065496.29296899</v>
      </c>
      <c r="Q20" s="119">
        <f ca="1">OFFSET(Import_SAS_CVS!AY17,(Synth!$D$3-1)*Synth!$E$3,0)</f>
        <v>315890028.41406298</v>
      </c>
      <c r="R20" s="119">
        <f ca="1">OFFSET(Import_SAS_CVS!AZ17,(Synth!$D$3-1)*Synth!$E$3,0)</f>
        <v>223385742.84765601</v>
      </c>
      <c r="S20" s="119">
        <f ca="1">OFFSET(Import_SAS_CVS!BA17,(Synth!$D$3-1)*Synth!$E$3,0)</f>
        <v>262119575.15039101</v>
      </c>
      <c r="T20" s="119">
        <f ca="1">OFFSET(Import_SAS_CVS!BB17,(Synth!$D$3-1)*Synth!$E$3,0)</f>
        <v>0</v>
      </c>
      <c r="U20" s="119">
        <f ca="1">OFFSET(Import_SAS_CVS!BC17,(Synth!$D$3-1)*Synth!$E$3,0)</f>
        <v>125079726.94043</v>
      </c>
      <c r="V20" s="119">
        <f ca="1">OFFSET(Import_SAS_CVS!BD17,(Synth!$D$3-1)*Synth!$E$3,0)</f>
        <v>76887466.653320298</v>
      </c>
      <c r="W20" s="119">
        <f ca="1">OFFSET(Import_SAS_CVS!BE17,(Synth!$D$3-1)*Synth!$E$3,0)</f>
        <v>0</v>
      </c>
      <c r="X20" s="119">
        <f ca="1">OFFSET(Import_SAS_CVS!BF17,(Synth!$D$3-1)*Synth!$E$3,0)</f>
        <v>42530711.779785201</v>
      </c>
      <c r="Y20" s="120">
        <f ca="1">OFFSET(Import_SAS_CVS!CS17,(Synth!$D$3-1)*Synth!$E$3,0)</f>
        <v>1271374.9862670901</v>
      </c>
    </row>
    <row r="21" spans="1:25" x14ac:dyDescent="0.2">
      <c r="A21" s="14">
        <v>39538</v>
      </c>
      <c r="B21" s="21">
        <f t="shared" ca="1" si="0"/>
        <v>1944929103.8212891</v>
      </c>
      <c r="C21" s="21">
        <f t="shared" ca="1" si="1"/>
        <v>1258258682.3837891</v>
      </c>
      <c r="D21" s="24">
        <f ca="1">OFFSET(Import_SAS_CVS!CC18,(Synth!$D$3-1)*Synth!$E$3,0)</f>
        <v>1134973586</v>
      </c>
      <c r="E21" s="24">
        <f ca="1">OFFSET(Import_SAS_CVS!BG18,(Synth!$D$3-1)*Synth!$E$3,0)</f>
        <v>686670421.4375</v>
      </c>
      <c r="F21" s="24">
        <f ca="1">OFFSET(Import_SAS_CVS!CG18,(Synth!$D$3-1)*Synth!$E$3,0)</f>
        <v>123285096.383789</v>
      </c>
      <c r="G21" s="23">
        <f ca="1">OFFSET(Import_SAS_CVS!AO18,(Synth!$D$3-1)*Synth!$E$3,0)</f>
        <v>772027455.52343798</v>
      </c>
      <c r="H21" s="24">
        <f ca="1">OFFSET(Import_SAS_CVS!AP18,(Synth!$D$3-1)*Synth!$E$3,0)</f>
        <v>12786847.3006592</v>
      </c>
      <c r="I21" s="24">
        <f ca="1">OFFSET(Import_SAS_CVS!AQ18,(Synth!$D$3-1)*Synth!$E$3,0)</f>
        <v>357522250.87890601</v>
      </c>
      <c r="J21" s="43">
        <f ca="1">OFFSET(Import_SAS_CVS!AR18,(Synth!$D$3-1)*Synth!$E$3,0)</f>
        <v>195793114.05468801</v>
      </c>
      <c r="K21" s="24">
        <f ca="1">OFFSET(Import_SAS_CVS!AS18,(Synth!$D$3-1)*Synth!$E$3,0)</f>
        <v>103824466.97363301</v>
      </c>
      <c r="L21" s="24">
        <f ca="1">OFFSET(Import_SAS_CVS!AT18,(Synth!$D$3-1)*Synth!$E$3,0)</f>
        <v>19526546.604247998</v>
      </c>
      <c r="M21" s="43">
        <f ca="1">OFFSET(Import_SAS_CVS!AU18,(Synth!$D$3-1)*Synth!$E$3,0)</f>
        <v>1885120.0676269501</v>
      </c>
      <c r="N21" s="24">
        <f ca="1">OFFSET(Import_SAS_CVS!AV18,(Synth!$D$3-1)*Synth!$E$3,0)</f>
        <v>650178423.921875</v>
      </c>
      <c r="O21" s="25">
        <f ca="1">OFFSET(Import_SAS_CVS!AW18,(Synth!$D$3-1)*Synth!$E$3,0)</f>
        <v>37501721.051757798</v>
      </c>
      <c r="P21" s="115">
        <f ca="1">OFFSET(Import_SAS_CVS!AX18,(Synth!$D$3-1)*Synth!$E$3,0)</f>
        <v>202070589.44531301</v>
      </c>
      <c r="Q21" s="116">
        <f ca="1">OFFSET(Import_SAS_CVS!AY18,(Synth!$D$3-1)*Synth!$E$3,0)</f>
        <v>320510746.92968798</v>
      </c>
      <c r="R21" s="116">
        <f ca="1">OFFSET(Import_SAS_CVS!AZ18,(Synth!$D$3-1)*Synth!$E$3,0)</f>
        <v>224255727.22851601</v>
      </c>
      <c r="S21" s="116">
        <f ca="1">OFFSET(Import_SAS_CVS!BA18,(Synth!$D$3-1)*Synth!$E$3,0)</f>
        <v>271059810.98828101</v>
      </c>
      <c r="T21" s="116">
        <f ca="1">OFFSET(Import_SAS_CVS!BB18,(Synth!$D$3-1)*Synth!$E$3,0)</f>
        <v>0</v>
      </c>
      <c r="U21" s="116">
        <f ca="1">OFFSET(Import_SAS_CVS!BC18,(Synth!$D$3-1)*Synth!$E$3,0)</f>
        <v>125826221.32324199</v>
      </c>
      <c r="V21" s="116">
        <f ca="1">OFFSET(Import_SAS_CVS!BD18,(Synth!$D$3-1)*Synth!$E$3,0)</f>
        <v>80893735.260742202</v>
      </c>
      <c r="W21" s="116">
        <f ca="1">OFFSET(Import_SAS_CVS!BE18,(Synth!$D$3-1)*Synth!$E$3,0)</f>
        <v>0</v>
      </c>
      <c r="X21" s="116">
        <f ca="1">OFFSET(Import_SAS_CVS!BF18,(Synth!$D$3-1)*Synth!$E$3,0)</f>
        <v>41162682.136718802</v>
      </c>
      <c r="Y21" s="117">
        <f ca="1">OFFSET(Import_SAS_CVS!CS18,(Synth!$D$3-1)*Synth!$E$3,0)</f>
        <v>1347552.8396759001</v>
      </c>
    </row>
    <row r="22" spans="1:25" x14ac:dyDescent="0.2">
      <c r="A22" s="20">
        <v>39629</v>
      </c>
      <c r="B22" s="21">
        <f t="shared" ca="1" si="0"/>
        <v>1984676737.7324219</v>
      </c>
      <c r="C22" s="21">
        <f t="shared" ca="1" si="1"/>
        <v>1276995104.8652339</v>
      </c>
      <c r="D22" s="24">
        <f ca="1">OFFSET(Import_SAS_CVS!CC19,(Synth!$D$3-1)*Synth!$E$3,0)</f>
        <v>1150592553.84375</v>
      </c>
      <c r="E22" s="24">
        <f ca="1">OFFSET(Import_SAS_CVS!BG19,(Synth!$D$3-1)*Synth!$E$3,0)</f>
        <v>707681632.86718798</v>
      </c>
      <c r="F22" s="24">
        <f ca="1">OFFSET(Import_SAS_CVS!CG19,(Synth!$D$3-1)*Synth!$E$3,0)</f>
        <v>126402551.021484</v>
      </c>
      <c r="G22" s="23">
        <f ca="1">OFFSET(Import_SAS_CVS!AO19,(Synth!$D$3-1)*Synth!$E$3,0)</f>
        <v>786945786.859375</v>
      </c>
      <c r="H22" s="24">
        <f ca="1">OFFSET(Import_SAS_CVS!AP19,(Synth!$D$3-1)*Synth!$E$3,0)</f>
        <v>10562927.8945313</v>
      </c>
      <c r="I22" s="24">
        <f ca="1">OFFSET(Import_SAS_CVS!AQ19,(Synth!$D$3-1)*Synth!$E$3,0)</f>
        <v>351198158.78515601</v>
      </c>
      <c r="J22" s="43">
        <f ca="1">OFFSET(Import_SAS_CVS!AR19,(Synth!$D$3-1)*Synth!$E$3,0)</f>
        <v>193787528.12695301</v>
      </c>
      <c r="K22" s="24">
        <f ca="1">OFFSET(Import_SAS_CVS!AS19,(Synth!$D$3-1)*Synth!$E$3,0)</f>
        <v>109871164.792969</v>
      </c>
      <c r="L22" s="24">
        <f ca="1">OFFSET(Import_SAS_CVS!AT19,(Synth!$D$3-1)*Synth!$E$3,0)</f>
        <v>17381990.416015599</v>
      </c>
      <c r="M22" s="43">
        <f ca="1">OFFSET(Import_SAS_CVS!AU19,(Synth!$D$3-1)*Synth!$E$3,0)</f>
        <v>1677443.62823486</v>
      </c>
      <c r="N22" s="24">
        <f ca="1">OFFSET(Import_SAS_CVS!AV19,(Synth!$D$3-1)*Synth!$E$3,0)</f>
        <v>679233331.28125</v>
      </c>
      <c r="O22" s="25">
        <f ca="1">OFFSET(Import_SAS_CVS!AW19,(Synth!$D$3-1)*Synth!$E$3,0)</f>
        <v>30974547.5778809</v>
      </c>
      <c r="P22" s="115">
        <f ca="1">OFFSET(Import_SAS_CVS!AX19,(Synth!$D$3-1)*Synth!$E$3,0)</f>
        <v>204220685.49609399</v>
      </c>
      <c r="Q22" s="116">
        <f ca="1">OFFSET(Import_SAS_CVS!AY19,(Synth!$D$3-1)*Synth!$E$3,0)</f>
        <v>322135439.77734399</v>
      </c>
      <c r="R22" s="116">
        <f ca="1">OFFSET(Import_SAS_CVS!AZ19,(Synth!$D$3-1)*Synth!$E$3,0)</f>
        <v>223232964.67382801</v>
      </c>
      <c r="S22" s="116">
        <f ca="1">OFFSET(Import_SAS_CVS!BA19,(Synth!$D$3-1)*Synth!$E$3,0)</f>
        <v>278086797.92968798</v>
      </c>
      <c r="T22" s="116">
        <f ca="1">OFFSET(Import_SAS_CVS!BB19,(Synth!$D$3-1)*Synth!$E$3,0)</f>
        <v>0</v>
      </c>
      <c r="U22" s="116">
        <f ca="1">OFFSET(Import_SAS_CVS!BC19,(Synth!$D$3-1)*Synth!$E$3,0)</f>
        <v>124106115.537109</v>
      </c>
      <c r="V22" s="116">
        <f ca="1">OFFSET(Import_SAS_CVS!BD19,(Synth!$D$3-1)*Synth!$E$3,0)</f>
        <v>85013276.830078095</v>
      </c>
      <c r="W22" s="116">
        <f ca="1">OFFSET(Import_SAS_CVS!BE19,(Synth!$D$3-1)*Synth!$E$3,0)</f>
        <v>0</v>
      </c>
      <c r="X22" s="116">
        <f ca="1">OFFSET(Import_SAS_CVS!BF19,(Synth!$D$3-1)*Synth!$E$3,0)</f>
        <v>40497888.333984397</v>
      </c>
      <c r="Y22" s="117">
        <f ca="1">OFFSET(Import_SAS_CVS!CS19,(Synth!$D$3-1)*Synth!$E$3,0)</f>
        <v>1425033.5188446001</v>
      </c>
    </row>
    <row r="23" spans="1:25" x14ac:dyDescent="0.2">
      <c r="A23" s="20">
        <v>39721</v>
      </c>
      <c r="B23" s="21">
        <f t="shared" ca="1" si="0"/>
        <v>2024910303.4287109</v>
      </c>
      <c r="C23" s="21">
        <f t="shared" ca="1" si="1"/>
        <v>1296552766.264648</v>
      </c>
      <c r="D23" s="24">
        <f ca="1">OFFSET(Import_SAS_CVS!CC20,(Synth!$D$3-1)*Synth!$E$3,0)</f>
        <v>1167170388.6875</v>
      </c>
      <c r="E23" s="24">
        <f ca="1">OFFSET(Import_SAS_CVS!BG20,(Synth!$D$3-1)*Synth!$E$3,0)</f>
        <v>728357537.16406298</v>
      </c>
      <c r="F23" s="24">
        <f ca="1">OFFSET(Import_SAS_CVS!CG20,(Synth!$D$3-1)*Synth!$E$3,0)</f>
        <v>129382377.57714801</v>
      </c>
      <c r="G23" s="23">
        <f ca="1">OFFSET(Import_SAS_CVS!AO20,(Synth!$D$3-1)*Synth!$E$3,0)</f>
        <v>812981035.734375</v>
      </c>
      <c r="H23" s="24">
        <f ca="1">OFFSET(Import_SAS_CVS!AP20,(Synth!$D$3-1)*Synth!$E$3,0)</f>
        <v>15047636.495117201</v>
      </c>
      <c r="I23" s="24">
        <f ca="1">OFFSET(Import_SAS_CVS!AQ20,(Synth!$D$3-1)*Synth!$E$3,0)</f>
        <v>341012455.03125</v>
      </c>
      <c r="J23" s="43">
        <f ca="1">OFFSET(Import_SAS_CVS!AR20,(Synth!$D$3-1)*Synth!$E$3,0)</f>
        <v>190023880.45898399</v>
      </c>
      <c r="K23" s="24">
        <f ca="1">OFFSET(Import_SAS_CVS!AS20,(Synth!$D$3-1)*Synth!$E$3,0)</f>
        <v>114673763.99804699</v>
      </c>
      <c r="L23" s="24">
        <f ca="1">OFFSET(Import_SAS_CVS!AT20,(Synth!$D$3-1)*Synth!$E$3,0)</f>
        <v>14497758.991088901</v>
      </c>
      <c r="M23" s="43">
        <f ca="1">OFFSET(Import_SAS_CVS!AU20,(Synth!$D$3-1)*Synth!$E$3,0)</f>
        <v>1412776.81521606</v>
      </c>
      <c r="N23" s="24">
        <f ca="1">OFFSET(Import_SAS_CVS!AV20,(Synth!$D$3-1)*Synth!$E$3,0)</f>
        <v>703247830.88281298</v>
      </c>
      <c r="O23" s="25">
        <f ca="1">OFFSET(Import_SAS_CVS!AW20,(Synth!$D$3-1)*Synth!$E$3,0)</f>
        <v>26911793.4685059</v>
      </c>
      <c r="P23" s="115">
        <f ca="1">OFFSET(Import_SAS_CVS!AX20,(Synth!$D$3-1)*Synth!$E$3,0)</f>
        <v>202535079.64648399</v>
      </c>
      <c r="Q23" s="116">
        <f ca="1">OFFSET(Import_SAS_CVS!AY20,(Synth!$D$3-1)*Synth!$E$3,0)</f>
        <v>327701655.08984399</v>
      </c>
      <c r="R23" s="116">
        <f ca="1">OFFSET(Import_SAS_CVS!AZ20,(Synth!$D$3-1)*Synth!$E$3,0)</f>
        <v>221588621.65039101</v>
      </c>
      <c r="S23" s="116">
        <f ca="1">OFFSET(Import_SAS_CVS!BA20,(Synth!$D$3-1)*Synth!$E$3,0)</f>
        <v>285486738.60156298</v>
      </c>
      <c r="T23" s="116">
        <f ca="1">OFFSET(Import_SAS_CVS!BB20,(Synth!$D$3-1)*Synth!$E$3,0)</f>
        <v>0</v>
      </c>
      <c r="U23" s="116">
        <f ca="1">OFFSET(Import_SAS_CVS!BC20,(Synth!$D$3-1)*Synth!$E$3,0)</f>
        <v>127895606.472656</v>
      </c>
      <c r="V23" s="116">
        <f ca="1">OFFSET(Import_SAS_CVS!BD20,(Synth!$D$3-1)*Synth!$E$3,0)</f>
        <v>88294088.315429702</v>
      </c>
      <c r="W23" s="116">
        <f ca="1">OFFSET(Import_SAS_CVS!BE20,(Synth!$D$3-1)*Synth!$E$3,0)</f>
        <v>0</v>
      </c>
      <c r="X23" s="116">
        <f ca="1">OFFSET(Import_SAS_CVS!BF20,(Synth!$D$3-1)*Synth!$E$3,0)</f>
        <v>39111621.660644501</v>
      </c>
      <c r="Y23" s="117">
        <f ca="1">OFFSET(Import_SAS_CVS!CS20,(Synth!$D$3-1)*Synth!$E$3,0)</f>
        <v>1481152.7064971901</v>
      </c>
    </row>
    <row r="24" spans="1:25" ht="12" thickBot="1" x14ac:dyDescent="0.25">
      <c r="A24" s="26">
        <v>39813</v>
      </c>
      <c r="B24" s="27">
        <f t="shared" ca="1" si="0"/>
        <v>2038143950.156255</v>
      </c>
      <c r="C24" s="27">
        <f t="shared" ca="1" si="1"/>
        <v>1294254289.781255</v>
      </c>
      <c r="D24" s="28">
        <f ca="1">OFFSET(Import_SAS_CVS!CC21,(Synth!$D$3-1)*Synth!$E$3,0)</f>
        <v>1163097745.85938</v>
      </c>
      <c r="E24" s="28">
        <f ca="1">OFFSET(Import_SAS_CVS!BG21,(Synth!$D$3-1)*Synth!$E$3,0)</f>
        <v>743889660.375</v>
      </c>
      <c r="F24" s="28">
        <f ca="1">OFFSET(Import_SAS_CVS!CG21,(Synth!$D$3-1)*Synth!$E$3,0)</f>
        <v>131156543.921875</v>
      </c>
      <c r="G24" s="29">
        <f ca="1">OFFSET(Import_SAS_CVS!AO21,(Synth!$D$3-1)*Synth!$E$3,0)</f>
        <v>819247793.84375</v>
      </c>
      <c r="H24" s="28">
        <f ca="1">OFFSET(Import_SAS_CVS!AP21,(Synth!$D$3-1)*Synth!$E$3,0)</f>
        <v>14532703.018066401</v>
      </c>
      <c r="I24" s="28">
        <f ca="1">OFFSET(Import_SAS_CVS!AQ21,(Synth!$D$3-1)*Synth!$E$3,0)</f>
        <v>330220936.16796899</v>
      </c>
      <c r="J24" s="44">
        <f ca="1">OFFSET(Import_SAS_CVS!AR21,(Synth!$D$3-1)*Synth!$E$3,0)</f>
        <v>184872064.07617199</v>
      </c>
      <c r="K24" s="28">
        <f ca="1">OFFSET(Import_SAS_CVS!AS21,(Synth!$D$3-1)*Synth!$E$3,0)</f>
        <v>119225539.44531301</v>
      </c>
      <c r="L24" s="28">
        <f ca="1">OFFSET(Import_SAS_CVS!AT21,(Synth!$D$3-1)*Synth!$E$3,0)</f>
        <v>11361403.4462891</v>
      </c>
      <c r="M24" s="44">
        <f ca="1">OFFSET(Import_SAS_CVS!AU21,(Synth!$D$3-1)*Synth!$E$3,0)</f>
        <v>1128883.6174469001</v>
      </c>
      <c r="N24" s="28">
        <f ca="1">OFFSET(Import_SAS_CVS!AV21,(Synth!$D$3-1)*Synth!$E$3,0)</f>
        <v>717762360.25781298</v>
      </c>
      <c r="O24" s="30">
        <f ca="1">OFFSET(Import_SAS_CVS!AW21,(Synth!$D$3-1)*Synth!$E$3,0)</f>
        <v>21766824.513183601</v>
      </c>
      <c r="P24" s="118">
        <f ca="1">OFFSET(Import_SAS_CVS!AX21,(Synth!$D$3-1)*Synth!$E$3,0)</f>
        <v>198568549.47460899</v>
      </c>
      <c r="Q24" s="119">
        <f ca="1">OFFSET(Import_SAS_CVS!AY21,(Synth!$D$3-1)*Synth!$E$3,0)</f>
        <v>328439223.10156298</v>
      </c>
      <c r="R24" s="119">
        <f ca="1">OFFSET(Import_SAS_CVS!AZ21,(Synth!$D$3-1)*Synth!$E$3,0)</f>
        <v>219036581.09375</v>
      </c>
      <c r="S24" s="119">
        <f ca="1">OFFSET(Import_SAS_CVS!BA21,(Synth!$D$3-1)*Synth!$E$3,0)</f>
        <v>289526714.27734399</v>
      </c>
      <c r="T24" s="119">
        <f ca="1">OFFSET(Import_SAS_CVS!BB21,(Synth!$D$3-1)*Synth!$E$3,0)</f>
        <v>0</v>
      </c>
      <c r="U24" s="119">
        <f ca="1">OFFSET(Import_SAS_CVS!BC21,(Synth!$D$3-1)*Synth!$E$3,0)</f>
        <v>127298934.046875</v>
      </c>
      <c r="V24" s="119">
        <f ca="1">OFFSET(Import_SAS_CVS!BD21,(Synth!$D$3-1)*Synth!$E$3,0)</f>
        <v>91391565.940429702</v>
      </c>
      <c r="W24" s="119">
        <f ca="1">OFFSET(Import_SAS_CVS!BE21,(Synth!$D$3-1)*Synth!$E$3,0)</f>
        <v>0</v>
      </c>
      <c r="X24" s="119">
        <f ca="1">OFFSET(Import_SAS_CVS!BF21,(Synth!$D$3-1)*Synth!$E$3,0)</f>
        <v>38143375.994628899</v>
      </c>
      <c r="Y24" s="120">
        <f ca="1">OFFSET(Import_SAS_CVS!CS21,(Synth!$D$3-1)*Synth!$E$3,0)</f>
        <v>1563110.9584808401</v>
      </c>
    </row>
    <row r="25" spans="1:25" x14ac:dyDescent="0.2">
      <c r="A25" s="14">
        <v>39903</v>
      </c>
      <c r="B25" s="21">
        <f t="shared" ca="1" si="0"/>
        <v>2055919226.1865239</v>
      </c>
      <c r="C25" s="21">
        <f t="shared" ca="1" si="1"/>
        <v>1297888338.5849609</v>
      </c>
      <c r="D25" s="24">
        <f ca="1">OFFSET(Import_SAS_CVS!CC22,(Synth!$D$3-1)*Synth!$E$3,0)</f>
        <v>1165316641.71875</v>
      </c>
      <c r="E25" s="24">
        <f ca="1">OFFSET(Import_SAS_CVS!BG22,(Synth!$D$3-1)*Synth!$E$3,0)</f>
        <v>758030887.60156298</v>
      </c>
      <c r="F25" s="24">
        <f ca="1">OFFSET(Import_SAS_CVS!CG22,(Synth!$D$3-1)*Synth!$E$3,0)</f>
        <v>132571696.866211</v>
      </c>
      <c r="G25" s="23">
        <f ca="1">OFFSET(Import_SAS_CVS!AO22,(Synth!$D$3-1)*Synth!$E$3,0)</f>
        <v>823393002.09375</v>
      </c>
      <c r="H25" s="24">
        <f ca="1">OFFSET(Import_SAS_CVS!AP22,(Synth!$D$3-1)*Synth!$E$3,0)</f>
        <v>15905974.1293945</v>
      </c>
      <c r="I25" s="24">
        <f ca="1">OFFSET(Import_SAS_CVS!AQ22,(Synth!$D$3-1)*Synth!$E$3,0)</f>
        <v>318100987.96875</v>
      </c>
      <c r="J25" s="43">
        <f ca="1">OFFSET(Import_SAS_CVS!AR22,(Synth!$D$3-1)*Synth!$E$3,0)</f>
        <v>181174571.58593801</v>
      </c>
      <c r="K25" s="24">
        <f ca="1">OFFSET(Import_SAS_CVS!AS22,(Synth!$D$3-1)*Synth!$E$3,0)</f>
        <v>122358576.862305</v>
      </c>
      <c r="L25" s="24">
        <f ca="1">OFFSET(Import_SAS_CVS!AT22,(Synth!$D$3-1)*Synth!$E$3,0)</f>
        <v>10279013.903930699</v>
      </c>
      <c r="M25" s="43">
        <f ca="1">OFFSET(Import_SAS_CVS!AU22,(Synth!$D$3-1)*Synth!$E$3,0)</f>
        <v>952609.61174011196</v>
      </c>
      <c r="N25" s="24">
        <f ca="1">OFFSET(Import_SAS_CVS!AV22,(Synth!$D$3-1)*Synth!$E$3,0)</f>
        <v>741333462.171875</v>
      </c>
      <c r="O25" s="25">
        <f ca="1">OFFSET(Import_SAS_CVS!AW22,(Synth!$D$3-1)*Synth!$E$3,0)</f>
        <v>17068710.762207001</v>
      </c>
      <c r="P25" s="115">
        <f ca="1">OFFSET(Import_SAS_CVS!AX22,(Synth!$D$3-1)*Synth!$E$3,0)</f>
        <v>197450325.52929699</v>
      </c>
      <c r="Q25" s="116">
        <f ca="1">OFFSET(Import_SAS_CVS!AY22,(Synth!$D$3-1)*Synth!$E$3,0)</f>
        <v>328892085.25</v>
      </c>
      <c r="R25" s="116">
        <f ca="1">OFFSET(Import_SAS_CVS!AZ22,(Synth!$D$3-1)*Synth!$E$3,0)</f>
        <v>215283417.27148399</v>
      </c>
      <c r="S25" s="116">
        <f ca="1">OFFSET(Import_SAS_CVS!BA22,(Synth!$D$3-1)*Synth!$E$3,0)</f>
        <v>294443372.38281298</v>
      </c>
      <c r="T25" s="116">
        <f ca="1">OFFSET(Import_SAS_CVS!BB22,(Synth!$D$3-1)*Synth!$E$3,0)</f>
        <v>0</v>
      </c>
      <c r="U25" s="116">
        <f ca="1">OFFSET(Import_SAS_CVS!BC22,(Synth!$D$3-1)*Synth!$E$3,0)</f>
        <v>127181597.59570301</v>
      </c>
      <c r="V25" s="116">
        <f ca="1">OFFSET(Import_SAS_CVS!BD22,(Synth!$D$3-1)*Synth!$E$3,0)</f>
        <v>93814362.850585893</v>
      </c>
      <c r="W25" s="116">
        <f ca="1">OFFSET(Import_SAS_CVS!BE22,(Synth!$D$3-1)*Synth!$E$3,0)</f>
        <v>0</v>
      </c>
      <c r="X25" s="116">
        <f ca="1">OFFSET(Import_SAS_CVS!BF22,(Synth!$D$3-1)*Synth!$E$3,0)</f>
        <v>37321195.858886696</v>
      </c>
      <c r="Y25" s="117">
        <f ca="1">OFFSET(Import_SAS_CVS!CS22,(Synth!$D$3-1)*Synth!$E$3,0)</f>
        <v>1612495.87234497</v>
      </c>
    </row>
    <row r="26" spans="1:25" x14ac:dyDescent="0.2">
      <c r="A26" s="20">
        <v>39994</v>
      </c>
      <c r="B26" s="21">
        <f t="shared" ca="1" si="0"/>
        <v>2077898628.981451</v>
      </c>
      <c r="C26" s="21">
        <f t="shared" ca="1" si="1"/>
        <v>1304968802.6923881</v>
      </c>
      <c r="D26" s="24">
        <f ca="1">OFFSET(Import_SAS_CVS!CC23,(Synth!$D$3-1)*Synth!$E$3,0)</f>
        <v>1171687525.85938</v>
      </c>
      <c r="E26" s="24">
        <f ca="1">OFFSET(Import_SAS_CVS!BG23,(Synth!$D$3-1)*Synth!$E$3,0)</f>
        <v>772929826.28906298</v>
      </c>
      <c r="F26" s="24">
        <f ca="1">OFFSET(Import_SAS_CVS!CG23,(Synth!$D$3-1)*Synth!$E$3,0)</f>
        <v>133281276.83300801</v>
      </c>
      <c r="G26" s="23">
        <f ca="1">OFFSET(Import_SAS_CVS!AO23,(Synth!$D$3-1)*Synth!$E$3,0)</f>
        <v>851046191.84375</v>
      </c>
      <c r="H26" s="24">
        <f ca="1">OFFSET(Import_SAS_CVS!AP23,(Synth!$D$3-1)*Synth!$E$3,0)</f>
        <v>15728946.7661133</v>
      </c>
      <c r="I26" s="24">
        <f ca="1">OFFSET(Import_SAS_CVS!AQ23,(Synth!$D$3-1)*Synth!$E$3,0)</f>
        <v>307594776.640625</v>
      </c>
      <c r="J26" s="43">
        <f ca="1">OFFSET(Import_SAS_CVS!AR23,(Synth!$D$3-1)*Synth!$E$3,0)</f>
        <v>174770198.23242199</v>
      </c>
      <c r="K26" s="24">
        <f ca="1">OFFSET(Import_SAS_CVS!AS23,(Synth!$D$3-1)*Synth!$E$3,0)</f>
        <v>125514283.915039</v>
      </c>
      <c r="L26" s="24">
        <f ca="1">OFFSET(Import_SAS_CVS!AT23,(Synth!$D$3-1)*Synth!$E$3,0)</f>
        <v>8249829.5932006799</v>
      </c>
      <c r="M26" s="43">
        <f ca="1">OFFSET(Import_SAS_CVS!AU23,(Synth!$D$3-1)*Synth!$E$3,0)</f>
        <v>754914.20657348598</v>
      </c>
      <c r="N26" s="24">
        <f ca="1">OFFSET(Import_SAS_CVS!AV23,(Synth!$D$3-1)*Synth!$E$3,0)</f>
        <v>761806917.890625</v>
      </c>
      <c r="O26" s="25">
        <f ca="1">OFFSET(Import_SAS_CVS!AW23,(Synth!$D$3-1)*Synth!$E$3,0)</f>
        <v>12996485.7698975</v>
      </c>
      <c r="P26" s="115">
        <f ca="1">OFFSET(Import_SAS_CVS!AX23,(Synth!$D$3-1)*Synth!$E$3,0)</f>
        <v>197611014.328125</v>
      </c>
      <c r="Q26" s="116">
        <f ca="1">OFFSET(Import_SAS_CVS!AY23,(Synth!$D$3-1)*Synth!$E$3,0)</f>
        <v>335148594.04296899</v>
      </c>
      <c r="R26" s="116">
        <f ca="1">OFFSET(Import_SAS_CVS!AZ23,(Synth!$D$3-1)*Synth!$E$3,0)</f>
        <v>214022908.72851601</v>
      </c>
      <c r="S26" s="116">
        <f ca="1">OFFSET(Import_SAS_CVS!BA23,(Synth!$D$3-1)*Synth!$E$3,0)</f>
        <v>298814197.05859399</v>
      </c>
      <c r="T26" s="116">
        <f ca="1">OFFSET(Import_SAS_CVS!BB23,(Synth!$D$3-1)*Synth!$E$3,0)</f>
        <v>0</v>
      </c>
      <c r="U26" s="116">
        <f ca="1">OFFSET(Import_SAS_CVS!BC23,(Synth!$D$3-1)*Synth!$E$3,0)</f>
        <v>127925849.36035199</v>
      </c>
      <c r="V26" s="116">
        <f ca="1">OFFSET(Import_SAS_CVS!BD23,(Synth!$D$3-1)*Synth!$E$3,0)</f>
        <v>95443784.547851607</v>
      </c>
      <c r="W26" s="116">
        <f ca="1">OFFSET(Import_SAS_CVS!BE23,(Synth!$D$3-1)*Synth!$E$3,0)</f>
        <v>0</v>
      </c>
      <c r="X26" s="116">
        <f ca="1">OFFSET(Import_SAS_CVS!BF23,(Synth!$D$3-1)*Synth!$E$3,0)</f>
        <v>36360292.396484397</v>
      </c>
      <c r="Y26" s="117">
        <f ca="1">OFFSET(Import_SAS_CVS!CS23,(Synth!$D$3-1)*Synth!$E$3,0)</f>
        <v>1659896.52932739</v>
      </c>
    </row>
    <row r="27" spans="1:25" x14ac:dyDescent="0.2">
      <c r="A27" s="20">
        <v>40086</v>
      </c>
      <c r="B27" s="21">
        <f t="shared" ca="1" si="0"/>
        <v>2108316845.519536</v>
      </c>
      <c r="C27" s="21">
        <f t="shared" ca="1" si="1"/>
        <v>1317972803.066411</v>
      </c>
      <c r="D27" s="24">
        <f ca="1">OFFSET(Import_SAS_CVS!CC24,(Synth!$D$3-1)*Synth!$E$3,0)</f>
        <v>1182533413.76563</v>
      </c>
      <c r="E27" s="24">
        <f ca="1">OFFSET(Import_SAS_CVS!BG24,(Synth!$D$3-1)*Synth!$E$3,0)</f>
        <v>790344042.453125</v>
      </c>
      <c r="F27" s="24">
        <f ca="1">OFFSET(Import_SAS_CVS!CG24,(Synth!$D$3-1)*Synth!$E$3,0)</f>
        <v>135439389.30078101</v>
      </c>
      <c r="G27" s="23">
        <f ca="1">OFFSET(Import_SAS_CVS!AO24,(Synth!$D$3-1)*Synth!$E$3,0)</f>
        <v>870431073.390625</v>
      </c>
      <c r="H27" s="24">
        <f ca="1">OFFSET(Import_SAS_CVS!AP24,(Synth!$D$3-1)*Synth!$E$3,0)</f>
        <v>17325692.240966801</v>
      </c>
      <c r="I27" s="24">
        <f ca="1">OFFSET(Import_SAS_CVS!AQ24,(Synth!$D$3-1)*Synth!$E$3,0)</f>
        <v>298189579.13671899</v>
      </c>
      <c r="J27" s="43">
        <f ca="1">OFFSET(Import_SAS_CVS!AR24,(Synth!$D$3-1)*Synth!$E$3,0)</f>
        <v>172204985.20898399</v>
      </c>
      <c r="K27" s="24">
        <f ca="1">OFFSET(Import_SAS_CVS!AS24,(Synth!$D$3-1)*Synth!$E$3,0)</f>
        <v>129488026.74902301</v>
      </c>
      <c r="L27" s="24">
        <f ca="1">OFFSET(Import_SAS_CVS!AT24,(Synth!$D$3-1)*Synth!$E$3,0)</f>
        <v>6021235.1270752</v>
      </c>
      <c r="M27" s="43">
        <f ca="1">OFFSET(Import_SAS_CVS!AU24,(Synth!$D$3-1)*Synth!$E$3,0)</f>
        <v>544111.51949310303</v>
      </c>
      <c r="N27" s="24">
        <f ca="1">OFFSET(Import_SAS_CVS!AV24,(Synth!$D$3-1)*Synth!$E$3,0)</f>
        <v>781767421.83593798</v>
      </c>
      <c r="O27" s="25">
        <f ca="1">OFFSET(Import_SAS_CVS!AW24,(Synth!$D$3-1)*Synth!$E$3,0)</f>
        <v>9377448.1846923791</v>
      </c>
      <c r="P27" s="115">
        <f ca="1">OFFSET(Import_SAS_CVS!AX24,(Synth!$D$3-1)*Synth!$E$3,0)</f>
        <v>194103884.18554699</v>
      </c>
      <c r="Q27" s="116">
        <f ca="1">OFFSET(Import_SAS_CVS!AY24,(Synth!$D$3-1)*Synth!$E$3,0)</f>
        <v>338776697.015625</v>
      </c>
      <c r="R27" s="116">
        <f ca="1">OFFSET(Import_SAS_CVS!AZ24,(Synth!$D$3-1)*Synth!$E$3,0)</f>
        <v>213706537.06835899</v>
      </c>
      <c r="S27" s="116">
        <f ca="1">OFFSET(Import_SAS_CVS!BA24,(Synth!$D$3-1)*Synth!$E$3,0)</f>
        <v>304163893.80859399</v>
      </c>
      <c r="T27" s="116">
        <f ca="1">OFFSET(Import_SAS_CVS!BB24,(Synth!$D$3-1)*Synth!$E$3,0)</f>
        <v>0</v>
      </c>
      <c r="U27" s="116">
        <f ca="1">OFFSET(Import_SAS_CVS!BC24,(Synth!$D$3-1)*Synth!$E$3,0)</f>
        <v>129138538.47070301</v>
      </c>
      <c r="V27" s="116">
        <f ca="1">OFFSET(Import_SAS_CVS!BD24,(Synth!$D$3-1)*Synth!$E$3,0)</f>
        <v>97701669.404296905</v>
      </c>
      <c r="W27" s="116">
        <f ca="1">OFFSET(Import_SAS_CVS!BE24,(Synth!$D$3-1)*Synth!$E$3,0)</f>
        <v>0</v>
      </c>
      <c r="X27" s="116">
        <f ca="1">OFFSET(Import_SAS_CVS!BF24,(Synth!$D$3-1)*Synth!$E$3,0)</f>
        <v>35645500.455566399</v>
      </c>
      <c r="Y27" s="117">
        <f ca="1">OFFSET(Import_SAS_CVS!CS24,(Synth!$D$3-1)*Synth!$E$3,0)</f>
        <v>1763186.57695007</v>
      </c>
    </row>
    <row r="28" spans="1:25" ht="12" thickBot="1" x14ac:dyDescent="0.25">
      <c r="A28" s="26">
        <v>40178</v>
      </c>
      <c r="B28" s="27">
        <f t="shared" ca="1" si="0"/>
        <v>2126896317.769532</v>
      </c>
      <c r="C28" s="27">
        <f t="shared" ca="1" si="1"/>
        <v>1322498705.761719</v>
      </c>
      <c r="D28" s="28">
        <f ca="1">OFFSET(Import_SAS_CVS!CC25,(Synth!$D$3-1)*Synth!$E$3,0)</f>
        <v>1186587403.71875</v>
      </c>
      <c r="E28" s="28">
        <f ca="1">OFFSET(Import_SAS_CVS!BG25,(Synth!$D$3-1)*Synth!$E$3,0)</f>
        <v>804397612.00781298</v>
      </c>
      <c r="F28" s="28">
        <f ca="1">OFFSET(Import_SAS_CVS!CG25,(Synth!$D$3-1)*Synth!$E$3,0)</f>
        <v>135911302.04296899</v>
      </c>
      <c r="G28" s="29">
        <f ca="1">OFFSET(Import_SAS_CVS!AO25,(Synth!$D$3-1)*Synth!$E$3,0)</f>
        <v>888597029.88281298</v>
      </c>
      <c r="H28" s="28">
        <f ca="1">OFFSET(Import_SAS_CVS!AP25,(Synth!$D$3-1)*Synth!$E$3,0)</f>
        <v>15847462.9135742</v>
      </c>
      <c r="I28" s="28">
        <f ca="1">OFFSET(Import_SAS_CVS!AQ25,(Synth!$D$3-1)*Synth!$E$3,0)</f>
        <v>286738966.828125</v>
      </c>
      <c r="J28" s="44">
        <f ca="1">OFFSET(Import_SAS_CVS!AR25,(Synth!$D$3-1)*Synth!$E$3,0)</f>
        <v>168671674.27929699</v>
      </c>
      <c r="K28" s="28">
        <f ca="1">OFFSET(Import_SAS_CVS!AS25,(Synth!$D$3-1)*Synth!$E$3,0)</f>
        <v>133003602.833984</v>
      </c>
      <c r="L28" s="28">
        <f ca="1">OFFSET(Import_SAS_CVS!AT25,(Synth!$D$3-1)*Synth!$E$3,0)</f>
        <v>3159167.4806213402</v>
      </c>
      <c r="M28" s="44">
        <f ca="1">OFFSET(Import_SAS_CVS!AU25,(Synth!$D$3-1)*Synth!$E$3,0)</f>
        <v>338001.33487701399</v>
      </c>
      <c r="N28" s="28">
        <f ca="1">OFFSET(Import_SAS_CVS!AV25,(Synth!$D$3-1)*Synth!$E$3,0)</f>
        <v>796005586.375</v>
      </c>
      <c r="O28" s="30">
        <f ca="1">OFFSET(Import_SAS_CVS!AW25,(Synth!$D$3-1)*Synth!$E$3,0)</f>
        <v>6085747.9965820303</v>
      </c>
      <c r="P28" s="118">
        <f ca="1">OFFSET(Import_SAS_CVS!AX25,(Synth!$D$3-1)*Synth!$E$3,0)</f>
        <v>194166646.15234399</v>
      </c>
      <c r="Q28" s="119">
        <f ca="1">OFFSET(Import_SAS_CVS!AY25,(Synth!$D$3-1)*Synth!$E$3,0)</f>
        <v>342176061.82421899</v>
      </c>
      <c r="R28" s="119">
        <f ca="1">OFFSET(Import_SAS_CVS!AZ25,(Synth!$D$3-1)*Synth!$E$3,0)</f>
        <v>211429788.68554699</v>
      </c>
      <c r="S28" s="119">
        <f ca="1">OFFSET(Import_SAS_CVS!BA25,(Synth!$D$3-1)*Synth!$E$3,0)</f>
        <v>315324346.92968798</v>
      </c>
      <c r="T28" s="119">
        <f ca="1">OFFSET(Import_SAS_CVS!BB25,(Synth!$D$3-1)*Synth!$E$3,0)</f>
        <v>0</v>
      </c>
      <c r="U28" s="119">
        <f ca="1">OFFSET(Import_SAS_CVS!BC25,(Synth!$D$3-1)*Synth!$E$3,0)</f>
        <v>127615806.950195</v>
      </c>
      <c r="V28" s="119">
        <f ca="1">OFFSET(Import_SAS_CVS!BD25,(Synth!$D$3-1)*Synth!$E$3,0)</f>
        <v>99404281.735351607</v>
      </c>
      <c r="W28" s="119">
        <f ca="1">OFFSET(Import_SAS_CVS!BE25,(Synth!$D$3-1)*Synth!$E$3,0)</f>
        <v>0</v>
      </c>
      <c r="X28" s="119">
        <f ca="1">OFFSET(Import_SAS_CVS!BF25,(Synth!$D$3-1)*Synth!$E$3,0)</f>
        <v>34868304.103515603</v>
      </c>
      <c r="Y28" s="120">
        <f ca="1">OFFSET(Import_SAS_CVS!CS25,(Synth!$D$3-1)*Synth!$E$3,0)</f>
        <v>1861629.4941864</v>
      </c>
    </row>
    <row r="29" spans="1:25" x14ac:dyDescent="0.2">
      <c r="A29" s="14">
        <v>40268</v>
      </c>
      <c r="B29" s="21">
        <f t="shared" ca="1" si="0"/>
        <v>2152336247.9941463</v>
      </c>
      <c r="C29" s="21">
        <f t="shared" ca="1" si="1"/>
        <v>1331089032.8535211</v>
      </c>
      <c r="D29" s="24">
        <f ca="1">OFFSET(Import_SAS_CVS!CC26,(Synth!$D$3-1)*Synth!$E$3,0)</f>
        <v>1194182683.45313</v>
      </c>
      <c r="E29" s="24">
        <f ca="1">OFFSET(Import_SAS_CVS!BG26,(Synth!$D$3-1)*Synth!$E$3,0)</f>
        <v>821247215.140625</v>
      </c>
      <c r="F29" s="24">
        <f ca="1">OFFSET(Import_SAS_CVS!CG26,(Synth!$D$3-1)*Synth!$E$3,0)</f>
        <v>136906349.40039101</v>
      </c>
      <c r="G29" s="23">
        <f ca="1">OFFSET(Import_SAS_CVS!AO26,(Synth!$D$3-1)*Synth!$E$3,0)</f>
        <v>900426860.796875</v>
      </c>
      <c r="H29" s="24">
        <f ca="1">OFFSET(Import_SAS_CVS!AP26,(Synth!$D$3-1)*Synth!$E$3,0)</f>
        <v>17009781.595458999</v>
      </c>
      <c r="I29" s="24">
        <f ca="1">OFFSET(Import_SAS_CVS!AQ26,(Synth!$D$3-1)*Synth!$E$3,0)</f>
        <v>275299993.296875</v>
      </c>
      <c r="J29" s="43">
        <f ca="1">OFFSET(Import_SAS_CVS!AR26,(Synth!$D$3-1)*Synth!$E$3,0)</f>
        <v>167529502.78515601</v>
      </c>
      <c r="K29" s="24">
        <f ca="1">OFFSET(Import_SAS_CVS!AS26,(Synth!$D$3-1)*Synth!$E$3,0)</f>
        <v>136556172.77929699</v>
      </c>
      <c r="L29" s="24">
        <f ca="1">OFFSET(Import_SAS_CVS!AT26,(Synth!$D$3-1)*Synth!$E$3,0)</f>
        <v>0</v>
      </c>
      <c r="M29" s="43">
        <f ca="1">OFFSET(Import_SAS_CVS!AU26,(Synth!$D$3-1)*Synth!$E$3,0)</f>
        <v>0</v>
      </c>
      <c r="N29" s="24">
        <f ca="1">OFFSET(Import_SAS_CVS!AV26,(Synth!$D$3-1)*Synth!$E$3,0)</f>
        <v>816975544.11718798</v>
      </c>
      <c r="O29" s="25">
        <f ca="1">OFFSET(Import_SAS_CVS!AW26,(Synth!$D$3-1)*Synth!$E$3,0)</f>
        <v>4225457.9435424795</v>
      </c>
      <c r="P29" s="115">
        <f ca="1">OFFSET(Import_SAS_CVS!AX26,(Synth!$D$3-1)*Synth!$E$3,0)</f>
        <v>193791553.81445301</v>
      </c>
      <c r="Q29" s="116">
        <f ca="1">OFFSET(Import_SAS_CVS!AY26,(Synth!$D$3-1)*Synth!$E$3,0)</f>
        <v>342104165.20703101</v>
      </c>
      <c r="R29" s="116">
        <f ca="1">OFFSET(Import_SAS_CVS!AZ26,(Synth!$D$3-1)*Synth!$E$3,0)</f>
        <v>211216269.78320301</v>
      </c>
      <c r="S29" s="116">
        <f ca="1">OFFSET(Import_SAS_CVS!BA26,(Synth!$D$3-1)*Synth!$E$3,0)</f>
        <v>320835499.38281298</v>
      </c>
      <c r="T29" s="116">
        <f ca="1">OFFSET(Import_SAS_CVS!BB26,(Synth!$D$3-1)*Synth!$E$3,0)</f>
        <v>0</v>
      </c>
      <c r="U29" s="116">
        <f ca="1">OFFSET(Import_SAS_CVS!BC26,(Synth!$D$3-1)*Synth!$E$3,0)</f>
        <v>128148533.481445</v>
      </c>
      <c r="V29" s="116">
        <f ca="1">OFFSET(Import_SAS_CVS!BD26,(Synth!$D$3-1)*Synth!$E$3,0)</f>
        <v>101603018.859375</v>
      </c>
      <c r="W29" s="116">
        <f ca="1">OFFSET(Import_SAS_CVS!BE26,(Synth!$D$3-1)*Synth!$E$3,0)</f>
        <v>0</v>
      </c>
      <c r="X29" s="116">
        <f ca="1">OFFSET(Import_SAS_CVS!BF26,(Synth!$D$3-1)*Synth!$E$3,0)</f>
        <v>33700521.305175804</v>
      </c>
      <c r="Y29" s="117">
        <f ca="1">OFFSET(Import_SAS_CVS!CS26,(Synth!$D$3-1)*Synth!$E$3,0)</f>
        <v>1933160.6844635</v>
      </c>
    </row>
    <row r="30" spans="1:25" x14ac:dyDescent="0.2">
      <c r="A30" s="20">
        <v>40359</v>
      </c>
      <c r="B30" s="21">
        <f t="shared" ca="1" si="0"/>
        <v>2173570049.0058599</v>
      </c>
      <c r="C30" s="21">
        <f t="shared" ca="1" si="1"/>
        <v>1336303546.2636719</v>
      </c>
      <c r="D30" s="24">
        <f ca="1">OFFSET(Import_SAS_CVS!CC27,(Synth!$D$3-1)*Synth!$E$3,0)</f>
        <v>1197958089.3125</v>
      </c>
      <c r="E30" s="24">
        <f ca="1">OFFSET(Import_SAS_CVS!BG27,(Synth!$D$3-1)*Synth!$E$3,0)</f>
        <v>837266502.74218798</v>
      </c>
      <c r="F30" s="24">
        <f ca="1">OFFSET(Import_SAS_CVS!CG27,(Synth!$D$3-1)*Synth!$E$3,0)</f>
        <v>138345456.95117199</v>
      </c>
      <c r="G30" s="23">
        <f ca="1">OFFSET(Import_SAS_CVS!AO27,(Synth!$D$3-1)*Synth!$E$3,0)</f>
        <v>915790101.796875</v>
      </c>
      <c r="H30" s="24">
        <f ca="1">OFFSET(Import_SAS_CVS!AP27,(Synth!$D$3-1)*Synth!$E$3,0)</f>
        <v>17119087.417236298</v>
      </c>
      <c r="I30" s="24">
        <f ca="1">OFFSET(Import_SAS_CVS!AQ27,(Synth!$D$3-1)*Synth!$E$3,0)</f>
        <v>269534462.234375</v>
      </c>
      <c r="J30" s="43">
        <f ca="1">OFFSET(Import_SAS_CVS!AR27,(Synth!$D$3-1)*Synth!$E$3,0)</f>
        <v>164943995.43554699</v>
      </c>
      <c r="K30" s="24">
        <f ca="1">OFFSET(Import_SAS_CVS!AS27,(Synth!$D$3-1)*Synth!$E$3,0)</f>
        <v>139140087.53125</v>
      </c>
      <c r="L30" s="24">
        <f ca="1">OFFSET(Import_SAS_CVS!AT27,(Synth!$D$3-1)*Synth!$E$3,0)</f>
        <v>0</v>
      </c>
      <c r="M30" s="43">
        <f ca="1">OFFSET(Import_SAS_CVS!AU27,(Synth!$D$3-1)*Synth!$E$3,0)</f>
        <v>0</v>
      </c>
      <c r="N30" s="24">
        <f ca="1">OFFSET(Import_SAS_CVS!AV27,(Synth!$D$3-1)*Synth!$E$3,0)</f>
        <v>834867335.453125</v>
      </c>
      <c r="O30" s="25">
        <f ca="1">OFFSET(Import_SAS_CVS!AW27,(Synth!$D$3-1)*Synth!$E$3,0)</f>
        <v>3657124.35339355</v>
      </c>
      <c r="P30" s="115">
        <f ca="1">OFFSET(Import_SAS_CVS!AX27,(Synth!$D$3-1)*Synth!$E$3,0)</f>
        <v>197651733.96484399</v>
      </c>
      <c r="Q30" s="116">
        <f ca="1">OFFSET(Import_SAS_CVS!AY27,(Synth!$D$3-1)*Synth!$E$3,0)</f>
        <v>346439441.453125</v>
      </c>
      <c r="R30" s="116">
        <f ca="1">OFFSET(Import_SAS_CVS!AZ27,(Synth!$D$3-1)*Synth!$E$3,0)</f>
        <v>210606296.30468801</v>
      </c>
      <c r="S30" s="116">
        <f ca="1">OFFSET(Import_SAS_CVS!BA27,(Synth!$D$3-1)*Synth!$E$3,0)</f>
        <v>323028217.12890601</v>
      </c>
      <c r="T30" s="116">
        <f ca="1">OFFSET(Import_SAS_CVS!BB27,(Synth!$D$3-1)*Synth!$E$3,0)</f>
        <v>0</v>
      </c>
      <c r="U30" s="116">
        <f ca="1">OFFSET(Import_SAS_CVS!BC27,(Synth!$D$3-1)*Synth!$E$3,0)</f>
        <v>127878241.862305</v>
      </c>
      <c r="V30" s="116">
        <f ca="1">OFFSET(Import_SAS_CVS!BD27,(Synth!$D$3-1)*Synth!$E$3,0)</f>
        <v>103850233.84277301</v>
      </c>
      <c r="W30" s="116">
        <f ca="1">OFFSET(Import_SAS_CVS!BE27,(Synth!$D$3-1)*Synth!$E$3,0)</f>
        <v>0</v>
      </c>
      <c r="X30" s="116">
        <f ca="1">OFFSET(Import_SAS_CVS!BF27,(Synth!$D$3-1)*Synth!$E$3,0)</f>
        <v>33474086.583496101</v>
      </c>
      <c r="Y30" s="117">
        <f ca="1">OFFSET(Import_SAS_CVS!CS27,(Synth!$D$3-1)*Synth!$E$3,0)</f>
        <v>1956057.9040679899</v>
      </c>
    </row>
    <row r="31" spans="1:25" x14ac:dyDescent="0.2">
      <c r="A31" s="20">
        <v>40451</v>
      </c>
      <c r="B31" s="21">
        <f t="shared" ca="1" si="0"/>
        <v>2184217035.4453182</v>
      </c>
      <c r="C31" s="21">
        <f t="shared" ca="1" si="1"/>
        <v>1333854358.906255</v>
      </c>
      <c r="D31" s="24">
        <f ca="1">OFFSET(Import_SAS_CVS!CC28,(Synth!$D$3-1)*Synth!$E$3,0)</f>
        <v>1193328107.76563</v>
      </c>
      <c r="E31" s="24">
        <f ca="1">OFFSET(Import_SAS_CVS!BG28,(Synth!$D$3-1)*Synth!$E$3,0)</f>
        <v>850362676.53906298</v>
      </c>
      <c r="F31" s="24">
        <f ca="1">OFFSET(Import_SAS_CVS!CG28,(Synth!$D$3-1)*Synth!$E$3,0)</f>
        <v>140526251.140625</v>
      </c>
      <c r="G31" s="23">
        <f ca="1">OFFSET(Import_SAS_CVS!AO28,(Synth!$D$3-1)*Synth!$E$3,0)</f>
        <v>922144222.24218798</v>
      </c>
      <c r="H31" s="24">
        <f ca="1">OFFSET(Import_SAS_CVS!AP28,(Synth!$D$3-1)*Synth!$E$3,0)</f>
        <v>16597899.2348633</v>
      </c>
      <c r="I31" s="24">
        <f ca="1">OFFSET(Import_SAS_CVS!AQ28,(Synth!$D$3-1)*Synth!$E$3,0)</f>
        <v>260206126.39843801</v>
      </c>
      <c r="J31" s="43">
        <f ca="1">OFFSET(Import_SAS_CVS!AR28,(Synth!$D$3-1)*Synth!$E$3,0)</f>
        <v>160921811.56835899</v>
      </c>
      <c r="K31" s="24">
        <f ca="1">OFFSET(Import_SAS_CVS!AS28,(Synth!$D$3-1)*Synth!$E$3,0)</f>
        <v>140549481.80078101</v>
      </c>
      <c r="L31" s="24">
        <f ca="1">OFFSET(Import_SAS_CVS!AT28,(Synth!$D$3-1)*Synth!$E$3,0)</f>
        <v>0</v>
      </c>
      <c r="M31" s="43">
        <f ca="1">OFFSET(Import_SAS_CVS!AU28,(Synth!$D$3-1)*Synth!$E$3,0)</f>
        <v>0</v>
      </c>
      <c r="N31" s="24">
        <f ca="1">OFFSET(Import_SAS_CVS!AV28,(Synth!$D$3-1)*Synth!$E$3,0)</f>
        <v>847286208.03125</v>
      </c>
      <c r="O31" s="25">
        <f ca="1">OFFSET(Import_SAS_CVS!AW28,(Synth!$D$3-1)*Synth!$E$3,0)</f>
        <v>3138335.3174133301</v>
      </c>
      <c r="P31" s="115">
        <f ca="1">OFFSET(Import_SAS_CVS!AX28,(Synth!$D$3-1)*Synth!$E$3,0)</f>
        <v>191492248.56445301</v>
      </c>
      <c r="Q31" s="116">
        <f ca="1">OFFSET(Import_SAS_CVS!AY28,(Synth!$D$3-1)*Synth!$E$3,0)</f>
        <v>347081037.96875</v>
      </c>
      <c r="R31" s="116">
        <f ca="1">OFFSET(Import_SAS_CVS!AZ28,(Synth!$D$3-1)*Synth!$E$3,0)</f>
        <v>208229405.53710899</v>
      </c>
      <c r="S31" s="116">
        <f ca="1">OFFSET(Import_SAS_CVS!BA28,(Synth!$D$3-1)*Synth!$E$3,0)</f>
        <v>317821862.23828101</v>
      </c>
      <c r="T31" s="116">
        <f ca="1">OFFSET(Import_SAS_CVS!BB28,(Synth!$D$3-1)*Synth!$E$3,0)</f>
        <v>0</v>
      </c>
      <c r="U31" s="116">
        <f ca="1">OFFSET(Import_SAS_CVS!BC28,(Synth!$D$3-1)*Synth!$E$3,0)</f>
        <v>126006459.950195</v>
      </c>
      <c r="V31" s="116">
        <f ca="1">OFFSET(Import_SAS_CVS!BD28,(Synth!$D$3-1)*Synth!$E$3,0)</f>
        <v>104515973.39257801</v>
      </c>
      <c r="W31" s="116">
        <f ca="1">OFFSET(Import_SAS_CVS!BE28,(Synth!$D$3-1)*Synth!$E$3,0)</f>
        <v>0</v>
      </c>
      <c r="X31" s="116">
        <f ca="1">OFFSET(Import_SAS_CVS!BF28,(Synth!$D$3-1)*Synth!$E$3,0)</f>
        <v>33649607.318847701</v>
      </c>
      <c r="Y31" s="117">
        <f ca="1">OFFSET(Import_SAS_CVS!CS28,(Synth!$D$3-1)*Synth!$E$3,0)</f>
        <v>1992901.9549408001</v>
      </c>
    </row>
    <row r="32" spans="1:25" ht="12" thickBot="1" x14ac:dyDescent="0.25">
      <c r="A32" s="20">
        <v>40543</v>
      </c>
      <c r="B32" s="21">
        <f t="shared" ca="1" si="0"/>
        <v>2192043215.5019531</v>
      </c>
      <c r="C32" s="21">
        <f t="shared" ca="1" si="1"/>
        <v>1328784705.8613281</v>
      </c>
      <c r="D32" s="24">
        <f ca="1">OFFSET(Import_SAS_CVS!CC29,(Synth!$D$3-1)*Synth!$E$3,0)</f>
        <v>1186475398.75</v>
      </c>
      <c r="E32" s="24">
        <f ca="1">OFFSET(Import_SAS_CVS!BG29,(Synth!$D$3-1)*Synth!$E$3,0)</f>
        <v>863258509.640625</v>
      </c>
      <c r="F32" s="24">
        <f ca="1">OFFSET(Import_SAS_CVS!CG29,(Synth!$D$3-1)*Synth!$E$3,0)</f>
        <v>142309307.11132801</v>
      </c>
      <c r="G32" s="23">
        <f ca="1">OFFSET(Import_SAS_CVS!AO29,(Synth!$D$3-1)*Synth!$E$3,0)</f>
        <v>916135101.53125</v>
      </c>
      <c r="H32" s="24">
        <f ca="1">OFFSET(Import_SAS_CVS!AP29,(Synth!$D$3-1)*Synth!$E$3,0)</f>
        <v>16918265.911132801</v>
      </c>
      <c r="I32" s="24">
        <f ca="1">OFFSET(Import_SAS_CVS!AQ29,(Synth!$D$3-1)*Synth!$E$3,0)</f>
        <v>253256448.37695301</v>
      </c>
      <c r="J32" s="43">
        <f ca="1">OFFSET(Import_SAS_CVS!AR29,(Synth!$D$3-1)*Synth!$E$3,0)</f>
        <v>157805095.71289101</v>
      </c>
      <c r="K32" s="24">
        <f ca="1">OFFSET(Import_SAS_CVS!AS29,(Synth!$D$3-1)*Synth!$E$3,0)</f>
        <v>142524184.13867199</v>
      </c>
      <c r="L32" s="24">
        <f ca="1">OFFSET(Import_SAS_CVS!AT29,(Synth!$D$3-1)*Synth!$E$3,0)</f>
        <v>0</v>
      </c>
      <c r="M32" s="43">
        <f ca="1">OFFSET(Import_SAS_CVS!AU29,(Synth!$D$3-1)*Synth!$E$3,0)</f>
        <v>0</v>
      </c>
      <c r="N32" s="24">
        <f ca="1">OFFSET(Import_SAS_CVS!AV29,(Synth!$D$3-1)*Synth!$E$3,0)</f>
        <v>859686815.78906298</v>
      </c>
      <c r="O32" s="25">
        <f ca="1">OFFSET(Import_SAS_CVS!AW29,(Synth!$D$3-1)*Synth!$E$3,0)</f>
        <v>2866322.11120605</v>
      </c>
      <c r="P32" s="115">
        <f ca="1">OFFSET(Import_SAS_CVS!AX29,(Synth!$D$3-1)*Synth!$E$3,0)</f>
        <v>212303232.36718801</v>
      </c>
      <c r="Q32" s="116">
        <f ca="1">OFFSET(Import_SAS_CVS!AY29,(Synth!$D$3-1)*Synth!$E$3,0)</f>
        <v>345797723.609375</v>
      </c>
      <c r="R32" s="116">
        <f ca="1">OFFSET(Import_SAS_CVS!AZ29,(Synth!$D$3-1)*Synth!$E$3,0)</f>
        <v>205769382.41406301</v>
      </c>
      <c r="S32" s="116">
        <f ca="1">OFFSET(Import_SAS_CVS!BA29,(Synth!$D$3-1)*Synth!$E$3,0)</f>
        <v>296911122.11328101</v>
      </c>
      <c r="T32" s="116">
        <f ca="1">OFFSET(Import_SAS_CVS!BB29,(Synth!$D$3-1)*Synth!$E$3,0)</f>
        <v>0</v>
      </c>
      <c r="U32" s="116">
        <f ca="1">OFFSET(Import_SAS_CVS!BC29,(Synth!$D$3-1)*Synth!$E$3,0)</f>
        <v>125790812.06347699</v>
      </c>
      <c r="V32" s="116">
        <f ca="1">OFFSET(Import_SAS_CVS!BD29,(Synth!$D$3-1)*Synth!$E$3,0)</f>
        <v>103937050.34375</v>
      </c>
      <c r="W32" s="116">
        <f ca="1">OFFSET(Import_SAS_CVS!BE29,(Synth!$D$3-1)*Synth!$E$3,0)</f>
        <v>0</v>
      </c>
      <c r="X32" s="116">
        <f ca="1">OFFSET(Import_SAS_CVS!BF29,(Synth!$D$3-1)*Synth!$E$3,0)</f>
        <v>36079987.680175804</v>
      </c>
      <c r="Y32" s="117">
        <f ca="1">OFFSET(Import_SAS_CVS!CS29,(Synth!$D$3-1)*Synth!$E$3,0)</f>
        <v>2044416.9500885</v>
      </c>
    </row>
    <row r="33" spans="1:25" x14ac:dyDescent="0.2">
      <c r="A33" s="14">
        <v>40633</v>
      </c>
      <c r="B33" s="48">
        <f t="shared" ca="1" si="0"/>
        <v>2214546170.1171932</v>
      </c>
      <c r="C33" s="48">
        <f t="shared" ca="1" si="1"/>
        <v>1332262098.257818</v>
      </c>
      <c r="D33" s="50">
        <f ca="1">OFFSET(Import_SAS_CVS!CC30,(Synth!$D$3-1)*Synth!$E$3,0)</f>
        <v>1187640644.07813</v>
      </c>
      <c r="E33" s="50">
        <f ca="1">OFFSET(Import_SAS_CVS!BG30,(Synth!$D$3-1)*Synth!$E$3,0)</f>
        <v>882284071.859375</v>
      </c>
      <c r="F33" s="50">
        <f ca="1">OFFSET(Import_SAS_CVS!CG30,(Synth!$D$3-1)*Synth!$E$3,0)</f>
        <v>144621454.17968801</v>
      </c>
      <c r="G33" s="49">
        <f ca="1">OFFSET(Import_SAS_CVS!AO30,(Synth!$D$3-1)*Synth!$E$3,0)</f>
        <v>920729887.625</v>
      </c>
      <c r="H33" s="50">
        <f ca="1">OFFSET(Import_SAS_CVS!AP30,(Synth!$D$3-1)*Synth!$E$3,0)</f>
        <v>16335301.840820299</v>
      </c>
      <c r="I33" s="50">
        <f ca="1">OFFSET(Import_SAS_CVS!AQ30,(Synth!$D$3-1)*Synth!$E$3,0)</f>
        <v>249676066.25</v>
      </c>
      <c r="J33" s="51">
        <f ca="1">OFFSET(Import_SAS_CVS!AR30,(Synth!$D$3-1)*Synth!$E$3,0)</f>
        <v>154271259.51757801</v>
      </c>
      <c r="K33" s="50">
        <f ca="1">OFFSET(Import_SAS_CVS!AS30,(Synth!$D$3-1)*Synth!$E$3,0)</f>
        <v>144713594.06835899</v>
      </c>
      <c r="L33" s="50">
        <f ca="1">OFFSET(Import_SAS_CVS!AT30,(Synth!$D$3-1)*Synth!$E$3,0)</f>
        <v>0</v>
      </c>
      <c r="M33" s="51">
        <f ca="1">OFFSET(Import_SAS_CVS!AU30,(Synth!$D$3-1)*Synth!$E$3,0)</f>
        <v>0</v>
      </c>
      <c r="N33" s="50">
        <f ca="1">OFFSET(Import_SAS_CVS!AV30,(Synth!$D$3-1)*Synth!$E$3,0)</f>
        <v>879362565.8125</v>
      </c>
      <c r="O33" s="52">
        <f ca="1">OFFSET(Import_SAS_CVS!AW30,(Synth!$D$3-1)*Synth!$E$3,0)</f>
        <v>2606371.0635376</v>
      </c>
      <c r="P33" s="121">
        <f ca="1">OFFSET(Import_SAS_CVS!AX30,(Synth!$D$3-1)*Synth!$E$3,0)</f>
        <v>504496460.19531298</v>
      </c>
      <c r="Q33" s="122">
        <f ca="1">OFFSET(Import_SAS_CVS!AY30,(Synth!$D$3-1)*Synth!$E$3,0)</f>
        <v>351069803.15625</v>
      </c>
      <c r="R33" s="122">
        <f ca="1">OFFSET(Import_SAS_CVS!AZ30,(Synth!$D$3-1)*Synth!$E$3,0)</f>
        <v>203074951.58593801</v>
      </c>
      <c r="S33" s="122">
        <f ca="1">OFFSET(Import_SAS_CVS!BA30,(Synth!$D$3-1)*Synth!$E$3,0)</f>
        <v>0</v>
      </c>
      <c r="T33" s="122">
        <f ca="1">OFFSET(Import_SAS_CVS!BB30,(Synth!$D$3-1)*Synth!$E$3,0)</f>
        <v>0</v>
      </c>
      <c r="U33" s="122">
        <f ca="1">OFFSET(Import_SAS_CVS!BC30,(Synth!$D$3-1)*Synth!$E$3,0)</f>
        <v>125496529.37207</v>
      </c>
      <c r="V33" s="122">
        <f ca="1">OFFSET(Import_SAS_CVS!BD30,(Synth!$D$3-1)*Synth!$E$3,0)</f>
        <v>0</v>
      </c>
      <c r="W33" s="122">
        <f ca="1">OFFSET(Import_SAS_CVS!BE30,(Synth!$D$3-1)*Synth!$E$3,0)</f>
        <v>0</v>
      </c>
      <c r="X33" s="122">
        <f ca="1">OFFSET(Import_SAS_CVS!BF30,(Synth!$D$3-1)*Synth!$E$3,0)</f>
        <v>141991667.28125</v>
      </c>
      <c r="Y33" s="123">
        <f ca="1">OFFSET(Import_SAS_CVS!CS30,(Synth!$D$3-1)*Synth!$E$3,0)</f>
        <v>2118248.5520629901</v>
      </c>
    </row>
    <row r="34" spans="1:25" x14ac:dyDescent="0.2">
      <c r="A34" s="20">
        <v>40724</v>
      </c>
      <c r="B34" s="21">
        <f t="shared" ca="1" si="0"/>
        <v>2219594862.6445322</v>
      </c>
      <c r="C34" s="21">
        <f t="shared" ca="1" si="1"/>
        <v>1322305340.214844</v>
      </c>
      <c r="D34" s="24">
        <f ca="1">OFFSET(Import_SAS_CVS!CC31,(Synth!$D$3-1)*Synth!$E$3,0)</f>
        <v>1176583258.25</v>
      </c>
      <c r="E34" s="24">
        <f ca="1">OFFSET(Import_SAS_CVS!BG31,(Synth!$D$3-1)*Synth!$E$3,0)</f>
        <v>897289522.42968798</v>
      </c>
      <c r="F34" s="24">
        <f ca="1">OFFSET(Import_SAS_CVS!CG31,(Synth!$D$3-1)*Synth!$E$3,0)</f>
        <v>145722081.96484399</v>
      </c>
      <c r="G34" s="23">
        <f ca="1">OFFSET(Import_SAS_CVS!AO31,(Synth!$D$3-1)*Synth!$E$3,0)</f>
        <v>923739073.72656298</v>
      </c>
      <c r="H34" s="24">
        <f ca="1">OFFSET(Import_SAS_CVS!AP31,(Synth!$D$3-1)*Synth!$E$3,0)</f>
        <v>16300573.2978516</v>
      </c>
      <c r="I34" s="24">
        <f ca="1">OFFSET(Import_SAS_CVS!AQ31,(Synth!$D$3-1)*Synth!$E$3,0)</f>
        <v>242656925.75781301</v>
      </c>
      <c r="J34" s="43">
        <f ca="1">OFFSET(Import_SAS_CVS!AR31,(Synth!$D$3-1)*Synth!$E$3,0)</f>
        <v>151682690.82031301</v>
      </c>
      <c r="K34" s="24">
        <f ca="1">OFFSET(Import_SAS_CVS!AS31,(Synth!$D$3-1)*Synth!$E$3,0)</f>
        <v>145795548.63671899</v>
      </c>
      <c r="L34" s="24">
        <f ca="1">OFFSET(Import_SAS_CVS!AT31,(Synth!$D$3-1)*Synth!$E$3,0)</f>
        <v>0</v>
      </c>
      <c r="M34" s="43">
        <f ca="1">OFFSET(Import_SAS_CVS!AU31,(Synth!$D$3-1)*Synth!$E$3,0)</f>
        <v>0</v>
      </c>
      <c r="N34" s="24">
        <f ca="1">OFFSET(Import_SAS_CVS!AV31,(Synth!$D$3-1)*Synth!$E$3,0)</f>
        <v>895654481.921875</v>
      </c>
      <c r="O34" s="25">
        <f ca="1">OFFSET(Import_SAS_CVS!AW31,(Synth!$D$3-1)*Synth!$E$3,0)</f>
        <v>2266299.4767150902</v>
      </c>
      <c r="P34" s="115">
        <f ca="1">OFFSET(Import_SAS_CVS!AX31,(Synth!$D$3-1)*Synth!$E$3,0)</f>
        <v>503227862.41796899</v>
      </c>
      <c r="Q34" s="116">
        <f ca="1">OFFSET(Import_SAS_CVS!AY31,(Synth!$D$3-1)*Synth!$E$3,0)</f>
        <v>351316419.66015601</v>
      </c>
      <c r="R34" s="116">
        <f ca="1">OFFSET(Import_SAS_CVS!AZ31,(Synth!$D$3-1)*Synth!$E$3,0)</f>
        <v>200668700.20117199</v>
      </c>
      <c r="S34" s="116">
        <f ca="1">OFFSET(Import_SAS_CVS!BA31,(Synth!$D$3-1)*Synth!$E$3,0)</f>
        <v>0</v>
      </c>
      <c r="T34" s="116">
        <f ca="1">OFFSET(Import_SAS_CVS!BB31,(Synth!$D$3-1)*Synth!$E$3,0)</f>
        <v>0</v>
      </c>
      <c r="U34" s="116">
        <f ca="1">OFFSET(Import_SAS_CVS!BC31,(Synth!$D$3-1)*Synth!$E$3,0)</f>
        <v>124800268.65136699</v>
      </c>
      <c r="V34" s="116">
        <f ca="1">OFFSET(Import_SAS_CVS!BD31,(Synth!$D$3-1)*Synth!$E$3,0)</f>
        <v>0</v>
      </c>
      <c r="W34" s="116">
        <f ca="1">OFFSET(Import_SAS_CVS!BE31,(Synth!$D$3-1)*Synth!$E$3,0)</f>
        <v>0</v>
      </c>
      <c r="X34" s="116">
        <f ca="1">OFFSET(Import_SAS_CVS!BF31,(Synth!$D$3-1)*Synth!$E$3,0)</f>
        <v>143633826.421875</v>
      </c>
      <c r="Y34" s="117">
        <f ca="1">OFFSET(Import_SAS_CVS!CS31,(Synth!$D$3-1)*Synth!$E$3,0)</f>
        <v>2200957.1585693401</v>
      </c>
    </row>
    <row r="35" spans="1:25" x14ac:dyDescent="0.2">
      <c r="A35" s="20">
        <v>40816</v>
      </c>
      <c r="B35" s="21">
        <f t="shared" ca="1" si="0"/>
        <v>2223287818.6816459</v>
      </c>
      <c r="C35" s="21">
        <f t="shared" ca="1" si="1"/>
        <v>1318198119.5332079</v>
      </c>
      <c r="D35" s="24">
        <f ca="1">OFFSET(Import_SAS_CVS!CC32,(Synth!$D$3-1)*Synth!$E$3,0)</f>
        <v>1172180223.04688</v>
      </c>
      <c r="E35" s="24">
        <f ca="1">OFFSET(Import_SAS_CVS!BG32,(Synth!$D$3-1)*Synth!$E$3,0)</f>
        <v>905089699.14843798</v>
      </c>
      <c r="F35" s="24">
        <f ca="1">OFFSET(Import_SAS_CVS!CG32,(Synth!$D$3-1)*Synth!$E$3,0)</f>
        <v>146017896.48632801</v>
      </c>
      <c r="G35" s="23">
        <f ca="1">OFFSET(Import_SAS_CVS!AO32,(Synth!$D$3-1)*Synth!$E$3,0)</f>
        <v>916095906.5625</v>
      </c>
      <c r="H35" s="24">
        <f ca="1">OFFSET(Import_SAS_CVS!AP32,(Synth!$D$3-1)*Synth!$E$3,0)</f>
        <v>16433715.170776401</v>
      </c>
      <c r="I35" s="24">
        <f ca="1">OFFSET(Import_SAS_CVS!AQ32,(Synth!$D$3-1)*Synth!$E$3,0)</f>
        <v>236211138.58007801</v>
      </c>
      <c r="J35" s="43">
        <f ca="1">OFFSET(Import_SAS_CVS!AR32,(Synth!$D$3-1)*Synth!$E$3,0)</f>
        <v>148788766.59765601</v>
      </c>
      <c r="K35" s="24">
        <f ca="1">OFFSET(Import_SAS_CVS!AS32,(Synth!$D$3-1)*Synth!$E$3,0)</f>
        <v>145165818.29882801</v>
      </c>
      <c r="L35" s="24">
        <f ca="1">OFFSET(Import_SAS_CVS!AT32,(Synth!$D$3-1)*Synth!$E$3,0)</f>
        <v>0</v>
      </c>
      <c r="M35" s="43">
        <f ca="1">OFFSET(Import_SAS_CVS!AU32,(Synth!$D$3-1)*Synth!$E$3,0)</f>
        <v>0</v>
      </c>
      <c r="N35" s="24">
        <f ca="1">OFFSET(Import_SAS_CVS!AV32,(Synth!$D$3-1)*Synth!$E$3,0)</f>
        <v>903080415.60156298</v>
      </c>
      <c r="O35" s="25">
        <f ca="1">OFFSET(Import_SAS_CVS!AW32,(Synth!$D$3-1)*Synth!$E$3,0)</f>
        <v>2041403.6403503399</v>
      </c>
      <c r="P35" s="115">
        <f ca="1">OFFSET(Import_SAS_CVS!AX32,(Synth!$D$3-1)*Synth!$E$3,0)</f>
        <v>502011337.02343798</v>
      </c>
      <c r="Q35" s="116">
        <f ca="1">OFFSET(Import_SAS_CVS!AY32,(Synth!$D$3-1)*Synth!$E$3,0)</f>
        <v>350077354.75390601</v>
      </c>
      <c r="R35" s="116">
        <f ca="1">OFFSET(Import_SAS_CVS!AZ32,(Synth!$D$3-1)*Synth!$E$3,0)</f>
        <v>198779437.04492199</v>
      </c>
      <c r="S35" s="116">
        <f ca="1">OFFSET(Import_SAS_CVS!BA32,(Synth!$D$3-1)*Synth!$E$3,0)</f>
        <v>0</v>
      </c>
      <c r="T35" s="116">
        <f ca="1">OFFSET(Import_SAS_CVS!BB32,(Synth!$D$3-1)*Synth!$E$3,0)</f>
        <v>0</v>
      </c>
      <c r="U35" s="116">
        <f ca="1">OFFSET(Import_SAS_CVS!BC32,(Synth!$D$3-1)*Synth!$E$3,0)</f>
        <v>124295076.28418</v>
      </c>
      <c r="V35" s="116">
        <f ca="1">OFFSET(Import_SAS_CVS!BD32,(Synth!$D$3-1)*Synth!$E$3,0)</f>
        <v>0</v>
      </c>
      <c r="W35" s="116">
        <f ca="1">OFFSET(Import_SAS_CVS!BE32,(Synth!$D$3-1)*Synth!$E$3,0)</f>
        <v>0</v>
      </c>
      <c r="X35" s="116">
        <f ca="1">OFFSET(Import_SAS_CVS!BF32,(Synth!$D$3-1)*Synth!$E$3,0)</f>
        <v>143432082.01367199</v>
      </c>
      <c r="Y35" s="117">
        <f ca="1">OFFSET(Import_SAS_CVS!CS32,(Synth!$D$3-1)*Synth!$E$3,0)</f>
        <v>2234980.4727477999</v>
      </c>
    </row>
    <row r="36" spans="1:25" ht="12" thickBot="1" x14ac:dyDescent="0.25">
      <c r="A36" s="26">
        <v>40908</v>
      </c>
      <c r="B36" s="27">
        <f t="shared" ca="1" si="0"/>
        <v>2251052814.3769588</v>
      </c>
      <c r="C36" s="27">
        <f t="shared" ca="1" si="1"/>
        <v>1330720441.0097711</v>
      </c>
      <c r="D36" s="28">
        <f ca="1">OFFSET(Import_SAS_CVS!CC33,(Synth!$D$3-1)*Synth!$E$3,0)</f>
        <v>1182873487.98438</v>
      </c>
      <c r="E36" s="28">
        <f ca="1">OFFSET(Import_SAS_CVS!BG33,(Synth!$D$3-1)*Synth!$E$3,0)</f>
        <v>920332373.36718798</v>
      </c>
      <c r="F36" s="28">
        <f ca="1">OFFSET(Import_SAS_CVS!CG33,(Synth!$D$3-1)*Synth!$E$3,0)</f>
        <v>147846953.02539101</v>
      </c>
      <c r="G36" s="29">
        <f ca="1">OFFSET(Import_SAS_CVS!AO33,(Synth!$D$3-1)*Synth!$E$3,0)</f>
        <v>924892048.03125</v>
      </c>
      <c r="H36" s="28">
        <f ca="1">OFFSET(Import_SAS_CVS!AP33,(Synth!$D$3-1)*Synth!$E$3,0)</f>
        <v>19965501.527343798</v>
      </c>
      <c r="I36" s="28">
        <f ca="1">OFFSET(Import_SAS_CVS!AQ33,(Synth!$D$3-1)*Synth!$E$3,0)</f>
        <v>233442763.94531301</v>
      </c>
      <c r="J36" s="44">
        <f ca="1">OFFSET(Import_SAS_CVS!AR33,(Synth!$D$3-1)*Synth!$E$3,0)</f>
        <v>146735538.99414101</v>
      </c>
      <c r="K36" s="28">
        <f ca="1">OFFSET(Import_SAS_CVS!AS33,(Synth!$D$3-1)*Synth!$E$3,0)</f>
        <v>147610655.75781301</v>
      </c>
      <c r="L36" s="28">
        <f ca="1">OFFSET(Import_SAS_CVS!AT33,(Synth!$D$3-1)*Synth!$E$3,0)</f>
        <v>0</v>
      </c>
      <c r="M36" s="44">
        <f ca="1">OFFSET(Import_SAS_CVS!AU33,(Synth!$D$3-1)*Synth!$E$3,0)</f>
        <v>0</v>
      </c>
      <c r="N36" s="28">
        <f ca="1">OFFSET(Import_SAS_CVS!AV33,(Synth!$D$3-1)*Synth!$E$3,0)</f>
        <v>918198856.63281298</v>
      </c>
      <c r="O36" s="30">
        <f ca="1">OFFSET(Import_SAS_CVS!AW33,(Synth!$D$3-1)*Synth!$E$3,0)</f>
        <v>1985707.44589233</v>
      </c>
      <c r="P36" s="118">
        <f ca="1">OFFSET(Import_SAS_CVS!AX33,(Synth!$D$3-1)*Synth!$E$3,0)</f>
        <v>496010704.44140601</v>
      </c>
      <c r="Q36" s="119">
        <f ca="1">OFFSET(Import_SAS_CVS!AY33,(Synth!$D$3-1)*Synth!$E$3,0)</f>
        <v>355506220.9375</v>
      </c>
      <c r="R36" s="119">
        <f ca="1">OFFSET(Import_SAS_CVS!AZ33,(Synth!$D$3-1)*Synth!$E$3,0)</f>
        <v>197868940.13281301</v>
      </c>
      <c r="S36" s="119">
        <f ca="1">OFFSET(Import_SAS_CVS!BA33,(Synth!$D$3-1)*Synth!$E$3,0)</f>
        <v>0</v>
      </c>
      <c r="T36" s="119">
        <f ca="1">OFFSET(Import_SAS_CVS!BB33,(Synth!$D$3-1)*Synth!$E$3,0)</f>
        <v>0</v>
      </c>
      <c r="U36" s="119">
        <f ca="1">OFFSET(Import_SAS_CVS!BC33,(Synth!$D$3-1)*Synth!$E$3,0)</f>
        <v>128780772.65820301</v>
      </c>
      <c r="V36" s="119">
        <f ca="1">OFFSET(Import_SAS_CVS!BD33,(Synth!$D$3-1)*Synth!$E$3,0)</f>
        <v>0</v>
      </c>
      <c r="W36" s="119">
        <f ca="1">OFFSET(Import_SAS_CVS!BE33,(Synth!$D$3-1)*Synth!$E$3,0)</f>
        <v>0</v>
      </c>
      <c r="X36" s="119">
        <f ca="1">OFFSET(Import_SAS_CVS!BF33,(Synth!$D$3-1)*Synth!$E$3,0)</f>
        <v>144845211.30078101</v>
      </c>
      <c r="Y36" s="120">
        <f ca="1">OFFSET(Import_SAS_CVS!CS33,(Synth!$D$3-1)*Synth!$E$3,0)</f>
        <v>2273933.9255065899</v>
      </c>
    </row>
    <row r="37" spans="1:25" x14ac:dyDescent="0.2">
      <c r="A37" s="14">
        <v>40999</v>
      </c>
      <c r="B37" s="48">
        <f t="shared" ca="1" si="0"/>
        <v>2267282592.2636766</v>
      </c>
      <c r="C37" s="48">
        <f t="shared" ca="1" si="1"/>
        <v>1328134087.4746139</v>
      </c>
      <c r="D37" s="50">
        <f ca="1">OFFSET(Import_SAS_CVS!CC34,(Synth!$D$3-1)*Synth!$E$3,0)</f>
        <v>1179339288.35938</v>
      </c>
      <c r="E37" s="50">
        <f ca="1">OFFSET(Import_SAS_CVS!BG34,(Synth!$D$3-1)*Synth!$E$3,0)</f>
        <v>939148504.78906298</v>
      </c>
      <c r="F37" s="50">
        <f ca="1">OFFSET(Import_SAS_CVS!CG34,(Synth!$D$3-1)*Synth!$E$3,0)</f>
        <v>148794799.11523399</v>
      </c>
      <c r="G37" s="49">
        <f ca="1">OFFSET(Import_SAS_CVS!AO34,(Synth!$D$3-1)*Synth!$E$3,0)</f>
        <v>944757162.3125</v>
      </c>
      <c r="H37" s="50">
        <f ca="1">OFFSET(Import_SAS_CVS!AP34,(Synth!$D$3-1)*Synth!$E$3,0)</f>
        <v>17599749.123046901</v>
      </c>
      <c r="I37" s="50">
        <f ca="1">OFFSET(Import_SAS_CVS!AQ34,(Synth!$D$3-1)*Synth!$E$3,0)</f>
        <v>231234296.58593801</v>
      </c>
      <c r="J37" s="51">
        <f ca="1">OFFSET(Import_SAS_CVS!AR34,(Synth!$D$3-1)*Synth!$E$3,0)</f>
        <v>143381962.62695301</v>
      </c>
      <c r="K37" s="50">
        <f ca="1">OFFSET(Import_SAS_CVS!AS34,(Synth!$D$3-1)*Synth!$E$3,0)</f>
        <v>149409894.98242199</v>
      </c>
      <c r="L37" s="50">
        <f ca="1">OFFSET(Import_SAS_CVS!AT34,(Synth!$D$3-1)*Synth!$E$3,0)</f>
        <v>0</v>
      </c>
      <c r="M37" s="51">
        <f ca="1">OFFSET(Import_SAS_CVS!AU34,(Synth!$D$3-1)*Synth!$E$3,0)</f>
        <v>0</v>
      </c>
      <c r="N37" s="50">
        <f ca="1">OFFSET(Import_SAS_CVS!AV34,(Synth!$D$3-1)*Synth!$E$3,0)</f>
        <v>936839654.53125</v>
      </c>
      <c r="O37" s="52">
        <f ca="1">OFFSET(Import_SAS_CVS!AW34,(Synth!$D$3-1)*Synth!$E$3,0)</f>
        <v>1881747.22302246</v>
      </c>
      <c r="P37" s="121">
        <f ca="1">OFFSET(Import_SAS_CVS!AX34,(Synth!$D$3-1)*Synth!$E$3,0)</f>
        <v>501754879.06640601</v>
      </c>
      <c r="Q37" s="122">
        <f ca="1">OFFSET(Import_SAS_CVS!AY34,(Synth!$D$3-1)*Synth!$E$3,0)</f>
        <v>363059715.16796899</v>
      </c>
      <c r="R37" s="122">
        <f ca="1">OFFSET(Import_SAS_CVS!AZ34,(Synth!$D$3-1)*Synth!$E$3,0)</f>
        <v>197448712.23632801</v>
      </c>
      <c r="S37" s="122">
        <f ca="1">OFFSET(Import_SAS_CVS!BA34,(Synth!$D$3-1)*Synth!$E$3,0)</f>
        <v>0</v>
      </c>
      <c r="T37" s="122">
        <f ca="1">OFFSET(Import_SAS_CVS!BB34,(Synth!$D$3-1)*Synth!$E$3,0)</f>
        <v>0</v>
      </c>
      <c r="U37" s="122">
        <f ca="1">OFFSET(Import_SAS_CVS!BC34,(Synth!$D$3-1)*Synth!$E$3,0)</f>
        <v>128198108.66406301</v>
      </c>
      <c r="V37" s="122">
        <f ca="1">OFFSET(Import_SAS_CVS!BD34,(Synth!$D$3-1)*Synth!$E$3,0)</f>
        <v>0</v>
      </c>
      <c r="W37" s="122">
        <f ca="1">OFFSET(Import_SAS_CVS!BE34,(Synth!$D$3-1)*Synth!$E$3,0)</f>
        <v>0</v>
      </c>
      <c r="X37" s="122">
        <f ca="1">OFFSET(Import_SAS_CVS!BF34,(Synth!$D$3-1)*Synth!$E$3,0)</f>
        <v>147225807.32617199</v>
      </c>
      <c r="Y37" s="123">
        <f ca="1">OFFSET(Import_SAS_CVS!CS34,(Synth!$D$3-1)*Synth!$E$3,0)</f>
        <v>2292910.7708129901</v>
      </c>
    </row>
    <row r="38" spans="1:25" x14ac:dyDescent="0.2">
      <c r="A38" s="20">
        <v>41090</v>
      </c>
      <c r="B38" s="21">
        <f t="shared" ca="1" si="0"/>
        <v>2267586332.6855469</v>
      </c>
      <c r="C38" s="21">
        <f t="shared" ca="1" si="1"/>
        <v>1325127969.9589839</v>
      </c>
      <c r="D38" s="24">
        <f ca="1">OFFSET(Import_SAS_CVS!CC35,(Synth!$D$3-1)*Synth!$E$3,0)</f>
        <v>1176620628.09375</v>
      </c>
      <c r="E38" s="24">
        <f ca="1">OFFSET(Import_SAS_CVS!BG35,(Synth!$D$3-1)*Synth!$E$3,0)</f>
        <v>942458362.72656298</v>
      </c>
      <c r="F38" s="24">
        <f ca="1">OFFSET(Import_SAS_CVS!CG35,(Synth!$D$3-1)*Synth!$E$3,0)</f>
        <v>148507341.86523399</v>
      </c>
      <c r="G38" s="23">
        <f ca="1">OFFSET(Import_SAS_CVS!AO35,(Synth!$D$3-1)*Synth!$E$3,0)</f>
        <v>927431134.453125</v>
      </c>
      <c r="H38" s="24">
        <f ca="1">OFFSET(Import_SAS_CVS!AP35,(Synth!$D$3-1)*Synth!$E$3,0)</f>
        <v>17892399.738281298</v>
      </c>
      <c r="I38" s="24">
        <f ca="1">OFFSET(Import_SAS_CVS!AQ35,(Synth!$D$3-1)*Synth!$E$3,0)</f>
        <v>225920939.02539101</v>
      </c>
      <c r="J38" s="43">
        <f ca="1">OFFSET(Import_SAS_CVS!AR35,(Synth!$D$3-1)*Synth!$E$3,0)</f>
        <v>143125083.45703101</v>
      </c>
      <c r="K38" s="24">
        <f ca="1">OFFSET(Import_SAS_CVS!AS35,(Synth!$D$3-1)*Synth!$E$3,0)</f>
        <v>148135506.45507801</v>
      </c>
      <c r="L38" s="24">
        <f ca="1">OFFSET(Import_SAS_CVS!AT35,(Synth!$D$3-1)*Synth!$E$3,0)</f>
        <v>0</v>
      </c>
      <c r="M38" s="43">
        <f ca="1">OFFSET(Import_SAS_CVS!AU35,(Synth!$D$3-1)*Synth!$E$3,0)</f>
        <v>0</v>
      </c>
      <c r="N38" s="24">
        <f ca="1">OFFSET(Import_SAS_CVS!AV35,(Synth!$D$3-1)*Synth!$E$3,0)</f>
        <v>941239856.09375</v>
      </c>
      <c r="O38" s="25">
        <f ca="1">OFFSET(Import_SAS_CVS!AW35,(Synth!$D$3-1)*Synth!$E$3,0)</f>
        <v>1649646.9138793901</v>
      </c>
      <c r="P38" s="115">
        <f ca="1">OFFSET(Import_SAS_CVS!AX35,(Synth!$D$3-1)*Synth!$E$3,0)</f>
        <v>492397213.76171899</v>
      </c>
      <c r="Q38" s="116">
        <f ca="1">OFFSET(Import_SAS_CVS!AY35,(Synth!$D$3-1)*Synth!$E$3,0)</f>
        <v>358034543.578125</v>
      </c>
      <c r="R38" s="116">
        <f ca="1">OFFSET(Import_SAS_CVS!AZ35,(Synth!$D$3-1)*Synth!$E$3,0)</f>
        <v>189581393.58984399</v>
      </c>
      <c r="S38" s="116">
        <f ca="1">OFFSET(Import_SAS_CVS!BA35,(Synth!$D$3-1)*Synth!$E$3,0)</f>
        <v>0</v>
      </c>
      <c r="T38" s="116">
        <f ca="1">OFFSET(Import_SAS_CVS!BB35,(Synth!$D$3-1)*Synth!$E$3,0)</f>
        <v>0</v>
      </c>
      <c r="U38" s="116">
        <f ca="1">OFFSET(Import_SAS_CVS!BC35,(Synth!$D$3-1)*Synth!$E$3,0)</f>
        <v>129710091.93554699</v>
      </c>
      <c r="V38" s="116">
        <f ca="1">OFFSET(Import_SAS_CVS!BD35,(Synth!$D$3-1)*Synth!$E$3,0)</f>
        <v>0</v>
      </c>
      <c r="W38" s="116">
        <f ca="1">OFFSET(Import_SAS_CVS!BE35,(Synth!$D$3-1)*Synth!$E$3,0)</f>
        <v>0</v>
      </c>
      <c r="X38" s="116">
        <f ca="1">OFFSET(Import_SAS_CVS!BF35,(Synth!$D$3-1)*Synth!$E$3,0)</f>
        <v>145831619.93945301</v>
      </c>
      <c r="Y38" s="117">
        <f ca="1">OFFSET(Import_SAS_CVS!CS35,(Synth!$D$3-1)*Synth!$E$3,0)</f>
        <v>2271182.28942871</v>
      </c>
    </row>
    <row r="39" spans="1:25" x14ac:dyDescent="0.2">
      <c r="A39" s="20">
        <v>41182</v>
      </c>
      <c r="B39" s="21">
        <f t="shared" ca="1" si="0"/>
        <v>2258692266.8437557</v>
      </c>
      <c r="C39" s="21">
        <f t="shared" ca="1" si="1"/>
        <v>1306594120.960943</v>
      </c>
      <c r="D39" s="24">
        <f ca="1">OFFSET(Import_SAS_CVS!CC36,(Synth!$D$3-1)*Synth!$E$3,0)</f>
        <v>1159324285.98438</v>
      </c>
      <c r="E39" s="24">
        <f ca="1">OFFSET(Import_SAS_CVS!BG36,(Synth!$D$3-1)*Synth!$E$3,0)</f>
        <v>952098145.88281298</v>
      </c>
      <c r="F39" s="24">
        <f ca="1">OFFSET(Import_SAS_CVS!CG36,(Synth!$D$3-1)*Synth!$E$3,0)</f>
        <v>147269834.97656301</v>
      </c>
      <c r="G39" s="23">
        <f ca="1">OFFSET(Import_SAS_CVS!AO36,(Synth!$D$3-1)*Synth!$E$3,0)</f>
        <v>921817138.09375</v>
      </c>
      <c r="H39" s="24">
        <f ca="1">OFFSET(Import_SAS_CVS!AP36,(Synth!$D$3-1)*Synth!$E$3,0)</f>
        <v>19071215.727783199</v>
      </c>
      <c r="I39" s="24">
        <f ca="1">OFFSET(Import_SAS_CVS!AQ36,(Synth!$D$3-1)*Synth!$E$3,0)</f>
        <v>219590069.69921899</v>
      </c>
      <c r="J39" s="43">
        <f ca="1">OFFSET(Import_SAS_CVS!AR36,(Synth!$D$3-1)*Synth!$E$3,0)</f>
        <v>137096627.14648399</v>
      </c>
      <c r="K39" s="24">
        <f ca="1">OFFSET(Import_SAS_CVS!AS36,(Synth!$D$3-1)*Synth!$E$3,0)</f>
        <v>147695651.28125</v>
      </c>
      <c r="L39" s="24">
        <f ca="1">OFFSET(Import_SAS_CVS!AT36,(Synth!$D$3-1)*Synth!$E$3,0)</f>
        <v>0</v>
      </c>
      <c r="M39" s="43">
        <f ca="1">OFFSET(Import_SAS_CVS!AU36,(Synth!$D$3-1)*Synth!$E$3,0)</f>
        <v>0</v>
      </c>
      <c r="N39" s="24">
        <f ca="1">OFFSET(Import_SAS_CVS!AV36,(Synth!$D$3-1)*Synth!$E$3,0)</f>
        <v>950515974.38281298</v>
      </c>
      <c r="O39" s="25">
        <f ca="1">OFFSET(Import_SAS_CVS!AW36,(Synth!$D$3-1)*Synth!$E$3,0)</f>
        <v>1565934.3366241499</v>
      </c>
      <c r="P39" s="115">
        <f ca="1">OFFSET(Import_SAS_CVS!AX36,(Synth!$D$3-1)*Synth!$E$3,0)</f>
        <v>487178582.19531298</v>
      </c>
      <c r="Q39" s="116">
        <f ca="1">OFFSET(Import_SAS_CVS!AY36,(Synth!$D$3-1)*Synth!$E$3,0)</f>
        <v>358250731.26953101</v>
      </c>
      <c r="R39" s="116">
        <f ca="1">OFFSET(Import_SAS_CVS!AZ36,(Synth!$D$3-1)*Synth!$E$3,0)</f>
        <v>187959328.00195301</v>
      </c>
      <c r="S39" s="116">
        <f ca="1">OFFSET(Import_SAS_CVS!BA36,(Synth!$D$3-1)*Synth!$E$3,0)</f>
        <v>0</v>
      </c>
      <c r="T39" s="116">
        <f ca="1">OFFSET(Import_SAS_CVS!BB36,(Synth!$D$3-1)*Synth!$E$3,0)</f>
        <v>0</v>
      </c>
      <c r="U39" s="116">
        <f ca="1">OFFSET(Import_SAS_CVS!BC36,(Synth!$D$3-1)*Synth!$E$3,0)</f>
        <v>130403184.368164</v>
      </c>
      <c r="V39" s="116">
        <f ca="1">OFFSET(Import_SAS_CVS!BD36,(Synth!$D$3-1)*Synth!$E$3,0)</f>
        <v>0</v>
      </c>
      <c r="W39" s="116">
        <f ca="1">OFFSET(Import_SAS_CVS!BE36,(Synth!$D$3-1)*Synth!$E$3,0)</f>
        <v>0</v>
      </c>
      <c r="X39" s="116">
        <f ca="1">OFFSET(Import_SAS_CVS!BF36,(Synth!$D$3-1)*Synth!$E$3,0)</f>
        <v>145792728.27734399</v>
      </c>
      <c r="Y39" s="117">
        <f ca="1">OFFSET(Import_SAS_CVS!CS36,(Synth!$D$3-1)*Synth!$E$3,0)</f>
        <v>2298846.3063659701</v>
      </c>
    </row>
    <row r="40" spans="1:25" ht="12" thickBot="1" x14ac:dyDescent="0.25">
      <c r="A40" s="20">
        <v>41274</v>
      </c>
      <c r="B40" s="21">
        <f t="shared" ca="1" si="0"/>
        <v>2264947673.7148438</v>
      </c>
      <c r="C40" s="21">
        <f t="shared" ca="1" si="1"/>
        <v>1306536496.300781</v>
      </c>
      <c r="D40" s="24">
        <f ca="1">OFFSET(Import_SAS_CVS!CC37,(Synth!$D$3-1)*Synth!$E$3,0)</f>
        <v>1160396031.0625</v>
      </c>
      <c r="E40" s="24">
        <f ca="1">OFFSET(Import_SAS_CVS!BG37,(Synth!$D$3-1)*Synth!$E$3,0)</f>
        <v>958411177.41406298</v>
      </c>
      <c r="F40" s="24">
        <f ca="1">OFFSET(Import_SAS_CVS!CG37,(Synth!$D$3-1)*Synth!$E$3,0)</f>
        <v>146140465.23828101</v>
      </c>
      <c r="G40" s="29">
        <f ca="1">OFFSET(Import_SAS_CVS!AO37,(Synth!$D$3-1)*Synth!$E$3,0)</f>
        <v>924638775.8125</v>
      </c>
      <c r="H40" s="28">
        <f ca="1">OFFSET(Import_SAS_CVS!AP37,(Synth!$D$3-1)*Synth!$E$3,0)</f>
        <v>19013224.004394501</v>
      </c>
      <c r="I40" s="28">
        <f ca="1">OFFSET(Import_SAS_CVS!AQ37,(Synth!$D$3-1)*Synth!$E$3,0)</f>
        <v>217575081.453125</v>
      </c>
      <c r="J40" s="44">
        <f ca="1">OFFSET(Import_SAS_CVS!AR37,(Synth!$D$3-1)*Synth!$E$3,0)</f>
        <v>136416731.484375</v>
      </c>
      <c r="K40" s="28">
        <f ca="1">OFFSET(Import_SAS_CVS!AS37,(Synth!$D$3-1)*Synth!$E$3,0)</f>
        <v>146672436.60742199</v>
      </c>
      <c r="L40" s="28">
        <f ca="1">OFFSET(Import_SAS_CVS!AT37,(Synth!$D$3-1)*Synth!$E$3,0)</f>
        <v>0</v>
      </c>
      <c r="M40" s="44">
        <f ca="1">OFFSET(Import_SAS_CVS!AU37,(Synth!$D$3-1)*Synth!$E$3,0)</f>
        <v>0</v>
      </c>
      <c r="N40" s="28">
        <f ca="1">OFFSET(Import_SAS_CVS!AV37,(Synth!$D$3-1)*Synth!$E$3,0)</f>
        <v>956915609.72656298</v>
      </c>
      <c r="O40" s="30">
        <f ca="1">OFFSET(Import_SAS_CVS!AW37,(Synth!$D$3-1)*Synth!$E$3,0)</f>
        <v>1533861.5070495601</v>
      </c>
      <c r="P40" s="118">
        <f ca="1">OFFSET(Import_SAS_CVS!AX37,(Synth!$D$3-1)*Synth!$E$3,0)</f>
        <v>488639157.91796899</v>
      </c>
      <c r="Q40" s="119">
        <f ca="1">OFFSET(Import_SAS_CVS!AY37,(Synth!$D$3-1)*Synth!$E$3,0)</f>
        <v>358636803.64453101</v>
      </c>
      <c r="R40" s="119">
        <f ca="1">OFFSET(Import_SAS_CVS!AZ37,(Synth!$D$3-1)*Synth!$E$3,0)</f>
        <v>185216635.50390601</v>
      </c>
      <c r="S40" s="119">
        <f ca="1">OFFSET(Import_SAS_CVS!BA37,(Synth!$D$3-1)*Synth!$E$3,0)</f>
        <v>0</v>
      </c>
      <c r="T40" s="119">
        <f ca="1">OFFSET(Import_SAS_CVS!BB37,(Synth!$D$3-1)*Synth!$E$3,0)</f>
        <v>0</v>
      </c>
      <c r="U40" s="119">
        <f ca="1">OFFSET(Import_SAS_CVS!BC37,(Synth!$D$3-1)*Synth!$E$3,0)</f>
        <v>130621110.243164</v>
      </c>
      <c r="V40" s="119">
        <f ca="1">OFFSET(Import_SAS_CVS!BD37,(Synth!$D$3-1)*Synth!$E$3,0)</f>
        <v>0</v>
      </c>
      <c r="W40" s="119">
        <f ca="1">OFFSET(Import_SAS_CVS!BE37,(Synth!$D$3-1)*Synth!$E$3,0)</f>
        <v>0</v>
      </c>
      <c r="X40" s="119">
        <f ca="1">OFFSET(Import_SAS_CVS!BF37,(Synth!$D$3-1)*Synth!$E$3,0)</f>
        <v>144106164.07617199</v>
      </c>
      <c r="Y40" s="120">
        <f ca="1">OFFSET(Import_SAS_CVS!CS37,(Synth!$D$3-1)*Synth!$E$3,0)</f>
        <v>2288928.5694274898</v>
      </c>
    </row>
    <row r="41" spans="1:25" x14ac:dyDescent="0.2">
      <c r="A41" s="14">
        <v>41364</v>
      </c>
      <c r="B41" s="48">
        <f t="shared" ca="1" si="0"/>
        <v>2237324226.3593798</v>
      </c>
      <c r="C41" s="48">
        <f t="shared" ca="1" si="1"/>
        <v>1275638535.51563</v>
      </c>
      <c r="D41" s="50">
        <f ca="1">OFFSET(Import_SAS_CVS!CC38,(Synth!$D$3-1)*Synth!$E$3,0)</f>
        <v>1131294464.64063</v>
      </c>
      <c r="E41" s="50">
        <f ca="1">OFFSET(Import_SAS_CVS!BG38,(Synth!$D$3-1)*Synth!$E$3,0)</f>
        <v>961685690.84375</v>
      </c>
      <c r="F41" s="50">
        <f ca="1">OFFSET(Import_SAS_CVS!CG38,(Synth!$D$3-1)*Synth!$E$3,0)</f>
        <v>144344070.875</v>
      </c>
      <c r="G41" s="49">
        <f ca="1">OFFSET(Import_SAS_CVS!AO38,(Synth!$D$3-1)*Synth!$E$3,0)</f>
        <v>903681004.02343798</v>
      </c>
      <c r="H41" s="50">
        <f ca="1">OFFSET(Import_SAS_CVS!AP38,(Synth!$D$3-1)*Synth!$E$3,0)</f>
        <v>19039502.847900402</v>
      </c>
      <c r="I41" s="50">
        <f ca="1">OFFSET(Import_SAS_CVS!AQ38,(Synth!$D$3-1)*Synth!$E$3,0)</f>
        <v>205292195.74609399</v>
      </c>
      <c r="J41" s="51">
        <f ca="1">OFFSET(Import_SAS_CVS!AR38,(Synth!$D$3-1)*Synth!$E$3,0)</f>
        <v>130003457.49902301</v>
      </c>
      <c r="K41" s="50">
        <f ca="1">OFFSET(Import_SAS_CVS!AS38,(Synth!$D$3-1)*Synth!$E$3,0)</f>
        <v>143193409.43359399</v>
      </c>
      <c r="L41" s="50">
        <f ca="1">OFFSET(Import_SAS_CVS!AT38,(Synth!$D$3-1)*Synth!$E$3,0)</f>
        <v>0</v>
      </c>
      <c r="M41" s="51">
        <f ca="1">OFFSET(Import_SAS_CVS!AU38,(Synth!$D$3-1)*Synth!$E$3,0)</f>
        <v>0</v>
      </c>
      <c r="N41" s="50">
        <f ca="1">OFFSET(Import_SAS_CVS!AV38,(Synth!$D$3-1)*Synth!$E$3,0)</f>
        <v>959896085.9375</v>
      </c>
      <c r="O41" s="52">
        <f ca="1">OFFSET(Import_SAS_CVS!AW38,(Synth!$D$3-1)*Synth!$E$3,0)</f>
        <v>1393846.8379058801</v>
      </c>
      <c r="P41" s="121">
        <f ca="1">OFFSET(Import_SAS_CVS!AX38,(Synth!$D$3-1)*Synth!$E$3,0)</f>
        <v>16970236.144531298</v>
      </c>
      <c r="Q41" s="122">
        <f ca="1">OFFSET(Import_SAS_CVS!AY38,(Synth!$D$3-1)*Synth!$E$3,0)</f>
        <v>354301969.03515601</v>
      </c>
      <c r="R41" s="122">
        <f ca="1">OFFSET(Import_SAS_CVS!AZ38,(Synth!$D$3-1)*Synth!$E$3,0)</f>
        <v>181422787.83789101</v>
      </c>
      <c r="S41" s="122">
        <f ca="1">OFFSET(Import_SAS_CVS!BA38,(Synth!$D$3-1)*Synth!$E$3,0)</f>
        <v>0</v>
      </c>
      <c r="T41" s="122">
        <f ca="1">OFFSET(Import_SAS_CVS!BB38,(Synth!$D$3-1)*Synth!$E$3,0)</f>
        <v>439682927.32421899</v>
      </c>
      <c r="U41" s="122">
        <f ca="1">OFFSET(Import_SAS_CVS!BC38,(Synth!$D$3-1)*Synth!$E$3,0)</f>
        <v>128464482.737305</v>
      </c>
      <c r="V41" s="122">
        <f ca="1">OFFSET(Import_SAS_CVS!BD38,(Synth!$D$3-1)*Synth!$E$3,0)</f>
        <v>0</v>
      </c>
      <c r="W41" s="122">
        <f ca="1">OFFSET(Import_SAS_CVS!BE38,(Synth!$D$3-1)*Synth!$E$3,0)</f>
        <v>140882590.90429699</v>
      </c>
      <c r="X41" s="122">
        <f ca="1">OFFSET(Import_SAS_CVS!BF38,(Synth!$D$3-1)*Synth!$E$3,0)</f>
        <v>11248.559472680099</v>
      </c>
      <c r="Y41" s="123">
        <f ca="1">OFFSET(Import_SAS_CVS!CS38,(Synth!$D$3-1)*Synth!$E$3,0)</f>
        <v>2352482.5309143099</v>
      </c>
    </row>
    <row r="42" spans="1:25" x14ac:dyDescent="0.2">
      <c r="A42" s="20">
        <v>41455</v>
      </c>
      <c r="B42" s="21">
        <f t="shared" ca="1" si="0"/>
        <v>2230592045.3496141</v>
      </c>
      <c r="C42" s="21">
        <f t="shared" ca="1" si="1"/>
        <v>1270225413.0371139</v>
      </c>
      <c r="D42" s="24">
        <f ca="1">OFFSET(Import_SAS_CVS!CC39,(Synth!$D$3-1)*Synth!$E$3,0)</f>
        <v>1127130510.54688</v>
      </c>
      <c r="E42" s="24">
        <f ca="1">OFFSET(Import_SAS_CVS!BG39,(Synth!$D$3-1)*Synth!$E$3,0)</f>
        <v>960366632.3125</v>
      </c>
      <c r="F42" s="24">
        <f ca="1">OFFSET(Import_SAS_CVS!CG39,(Synth!$D$3-1)*Synth!$E$3,0)</f>
        <v>143094902.49023399</v>
      </c>
      <c r="G42" s="23">
        <f ca="1">OFFSET(Import_SAS_CVS!AO39,(Synth!$D$3-1)*Synth!$E$3,0)</f>
        <v>900820429.27343798</v>
      </c>
      <c r="H42" s="24">
        <f ca="1">OFFSET(Import_SAS_CVS!AP39,(Synth!$D$3-1)*Synth!$E$3,0)</f>
        <v>18076573.542236298</v>
      </c>
      <c r="I42" s="24">
        <f ca="1">OFFSET(Import_SAS_CVS!AQ39,(Synth!$D$3-1)*Synth!$E$3,0)</f>
        <v>201375543.64843801</v>
      </c>
      <c r="J42" s="43">
        <f ca="1">OFFSET(Import_SAS_CVS!AR39,(Synth!$D$3-1)*Synth!$E$3,0)</f>
        <v>126432623.762695</v>
      </c>
      <c r="K42" s="24">
        <f ca="1">OFFSET(Import_SAS_CVS!AS39,(Synth!$D$3-1)*Synth!$E$3,0)</f>
        <v>143506634.24609399</v>
      </c>
      <c r="L42" s="24">
        <f ca="1">OFFSET(Import_SAS_CVS!AT39,(Synth!$D$3-1)*Synth!$E$3,0)</f>
        <v>0</v>
      </c>
      <c r="M42" s="43">
        <f ca="1">OFFSET(Import_SAS_CVS!AU39,(Synth!$D$3-1)*Synth!$E$3,0)</f>
        <v>0</v>
      </c>
      <c r="N42" s="24">
        <f ca="1">OFFSET(Import_SAS_CVS!AV39,(Synth!$D$3-1)*Synth!$E$3,0)</f>
        <v>959449168.91406298</v>
      </c>
      <c r="O42" s="25">
        <f ca="1">OFFSET(Import_SAS_CVS!AW39,(Synth!$D$3-1)*Synth!$E$3,0)</f>
        <v>1240530.07347107</v>
      </c>
      <c r="P42" s="115">
        <f ca="1">OFFSET(Import_SAS_CVS!AX39,(Synth!$D$3-1)*Synth!$E$3,0)</f>
        <v>12272601.0887451</v>
      </c>
      <c r="Q42" s="116">
        <f ca="1">OFFSET(Import_SAS_CVS!AY39,(Synth!$D$3-1)*Synth!$E$3,0)</f>
        <v>355664731.625</v>
      </c>
      <c r="R42" s="116">
        <f ca="1">OFFSET(Import_SAS_CVS!AZ39,(Synth!$D$3-1)*Synth!$E$3,0)</f>
        <v>178846781.05468801</v>
      </c>
      <c r="S42" s="116">
        <f ca="1">OFFSET(Import_SAS_CVS!BA39,(Synth!$D$3-1)*Synth!$E$3,0)</f>
        <v>0</v>
      </c>
      <c r="T42" s="116">
        <f ca="1">OFFSET(Import_SAS_CVS!BB39,(Synth!$D$3-1)*Synth!$E$3,0)</f>
        <v>449365402.53906298</v>
      </c>
      <c r="U42" s="116">
        <f ca="1">OFFSET(Import_SAS_CVS!BC39,(Synth!$D$3-1)*Synth!$E$3,0)</f>
        <v>127189571.918945</v>
      </c>
      <c r="V42" s="116">
        <f ca="1">OFFSET(Import_SAS_CVS!BD39,(Synth!$D$3-1)*Synth!$E$3,0)</f>
        <v>0</v>
      </c>
      <c r="W42" s="116">
        <f ca="1">OFFSET(Import_SAS_CVS!BE39,(Synth!$D$3-1)*Synth!$E$3,0)</f>
        <v>140968463.34960899</v>
      </c>
      <c r="X42" s="116">
        <f ca="1">OFFSET(Import_SAS_CVS!BF39,(Synth!$D$3-1)*Synth!$E$3,0)</f>
        <v>7729.7779124379203</v>
      </c>
      <c r="Y42" s="117">
        <f ca="1">OFFSET(Import_SAS_CVS!CS39,(Synth!$D$3-1)*Synth!$E$3,0)</f>
        <v>2416344.75604248</v>
      </c>
    </row>
    <row r="43" spans="1:25" x14ac:dyDescent="0.2">
      <c r="A43" s="20">
        <v>41547</v>
      </c>
      <c r="B43" s="21">
        <f t="shared" ca="1" si="0"/>
        <v>2221444660.2988281</v>
      </c>
      <c r="C43" s="21">
        <f t="shared" ca="1" si="1"/>
        <v>1257653366.4082031</v>
      </c>
      <c r="D43" s="24">
        <f ca="1">OFFSET(Import_SAS_CVS!CC40,(Synth!$D$3-1)*Synth!$E$3,0)</f>
        <v>1116241511.875</v>
      </c>
      <c r="E43" s="24">
        <f ca="1">OFFSET(Import_SAS_CVS!BG40,(Synth!$D$3-1)*Synth!$E$3,0)</f>
        <v>963791293.890625</v>
      </c>
      <c r="F43" s="24">
        <f ca="1">OFFSET(Import_SAS_CVS!CG40,(Synth!$D$3-1)*Synth!$E$3,0)</f>
        <v>141411854.53320301</v>
      </c>
      <c r="G43" s="23">
        <f ca="1">OFFSET(Import_SAS_CVS!AO40,(Synth!$D$3-1)*Synth!$E$3,0)</f>
        <v>903691009.203125</v>
      </c>
      <c r="H43" s="24">
        <f ca="1">OFFSET(Import_SAS_CVS!AP40,(Synth!$D$3-1)*Synth!$E$3,0)</f>
        <v>19125541.212402299</v>
      </c>
      <c r="I43" s="24">
        <f ca="1">OFFSET(Import_SAS_CVS!AQ40,(Synth!$D$3-1)*Synth!$E$3,0)</f>
        <v>196953677.27343801</v>
      </c>
      <c r="J43" s="43">
        <f ca="1">OFFSET(Import_SAS_CVS!AR40,(Synth!$D$3-1)*Synth!$E$3,0)</f>
        <v>121469403.08300801</v>
      </c>
      <c r="K43" s="24">
        <f ca="1">OFFSET(Import_SAS_CVS!AS40,(Synth!$D$3-1)*Synth!$E$3,0)</f>
        <v>141748506.26953101</v>
      </c>
      <c r="L43" s="24">
        <f ca="1">OFFSET(Import_SAS_CVS!AT40,(Synth!$D$3-1)*Synth!$E$3,0)</f>
        <v>0</v>
      </c>
      <c r="M43" s="43">
        <f ca="1">OFFSET(Import_SAS_CVS!AU40,(Synth!$D$3-1)*Synth!$E$3,0)</f>
        <v>0</v>
      </c>
      <c r="N43" s="24">
        <f ca="1">OFFSET(Import_SAS_CVS!AV40,(Synth!$D$3-1)*Synth!$E$3,0)</f>
        <v>962685649.703125</v>
      </c>
      <c r="O43" s="25">
        <f ca="1">OFFSET(Import_SAS_CVS!AW40,(Synth!$D$3-1)*Synth!$E$3,0)</f>
        <v>1084157.9612121601</v>
      </c>
      <c r="P43" s="115">
        <f ca="1">OFFSET(Import_SAS_CVS!AX40,(Synth!$D$3-1)*Synth!$E$3,0)</f>
        <v>5798425.7366943397</v>
      </c>
      <c r="Q43" s="116">
        <f ca="1">OFFSET(Import_SAS_CVS!AY40,(Synth!$D$3-1)*Synth!$E$3,0)</f>
        <v>358807560.37890601</v>
      </c>
      <c r="R43" s="116">
        <f ca="1">OFFSET(Import_SAS_CVS!AZ40,(Synth!$D$3-1)*Synth!$E$3,0)</f>
        <v>175693494.87109399</v>
      </c>
      <c r="S43" s="116">
        <f ca="1">OFFSET(Import_SAS_CVS!BA40,(Synth!$D$3-1)*Synth!$E$3,0)</f>
        <v>0</v>
      </c>
      <c r="T43" s="116">
        <f ca="1">OFFSET(Import_SAS_CVS!BB40,(Synth!$D$3-1)*Synth!$E$3,0)</f>
        <v>453622116.30468798</v>
      </c>
      <c r="U43" s="116">
        <f ca="1">OFFSET(Import_SAS_CVS!BC40,(Synth!$D$3-1)*Synth!$E$3,0)</f>
        <v>126949549.68652301</v>
      </c>
      <c r="V43" s="116">
        <f ca="1">OFFSET(Import_SAS_CVS!BD40,(Synth!$D$3-1)*Synth!$E$3,0)</f>
        <v>0</v>
      </c>
      <c r="W43" s="116">
        <f ca="1">OFFSET(Import_SAS_CVS!BE40,(Synth!$D$3-1)*Synth!$E$3,0)</f>
        <v>139617107.91601601</v>
      </c>
      <c r="X43" s="116">
        <f ca="1">OFFSET(Import_SAS_CVS!BF40,(Synth!$D$3-1)*Synth!$E$3,0)</f>
        <v>4226.3501141667402</v>
      </c>
      <c r="Y43" s="117">
        <f ca="1">OFFSET(Import_SAS_CVS!CS40,(Synth!$D$3-1)*Synth!$E$3,0)</f>
        <v>2428160.25323486</v>
      </c>
    </row>
    <row r="44" spans="1:25" ht="12" thickBot="1" x14ac:dyDescent="0.25">
      <c r="A44" s="26">
        <v>41639</v>
      </c>
      <c r="B44" s="27">
        <f t="shared" ca="1" si="0"/>
        <v>2205144922.8339849</v>
      </c>
      <c r="C44" s="27">
        <f t="shared" ca="1" si="1"/>
        <v>1242100744.5136719</v>
      </c>
      <c r="D44" s="28">
        <f ca="1">OFFSET(Import_SAS_CVS!CC41,(Synth!$D$3-1)*Synth!$E$3,0)</f>
        <v>1102613123.5625</v>
      </c>
      <c r="E44" s="28">
        <f ca="1">OFFSET(Import_SAS_CVS!BG41,(Synth!$D$3-1)*Synth!$E$3,0)</f>
        <v>963044178.32031298</v>
      </c>
      <c r="F44" s="28">
        <f ca="1">OFFSET(Import_SAS_CVS!CG41,(Synth!$D$3-1)*Synth!$E$3,0)</f>
        <v>139487620.95117199</v>
      </c>
      <c r="G44" s="29">
        <f ca="1">OFFSET(Import_SAS_CVS!AO41,(Synth!$D$3-1)*Synth!$E$3,0)</f>
        <v>892359747.64843798</v>
      </c>
      <c r="H44" s="28">
        <f ca="1">OFFSET(Import_SAS_CVS!AP41,(Synth!$D$3-1)*Synth!$E$3,0)</f>
        <v>19684281.261962902</v>
      </c>
      <c r="I44" s="28">
        <f ca="1">OFFSET(Import_SAS_CVS!AQ41,(Synth!$D$3-1)*Synth!$E$3,0)</f>
        <v>189807500.16406301</v>
      </c>
      <c r="J44" s="44">
        <f ca="1">OFFSET(Import_SAS_CVS!AR41,(Synth!$D$3-1)*Synth!$E$3,0)</f>
        <v>117356617.46093801</v>
      </c>
      <c r="K44" s="28">
        <f ca="1">OFFSET(Import_SAS_CVS!AS41,(Synth!$D$3-1)*Synth!$E$3,0)</f>
        <v>139554934.63867199</v>
      </c>
      <c r="L44" s="28">
        <f ca="1">OFFSET(Import_SAS_CVS!AT41,(Synth!$D$3-1)*Synth!$E$3,0)</f>
        <v>0</v>
      </c>
      <c r="M44" s="44">
        <f ca="1">OFFSET(Import_SAS_CVS!AU41,(Synth!$D$3-1)*Synth!$E$3,0)</f>
        <v>0</v>
      </c>
      <c r="N44" s="28">
        <f ca="1">OFFSET(Import_SAS_CVS!AV41,(Synth!$D$3-1)*Synth!$E$3,0)</f>
        <v>962061696.30468798</v>
      </c>
      <c r="O44" s="30">
        <f ca="1">OFFSET(Import_SAS_CVS!AW41,(Synth!$D$3-1)*Synth!$E$3,0)</f>
        <v>1001742.99479675</v>
      </c>
      <c r="P44" s="29">
        <f ca="1">OFFSET(Import_SAS_CVS!AX41,(Synth!$D$3-1)*Synth!$E$3,0)</f>
        <v>4709736.3358154297</v>
      </c>
      <c r="Q44" s="28">
        <f ca="1">OFFSET(Import_SAS_CVS!AY41,(Synth!$D$3-1)*Synth!$E$3,0)</f>
        <v>355555963.01953101</v>
      </c>
      <c r="R44" s="28">
        <f ca="1">OFFSET(Import_SAS_CVS!AZ41,(Synth!$D$3-1)*Synth!$E$3,0)</f>
        <v>173099453.71679699</v>
      </c>
      <c r="S44" s="28">
        <f ca="1">OFFSET(Import_SAS_CVS!BA41,(Synth!$D$3-1)*Synth!$E$3,0)</f>
        <v>0</v>
      </c>
      <c r="T44" s="28">
        <f ca="1">OFFSET(Import_SAS_CVS!BB41,(Synth!$D$3-1)*Synth!$E$3,0)</f>
        <v>447019272.3125</v>
      </c>
      <c r="U44" s="28">
        <f ca="1">OFFSET(Import_SAS_CVS!BC41,(Synth!$D$3-1)*Synth!$E$3,0)</f>
        <v>124865055.82031301</v>
      </c>
      <c r="V44" s="28">
        <f ca="1">OFFSET(Import_SAS_CVS!BD41,(Synth!$D$3-1)*Synth!$E$3,0)</f>
        <v>0</v>
      </c>
      <c r="W44" s="28">
        <f ca="1">OFFSET(Import_SAS_CVS!BE41,(Synth!$D$3-1)*Synth!$E$3,0)</f>
        <v>137041733.36718801</v>
      </c>
      <c r="X44" s="28">
        <f ca="1">OFFSET(Import_SAS_CVS!BF41,(Synth!$D$3-1)*Synth!$E$3,0)</f>
        <v>4331.5052447915104</v>
      </c>
      <c r="Y44" s="30">
        <f ca="1">OFFSET(Import_SAS_CVS!CS41,(Synth!$D$3-1)*Synth!$E$3,0)</f>
        <v>2417263.5608825702</v>
      </c>
    </row>
    <row r="45" spans="1:25" x14ac:dyDescent="0.2">
      <c r="A45" s="14">
        <v>41729</v>
      </c>
      <c r="B45" s="48">
        <f t="shared" ca="1" si="0"/>
        <v>2203316356.082037</v>
      </c>
      <c r="C45" s="48">
        <f t="shared" ca="1" si="1"/>
        <v>1239771964.464849</v>
      </c>
      <c r="D45" s="50">
        <f ca="1">OFFSET(Import_SAS_CVS!CC42,(Synth!$D$3-1)*Synth!$E$3,0)</f>
        <v>1101164267.32813</v>
      </c>
      <c r="E45" s="50">
        <f ca="1">OFFSET(Import_SAS_CVS!BG42,(Synth!$D$3-1)*Synth!$E$3,0)</f>
        <v>963544391.61718798</v>
      </c>
      <c r="F45" s="50">
        <f ca="1">OFFSET(Import_SAS_CVS!CG42,(Synth!$D$3-1)*Synth!$E$3,0)</f>
        <v>138607697.13671899</v>
      </c>
      <c r="G45" s="49">
        <f ca="1">OFFSET(Import_SAS_CVS!AO42,(Synth!$D$3-1)*Synth!$E$3,0)</f>
        <v>890526994.89843798</v>
      </c>
      <c r="H45" s="50">
        <f ca="1">OFFSET(Import_SAS_CVS!AP42,(Synth!$D$3-1)*Synth!$E$3,0)</f>
        <v>16588746.614868199</v>
      </c>
      <c r="I45" s="50">
        <f ca="1">OFFSET(Import_SAS_CVS!AQ42,(Synth!$D$3-1)*Synth!$E$3,0)</f>
        <v>185038754.44921899</v>
      </c>
      <c r="J45" s="51">
        <f ca="1">OFFSET(Import_SAS_CVS!AR42,(Synth!$D$3-1)*Synth!$E$3,0)</f>
        <v>114754552.08593801</v>
      </c>
      <c r="K45" s="50">
        <f ca="1">OFFSET(Import_SAS_CVS!AS42,(Synth!$D$3-1)*Synth!$E$3,0)</f>
        <v>138274522.56054699</v>
      </c>
      <c r="L45" s="50">
        <f ca="1">OFFSET(Import_SAS_CVS!AT42,(Synth!$D$3-1)*Synth!$E$3,0)</f>
        <v>0</v>
      </c>
      <c r="M45" s="51">
        <f ca="1">OFFSET(Import_SAS_CVS!AU42,(Synth!$D$3-1)*Synth!$E$3,0)</f>
        <v>0</v>
      </c>
      <c r="N45" s="50">
        <f ca="1">OFFSET(Import_SAS_CVS!AV42,(Synth!$D$3-1)*Synth!$E$3,0)</f>
        <v>962566129.8125</v>
      </c>
      <c r="O45" s="52">
        <f ca="1">OFFSET(Import_SAS_CVS!AW42,(Synth!$D$3-1)*Synth!$E$3,0)</f>
        <v>749548.20816040004</v>
      </c>
      <c r="P45" s="121">
        <f ca="1">OFFSET(Import_SAS_CVS!AX42,(Synth!$D$3-1)*Synth!$E$3,0)</f>
        <v>4611323.5843505897</v>
      </c>
      <c r="Q45" s="122">
        <f ca="1">OFFSET(Import_SAS_CVS!AY42,(Synth!$D$3-1)*Synth!$E$3,0)</f>
        <v>357128119.04296899</v>
      </c>
      <c r="R45" s="122">
        <f ca="1">OFFSET(Import_SAS_CVS!AZ42,(Synth!$D$3-1)*Synth!$E$3,0)</f>
        <v>170880144.77539101</v>
      </c>
      <c r="S45" s="122">
        <f ca="1">OFFSET(Import_SAS_CVS!BA42,(Synth!$D$3-1)*Synth!$E$3,0)</f>
        <v>0</v>
      </c>
      <c r="T45" s="122">
        <f ca="1">OFFSET(Import_SAS_CVS!BB42,(Synth!$D$3-1)*Synth!$E$3,0)</f>
        <v>449554547.20703101</v>
      </c>
      <c r="U45" s="122">
        <f ca="1">OFFSET(Import_SAS_CVS!BC42,(Synth!$D$3-1)*Synth!$E$3,0)</f>
        <v>107805729.511719</v>
      </c>
      <c r="V45" s="122">
        <f ca="1">OFFSET(Import_SAS_CVS!BD42,(Synth!$D$3-1)*Synth!$E$3,0)</f>
        <v>0</v>
      </c>
      <c r="W45" s="122">
        <f ca="1">OFFSET(Import_SAS_CVS!BE42,(Synth!$D$3-1)*Synth!$E$3,0)</f>
        <v>135824813.328125</v>
      </c>
      <c r="X45" s="122">
        <f ca="1">OFFSET(Import_SAS_CVS!BF42,(Synth!$D$3-1)*Synth!$E$3,0)</f>
        <v>4420.9360036253902</v>
      </c>
      <c r="Y45" s="123">
        <f ca="1">OFFSET(Import_SAS_CVS!CS42,(Synth!$D$3-1)*Synth!$E$3,0)</f>
        <v>2421263.72338867</v>
      </c>
    </row>
    <row r="46" spans="1:25" x14ac:dyDescent="0.2">
      <c r="A46" s="20">
        <v>41820</v>
      </c>
      <c r="B46" s="21">
        <f t="shared" ca="1" si="0"/>
        <v>2192994071.5527401</v>
      </c>
      <c r="C46" s="21">
        <f t="shared" ca="1" si="1"/>
        <v>1226156879.1855521</v>
      </c>
      <c r="D46" s="24">
        <f ca="1">OFFSET(Import_SAS_CVS!CC43,(Synth!$D$3-1)*Synth!$E$3,0)</f>
        <v>1088166647.01563</v>
      </c>
      <c r="E46" s="24">
        <f ca="1">OFFSET(Import_SAS_CVS!BG43,(Synth!$D$3-1)*Synth!$E$3,0)</f>
        <v>966837192.36718798</v>
      </c>
      <c r="F46" s="24">
        <f ca="1">OFFSET(Import_SAS_CVS!CG43,(Synth!$D$3-1)*Synth!$E$3,0)</f>
        <v>137990232.16992199</v>
      </c>
      <c r="G46" s="23">
        <f ca="1">OFFSET(Import_SAS_CVS!AO43,(Synth!$D$3-1)*Synth!$E$3,0)</f>
        <v>890961441.890625</v>
      </c>
      <c r="H46" s="24">
        <f ca="1">OFFSET(Import_SAS_CVS!AP43,(Synth!$D$3-1)*Synth!$E$3,0)</f>
        <v>16502697.4648438</v>
      </c>
      <c r="I46" s="24">
        <f ca="1">OFFSET(Import_SAS_CVS!AQ43,(Synth!$D$3-1)*Synth!$E$3,0)</f>
        <v>181509789.01953101</v>
      </c>
      <c r="J46" s="43">
        <f ca="1">OFFSET(Import_SAS_CVS!AR43,(Synth!$D$3-1)*Synth!$E$3,0)</f>
        <v>111314559.587891</v>
      </c>
      <c r="K46" s="24">
        <f ca="1">OFFSET(Import_SAS_CVS!AS43,(Synth!$D$3-1)*Synth!$E$3,0)</f>
        <v>137836165.88671899</v>
      </c>
      <c r="L46" s="24">
        <f ca="1">OFFSET(Import_SAS_CVS!AT43,(Synth!$D$3-1)*Synth!$E$3,0)</f>
        <v>0</v>
      </c>
      <c r="M46" s="43">
        <f ca="1">OFFSET(Import_SAS_CVS!AU43,(Synth!$D$3-1)*Synth!$E$3,0)</f>
        <v>0</v>
      </c>
      <c r="N46" s="24">
        <f ca="1">OFFSET(Import_SAS_CVS!AV43,(Synth!$D$3-1)*Synth!$E$3,0)</f>
        <v>966553024.921875</v>
      </c>
      <c r="O46" s="25">
        <f ca="1">OFFSET(Import_SAS_CVS!AW43,(Synth!$D$3-1)*Synth!$E$3,0)</f>
        <v>529419.130653381</v>
      </c>
      <c r="P46" s="115">
        <f ca="1">OFFSET(Import_SAS_CVS!AX43,(Synth!$D$3-1)*Synth!$E$3,0)</f>
        <v>6931315.54614258</v>
      </c>
      <c r="Q46" s="116">
        <f ca="1">OFFSET(Import_SAS_CVS!AY43,(Synth!$D$3-1)*Synth!$E$3,0)</f>
        <v>358041533.85156298</v>
      </c>
      <c r="R46" s="116">
        <f ca="1">OFFSET(Import_SAS_CVS!AZ43,(Synth!$D$3-1)*Synth!$E$3,0)</f>
        <v>168369714.515625</v>
      </c>
      <c r="S46" s="116">
        <f ca="1">OFFSET(Import_SAS_CVS!BA43,(Synth!$D$3-1)*Synth!$E$3,0)</f>
        <v>0</v>
      </c>
      <c r="T46" s="116">
        <f ca="1">OFFSET(Import_SAS_CVS!BB43,(Synth!$D$3-1)*Synth!$E$3,0)</f>
        <v>446597088.35156298</v>
      </c>
      <c r="U46" s="116">
        <f ca="1">OFFSET(Import_SAS_CVS!BC43,(Synth!$D$3-1)*Synth!$E$3,0)</f>
        <v>106399953.649414</v>
      </c>
      <c r="V46" s="116">
        <f ca="1">OFFSET(Import_SAS_CVS!BD43,(Synth!$D$3-1)*Synth!$E$3,0)</f>
        <v>0</v>
      </c>
      <c r="W46" s="116">
        <f ca="1">OFFSET(Import_SAS_CVS!BE43,(Synth!$D$3-1)*Synth!$E$3,0)</f>
        <v>135300411.26367199</v>
      </c>
      <c r="X46" s="116">
        <f ca="1">OFFSET(Import_SAS_CVS!BF43,(Synth!$D$3-1)*Synth!$E$3,0)</f>
        <v>2633.9343421757198</v>
      </c>
      <c r="Y46" s="117">
        <f ca="1">OFFSET(Import_SAS_CVS!CS43,(Synth!$D$3-1)*Synth!$E$3,0)</f>
        <v>2409745.2320861798</v>
      </c>
    </row>
    <row r="47" spans="1:25" x14ac:dyDescent="0.2">
      <c r="A47" s="20">
        <v>41912</v>
      </c>
      <c r="B47" s="21">
        <f t="shared" ca="1" si="0"/>
        <v>2189954343.304688</v>
      </c>
      <c r="C47" s="21">
        <f t="shared" ca="1" si="1"/>
        <v>1224329974.460938</v>
      </c>
      <c r="D47" s="24">
        <f ca="1">OFFSET(Import_SAS_CVS!CC44,(Synth!$D$3-1)*Synth!$E$3,0)</f>
        <v>1086375514.15625</v>
      </c>
      <c r="E47" s="24">
        <f ca="1">OFFSET(Import_SAS_CVS!BG44,(Synth!$D$3-1)*Synth!$E$3,0)</f>
        <v>965624368.84375</v>
      </c>
      <c r="F47" s="24">
        <f ca="1">OFFSET(Import_SAS_CVS!CG44,(Synth!$D$3-1)*Synth!$E$3,0)</f>
        <v>137954460.30468801</v>
      </c>
      <c r="G47" s="23">
        <f ca="1">OFFSET(Import_SAS_CVS!AO44,(Synth!$D$3-1)*Synth!$E$3,0)</f>
        <v>892617065.078125</v>
      </c>
      <c r="H47" s="24">
        <f ca="1">OFFSET(Import_SAS_CVS!AP44,(Synth!$D$3-1)*Synth!$E$3,0)</f>
        <v>16135668.3631592</v>
      </c>
      <c r="I47" s="24">
        <f ca="1">OFFSET(Import_SAS_CVS!AQ44,(Synth!$D$3-1)*Synth!$E$3,0)</f>
        <v>177500517.56054699</v>
      </c>
      <c r="J47" s="43">
        <f ca="1">OFFSET(Import_SAS_CVS!AR44,(Synth!$D$3-1)*Synth!$E$3,0)</f>
        <v>108802533.359375</v>
      </c>
      <c r="K47" s="24">
        <f ca="1">OFFSET(Import_SAS_CVS!AS44,(Synth!$D$3-1)*Synth!$E$3,0)</f>
        <v>137728594.41992199</v>
      </c>
      <c r="L47" s="24">
        <f ca="1">OFFSET(Import_SAS_CVS!AT44,(Synth!$D$3-1)*Synth!$E$3,0)</f>
        <v>0</v>
      </c>
      <c r="M47" s="43">
        <f ca="1">OFFSET(Import_SAS_CVS!AU44,(Synth!$D$3-1)*Synth!$E$3,0)</f>
        <v>0</v>
      </c>
      <c r="N47" s="24">
        <f ca="1">OFFSET(Import_SAS_CVS!AV44,(Synth!$D$3-1)*Synth!$E$3,0)</f>
        <v>965241335.078125</v>
      </c>
      <c r="O47" s="25">
        <f ca="1">OFFSET(Import_SAS_CVS!AW44,(Synth!$D$3-1)*Synth!$E$3,0)</f>
        <v>318961.06332778902</v>
      </c>
      <c r="P47" s="115">
        <f ca="1">OFFSET(Import_SAS_CVS!AX44,(Synth!$D$3-1)*Synth!$E$3,0)</f>
        <v>5575449.0375366202</v>
      </c>
      <c r="Q47" s="116">
        <f ca="1">OFFSET(Import_SAS_CVS!AY44,(Synth!$D$3-1)*Synth!$E$3,0)</f>
        <v>359430077.77734399</v>
      </c>
      <c r="R47" s="116">
        <f ca="1">OFFSET(Import_SAS_CVS!AZ44,(Synth!$D$3-1)*Synth!$E$3,0)</f>
        <v>166032959.07031301</v>
      </c>
      <c r="S47" s="116">
        <f ca="1">OFFSET(Import_SAS_CVS!BA44,(Synth!$D$3-1)*Synth!$E$3,0)</f>
        <v>0</v>
      </c>
      <c r="T47" s="116">
        <f ca="1">OFFSET(Import_SAS_CVS!BB44,(Synth!$D$3-1)*Synth!$E$3,0)</f>
        <v>451075126.94921899</v>
      </c>
      <c r="U47" s="116">
        <f ca="1">OFFSET(Import_SAS_CVS!BC44,(Synth!$D$3-1)*Synth!$E$3,0)</f>
        <v>105811479.40722699</v>
      </c>
      <c r="V47" s="116">
        <f ca="1">OFFSET(Import_SAS_CVS!BD44,(Synth!$D$3-1)*Synth!$E$3,0)</f>
        <v>0</v>
      </c>
      <c r="W47" s="116">
        <f ca="1">OFFSET(Import_SAS_CVS!BE44,(Synth!$D$3-1)*Synth!$E$3,0)</f>
        <v>135498676.64648399</v>
      </c>
      <c r="X47" s="116">
        <f ca="1">OFFSET(Import_SAS_CVS!BF44,(Synth!$D$3-1)*Synth!$E$3,0)</f>
        <v>2461.4012698829201</v>
      </c>
      <c r="Y47" s="117">
        <f ca="1">OFFSET(Import_SAS_CVS!CS44,(Synth!$D$3-1)*Synth!$E$3,0)</f>
        <v>2423222.6872558598</v>
      </c>
    </row>
    <row r="48" spans="1:25" ht="12" thickBot="1" x14ac:dyDescent="0.25">
      <c r="A48" s="20">
        <v>42004</v>
      </c>
      <c r="B48" s="21">
        <f t="shared" ca="1" si="0"/>
        <v>2177286070.0683651</v>
      </c>
      <c r="C48" s="21">
        <f t="shared" ca="1" si="1"/>
        <v>1214805103.5918021</v>
      </c>
      <c r="D48" s="24">
        <f ca="1">OFFSET(Import_SAS_CVS!CC45,(Synth!$D$3-1)*Synth!$E$3,0)</f>
        <v>1077438677.26563</v>
      </c>
      <c r="E48" s="24">
        <f ca="1">OFFSET(Import_SAS_CVS!BG45,(Synth!$D$3-1)*Synth!$E$3,0)</f>
        <v>962480966.47656298</v>
      </c>
      <c r="F48" s="24">
        <f ca="1">OFFSET(Import_SAS_CVS!CG45,(Synth!$D$3-1)*Synth!$E$3,0)</f>
        <v>137366426.32617199</v>
      </c>
      <c r="G48" s="23">
        <f ca="1">OFFSET(Import_SAS_CVS!AO45,(Synth!$D$3-1)*Synth!$E$3,0)</f>
        <v>888214438.16406298</v>
      </c>
      <c r="H48" s="24">
        <f ca="1">OFFSET(Import_SAS_CVS!AP45,(Synth!$D$3-1)*Synth!$E$3,0)</f>
        <v>15959983.1717529</v>
      </c>
      <c r="I48" s="24">
        <f ca="1">OFFSET(Import_SAS_CVS!AQ45,(Synth!$D$3-1)*Synth!$E$3,0)</f>
        <v>173421169.74023399</v>
      </c>
      <c r="J48" s="43">
        <f ca="1">OFFSET(Import_SAS_CVS!AR45,(Synth!$D$3-1)*Synth!$E$3,0)</f>
        <v>106120095.51660199</v>
      </c>
      <c r="K48" s="24">
        <f ca="1">OFFSET(Import_SAS_CVS!AS45,(Synth!$D$3-1)*Synth!$E$3,0)</f>
        <v>137420682.41015601</v>
      </c>
      <c r="L48" s="24">
        <f ca="1">OFFSET(Import_SAS_CVS!AT45,(Synth!$D$3-1)*Synth!$E$3,0)</f>
        <v>0</v>
      </c>
      <c r="M48" s="43">
        <f ca="1">OFFSET(Import_SAS_CVS!AU45,(Synth!$D$3-1)*Synth!$E$3,0)</f>
        <v>0</v>
      </c>
      <c r="N48" s="24">
        <f ca="1">OFFSET(Import_SAS_CVS!AV45,(Synth!$D$3-1)*Synth!$E$3,0)</f>
        <v>962254742.609375</v>
      </c>
      <c r="O48" s="25">
        <f ca="1">OFFSET(Import_SAS_CVS!AW45,(Synth!$D$3-1)*Synth!$E$3,0)</f>
        <v>166904.62842178301</v>
      </c>
      <c r="P48" s="115">
        <f ca="1">OFFSET(Import_SAS_CVS!AX45,(Synth!$D$3-1)*Synth!$E$3,0)</f>
        <v>5961423.1064453097</v>
      </c>
      <c r="Q48" s="116">
        <f ca="1">OFFSET(Import_SAS_CVS!AY45,(Synth!$D$3-1)*Synth!$E$3,0)</f>
        <v>358839406.65625</v>
      </c>
      <c r="R48" s="116">
        <f ca="1">OFFSET(Import_SAS_CVS!AZ45,(Synth!$D$3-1)*Synth!$E$3,0)</f>
        <v>163931731.69921899</v>
      </c>
      <c r="S48" s="116">
        <f ca="1">OFFSET(Import_SAS_CVS!BA45,(Synth!$D$3-1)*Synth!$E$3,0)</f>
        <v>0</v>
      </c>
      <c r="T48" s="116">
        <f ca="1">OFFSET(Import_SAS_CVS!BB45,(Synth!$D$3-1)*Synth!$E$3,0)</f>
        <v>446612506.87109399</v>
      </c>
      <c r="U48" s="116">
        <f ca="1">OFFSET(Import_SAS_CVS!BC45,(Synth!$D$3-1)*Synth!$E$3,0)</f>
        <v>105475268.74902301</v>
      </c>
      <c r="V48" s="116">
        <f ca="1">OFFSET(Import_SAS_CVS!BD45,(Synth!$D$3-1)*Synth!$E$3,0)</f>
        <v>0</v>
      </c>
      <c r="W48" s="116">
        <f ca="1">OFFSET(Import_SAS_CVS!BE45,(Synth!$D$3-1)*Synth!$E$3,0)</f>
        <v>134963552.91210899</v>
      </c>
      <c r="X48" s="116">
        <f ca="1">OFFSET(Import_SAS_CVS!BF45,(Synth!$D$3-1)*Synth!$E$3,0)</f>
        <v>3759.0072289109198</v>
      </c>
      <c r="Y48" s="117">
        <f ca="1">OFFSET(Import_SAS_CVS!CS45,(Synth!$D$3-1)*Synth!$E$3,0)</f>
        <v>2493157.13134766</v>
      </c>
    </row>
    <row r="49" spans="1:25" x14ac:dyDescent="0.2">
      <c r="A49" s="14">
        <v>42094</v>
      </c>
      <c r="B49" s="48">
        <f t="shared" ca="1" si="0"/>
        <v>2166544747.6230488</v>
      </c>
      <c r="C49" s="48">
        <f t="shared" ca="1" si="1"/>
        <v>1204942001.310549</v>
      </c>
      <c r="D49" s="50">
        <f ca="1">OFFSET(Import_SAS_CVS!CC46,(Synth!$D$3-1)*Synth!$E$3,0)</f>
        <v>1067873118.08594</v>
      </c>
      <c r="E49" s="50">
        <f ca="1">OFFSET(Import_SAS_CVS!BG46,(Synth!$D$3-1)*Synth!$E$3,0)</f>
        <v>961602746.3125</v>
      </c>
      <c r="F49" s="50">
        <f ca="1">OFFSET(Import_SAS_CVS!CG46,(Synth!$D$3-1)*Synth!$E$3,0)</f>
        <v>137068883.22460899</v>
      </c>
      <c r="G49" s="49">
        <f ca="1">OFFSET(Import_SAS_CVS!AO46,(Synth!$D$3-1)*Synth!$E$3,0)</f>
        <v>879820864.390625</v>
      </c>
      <c r="H49" s="50">
        <f ca="1">OFFSET(Import_SAS_CVS!AP46,(Synth!$D$3-1)*Synth!$E$3,0)</f>
        <v>16314534.8796387</v>
      </c>
      <c r="I49" s="50">
        <f ca="1">OFFSET(Import_SAS_CVS!AQ46,(Synth!$D$3-1)*Synth!$E$3,0)</f>
        <v>168498400.37695301</v>
      </c>
      <c r="J49" s="51">
        <f ca="1">OFFSET(Import_SAS_CVS!AR46,(Synth!$D$3-1)*Synth!$E$3,0)</f>
        <v>103670280.699219</v>
      </c>
      <c r="K49" s="50">
        <f ca="1">OFFSET(Import_SAS_CVS!AS46,(Synth!$D$3-1)*Synth!$E$3,0)</f>
        <v>136981984.86328101</v>
      </c>
      <c r="L49" s="50">
        <f ca="1">OFFSET(Import_SAS_CVS!AT46,(Synth!$D$3-1)*Synth!$E$3,0)</f>
        <v>0</v>
      </c>
      <c r="M49" s="51">
        <f ca="1">OFFSET(Import_SAS_CVS!AU46,(Synth!$D$3-1)*Synth!$E$3,0)</f>
        <v>0</v>
      </c>
      <c r="N49" s="50">
        <f ca="1">OFFSET(Import_SAS_CVS!AV46,(Synth!$D$3-1)*Synth!$E$3,0)</f>
        <v>961381651.91406298</v>
      </c>
      <c r="O49" s="52">
        <f ca="1">OFFSET(Import_SAS_CVS!AW46,(Synth!$D$3-1)*Synth!$E$3,0)</f>
        <v>136390.36422729501</v>
      </c>
      <c r="P49" s="121">
        <f ca="1">OFFSET(Import_SAS_CVS!AX46,(Synth!$D$3-1)*Synth!$E$3,0)</f>
        <v>3535759.9220275902</v>
      </c>
      <c r="Q49" s="122">
        <f ca="1">OFFSET(Import_SAS_CVS!AY46,(Synth!$D$3-1)*Synth!$E$3,0)</f>
        <v>356704986.828125</v>
      </c>
      <c r="R49" s="122">
        <f ca="1">OFFSET(Import_SAS_CVS!AZ46,(Synth!$D$3-1)*Synth!$E$3,0)</f>
        <v>160823697.93164101</v>
      </c>
      <c r="S49" s="122">
        <f ca="1">OFFSET(Import_SAS_CVS!BA46,(Synth!$D$3-1)*Synth!$E$3,0)</f>
        <v>0</v>
      </c>
      <c r="T49" s="122">
        <f ca="1">OFFSET(Import_SAS_CVS!BB46,(Synth!$D$3-1)*Synth!$E$3,0)</f>
        <v>434546805.50390601</v>
      </c>
      <c r="U49" s="122">
        <f ca="1">OFFSET(Import_SAS_CVS!BC46,(Synth!$D$3-1)*Synth!$E$3,0)</f>
        <v>105156330.647461</v>
      </c>
      <c r="V49" s="122">
        <f ca="1">OFFSET(Import_SAS_CVS!BD46,(Synth!$D$3-1)*Synth!$E$3,0)</f>
        <v>0</v>
      </c>
      <c r="W49" s="122">
        <f ca="1">OFFSET(Import_SAS_CVS!BE46,(Synth!$D$3-1)*Synth!$E$3,0)</f>
        <v>134389475.64843801</v>
      </c>
      <c r="X49" s="122">
        <f ca="1">OFFSET(Import_SAS_CVS!BF46,(Synth!$D$3-1)*Synth!$E$3,0)</f>
        <v>2813.35716766119</v>
      </c>
      <c r="Y49" s="123">
        <f ca="1">OFFSET(Import_SAS_CVS!CS46,(Synth!$D$3-1)*Synth!$E$3,0)</f>
        <v>2538744.34234619</v>
      </c>
    </row>
    <row r="50" spans="1:25" x14ac:dyDescent="0.2">
      <c r="A50" s="20">
        <v>42185</v>
      </c>
      <c r="B50" s="21">
        <f t="shared" ca="1" si="0"/>
        <v>2167228101.5996099</v>
      </c>
      <c r="C50" s="21">
        <f t="shared" ca="1" si="1"/>
        <v>1202641238.1542969</v>
      </c>
      <c r="D50" s="24">
        <f ca="1">OFFSET(Import_SAS_CVS!CC47,(Synth!$D$3-1)*Synth!$E$3,0)</f>
        <v>1065334704.71875</v>
      </c>
      <c r="E50" s="24">
        <f ca="1">OFFSET(Import_SAS_CVS!BG47,(Synth!$D$3-1)*Synth!$E$3,0)</f>
        <v>964586863.44531298</v>
      </c>
      <c r="F50" s="24">
        <f ca="1">OFFSET(Import_SAS_CVS!CG47,(Synth!$D$3-1)*Synth!$E$3,0)</f>
        <v>137306533.43554699</v>
      </c>
      <c r="G50" s="23">
        <f ca="1">OFFSET(Import_SAS_CVS!AO47,(Synth!$D$3-1)*Synth!$E$3,0)</f>
        <v>883557668.27343798</v>
      </c>
      <c r="H50" s="24">
        <f ca="1">OFFSET(Import_SAS_CVS!AP47,(Synth!$D$3-1)*Synth!$E$3,0)</f>
        <v>16102426.557128901</v>
      </c>
      <c r="I50" s="24">
        <f ca="1">OFFSET(Import_SAS_CVS!AQ47,(Synth!$D$3-1)*Synth!$E$3,0)</f>
        <v>165765315.93359399</v>
      </c>
      <c r="J50" s="43">
        <f ca="1">OFFSET(Import_SAS_CVS!AR47,(Synth!$D$3-1)*Synth!$E$3,0)</f>
        <v>100441868.12695301</v>
      </c>
      <c r="K50" s="24">
        <f ca="1">OFFSET(Import_SAS_CVS!AS47,(Synth!$D$3-1)*Synth!$E$3,0)</f>
        <v>137319003.125</v>
      </c>
      <c r="L50" s="24">
        <f ca="1">OFFSET(Import_SAS_CVS!AT47,(Synth!$D$3-1)*Synth!$E$3,0)</f>
        <v>0</v>
      </c>
      <c r="M50" s="43">
        <f ca="1">OFFSET(Import_SAS_CVS!AU47,(Synth!$D$3-1)*Synth!$E$3,0)</f>
        <v>0</v>
      </c>
      <c r="N50" s="24">
        <f ca="1">OFFSET(Import_SAS_CVS!AV47,(Synth!$D$3-1)*Synth!$E$3,0)</f>
        <v>964676063.24218798</v>
      </c>
      <c r="O50" s="25">
        <f ca="1">OFFSET(Import_SAS_CVS!AW47,(Synth!$D$3-1)*Synth!$E$3,0)</f>
        <v>113044.76717281299</v>
      </c>
      <c r="P50" s="115">
        <f ca="1">OFFSET(Import_SAS_CVS!AX47,(Synth!$D$3-1)*Synth!$E$3,0)</f>
        <v>3823851.8969421401</v>
      </c>
      <c r="Q50" s="116">
        <f ca="1">OFFSET(Import_SAS_CVS!AY47,(Synth!$D$3-1)*Synth!$E$3,0)</f>
        <v>360096524.453125</v>
      </c>
      <c r="R50" s="116">
        <f ca="1">OFFSET(Import_SAS_CVS!AZ47,(Synth!$D$3-1)*Synth!$E$3,0)</f>
        <v>158254429.51171899</v>
      </c>
      <c r="S50" s="116">
        <f ca="1">OFFSET(Import_SAS_CVS!BA47,(Synth!$D$3-1)*Synth!$E$3,0)</f>
        <v>0</v>
      </c>
      <c r="T50" s="116">
        <f ca="1">OFFSET(Import_SAS_CVS!BB47,(Synth!$D$3-1)*Synth!$E$3,0)</f>
        <v>438424868.67578101</v>
      </c>
      <c r="U50" s="116">
        <f ca="1">OFFSET(Import_SAS_CVS!BC47,(Synth!$D$3-1)*Synth!$E$3,0)</f>
        <v>104761951.328125</v>
      </c>
      <c r="V50" s="116">
        <f ca="1">OFFSET(Import_SAS_CVS!BD47,(Synth!$D$3-1)*Synth!$E$3,0)</f>
        <v>0</v>
      </c>
      <c r="W50" s="116">
        <f ca="1">OFFSET(Import_SAS_CVS!BE47,(Synth!$D$3-1)*Synth!$E$3,0)</f>
        <v>134597357.69140601</v>
      </c>
      <c r="X50" s="116">
        <f ca="1">OFFSET(Import_SAS_CVS!BF47,(Synth!$D$3-1)*Synth!$E$3,0)</f>
        <v>2769.5951464772202</v>
      </c>
      <c r="Y50" s="117">
        <f ca="1">OFFSET(Import_SAS_CVS!CS47,(Synth!$D$3-1)*Synth!$E$3,0)</f>
        <v>2594343.7478332501</v>
      </c>
    </row>
    <row r="51" spans="1:25" x14ac:dyDescent="0.2">
      <c r="A51" s="20">
        <v>42277</v>
      </c>
      <c r="B51" s="21">
        <f t="shared" ca="1" si="0"/>
        <v>2160707501.2011747</v>
      </c>
      <c r="C51" s="21">
        <f t="shared" ca="1" si="1"/>
        <v>1196355549.162112</v>
      </c>
      <c r="D51" s="24">
        <f ca="1">OFFSET(Import_SAS_CVS!CC48,(Synth!$D$3-1)*Synth!$E$3,0)</f>
        <v>1059135113.08594</v>
      </c>
      <c r="E51" s="24">
        <f ca="1">OFFSET(Import_SAS_CVS!BG48,(Synth!$D$3-1)*Synth!$E$3,0)</f>
        <v>964351952.03906298</v>
      </c>
      <c r="F51" s="24">
        <f ca="1">OFFSET(Import_SAS_CVS!CG48,(Synth!$D$3-1)*Synth!$E$3,0)</f>
        <v>137220436.07617199</v>
      </c>
      <c r="G51" s="23">
        <f ca="1">OFFSET(Import_SAS_CVS!AO48,(Synth!$D$3-1)*Synth!$E$3,0)</f>
        <v>881720610.10156298</v>
      </c>
      <c r="H51" s="24">
        <f ca="1">OFFSET(Import_SAS_CVS!AP48,(Synth!$D$3-1)*Synth!$E$3,0)</f>
        <v>16061587.041748</v>
      </c>
      <c r="I51" s="24">
        <f ca="1">OFFSET(Import_SAS_CVS!AQ48,(Synth!$D$3-1)*Synth!$E$3,0)</f>
        <v>163793136.43554699</v>
      </c>
      <c r="J51" s="43">
        <f ca="1">OFFSET(Import_SAS_CVS!AR48,(Synth!$D$3-1)*Synth!$E$3,0)</f>
        <v>99426486.401367202</v>
      </c>
      <c r="K51" s="24">
        <f ca="1">OFFSET(Import_SAS_CVS!AS48,(Synth!$D$3-1)*Synth!$E$3,0)</f>
        <v>137396062.05468801</v>
      </c>
      <c r="L51" s="24">
        <f ca="1">OFFSET(Import_SAS_CVS!AT48,(Synth!$D$3-1)*Synth!$E$3,0)</f>
        <v>0</v>
      </c>
      <c r="M51" s="43">
        <f ca="1">OFFSET(Import_SAS_CVS!AU48,(Synth!$D$3-1)*Synth!$E$3,0)</f>
        <v>0</v>
      </c>
      <c r="N51" s="24">
        <f ca="1">OFFSET(Import_SAS_CVS!AV48,(Synth!$D$3-1)*Synth!$E$3,0)</f>
        <v>964167779.00781298</v>
      </c>
      <c r="O51" s="25">
        <f ca="1">OFFSET(Import_SAS_CVS!AW48,(Synth!$D$3-1)*Synth!$E$3,0)</f>
        <v>93713.682925224304</v>
      </c>
      <c r="P51" s="115">
        <f ca="1">OFFSET(Import_SAS_CVS!AX48,(Synth!$D$3-1)*Synth!$E$3,0)</f>
        <v>3908935.9394836398</v>
      </c>
      <c r="Q51" s="116">
        <f ca="1">OFFSET(Import_SAS_CVS!AY48,(Synth!$D$3-1)*Synth!$E$3,0)</f>
        <v>359952046.296875</v>
      </c>
      <c r="R51" s="116">
        <f ca="1">OFFSET(Import_SAS_CVS!AZ48,(Synth!$D$3-1)*Synth!$E$3,0)</f>
        <v>156393739.60546899</v>
      </c>
      <c r="S51" s="116">
        <f ca="1">OFFSET(Import_SAS_CVS!BA48,(Synth!$D$3-1)*Synth!$E$3,0)</f>
        <v>0</v>
      </c>
      <c r="T51" s="116">
        <f ca="1">OFFSET(Import_SAS_CVS!BB48,(Synth!$D$3-1)*Synth!$E$3,0)</f>
        <v>438164710.22656298</v>
      </c>
      <c r="U51" s="116">
        <f ca="1">OFFSET(Import_SAS_CVS!BC48,(Synth!$D$3-1)*Synth!$E$3,0)</f>
        <v>103910328.62304699</v>
      </c>
      <c r="V51" s="116">
        <f ca="1">OFFSET(Import_SAS_CVS!BD48,(Synth!$D$3-1)*Synth!$E$3,0)</f>
        <v>0</v>
      </c>
      <c r="W51" s="116">
        <f ca="1">OFFSET(Import_SAS_CVS!BE48,(Synth!$D$3-1)*Synth!$E$3,0)</f>
        <v>134807109.0625</v>
      </c>
      <c r="X51" s="116">
        <f ca="1">OFFSET(Import_SAS_CVS!BF48,(Synth!$D$3-1)*Synth!$E$3,0)</f>
        <v>2318.7907683849298</v>
      </c>
      <c r="Y51" s="117">
        <f ca="1">OFFSET(Import_SAS_CVS!CS48,(Synth!$D$3-1)*Synth!$E$3,0)</f>
        <v>2661140.3648986798</v>
      </c>
    </row>
    <row r="52" spans="1:25" ht="12" thickBot="1" x14ac:dyDescent="0.25">
      <c r="A52" s="20">
        <v>42369</v>
      </c>
      <c r="B52" s="21">
        <f t="shared" ca="1" si="0"/>
        <v>2161220396.4492211</v>
      </c>
      <c r="C52" s="21">
        <f t="shared" ca="1" si="1"/>
        <v>1193431390.5585961</v>
      </c>
      <c r="D52" s="24">
        <f ca="1">OFFSET(Import_SAS_CVS!CC49,(Synth!$D$3-1)*Synth!$E$3,0)</f>
        <v>1056191244.74219</v>
      </c>
      <c r="E52" s="24">
        <f ca="1">OFFSET(Import_SAS_CVS!BG49,(Synth!$D$3-1)*Synth!$E$3,0)</f>
        <v>967789005.890625</v>
      </c>
      <c r="F52" s="24">
        <f ca="1">OFFSET(Import_SAS_CVS!CG49,(Synth!$D$3-1)*Synth!$E$3,0)</f>
        <v>137240145.81640601</v>
      </c>
      <c r="G52" s="23">
        <f ca="1">OFFSET(Import_SAS_CVS!AO49,(Synth!$D$3-1)*Synth!$E$3,0)</f>
        <v>885093932.77343798</v>
      </c>
      <c r="H52" s="24">
        <f ca="1">OFFSET(Import_SAS_CVS!AP49,(Synth!$D$3-1)*Synth!$E$3,0)</f>
        <v>16069742.340332</v>
      </c>
      <c r="I52" s="24">
        <f ca="1">OFFSET(Import_SAS_CVS!AQ49,(Synth!$D$3-1)*Synth!$E$3,0)</f>
        <v>158458817.81835899</v>
      </c>
      <c r="J52" s="43">
        <f ca="1">OFFSET(Import_SAS_CVS!AR49,(Synth!$D$3-1)*Synth!$E$3,0)</f>
        <v>95727280.759765595</v>
      </c>
      <c r="K52" s="24">
        <f ca="1">OFFSET(Import_SAS_CVS!AS49,(Synth!$D$3-1)*Synth!$E$3,0)</f>
        <v>137516396.42578101</v>
      </c>
      <c r="L52" s="24">
        <f ca="1">OFFSET(Import_SAS_CVS!AT49,(Synth!$D$3-1)*Synth!$E$3,0)</f>
        <v>0</v>
      </c>
      <c r="M52" s="43">
        <f ca="1">OFFSET(Import_SAS_CVS!AU49,(Synth!$D$3-1)*Synth!$E$3,0)</f>
        <v>0</v>
      </c>
      <c r="N52" s="24">
        <f ca="1">OFFSET(Import_SAS_CVS!AV49,(Synth!$D$3-1)*Synth!$E$3,0)</f>
        <v>967651148.55468798</v>
      </c>
      <c r="O52" s="25">
        <f ca="1">OFFSET(Import_SAS_CVS!AW49,(Synth!$D$3-1)*Synth!$E$3,0)</f>
        <v>70057.205612182603</v>
      </c>
      <c r="P52" s="115">
        <f ca="1">OFFSET(Import_SAS_CVS!AX49,(Synth!$D$3-1)*Synth!$E$3,0)</f>
        <v>3314141.9988403302</v>
      </c>
      <c r="Q52" s="116">
        <f ca="1">OFFSET(Import_SAS_CVS!AY49,(Synth!$D$3-1)*Synth!$E$3,0)</f>
        <v>361344238.00390601</v>
      </c>
      <c r="R52" s="116">
        <f ca="1">OFFSET(Import_SAS_CVS!AZ49,(Synth!$D$3-1)*Synth!$E$3,0)</f>
        <v>154665037.41406301</v>
      </c>
      <c r="S52" s="116">
        <f ca="1">OFFSET(Import_SAS_CVS!BA49,(Synth!$D$3-1)*Synth!$E$3,0)</f>
        <v>0</v>
      </c>
      <c r="T52" s="116">
        <f ca="1">OFFSET(Import_SAS_CVS!BB49,(Synth!$D$3-1)*Synth!$E$3,0)</f>
        <v>439992497.109375</v>
      </c>
      <c r="U52" s="116">
        <f ca="1">OFFSET(Import_SAS_CVS!BC49,(Synth!$D$3-1)*Synth!$E$3,0)</f>
        <v>103488150.207031</v>
      </c>
      <c r="V52" s="116">
        <f ca="1">OFFSET(Import_SAS_CVS!BD49,(Synth!$D$3-1)*Synth!$E$3,0)</f>
        <v>0</v>
      </c>
      <c r="W52" s="116">
        <f ca="1">OFFSET(Import_SAS_CVS!BE49,(Synth!$D$3-1)*Synth!$E$3,0)</f>
        <v>135031510.88476601</v>
      </c>
      <c r="X52" s="116">
        <f ca="1">OFFSET(Import_SAS_CVS!BF49,(Synth!$D$3-1)*Synth!$E$3,0)</f>
        <v>2842.8643772304099</v>
      </c>
      <c r="Y52" s="117">
        <f ca="1">OFFSET(Import_SAS_CVS!CS49,(Synth!$D$3-1)*Synth!$E$3,0)</f>
        <v>2669207.2188415499</v>
      </c>
    </row>
    <row r="53" spans="1:25" x14ac:dyDescent="0.2">
      <c r="A53" s="14">
        <v>42460</v>
      </c>
      <c r="B53" s="48">
        <f t="shared" ca="1" si="0"/>
        <v>2164949419.0976563</v>
      </c>
      <c r="C53" s="48">
        <f t="shared" ca="1" si="1"/>
        <v>1193622431.035156</v>
      </c>
      <c r="D53" s="50">
        <f ca="1">OFFSET(Import_SAS_CVS!CC50,(Synth!$D$3-1)*Synth!$E$3,0)</f>
        <v>1055031417.625</v>
      </c>
      <c r="E53" s="50">
        <f ca="1">OFFSET(Import_SAS_CVS!BG50,(Synth!$D$3-1)*Synth!$E$3,0)</f>
        <v>971326988.0625</v>
      </c>
      <c r="F53" s="50">
        <f ca="1">OFFSET(Import_SAS_CVS!CG50,(Synth!$D$3-1)*Synth!$E$3,0)</f>
        <v>138591013.41015601</v>
      </c>
      <c r="G53" s="49">
        <f ca="1">OFFSET(Import_SAS_CVS!AO50,(Synth!$D$3-1)*Synth!$E$3,0)</f>
        <v>888983188.39843798</v>
      </c>
      <c r="H53" s="50">
        <f ca="1">OFFSET(Import_SAS_CVS!AP50,(Synth!$D$3-1)*Synth!$E$3,0)</f>
        <v>16560139.0465088</v>
      </c>
      <c r="I53" s="50">
        <f ca="1">OFFSET(Import_SAS_CVS!AQ50,(Synth!$D$3-1)*Synth!$E$3,0)</f>
        <v>160303052.18359399</v>
      </c>
      <c r="J53" s="51">
        <f ca="1">OFFSET(Import_SAS_CVS!AR50,(Synth!$D$3-1)*Synth!$E$3,0)</f>
        <v>97710605.747070298</v>
      </c>
      <c r="K53" s="50">
        <f ca="1">OFFSET(Import_SAS_CVS!AS50,(Synth!$D$3-1)*Synth!$E$3,0)</f>
        <v>138987221.88085899</v>
      </c>
      <c r="L53" s="50">
        <f ca="1">OFFSET(Import_SAS_CVS!AT50,(Synth!$D$3-1)*Synth!$E$3,0)</f>
        <v>0</v>
      </c>
      <c r="M53" s="51">
        <f ca="1">OFFSET(Import_SAS_CVS!AU50,(Synth!$D$3-1)*Synth!$E$3,0)</f>
        <v>0</v>
      </c>
      <c r="N53" s="50">
        <f ca="1">OFFSET(Import_SAS_CVS!AV50,(Synth!$D$3-1)*Synth!$E$3,0)</f>
        <v>971213333.33593798</v>
      </c>
      <c r="O53" s="52">
        <f ca="1">OFFSET(Import_SAS_CVS!AW50,(Synth!$D$3-1)*Synth!$E$3,0)</f>
        <v>54016.8152389526</v>
      </c>
      <c r="P53" s="121">
        <f ca="1">OFFSET(Import_SAS_CVS!AX50,(Synth!$D$3-1)*Synth!$E$3,0)</f>
        <v>2940911.5489502</v>
      </c>
      <c r="Q53" s="122">
        <f ca="1">OFFSET(Import_SAS_CVS!AY50,(Synth!$D$3-1)*Synth!$E$3,0)</f>
        <v>360794938.65234399</v>
      </c>
      <c r="R53" s="122">
        <f ca="1">OFFSET(Import_SAS_CVS!AZ50,(Synth!$D$3-1)*Synth!$E$3,0)</f>
        <v>153012357.67773399</v>
      </c>
      <c r="S53" s="122">
        <f ca="1">OFFSET(Import_SAS_CVS!BA50,(Synth!$D$3-1)*Synth!$E$3,0)</f>
        <v>0</v>
      </c>
      <c r="T53" s="122">
        <f ca="1">OFFSET(Import_SAS_CVS!BB50,(Synth!$D$3-1)*Synth!$E$3,0)</f>
        <v>439465029.05078101</v>
      </c>
      <c r="U53" s="122">
        <f ca="1">OFFSET(Import_SAS_CVS!BC50,(Synth!$D$3-1)*Synth!$E$3,0)</f>
        <v>103660318.25781301</v>
      </c>
      <c r="V53" s="122">
        <f ca="1">OFFSET(Import_SAS_CVS!BD50,(Synth!$D$3-1)*Synth!$E$3,0)</f>
        <v>0</v>
      </c>
      <c r="W53" s="122">
        <f ca="1">OFFSET(Import_SAS_CVS!BE50,(Synth!$D$3-1)*Synth!$E$3,0)</f>
        <v>136225705.85156301</v>
      </c>
      <c r="X53" s="122">
        <f ca="1">OFFSET(Import_SAS_CVS!BF50,(Synth!$D$3-1)*Synth!$E$3,0)</f>
        <v>2912.0786412060302</v>
      </c>
      <c r="Y53" s="123">
        <f ca="1">OFFSET(Import_SAS_CVS!CS50,(Synth!$D$3-1)*Synth!$E$3,0)</f>
        <v>2701455.8277282701</v>
      </c>
    </row>
    <row r="54" spans="1:25" x14ac:dyDescent="0.2">
      <c r="A54" s="20">
        <v>42551</v>
      </c>
      <c r="B54" s="21">
        <f t="shared" ca="1" si="0"/>
        <v>2163563674.2187557</v>
      </c>
      <c r="C54" s="21">
        <f t="shared" ca="1" si="1"/>
        <v>1193002113.179693</v>
      </c>
      <c r="D54" s="24">
        <f ca="1">OFFSET(Import_SAS_CVS!CC51,(Synth!$D$3-1)*Synth!$E$3,0)</f>
        <v>1052999250.48438</v>
      </c>
      <c r="E54" s="24">
        <f ca="1">OFFSET(Import_SAS_CVS!BG51,(Synth!$D$3-1)*Synth!$E$3,0)</f>
        <v>970561561.03906298</v>
      </c>
      <c r="F54" s="24">
        <f ca="1">OFFSET(Import_SAS_CVS!CG51,(Synth!$D$3-1)*Synth!$E$3,0)</f>
        <v>140002862.69531301</v>
      </c>
      <c r="G54" s="23">
        <f ca="1">OFFSET(Import_SAS_CVS!AO51,(Synth!$D$3-1)*Synth!$E$3,0)</f>
        <v>887079304.53125</v>
      </c>
      <c r="H54" s="24">
        <f ca="1">OFFSET(Import_SAS_CVS!AP51,(Synth!$D$3-1)*Synth!$E$3,0)</f>
        <v>16703486.6241455</v>
      </c>
      <c r="I54" s="24">
        <f ca="1">OFFSET(Import_SAS_CVS!AQ51,(Synth!$D$3-1)*Synth!$E$3,0)</f>
        <v>155565394.15429699</v>
      </c>
      <c r="J54" s="43">
        <f ca="1">OFFSET(Import_SAS_CVS!AR51,(Synth!$D$3-1)*Synth!$E$3,0)</f>
        <v>95291386.501953095</v>
      </c>
      <c r="K54" s="24">
        <f ca="1">OFFSET(Import_SAS_CVS!AS51,(Synth!$D$3-1)*Synth!$E$3,0)</f>
        <v>140520028.01757801</v>
      </c>
      <c r="L54" s="24">
        <f ca="1">OFFSET(Import_SAS_CVS!AT51,(Synth!$D$3-1)*Synth!$E$3,0)</f>
        <v>0</v>
      </c>
      <c r="M54" s="43">
        <f ca="1">OFFSET(Import_SAS_CVS!AU51,(Synth!$D$3-1)*Synth!$E$3,0)</f>
        <v>0</v>
      </c>
      <c r="N54" s="24">
        <f ca="1">OFFSET(Import_SAS_CVS!AV51,(Synth!$D$3-1)*Synth!$E$3,0)</f>
        <v>970691508.8125</v>
      </c>
      <c r="O54" s="25">
        <f ca="1">OFFSET(Import_SAS_CVS!AW51,(Synth!$D$3-1)*Synth!$E$3,0)</f>
        <v>42733.344236850702</v>
      </c>
      <c r="P54" s="115">
        <f ca="1">OFFSET(Import_SAS_CVS!AX51,(Synth!$D$3-1)*Synth!$E$3,0)</f>
        <v>3294821.47348022</v>
      </c>
      <c r="Q54" s="116">
        <f ca="1">OFFSET(Import_SAS_CVS!AY51,(Synth!$D$3-1)*Synth!$E$3,0)</f>
        <v>359118476.203125</v>
      </c>
      <c r="R54" s="116">
        <f ca="1">OFFSET(Import_SAS_CVS!AZ51,(Synth!$D$3-1)*Synth!$E$3,0)</f>
        <v>152506986.64843801</v>
      </c>
      <c r="S54" s="116">
        <f ca="1">OFFSET(Import_SAS_CVS!BA51,(Synth!$D$3-1)*Synth!$E$3,0)</f>
        <v>0</v>
      </c>
      <c r="T54" s="116">
        <f ca="1">OFFSET(Import_SAS_CVS!BB51,(Synth!$D$3-1)*Synth!$E$3,0)</f>
        <v>442668510.52343798</v>
      </c>
      <c r="U54" s="116">
        <f ca="1">OFFSET(Import_SAS_CVS!BC51,(Synth!$D$3-1)*Synth!$E$3,0)</f>
        <v>103664230.146484</v>
      </c>
      <c r="V54" s="116">
        <f ca="1">OFFSET(Import_SAS_CVS!BD51,(Synth!$D$3-1)*Synth!$E$3,0)</f>
        <v>0</v>
      </c>
      <c r="W54" s="116">
        <f ca="1">OFFSET(Import_SAS_CVS!BE51,(Synth!$D$3-1)*Synth!$E$3,0)</f>
        <v>137531450.61914101</v>
      </c>
      <c r="X54" s="116">
        <f ca="1">OFFSET(Import_SAS_CVS!BF51,(Synth!$D$3-1)*Synth!$E$3,0)</f>
        <v>2153.8930242955698</v>
      </c>
      <c r="Y54" s="117">
        <f ca="1">OFFSET(Import_SAS_CVS!CS51,(Synth!$D$3-1)*Synth!$E$3,0)</f>
        <v>2772297.80712891</v>
      </c>
    </row>
    <row r="55" spans="1:25" x14ac:dyDescent="0.2">
      <c r="A55" s="20">
        <v>42643</v>
      </c>
      <c r="B55" s="21">
        <f t="shared" ca="1" si="0"/>
        <v>2173088781.5292969</v>
      </c>
      <c r="C55" s="21">
        <f t="shared" ca="1" si="1"/>
        <v>1203887700.5214839</v>
      </c>
      <c r="D55" s="24">
        <f ca="1">OFFSET(Import_SAS_CVS!CC52,(Synth!$D$3-1)*Synth!$E$3,0)</f>
        <v>1062207515.25</v>
      </c>
      <c r="E55" s="24">
        <f ca="1">OFFSET(Import_SAS_CVS!BG52,(Synth!$D$3-1)*Synth!$E$3,0)</f>
        <v>969201081.00781298</v>
      </c>
      <c r="F55" s="24">
        <f ca="1">OFFSET(Import_SAS_CVS!CG52,(Synth!$D$3-1)*Synth!$E$3,0)</f>
        <v>141680185.27148399</v>
      </c>
      <c r="G55" s="23">
        <f ca="1">OFFSET(Import_SAS_CVS!AO52,(Synth!$D$3-1)*Synth!$E$3,0)</f>
        <v>888254500.07031298</v>
      </c>
      <c r="H55" s="24">
        <f ca="1">OFFSET(Import_SAS_CVS!AP52,(Synth!$D$3-1)*Synth!$E$3,0)</f>
        <v>16378192.845703101</v>
      </c>
      <c r="I55" s="24">
        <f ca="1">OFFSET(Import_SAS_CVS!AQ52,(Synth!$D$3-1)*Synth!$E$3,0)</f>
        <v>153983978.05664101</v>
      </c>
      <c r="J55" s="43">
        <f ca="1">OFFSET(Import_SAS_CVS!AR52,(Synth!$D$3-1)*Synth!$E$3,0)</f>
        <v>95944830.810546905</v>
      </c>
      <c r="K55" s="24">
        <f ca="1">OFFSET(Import_SAS_CVS!AS52,(Synth!$D$3-1)*Synth!$E$3,0)</f>
        <v>141132882.98242199</v>
      </c>
      <c r="L55" s="24">
        <f ca="1">OFFSET(Import_SAS_CVS!AT52,(Synth!$D$3-1)*Synth!$E$3,0)</f>
        <v>0</v>
      </c>
      <c r="M55" s="43">
        <f ca="1">OFFSET(Import_SAS_CVS!AU52,(Synth!$D$3-1)*Synth!$E$3,0)</f>
        <v>0</v>
      </c>
      <c r="N55" s="24">
        <f ca="1">OFFSET(Import_SAS_CVS!AV52,(Synth!$D$3-1)*Synth!$E$3,0)</f>
        <v>969150861.85156298</v>
      </c>
      <c r="O55" s="25">
        <f ca="1">OFFSET(Import_SAS_CVS!AW52,(Synth!$D$3-1)*Synth!$E$3,0)</f>
        <v>36419.438867092103</v>
      </c>
      <c r="P55" s="115">
        <f ca="1">OFFSET(Import_SAS_CVS!AX52,(Synth!$D$3-1)*Synth!$E$3,0)</f>
        <v>3774296.9888610798</v>
      </c>
      <c r="Q55" s="116">
        <f ca="1">OFFSET(Import_SAS_CVS!AY52,(Synth!$D$3-1)*Synth!$E$3,0)</f>
        <v>359640580.90625</v>
      </c>
      <c r="R55" s="116">
        <f ca="1">OFFSET(Import_SAS_CVS!AZ52,(Synth!$D$3-1)*Synth!$E$3,0)</f>
        <v>151983846.90820301</v>
      </c>
      <c r="S55" s="116">
        <f ca="1">OFFSET(Import_SAS_CVS!BA52,(Synth!$D$3-1)*Synth!$E$3,0)</f>
        <v>0</v>
      </c>
      <c r="T55" s="116">
        <f ca="1">OFFSET(Import_SAS_CVS!BB52,(Synth!$D$3-1)*Synth!$E$3,0)</f>
        <v>440744014.97265601</v>
      </c>
      <c r="U55" s="116">
        <f ca="1">OFFSET(Import_SAS_CVS!BC52,(Synth!$D$3-1)*Synth!$E$3,0)</f>
        <v>103352478.646484</v>
      </c>
      <c r="V55" s="116">
        <f ca="1">OFFSET(Import_SAS_CVS!BD52,(Synth!$D$3-1)*Synth!$E$3,0)</f>
        <v>0</v>
      </c>
      <c r="W55" s="116">
        <f ca="1">OFFSET(Import_SAS_CVS!BE52,(Synth!$D$3-1)*Synth!$E$3,0)</f>
        <v>138313748.88281301</v>
      </c>
      <c r="X55" s="116">
        <f ca="1">OFFSET(Import_SAS_CVS!BF52,(Synth!$D$3-1)*Synth!$E$3,0)</f>
        <v>1515.67616696656</v>
      </c>
      <c r="Y55" s="117">
        <f ca="1">OFFSET(Import_SAS_CVS!CS52,(Synth!$D$3-1)*Synth!$E$3,0)</f>
        <v>2789133.0912170401</v>
      </c>
    </row>
    <row r="56" spans="1:25" ht="12" thickBot="1" x14ac:dyDescent="0.25">
      <c r="A56" s="20">
        <v>42735</v>
      </c>
      <c r="B56" s="21">
        <f t="shared" ca="1" si="0"/>
        <v>2166875777.0527401</v>
      </c>
      <c r="C56" s="21">
        <f t="shared" ca="1" si="1"/>
        <v>1197578325.9980521</v>
      </c>
      <c r="D56" s="24">
        <f ca="1">OFFSET(Import_SAS_CVS!CC53,(Synth!$D$3-1)*Synth!$E$3,0)</f>
        <v>1055194393.26563</v>
      </c>
      <c r="E56" s="24">
        <f ca="1">OFFSET(Import_SAS_CVS!BG53,(Synth!$D$3-1)*Synth!$E$3,0)</f>
        <v>969297451.05468798</v>
      </c>
      <c r="F56" s="24">
        <f ca="1">OFFSET(Import_SAS_CVS!CG53,(Synth!$D$3-1)*Synth!$E$3,0)</f>
        <v>142383932.73242199</v>
      </c>
      <c r="G56" s="23">
        <f ca="1">OFFSET(Import_SAS_CVS!AO53,(Synth!$D$3-1)*Synth!$E$3,0)</f>
        <v>882987430.90625</v>
      </c>
      <c r="H56" s="24">
        <f ca="1">OFFSET(Import_SAS_CVS!AP53,(Synth!$D$3-1)*Synth!$E$3,0)</f>
        <v>16278002.4644775</v>
      </c>
      <c r="I56" s="24">
        <f ca="1">OFFSET(Import_SAS_CVS!AQ53,(Synth!$D$3-1)*Synth!$E$3,0)</f>
        <v>151665416.96484399</v>
      </c>
      <c r="J56" s="43">
        <f ca="1">OFFSET(Import_SAS_CVS!AR53,(Synth!$D$3-1)*Synth!$E$3,0)</f>
        <v>93861260.309570298</v>
      </c>
      <c r="K56" s="24">
        <f ca="1">OFFSET(Import_SAS_CVS!AS53,(Synth!$D$3-1)*Synth!$E$3,0)</f>
        <v>141720273.15625</v>
      </c>
      <c r="L56" s="24">
        <f ca="1">OFFSET(Import_SAS_CVS!AT53,(Synth!$D$3-1)*Synth!$E$3,0)</f>
        <v>0</v>
      </c>
      <c r="M56" s="43">
        <f ca="1">OFFSET(Import_SAS_CVS!AU53,(Synth!$D$3-1)*Synth!$E$3,0)</f>
        <v>0</v>
      </c>
      <c r="N56" s="24">
        <f ca="1">OFFSET(Import_SAS_CVS!AV53,(Synth!$D$3-1)*Synth!$E$3,0)</f>
        <v>969108421.91406298</v>
      </c>
      <c r="O56" s="25">
        <f ca="1">OFFSET(Import_SAS_CVS!AW53,(Synth!$D$3-1)*Synth!$E$3,0)</f>
        <v>27862.582063198101</v>
      </c>
      <c r="P56" s="115">
        <f ca="1">OFFSET(Import_SAS_CVS!AX53,(Synth!$D$3-1)*Synth!$E$3,0)</f>
        <v>2900563.66265869</v>
      </c>
      <c r="Q56" s="116">
        <f ca="1">OFFSET(Import_SAS_CVS!AY53,(Synth!$D$3-1)*Synth!$E$3,0)</f>
        <v>357261057.296875</v>
      </c>
      <c r="R56" s="116">
        <f ca="1">OFFSET(Import_SAS_CVS!AZ53,(Synth!$D$3-1)*Synth!$E$3,0)</f>
        <v>151478689.3125</v>
      </c>
      <c r="S56" s="116">
        <f ca="1">OFFSET(Import_SAS_CVS!BA53,(Synth!$D$3-1)*Synth!$E$3,0)</f>
        <v>0</v>
      </c>
      <c r="T56" s="116">
        <f ca="1">OFFSET(Import_SAS_CVS!BB53,(Synth!$D$3-1)*Synth!$E$3,0)</f>
        <v>440052373.53125</v>
      </c>
      <c r="U56" s="116">
        <f ca="1">OFFSET(Import_SAS_CVS!BC53,(Synth!$D$3-1)*Synth!$E$3,0)</f>
        <v>102733454.27050801</v>
      </c>
      <c r="V56" s="116">
        <f ca="1">OFFSET(Import_SAS_CVS!BD53,(Synth!$D$3-1)*Synth!$E$3,0)</f>
        <v>0</v>
      </c>
      <c r="W56" s="116">
        <f ca="1">OFFSET(Import_SAS_CVS!BE53,(Synth!$D$3-1)*Synth!$E$3,0)</f>
        <v>139355103.83007801</v>
      </c>
      <c r="X56" s="116">
        <f ca="1">OFFSET(Import_SAS_CVS!BF53,(Synth!$D$3-1)*Synth!$E$3,0)</f>
        <v>1355.0245539545999</v>
      </c>
      <c r="Y56" s="117">
        <f ca="1">OFFSET(Import_SAS_CVS!CS53,(Synth!$D$3-1)*Synth!$E$3,0)</f>
        <v>2821590.0640564002</v>
      </c>
    </row>
    <row r="57" spans="1:25" x14ac:dyDescent="0.2">
      <c r="A57" s="14">
        <v>42825</v>
      </c>
      <c r="B57" s="48">
        <f t="shared" ca="1" si="0"/>
        <v>2186502042.525393</v>
      </c>
      <c r="C57" s="48">
        <f t="shared" ca="1" si="1"/>
        <v>1214275297.197268</v>
      </c>
      <c r="D57" s="50">
        <f ca="1">OFFSET(Import_SAS_CVS!CC54,(Synth!$D$3-1)*Synth!$E$3,0)</f>
        <v>1070199994.74219</v>
      </c>
      <c r="E57" s="50">
        <f ca="1">OFFSET(Import_SAS_CVS!BG54,(Synth!$D$3-1)*Synth!$E$3,0)</f>
        <v>972226745.328125</v>
      </c>
      <c r="F57" s="50">
        <f ca="1">OFFSET(Import_SAS_CVS!CG54,(Synth!$D$3-1)*Synth!$E$3,0)</f>
        <v>144075302.45507801</v>
      </c>
      <c r="G57" s="49">
        <f ca="1">OFFSET(Import_SAS_CVS!AO54,(Synth!$D$3-1)*Synth!$E$3,0)</f>
        <v>901032897.99218798</v>
      </c>
      <c r="H57" s="50">
        <f ca="1">OFFSET(Import_SAS_CVS!AP54,(Synth!$D$3-1)*Synth!$E$3,0)</f>
        <v>16582286.686279301</v>
      </c>
      <c r="I57" s="50">
        <f ca="1">OFFSET(Import_SAS_CVS!AQ54,(Synth!$D$3-1)*Synth!$E$3,0)</f>
        <v>149829023.01171899</v>
      </c>
      <c r="J57" s="51">
        <f ca="1">OFFSET(Import_SAS_CVS!AR54,(Synth!$D$3-1)*Synth!$E$3,0)</f>
        <v>93110164.018554702</v>
      </c>
      <c r="K57" s="50">
        <f ca="1">OFFSET(Import_SAS_CVS!AS54,(Synth!$D$3-1)*Synth!$E$3,0)</f>
        <v>144483224.58593801</v>
      </c>
      <c r="L57" s="50">
        <f ca="1">OFFSET(Import_SAS_CVS!AT54,(Synth!$D$3-1)*Synth!$E$3,0)</f>
        <v>0</v>
      </c>
      <c r="M57" s="51">
        <f ca="1">OFFSET(Import_SAS_CVS!AU54,(Synth!$D$3-1)*Synth!$E$3,0)</f>
        <v>0</v>
      </c>
      <c r="N57" s="50">
        <f ca="1">OFFSET(Import_SAS_CVS!AV54,(Synth!$D$3-1)*Synth!$E$3,0)</f>
        <v>972257216.17968798</v>
      </c>
      <c r="O57" s="52">
        <f ca="1">OFFSET(Import_SAS_CVS!AW54,(Synth!$D$3-1)*Synth!$E$3,0)</f>
        <v>23943.662910223</v>
      </c>
      <c r="P57" s="121">
        <f ca="1">OFFSET(Import_SAS_CVS!AX54,(Synth!$D$3-1)*Synth!$E$3,0)</f>
        <v>2840245.1078491202</v>
      </c>
      <c r="Q57" s="122">
        <f ca="1">OFFSET(Import_SAS_CVS!AY54,(Synth!$D$3-1)*Synth!$E$3,0)</f>
        <v>363974317.625</v>
      </c>
      <c r="R57" s="122">
        <f ca="1">OFFSET(Import_SAS_CVS!AZ54,(Synth!$D$3-1)*Synth!$E$3,0)</f>
        <v>151018423.02343801</v>
      </c>
      <c r="S57" s="122">
        <f ca="1">OFFSET(Import_SAS_CVS!BA54,(Synth!$D$3-1)*Synth!$E$3,0)</f>
        <v>0</v>
      </c>
      <c r="T57" s="122">
        <f ca="1">OFFSET(Import_SAS_CVS!BB54,(Synth!$D$3-1)*Synth!$E$3,0)</f>
        <v>444713182.49218798</v>
      </c>
      <c r="U57" s="122">
        <f ca="1">OFFSET(Import_SAS_CVS!BC54,(Synth!$D$3-1)*Synth!$E$3,0)</f>
        <v>103820041.978516</v>
      </c>
      <c r="V57" s="122">
        <f ca="1">OFFSET(Import_SAS_CVS!BD54,(Synth!$D$3-1)*Synth!$E$3,0)</f>
        <v>0</v>
      </c>
      <c r="W57" s="122">
        <f ca="1">OFFSET(Import_SAS_CVS!BE54,(Synth!$D$3-1)*Synth!$E$3,0)</f>
        <v>141505493.54296899</v>
      </c>
      <c r="X57" s="122">
        <f ca="1">OFFSET(Import_SAS_CVS!BF54,(Synth!$D$3-1)*Synth!$E$3,0)</f>
        <v>1971.8076422065501</v>
      </c>
      <c r="Y57" s="123">
        <f ca="1">OFFSET(Import_SAS_CVS!CS54,(Synth!$D$3-1)*Synth!$E$3,0)</f>
        <v>2862349.8320007301</v>
      </c>
    </row>
    <row r="58" spans="1:25" x14ac:dyDescent="0.2">
      <c r="A58" s="20">
        <v>42916</v>
      </c>
      <c r="B58" s="21">
        <f t="shared" ca="1" si="0"/>
        <v>2179067892.0097661</v>
      </c>
      <c r="C58" s="21">
        <f t="shared" ca="1" si="1"/>
        <v>1205451786.1269531</v>
      </c>
      <c r="D58" s="24">
        <f ca="1">OFFSET(Import_SAS_CVS!CC55,(Synth!$D$3-1)*Synth!$E$3,0)</f>
        <v>1060702476.96875</v>
      </c>
      <c r="E58" s="24">
        <f ca="1">OFFSET(Import_SAS_CVS!BG55,(Synth!$D$3-1)*Synth!$E$3,0)</f>
        <v>973616105.88281298</v>
      </c>
      <c r="F58" s="24">
        <f ca="1">OFFSET(Import_SAS_CVS!CG55,(Synth!$D$3-1)*Synth!$E$3,0)</f>
        <v>144749309.15820301</v>
      </c>
      <c r="G58" s="23">
        <f ca="1">OFFSET(Import_SAS_CVS!AO55,(Synth!$D$3-1)*Synth!$E$3,0)</f>
        <v>896816964.515625</v>
      </c>
      <c r="H58" s="24">
        <f ca="1">OFFSET(Import_SAS_CVS!AP55,(Synth!$D$3-1)*Synth!$E$3,0)</f>
        <v>16455139.0031738</v>
      </c>
      <c r="I58" s="24">
        <f ca="1">OFFSET(Import_SAS_CVS!AQ55,(Synth!$D$3-1)*Synth!$E$3,0)</f>
        <v>146766892.890625</v>
      </c>
      <c r="J58" s="43">
        <f ca="1">OFFSET(Import_SAS_CVS!AR55,(Synth!$D$3-1)*Synth!$E$3,0)</f>
        <v>92079658.884765595</v>
      </c>
      <c r="K58" s="24">
        <f ca="1">OFFSET(Import_SAS_CVS!AS55,(Synth!$D$3-1)*Synth!$E$3,0)</f>
        <v>143726438.99023399</v>
      </c>
      <c r="L58" s="24">
        <f ca="1">OFFSET(Import_SAS_CVS!AT55,(Synth!$D$3-1)*Synth!$E$3,0)</f>
        <v>0</v>
      </c>
      <c r="M58" s="43">
        <f ca="1">OFFSET(Import_SAS_CVS!AU55,(Synth!$D$3-1)*Synth!$E$3,0)</f>
        <v>0</v>
      </c>
      <c r="N58" s="24">
        <f ca="1">OFFSET(Import_SAS_CVS!AV55,(Synth!$D$3-1)*Synth!$E$3,0)</f>
        <v>973643509.21093798</v>
      </c>
      <c r="O58" s="25">
        <f ca="1">OFFSET(Import_SAS_CVS!AW55,(Synth!$D$3-1)*Synth!$E$3,0)</f>
        <v>20312.656955719001</v>
      </c>
      <c r="P58" s="115">
        <f ca="1">OFFSET(Import_SAS_CVS!AX55,(Synth!$D$3-1)*Synth!$E$3,0)</f>
        <v>2974256.9668273898</v>
      </c>
      <c r="Q58" s="116">
        <f ca="1">OFFSET(Import_SAS_CVS!AY55,(Synth!$D$3-1)*Synth!$E$3,0)</f>
        <v>361574249.57031298</v>
      </c>
      <c r="R58" s="116">
        <f ca="1">OFFSET(Import_SAS_CVS!AZ55,(Synth!$D$3-1)*Synth!$E$3,0)</f>
        <v>149533392.55664101</v>
      </c>
      <c r="S58" s="116">
        <f ca="1">OFFSET(Import_SAS_CVS!BA55,(Synth!$D$3-1)*Synth!$E$3,0)</f>
        <v>0</v>
      </c>
      <c r="T58" s="116">
        <f ca="1">OFFSET(Import_SAS_CVS!BB55,(Synth!$D$3-1)*Synth!$E$3,0)</f>
        <v>439349987.96093798</v>
      </c>
      <c r="U58" s="116">
        <f ca="1">OFFSET(Import_SAS_CVS!BC55,(Synth!$D$3-1)*Synth!$E$3,0)</f>
        <v>103144749.677734</v>
      </c>
      <c r="V58" s="116">
        <f ca="1">OFFSET(Import_SAS_CVS!BD55,(Synth!$D$3-1)*Synth!$E$3,0)</f>
        <v>0</v>
      </c>
      <c r="W58" s="116">
        <f ca="1">OFFSET(Import_SAS_CVS!BE55,(Synth!$D$3-1)*Synth!$E$3,0)</f>
        <v>140585746.25781301</v>
      </c>
      <c r="X58" s="116">
        <f ca="1">OFFSET(Import_SAS_CVS!BF55,(Synth!$D$3-1)*Synth!$E$3,0)</f>
        <v>1833.0684376508</v>
      </c>
      <c r="Y58" s="117">
        <f ca="1">OFFSET(Import_SAS_CVS!CS55,(Synth!$D$3-1)*Synth!$E$3,0)</f>
        <v>2772767.4367065402</v>
      </c>
    </row>
    <row r="59" spans="1:25" x14ac:dyDescent="0.2">
      <c r="A59" s="20">
        <v>43008</v>
      </c>
      <c r="B59" s="21">
        <f t="shared" ca="1" si="0"/>
        <v>2179731327.185545</v>
      </c>
      <c r="C59" s="21">
        <f t="shared" ca="1" si="1"/>
        <v>1205963912.005857</v>
      </c>
      <c r="D59" s="24">
        <f ca="1">OFFSET(Import_SAS_CVS!CC56,(Synth!$D$3-1)*Synth!$E$3,0)</f>
        <v>1060221188.10156</v>
      </c>
      <c r="E59" s="24">
        <f ca="1">OFFSET(Import_SAS_CVS!BG56,(Synth!$D$3-1)*Synth!$E$3,0)</f>
        <v>973767415.17968798</v>
      </c>
      <c r="F59" s="24">
        <f ca="1">OFFSET(Import_SAS_CVS!CG56,(Synth!$D$3-1)*Synth!$E$3,0)</f>
        <v>145742723.90429699</v>
      </c>
      <c r="G59" s="23">
        <f ca="1">OFFSET(Import_SAS_CVS!AO56,(Synth!$D$3-1)*Synth!$E$3,0)</f>
        <v>894828270.78125</v>
      </c>
      <c r="H59" s="24">
        <f ca="1">OFFSET(Import_SAS_CVS!AP56,(Synth!$D$3-1)*Synth!$E$3,0)</f>
        <v>16371548.123291001</v>
      </c>
      <c r="I59" s="24">
        <f ca="1">OFFSET(Import_SAS_CVS!AQ56,(Synth!$D$3-1)*Synth!$E$3,0)</f>
        <v>144028403.77539101</v>
      </c>
      <c r="J59" s="43">
        <f ca="1">OFFSET(Import_SAS_CVS!AR56,(Synth!$D$3-1)*Synth!$E$3,0)</f>
        <v>90601676.283203095</v>
      </c>
      <c r="K59" s="24">
        <f ca="1">OFFSET(Import_SAS_CVS!AS56,(Synth!$D$3-1)*Synth!$E$3,0)</f>
        <v>145026408.32031301</v>
      </c>
      <c r="L59" s="24">
        <f ca="1">OFFSET(Import_SAS_CVS!AT56,(Synth!$D$3-1)*Synth!$E$3,0)</f>
        <v>0</v>
      </c>
      <c r="M59" s="43">
        <f ca="1">OFFSET(Import_SAS_CVS!AU56,(Synth!$D$3-1)*Synth!$E$3,0)</f>
        <v>0</v>
      </c>
      <c r="N59" s="24">
        <f ca="1">OFFSET(Import_SAS_CVS!AV56,(Synth!$D$3-1)*Synth!$E$3,0)</f>
        <v>973856969.92968798</v>
      </c>
      <c r="O59" s="25">
        <f ca="1">OFFSET(Import_SAS_CVS!AW56,(Synth!$D$3-1)*Synth!$E$3,0)</f>
        <v>17937.0260298252</v>
      </c>
      <c r="P59" s="115">
        <f ca="1">OFFSET(Import_SAS_CVS!AX56,(Synth!$D$3-1)*Synth!$E$3,0)</f>
        <v>3266982.8447265602</v>
      </c>
      <c r="Q59" s="116">
        <f ca="1">OFFSET(Import_SAS_CVS!AY56,(Synth!$D$3-1)*Synth!$E$3,0)</f>
        <v>361192135.88671899</v>
      </c>
      <c r="R59" s="116">
        <f ca="1">OFFSET(Import_SAS_CVS!AZ56,(Synth!$D$3-1)*Synth!$E$3,0)</f>
        <v>148744212.15625</v>
      </c>
      <c r="S59" s="116">
        <f ca="1">OFFSET(Import_SAS_CVS!BA56,(Synth!$D$3-1)*Synth!$E$3,0)</f>
        <v>0</v>
      </c>
      <c r="T59" s="116">
        <f ca="1">OFFSET(Import_SAS_CVS!BB56,(Synth!$D$3-1)*Synth!$E$3,0)</f>
        <v>440297580.65625</v>
      </c>
      <c r="U59" s="116">
        <f ca="1">OFFSET(Import_SAS_CVS!BC56,(Synth!$D$3-1)*Synth!$E$3,0)</f>
        <v>102793760.74511699</v>
      </c>
      <c r="V59" s="116">
        <f ca="1">OFFSET(Import_SAS_CVS!BD56,(Synth!$D$3-1)*Synth!$E$3,0)</f>
        <v>0</v>
      </c>
      <c r="W59" s="116">
        <f ca="1">OFFSET(Import_SAS_CVS!BE56,(Synth!$D$3-1)*Synth!$E$3,0)</f>
        <v>142139585.953125</v>
      </c>
      <c r="X59" s="116">
        <f ca="1">OFFSET(Import_SAS_CVS!BF56,(Synth!$D$3-1)*Synth!$E$3,0)</f>
        <v>1480.69382841885</v>
      </c>
      <c r="Y59" s="117">
        <f ca="1">OFFSET(Import_SAS_CVS!CS56,(Synth!$D$3-1)*Synth!$E$3,0)</f>
        <v>2780468.71453857</v>
      </c>
    </row>
    <row r="60" spans="1:25" ht="12" thickBot="1" x14ac:dyDescent="0.25">
      <c r="A60" s="20">
        <v>43100</v>
      </c>
      <c r="B60" s="21">
        <f t="shared" ca="1" si="0"/>
        <v>2178935326.847662</v>
      </c>
      <c r="C60" s="21">
        <f t="shared" ca="1" si="1"/>
        <v>1203824817.042974</v>
      </c>
      <c r="D60" s="24">
        <f ca="1">OFFSET(Import_SAS_CVS!CC57,(Synth!$D$3-1)*Synth!$E$3,0)</f>
        <v>1057056649.85938</v>
      </c>
      <c r="E60" s="24">
        <f ca="1">OFFSET(Import_SAS_CVS!BG57,(Synth!$D$3-1)*Synth!$E$3,0)</f>
        <v>975110509.80468798</v>
      </c>
      <c r="F60" s="24">
        <f ca="1">OFFSET(Import_SAS_CVS!CG57,(Synth!$D$3-1)*Synth!$E$3,0)</f>
        <v>146768167.18359399</v>
      </c>
      <c r="G60" s="23">
        <f ca="1">OFFSET(Import_SAS_CVS!AO57,(Synth!$D$3-1)*Synth!$E$3,0)</f>
        <v>894160250.67968798</v>
      </c>
      <c r="H60" s="24">
        <f ca="1">OFFSET(Import_SAS_CVS!AP57,(Synth!$D$3-1)*Synth!$E$3,0)</f>
        <v>16637245.8115234</v>
      </c>
      <c r="I60" s="24">
        <f ca="1">OFFSET(Import_SAS_CVS!AQ57,(Synth!$D$3-1)*Synth!$E$3,0)</f>
        <v>143874689.23632801</v>
      </c>
      <c r="J60" s="43">
        <f ca="1">OFFSET(Import_SAS_CVS!AR57,(Synth!$D$3-1)*Synth!$E$3,0)</f>
        <v>91147878.5546875</v>
      </c>
      <c r="K60" s="24">
        <f ca="1">OFFSET(Import_SAS_CVS!AS57,(Synth!$D$3-1)*Synth!$E$3,0)</f>
        <v>146811136.64453101</v>
      </c>
      <c r="L60" s="24">
        <f ca="1">OFFSET(Import_SAS_CVS!AT57,(Synth!$D$3-1)*Synth!$E$3,0)</f>
        <v>0</v>
      </c>
      <c r="M60" s="43">
        <f ca="1">OFFSET(Import_SAS_CVS!AU57,(Synth!$D$3-1)*Synth!$E$3,0)</f>
        <v>0</v>
      </c>
      <c r="N60" s="24">
        <f ca="1">OFFSET(Import_SAS_CVS!AV57,(Synth!$D$3-1)*Synth!$E$3,0)</f>
        <v>974820908.578125</v>
      </c>
      <c r="O60" s="25">
        <f ca="1">OFFSET(Import_SAS_CVS!AW57,(Synth!$D$3-1)*Synth!$E$3,0)</f>
        <v>16010.5878679752</v>
      </c>
      <c r="P60" s="115">
        <f ca="1">OFFSET(Import_SAS_CVS!AX57,(Synth!$D$3-1)*Synth!$E$3,0)</f>
        <v>2752333.4803466802</v>
      </c>
      <c r="Q60" s="116">
        <f ca="1">OFFSET(Import_SAS_CVS!AY57,(Synth!$D$3-1)*Synth!$E$3,0)</f>
        <v>363606609.8125</v>
      </c>
      <c r="R60" s="116">
        <f ca="1">OFFSET(Import_SAS_CVS!AZ57,(Synth!$D$3-1)*Synth!$E$3,0)</f>
        <v>148265051.63085899</v>
      </c>
      <c r="S60" s="116">
        <f ca="1">OFFSET(Import_SAS_CVS!BA57,(Synth!$D$3-1)*Synth!$E$3,0)</f>
        <v>0</v>
      </c>
      <c r="T60" s="116">
        <f ca="1">OFFSET(Import_SAS_CVS!BB57,(Synth!$D$3-1)*Synth!$E$3,0)</f>
        <v>440874701.55078101</v>
      </c>
      <c r="U60" s="116">
        <f ca="1">OFFSET(Import_SAS_CVS!BC57,(Synth!$D$3-1)*Synth!$E$3,0)</f>
        <v>103060557.72656301</v>
      </c>
      <c r="V60" s="116">
        <f ca="1">OFFSET(Import_SAS_CVS!BD57,(Synth!$D$3-1)*Synth!$E$3,0)</f>
        <v>0</v>
      </c>
      <c r="W60" s="116">
        <f ca="1">OFFSET(Import_SAS_CVS!BE57,(Synth!$D$3-1)*Synth!$E$3,0)</f>
        <v>144817156.3125</v>
      </c>
      <c r="X60" s="116">
        <f ca="1">OFFSET(Import_SAS_CVS!BF57,(Synth!$D$3-1)*Synth!$E$3,0)</f>
        <v>1898.3519562035799</v>
      </c>
      <c r="Y60" s="117">
        <f ca="1">OFFSET(Import_SAS_CVS!CS57,(Synth!$D$3-1)*Synth!$E$3,0)</f>
        <v>2779694.2359619099</v>
      </c>
    </row>
    <row r="61" spans="1:25" x14ac:dyDescent="0.2">
      <c r="A61" s="14">
        <v>43190</v>
      </c>
      <c r="B61" s="48">
        <f t="shared" ca="1" si="0"/>
        <v>2179795342.578125</v>
      </c>
      <c r="C61" s="48">
        <f t="shared" ca="1" si="1"/>
        <v>1203148424.71875</v>
      </c>
      <c r="D61" s="50">
        <f ca="1">OFFSET(Import_SAS_CVS!CC58,(Synth!$D$3-1)*Synth!$E$3,0)</f>
        <v>1056578112</v>
      </c>
      <c r="E61" s="50">
        <f ca="1">OFFSET(Import_SAS_CVS!BG58,(Synth!$D$3-1)*Synth!$E$3,0)</f>
        <v>976646917.859375</v>
      </c>
      <c r="F61" s="50">
        <f ca="1">OFFSET(Import_SAS_CVS!CG58,(Synth!$D$3-1)*Synth!$E$3,0)</f>
        <v>146570312.71875</v>
      </c>
      <c r="G61" s="49">
        <f ca="1">OFFSET(Import_SAS_CVS!AO58,(Synth!$D$3-1)*Synth!$E$3,0)</f>
        <v>895585274.84375</v>
      </c>
      <c r="H61" s="50">
        <f ca="1">OFFSET(Import_SAS_CVS!AP58,(Synth!$D$3-1)*Synth!$E$3,0)</f>
        <v>16639241.9797363</v>
      </c>
      <c r="I61" s="50">
        <f ca="1">OFFSET(Import_SAS_CVS!AQ58,(Synth!$D$3-1)*Synth!$E$3,0)</f>
        <v>141062015.26171899</v>
      </c>
      <c r="J61" s="51">
        <f ca="1">OFFSET(Import_SAS_CVS!AR58,(Synth!$D$3-1)*Synth!$E$3,0)</f>
        <v>90958990.288085893</v>
      </c>
      <c r="K61" s="50">
        <f ca="1">OFFSET(Import_SAS_CVS!AS58,(Synth!$D$3-1)*Synth!$E$3,0)</f>
        <v>145968734.97265601</v>
      </c>
      <c r="L61" s="50">
        <f ca="1">OFFSET(Import_SAS_CVS!AT58,(Synth!$D$3-1)*Synth!$E$3,0)</f>
        <v>0</v>
      </c>
      <c r="M61" s="51">
        <f ca="1">OFFSET(Import_SAS_CVS!AU58,(Synth!$D$3-1)*Synth!$E$3,0)</f>
        <v>0</v>
      </c>
      <c r="N61" s="50">
        <f ca="1">OFFSET(Import_SAS_CVS!AV58,(Synth!$D$3-1)*Synth!$E$3,0)</f>
        <v>976767367.125</v>
      </c>
      <c r="O61" s="52">
        <f ca="1">OFFSET(Import_SAS_CVS!AW58,(Synth!$D$3-1)*Synth!$E$3,0)</f>
        <v>12598.549544215201</v>
      </c>
      <c r="P61" s="121">
        <f ca="1">OFFSET(Import_SAS_CVS!AX58,(Synth!$D$3-1)*Synth!$E$3,0)</f>
        <v>2217370.7334899898</v>
      </c>
      <c r="Q61" s="122">
        <f ca="1">OFFSET(Import_SAS_CVS!AY58,(Synth!$D$3-1)*Synth!$E$3,0)</f>
        <v>365764606.171875</v>
      </c>
      <c r="R61" s="122">
        <f ca="1">OFFSET(Import_SAS_CVS!AZ58,(Synth!$D$3-1)*Synth!$E$3,0)</f>
        <v>148336844.75781301</v>
      </c>
      <c r="S61" s="122">
        <f ca="1">OFFSET(Import_SAS_CVS!BA58,(Synth!$D$3-1)*Synth!$E$3,0)</f>
        <v>0</v>
      </c>
      <c r="T61" s="122">
        <f ca="1">OFFSET(Import_SAS_CVS!BB58,(Synth!$D$3-1)*Synth!$E$3,0)</f>
        <v>427396778.07421899</v>
      </c>
      <c r="U61" s="122">
        <f ca="1">OFFSET(Import_SAS_CVS!BC58,(Synth!$D$3-1)*Synth!$E$3,0)</f>
        <v>103875635.586914</v>
      </c>
      <c r="V61" s="122">
        <f ca="1">OFFSET(Import_SAS_CVS!BD58,(Synth!$D$3-1)*Synth!$E$3,0)</f>
        <v>0</v>
      </c>
      <c r="W61" s="122">
        <f ca="1">OFFSET(Import_SAS_CVS!BE58,(Synth!$D$3-1)*Synth!$E$3,0)</f>
        <v>142985324.69921899</v>
      </c>
      <c r="X61" s="122">
        <f ca="1">OFFSET(Import_SAS_CVS!BF58,(Synth!$D$3-1)*Synth!$E$3,0)</f>
        <v>1933.46965660155</v>
      </c>
      <c r="Y61" s="123">
        <f ca="1">OFFSET(Import_SAS_CVS!CS58,(Synth!$D$3-1)*Synth!$E$3,0)</f>
        <v>2774068.8240661598</v>
      </c>
    </row>
    <row r="62" spans="1:25" x14ac:dyDescent="0.2">
      <c r="A62" s="20">
        <v>43281</v>
      </c>
      <c r="B62" s="21">
        <f t="shared" ca="1" si="0"/>
        <v>2187207215.5058599</v>
      </c>
      <c r="C62" s="21">
        <f t="shared" ca="1" si="1"/>
        <v>1208941065.9824219</v>
      </c>
      <c r="D62" s="24">
        <f ca="1">OFFSET(Import_SAS_CVS!CC59,(Synth!$D$3-1)*Synth!$E$3,0)</f>
        <v>1061828359</v>
      </c>
      <c r="E62" s="24">
        <f ca="1">OFFSET(Import_SAS_CVS!BG59,(Synth!$D$3-1)*Synth!$E$3,0)</f>
        <v>978266149.52343798</v>
      </c>
      <c r="F62" s="24">
        <f ca="1">OFFSET(Import_SAS_CVS!CG59,(Synth!$D$3-1)*Synth!$E$3,0)</f>
        <v>147112706.98242199</v>
      </c>
      <c r="G62" s="23">
        <f ca="1">OFFSET(Import_SAS_CVS!AO59,(Synth!$D$3-1)*Synth!$E$3,0)</f>
        <v>899036591.11718798</v>
      </c>
      <c r="H62" s="24">
        <f ca="1">OFFSET(Import_SAS_CVS!AP59,(Synth!$D$3-1)*Synth!$E$3,0)</f>
        <v>16807729.262451202</v>
      </c>
      <c r="I62" s="24">
        <f ca="1">OFFSET(Import_SAS_CVS!AQ59,(Synth!$D$3-1)*Synth!$E$3,0)</f>
        <v>138867774.9375</v>
      </c>
      <c r="J62" s="43">
        <f ca="1">OFFSET(Import_SAS_CVS!AR59,(Synth!$D$3-1)*Synth!$E$3,0)</f>
        <v>90080707.325195298</v>
      </c>
      <c r="K62" s="24">
        <f ca="1">OFFSET(Import_SAS_CVS!AS59,(Synth!$D$3-1)*Synth!$E$3,0)</f>
        <v>146764255.02343801</v>
      </c>
      <c r="L62" s="24">
        <f ca="1">OFFSET(Import_SAS_CVS!AT59,(Synth!$D$3-1)*Synth!$E$3,0)</f>
        <v>0</v>
      </c>
      <c r="M62" s="43">
        <f ca="1">OFFSET(Import_SAS_CVS!AU59,(Synth!$D$3-1)*Synth!$E$3,0)</f>
        <v>0</v>
      </c>
      <c r="N62" s="24">
        <f ca="1">OFFSET(Import_SAS_CVS!AV59,(Synth!$D$3-1)*Synth!$E$3,0)</f>
        <v>978200853.328125</v>
      </c>
      <c r="O62" s="25">
        <f ca="1">OFFSET(Import_SAS_CVS!AW59,(Synth!$D$3-1)*Synth!$E$3,0)</f>
        <v>10756.3389971256</v>
      </c>
      <c r="P62" s="115">
        <f ca="1">OFFSET(Import_SAS_CVS!AX59,(Synth!$D$3-1)*Synth!$E$3,0)</f>
        <v>2381837.9743652302</v>
      </c>
      <c r="Q62" s="116">
        <f ca="1">OFFSET(Import_SAS_CVS!AY59,(Synth!$D$3-1)*Synth!$E$3,0)</f>
        <v>368275679.67578101</v>
      </c>
      <c r="R62" s="116">
        <f ca="1">OFFSET(Import_SAS_CVS!AZ59,(Synth!$D$3-1)*Synth!$E$3,0)</f>
        <v>147762411.87695301</v>
      </c>
      <c r="S62" s="116">
        <f ca="1">OFFSET(Import_SAS_CVS!BA59,(Synth!$D$3-1)*Synth!$E$3,0)</f>
        <v>0</v>
      </c>
      <c r="T62" s="116">
        <f ca="1">OFFSET(Import_SAS_CVS!BB59,(Synth!$D$3-1)*Synth!$E$3,0)</f>
        <v>433179778.74218798</v>
      </c>
      <c r="U62" s="116">
        <f ca="1">OFFSET(Import_SAS_CVS!BC59,(Synth!$D$3-1)*Synth!$E$3,0)</f>
        <v>104201465.075195</v>
      </c>
      <c r="V62" s="116">
        <f ca="1">OFFSET(Import_SAS_CVS!BD59,(Synth!$D$3-1)*Synth!$E$3,0)</f>
        <v>0</v>
      </c>
      <c r="W62" s="116">
        <f ca="1">OFFSET(Import_SAS_CVS!BE59,(Synth!$D$3-1)*Synth!$E$3,0)</f>
        <v>143477045.11328101</v>
      </c>
      <c r="X62" s="116">
        <f ca="1">OFFSET(Import_SAS_CVS!BF59,(Synth!$D$3-1)*Synth!$E$3,0)</f>
        <v>1972.2304343134199</v>
      </c>
      <c r="Y62" s="117">
        <f ca="1">OFFSET(Import_SAS_CVS!CS59,(Synth!$D$3-1)*Synth!$E$3,0)</f>
        <v>2785727.4766235398</v>
      </c>
    </row>
    <row r="63" spans="1:25" x14ac:dyDescent="0.2">
      <c r="A63" s="20">
        <v>43373</v>
      </c>
      <c r="B63" s="21">
        <f t="shared" ca="1" si="0"/>
        <v>2182010336.7636747</v>
      </c>
      <c r="C63" s="21">
        <f t="shared" ca="1" si="1"/>
        <v>1206245428.302737</v>
      </c>
      <c r="D63" s="24">
        <f ca="1">OFFSET(Import_SAS_CVS!CC60,(Synth!$D$3-1)*Synth!$E$3,0)</f>
        <v>1058206567.89844</v>
      </c>
      <c r="E63" s="24">
        <f ca="1">OFFSET(Import_SAS_CVS!BG60,(Synth!$D$3-1)*Synth!$E$3,0)</f>
        <v>975764908.46093798</v>
      </c>
      <c r="F63" s="24">
        <f ca="1">OFFSET(Import_SAS_CVS!CG60,(Synth!$D$3-1)*Synth!$E$3,0)</f>
        <v>148038860.40429699</v>
      </c>
      <c r="G63" s="23">
        <f ca="1">OFFSET(Import_SAS_CVS!AO60,(Synth!$D$3-1)*Synth!$E$3,0)</f>
        <v>906918253.609375</v>
      </c>
      <c r="H63" s="24">
        <f ca="1">OFFSET(Import_SAS_CVS!AP60,(Synth!$D$3-1)*Synth!$E$3,0)</f>
        <v>16941094.739990201</v>
      </c>
      <c r="I63" s="24">
        <f ca="1">OFFSET(Import_SAS_CVS!AQ60,(Synth!$D$3-1)*Synth!$E$3,0)</f>
        <v>136535082.45703101</v>
      </c>
      <c r="J63" s="43">
        <f ca="1">OFFSET(Import_SAS_CVS!AR60,(Synth!$D$3-1)*Synth!$E$3,0)</f>
        <v>89288288.712890595</v>
      </c>
      <c r="K63" s="24">
        <f ca="1">OFFSET(Import_SAS_CVS!AS60,(Synth!$D$3-1)*Synth!$E$3,0)</f>
        <v>148438549.72851601</v>
      </c>
      <c r="L63" s="24">
        <f ca="1">OFFSET(Import_SAS_CVS!AT60,(Synth!$D$3-1)*Synth!$E$3,0)</f>
        <v>0</v>
      </c>
      <c r="M63" s="43">
        <f ca="1">OFFSET(Import_SAS_CVS!AU60,(Synth!$D$3-1)*Synth!$E$3,0)</f>
        <v>0</v>
      </c>
      <c r="N63" s="24">
        <f ca="1">OFFSET(Import_SAS_CVS!AV60,(Synth!$D$3-1)*Synth!$E$3,0)</f>
        <v>976028691.74218798</v>
      </c>
      <c r="O63" s="25">
        <f ca="1">OFFSET(Import_SAS_CVS!AW60,(Synth!$D$3-1)*Synth!$E$3,0)</f>
        <v>7692.6763895153999</v>
      </c>
      <c r="P63" s="115">
        <f ca="1">OFFSET(Import_SAS_CVS!AX60,(Synth!$D$3-1)*Synth!$E$3,0)</f>
        <v>2659421.88604736</v>
      </c>
      <c r="Q63" s="116">
        <f ca="1">OFFSET(Import_SAS_CVS!AY60,(Synth!$D$3-1)*Synth!$E$3,0)</f>
        <v>372325248.10156298</v>
      </c>
      <c r="R63" s="116">
        <f ca="1">OFFSET(Import_SAS_CVS!AZ60,(Synth!$D$3-1)*Synth!$E$3,0)</f>
        <v>147225210.47265601</v>
      </c>
      <c r="S63" s="116">
        <f ca="1">OFFSET(Import_SAS_CVS!BA60,(Synth!$D$3-1)*Synth!$E$3,0)</f>
        <v>0</v>
      </c>
      <c r="T63" s="116">
        <f ca="1">OFFSET(Import_SAS_CVS!BB60,(Synth!$D$3-1)*Synth!$E$3,0)</f>
        <v>434118513.23828101</v>
      </c>
      <c r="U63" s="116">
        <f ca="1">OFFSET(Import_SAS_CVS!BC60,(Synth!$D$3-1)*Synth!$E$3,0)</f>
        <v>104582370.099609</v>
      </c>
      <c r="V63" s="116">
        <f ca="1">OFFSET(Import_SAS_CVS!BD60,(Synth!$D$3-1)*Synth!$E$3,0)</f>
        <v>0</v>
      </c>
      <c r="W63" s="116">
        <f ca="1">OFFSET(Import_SAS_CVS!BE60,(Synth!$D$3-1)*Synth!$E$3,0)</f>
        <v>145459846.59570301</v>
      </c>
      <c r="X63" s="116">
        <f ca="1">OFFSET(Import_SAS_CVS!BF60,(Synth!$D$3-1)*Synth!$E$3,0)</f>
        <v>1707.5271944999699</v>
      </c>
      <c r="Y63" s="117">
        <f ca="1">OFFSET(Import_SAS_CVS!CS60,(Synth!$D$3-1)*Synth!$E$3,0)</f>
        <v>2803578.5412597698</v>
      </c>
    </row>
    <row r="64" spans="1:25" ht="12" thickBot="1" x14ac:dyDescent="0.25">
      <c r="A64" s="20">
        <v>43465</v>
      </c>
      <c r="B64" s="21">
        <f t="shared" ca="1" si="0"/>
        <v>2188759577.7773418</v>
      </c>
      <c r="C64" s="21">
        <f t="shared" ca="1" si="1"/>
        <v>1214056748.7226539</v>
      </c>
      <c r="D64" s="24">
        <f ca="1">OFFSET(Import_SAS_CVS!CC61,(Synth!$D$3-1)*Synth!$E$3,0)</f>
        <v>1063821561.10156</v>
      </c>
      <c r="E64" s="24">
        <f ca="1">OFFSET(Import_SAS_CVS!BG61,(Synth!$D$3-1)*Synth!$E$3,0)</f>
        <v>974702829.05468798</v>
      </c>
      <c r="F64" s="24">
        <f ca="1">OFFSET(Import_SAS_CVS!CG61,(Synth!$D$3-1)*Synth!$E$3,0)</f>
        <v>150235187.62109399</v>
      </c>
      <c r="G64" s="23">
        <f ca="1">OFFSET(Import_SAS_CVS!AO61,(Synth!$D$3-1)*Synth!$E$3,0)</f>
        <v>913689681.28906298</v>
      </c>
      <c r="H64" s="24">
        <f ca="1">OFFSET(Import_SAS_CVS!AP61,(Synth!$D$3-1)*Synth!$E$3,0)</f>
        <v>16905769.6721191</v>
      </c>
      <c r="I64" s="24">
        <f ca="1">OFFSET(Import_SAS_CVS!AQ61,(Synth!$D$3-1)*Synth!$E$3,0)</f>
        <v>133827938.803711</v>
      </c>
      <c r="J64" s="43">
        <f ca="1">OFFSET(Import_SAS_CVS!AR61,(Synth!$D$3-1)*Synth!$E$3,0)</f>
        <v>88555567.986328095</v>
      </c>
      <c r="K64" s="24">
        <f ca="1">OFFSET(Import_SAS_CVS!AS61,(Synth!$D$3-1)*Synth!$E$3,0)</f>
        <v>150508796.265625</v>
      </c>
      <c r="L64" s="24">
        <f ca="1">OFFSET(Import_SAS_CVS!AT61,(Synth!$D$3-1)*Synth!$E$3,0)</f>
        <v>0</v>
      </c>
      <c r="M64" s="43">
        <f ca="1">OFFSET(Import_SAS_CVS!AU61,(Synth!$D$3-1)*Synth!$E$3,0)</f>
        <v>0</v>
      </c>
      <c r="N64" s="24">
        <f ca="1">OFFSET(Import_SAS_CVS!AV61,(Synth!$D$3-1)*Synth!$E$3,0)</f>
        <v>974286730.015625</v>
      </c>
      <c r="O64" s="25">
        <f ca="1">OFFSET(Import_SAS_CVS!AW61,(Synth!$D$3-1)*Synth!$E$3,0)</f>
        <v>6636.91208535433</v>
      </c>
      <c r="P64" s="115">
        <f ca="1">OFFSET(Import_SAS_CVS!AX61,(Synth!$D$3-1)*Synth!$E$3,0)</f>
        <v>1725991.1806488</v>
      </c>
      <c r="Q64" s="116">
        <f ca="1">OFFSET(Import_SAS_CVS!AY61,(Synth!$D$3-1)*Synth!$E$3,0)</f>
        <v>376587996.17968798</v>
      </c>
      <c r="R64" s="116">
        <f ca="1">OFFSET(Import_SAS_CVS!AZ61,(Synth!$D$3-1)*Synth!$E$3,0)</f>
        <v>146984449.47070301</v>
      </c>
      <c r="S64" s="116">
        <f ca="1">OFFSET(Import_SAS_CVS!BA61,(Synth!$D$3-1)*Synth!$E$3,0)</f>
        <v>0</v>
      </c>
      <c r="T64" s="116">
        <f ca="1">OFFSET(Import_SAS_CVS!BB61,(Synth!$D$3-1)*Synth!$E$3,0)</f>
        <v>438271823.19921899</v>
      </c>
      <c r="U64" s="116">
        <f ca="1">OFFSET(Import_SAS_CVS!BC61,(Synth!$D$3-1)*Synth!$E$3,0)</f>
        <v>105336743.974609</v>
      </c>
      <c r="V64" s="116">
        <f ca="1">OFFSET(Import_SAS_CVS!BD61,(Synth!$D$3-1)*Synth!$E$3,0)</f>
        <v>0</v>
      </c>
      <c r="W64" s="116">
        <f ca="1">OFFSET(Import_SAS_CVS!BE61,(Synth!$D$3-1)*Synth!$E$3,0)</f>
        <v>148753861.31835899</v>
      </c>
      <c r="X64" s="116">
        <f ca="1">OFFSET(Import_SAS_CVS!BF61,(Synth!$D$3-1)*Synth!$E$3,0)</f>
        <v>1931.9447886645801</v>
      </c>
      <c r="Y64" s="117">
        <f ca="1">OFFSET(Import_SAS_CVS!CS61,(Synth!$D$3-1)*Synth!$E$3,0)</f>
        <v>2797875.3101501502</v>
      </c>
    </row>
    <row r="65" spans="1:25" ht="18" customHeight="1" thickBot="1" x14ac:dyDescent="0.25">
      <c r="A65" s="124" t="s">
        <v>33</v>
      </c>
      <c r="B65" s="125"/>
      <c r="C65" s="125"/>
      <c r="D65" s="81"/>
      <c r="E65" s="81"/>
      <c r="F65" s="81"/>
      <c r="G65" s="81"/>
      <c r="H65" s="81"/>
      <c r="I65" s="81"/>
      <c r="J65" s="86"/>
      <c r="K65" s="81"/>
      <c r="L65" s="81"/>
      <c r="M65" s="86"/>
      <c r="N65" s="81"/>
      <c r="O65" s="81"/>
      <c r="P65" s="81"/>
      <c r="Q65" s="81"/>
      <c r="R65" s="81"/>
      <c r="S65" s="81"/>
      <c r="T65" s="81"/>
      <c r="U65" s="81"/>
      <c r="V65" s="81"/>
      <c r="W65" s="81"/>
      <c r="X65" s="81"/>
      <c r="Y65" s="126"/>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Y67" ca="1" si="2">IF(AND(B6&gt;=0, (B5)&gt;0),B6/B5-1," ")</f>
        <v>7.7040094699787343E-3</v>
      </c>
      <c r="C67" s="63">
        <f t="shared" ca="1" si="2"/>
        <v>2.292186584035294E-3</v>
      </c>
      <c r="D67" s="75">
        <f t="shared" ca="1" si="2"/>
        <v>2.351203719654027E-3</v>
      </c>
      <c r="E67" s="75">
        <f t="shared" ca="1" si="2"/>
        <v>1.928565665291182E-2</v>
      </c>
      <c r="F67" s="75">
        <f t="shared" ca="1" si="2"/>
        <v>1.7265138424513715E-3</v>
      </c>
      <c r="G67" s="53">
        <f t="shared" ca="1" si="2"/>
        <v>9.2710059757685759E-3</v>
      </c>
      <c r="H67" s="34">
        <f t="shared" ca="1" si="2"/>
        <v>-8.7647217760063678E-2</v>
      </c>
      <c r="I67" s="34">
        <f t="shared" ca="1" si="2"/>
        <v>-1.0992961375108079E-3</v>
      </c>
      <c r="J67" s="64">
        <f t="shared" ca="1" si="2"/>
        <v>5.0533553963253874E-2</v>
      </c>
      <c r="K67" s="34">
        <f t="shared" ca="1" si="2"/>
        <v>21.959347354618409</v>
      </c>
      <c r="L67" s="34">
        <f t="shared" ca="1" si="2"/>
        <v>-3.6492988801472226E-2</v>
      </c>
      <c r="M67" s="64">
        <f t="shared" ca="1" si="2"/>
        <v>-1.9273346182114293E-2</v>
      </c>
      <c r="N67" s="34">
        <f t="shared" ca="1" si="2"/>
        <v>61.397266984885796</v>
      </c>
      <c r="O67" s="55">
        <f t="shared" ca="1" si="2"/>
        <v>-7.2758599762971832E-2</v>
      </c>
      <c r="P67" s="53">
        <f t="shared" ca="1" si="2"/>
        <v>6.6613749668671396E-3</v>
      </c>
      <c r="Q67" s="34">
        <f t="shared" ca="1" si="2"/>
        <v>6.1812715326663437E-3</v>
      </c>
      <c r="R67" s="34">
        <f t="shared" ca="1" si="2"/>
        <v>1.7254199525800429E-2</v>
      </c>
      <c r="S67" s="34" t="str">
        <f t="shared" ca="1" si="2"/>
        <v xml:space="preserve"> </v>
      </c>
      <c r="T67" s="34" t="str">
        <f t="shared" ca="1" si="2"/>
        <v xml:space="preserve"> </v>
      </c>
      <c r="U67" s="34">
        <f t="shared" ca="1" si="2"/>
        <v>-2.5837136168726182E-2</v>
      </c>
      <c r="V67" s="34" t="str">
        <f t="shared" ca="1" si="2"/>
        <v xml:space="preserve"> </v>
      </c>
      <c r="W67" s="34" t="str">
        <f t="shared" ca="1" si="2"/>
        <v xml:space="preserve"> </v>
      </c>
      <c r="X67" s="34">
        <f t="shared" ca="1" si="2"/>
        <v>3.8736915375339187E-3</v>
      </c>
      <c r="Y67" s="55">
        <f t="shared" ca="1" si="2"/>
        <v>28.512764965634787</v>
      </c>
    </row>
    <row r="68" spans="1:25" s="32" customFormat="1" x14ac:dyDescent="0.2">
      <c r="A68" s="20">
        <v>38260</v>
      </c>
      <c r="B68" s="63">
        <f t="shared" ref="B68:Q83" ca="1" si="3">IF(AND(B7&gt;=0, (B6)&gt;0),B7/B6-1," ")</f>
        <v>5.967930839102964E-3</v>
      </c>
      <c r="C68" s="63">
        <f t="shared" ca="1" si="3"/>
        <v>2.4506292262821638E-2</v>
      </c>
      <c r="D68" s="75">
        <f t="shared" ca="1" si="3"/>
        <v>2.614514928134537E-2</v>
      </c>
      <c r="E68" s="75">
        <f t="shared" ca="1" si="3"/>
        <v>-3.3043917987057858E-2</v>
      </c>
      <c r="F68" s="75">
        <f t="shared" ca="1" si="3"/>
        <v>8.7882324513601784E-3</v>
      </c>
      <c r="G68" s="53">
        <f t="shared" ca="1" si="3"/>
        <v>2.4693865857888353E-2</v>
      </c>
      <c r="H68" s="34">
        <f t="shared" ca="1" si="3"/>
        <v>8.7206939050698207E-2</v>
      </c>
      <c r="I68" s="34">
        <f t="shared" ca="1" si="3"/>
        <v>1.1633425676240927E-2</v>
      </c>
      <c r="J68" s="64">
        <f t="shared" ca="1" si="3"/>
        <v>4.8650974455314966E-2</v>
      </c>
      <c r="K68" s="34">
        <f t="shared" ca="1" si="3"/>
        <v>1.6077155225850568</v>
      </c>
      <c r="L68" s="34">
        <f t="shared" ca="1" si="3"/>
        <v>-3.501210284450329E-2</v>
      </c>
      <c r="M68" s="64">
        <f t="shared" ca="1" si="3"/>
        <v>-1.2936724561816271E-2</v>
      </c>
      <c r="N68" s="34">
        <f t="shared" ca="1" si="3"/>
        <v>1.591919810672024</v>
      </c>
      <c r="O68" s="55">
        <f t="shared" ca="1" si="3"/>
        <v>-7.410553472604664E-2</v>
      </c>
      <c r="P68" s="53">
        <f t="shared" ca="1" si="3"/>
        <v>5.9262709839646988E-2</v>
      </c>
      <c r="Q68" s="34">
        <f t="shared" ca="1" si="3"/>
        <v>1.3342419087255752E-2</v>
      </c>
      <c r="R68" s="34">
        <f t="shared" ref="R68:Y77" ca="1" si="4">IF(AND(R7&gt;=0, (R6)&gt;0),R7/R6-1," ")</f>
        <v>2.9491671898874916E-2</v>
      </c>
      <c r="S68" s="34" t="str">
        <f t="shared" ca="1" si="4"/>
        <v xml:space="preserve"> </v>
      </c>
      <c r="T68" s="34" t="str">
        <f t="shared" ca="1" si="4"/>
        <v xml:space="preserve"> </v>
      </c>
      <c r="U68" s="34">
        <f t="shared" ca="1" si="4"/>
        <v>1.4819277011276943E-2</v>
      </c>
      <c r="V68" s="34" t="str">
        <f t="shared" ca="1" si="4"/>
        <v xml:space="preserve"> </v>
      </c>
      <c r="W68" s="34" t="str">
        <f t="shared" ca="1" si="4"/>
        <v xml:space="preserve"> </v>
      </c>
      <c r="X68" s="34">
        <f t="shared" ca="1" si="4"/>
        <v>-4.5437708750469818E-3</v>
      </c>
      <c r="Y68" s="55">
        <f t="shared" ca="1" si="4"/>
        <v>1.5890176032755576</v>
      </c>
    </row>
    <row r="69" spans="1:25" s="33" customFormat="1" ht="12" thickBot="1" x14ac:dyDescent="0.25">
      <c r="A69" s="26">
        <v>38352</v>
      </c>
      <c r="B69" s="65">
        <f t="shared" ca="1" si="3"/>
        <v>3.6212081359526582E-2</v>
      </c>
      <c r="C69" s="65">
        <f t="shared" ca="1" si="3"/>
        <v>1.8621632673495148E-2</v>
      </c>
      <c r="D69" s="56">
        <f t="shared" ca="1" si="3"/>
        <v>1.8397378153353072E-2</v>
      </c>
      <c r="E69" s="56">
        <f t="shared" ca="1" si="3"/>
        <v>7.5432297770135603E-2</v>
      </c>
      <c r="F69" s="56">
        <f t="shared" ca="1" si="3"/>
        <v>2.0809433924082743E-2</v>
      </c>
      <c r="G69" s="57">
        <f t="shared" ca="1" si="3"/>
        <v>3.9260688448013337E-2</v>
      </c>
      <c r="H69" s="56">
        <f t="shared" ca="1" si="3"/>
        <v>-7.4355582819595312E-2</v>
      </c>
      <c r="I69" s="56">
        <f t="shared" ca="1" si="3"/>
        <v>-5.9168717978493879E-3</v>
      </c>
      <c r="J69" s="66">
        <f t="shared" ca="1" si="3"/>
        <v>3.286220516988192E-2</v>
      </c>
      <c r="K69" s="56">
        <f t="shared" ca="1" si="3"/>
        <v>1.0500728473465122</v>
      </c>
      <c r="L69" s="56">
        <f t="shared" ca="1" si="3"/>
        <v>-7.6774063368790668E-2</v>
      </c>
      <c r="M69" s="66">
        <f t="shared" ca="1" si="3"/>
        <v>-5.3609418132667841E-2</v>
      </c>
      <c r="N69" s="56">
        <f t="shared" ca="1" si="3"/>
        <v>1.0617260926335028</v>
      </c>
      <c r="O69" s="58">
        <f t="shared" ca="1" si="3"/>
        <v>2.3641336515809463E-3</v>
      </c>
      <c r="P69" s="57">
        <f t="shared" ca="1" si="3"/>
        <v>-1.620186123079792E-2</v>
      </c>
      <c r="Q69" s="56">
        <f t="shared" ca="1" si="3"/>
        <v>2.3200081441944187E-2</v>
      </c>
      <c r="R69" s="56">
        <f t="shared" ca="1" si="4"/>
        <v>2.5193335398870476E-2</v>
      </c>
      <c r="S69" s="56" t="str">
        <f t="shared" ca="1" si="4"/>
        <v xml:space="preserve"> </v>
      </c>
      <c r="T69" s="56" t="str">
        <f t="shared" ca="1" si="4"/>
        <v xml:space="preserve"> </v>
      </c>
      <c r="U69" s="56">
        <f t="shared" ca="1" si="4"/>
        <v>-9.8093980655390434E-3</v>
      </c>
      <c r="V69" s="56" t="str">
        <f t="shared" ca="1" si="4"/>
        <v xml:space="preserve"> </v>
      </c>
      <c r="W69" s="56" t="str">
        <f t="shared" ca="1" si="4"/>
        <v xml:space="preserve"> </v>
      </c>
      <c r="X69" s="56">
        <f t="shared" ca="1" si="4"/>
        <v>2.7006937848894186E-2</v>
      </c>
      <c r="Y69" s="58">
        <f t="shared" ca="1" si="4"/>
        <v>0.47157553907568528</v>
      </c>
    </row>
    <row r="70" spans="1:25" s="33" customFormat="1" x14ac:dyDescent="0.2">
      <c r="A70" s="20">
        <v>38383</v>
      </c>
      <c r="B70" s="67">
        <f t="shared" ca="1" si="3"/>
        <v>2.9218268747135179E-2</v>
      </c>
      <c r="C70" s="67">
        <f t="shared" ca="1" si="3"/>
        <v>2.5283283892008068E-2</v>
      </c>
      <c r="D70" s="59">
        <f t="shared" ca="1" si="3"/>
        <v>2.5426794783533158E-2</v>
      </c>
      <c r="E70" s="59">
        <f t="shared" ca="1" si="3"/>
        <v>3.752836307531271E-2</v>
      </c>
      <c r="F70" s="59">
        <f t="shared" ca="1" si="3"/>
        <v>2.3886516394128865E-2</v>
      </c>
      <c r="G70" s="60">
        <f t="shared" ca="1" si="3"/>
        <v>3.6767082504540527E-2</v>
      </c>
      <c r="H70" s="59">
        <f t="shared" ca="1" si="3"/>
        <v>7.7224054484274385E-2</v>
      </c>
      <c r="I70" s="59">
        <f t="shared" ca="1" si="3"/>
        <v>3.0442266374761662E-3</v>
      </c>
      <c r="J70" s="68">
        <f t="shared" ca="1" si="3"/>
        <v>3.2339304135974745E-2</v>
      </c>
      <c r="K70" s="59">
        <f t="shared" ca="1" si="3"/>
        <v>0.47100541575442545</v>
      </c>
      <c r="L70" s="59">
        <f t="shared" ca="1" si="3"/>
        <v>-6.1492045187010236E-2</v>
      </c>
      <c r="M70" s="68">
        <f t="shared" ca="1" si="3"/>
        <v>-2.106311475439604E-2</v>
      </c>
      <c r="N70" s="59">
        <f t="shared" ca="1" si="3"/>
        <v>0.49336471640564783</v>
      </c>
      <c r="O70" s="61">
        <f t="shared" ca="1" si="3"/>
        <v>-0.10410912423105634</v>
      </c>
      <c r="P70" s="60">
        <f t="shared" ca="1" si="3"/>
        <v>7.3697020351124465E-3</v>
      </c>
      <c r="Q70" s="59">
        <f t="shared" ca="1" si="3"/>
        <v>2.2624774815182436E-2</v>
      </c>
      <c r="R70" s="59">
        <f t="shared" ca="1" si="4"/>
        <v>2.4647326115815549E-2</v>
      </c>
      <c r="S70" s="59" t="str">
        <f t="shared" ca="1" si="4"/>
        <v xml:space="preserve"> </v>
      </c>
      <c r="T70" s="59" t="str">
        <f t="shared" ca="1" si="4"/>
        <v xml:space="preserve"> </v>
      </c>
      <c r="U70" s="59">
        <f t="shared" ca="1" si="4"/>
        <v>2.3820459005452488E-2</v>
      </c>
      <c r="V70" s="59" t="str">
        <f t="shared" ca="1" si="4"/>
        <v xml:space="preserve"> </v>
      </c>
      <c r="W70" s="59" t="str">
        <f t="shared" ca="1" si="4"/>
        <v xml:space="preserve"> </v>
      </c>
      <c r="X70" s="59">
        <f t="shared" ca="1" si="4"/>
        <v>1.9440829115287217E-2</v>
      </c>
      <c r="Y70" s="61">
        <f t="shared" ca="1" si="4"/>
        <v>0.58384852384167085</v>
      </c>
    </row>
    <row r="71" spans="1:25" s="33" customFormat="1" x14ac:dyDescent="0.2">
      <c r="A71" s="20">
        <v>38442</v>
      </c>
      <c r="B71" s="63">
        <f t="shared" ca="1" si="3"/>
        <v>2.045034196370521E-2</v>
      </c>
      <c r="C71" s="63">
        <f t="shared" ca="1" si="3"/>
        <v>1.0615848680927131E-2</v>
      </c>
      <c r="D71" s="34">
        <f t="shared" ca="1" si="3"/>
        <v>1.0058615402678939E-2</v>
      </c>
      <c r="E71" s="34">
        <f t="shared" ca="1" si="3"/>
        <v>4.0974189281094864E-2</v>
      </c>
      <c r="F71" s="34">
        <f t="shared" ca="1" si="3"/>
        <v>1.6047465704556618E-2</v>
      </c>
      <c r="G71" s="53">
        <f t="shared" ca="1" si="3"/>
        <v>2.6897290450197398E-2</v>
      </c>
      <c r="H71" s="34">
        <f t="shared" ca="1" si="3"/>
        <v>-3.3527426343367694E-2</v>
      </c>
      <c r="I71" s="34">
        <f t="shared" ca="1" si="3"/>
        <v>6.0859811307061307E-3</v>
      </c>
      <c r="J71" s="64">
        <f t="shared" ca="1" si="3"/>
        <v>2.9702271388464485E-2</v>
      </c>
      <c r="K71" s="34">
        <f t="shared" ca="1" si="3"/>
        <v>0.31789141821517886</v>
      </c>
      <c r="L71" s="34">
        <f t="shared" ca="1" si="3"/>
        <v>-7.2406506918074487E-2</v>
      </c>
      <c r="M71" s="64">
        <f t="shared" ca="1" si="3"/>
        <v>-3.8125501632139125E-2</v>
      </c>
      <c r="N71" s="34">
        <f t="shared" ca="1" si="3"/>
        <v>0.31677316794786692</v>
      </c>
      <c r="O71" s="55">
        <f t="shared" ca="1" si="3"/>
        <v>-0.10993469676546141</v>
      </c>
      <c r="P71" s="53">
        <f t="shared" ca="1" si="3"/>
        <v>2.3488413077112247E-2</v>
      </c>
      <c r="Q71" s="34">
        <f t="shared" ca="1" si="3"/>
        <v>1.9979334501707191E-2</v>
      </c>
      <c r="R71" s="34">
        <f t="shared" ca="1" si="4"/>
        <v>1.3125623628287508E-2</v>
      </c>
      <c r="S71" s="34" t="str">
        <f t="shared" ca="1" si="4"/>
        <v xml:space="preserve"> </v>
      </c>
      <c r="T71" s="34" t="str">
        <f t="shared" ca="1" si="4"/>
        <v xml:space="preserve"> </v>
      </c>
      <c r="U71" s="34">
        <f t="shared" ca="1" si="4"/>
        <v>4.1623018321288896E-2</v>
      </c>
      <c r="V71" s="34" t="str">
        <f t="shared" ca="1" si="4"/>
        <v xml:space="preserve"> </v>
      </c>
      <c r="W71" s="34" t="str">
        <f t="shared" ca="1" si="4"/>
        <v xml:space="preserve"> </v>
      </c>
      <c r="X71" s="34">
        <f t="shared" ca="1" si="4"/>
        <v>2.1891729000173887E-2</v>
      </c>
      <c r="Y71" s="55">
        <f t="shared" ca="1" si="4"/>
        <v>0.3307694984344649</v>
      </c>
    </row>
    <row r="72" spans="1:25" s="33" customFormat="1" x14ac:dyDescent="0.2">
      <c r="A72" s="20">
        <v>38625</v>
      </c>
      <c r="B72" s="63">
        <f t="shared" ca="1" si="3"/>
        <v>1.2143449710635412E-2</v>
      </c>
      <c r="C72" s="63">
        <f t="shared" ca="1" si="3"/>
        <v>2.4163866974309167E-2</v>
      </c>
      <c r="D72" s="34">
        <f t="shared" ca="1" si="3"/>
        <v>2.4551411644325061E-2</v>
      </c>
      <c r="E72" s="34">
        <f t="shared" ca="1" si="3"/>
        <v>-1.2210672101465314E-2</v>
      </c>
      <c r="F72" s="34">
        <f t="shared" ca="1" si="3"/>
        <v>2.0408551345140635E-2</v>
      </c>
      <c r="G72" s="53">
        <f t="shared" ca="1" si="3"/>
        <v>2.7319052332226867E-2</v>
      </c>
      <c r="H72" s="34">
        <f t="shared" ca="1" si="3"/>
        <v>0.29141800846670551</v>
      </c>
      <c r="I72" s="34">
        <f t="shared" ca="1" si="3"/>
        <v>-4.8657507398903732E-3</v>
      </c>
      <c r="J72" s="64">
        <f t="shared" ca="1" si="3"/>
        <v>2.8266879816688517E-2</v>
      </c>
      <c r="K72" s="34">
        <f t="shared" ca="1" si="3"/>
        <v>0.24447658860203147</v>
      </c>
      <c r="L72" s="34">
        <f t="shared" ca="1" si="3"/>
        <v>-7.8662117402943932E-2</v>
      </c>
      <c r="M72" s="64">
        <f t="shared" ca="1" si="3"/>
        <v>-4.5140682341418548E-2</v>
      </c>
      <c r="N72" s="34">
        <f t="shared" ca="1" si="3"/>
        <v>0.23626085344302883</v>
      </c>
      <c r="O72" s="55">
        <f t="shared" ca="1" si="3"/>
        <v>-0.14083908480326457</v>
      </c>
      <c r="P72" s="53">
        <f t="shared" ca="1" si="3"/>
        <v>2.013465113895152E-2</v>
      </c>
      <c r="Q72" s="34">
        <f t="shared" ca="1" si="3"/>
        <v>3.991548720382565E-2</v>
      </c>
      <c r="R72" s="34">
        <f t="shared" ca="1" si="4"/>
        <v>1.8028802914403341E-2</v>
      </c>
      <c r="S72" s="34" t="str">
        <f t="shared" ca="1" si="4"/>
        <v xml:space="preserve"> </v>
      </c>
      <c r="T72" s="34" t="str">
        <f t="shared" ca="1" si="4"/>
        <v xml:space="preserve"> </v>
      </c>
      <c r="U72" s="34">
        <f t="shared" ca="1" si="4"/>
        <v>3.3917177887204053E-2</v>
      </c>
      <c r="V72" s="34" t="str">
        <f t="shared" ca="1" si="4"/>
        <v xml:space="preserve"> </v>
      </c>
      <c r="W72" s="34" t="str">
        <f t="shared" ca="1" si="4"/>
        <v xml:space="preserve"> </v>
      </c>
      <c r="X72" s="34">
        <f t="shared" ca="1" si="4"/>
        <v>2.8524871304009825E-3</v>
      </c>
      <c r="Y72" s="55">
        <f t="shared" ca="1" si="4"/>
        <v>0.31737066443792306</v>
      </c>
    </row>
    <row r="73" spans="1:25" s="33" customFormat="1" ht="12" thickBot="1" x14ac:dyDescent="0.25">
      <c r="A73" s="26">
        <v>38717</v>
      </c>
      <c r="B73" s="65">
        <f t="shared" ca="1" si="3"/>
        <v>2.7084068997026423E-2</v>
      </c>
      <c r="C73" s="65">
        <f t="shared" ca="1" si="3"/>
        <v>1.7223322256550322E-2</v>
      </c>
      <c r="D73" s="56">
        <f t="shared" ca="1" si="3"/>
        <v>1.664467780549761E-2</v>
      </c>
      <c r="E73" s="56">
        <f t="shared" ca="1" si="3"/>
        <v>4.7798254203563095E-2</v>
      </c>
      <c r="F73" s="56">
        <f t="shared" ca="1" si="3"/>
        <v>2.2853163337329008E-2</v>
      </c>
      <c r="G73" s="57">
        <f t="shared" ca="1" si="3"/>
        <v>3.0125735290287947E-2</v>
      </c>
      <c r="H73" s="56">
        <f t="shared" ca="1" si="3"/>
        <v>0.10483189149485161</v>
      </c>
      <c r="I73" s="56">
        <f t="shared" ca="1" si="3"/>
        <v>1.2908543973400022E-4</v>
      </c>
      <c r="J73" s="66">
        <f t="shared" ca="1" si="3"/>
        <v>3.7563155897776923E-2</v>
      </c>
      <c r="K73" s="56">
        <f t="shared" ca="1" si="3"/>
        <v>0.2326579360202703</v>
      </c>
      <c r="L73" s="56">
        <f t="shared" ca="1" si="3"/>
        <v>-0.10419523005347353</v>
      </c>
      <c r="M73" s="66">
        <f t="shared" ca="1" si="3"/>
        <v>-7.3696629044083029E-2</v>
      </c>
      <c r="N73" s="56">
        <f t="shared" ca="1" si="3"/>
        <v>0.25836721192856249</v>
      </c>
      <c r="O73" s="58">
        <f t="shared" ca="1" si="3"/>
        <v>-0.12188273156644991</v>
      </c>
      <c r="P73" s="57">
        <f t="shared" ca="1" si="3"/>
        <v>-4.1870527156700366E-2</v>
      </c>
      <c r="Q73" s="56">
        <f t="shared" ca="1" si="3"/>
        <v>3.2792760915185237E-2</v>
      </c>
      <c r="R73" s="56">
        <f t="shared" ca="1" si="4"/>
        <v>1.6740771969737001E-2</v>
      </c>
      <c r="S73" s="56" t="str">
        <f t="shared" ca="1" si="4"/>
        <v xml:space="preserve"> </v>
      </c>
      <c r="T73" s="56" t="str">
        <f t="shared" ca="1" si="4"/>
        <v xml:space="preserve"> </v>
      </c>
      <c r="U73" s="56">
        <f t="shared" ca="1" si="4"/>
        <v>1.8696903015187338E-2</v>
      </c>
      <c r="V73" s="56" t="str">
        <f t="shared" ca="1" si="4"/>
        <v xml:space="preserve"> </v>
      </c>
      <c r="W73" s="56" t="str">
        <f t="shared" ca="1" si="4"/>
        <v xml:space="preserve"> </v>
      </c>
      <c r="X73" s="56">
        <f t="shared" ca="1" si="4"/>
        <v>2.0357144188179133E-2</v>
      </c>
      <c r="Y73" s="58">
        <f t="shared" ca="1" si="4"/>
        <v>0.23405571145130244</v>
      </c>
    </row>
    <row r="74" spans="1:25" s="33" customFormat="1" x14ac:dyDescent="0.2">
      <c r="A74" s="20">
        <v>38807</v>
      </c>
      <c r="B74" s="67">
        <f t="shared" ca="1" si="3"/>
        <v>2.3146251101560988E-2</v>
      </c>
      <c r="C74" s="67">
        <f t="shared" ca="1" si="3"/>
        <v>1.7654506415782478E-2</v>
      </c>
      <c r="D74" s="59">
        <f t="shared" ca="1" si="3"/>
        <v>1.7368340304916297E-2</v>
      </c>
      <c r="E74" s="59">
        <f t="shared" ca="1" si="3"/>
        <v>3.4345967539973765E-2</v>
      </c>
      <c r="F74" s="59">
        <f t="shared" ca="1" si="3"/>
        <v>2.0421820433889515E-2</v>
      </c>
      <c r="G74" s="60">
        <f t="shared" ca="1" si="3"/>
        <v>3.7975183363285758E-2</v>
      </c>
      <c r="H74" s="59">
        <f t="shared" ca="1" si="3"/>
        <v>-3.5296327904070002E-2</v>
      </c>
      <c r="I74" s="59">
        <f t="shared" ca="1" si="3"/>
        <v>-4.6148722307678414E-3</v>
      </c>
      <c r="J74" s="68">
        <f t="shared" ca="1" si="3"/>
        <v>6.5621812861125228E-3</v>
      </c>
      <c r="K74" s="59">
        <f t="shared" ca="1" si="3"/>
        <v>0.16820385250986059</v>
      </c>
      <c r="L74" s="59">
        <f t="shared" ca="1" si="3"/>
        <v>-8.520483289844627E-2</v>
      </c>
      <c r="M74" s="68">
        <f t="shared" ca="1" si="3"/>
        <v>-5.1089794211631401E-2</v>
      </c>
      <c r="N74" s="59">
        <f t="shared" ca="1" si="3"/>
        <v>0.16883796361048709</v>
      </c>
      <c r="O74" s="61">
        <f t="shared" ca="1" si="3"/>
        <v>-0.1397558890553805</v>
      </c>
      <c r="P74" s="60">
        <f t="shared" ca="1" si="3"/>
        <v>-0.45347374775307348</v>
      </c>
      <c r="Q74" s="59">
        <f t="shared" ca="1" si="3"/>
        <v>3.4844625002049101E-2</v>
      </c>
      <c r="R74" s="59">
        <f t="shared" ca="1" si="4"/>
        <v>1.5794200975711048E-2</v>
      </c>
      <c r="S74" s="59" t="str">
        <f t="shared" ca="1" si="4"/>
        <v xml:space="preserve"> </v>
      </c>
      <c r="T74" s="59" t="str">
        <f t="shared" ca="1" si="4"/>
        <v xml:space="preserve"> </v>
      </c>
      <c r="U74" s="59">
        <f t="shared" ca="1" si="4"/>
        <v>1.6481113338739917E-2</v>
      </c>
      <c r="V74" s="59" t="str">
        <f t="shared" ca="1" si="4"/>
        <v xml:space="preserve"> </v>
      </c>
      <c r="W74" s="59" t="str">
        <f t="shared" ca="1" si="4"/>
        <v xml:space="preserve"> </v>
      </c>
      <c r="X74" s="59">
        <f t="shared" ca="1" si="4"/>
        <v>-0.37983638179538326</v>
      </c>
      <c r="Y74" s="61">
        <f t="shared" ca="1" si="4"/>
        <v>0.15398638992243119</v>
      </c>
    </row>
    <row r="75" spans="1:25" s="33" customFormat="1" x14ac:dyDescent="0.2">
      <c r="A75" s="20">
        <v>38898</v>
      </c>
      <c r="B75" s="63">
        <f t="shared" ca="1" si="3"/>
        <v>2.6754424438106161E-2</v>
      </c>
      <c r="C75" s="63">
        <f t="shared" ca="1" si="3"/>
        <v>2.5653182509637995E-2</v>
      </c>
      <c r="D75" s="34">
        <f t="shared" ca="1" si="3"/>
        <v>2.582463312736305E-2</v>
      </c>
      <c r="E75" s="34">
        <f t="shared" ca="1" si="3"/>
        <v>2.8964025964927753E-2</v>
      </c>
      <c r="F75" s="34">
        <f t="shared" ca="1" si="3"/>
        <v>2.4000163767467608E-2</v>
      </c>
      <c r="G75" s="53">
        <f t="shared" ca="1" si="3"/>
        <v>4.1118993470743437E-2</v>
      </c>
      <c r="H75" s="34">
        <f t="shared" ca="1" si="3"/>
        <v>0.17401477390366504</v>
      </c>
      <c r="I75" s="34">
        <f t="shared" ca="1" si="3"/>
        <v>-1.1614642522185026E-2</v>
      </c>
      <c r="J75" s="64">
        <f t="shared" ca="1" si="3"/>
        <v>2.4772666962231682E-2</v>
      </c>
      <c r="K75" s="34">
        <f t="shared" ca="1" si="3"/>
        <v>0.12901260265145065</v>
      </c>
      <c r="L75" s="34">
        <f t="shared" ca="1" si="3"/>
        <v>-9.9453669887770935E-2</v>
      </c>
      <c r="M75" s="64">
        <f t="shared" ca="1" si="3"/>
        <v>-8.2734716713051992E-2</v>
      </c>
      <c r="N75" s="34">
        <f t="shared" ca="1" si="3"/>
        <v>0.12418802685892305</v>
      </c>
      <c r="O75" s="55">
        <f t="shared" ca="1" si="3"/>
        <v>-0.16049657530844319</v>
      </c>
      <c r="P75" s="53">
        <f t="shared" ca="1" si="3"/>
        <v>-2.4375353921598508E-2</v>
      </c>
      <c r="Q75" s="34">
        <f t="shared" ca="1" si="3"/>
        <v>3.0702102706972934E-2</v>
      </c>
      <c r="R75" s="34">
        <f t="shared" ca="1" si="4"/>
        <v>1.377653286622027E-2</v>
      </c>
      <c r="S75" s="34">
        <f t="shared" ca="1" si="4"/>
        <v>5.5147799536996667E-2</v>
      </c>
      <c r="T75" s="34" t="str">
        <f t="shared" ca="1" si="4"/>
        <v xml:space="preserve"> </v>
      </c>
      <c r="U75" s="34">
        <f t="shared" ca="1" si="4"/>
        <v>7.5031741903528459E-3</v>
      </c>
      <c r="V75" s="34">
        <f t="shared" ca="1" si="4"/>
        <v>0.14017064932222012</v>
      </c>
      <c r="W75" s="34" t="str">
        <f t="shared" ca="1" si="4"/>
        <v xml:space="preserve"> </v>
      </c>
      <c r="X75" s="34">
        <f t="shared" ca="1" si="4"/>
        <v>-6.7609610714456925E-2</v>
      </c>
      <c r="Y75" s="55">
        <f t="shared" ca="1" si="4"/>
        <v>0.14488175785268287</v>
      </c>
    </row>
    <row r="76" spans="1:25" s="33" customFormat="1" x14ac:dyDescent="0.2">
      <c r="A76" s="20">
        <v>38990</v>
      </c>
      <c r="B76" s="63">
        <f t="shared" ca="1" si="3"/>
        <v>1.7955408965693254E-2</v>
      </c>
      <c r="C76" s="63">
        <f t="shared" ca="1" si="3"/>
        <v>1.2263723189835707E-2</v>
      </c>
      <c r="D76" s="34">
        <f t="shared" ca="1" si="3"/>
        <v>1.161899235835917E-2</v>
      </c>
      <c r="E76" s="34">
        <f t="shared" ca="1" si="3"/>
        <v>2.9338821612627131E-2</v>
      </c>
      <c r="F76" s="34">
        <f t="shared" ca="1" si="3"/>
        <v>1.8490886564697107E-2</v>
      </c>
      <c r="G76" s="53">
        <f t="shared" ca="1" si="3"/>
        <v>2.9897426633733071E-2</v>
      </c>
      <c r="H76" s="34">
        <f t="shared" ca="1" si="3"/>
        <v>-1.6135390623555623E-2</v>
      </c>
      <c r="I76" s="34">
        <f t="shared" ca="1" si="3"/>
        <v>-1.3696691726087895E-2</v>
      </c>
      <c r="J76" s="64">
        <f t="shared" ca="1" si="3"/>
        <v>-8.7200788526362594E-3</v>
      </c>
      <c r="K76" s="34">
        <f t="shared" ca="1" si="3"/>
        <v>0.13020014229398735</v>
      </c>
      <c r="L76" s="34">
        <f t="shared" ca="1" si="3"/>
        <v>-0.11559395319533994</v>
      </c>
      <c r="M76" s="64">
        <f t="shared" ca="1" si="3"/>
        <v>-8.345042089635657E-2</v>
      </c>
      <c r="N76" s="34">
        <f t="shared" ca="1" si="3"/>
        <v>0.14404728659003485</v>
      </c>
      <c r="O76" s="55">
        <f t="shared" ca="1" si="3"/>
        <v>-0.21308915881020996</v>
      </c>
      <c r="P76" s="53">
        <f t="shared" ca="1" si="3"/>
        <v>-3.2012769755956128E-2</v>
      </c>
      <c r="Q76" s="34">
        <f t="shared" ca="1" si="3"/>
        <v>1.1133831299600327E-2</v>
      </c>
      <c r="R76" s="34">
        <f t="shared" ca="1" si="4"/>
        <v>9.0411174046924891E-3</v>
      </c>
      <c r="S76" s="34">
        <f t="shared" ca="1" si="4"/>
        <v>4.8505039170571251E-2</v>
      </c>
      <c r="T76" s="34" t="str">
        <f t="shared" ca="1" si="4"/>
        <v xml:space="preserve"> </v>
      </c>
      <c r="U76" s="34">
        <f t="shared" ca="1" si="4"/>
        <v>1.7245685558717749E-3</v>
      </c>
      <c r="V76" s="34">
        <f t="shared" ca="1" si="4"/>
        <v>0.10052358317003507</v>
      </c>
      <c r="W76" s="34" t="str">
        <f t="shared" ca="1" si="4"/>
        <v xml:space="preserve"> </v>
      </c>
      <c r="X76" s="34">
        <f t="shared" ca="1" si="4"/>
        <v>-5.7288728917829657E-2</v>
      </c>
      <c r="Y76" s="55">
        <f t="shared" ca="1" si="4"/>
        <v>0.10340189004002198</v>
      </c>
    </row>
    <row r="77" spans="1:25" s="33" customFormat="1" ht="12" thickBot="1" x14ac:dyDescent="0.25">
      <c r="A77" s="26">
        <v>39082</v>
      </c>
      <c r="B77" s="65">
        <f t="shared" ca="1" si="3"/>
        <v>2.5533998304689609E-2</v>
      </c>
      <c r="C77" s="65">
        <f t="shared" ca="1" si="3"/>
        <v>2.0321368765576109E-2</v>
      </c>
      <c r="D77" s="56">
        <f t="shared" ca="1" si="3"/>
        <v>2.0141460882332707E-2</v>
      </c>
      <c r="E77" s="56">
        <f t="shared" ca="1" si="3"/>
        <v>3.5786355882246879E-2</v>
      </c>
      <c r="F77" s="56">
        <f t="shared" ca="1" si="3"/>
        <v>2.2047293456421091E-2</v>
      </c>
      <c r="G77" s="57">
        <f t="shared" ca="1" si="3"/>
        <v>4.3038937882160289E-2</v>
      </c>
      <c r="H77" s="56">
        <f t="shared" ca="1" si="3"/>
        <v>7.0482544513731149E-2</v>
      </c>
      <c r="I77" s="56">
        <f t="shared" ca="1" si="3"/>
        <v>-9.6087539684576173E-3</v>
      </c>
      <c r="J77" s="66">
        <f t="shared" ca="1" si="3"/>
        <v>9.9887330597265844E-3</v>
      </c>
      <c r="K77" s="56">
        <f t="shared" ca="1" si="3"/>
        <v>0.10961036617152997</v>
      </c>
      <c r="L77" s="56">
        <f t="shared" ca="1" si="3"/>
        <v>-0.11552320370348168</v>
      </c>
      <c r="M77" s="66">
        <f t="shared" ca="1" si="3"/>
        <v>-8.1144192998068521E-2</v>
      </c>
      <c r="N77" s="56">
        <f t="shared" ca="1" si="3"/>
        <v>0.12157286549791468</v>
      </c>
      <c r="O77" s="58">
        <f t="shared" ca="1" si="3"/>
        <v>-0.30311664163839991</v>
      </c>
      <c r="P77" s="57">
        <f t="shared" ca="1" si="3"/>
        <v>2.4656963053772962E-2</v>
      </c>
      <c r="Q77" s="56">
        <f t="shared" ca="1" si="3"/>
        <v>2.0001747574272422E-2</v>
      </c>
      <c r="R77" s="56">
        <f t="shared" ca="1" si="4"/>
        <v>6.4970897040905751E-3</v>
      </c>
      <c r="S77" s="56">
        <f t="shared" ca="1" si="4"/>
        <v>5.9359042027440356E-2</v>
      </c>
      <c r="T77" s="56" t="str">
        <f t="shared" ca="1" si="4"/>
        <v xml:space="preserve"> </v>
      </c>
      <c r="U77" s="56">
        <f t="shared" ca="1" si="4"/>
        <v>1.170157947355932E-2</v>
      </c>
      <c r="V77" s="56">
        <f t="shared" ca="1" si="4"/>
        <v>0.14814714529174267</v>
      </c>
      <c r="W77" s="56" t="str">
        <f t="shared" ca="1" si="4"/>
        <v xml:space="preserve"> </v>
      </c>
      <c r="X77" s="56">
        <f t="shared" ca="1" si="4"/>
        <v>-7.7621043880685581E-2</v>
      </c>
      <c r="Y77" s="58">
        <f t="shared" ca="1" si="4"/>
        <v>8.754190270652118E-2</v>
      </c>
    </row>
    <row r="78" spans="1:25" s="33" customFormat="1" x14ac:dyDescent="0.2">
      <c r="A78" s="20">
        <v>39172</v>
      </c>
      <c r="B78" s="63">
        <f t="shared" ca="1" si="3"/>
        <v>1.9677654986884674E-2</v>
      </c>
      <c r="C78" s="63">
        <f t="shared" ca="1" si="3"/>
        <v>1.6408378567497994E-2</v>
      </c>
      <c r="D78" s="34">
        <f t="shared" ca="1" si="3"/>
        <v>1.6192008427872162E-2</v>
      </c>
      <c r="E78" s="34">
        <f t="shared" ca="1" si="3"/>
        <v>2.6011760922658E-2</v>
      </c>
      <c r="F78" s="34">
        <f t="shared" ca="1" si="3"/>
        <v>1.8480228900341844E-2</v>
      </c>
      <c r="G78" s="53">
        <f t="shared" ca="1" si="3"/>
        <v>4.0107222517630658E-2</v>
      </c>
      <c r="H78" s="34">
        <f t="shared" ca="1" si="3"/>
        <v>-8.2477281398153357E-3</v>
      </c>
      <c r="I78" s="34">
        <f t="shared" ca="1" si="3"/>
        <v>-3.7763588577930052E-2</v>
      </c>
      <c r="J78" s="64">
        <f t="shared" ca="1" si="3"/>
        <v>-9.589706227084549E-3</v>
      </c>
      <c r="K78" s="34">
        <f t="shared" ca="1" si="3"/>
        <v>8.317965993038845E-2</v>
      </c>
      <c r="L78" s="34">
        <f t="shared" ca="1" si="3"/>
        <v>-0.12465102207675205</v>
      </c>
      <c r="M78" s="64">
        <f t="shared" ca="1" si="3"/>
        <v>-0.11018527982336368</v>
      </c>
      <c r="N78" s="34">
        <f t="shared" ca="1" si="3"/>
        <v>7.7014946275695273E-2</v>
      </c>
      <c r="O78" s="55">
        <f t="shared" ca="1" si="3"/>
        <v>-0.17510823306581325</v>
      </c>
      <c r="P78" s="53">
        <f t="shared" ca="1" si="3"/>
        <v>-8.6140721106232609E-3</v>
      </c>
      <c r="Q78" s="34">
        <f t="shared" ca="1" si="3"/>
        <v>1.6802022434232455E-2</v>
      </c>
      <c r="R78" s="34">
        <f t="shared" ref="R78:Y83" ca="1" si="5">IF(AND(R17&gt;=0, (R16)&gt;0),R17/R16-1," ")</f>
        <v>5.5861582946359345E-3</v>
      </c>
      <c r="S78" s="34">
        <f t="shared" ca="1" si="5"/>
        <v>5.7280051575247626E-2</v>
      </c>
      <c r="T78" s="34" t="str">
        <f t="shared" ca="1" si="5"/>
        <v xml:space="preserve"> </v>
      </c>
      <c r="U78" s="34">
        <f t="shared" ca="1" si="5"/>
        <v>3.3480766838720477E-3</v>
      </c>
      <c r="V78" s="34">
        <f t="shared" ca="1" si="5"/>
        <v>6.9638488967156631E-2</v>
      </c>
      <c r="W78" s="34" t="str">
        <f t="shared" ca="1" si="5"/>
        <v xml:space="preserve"> </v>
      </c>
      <c r="X78" s="34">
        <f t="shared" ca="1" si="5"/>
        <v>-5.8171796045614066E-2</v>
      </c>
      <c r="Y78" s="55">
        <f t="shared" ca="1" si="5"/>
        <v>9.6520922216361216E-2</v>
      </c>
    </row>
    <row r="79" spans="1:25" s="33" customFormat="1" x14ac:dyDescent="0.2">
      <c r="A79" s="20">
        <v>39263</v>
      </c>
      <c r="B79" s="63">
        <f t="shared" ca="1" si="3"/>
        <v>1.95675131535058E-2</v>
      </c>
      <c r="C79" s="63">
        <f t="shared" ca="1" si="3"/>
        <v>1.4829756627359414E-2</v>
      </c>
      <c r="D79" s="34">
        <f t="shared" ca="1" si="3"/>
        <v>1.4431647617494381E-2</v>
      </c>
      <c r="E79" s="34">
        <f t="shared" ca="1" si="3"/>
        <v>2.8660829844589175E-2</v>
      </c>
      <c r="F79" s="34">
        <f t="shared" ca="1" si="3"/>
        <v>1.8633281258950252E-2</v>
      </c>
      <c r="G79" s="53">
        <f t="shared" ca="1" si="3"/>
        <v>3.6929873900515497E-2</v>
      </c>
      <c r="H79" s="34">
        <f t="shared" ca="1" si="3"/>
        <v>7.3950773232155598E-2</v>
      </c>
      <c r="I79" s="34">
        <f t="shared" ca="1" si="3"/>
        <v>-2.3561774831274085E-2</v>
      </c>
      <c r="J79" s="64">
        <f t="shared" ca="1" si="3"/>
        <v>-6.6650734906270603E-3</v>
      </c>
      <c r="K79" s="34">
        <f t="shared" ca="1" si="3"/>
        <v>7.5268959267499769E-2</v>
      </c>
      <c r="L79" s="34">
        <f t="shared" ca="1" si="3"/>
        <v>-0.10656514984013898</v>
      </c>
      <c r="M79" s="64">
        <f t="shared" ca="1" si="3"/>
        <v>-0.10395395582574951</v>
      </c>
      <c r="N79" s="34">
        <f t="shared" ca="1" si="3"/>
        <v>5.9654833112686934E-2</v>
      </c>
      <c r="O79" s="55">
        <f t="shared" ca="1" si="3"/>
        <v>-0.18311895227027264</v>
      </c>
      <c r="P79" s="53">
        <f t="shared" ca="1" si="3"/>
        <v>1.3708537529155684E-3</v>
      </c>
      <c r="Q79" s="34">
        <f t="shared" ca="1" si="3"/>
        <v>1.5484822389683739E-2</v>
      </c>
      <c r="R79" s="34">
        <f t="shared" ca="1" si="5"/>
        <v>7.6441389523125292E-3</v>
      </c>
      <c r="S79" s="34">
        <f t="shared" ca="1" si="5"/>
        <v>1.8214584473136286E-2</v>
      </c>
      <c r="T79" s="34" t="str">
        <f t="shared" ca="1" si="5"/>
        <v xml:space="preserve"> </v>
      </c>
      <c r="U79" s="34">
        <f t="shared" ca="1" si="5"/>
        <v>1.4255548392908546E-2</v>
      </c>
      <c r="V79" s="34">
        <f t="shared" ca="1" si="5"/>
        <v>5.9707771325394399E-2</v>
      </c>
      <c r="W79" s="34" t="str">
        <f t="shared" ca="1" si="5"/>
        <v xml:space="preserve"> </v>
      </c>
      <c r="X79" s="34">
        <f t="shared" ca="1" si="5"/>
        <v>-2.8560353111047987E-2</v>
      </c>
      <c r="Y79" s="55">
        <f t="shared" ca="1" si="5"/>
        <v>7.8952362218176031E-2</v>
      </c>
    </row>
    <row r="80" spans="1:25" s="33" customFormat="1" x14ac:dyDescent="0.2">
      <c r="A80" s="20">
        <v>39355</v>
      </c>
      <c r="B80" s="63">
        <f t="shared" ca="1" si="3"/>
        <v>1.7914643976237432E-2</v>
      </c>
      <c r="C80" s="63">
        <f t="shared" ca="1" si="3"/>
        <v>1.2515489674804758E-2</v>
      </c>
      <c r="D80" s="34">
        <f t="shared" ca="1" si="3"/>
        <v>1.1585196993879388E-2</v>
      </c>
      <c r="E80" s="34">
        <f t="shared" ca="1" si="3"/>
        <v>2.8138066437766618E-2</v>
      </c>
      <c r="F80" s="34">
        <f t="shared" ca="1" si="3"/>
        <v>2.1366824284178909E-2</v>
      </c>
      <c r="G80" s="53">
        <f t="shared" ca="1" si="3"/>
        <v>3.6711660286595338E-2</v>
      </c>
      <c r="H80" s="34">
        <f t="shared" ca="1" si="3"/>
        <v>1.852068886020386E-2</v>
      </c>
      <c r="I80" s="34">
        <f t="shared" ca="1" si="3"/>
        <v>-1.1255710239843619E-2</v>
      </c>
      <c r="J80" s="64">
        <f t="shared" ca="1" si="3"/>
        <v>3.667805214083053E-3</v>
      </c>
      <c r="K80" s="34">
        <f t="shared" ca="1" si="3"/>
        <v>7.2421845803975815E-2</v>
      </c>
      <c r="L80" s="34">
        <f t="shared" ca="1" si="3"/>
        <v>-0.12047521571988307</v>
      </c>
      <c r="M80" s="64">
        <f t="shared" ca="1" si="3"/>
        <v>-0.11947552112665893</v>
      </c>
      <c r="N80" s="34">
        <f t="shared" ca="1" si="3"/>
        <v>4.2595760308827169E-2</v>
      </c>
      <c r="O80" s="55">
        <f t="shared" ca="1" si="3"/>
        <v>-0.10197240932756713</v>
      </c>
      <c r="P80" s="53">
        <f t="shared" ca="1" si="3"/>
        <v>3.0287729739810754E-3</v>
      </c>
      <c r="Q80" s="34">
        <f t="shared" ca="1" si="3"/>
        <v>1.4745531980820958E-2</v>
      </c>
      <c r="R80" s="34">
        <f t="shared" ca="1" si="5"/>
        <v>8.6111049866368639E-3</v>
      </c>
      <c r="S80" s="34">
        <f t="shared" ca="1" si="5"/>
        <v>4.0233621417086862E-2</v>
      </c>
      <c r="T80" s="34" t="str">
        <f t="shared" ca="1" si="5"/>
        <v xml:space="preserve"> </v>
      </c>
      <c r="U80" s="34">
        <f t="shared" ca="1" si="5"/>
        <v>6.8967726904454185E-3</v>
      </c>
      <c r="V80" s="34">
        <f t="shared" ca="1" si="5"/>
        <v>5.933792199845378E-2</v>
      </c>
      <c r="W80" s="34" t="str">
        <f t="shared" ca="1" si="5"/>
        <v xml:space="preserve"> </v>
      </c>
      <c r="X80" s="34">
        <f t="shared" ca="1" si="5"/>
        <v>-3.0632807738120049E-2</v>
      </c>
      <c r="Y80" s="55">
        <f t="shared" ca="1" si="5"/>
        <v>6.3159986520900935E-2</v>
      </c>
    </row>
    <row r="81" spans="1:25" s="33" customFormat="1" ht="12" thickBot="1" x14ac:dyDescent="0.25">
      <c r="A81" s="26">
        <v>39447</v>
      </c>
      <c r="B81" s="65">
        <f t="shared" ca="1" si="3"/>
        <v>2.0050488285477064E-2</v>
      </c>
      <c r="C81" s="65">
        <f t="shared" ca="1" si="3"/>
        <v>1.9972003172382236E-2</v>
      </c>
      <c r="D81" s="56">
        <f t="shared" ca="1" si="3"/>
        <v>1.9319135093986084E-2</v>
      </c>
      <c r="E81" s="56">
        <f t="shared" ca="1" si="3"/>
        <v>2.0196843463881953E-2</v>
      </c>
      <c r="F81" s="56">
        <f t="shared" ca="1" si="3"/>
        <v>2.6124272050194852E-2</v>
      </c>
      <c r="G81" s="57">
        <f t="shared" ca="1" si="3"/>
        <v>2.9452991439877341E-2</v>
      </c>
      <c r="H81" s="56">
        <f t="shared" ca="1" si="3"/>
        <v>0.1221662453047625</v>
      </c>
      <c r="I81" s="56">
        <f t="shared" ca="1" si="3"/>
        <v>-1.1444368835796803E-2</v>
      </c>
      <c r="J81" s="66">
        <f t="shared" ca="1" si="3"/>
        <v>-6.9237583919428136E-3</v>
      </c>
      <c r="K81" s="56">
        <f t="shared" ca="1" si="3"/>
        <v>6.1142164675676902E-2</v>
      </c>
      <c r="L81" s="56">
        <f t="shared" ca="1" si="3"/>
        <v>-0.12067553883451065</v>
      </c>
      <c r="M81" s="66">
        <f t="shared" ca="1" si="3"/>
        <v>-9.3213818422747341E-2</v>
      </c>
      <c r="N81" s="56">
        <f t="shared" ca="1" si="3"/>
        <v>2.5809028143596313E-2</v>
      </c>
      <c r="O81" s="58">
        <f t="shared" ca="1" si="3"/>
        <v>-0.19359405984932831</v>
      </c>
      <c r="P81" s="57">
        <f t="shared" ca="1" si="3"/>
        <v>6.1009642618106152E-3</v>
      </c>
      <c r="Q81" s="56">
        <f t="shared" ca="1" si="3"/>
        <v>1.6891954048183111E-2</v>
      </c>
      <c r="R81" s="56">
        <f t="shared" ca="1" si="5"/>
        <v>7.6883298662113742E-3</v>
      </c>
      <c r="S81" s="56">
        <f t="shared" ca="1" si="5"/>
        <v>4.4232115362207169E-2</v>
      </c>
      <c r="T81" s="56" t="str">
        <f t="shared" ca="1" si="5"/>
        <v xml:space="preserve"> </v>
      </c>
      <c r="U81" s="56">
        <f t="shared" ca="1" si="5"/>
        <v>2.1476880272040866E-2</v>
      </c>
      <c r="V81" s="56">
        <f t="shared" ca="1" si="5"/>
        <v>7.2345399003311162E-2</v>
      </c>
      <c r="W81" s="56" t="str">
        <f t="shared" ca="1" si="5"/>
        <v xml:space="preserve"> </v>
      </c>
      <c r="X81" s="56">
        <f t="shared" ca="1" si="5"/>
        <v>-4.6604237202117482E-2</v>
      </c>
      <c r="Y81" s="58">
        <f t="shared" ca="1" si="5"/>
        <v>4.8234655651546499E-2</v>
      </c>
    </row>
    <row r="82" spans="1:25" s="33" customFormat="1" x14ac:dyDescent="0.2">
      <c r="A82" s="14">
        <v>39538</v>
      </c>
      <c r="B82" s="67">
        <f t="shared" ca="1" si="3"/>
        <v>1.4349752367623259E-2</v>
      </c>
      <c r="C82" s="67">
        <f t="shared" ca="1" si="3"/>
        <v>8.2154571275225852E-3</v>
      </c>
      <c r="D82" s="59">
        <f t="shared" ca="1" si="3"/>
        <v>6.5811807523352694E-3</v>
      </c>
      <c r="E82" s="59">
        <f t="shared" ca="1" si="3"/>
        <v>2.5786163383842764E-2</v>
      </c>
      <c r="F82" s="59">
        <f t="shared" ca="1" si="3"/>
        <v>2.3513842336595037E-2</v>
      </c>
      <c r="G82" s="60">
        <f t="shared" ca="1" si="3"/>
        <v>2.1987845763467018E-2</v>
      </c>
      <c r="H82" s="59">
        <f t="shared" ca="1" si="3"/>
        <v>-3.8586738774354368E-3</v>
      </c>
      <c r="I82" s="59">
        <f t="shared" ca="1" si="3"/>
        <v>-8.190665215574322E-3</v>
      </c>
      <c r="J82" s="68">
        <f t="shared" ca="1" si="3"/>
        <v>7.2583133625403473E-3</v>
      </c>
      <c r="K82" s="59">
        <f t="shared" ca="1" si="3"/>
        <v>5.5380649866403342E-2</v>
      </c>
      <c r="L82" s="59">
        <f t="shared" ca="1" si="3"/>
        <v>-0.11311400818252104</v>
      </c>
      <c r="M82" s="68">
        <f t="shared" ca="1" si="3"/>
        <v>-0.12476130669306817</v>
      </c>
      <c r="N82" s="59">
        <f t="shared" ca="1" si="3"/>
        <v>5.2755436454357207E-2</v>
      </c>
      <c r="O82" s="61">
        <f t="shared" ca="1" si="3"/>
        <v>-0.17801182002243332</v>
      </c>
      <c r="P82" s="60">
        <f t="shared" ca="1" si="3"/>
        <v>4.9988345632385744E-3</v>
      </c>
      <c r="Q82" s="59">
        <f t="shared" ca="1" si="3"/>
        <v>1.4627617525071912E-2</v>
      </c>
      <c r="R82" s="59">
        <f t="shared" ca="1" si="5"/>
        <v>3.894538522332347E-3</v>
      </c>
      <c r="S82" s="59">
        <f t="shared" ca="1" si="5"/>
        <v>3.4107471114130039E-2</v>
      </c>
      <c r="T82" s="59" t="str">
        <f t="shared" ca="1" si="5"/>
        <v xml:space="preserve"> </v>
      </c>
      <c r="U82" s="59">
        <f t="shared" ca="1" si="5"/>
        <v>5.9681484847462496E-3</v>
      </c>
      <c r="V82" s="59">
        <f t="shared" ca="1" si="5"/>
        <v>5.210561333078978E-2</v>
      </c>
      <c r="W82" s="59" t="str">
        <f t="shared" ca="1" si="5"/>
        <v xml:space="preserve"> </v>
      </c>
      <c r="X82" s="59">
        <f t="shared" ca="1" si="5"/>
        <v>-3.2165688882654031E-2</v>
      </c>
      <c r="Y82" s="61">
        <f t="shared" ca="1" si="5"/>
        <v>5.9917690871422069E-2</v>
      </c>
    </row>
    <row r="83" spans="1:25" s="33" customFormat="1" x14ac:dyDescent="0.2">
      <c r="A83" s="20">
        <v>39629</v>
      </c>
      <c r="B83" s="63">
        <f t="shared" ca="1" si="3"/>
        <v>2.0436546418601598E-2</v>
      </c>
      <c r="C83" s="63">
        <f t="shared" ca="1" si="3"/>
        <v>1.4890755568599312E-2</v>
      </c>
      <c r="D83" s="34">
        <f t="shared" ca="1" si="3"/>
        <v>1.3761525410292741E-2</v>
      </c>
      <c r="E83" s="34">
        <f t="shared" ca="1" si="3"/>
        <v>3.0598684279573796E-2</v>
      </c>
      <c r="F83" s="34">
        <f t="shared" ca="1" si="3"/>
        <v>2.5286549056913632E-2</v>
      </c>
      <c r="G83" s="53">
        <f t="shared" ca="1" si="3"/>
        <v>1.9323576161967448E-2</v>
      </c>
      <c r="H83" s="34">
        <f t="shared" ca="1" si="3"/>
        <v>-0.17392241839106426</v>
      </c>
      <c r="I83" s="34">
        <f t="shared" ca="1" si="3"/>
        <v>-1.7688667147858106E-2</v>
      </c>
      <c r="J83" s="64">
        <f t="shared" ca="1" si="3"/>
        <v>-1.0243393581118587E-2</v>
      </c>
      <c r="K83" s="34">
        <f t="shared" ca="1" si="3"/>
        <v>5.8239623044456401E-2</v>
      </c>
      <c r="L83" s="34">
        <f t="shared" ca="1" si="3"/>
        <v>-0.10982772487613612</v>
      </c>
      <c r="M83" s="64">
        <f t="shared" ca="1" si="3"/>
        <v>-0.11016616021361436</v>
      </c>
      <c r="N83" s="34">
        <f t="shared" ca="1" si="3"/>
        <v>4.4687590806406385E-2</v>
      </c>
      <c r="O83" s="55">
        <f t="shared" ca="1" si="3"/>
        <v>-0.17404997132980793</v>
      </c>
      <c r="P83" s="53">
        <f t="shared" ca="1" si="3"/>
        <v>1.0640321566255828E-2</v>
      </c>
      <c r="Q83" s="34">
        <f ca="1">IF(AND(Q22&gt;=0, (Q21)&gt;0),Q22/Q21-1," ")</f>
        <v>5.0690744794663622E-3</v>
      </c>
      <c r="R83" s="34">
        <f t="shared" ca="1" si="5"/>
        <v>-4.5606975898805358E-3</v>
      </c>
      <c r="S83" s="34">
        <f t="shared" ca="1" si="5"/>
        <v>2.5924119535783108E-2</v>
      </c>
      <c r="T83" s="34" t="str">
        <f t="shared" ca="1" si="5"/>
        <v xml:space="preserve"> </v>
      </c>
      <c r="U83" s="34">
        <f t="shared" ca="1" si="5"/>
        <v>-1.3670487502872031E-2</v>
      </c>
      <c r="V83" s="34">
        <f t="shared" ca="1" si="5"/>
        <v>5.0925347383916852E-2</v>
      </c>
      <c r="W83" s="34" t="str">
        <f t="shared" ca="1" si="5"/>
        <v xml:space="preserve"> </v>
      </c>
      <c r="X83" s="34">
        <f t="shared" ca="1" si="5"/>
        <v>-1.6150400513900931E-2</v>
      </c>
      <c r="Y83" s="55">
        <f t="shared" ca="1" si="5"/>
        <v>5.749732172827815E-2</v>
      </c>
    </row>
    <row r="84" spans="1:25" s="33" customFormat="1" x14ac:dyDescent="0.2">
      <c r="A84" s="20">
        <v>39721</v>
      </c>
      <c r="B84" s="63">
        <f t="shared" ref="B84:X95" ca="1" si="6">IF(AND(B23&gt;=0, (B22)&gt;0),B23/B22-1," ")</f>
        <v>2.0272100202201049E-2</v>
      </c>
      <c r="C84" s="63">
        <f t="shared" ca="1" si="6"/>
        <v>1.5315376953992432E-2</v>
      </c>
      <c r="D84" s="34">
        <f t="shared" ca="1" si="6"/>
        <v>1.440808458943077E-2</v>
      </c>
      <c r="E84" s="34">
        <f t="shared" ca="1" si="6"/>
        <v>2.9216392423675241E-2</v>
      </c>
      <c r="F84" s="34">
        <f t="shared" ca="1" si="6"/>
        <v>2.3574101405259951E-2</v>
      </c>
      <c r="G84" s="53">
        <f t="shared" ca="1" si="6"/>
        <v>3.3083916719224282E-2</v>
      </c>
      <c r="H84" s="34">
        <f t="shared" ca="1" si="6"/>
        <v>0.42457059684254306</v>
      </c>
      <c r="I84" s="34">
        <f t="shared" ca="1" si="6"/>
        <v>-2.9002725381988892E-2</v>
      </c>
      <c r="J84" s="64">
        <f t="shared" ca="1" si="6"/>
        <v>-1.9421516463657085E-2</v>
      </c>
      <c r="K84" s="34">
        <f t="shared" ca="1" si="6"/>
        <v>4.3711188591907257E-2</v>
      </c>
      <c r="L84" s="34">
        <f t="shared" ca="1" si="6"/>
        <v>-0.16593217208710431</v>
      </c>
      <c r="M84" s="64">
        <f t="shared" ca="1" si="6"/>
        <v>-0.15777985534888195</v>
      </c>
      <c r="N84" s="34">
        <f t="shared" ca="1" si="6"/>
        <v>3.5355302067205718E-2</v>
      </c>
      <c r="O84" s="55">
        <f t="shared" ca="1" si="6"/>
        <v>-0.13116427606116954</v>
      </c>
      <c r="P84" s="53">
        <f t="shared" ca="1" si="6"/>
        <v>-8.253844832198598E-3</v>
      </c>
      <c r="Q84" s="34">
        <f t="shared" ca="1" si="6"/>
        <v>1.72791150093492E-2</v>
      </c>
      <c r="R84" s="34">
        <f t="shared" ca="1" si="6"/>
        <v>-7.3660403419342213E-3</v>
      </c>
      <c r="S84" s="34">
        <f t="shared" ca="1" si="6"/>
        <v>2.6610183320338709E-2</v>
      </c>
      <c r="T84" s="34" t="str">
        <f t="shared" ca="1" si="6"/>
        <v xml:space="preserve"> </v>
      </c>
      <c r="U84" s="34">
        <f t="shared" ca="1" si="6"/>
        <v>3.053428043530948E-2</v>
      </c>
      <c r="V84" s="34">
        <f t="shared" ca="1" si="6"/>
        <v>3.8591754225745234E-2</v>
      </c>
      <c r="W84" s="34" t="str">
        <f t="shared" ca="1" si="6"/>
        <v xml:space="preserve"> </v>
      </c>
      <c r="X84" s="34">
        <f t="shared" ca="1" si="6"/>
        <v>-3.4230591528807919E-2</v>
      </c>
      <c r="Y84" s="55">
        <f t="shared" ref="Y84:Y94" ca="1" si="7">IF(AND(Y23&gt;=0, (Y22)&gt;0),Y23/Y22-1," ")</f>
        <v>3.9380959753206879E-2</v>
      </c>
    </row>
    <row r="85" spans="1:25" s="33" customFormat="1" ht="12" thickBot="1" x14ac:dyDescent="0.25">
      <c r="A85" s="26">
        <v>39813</v>
      </c>
      <c r="B85" s="65">
        <f t="shared" ca="1" si="6"/>
        <v>6.5354236704391333E-3</v>
      </c>
      <c r="C85" s="65">
        <f t="shared" ca="1" si="6"/>
        <v>-1.7727596926231382E-3</v>
      </c>
      <c r="D85" s="56">
        <f t="shared" ca="1" si="6"/>
        <v>-3.4893301505872776E-3</v>
      </c>
      <c r="E85" s="56">
        <f t="shared" ca="1" si="6"/>
        <v>2.1324860962396386E-2</v>
      </c>
      <c r="F85" s="56">
        <f t="shared" ca="1" si="6"/>
        <v>1.371258109450868E-2</v>
      </c>
      <c r="G85" s="57">
        <f t="shared" ca="1" si="6"/>
        <v>7.7083693640087603E-3</v>
      </c>
      <c r="H85" s="56">
        <f t="shared" ca="1" si="6"/>
        <v>-3.4220223037544129E-2</v>
      </c>
      <c r="I85" s="56">
        <f t="shared" ca="1" si="6"/>
        <v>-3.1645527030067289E-2</v>
      </c>
      <c r="J85" s="66">
        <f t="shared" ca="1" si="6"/>
        <v>-2.7111415525081783E-2</v>
      </c>
      <c r="K85" s="56">
        <f t="shared" ca="1" si="6"/>
        <v>3.9693259282424398E-2</v>
      </c>
      <c r="L85" s="56">
        <f t="shared" ca="1" si="6"/>
        <v>-0.21633381729738876</v>
      </c>
      <c r="M85" s="66">
        <f t="shared" ca="1" si="6"/>
        <v>-0.20094695404931551</v>
      </c>
      <c r="N85" s="56">
        <f t="shared" ca="1" si="6"/>
        <v>2.0639280688259376E-2</v>
      </c>
      <c r="O85" s="58">
        <f t="shared" ca="1" si="6"/>
        <v>-0.19117896996880968</v>
      </c>
      <c r="P85" s="57">
        <f t="shared" ca="1" si="6"/>
        <v>-1.9584410655173468E-2</v>
      </c>
      <c r="Q85" s="56">
        <f t="shared" ca="1" si="6"/>
        <v>2.2507302000558393E-3</v>
      </c>
      <c r="R85" s="56">
        <f t="shared" ca="1" si="6"/>
        <v>-1.1517019861549849E-2</v>
      </c>
      <c r="S85" s="56">
        <f t="shared" ca="1" si="6"/>
        <v>1.4151185079806394E-2</v>
      </c>
      <c r="T85" s="56" t="str">
        <f t="shared" ca="1" si="6"/>
        <v xml:space="preserve"> </v>
      </c>
      <c r="U85" s="56">
        <f t="shared" ca="1" si="6"/>
        <v>-4.6653082325276429E-3</v>
      </c>
      <c r="V85" s="56">
        <f t="shared" ca="1" si="6"/>
        <v>3.5081370498263542E-2</v>
      </c>
      <c r="W85" s="56" t="str">
        <f t="shared" ca="1" si="6"/>
        <v xml:space="preserve"> </v>
      </c>
      <c r="X85" s="56">
        <f t="shared" ca="1" si="6"/>
        <v>-2.4755958073451212E-2</v>
      </c>
      <c r="Y85" s="58">
        <f t="shared" ca="1" si="7"/>
        <v>5.5334100004769127E-2</v>
      </c>
    </row>
    <row r="86" spans="1:25" s="33" customFormat="1" x14ac:dyDescent="0.2">
      <c r="A86" s="14">
        <v>39903</v>
      </c>
      <c r="B86" s="67">
        <f t="shared" ca="1" si="6"/>
        <v>8.7213054941022161E-3</v>
      </c>
      <c r="C86" s="67">
        <f t="shared" ca="1" si="6"/>
        <v>2.8078321489048985E-3</v>
      </c>
      <c r="D86" s="59">
        <f t="shared" ca="1" si="6"/>
        <v>1.9077466767254414E-3</v>
      </c>
      <c r="E86" s="59">
        <f t="shared" ca="1" si="6"/>
        <v>1.9009845115247614E-2</v>
      </c>
      <c r="F86" s="59">
        <f t="shared" ca="1" si="6"/>
        <v>1.0789800508764102E-2</v>
      </c>
      <c r="G86" s="60">
        <f t="shared" ca="1" si="6"/>
        <v>5.0597734667694461E-3</v>
      </c>
      <c r="H86" s="59">
        <f t="shared" ca="1" si="6"/>
        <v>9.4495229801428549E-2</v>
      </c>
      <c r="I86" s="59">
        <f t="shared" ca="1" si="6"/>
        <v>-3.6702543272586707E-2</v>
      </c>
      <c r="J86" s="68">
        <f t="shared" ca="1" si="6"/>
        <v>-2.0000276995395749E-2</v>
      </c>
      <c r="K86" s="59">
        <f t="shared" ca="1" si="6"/>
        <v>2.6278240648506923E-2</v>
      </c>
      <c r="L86" s="59">
        <f t="shared" ca="1" si="6"/>
        <v>-9.5268999774137386E-2</v>
      </c>
      <c r="M86" s="68">
        <f t="shared" ca="1" si="6"/>
        <v>-0.15614896255244815</v>
      </c>
      <c r="N86" s="59">
        <f t="shared" ca="1" si="6"/>
        <v>3.2839701855633008E-2</v>
      </c>
      <c r="O86" s="61">
        <f t="shared" ca="1" si="6"/>
        <v>-0.21583827021397051</v>
      </c>
      <c r="P86" s="60">
        <f t="shared" ca="1" si="6"/>
        <v>-5.6314252597940984E-3</v>
      </c>
      <c r="Q86" s="59">
        <f t="shared" ca="1" si="6"/>
        <v>1.3788308965065887E-3</v>
      </c>
      <c r="R86" s="59">
        <f t="shared" ca="1" si="6"/>
        <v>-1.7134872191324146E-2</v>
      </c>
      <c r="S86" s="59">
        <f t="shared" ca="1" si="6"/>
        <v>1.6981707949613289E-2</v>
      </c>
      <c r="T86" s="59" t="str">
        <f t="shared" ca="1" si="6"/>
        <v xml:space="preserve"> </v>
      </c>
      <c r="U86" s="59">
        <f t="shared" ca="1" si="6"/>
        <v>-9.2173946349616287E-4</v>
      </c>
      <c r="V86" s="59">
        <f t="shared" ca="1" si="6"/>
        <v>2.6510071090535936E-2</v>
      </c>
      <c r="W86" s="59" t="str">
        <f t="shared" ca="1" si="6"/>
        <v xml:space="preserve"> </v>
      </c>
      <c r="X86" s="59">
        <f t="shared" ca="1" si="6"/>
        <v>-2.1554991248230793E-2</v>
      </c>
      <c r="Y86" s="61">
        <f t="shared" ca="1" si="7"/>
        <v>3.1593991198248794E-2</v>
      </c>
    </row>
    <row r="87" spans="1:25" s="33" customFormat="1" x14ac:dyDescent="0.2">
      <c r="A87" s="20">
        <v>39994</v>
      </c>
      <c r="B87" s="63">
        <f t="shared" ca="1" si="6"/>
        <v>1.0690791016968237E-2</v>
      </c>
      <c r="C87" s="63">
        <f t="shared" ca="1" si="6"/>
        <v>5.4553723128036857E-3</v>
      </c>
      <c r="D87" s="34">
        <f t="shared" ca="1" si="6"/>
        <v>5.4670841491060163E-3</v>
      </c>
      <c r="E87" s="34">
        <f t="shared" ca="1" si="6"/>
        <v>1.9654791026577856E-2</v>
      </c>
      <c r="F87" s="34">
        <f t="shared" ca="1" si="6"/>
        <v>5.3524242622700058E-3</v>
      </c>
      <c r="G87" s="53">
        <f t="shared" ca="1" si="6"/>
        <v>3.3584436204440182E-2</v>
      </c>
      <c r="H87" s="34">
        <f t="shared" ca="1" si="6"/>
        <v>-1.1129614686977929E-2</v>
      </c>
      <c r="I87" s="34">
        <f t="shared" ca="1" si="6"/>
        <v>-3.302791165539265E-2</v>
      </c>
      <c r="J87" s="64">
        <f t="shared" ca="1" si="6"/>
        <v>-3.5349184476907491E-2</v>
      </c>
      <c r="K87" s="34">
        <f t="shared" ca="1" si="6"/>
        <v>2.5790648548366546E-2</v>
      </c>
      <c r="L87" s="34">
        <f t="shared" ca="1" si="6"/>
        <v>-0.19741040626027939</v>
      </c>
      <c r="M87" s="64">
        <f t="shared" ca="1" si="6"/>
        <v>-0.20753034898052303</v>
      </c>
      <c r="N87" s="34">
        <f t="shared" ca="1" si="6"/>
        <v>2.7617066763409248E-2</v>
      </c>
      <c r="O87" s="55">
        <f t="shared" ca="1" si="6"/>
        <v>-0.23857835832136154</v>
      </c>
      <c r="P87" s="53">
        <f t="shared" ca="1" si="6"/>
        <v>8.1381885999554093E-4</v>
      </c>
      <c r="Q87" s="34">
        <f t="shared" ca="1" si="6"/>
        <v>1.902298374925393E-2</v>
      </c>
      <c r="R87" s="34">
        <f t="shared" ca="1" si="6"/>
        <v>-5.8551121073037171E-3</v>
      </c>
      <c r="S87" s="34">
        <f t="shared" ca="1" si="6"/>
        <v>1.4844364267430077E-2</v>
      </c>
      <c r="T87" s="34" t="str">
        <f t="shared" ca="1" si="6"/>
        <v xml:space="preserve"> </v>
      </c>
      <c r="U87" s="34">
        <f t="shared" ca="1" si="6"/>
        <v>5.8518824949413961E-3</v>
      </c>
      <c r="V87" s="34">
        <f t="shared" ca="1" si="6"/>
        <v>1.7368573934258169E-2</v>
      </c>
      <c r="W87" s="34" t="str">
        <f t="shared" ca="1" si="6"/>
        <v xml:space="preserve"> </v>
      </c>
      <c r="X87" s="34">
        <f t="shared" ca="1" si="6"/>
        <v>-2.574685618423167E-2</v>
      </c>
      <c r="Y87" s="55">
        <f t="shared" ca="1" si="7"/>
        <v>2.9395831515207416E-2</v>
      </c>
    </row>
    <row r="88" spans="1:25" s="33" customFormat="1" x14ac:dyDescent="0.2">
      <c r="A88" s="20">
        <v>40086</v>
      </c>
      <c r="B88" s="63">
        <f t="shared" ca="1" si="6"/>
        <v>1.4638931906411301E-2</v>
      </c>
      <c r="C88" s="63">
        <f t="shared" ca="1" si="6"/>
        <v>9.964989467329266E-3</v>
      </c>
      <c r="D88" s="34">
        <f t="shared" ca="1" si="6"/>
        <v>9.2566385379029281E-3</v>
      </c>
      <c r="E88" s="34">
        <f t="shared" ca="1" si="6"/>
        <v>2.2530138664294874E-2</v>
      </c>
      <c r="F88" s="34">
        <f t="shared" ca="1" si="6"/>
        <v>1.6192165314239615E-2</v>
      </c>
      <c r="G88" s="53">
        <f t="shared" ca="1" si="6"/>
        <v>2.2777707876089126E-2</v>
      </c>
      <c r="H88" s="34">
        <f t="shared" ca="1" si="6"/>
        <v>0.10151636333931502</v>
      </c>
      <c r="I88" s="34">
        <f t="shared" ca="1" si="6"/>
        <v>-3.0576583928453638E-2</v>
      </c>
      <c r="J88" s="64">
        <f t="shared" ca="1" si="6"/>
        <v>-1.4677634112576832E-2</v>
      </c>
      <c r="K88" s="34">
        <f t="shared" ca="1" si="6"/>
        <v>3.1659686133204135E-2</v>
      </c>
      <c r="L88" s="34">
        <f t="shared" ca="1" si="6"/>
        <v>-0.27013824236590733</v>
      </c>
      <c r="M88" s="64">
        <f t="shared" ca="1" si="6"/>
        <v>-0.27924058819505426</v>
      </c>
      <c r="N88" s="34">
        <f t="shared" ca="1" si="6"/>
        <v>2.6201526235259065E-2</v>
      </c>
      <c r="O88" s="55">
        <f t="shared" ca="1" si="6"/>
        <v>-0.278462782115112</v>
      </c>
      <c r="P88" s="53">
        <f t="shared" ca="1" si="6"/>
        <v>-1.7747645061699679E-2</v>
      </c>
      <c r="Q88" s="34">
        <f t="shared" ca="1" si="6"/>
        <v>1.0825356385624207E-2</v>
      </c>
      <c r="R88" s="34">
        <f t="shared" ca="1" si="6"/>
        <v>-1.4782140007186806E-3</v>
      </c>
      <c r="S88" s="34">
        <f t="shared" ca="1" si="6"/>
        <v>1.7903087613173163E-2</v>
      </c>
      <c r="T88" s="34" t="str">
        <f t="shared" ca="1" si="6"/>
        <v xml:space="preserve"> </v>
      </c>
      <c r="U88" s="34">
        <f t="shared" ca="1" si="6"/>
        <v>9.4796252392665981E-3</v>
      </c>
      <c r="V88" s="34">
        <f t="shared" ca="1" si="6"/>
        <v>2.3656698727336112E-2</v>
      </c>
      <c r="W88" s="34" t="str">
        <f t="shared" ca="1" si="6"/>
        <v xml:space="preserve"> </v>
      </c>
      <c r="X88" s="34">
        <f t="shared" ca="1" si="6"/>
        <v>-1.9658586161070302E-2</v>
      </c>
      <c r="Y88" s="55">
        <f t="shared" ca="1" si="7"/>
        <v>6.2226798958688212E-2</v>
      </c>
    </row>
    <row r="89" spans="1:25" s="33" customFormat="1" ht="12" thickBot="1" x14ac:dyDescent="0.25">
      <c r="A89" s="26">
        <v>40178</v>
      </c>
      <c r="B89" s="65">
        <f t="shared" ca="1" si="6"/>
        <v>8.8124668213318547E-3</v>
      </c>
      <c r="C89" s="65">
        <f t="shared" ca="1" si="6"/>
        <v>3.4339879281104491E-3</v>
      </c>
      <c r="D89" s="56">
        <f t="shared" ca="1" si="6"/>
        <v>3.4282244424794772E-3</v>
      </c>
      <c r="E89" s="56">
        <f t="shared" ca="1" si="6"/>
        <v>1.7781584727414979E-2</v>
      </c>
      <c r="F89" s="56">
        <f t="shared" ca="1" si="6"/>
        <v>3.4843094363041782E-3</v>
      </c>
      <c r="G89" s="57">
        <f t="shared" ca="1" si="6"/>
        <v>2.0870068920477935E-2</v>
      </c>
      <c r="H89" s="56">
        <f t="shared" ca="1" si="6"/>
        <v>-8.5320073035656807E-2</v>
      </c>
      <c r="I89" s="56">
        <f t="shared" ca="1" si="6"/>
        <v>-3.8400444246725063E-2</v>
      </c>
      <c r="J89" s="66">
        <f t="shared" ca="1" si="6"/>
        <v>-2.0518052513979534E-2</v>
      </c>
      <c r="K89" s="56">
        <f t="shared" ca="1" si="6"/>
        <v>2.7149815880467276E-2</v>
      </c>
      <c r="L89" s="56">
        <f t="shared" ca="1" si="6"/>
        <v>-0.47532899580423826</v>
      </c>
      <c r="M89" s="66">
        <f t="shared" ca="1" si="6"/>
        <v>-0.37880136191217251</v>
      </c>
      <c r="N89" s="56">
        <f t="shared" ca="1" si="6"/>
        <v>1.8212788281231296E-2</v>
      </c>
      <c r="O89" s="58">
        <f t="shared" ca="1" si="6"/>
        <v>-0.35102302068527302</v>
      </c>
      <c r="P89" s="57">
        <f t="shared" ca="1" si="6"/>
        <v>3.2334214773888093E-4</v>
      </c>
      <c r="Q89" s="56">
        <f t="shared" ca="1" si="6"/>
        <v>1.0034234463408787E-2</v>
      </c>
      <c r="R89" s="56">
        <f t="shared" ca="1" si="6"/>
        <v>-1.0653620680230902E-2</v>
      </c>
      <c r="S89" s="56">
        <f t="shared" ca="1" si="6"/>
        <v>3.6692235167521625E-2</v>
      </c>
      <c r="T89" s="56" t="str">
        <f t="shared" ca="1" si="6"/>
        <v xml:space="preserve"> </v>
      </c>
      <c r="U89" s="56">
        <f t="shared" ca="1" si="6"/>
        <v>-1.1791456977449544E-2</v>
      </c>
      <c r="V89" s="56">
        <f t="shared" ca="1" si="6"/>
        <v>1.7426645229664972E-2</v>
      </c>
      <c r="W89" s="56" t="str">
        <f t="shared" ca="1" si="6"/>
        <v xml:space="preserve"> </v>
      </c>
      <c r="X89" s="56">
        <f t="shared" ca="1" si="6"/>
        <v>-2.1803491103164707E-2</v>
      </c>
      <c r="Y89" s="58">
        <f t="shared" ca="1" si="7"/>
        <v>5.5832388088284279E-2</v>
      </c>
    </row>
    <row r="90" spans="1:25" s="33" customFormat="1" x14ac:dyDescent="0.2">
      <c r="A90" s="20">
        <v>40268</v>
      </c>
      <c r="B90" s="63">
        <f t="shared" ca="1" si="6"/>
        <v>1.1961058003661096E-2</v>
      </c>
      <c r="C90" s="63">
        <f t="shared" ca="1" si="6"/>
        <v>6.4955277871929784E-3</v>
      </c>
      <c r="D90" s="34">
        <f t="shared" ca="1" si="6"/>
        <v>6.4009441787233889E-3</v>
      </c>
      <c r="E90" s="34">
        <f t="shared" ca="1" si="6"/>
        <v>2.0946858719228079E-2</v>
      </c>
      <c r="F90" s="34">
        <f t="shared" ca="1" si="6"/>
        <v>7.3212995715943308E-3</v>
      </c>
      <c r="G90" s="53">
        <f t="shared" ca="1" si="6"/>
        <v>1.3312930964468839E-2</v>
      </c>
      <c r="H90" s="34">
        <f t="shared" ca="1" si="6"/>
        <v>7.3344149042886331E-2</v>
      </c>
      <c r="I90" s="34">
        <f t="shared" ca="1" si="6"/>
        <v>-3.9893334546701742E-2</v>
      </c>
      <c r="J90" s="64">
        <f t="shared" ca="1" si="6"/>
        <v>-6.7715667080514574E-3</v>
      </c>
      <c r="K90" s="34">
        <f t="shared" ca="1" si="6"/>
        <v>2.6710328664910854E-2</v>
      </c>
      <c r="L90" s="34">
        <f t="shared" ca="1" si="6"/>
        <v>-1</v>
      </c>
      <c r="M90" s="64">
        <f t="shared" ca="1" si="6"/>
        <v>-1</v>
      </c>
      <c r="N90" s="34">
        <f t="shared" ca="1" si="6"/>
        <v>2.6343983134194948E-2</v>
      </c>
      <c r="O90" s="55">
        <f t="shared" ca="1" si="6"/>
        <v>-0.30567977084893339</v>
      </c>
      <c r="P90" s="53">
        <f t="shared" ca="1" si="6"/>
        <v>-1.9318062361579624E-3</v>
      </c>
      <c r="Q90" s="34">
        <f t="shared" ca="1" si="6"/>
        <v>-2.1011585908337072E-4</v>
      </c>
      <c r="R90" s="34">
        <f t="shared" ca="1" si="6"/>
        <v>-1.0098808860918851E-3</v>
      </c>
      <c r="S90" s="34">
        <f t="shared" ca="1" si="6"/>
        <v>1.7477725734746041E-2</v>
      </c>
      <c r="T90" s="34" t="str">
        <f t="shared" ca="1" si="6"/>
        <v xml:space="preserve"> </v>
      </c>
      <c r="U90" s="34">
        <f t="shared" ca="1" si="6"/>
        <v>4.1744556883764883E-3</v>
      </c>
      <c r="V90" s="34">
        <f t="shared" ca="1" si="6"/>
        <v>2.2119138991187448E-2</v>
      </c>
      <c r="W90" s="34" t="str">
        <f t="shared" ca="1" si="6"/>
        <v xml:space="preserve"> </v>
      </c>
      <c r="X90" s="34">
        <f t="shared" ca="1" si="6"/>
        <v>-3.3491241640916436E-2</v>
      </c>
      <c r="Y90" s="55">
        <f t="shared" ca="1" si="7"/>
        <v>3.8423967014103333E-2</v>
      </c>
    </row>
    <row r="91" spans="1:25" s="33" customFormat="1" x14ac:dyDescent="0.2">
      <c r="A91" s="20">
        <v>40359</v>
      </c>
      <c r="B91" s="63">
        <f t="shared" ca="1" si="6"/>
        <v>9.8654664351363053E-3</v>
      </c>
      <c r="C91" s="63">
        <f t="shared" ca="1" si="6"/>
        <v>3.9174790577096719E-3</v>
      </c>
      <c r="D91" s="34">
        <f t="shared" ca="1" si="6"/>
        <v>3.1614977437564029E-3</v>
      </c>
      <c r="E91" s="34">
        <f t="shared" ca="1" si="6"/>
        <v>1.950604800385225E-2</v>
      </c>
      <c r="F91" s="34">
        <f t="shared" ca="1" si="6"/>
        <v>1.0511620221296036E-2</v>
      </c>
      <c r="G91" s="53">
        <f t="shared" ca="1" si="6"/>
        <v>1.7062175362476006E-2</v>
      </c>
      <c r="H91" s="34">
        <f t="shared" ca="1" si="6"/>
        <v>6.4260567464593521E-3</v>
      </c>
      <c r="I91" s="34">
        <f t="shared" ca="1" si="6"/>
        <v>-2.0942721405309395E-2</v>
      </c>
      <c r="J91" s="64">
        <f t="shared" ca="1" si="6"/>
        <v>-1.5433146440628653E-2</v>
      </c>
      <c r="K91" s="34">
        <f t="shared" ca="1" si="6"/>
        <v>1.8921991583120468E-2</v>
      </c>
      <c r="L91" s="34" t="str">
        <f t="shared" ca="1" si="6"/>
        <v xml:space="preserve"> </v>
      </c>
      <c r="M91" s="64" t="str">
        <f t="shared" ca="1" si="6"/>
        <v xml:space="preserve"> </v>
      </c>
      <c r="N91" s="34">
        <f t="shared" ca="1" si="6"/>
        <v>2.1900032950521897E-2</v>
      </c>
      <c r="O91" s="55">
        <f t="shared" ca="1" si="6"/>
        <v>-0.13450224750609119</v>
      </c>
      <c r="P91" s="53">
        <f t="shared" ca="1" si="6"/>
        <v>1.9919238348679258E-2</v>
      </c>
      <c r="Q91" s="34">
        <f t="shared" ca="1" si="6"/>
        <v>1.2672386620812937E-2</v>
      </c>
      <c r="R91" s="34">
        <f t="shared" ca="1" si="6"/>
        <v>-2.887909530554067E-3</v>
      </c>
      <c r="S91" s="34">
        <f t="shared" ca="1" si="6"/>
        <v>6.8343987816532614E-3</v>
      </c>
      <c r="T91" s="34" t="str">
        <f t="shared" ca="1" si="6"/>
        <v xml:space="preserve"> </v>
      </c>
      <c r="U91" s="34">
        <f t="shared" ca="1" si="6"/>
        <v>-2.1092057146259169E-3</v>
      </c>
      <c r="V91" s="34">
        <f t="shared" ca="1" si="6"/>
        <v>2.2117600526302184E-2</v>
      </c>
      <c r="W91" s="34" t="str">
        <f t="shared" ca="1" si="6"/>
        <v xml:space="preserve"> </v>
      </c>
      <c r="X91" s="34">
        <f t="shared" ca="1" si="6"/>
        <v>-6.7190272705047738E-3</v>
      </c>
      <c r="Y91" s="55">
        <f t="shared" ca="1" si="7"/>
        <v>1.1844447173228412E-2</v>
      </c>
    </row>
    <row r="92" spans="1:25" s="33" customFormat="1" x14ac:dyDescent="0.2">
      <c r="A92" s="20">
        <v>40451</v>
      </c>
      <c r="B92" s="63">
        <f t="shared" ca="1" si="6"/>
        <v>4.8983866171361523E-3</v>
      </c>
      <c r="C92" s="63">
        <f t="shared" ca="1" si="6"/>
        <v>-1.8328076463351994E-3</v>
      </c>
      <c r="D92" s="34">
        <f t="shared" ca="1" si="6"/>
        <v>-3.8648944300940791E-3</v>
      </c>
      <c r="E92" s="34">
        <f t="shared" ca="1" si="6"/>
        <v>1.5641583359638611E-2</v>
      </c>
      <c r="F92" s="34">
        <f t="shared" ca="1" si="6"/>
        <v>1.5763395759520238E-2</v>
      </c>
      <c r="G92" s="53">
        <f t="shared" ca="1" si="6"/>
        <v>6.9384026239698304E-3</v>
      </c>
      <c r="H92" s="34">
        <f t="shared" ca="1" si="6"/>
        <v>-3.0444857816909199E-2</v>
      </c>
      <c r="I92" s="34">
        <f t="shared" ca="1" si="6"/>
        <v>-3.4609065418230278E-2</v>
      </c>
      <c r="J92" s="64">
        <f t="shared" ca="1" si="6"/>
        <v>-2.4385148768629739E-2</v>
      </c>
      <c r="K92" s="34">
        <f t="shared" ca="1" si="6"/>
        <v>1.0129318548937061E-2</v>
      </c>
      <c r="L92" s="34" t="str">
        <f t="shared" ca="1" si="6"/>
        <v xml:space="preserve"> </v>
      </c>
      <c r="M92" s="64" t="str">
        <f t="shared" ca="1" si="6"/>
        <v xml:space="preserve"> </v>
      </c>
      <c r="N92" s="34">
        <f t="shared" ca="1" si="6"/>
        <v>1.4875264668708921E-2</v>
      </c>
      <c r="O92" s="55">
        <f t="shared" ca="1" si="6"/>
        <v>-0.14185709476868646</v>
      </c>
      <c r="P92" s="53">
        <f t="shared" ca="1" si="6"/>
        <v>-3.1163325900730787E-2</v>
      </c>
      <c r="Q92" s="34">
        <f t="shared" ca="1" si="6"/>
        <v>1.8519730690416125E-3</v>
      </c>
      <c r="R92" s="34">
        <f t="shared" ca="1" si="6"/>
        <v>-1.1285943532003073E-2</v>
      </c>
      <c r="S92" s="34">
        <f t="shared" ca="1" si="6"/>
        <v>-1.611733778831892E-2</v>
      </c>
      <c r="T92" s="34" t="str">
        <f t="shared" ca="1" si="6"/>
        <v xml:space="preserve"> </v>
      </c>
      <c r="U92" s="34">
        <f t="shared" ca="1" si="6"/>
        <v>-1.4637219630572296E-2</v>
      </c>
      <c r="V92" s="34">
        <f t="shared" ca="1" si="6"/>
        <v>6.4105734303199213E-3</v>
      </c>
      <c r="W92" s="34" t="str">
        <f t="shared" ca="1" si="6"/>
        <v xml:space="preserve"> </v>
      </c>
      <c r="X92" s="34">
        <f t="shared" ca="1" si="6"/>
        <v>5.243480950967605E-3</v>
      </c>
      <c r="Y92" s="55">
        <f t="shared" ca="1" si="7"/>
        <v>1.883586922257563E-2</v>
      </c>
    </row>
    <row r="93" spans="1:25" s="33" customFormat="1" ht="12" thickBot="1" x14ac:dyDescent="0.25">
      <c r="A93" s="20">
        <v>40543</v>
      </c>
      <c r="B93" s="63">
        <f t="shared" ca="1" si="6"/>
        <v>3.5830597095583006E-3</v>
      </c>
      <c r="C93" s="63">
        <f t="shared" ca="1" si="6"/>
        <v>-3.8007545659511921E-3</v>
      </c>
      <c r="D93" s="34">
        <f t="shared" ca="1" si="6"/>
        <v>-5.7425187348187912E-3</v>
      </c>
      <c r="E93" s="34">
        <f t="shared" ca="1" si="6"/>
        <v>1.5165097736941524E-2</v>
      </c>
      <c r="F93" s="34">
        <f t="shared" ca="1" si="6"/>
        <v>1.268841911194718E-2</v>
      </c>
      <c r="G93" s="53">
        <f t="shared" ca="1" si="6"/>
        <v>-6.5164651754004987E-3</v>
      </c>
      <c r="H93" s="34">
        <f t="shared" ca="1" si="6"/>
        <v>1.9301640029033562E-2</v>
      </c>
      <c r="I93" s="34">
        <f t="shared" ca="1" si="6"/>
        <v>-2.6708356631247709E-2</v>
      </c>
      <c r="J93" s="64">
        <f t="shared" ca="1" si="6"/>
        <v>-1.9367889443277941E-2</v>
      </c>
      <c r="K93" s="34">
        <f t="shared" ca="1" si="6"/>
        <v>1.4049872774984484E-2</v>
      </c>
      <c r="L93" s="34" t="str">
        <f t="shared" ca="1" si="6"/>
        <v xml:space="preserve"> </v>
      </c>
      <c r="M93" s="64" t="str">
        <f t="shared" ca="1" si="6"/>
        <v xml:space="preserve"> </v>
      </c>
      <c r="N93" s="34">
        <f t="shared" ca="1" si="6"/>
        <v>1.4635677578922257E-2</v>
      </c>
      <c r="O93" s="55">
        <f t="shared" ca="1" si="6"/>
        <v>-8.6674360352123836E-2</v>
      </c>
      <c r="P93" s="53">
        <f t="shared" ca="1" si="6"/>
        <v>0.10867794367003003</v>
      </c>
      <c r="Q93" s="34">
        <f t="shared" ca="1" si="6"/>
        <v>-3.6974487770505826E-3</v>
      </c>
      <c r="R93" s="34">
        <f t="shared" ca="1" si="6"/>
        <v>-1.1814004447165294E-2</v>
      </c>
      <c r="S93" s="34">
        <f t="shared" ca="1" si="6"/>
        <v>-6.5793900953618367E-2</v>
      </c>
      <c r="T93" s="34" t="str">
        <f t="shared" ca="1" si="6"/>
        <v xml:space="preserve"> </v>
      </c>
      <c r="U93" s="34">
        <f t="shared" ca="1" si="6"/>
        <v>-1.7114034217232676E-3</v>
      </c>
      <c r="V93" s="34">
        <f t="shared" ca="1" si="6"/>
        <v>-5.539086802105242E-3</v>
      </c>
      <c r="W93" s="34" t="str">
        <f t="shared" ca="1" si="6"/>
        <v xml:space="preserve"> </v>
      </c>
      <c r="X93" s="34">
        <f t="shared" ca="1" si="6"/>
        <v>7.2226113615501353E-2</v>
      </c>
      <c r="Y93" s="55">
        <f t="shared" ca="1" si="7"/>
        <v>2.5849237098686251E-2</v>
      </c>
    </row>
    <row r="94" spans="1:25" s="33" customFormat="1" x14ac:dyDescent="0.2">
      <c r="A94" s="14">
        <v>40633</v>
      </c>
      <c r="B94" s="67">
        <f t="shared" ca="1" si="6"/>
        <v>1.0265744058374882E-2</v>
      </c>
      <c r="C94" s="67">
        <f t="shared" ca="1" si="6"/>
        <v>2.6169720204867186E-3</v>
      </c>
      <c r="D94" s="59">
        <f t="shared" ca="1" si="6"/>
        <v>9.8210660697861663E-4</v>
      </c>
      <c r="E94" s="59">
        <f t="shared" ca="1" si="6"/>
        <v>2.2039240860388887E-2</v>
      </c>
      <c r="F94" s="59">
        <f t="shared" ca="1" si="6"/>
        <v>1.6247335576943023E-2</v>
      </c>
      <c r="G94" s="60">
        <f t="shared" ca="1" si="6"/>
        <v>5.0154022982746849E-3</v>
      </c>
      <c r="H94" s="59">
        <f t="shared" ca="1" si="6"/>
        <v>-3.4457672752908564E-2</v>
      </c>
      <c r="I94" s="59">
        <f t="shared" ca="1" si="6"/>
        <v>-1.4137377941997653E-2</v>
      </c>
      <c r="J94" s="68">
        <f t="shared" ca="1" si="6"/>
        <v>-2.2393676068245827E-2</v>
      </c>
      <c r="K94" s="59">
        <f t="shared" ca="1" si="6"/>
        <v>1.5361673128798659E-2</v>
      </c>
      <c r="L94" s="59" t="str">
        <f t="shared" ca="1" si="6"/>
        <v xml:space="preserve"> </v>
      </c>
      <c r="M94" s="68" t="str">
        <f t="shared" ca="1" si="6"/>
        <v xml:space="preserve"> </v>
      </c>
      <c r="N94" s="59">
        <f t="shared" ca="1" si="6"/>
        <v>2.2887113844333618E-2</v>
      </c>
      <c r="O94" s="61">
        <f t="shared" ca="1" si="6"/>
        <v>-9.0691498576575436E-2</v>
      </c>
      <c r="P94" s="60">
        <f t="shared" ca="1" si="6"/>
        <v>1.3763013618311923</v>
      </c>
      <c r="Q94" s="59">
        <f t="shared" ca="1" si="6"/>
        <v>1.5246137226833101E-2</v>
      </c>
      <c r="R94" s="59">
        <f t="shared" ca="1" si="6"/>
        <v>-1.3094420542620333E-2</v>
      </c>
      <c r="S94" s="59">
        <f t="shared" ca="1" si="6"/>
        <v>-1</v>
      </c>
      <c r="T94" s="59" t="str">
        <f t="shared" ca="1" si="6"/>
        <v xml:space="preserve"> </v>
      </c>
      <c r="U94" s="59">
        <f t="shared" ca="1" si="6"/>
        <v>-2.3394609397902055E-3</v>
      </c>
      <c r="V94" s="59">
        <f t="shared" ca="1" si="6"/>
        <v>-1</v>
      </c>
      <c r="W94" s="59" t="str">
        <f t="shared" ca="1" si="6"/>
        <v xml:space="preserve"> </v>
      </c>
      <c r="X94" s="59">
        <f t="shared" ca="1" si="6"/>
        <v>2.9354688405081553</v>
      </c>
      <c r="Y94" s="61">
        <f t="shared" ca="1" si="7"/>
        <v>3.611376924423082E-2</v>
      </c>
    </row>
    <row r="95" spans="1:25" s="33" customFormat="1" x14ac:dyDescent="0.2">
      <c r="A95" s="20">
        <v>40724</v>
      </c>
      <c r="B95" s="63">
        <f ca="1">IF(AND(B34&gt;=0, (B33)&gt;0),B34/B33-1," ")</f>
        <v>2.2797865293870956E-3</v>
      </c>
      <c r="C95" s="63">
        <f t="shared" ca="1" si="6"/>
        <v>-7.4735729973811615E-3</v>
      </c>
      <c r="D95" s="34">
        <f t="shared" ca="1" si="6"/>
        <v>-9.3103801080443027E-3</v>
      </c>
      <c r="E95" s="34">
        <f t="shared" ref="E95:Y95" ca="1" si="8">IF(AND(E34&gt;=0, (E33)&gt;0),E34/E33-1," ")</f>
        <v>1.7007504780959692E-2</v>
      </c>
      <c r="F95" s="34">
        <f t="shared" ca="1" si="8"/>
        <v>7.6104046346296972E-3</v>
      </c>
      <c r="G95" s="53">
        <f t="shared" ca="1" si="8"/>
        <v>3.2682615629271439E-3</v>
      </c>
      <c r="H95" s="34">
        <f t="shared" ca="1" si="8"/>
        <v>-2.1259810995298833E-3</v>
      </c>
      <c r="I95" s="34">
        <f t="shared" ca="1" si="8"/>
        <v>-2.8112988952488371E-2</v>
      </c>
      <c r="J95" s="64">
        <f t="shared" ca="1" si="8"/>
        <v>-1.6779332102166755E-2</v>
      </c>
      <c r="K95" s="34">
        <f t="shared" ca="1" si="8"/>
        <v>7.4765233724269908E-3</v>
      </c>
      <c r="L95" s="34" t="str">
        <f t="shared" ca="1" si="8"/>
        <v xml:space="preserve"> </v>
      </c>
      <c r="M95" s="64" t="str">
        <f t="shared" ca="1" si="8"/>
        <v xml:space="preserve"> </v>
      </c>
      <c r="N95" s="34">
        <f t="shared" ca="1" si="8"/>
        <v>1.8526961167970368E-2</v>
      </c>
      <c r="O95" s="55">
        <f t="shared" ca="1" si="8"/>
        <v>-0.13047704203749644</v>
      </c>
      <c r="P95" s="53">
        <f t="shared" ca="1" si="8"/>
        <v>-2.5145821178861327E-3</v>
      </c>
      <c r="Q95" s="34">
        <f t="shared" ca="1" si="8"/>
        <v>7.0247142217549907E-4</v>
      </c>
      <c r="R95" s="34">
        <f t="shared" ca="1" si="8"/>
        <v>-1.1849080184306859E-2</v>
      </c>
      <c r="S95" s="34" t="str">
        <f t="shared" ca="1" si="8"/>
        <v xml:space="preserve"> </v>
      </c>
      <c r="T95" s="34" t="str">
        <f t="shared" ca="1" si="8"/>
        <v xml:space="preserve"> </v>
      </c>
      <c r="U95" s="34">
        <f t="shared" ca="1" si="8"/>
        <v>-5.5480476168288106E-3</v>
      </c>
      <c r="V95" s="34" t="str">
        <f t="shared" ca="1" si="8"/>
        <v xml:space="preserve"> </v>
      </c>
      <c r="W95" s="34" t="str">
        <f t="shared" ca="1" si="8"/>
        <v xml:space="preserve"> </v>
      </c>
      <c r="X95" s="34">
        <f t="shared" ca="1" si="8"/>
        <v>1.1565179647988089E-2</v>
      </c>
      <c r="Y95" s="55">
        <f t="shared" ca="1" si="8"/>
        <v>3.9045751465662137E-2</v>
      </c>
    </row>
    <row r="96" spans="1:25" s="33" customFormat="1" x14ac:dyDescent="0.2">
      <c r="A96" s="20">
        <v>40816</v>
      </c>
      <c r="B96" s="63">
        <f t="shared" ref="B96:X107" ca="1" si="9">IF(AND(B35&gt;=0, (B34)&gt;0),B35/B34-1," ")</f>
        <v>1.6637973439503906E-3</v>
      </c>
      <c r="C96" s="63">
        <f t="shared" ca="1" si="9"/>
        <v>-3.1061060987387368E-3</v>
      </c>
      <c r="D96" s="34">
        <f t="shared" ca="1" si="9"/>
        <v>-3.7422215319201646E-3</v>
      </c>
      <c r="E96" s="34">
        <f t="shared" ca="1" si="9"/>
        <v>8.6930433530847395E-3</v>
      </c>
      <c r="F96" s="34">
        <f t="shared" ca="1" si="9"/>
        <v>2.029991045251256E-3</v>
      </c>
      <c r="G96" s="53">
        <f t="shared" ca="1" si="9"/>
        <v>-8.2741624571848194E-3</v>
      </c>
      <c r="H96" s="34">
        <f t="shared" ca="1" si="9"/>
        <v>8.1679257834661456E-3</v>
      </c>
      <c r="I96" s="34">
        <f t="shared" ca="1" si="9"/>
        <v>-2.6563376081704337E-2</v>
      </c>
      <c r="J96" s="64">
        <f t="shared" ca="1" si="9"/>
        <v>-1.9078803303174574E-2</v>
      </c>
      <c r="K96" s="34">
        <f t="shared" ca="1" si="9"/>
        <v>-4.3192699899232689E-3</v>
      </c>
      <c r="L96" s="34" t="str">
        <f t="shared" ca="1" si="9"/>
        <v xml:space="preserve"> </v>
      </c>
      <c r="M96" s="64" t="str">
        <f t="shared" ca="1" si="9"/>
        <v xml:space="preserve"> </v>
      </c>
      <c r="N96" s="34">
        <f t="shared" ca="1" si="9"/>
        <v>8.2910696363105441E-3</v>
      </c>
      <c r="O96" s="55">
        <f t="shared" ca="1" si="9"/>
        <v>-9.9234826939433307E-2</v>
      </c>
      <c r="P96" s="53">
        <f t="shared" ca="1" si="9"/>
        <v>-2.4174444329964073E-3</v>
      </c>
      <c r="Q96" s="34">
        <f t="shared" ca="1" si="9"/>
        <v>-3.5269199983553046E-3</v>
      </c>
      <c r="R96" s="34">
        <f t="shared" ca="1" si="9"/>
        <v>-9.4148372633898747E-3</v>
      </c>
      <c r="S96" s="34" t="str">
        <f t="shared" ca="1" si="9"/>
        <v xml:space="preserve"> </v>
      </c>
      <c r="T96" s="34" t="str">
        <f t="shared" ca="1" si="9"/>
        <v xml:space="preserve"> </v>
      </c>
      <c r="U96" s="34">
        <f t="shared" ca="1" si="9"/>
        <v>-4.0480070487529662E-3</v>
      </c>
      <c r="V96" s="34" t="str">
        <f t="shared" ca="1" si="9"/>
        <v xml:space="preserve"> </v>
      </c>
      <c r="W96" s="34" t="str">
        <f t="shared" ca="1" si="9"/>
        <v xml:space="preserve"> </v>
      </c>
      <c r="X96" s="34">
        <f t="shared" ca="1" si="9"/>
        <v>-1.4045744879792599E-3</v>
      </c>
      <c r="Y96" s="55">
        <f t="shared" ref="Y96:Y125" ca="1" si="10">IF(AND(Y35&gt;=0, (Y34)&gt;0),Y35/Y34-1," ")</f>
        <v>1.5458417282676828E-2</v>
      </c>
    </row>
    <row r="97" spans="1:25" s="33" customFormat="1" ht="12" thickBot="1" x14ac:dyDescent="0.25">
      <c r="A97" s="26">
        <v>40908</v>
      </c>
      <c r="B97" s="65">
        <f t="shared" ca="1" si="9"/>
        <v>1.2488259712490457E-2</v>
      </c>
      <c r="C97" s="65">
        <f t="shared" ca="1" si="9"/>
        <v>9.4995746777408741E-3</v>
      </c>
      <c r="D97" s="56">
        <f t="shared" ca="1" si="9"/>
        <v>9.1225433830512959E-3</v>
      </c>
      <c r="E97" s="56">
        <f t="shared" ca="1" si="9"/>
        <v>1.6841064739871792E-2</v>
      </c>
      <c r="F97" s="56">
        <f t="shared" ca="1" si="9"/>
        <v>1.2526249063136374E-2</v>
      </c>
      <c r="G97" s="57">
        <f t="shared" ca="1" si="9"/>
        <v>9.6017692096845852E-3</v>
      </c>
      <c r="H97" s="56">
        <f t="shared" ca="1" si="9"/>
        <v>0.21491101189631623</v>
      </c>
      <c r="I97" s="56">
        <f t="shared" ca="1" si="9"/>
        <v>-1.1719915713570339E-2</v>
      </c>
      <c r="J97" s="66">
        <f t="shared" ca="1" si="9"/>
        <v>-1.3799614382631442E-2</v>
      </c>
      <c r="K97" s="56">
        <f t="shared" ca="1" si="9"/>
        <v>1.6841688268186106E-2</v>
      </c>
      <c r="L97" s="56" t="str">
        <f t="shared" ca="1" si="9"/>
        <v xml:space="preserve"> </v>
      </c>
      <c r="M97" s="66" t="str">
        <f t="shared" ca="1" si="9"/>
        <v xml:space="preserve"> </v>
      </c>
      <c r="N97" s="56">
        <f t="shared" ca="1" si="9"/>
        <v>1.6740968766529196E-2</v>
      </c>
      <c r="O97" s="58">
        <f t="shared" ca="1" si="9"/>
        <v>-2.7283283598167563E-2</v>
      </c>
      <c r="P97" s="57">
        <f t="shared" ca="1" si="9"/>
        <v>-1.1953181411422653E-2</v>
      </c>
      <c r="Q97" s="56">
        <f t="shared" ca="1" si="9"/>
        <v>1.5507618844441629E-2</v>
      </c>
      <c r="R97" s="56">
        <f t="shared" ca="1" si="9"/>
        <v>-4.5804381260181604E-3</v>
      </c>
      <c r="S97" s="56" t="str">
        <f t="shared" ca="1" si="9"/>
        <v xml:space="preserve"> </v>
      </c>
      <c r="T97" s="56" t="str">
        <f t="shared" ca="1" si="9"/>
        <v xml:space="preserve"> </v>
      </c>
      <c r="U97" s="56">
        <f t="shared" ca="1" si="9"/>
        <v>3.608909144371264E-2</v>
      </c>
      <c r="V97" s="56" t="str">
        <f t="shared" ca="1" si="9"/>
        <v xml:space="preserve"> </v>
      </c>
      <c r="W97" s="56" t="str">
        <f t="shared" ca="1" si="9"/>
        <v xml:space="preserve"> </v>
      </c>
      <c r="X97" s="56">
        <f t="shared" ca="1" si="9"/>
        <v>9.8522538839973528E-3</v>
      </c>
      <c r="Y97" s="58">
        <f t="shared" ca="1" si="10"/>
        <v>1.7428990200929473E-2</v>
      </c>
    </row>
    <row r="98" spans="1:25" s="33" customFormat="1" x14ac:dyDescent="0.2">
      <c r="A98" s="14">
        <v>40999</v>
      </c>
      <c r="B98" s="67">
        <f t="shared" ca="1" si="9"/>
        <v>7.2098609961801507E-3</v>
      </c>
      <c r="C98" s="67">
        <f t="shared" ca="1" si="9"/>
        <v>-1.9435739133868424E-3</v>
      </c>
      <c r="D98" s="59">
        <f t="shared" ca="1" si="9"/>
        <v>-2.9878086379484525E-3</v>
      </c>
      <c r="E98" s="59">
        <f t="shared" ca="1" si="9"/>
        <v>2.0444930512476756E-2</v>
      </c>
      <c r="F98" s="59">
        <f t="shared" ca="1" si="9"/>
        <v>6.4109950894977175E-3</v>
      </c>
      <c r="G98" s="60">
        <f t="shared" ca="1" si="9"/>
        <v>2.1478305845028522E-2</v>
      </c>
      <c r="H98" s="59">
        <f t="shared" ca="1" si="9"/>
        <v>-0.11849200988299124</v>
      </c>
      <c r="I98" s="59">
        <f t="shared" ca="1" si="9"/>
        <v>-9.460423283423558E-3</v>
      </c>
      <c r="J98" s="68">
        <f t="shared" ca="1" si="9"/>
        <v>-2.2854561275178931E-2</v>
      </c>
      <c r="K98" s="59">
        <f t="shared" ca="1" si="9"/>
        <v>1.2189087673731613E-2</v>
      </c>
      <c r="L98" s="59" t="str">
        <f t="shared" ca="1" si="9"/>
        <v xml:space="preserve"> </v>
      </c>
      <c r="M98" s="68" t="str">
        <f t="shared" ca="1" si="9"/>
        <v xml:space="preserve"> </v>
      </c>
      <c r="N98" s="59">
        <f t="shared" ca="1" si="9"/>
        <v>2.0301482368205059E-2</v>
      </c>
      <c r="O98" s="61">
        <f t="shared" ca="1" si="9"/>
        <v>-5.2354249406136866E-2</v>
      </c>
      <c r="P98" s="60">
        <f t="shared" ca="1" si="9"/>
        <v>1.1580747297518457E-2</v>
      </c>
      <c r="Q98" s="59">
        <f t="shared" ca="1" si="9"/>
        <v>2.1247150642117463E-2</v>
      </c>
      <c r="R98" s="59">
        <f t="shared" ca="1" si="9"/>
        <v>-2.1237688755139095E-3</v>
      </c>
      <c r="S98" s="59" t="str">
        <f t="shared" ca="1" si="9"/>
        <v xml:space="preserve"> </v>
      </c>
      <c r="T98" s="59" t="str">
        <f t="shared" ca="1" si="9"/>
        <v xml:space="preserve"> </v>
      </c>
      <c r="U98" s="59">
        <f t="shared" ca="1" si="9"/>
        <v>-4.5244641891258874E-3</v>
      </c>
      <c r="V98" s="59" t="str">
        <f t="shared" ca="1" si="9"/>
        <v xml:space="preserve"> </v>
      </c>
      <c r="W98" s="59" t="str">
        <f t="shared" ca="1" si="9"/>
        <v xml:space="preserve"> </v>
      </c>
      <c r="X98" s="59">
        <f t="shared" ca="1" si="9"/>
        <v>1.6435448600696345E-2</v>
      </c>
      <c r="Y98" s="61">
        <f t="shared" ca="1" si="10"/>
        <v>8.3453811447808945E-3</v>
      </c>
    </row>
    <row r="99" spans="1:25" s="33" customFormat="1" x14ac:dyDescent="0.2">
      <c r="A99" s="20">
        <v>41090</v>
      </c>
      <c r="B99" s="63">
        <f t="shared" ca="1" si="9"/>
        <v>1.3396672426568834E-4</v>
      </c>
      <c r="C99" s="63">
        <f t="shared" ca="1" si="9"/>
        <v>-2.2634141717919887E-3</v>
      </c>
      <c r="D99" s="34">
        <f t="shared" ca="1" si="9"/>
        <v>-2.3052401395123878E-3</v>
      </c>
      <c r="E99" s="34">
        <f t="shared" ca="1" si="9"/>
        <v>3.5243179546384784E-3</v>
      </c>
      <c r="F99" s="34">
        <f t="shared" ca="1" si="9"/>
        <v>-1.9319038817841028E-3</v>
      </c>
      <c r="G99" s="53">
        <f t="shared" ca="1" si="9"/>
        <v>-1.8339133642518046E-2</v>
      </c>
      <c r="H99" s="34">
        <f t="shared" ca="1" si="9"/>
        <v>1.6628112888903201E-2</v>
      </c>
      <c r="I99" s="34">
        <f t="shared" ca="1" si="9"/>
        <v>-2.2978241718448089E-2</v>
      </c>
      <c r="J99" s="64">
        <f t="shared" ca="1" si="9"/>
        <v>-1.7915724210745276E-3</v>
      </c>
      <c r="K99" s="34">
        <f t="shared" ca="1" si="9"/>
        <v>-8.5294787704249808E-3</v>
      </c>
      <c r="L99" s="34" t="str">
        <f t="shared" ca="1" si="9"/>
        <v xml:space="preserve"> </v>
      </c>
      <c r="M99" s="64" t="str">
        <f t="shared" ca="1" si="9"/>
        <v xml:space="preserve"> </v>
      </c>
      <c r="N99" s="34">
        <f t="shared" ca="1" si="9"/>
        <v>4.6968566512075594E-3</v>
      </c>
      <c r="O99" s="55">
        <f t="shared" ca="1" si="9"/>
        <v>-0.12334297949448847</v>
      </c>
      <c r="P99" s="53">
        <f t="shared" ca="1" si="9"/>
        <v>-1.8649874062208305E-2</v>
      </c>
      <c r="Q99" s="34">
        <f t="shared" ca="1" si="9"/>
        <v>-1.3841170969682182E-2</v>
      </c>
      <c r="R99" s="34">
        <f t="shared" ca="1" si="9"/>
        <v>-3.9844871903077062E-2</v>
      </c>
      <c r="S99" s="34" t="str">
        <f t="shared" ca="1" si="9"/>
        <v xml:space="preserve"> </v>
      </c>
      <c r="T99" s="34" t="str">
        <f t="shared" ca="1" si="9"/>
        <v xml:space="preserve"> </v>
      </c>
      <c r="U99" s="34">
        <f t="shared" ca="1" si="9"/>
        <v>1.1794115273931816E-2</v>
      </c>
      <c r="V99" s="34" t="str">
        <f t="shared" ca="1" si="9"/>
        <v xml:space="preserve"> </v>
      </c>
      <c r="W99" s="34" t="str">
        <f t="shared" ca="1" si="9"/>
        <v xml:space="preserve"> </v>
      </c>
      <c r="X99" s="34">
        <f t="shared" ca="1" si="9"/>
        <v>-9.4697214573952193E-3</v>
      </c>
      <c r="Y99" s="55">
        <f t="shared" ca="1" si="10"/>
        <v>-9.4763745981165659E-3</v>
      </c>
    </row>
    <row r="100" spans="1:25" s="33" customFormat="1" x14ac:dyDescent="0.2">
      <c r="A100" s="20">
        <v>41182</v>
      </c>
      <c r="B100" s="63">
        <f t="shared" ca="1" si="9"/>
        <v>-3.9222611785888484E-3</v>
      </c>
      <c r="C100" s="63">
        <f t="shared" ca="1" si="9"/>
        <v>-1.3986459736877066E-2</v>
      </c>
      <c r="D100" s="34">
        <f t="shared" ca="1" si="9"/>
        <v>-1.4700016042887065E-2</v>
      </c>
      <c r="E100" s="34">
        <f t="shared" ca="1" si="9"/>
        <v>1.0228338500134715E-2</v>
      </c>
      <c r="F100" s="34">
        <f t="shared" ca="1" si="9"/>
        <v>-8.3329677383491285E-3</v>
      </c>
      <c r="G100" s="53">
        <f t="shared" ca="1" si="9"/>
        <v>-6.0532757105307144E-3</v>
      </c>
      <c r="H100" s="34">
        <f t="shared" ca="1" si="9"/>
        <v>6.5883615766743064E-2</v>
      </c>
      <c r="I100" s="34">
        <f t="shared" ca="1" si="9"/>
        <v>-2.8022499169324422E-2</v>
      </c>
      <c r="J100" s="64">
        <f t="shared" ca="1" si="9"/>
        <v>-4.2120194203113859E-2</v>
      </c>
      <c r="K100" s="34">
        <f t="shared" ca="1" si="9"/>
        <v>-2.9692757958834637E-3</v>
      </c>
      <c r="L100" s="34" t="str">
        <f t="shared" ca="1" si="9"/>
        <v xml:space="preserve"> </v>
      </c>
      <c r="M100" s="64" t="str">
        <f t="shared" ca="1" si="9"/>
        <v xml:space="preserve"> </v>
      </c>
      <c r="N100" s="34">
        <f t="shared" ca="1" si="9"/>
        <v>9.8552119621877488E-3</v>
      </c>
      <c r="O100" s="55">
        <f t="shared" ca="1" si="9"/>
        <v>-5.0745754470802207E-2</v>
      </c>
      <c r="P100" s="53">
        <f t="shared" ca="1" si="9"/>
        <v>-1.059841814809992E-2</v>
      </c>
      <c r="Q100" s="34">
        <f t="shared" ca="1" si="9"/>
        <v>6.03817970314946E-4</v>
      </c>
      <c r="R100" s="34">
        <f t="shared" ca="1" si="9"/>
        <v>-8.5560378957878491E-3</v>
      </c>
      <c r="S100" s="34" t="str">
        <f t="shared" ca="1" si="9"/>
        <v xml:space="preserve"> </v>
      </c>
      <c r="T100" s="34" t="str">
        <f t="shared" ca="1" si="9"/>
        <v xml:space="preserve"> </v>
      </c>
      <c r="U100" s="34">
        <f t="shared" ca="1" si="9"/>
        <v>5.3433963562481424E-3</v>
      </c>
      <c r="V100" s="34" t="str">
        <f t="shared" ca="1" si="9"/>
        <v xml:space="preserve"> </v>
      </c>
      <c r="W100" s="34" t="str">
        <f t="shared" ca="1" si="9"/>
        <v xml:space="preserve"> </v>
      </c>
      <c r="X100" s="34">
        <f t="shared" ca="1" si="9"/>
        <v>-2.6668881635660835E-4</v>
      </c>
      <c r="Y100" s="55">
        <f t="shared" ca="1" si="10"/>
        <v>1.2180447631184421E-2</v>
      </c>
    </row>
    <row r="101" spans="1:25" s="33" customFormat="1" ht="12" thickBot="1" x14ac:dyDescent="0.25">
      <c r="A101" s="26">
        <v>41274</v>
      </c>
      <c r="B101" s="65">
        <f t="shared" ca="1" si="9"/>
        <v>2.769481687662223E-3</v>
      </c>
      <c r="C101" s="65">
        <f t="shared" ca="1" si="9"/>
        <v>-4.4102953807523271E-5</v>
      </c>
      <c r="D101" s="56">
        <f t="shared" ca="1" si="9"/>
        <v>9.2445667797780295E-4</v>
      </c>
      <c r="E101" s="56">
        <f t="shared" ca="1" si="9"/>
        <v>6.6306520588761408E-3</v>
      </c>
      <c r="F101" s="56">
        <f t="shared" ca="1" si="9"/>
        <v>-7.6687105574724246E-3</v>
      </c>
      <c r="G101" s="57">
        <f t="shared" ca="1" si="9"/>
        <v>3.0609516813551174E-3</v>
      </c>
      <c r="H101" s="56">
        <f t="shared" ca="1" si="9"/>
        <v>-3.0407984586013903E-3</v>
      </c>
      <c r="I101" s="56">
        <f t="shared" ca="1" si="9"/>
        <v>-9.1761355550094015E-3</v>
      </c>
      <c r="J101" s="66">
        <f t="shared" ca="1" si="9"/>
        <v>-4.9592442663271008E-3</v>
      </c>
      <c r="K101" s="56">
        <f t="shared" ca="1" si="9"/>
        <v>-6.9278591817137913E-3</v>
      </c>
      <c r="L101" s="56" t="str">
        <f t="shared" ca="1" si="9"/>
        <v xml:space="preserve"> </v>
      </c>
      <c r="M101" s="66" t="str">
        <f t="shared" ca="1" si="9"/>
        <v xml:space="preserve"> </v>
      </c>
      <c r="N101" s="56">
        <f t="shared" ca="1" si="9"/>
        <v>6.7328014638632361E-3</v>
      </c>
      <c r="O101" s="58">
        <f t="shared" ca="1" si="9"/>
        <v>-2.0481592889605271E-2</v>
      </c>
      <c r="P101" s="57">
        <f t="shared" ca="1" si="9"/>
        <v>2.9980294209044356E-3</v>
      </c>
      <c r="Q101" s="56">
        <f t="shared" ca="1" si="9"/>
        <v>1.0776596983679276E-3</v>
      </c>
      <c r="R101" s="56">
        <f t="shared" ca="1" si="9"/>
        <v>-1.4591946711037918E-2</v>
      </c>
      <c r="S101" s="56" t="str">
        <f t="shared" ca="1" si="9"/>
        <v xml:space="preserve"> </v>
      </c>
      <c r="T101" s="56" t="str">
        <f t="shared" ca="1" si="9"/>
        <v xml:space="preserve"> </v>
      </c>
      <c r="U101" s="56">
        <f t="shared" ca="1" si="9"/>
        <v>1.6711698878819625E-3</v>
      </c>
      <c r="V101" s="56" t="str">
        <f t="shared" ca="1" si="9"/>
        <v xml:space="preserve"> </v>
      </c>
      <c r="W101" s="56" t="str">
        <f t="shared" ca="1" si="9"/>
        <v xml:space="preserve"> </v>
      </c>
      <c r="X101" s="56">
        <f t="shared" ca="1" si="9"/>
        <v>-1.1568232662219069E-2</v>
      </c>
      <c r="Y101" s="58">
        <f t="shared" ca="1" si="10"/>
        <v>-4.3142235785906813E-3</v>
      </c>
    </row>
    <row r="102" spans="1:25" s="33" customFormat="1" x14ac:dyDescent="0.2">
      <c r="A102" s="14">
        <v>41364</v>
      </c>
      <c r="B102" s="67">
        <f t="shared" ca="1" si="9"/>
        <v>-1.2196064251743799E-2</v>
      </c>
      <c r="C102" s="67">
        <f t="shared" ca="1" si="9"/>
        <v>-2.3648754453192034E-2</v>
      </c>
      <c r="D102" s="59">
        <f t="shared" ca="1" si="9"/>
        <v>-2.5078995138602456E-2</v>
      </c>
      <c r="E102" s="59">
        <f t="shared" ca="1" si="9"/>
        <v>3.4166060526570341E-3</v>
      </c>
      <c r="F102" s="59">
        <f t="shared" ca="1" si="9"/>
        <v>-1.2292244727372448E-2</v>
      </c>
      <c r="G102" s="60">
        <f t="shared" ca="1" si="9"/>
        <v>-2.2665901903849983E-2</v>
      </c>
      <c r="H102" s="59">
        <f t="shared" ca="1" si="9"/>
        <v>1.3821350603047122E-3</v>
      </c>
      <c r="I102" s="59">
        <f t="shared" ca="1" si="9"/>
        <v>-5.6453549850456031E-2</v>
      </c>
      <c r="J102" s="68">
        <f t="shared" ca="1" si="9"/>
        <v>-4.7012370957491889E-2</v>
      </c>
      <c r="K102" s="59">
        <f t="shared" ca="1" si="9"/>
        <v>-2.3719706676311958E-2</v>
      </c>
      <c r="L102" s="59" t="str">
        <f t="shared" ca="1" si="9"/>
        <v xml:space="preserve"> </v>
      </c>
      <c r="M102" s="68" t="str">
        <f t="shared" ca="1" si="9"/>
        <v xml:space="preserve"> </v>
      </c>
      <c r="N102" s="59">
        <f t="shared" ca="1" si="9"/>
        <v>3.1146698628823355E-3</v>
      </c>
      <c r="O102" s="61">
        <f t="shared" ca="1" si="9"/>
        <v>-9.1282471396654019E-2</v>
      </c>
      <c r="P102" s="60">
        <f t="shared" ca="1" si="9"/>
        <v>-0.96527041300406746</v>
      </c>
      <c r="Q102" s="59">
        <f t="shared" ca="1" si="9"/>
        <v>-1.2086976476824551E-2</v>
      </c>
      <c r="R102" s="59">
        <f t="shared" ca="1" si="9"/>
        <v>-2.0483298682612117E-2</v>
      </c>
      <c r="S102" s="59" t="str">
        <f t="shared" ca="1" si="9"/>
        <v xml:space="preserve"> </v>
      </c>
      <c r="T102" s="59" t="str">
        <f t="shared" ca="1" si="9"/>
        <v xml:space="preserve"> </v>
      </c>
      <c r="U102" s="59">
        <f t="shared" ca="1" si="9"/>
        <v>-1.6510558682622078E-2</v>
      </c>
      <c r="V102" s="59" t="str">
        <f t="shared" ca="1" si="9"/>
        <v xml:space="preserve"> </v>
      </c>
      <c r="W102" s="59" t="str">
        <f t="shared" ca="1" si="9"/>
        <v xml:space="preserve"> </v>
      </c>
      <c r="X102" s="59">
        <f t="shared" ca="1" si="9"/>
        <v>-0.99992194255155709</v>
      </c>
      <c r="Y102" s="61">
        <f t="shared" ca="1" si="10"/>
        <v>2.776581250096255E-2</v>
      </c>
    </row>
    <row r="103" spans="1:25" s="33" customFormat="1" x14ac:dyDescent="0.2">
      <c r="A103" s="20">
        <v>41455</v>
      </c>
      <c r="B103" s="63">
        <f t="shared" ca="1" si="9"/>
        <v>-3.0090323657382401E-3</v>
      </c>
      <c r="C103" s="63">
        <f t="shared" ca="1" si="9"/>
        <v>-4.2434610807112749E-3</v>
      </c>
      <c r="D103" s="34">
        <f t="shared" ca="1" si="9"/>
        <v>-3.680698725130549E-3</v>
      </c>
      <c r="E103" s="34">
        <f t="shared" ca="1" si="9"/>
        <v>-1.3716108535344329E-3</v>
      </c>
      <c r="F103" s="34">
        <f t="shared" ca="1" si="9"/>
        <v>-8.6541025010149486E-3</v>
      </c>
      <c r="G103" s="53">
        <f t="shared" ca="1" si="9"/>
        <v>-3.1654696040570585E-3</v>
      </c>
      <c r="H103" s="34">
        <f t="shared" ca="1" si="9"/>
        <v>-5.0575338723736207E-2</v>
      </c>
      <c r="I103" s="34">
        <f t="shared" ca="1" si="9"/>
        <v>-1.9078426646574109E-2</v>
      </c>
      <c r="J103" s="64">
        <f t="shared" ca="1" si="9"/>
        <v>-2.7467221295670807E-2</v>
      </c>
      <c r="K103" s="34">
        <f t="shared" ca="1" si="9"/>
        <v>2.1874247825997006E-3</v>
      </c>
      <c r="L103" s="34" t="str">
        <f t="shared" ca="1" si="9"/>
        <v xml:space="preserve"> </v>
      </c>
      <c r="M103" s="64" t="str">
        <f t="shared" ca="1" si="9"/>
        <v xml:space="preserve"> </v>
      </c>
      <c r="N103" s="34">
        <f t="shared" ca="1" si="9"/>
        <v>-4.6558896320592069E-4</v>
      </c>
      <c r="O103" s="55">
        <f t="shared" ca="1" si="9"/>
        <v>-0.10999541719028016</v>
      </c>
      <c r="P103" s="53">
        <f t="shared" ca="1" si="9"/>
        <v>-0.27681612770603803</v>
      </c>
      <c r="Q103" s="34">
        <f t="shared" ca="1" si="9"/>
        <v>3.8463308390723761E-3</v>
      </c>
      <c r="R103" s="34">
        <f t="shared" ca="1" si="9"/>
        <v>-1.4198915218438746E-2</v>
      </c>
      <c r="S103" s="34" t="str">
        <f t="shared" ca="1" si="9"/>
        <v xml:space="preserve"> </v>
      </c>
      <c r="T103" s="34">
        <f t="shared" ca="1" si="9"/>
        <v>2.2021494611511816E-2</v>
      </c>
      <c r="U103" s="34">
        <f t="shared" ca="1" si="9"/>
        <v>-9.9242280138008843E-3</v>
      </c>
      <c r="V103" s="34" t="str">
        <f t="shared" ca="1" si="9"/>
        <v xml:space="preserve"> </v>
      </c>
      <c r="W103" s="34">
        <f t="shared" ca="1" si="9"/>
        <v>6.0953198518554075E-4</v>
      </c>
      <c r="X103" s="34">
        <f t="shared" ca="1" si="9"/>
        <v>-0.31282063883721356</v>
      </c>
      <c r="Y103" s="55">
        <f t="shared" ca="1" si="10"/>
        <v>2.714673723989347E-2</v>
      </c>
    </row>
    <row r="104" spans="1:25" s="33" customFormat="1" x14ac:dyDescent="0.2">
      <c r="A104" s="20">
        <v>41547</v>
      </c>
      <c r="B104" s="63">
        <f t="shared" ca="1" si="9"/>
        <v>-4.1008776436088912E-3</v>
      </c>
      <c r="C104" s="63">
        <f t="shared" ca="1" si="9"/>
        <v>-9.8974926023964738E-3</v>
      </c>
      <c r="D104" s="34">
        <f t="shared" ca="1" si="9"/>
        <v>-9.6608144043556221E-3</v>
      </c>
      <c r="E104" s="34">
        <f t="shared" ca="1" si="9"/>
        <v>3.5659939265888507E-3</v>
      </c>
      <c r="F104" s="34">
        <f t="shared" ca="1" si="9"/>
        <v>-1.1761760396362453E-2</v>
      </c>
      <c r="G104" s="53">
        <f t="shared" ca="1" si="9"/>
        <v>3.1866283627717262E-3</v>
      </c>
      <c r="H104" s="34">
        <f t="shared" ca="1" si="9"/>
        <v>5.8029120823980485E-2</v>
      </c>
      <c r="I104" s="34">
        <f t="shared" ca="1" si="9"/>
        <v>-2.1958308813902927E-2</v>
      </c>
      <c r="J104" s="64">
        <f t="shared" ca="1" si="9"/>
        <v>-3.9255854477896479E-2</v>
      </c>
      <c r="K104" s="34">
        <f t="shared" ca="1" si="9"/>
        <v>-1.2251196509480033E-2</v>
      </c>
      <c r="L104" s="34" t="str">
        <f t="shared" ca="1" si="9"/>
        <v xml:space="preserve"> </v>
      </c>
      <c r="M104" s="64" t="str">
        <f t="shared" ca="1" si="9"/>
        <v xml:space="preserve"> </v>
      </c>
      <c r="N104" s="34">
        <f t="shared" ca="1" si="9"/>
        <v>3.3732696779811278E-3</v>
      </c>
      <c r="O104" s="55">
        <f t="shared" ca="1" si="9"/>
        <v>-0.12605265733008175</v>
      </c>
      <c r="P104" s="53">
        <f t="shared" ca="1" si="9"/>
        <v>-0.52753082294739184</v>
      </c>
      <c r="Q104" s="34">
        <f t="shared" ca="1" si="9"/>
        <v>8.8364925573214403E-3</v>
      </c>
      <c r="R104" s="34">
        <f t="shared" ca="1" si="9"/>
        <v>-1.763121575349913E-2</v>
      </c>
      <c r="S104" s="34" t="str">
        <f t="shared" ca="1" si="9"/>
        <v xml:space="preserve"> </v>
      </c>
      <c r="T104" s="34">
        <f t="shared" ca="1" si="9"/>
        <v>9.4727225139568105E-3</v>
      </c>
      <c r="U104" s="34">
        <f t="shared" ca="1" si="9"/>
        <v>-1.8871219456179089E-3</v>
      </c>
      <c r="V104" s="34" t="str">
        <f t="shared" ca="1" si="9"/>
        <v xml:space="preserve"> </v>
      </c>
      <c r="W104" s="34">
        <f t="shared" ca="1" si="9"/>
        <v>-9.5862251845758584E-3</v>
      </c>
      <c r="X104" s="34">
        <f t="shared" ca="1" si="9"/>
        <v>-0.4532378339918206</v>
      </c>
      <c r="Y104" s="55">
        <f t="shared" ca="1" si="10"/>
        <v>4.8898225978861731E-3</v>
      </c>
    </row>
    <row r="105" spans="1:25" s="33" customFormat="1" ht="12" thickBot="1" x14ac:dyDescent="0.25">
      <c r="A105" s="26">
        <v>41639</v>
      </c>
      <c r="B105" s="65">
        <f t="shared" ca="1" si="9"/>
        <v>-7.3374492536990576E-3</v>
      </c>
      <c r="C105" s="65">
        <f t="shared" ca="1" si="9"/>
        <v>-1.236638195383577E-2</v>
      </c>
      <c r="D105" s="56">
        <f t="shared" ca="1" si="9"/>
        <v>-1.2209175315123111E-2</v>
      </c>
      <c r="E105" s="56">
        <f t="shared" ca="1" si="9"/>
        <v>-7.7518397919540405E-4</v>
      </c>
      <c r="F105" s="56">
        <f t="shared" ca="1" si="9"/>
        <v>-1.3607300380741427E-2</v>
      </c>
      <c r="G105" s="57">
        <f t="shared" ca="1" si="9"/>
        <v>-1.2538867200503567E-2</v>
      </c>
      <c r="H105" s="56">
        <f t="shared" ca="1" si="9"/>
        <v>2.9214339262633615E-2</v>
      </c>
      <c r="I105" s="56">
        <f t="shared" ca="1" si="9"/>
        <v>-3.6283542446652106E-2</v>
      </c>
      <c r="J105" s="66">
        <f t="shared" ca="1" si="9"/>
        <v>-3.3858613919914182E-2</v>
      </c>
      <c r="K105" s="56">
        <f t="shared" ca="1" si="9"/>
        <v>-1.5475095213264511E-2</v>
      </c>
      <c r="L105" s="56" t="str">
        <f t="shared" ca="1" si="9"/>
        <v xml:space="preserve"> </v>
      </c>
      <c r="M105" s="66" t="str">
        <f t="shared" ca="1" si="9"/>
        <v xml:space="preserve"> </v>
      </c>
      <c r="N105" s="56">
        <f t="shared" ca="1" si="9"/>
        <v>-6.4813825637621836E-4</v>
      </c>
      <c r="O105" s="58">
        <f t="shared" ca="1" si="9"/>
        <v>-7.6017489483972134E-2</v>
      </c>
      <c r="P105" s="57">
        <f t="shared" ca="1" si="9"/>
        <v>-0.18775603074284908</v>
      </c>
      <c r="Q105" s="56">
        <f t="shared" ca="1" si="9"/>
        <v>-9.0622320107783816E-3</v>
      </c>
      <c r="R105" s="56">
        <f t="shared" ca="1" si="9"/>
        <v>-1.4764582810537386E-2</v>
      </c>
      <c r="S105" s="56" t="str">
        <f t="shared" ca="1" si="9"/>
        <v xml:space="preserve"> </v>
      </c>
      <c r="T105" s="56">
        <f t="shared" ca="1" si="9"/>
        <v>-1.4555824671813378E-2</v>
      </c>
      <c r="U105" s="56">
        <f t="shared" ca="1" si="9"/>
        <v>-1.6419860262263608E-2</v>
      </c>
      <c r="V105" s="56" t="str">
        <f t="shared" ca="1" si="9"/>
        <v xml:space="preserve"> </v>
      </c>
      <c r="W105" s="56">
        <f t="shared" ca="1" si="9"/>
        <v>-1.8445981207239837E-2</v>
      </c>
      <c r="X105" s="56">
        <f t="shared" ca="1" si="9"/>
        <v>2.4880837551127133E-2</v>
      </c>
      <c r="Y105" s="58">
        <f t="shared" ca="1" si="10"/>
        <v>-4.4876331114360735E-3</v>
      </c>
    </row>
    <row r="106" spans="1:25" s="33" customFormat="1" x14ac:dyDescent="0.2">
      <c r="A106" s="14">
        <v>41729</v>
      </c>
      <c r="B106" s="67">
        <f t="shared" ca="1" si="9"/>
        <v>-8.2922747299429833E-4</v>
      </c>
      <c r="C106" s="67">
        <f t="shared" ca="1" si="9"/>
        <v>-1.8748721141252922E-3</v>
      </c>
      <c r="D106" s="59">
        <f t="shared" ca="1" si="9"/>
        <v>-1.3140204877017947E-3</v>
      </c>
      <c r="E106" s="59">
        <f t="shared" ca="1" si="9"/>
        <v>5.1940846342835023E-4</v>
      </c>
      <c r="F106" s="59">
        <f t="shared" ca="1" si="9"/>
        <v>-6.3082573812125453E-3</v>
      </c>
      <c r="G106" s="60">
        <f t="shared" ca="1" si="9"/>
        <v>-2.0538272314833961E-3</v>
      </c>
      <c r="H106" s="59">
        <f t="shared" ca="1" si="9"/>
        <v>-0.15725921642241447</v>
      </c>
      <c r="I106" s="59">
        <f t="shared" ca="1" si="9"/>
        <v>-2.5124116332189583E-2</v>
      </c>
      <c r="J106" s="68">
        <f t="shared" ca="1" si="9"/>
        <v>-2.2172293572333857E-2</v>
      </c>
      <c r="K106" s="59">
        <f t="shared" ca="1" si="9"/>
        <v>-9.1749681330880462E-3</v>
      </c>
      <c r="L106" s="59" t="str">
        <f t="shared" ca="1" si="9"/>
        <v xml:space="preserve"> </v>
      </c>
      <c r="M106" s="68" t="str">
        <f t="shared" ca="1" si="9"/>
        <v xml:space="preserve"> </v>
      </c>
      <c r="N106" s="59">
        <f t="shared" ca="1" si="9"/>
        <v>5.2432552896508611E-4</v>
      </c>
      <c r="O106" s="61">
        <f t="shared" ca="1" si="9"/>
        <v>-0.25175597727790389</v>
      </c>
      <c r="P106" s="60">
        <f t="shared" ca="1" si="9"/>
        <v>-2.089559679094033E-2</v>
      </c>
      <c r="Q106" s="59">
        <f t="shared" ca="1" si="9"/>
        <v>4.4216837487032201E-3</v>
      </c>
      <c r="R106" s="59">
        <f t="shared" ca="1" si="9"/>
        <v>-1.2821004883336817E-2</v>
      </c>
      <c r="S106" s="59" t="str">
        <f t="shared" ca="1" si="9"/>
        <v xml:space="preserve"> </v>
      </c>
      <c r="T106" s="59">
        <f t="shared" ca="1" si="9"/>
        <v>5.6715113901368852E-3</v>
      </c>
      <c r="U106" s="59">
        <f t="shared" ca="1" si="9"/>
        <v>-0.13662210132787844</v>
      </c>
      <c r="V106" s="59" t="str">
        <f t="shared" ca="1" si="9"/>
        <v xml:space="preserve"> </v>
      </c>
      <c r="W106" s="59">
        <f t="shared" ca="1" si="9"/>
        <v>-8.879922992526712E-3</v>
      </c>
      <c r="X106" s="59">
        <f t="shared" ca="1" si="9"/>
        <v>2.0646577524387588E-2</v>
      </c>
      <c r="Y106" s="61">
        <f t="shared" ca="1" si="10"/>
        <v>1.6548309298300978E-3</v>
      </c>
    </row>
    <row r="107" spans="1:25" s="33" customFormat="1" x14ac:dyDescent="0.2">
      <c r="A107" s="20">
        <v>41820</v>
      </c>
      <c r="B107" s="63">
        <f t="shared" ca="1" si="9"/>
        <v>-4.6848853551162417E-3</v>
      </c>
      <c r="C107" s="63">
        <f t="shared" ca="1" si="9"/>
        <v>-1.0981927055572549E-2</v>
      </c>
      <c r="D107" s="34">
        <f t="shared" ref="D107:X117" ca="1" si="11">IF(AND(D46&gt;=0, (D45)&gt;0),D46/D45-1," ")</f>
        <v>-1.1803525321465003E-2</v>
      </c>
      <c r="E107" s="34">
        <f t="shared" ca="1" si="11"/>
        <v>3.417383546256092E-3</v>
      </c>
      <c r="F107" s="34">
        <f t="shared" ca="1" si="11"/>
        <v>-4.4547667954395465E-3</v>
      </c>
      <c r="G107" s="53">
        <f t="shared" ca="1" si="11"/>
        <v>4.8785381541027739E-4</v>
      </c>
      <c r="H107" s="34">
        <f t="shared" ca="1" si="11"/>
        <v>-5.1872002160352482E-3</v>
      </c>
      <c r="I107" s="34">
        <f t="shared" ca="1" si="11"/>
        <v>-1.9071493645707815E-2</v>
      </c>
      <c r="J107" s="64">
        <f t="shared" ca="1" si="11"/>
        <v>-2.9976958957330546E-2</v>
      </c>
      <c r="K107" s="34">
        <f t="shared" ca="1" si="11"/>
        <v>-3.1701911943761152E-3</v>
      </c>
      <c r="L107" s="34" t="str">
        <f t="shared" ca="1" si="11"/>
        <v xml:space="preserve"> </v>
      </c>
      <c r="M107" s="64" t="str">
        <f t="shared" ca="1" si="11"/>
        <v xml:space="preserve"> </v>
      </c>
      <c r="N107" s="34">
        <f t="shared" ca="1" si="11"/>
        <v>4.1419441074159735E-3</v>
      </c>
      <c r="O107" s="55">
        <f t="shared" ca="1" si="11"/>
        <v>-0.29368234772687551</v>
      </c>
      <c r="P107" s="53">
        <f t="shared" ca="1" si="11"/>
        <v>0.50310760443386093</v>
      </c>
      <c r="Q107" s="34">
        <f t="shared" ca="1" si="11"/>
        <v>2.5576670104885402E-3</v>
      </c>
      <c r="R107" s="34">
        <f t="shared" ca="1" si="11"/>
        <v>-1.4691175871051509E-2</v>
      </c>
      <c r="S107" s="34" t="str">
        <f t="shared" ca="1" si="11"/>
        <v xml:space="preserve"> </v>
      </c>
      <c r="T107" s="34">
        <f t="shared" ca="1" si="11"/>
        <v>-6.5786429563263749E-3</v>
      </c>
      <c r="U107" s="34">
        <f t="shared" ca="1" si="11"/>
        <v>-1.3039899351102502E-2</v>
      </c>
      <c r="V107" s="34" t="str">
        <f t="shared" ca="1" si="11"/>
        <v xml:space="preserve"> </v>
      </c>
      <c r="W107" s="34">
        <f t="shared" ca="1" si="11"/>
        <v>-3.8608708644874978E-3</v>
      </c>
      <c r="X107" s="34">
        <f t="shared" ca="1" si="11"/>
        <v>-0.40421341995999016</v>
      </c>
      <c r="Y107" s="55">
        <f t="shared" ca="1" si="10"/>
        <v>-4.7572229291774626E-3</v>
      </c>
    </row>
    <row r="108" spans="1:25" s="33" customFormat="1" x14ac:dyDescent="0.2">
      <c r="A108" s="20">
        <v>41912</v>
      </c>
      <c r="B108" s="63">
        <f t="shared" ref="B108:C117" ca="1" si="12">IF(AND(B47&gt;=0, (B46)&gt;0),B47/B46-1," ")</f>
        <v>-1.3861087394093641E-3</v>
      </c>
      <c r="C108" s="63">
        <f t="shared" ca="1" si="12"/>
        <v>-1.4899437059209264E-3</v>
      </c>
      <c r="D108" s="34">
        <f t="shared" ca="1" si="11"/>
        <v>-1.646009702918505E-3</v>
      </c>
      <c r="E108" s="34">
        <f t="shared" ca="1" si="11"/>
        <v>-1.254423736501642E-3</v>
      </c>
      <c r="F108" s="34">
        <f t="shared" ca="1" si="11"/>
        <v>-2.5923476373268528E-4</v>
      </c>
      <c r="G108" s="53">
        <f t="shared" ca="1" si="11"/>
        <v>1.8582433645912833E-3</v>
      </c>
      <c r="H108" s="34">
        <f t="shared" ca="1" si="11"/>
        <v>-2.2240552034992644E-2</v>
      </c>
      <c r="I108" s="34">
        <f t="shared" ca="1" si="11"/>
        <v>-2.2088458593010674E-2</v>
      </c>
      <c r="J108" s="64">
        <f t="shared" ca="1" si="11"/>
        <v>-2.2566915215907257E-2</v>
      </c>
      <c r="K108" s="34">
        <f t="shared" ca="1" si="11"/>
        <v>-7.8042991188109756E-4</v>
      </c>
      <c r="L108" s="34" t="str">
        <f t="shared" ca="1" si="11"/>
        <v xml:space="preserve"> </v>
      </c>
      <c r="M108" s="64" t="str">
        <f t="shared" ca="1" si="11"/>
        <v xml:space="preserve"> </v>
      </c>
      <c r="N108" s="34">
        <f t="shared" ca="1" si="11"/>
        <v>-1.3570800669275851E-3</v>
      </c>
      <c r="O108" s="55">
        <f t="shared" ca="1" si="11"/>
        <v>-0.39752637398247359</v>
      </c>
      <c r="P108" s="53">
        <f t="shared" ca="1" si="11"/>
        <v>-0.19561459864001252</v>
      </c>
      <c r="Q108" s="34">
        <f t="shared" ca="1" si="11"/>
        <v>3.8781643873659899E-3</v>
      </c>
      <c r="R108" s="34">
        <f t="shared" ca="1" si="11"/>
        <v>-1.3878715967622135E-2</v>
      </c>
      <c r="S108" s="34" t="str">
        <f t="shared" ca="1" si="11"/>
        <v xml:space="preserve"> </v>
      </c>
      <c r="T108" s="34">
        <f t="shared" ca="1" si="11"/>
        <v>1.0027021479662945E-2</v>
      </c>
      <c r="U108" s="34">
        <f t="shared" ca="1" si="11"/>
        <v>-5.5307753622338973E-3</v>
      </c>
      <c r="V108" s="34" t="str">
        <f t="shared" ca="1" si="11"/>
        <v xml:space="preserve"> </v>
      </c>
      <c r="W108" s="34">
        <f t="shared" ca="1" si="11"/>
        <v>1.4653716197920996E-3</v>
      </c>
      <c r="X108" s="34">
        <f t="shared" ca="1" si="11"/>
        <v>-6.5503938169651388E-2</v>
      </c>
      <c r="Y108" s="55">
        <f t="shared" ca="1" si="10"/>
        <v>5.5928962905396062E-3</v>
      </c>
    </row>
    <row r="109" spans="1:25" s="33" customFormat="1" ht="12" thickBot="1" x14ac:dyDescent="0.25">
      <c r="A109" s="20">
        <v>42004</v>
      </c>
      <c r="B109" s="63">
        <f t="shared" ca="1" si="12"/>
        <v>-5.7847202500149741E-3</v>
      </c>
      <c r="C109" s="63">
        <f t="shared" ca="1" si="12"/>
        <v>-7.77965995101082E-3</v>
      </c>
      <c r="D109" s="34">
        <f t="shared" ca="1" si="11"/>
        <v>-8.2262871117460001E-3</v>
      </c>
      <c r="E109" s="34">
        <f t="shared" ca="1" si="11"/>
        <v>-3.2553055500773587E-3</v>
      </c>
      <c r="F109" s="34">
        <f t="shared" ca="1" si="11"/>
        <v>-4.2625224093318925E-3</v>
      </c>
      <c r="G109" s="53">
        <f t="shared" ca="1" si="11"/>
        <v>-4.9322683671487733E-3</v>
      </c>
      <c r="H109" s="34">
        <f t="shared" ca="1" si="11"/>
        <v>-1.0888002123756069E-2</v>
      </c>
      <c r="I109" s="34">
        <f t="shared" ca="1" si="11"/>
        <v>-2.2982174228993513E-2</v>
      </c>
      <c r="J109" s="64">
        <f t="shared" ca="1" si="11"/>
        <v>-2.4654185522619332E-2</v>
      </c>
      <c r="K109" s="34">
        <f t="shared" ca="1" si="11"/>
        <v>-2.2356433031414102E-3</v>
      </c>
      <c r="L109" s="34" t="str">
        <f t="shared" ca="1" si="11"/>
        <v xml:space="preserve"> </v>
      </c>
      <c r="M109" s="64" t="str">
        <f t="shared" ca="1" si="11"/>
        <v xml:space="preserve"> </v>
      </c>
      <c r="N109" s="34">
        <f t="shared" ca="1" si="11"/>
        <v>-3.0941406674304117E-3</v>
      </c>
      <c r="O109" s="55">
        <f t="shared" ca="1" si="11"/>
        <v>-0.47672412839225164</v>
      </c>
      <c r="P109" s="53">
        <f t="shared" ca="1" si="11"/>
        <v>6.9227440930788697E-2</v>
      </c>
      <c r="Q109" s="34">
        <f t="shared" ca="1" si="11"/>
        <v>-1.6433547374404833E-3</v>
      </c>
      <c r="R109" s="34">
        <f t="shared" ca="1" si="11"/>
        <v>-1.2655483482675089E-2</v>
      </c>
      <c r="S109" s="34" t="str">
        <f t="shared" ca="1" si="11"/>
        <v xml:space="preserve"> </v>
      </c>
      <c r="T109" s="34">
        <f t="shared" ca="1" si="11"/>
        <v>-9.893296729321488E-3</v>
      </c>
      <c r="U109" s="34">
        <f t="shared" ca="1" si="11"/>
        <v>-3.1774497444653216E-3</v>
      </c>
      <c r="V109" s="34" t="str">
        <f t="shared" ca="1" si="11"/>
        <v xml:space="preserve"> </v>
      </c>
      <c r="W109" s="34">
        <f t="shared" ca="1" si="11"/>
        <v>-3.9492912227558907E-3</v>
      </c>
      <c r="X109" s="34">
        <f t="shared" ca="1" si="11"/>
        <v>0.52718180286374916</v>
      </c>
      <c r="Y109" s="55">
        <f t="shared" ca="1" si="10"/>
        <v>2.8860097942957186E-2</v>
      </c>
    </row>
    <row r="110" spans="1:25" s="33" customFormat="1" x14ac:dyDescent="0.2">
      <c r="A110" s="14">
        <v>42094</v>
      </c>
      <c r="B110" s="67">
        <f t="shared" ca="1" si="12"/>
        <v>-4.9333537714587594E-3</v>
      </c>
      <c r="C110" s="67">
        <f t="shared" ca="1" si="12"/>
        <v>-8.1190820256606955E-3</v>
      </c>
      <c r="D110" s="59">
        <f t="shared" ca="1" si="11"/>
        <v>-8.878054390961565E-3</v>
      </c>
      <c r="E110" s="59">
        <f t="shared" ca="1" si="11"/>
        <v>-9.124545779621851E-4</v>
      </c>
      <c r="F110" s="59">
        <f t="shared" ca="1" si="11"/>
        <v>-2.1660540316925658E-3</v>
      </c>
      <c r="G110" s="60">
        <f t="shared" ca="1" si="11"/>
        <v>-9.4499407043950878E-3</v>
      </c>
      <c r="H110" s="59">
        <f t="shared" ca="1" si="11"/>
        <v>2.2215042714663458E-2</v>
      </c>
      <c r="I110" s="59">
        <f t="shared" ca="1" si="11"/>
        <v>-2.838620781219936E-2</v>
      </c>
      <c r="J110" s="68">
        <f t="shared" ca="1" si="11"/>
        <v>-2.3085305431144509E-2</v>
      </c>
      <c r="K110" s="59">
        <f t="shared" ca="1" si="11"/>
        <v>-3.1923691483762839E-3</v>
      </c>
      <c r="L110" s="59" t="str">
        <f t="shared" ca="1" si="11"/>
        <v xml:space="preserve"> </v>
      </c>
      <c r="M110" s="68" t="str">
        <f t="shared" ca="1" si="11"/>
        <v xml:space="preserve"> </v>
      </c>
      <c r="N110" s="59">
        <f t="shared" ca="1" si="11"/>
        <v>-9.0733841741785781E-4</v>
      </c>
      <c r="O110" s="61">
        <f t="shared" ca="1" si="11"/>
        <v>-0.18282455365692862</v>
      </c>
      <c r="P110" s="60">
        <f t="shared" ca="1" si="11"/>
        <v>-0.40689331072561619</v>
      </c>
      <c r="Q110" s="59">
        <f t="shared" ca="1" si="11"/>
        <v>-5.9481199348032643E-3</v>
      </c>
      <c r="R110" s="59">
        <f t="shared" ca="1" si="11"/>
        <v>-1.8959317609604565E-2</v>
      </c>
      <c r="S110" s="59" t="str">
        <f t="shared" ca="1" si="11"/>
        <v xml:space="preserve"> </v>
      </c>
      <c r="T110" s="59">
        <f t="shared" ca="1" si="11"/>
        <v>-2.7016040038194689E-2</v>
      </c>
      <c r="U110" s="59">
        <f t="shared" ca="1" si="11"/>
        <v>-3.0238188093260066E-3</v>
      </c>
      <c r="V110" s="59" t="str">
        <f t="shared" ca="1" si="11"/>
        <v xml:space="preserve"> </v>
      </c>
      <c r="W110" s="59">
        <f t="shared" ca="1" si="11"/>
        <v>-4.253572548174045E-3</v>
      </c>
      <c r="X110" s="59">
        <f t="shared" ca="1" si="11"/>
        <v>-0.25156909887712786</v>
      </c>
      <c r="Y110" s="61">
        <f t="shared" ca="1" si="10"/>
        <v>1.8284932957229216E-2</v>
      </c>
    </row>
    <row r="111" spans="1:25" s="33" customFormat="1" x14ac:dyDescent="0.2">
      <c r="A111" s="20">
        <v>42185</v>
      </c>
      <c r="B111" s="63">
        <f t="shared" ca="1" si="12"/>
        <v>3.1541189135864123E-4</v>
      </c>
      <c r="C111" s="63">
        <f t="shared" ca="1" si="12"/>
        <v>-1.9094389221636643E-3</v>
      </c>
      <c r="D111" s="34">
        <f t="shared" ca="1" si="11"/>
        <v>-2.3770739465188706E-3</v>
      </c>
      <c r="E111" s="34">
        <f t="shared" ca="1" si="11"/>
        <v>3.1032743451038236E-3</v>
      </c>
      <c r="F111" s="34">
        <f t="shared" ca="1" si="11"/>
        <v>1.7338013219863058E-3</v>
      </c>
      <c r="G111" s="53">
        <f t="shared" ca="1" si="11"/>
        <v>4.2472326288842677E-3</v>
      </c>
      <c r="H111" s="34">
        <f t="shared" ca="1" si="11"/>
        <v>-1.3001187228115274E-2</v>
      </c>
      <c r="I111" s="34">
        <f t="shared" ca="1" si="11"/>
        <v>-1.6220239701058015E-2</v>
      </c>
      <c r="J111" s="64">
        <f t="shared" ca="1" si="11"/>
        <v>-3.1141157817761389E-2</v>
      </c>
      <c r="K111" s="34">
        <f t="shared" ca="1" si="11"/>
        <v>2.4603108361684889E-3</v>
      </c>
      <c r="L111" s="34" t="str">
        <f t="shared" ca="1" si="11"/>
        <v xml:space="preserve"> </v>
      </c>
      <c r="M111" s="64" t="str">
        <f t="shared" ca="1" si="11"/>
        <v xml:space="preserve"> </v>
      </c>
      <c r="N111" s="34">
        <f t="shared" ca="1" si="11"/>
        <v>3.426746621974619E-3</v>
      </c>
      <c r="O111" s="55">
        <f t="shared" ca="1" si="11"/>
        <v>-0.17116749549533061</v>
      </c>
      <c r="P111" s="53">
        <f t="shared" ca="1" si="11"/>
        <v>8.1479506886130038E-2</v>
      </c>
      <c r="Q111" s="34">
        <f t="shared" ca="1" si="11"/>
        <v>9.5079624626448478E-3</v>
      </c>
      <c r="R111" s="34">
        <f t="shared" ca="1" si="11"/>
        <v>-1.5975683017897646E-2</v>
      </c>
      <c r="S111" s="34" t="str">
        <f t="shared" ca="1" si="11"/>
        <v xml:space="preserve"> </v>
      </c>
      <c r="T111" s="34">
        <f t="shared" ca="1" si="11"/>
        <v>8.9243854120109045E-3</v>
      </c>
      <c r="U111" s="34">
        <f t="shared" ca="1" si="11"/>
        <v>-3.7504096701335143E-3</v>
      </c>
      <c r="V111" s="34" t="str">
        <f t="shared" ca="1" si="11"/>
        <v xml:space="preserve"> </v>
      </c>
      <c r="W111" s="34">
        <f t="shared" ca="1" si="11"/>
        <v>1.5468625200369956E-3</v>
      </c>
      <c r="X111" s="34">
        <f t="shared" ca="1" si="11"/>
        <v>-1.5555089018558621E-2</v>
      </c>
      <c r="Y111" s="55">
        <f t="shared" ca="1" si="10"/>
        <v>2.1900356235034613E-2</v>
      </c>
    </row>
    <row r="112" spans="1:25" s="33" customFormat="1" x14ac:dyDescent="0.2">
      <c r="A112" s="20">
        <v>42277</v>
      </c>
      <c r="B112" s="63">
        <f t="shared" ca="1" si="12"/>
        <v>-3.008728243059533E-3</v>
      </c>
      <c r="C112" s="63">
        <f t="shared" ca="1" si="12"/>
        <v>-5.2265703127156726E-3</v>
      </c>
      <c r="D112" s="34">
        <f t="shared" ca="1" si="11"/>
        <v>-5.8193839038095385E-3</v>
      </c>
      <c r="E112" s="34">
        <f t="shared" ca="1" si="11"/>
        <v>-2.435357717924802E-4</v>
      </c>
      <c r="F112" s="34">
        <f t="shared" ca="1" si="11"/>
        <v>-6.2704488432385741E-4</v>
      </c>
      <c r="G112" s="53">
        <f t="shared" ca="1" si="11"/>
        <v>-2.07916046438128E-3</v>
      </c>
      <c r="H112" s="34">
        <f t="shared" ca="1" si="11"/>
        <v>-2.5362336065317681E-3</v>
      </c>
      <c r="I112" s="34">
        <f t="shared" ca="1" si="11"/>
        <v>-1.1897419474874105E-2</v>
      </c>
      <c r="J112" s="64">
        <f t="shared" ca="1" si="11"/>
        <v>-1.0109148152266711E-2</v>
      </c>
      <c r="K112" s="34">
        <f t="shared" ca="1" si="11"/>
        <v>5.611672669794121E-4</v>
      </c>
      <c r="L112" s="34" t="str">
        <f t="shared" ca="1" si="11"/>
        <v xml:space="preserve"> </v>
      </c>
      <c r="M112" s="64" t="str">
        <f t="shared" ca="1" si="11"/>
        <v xml:space="preserve"> </v>
      </c>
      <c r="N112" s="34">
        <f t="shared" ca="1" si="11"/>
        <v>-5.2689628543978184E-4</v>
      </c>
      <c r="O112" s="55">
        <f t="shared" ca="1" si="11"/>
        <v>-0.17100379549667266</v>
      </c>
      <c r="P112" s="53">
        <f t="shared" ca="1" si="11"/>
        <v>2.2250872898487373E-2</v>
      </c>
      <c r="Q112" s="34">
        <f t="shared" ca="1" si="11"/>
        <v>-4.0122063513226003E-4</v>
      </c>
      <c r="R112" s="34">
        <f t="shared" ca="1" si="11"/>
        <v>-1.1757584997721726E-2</v>
      </c>
      <c r="S112" s="34" t="str">
        <f t="shared" ca="1" si="11"/>
        <v xml:space="preserve"> </v>
      </c>
      <c r="T112" s="34">
        <f t="shared" ca="1" si="11"/>
        <v>-5.9339345873288263E-4</v>
      </c>
      <c r="U112" s="34">
        <f t="shared" ca="1" si="11"/>
        <v>-8.1291222078390124E-3</v>
      </c>
      <c r="V112" s="34" t="str">
        <f t="shared" ca="1" si="11"/>
        <v xml:space="preserve"> </v>
      </c>
      <c r="W112" s="34">
        <f t="shared" ca="1" si="11"/>
        <v>1.5583617293208896E-3</v>
      </c>
      <c r="X112" s="34">
        <f t="shared" ca="1" si="11"/>
        <v>-0.16276905260528418</v>
      </c>
      <c r="Y112" s="55">
        <f t="shared" ca="1" si="10"/>
        <v>2.5747018729193938E-2</v>
      </c>
    </row>
    <row r="113" spans="1:25" s="33" customFormat="1" ht="12" thickBot="1" x14ac:dyDescent="0.25">
      <c r="A113" s="20">
        <v>42369</v>
      </c>
      <c r="B113" s="63">
        <f t="shared" ca="1" si="12"/>
        <v>2.3737375269972105E-4</v>
      </c>
      <c r="C113" s="63">
        <f t="shared" ca="1" si="12"/>
        <v>-2.4442220421544425E-3</v>
      </c>
      <c r="D113" s="34">
        <f t="shared" ca="1" si="11"/>
        <v>-2.7795021686823906E-3</v>
      </c>
      <c r="E113" s="34">
        <f t="shared" ca="1" si="11"/>
        <v>3.5641073202523632E-3</v>
      </c>
      <c r="F113" s="34">
        <f t="shared" ca="1" si="11"/>
        <v>1.4363560412444798E-4</v>
      </c>
      <c r="G113" s="53">
        <f t="shared" ca="1" si="11"/>
        <v>3.8258407858771104E-3</v>
      </c>
      <c r="H113" s="34">
        <f t="shared" ca="1" si="11"/>
        <v>5.0775172856831752E-4</v>
      </c>
      <c r="I113" s="34">
        <f t="shared" ca="1" si="11"/>
        <v>-3.2567412367044302E-2</v>
      </c>
      <c r="J113" s="64">
        <f t="shared" ca="1" si="11"/>
        <v>-3.7205434643124868E-2</v>
      </c>
      <c r="K113" s="34">
        <f t="shared" ca="1" si="11"/>
        <v>8.7582110646744482E-4</v>
      </c>
      <c r="L113" s="34" t="str">
        <f t="shared" ca="1" si="11"/>
        <v xml:space="preserve"> </v>
      </c>
      <c r="M113" s="64" t="str">
        <f t="shared" ca="1" si="11"/>
        <v xml:space="preserve"> </v>
      </c>
      <c r="N113" s="34">
        <f t="shared" ca="1" si="11"/>
        <v>3.612825094051253E-3</v>
      </c>
      <c r="O113" s="55">
        <f t="shared" ca="1" si="11"/>
        <v>-0.25243354625084569</v>
      </c>
      <c r="P113" s="53">
        <f t="shared" ca="1" si="11"/>
        <v>-0.15216262170873041</v>
      </c>
      <c r="Q113" s="34">
        <f t="shared" ca="1" si="11"/>
        <v>3.8677143840510908E-3</v>
      </c>
      <c r="R113" s="34">
        <f t="shared" ca="1" si="11"/>
        <v>-1.1053525516858564E-2</v>
      </c>
      <c r="S113" s="34" t="str">
        <f t="shared" ca="1" si="11"/>
        <v xml:space="preserve"> </v>
      </c>
      <c r="T113" s="34">
        <f t="shared" ca="1" si="11"/>
        <v>4.1714607318945607E-3</v>
      </c>
      <c r="U113" s="34">
        <f t="shared" ca="1" si="11"/>
        <v>-4.0629109888346004E-3</v>
      </c>
      <c r="V113" s="34" t="str">
        <f t="shared" ca="1" si="11"/>
        <v xml:space="preserve"> </v>
      </c>
      <c r="W113" s="34">
        <f t="shared" ca="1" si="11"/>
        <v>1.6646141574179207E-3</v>
      </c>
      <c r="X113" s="34">
        <f t="shared" ca="1" si="11"/>
        <v>0.22601159880005239</v>
      </c>
      <c r="Y113" s="55">
        <f t="shared" ca="1" si="10"/>
        <v>3.0313522913991697E-3</v>
      </c>
    </row>
    <row r="114" spans="1:25" s="33" customFormat="1" x14ac:dyDescent="0.2">
      <c r="A114" s="14">
        <v>42460</v>
      </c>
      <c r="B114" s="67">
        <f t="shared" ca="1" si="12"/>
        <v>1.7254245122624301E-3</v>
      </c>
      <c r="C114" s="67">
        <f t="shared" ca="1" si="12"/>
        <v>1.6007663119244064E-4</v>
      </c>
      <c r="D114" s="59">
        <f t="shared" ca="1" si="11"/>
        <v>-1.0981222604937724E-3</v>
      </c>
      <c r="E114" s="59">
        <f t="shared" ca="1" si="11"/>
        <v>3.6557370980041526E-3</v>
      </c>
      <c r="F114" s="59">
        <f t="shared" ca="1" si="11"/>
        <v>9.8430935475479764E-3</v>
      </c>
      <c r="G114" s="60">
        <f t="shared" ca="1" si="11"/>
        <v>4.3941727323935087E-3</v>
      </c>
      <c r="H114" s="59">
        <f t="shared" ca="1" si="11"/>
        <v>3.0516774680699132E-2</v>
      </c>
      <c r="I114" s="59">
        <f t="shared" ca="1" si="11"/>
        <v>1.1638572031687389E-2</v>
      </c>
      <c r="J114" s="68">
        <f t="shared" ca="1" si="11"/>
        <v>2.0718492905716257E-2</v>
      </c>
      <c r="K114" s="59">
        <f t="shared" ca="1" si="11"/>
        <v>1.0695636980800227E-2</v>
      </c>
      <c r="L114" s="59" t="str">
        <f t="shared" ca="1" si="11"/>
        <v xml:space="preserve"> </v>
      </c>
      <c r="M114" s="68" t="str">
        <f t="shared" ca="1" si="11"/>
        <v xml:space="preserve"> </v>
      </c>
      <c r="N114" s="59">
        <f t="shared" ca="1" si="11"/>
        <v>3.6812696254953092E-3</v>
      </c>
      <c r="O114" s="61">
        <f t="shared" ca="1" si="11"/>
        <v>-0.22896132143815706</v>
      </c>
      <c r="P114" s="60">
        <f t="shared" ca="1" si="11"/>
        <v>-0.11261751911074702</v>
      </c>
      <c r="Q114" s="59">
        <f t="shared" ca="1" si="11"/>
        <v>-1.5201552807273533E-3</v>
      </c>
      <c r="R114" s="59">
        <f t="shared" ca="1" si="11"/>
        <v>-1.0685541890792849E-2</v>
      </c>
      <c r="S114" s="59" t="str">
        <f t="shared" ca="1" si="11"/>
        <v xml:space="preserve"> </v>
      </c>
      <c r="T114" s="59">
        <f t="shared" ca="1" si="11"/>
        <v>-1.1988114844214692E-3</v>
      </c>
      <c r="U114" s="59">
        <f t="shared" ca="1" si="11"/>
        <v>1.6636499003759297E-3</v>
      </c>
      <c r="V114" s="59" t="str">
        <f t="shared" ca="1" si="11"/>
        <v xml:space="preserve"> </v>
      </c>
      <c r="W114" s="59">
        <f t="shared" ca="1" si="11"/>
        <v>8.8438243708619524E-3</v>
      </c>
      <c r="X114" s="59">
        <f t="shared" ca="1" si="11"/>
        <v>2.4346664065294066E-2</v>
      </c>
      <c r="Y114" s="61">
        <f t="shared" ca="1" si="10"/>
        <v>1.208171799442237E-2</v>
      </c>
    </row>
    <row r="115" spans="1:25" s="33" customFormat="1" x14ac:dyDescent="0.2">
      <c r="A115" s="20">
        <v>42551</v>
      </c>
      <c r="B115" s="63">
        <f t="shared" ca="1" si="12"/>
        <v>-6.4008187289577023E-4</v>
      </c>
      <c r="C115" s="63">
        <f t="shared" ca="1" si="12"/>
        <v>-5.1969353066283475E-4</v>
      </c>
      <c r="D115" s="34">
        <f t="shared" ca="1" si="11"/>
        <v>-1.9261674170752974E-3</v>
      </c>
      <c r="E115" s="34">
        <f t="shared" ca="1" si="11"/>
        <v>-7.880219872854477E-4</v>
      </c>
      <c r="F115" s="34">
        <f t="shared" ca="1" si="11"/>
        <v>1.0187163297368018E-2</v>
      </c>
      <c r="G115" s="53">
        <f t="shared" ca="1" si="11"/>
        <v>-2.1416421503065441E-3</v>
      </c>
      <c r="H115" s="34">
        <f t="shared" ca="1" si="11"/>
        <v>8.6561820063293382E-3</v>
      </c>
      <c r="I115" s="34">
        <f t="shared" ca="1" si="11"/>
        <v>-2.9554384428507219E-2</v>
      </c>
      <c r="J115" s="64">
        <f t="shared" ca="1" si="11"/>
        <v>-2.475902412660802E-2</v>
      </c>
      <c r="K115" s="34">
        <f t="shared" ca="1" si="11"/>
        <v>1.1028396107038985E-2</v>
      </c>
      <c r="L115" s="34" t="str">
        <f t="shared" ca="1" si="11"/>
        <v xml:space="preserve"> </v>
      </c>
      <c r="M115" s="64" t="str">
        <f t="shared" ca="1" si="11"/>
        <v xml:space="preserve"> </v>
      </c>
      <c r="N115" s="34">
        <f t="shared" ca="1" si="11"/>
        <v>-5.3729135044466858E-4</v>
      </c>
      <c r="O115" s="55">
        <f t="shared" ca="1" si="11"/>
        <v>-0.20888812034155546</v>
      </c>
      <c r="P115" s="53">
        <f t="shared" ca="1" si="11"/>
        <v>0.12034021378723647</v>
      </c>
      <c r="Q115" s="34">
        <f t="shared" ca="1" si="11"/>
        <v>-4.6465797316364021E-3</v>
      </c>
      <c r="R115" s="34">
        <f t="shared" ca="1" si="11"/>
        <v>-3.3028118575910703E-3</v>
      </c>
      <c r="S115" s="34" t="str">
        <f t="shared" ca="1" si="11"/>
        <v xml:space="preserve"> </v>
      </c>
      <c r="T115" s="34">
        <f t="shared" ca="1" si="11"/>
        <v>7.2895026017798514E-3</v>
      </c>
      <c r="U115" s="34">
        <f t="shared" ca="1" si="11"/>
        <v>3.7737571490614741E-5</v>
      </c>
      <c r="V115" s="34" t="str">
        <f t="shared" ca="1" si="11"/>
        <v xml:space="preserve"> </v>
      </c>
      <c r="W115" s="34">
        <f t="shared" ca="1" si="11"/>
        <v>9.5851569233253997E-3</v>
      </c>
      <c r="X115" s="34">
        <f t="shared" ca="1" si="11"/>
        <v>-0.26035890864419087</v>
      </c>
      <c r="Y115" s="55">
        <f t="shared" ca="1" si="10"/>
        <v>2.6223630486015725E-2</v>
      </c>
    </row>
    <row r="116" spans="1:25" s="33" customFormat="1" x14ac:dyDescent="0.2">
      <c r="A116" s="20">
        <v>42643</v>
      </c>
      <c r="B116" s="63">
        <f t="shared" ca="1" si="12"/>
        <v>4.4025084281287263E-3</v>
      </c>
      <c r="C116" s="63">
        <f t="shared" ca="1" si="12"/>
        <v>9.1245331601113033E-3</v>
      </c>
      <c r="D116" s="34">
        <f t="shared" ca="1" si="11"/>
        <v>8.7447970750067494E-3</v>
      </c>
      <c r="E116" s="34">
        <f t="shared" ca="1" si="11"/>
        <v>-1.4017452224189819E-3</v>
      </c>
      <c r="F116" s="34">
        <f t="shared" ca="1" si="11"/>
        <v>1.1980630566257311E-2</v>
      </c>
      <c r="G116" s="53">
        <f t="shared" ca="1" si="11"/>
        <v>1.3247919696244281E-3</v>
      </c>
      <c r="H116" s="34">
        <f t="shared" ca="1" si="11"/>
        <v>-1.9474603462260154E-2</v>
      </c>
      <c r="I116" s="34">
        <f t="shared" ca="1" si="11"/>
        <v>-1.0165603386621203E-2</v>
      </c>
      <c r="J116" s="64">
        <f t="shared" ca="1" si="11"/>
        <v>6.8573281655464058E-3</v>
      </c>
      <c r="K116" s="34">
        <f t="shared" ca="1" si="11"/>
        <v>4.3613353447902181E-3</v>
      </c>
      <c r="L116" s="34" t="str">
        <f t="shared" ca="1" si="11"/>
        <v xml:space="preserve"> </v>
      </c>
      <c r="M116" s="64" t="str">
        <f t="shared" ca="1" si="11"/>
        <v xml:space="preserve"> </v>
      </c>
      <c r="N116" s="34">
        <f t="shared" ca="1" si="11"/>
        <v>-1.5871643534017821E-3</v>
      </c>
      <c r="O116" s="55">
        <f t="shared" ca="1" si="11"/>
        <v>-0.14775125800507471</v>
      </c>
      <c r="P116" s="53">
        <f t="shared" ca="1" si="11"/>
        <v>0.14552397428513908</v>
      </c>
      <c r="Q116" s="34">
        <f t="shared" ca="1" si="11"/>
        <v>1.4538508534707173E-3</v>
      </c>
      <c r="R116" s="34">
        <f t="shared" ca="1" si="11"/>
        <v>-3.4302673715594922E-3</v>
      </c>
      <c r="S116" s="34" t="str">
        <f t="shared" ca="1" si="11"/>
        <v xml:space="preserve"> </v>
      </c>
      <c r="T116" s="34">
        <f t="shared" ca="1" si="11"/>
        <v>-4.3474869005394323E-3</v>
      </c>
      <c r="U116" s="34">
        <f t="shared" ca="1" si="11"/>
        <v>-3.007319878413961E-3</v>
      </c>
      <c r="V116" s="34" t="str">
        <f t="shared" ca="1" si="11"/>
        <v xml:space="preserve"> </v>
      </c>
      <c r="W116" s="34">
        <f t="shared" ca="1" si="11"/>
        <v>5.6881408590561122E-3</v>
      </c>
      <c r="X116" s="34">
        <f t="shared" ca="1" si="11"/>
        <v>-0.29630852142145658</v>
      </c>
      <c r="Y116" s="55">
        <f t="shared" ca="1" si="10"/>
        <v>6.0726823953900499E-3</v>
      </c>
    </row>
    <row r="117" spans="1:25" s="33" customFormat="1" ht="12" thickBot="1" x14ac:dyDescent="0.25">
      <c r="A117" s="20">
        <v>42735</v>
      </c>
      <c r="B117" s="63">
        <f t="shared" ca="1" si="12"/>
        <v>-2.8590661041397736E-3</v>
      </c>
      <c r="C117" s="63">
        <f t="shared" ca="1" si="12"/>
        <v>-5.2408331115092466E-3</v>
      </c>
      <c r="D117" s="34">
        <f t="shared" ca="1" si="11"/>
        <v>-6.602402904972271E-3</v>
      </c>
      <c r="E117" s="34">
        <f t="shared" ca="1" si="11"/>
        <v>9.9432459128800943E-5</v>
      </c>
      <c r="F117" s="34">
        <f t="shared" ca="1" si="11"/>
        <v>4.967155143039248E-3</v>
      </c>
      <c r="G117" s="53">
        <f t="shared" ca="1" si="11"/>
        <v>-5.9296847509875406E-3</v>
      </c>
      <c r="H117" s="34">
        <f t="shared" ca="1" si="11"/>
        <v>-6.1173037934942887E-3</v>
      </c>
      <c r="I117" s="34">
        <f t="shared" ca="1" si="11"/>
        <v>-1.5057158030715168E-2</v>
      </c>
      <c r="J117" s="64">
        <f t="shared" ca="1" si="11"/>
        <v>-2.1716339310565158E-2</v>
      </c>
      <c r="K117" s="34">
        <f t="shared" ca="1" si="11"/>
        <v>4.1619653862039474E-3</v>
      </c>
      <c r="L117" s="34" t="str">
        <f t="shared" ca="1" si="11"/>
        <v xml:space="preserve"> </v>
      </c>
      <c r="M117" s="64" t="str">
        <f t="shared" ca="1" si="11"/>
        <v xml:space="preserve"> </v>
      </c>
      <c r="N117" s="34">
        <f t="shared" ca="1" si="11"/>
        <v>-4.3790847401137256E-5</v>
      </c>
      <c r="O117" s="55">
        <f t="shared" ca="1" si="11"/>
        <v>-0.23495301053706819</v>
      </c>
      <c r="P117" s="53">
        <f t="shared" ca="1" si="11"/>
        <v>-0.23149564774075848</v>
      </c>
      <c r="Q117" s="34">
        <f t="shared" ca="1" si="11"/>
        <v>-6.6163935209394564E-3</v>
      </c>
      <c r="R117" s="34">
        <f t="shared" ca="1" si="11"/>
        <v>-3.3237584518315266E-3</v>
      </c>
      <c r="S117" s="34" t="str">
        <f t="shared" ca="1" si="11"/>
        <v xml:space="preserve"> </v>
      </c>
      <c r="T117" s="34">
        <f t="shared" ca="1" si="11"/>
        <v>-1.5692588393944051E-3</v>
      </c>
      <c r="U117" s="34">
        <f t="shared" ca="1" si="11"/>
        <v>-5.989448768745631E-3</v>
      </c>
      <c r="V117" s="34" t="str">
        <f t="shared" ca="1" si="11"/>
        <v xml:space="preserve"> </v>
      </c>
      <c r="W117" s="34">
        <f t="shared" ca="1" si="11"/>
        <v>7.5289329923902137E-3</v>
      </c>
      <c r="X117" s="34">
        <f t="shared" ca="1" si="11"/>
        <v>-0.1059933622453697</v>
      </c>
      <c r="Y117" s="55">
        <f t="shared" ca="1" si="10"/>
        <v>1.163693942808508E-2</v>
      </c>
    </row>
    <row r="118" spans="1:25" s="33" customFormat="1" x14ac:dyDescent="0.2">
      <c r="A118" s="14">
        <v>42825</v>
      </c>
      <c r="B118" s="67">
        <f t="shared" ref="B118:X118" ca="1" si="13">IF(AND(B57&gt;=0, (B56)&gt;0),B57/B56-1," ")</f>
        <v>9.0574022195897275E-3</v>
      </c>
      <c r="C118" s="67">
        <f t="shared" ca="1" si="13"/>
        <v>1.3942279044922401E-2</v>
      </c>
      <c r="D118" s="59">
        <f t="shared" ca="1" si="13"/>
        <v>1.4220698643138574E-2</v>
      </c>
      <c r="E118" s="59">
        <f t="shared" ca="1" si="13"/>
        <v>3.0220798272497795E-3</v>
      </c>
      <c r="F118" s="59">
        <f t="shared" ca="1" si="13"/>
        <v>1.1878936690381758E-2</v>
      </c>
      <c r="G118" s="60">
        <f t="shared" ca="1" si="13"/>
        <v>2.043683347498737E-2</v>
      </c>
      <c r="H118" s="59">
        <f t="shared" ca="1" si="13"/>
        <v>1.8692970618835014E-2</v>
      </c>
      <c r="I118" s="59">
        <f t="shared" ca="1" si="13"/>
        <v>-1.210819176761091E-2</v>
      </c>
      <c r="J118" s="68">
        <f t="shared" ca="1" si="13"/>
        <v>-8.0021969504602275E-3</v>
      </c>
      <c r="K118" s="59">
        <f t="shared" ca="1" si="13"/>
        <v>1.9495809372606754E-2</v>
      </c>
      <c r="L118" s="59" t="str">
        <f t="shared" ca="1" si="13"/>
        <v xml:space="preserve"> </v>
      </c>
      <c r="M118" s="68" t="str">
        <f t="shared" ca="1" si="13"/>
        <v xml:space="preserve"> </v>
      </c>
      <c r="N118" s="59">
        <f t="shared" ca="1" si="13"/>
        <v>3.2491661349984824E-3</v>
      </c>
      <c r="O118" s="61">
        <f t="shared" ca="1" si="13"/>
        <v>-0.14065168633998748</v>
      </c>
      <c r="P118" s="60">
        <f t="shared" ca="1" si="13"/>
        <v>-2.0795459719122666E-2</v>
      </c>
      <c r="Q118" s="59">
        <f t="shared" ca="1" si="13"/>
        <v>1.8790909871115424E-2</v>
      </c>
      <c r="R118" s="59">
        <f t="shared" ca="1" si="13"/>
        <v>-3.0384887217532741E-3</v>
      </c>
      <c r="S118" s="59" t="str">
        <f t="shared" ca="1" si="13"/>
        <v xml:space="preserve"> </v>
      </c>
      <c r="T118" s="59">
        <f t="shared" ca="1" si="13"/>
        <v>1.0591486925833005E-2</v>
      </c>
      <c r="U118" s="59">
        <f t="shared" ca="1" si="13"/>
        <v>1.0576766017687866E-2</v>
      </c>
      <c r="V118" s="59" t="str">
        <f t="shared" ca="1" si="13"/>
        <v xml:space="preserve"> </v>
      </c>
      <c r="W118" s="59">
        <f t="shared" ca="1" si="13"/>
        <v>1.5431007934327612E-2</v>
      </c>
      <c r="X118" s="59">
        <f t="shared" ca="1" si="13"/>
        <v>0.4551822226777269</v>
      </c>
      <c r="Y118" s="61">
        <f t="shared" ca="1" si="10"/>
        <v>1.4445673190999431E-2</v>
      </c>
    </row>
    <row r="119" spans="1:25" s="33" customFormat="1" x14ac:dyDescent="0.2">
      <c r="A119" s="20">
        <v>42916</v>
      </c>
      <c r="B119" s="63">
        <f t="shared" ref="B119:X119" ca="1" si="14">IF(AND(B58&gt;=0, (B57)&gt;0),B58/B57-1," ")</f>
        <v>-3.4000199272810061E-3</v>
      </c>
      <c r="C119" s="63">
        <f t="shared" ca="1" si="14"/>
        <v>-7.266483218987374E-3</v>
      </c>
      <c r="D119" s="34">
        <f t="shared" ca="1" si="14"/>
        <v>-8.8745260886755606E-3</v>
      </c>
      <c r="E119" s="34">
        <f t="shared" ca="1" si="14"/>
        <v>1.4290499221136788E-3</v>
      </c>
      <c r="F119" s="34">
        <f t="shared" ca="1" si="14"/>
        <v>4.6781557396706752E-3</v>
      </c>
      <c r="G119" s="53">
        <f t="shared" ca="1" si="14"/>
        <v>-4.6790006069229451E-3</v>
      </c>
      <c r="H119" s="34">
        <f t="shared" ca="1" si="14"/>
        <v>-7.6676809122294687E-3</v>
      </c>
      <c r="I119" s="34">
        <f t="shared" ca="1" si="14"/>
        <v>-2.043749641786341E-2</v>
      </c>
      <c r="J119" s="64">
        <f t="shared" ca="1" si="14"/>
        <v>-1.1067590146052741E-2</v>
      </c>
      <c r="K119" s="34">
        <f t="shared" ca="1" si="14"/>
        <v>-5.2378786386643172E-3</v>
      </c>
      <c r="L119" s="34" t="str">
        <f t="shared" ca="1" si="14"/>
        <v xml:space="preserve"> </v>
      </c>
      <c r="M119" s="64" t="str">
        <f t="shared" ca="1" si="14"/>
        <v xml:space="preserve"> </v>
      </c>
      <c r="N119" s="34">
        <f t="shared" ca="1" si="14"/>
        <v>1.4258500818304931E-3</v>
      </c>
      <c r="O119" s="55">
        <f t="shared" ca="1" si="14"/>
        <v>-0.15164788980359822</v>
      </c>
      <c r="P119" s="53">
        <f t="shared" ca="1" si="14"/>
        <v>4.7183202114466471E-2</v>
      </c>
      <c r="Q119" s="34">
        <f t="shared" ca="1" si="14"/>
        <v>-6.5940588070826367E-3</v>
      </c>
      <c r="R119" s="34">
        <f t="shared" ca="1" si="14"/>
        <v>-9.8334391067407267E-3</v>
      </c>
      <c r="S119" s="34" t="str">
        <f t="shared" ca="1" si="14"/>
        <v xml:space="preserve"> </v>
      </c>
      <c r="T119" s="34">
        <f t="shared" ca="1" si="14"/>
        <v>-1.2059895551542854E-2</v>
      </c>
      <c r="U119" s="34">
        <f t="shared" ca="1" si="14"/>
        <v>-6.5044502767753754E-3</v>
      </c>
      <c r="V119" s="34" t="str">
        <f t="shared" ca="1" si="14"/>
        <v xml:space="preserve"> </v>
      </c>
      <c r="W119" s="34">
        <f t="shared" ca="1" si="14"/>
        <v>-6.4997284708010472E-3</v>
      </c>
      <c r="X119" s="34">
        <f t="shared" ca="1" si="14"/>
        <v>-7.0361429576616397E-2</v>
      </c>
      <c r="Y119" s="55">
        <f t="shared" ca="1" si="10"/>
        <v>-3.129680177198102E-2</v>
      </c>
    </row>
    <row r="120" spans="1:25" s="33" customFormat="1" x14ac:dyDescent="0.2">
      <c r="A120" s="20">
        <v>43008</v>
      </c>
      <c r="B120" s="63">
        <f t="shared" ref="B120:X120" ca="1" si="15">IF(AND(B59&gt;=0, (B58)&gt;0),B59/B58-1," ")</f>
        <v>3.0445824024649681E-4</v>
      </c>
      <c r="C120" s="63">
        <f t="shared" ca="1" si="15"/>
        <v>4.2484144517240807E-4</v>
      </c>
      <c r="D120" s="34">
        <f t="shared" ca="1" si="15"/>
        <v>-4.5374539764009292E-4</v>
      </c>
      <c r="E120" s="34">
        <f t="shared" ca="1" si="15"/>
        <v>1.5540960750426436E-4</v>
      </c>
      <c r="F120" s="34">
        <f t="shared" ca="1" si="15"/>
        <v>6.863001639670907E-3</v>
      </c>
      <c r="G120" s="53">
        <f t="shared" ca="1" si="15"/>
        <v>-2.2175023589670051E-3</v>
      </c>
      <c r="H120" s="34">
        <f t="shared" ca="1" si="15"/>
        <v>-5.0799254790054871E-3</v>
      </c>
      <c r="I120" s="34">
        <f t="shared" ca="1" si="15"/>
        <v>-1.8658766028894491E-2</v>
      </c>
      <c r="J120" s="64">
        <f t="shared" ca="1" si="15"/>
        <v>-1.6051130287223825E-2</v>
      </c>
      <c r="K120" s="34">
        <f t="shared" ca="1" si="15"/>
        <v>9.0447473631998232E-3</v>
      </c>
      <c r="L120" s="34" t="str">
        <f t="shared" ca="1" si="15"/>
        <v xml:space="preserve"> </v>
      </c>
      <c r="M120" s="64" t="str">
        <f t="shared" ca="1" si="15"/>
        <v xml:space="preserve"> </v>
      </c>
      <c r="N120" s="34">
        <f t="shared" ca="1" si="15"/>
        <v>2.1923909185517232E-4</v>
      </c>
      <c r="O120" s="55">
        <f t="shared" ca="1" si="15"/>
        <v>-0.11695323418657677</v>
      </c>
      <c r="P120" s="53">
        <f t="shared" ca="1" si="15"/>
        <v>9.8419834319634525E-2</v>
      </c>
      <c r="Q120" s="34">
        <f t="shared" ca="1" si="15"/>
        <v>-1.0568055774107243E-3</v>
      </c>
      <c r="R120" s="34">
        <f t="shared" ca="1" si="15"/>
        <v>-5.2776198472999081E-3</v>
      </c>
      <c r="S120" s="34" t="str">
        <f t="shared" ca="1" si="15"/>
        <v xml:space="preserve"> </v>
      </c>
      <c r="T120" s="34">
        <f t="shared" ca="1" si="15"/>
        <v>2.1568060117853616E-3</v>
      </c>
      <c r="U120" s="34">
        <f t="shared" ca="1" si="15"/>
        <v>-3.4028773516212585E-3</v>
      </c>
      <c r="V120" s="34" t="str">
        <f t="shared" ca="1" si="15"/>
        <v xml:space="preserve"> </v>
      </c>
      <c r="W120" s="34">
        <f t="shared" ca="1" si="15"/>
        <v>1.1052611923135336E-2</v>
      </c>
      <c r="X120" s="34">
        <f t="shared" ca="1" si="15"/>
        <v>-0.19223210764762366</v>
      </c>
      <c r="Y120" s="55">
        <f t="shared" ca="1" si="10"/>
        <v>2.7774698051046265E-3</v>
      </c>
    </row>
    <row r="121" spans="1:25" s="33" customFormat="1" ht="12" thickBot="1" x14ac:dyDescent="0.25">
      <c r="A121" s="20">
        <v>43100</v>
      </c>
      <c r="B121" s="63">
        <f t="shared" ref="B121:X121" ca="1" si="16">IF(AND(B60&gt;=0, (B59)&gt;0),B60/B59-1," ")</f>
        <v>-3.651827764070692E-4</v>
      </c>
      <c r="C121" s="63">
        <f t="shared" ca="1" si="16"/>
        <v>-1.7737636604109319E-3</v>
      </c>
      <c r="D121" s="34">
        <f t="shared" ca="1" si="16"/>
        <v>-2.9847906056720275E-3</v>
      </c>
      <c r="E121" s="34">
        <f t="shared" ca="1" si="16"/>
        <v>1.3792766158149394E-3</v>
      </c>
      <c r="F121" s="34">
        <f t="shared" ca="1" si="16"/>
        <v>7.0359826674459836E-3</v>
      </c>
      <c r="G121" s="53">
        <f t="shared" ca="1" si="16"/>
        <v>-7.4653441713323776E-4</v>
      </c>
      <c r="H121" s="34">
        <f t="shared" ca="1" si="16"/>
        <v>1.6229234170860307E-2</v>
      </c>
      <c r="I121" s="34">
        <f t="shared" ca="1" si="16"/>
        <v>-1.0672515631202639E-3</v>
      </c>
      <c r="J121" s="64">
        <f t="shared" ca="1" si="16"/>
        <v>6.0286111018197364E-3</v>
      </c>
      <c r="K121" s="34">
        <f t="shared" ca="1" si="16"/>
        <v>1.2306229912804278E-2</v>
      </c>
      <c r="L121" s="34" t="str">
        <f t="shared" ca="1" si="16"/>
        <v xml:space="preserve"> </v>
      </c>
      <c r="M121" s="64" t="str">
        <f t="shared" ca="1" si="16"/>
        <v xml:space="preserve"> </v>
      </c>
      <c r="N121" s="34">
        <f t="shared" ca="1" si="16"/>
        <v>9.8981542279941159E-4</v>
      </c>
      <c r="O121" s="55">
        <f t="shared" ca="1" si="16"/>
        <v>-0.10740008731920048</v>
      </c>
      <c r="P121" s="53">
        <f t="shared" ca="1" si="16"/>
        <v>-0.15753047654064289</v>
      </c>
      <c r="Q121" s="34">
        <f t="shared" ca="1" si="16"/>
        <v>6.6847355905286232E-3</v>
      </c>
      <c r="R121" s="34">
        <f t="shared" ca="1" si="16"/>
        <v>-3.2213725727201492E-3</v>
      </c>
      <c r="S121" s="34" t="str">
        <f t="shared" ca="1" si="16"/>
        <v xml:space="preserve"> </v>
      </c>
      <c r="T121" s="34">
        <f t="shared" ca="1" si="16"/>
        <v>1.3107519093582543E-3</v>
      </c>
      <c r="U121" s="34">
        <f t="shared" ca="1" si="16"/>
        <v>2.5954589024868024E-3</v>
      </c>
      <c r="V121" s="34" t="str">
        <f t="shared" ca="1" si="16"/>
        <v xml:space="preserve"> </v>
      </c>
      <c r="W121" s="34">
        <f t="shared" ca="1" si="16"/>
        <v>1.8837611925069275E-2</v>
      </c>
      <c r="X121" s="34">
        <f t="shared" ca="1" si="16"/>
        <v>0.28206920280793213</v>
      </c>
      <c r="Y121" s="55">
        <f t="shared" ca="1" si="10"/>
        <v>-2.7854245315206416E-4</v>
      </c>
    </row>
    <row r="122" spans="1:25" s="33" customFormat="1" x14ac:dyDescent="0.2">
      <c r="A122" s="14">
        <v>43190</v>
      </c>
      <c r="B122" s="67">
        <f t="shared" ref="B122:X122" ca="1" si="17">IF(AND(B61&gt;=0, (B60)&gt;0),B61/B60-1," ")</f>
        <v>3.9469539084824312E-4</v>
      </c>
      <c r="C122" s="67">
        <f t="shared" ca="1" si="17"/>
        <v>-5.6186939714819584E-4</v>
      </c>
      <c r="D122" s="59">
        <f t="shared" ca="1" si="17"/>
        <v>-4.5270786522522144E-4</v>
      </c>
      <c r="E122" s="59">
        <f t="shared" ca="1" si="17"/>
        <v>1.5756245463858232E-3</v>
      </c>
      <c r="F122" s="59">
        <f t="shared" ca="1" si="17"/>
        <v>-1.3480747810694638E-3</v>
      </c>
      <c r="G122" s="60">
        <f t="shared" ca="1" si="17"/>
        <v>1.5937010876727609E-3</v>
      </c>
      <c r="H122" s="59">
        <f t="shared" ca="1" si="17"/>
        <v>1.1998189096407152E-4</v>
      </c>
      <c r="I122" s="59">
        <f t="shared" ca="1" si="17"/>
        <v>-1.9549470372713929E-2</v>
      </c>
      <c r="J122" s="68">
        <f t="shared" ca="1" si="17"/>
        <v>-2.0723276240409705E-3</v>
      </c>
      <c r="K122" s="59">
        <f t="shared" ca="1" si="17"/>
        <v>-5.7379957074692456E-3</v>
      </c>
      <c r="L122" s="59" t="str">
        <f t="shared" ca="1" si="17"/>
        <v xml:space="preserve"> </v>
      </c>
      <c r="M122" s="68" t="str">
        <f t="shared" ca="1" si="17"/>
        <v xml:space="preserve"> </v>
      </c>
      <c r="N122" s="59">
        <f t="shared" ca="1" si="17"/>
        <v>1.9967345075866394E-3</v>
      </c>
      <c r="O122" s="61">
        <f t="shared" ca="1" si="17"/>
        <v>-0.21311137054404161</v>
      </c>
      <c r="P122" s="60">
        <f t="shared" ca="1" si="17"/>
        <v>-0.1943669801194684</v>
      </c>
      <c r="Q122" s="59">
        <f t="shared" ca="1" si="17"/>
        <v>5.9349756058830749E-3</v>
      </c>
      <c r="R122" s="59">
        <f t="shared" ca="1" si="17"/>
        <v>4.8422150846971768E-4</v>
      </c>
      <c r="S122" s="59" t="str">
        <f t="shared" ca="1" si="17"/>
        <v xml:space="preserve"> </v>
      </c>
      <c r="T122" s="59">
        <f t="shared" ca="1" si="17"/>
        <v>-3.0570870655887705E-2</v>
      </c>
      <c r="U122" s="59">
        <f t="shared" ca="1" si="17"/>
        <v>7.9087274349274317E-3</v>
      </c>
      <c r="V122" s="59" t="str">
        <f t="shared" ca="1" si="17"/>
        <v xml:space="preserve"> </v>
      </c>
      <c r="W122" s="59">
        <f t="shared" ca="1" si="17"/>
        <v>-1.2649272088509411E-2</v>
      </c>
      <c r="X122" s="59">
        <f t="shared" ca="1" si="17"/>
        <v>1.8499046124302643E-2</v>
      </c>
      <c r="Y122" s="61">
        <f t="shared" ca="1" si="10"/>
        <v>-2.0237520454488012E-3</v>
      </c>
    </row>
    <row r="123" spans="1:25" s="33" customFormat="1" x14ac:dyDescent="0.2">
      <c r="A123" s="20">
        <v>43281</v>
      </c>
      <c r="B123" s="63">
        <f t="shared" ref="B123:X124" ca="1" si="18">IF(AND(B62&gt;=0, (B61)&gt;0),B62/B61-1," ")</f>
        <v>3.4002609249401683E-3</v>
      </c>
      <c r="C123" s="63">
        <f t="shared" ca="1" si="18"/>
        <v>4.8145691293457471E-3</v>
      </c>
      <c r="D123" s="34">
        <f t="shared" ca="1" si="18"/>
        <v>4.9691044517869987E-3</v>
      </c>
      <c r="E123" s="34">
        <f t="shared" ca="1" si="18"/>
        <v>1.6579499043647417E-3</v>
      </c>
      <c r="F123" s="34">
        <f t="shared" ca="1" si="18"/>
        <v>3.7005738311604031E-3</v>
      </c>
      <c r="G123" s="53">
        <f t="shared" ca="1" si="18"/>
        <v>3.8536992181343876E-3</v>
      </c>
      <c r="H123" s="34">
        <f t="shared" ca="1" si="18"/>
        <v>1.0125898939392197E-2</v>
      </c>
      <c r="I123" s="34">
        <f t="shared" ca="1" si="18"/>
        <v>-1.5555146579665058E-2</v>
      </c>
      <c r="J123" s="64">
        <f t="shared" ca="1" si="18"/>
        <v>-9.6558125822295837E-3</v>
      </c>
      <c r="K123" s="34">
        <f t="shared" ca="1" si="18"/>
        <v>5.449934542016921E-3</v>
      </c>
      <c r="L123" s="34" t="str">
        <f t="shared" ca="1" si="18"/>
        <v xml:space="preserve"> </v>
      </c>
      <c r="M123" s="64" t="str">
        <f t="shared" ca="1" si="18"/>
        <v xml:space="preserve"> </v>
      </c>
      <c r="N123" s="34">
        <f t="shared" ca="1" si="18"/>
        <v>1.467581996872358E-3</v>
      </c>
      <c r="O123" s="55">
        <f t="shared" ca="1" si="18"/>
        <v>-0.14622401893363013</v>
      </c>
      <c r="P123" s="53">
        <f t="shared" ca="1" si="18"/>
        <v>7.4172188886240109E-2</v>
      </c>
      <c r="Q123" s="34">
        <f t="shared" ca="1" si="18"/>
        <v>6.8652719851358679E-3</v>
      </c>
      <c r="R123" s="34">
        <f t="shared" ca="1" si="18"/>
        <v>-3.8724895476769383E-3</v>
      </c>
      <c r="S123" s="34" t="str">
        <f t="shared" ca="1" si="18"/>
        <v xml:space="preserve"> </v>
      </c>
      <c r="T123" s="34">
        <f t="shared" ca="1" si="18"/>
        <v>1.3530754008081791E-2</v>
      </c>
      <c r="U123" s="34">
        <f t="shared" ca="1" si="18"/>
        <v>3.1367267833308787E-3</v>
      </c>
      <c r="V123" s="34" t="str">
        <f t="shared" ca="1" si="18"/>
        <v xml:space="preserve"> </v>
      </c>
      <c r="W123" s="34">
        <f t="shared" ca="1" si="18"/>
        <v>3.4389572153394887E-3</v>
      </c>
      <c r="X123" s="34">
        <f t="shared" ca="1" si="18"/>
        <v>2.0047264553403776E-2</v>
      </c>
      <c r="Y123" s="55">
        <f t="shared" ca="1" si="10"/>
        <v>4.2027264991539859E-3</v>
      </c>
    </row>
    <row r="124" spans="1:25" s="33" customFormat="1" x14ac:dyDescent="0.2">
      <c r="A124" s="20">
        <v>43373</v>
      </c>
      <c r="B124" s="63">
        <f t="shared" ca="1" si="18"/>
        <v>-2.3760340151325332E-3</v>
      </c>
      <c r="C124" s="63">
        <f t="shared" ca="1" si="18"/>
        <v>-2.2297511065970665E-3</v>
      </c>
      <c r="D124" s="34">
        <f t="shared" ca="1" si="18"/>
        <v>-3.4109007080681542E-3</v>
      </c>
      <c r="E124" s="34">
        <f t="shared" ca="1" si="18"/>
        <v>-2.5568103973734324E-3</v>
      </c>
      <c r="F124" s="34">
        <f t="shared" ca="1" si="18"/>
        <v>6.2955365370691574E-3</v>
      </c>
      <c r="G124" s="53">
        <f t="shared" ca="1" si="18"/>
        <v>8.7667872142922487E-3</v>
      </c>
      <c r="H124" s="34">
        <f t="shared" ca="1" si="18"/>
        <v>7.9347706912997751E-3</v>
      </c>
      <c r="I124" s="34">
        <f t="shared" ca="1" si="18"/>
        <v>-1.6797939489696989E-2</v>
      </c>
      <c r="J124" s="64">
        <f t="shared" ca="1" si="18"/>
        <v>-8.7967627679036431E-3</v>
      </c>
      <c r="K124" s="34">
        <f t="shared" ca="1" si="18"/>
        <v>1.1408055079969115E-2</v>
      </c>
      <c r="L124" s="34" t="str">
        <f t="shared" ca="1" si="18"/>
        <v xml:space="preserve"> </v>
      </c>
      <c r="M124" s="64" t="str">
        <f t="shared" ca="1" si="18"/>
        <v xml:space="preserve"> </v>
      </c>
      <c r="N124" s="34">
        <f t="shared" ca="1" si="18"/>
        <v>-2.2205680751010703E-3</v>
      </c>
      <c r="O124" s="55">
        <f t="shared" ca="1" si="18"/>
        <v>-0.28482391717376121</v>
      </c>
      <c r="P124" s="53">
        <f t="shared" ca="1" si="18"/>
        <v>0.11654189523790226</v>
      </c>
      <c r="Q124" s="34">
        <f t="shared" ca="1" si="18"/>
        <v>1.0996024579595032E-2</v>
      </c>
      <c r="R124" s="34">
        <f t="shared" ca="1" si="18"/>
        <v>-3.6355754990270439E-3</v>
      </c>
      <c r="S124" s="34" t="str">
        <f t="shared" ca="1" si="18"/>
        <v xml:space="preserve"> </v>
      </c>
      <c r="T124" s="34">
        <f t="shared" ca="1" si="18"/>
        <v>2.16707829441809E-3</v>
      </c>
      <c r="U124" s="34">
        <f t="shared" ca="1" si="18"/>
        <v>3.65546707178388E-3</v>
      </c>
      <c r="V124" s="34" t="str">
        <f t="shared" ca="1" si="18"/>
        <v xml:space="preserve"> </v>
      </c>
      <c r="W124" s="34">
        <f t="shared" ca="1" si="18"/>
        <v>1.3819642583637659E-2</v>
      </c>
      <c r="X124" s="34">
        <f t="shared" ca="1" si="18"/>
        <v>-0.13421516837387182</v>
      </c>
      <c r="Y124" s="55">
        <f t="shared" ca="1" si="10"/>
        <v>6.4080441414413603E-3</v>
      </c>
    </row>
    <row r="125" spans="1:25" s="33" customFormat="1" ht="12" thickBot="1" x14ac:dyDescent="0.25">
      <c r="A125" s="20">
        <v>43465</v>
      </c>
      <c r="B125" s="63">
        <f t="shared" ref="B125:X125" ca="1" si="19">IF(AND(B64&gt;=0, (B63)&gt;0),B64/B63-1," ")</f>
        <v>3.093129716185139E-3</v>
      </c>
      <c r="C125" s="63">
        <f t="shared" ca="1" si="19"/>
        <v>6.4757305906708584E-3</v>
      </c>
      <c r="D125" s="34">
        <f t="shared" ca="1" si="19"/>
        <v>5.3061409496550915E-3</v>
      </c>
      <c r="E125" s="34">
        <f t="shared" ca="1" si="19"/>
        <v>-1.0884582926078412E-3</v>
      </c>
      <c r="F125" s="34">
        <f t="shared" ca="1" si="19"/>
        <v>1.4836153228948046E-2</v>
      </c>
      <c r="G125" s="53">
        <f t="shared" ca="1" si="19"/>
        <v>7.466414588899184E-3</v>
      </c>
      <c r="H125" s="34">
        <f t="shared" ca="1" si="19"/>
        <v>-2.0851703159250334E-3</v>
      </c>
      <c r="I125" s="34">
        <f t="shared" ca="1" si="19"/>
        <v>-1.9827458295723965E-2</v>
      </c>
      <c r="J125" s="64">
        <f t="shared" ca="1" si="19"/>
        <v>-8.2062355223156969E-3</v>
      </c>
      <c r="K125" s="34">
        <f t="shared" ca="1" si="19"/>
        <v>1.3946825409540287E-2</v>
      </c>
      <c r="L125" s="34" t="str">
        <f t="shared" ca="1" si="19"/>
        <v xml:space="preserve"> </v>
      </c>
      <c r="M125" s="64" t="str">
        <f t="shared" ca="1" si="19"/>
        <v xml:space="preserve"> </v>
      </c>
      <c r="N125" s="34">
        <f t="shared" ca="1" si="19"/>
        <v>-1.7847443843619359E-3</v>
      </c>
      <c r="O125" s="55">
        <f t="shared" ca="1" si="19"/>
        <v>-0.1372427814070023</v>
      </c>
      <c r="P125" s="53">
        <f t="shared" ca="1" si="19"/>
        <v>-0.35099008182785829</v>
      </c>
      <c r="Q125" s="34">
        <f t="shared" ca="1" si="19"/>
        <v>1.1448990096320832E-2</v>
      </c>
      <c r="R125" s="34">
        <f t="shared" ca="1" si="19"/>
        <v>-1.6353245560326579E-3</v>
      </c>
      <c r="S125" s="34" t="str">
        <f t="shared" ca="1" si="19"/>
        <v xml:space="preserve"> </v>
      </c>
      <c r="T125" s="34">
        <f t="shared" ca="1" si="19"/>
        <v>9.5672260783272733E-3</v>
      </c>
      <c r="U125" s="34">
        <f t="shared" ca="1" si="19"/>
        <v>7.2132030884508591E-3</v>
      </c>
      <c r="V125" s="34" t="str">
        <f t="shared" ca="1" si="19"/>
        <v xml:space="preserve"> </v>
      </c>
      <c r="W125" s="34">
        <f t="shared" ca="1" si="19"/>
        <v>2.2645525894245511E-2</v>
      </c>
      <c r="X125" s="34">
        <f t="shared" ca="1" si="19"/>
        <v>0.13142841583283138</v>
      </c>
      <c r="Y125" s="55">
        <f t="shared" ca="1" si="10"/>
        <v>-2.034268355848079E-3</v>
      </c>
    </row>
    <row r="126" spans="1:25" s="35" customFormat="1" ht="15.75" thickBot="1" x14ac:dyDescent="0.25">
      <c r="A126" s="124"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27"/>
    </row>
    <row r="131" spans="1:25" s="33" customFormat="1" x14ac:dyDescent="0.2">
      <c r="A131" s="20">
        <v>38383</v>
      </c>
      <c r="B131" s="67">
        <f t="shared" ref="B131:Y131" ca="1" si="20">IF(IF(OR(B9="",B5=0),NA(),B9/B5-1)&gt;1.5,NA(),B9/B5-1)</f>
        <v>8.1118404170221092E-2</v>
      </c>
      <c r="C131" s="67">
        <f t="shared" ca="1" si="20"/>
        <v>7.242207928105393E-2</v>
      </c>
      <c r="D131" s="59">
        <f t="shared" ca="1" si="20"/>
        <v>7.4114666916852201E-2</v>
      </c>
      <c r="E131" s="59">
        <f t="shared" ca="1" si="20"/>
        <v>9.9729095757356667E-2</v>
      </c>
      <c r="F131" s="59">
        <f t="shared" ca="1" si="20"/>
        <v>5.6198813304535467E-2</v>
      </c>
      <c r="G131" s="60">
        <f t="shared" ca="1" si="20"/>
        <v>0.11431411859605412</v>
      </c>
      <c r="H131" s="59">
        <f t="shared" ca="1" si="20"/>
        <v>-1.0934063069985012E-2</v>
      </c>
      <c r="I131" s="59">
        <f t="shared" ca="1" si="20"/>
        <v>7.6002699069850355E-3</v>
      </c>
      <c r="J131" s="68">
        <f t="shared" ca="1" si="20"/>
        <v>0.17464258471666882</v>
      </c>
      <c r="K131" s="59" t="e">
        <f t="shared" ca="1" si="20"/>
        <v>#N/A</v>
      </c>
      <c r="L131" s="59">
        <f t="shared" ca="1" si="20"/>
        <v>-0.19439398420359932</v>
      </c>
      <c r="M131" s="68">
        <f t="shared" ca="1" si="20"/>
        <v>-0.10315358863336199</v>
      </c>
      <c r="N131" s="59" t="e">
        <f t="shared" ca="1" si="20"/>
        <v>#N/A</v>
      </c>
      <c r="O131" s="61">
        <f t="shared" ca="1" si="20"/>
        <v>-0.22903451790887874</v>
      </c>
      <c r="P131" s="60">
        <f t="shared" ca="1" si="20"/>
        <v>5.677363649657563E-2</v>
      </c>
      <c r="Q131" s="59">
        <f t="shared" ca="1" si="20"/>
        <v>6.6864657454609899E-2</v>
      </c>
      <c r="R131" s="59">
        <f t="shared" ca="1" si="20"/>
        <v>0.10010088606309875</v>
      </c>
      <c r="S131" s="59" t="e">
        <f t="shared" ca="1" si="20"/>
        <v>#N/A</v>
      </c>
      <c r="T131" s="59" t="e">
        <f t="shared" ref="T131" ca="1" si="21">IF(IF(OR(T9="",T5=0),NA(),T9/T5-1)&gt;1.5,NA(),T9/T5-1)</f>
        <v>#N/A</v>
      </c>
      <c r="U131" s="59">
        <f t="shared" ca="1" si="20"/>
        <v>2.2195771295046018E-3</v>
      </c>
      <c r="V131" s="59" t="e">
        <f t="shared" ca="1" si="20"/>
        <v>#N/A</v>
      </c>
      <c r="W131" s="59" t="e">
        <f ca="1">IF(IF(OR(W9="",W5=0),NA(),W9/W5-1)&gt;1.5,NA(),W9/W5-1)</f>
        <v>#N/A</v>
      </c>
      <c r="X131" s="59">
        <f t="shared" ca="1" si="20"/>
        <v>4.6252821441828962E-2</v>
      </c>
      <c r="Y131" s="61" t="e">
        <f t="shared" ca="1" si="20"/>
        <v>#N/A</v>
      </c>
    </row>
    <row r="132" spans="1:25" s="33" customFormat="1" x14ac:dyDescent="0.2">
      <c r="A132" s="20">
        <v>38442</v>
      </c>
      <c r="B132" s="63">
        <f t="shared" ref="B132:Y132" ca="1" si="22">IF(IF(OR(B10="",B6=0),NA(),B10/B6-1)&gt;1.5,NA(),B10/B6-1)</f>
        <v>9.4793346926366873E-2</v>
      </c>
      <c r="C132" s="63">
        <f t="shared" ca="1" si="22"/>
        <v>8.1328143932325236E-2</v>
      </c>
      <c r="D132" s="34">
        <f t="shared" ca="1" si="22"/>
        <v>8.2373891729454751E-2</v>
      </c>
      <c r="E132" s="34">
        <f t="shared" ca="1" si="22"/>
        <v>0.12312931749089717</v>
      </c>
      <c r="F132" s="34">
        <f t="shared" ca="1" si="22"/>
        <v>7.1298515821270225E-2</v>
      </c>
      <c r="G132" s="53">
        <f t="shared" ca="1" si="22"/>
        <v>0.13377491508376993</v>
      </c>
      <c r="H132" s="34">
        <f t="shared" ca="1" si="22"/>
        <v>4.773627064960273E-2</v>
      </c>
      <c r="I132" s="34">
        <f t="shared" ca="1" si="22"/>
        <v>1.48481247606429E-2</v>
      </c>
      <c r="J132" s="64">
        <f t="shared" ca="1" si="22"/>
        <v>0.15135031431340518</v>
      </c>
      <c r="K132" s="34" t="e">
        <f t="shared" ca="1" si="22"/>
        <v>#N/A</v>
      </c>
      <c r="L132" s="34">
        <f t="shared" ca="1" si="22"/>
        <v>-0.22442194031277019</v>
      </c>
      <c r="M132" s="64">
        <f t="shared" ca="1" si="22"/>
        <v>-0.1203933443757611</v>
      </c>
      <c r="N132" s="34" t="e">
        <f t="shared" ca="1" si="22"/>
        <v>#N/A</v>
      </c>
      <c r="O132" s="55">
        <f t="shared" ca="1" si="22"/>
        <v>-0.25994500954618494</v>
      </c>
      <c r="P132" s="53">
        <f t="shared" ca="1" si="22"/>
        <v>7.4438335567616809E-2</v>
      </c>
      <c r="Q132" s="34">
        <f t="shared" ca="1" si="22"/>
        <v>8.1494889739275322E-2</v>
      </c>
      <c r="R132" s="34">
        <f t="shared" ca="1" si="22"/>
        <v>9.5636072838292119E-2</v>
      </c>
      <c r="S132" s="34" t="e">
        <f t="shared" ca="1" si="22"/>
        <v>#N/A</v>
      </c>
      <c r="T132" s="34" t="e">
        <f t="shared" ref="T132" ca="1" si="23">IF(IF(OR(T10="",T6=0),NA(),T10/T6-1)&gt;1.5,NA(),T10/T6-1)</f>
        <v>#N/A</v>
      </c>
      <c r="U132" s="34">
        <f t="shared" ca="1" si="22"/>
        <v>7.1622641048582736E-2</v>
      </c>
      <c r="V132" s="34" t="e">
        <f t="shared" ca="1" si="22"/>
        <v>#N/A</v>
      </c>
      <c r="W132" s="34" t="e">
        <f t="shared" ca="1" si="22"/>
        <v>#N/A</v>
      </c>
      <c r="X132" s="34">
        <f t="shared" ca="1" si="22"/>
        <v>6.5031501161245453E-2</v>
      </c>
      <c r="Y132" s="55" t="e">
        <f t="shared" ca="1" si="22"/>
        <v>#N/A</v>
      </c>
    </row>
    <row r="133" spans="1:25" s="33" customFormat="1" x14ac:dyDescent="0.2">
      <c r="A133" s="20">
        <v>38625</v>
      </c>
      <c r="B133" s="63">
        <f t="shared" ref="B133:Y133" ca="1" si="24">IF(IF(OR(B11="",B7=0),NA(),B11/B7-1)&gt;1.5,NA(),B11/B7-1)</f>
        <v>0.10151415458544677</v>
      </c>
      <c r="C133" s="63">
        <f t="shared" ca="1" si="24"/>
        <v>8.096672682394912E-2</v>
      </c>
      <c r="D133" s="34">
        <f t="shared" ca="1" si="24"/>
        <v>8.0692823500670974E-2</v>
      </c>
      <c r="E133" s="34">
        <f t="shared" ca="1" si="24"/>
        <v>0.14732734433809003</v>
      </c>
      <c r="F133" s="34">
        <f t="shared" ca="1" si="24"/>
        <v>8.3638896075336255E-2</v>
      </c>
      <c r="G133" s="53">
        <f t="shared" ca="1" si="24"/>
        <v>0.1366795587741374</v>
      </c>
      <c r="H133" s="34">
        <f t="shared" ca="1" si="24"/>
        <v>0.24453352847626308</v>
      </c>
      <c r="I133" s="34">
        <f t="shared" ca="1" si="24"/>
        <v>-1.7034816029102284E-3</v>
      </c>
      <c r="J133" s="64">
        <f t="shared" ca="1" si="24"/>
        <v>0.12896990906811645</v>
      </c>
      <c r="K133" s="34" t="e">
        <f t="shared" ca="1" si="24"/>
        <v>#N/A</v>
      </c>
      <c r="L133" s="34">
        <f t="shared" ca="1" si="24"/>
        <v>-0.25950423895749564</v>
      </c>
      <c r="M133" s="64">
        <f t="shared" ca="1" si="24"/>
        <v>-0.14909141906383538</v>
      </c>
      <c r="N133" s="34" t="e">
        <f t="shared" ca="1" si="24"/>
        <v>#N/A</v>
      </c>
      <c r="O133" s="55">
        <f t="shared" ca="1" si="24"/>
        <v>-0.31328423838662534</v>
      </c>
      <c r="P133" s="53">
        <f t="shared" ca="1" si="24"/>
        <v>3.4749705094887506E-2</v>
      </c>
      <c r="Q133" s="34">
        <f t="shared" ca="1" si="24"/>
        <v>0.10985513286286808</v>
      </c>
      <c r="R133" s="34">
        <f t="shared" ca="1" si="24"/>
        <v>8.3436719409389681E-2</v>
      </c>
      <c r="S133" s="34" t="e">
        <f t="shared" ca="1" si="24"/>
        <v>#N/A</v>
      </c>
      <c r="T133" s="34" t="e">
        <f t="shared" ref="T133" ca="1" si="25">IF(IF(OR(T11="",T7=0),NA(),T11/T7-1)&gt;1.5,NA(),T11/T7-1)</f>
        <v>#N/A</v>
      </c>
      <c r="U133" s="34">
        <f t="shared" ca="1" si="24"/>
        <v>9.1789525378390024E-2</v>
      </c>
      <c r="V133" s="34" t="e">
        <f t="shared" ca="1" si="24"/>
        <v>#N/A</v>
      </c>
      <c r="W133" s="34" t="e">
        <f t="shared" ca="1" si="24"/>
        <v>#N/A</v>
      </c>
      <c r="X133" s="34">
        <f t="shared" ca="1" si="24"/>
        <v>7.2944704711583874E-2</v>
      </c>
      <c r="Y133" s="55" t="e">
        <f t="shared" ca="1" si="24"/>
        <v>#N/A</v>
      </c>
    </row>
    <row r="134" spans="1:25" s="33" customFormat="1" ht="12" thickBot="1" x14ac:dyDescent="0.25">
      <c r="A134" s="26">
        <v>38717</v>
      </c>
      <c r="B134" s="65">
        <f t="shared" ref="B134:Y134" ca="1" si="26">IF(IF(OR(B12="",B8=0),NA(),B12/B8-1)&gt;1.5,NA(),B12/B8-1)</f>
        <v>9.1810894990815184E-2</v>
      </c>
      <c r="C134" s="65">
        <f t="shared" ca="1" si="26"/>
        <v>7.9482832327695707E-2</v>
      </c>
      <c r="D134" s="56">
        <f t="shared" ca="1" si="26"/>
        <v>7.883291033876838E-2</v>
      </c>
      <c r="E134" s="56">
        <f t="shared" ca="1" si="26"/>
        <v>0.11784590335449852</v>
      </c>
      <c r="F134" s="56">
        <f t="shared" ca="1" si="26"/>
        <v>8.5808414314145542E-2</v>
      </c>
      <c r="G134" s="57">
        <f t="shared" ca="1" si="26"/>
        <v>0.12668830764709615</v>
      </c>
      <c r="H134" s="56">
        <f t="shared" ca="1" si="26"/>
        <v>0.48545198002010848</v>
      </c>
      <c r="I134" s="56">
        <f t="shared" ca="1" si="26"/>
        <v>4.3681012350089699E-3</v>
      </c>
      <c r="J134" s="66">
        <f t="shared" ca="1" si="26"/>
        <v>0.13410828269553776</v>
      </c>
      <c r="K134" s="56" t="e">
        <f t="shared" ca="1" si="26"/>
        <v>#N/A</v>
      </c>
      <c r="L134" s="56">
        <f t="shared" ca="1" si="26"/>
        <v>-0.28149805096730562</v>
      </c>
      <c r="M134" s="66">
        <f t="shared" ca="1" si="26"/>
        <v>-0.16715201736128737</v>
      </c>
      <c r="N134" s="56" t="e">
        <f t="shared" ca="1" si="26"/>
        <v>#N/A</v>
      </c>
      <c r="O134" s="58">
        <f t="shared" ca="1" si="26"/>
        <v>-0.3984052815403224</v>
      </c>
      <c r="P134" s="57">
        <f t="shared" ca="1" si="26"/>
        <v>7.7516417216065836E-3</v>
      </c>
      <c r="Q134" s="56">
        <f t="shared" ca="1" si="26"/>
        <v>0.12026021857814784</v>
      </c>
      <c r="R134" s="56">
        <f t="shared" ca="1" si="26"/>
        <v>7.4503948120257846E-2</v>
      </c>
      <c r="S134" s="56" t="e">
        <f t="shared" ca="1" si="26"/>
        <v>#N/A</v>
      </c>
      <c r="T134" s="56" t="e">
        <f t="shared" ref="T134" ca="1" si="27">IF(IF(OR(T12="",T8=0),NA(),T12/T8-1)&gt;1.5,NA(),T12/T8-1)</f>
        <v>#N/A</v>
      </c>
      <c r="U134" s="56">
        <f t="shared" ca="1" si="26"/>
        <v>0.12322072747868984</v>
      </c>
      <c r="V134" s="56" t="e">
        <f t="shared" ca="1" si="26"/>
        <v>#N/A</v>
      </c>
      <c r="W134" s="56" t="e">
        <f t="shared" ca="1" si="26"/>
        <v>#N/A</v>
      </c>
      <c r="X134" s="56">
        <f t="shared" ca="1" si="26"/>
        <v>6.5997467421606837E-2</v>
      </c>
      <c r="Y134" s="58" t="e">
        <f t="shared" ca="1" si="26"/>
        <v>#N/A</v>
      </c>
    </row>
    <row r="135" spans="1:25" s="33" customFormat="1" x14ac:dyDescent="0.2">
      <c r="A135" s="20">
        <v>38807</v>
      </c>
      <c r="B135" s="67">
        <f t="shared" ref="B135:Y135" ca="1" si="28">IF(IF(OR(B13="",B9=0),NA(),B13/B9-1)&gt;1.5,NA(),B13/B9-1)</f>
        <v>8.5369603360727186E-2</v>
      </c>
      <c r="C135" s="67">
        <f t="shared" ca="1" si="28"/>
        <v>7.1450774801142813E-2</v>
      </c>
      <c r="D135" s="59">
        <f t="shared" ca="1" si="28"/>
        <v>7.0354756713151279E-2</v>
      </c>
      <c r="E135" s="59">
        <f t="shared" ca="1" si="28"/>
        <v>0.11441715100551408</v>
      </c>
      <c r="F135" s="59">
        <f t="shared" ca="1" si="28"/>
        <v>8.2134182876937967E-2</v>
      </c>
      <c r="G135" s="60">
        <f t="shared" ca="1" si="28"/>
        <v>0.1280011899086726</v>
      </c>
      <c r="H135" s="59">
        <f t="shared" ca="1" si="28"/>
        <v>0.33029054993915241</v>
      </c>
      <c r="I135" s="59">
        <f t="shared" ca="1" si="28"/>
        <v>-3.3011065458457001E-3</v>
      </c>
      <c r="J135" s="68">
        <f t="shared" ca="1" si="28"/>
        <v>0.10579002685565508</v>
      </c>
      <c r="K135" s="59">
        <f t="shared" ca="1" si="28"/>
        <v>1.3617154525784358</v>
      </c>
      <c r="L135" s="59">
        <f t="shared" ca="1" si="28"/>
        <v>-0.29965206244935028</v>
      </c>
      <c r="M135" s="68">
        <f t="shared" ca="1" si="28"/>
        <v>-0.19269774945924956</v>
      </c>
      <c r="N135" s="59">
        <f t="shared" ca="1" si="28"/>
        <v>1.3943232811523272</v>
      </c>
      <c r="O135" s="61">
        <f t="shared" ca="1" si="28"/>
        <v>-0.42234224309278989</v>
      </c>
      <c r="P135" s="60">
        <f t="shared" ca="1" si="28"/>
        <v>-0.45326653478545864</v>
      </c>
      <c r="Q135" s="59">
        <f t="shared" ca="1" si="28"/>
        <v>0.13364676306491274</v>
      </c>
      <c r="R135" s="59">
        <f t="shared" ca="1" si="28"/>
        <v>6.5220053385173671E-2</v>
      </c>
      <c r="S135" s="59" t="e">
        <f t="shared" ca="1" si="28"/>
        <v>#N/A</v>
      </c>
      <c r="T135" s="59" t="e">
        <f t="shared" ref="T135" ca="1" si="29">IF(IF(OR(T13="",T9=0),NA(),T13/T9-1)&gt;1.5,NA(),T13/T9-1)</f>
        <v>#N/A</v>
      </c>
      <c r="U135" s="59">
        <f t="shared" ca="1" si="28"/>
        <v>0.11516882237514214</v>
      </c>
      <c r="V135" s="59" t="e">
        <f t="shared" ca="1" si="28"/>
        <v>#N/A</v>
      </c>
      <c r="W135" s="59" t="e">
        <f t="shared" ca="1" si="28"/>
        <v>#N/A</v>
      </c>
      <c r="X135" s="59">
        <f t="shared" ca="1" si="28"/>
        <v>-0.35151425417513904</v>
      </c>
      <c r="Y135" s="61">
        <f t="shared" ca="1" si="28"/>
        <v>1.49658455569018</v>
      </c>
    </row>
    <row r="136" spans="1:25" s="33" customFormat="1" x14ac:dyDescent="0.2">
      <c r="A136" s="20">
        <v>38898</v>
      </c>
      <c r="B136" s="63">
        <f t="shared" ref="B136:Y136" ca="1" si="30">IF(IF(OR(B14="",B10=0),NA(),B14/B10-1)&gt;1.5,NA(),B14/B10-1)</f>
        <v>9.2074740507946951E-2</v>
      </c>
      <c r="C136" s="63">
        <f t="shared" ca="1" si="30"/>
        <v>8.739329440712873E-2</v>
      </c>
      <c r="D136" s="34">
        <f t="shared" ca="1" si="30"/>
        <v>8.7061937671468081E-2</v>
      </c>
      <c r="E136" s="34">
        <f t="shared" ca="1" si="30"/>
        <v>0.10155964490811797</v>
      </c>
      <c r="F136" s="34">
        <f t="shared" ca="1" si="30"/>
        <v>9.0604147824892234E-2</v>
      </c>
      <c r="G136" s="53">
        <f t="shared" ca="1" si="30"/>
        <v>0.14362310076469464</v>
      </c>
      <c r="H136" s="34">
        <f t="shared" ca="1" si="30"/>
        <v>0.61595973003561366</v>
      </c>
      <c r="I136" s="34">
        <f t="shared" ca="1" si="30"/>
        <v>-2.083657800570804E-2</v>
      </c>
      <c r="J136" s="64">
        <f t="shared" ca="1" si="30"/>
        <v>0.10049615933458855</v>
      </c>
      <c r="K136" s="34">
        <f t="shared" ca="1" si="30"/>
        <v>1.0232368714023834</v>
      </c>
      <c r="L136" s="34">
        <f t="shared" ca="1" si="30"/>
        <v>-0.32007310350202856</v>
      </c>
      <c r="M136" s="64">
        <f t="shared" ca="1" si="30"/>
        <v>-0.23013830931480828</v>
      </c>
      <c r="N136" s="34">
        <f t="shared" ca="1" si="30"/>
        <v>1.0441406543056053</v>
      </c>
      <c r="O136" s="55">
        <f t="shared" ca="1" si="30"/>
        <v>-0.45515720761057565</v>
      </c>
      <c r="P136" s="53">
        <f t="shared" ca="1" si="30"/>
        <v>-0.47883470229480096</v>
      </c>
      <c r="Q136" s="34">
        <f t="shared" ca="1" si="30"/>
        <v>0.14556448635185881</v>
      </c>
      <c r="R136" s="34">
        <f t="shared" ca="1" si="30"/>
        <v>6.5904432061429485E-2</v>
      </c>
      <c r="S136" s="34" t="e">
        <f t="shared" ca="1" si="30"/>
        <v>#N/A</v>
      </c>
      <c r="T136" s="34" t="e">
        <f t="shared" ref="T136" ca="1" si="31">IF(IF(OR(T14="",T10=0),NA(),T14/T10-1)&gt;1.5,NA(),T14/T10-1)</f>
        <v>#N/A</v>
      </c>
      <c r="U136" s="34">
        <f t="shared" ca="1" si="30"/>
        <v>7.8639880781242955E-2</v>
      </c>
      <c r="V136" s="34" t="e">
        <f t="shared" ca="1" si="30"/>
        <v>#N/A</v>
      </c>
      <c r="W136" s="34" t="e">
        <f t="shared" ca="1" si="30"/>
        <v>#N/A</v>
      </c>
      <c r="X136" s="34">
        <f t="shared" ca="1" si="30"/>
        <v>-0.40831121356921662</v>
      </c>
      <c r="Y136" s="55">
        <f t="shared" ca="1" si="30"/>
        <v>1.1478506368751074</v>
      </c>
    </row>
    <row r="137" spans="1:25" s="33" customFormat="1" x14ac:dyDescent="0.2">
      <c r="A137" s="20">
        <v>38990</v>
      </c>
      <c r="B137" s="63">
        <f t="shared" ref="B137:Y137" ca="1" si="32">IF(IF(OR(B15="",B11=0),NA(),B15/B11-1)&gt;1.5,NA(),B15/B11-1)</f>
        <v>9.8345683522125915E-2</v>
      </c>
      <c r="C137" s="63">
        <f t="shared" ca="1" si="32"/>
        <v>7.4758464209548903E-2</v>
      </c>
      <c r="D137" s="34">
        <f t="shared" ca="1" si="32"/>
        <v>7.3340478105842877E-2</v>
      </c>
      <c r="E137" s="34">
        <f t="shared" ca="1" si="32"/>
        <v>0.14789467227592645</v>
      </c>
      <c r="F137" s="34">
        <f t="shared" ca="1" si="32"/>
        <v>8.8554563703970857E-2</v>
      </c>
      <c r="G137" s="53">
        <f t="shared" ca="1" si="32"/>
        <v>0.14649337597951351</v>
      </c>
      <c r="H137" s="34">
        <f t="shared" ca="1" si="32"/>
        <v>0.23111616698548065</v>
      </c>
      <c r="I137" s="34">
        <f t="shared" ca="1" si="32"/>
        <v>-2.95257919503632E-2</v>
      </c>
      <c r="J137" s="64">
        <f t="shared" ca="1" si="32"/>
        <v>6.0911099502343857E-2</v>
      </c>
      <c r="K137" s="34">
        <f t="shared" ca="1" si="32"/>
        <v>0.83744927055808382</v>
      </c>
      <c r="L137" s="34">
        <f t="shared" ca="1" si="32"/>
        <v>-0.34732797814314731</v>
      </c>
      <c r="M137" s="64">
        <f t="shared" ca="1" si="32"/>
        <v>-0.26102579142676252</v>
      </c>
      <c r="N137" s="34">
        <f t="shared" ca="1" si="32"/>
        <v>0.89166676470717543</v>
      </c>
      <c r="O137" s="55">
        <f t="shared" ca="1" si="32"/>
        <v>-0.50097508802855617</v>
      </c>
      <c r="P137" s="53">
        <f t="shared" ca="1" si="32"/>
        <v>-0.50547572081614023</v>
      </c>
      <c r="Q137" s="34">
        <f t="shared" ca="1" si="32"/>
        <v>0.11385879173725644</v>
      </c>
      <c r="R137" s="34">
        <f t="shared" ca="1" si="32"/>
        <v>5.6494075702798519E-2</v>
      </c>
      <c r="S137" s="34" t="e">
        <f t="shared" ca="1" si="32"/>
        <v>#N/A</v>
      </c>
      <c r="T137" s="34" t="e">
        <f t="shared" ref="T137" ca="1" si="33">IF(IF(OR(T15="",T11=0),NA(),T15/T11-1)&gt;1.5,NA(),T15/T11-1)</f>
        <v>#N/A</v>
      </c>
      <c r="U137" s="34">
        <f t="shared" ca="1" si="32"/>
        <v>4.505476097295813E-2</v>
      </c>
      <c r="V137" s="34" t="e">
        <f t="shared" ca="1" si="32"/>
        <v>#N/A</v>
      </c>
      <c r="W137" s="34" t="e">
        <f t="shared" ca="1" si="32"/>
        <v>#N/A</v>
      </c>
      <c r="X137" s="34">
        <f t="shared" ca="1" si="32"/>
        <v>-0.443794880005417</v>
      </c>
      <c r="Y137" s="55">
        <f t="shared" ca="1" si="32"/>
        <v>0.79899440319086779</v>
      </c>
    </row>
    <row r="138" spans="1:25" s="33" customFormat="1" ht="12" thickBot="1" x14ac:dyDescent="0.25">
      <c r="A138" s="26">
        <v>39082</v>
      </c>
      <c r="B138" s="65">
        <f t="shared" ref="B138:Y138" ca="1" si="34">IF(IF(OR(B16="",B12=0),NA(),B16/B12-1)&gt;1.5,NA(),B16/B12-1)</f>
        <v>9.6688065119238331E-2</v>
      </c>
      <c r="C138" s="65">
        <f t="shared" ca="1" si="34"/>
        <v>7.8031739246837706E-2</v>
      </c>
      <c r="D138" s="56">
        <f t="shared" ca="1" si="34"/>
        <v>7.7032268267597459E-2</v>
      </c>
      <c r="E138" s="56">
        <f t="shared" ca="1" si="34"/>
        <v>0.1347352744322643</v>
      </c>
      <c r="F138" s="56">
        <f t="shared" ca="1" si="34"/>
        <v>8.7696930010243257E-2</v>
      </c>
      <c r="G138" s="57">
        <f t="shared" ca="1" si="34"/>
        <v>0.1608653120714616</v>
      </c>
      <c r="H138" s="56">
        <f t="shared" ca="1" si="34"/>
        <v>0.19284062776599376</v>
      </c>
      <c r="I138" s="56">
        <f t="shared" ca="1" si="34"/>
        <v>-3.8974894196623922E-2</v>
      </c>
      <c r="J138" s="66">
        <f t="shared" ca="1" si="34"/>
        <v>3.2716178465517221E-2</v>
      </c>
      <c r="K138" s="56">
        <f t="shared" ca="1" si="34"/>
        <v>0.65402963656580715</v>
      </c>
      <c r="L138" s="56">
        <f t="shared" ca="1" si="34"/>
        <v>-0.35558139642549624</v>
      </c>
      <c r="M138" s="66">
        <f t="shared" ca="1" si="34"/>
        <v>-0.26696721175541305</v>
      </c>
      <c r="N138" s="56">
        <f t="shared" ca="1" si="34"/>
        <v>0.6860278094882859</v>
      </c>
      <c r="O138" s="58">
        <f t="shared" ca="1" si="34"/>
        <v>-0.60396843444255999</v>
      </c>
      <c r="P138" s="57">
        <f t="shared" ca="1" si="34"/>
        <v>-0.471138546066036</v>
      </c>
      <c r="Q138" s="56">
        <f t="shared" ca="1" si="34"/>
        <v>0.10006378541635708</v>
      </c>
      <c r="R138" s="56">
        <f t="shared" ca="1" si="34"/>
        <v>4.5849878159632151E-2</v>
      </c>
      <c r="S138" s="56" t="e">
        <f t="shared" ca="1" si="34"/>
        <v>#N/A</v>
      </c>
      <c r="T138" s="56" t="e">
        <f t="shared" ref="T138" ca="1" si="35">IF(IF(OR(T16="",T12=0),NA(),T16/T12-1)&gt;1.5,NA(),T16/T12-1)</f>
        <v>#N/A</v>
      </c>
      <c r="U138" s="56">
        <f t="shared" ca="1" si="34"/>
        <v>3.7878439782536688E-2</v>
      </c>
      <c r="V138" s="56" t="e">
        <f t="shared" ca="1" si="34"/>
        <v>#N/A</v>
      </c>
      <c r="W138" s="56" t="e">
        <f t="shared" ca="1" si="34"/>
        <v>#N/A</v>
      </c>
      <c r="X138" s="56">
        <f t="shared" ca="1" si="34"/>
        <v>-0.49720360082645165</v>
      </c>
      <c r="Y138" s="58">
        <f t="shared" ca="1" si="34"/>
        <v>0.58540799904703844</v>
      </c>
    </row>
    <row r="139" spans="1:25" s="33" customFormat="1" x14ac:dyDescent="0.2">
      <c r="A139" s="20">
        <v>39172</v>
      </c>
      <c r="B139" s="63">
        <f t="shared" ref="B139:Y139" ca="1" si="36">IF(IF(OR(B17="",B13=0),NA(),B17/B13-1)&gt;1.5,NA(),B17/B13-1)</f>
        <v>9.2970152887640101E-2</v>
      </c>
      <c r="C139" s="63">
        <f t="shared" ca="1" si="36"/>
        <v>7.6711678889279433E-2</v>
      </c>
      <c r="D139" s="34">
        <f t="shared" ca="1" si="36"/>
        <v>7.5786949989471886E-2</v>
      </c>
      <c r="E139" s="34">
        <f t="shared" ca="1" si="36"/>
        <v>0.12559218447024012</v>
      </c>
      <c r="F139" s="34">
        <f t="shared" ca="1" si="36"/>
        <v>8.5627331822431652E-2</v>
      </c>
      <c r="G139" s="53">
        <f t="shared" ca="1" si="36"/>
        <v>0.16324977206426938</v>
      </c>
      <c r="H139" s="34">
        <f t="shared" ca="1" si="36"/>
        <v>0.22628578782523334</v>
      </c>
      <c r="I139" s="34">
        <f t="shared" ca="1" si="36"/>
        <v>-7.097933925616795E-2</v>
      </c>
      <c r="J139" s="64">
        <f t="shared" ca="1" si="36"/>
        <v>1.6144608563774199E-2</v>
      </c>
      <c r="K139" s="34">
        <f t="shared" ca="1" si="36"/>
        <v>0.53364608017761417</v>
      </c>
      <c r="L139" s="34">
        <f t="shared" ca="1" si="36"/>
        <v>-0.38336888269650493</v>
      </c>
      <c r="M139" s="64">
        <f t="shared" ca="1" si="36"/>
        <v>-0.3126184528595658</v>
      </c>
      <c r="N139" s="34">
        <f t="shared" ca="1" si="36"/>
        <v>0.5535747530360775</v>
      </c>
      <c r="O139" s="55">
        <f t="shared" ca="1" si="36"/>
        <v>-0.620243633501119</v>
      </c>
      <c r="P139" s="53">
        <f t="shared" ca="1" si="36"/>
        <v>-4.0657605965539689E-2</v>
      </c>
      <c r="Q139" s="34">
        <f t="shared" ca="1" si="36"/>
        <v>8.088408133326741E-2</v>
      </c>
      <c r="R139" s="34">
        <f t="shared" ca="1" si="36"/>
        <v>3.5339796310379645E-2</v>
      </c>
      <c r="S139" s="34">
        <f t="shared" ca="1" si="36"/>
        <v>0.23913046786002923</v>
      </c>
      <c r="T139" s="34" t="e">
        <f t="shared" ref="T139" ca="1" si="37">IF(IF(OR(T17="",T13=0),NA(),T17/T13-1)&gt;1.5,NA(),T17/T13-1)</f>
        <v>#N/A</v>
      </c>
      <c r="U139" s="34">
        <f t="shared" ca="1" si="36"/>
        <v>2.446894755086082E-2</v>
      </c>
      <c r="V139" s="34">
        <f t="shared" ca="1" si="36"/>
        <v>0.54100405922375416</v>
      </c>
      <c r="W139" s="34" t="e">
        <f t="shared" ca="1" si="36"/>
        <v>#N/A</v>
      </c>
      <c r="X139" s="34">
        <f t="shared" ca="1" si="36"/>
        <v>-0.23641468849900638</v>
      </c>
      <c r="Y139" s="55">
        <f t="shared" ca="1" si="36"/>
        <v>0.50645887714595017</v>
      </c>
    </row>
    <row r="140" spans="1:25" s="33" customFormat="1" x14ac:dyDescent="0.2">
      <c r="A140" s="20">
        <v>39263</v>
      </c>
      <c r="B140" s="63">
        <f t="shared" ref="B140:Y140" ca="1" si="38">IF(IF(OR(B18="",B14=0),NA(),B18/B14-1)&gt;1.5,NA(),B18/B14-1)</f>
        <v>8.5319755345093951E-2</v>
      </c>
      <c r="C140" s="63">
        <f t="shared" ca="1" si="38"/>
        <v>6.5349447238491898E-2</v>
      </c>
      <c r="D140" s="34">
        <f t="shared" ca="1" si="38"/>
        <v>6.3839074361285109E-2</v>
      </c>
      <c r="E140" s="34">
        <f t="shared" ca="1" si="38"/>
        <v>0.12526051574829933</v>
      </c>
      <c r="F140" s="34">
        <f t="shared" ca="1" si="38"/>
        <v>7.9937455449277994E-2</v>
      </c>
      <c r="G140" s="53">
        <f t="shared" ca="1" si="38"/>
        <v>0.15856923850780014</v>
      </c>
      <c r="H140" s="34">
        <f t="shared" ca="1" si="38"/>
        <v>0.12176660746739287</v>
      </c>
      <c r="I140" s="34">
        <f t="shared" ca="1" si="38"/>
        <v>-8.2208899333936603E-2</v>
      </c>
      <c r="J140" s="64">
        <f t="shared" ca="1" si="38"/>
        <v>-1.5028442295687339E-2</v>
      </c>
      <c r="K140" s="34">
        <f t="shared" ca="1" si="38"/>
        <v>0.46064093584468946</v>
      </c>
      <c r="L140" s="34">
        <f t="shared" ca="1" si="38"/>
        <v>-0.38823832659081692</v>
      </c>
      <c r="M140" s="64">
        <f t="shared" ca="1" si="38"/>
        <v>-0.32851975608796447</v>
      </c>
      <c r="N140" s="34">
        <f t="shared" ca="1" si="38"/>
        <v>0.46439292745031224</v>
      </c>
      <c r="O140" s="55">
        <f t="shared" ca="1" si="38"/>
        <v>-0.63047705414469624</v>
      </c>
      <c r="P140" s="53">
        <f t="shared" ca="1" si="38"/>
        <v>-1.5341078131748342E-2</v>
      </c>
      <c r="Q140" s="34">
        <f t="shared" ca="1" si="38"/>
        <v>6.4925914552637298E-2</v>
      </c>
      <c r="R140" s="34">
        <f t="shared" ca="1" si="38"/>
        <v>2.9076964946775696E-2</v>
      </c>
      <c r="S140" s="34">
        <f t="shared" ca="1" si="38"/>
        <v>0.19575732896731823</v>
      </c>
      <c r="T140" s="34" t="e">
        <f t="shared" ref="T140" ca="1" si="39">IF(IF(OR(T18="",T14=0),NA(),T18/T14-1)&gt;1.5,NA(),T18/T14-1)</f>
        <v>#N/A</v>
      </c>
      <c r="U140" s="34">
        <f t="shared" ca="1" si="38"/>
        <v>3.1335027847154473E-2</v>
      </c>
      <c r="V140" s="34">
        <f t="shared" ca="1" si="38"/>
        <v>0.4322540035337199</v>
      </c>
      <c r="W140" s="34" t="e">
        <f t="shared" ca="1" si="38"/>
        <v>#N/A</v>
      </c>
      <c r="X140" s="34">
        <f t="shared" ca="1" si="38"/>
        <v>-0.2044351229933713</v>
      </c>
      <c r="Y140" s="55">
        <f t="shared" ca="1" si="38"/>
        <v>0.41970762738828715</v>
      </c>
    </row>
    <row r="141" spans="1:25" s="33" customFormat="1" x14ac:dyDescent="0.2">
      <c r="A141" s="20">
        <v>39355</v>
      </c>
      <c r="B141" s="63">
        <f t="shared" ref="B141:Y141" ca="1" si="40">IF(IF(OR(B19="",B15=0),NA(),B19/B15-1)&gt;1.5,NA(),B19/B15-1)</f>
        <v>8.5276292686520705E-2</v>
      </c>
      <c r="C141" s="63">
        <f t="shared" ca="1" si="40"/>
        <v>6.5614417008177828E-2</v>
      </c>
      <c r="D141" s="34">
        <f t="shared" ca="1" si="40"/>
        <v>6.3803534469747625E-2</v>
      </c>
      <c r="E141" s="34">
        <f t="shared" ca="1" si="40"/>
        <v>0.12394786498746035</v>
      </c>
      <c r="F141" s="34">
        <f t="shared" ca="1" si="40"/>
        <v>8.2986901353780285E-2</v>
      </c>
      <c r="G141" s="53">
        <f t="shared" ca="1" si="40"/>
        <v>0.16623481887536684</v>
      </c>
      <c r="H141" s="34">
        <f t="shared" ca="1" si="40"/>
        <v>0.16128020755029038</v>
      </c>
      <c r="I141" s="34">
        <f t="shared" ca="1" si="40"/>
        <v>-7.99374772813366E-2</v>
      </c>
      <c r="J141" s="64">
        <f t="shared" ca="1" si="40"/>
        <v>-2.7193929489255364E-3</v>
      </c>
      <c r="K141" s="34">
        <f t="shared" ca="1" si="40"/>
        <v>0.385969785224068</v>
      </c>
      <c r="L141" s="34">
        <f t="shared" ca="1" si="40"/>
        <v>-0.39161479528543175</v>
      </c>
      <c r="M141" s="64">
        <f t="shared" ca="1" si="40"/>
        <v>-0.35491237427372169</v>
      </c>
      <c r="N141" s="34">
        <f t="shared" ca="1" si="40"/>
        <v>0.33453387415186442</v>
      </c>
      <c r="O141" s="55">
        <f t="shared" ca="1" si="40"/>
        <v>-0.57829809503846519</v>
      </c>
      <c r="P141" s="53">
        <f t="shared" ca="1" si="40"/>
        <v>2.030398681023593E-2</v>
      </c>
      <c r="Q141" s="34">
        <f t="shared" ca="1" si="40"/>
        <v>6.8729756865079317E-2</v>
      </c>
      <c r="R141" s="34">
        <f t="shared" ca="1" si="40"/>
        <v>2.8638414062744033E-2</v>
      </c>
      <c r="S141" s="34">
        <f t="shared" ca="1" si="40"/>
        <v>0.18632427139469687</v>
      </c>
      <c r="T141" s="34" t="e">
        <f t="shared" ref="T141" ca="1" si="41">IF(IF(OR(T19="",T15=0),NA(),T19/T15-1)&gt;1.5,NA(),T19/T15-1)</f>
        <v>#N/A</v>
      </c>
      <c r="U141" s="34">
        <f t="shared" ca="1" si="40"/>
        <v>3.6660119656424683E-2</v>
      </c>
      <c r="V141" s="34">
        <f t="shared" ca="1" si="40"/>
        <v>0.37865376360858716</v>
      </c>
      <c r="W141" s="34" t="e">
        <f t="shared" ca="1" si="40"/>
        <v>#N/A</v>
      </c>
      <c r="X141" s="34">
        <f t="shared" ca="1" si="40"/>
        <v>-0.18193988473182987</v>
      </c>
      <c r="Y141" s="55">
        <f t="shared" ca="1" si="40"/>
        <v>0.36792981380791745</v>
      </c>
    </row>
    <row r="142" spans="1:25" s="33" customFormat="1" ht="12" thickBot="1" x14ac:dyDescent="0.25">
      <c r="A142" s="26">
        <v>39447</v>
      </c>
      <c r="B142" s="65">
        <f t="shared" ref="B142:Y142" ca="1" si="42">IF(IF(OR(B20="",B16=0),NA(),B20/B16-1)&gt;1.5,NA(),B20/B16-1)</f>
        <v>7.9473341800057495E-2</v>
      </c>
      <c r="C142" s="65">
        <f t="shared" ca="1" si="42"/>
        <v>6.5249542739824085E-2</v>
      </c>
      <c r="D142" s="56">
        <f t="shared" ca="1" si="42"/>
        <v>6.2946013122294309E-2</v>
      </c>
      <c r="E142" s="56">
        <f t="shared" ca="1" si="42"/>
        <v>0.10703144289007516</v>
      </c>
      <c r="F142" s="56">
        <f t="shared" ca="1" si="42"/>
        <v>8.7306969947890778E-2</v>
      </c>
      <c r="G142" s="57">
        <f t="shared" ca="1" si="42"/>
        <v>0.15104420305757427</v>
      </c>
      <c r="H142" s="56">
        <f t="shared" ca="1" si="42"/>
        <v>0.21734768766865109</v>
      </c>
      <c r="I142" s="56">
        <f t="shared" ca="1" si="42"/>
        <v>-8.1642743207657409E-2</v>
      </c>
      <c r="J142" s="66">
        <f t="shared" ca="1" si="42"/>
        <v>-1.9419083935151238E-2</v>
      </c>
      <c r="K142" s="56">
        <f t="shared" ca="1" si="42"/>
        <v>0.32543009952414192</v>
      </c>
      <c r="L142" s="56">
        <f t="shared" ca="1" si="42"/>
        <v>-0.3951588164249058</v>
      </c>
      <c r="M142" s="66">
        <f t="shared" ca="1" si="42"/>
        <v>-0.36338591925137809</v>
      </c>
      <c r="N142" s="56">
        <f t="shared" ca="1" si="42"/>
        <v>0.22058667660498776</v>
      </c>
      <c r="O142" s="58">
        <f t="shared" ca="1" si="42"/>
        <v>-0.51202318572603478</v>
      </c>
      <c r="P142" s="57">
        <f t="shared" ca="1" si="42"/>
        <v>1.8268181290606034E-3</v>
      </c>
      <c r="Q142" s="56">
        <f t="shared" ca="1" si="42"/>
        <v>6.5471400801531576E-2</v>
      </c>
      <c r="R142" s="56">
        <f t="shared" ca="1" si="42"/>
        <v>2.9855859601003898E-2</v>
      </c>
      <c r="S142" s="56">
        <f t="shared" ca="1" si="42"/>
        <v>0.16938436760133424</v>
      </c>
      <c r="T142" s="56" t="e">
        <f t="shared" ref="T142" ca="1" si="43">IF(IF(OR(T20="",T16=0),NA(),T20/T16-1)&gt;1.5,NA(),T20/T16-1)</f>
        <v>#N/A</v>
      </c>
      <c r="U142" s="56">
        <f t="shared" ca="1" si="42"/>
        <v>4.66765757943155E-2</v>
      </c>
      <c r="V142" s="56">
        <f t="shared" ca="1" si="42"/>
        <v>0.28763375520879708</v>
      </c>
      <c r="W142" s="56" t="e">
        <f t="shared" ca="1" si="42"/>
        <v>#N/A</v>
      </c>
      <c r="X142" s="56">
        <f t="shared" ca="1" si="42"/>
        <v>-0.15443100426747802</v>
      </c>
      <c r="Y142" s="58">
        <f t="shared" ca="1" si="42"/>
        <v>0.31848844974516366</v>
      </c>
    </row>
    <row r="143" spans="1:25" s="33" customFormat="1" x14ac:dyDescent="0.2">
      <c r="A143" s="14">
        <v>39538</v>
      </c>
      <c r="B143" s="67">
        <f t="shared" ref="B143:Y143" ca="1" si="44">IF(IF(OR(B21="",B17=0),NA(),B21/B17-1)&gt;1.5,NA(),B21/B17-1)</f>
        <v>7.3833001622873207E-2</v>
      </c>
      <c r="C143" s="67">
        <f t="shared" ca="1" si="44"/>
        <v>5.6662929325698608E-2</v>
      </c>
      <c r="D143" s="59">
        <f t="shared" ca="1" si="44"/>
        <v>5.2893000624860909E-2</v>
      </c>
      <c r="E143" s="59">
        <f t="shared" ca="1" si="44"/>
        <v>0.10678803089576938</v>
      </c>
      <c r="F143" s="59">
        <f t="shared" ca="1" si="44"/>
        <v>9.2680744340321475E-2</v>
      </c>
      <c r="G143" s="60">
        <f t="shared" ca="1" si="44"/>
        <v>0.130992228487671</v>
      </c>
      <c r="H143" s="59">
        <f t="shared" ca="1" si="44"/>
        <v>0.2227351268598301</v>
      </c>
      <c r="I143" s="59">
        <f t="shared" ca="1" si="44"/>
        <v>-5.3418381240055157E-2</v>
      </c>
      <c r="J143" s="68">
        <f t="shared" ca="1" si="44"/>
        <v>-2.738273379217171E-3</v>
      </c>
      <c r="K143" s="59">
        <f t="shared" ca="1" si="44"/>
        <v>0.29141390993085836</v>
      </c>
      <c r="L143" s="59">
        <f t="shared" ca="1" si="44"/>
        <v>-0.38718706879658915</v>
      </c>
      <c r="M143" s="68">
        <f t="shared" ca="1" si="44"/>
        <v>-0.3738142744316364</v>
      </c>
      <c r="N143" s="59">
        <f t="shared" ca="1" si="44"/>
        <v>0.19309324713004239</v>
      </c>
      <c r="O143" s="61">
        <f t="shared" ca="1" si="44"/>
        <v>-0.51374084514494855</v>
      </c>
      <c r="P143" s="60">
        <f t="shared" ca="1" si="44"/>
        <v>1.5583090630927998E-2</v>
      </c>
      <c r="Q143" s="59">
        <f t="shared" ca="1" si="44"/>
        <v>6.3192917681556215E-2</v>
      </c>
      <c r="R143" s="59">
        <f t="shared" ca="1" si="44"/>
        <v>2.8123412788412239E-2</v>
      </c>
      <c r="S143" s="59">
        <f t="shared" ca="1" si="44"/>
        <v>0.14375477844201723</v>
      </c>
      <c r="T143" s="59" t="e">
        <f t="shared" ref="T143" ca="1" si="45">IF(IF(OR(T21="",T17=0),NA(),T21/T17-1)&gt;1.5,NA(),T21/T17-1)</f>
        <v>#N/A</v>
      </c>
      <c r="U143" s="59">
        <f t="shared" ca="1" si="44"/>
        <v>4.9409792555878296E-2</v>
      </c>
      <c r="V143" s="59">
        <f t="shared" ca="1" si="44"/>
        <v>0.26652763129111423</v>
      </c>
      <c r="W143" s="59" t="e">
        <f t="shared" ca="1" si="44"/>
        <v>#N/A</v>
      </c>
      <c r="X143" s="59">
        <f t="shared" ca="1" si="44"/>
        <v>-0.13108284180603447</v>
      </c>
      <c r="Y143" s="61">
        <f t="shared" ca="1" si="44"/>
        <v>0.2744756664285406</v>
      </c>
    </row>
    <row r="144" spans="1:25" s="33" customFormat="1" x14ac:dyDescent="0.2">
      <c r="A144" s="20">
        <v>39629</v>
      </c>
      <c r="B144" s="63">
        <f t="shared" ref="B144:Y144" ca="1" si="46">IF(IF(OR(B22="",B18=0),NA(),B22/B18-1)&gt;1.5,NA(),B22/B18-1)</f>
        <v>7.4748288337611379E-2</v>
      </c>
      <c r="C144" s="63">
        <f t="shared" ca="1" si="46"/>
        <v>5.6726442756907636E-2</v>
      </c>
      <c r="D144" s="34">
        <f t="shared" ca="1" si="46"/>
        <v>5.2197471277779739E-2</v>
      </c>
      <c r="E144" s="34">
        <f t="shared" ca="1" si="46"/>
        <v>0.1088730661494044</v>
      </c>
      <c r="F144" s="34">
        <f t="shared" ca="1" si="46"/>
        <v>9.9817657833653373E-2</v>
      </c>
      <c r="G144" s="53">
        <f t="shared" ca="1" si="46"/>
        <v>0.11178882195465767</v>
      </c>
      <c r="H144" s="34">
        <f t="shared" ca="1" si="46"/>
        <v>-5.9478235203694663E-2</v>
      </c>
      <c r="I144" s="34">
        <f t="shared" ca="1" si="46"/>
        <v>-4.7724855899874297E-2</v>
      </c>
      <c r="J144" s="64">
        <f t="shared" ca="1" si="46"/>
        <v>-6.3307390990982038E-3</v>
      </c>
      <c r="K144" s="34">
        <f t="shared" ca="1" si="46"/>
        <v>0.27096142547496083</v>
      </c>
      <c r="L144" s="34">
        <f t="shared" ca="1" si="46"/>
        <v>-0.3894248908053487</v>
      </c>
      <c r="M144" s="64">
        <f t="shared" ca="1" si="46"/>
        <v>-0.37815556217827095</v>
      </c>
      <c r="N144" s="34">
        <f t="shared" ca="1" si="46"/>
        <v>0.17624123535623903</v>
      </c>
      <c r="O144" s="55">
        <f t="shared" ca="1" si="46"/>
        <v>-0.50834241532488733</v>
      </c>
      <c r="P144" s="53">
        <f t="shared" ca="1" si="46"/>
        <v>2.4984117967698172E-2</v>
      </c>
      <c r="Q144" s="34">
        <f t="shared" ca="1" si="46"/>
        <v>5.2287831592293221E-2</v>
      </c>
      <c r="R144" s="34">
        <f t="shared" ca="1" si="46"/>
        <v>1.5670526185676659E-2</v>
      </c>
      <c r="S144" s="34">
        <f t="shared" ca="1" si="46"/>
        <v>0.1524148562899803</v>
      </c>
      <c r="T144" s="34" t="e">
        <f t="shared" ref="T144" ca="1" si="47">IF(IF(OR(T22="",T18=0),NA(),T22/T18-1)&gt;1.5,NA(),T22/T18-1)</f>
        <v>#N/A</v>
      </c>
      <c r="U144" s="34">
        <f t="shared" ca="1" si="46"/>
        <v>2.0515836212494865E-2</v>
      </c>
      <c r="V144" s="34">
        <f t="shared" ca="1" si="46"/>
        <v>0.25603116906579548</v>
      </c>
      <c r="W144" s="34" t="e">
        <f t="shared" ca="1" si="46"/>
        <v>#N/A</v>
      </c>
      <c r="X144" s="34">
        <f t="shared" ca="1" si="46"/>
        <v>-0.11998259406695133</v>
      </c>
      <c r="Y144" s="55">
        <f t="shared" ca="1" si="46"/>
        <v>0.24913263184784906</v>
      </c>
    </row>
    <row r="145" spans="1:25" s="33" customFormat="1" x14ac:dyDescent="0.2">
      <c r="A145" s="20">
        <v>39721</v>
      </c>
      <c r="B145" s="63">
        <f t="shared" ref="B145:Y145" ca="1" si="48">IF(IF(OR(B23="",B19=0),NA(),B23/B19-1)&gt;1.5,NA(),B23/B19-1)</f>
        <v>7.7237369380583676E-2</v>
      </c>
      <c r="C145" s="63">
        <f t="shared" ca="1" si="48"/>
        <v>5.9648585632575246E-2</v>
      </c>
      <c r="D145" s="34">
        <f t="shared" ca="1" si="48"/>
        <v>5.5133689797551844E-2</v>
      </c>
      <c r="E145" s="34">
        <f t="shared" ca="1" si="48"/>
        <v>0.11003606816375999</v>
      </c>
      <c r="F145" s="34">
        <f t="shared" ca="1" si="48"/>
        <v>0.1021944751492132</v>
      </c>
      <c r="G145" s="53">
        <f t="shared" ca="1" si="48"/>
        <v>0.10789836243575324</v>
      </c>
      <c r="H145" s="34">
        <f t="shared" ca="1" si="48"/>
        <v>0.31547612775411493</v>
      </c>
      <c r="I145" s="34">
        <f t="shared" ca="1" si="48"/>
        <v>-6.4817284727891167E-2</v>
      </c>
      <c r="J145" s="64">
        <f t="shared" ca="1" si="48"/>
        <v>-2.9190044824590977E-2</v>
      </c>
      <c r="K145" s="34">
        <f t="shared" ca="1" si="48"/>
        <v>0.23693550744713687</v>
      </c>
      <c r="L145" s="34">
        <f t="shared" ca="1" si="48"/>
        <v>-0.42098157527136948</v>
      </c>
      <c r="M145" s="64">
        <f t="shared" ca="1" si="48"/>
        <v>-0.40520686824875241</v>
      </c>
      <c r="N145" s="34">
        <f t="shared" ca="1" si="48"/>
        <v>0.16807265663101267</v>
      </c>
      <c r="O145" s="55">
        <f t="shared" ca="1" si="48"/>
        <v>-0.52432455533870792</v>
      </c>
      <c r="P145" s="53">
        <f t="shared" ca="1" si="48"/>
        <v>1.3454534398380291E-2</v>
      </c>
      <c r="Q145" s="34">
        <f t="shared" ca="1" si="48"/>
        <v>5.4915148990818619E-2</v>
      </c>
      <c r="R145" s="34">
        <f t="shared" ca="1" si="48"/>
        <v>-4.1844559203330078E-4</v>
      </c>
      <c r="S145" s="34">
        <f t="shared" ca="1" si="48"/>
        <v>0.13732223465845506</v>
      </c>
      <c r="T145" s="34" t="e">
        <f t="shared" ref="T145" ca="1" si="49">IF(IF(OR(T23="",T19=0),NA(),T23/T19-1)&gt;1.5,NA(),T23/T19-1)</f>
        <v>#N/A</v>
      </c>
      <c r="U145" s="34">
        <f t="shared" ca="1" si="48"/>
        <v>4.4473059670241843E-2</v>
      </c>
      <c r="V145" s="34">
        <f t="shared" ca="1" si="48"/>
        <v>0.23143294330603803</v>
      </c>
      <c r="W145" s="34" t="e">
        <f t="shared" ca="1" si="48"/>
        <v>#N/A</v>
      </c>
      <c r="X145" s="34">
        <f t="shared" ca="1" si="48"/>
        <v>-0.12324875820357895</v>
      </c>
      <c r="Y145" s="55">
        <f t="shared" ca="1" si="48"/>
        <v>0.22119407258518242</v>
      </c>
    </row>
    <row r="146" spans="1:25" s="33" customFormat="1" ht="12" thickBot="1" x14ac:dyDescent="0.25">
      <c r="A146" s="26">
        <v>39813</v>
      </c>
      <c r="B146" s="65">
        <f t="shared" ref="B146:Y146" ca="1" si="50">IF(IF(OR(B24="",B20=0),NA(),B24/B20-1)&gt;1.5,NA(),B24/B20-1)</f>
        <v>6.2964612472851345E-2</v>
      </c>
      <c r="C146" s="65">
        <f t="shared" ca="1" si="50"/>
        <v>3.705795849462179E-2</v>
      </c>
      <c r="D146" s="56">
        <f t="shared" ca="1" si="50"/>
        <v>3.1523831742736652E-2</v>
      </c>
      <c r="E146" s="56">
        <f t="shared" ca="1" si="50"/>
        <v>0.1112634196468516</v>
      </c>
      <c r="F146" s="56">
        <f t="shared" ca="1" si="50"/>
        <v>8.8862661867685544E-2</v>
      </c>
      <c r="G146" s="57">
        <f t="shared" ca="1" si="50"/>
        <v>8.4496777914692567E-2</v>
      </c>
      <c r="H146" s="56">
        <f t="shared" ca="1" si="50"/>
        <v>0.1321497563997458</v>
      </c>
      <c r="I146" s="56">
        <f t="shared" ca="1" si="50"/>
        <v>-8.3927766097068868E-2</v>
      </c>
      <c r="J146" s="66">
        <f t="shared" ca="1" si="50"/>
        <v>-4.8925063844665551E-2</v>
      </c>
      <c r="K146" s="56">
        <f t="shared" ca="1" si="50"/>
        <v>0.21193328478557927</v>
      </c>
      <c r="L146" s="56">
        <f t="shared" ca="1" si="50"/>
        <v>-0.48397073132693413</v>
      </c>
      <c r="M146" s="66">
        <f t="shared" ca="1" si="50"/>
        <v>-0.4758728426918678</v>
      </c>
      <c r="N146" s="56">
        <f t="shared" ca="1" si="50"/>
        <v>0.16218594626037497</v>
      </c>
      <c r="O146" s="58">
        <f t="shared" ca="1" si="50"/>
        <v>-0.52289996395660809</v>
      </c>
      <c r="P146" s="57">
        <f t="shared" ca="1" si="50"/>
        <v>-1.2418574367039747E-2</v>
      </c>
      <c r="Q146" s="56">
        <f t="shared" ca="1" si="50"/>
        <v>3.972646667735491E-2</v>
      </c>
      <c r="R146" s="56">
        <f t="shared" ca="1" si="50"/>
        <v>-1.9469289751728014E-2</v>
      </c>
      <c r="S146" s="56">
        <f t="shared" ca="1" si="50"/>
        <v>0.10455968086789458</v>
      </c>
      <c r="T146" s="56" t="e">
        <f t="shared" ref="T146" ca="1" si="51">IF(IF(OR(T24="",T20=0),NA(),T24/T20-1)&gt;1.5,NA(),T24/T20-1)</f>
        <v>#N/A</v>
      </c>
      <c r="U146" s="56">
        <f t="shared" ca="1" si="50"/>
        <v>1.77423405113597E-2</v>
      </c>
      <c r="V146" s="56">
        <f t="shared" ca="1" si="50"/>
        <v>0.18864061879561311</v>
      </c>
      <c r="W146" s="56" t="e">
        <f t="shared" ca="1" si="50"/>
        <v>#N/A</v>
      </c>
      <c r="X146" s="56">
        <f t="shared" ca="1" si="50"/>
        <v>-0.1031568859668508</v>
      </c>
      <c r="Y146" s="58">
        <f t="shared" ca="1" si="50"/>
        <v>0.22946492998916224</v>
      </c>
    </row>
    <row r="147" spans="1:25" s="33" customFormat="1" x14ac:dyDescent="0.2">
      <c r="A147" s="14">
        <v>39903</v>
      </c>
      <c r="B147" s="67">
        <f t="shared" ref="B147:Y147" ca="1" si="52">IF(IF(OR(B25="",B21=0),NA(),B25/B21-1)&gt;1.5,NA(),B25/B21-1)</f>
        <v>5.7066410362808462E-2</v>
      </c>
      <c r="C147" s="67">
        <f t="shared" ca="1" si="52"/>
        <v>3.1495635004157529E-2</v>
      </c>
      <c r="D147" s="59">
        <f t="shared" ca="1" si="52"/>
        <v>2.6734591970275057E-2</v>
      </c>
      <c r="E147" s="59">
        <f t="shared" ca="1" si="52"/>
        <v>0.10392244071715573</v>
      </c>
      <c r="F147" s="59">
        <f t="shared" ca="1" si="52"/>
        <v>7.5326221537051152E-2</v>
      </c>
      <c r="G147" s="60">
        <f t="shared" ca="1" si="52"/>
        <v>6.6533315885101363E-2</v>
      </c>
      <c r="H147" s="59">
        <f t="shared" ca="1" si="52"/>
        <v>0.24393243740186832</v>
      </c>
      <c r="I147" s="59">
        <f t="shared" ca="1" si="52"/>
        <v>-0.11026240412518584</v>
      </c>
      <c r="J147" s="68">
        <f t="shared" ca="1" si="52"/>
        <v>-7.466321039598367E-2</v>
      </c>
      <c r="K147" s="59">
        <f t="shared" ca="1" si="52"/>
        <v>0.17851389396854667</v>
      </c>
      <c r="L147" s="59">
        <f t="shared" ca="1" si="52"/>
        <v>-0.47358772074451194</v>
      </c>
      <c r="M147" s="68">
        <f t="shared" ca="1" si="52"/>
        <v>-0.49466899849021939</v>
      </c>
      <c r="N147" s="59">
        <f t="shared" ca="1" si="52"/>
        <v>0.14020003570735695</v>
      </c>
      <c r="O147" s="61">
        <f t="shared" ca="1" si="52"/>
        <v>-0.54485526841155596</v>
      </c>
      <c r="P147" s="60">
        <f t="shared" ca="1" si="52"/>
        <v>-2.2864603546209783E-2</v>
      </c>
      <c r="Q147" s="59">
        <f t="shared" ca="1" si="52"/>
        <v>2.6149944738516506E-2</v>
      </c>
      <c r="R147" s="59">
        <f t="shared" ca="1" si="52"/>
        <v>-4.0009278995533859E-2</v>
      </c>
      <c r="S147" s="59">
        <f t="shared" ca="1" si="52"/>
        <v>8.6267164834490817E-2</v>
      </c>
      <c r="T147" s="59" t="e">
        <f t="shared" ref="T147" ca="1" si="53">IF(IF(OR(T25="",T21=0),NA(),T25/T21-1)&gt;1.5,NA(),T25/T21-1)</f>
        <v>#N/A</v>
      </c>
      <c r="U147" s="59">
        <f t="shared" ca="1" si="52"/>
        <v>1.0771810980313212E-2</v>
      </c>
      <c r="V147" s="59">
        <f t="shared" ca="1" si="52"/>
        <v>0.15972346372926216</v>
      </c>
      <c r="W147" s="59" t="e">
        <f t="shared" ca="1" si="52"/>
        <v>#N/A</v>
      </c>
      <c r="X147" s="59">
        <f t="shared" ca="1" si="52"/>
        <v>-9.3324489037737934E-2</v>
      </c>
      <c r="Y147" s="61">
        <f t="shared" ca="1" si="52"/>
        <v>0.19661049635188443</v>
      </c>
    </row>
    <row r="148" spans="1:25" s="33" customFormat="1" x14ac:dyDescent="0.2">
      <c r="A148" s="20">
        <v>39994</v>
      </c>
      <c r="B148" s="63">
        <f t="shared" ref="B148:Y148" ca="1" si="54">IF(IF(OR(B26="",B22=0),NA(),B26/B22-1)&gt;1.5,NA(),B26/B22-1)</f>
        <v>4.6970818711534523E-2</v>
      </c>
      <c r="C148" s="63">
        <f t="shared" ca="1" si="54"/>
        <v>2.1905877102094573E-2</v>
      </c>
      <c r="D148" s="34">
        <f t="shared" ca="1" si="54"/>
        <v>1.8334007068930402E-2</v>
      </c>
      <c r="E148" s="34">
        <f t="shared" ca="1" si="54"/>
        <v>9.2199924926015697E-2</v>
      </c>
      <c r="F148" s="34">
        <f t="shared" ca="1" si="54"/>
        <v>5.4419200846309357E-2</v>
      </c>
      <c r="G148" s="53">
        <f t="shared" ca="1" si="54"/>
        <v>8.145466441874416E-2</v>
      </c>
      <c r="H148" s="34">
        <f t="shared" ca="1" si="54"/>
        <v>0.48907073144526336</v>
      </c>
      <c r="I148" s="34">
        <f t="shared" ca="1" si="54"/>
        <v>-0.12415606703452342</v>
      </c>
      <c r="J148" s="64">
        <f t="shared" ca="1" si="54"/>
        <v>-9.8134952637780049E-2</v>
      </c>
      <c r="K148" s="34">
        <f t="shared" ca="1" si="54"/>
        <v>0.14237692984821293</v>
      </c>
      <c r="L148" s="34">
        <f t="shared" ca="1" si="54"/>
        <v>-0.52538061546741122</v>
      </c>
      <c r="M148" s="64">
        <f t="shared" ca="1" si="54"/>
        <v>-0.54996150459740523</v>
      </c>
      <c r="N148" s="34">
        <f t="shared" ca="1" si="54"/>
        <v>0.12156880825270311</v>
      </c>
      <c r="O148" s="55">
        <f t="shared" ca="1" si="54"/>
        <v>-0.58041402421714905</v>
      </c>
      <c r="P148" s="53">
        <f t="shared" ca="1" si="54"/>
        <v>-3.2365336312101478E-2</v>
      </c>
      <c r="Q148" s="34">
        <f t="shared" ca="1" si="54"/>
        <v>4.03965309579708E-2</v>
      </c>
      <c r="R148" s="34">
        <f t="shared" ca="1" si="54"/>
        <v>-4.1257598127449779E-2</v>
      </c>
      <c r="S148" s="34">
        <f t="shared" ca="1" si="54"/>
        <v>7.453571792410929E-2</v>
      </c>
      <c r="T148" s="34" t="e">
        <f t="shared" ref="T148" ca="1" si="55">IF(IF(OR(T26="",T22=0),NA(),T26/T22-1)&gt;1.5,NA(),T26/T22-1)</f>
        <v>#N/A</v>
      </c>
      <c r="U148" s="34">
        <f t="shared" ca="1" si="54"/>
        <v>3.0777966151884328E-2</v>
      </c>
      <c r="V148" s="34">
        <f t="shared" ca="1" si="54"/>
        <v>0.1226926911501327</v>
      </c>
      <c r="W148" s="34" t="e">
        <f t="shared" ca="1" si="54"/>
        <v>#N/A</v>
      </c>
      <c r="X148" s="34">
        <f t="shared" ca="1" si="54"/>
        <v>-0.10216818969368024</v>
      </c>
      <c r="Y148" s="55">
        <f t="shared" ca="1" si="54"/>
        <v>0.16481227099360729</v>
      </c>
    </row>
    <row r="149" spans="1:25" s="33" customFormat="1" x14ac:dyDescent="0.2">
      <c r="A149" s="20">
        <v>40086</v>
      </c>
      <c r="B149" s="63">
        <f t="shared" ref="B149:Y149" ca="1" si="56">IF(IF(OR(B27="",B23=0),NA(),B27/B23-1)&gt;1.5,NA(),B27/B23-1)</f>
        <v>4.1190240352669383E-2</v>
      </c>
      <c r="C149" s="63">
        <f t="shared" ca="1" si="56"/>
        <v>1.6520759786332384E-2</v>
      </c>
      <c r="D149" s="34">
        <f t="shared" ca="1" si="56"/>
        <v>1.3162624092448061E-2</v>
      </c>
      <c r="E149" s="34">
        <f t="shared" ca="1" si="56"/>
        <v>8.5104501740193461E-2</v>
      </c>
      <c r="F149" s="34">
        <f t="shared" ca="1" si="56"/>
        <v>4.6814812318789922E-2</v>
      </c>
      <c r="G149" s="53">
        <f t="shared" ca="1" si="56"/>
        <v>7.0665901332316761E-2</v>
      </c>
      <c r="H149" s="34">
        <f t="shared" ca="1" si="56"/>
        <v>0.15138960504454002</v>
      </c>
      <c r="I149" s="34">
        <f t="shared" ca="1" si="56"/>
        <v>-0.12557569456108797</v>
      </c>
      <c r="J149" s="64">
        <f t="shared" ca="1" si="56"/>
        <v>-9.3771873340130818E-2</v>
      </c>
      <c r="K149" s="34">
        <f t="shared" ca="1" si="56"/>
        <v>0.12918615587806381</v>
      </c>
      <c r="L149" s="34">
        <f t="shared" ca="1" si="56"/>
        <v>-0.58467821607627957</v>
      </c>
      <c r="M149" s="64">
        <f t="shared" ca="1" si="56"/>
        <v>-0.61486378199808545</v>
      </c>
      <c r="N149" s="34">
        <f t="shared" ca="1" si="56"/>
        <v>0.11165280219145002</v>
      </c>
      <c r="O149" s="55">
        <f t="shared" ca="1" si="56"/>
        <v>-0.65154874588100054</v>
      </c>
      <c r="P149" s="53">
        <f t="shared" ca="1" si="56"/>
        <v>-4.1628321748771957E-2</v>
      </c>
      <c r="Q149" s="34">
        <f t="shared" ca="1" si="56"/>
        <v>3.3796112267863387E-2</v>
      </c>
      <c r="R149" s="34">
        <f t="shared" ca="1" si="56"/>
        <v>-3.5570800176138562E-2</v>
      </c>
      <c r="S149" s="34">
        <f t="shared" ca="1" si="56"/>
        <v>6.5422146396430847E-2</v>
      </c>
      <c r="T149" s="34" t="e">
        <f t="shared" ref="T149" ca="1" si="57">IF(IF(OR(T27="",T23=0),NA(),T27/T23-1)&gt;1.5,NA(),T27/T23-1)</f>
        <v>#N/A</v>
      </c>
      <c r="U149" s="34">
        <f t="shared" ca="1" si="56"/>
        <v>9.7183322580571829E-3</v>
      </c>
      <c r="V149" s="34">
        <f t="shared" ca="1" si="56"/>
        <v>0.10654825558941972</v>
      </c>
      <c r="W149" s="34" t="e">
        <f t="shared" ca="1" si="56"/>
        <v>#N/A</v>
      </c>
      <c r="X149" s="34">
        <f t="shared" ca="1" si="56"/>
        <v>-8.8621260329019735E-2</v>
      </c>
      <c r="Y149" s="55">
        <f t="shared" ca="1" si="56"/>
        <v>0.19041512007216865</v>
      </c>
    </row>
    <row r="150" spans="1:25" s="33" customFormat="1" ht="12" thickBot="1" x14ac:dyDescent="0.25">
      <c r="A150" s="26">
        <v>40178</v>
      </c>
      <c r="B150" s="65">
        <f t="shared" ref="B150:Y150" ca="1" si="58">IF(IF(OR(B28="",B24=0),NA(),B28/B24-1)&gt;1.5,NA(),B28/B24-1)</f>
        <v>4.3545681651422585E-2</v>
      </c>
      <c r="C150" s="65">
        <f t="shared" ca="1" si="58"/>
        <v>2.1822926300856693E-2</v>
      </c>
      <c r="D150" s="56">
        <f t="shared" ca="1" si="58"/>
        <v>2.0195772834220582E-2</v>
      </c>
      <c r="E150" s="56">
        <f t="shared" ca="1" si="58"/>
        <v>8.1339955178716172E-2</v>
      </c>
      <c r="F150" s="56">
        <f t="shared" ca="1" si="58"/>
        <v>3.6252542030432044E-2</v>
      </c>
      <c r="G150" s="57">
        <f t="shared" ca="1" si="58"/>
        <v>8.4649890497342728E-2</v>
      </c>
      <c r="H150" s="56">
        <f t="shared" ca="1" si="58"/>
        <v>9.0469054096361079E-2</v>
      </c>
      <c r="I150" s="56">
        <f t="shared" ca="1" si="58"/>
        <v>-0.13167538631689479</v>
      </c>
      <c r="J150" s="66">
        <f t="shared" ca="1" si="58"/>
        <v>-8.7630274902973038E-2</v>
      </c>
      <c r="K150" s="56">
        <f t="shared" ca="1" si="58"/>
        <v>0.11556301990976348</v>
      </c>
      <c r="L150" s="56">
        <f t="shared" ca="1" si="58"/>
        <v>-0.7219386235550681</v>
      </c>
      <c r="M150" s="66">
        <f t="shared" ca="1" si="58"/>
        <v>-0.7005879705815532</v>
      </c>
      <c r="N150" s="56">
        <f t="shared" ca="1" si="58"/>
        <v>0.10900993204642662</v>
      </c>
      <c r="O150" s="58">
        <f t="shared" ca="1" si="58"/>
        <v>-0.72041176732526835</v>
      </c>
      <c r="P150" s="57">
        <f t="shared" ca="1" si="58"/>
        <v>-2.2168179874969884E-2</v>
      </c>
      <c r="Q150" s="56">
        <f t="shared" ca="1" si="58"/>
        <v>4.1824598758133602E-2</v>
      </c>
      <c r="R150" s="56">
        <f t="shared" ca="1" si="58"/>
        <v>-3.4728410981484492E-2</v>
      </c>
      <c r="S150" s="56">
        <f t="shared" ca="1" si="58"/>
        <v>8.9102771454905749E-2</v>
      </c>
      <c r="T150" s="56" t="e">
        <f t="shared" ref="T150" ca="1" si="59">IF(IF(OR(T28="",T24=0),NA(),T28/T24-1)&gt;1.5,NA(),T28/T24-1)</f>
        <v>#N/A</v>
      </c>
      <c r="U150" s="56">
        <f t="shared" ca="1" si="58"/>
        <v>2.4892031162124795E-3</v>
      </c>
      <c r="V150" s="56">
        <f t="shared" ca="1" si="58"/>
        <v>8.7674565070311905E-2</v>
      </c>
      <c r="W150" s="56" t="e">
        <f t="shared" ca="1" si="58"/>
        <v>#N/A</v>
      </c>
      <c r="X150" s="56">
        <f t="shared" ca="1" si="58"/>
        <v>-8.5862140036436996E-2</v>
      </c>
      <c r="Y150" s="58">
        <f t="shared" ca="1" si="58"/>
        <v>0.19097718820657805</v>
      </c>
    </row>
    <row r="151" spans="1:25" s="33" customFormat="1" x14ac:dyDescent="0.2">
      <c r="A151" s="20">
        <v>40268</v>
      </c>
      <c r="B151" s="63">
        <f t="shared" ref="B151:Y151" ca="1" si="60">IF(IF(OR(B29="",B25=0),NA(),B29/B25-1)&gt;1.5,NA(),B29/B25-1)</f>
        <v>4.6897281069968821E-2</v>
      </c>
      <c r="C151" s="63">
        <f t="shared" ca="1" si="60"/>
        <v>2.5580547479729709E-2</v>
      </c>
      <c r="D151" s="34">
        <f t="shared" ca="1" si="60"/>
        <v>2.477098558534685E-2</v>
      </c>
      <c r="E151" s="34">
        <f t="shared" ca="1" si="60"/>
        <v>8.3395450730353149E-2</v>
      </c>
      <c r="F151" s="34">
        <f t="shared" ca="1" si="60"/>
        <v>3.2696666306945454E-2</v>
      </c>
      <c r="G151" s="53">
        <f t="shared" ca="1" si="60"/>
        <v>9.3556610885981328E-2</v>
      </c>
      <c r="H151" s="34">
        <f t="shared" ca="1" si="60"/>
        <v>6.9395779037804806E-2</v>
      </c>
      <c r="I151" s="34">
        <f t="shared" ca="1" si="60"/>
        <v>-0.13455159301825159</v>
      </c>
      <c r="J151" s="64">
        <f t="shared" ca="1" si="60"/>
        <v>-7.5314480842084475E-2</v>
      </c>
      <c r="K151" s="34">
        <f t="shared" ca="1" si="60"/>
        <v>0.11603269898250868</v>
      </c>
      <c r="L151" s="34">
        <f t="shared" ca="1" si="60"/>
        <v>-1</v>
      </c>
      <c r="M151" s="64">
        <f t="shared" ca="1" si="60"/>
        <v>-1</v>
      </c>
      <c r="N151" s="34">
        <f t="shared" ca="1" si="60"/>
        <v>0.10203516474719132</v>
      </c>
      <c r="O151" s="55">
        <f t="shared" ca="1" si="60"/>
        <v>-0.75244422367866504</v>
      </c>
      <c r="P151" s="53">
        <f t="shared" ca="1" si="60"/>
        <v>-1.8530087023336472E-2</v>
      </c>
      <c r="Q151" s="34">
        <f t="shared" ca="1" si="60"/>
        <v>4.0171474321092804E-2</v>
      </c>
      <c r="R151" s="34">
        <f t="shared" ca="1" si="60"/>
        <v>-1.8892061171400298E-2</v>
      </c>
      <c r="S151" s="34">
        <f t="shared" ca="1" si="60"/>
        <v>8.9633965221967982E-2</v>
      </c>
      <c r="T151" s="34" t="e">
        <f t="shared" ref="T151" ca="1" si="61">IF(IF(OR(T29="",T25=0),NA(),T29/T25-1)&gt;1.5,NA(),T29/T25-1)</f>
        <v>#N/A</v>
      </c>
      <c r="U151" s="34">
        <f t="shared" ca="1" si="60"/>
        <v>7.602797134344641E-3</v>
      </c>
      <c r="V151" s="34">
        <f t="shared" ca="1" si="60"/>
        <v>8.3021999746390351E-2</v>
      </c>
      <c r="W151" s="34" t="e">
        <f t="shared" ca="1" si="60"/>
        <v>#N/A</v>
      </c>
      <c r="X151" s="34">
        <f t="shared" ca="1" si="60"/>
        <v>-9.7013894393975009E-2</v>
      </c>
      <c r="Y151" s="55">
        <f t="shared" ca="1" si="60"/>
        <v>0.19886240803345667</v>
      </c>
    </row>
    <row r="152" spans="1:25" s="33" customFormat="1" x14ac:dyDescent="0.2">
      <c r="A152" s="20">
        <v>40359</v>
      </c>
      <c r="B152" s="63">
        <f t="shared" ref="B152:Y152" ca="1" si="62">IF(IF(OR(B30="",B26=0),NA(),B30/B26-1)&gt;1.5,NA(),B30/B26-1)</f>
        <v>4.6042390466037864E-2</v>
      </c>
      <c r="C152" s="63">
        <f t="shared" ca="1" si="62"/>
        <v>2.4011871783167882E-2</v>
      </c>
      <c r="D152" s="34">
        <f t="shared" ca="1" si="62"/>
        <v>2.2421134366734652E-2</v>
      </c>
      <c r="E152" s="34">
        <f t="shared" ca="1" si="62"/>
        <v>8.3237409483877478E-2</v>
      </c>
      <c r="F152" s="34">
        <f t="shared" ca="1" si="62"/>
        <v>3.7996185499550972E-2</v>
      </c>
      <c r="G152" s="53">
        <f t="shared" ca="1" si="62"/>
        <v>7.6075670831521558E-2</v>
      </c>
      <c r="H152" s="34">
        <f t="shared" ca="1" si="62"/>
        <v>8.8381038590450434E-2</v>
      </c>
      <c r="I152" s="34">
        <f t="shared" ca="1" si="62"/>
        <v>-0.12373524291251981</v>
      </c>
      <c r="J152" s="64">
        <f t="shared" ca="1" si="62"/>
        <v>-5.6223560402485884E-2</v>
      </c>
      <c r="K152" s="34">
        <f t="shared" ca="1" si="62"/>
        <v>0.10855978452169124</v>
      </c>
      <c r="L152" s="34">
        <f t="shared" ca="1" si="62"/>
        <v>-1</v>
      </c>
      <c r="M152" s="64">
        <f t="shared" ca="1" si="62"/>
        <v>-1</v>
      </c>
      <c r="N152" s="34">
        <f t="shared" ca="1" si="62"/>
        <v>9.5904114082867364E-2</v>
      </c>
      <c r="O152" s="55">
        <f t="shared" ca="1" si="62"/>
        <v>-0.71860667428542935</v>
      </c>
      <c r="P152" s="53">
        <f t="shared" ca="1" si="62"/>
        <v>2.060595501593987E-4</v>
      </c>
      <c r="Q152" s="34">
        <f t="shared" ca="1" si="62"/>
        <v>3.3689078846943943E-2</v>
      </c>
      <c r="R152" s="34">
        <f t="shared" ca="1" si="62"/>
        <v>-1.5963769692345919E-2</v>
      </c>
      <c r="S152" s="34">
        <f t="shared" ca="1" si="62"/>
        <v>8.1033700234677708E-2</v>
      </c>
      <c r="T152" s="34" t="e">
        <f t="shared" ref="T152" ca="1" si="63">IF(IF(OR(T30="",T26=0),NA(),T30/T26-1)&gt;1.5,NA(),T30/T26-1)</f>
        <v>#N/A</v>
      </c>
      <c r="U152" s="34">
        <f t="shared" ca="1" si="62"/>
        <v>-3.7214916520034169E-4</v>
      </c>
      <c r="V152" s="34">
        <f t="shared" ca="1" si="62"/>
        <v>8.8077493309234312E-2</v>
      </c>
      <c r="W152" s="34" t="e">
        <f t="shared" ca="1" si="62"/>
        <v>#N/A</v>
      </c>
      <c r="X152" s="34">
        <f t="shared" ca="1" si="62"/>
        <v>-7.9377959382619157E-2</v>
      </c>
      <c r="Y152" s="55">
        <f t="shared" ca="1" si="62"/>
        <v>0.17842158803754349</v>
      </c>
    </row>
    <row r="153" spans="1:25" s="33" customFormat="1" x14ac:dyDescent="0.2">
      <c r="A153" s="20">
        <v>40451</v>
      </c>
      <c r="B153" s="63">
        <f t="shared" ref="B153:Y153" ca="1" si="64">IF(IF(OR(B31="",B27=0),NA(),B31/B27-1)&gt;1.5,NA(),B31/B27-1)</f>
        <v>3.600037161733094E-2</v>
      </c>
      <c r="C153" s="63">
        <f t="shared" ca="1" si="64"/>
        <v>1.2049987528493622E-2</v>
      </c>
      <c r="D153" s="34">
        <f t="shared" ca="1" si="64"/>
        <v>9.1284473439321445E-3</v>
      </c>
      <c r="E153" s="34">
        <f t="shared" ca="1" si="64"/>
        <v>7.5939882964952687E-2</v>
      </c>
      <c r="F153" s="34">
        <f t="shared" ca="1" si="64"/>
        <v>3.7558216011644774E-2</v>
      </c>
      <c r="G153" s="53">
        <f t="shared" ca="1" si="64"/>
        <v>5.9410963639111136E-2</v>
      </c>
      <c r="H153" s="34">
        <f t="shared" ca="1" si="64"/>
        <v>-4.2006575897881038E-2</v>
      </c>
      <c r="I153" s="34">
        <f t="shared" ca="1" si="64"/>
        <v>-0.12738021512437125</v>
      </c>
      <c r="J153" s="64">
        <f t="shared" ca="1" si="64"/>
        <v>-6.5521759587459094E-2</v>
      </c>
      <c r="K153" s="34">
        <f t="shared" ca="1" si="64"/>
        <v>8.5424539468792693E-2</v>
      </c>
      <c r="L153" s="34">
        <f t="shared" ca="1" si="64"/>
        <v>-1</v>
      </c>
      <c r="M153" s="64">
        <f t="shared" ca="1" si="64"/>
        <v>-1</v>
      </c>
      <c r="N153" s="34">
        <f t="shared" ca="1" si="64"/>
        <v>8.3808539938188709E-2</v>
      </c>
      <c r="O153" s="55">
        <f t="shared" ca="1" si="64"/>
        <v>-0.66533162800768053</v>
      </c>
      <c r="P153" s="53">
        <f t="shared" ca="1" si="64"/>
        <v>-1.3454834415356109E-2</v>
      </c>
      <c r="Q153" s="34">
        <f t="shared" ca="1" si="64"/>
        <v>2.4512727782873389E-2</v>
      </c>
      <c r="R153" s="34">
        <f t="shared" ca="1" si="64"/>
        <v>-2.5629218489923944E-2</v>
      </c>
      <c r="S153" s="34">
        <f t="shared" ca="1" si="64"/>
        <v>4.4903319255512164E-2</v>
      </c>
      <c r="T153" s="34" t="e">
        <f t="shared" ref="T153" ca="1" si="65">IF(IF(OR(T31="",T27=0),NA(),T31/T27-1)&gt;1.5,NA(),T31/T27-1)</f>
        <v>#N/A</v>
      </c>
      <c r="U153" s="34">
        <f t="shared" ca="1" si="64"/>
        <v>-2.4253631468955872E-2</v>
      </c>
      <c r="V153" s="34">
        <f t="shared" ca="1" si="64"/>
        <v>6.9746034329085882E-2</v>
      </c>
      <c r="W153" s="34" t="e">
        <f t="shared" ca="1" si="64"/>
        <v>#N/A</v>
      </c>
      <c r="X153" s="34">
        <f t="shared" ca="1" si="64"/>
        <v>-5.5992849341718776E-2</v>
      </c>
      <c r="Y153" s="55">
        <f t="shared" ca="1" si="64"/>
        <v>0.13028421438421334</v>
      </c>
    </row>
    <row r="154" spans="1:25" s="33" customFormat="1" ht="12" thickBot="1" x14ac:dyDescent="0.25">
      <c r="A154" s="20">
        <v>40543</v>
      </c>
      <c r="B154" s="63">
        <f t="shared" ref="B154:Y154" ca="1" si="66">IF(IF(OR(B32="",B28=0),NA(),B32/B28-1)&gt;1.5,NA(),B32/B28-1)</f>
        <v>3.0630029864709307E-2</v>
      </c>
      <c r="C154" s="63">
        <f t="shared" ca="1" si="66"/>
        <v>4.7531238194964409E-3</v>
      </c>
      <c r="D154" s="34">
        <f t="shared" ca="1" si="66"/>
        <v>-9.4392514532803951E-5</v>
      </c>
      <c r="E154" s="34">
        <f t="shared" ca="1" si="66"/>
        <v>7.3173884101784603E-2</v>
      </c>
      <c r="F154" s="34">
        <f t="shared" ca="1" si="66"/>
        <v>4.7074856705708434E-2</v>
      </c>
      <c r="G154" s="53">
        <f t="shared" ca="1" si="66"/>
        <v>3.0990506070078583E-2</v>
      </c>
      <c r="H154" s="34">
        <f t="shared" ca="1" si="66"/>
        <v>6.7569364471672166E-2</v>
      </c>
      <c r="I154" s="34">
        <f t="shared" ca="1" si="66"/>
        <v>-0.1167700324150287</v>
      </c>
      <c r="J154" s="64">
        <f t="shared" ca="1" si="66"/>
        <v>-6.4424442413563932E-2</v>
      </c>
      <c r="K154" s="34">
        <f t="shared" ca="1" si="66"/>
        <v>7.1581379014007851E-2</v>
      </c>
      <c r="L154" s="34">
        <f t="shared" ca="1" si="66"/>
        <v>-1</v>
      </c>
      <c r="M154" s="64">
        <f t="shared" ca="1" si="66"/>
        <v>-1</v>
      </c>
      <c r="N154" s="34">
        <f t="shared" ca="1" si="66"/>
        <v>8.0000983038406304E-2</v>
      </c>
      <c r="O154" s="55">
        <f t="shared" ca="1" si="66"/>
        <v>-0.52901071276433442</v>
      </c>
      <c r="P154" s="53">
        <f t="shared" ca="1" si="66"/>
        <v>9.3407320846516484E-2</v>
      </c>
      <c r="Q154" s="34">
        <f t="shared" ca="1" si="66"/>
        <v>1.0584205586586348E-2</v>
      </c>
      <c r="R154" s="34">
        <f t="shared" ca="1" si="66"/>
        <v>-2.6772037690027339E-2</v>
      </c>
      <c r="S154" s="34">
        <f t="shared" ca="1" si="66"/>
        <v>-5.8394554672661525E-2</v>
      </c>
      <c r="T154" s="34" t="e">
        <f t="shared" ref="T154" ca="1" si="67">IF(IF(OR(T32="",T28=0),NA(),T32/T28-1)&gt;1.5,NA(),T32/T28-1)</f>
        <v>#N/A</v>
      </c>
      <c r="U154" s="34">
        <f t="shared" ca="1" si="66"/>
        <v>-1.4300696209445629E-2</v>
      </c>
      <c r="V154" s="34">
        <f t="shared" ca="1" si="66"/>
        <v>4.5599329619081974E-2</v>
      </c>
      <c r="W154" s="34" t="e">
        <f t="shared" ca="1" si="66"/>
        <v>#N/A</v>
      </c>
      <c r="X154" s="34">
        <f t="shared" ca="1" si="66"/>
        <v>3.4750287053336493E-2</v>
      </c>
      <c r="Y154" s="55">
        <f t="shared" ca="1" si="66"/>
        <v>9.8186807027348388E-2</v>
      </c>
    </row>
    <row r="155" spans="1:25" s="33" customFormat="1" x14ac:dyDescent="0.2">
      <c r="A155" s="14">
        <v>40633</v>
      </c>
      <c r="B155" s="67">
        <f t="shared" ref="B155:Y155" ca="1" si="68">IF(IF(OR(B33="",B29=0),NA(),B33/B29-1)&gt;1.5,NA(),B33/B29-1)</f>
        <v>2.8903440241283329E-2</v>
      </c>
      <c r="C155" s="67">
        <f t="shared" ca="1" si="68"/>
        <v>8.8128245019203355E-4</v>
      </c>
      <c r="D155" s="59">
        <f t="shared" ca="1" si="68"/>
        <v>-5.4782567739827259E-3</v>
      </c>
      <c r="E155" s="59">
        <f t="shared" ca="1" si="68"/>
        <v>7.4322147574404251E-2</v>
      </c>
      <c r="F155" s="59">
        <f t="shared" ca="1" si="68"/>
        <v>5.6353155372901531E-2</v>
      </c>
      <c r="G155" s="60">
        <f t="shared" ca="1" si="68"/>
        <v>2.2548224305699804E-2</v>
      </c>
      <c r="H155" s="59">
        <f t="shared" ca="1" si="68"/>
        <v>-3.9652464133858256E-2</v>
      </c>
      <c r="I155" s="59">
        <f t="shared" ca="1" si="68"/>
        <v>-9.3076380932719305E-2</v>
      </c>
      <c r="J155" s="68">
        <f t="shared" ca="1" si="68"/>
        <v>-7.9139751787962398E-2</v>
      </c>
      <c r="K155" s="59">
        <f t="shared" ca="1" si="68"/>
        <v>5.9736745128659008E-2</v>
      </c>
      <c r="L155" s="59" t="e">
        <f t="shared" ca="1" si="68"/>
        <v>#N/A</v>
      </c>
      <c r="M155" s="68" t="e">
        <f t="shared" ca="1" si="68"/>
        <v>#N/A</v>
      </c>
      <c r="N155" s="59">
        <f t="shared" ca="1" si="68"/>
        <v>7.6363389509690238E-2</v>
      </c>
      <c r="O155" s="61">
        <f t="shared" ca="1" si="68"/>
        <v>-0.38317429770641442</v>
      </c>
      <c r="P155" s="60" t="e">
        <f t="shared" ca="1" si="68"/>
        <v>#N/A</v>
      </c>
      <c r="Q155" s="59">
        <f t="shared" ca="1" si="68"/>
        <v>2.6207333499705499E-2</v>
      </c>
      <c r="R155" s="59">
        <f t="shared" ca="1" si="68"/>
        <v>-3.8544938823232844E-2</v>
      </c>
      <c r="S155" s="59">
        <f t="shared" ca="1" si="68"/>
        <v>-1</v>
      </c>
      <c r="T155" s="59" t="e">
        <f t="shared" ref="T155" ca="1" si="69">IF(IF(OR(T33="",T29=0),NA(),T33/T29-1)&gt;1.5,NA(),T33/T29-1)</f>
        <v>#N/A</v>
      </c>
      <c r="U155" s="59">
        <f t="shared" ca="1" si="68"/>
        <v>-2.0694767527394187E-2</v>
      </c>
      <c r="V155" s="59">
        <f t="shared" ca="1" si="68"/>
        <v>-1</v>
      </c>
      <c r="W155" s="59" t="e">
        <f t="shared" ca="1" si="68"/>
        <v>#N/A</v>
      </c>
      <c r="X155" s="59" t="e">
        <f t="shared" ca="1" si="68"/>
        <v>#N/A</v>
      </c>
      <c r="Y155" s="61">
        <f t="shared" ca="1" si="68"/>
        <v>9.5743653948174856E-2</v>
      </c>
    </row>
    <row r="156" spans="1:25" s="33" customFormat="1" x14ac:dyDescent="0.2">
      <c r="A156" s="20">
        <v>40724</v>
      </c>
      <c r="B156" s="63">
        <f t="shared" ref="B156:Y156" ca="1" si="70">IF(IF(OR(B34="",B30=0),NA(),B34/B30-1)&gt;1.5,NA(),B34/B30-1)</f>
        <v>2.1174755172819415E-2</v>
      </c>
      <c r="C156" s="63">
        <f t="shared" ca="1" si="70"/>
        <v>-1.0475319090461954E-2</v>
      </c>
      <c r="D156" s="34">
        <f t="shared" ca="1" si="70"/>
        <v>-1.7842720253065658E-2</v>
      </c>
      <c r="E156" s="34">
        <f t="shared" ca="1" si="70"/>
        <v>7.168926439898704E-2</v>
      </c>
      <c r="F156" s="34">
        <f t="shared" ca="1" si="70"/>
        <v>5.3320327072796658E-2</v>
      </c>
      <c r="G156" s="53">
        <f t="shared" ca="1" si="70"/>
        <v>8.6799059239570653E-3</v>
      </c>
      <c r="H156" s="34">
        <f t="shared" ca="1" si="70"/>
        <v>-4.7812952842368195E-2</v>
      </c>
      <c r="I156" s="34">
        <f t="shared" ca="1" si="70"/>
        <v>-9.9718367194138291E-2</v>
      </c>
      <c r="J156" s="64">
        <f t="shared" ca="1" si="70"/>
        <v>-8.0398832223122274E-2</v>
      </c>
      <c r="K156" s="34">
        <f t="shared" ca="1" si="70"/>
        <v>4.7832808096905932E-2</v>
      </c>
      <c r="L156" s="34" t="e">
        <f t="shared" ca="1" si="70"/>
        <v>#N/A</v>
      </c>
      <c r="M156" s="64" t="e">
        <f t="shared" ca="1" si="70"/>
        <v>#N/A</v>
      </c>
      <c r="N156" s="34">
        <f t="shared" ca="1" si="70"/>
        <v>7.2810545924350656E-2</v>
      </c>
      <c r="O156" s="55">
        <f t="shared" ca="1" si="70"/>
        <v>-0.38030560141819447</v>
      </c>
      <c r="P156" s="53" t="e">
        <f t="shared" ca="1" si="70"/>
        <v>#N/A</v>
      </c>
      <c r="Q156" s="34">
        <f t="shared" ca="1" si="70"/>
        <v>1.4077433523662197E-2</v>
      </c>
      <c r="R156" s="34">
        <f t="shared" ca="1" si="70"/>
        <v>-4.7185655309844643E-2</v>
      </c>
      <c r="S156" s="34">
        <f t="shared" ca="1" si="70"/>
        <v>-1</v>
      </c>
      <c r="T156" s="34" t="e">
        <f t="shared" ref="T156" ca="1" si="71">IF(IF(OR(T34="",T30=0),NA(),T34/T30-1)&gt;1.5,NA(),T34/T30-1)</f>
        <v>#N/A</v>
      </c>
      <c r="U156" s="34">
        <f t="shared" ca="1" si="70"/>
        <v>-2.4069561530664974E-2</v>
      </c>
      <c r="V156" s="34">
        <f t="shared" ca="1" si="70"/>
        <v>-1</v>
      </c>
      <c r="W156" s="34" t="e">
        <f t="shared" ca="1" si="70"/>
        <v>#N/A</v>
      </c>
      <c r="X156" s="34" t="e">
        <f t="shared" ca="1" si="70"/>
        <v>#N/A</v>
      </c>
      <c r="Y156" s="55">
        <f t="shared" ca="1" si="70"/>
        <v>0.1252004114970402</v>
      </c>
    </row>
    <row r="157" spans="1:25" s="33" customFormat="1" x14ac:dyDescent="0.2">
      <c r="A157" s="20">
        <v>40816</v>
      </c>
      <c r="B157" s="63">
        <f t="shared" ref="B157:Y157" ca="1" si="72">IF(IF(OR(B35="",B31=0),NA(),B35/B31-1)&gt;1.5,NA(),B35/B31-1)</f>
        <v>1.7887775162582109E-2</v>
      </c>
      <c r="C157" s="63">
        <f t="shared" ca="1" si="72"/>
        <v>-1.1737592840259548E-2</v>
      </c>
      <c r="D157" s="34">
        <f t="shared" ca="1" si="72"/>
        <v>-1.7721768708144348E-2</v>
      </c>
      <c r="E157" s="34">
        <f t="shared" ca="1" si="72"/>
        <v>6.4357272631145435E-2</v>
      </c>
      <c r="F157" s="34">
        <f t="shared" ca="1" si="72"/>
        <v>3.907914216118602E-2</v>
      </c>
      <c r="G157" s="53">
        <f t="shared" ca="1" si="72"/>
        <v>-6.558969338854137E-3</v>
      </c>
      <c r="H157" s="34">
        <f t="shared" ca="1" si="72"/>
        <v>-9.8918581058762278E-3</v>
      </c>
      <c r="I157" s="34">
        <f t="shared" ca="1" si="72"/>
        <v>-9.2215306958675969E-2</v>
      </c>
      <c r="J157" s="64">
        <f t="shared" ca="1" si="72"/>
        <v>-7.5397143820674084E-2</v>
      </c>
      <c r="K157" s="34">
        <f t="shared" ca="1" si="72"/>
        <v>3.2844920087221174E-2</v>
      </c>
      <c r="L157" s="34" t="e">
        <f t="shared" ca="1" si="72"/>
        <v>#N/A</v>
      </c>
      <c r="M157" s="64" t="e">
        <f t="shared" ca="1" si="72"/>
        <v>#N/A</v>
      </c>
      <c r="N157" s="34">
        <f t="shared" ca="1" si="72"/>
        <v>6.5850484808381404E-2</v>
      </c>
      <c r="O157" s="55">
        <f t="shared" ca="1" si="72"/>
        <v>-0.34952660124511492</v>
      </c>
      <c r="P157" s="53" t="e">
        <f t="shared" ca="1" si="72"/>
        <v>#N/A</v>
      </c>
      <c r="Q157" s="34">
        <f t="shared" ca="1" si="72"/>
        <v>8.6329025713751673E-3</v>
      </c>
      <c r="R157" s="34">
        <f t="shared" ca="1" si="72"/>
        <v>-4.5382487971915686E-2</v>
      </c>
      <c r="S157" s="34">
        <f t="shared" ca="1" si="72"/>
        <v>-1</v>
      </c>
      <c r="T157" s="34" t="e">
        <f t="shared" ref="T157" ca="1" si="73">IF(IF(OR(T35="",T31=0),NA(),T35/T31-1)&gt;1.5,NA(),T35/T31-1)</f>
        <v>#N/A</v>
      </c>
      <c r="U157" s="34">
        <f t="shared" ca="1" si="72"/>
        <v>-1.3581713720799971E-2</v>
      </c>
      <c r="V157" s="34">
        <f t="shared" ca="1" si="72"/>
        <v>-1</v>
      </c>
      <c r="W157" s="34" t="e">
        <f t="shared" ca="1" si="72"/>
        <v>#N/A</v>
      </c>
      <c r="X157" s="34" t="e">
        <f t="shared" ca="1" si="72"/>
        <v>#N/A</v>
      </c>
      <c r="Y157" s="55">
        <f t="shared" ca="1" si="72"/>
        <v>0.12147035994763278</v>
      </c>
    </row>
    <row r="158" spans="1:25" s="33" customFormat="1" ht="12" thickBot="1" x14ac:dyDescent="0.25">
      <c r="A158" s="26">
        <v>40908</v>
      </c>
      <c r="B158" s="65">
        <f t="shared" ref="B158:Y158" ca="1" si="74">IF(IF(OR(B36="",B32=0),NA(),B36/B32-1)&gt;1.5,NA(),B36/B32-1)</f>
        <v>2.6919906714290454E-2</v>
      </c>
      <c r="C158" s="65">
        <f t="shared" ca="1" si="74"/>
        <v>1.4567710930930566E-3</v>
      </c>
      <c r="D158" s="56">
        <f t="shared" ca="1" si="74"/>
        <v>-3.0358073748640857E-3</v>
      </c>
      <c r="E158" s="56">
        <f t="shared" ca="1" si="74"/>
        <v>6.611445249502701E-2</v>
      </c>
      <c r="F158" s="56">
        <f t="shared" ca="1" si="74"/>
        <v>3.8912745950838712E-2</v>
      </c>
      <c r="G158" s="57">
        <f t="shared" ca="1" si="74"/>
        <v>9.5585754605007622E-3</v>
      </c>
      <c r="H158" s="56">
        <f t="shared" ca="1" si="74"/>
        <v>0.18011512717776901</v>
      </c>
      <c r="I158" s="56">
        <f t="shared" ca="1" si="74"/>
        <v>-7.8235656223642702E-2</v>
      </c>
      <c r="J158" s="66">
        <f t="shared" ca="1" si="74"/>
        <v>-7.0147016918197913E-2</v>
      </c>
      <c r="K158" s="56">
        <f t="shared" ca="1" si="74"/>
        <v>3.5688480869969563E-2</v>
      </c>
      <c r="L158" s="56" t="e">
        <f t="shared" ca="1" si="74"/>
        <v>#N/A</v>
      </c>
      <c r="M158" s="66" t="e">
        <f t="shared" ca="1" si="74"/>
        <v>#N/A</v>
      </c>
      <c r="N158" s="56">
        <f t="shared" ca="1" si="74"/>
        <v>6.8062042791763311E-2</v>
      </c>
      <c r="O158" s="58">
        <f t="shared" ca="1" si="74"/>
        <v>-0.30722808921959843</v>
      </c>
      <c r="P158" s="57">
        <f t="shared" ca="1" si="74"/>
        <v>1.3363313827626193</v>
      </c>
      <c r="Q158" s="56">
        <f t="shared" ca="1" si="74"/>
        <v>2.8075654248933324E-2</v>
      </c>
      <c r="R158" s="56">
        <f t="shared" ca="1" si="74"/>
        <v>-3.8394644473161654E-2</v>
      </c>
      <c r="S158" s="56">
        <f t="shared" ca="1" si="74"/>
        <v>-1</v>
      </c>
      <c r="T158" s="56" t="e">
        <f t="shared" ref="T158" ca="1" si="75">IF(IF(OR(T36="",T32=0),NA(),T36/T32-1)&gt;1.5,NA(),T36/T32-1)</f>
        <v>#N/A</v>
      </c>
      <c r="U158" s="56">
        <f t="shared" ca="1" si="74"/>
        <v>2.3769308311780479E-2</v>
      </c>
      <c r="V158" s="56">
        <f t="shared" ca="1" si="74"/>
        <v>-1</v>
      </c>
      <c r="W158" s="56" t="e">
        <f t="shared" ca="1" si="74"/>
        <v>#N/A</v>
      </c>
      <c r="X158" s="56" t="e">
        <f t="shared" ca="1" si="74"/>
        <v>#N/A</v>
      </c>
      <c r="Y158" s="58">
        <f t="shared" ca="1" si="74"/>
        <v>0.11226524775592095</v>
      </c>
    </row>
    <row r="159" spans="1:25" s="33" customFormat="1" x14ac:dyDescent="0.2">
      <c r="A159" s="14">
        <v>40999</v>
      </c>
      <c r="B159" s="67">
        <f t="shared" ref="B159:Y159" ca="1" si="76">IF(IF(OR(B37="",B33=0),NA(),B37/B33-1)&gt;1.5,NA(),B37/B33-1)</f>
        <v>2.3813647625911871E-2</v>
      </c>
      <c r="C159" s="67">
        <f t="shared" ca="1" si="76"/>
        <v>-3.0984975018070182E-3</v>
      </c>
      <c r="D159" s="59">
        <f t="shared" ca="1" si="76"/>
        <v>-6.989787491816335E-3</v>
      </c>
      <c r="E159" s="59">
        <f t="shared" ca="1" si="76"/>
        <v>6.4451387873124322E-2</v>
      </c>
      <c r="F159" s="59">
        <f t="shared" ca="1" si="76"/>
        <v>2.8857025115794466E-2</v>
      </c>
      <c r="G159" s="60">
        <f t="shared" ca="1" si="76"/>
        <v>2.6095899579710258E-2</v>
      </c>
      <c r="H159" s="59">
        <f t="shared" ca="1" si="76"/>
        <v>7.7405810712776191E-2</v>
      </c>
      <c r="I159" s="59">
        <f t="shared" ca="1" si="76"/>
        <v>-7.3862785252296836E-2</v>
      </c>
      <c r="J159" s="68">
        <f t="shared" ca="1" si="76"/>
        <v>-7.0585389168902557E-2</v>
      </c>
      <c r="K159" s="59">
        <f t="shared" ca="1" si="76"/>
        <v>3.2452382544272851E-2</v>
      </c>
      <c r="L159" s="59" t="e">
        <f t="shared" ca="1" si="76"/>
        <v>#N/A</v>
      </c>
      <c r="M159" s="68" t="e">
        <f t="shared" ca="1" si="76"/>
        <v>#N/A</v>
      </c>
      <c r="N159" s="59">
        <f t="shared" ca="1" si="76"/>
        <v>6.536221912703688E-2</v>
      </c>
      <c r="O159" s="61">
        <f t="shared" ca="1" si="76"/>
        <v>-0.27802021387223952</v>
      </c>
      <c r="P159" s="60">
        <f t="shared" ca="1" si="76"/>
        <v>-5.4342921015650969E-3</v>
      </c>
      <c r="Q159" s="59">
        <f t="shared" ca="1" si="76"/>
        <v>3.4152501593486928E-2</v>
      </c>
      <c r="R159" s="59">
        <f t="shared" ca="1" si="76"/>
        <v>-2.7705235459475452E-2</v>
      </c>
      <c r="S159" s="59" t="e">
        <f t="shared" ca="1" si="76"/>
        <v>#N/A</v>
      </c>
      <c r="T159" s="59" t="e">
        <f t="shared" ref="T159" ca="1" si="77">IF(IF(OR(T37="",T33=0),NA(),T37/T33-1)&gt;1.5,NA(),T37/T33-1)</f>
        <v>#N/A</v>
      </c>
      <c r="U159" s="59">
        <f t="shared" ca="1" si="76"/>
        <v>2.1527123542862459E-2</v>
      </c>
      <c r="V159" s="59" t="e">
        <f t="shared" ca="1" si="76"/>
        <v>#N/A</v>
      </c>
      <c r="W159" s="59" t="e">
        <f t="shared" ca="1" si="76"/>
        <v>#N/A</v>
      </c>
      <c r="X159" s="59">
        <f t="shared" ca="1" si="76"/>
        <v>3.6862304282648362E-2</v>
      </c>
      <c r="Y159" s="61">
        <f t="shared" ca="1" si="76"/>
        <v>8.2455960411205842E-2</v>
      </c>
    </row>
    <row r="160" spans="1:25" s="33" customFormat="1" x14ac:dyDescent="0.2">
      <c r="A160" s="20">
        <v>41090</v>
      </c>
      <c r="B160" s="63">
        <f t="shared" ref="B160:Y160" ca="1" si="78">IF(IF(OR(B38="",B34=0),NA(),B38/B34-1)&gt;1.5,NA(),B38/B34-1)</f>
        <v>2.1621725139440606E-2</v>
      </c>
      <c r="C160" s="63">
        <f t="shared" ca="1" si="78"/>
        <v>2.1346278036518118E-3</v>
      </c>
      <c r="D160" s="34">
        <f t="shared" ca="1" si="78"/>
        <v>3.1761325420820441E-5</v>
      </c>
      <c r="E160" s="34">
        <f t="shared" ca="1" si="78"/>
        <v>5.0339203977960656E-2</v>
      </c>
      <c r="F160" s="34">
        <f t="shared" ca="1" si="78"/>
        <v>1.9113506085247645E-2</v>
      </c>
      <c r="G160" s="53">
        <f t="shared" ca="1" si="78"/>
        <v>3.9968653828481582E-3</v>
      </c>
      <c r="H160" s="34">
        <f t="shared" ca="1" si="78"/>
        <v>9.7654629155865313E-2</v>
      </c>
      <c r="I160" s="34">
        <f t="shared" ca="1" si="78"/>
        <v>-6.8969746814997457E-2</v>
      </c>
      <c r="J160" s="64">
        <f t="shared" ca="1" si="78"/>
        <v>-5.6417824057588328E-2</v>
      </c>
      <c r="K160" s="34">
        <f t="shared" ca="1" si="78"/>
        <v>1.6049583407992341E-2</v>
      </c>
      <c r="L160" s="34" t="e">
        <f t="shared" ca="1" si="78"/>
        <v>#N/A</v>
      </c>
      <c r="M160" s="64" t="e">
        <f t="shared" ca="1" si="78"/>
        <v>#N/A</v>
      </c>
      <c r="N160" s="34">
        <f t="shared" ca="1" si="78"/>
        <v>5.0896160396650902E-2</v>
      </c>
      <c r="O160" s="55">
        <f t="shared" ca="1" si="78"/>
        <v>-0.27209667970691731</v>
      </c>
      <c r="P160" s="53">
        <f t="shared" ca="1" si="78"/>
        <v>-2.1522354911370778E-2</v>
      </c>
      <c r="Q160" s="34">
        <f t="shared" ca="1" si="78"/>
        <v>1.9122715426929782E-2</v>
      </c>
      <c r="R160" s="34">
        <f t="shared" ca="1" si="78"/>
        <v>-5.5251798612403924E-2</v>
      </c>
      <c r="S160" s="34" t="e">
        <f t="shared" ca="1" si="78"/>
        <v>#N/A</v>
      </c>
      <c r="T160" s="34" t="e">
        <f t="shared" ref="T160" ca="1" si="79">IF(IF(OR(T38="",T34=0),NA(),T38/T34-1)&gt;1.5,NA(),T38/T34-1)</f>
        <v>#N/A</v>
      </c>
      <c r="U160" s="34">
        <f t="shared" ca="1" si="78"/>
        <v>3.9341448037229165E-2</v>
      </c>
      <c r="V160" s="34" t="e">
        <f t="shared" ca="1" si="78"/>
        <v>#N/A</v>
      </c>
      <c r="W160" s="34" t="e">
        <f t="shared" ca="1" si="78"/>
        <v>#N/A</v>
      </c>
      <c r="X160" s="34">
        <f t="shared" ca="1" si="78"/>
        <v>1.5301364395339245E-2</v>
      </c>
      <c r="Y160" s="55">
        <f t="shared" ca="1" si="78"/>
        <v>3.1906632342183938E-2</v>
      </c>
    </row>
    <row r="161" spans="1:25" s="33" customFormat="1" x14ac:dyDescent="0.2">
      <c r="A161" s="20">
        <v>41182</v>
      </c>
      <c r="B161" s="63">
        <f t="shared" ref="B161:Y161" ca="1" si="80">IF(IF(OR(B39="",B35=0),NA(),B39/B35-1)&gt;1.5,NA(),B39/B35-1)</f>
        <v>1.5924365646506233E-2</v>
      </c>
      <c r="C161" s="63">
        <f t="shared" ca="1" si="80"/>
        <v>-8.802924537909429E-3</v>
      </c>
      <c r="D161" s="34">
        <f t="shared" ca="1" si="80"/>
        <v>-1.0967543053305606E-2</v>
      </c>
      <c r="E161" s="34">
        <f t="shared" ca="1" si="80"/>
        <v>5.1937887237699654E-2</v>
      </c>
      <c r="F161" s="34">
        <f t="shared" ca="1" si="80"/>
        <v>8.5738701923583349E-3</v>
      </c>
      <c r="G161" s="53">
        <f t="shared" ca="1" si="80"/>
        <v>6.2452320660595362E-3</v>
      </c>
      <c r="H161" s="34">
        <f t="shared" ca="1" si="80"/>
        <v>0.16049326215030124</v>
      </c>
      <c r="I161" s="34">
        <f t="shared" ca="1" si="80"/>
        <v>-7.0365305297507397E-2</v>
      </c>
      <c r="J161" s="64">
        <f t="shared" ca="1" si="80"/>
        <v>-7.8582138413641589E-2</v>
      </c>
      <c r="K161" s="34">
        <f t="shared" ca="1" si="80"/>
        <v>1.7427194721654438E-2</v>
      </c>
      <c r="L161" s="34" t="e">
        <f t="shared" ca="1" si="80"/>
        <v>#N/A</v>
      </c>
      <c r="M161" s="64" t="e">
        <f t="shared" ca="1" si="80"/>
        <v>#N/A</v>
      </c>
      <c r="N161" s="34">
        <f t="shared" ca="1" si="80"/>
        <v>5.2526395171189844E-2</v>
      </c>
      <c r="O161" s="55">
        <f t="shared" ca="1" si="80"/>
        <v>-0.23291293026429172</v>
      </c>
      <c r="P161" s="53">
        <f t="shared" ca="1" si="80"/>
        <v>-2.9546653101645948E-2</v>
      </c>
      <c r="Q161" s="34">
        <f t="shared" ca="1" si="80"/>
        <v>2.3347344250160385E-2</v>
      </c>
      <c r="R161" s="34">
        <f t="shared" ca="1" si="80"/>
        <v>-5.4432738133390335E-2</v>
      </c>
      <c r="S161" s="34" t="e">
        <f t="shared" ca="1" si="80"/>
        <v>#N/A</v>
      </c>
      <c r="T161" s="34" t="e">
        <f t="shared" ref="T161:T172" ca="1" si="81">IF(IF(OR(T39="",T35=0),NA(),T39/T35-1)&gt;1.5,NA(),T39/T35-1)</f>
        <v>#N/A</v>
      </c>
      <c r="U161" s="34">
        <f t="shared" ca="1" si="80"/>
        <v>4.9141995536644112E-2</v>
      </c>
      <c r="V161" s="34" t="e">
        <f t="shared" ca="1" si="80"/>
        <v>#N/A</v>
      </c>
      <c r="W161" s="34" t="e">
        <f t="shared" ca="1" si="80"/>
        <v>#N/A</v>
      </c>
      <c r="X161" s="34">
        <f t="shared" ca="1" si="80"/>
        <v>1.645828625318968E-2</v>
      </c>
      <c r="Y161" s="55">
        <f t="shared" ca="1" si="80"/>
        <v>2.857556672056738E-2</v>
      </c>
    </row>
    <row r="162" spans="1:25" s="33" customFormat="1" ht="12" thickBot="1" x14ac:dyDescent="0.25">
      <c r="A162" s="26">
        <v>41274</v>
      </c>
      <c r="B162" s="65">
        <f t="shared" ref="B162:X173" ca="1" si="82">IF(IF(OR(B40="",B36=0),NA(),B40/B36-1)&gt;1.5,NA(),B40/B36-1)</f>
        <v>6.172604769262513E-3</v>
      </c>
      <c r="C162" s="65">
        <f t="shared" ca="1" si="82"/>
        <v>-1.8173572723237719E-2</v>
      </c>
      <c r="D162" s="56">
        <f t="shared" ca="1" si="82"/>
        <v>-1.9002418390644316E-2</v>
      </c>
      <c r="E162" s="56">
        <f t="shared" ca="1" si="82"/>
        <v>4.1375056608687455E-2</v>
      </c>
      <c r="F162" s="56">
        <f t="shared" ca="1" si="82"/>
        <v>-1.1542258749268397E-2</v>
      </c>
      <c r="G162" s="57">
        <f t="shared" ca="1" si="82"/>
        <v>-2.7383976247730146E-4</v>
      </c>
      <c r="H162" s="56">
        <f t="shared" ca="1" si="82"/>
        <v>-4.7696148360966695E-2</v>
      </c>
      <c r="I162" s="56">
        <f t="shared" ca="1" si="82"/>
        <v>-6.7972475239820307E-2</v>
      </c>
      <c r="J162" s="66">
        <f t="shared" ca="1" si="82"/>
        <v>-7.0322483431761063E-2</v>
      </c>
      <c r="K162" s="56">
        <f t="shared" ca="1" si="82"/>
        <v>-6.3560394442685464E-3</v>
      </c>
      <c r="L162" s="56" t="e">
        <f t="shared" ca="1" si="82"/>
        <v>#N/A</v>
      </c>
      <c r="M162" s="66" t="e">
        <f t="shared" ca="1" si="82"/>
        <v>#N/A</v>
      </c>
      <c r="N162" s="56">
        <f t="shared" ca="1" si="82"/>
        <v>4.2165978332548537E-2</v>
      </c>
      <c r="O162" s="58">
        <f t="shared" ca="1" si="82"/>
        <v>-0.22754909832133963</v>
      </c>
      <c r="P162" s="57">
        <f t="shared" ca="1" si="82"/>
        <v>-1.4861668220928159E-2</v>
      </c>
      <c r="Q162" s="56">
        <f t="shared" ca="1" si="82"/>
        <v>8.8059857258626639E-3</v>
      </c>
      <c r="R162" s="56">
        <f t="shared" ca="1" si="82"/>
        <v>-6.39428533877755E-2</v>
      </c>
      <c r="S162" s="56" t="e">
        <f t="shared" ca="1" si="82"/>
        <v>#N/A</v>
      </c>
      <c r="T162" s="56" t="e">
        <f t="shared" ca="1" si="81"/>
        <v>#N/A</v>
      </c>
      <c r="U162" s="56">
        <f t="shared" ca="1" si="82"/>
        <v>1.4290468576745097E-2</v>
      </c>
      <c r="V162" s="56" t="e">
        <f t="shared" ca="1" si="82"/>
        <v>#N/A</v>
      </c>
      <c r="W162" s="56" t="e">
        <f t="shared" ca="1" si="82"/>
        <v>#N/A</v>
      </c>
      <c r="X162" s="56">
        <f t="shared" ca="1" si="82"/>
        <v>-5.1023241843620726E-3</v>
      </c>
      <c r="Y162" s="58">
        <f t="shared" ref="Y162:Y172" ca="1" si="83">IF(IF(OR(Y40="",Y36=0),NA(),Y40/Y36-1)&gt;1.5,NA(),Y40/Y36-1)</f>
        <v>6.5941423155289058E-3</v>
      </c>
    </row>
    <row r="163" spans="1:25" s="33" customFormat="1" x14ac:dyDescent="0.2">
      <c r="A163" s="14">
        <v>41364</v>
      </c>
      <c r="B163" s="67">
        <f t="shared" ca="1" si="82"/>
        <v>-1.3213335649697844E-2</v>
      </c>
      <c r="C163" s="67">
        <f t="shared" ca="1" si="82"/>
        <v>-3.9525792202805166E-2</v>
      </c>
      <c r="D163" s="59">
        <f t="shared" ca="1" si="82"/>
        <v>-4.0738762960730979E-2</v>
      </c>
      <c r="E163" s="59">
        <f t="shared" ca="1" si="82"/>
        <v>2.3997467854936394E-2</v>
      </c>
      <c r="F163" s="59">
        <f t="shared" ca="1" si="82"/>
        <v>-2.9911853550654843E-2</v>
      </c>
      <c r="G163" s="60">
        <f t="shared" ca="1" si="82"/>
        <v>-4.3478006759450349E-2</v>
      </c>
      <c r="H163" s="59">
        <f t="shared" ca="1" si="82"/>
        <v>8.1805354996119739E-2</v>
      </c>
      <c r="I163" s="59">
        <f t="shared" ca="1" si="82"/>
        <v>-0.11218967611148745</v>
      </c>
      <c r="J163" s="68">
        <f t="shared" ca="1" si="82"/>
        <v>-9.3306751301332147E-2</v>
      </c>
      <c r="K163" s="59">
        <f t="shared" ca="1" si="82"/>
        <v>-4.16069200072684E-2</v>
      </c>
      <c r="L163" s="59" t="e">
        <f t="shared" ca="1" si="82"/>
        <v>#N/A</v>
      </c>
      <c r="M163" s="68" t="e">
        <f t="shared" ca="1" si="82"/>
        <v>#N/A</v>
      </c>
      <c r="N163" s="59">
        <f t="shared" ca="1" si="82"/>
        <v>2.4610861949248219E-2</v>
      </c>
      <c r="O163" s="61">
        <f t="shared" ca="1" si="82"/>
        <v>-0.25928051289105392</v>
      </c>
      <c r="P163" s="60">
        <f t="shared" ca="1" si="82"/>
        <v>-0.96617823392946955</v>
      </c>
      <c r="Q163" s="59">
        <f t="shared" ca="1" si="82"/>
        <v>-2.4122054215685251E-2</v>
      </c>
      <c r="R163" s="59">
        <f t="shared" ca="1" si="82"/>
        <v>-8.1164998327542537E-2</v>
      </c>
      <c r="S163" s="59" t="e">
        <f t="shared" ca="1" si="82"/>
        <v>#N/A</v>
      </c>
      <c r="T163" s="59" t="e">
        <f t="shared" ca="1" si="81"/>
        <v>#N/A</v>
      </c>
      <c r="U163" s="59">
        <f t="shared" ca="1" si="82"/>
        <v>2.0778315375933332E-3</v>
      </c>
      <c r="V163" s="59" t="e">
        <f t="shared" ca="1" si="82"/>
        <v>#N/A</v>
      </c>
      <c r="W163" s="59" t="e">
        <f t="shared" ca="1" si="82"/>
        <v>#N/A</v>
      </c>
      <c r="X163" s="59">
        <f t="shared" ca="1" si="82"/>
        <v>-0.99992359655092422</v>
      </c>
      <c r="Y163" s="61">
        <f t="shared" ca="1" si="83"/>
        <v>2.5980845334071745E-2</v>
      </c>
    </row>
    <row r="164" spans="1:25" s="33" customFormat="1" x14ac:dyDescent="0.2">
      <c r="A164" s="20">
        <v>41455</v>
      </c>
      <c r="B164" s="63">
        <f t="shared" ca="1" si="82"/>
        <v>-1.6314389799712559E-2</v>
      </c>
      <c r="C164" s="63">
        <f t="shared" ca="1" si="82"/>
        <v>-4.1431890478901723E-2</v>
      </c>
      <c r="D164" s="34">
        <f t="shared" ca="1" si="82"/>
        <v>-4.2061235682268494E-2</v>
      </c>
      <c r="E164" s="34">
        <f t="shared" ca="1" si="82"/>
        <v>1.9001655982050725E-2</v>
      </c>
      <c r="F164" s="34">
        <f t="shared" ca="1" si="82"/>
        <v>-3.6445601321930754E-2</v>
      </c>
      <c r="G164" s="53">
        <f t="shared" ca="1" si="82"/>
        <v>-2.869291766377724E-2</v>
      </c>
      <c r="H164" s="34">
        <f t="shared" ca="1" si="82"/>
        <v>1.0293409863907366E-2</v>
      </c>
      <c r="I164" s="34">
        <f t="shared" ca="1" si="82"/>
        <v>-0.10864595146797962</v>
      </c>
      <c r="J164" s="64">
        <f t="shared" ca="1" si="82"/>
        <v>-0.11662847134232357</v>
      </c>
      <c r="K164" s="34">
        <f t="shared" ca="1" si="82"/>
        <v>-3.1247553809037099E-2</v>
      </c>
      <c r="L164" s="34" t="e">
        <f t="shared" ca="1" si="82"/>
        <v>#N/A</v>
      </c>
      <c r="M164" s="64" t="e">
        <f t="shared" ca="1" si="82"/>
        <v>#N/A</v>
      </c>
      <c r="N164" s="34">
        <f t="shared" ca="1" si="82"/>
        <v>1.9346091968399648E-2</v>
      </c>
      <c r="O164" s="55">
        <f t="shared" ca="1" si="82"/>
        <v>-0.24800267073286664</v>
      </c>
      <c r="P164" s="53">
        <f t="shared" ca="1" si="82"/>
        <v>-0.97507581126426912</v>
      </c>
      <c r="Q164" s="34">
        <f t="shared" ca="1" si="82"/>
        <v>-6.6189477960466592E-3</v>
      </c>
      <c r="R164" s="34">
        <f t="shared" ca="1" si="82"/>
        <v>-5.6622711395297176E-2</v>
      </c>
      <c r="S164" s="34" t="e">
        <f t="shared" ca="1" si="82"/>
        <v>#N/A</v>
      </c>
      <c r="T164" s="34" t="e">
        <f t="shared" ca="1" si="81"/>
        <v>#N/A</v>
      </c>
      <c r="U164" s="34">
        <f t="shared" ca="1" si="82"/>
        <v>-1.9431949966194129E-2</v>
      </c>
      <c r="V164" s="34" t="e">
        <f t="shared" ca="1" si="82"/>
        <v>#N/A</v>
      </c>
      <c r="W164" s="34" t="e">
        <f t="shared" ca="1" si="82"/>
        <v>#N/A</v>
      </c>
      <c r="X164" s="34">
        <f t="shared" ca="1" si="82"/>
        <v>-0.99994699518584762</v>
      </c>
      <c r="Y164" s="55">
        <f t="shared" ca="1" si="83"/>
        <v>6.3914934212649266E-2</v>
      </c>
    </row>
    <row r="165" spans="1:25" s="33" customFormat="1" x14ac:dyDescent="0.2">
      <c r="A165" s="20">
        <v>41547</v>
      </c>
      <c r="B165" s="63">
        <f t="shared" ca="1" si="82"/>
        <v>-1.6490784110655521E-2</v>
      </c>
      <c r="C165" s="63">
        <f t="shared" ca="1" si="82"/>
        <v>-3.7456738682358437E-2</v>
      </c>
      <c r="D165" s="34">
        <f t="shared" ca="1" si="82"/>
        <v>-3.7161969804504258E-2</v>
      </c>
      <c r="E165" s="34">
        <f t="shared" ca="1" si="82"/>
        <v>1.2281452346459387E-2</v>
      </c>
      <c r="F165" s="34">
        <f t="shared" ca="1" si="82"/>
        <v>-3.9777191604052908E-2</v>
      </c>
      <c r="G165" s="53">
        <f t="shared" ca="1" si="82"/>
        <v>-1.9663475695525179E-2</v>
      </c>
      <c r="H165" s="34">
        <f t="shared" ca="1" si="82"/>
        <v>2.8485590742890476E-3</v>
      </c>
      <c r="I165" s="34">
        <f t="shared" ca="1" si="82"/>
        <v>-0.10308477271666672</v>
      </c>
      <c r="J165" s="64">
        <f t="shared" ca="1" si="82"/>
        <v>-0.11398693307588614</v>
      </c>
      <c r="K165" s="34">
        <f t="shared" ca="1" si="82"/>
        <v>-4.026621610134018E-2</v>
      </c>
      <c r="L165" s="34" t="e">
        <f t="shared" ca="1" si="82"/>
        <v>#N/A</v>
      </c>
      <c r="M165" s="64" t="e">
        <f t="shared" ca="1" si="82"/>
        <v>#N/A</v>
      </c>
      <c r="N165" s="34">
        <f t="shared" ca="1" si="82"/>
        <v>1.2803230717099767E-2</v>
      </c>
      <c r="O165" s="55">
        <f t="shared" ca="1" si="82"/>
        <v>-0.30766064971191964</v>
      </c>
      <c r="P165" s="53">
        <f t="shared" ca="1" si="82"/>
        <v>-0.98809794611543555</v>
      </c>
      <c r="Q165" s="34">
        <f t="shared" ca="1" si="82"/>
        <v>1.554299993755226E-3</v>
      </c>
      <c r="R165" s="34">
        <f t="shared" ca="1" si="82"/>
        <v>-6.5257911172844629E-2</v>
      </c>
      <c r="S165" s="34" t="e">
        <f t="shared" ca="1" si="82"/>
        <v>#N/A</v>
      </c>
      <c r="T165" s="34" t="e">
        <f t="shared" ca="1" si="81"/>
        <v>#N/A</v>
      </c>
      <c r="U165" s="34">
        <f t="shared" ca="1" si="82"/>
        <v>-2.6484281793996978E-2</v>
      </c>
      <c r="V165" s="34" t="e">
        <f t="shared" ca="1" si="82"/>
        <v>#N/A</v>
      </c>
      <c r="W165" s="34" t="e">
        <f t="shared" ca="1" si="82"/>
        <v>#N/A</v>
      </c>
      <c r="X165" s="34">
        <f t="shared" ca="1" si="82"/>
        <v>-0.99997101124202759</v>
      </c>
      <c r="Y165" s="55">
        <f t="shared" ca="1" si="83"/>
        <v>5.6251671332178121E-2</v>
      </c>
    </row>
    <row r="166" spans="1:25" s="33" customFormat="1" ht="12" thickBot="1" x14ac:dyDescent="0.25">
      <c r="A166" s="26">
        <v>41639</v>
      </c>
      <c r="B166" s="65">
        <f t="shared" ca="1" si="82"/>
        <v>-2.6403590500072682E-2</v>
      </c>
      <c r="C166" s="65">
        <f t="shared" ca="1" si="82"/>
        <v>-4.9317988414060543E-2</v>
      </c>
      <c r="D166" s="56">
        <f t="shared" ca="1" si="82"/>
        <v>-4.979585068650394E-2</v>
      </c>
      <c r="E166" s="56">
        <f t="shared" ca="1" si="82"/>
        <v>4.8340430656814704E-3</v>
      </c>
      <c r="F166" s="56">
        <f t="shared" ca="1" si="82"/>
        <v>-4.5523628765390844E-2</v>
      </c>
      <c r="G166" s="57">
        <f t="shared" ca="1" si="82"/>
        <v>-3.4909879412852618E-2</v>
      </c>
      <c r="H166" s="56">
        <f t="shared" ca="1" si="82"/>
        <v>3.529423823194322E-2</v>
      </c>
      <c r="I166" s="56">
        <f t="shared" ca="1" si="82"/>
        <v>-0.12762298468928446</v>
      </c>
      <c r="J166" s="66">
        <f t="shared" ca="1" si="82"/>
        <v>-0.13971976762703864</v>
      </c>
      <c r="K166" s="56">
        <f t="shared" ca="1" si="82"/>
        <v>-4.8526513456652043E-2</v>
      </c>
      <c r="L166" s="56" t="e">
        <f t="shared" ca="1" si="82"/>
        <v>#N/A</v>
      </c>
      <c r="M166" s="66" t="e">
        <f t="shared" ca="1" si="82"/>
        <v>#N/A</v>
      </c>
      <c r="N166" s="56">
        <f t="shared" ca="1" si="82"/>
        <v>5.3777851733398663E-3</v>
      </c>
      <c r="O166" s="58">
        <f t="shared" ca="1" si="82"/>
        <v>-0.34691431384594817</v>
      </c>
      <c r="P166" s="57">
        <f t="shared" ca="1" si="82"/>
        <v>-0.99036152494228458</v>
      </c>
      <c r="Q166" s="56">
        <f t="shared" ca="1" si="82"/>
        <v>-8.5904195935607719E-3</v>
      </c>
      <c r="R166" s="56">
        <f t="shared" ca="1" si="82"/>
        <v>-6.5421670975410184E-2</v>
      </c>
      <c r="S166" s="56" t="e">
        <f t="shared" ca="1" si="82"/>
        <v>#N/A</v>
      </c>
      <c r="T166" s="56" t="e">
        <f t="shared" ca="1" si="81"/>
        <v>#N/A</v>
      </c>
      <c r="U166" s="56">
        <f t="shared" ca="1" si="82"/>
        <v>-4.406680062767443E-2</v>
      </c>
      <c r="V166" s="56" t="e">
        <f t="shared" ca="1" si="82"/>
        <v>#N/A</v>
      </c>
      <c r="W166" s="56" t="e">
        <f t="shared" ca="1" si="82"/>
        <v>#N/A</v>
      </c>
      <c r="X166" s="56">
        <f t="shared" ca="1" si="82"/>
        <v>-0.99996994226254954</v>
      </c>
      <c r="Y166" s="58">
        <f t="shared" ca="1" si="83"/>
        <v>5.6067713588449752E-2</v>
      </c>
    </row>
    <row r="167" spans="1:25" s="33" customFormat="1" x14ac:dyDescent="0.2">
      <c r="A167" s="14">
        <v>41729</v>
      </c>
      <c r="B167" s="67">
        <f t="shared" ca="1" si="82"/>
        <v>-1.5200242270062558E-2</v>
      </c>
      <c r="C167" s="67">
        <f t="shared" ca="1" si="82"/>
        <v>-2.8116562844570425E-2</v>
      </c>
      <c r="D167" s="59">
        <f t="shared" ca="1" si="82"/>
        <v>-2.6633381718234816E-2</v>
      </c>
      <c r="E167" s="59">
        <f t="shared" ca="1" si="82"/>
        <v>1.9327528641994718E-3</v>
      </c>
      <c r="F167" s="59">
        <f t="shared" ca="1" si="82"/>
        <v>-3.9740972410627351E-2</v>
      </c>
      <c r="G167" s="60">
        <f t="shared" ca="1" si="82"/>
        <v>-1.4556031460697616E-2</v>
      </c>
      <c r="H167" s="59">
        <f t="shared" ca="1" si="82"/>
        <v>-0.1287195496967749</v>
      </c>
      <c r="I167" s="59">
        <f t="shared" ca="1" si="82"/>
        <v>-9.8656654839059388E-2</v>
      </c>
      <c r="J167" s="68">
        <f t="shared" ca="1" si="82"/>
        <v>-0.11729615278270267</v>
      </c>
      <c r="K167" s="59">
        <f t="shared" ca="1" si="82"/>
        <v>-3.4351349636158601E-2</v>
      </c>
      <c r="L167" s="59" t="e">
        <f t="shared" ca="1" si="82"/>
        <v>#N/A</v>
      </c>
      <c r="M167" s="68" t="e">
        <f t="shared" ca="1" si="82"/>
        <v>#N/A</v>
      </c>
      <c r="N167" s="59">
        <f t="shared" ca="1" si="82"/>
        <v>2.7815967937740993E-3</v>
      </c>
      <c r="O167" s="61">
        <f t="shared" ca="1" si="82"/>
        <v>-0.46224492693435126</v>
      </c>
      <c r="P167" s="60">
        <f t="shared" ca="1" si="82"/>
        <v>-0.72826992240549338</v>
      </c>
      <c r="Q167" s="59">
        <f t="shared" ca="1" si="82"/>
        <v>7.9766703400188099E-3</v>
      </c>
      <c r="R167" s="59">
        <f t="shared" ca="1" si="82"/>
        <v>-5.8110908712968867E-2</v>
      </c>
      <c r="S167" s="59" t="e">
        <f t="shared" ca="1" si="82"/>
        <v>#N/A</v>
      </c>
      <c r="T167" s="59">
        <f t="shared" ca="1" si="81"/>
        <v>2.2451678856142632E-2</v>
      </c>
      <c r="U167" s="59">
        <f t="shared" ca="1" si="82"/>
        <v>-0.16081295612134883</v>
      </c>
      <c r="V167" s="59" t="e">
        <f t="shared" ca="1" si="82"/>
        <v>#N/A</v>
      </c>
      <c r="W167" s="59">
        <f t="shared" ca="1" si="82"/>
        <v>-3.5900657020197735E-2</v>
      </c>
      <c r="X167" s="59">
        <f t="shared" ca="1" si="82"/>
        <v>-0.60697758549770542</v>
      </c>
      <c r="Y167" s="61">
        <f t="shared" ca="1" si="83"/>
        <v>2.9237705942763315E-2</v>
      </c>
    </row>
    <row r="168" spans="1:25" s="33" customFormat="1" x14ac:dyDescent="0.2">
      <c r="A168" s="20">
        <v>41820</v>
      </c>
      <c r="B168" s="63">
        <f t="shared" ca="1" si="82"/>
        <v>-1.6855602921771018E-2</v>
      </c>
      <c r="C168" s="63">
        <f t="shared" ca="1" si="82"/>
        <v>-3.4693475188938172E-2</v>
      </c>
      <c r="D168" s="34">
        <f t="shared" ca="1" si="82"/>
        <v>-3.4569078883637805E-2</v>
      </c>
      <c r="E168" s="34">
        <f t="shared" ca="1" si="82"/>
        <v>6.7375935783058338E-3</v>
      </c>
      <c r="F168" s="34">
        <f t="shared" ca="1" si="82"/>
        <v>-3.5673320513009754E-2</v>
      </c>
      <c r="G168" s="53">
        <f t="shared" ca="1" si="82"/>
        <v>-1.0944453591893777E-2</v>
      </c>
      <c r="H168" s="34">
        <f t="shared" ca="1" si="82"/>
        <v>-8.706716865976305E-2</v>
      </c>
      <c r="I168" s="34">
        <f t="shared" ca="1" si="82"/>
        <v>-9.8650284284712786E-2</v>
      </c>
      <c r="J168" s="64">
        <f t="shared" ca="1" si="82"/>
        <v>-0.11957407609589377</v>
      </c>
      <c r="K168" s="34">
        <f t="shared" ca="1" si="82"/>
        <v>-3.9513632168746482E-2</v>
      </c>
      <c r="L168" s="34" t="e">
        <f t="shared" ca="1" si="82"/>
        <v>#N/A</v>
      </c>
      <c r="M168" s="64" t="e">
        <f t="shared" ca="1" si="82"/>
        <v>#N/A</v>
      </c>
      <c r="N168" s="34">
        <f t="shared" ca="1" si="82"/>
        <v>7.4040983493188772E-3</v>
      </c>
      <c r="O168" s="55">
        <f t="shared" ca="1" si="82"/>
        <v>-0.57323152257644372</v>
      </c>
      <c r="P168" s="53">
        <f t="shared" ca="1" si="82"/>
        <v>-0.43522033381341474</v>
      </c>
      <c r="Q168" s="34">
        <f t="shared" ca="1" si="82"/>
        <v>6.6827042864316955E-3</v>
      </c>
      <c r="R168" s="34">
        <f t="shared" ca="1" si="82"/>
        <v>-5.8581241872389778E-2</v>
      </c>
      <c r="S168" s="34" t="e">
        <f t="shared" ca="1" si="82"/>
        <v>#N/A</v>
      </c>
      <c r="T168" s="34">
        <f t="shared" ca="1" si="81"/>
        <v>-6.1604969404811527E-3</v>
      </c>
      <c r="U168" s="34">
        <f t="shared" ca="1" si="82"/>
        <v>-0.16345379543206373</v>
      </c>
      <c r="V168" s="34" t="e">
        <f t="shared" ca="1" si="82"/>
        <v>#N/A</v>
      </c>
      <c r="W168" s="34">
        <f t="shared" ca="1" si="82"/>
        <v>-4.0207944041213972E-2</v>
      </c>
      <c r="X168" s="34">
        <f t="shared" ca="1" si="82"/>
        <v>-0.65924838048225443</v>
      </c>
      <c r="Y168" s="55">
        <f t="shared" ca="1" si="83"/>
        <v>-2.7312013071797425E-3</v>
      </c>
    </row>
    <row r="169" spans="1:25" s="33" customFormat="1" x14ac:dyDescent="0.2">
      <c r="A169" s="20">
        <v>41912</v>
      </c>
      <c r="B169" s="63">
        <f t="shared" ca="1" si="82"/>
        <v>-1.41756027313793E-2</v>
      </c>
      <c r="C169" s="63">
        <f t="shared" ca="1" si="82"/>
        <v>-2.6496483719067321E-2</v>
      </c>
      <c r="D169" s="34">
        <f t="shared" ca="1" si="82"/>
        <v>-2.6755856506879727E-2</v>
      </c>
      <c r="E169" s="34">
        <f t="shared" ca="1" si="82"/>
        <v>1.9019418049786019E-3</v>
      </c>
      <c r="F169" s="34">
        <f t="shared" ca="1" si="82"/>
        <v>-2.4449111709395011E-2</v>
      </c>
      <c r="G169" s="53">
        <f t="shared" ca="1" si="82"/>
        <v>-1.2254126700635193E-2</v>
      </c>
      <c r="H169" s="34">
        <f t="shared" ca="1" si="82"/>
        <v>-0.15632879697565172</v>
      </c>
      <c r="I169" s="34">
        <f t="shared" ca="1" si="82"/>
        <v>-9.8770228523753167E-2</v>
      </c>
      <c r="J169" s="64">
        <f t="shared" ca="1" si="82"/>
        <v>-0.10428033234819556</v>
      </c>
      <c r="K169" s="34">
        <f t="shared" ca="1" si="82"/>
        <v>-2.8359465333378964E-2</v>
      </c>
      <c r="L169" s="34" t="e">
        <f t="shared" ca="1" si="82"/>
        <v>#N/A</v>
      </c>
      <c r="M169" s="64" t="e">
        <f t="shared" ca="1" si="82"/>
        <v>#N/A</v>
      </c>
      <c r="N169" s="34">
        <f t="shared" ca="1" si="82"/>
        <v>2.6547454777041679E-3</v>
      </c>
      <c r="O169" s="55">
        <f t="shared" ca="1" si="82"/>
        <v>-0.70579834789833629</v>
      </c>
      <c r="P169" s="53">
        <f t="shared" ca="1" si="82"/>
        <v>-3.8454696030105207E-2</v>
      </c>
      <c r="Q169" s="34">
        <f t="shared" ca="1" si="82"/>
        <v>1.7349617655229022E-3</v>
      </c>
      <c r="R169" s="34">
        <f t="shared" ca="1" si="82"/>
        <v>-5.4985164976477319E-2</v>
      </c>
      <c r="S169" s="34" t="e">
        <f t="shared" ca="1" si="82"/>
        <v>#N/A</v>
      </c>
      <c r="T169" s="34">
        <f t="shared" ca="1" si="81"/>
        <v>-5.6147821367648065E-3</v>
      </c>
      <c r="U169" s="34">
        <f t="shared" ca="1" si="82"/>
        <v>-0.16650764285097763</v>
      </c>
      <c r="V169" s="34" t="e">
        <f t="shared" ca="1" si="82"/>
        <v>#N/A</v>
      </c>
      <c r="W169" s="34">
        <f t="shared" ca="1" si="82"/>
        <v>-2.9498041687050169E-2</v>
      </c>
      <c r="X169" s="34">
        <f t="shared" ca="1" si="82"/>
        <v>-0.41760592393131502</v>
      </c>
      <c r="Y169" s="55">
        <f t="shared" ca="1" si="83"/>
        <v>-2.0334596830757778E-3</v>
      </c>
    </row>
    <row r="170" spans="1:25" s="33" customFormat="1" ht="12" thickBot="1" x14ac:dyDescent="0.25">
      <c r="A170" s="20">
        <v>42004</v>
      </c>
      <c r="B170" s="63">
        <f t="shared" ca="1" si="82"/>
        <v>-1.2633570010363027E-2</v>
      </c>
      <c r="C170" s="63">
        <f t="shared" ca="1" si="82"/>
        <v>-2.1975384076077464E-2</v>
      </c>
      <c r="D170" s="34">
        <f t="shared" ca="1" si="82"/>
        <v>-2.2831622224422921E-2</v>
      </c>
      <c r="E170" s="34">
        <f t="shared" ca="1" si="82"/>
        <v>-5.8482451421104642E-4</v>
      </c>
      <c r="F170" s="34">
        <f t="shared" ca="1" si="82"/>
        <v>-1.5207045690043941E-2</v>
      </c>
      <c r="G170" s="53">
        <f t="shared" ca="1" si="82"/>
        <v>-4.6453344576543598E-3</v>
      </c>
      <c r="H170" s="34">
        <f t="shared" ca="1" si="82"/>
        <v>-0.18920162949544328</v>
      </c>
      <c r="I170" s="34">
        <f t="shared" ca="1" si="82"/>
        <v>-8.6331311511216646E-2</v>
      </c>
      <c r="J170" s="64">
        <f t="shared" ca="1" si="82"/>
        <v>-9.5746811619515815E-2</v>
      </c>
      <c r="K170" s="34">
        <f t="shared" ca="1" si="82"/>
        <v>-1.5293276687362356E-2</v>
      </c>
      <c r="L170" s="34" t="e">
        <f t="shared" ca="1" si="82"/>
        <v>#N/A</v>
      </c>
      <c r="M170" s="64" t="e">
        <f t="shared" ca="1" si="82"/>
        <v>#N/A</v>
      </c>
      <c r="N170" s="34">
        <f t="shared" ca="1" si="82"/>
        <v>2.0065896545773398E-4</v>
      </c>
      <c r="O170" s="55">
        <f t="shared" ca="1" si="82"/>
        <v>-0.8333857792979652</v>
      </c>
      <c r="P170" s="53">
        <f t="shared" ca="1" si="82"/>
        <v>0.26576578419292063</v>
      </c>
      <c r="Q170" s="34">
        <f t="shared" ca="1" si="82"/>
        <v>9.234674645404839E-3</v>
      </c>
      <c r="R170" s="34">
        <f t="shared" ca="1" si="82"/>
        <v>-5.2962166088502238E-2</v>
      </c>
      <c r="S170" s="34" t="e">
        <f t="shared" ca="1" si="82"/>
        <v>#N/A</v>
      </c>
      <c r="T170" s="34">
        <f t="shared" ca="1" si="81"/>
        <v>-9.0995056947262842E-4</v>
      </c>
      <c r="U170" s="34">
        <f t="shared" ca="1" si="82"/>
        <v>-0.15528593603636287</v>
      </c>
      <c r="V170" s="34" t="e">
        <f t="shared" ca="1" si="82"/>
        <v>#N/A</v>
      </c>
      <c r="W170" s="34">
        <f t="shared" ca="1" si="82"/>
        <v>-1.5164580920111193E-2</v>
      </c>
      <c r="X170" s="34">
        <f t="shared" ca="1" si="82"/>
        <v>-0.13217068513745889</v>
      </c>
      <c r="Y170" s="55">
        <f t="shared" ca="1" si="83"/>
        <v>3.1396481415282729E-2</v>
      </c>
    </row>
    <row r="171" spans="1:25" s="33" customFormat="1" x14ac:dyDescent="0.2">
      <c r="A171" s="14">
        <v>42094</v>
      </c>
      <c r="B171" s="67">
        <f t="shared" ca="1" si="82"/>
        <v>-1.6689209589664133E-2</v>
      </c>
      <c r="C171" s="67">
        <f t="shared" ca="1" si="82"/>
        <v>-2.8093846410968348E-2</v>
      </c>
      <c r="D171" s="59">
        <f t="shared" ca="1" si="82"/>
        <v>-3.02326821074278E-2</v>
      </c>
      <c r="E171" s="59">
        <f t="shared" ca="1" si="82"/>
        <v>-2.0151072660276048E-3</v>
      </c>
      <c r="F171" s="59">
        <f t="shared" ca="1" si="82"/>
        <v>-1.1101936933503476E-2</v>
      </c>
      <c r="G171" s="60">
        <f t="shared" ca="1" si="82"/>
        <v>-1.2022241402164346E-2</v>
      </c>
      <c r="H171" s="59">
        <f t="shared" ca="1" si="82"/>
        <v>-1.6529985151724991E-2</v>
      </c>
      <c r="I171" s="59">
        <f t="shared" ca="1" si="82"/>
        <v>-8.9388593873210631E-2</v>
      </c>
      <c r="J171" s="68">
        <f t="shared" ca="1" si="82"/>
        <v>-9.6591125887696028E-2</v>
      </c>
      <c r="K171" s="59">
        <f t="shared" ca="1" si="82"/>
        <v>-9.3476200339076554E-3</v>
      </c>
      <c r="L171" s="59" t="e">
        <f t="shared" ca="1" si="82"/>
        <v>#N/A</v>
      </c>
      <c r="M171" s="68" t="e">
        <f t="shared" ca="1" si="82"/>
        <v>#N/A</v>
      </c>
      <c r="N171" s="59">
        <f t="shared" ca="1" si="82"/>
        <v>-1.2305418420111014E-3</v>
      </c>
      <c r="O171" s="61">
        <f t="shared" ca="1" si="82"/>
        <v>-0.81803656823883963</v>
      </c>
      <c r="P171" s="60">
        <f t="shared" ca="1" si="82"/>
        <v>-0.23324402259974353</v>
      </c>
      <c r="Q171" s="59">
        <f t="shared" ca="1" si="82"/>
        <v>-1.1848190951132542E-3</v>
      </c>
      <c r="R171" s="59">
        <f t="shared" ca="1" si="82"/>
        <v>-5.8850879702662007E-2</v>
      </c>
      <c r="S171" s="59" t="e">
        <f t="shared" ca="1" si="82"/>
        <v>#N/A</v>
      </c>
      <c r="T171" s="59">
        <f t="shared" ca="1" si="81"/>
        <v>-3.3383583363496894E-2</v>
      </c>
      <c r="U171" s="59">
        <f t="shared" ca="1" si="82"/>
        <v>-2.45756777145133E-2</v>
      </c>
      <c r="V171" s="59" t="e">
        <f t="shared" ca="1" si="82"/>
        <v>#N/A</v>
      </c>
      <c r="W171" s="59">
        <f t="shared" ca="1" si="82"/>
        <v>-1.0567566002977036E-2</v>
      </c>
      <c r="X171" s="59">
        <f t="shared" ca="1" si="82"/>
        <v>-0.36362861499146437</v>
      </c>
      <c r="Y171" s="61">
        <f t="shared" ca="1" si="83"/>
        <v>4.8520372986508242E-2</v>
      </c>
    </row>
    <row r="172" spans="1:25" s="33" customFormat="1" x14ac:dyDescent="0.2">
      <c r="A172" s="20">
        <v>42185</v>
      </c>
      <c r="B172" s="63">
        <f t="shared" ca="1" si="82"/>
        <v>-1.1749220067378774E-2</v>
      </c>
      <c r="C172" s="63">
        <f t="shared" ca="1" si="82"/>
        <v>-1.9178329812800987E-2</v>
      </c>
      <c r="D172" s="34">
        <f t="shared" ca="1" si="82"/>
        <v>-2.0982027302066442E-2</v>
      </c>
      <c r="E172" s="34">
        <f t="shared" ca="1" si="82"/>
        <v>-2.3275158833777621E-3</v>
      </c>
      <c r="F172" s="34">
        <f t="shared" ca="1" si="82"/>
        <v>-4.9546893546282833E-3</v>
      </c>
      <c r="G172" s="53">
        <f t="shared" ca="1" si="82"/>
        <v>-8.3098698429374673E-3</v>
      </c>
      <c r="H172" s="34">
        <f t="shared" ca="1" si="82"/>
        <v>-2.4254877638495653E-2</v>
      </c>
      <c r="I172" s="34">
        <f t="shared" ca="1" si="82"/>
        <v>-8.6741729859224681E-2</v>
      </c>
      <c r="J172" s="64">
        <f t="shared" ca="1" si="82"/>
        <v>-9.7675375990264879E-2</v>
      </c>
      <c r="K172" s="34">
        <f t="shared" ca="1" si="82"/>
        <v>-3.7520106453339253E-3</v>
      </c>
      <c r="L172" s="34" t="e">
        <f t="shared" ca="1" si="82"/>
        <v>#N/A</v>
      </c>
      <c r="M172" s="64" t="e">
        <f t="shared" ca="1" si="82"/>
        <v>#N/A</v>
      </c>
      <c r="N172" s="34">
        <f t="shared" ca="1" si="82"/>
        <v>-1.9419127883218978E-3</v>
      </c>
      <c r="O172" s="55">
        <f t="shared" ca="1" si="82"/>
        <v>-0.78647396622540033</v>
      </c>
      <c r="P172" s="53">
        <f t="shared" ca="1" si="82"/>
        <v>-0.44832234638773694</v>
      </c>
      <c r="Q172" s="34">
        <f t="shared" ca="1" si="82"/>
        <v>5.7395313316190855E-3</v>
      </c>
      <c r="R172" s="34">
        <f t="shared" ca="1" si="82"/>
        <v>-6.0077817634876962E-2</v>
      </c>
      <c r="S172" s="34" t="e">
        <f t="shared" ca="1" si="82"/>
        <v>#N/A</v>
      </c>
      <c r="T172" s="34">
        <f t="shared" ca="1" si="81"/>
        <v>-1.8298864656611347E-2</v>
      </c>
      <c r="U172" s="34">
        <f t="shared" ca="1" si="82"/>
        <v>-1.5394765365088325E-2</v>
      </c>
      <c r="V172" s="34" t="e">
        <f t="shared" ca="1" si="82"/>
        <v>#N/A</v>
      </c>
      <c r="W172" s="34">
        <f t="shared" ca="1" si="82"/>
        <v>-5.196241206509522E-3</v>
      </c>
      <c r="X172" s="34">
        <f t="shared" ca="1" si="82"/>
        <v>5.1505006077501525E-2</v>
      </c>
      <c r="Y172" s="55">
        <f t="shared" ca="1" si="83"/>
        <v>7.6604992631216229E-2</v>
      </c>
    </row>
    <row r="173" spans="1:25" s="33" customFormat="1" x14ac:dyDescent="0.2">
      <c r="A173" s="20">
        <v>42277</v>
      </c>
      <c r="B173" s="63">
        <f t="shared" ca="1" si="82"/>
        <v>-1.3355000844163301E-2</v>
      </c>
      <c r="C173" s="63">
        <f t="shared" ca="1" si="82"/>
        <v>-2.2848762900820829E-2</v>
      </c>
      <c r="D173" s="34">
        <f t="shared" ca="1" si="82"/>
        <v>-2.5074572019847752E-2</v>
      </c>
      <c r="E173" s="34">
        <f t="shared" ca="1" si="82"/>
        <v>-1.3177140570826973E-3</v>
      </c>
      <c r="F173" s="34">
        <f t="shared" ca="1" si="82"/>
        <v>-5.3207719916763541E-3</v>
      </c>
      <c r="G173" s="53">
        <f t="shared" ca="1" si="82"/>
        <v>-1.2207311962614487E-2</v>
      </c>
      <c r="H173" s="34">
        <f t="shared" ca="1" si="82"/>
        <v>-4.5911529503384063E-3</v>
      </c>
      <c r="I173" s="34">
        <f t="shared" ca="1" si="82"/>
        <v>-7.7224457220662956E-2</v>
      </c>
      <c r="J173" s="64">
        <f t="shared" ca="1" si="82"/>
        <v>-8.6174895643640004E-2</v>
      </c>
      <c r="K173" s="34">
        <f t="shared" ca="1" si="82"/>
        <v>-2.4144032445443386E-3</v>
      </c>
      <c r="L173" s="34" t="e">
        <f t="shared" ca="1" si="82"/>
        <v>#N/A</v>
      </c>
      <c r="M173" s="64" t="e">
        <f t="shared" ca="1" si="82"/>
        <v>#N/A</v>
      </c>
      <c r="N173" s="34">
        <f t="shared" ca="1" si="82"/>
        <v>-1.1122151852573925E-3</v>
      </c>
      <c r="O173" s="55">
        <f t="shared" ref="O173:Y178" ca="1" si="84">IF(IF(OR(O51="",O47=0),NA(),O51/O47-1)&gt;1.5,NA(),O51/O47-1)</f>
        <v>-0.70619083737842669</v>
      </c>
      <c r="P173" s="53">
        <f t="shared" ca="1" si="84"/>
        <v>-0.29890204122272623</v>
      </c>
      <c r="Q173" s="34">
        <f t="shared" ca="1" si="84"/>
        <v>1.4522115754997955E-3</v>
      </c>
      <c r="R173" s="34">
        <f t="shared" ca="1" si="84"/>
        <v>-5.8056060187194003E-2</v>
      </c>
      <c r="S173" s="34" t="e">
        <f t="shared" ca="1" si="84"/>
        <v>#N/A</v>
      </c>
      <c r="T173" s="34">
        <f t="shared" ref="T173" ca="1" si="85">IF(IF(OR(T51="",T47=0),NA(),T51/T47-1)&gt;1.5,NA(),T51/T47-1)</f>
        <v>-2.8621433440530697E-2</v>
      </c>
      <c r="U173" s="34">
        <f t="shared" ca="1" si="84"/>
        <v>-1.7967339600868937E-2</v>
      </c>
      <c r="V173" s="34" t="e">
        <f t="shared" ca="1" si="84"/>
        <v>#N/A</v>
      </c>
      <c r="W173" s="34">
        <f t="shared" ca="1" si="84"/>
        <v>-5.1038696546703566E-3</v>
      </c>
      <c r="X173" s="34">
        <f t="shared" ca="1" si="84"/>
        <v>-5.7938745397971503E-2</v>
      </c>
      <c r="Y173" s="55">
        <f t="shared" ca="1" si="84"/>
        <v>9.8182341595788758E-2</v>
      </c>
    </row>
    <row r="174" spans="1:25" s="33" customFormat="1" ht="12" thickBot="1" x14ac:dyDescent="0.25">
      <c r="A174" s="20">
        <v>42369</v>
      </c>
      <c r="B174" s="63">
        <f t="shared" ref="B174:N178" ca="1" si="86">IF(IF(OR(B52="",B48=0),NA(),B52/B48-1)&gt;1.5,NA(),B52/B48-1)</f>
        <v>-7.3787610365042555E-3</v>
      </c>
      <c r="C174" s="63">
        <f t="shared" ca="1" si="86"/>
        <v>-1.7594355646029625E-2</v>
      </c>
      <c r="D174" s="34">
        <f t="shared" ca="1" si="86"/>
        <v>-1.9720317241035623E-2</v>
      </c>
      <c r="E174" s="34">
        <f t="shared" ca="1" si="86"/>
        <v>5.5149552032116578E-3</v>
      </c>
      <c r="F174" s="34">
        <f t="shared" ca="1" si="86"/>
        <v>-9.19296753532306E-4</v>
      </c>
      <c r="G174" s="53">
        <f t="shared" ca="1" si="86"/>
        <v>-3.5132342557672169E-3</v>
      </c>
      <c r="H174" s="34">
        <f t="shared" ca="1" si="86"/>
        <v>6.8771481396896483E-3</v>
      </c>
      <c r="I174" s="34">
        <f t="shared" ca="1" si="86"/>
        <v>-8.6277540073607883E-2</v>
      </c>
      <c r="J174" s="64">
        <f t="shared" ca="1" si="86"/>
        <v>-9.7934464780146113E-2</v>
      </c>
      <c r="K174" s="34">
        <f t="shared" ca="1" si="86"/>
        <v>6.9650371360641117E-4</v>
      </c>
      <c r="L174" s="34" t="e">
        <f t="shared" ca="1" si="86"/>
        <v>#N/A</v>
      </c>
      <c r="M174" s="64" t="e">
        <f t="shared" ca="1" si="86"/>
        <v>#N/A</v>
      </c>
      <c r="N174" s="34">
        <f t="shared" ca="1" si="86"/>
        <v>5.6080845397337153E-3</v>
      </c>
      <c r="O174" s="55">
        <f t="shared" ca="1" si="84"/>
        <v>-0.5802560643486665</v>
      </c>
      <c r="P174" s="53">
        <f t="shared" ca="1" si="84"/>
        <v>-0.4440686494375512</v>
      </c>
      <c r="Q174" s="34">
        <f t="shared" ca="1" si="84"/>
        <v>6.9803686584943847E-3</v>
      </c>
      <c r="R174" s="34">
        <f t="shared" ca="1" si="84"/>
        <v>-5.6527764265666747E-2</v>
      </c>
      <c r="S174" s="34" t="e">
        <f t="shared" ca="1" si="84"/>
        <v>#N/A</v>
      </c>
      <c r="T174" s="34">
        <f t="shared" ref="T174" ca="1" si="87">IF(IF(OR(T52="",T48=0),NA(),T52/T48-1)&gt;1.5,NA(),T52/T48-1)</f>
        <v>-1.4822714679662452E-2</v>
      </c>
      <c r="U174" s="34">
        <f t="shared" ca="1" si="84"/>
        <v>-1.883966322683972E-2</v>
      </c>
      <c r="V174" s="34" t="e">
        <f t="shared" ca="1" si="84"/>
        <v>#N/A</v>
      </c>
      <c r="W174" s="34">
        <f t="shared" ca="1" si="84"/>
        <v>5.0352833183997525E-4</v>
      </c>
      <c r="X174" s="34">
        <f t="shared" ca="1" si="84"/>
        <v>-0.24371936415401352</v>
      </c>
      <c r="Y174" s="55">
        <f t="shared" ca="1" si="84"/>
        <v>7.0613314050818499E-2</v>
      </c>
    </row>
    <row r="175" spans="1:25" s="33" customFormat="1" x14ac:dyDescent="0.2">
      <c r="A175" s="14">
        <v>42460</v>
      </c>
      <c r="B175" s="67">
        <f t="shared" ca="1" si="86"/>
        <v>-7.3634690773993761E-4</v>
      </c>
      <c r="C175" s="67">
        <f t="shared" ca="1" si="86"/>
        <v>-9.3942864163431006E-3</v>
      </c>
      <c r="D175" s="59">
        <f t="shared" ca="1" si="86"/>
        <v>-1.2025492770112556E-2</v>
      </c>
      <c r="E175" s="59">
        <f t="shared" ca="1" si="86"/>
        <v>1.0112535334669159E-2</v>
      </c>
      <c r="F175" s="59">
        <f t="shared" ca="1" si="86"/>
        <v>1.1104855819484394E-2</v>
      </c>
      <c r="G175" s="60">
        <f t="shared" ca="1" si="86"/>
        <v>1.0413851703958921E-2</v>
      </c>
      <c r="H175" s="59">
        <f t="shared" ca="1" si="86"/>
        <v>1.5054316208341634E-2</v>
      </c>
      <c r="I175" s="59">
        <f t="shared" ca="1" si="86"/>
        <v>-4.8637542997589045E-2</v>
      </c>
      <c r="J175" s="68">
        <f t="shared" ca="1" si="86"/>
        <v>-5.7486821796495891E-2</v>
      </c>
      <c r="K175" s="59">
        <f t="shared" ca="1" si="86"/>
        <v>1.4638691500779233E-2</v>
      </c>
      <c r="L175" s="59" t="e">
        <f t="shared" ca="1" si="86"/>
        <v>#N/A</v>
      </c>
      <c r="M175" s="68" t="e">
        <f t="shared" ca="1" si="86"/>
        <v>#N/A</v>
      </c>
      <c r="N175" s="59">
        <f t="shared" ca="1" si="86"/>
        <v>1.0226616455910831E-2</v>
      </c>
      <c r="O175" s="61">
        <f t="shared" ca="1" si="84"/>
        <v>-0.6039543149182196</v>
      </c>
      <c r="P175" s="60">
        <f t="shared" ca="1" si="84"/>
        <v>-0.1682377724153491</v>
      </c>
      <c r="Q175" s="59">
        <f t="shared" ca="1" si="84"/>
        <v>1.1465922751984658E-2</v>
      </c>
      <c r="R175" s="59">
        <f t="shared" ca="1" si="84"/>
        <v>-4.857082851824035E-2</v>
      </c>
      <c r="S175" s="59" t="e">
        <f t="shared" ca="1" si="84"/>
        <v>#N/A</v>
      </c>
      <c r="T175" s="59">
        <f t="shared" ref="T175" ca="1" si="88">IF(IF(OR(T53="",T49=0),NA(),T53/T49-1)&gt;1.5,NA(),T53/T49-1)</f>
        <v>1.1318052473477058E-2</v>
      </c>
      <c r="U175" s="59">
        <f t="shared" ca="1" si="84"/>
        <v>-1.4226555647547379E-2</v>
      </c>
      <c r="V175" s="59" t="e">
        <f t="shared" ca="1" si="84"/>
        <v>#N/A</v>
      </c>
      <c r="W175" s="59">
        <f t="shared" ca="1" si="84"/>
        <v>1.3663497042942341E-2</v>
      </c>
      <c r="X175" s="59">
        <f t="shared" ca="1" si="84"/>
        <v>3.5090273883322753E-2</v>
      </c>
      <c r="Y175" s="61">
        <f t="shared" ca="1" si="84"/>
        <v>6.4091323678425072E-2</v>
      </c>
    </row>
    <row r="176" spans="1:25" s="33" customFormat="1" x14ac:dyDescent="0.2">
      <c r="A176" s="20">
        <v>42551</v>
      </c>
      <c r="B176" s="63">
        <f t="shared" ca="1" si="86"/>
        <v>-1.6908360398932842E-3</v>
      </c>
      <c r="C176" s="63">
        <f t="shared" ca="1" si="86"/>
        <v>-8.0149629571967251E-3</v>
      </c>
      <c r="D176" s="34">
        <f t="shared" ca="1" si="86"/>
        <v>-1.1578947141899998E-2</v>
      </c>
      <c r="E176" s="34">
        <f t="shared" ca="1" si="86"/>
        <v>6.1940482709972322E-3</v>
      </c>
      <c r="F176" s="34">
        <f t="shared" ca="1" si="86"/>
        <v>1.9637297601950543E-2</v>
      </c>
      <c r="G176" s="53">
        <f t="shared" ca="1" si="86"/>
        <v>3.9857457914362904E-3</v>
      </c>
      <c r="H176" s="34">
        <f t="shared" ca="1" si="86"/>
        <v>3.7327297527744108E-2</v>
      </c>
      <c r="I176" s="34">
        <f t="shared" ca="1" si="86"/>
        <v>-6.1532303798601085E-2</v>
      </c>
      <c r="J176" s="64">
        <f t="shared" ca="1" si="86"/>
        <v>-5.1278234077546059E-2</v>
      </c>
      <c r="K176" s="34">
        <f t="shared" ca="1" si="86"/>
        <v>2.3310866083583015E-2</v>
      </c>
      <c r="L176" s="34" t="e">
        <f t="shared" ca="1" si="86"/>
        <v>#N/A</v>
      </c>
      <c r="M176" s="64" t="e">
        <f t="shared" ca="1" si="86"/>
        <v>#N/A</v>
      </c>
      <c r="N176" s="34">
        <f t="shared" ca="1" si="86"/>
        <v>6.2357155935792719E-3</v>
      </c>
      <c r="O176" s="55">
        <f t="shared" ca="1" si="84"/>
        <v>-0.62197857268772383</v>
      </c>
      <c r="P176" s="53">
        <f t="shared" ca="1" si="84"/>
        <v>-0.13835013429389764</v>
      </c>
      <c r="Q176" s="34">
        <f t="shared" ca="1" si="84"/>
        <v>-2.7160724516442913E-3</v>
      </c>
      <c r="R176" s="34">
        <f t="shared" ca="1" si="84"/>
        <v>-3.6317737715236387E-2</v>
      </c>
      <c r="S176" s="34" t="e">
        <f t="shared" ca="1" si="84"/>
        <v>#N/A</v>
      </c>
      <c r="T176" s="34">
        <f t="shared" ref="T176" ca="1" si="89">IF(IF(OR(T54="",T50=0),NA(),T54/T50-1)&gt;1.5,NA(),T54/T50-1)</f>
        <v>9.6792909135707816E-3</v>
      </c>
      <c r="U176" s="34">
        <f t="shared" ca="1" si="84"/>
        <v>-1.0478242985402453E-2</v>
      </c>
      <c r="V176" s="34" t="e">
        <f t="shared" ca="1" si="84"/>
        <v>#N/A</v>
      </c>
      <c r="W176" s="34">
        <f t="shared" ca="1" si="84"/>
        <v>2.179903809450745E-2</v>
      </c>
      <c r="X176" s="34">
        <f t="shared" ca="1" si="84"/>
        <v>-0.22230762606758292</v>
      </c>
      <c r="Y176" s="55">
        <f t="shared" ca="1" si="84"/>
        <v>6.8593091969514131E-2</v>
      </c>
    </row>
    <row r="177" spans="1:25" s="33" customFormat="1" x14ac:dyDescent="0.2">
      <c r="A177" s="20">
        <v>42643</v>
      </c>
      <c r="B177" s="63">
        <f t="shared" ca="1" si="86"/>
        <v>5.7301973178873755E-3</v>
      </c>
      <c r="C177" s="63">
        <f t="shared" ca="1" si="86"/>
        <v>6.2959137562801359E-3</v>
      </c>
      <c r="D177" s="34">
        <f t="shared" ca="1" si="86"/>
        <v>2.900859508951692E-3</v>
      </c>
      <c r="E177" s="34">
        <f t="shared" ca="1" si="86"/>
        <v>5.0283809334308316E-3</v>
      </c>
      <c r="F177" s="34">
        <f t="shared" ca="1" si="86"/>
        <v>3.250061960768269E-2</v>
      </c>
      <c r="G177" s="53">
        <f t="shared" ca="1" si="86"/>
        <v>7.4103858908292075E-3</v>
      </c>
      <c r="H177" s="34">
        <f t="shared" ca="1" si="86"/>
        <v>1.9711987559645427E-2</v>
      </c>
      <c r="I177" s="34">
        <f t="shared" ca="1" si="86"/>
        <v>-5.9887481199591752E-2</v>
      </c>
      <c r="J177" s="64">
        <f t="shared" ca="1" si="86"/>
        <v>-3.5017385375215482E-2</v>
      </c>
      <c r="K177" s="34">
        <f t="shared" ca="1" si="86"/>
        <v>2.7197438353412373E-2</v>
      </c>
      <c r="L177" s="34" t="e">
        <f t="shared" ca="1" si="86"/>
        <v>#N/A</v>
      </c>
      <c r="M177" s="64" t="e">
        <f t="shared" ca="1" si="86"/>
        <v>#N/A</v>
      </c>
      <c r="N177" s="34">
        <f t="shared" ca="1" si="86"/>
        <v>5.1682735642524236E-3</v>
      </c>
      <c r="O177" s="55">
        <f t="shared" ca="1" si="84"/>
        <v>-0.6113754392071884</v>
      </c>
      <c r="P177" s="53">
        <f t="shared" ca="1" si="84"/>
        <v>-3.4443887724684874E-2</v>
      </c>
      <c r="Q177" s="34">
        <f t="shared" ca="1" si="84"/>
        <v>-8.6529690226599953E-4</v>
      </c>
      <c r="R177" s="34">
        <f t="shared" ca="1" si="84"/>
        <v>-2.8197373554662231E-2</v>
      </c>
      <c r="S177" s="34" t="e">
        <f t="shared" ca="1" si="84"/>
        <v>#N/A</v>
      </c>
      <c r="T177" s="34">
        <f t="shared" ref="T177:Y180" ca="1" si="90">IF(IF(OR(T55="",T51=0),NA(),T55/T51-1)&gt;1.5,NA(),T55/T51-1)</f>
        <v>5.8866099571537323E-3</v>
      </c>
      <c r="U177" s="34">
        <f t="shared" ca="1" si="84"/>
        <v>-5.3685709972748352E-3</v>
      </c>
      <c r="V177" s="34" t="e">
        <f t="shared" ca="1" si="84"/>
        <v>#N/A</v>
      </c>
      <c r="W177" s="34">
        <f t="shared" ca="1" si="84"/>
        <v>2.6012276687034763E-2</v>
      </c>
      <c r="X177" s="34">
        <f t="shared" ca="1" si="84"/>
        <v>-0.34635061186557614</v>
      </c>
      <c r="Y177" s="55">
        <f t="shared" ca="1" si="84"/>
        <v>4.8096946709999422E-2</v>
      </c>
    </row>
    <row r="178" spans="1:25" s="33" customFormat="1" ht="12" thickBot="1" x14ac:dyDescent="0.25">
      <c r="A178" s="26">
        <v>42735</v>
      </c>
      <c r="B178" s="63">
        <f t="shared" ca="1" si="86"/>
        <v>2.6167532995757803E-3</v>
      </c>
      <c r="C178" s="63">
        <f t="shared" ca="1" si="86"/>
        <v>3.4748000364854814E-3</v>
      </c>
      <c r="D178" s="34">
        <f t="shared" ca="1" si="86"/>
        <v>-9.4381721257619233E-4</v>
      </c>
      <c r="E178" s="34">
        <f t="shared" ca="1" si="86"/>
        <v>1.5586508576574953E-3</v>
      </c>
      <c r="F178" s="34">
        <f t="shared" ca="1" si="86"/>
        <v>3.7480191276517028E-2</v>
      </c>
      <c r="G178" s="53">
        <f t="shared" ca="1" si="86"/>
        <v>-2.3799754909484827E-3</v>
      </c>
      <c r="H178" s="34">
        <f t="shared" ca="1" si="86"/>
        <v>1.2959767476968587E-2</v>
      </c>
      <c r="I178" s="34">
        <f t="shared" ca="1" si="86"/>
        <v>-4.287171232908138E-2</v>
      </c>
      <c r="J178" s="64">
        <f t="shared" ca="1" si="86"/>
        <v>-1.9493089486979254E-2</v>
      </c>
      <c r="K178" s="34">
        <f t="shared" ca="1" si="86"/>
        <v>3.0570003575812521E-2</v>
      </c>
      <c r="L178" s="34" t="e">
        <f t="shared" ca="1" si="86"/>
        <v>#N/A</v>
      </c>
      <c r="M178" s="64" t="e">
        <f t="shared" ca="1" si="86"/>
        <v>#N/A</v>
      </c>
      <c r="N178" s="34">
        <f t="shared" ca="1" si="86"/>
        <v>1.5059904197411988E-3</v>
      </c>
      <c r="O178" s="55">
        <f t="shared" ca="1" si="84"/>
        <v>-0.60228813268063131</v>
      </c>
      <c r="P178" s="53">
        <f t="shared" ca="1" si="84"/>
        <v>-0.12479197823338817</v>
      </c>
      <c r="Q178" s="34">
        <f t="shared" ca="1" si="84"/>
        <v>-1.1299974588184436E-2</v>
      </c>
      <c r="R178" s="34">
        <f t="shared" ca="1" si="84"/>
        <v>-2.0601605604197659E-2</v>
      </c>
      <c r="S178" s="34" t="e">
        <f t="shared" ca="1" si="84"/>
        <v>#N/A</v>
      </c>
      <c r="T178" s="34">
        <f t="shared" ca="1" si="90"/>
        <v>1.3608509751494857E-4</v>
      </c>
      <c r="U178" s="34">
        <f t="shared" ca="1" si="84"/>
        <v>-7.2925831123002993E-3</v>
      </c>
      <c r="V178" s="34" t="e">
        <f t="shared" ca="1" si="84"/>
        <v>#N/A</v>
      </c>
      <c r="W178" s="34">
        <f t="shared" ca="1" si="84"/>
        <v>3.2019140695253689E-2</v>
      </c>
      <c r="X178" s="34">
        <f t="shared" ca="1" si="84"/>
        <v>-0.52335941003464304</v>
      </c>
      <c r="Y178" s="55">
        <f t="shared" ca="1" si="84"/>
        <v>5.7089177692612791E-2</v>
      </c>
    </row>
    <row r="179" spans="1:25" s="33" customFormat="1" x14ac:dyDescent="0.2">
      <c r="A179" s="14">
        <v>42825</v>
      </c>
      <c r="B179" s="67">
        <f t="shared" ref="B179:S179" ca="1" si="91">IF(IF(OR(B57="",B53=0),NA(),B57/B53-1)&gt;1.5,NA(),B57/B53-1)</f>
        <v>9.9552549531247703E-3</v>
      </c>
      <c r="C179" s="67">
        <f t="shared" ca="1" si="91"/>
        <v>1.7302679327332093E-2</v>
      </c>
      <c r="D179" s="59">
        <f t="shared" ca="1" si="91"/>
        <v>1.437737006101325E-2</v>
      </c>
      <c r="E179" s="59">
        <f t="shared" ca="1" si="91"/>
        <v>9.263175806735191E-4</v>
      </c>
      <c r="F179" s="59">
        <f t="shared" ca="1" si="91"/>
        <v>3.9571750793764737E-2</v>
      </c>
      <c r="G179" s="60">
        <f t="shared" ca="1" si="91"/>
        <v>1.3554485338984179E-2</v>
      </c>
      <c r="H179" s="59">
        <f t="shared" ca="1" si="91"/>
        <v>1.3374066309648214E-3</v>
      </c>
      <c r="I179" s="59">
        <f t="shared" ca="1" si="91"/>
        <v>-6.5338925424072158E-2</v>
      </c>
      <c r="J179" s="68">
        <f t="shared" ca="1" si="91"/>
        <v>-4.7082317148090524E-2</v>
      </c>
      <c r="K179" s="59">
        <f t="shared" ca="1" si="91"/>
        <v>3.9543222971894831E-2</v>
      </c>
      <c r="L179" s="59" t="e">
        <f t="shared" ca="1" si="91"/>
        <v>#N/A</v>
      </c>
      <c r="M179" s="68" t="e">
        <f t="shared" ca="1" si="91"/>
        <v>#N/A</v>
      </c>
      <c r="N179" s="59">
        <f t="shared" ca="1" si="91"/>
        <v>1.0748234274795543E-3</v>
      </c>
      <c r="O179" s="61">
        <f t="shared" ca="1" si="91"/>
        <v>-0.55673686417268176</v>
      </c>
      <c r="P179" s="60">
        <f t="shared" ca="1" si="91"/>
        <v>-3.4229673155934948E-2</v>
      </c>
      <c r="Q179" s="59">
        <f t="shared" ca="1" si="91"/>
        <v>8.812149595367913E-3</v>
      </c>
      <c r="R179" s="59">
        <f t="shared" ca="1" si="91"/>
        <v>-1.3031200123688635E-2</v>
      </c>
      <c r="S179" s="59" t="e">
        <f t="shared" ca="1" si="91"/>
        <v>#N/A</v>
      </c>
      <c r="T179" s="59">
        <f t="shared" ca="1" si="90"/>
        <v>1.1942141227352376E-2</v>
      </c>
      <c r="U179" s="59">
        <f t="shared" ca="1" si="90"/>
        <v>1.5408376453731609E-3</v>
      </c>
      <c r="V179" s="59" t="e">
        <f t="shared" ca="1" si="90"/>
        <v>#N/A</v>
      </c>
      <c r="W179" s="59">
        <f t="shared" ca="1" si="90"/>
        <v>3.8757646058072526E-2</v>
      </c>
      <c r="X179" s="59">
        <f t="shared" ca="1" si="90"/>
        <v>-0.3228865408009961</v>
      </c>
      <c r="Y179" s="61">
        <f t="shared" ca="1" si="90"/>
        <v>5.9558258410525422E-2</v>
      </c>
    </row>
    <row r="180" spans="1:25" s="33" customFormat="1" x14ac:dyDescent="0.2">
      <c r="A180" s="20">
        <v>42916</v>
      </c>
      <c r="B180" s="63">
        <f t="shared" ref="B180:S180" ca="1" si="92">IF(IF(OR(B58="",B54=0),NA(),B58/B54-1)&gt;1.5,NA(),B58/B54-1)</f>
        <v>7.1660556958688115E-3</v>
      </c>
      <c r="C180" s="63">
        <f t="shared" ca="1" si="92"/>
        <v>1.0435583315169694E-2</v>
      </c>
      <c r="D180" s="34">
        <f t="shared" ca="1" si="92"/>
        <v>7.3155099406068125E-3</v>
      </c>
      <c r="E180" s="34">
        <f t="shared" ca="1" si="92"/>
        <v>3.1471933016591347E-3</v>
      </c>
      <c r="F180" s="34">
        <f t="shared" ca="1" si="92"/>
        <v>3.390249578838711E-2</v>
      </c>
      <c r="G180" s="53">
        <f t="shared" ca="1" si="92"/>
        <v>1.0977214702940774E-2</v>
      </c>
      <c r="H180" s="34">
        <f t="shared" ca="1" si="92"/>
        <v>-1.4868010886583627E-2</v>
      </c>
      <c r="I180" s="34">
        <f t="shared" ca="1" si="92"/>
        <v>-5.6558216636183434E-2</v>
      </c>
      <c r="J180" s="64">
        <f t="shared" ca="1" si="92"/>
        <v>-3.3704280471579362E-2</v>
      </c>
      <c r="K180" s="34">
        <f t="shared" ca="1" si="92"/>
        <v>2.2818177720935973E-2</v>
      </c>
      <c r="L180" s="34" t="e">
        <f t="shared" ca="1" si="92"/>
        <v>#N/A</v>
      </c>
      <c r="M180" s="64" t="e">
        <f t="shared" ca="1" si="92"/>
        <v>#N/A</v>
      </c>
      <c r="N180" s="34">
        <f t="shared" ca="1" si="92"/>
        <v>3.0411313704075127E-3</v>
      </c>
      <c r="O180" s="55">
        <f t="shared" ca="1" si="92"/>
        <v>-0.52466493511166457</v>
      </c>
      <c r="P180" s="53">
        <f t="shared" ca="1" si="92"/>
        <v>-9.7293437363156321E-2</v>
      </c>
      <c r="Q180" s="34">
        <f t="shared" ca="1" si="92"/>
        <v>6.8383375680145519E-3</v>
      </c>
      <c r="R180" s="34">
        <f t="shared" ca="1" si="92"/>
        <v>-1.9498084364172663E-2</v>
      </c>
      <c r="S180" s="34" t="e">
        <f t="shared" ca="1" si="92"/>
        <v>#N/A</v>
      </c>
      <c r="T180" s="34">
        <f t="shared" ca="1" si="90"/>
        <v>-7.496631189275238E-3</v>
      </c>
      <c r="U180" s="34">
        <f t="shared" ca="1" si="90"/>
        <v>-5.0111833948502937E-3</v>
      </c>
      <c r="V180" s="34" t="e">
        <f t="shared" ca="1" si="90"/>
        <v>#N/A</v>
      </c>
      <c r="W180" s="34">
        <f t="shared" ca="1" si="90"/>
        <v>2.2207979519754284E-2</v>
      </c>
      <c r="X180" s="34">
        <f t="shared" ca="1" si="90"/>
        <v>-0.14895103100568119</v>
      </c>
      <c r="Y180" s="55">
        <f t="shared" ca="1" si="90"/>
        <v>1.6940084013428169E-4</v>
      </c>
    </row>
    <row r="181" spans="1:25" s="33" customFormat="1" x14ac:dyDescent="0.2">
      <c r="A181" s="20">
        <v>43008</v>
      </c>
      <c r="B181" s="63">
        <f t="shared" ref="B181:Y181" ca="1" si="93">IF(IF(OR(B59="",B55=0),NA(),B59/B55-1)&gt;1.5,NA(),B59/B55-1)</f>
        <v>3.0567299931361092E-3</v>
      </c>
      <c r="C181" s="63">
        <f t="shared" ca="1" si="93"/>
        <v>1.7245889990185059E-3</v>
      </c>
      <c r="D181" s="34">
        <f t="shared" ca="1" si="93"/>
        <v>-1.8699991479278477E-3</v>
      </c>
      <c r="E181" s="34">
        <f t="shared" ca="1" si="93"/>
        <v>4.7114414762381429E-3</v>
      </c>
      <c r="F181" s="34">
        <f t="shared" ca="1" si="93"/>
        <v>2.8674007060538909E-2</v>
      </c>
      <c r="G181" s="53">
        <f t="shared" ca="1" si="93"/>
        <v>7.4007738890335961E-3</v>
      </c>
      <c r="H181" s="34">
        <f t="shared" ca="1" si="93"/>
        <v>-4.0570546913809569E-4</v>
      </c>
      <c r="I181" s="34">
        <f t="shared" ca="1" si="93"/>
        <v>-6.4653312681582809E-2</v>
      </c>
      <c r="J181" s="64">
        <f t="shared" ca="1" si="93"/>
        <v>-5.5689863458036948E-2</v>
      </c>
      <c r="K181" s="34">
        <f t="shared" ca="1" si="93"/>
        <v>2.7587655375650222E-2</v>
      </c>
      <c r="L181" s="34" t="e">
        <f t="shared" ca="1" si="93"/>
        <v>#N/A</v>
      </c>
      <c r="M181" s="64" t="e">
        <f t="shared" ca="1" si="93"/>
        <v>#N/A</v>
      </c>
      <c r="N181" s="34">
        <f t="shared" ca="1" si="93"/>
        <v>4.8559086756978509E-3</v>
      </c>
      <c r="O181" s="55">
        <f t="shared" ca="1" si="93"/>
        <v>-0.50748757839778946</v>
      </c>
      <c r="P181" s="53">
        <f t="shared" ca="1" si="93"/>
        <v>-0.13441288420909481</v>
      </c>
      <c r="Q181" s="34">
        <f t="shared" ca="1" si="93"/>
        <v>4.314182166426539E-3</v>
      </c>
      <c r="R181" s="34">
        <f t="shared" ca="1" si="93"/>
        <v>-2.1315651747581543E-2</v>
      </c>
      <c r="S181" s="34" t="e">
        <f t="shared" ca="1" si="93"/>
        <v>#N/A</v>
      </c>
      <c r="T181" s="34">
        <f t="shared" ca="1" si="93"/>
        <v>-1.0129106720455638E-3</v>
      </c>
      <c r="U181" s="34">
        <f t="shared" ca="1" si="93"/>
        <v>-5.4059458339464905E-3</v>
      </c>
      <c r="V181" s="34" t="e">
        <f t="shared" ca="1" si="93"/>
        <v>#N/A</v>
      </c>
      <c r="W181" s="34">
        <f t="shared" ca="1" si="93"/>
        <v>2.7660569547236058E-2</v>
      </c>
      <c r="X181" s="34">
        <f t="shared" ca="1" si="93"/>
        <v>-2.3080351403639732E-2</v>
      </c>
      <c r="Y181" s="55">
        <f t="shared" ca="1" si="93"/>
        <v>-3.1064765986801302E-3</v>
      </c>
    </row>
    <row r="182" spans="1:25" s="33" customFormat="1" ht="12" thickBot="1" x14ac:dyDescent="0.25">
      <c r="A182" s="26">
        <v>43100</v>
      </c>
      <c r="B182" s="63">
        <f t="shared" ref="B182:Y182" ca="1" si="94">IF(IF(OR(B60="",B56=0),NA(),B60/B56-1)&gt;1.5,NA(),B60/B56-1)</f>
        <v>5.5654089277441532E-3</v>
      </c>
      <c r="C182" s="63">
        <f t="shared" ca="1" si="94"/>
        <v>5.2159352831608885E-3</v>
      </c>
      <c r="D182" s="34">
        <f t="shared" ca="1" si="94"/>
        <v>1.7648469378108711E-3</v>
      </c>
      <c r="E182" s="34">
        <f t="shared" ca="1" si="94"/>
        <v>5.997187698858486E-3</v>
      </c>
      <c r="F182" s="34">
        <f t="shared" ca="1" si="94"/>
        <v>3.0791637560757312E-2</v>
      </c>
      <c r="G182" s="53">
        <f t="shared" ca="1" si="94"/>
        <v>1.2653430142228528E-2</v>
      </c>
      <c r="H182" s="34">
        <f t="shared" ca="1" si="94"/>
        <v>2.2069252528365002E-2</v>
      </c>
      <c r="I182" s="34">
        <f t="shared" ca="1" si="94"/>
        <v>-5.1367858833117341E-2</v>
      </c>
      <c r="J182" s="64">
        <f t="shared" ca="1" si="94"/>
        <v>-2.8908430868428647E-2</v>
      </c>
      <c r="K182" s="34">
        <f t="shared" ca="1" si="94"/>
        <v>3.5921914168682179E-2</v>
      </c>
      <c r="L182" s="34" t="e">
        <f t="shared" ca="1" si="94"/>
        <v>#N/A</v>
      </c>
      <c r="M182" s="64" t="e">
        <f t="shared" ca="1" si="94"/>
        <v>#N/A</v>
      </c>
      <c r="N182" s="34">
        <f t="shared" ca="1" si="94"/>
        <v>5.8945795278297908E-3</v>
      </c>
      <c r="O182" s="55">
        <f t="shared" ca="1" si="94"/>
        <v>-0.4253731462626158</v>
      </c>
      <c r="P182" s="53">
        <f t="shared" ca="1" si="94"/>
        <v>-5.1103923082364E-2</v>
      </c>
      <c r="Q182" s="34">
        <f t="shared" ca="1" si="94"/>
        <v>1.7761668634239003E-2</v>
      </c>
      <c r="R182" s="34">
        <f t="shared" ca="1" si="94"/>
        <v>-2.1215114127448587E-2</v>
      </c>
      <c r="S182" s="34" t="e">
        <f t="shared" ca="1" si="94"/>
        <v>#N/A</v>
      </c>
      <c r="T182" s="34">
        <f t="shared" ca="1" si="94"/>
        <v>1.8687048837668918E-3</v>
      </c>
      <c r="U182" s="34">
        <f t="shared" ca="1" si="94"/>
        <v>3.1840013399500044E-3</v>
      </c>
      <c r="V182" s="34" t="e">
        <f t="shared" ca="1" si="94"/>
        <v>#N/A</v>
      </c>
      <c r="W182" s="34">
        <f t="shared" ca="1" si="94"/>
        <v>3.919520944910726E-2</v>
      </c>
      <c r="X182" s="34">
        <f t="shared" ca="1" si="94"/>
        <v>0.40097236663593638</v>
      </c>
      <c r="Y182" s="55">
        <f t="shared" ca="1" si="94"/>
        <v>-1.4848304375675192E-2</v>
      </c>
    </row>
    <row r="183" spans="1:25" s="33" customFormat="1" x14ac:dyDescent="0.2">
      <c r="A183" s="14">
        <v>43190</v>
      </c>
      <c r="B183" s="67">
        <f ca="1">IF(IF(OR(B61="",B57=0),NA(),B61/B57-1)&gt;1.5,NA(),B61/B57-1)</f>
        <v>-3.0673193149739486E-3</v>
      </c>
      <c r="C183" s="67">
        <f t="shared" ref="C183:Y183" ca="1" si="95">IF(IF(OR(C61="",C57=0),NA(),C61/C57-1)&gt;1.5,NA(),C61/C57-1)</f>
        <v>-9.1633853576701396E-3</v>
      </c>
      <c r="D183" s="59">
        <f t="shared" ca="1" si="95"/>
        <v>-1.2728352466000015E-2</v>
      </c>
      <c r="E183" s="59">
        <f t="shared" ca="1" si="95"/>
        <v>4.546442023417363E-3</v>
      </c>
      <c r="F183" s="59">
        <f t="shared" ca="1" si="95"/>
        <v>1.7317404309804774E-2</v>
      </c>
      <c r="G183" s="60">
        <f t="shared" ca="1" si="95"/>
        <v>-6.0459758579038958E-3</v>
      </c>
      <c r="H183" s="59">
        <f t="shared" ca="1" si="95"/>
        <v>3.4347068371531897E-3</v>
      </c>
      <c r="I183" s="59">
        <f t="shared" ca="1" si="95"/>
        <v>-5.8513414649405293E-2</v>
      </c>
      <c r="J183" s="68">
        <f t="shared" ca="1" si="95"/>
        <v>-2.3103532822046469E-2</v>
      </c>
      <c r="K183" s="59">
        <f t="shared" ca="1" si="95"/>
        <v>1.0281542310363045E-2</v>
      </c>
      <c r="L183" s="59" t="e">
        <f t="shared" ca="1" si="95"/>
        <v>#N/A</v>
      </c>
      <c r="M183" s="68" t="e">
        <f t="shared" ca="1" si="95"/>
        <v>#N/A</v>
      </c>
      <c r="N183" s="59">
        <f t="shared" ca="1" si="95"/>
        <v>4.6388454312880079E-3</v>
      </c>
      <c r="O183" s="61">
        <f t="shared" ca="1" si="95"/>
        <v>-0.47382530436326364</v>
      </c>
      <c r="P183" s="60">
        <f t="shared" ca="1" si="95"/>
        <v>-0.21930303572666832</v>
      </c>
      <c r="Q183" s="59">
        <f t="shared" ca="1" si="95"/>
        <v>4.9187221740176756E-3</v>
      </c>
      <c r="R183" s="59">
        <f t="shared" ca="1" si="95"/>
        <v>-1.7756630031879106E-2</v>
      </c>
      <c r="S183" s="59" t="e">
        <f t="shared" ca="1" si="95"/>
        <v>#N/A</v>
      </c>
      <c r="T183" s="59">
        <f t="shared" ca="1" si="95"/>
        <v>-3.8938365444728396E-2</v>
      </c>
      <c r="U183" s="59">
        <f t="shared" ca="1" si="95"/>
        <v>5.3548050394258695E-4</v>
      </c>
      <c r="V183" s="59" t="e">
        <f t="shared" ca="1" si="95"/>
        <v>#N/A</v>
      </c>
      <c r="W183" s="59">
        <f t="shared" ca="1" si="95"/>
        <v>1.0457764707209938E-2</v>
      </c>
      <c r="X183" s="59">
        <f t="shared" ca="1" si="95"/>
        <v>-1.9443065735407106E-2</v>
      </c>
      <c r="Y183" s="61">
        <f t="shared" ca="1" si="95"/>
        <v>-3.0842144781745073E-2</v>
      </c>
    </row>
    <row r="184" spans="1:25" s="33" customFormat="1" x14ac:dyDescent="0.2">
      <c r="A184" s="20">
        <v>43281</v>
      </c>
      <c r="B184" s="63">
        <f t="shared" ref="B184:Y185" ca="1" si="96">IF(IF(OR(B62="",B58=0),NA(),B62/B58-1)&gt;1.5,NA(),B62/B58-1)</f>
        <v>3.7352317134951019E-3</v>
      </c>
      <c r="C184" s="63">
        <f t="shared" ca="1" si="96"/>
        <v>2.8945826748323356E-3</v>
      </c>
      <c r="D184" s="34">
        <f t="shared" ca="1" si="96"/>
        <v>1.061449422148586E-3</v>
      </c>
      <c r="E184" s="34">
        <f t="shared" ca="1" si="96"/>
        <v>4.7760545583914737E-3</v>
      </c>
      <c r="F184" s="34">
        <f t="shared" ca="1" si="96"/>
        <v>1.6327524034231766E-2</v>
      </c>
      <c r="G184" s="53">
        <f t="shared" ca="1" si="96"/>
        <v>2.4750051452937516E-3</v>
      </c>
      <c r="H184" s="34">
        <f t="shared" ca="1" si="96"/>
        <v>2.1427364375919078E-2</v>
      </c>
      <c r="I184" s="34">
        <f t="shared" ca="1" si="96"/>
        <v>-5.3820843362894166E-2</v>
      </c>
      <c r="J184" s="64">
        <f t="shared" ca="1" si="96"/>
        <v>-2.1708937498040815E-2</v>
      </c>
      <c r="K184" s="34">
        <f t="shared" ca="1" si="96"/>
        <v>2.1136097537422627E-2</v>
      </c>
      <c r="L184" s="34" t="e">
        <f t="shared" ca="1" si="96"/>
        <v>#N/A</v>
      </c>
      <c r="M184" s="64" t="e">
        <f t="shared" ca="1" si="96"/>
        <v>#N/A</v>
      </c>
      <c r="N184" s="34">
        <f t="shared" ca="1" si="96"/>
        <v>4.6807112398667972E-3</v>
      </c>
      <c r="O184" s="55">
        <f t="shared" ca="1" si="96"/>
        <v>-0.47046124883740692</v>
      </c>
      <c r="P184" s="53">
        <f t="shared" ca="1" si="96"/>
        <v>-0.19918218199353732</v>
      </c>
      <c r="Q184" s="34">
        <f t="shared" ca="1" si="96"/>
        <v>1.8534035854134823E-2</v>
      </c>
      <c r="R184" s="34">
        <f t="shared" ca="1" si="96"/>
        <v>-1.184337925736012E-2</v>
      </c>
      <c r="S184" s="34" t="e">
        <f t="shared" ca="1" si="96"/>
        <v>#N/A</v>
      </c>
      <c r="T184" s="34">
        <f t="shared" ca="1" si="96"/>
        <v>-1.404394989831792E-2</v>
      </c>
      <c r="U184" s="34">
        <f t="shared" ca="1" si="96"/>
        <v>1.0244975151547653E-2</v>
      </c>
      <c r="V184" s="34" t="e">
        <f t="shared" ca="1" si="96"/>
        <v>#N/A</v>
      </c>
      <c r="W184" s="34">
        <f t="shared" ca="1" si="96"/>
        <v>2.0566088187673026E-2</v>
      </c>
      <c r="X184" s="34">
        <f t="shared" ca="1" si="96"/>
        <v>7.5917512845818935E-2</v>
      </c>
      <c r="Y184" s="55">
        <f t="shared" ca="1" si="96"/>
        <v>4.6740450516806753E-3</v>
      </c>
    </row>
    <row r="185" spans="1:25" s="33" customFormat="1" x14ac:dyDescent="0.2">
      <c r="A185" s="20">
        <v>43373</v>
      </c>
      <c r="B185" s="63">
        <f t="shared" ca="1" si="96"/>
        <v>1.0455460953862072E-3</v>
      </c>
      <c r="C185" s="63">
        <f t="shared" ca="1" si="96"/>
        <v>2.3343675053411062E-4</v>
      </c>
      <c r="D185" s="34">
        <f t="shared" ca="1" si="96"/>
        <v>-1.9001885886918979E-3</v>
      </c>
      <c r="E185" s="34">
        <f t="shared" ca="1" si="96"/>
        <v>2.0513042951650906E-3</v>
      </c>
      <c r="F185" s="34">
        <f t="shared" ca="1" si="96"/>
        <v>1.5754724753928473E-2</v>
      </c>
      <c r="G185" s="53">
        <f t="shared" ca="1" si="96"/>
        <v>1.3510953132459314E-2</v>
      </c>
      <c r="H185" s="34">
        <f t="shared" ca="1" si="96"/>
        <v>3.478880631263781E-2</v>
      </c>
      <c r="I185" s="34">
        <f t="shared" ca="1" si="96"/>
        <v>-5.2026691415990811E-2</v>
      </c>
      <c r="J185" s="64">
        <f t="shared" ca="1" si="96"/>
        <v>-1.449628333814823E-2</v>
      </c>
      <c r="K185" s="34">
        <f t="shared" ca="1" si="96"/>
        <v>2.352772469319353E-2</v>
      </c>
      <c r="L185" s="34" t="e">
        <f t="shared" ca="1" si="96"/>
        <v>#N/A</v>
      </c>
      <c r="M185" s="64" t="e">
        <f t="shared" ca="1" si="96"/>
        <v>#N/A</v>
      </c>
      <c r="N185" s="34">
        <f t="shared" ca="1" si="96"/>
        <v>2.2300213271120306E-3</v>
      </c>
      <c r="O185" s="55">
        <f t="shared" ca="1" si="96"/>
        <v>-0.57112865997271633</v>
      </c>
      <c r="P185" s="53">
        <f t="shared" ca="1" si="96"/>
        <v>-0.18597004868265588</v>
      </c>
      <c r="Q185" s="34">
        <f t="shared" ca="1" si="96"/>
        <v>3.0823240897846382E-2</v>
      </c>
      <c r="R185" s="34">
        <f t="shared" ca="1" si="96"/>
        <v>-1.021217337854019E-2</v>
      </c>
      <c r="S185" s="34" t="e">
        <f t="shared" ca="1" si="96"/>
        <v>#N/A</v>
      </c>
      <c r="T185" s="34">
        <f t="shared" ca="1" si="96"/>
        <v>-1.4033843676268365E-2</v>
      </c>
      <c r="U185" s="34">
        <f t="shared" ca="1" si="96"/>
        <v>1.7399979741250737E-2</v>
      </c>
      <c r="V185" s="34" t="e">
        <f t="shared" ca="1" si="96"/>
        <v>#N/A</v>
      </c>
      <c r="W185" s="34">
        <f t="shared" ca="1" si="96"/>
        <v>2.3359155159442757E-2</v>
      </c>
      <c r="X185" s="34">
        <f t="shared" ca="1" si="96"/>
        <v>0.15319397010207214</v>
      </c>
      <c r="Y185" s="55">
        <f t="shared" ca="1" si="96"/>
        <v>8.3114859737003499E-3</v>
      </c>
    </row>
    <row r="186" spans="1:25" s="33" customFormat="1" ht="12" thickBot="1" x14ac:dyDescent="0.25">
      <c r="A186" s="20">
        <v>43465</v>
      </c>
      <c r="B186" s="63">
        <f t="shared" ref="B186:Y186" ca="1" si="97">IF(IF(OR(B64="",B60=0),NA(),B64/B60-1)&gt;1.5,NA(),B64/B60-1)</f>
        <v>4.5087391115425923E-3</v>
      </c>
      <c r="C186" s="63">
        <f t="shared" ca="1" si="97"/>
        <v>8.4995188127232613E-3</v>
      </c>
      <c r="D186" s="34">
        <f t="shared" ca="1" si="97"/>
        <v>6.3997622483902283E-3</v>
      </c>
      <c r="E186" s="34">
        <f t="shared" ca="1" si="97"/>
        <v>-4.1808671519871776E-4</v>
      </c>
      <c r="F186" s="34">
        <f t="shared" ca="1" si="97"/>
        <v>2.3622427833162707E-2</v>
      </c>
      <c r="G186" s="53">
        <f t="shared" ca="1" si="97"/>
        <v>2.1841085638206303E-2</v>
      </c>
      <c r="H186" s="34">
        <f t="shared" ca="1" si="97"/>
        <v>1.6139922655329819E-2</v>
      </c>
      <c r="I186" s="34">
        <f t="shared" ca="1" si="97"/>
        <v>-6.9829867129125534E-2</v>
      </c>
      <c r="J186" s="64">
        <f t="shared" ca="1" si="97"/>
        <v>-2.8440712054576767E-2</v>
      </c>
      <c r="K186" s="34">
        <f t="shared" ca="1" si="97"/>
        <v>2.5186506321022595E-2</v>
      </c>
      <c r="L186" s="34" t="e">
        <f t="shared" ca="1" si="97"/>
        <v>#N/A</v>
      </c>
      <c r="M186" s="64" t="e">
        <f t="shared" ca="1" si="97"/>
        <v>#N/A</v>
      </c>
      <c r="N186" s="34">
        <f t="shared" ca="1" si="97"/>
        <v>-5.4797610289170073E-4</v>
      </c>
      <c r="O186" s="55">
        <f t="shared" ca="1" si="97"/>
        <v>-0.5854673082535804</v>
      </c>
      <c r="P186" s="53">
        <f t="shared" ca="1" si="97"/>
        <v>-0.37289896265353839</v>
      </c>
      <c r="Q186" s="34">
        <f t="shared" ca="1" si="97"/>
        <v>3.5701733733284113E-2</v>
      </c>
      <c r="R186" s="34">
        <f t="shared" ca="1" si="97"/>
        <v>-8.6372489407978703E-3</v>
      </c>
      <c r="S186" s="34" t="e">
        <f t="shared" ca="1" si="97"/>
        <v>#N/A</v>
      </c>
      <c r="T186" s="34">
        <f t="shared" ca="1" si="97"/>
        <v>-5.9038959196487939E-3</v>
      </c>
      <c r="U186" s="34">
        <f t="shared" ca="1" si="97"/>
        <v>2.2085910441947076E-2</v>
      </c>
      <c r="V186" s="34" t="e">
        <f t="shared" ca="1" si="97"/>
        <v>#N/A</v>
      </c>
      <c r="W186" s="34">
        <f t="shared" ca="1" si="97"/>
        <v>2.7183968433712291E-2</v>
      </c>
      <c r="X186" s="34">
        <f t="shared" ca="1" si="97"/>
        <v>1.7695787312369982E-2</v>
      </c>
      <c r="Y186" s="55">
        <f t="shared" ca="1" si="97"/>
        <v>6.5406741335163332E-3</v>
      </c>
    </row>
    <row r="187" spans="1:25" ht="15.75" thickBot="1" x14ac:dyDescent="0.25">
      <c r="A187" s="124" t="s">
        <v>35</v>
      </c>
      <c r="B187" s="128"/>
      <c r="C187" s="128"/>
      <c r="D187" s="91"/>
      <c r="E187" s="91"/>
      <c r="F187" s="91"/>
      <c r="G187" s="91"/>
      <c r="H187" s="91"/>
      <c r="I187" s="91"/>
      <c r="J187" s="92"/>
      <c r="K187" s="91"/>
      <c r="L187" s="91"/>
      <c r="M187" s="92"/>
      <c r="N187" s="91"/>
      <c r="O187" s="91"/>
      <c r="P187" s="91"/>
      <c r="Q187" s="91"/>
      <c r="R187" s="91"/>
      <c r="S187" s="91"/>
      <c r="T187" s="91"/>
      <c r="U187" s="91"/>
      <c r="V187" s="91"/>
      <c r="W187" s="91"/>
      <c r="X187" s="91"/>
      <c r="Y187" s="126"/>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29"/>
    </row>
    <row r="189" spans="1:25" x14ac:dyDescent="0.2">
      <c r="A189" s="36" t="s">
        <v>37</v>
      </c>
      <c r="B189" s="69">
        <f t="shared" ref="B189:Y189" ca="1" si="98">SUM(B$9:B$12)/SUM(B$5:B$8)-1</f>
        <v>9.2338740259458207E-2</v>
      </c>
      <c r="C189" s="69">
        <f t="shared" ca="1" si="98"/>
        <v>7.8577959641435546E-2</v>
      </c>
      <c r="D189" s="31">
        <f t="shared" ca="1" si="98"/>
        <v>7.9015357785895635E-2</v>
      </c>
      <c r="E189" s="31">
        <f t="shared" ca="1" si="98"/>
        <v>0.12186218358144996</v>
      </c>
      <c r="F189" s="31">
        <f t="shared" ca="1" si="98"/>
        <v>7.4349701393847889E-2</v>
      </c>
      <c r="G189" s="70">
        <f t="shared" ca="1" si="98"/>
        <v>0.12792936727147519</v>
      </c>
      <c r="H189" s="31">
        <f t="shared" ca="1" si="98"/>
        <v>0.18859687007993609</v>
      </c>
      <c r="I189" s="31">
        <f t="shared" ca="1" si="98"/>
        <v>6.2528234263474758E-3</v>
      </c>
      <c r="J189" s="71">
        <f t="shared" ca="1" si="98"/>
        <v>0.14645949691270799</v>
      </c>
      <c r="K189" s="31">
        <f t="shared" ca="1" si="98"/>
        <v>4.2264610179370967</v>
      </c>
      <c r="L189" s="31">
        <f t="shared" ca="1" si="98"/>
        <v>-0.23817159845088032</v>
      </c>
      <c r="M189" s="71">
        <f t="shared" ca="1" si="98"/>
        <v>-0.13420447094700783</v>
      </c>
      <c r="N189" s="31">
        <f t="shared" ca="1" si="98"/>
        <v>4.342711549154842</v>
      </c>
      <c r="O189" s="62">
        <f t="shared" ca="1" si="98"/>
        <v>-0.29670412054260187</v>
      </c>
      <c r="P189" s="70">
        <f t="shared" ca="1" si="98"/>
        <v>4.2914343870687377E-2</v>
      </c>
      <c r="Q189" s="31">
        <f t="shared" ca="1" si="98"/>
        <v>9.4944816863154147E-2</v>
      </c>
      <c r="R189" s="31">
        <f t="shared" ca="1" si="98"/>
        <v>8.8144971698094876E-2</v>
      </c>
      <c r="S189" s="31" t="e">
        <f t="shared" ca="1" si="98"/>
        <v>#DIV/0!</v>
      </c>
      <c r="T189" s="31" t="e">
        <f ca="1">SUM(T$9:T$12)/SUM(T$5:T$8)-1</f>
        <v>#DIV/0!</v>
      </c>
      <c r="U189" s="31">
        <f t="shared" ca="1" si="98"/>
        <v>7.1887340653590259E-2</v>
      </c>
      <c r="V189" s="31" t="e">
        <f t="shared" ca="1" si="98"/>
        <v>#DIV/0!</v>
      </c>
      <c r="W189" s="31" t="e">
        <f ca="1">SUM(W$9:W$12)/SUM(W$5:W$8)-1</f>
        <v>#DIV/0!</v>
      </c>
      <c r="X189" s="31">
        <f t="shared" ca="1" si="98"/>
        <v>6.2579688601786643E-2</v>
      </c>
      <c r="Y189" s="62">
        <f t="shared" ca="1" si="98"/>
        <v>4.0719046737573716</v>
      </c>
    </row>
    <row r="190" spans="1:25" x14ac:dyDescent="0.2">
      <c r="A190" s="36" t="s">
        <v>38</v>
      </c>
      <c r="B190" s="69">
        <f t="shared" ref="B190:Y190" ca="1" si="99">SUM(B$13:B$16)/SUM(B$9:B$12)-1</f>
        <v>9.3208800177838613E-2</v>
      </c>
      <c r="C190" s="69">
        <f t="shared" ca="1" si="99"/>
        <v>7.7907795161019422E-2</v>
      </c>
      <c r="D190" s="31">
        <f t="shared" ca="1" si="99"/>
        <v>7.69425849354477E-2</v>
      </c>
      <c r="E190" s="31">
        <f t="shared" ca="1" si="99"/>
        <v>0.12477017601456519</v>
      </c>
      <c r="F190" s="31">
        <f t="shared" ca="1" si="99"/>
        <v>8.7278849177132578E-2</v>
      </c>
      <c r="G190" s="70">
        <f t="shared" ca="1" si="99"/>
        <v>0.14509692557384191</v>
      </c>
      <c r="H190" s="31">
        <f t="shared" ca="1" si="99"/>
        <v>0.32218605411359236</v>
      </c>
      <c r="I190" s="31">
        <f t="shared" ca="1" si="99"/>
        <v>-2.3163163953534349E-2</v>
      </c>
      <c r="J190" s="71">
        <f t="shared" ca="1" si="99"/>
        <v>7.396678376944732E-2</v>
      </c>
      <c r="K190" s="31">
        <f t="shared" ca="1" si="99"/>
        <v>0.90405883470291104</v>
      </c>
      <c r="L190" s="31">
        <f t="shared" ca="1" si="99"/>
        <v>-0.32854486569541674</v>
      </c>
      <c r="M190" s="71">
        <f t="shared" ca="1" si="99"/>
        <v>-0.23610466205861858</v>
      </c>
      <c r="N190" s="31">
        <f t="shared" ca="1" si="99"/>
        <v>0.9387517952792388</v>
      </c>
      <c r="O190" s="62">
        <f t="shared" ca="1" si="99"/>
        <v>-0.48586713771243695</v>
      </c>
      <c r="P190" s="70">
        <f t="shared" ca="1" si="99"/>
        <v>-0.47749460647478981</v>
      </c>
      <c r="Q190" s="31">
        <f t="shared" ca="1" si="99"/>
        <v>0.12272223348008393</v>
      </c>
      <c r="R190" s="31">
        <f t="shared" ca="1" si="99"/>
        <v>5.8228117499903975E-2</v>
      </c>
      <c r="S190" s="31" t="e">
        <f t="shared" ca="1" si="99"/>
        <v>#DIV/0!</v>
      </c>
      <c r="T190" s="31" t="e">
        <f t="shared" ref="T190:T196" ca="1" si="100">SUM(T$9:T$12)/SUM(T$5:T$8)-1</f>
        <v>#DIV/0!</v>
      </c>
      <c r="U190" s="31">
        <f t="shared" ca="1" si="99"/>
        <v>6.8117338019096696E-2</v>
      </c>
      <c r="V190" s="31" t="e">
        <f t="shared" ca="1" si="99"/>
        <v>#DIV/0!</v>
      </c>
      <c r="W190" s="31" t="e">
        <f t="shared" ref="W190:W196" ca="1" si="101">SUM(W$9:W$12)/SUM(W$5:W$8)-1</f>
        <v>#DIV/0!</v>
      </c>
      <c r="X190" s="31">
        <f t="shared" ca="1" si="99"/>
        <v>-0.42603174811997346</v>
      </c>
      <c r="Y190" s="62">
        <f t="shared" ca="1" si="99"/>
        <v>0.91100309283099135</v>
      </c>
    </row>
    <row r="191" spans="1:25" x14ac:dyDescent="0.2">
      <c r="A191" s="36" t="s">
        <v>39</v>
      </c>
      <c r="B191" s="69">
        <f t="shared" ref="B191:Y191" ca="1" si="102">SUM(B$17:B$20)/SUM(B$13:B$16)-1</f>
        <v>8.5642724787554858E-2</v>
      </c>
      <c r="C191" s="69">
        <f t="shared" ca="1" si="102"/>
        <v>6.8146172909893776E-2</v>
      </c>
      <c r="D191" s="31">
        <f t="shared" ca="1" si="102"/>
        <v>6.6499188580131374E-2</v>
      </c>
      <c r="E191" s="31">
        <f t="shared" ca="1" si="102"/>
        <v>0.12022919635582752</v>
      </c>
      <c r="F191" s="31">
        <f t="shared" ca="1" si="102"/>
        <v>8.3984437891968744E-2</v>
      </c>
      <c r="G191" s="70">
        <f t="shared" ca="1" si="102"/>
        <v>0.15962883681279316</v>
      </c>
      <c r="H191" s="31">
        <f t="shared" ca="1" si="102"/>
        <v>0.18054232905839518</v>
      </c>
      <c r="I191" s="31">
        <f t="shared" ca="1" si="102"/>
        <v>-7.86478194668353E-2</v>
      </c>
      <c r="J191" s="71">
        <f t="shared" ca="1" si="102"/>
        <v>-5.3957325216990037E-3</v>
      </c>
      <c r="K191" s="31">
        <f t="shared" ca="1" si="102"/>
        <v>0.41630944822609961</v>
      </c>
      <c r="L191" s="31">
        <f t="shared" ca="1" si="102"/>
        <v>-0.38903058392308631</v>
      </c>
      <c r="M191" s="71">
        <f t="shared" ca="1" si="102"/>
        <v>-0.33792967645582017</v>
      </c>
      <c r="N191" s="31">
        <f t="shared" ca="1" si="102"/>
        <v>0.37588326318453436</v>
      </c>
      <c r="O191" s="62">
        <f t="shared" ca="1" si="102"/>
        <v>-0.59695680280334207</v>
      </c>
      <c r="P191" s="70">
        <f t="shared" ca="1" si="102"/>
        <v>-8.9209782019050721E-3</v>
      </c>
      <c r="Q191" s="31">
        <f t="shared" ca="1" si="102"/>
        <v>6.988306928143273E-2</v>
      </c>
      <c r="R191" s="31">
        <f t="shared" ca="1" si="102"/>
        <v>3.0704033407358278E-2</v>
      </c>
      <c r="S191" s="31">
        <f t="shared" ca="1" si="102"/>
        <v>0.19622531798348031</v>
      </c>
      <c r="T191" s="31" t="e">
        <f t="shared" ca="1" si="100"/>
        <v>#DIV/0!</v>
      </c>
      <c r="U191" s="31">
        <f t="shared" ca="1" si="102"/>
        <v>3.4845041402685739E-2</v>
      </c>
      <c r="V191" s="31">
        <f t="shared" ca="1" si="102"/>
        <v>0.39774810876469457</v>
      </c>
      <c r="W191" s="31" t="e">
        <f t="shared" ca="1" si="101"/>
        <v>#DIV/0!</v>
      </c>
      <c r="X191" s="31">
        <f t="shared" ca="1" si="102"/>
        <v>-0.1966126390570252</v>
      </c>
      <c r="Y191" s="62">
        <f t="shared" ca="1" si="102"/>
        <v>0.39509070126438695</v>
      </c>
    </row>
    <row r="192" spans="1:25" x14ac:dyDescent="0.2">
      <c r="A192" s="36" t="s">
        <v>40</v>
      </c>
      <c r="B192" s="69">
        <f t="shared" ref="B192:Y192" ca="1" si="103">SUM(B$21:B$24)/SUM(B$17:B$20)-1</f>
        <v>7.2122773733510392E-2</v>
      </c>
      <c r="C192" s="69">
        <f t="shared" ca="1" si="103"/>
        <v>5.2405478550344275E-2</v>
      </c>
      <c r="D192" s="31">
        <f t="shared" ca="1" si="103"/>
        <v>4.7813368284251645E-2</v>
      </c>
      <c r="E192" s="31">
        <f t="shared" ca="1" si="103"/>
        <v>0.10928698577795903</v>
      </c>
      <c r="F192" s="31">
        <f t="shared" ca="1" si="103"/>
        <v>9.5853292233308629E-2</v>
      </c>
      <c r="G192" s="70">
        <f t="shared" ca="1" si="103"/>
        <v>0.10819002921213206</v>
      </c>
      <c r="H192" s="31">
        <f t="shared" ca="1" si="103"/>
        <v>0.15156071072567578</v>
      </c>
      <c r="I192" s="31">
        <f t="shared" ca="1" si="103"/>
        <v>-6.2289342096291223E-2</v>
      </c>
      <c r="J192" s="71">
        <f t="shared" ca="1" si="103"/>
        <v>-2.1748670896126532E-2</v>
      </c>
      <c r="K192" s="31">
        <f t="shared" ca="1" si="103"/>
        <v>0.25051832755525671</v>
      </c>
      <c r="L192" s="31">
        <f t="shared" ca="1" si="103"/>
        <v>-0.41550278673175778</v>
      </c>
      <c r="M192" s="71">
        <f t="shared" ca="1" si="103"/>
        <v>-0.40371468433579238</v>
      </c>
      <c r="N192" s="31">
        <f t="shared" ca="1" si="103"/>
        <v>0.17435618034380629</v>
      </c>
      <c r="O192" s="62">
        <f t="shared" ca="1" si="103"/>
        <v>-0.5165327852203756</v>
      </c>
      <c r="P192" s="70">
        <f t="shared" ca="1" si="103"/>
        <v>1.034928088052478E-2</v>
      </c>
      <c r="Q192" s="31">
        <f t="shared" ca="1" si="103"/>
        <v>5.2397707668052851E-2</v>
      </c>
      <c r="R192" s="31">
        <f t="shared" ca="1" si="103"/>
        <v>5.8173642818886151E-3</v>
      </c>
      <c r="S192" s="31">
        <f t="shared" ca="1" si="103"/>
        <v>0.13387139730870934</v>
      </c>
      <c r="T192" s="31" t="e">
        <f t="shared" ca="1" si="100"/>
        <v>#DIV/0!</v>
      </c>
      <c r="U192" s="31">
        <f t="shared" ca="1" si="103"/>
        <v>3.2889176357075556E-2</v>
      </c>
      <c r="V192" s="31">
        <f t="shared" ca="1" si="103"/>
        <v>0.23363264301660713</v>
      </c>
      <c r="W192" s="31" t="e">
        <f t="shared" ca="1" si="101"/>
        <v>#DIV/0!</v>
      </c>
      <c r="X192" s="31">
        <f t="shared" ca="1" si="103"/>
        <v>-0.11973852997634205</v>
      </c>
      <c r="Y192" s="62">
        <f t="shared" ca="1" si="103"/>
        <v>0.2422783004023934</v>
      </c>
    </row>
    <row r="193" spans="1:25" x14ac:dyDescent="0.2">
      <c r="A193" s="36" t="s">
        <v>41</v>
      </c>
      <c r="B193" s="69">
        <f ca="1">IF(ISBLANK(B28),NA(),SUM(B$25:B$28)/SUM(B$21:B$24)-1)</f>
        <v>4.7089569534839226E-2</v>
      </c>
      <c r="C193" s="69">
        <f t="shared" ref="C193:Y193" ca="1" si="104">IF(ISBLANK(C28),NA(),SUM(C$25:C$28)/SUM(C$21:C$24)-1)</f>
        <v>2.287678792653125E-2</v>
      </c>
      <c r="D193" s="31">
        <f t="shared" ca="1" si="104"/>
        <v>1.9561081552001758E-2</v>
      </c>
      <c r="E193" s="31">
        <f t="shared" ca="1" si="104"/>
        <v>9.0386933695444815E-2</v>
      </c>
      <c r="F193" s="31">
        <f t="shared" ca="1" si="104"/>
        <v>5.287277806133428E-2</v>
      </c>
      <c r="G193" s="70">
        <f t="shared" ca="1" si="104"/>
        <v>7.5916604397643805E-2</v>
      </c>
      <c r="H193" s="31">
        <f t="shared" ca="1" si="104"/>
        <v>0.22440838088332127</v>
      </c>
      <c r="I193" s="31">
        <f t="shared" ca="1" si="104"/>
        <v>-0.12270663712301944</v>
      </c>
      <c r="J193" s="71">
        <f t="shared" ca="1" si="104"/>
        <v>-8.849866508105253E-2</v>
      </c>
      <c r="K193" s="31">
        <f t="shared" ca="1" si="104"/>
        <v>0.14023741158050518</v>
      </c>
      <c r="L193" s="31">
        <f t="shared" ca="1" si="104"/>
        <v>-0.5585429075104571</v>
      </c>
      <c r="M193" s="71">
        <f t="shared" ca="1" si="104"/>
        <v>-0.57576317347483075</v>
      </c>
      <c r="N193" s="31">
        <f t="shared" ca="1" si="104"/>
        <v>0.12016026936122404</v>
      </c>
      <c r="O193" s="62">
        <f t="shared" ca="1" si="104"/>
        <v>-0.61138289634965537</v>
      </c>
      <c r="P193" s="70">
        <f t="shared" ca="1" si="104"/>
        <v>-2.9803301638530399E-2</v>
      </c>
      <c r="Q193" s="31">
        <f t="shared" ca="1" si="104"/>
        <v>3.5576557915586671E-2</v>
      </c>
      <c r="R193" s="31">
        <f t="shared" ca="1" si="104"/>
        <v>-3.7913203582950139E-2</v>
      </c>
      <c r="S193" s="31">
        <f t="shared" ca="1" si="104"/>
        <v>7.8801721741667441E-2</v>
      </c>
      <c r="T193" s="31" t="e">
        <f t="shared" ca="1" si="100"/>
        <v>#DIV/0!</v>
      </c>
      <c r="U193" s="31">
        <f t="shared" ca="1" si="104"/>
        <v>1.3333115497645487E-2</v>
      </c>
      <c r="V193" s="31">
        <f t="shared" ca="1" si="104"/>
        <v>0.11797539751756947</v>
      </c>
      <c r="W193" s="31" t="e">
        <f t="shared" ca="1" si="101"/>
        <v>#DIV/0!</v>
      </c>
      <c r="X193" s="31">
        <f t="shared" ca="1" si="104"/>
        <v>-9.2629535829078402E-2</v>
      </c>
      <c r="Y193" s="62">
        <f t="shared" ca="1" si="104"/>
        <v>0.18572912228198035</v>
      </c>
    </row>
    <row r="194" spans="1:25" x14ac:dyDescent="0.2">
      <c r="A194" s="36" t="s">
        <v>42</v>
      </c>
      <c r="B194" s="69">
        <f ca="1">IF(ISBLANK(B32),NA(),SUM(B$29:B$32)/SUM(B$25:B$28)-1)</f>
        <v>3.9805746777080486E-2</v>
      </c>
      <c r="C194" s="69">
        <f t="shared" ref="C194:Y194" ca="1" si="105">IF(ISBLANK(C32),NA(),SUM(C$29:C$32)/SUM(C$25:C$28)-1)</f>
        <v>1.6535868637101769E-2</v>
      </c>
      <c r="D194" s="31">
        <f t="shared" ca="1" si="105"/>
        <v>1.398587891899683E-2</v>
      </c>
      <c r="E194" s="31">
        <f t="shared" ca="1" si="105"/>
        <v>7.8840691361443005E-2</v>
      </c>
      <c r="F194" s="31">
        <f t="shared" ca="1" si="105"/>
        <v>3.8874827033945403E-2</v>
      </c>
      <c r="G194" s="70">
        <f t="shared" ca="1" si="105"/>
        <v>6.4374863665017434E-2</v>
      </c>
      <c r="H194" s="31">
        <f t="shared" ca="1" si="105"/>
        <v>4.3774762059773487E-2</v>
      </c>
      <c r="I194" s="31">
        <f t="shared" ca="1" si="105"/>
        <v>-0.12582539350736044</v>
      </c>
      <c r="J194" s="71">
        <f t="shared" ca="1" si="105"/>
        <v>-6.5470179139126561E-2</v>
      </c>
      <c r="K194" s="31">
        <f t="shared" ca="1" si="105"/>
        <v>9.4844835022655172E-2</v>
      </c>
      <c r="L194" s="31">
        <f t="shared" ca="1" si="105"/>
        <v>-1</v>
      </c>
      <c r="M194" s="71">
        <f t="shared" ca="1" si="105"/>
        <v>-1</v>
      </c>
      <c r="N194" s="31">
        <f t="shared" ca="1" si="105"/>
        <v>9.020133969846067E-2</v>
      </c>
      <c r="O194" s="62">
        <f t="shared" ca="1" si="105"/>
        <v>-0.69497627968152442</v>
      </c>
      <c r="P194" s="70">
        <f t="shared" ca="1" si="105"/>
        <v>1.5200324369103235E-2</v>
      </c>
      <c r="Q194" s="31">
        <f t="shared" ca="1" si="105"/>
        <v>2.708483853723509E-2</v>
      </c>
      <c r="R194" s="31">
        <f t="shared" ca="1" si="105"/>
        <v>-2.1793502087728456E-2</v>
      </c>
      <c r="S194" s="31">
        <f t="shared" ca="1" si="105"/>
        <v>3.7807502857337028E-2</v>
      </c>
      <c r="T194" s="31" t="e">
        <f t="shared" ca="1" si="100"/>
        <v>#DIV/0!</v>
      </c>
      <c r="U194" s="31">
        <f t="shared" ca="1" si="105"/>
        <v>-7.8883500969680886E-3</v>
      </c>
      <c r="V194" s="31">
        <f t="shared" ca="1" si="105"/>
        <v>7.1285551645723144E-2</v>
      </c>
      <c r="W194" s="31" t="e">
        <f t="shared" ca="1" si="101"/>
        <v>#DIV/0!</v>
      </c>
      <c r="X194" s="31">
        <f t="shared" ca="1" si="105"/>
        <v>-5.0563994042022498E-2</v>
      </c>
      <c r="Y194" s="62">
        <f t="shared" ca="1" si="105"/>
        <v>0.14923849624234631</v>
      </c>
    </row>
    <row r="195" spans="1:25" x14ac:dyDescent="0.2">
      <c r="A195" s="36" t="s">
        <v>43</v>
      </c>
      <c r="B195" s="69">
        <f ca="1">IF(ISBLANK(B36),NA(),SUM(B$33:B$36)/SUM(B$29:B$32)-1)</f>
        <v>2.3708477278192142E-2</v>
      </c>
      <c r="C195" s="69">
        <f t="shared" ref="C195:Y195" ca="1" si="106">IF(ISBLANK(C36),NA(),SUM(C$33:C$36)/SUM(C$29:C$32)-1)</f>
        <v>-4.9803916079168564E-3</v>
      </c>
      <c r="D195" s="31">
        <f t="shared" ca="1" si="106"/>
        <v>-1.1036731118285958E-2</v>
      </c>
      <c r="E195" s="31">
        <f t="shared" ca="1" si="106"/>
        <v>6.9054403031638678E-2</v>
      </c>
      <c r="F195" s="31">
        <f t="shared" ca="1" si="106"/>
        <v>4.6804537621618181E-2</v>
      </c>
      <c r="G195" s="70">
        <f t="shared" ca="1" si="106"/>
        <v>8.4719280448091183E-3</v>
      </c>
      <c r="H195" s="31">
        <f t="shared" ca="1" si="106"/>
        <v>2.0549293756578102E-2</v>
      </c>
      <c r="I195" s="31">
        <f t="shared" ca="1" si="106"/>
        <v>-9.1004824747104474E-2</v>
      </c>
      <c r="J195" s="71">
        <f t="shared" ca="1" si="106"/>
        <v>-7.6354604745583088E-2</v>
      </c>
      <c r="K195" s="31">
        <f t="shared" ca="1" si="106"/>
        <v>4.3874391516107503E-2</v>
      </c>
      <c r="L195" s="31" t="e">
        <f t="shared" ca="1" si="106"/>
        <v>#DIV/0!</v>
      </c>
      <c r="M195" s="71" t="e">
        <f t="shared" ca="1" si="106"/>
        <v>#DIV/0!</v>
      </c>
      <c r="N195" s="31">
        <f t="shared" ca="1" si="106"/>
        <v>7.0703612049233033E-2</v>
      </c>
      <c r="O195" s="62">
        <f t="shared" ca="1" si="106"/>
        <v>-0.35913962728547766</v>
      </c>
      <c r="P195" s="70">
        <f t="shared" ca="1" si="106"/>
        <v>1.522193890684417</v>
      </c>
      <c r="Q195" s="31">
        <f t="shared" ca="1" si="106"/>
        <v>1.9217460843193646E-2</v>
      </c>
      <c r="R195" s="31">
        <f t="shared" ca="1" si="106"/>
        <v>-4.2388633531564746E-2</v>
      </c>
      <c r="S195" s="31">
        <f t="shared" ca="1" si="106"/>
        <v>-1</v>
      </c>
      <c r="T195" s="31" t="e">
        <f t="shared" ca="1" si="100"/>
        <v>#DIV/0!</v>
      </c>
      <c r="U195" s="31">
        <f t="shared" ca="1" si="106"/>
        <v>-8.7656352919202041E-3</v>
      </c>
      <c r="V195" s="31">
        <f t="shared" ca="1" si="106"/>
        <v>-1</v>
      </c>
      <c r="W195" s="31" t="e">
        <f t="shared" ca="1" si="101"/>
        <v>#DIV/0!</v>
      </c>
      <c r="X195" s="31">
        <f t="shared" ca="1" si="106"/>
        <v>3.192002691753439</v>
      </c>
      <c r="Y195" s="62">
        <f t="shared" ca="1" si="106"/>
        <v>0.11374230123283202</v>
      </c>
    </row>
    <row r="196" spans="1:25" x14ac:dyDescent="0.2">
      <c r="A196" s="36" t="s">
        <v>44</v>
      </c>
      <c r="B196" s="69">
        <f t="shared" ref="B196:S196" ca="1" si="107">IF(ISBLANK(B40),NA(),SUM(B$37:B$40)/SUM(B$33:B$36)-1)</f>
        <v>1.6840939378380604E-2</v>
      </c>
      <c r="C196" s="69">
        <f t="shared" ca="1" si="107"/>
        <v>-6.9941401423900817E-3</v>
      </c>
      <c r="D196" s="31">
        <f t="shared" ca="1" si="107"/>
        <v>-9.2381469011196815E-3</v>
      </c>
      <c r="E196" s="31">
        <f t="shared" ca="1" si="107"/>
        <v>5.1905894292979315E-2</v>
      </c>
      <c r="F196" s="31">
        <f t="shared" ca="1" si="107"/>
        <v>1.113310883368257E-2</v>
      </c>
      <c r="G196" s="70">
        <f t="shared" ca="1" si="107"/>
        <v>9.0049335763431326E-3</v>
      </c>
      <c r="H196" s="31">
        <f t="shared" ca="1" si="107"/>
        <v>6.5785336643724435E-2</v>
      </c>
      <c r="I196" s="31">
        <f t="shared" ca="1" si="107"/>
        <v>-7.0340363422898289E-2</v>
      </c>
      <c r="J196" s="71">
        <f t="shared" ca="1" si="107"/>
        <v>-6.8926600099225022E-2</v>
      </c>
      <c r="K196" s="31">
        <f t="shared" ca="1" si="107"/>
        <v>1.4791848652728978E-2</v>
      </c>
      <c r="L196" s="31" t="e">
        <f t="shared" ca="1" si="107"/>
        <v>#DIV/0!</v>
      </c>
      <c r="M196" s="71" t="e">
        <f t="shared" ca="1" si="107"/>
        <v>#DIV/0!</v>
      </c>
      <c r="N196" s="31">
        <f t="shared" ca="1" si="107"/>
        <v>5.261378872341349E-2</v>
      </c>
      <c r="O196" s="62">
        <f t="shared" ca="1" si="107"/>
        <v>-0.25490419216197635</v>
      </c>
      <c r="P196" s="70">
        <f t="shared" ca="1" si="107"/>
        <v>-1.7837016572712305E-2</v>
      </c>
      <c r="Q196" s="31">
        <f t="shared" ca="1" si="107"/>
        <v>2.1315794688317347E-2</v>
      </c>
      <c r="R196" s="31">
        <f t="shared" ca="1" si="107"/>
        <v>-5.0207845878708746E-2</v>
      </c>
      <c r="S196" s="31" t="e">
        <f t="shared" ca="1" si="107"/>
        <v>#DIV/0!</v>
      </c>
      <c r="T196" s="31" t="e">
        <f t="shared" ca="1" si="100"/>
        <v>#DIV/0!</v>
      </c>
      <c r="U196" s="31">
        <f ca="1">IF(ISBLANK(U40),NA(),SUM(U$37:U$40)/SUM(U$33:U$36)-1)</f>
        <v>3.0911191418342199E-2</v>
      </c>
      <c r="V196" s="31" t="e">
        <f ca="1">IF(ISBLANK(V40),NA(),SUM(V$37:V$40)/SUM(V$33:V$36)-1)</f>
        <v>#DIV/0!</v>
      </c>
      <c r="W196" s="31" t="e">
        <f t="shared" ca="1" si="101"/>
        <v>#DIV/0!</v>
      </c>
      <c r="X196" s="31">
        <f ca="1">IF(ISBLANK(X40),NA(),SUM(X$37:X$40)/SUM(X$33:X$36)-1)</f>
        <v>1.5775376607964908E-2</v>
      </c>
      <c r="Y196" s="62">
        <f ca="1">IF(ISBLANK(Y40),NA(),SUM(Y$37:Y$40)/SUM(Y$33:Y$36)-1)</f>
        <v>3.6672340561219263E-2</v>
      </c>
    </row>
    <row r="197" spans="1:25" x14ac:dyDescent="0.2">
      <c r="A197" s="36" t="s">
        <v>45</v>
      </c>
      <c r="B197" s="69">
        <f ca="1">IF(ISBLANK(B44),NA(),SUM(B$41:B$44)/SUM(B$37:B$40)-1)</f>
        <v>-1.8104857333693603E-2</v>
      </c>
      <c r="C197" s="69">
        <f t="shared" ref="C197:Y197" ca="1" si="108">IF(ISBLANK(C44),NA(),SUM(C$41:C$44)/SUM(C$37:C$40)-1)</f>
        <v>-4.1921411648909279E-2</v>
      </c>
      <c r="D197" s="31">
        <f t="shared" ca="1" si="108"/>
        <v>-4.2432461795293919E-2</v>
      </c>
      <c r="E197" s="31">
        <f t="shared" ca="1" si="108"/>
        <v>1.4970955977623213E-2</v>
      </c>
      <c r="F197" s="31">
        <f t="shared" ca="1" si="108"/>
        <v>-3.7876284271969984E-2</v>
      </c>
      <c r="G197" s="70">
        <f t="shared" ca="1" si="108"/>
        <v>-3.1756740853166932E-2</v>
      </c>
      <c r="H197" s="31">
        <f t="shared" ca="1" si="108"/>
        <v>3.1930133156558904E-2</v>
      </c>
      <c r="I197" s="31">
        <f t="shared" ca="1" si="108"/>
        <v>-0.11281356371259943</v>
      </c>
      <c r="J197" s="71">
        <f t="shared" ca="1" si="108"/>
        <v>-0.11563561320976024</v>
      </c>
      <c r="K197" s="31">
        <f t="shared" ca="1" si="108"/>
        <v>-4.0394424471555612E-2</v>
      </c>
      <c r="L197" s="31" t="e">
        <f t="shared" ca="1" si="108"/>
        <v>#DIV/0!</v>
      </c>
      <c r="M197" s="71" t="e">
        <f t="shared" ca="1" si="108"/>
        <v>#DIV/0!</v>
      </c>
      <c r="N197" s="31">
        <f t="shared" ca="1" si="108"/>
        <v>1.5475190709779429E-2</v>
      </c>
      <c r="O197" s="62">
        <f t="shared" ca="1" si="108"/>
        <v>-0.28817031615550848</v>
      </c>
      <c r="P197" s="70">
        <f t="shared" ca="1" si="108"/>
        <v>-0.9798215187658823</v>
      </c>
      <c r="Q197" s="31">
        <f t="shared" ca="1" si="108"/>
        <v>-9.4935622006834253E-3</v>
      </c>
      <c r="R197" s="31">
        <f t="shared" ca="1" si="108"/>
        <v>-6.7275905724482388E-2</v>
      </c>
      <c r="S197" s="31" t="e">
        <f t="shared" ca="1" si="108"/>
        <v>#DIV/0!</v>
      </c>
      <c r="T197" s="31" t="e">
        <f t="shared" ca="1" si="108"/>
        <v>#DIV/0!</v>
      </c>
      <c r="U197" s="31">
        <f t="shared" ca="1" si="108"/>
        <v>-2.2091187492878306E-2</v>
      </c>
      <c r="V197" s="31" t="e">
        <f t="shared" ca="1" si="108"/>
        <v>#DIV/0!</v>
      </c>
      <c r="W197" s="31" t="e">
        <f t="shared" ca="1" si="108"/>
        <v>#DIV/0!</v>
      </c>
      <c r="X197" s="31">
        <f t="shared" ca="1" si="108"/>
        <v>-0.99995276456945859</v>
      </c>
      <c r="Y197" s="62">
        <f t="shared" ca="1" si="108"/>
        <v>5.0523365095604511E-2</v>
      </c>
    </row>
    <row r="198" spans="1:25" x14ac:dyDescent="0.2">
      <c r="A198" s="36" t="s">
        <v>46</v>
      </c>
      <c r="B198" s="69">
        <f ca="1">IF(ISBLANK(B48),NA(),SUM(B$45:B$48)/SUM(B$41:B$44)-1)</f>
        <v>-1.4723135379430929E-2</v>
      </c>
      <c r="C198" s="69">
        <f t="shared" ref="C198:Y198" ca="1" si="109">IF(ISBLANK(C48),NA(),SUM(C$45:C$48)/SUM(C$41:C$44)-1)</f>
        <v>-2.7856674071384813E-2</v>
      </c>
      <c r="D198" s="31">
        <f t="shared" ca="1" si="109"/>
        <v>-2.7725430541524876E-2</v>
      </c>
      <c r="E198" s="31">
        <f t="shared" ca="1" si="109"/>
        <v>2.4939994221331308E-3</v>
      </c>
      <c r="F198" s="31">
        <f t="shared" ca="1" si="109"/>
        <v>-2.8890589657172616E-2</v>
      </c>
      <c r="G198" s="70">
        <f t="shared" ca="1" si="109"/>
        <v>-1.0618440755225333E-2</v>
      </c>
      <c r="H198" s="31">
        <f t="shared" ca="1" si="109"/>
        <v>-0.14143794687294231</v>
      </c>
      <c r="I198" s="31">
        <f t="shared" ca="1" si="109"/>
        <v>-9.5734708492584697E-2</v>
      </c>
      <c r="J198" s="71">
        <f t="shared" ca="1" si="109"/>
        <v>-0.1095790714815349</v>
      </c>
      <c r="K198" s="31">
        <f t="shared" ca="1" si="109"/>
        <v>-2.9477846113382666E-2</v>
      </c>
      <c r="L198" s="31" t="e">
        <f t="shared" ca="1" si="109"/>
        <v>#DIV/0!</v>
      </c>
      <c r="M198" s="71" t="e">
        <f t="shared" ca="1" si="109"/>
        <v>#DIV/0!</v>
      </c>
      <c r="N198" s="31">
        <f t="shared" ca="1" si="109"/>
        <v>3.2576300476474529E-3</v>
      </c>
      <c r="O198" s="62">
        <f t="shared" ca="1" si="109"/>
        <v>-0.62611670750206572</v>
      </c>
      <c r="P198" s="70">
        <f t="shared" ca="1" si="109"/>
        <v>-0.41939796036484445</v>
      </c>
      <c r="Q198" s="31">
        <f t="shared" ca="1" si="109"/>
        <v>6.3952257107746657E-3</v>
      </c>
      <c r="R198" s="31">
        <f t="shared" ca="1" si="109"/>
        <v>-5.6198101630748676E-2</v>
      </c>
      <c r="S198" s="31" t="e">
        <f t="shared" ca="1" si="109"/>
        <v>#DIV/0!</v>
      </c>
      <c r="T198" s="31">
        <f t="shared" ca="1" si="109"/>
        <v>2.3185867670738602E-3</v>
      </c>
      <c r="U198" s="31">
        <f t="shared" ca="1" si="109"/>
        <v>-0.16153949057535544</v>
      </c>
      <c r="V198" s="31" t="e">
        <f t="shared" ca="1" si="109"/>
        <v>#DIV/0!</v>
      </c>
      <c r="W198" s="31">
        <f t="shared" ca="1" si="109"/>
        <v>-3.029926868251076E-2</v>
      </c>
      <c r="X198" s="31">
        <f t="shared" ca="1" si="109"/>
        <v>-0.51789708301447024</v>
      </c>
      <c r="Y198" s="62">
        <f t="shared" ca="1" si="109"/>
        <v>1.3847950464833669E-2</v>
      </c>
    </row>
    <row r="199" spans="1:25" x14ac:dyDescent="0.2">
      <c r="A199" s="36" t="s">
        <v>178</v>
      </c>
      <c r="B199" s="69">
        <f ca="1">IF(ISBLANK(B52),NA(),SUM(B$49:B$52)/SUM(B$45:B$48)-1)</f>
        <v>-1.230666610959863E-2</v>
      </c>
      <c r="C199" s="69">
        <f t="shared" ref="C199:Y199" ca="1" si="110">IF(ISBLANK(C52),NA(),SUM(C$49:C$52)/SUM(C$45:C$48)-1)</f>
        <v>-2.1955624684334984E-2</v>
      </c>
      <c r="D199" s="31">
        <f t="shared" ca="1" si="110"/>
        <v>-2.403111373298028E-2</v>
      </c>
      <c r="E199" s="31">
        <f t="shared" ca="1" si="110"/>
        <v>-4.0521484316990986E-5</v>
      </c>
      <c r="F199" s="31">
        <f t="shared" ca="1" si="110"/>
        <v>-5.5856355966600324E-3</v>
      </c>
      <c r="G199" s="70">
        <f t="shared" ca="1" si="110"/>
        <v>-9.018523050432492E-3</v>
      </c>
      <c r="H199" s="31">
        <f t="shared" ca="1" si="110"/>
        <v>-9.799559096067223E-3</v>
      </c>
      <c r="I199" s="31">
        <f t="shared" ca="1" si="110"/>
        <v>-8.4957615788045282E-2</v>
      </c>
      <c r="J199" s="31">
        <f t="shared" ca="1" si="110"/>
        <v>-9.4618154322980152E-2</v>
      </c>
      <c r="K199" s="31">
        <f t="shared" ca="1" si="110"/>
        <v>-3.7124386632436668E-3</v>
      </c>
      <c r="L199" s="31" t="e">
        <f t="shared" ca="1" si="110"/>
        <v>#DIV/0!</v>
      </c>
      <c r="M199" s="31" t="e">
        <f t="shared" ca="1" si="110"/>
        <v>#DIV/0!</v>
      </c>
      <c r="N199" s="31">
        <f t="shared" ca="1" si="110"/>
        <v>3.2707704058010378E-4</v>
      </c>
      <c r="O199" s="62">
        <f t="shared" ca="1" si="110"/>
        <v>-0.76586679148586922</v>
      </c>
      <c r="P199" s="31">
        <f t="shared" ca="1" si="110"/>
        <v>-0.36815430864770959</v>
      </c>
      <c r="Q199" s="31">
        <f t="shared" ca="1" si="110"/>
        <v>3.2499867853397202E-3</v>
      </c>
      <c r="R199" s="31">
        <f ca="1">IF(ISBLANK(R52),NA(),SUM(R$49:R$52)/SUM(R$45:R$48)-1)</f>
        <v>-5.8393299419626232E-2</v>
      </c>
      <c r="S199" s="31" t="e">
        <f t="shared" ca="1" si="110"/>
        <v>#DIV/0!</v>
      </c>
      <c r="T199" s="31">
        <f t="shared" ca="1" si="110"/>
        <v>-2.3809484267824033E-2</v>
      </c>
      <c r="U199" s="31">
        <f t="shared" ca="1" si="110"/>
        <v>-1.9214608556974766E-2</v>
      </c>
      <c r="V199" s="31" t="e">
        <f t="shared" ca="1" si="110"/>
        <v>#DIV/0!</v>
      </c>
      <c r="W199" s="31">
        <f t="shared" ca="1" si="110"/>
        <v>-5.0998243074388272E-3</v>
      </c>
      <c r="X199" s="31">
        <f t="shared" ca="1" si="110"/>
        <v>-0.19063037503514024</v>
      </c>
      <c r="Y199" s="62">
        <f t="shared" ca="1" si="110"/>
        <v>7.3460381691711429E-2</v>
      </c>
    </row>
    <row r="200" spans="1:25" x14ac:dyDescent="0.2">
      <c r="A200" s="36" t="s">
        <v>202</v>
      </c>
      <c r="B200" s="69">
        <f ca="1">IF(ISBLANK(B56),NA(),SUM(B$53:B$56)/SUM(B$49:B$52)-1)</f>
        <v>1.4761260120979003E-3</v>
      </c>
      <c r="C200" s="69">
        <f t="shared" ref="C200:X200" ca="1" si="111">IF(ISBLANK(C56),NA(),SUM(C$53:C$56)/SUM(C$49:C$52)-1)</f>
        <v>-1.9343115299776947E-3</v>
      </c>
      <c r="D200" s="31">
        <f t="shared" ca="1" si="111"/>
        <v>-5.4375469339802418E-3</v>
      </c>
      <c r="E200" s="31">
        <f t="shared" ca="1" si="111"/>
        <v>5.7165950634920915E-3</v>
      </c>
      <c r="F200" s="31">
        <f t="shared" ca="1" si="111"/>
        <v>2.5184200003442125E-2</v>
      </c>
      <c r="G200" s="70">
        <f t="shared" ca="1" si="111"/>
        <v>4.8471423520013435E-3</v>
      </c>
      <c r="H200" s="31">
        <f t="shared" ca="1" si="111"/>
        <v>2.1248125156968944E-2</v>
      </c>
      <c r="I200" s="31">
        <f t="shared" ca="1" si="111"/>
        <v>-5.3308444526521281E-2</v>
      </c>
      <c r="J200" s="31">
        <f t="shared" ca="1" si="111"/>
        <v>-4.1220229323776003E-2</v>
      </c>
      <c r="K200" s="31">
        <f t="shared" ca="1" si="111"/>
        <v>2.3937796230025565E-2</v>
      </c>
      <c r="L200" s="31" t="e">
        <f t="shared" ca="1" si="111"/>
        <v>#DIV/0!</v>
      </c>
      <c r="M200" s="31" t="e">
        <f t="shared" ca="1" si="111"/>
        <v>#DIV/0!</v>
      </c>
      <c r="N200" s="31">
        <f t="shared" ca="1" si="111"/>
        <v>5.7771373372905721E-3</v>
      </c>
      <c r="O200" s="31">
        <f t="shared" ca="1" si="111"/>
        <v>-0.61028597688280339</v>
      </c>
      <c r="P200" s="70">
        <f t="shared" ca="1" si="111"/>
        <v>-0.11466307733161452</v>
      </c>
      <c r="Q200" s="31">
        <f t="shared" ca="1" si="111"/>
        <v>-8.9197169161769896E-4</v>
      </c>
      <c r="R200" s="31">
        <f t="shared" ca="1" si="111"/>
        <v>-3.3572107531217865E-2</v>
      </c>
      <c r="S200" s="31" t="e">
        <f t="shared" ca="1" si="111"/>
        <v>#DIV/0!</v>
      </c>
      <c r="T200" s="31">
        <f t="shared" ca="1" si="111"/>
        <v>6.7391079474892202E-3</v>
      </c>
      <c r="U200" s="31">
        <f t="shared" ca="1" si="111"/>
        <v>-9.3604663201967142E-3</v>
      </c>
      <c r="V200" s="31" t="e">
        <f t="shared" ca="1" si="111"/>
        <v>#DIV/0!</v>
      </c>
      <c r="W200" s="31">
        <f t="shared" ca="1" si="111"/>
        <v>2.3385227664385999E-2</v>
      </c>
      <c r="X200" s="31">
        <f t="shared" ca="1" si="111"/>
        <v>-0.26133435621996592</v>
      </c>
      <c r="Y200" s="62">
        <f ca="1">IF(ISBLANK(Y56),NA(),SUM(Y$53:Y$56)/SUM(Y$49:Y$52)-1)</f>
        <v>5.9353460523382973E-2</v>
      </c>
    </row>
    <row r="201" spans="1:25" x14ac:dyDescent="0.2">
      <c r="A201" s="36" t="s">
        <v>203</v>
      </c>
      <c r="B201" s="69">
        <f ca="1">IF(ISBLANK(B57),NA(),SUM(B$57:B$60)/SUM(B$53:B$56)-1)</f>
        <v>6.432379352989015E-3</v>
      </c>
      <c r="C201" s="69">
        <f ca="1">IF(ISBLANK(C57),NA(),SUM(C$57:C$60)/SUM(C$53:C$56)-1)</f>
        <v>8.6517247380126783E-3</v>
      </c>
      <c r="D201" s="31">
        <f t="shared" ref="D201:Y201" ca="1" si="112">IF(ISBLANK(D57),NA(),SUM(D$57:D$60)/SUM(D$53:D$56)-1)</f>
        <v>5.3835276351845707E-3</v>
      </c>
      <c r="E201" s="31">
        <f t="shared" ca="1" si="112"/>
        <v>3.6938827831964893E-3</v>
      </c>
      <c r="F201" s="31">
        <f t="shared" ca="1" si="112"/>
        <v>3.3195135921531449E-2</v>
      </c>
      <c r="G201" s="70">
        <f t="shared" ca="1" si="112"/>
        <v>1.1144789208411332E-2</v>
      </c>
      <c r="H201" s="31">
        <f t="shared" ca="1" si="112"/>
        <v>1.9174603564131587E-3</v>
      </c>
      <c r="I201" s="31">
        <f t="shared" ca="1" si="112"/>
        <v>-5.9561978726702103E-2</v>
      </c>
      <c r="J201" s="31">
        <f t="shared" ca="1" si="112"/>
        <v>-4.1453423575247617E-2</v>
      </c>
      <c r="K201" s="31">
        <f t="shared" ca="1" si="112"/>
        <v>3.1451009555498288E-2</v>
      </c>
      <c r="L201" s="31" t="e">
        <f t="shared" ca="1" si="112"/>
        <v>#DIV/0!</v>
      </c>
      <c r="M201" s="31" t="e">
        <f t="shared" ca="1" si="112"/>
        <v>#DIV/0!</v>
      </c>
      <c r="N201" s="31">
        <f t="shared" ca="1" si="112"/>
        <v>3.7149145027413066E-3</v>
      </c>
      <c r="O201" s="31">
        <f t="shared" ca="1" si="112"/>
        <v>-0.51435835019729281</v>
      </c>
      <c r="P201" s="70">
        <f t="shared" ca="1" si="112"/>
        <v>-8.3402460134196388E-2</v>
      </c>
      <c r="Q201" s="31">
        <f t="shared" ca="1" si="112"/>
        <v>9.4182336182595527E-3</v>
      </c>
      <c r="R201" s="31">
        <f t="shared" ca="1" si="112"/>
        <v>-1.8753926092892947E-2</v>
      </c>
      <c r="S201" s="31" t="e">
        <f t="shared" ca="1" si="112"/>
        <v>#DIV/0!</v>
      </c>
      <c r="T201" s="31">
        <f t="shared" ca="1" si="112"/>
        <v>1.3077800457703681E-3</v>
      </c>
      <c r="U201" s="31">
        <f t="shared" ca="1" si="112"/>
        <v>-1.4304697632940844E-3</v>
      </c>
      <c r="V201" s="31" t="e">
        <f t="shared" ca="1" si="112"/>
        <v>#DIV/0!</v>
      </c>
      <c r="W201" s="31">
        <f t="shared" ca="1" si="112"/>
        <v>3.1957094132904373E-2</v>
      </c>
      <c r="X201" s="31">
        <f t="shared" ca="1" si="112"/>
        <v>-9.4844600519319422E-2</v>
      </c>
      <c r="Y201" s="62">
        <f t="shared" ca="1" si="112"/>
        <v>9.9962705660396889E-3</v>
      </c>
    </row>
    <row r="202" spans="1:25" ht="12" thickBot="1" x14ac:dyDescent="0.25">
      <c r="A202" s="80" t="s">
        <v>204</v>
      </c>
      <c r="B202" s="102">
        <f ca="1">IF(ISBLANK(B61),NA(),SUM(B$61:B$64)/SUM(B$57:B$60)-1)</f>
        <v>1.5515264767542725E-3</v>
      </c>
      <c r="C202" s="102">
        <f t="shared" ref="C202:X202" ca="1" si="113">IF(ISBLANK(C61),NA(),SUM(C$61:C$64)/SUM(C$57:C$60)-1)</f>
        <v>5.9547488096889367E-4</v>
      </c>
      <c r="D202" s="103">
        <f t="shared" ca="1" si="113"/>
        <v>-1.8233005916074019E-3</v>
      </c>
      <c r="E202" s="103">
        <f t="shared" ca="1" si="113"/>
        <v>2.7370456871464999E-3</v>
      </c>
      <c r="F202" s="103">
        <f t="shared" ca="1" si="113"/>
        <v>1.8270972572701938E-2</v>
      </c>
      <c r="G202" s="104">
        <f t="shared" ca="1" si="113"/>
        <v>7.9154435888495467E-3</v>
      </c>
      <c r="H202" s="103">
        <f t="shared" ca="1" si="113"/>
        <v>1.8890044534371597E-2</v>
      </c>
      <c r="I202" s="103">
        <f t="shared" ca="1" si="113"/>
        <v>-5.8522250564040368E-2</v>
      </c>
      <c r="J202" s="103">
        <f t="shared" ca="1" si="113"/>
        <v>-2.195409900758194E-2</v>
      </c>
      <c r="K202" s="103">
        <f t="shared" ca="1" si="113"/>
        <v>2.0055483894974024E-2</v>
      </c>
      <c r="L202" s="103" t="e">
        <f t="shared" ca="1" si="113"/>
        <v>#DIV/0!</v>
      </c>
      <c r="M202" s="103" t="e">
        <f t="shared" ca="1" si="113"/>
        <v>#DIV/0!</v>
      </c>
      <c r="N202" s="103">
        <f t="shared" ca="1" si="113"/>
        <v>2.7487025943662147E-3</v>
      </c>
      <c r="O202" s="103">
        <f t="shared" ca="1" si="113"/>
        <v>-0.51812555708441699</v>
      </c>
      <c r="P202" s="104">
        <f t="shared" ca="1" si="113"/>
        <v>-0.24076731017425634</v>
      </c>
      <c r="Q202" s="103">
        <f t="shared" ca="1" si="113"/>
        <v>2.2481661423084276E-2</v>
      </c>
      <c r="R202" s="103">
        <f t="shared" ca="1" si="113"/>
        <v>-1.2136270315233677E-2</v>
      </c>
      <c r="S202" s="103" t="e">
        <f t="shared" ca="1" si="113"/>
        <v>#DIV/0!</v>
      </c>
      <c r="T202" s="103">
        <f t="shared" ca="1" si="113"/>
        <v>-1.8280031345179637E-2</v>
      </c>
      <c r="U202" s="103">
        <f t="shared" ca="1" si="113"/>
        <v>1.2540855017086461E-2</v>
      </c>
      <c r="V202" s="103" t="e">
        <f t="shared" ca="1" si="113"/>
        <v>#DIV/0!</v>
      </c>
      <c r="W202" s="103">
        <f t="shared" ca="1" si="113"/>
        <v>2.0434297329250617E-2</v>
      </c>
      <c r="X202" s="103">
        <f t="shared" ca="1" si="113"/>
        <v>5.0285932449503301E-2</v>
      </c>
      <c r="Y202" s="105">
        <f ca="1">IF(ISBLANK(Y61),NA(),SUM(Y$61:Y$64)/SUM(Y$57:Y$60)-1)</f>
        <v>-3.0396797973619716E-3</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2">
    <pageSetUpPr fitToPage="1"/>
  </sheetPr>
  <dimension ref="A1:Y202"/>
  <sheetViews>
    <sheetView showGridLines="0" workbookViewId="0">
      <pane xSplit="1" ySplit="3" topLeftCell="B169" activePane="bottomRight" state="frozen"/>
      <selection activeCell="C202" sqref="C202"/>
      <selection pane="topRight" activeCell="C202" sqref="C202"/>
      <selection pane="bottomLeft" activeCell="C202" sqref="C202"/>
      <selection pane="bottomRight" activeCell="L185" sqref="L185"/>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73" t="s">
        <v>49</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IF(Nb_cpte!B5&gt;0,Vol_hor!B5/Nb_cpte!B5," ")</f>
        <v>140.98557978021628</v>
      </c>
      <c r="C5" s="130">
        <f ca="1">IF(Nb_cpte!C5&gt;0,Vol_hor!C5/Nb_cpte!C5," ")</f>
        <v>80.714015805327364</v>
      </c>
      <c r="D5" s="131">
        <f ca="1">IF(Nb_cpte!D5&gt;0,Vol_hor!D5/Nb_cpte!D5," ")</f>
        <v>75.038861145129019</v>
      </c>
      <c r="E5" s="131">
        <f ca="1">IF(Nb_cpte!E5&gt;0,Vol_hor!E5/Nb_cpte!E5," ")</f>
        <v>296.79030438517623</v>
      </c>
      <c r="F5" s="131">
        <f ca="1">IF(Nb_cpte!F5&gt;0,Vol_hor!F5/Nb_cpte!F5," ")</f>
        <v>223.7899718669768</v>
      </c>
      <c r="G5" s="132">
        <f ca="1">IF(Nb_cpte!G5&gt;0,Vol_hor!G5/Nb_cpte!G5," ")</f>
        <v>62.060373429002418</v>
      </c>
      <c r="H5" s="131">
        <f ca="1">IF(Nb_cpte!H5&gt;0,Vol_hor!H5/Nb_cpte!H5," ")</f>
        <v>121.21849926489014</v>
      </c>
      <c r="I5" s="131">
        <f ca="1">IF(Nb_cpte!I5&gt;0,Vol_hor!I5/Nb_cpte!I5," ")</f>
        <v>97.400712505762073</v>
      </c>
      <c r="J5" s="133">
        <f ca="1">IF(Nb_cpte!J5&gt;0,Vol_hor!J5/Nb_cpte!J5," ")</f>
        <v>76.488775871887782</v>
      </c>
      <c r="K5" s="131">
        <f ca="1">IF(Nb_cpte!K5&gt;0,Vol_hor!K5/Nb_cpte!K5," ")</f>
        <v>93.337766055139483</v>
      </c>
      <c r="L5" s="131">
        <f ca="1">IF(Nb_cpte!L5&gt;0,Vol_hor!L5/Nb_cpte!L5," ")</f>
        <v>224.99472046850445</v>
      </c>
      <c r="M5" s="133">
        <f ca="1">IF(Nb_cpte!M5&gt;0,Vol_hor!M5/Nb_cpte!M5," ")</f>
        <v>177.80237894426497</v>
      </c>
      <c r="N5" s="131">
        <f ca="1">IF(Nb_cpte!N5&gt;0,Vol_hor!N5/Nb_cpte!N5," ")</f>
        <v>71.560140077971056</v>
      </c>
      <c r="O5" s="134">
        <f ca="1">IF(Nb_cpte!O5&gt;0,Vol_hor!O5/Nb_cpte!O5," ")</f>
        <v>299.76842747026859</v>
      </c>
      <c r="P5" s="135">
        <f ca="1">IF(Nb_cpte!P5&gt;0,Vol_hor!P5/Nb_cpte!P5," ")</f>
        <v>60.167534138429843</v>
      </c>
      <c r="Q5" s="136">
        <f ca="1">IF(Nb_cpte!Q5&gt;0,Vol_hor!Q5/Nb_cpte!Q5," ")</f>
        <v>57.062950622654427</v>
      </c>
      <c r="R5" s="136">
        <f ca="1">IF(Nb_cpte!R5&gt;0,Vol_hor!R5/Nb_cpte!R5," ")</f>
        <v>165.0612100131886</v>
      </c>
      <c r="S5" s="136" t="str">
        <f ca="1">IF(Nb_cpte!S5&gt;0,Vol_hor!S5/Nb_cpte!S5," ")</f>
        <v xml:space="preserve"> </v>
      </c>
      <c r="T5" s="136" t="str">
        <f ca="1">IF(Nb_cpte!T5&gt;0,Vol_hor!T5/Nb_cpte!T5," ")</f>
        <v xml:space="preserve"> </v>
      </c>
      <c r="U5" s="136">
        <f ca="1">IF(Nb_cpte!U5&gt;0,Vol_hor!U5/Nb_cpte!U5," ")</f>
        <v>149.33373075875795</v>
      </c>
      <c r="V5" s="136" t="str">
        <f ca="1">IF(Nb_cpte!V5&gt;0,Vol_hor!V5/Nb_cpte!V5," ")</f>
        <v xml:space="preserve"> </v>
      </c>
      <c r="W5" s="136" t="str">
        <f ca="1">IF(Nb_cpte!W5&gt;0,Vol_hor!W5/Nb_cpte!W5," ")</f>
        <v xml:space="preserve"> </v>
      </c>
      <c r="X5" s="136">
        <f ca="1">IF(Nb_cpte!X5&gt;0,Vol_hor!X5/Nb_cpte!X5," ")</f>
        <v>225.80450489444786</v>
      </c>
      <c r="Y5" s="137">
        <f ca="1">IF(Nb_cpte!Y5&gt;0,Vol_hor!Y5/Nb_cpte!Y5," ")</f>
        <v>57.590229483125846</v>
      </c>
    </row>
    <row r="6" spans="1:25" x14ac:dyDescent="0.2">
      <c r="A6" s="20">
        <v>38168</v>
      </c>
      <c r="B6" s="138">
        <f ca="1">IF(Nb_cpte!B6&gt;0,Vol_hor!B6/Nb_cpte!B6," ")</f>
        <v>139.78842031684493</v>
      </c>
      <c r="C6" s="138">
        <f ca="1">IF(Nb_cpte!C6&gt;0,Vol_hor!C6/Nb_cpte!C6," ")</f>
        <v>79.722138073452811</v>
      </c>
      <c r="D6" s="139">
        <f ca="1">IF(Nb_cpte!D6&gt;0,Vol_hor!D6/Nb_cpte!D6," ")</f>
        <v>74.072038271482413</v>
      </c>
      <c r="E6" s="139">
        <f ca="1">IF(Nb_cpte!E6&gt;0,Vol_hor!E6/Nb_cpte!E6," ")</f>
        <v>294.83591893193619</v>
      </c>
      <c r="F6" s="139">
        <f ca="1">IF(Nb_cpte!F6&gt;0,Vol_hor!F6/Nb_cpte!F6," ")</f>
        <v>223.64365344218439</v>
      </c>
      <c r="G6" s="140">
        <f ca="1">IF(Nb_cpte!G6&gt;0,Vol_hor!G6/Nb_cpte!G6," ")</f>
        <v>61.337699953540991</v>
      </c>
      <c r="H6" s="141">
        <f ca="1">IF(Nb_cpte!H6&gt;0,Vol_hor!H6/Nb_cpte!H6," ")</f>
        <v>105.5009278694517</v>
      </c>
      <c r="I6" s="141">
        <f ca="1">IF(Nb_cpte!I6&gt;0,Vol_hor!I6/Nb_cpte!I6," ")</f>
        <v>97.686044893721999</v>
      </c>
      <c r="J6" s="142">
        <f ca="1">IF(Nb_cpte!J6&gt;0,Vol_hor!J6/Nb_cpte!J6," ")</f>
        <v>76.530516036797295</v>
      </c>
      <c r="K6" s="141">
        <f ca="1">IF(Nb_cpte!K6&gt;0,Vol_hor!K6/Nb_cpte!K6," ")</f>
        <v>203.50287473845637</v>
      </c>
      <c r="L6" s="141">
        <f ca="1">IF(Nb_cpte!L6&gt;0,Vol_hor!L6/Nb_cpte!L6," ")</f>
        <v>226.84405632347099</v>
      </c>
      <c r="M6" s="142">
        <f ca="1">IF(Nb_cpte!M6&gt;0,Vol_hor!M6/Nb_cpte!M6," ")</f>
        <v>178.1639972577758</v>
      </c>
      <c r="N6" s="141">
        <f ca="1">IF(Nb_cpte!N6&gt;0,Vol_hor!N6/Nb_cpte!N6," ")</f>
        <v>243.6947823435064</v>
      </c>
      <c r="O6" s="143">
        <f ca="1">IF(Nb_cpte!O6&gt;0,Vol_hor!O6/Nb_cpte!O6," ")</f>
        <v>295.59925121495229</v>
      </c>
      <c r="P6" s="144">
        <f ca="1">IF(Nb_cpte!P6&gt;0,Vol_hor!P6/Nb_cpte!P6," ")</f>
        <v>58.842847699311449</v>
      </c>
      <c r="Q6" s="145">
        <f ca="1">IF(Nb_cpte!Q6&gt;0,Vol_hor!Q6/Nb_cpte!Q6," ")</f>
        <v>56.82366547870317</v>
      </c>
      <c r="R6" s="145">
        <f ca="1">IF(Nb_cpte!R6&gt;0,Vol_hor!R6/Nb_cpte!R6," ")</f>
        <v>162.72393987268876</v>
      </c>
      <c r="S6" s="145" t="str">
        <f ca="1">IF(Nb_cpte!S6&gt;0,Vol_hor!S6/Nb_cpte!S6," ")</f>
        <v xml:space="preserve"> </v>
      </c>
      <c r="T6" s="145" t="str">
        <f ca="1">IF(Nb_cpte!T6&gt;0,Vol_hor!T6/Nb_cpte!T6," ")</f>
        <v xml:space="preserve"> </v>
      </c>
      <c r="U6" s="145">
        <f ca="1">IF(Nb_cpte!U6&gt;0,Vol_hor!U6/Nb_cpte!U6," ")</f>
        <v>146.58022114287186</v>
      </c>
      <c r="V6" s="145" t="str">
        <f ca="1">IF(Nb_cpte!V6&gt;0,Vol_hor!V6/Nb_cpte!V6," ")</f>
        <v xml:space="preserve"> </v>
      </c>
      <c r="W6" s="145" t="str">
        <f ca="1">IF(Nb_cpte!W6&gt;0,Vol_hor!W6/Nb_cpte!W6," ")</f>
        <v xml:space="preserve"> </v>
      </c>
      <c r="X6" s="145">
        <f ca="1">IF(Nb_cpte!X6&gt;0,Vol_hor!X6/Nb_cpte!X6," ")</f>
        <v>224.70007103413653</v>
      </c>
      <c r="Y6" s="146">
        <f ca="1">IF(Nb_cpte!Y6&gt;0,Vol_hor!Y6/Nb_cpte!Y6," ")</f>
        <v>167.20272457950131</v>
      </c>
    </row>
    <row r="7" spans="1:25" x14ac:dyDescent="0.2">
      <c r="A7" s="20">
        <v>38260</v>
      </c>
      <c r="B7" s="138">
        <f ca="1">IF(Nb_cpte!B7&gt;0,Vol_hor!B7/Nb_cpte!B7," ")</f>
        <v>135.75047674756735</v>
      </c>
      <c r="C7" s="138">
        <f ca="1">IF(Nb_cpte!C7&gt;0,Vol_hor!C7/Nb_cpte!C7," ")</f>
        <v>79.574785820634659</v>
      </c>
      <c r="D7" s="139">
        <f ca="1">IF(Nb_cpte!D7&gt;0,Vol_hor!D7/Nb_cpte!D7," ")</f>
        <v>73.961357982036063</v>
      </c>
      <c r="E7" s="139">
        <f ca="1">IF(Nb_cpte!E7&gt;0,Vol_hor!E7/Nb_cpte!E7," ")</f>
        <v>283.65254239567849</v>
      </c>
      <c r="F7" s="139">
        <f ca="1">IF(Nb_cpte!F7&gt;0,Vol_hor!F7/Nb_cpte!F7," ")</f>
        <v>227.20202201903155</v>
      </c>
      <c r="G7" s="140">
        <f ca="1">IF(Nb_cpte!G7&gt;0,Vol_hor!G7/Nb_cpte!G7," ")</f>
        <v>60.829943599096566</v>
      </c>
      <c r="H7" s="141">
        <f ca="1">IF(Nb_cpte!H7&gt;0,Vol_hor!H7/Nb_cpte!H7," ")</f>
        <v>106.44349920203835</v>
      </c>
      <c r="I7" s="141">
        <f ca="1">IF(Nb_cpte!I7&gt;0,Vol_hor!I7/Nb_cpte!I7," ")</f>
        <v>95.334882412915661</v>
      </c>
      <c r="J7" s="142">
        <f ca="1">IF(Nb_cpte!J7&gt;0,Vol_hor!J7/Nb_cpte!J7," ")</f>
        <v>74.408913301853133</v>
      </c>
      <c r="K7" s="141">
        <f ca="1">IF(Nb_cpte!K7&gt;0,Vol_hor!K7/Nb_cpte!K7," ")</f>
        <v>210.94147941062732</v>
      </c>
      <c r="L7" s="141">
        <f ca="1">IF(Nb_cpte!L7&gt;0,Vol_hor!L7/Nb_cpte!L7," ")</f>
        <v>227.92555725804482</v>
      </c>
      <c r="M7" s="142">
        <f ca="1">IF(Nb_cpte!M7&gt;0,Vol_hor!M7/Nb_cpte!M7," ")</f>
        <v>179.10700348516286</v>
      </c>
      <c r="N7" s="141">
        <f ca="1">IF(Nb_cpte!N7&gt;0,Vol_hor!N7/Nb_cpte!N7," ")</f>
        <v>257.73932579599762</v>
      </c>
      <c r="O7" s="143">
        <f ca="1">IF(Nb_cpte!O7&gt;0,Vol_hor!O7/Nb_cpte!O7," ")</f>
        <v>283.87002765830914</v>
      </c>
      <c r="P7" s="144">
        <f ca="1">IF(Nb_cpte!P7&gt;0,Vol_hor!P7/Nb_cpte!P7," ")</f>
        <v>58.401036688646485</v>
      </c>
      <c r="Q7" s="145">
        <f ca="1">IF(Nb_cpte!Q7&gt;0,Vol_hor!Q7/Nb_cpte!Q7," ")</f>
        <v>56.590769804279766</v>
      </c>
      <c r="R7" s="145">
        <f ca="1">IF(Nb_cpte!R7&gt;0,Vol_hor!R7/Nb_cpte!R7," ")</f>
        <v>161.66875378767696</v>
      </c>
      <c r="S7" s="145" t="str">
        <f ca="1">IF(Nb_cpte!S7&gt;0,Vol_hor!S7/Nb_cpte!S7," ")</f>
        <v xml:space="preserve"> </v>
      </c>
      <c r="T7" s="145" t="str">
        <f ca="1">IF(Nb_cpte!T7&gt;0,Vol_hor!T7/Nb_cpte!T7," ")</f>
        <v xml:space="preserve"> </v>
      </c>
      <c r="U7" s="145">
        <f ca="1">IF(Nb_cpte!U7&gt;0,Vol_hor!U7/Nb_cpte!U7," ")</f>
        <v>145.45657661365891</v>
      </c>
      <c r="V7" s="145" t="str">
        <f ca="1">IF(Nb_cpte!V7&gt;0,Vol_hor!V7/Nb_cpte!V7," ")</f>
        <v xml:space="preserve"> </v>
      </c>
      <c r="W7" s="145" t="str">
        <f ca="1">IF(Nb_cpte!W7&gt;0,Vol_hor!W7/Nb_cpte!W7," ")</f>
        <v xml:space="preserve"> </v>
      </c>
      <c r="X7" s="145">
        <f ca="1">IF(Nb_cpte!X7&gt;0,Vol_hor!X7/Nb_cpte!X7," ")</f>
        <v>226.58325316147787</v>
      </c>
      <c r="Y7" s="146">
        <f ca="1">IF(Nb_cpte!Y7&gt;0,Vol_hor!Y7/Nb_cpte!Y7," ")</f>
        <v>218.14083747754529</v>
      </c>
    </row>
    <row r="8" spans="1:25" ht="12" thickBot="1" x14ac:dyDescent="0.25">
      <c r="A8" s="26">
        <v>38352</v>
      </c>
      <c r="B8" s="147">
        <f ca="1">IF(Nb_cpte!B8&gt;0,Vol_hor!B8/Nb_cpte!B8," ")</f>
        <v>141.06721944788612</v>
      </c>
      <c r="C8" s="147">
        <f ca="1">IF(Nb_cpte!C8&gt;0,Vol_hor!C8/Nb_cpte!C8," ")</f>
        <v>79.652377274108645</v>
      </c>
      <c r="D8" s="148">
        <f ca="1">IF(Nb_cpte!D8&gt;0,Vol_hor!D8/Nb_cpte!D8," ")</f>
        <v>74.057365436739332</v>
      </c>
      <c r="E8" s="148">
        <f ca="1">IF(Nb_cpte!E8&gt;0,Vol_hor!E8/Nb_cpte!E8," ")</f>
        <v>300.05049695496041</v>
      </c>
      <c r="F8" s="148">
        <f ca="1">IF(Nb_cpte!F8&gt;0,Vol_hor!F8/Nb_cpte!F8," ")</f>
        <v>225.86272336164134</v>
      </c>
      <c r="G8" s="149">
        <f ca="1">IF(Nb_cpte!G8&gt;0,Vol_hor!G8/Nb_cpte!G8," ")</f>
        <v>61.417756662558752</v>
      </c>
      <c r="H8" s="148">
        <f ca="1">IF(Nb_cpte!H8&gt;0,Vol_hor!H8/Nb_cpte!H8," ")</f>
        <v>102.04155955125066</v>
      </c>
      <c r="I8" s="148">
        <f ca="1">IF(Nb_cpte!I8&gt;0,Vol_hor!I8/Nb_cpte!I8," ")</f>
        <v>96.884155822261448</v>
      </c>
      <c r="J8" s="150">
        <f ca="1">IF(Nb_cpte!J8&gt;0,Vol_hor!J8/Nb_cpte!J8," ")</f>
        <v>76.657780088650384</v>
      </c>
      <c r="K8" s="148">
        <f ca="1">IF(Nb_cpte!K8&gt;0,Vol_hor!K8/Nb_cpte!K8," ")</f>
        <v>245.62209377080575</v>
      </c>
      <c r="L8" s="148">
        <f ca="1">IF(Nb_cpte!L8&gt;0,Vol_hor!L8/Nb_cpte!L8," ")</f>
        <v>222.92367484695723</v>
      </c>
      <c r="M8" s="150">
        <f ca="1">IF(Nb_cpte!M8&gt;0,Vol_hor!M8/Nb_cpte!M8," ")</f>
        <v>172.54167326604775</v>
      </c>
      <c r="N8" s="148">
        <f ca="1">IF(Nb_cpte!N8&gt;0,Vol_hor!N8/Nb_cpte!N8," ")</f>
        <v>339.49258937318353</v>
      </c>
      <c r="O8" s="151">
        <f ca="1">IF(Nb_cpte!O8&gt;0,Vol_hor!O8/Nb_cpte!O8," ")</f>
        <v>297.2838151976926</v>
      </c>
      <c r="P8" s="152">
        <f ca="1">IF(Nb_cpte!P8&gt;0,Vol_hor!P8/Nb_cpte!P8," ")</f>
        <v>57.547512439851481</v>
      </c>
      <c r="Q8" s="153">
        <f ca="1">IF(Nb_cpte!Q8&gt;0,Vol_hor!Q8/Nb_cpte!Q8," ")</f>
        <v>56.75360117551422</v>
      </c>
      <c r="R8" s="153">
        <f ca="1">IF(Nb_cpte!R8&gt;0,Vol_hor!R8/Nb_cpte!R8," ")</f>
        <v>161.43668010277628</v>
      </c>
      <c r="S8" s="153" t="str">
        <f ca="1">IF(Nb_cpte!S8&gt;0,Vol_hor!S8/Nb_cpte!S8," ")</f>
        <v xml:space="preserve"> </v>
      </c>
      <c r="T8" s="153" t="str">
        <f ca="1">IF(Nb_cpte!T8&gt;0,Vol_hor!T8/Nb_cpte!T8," ")</f>
        <v xml:space="preserve"> </v>
      </c>
      <c r="U8" s="153">
        <f ca="1">IF(Nb_cpte!U8&gt;0,Vol_hor!U8/Nb_cpte!U8," ")</f>
        <v>142.85214826144107</v>
      </c>
      <c r="V8" s="153" t="str">
        <f ca="1">IF(Nb_cpte!V8&gt;0,Vol_hor!V8/Nb_cpte!V8," ")</f>
        <v xml:space="preserve"> </v>
      </c>
      <c r="W8" s="153" t="str">
        <f ca="1">IF(Nb_cpte!W8&gt;0,Vol_hor!W8/Nb_cpte!W8," ")</f>
        <v xml:space="preserve"> </v>
      </c>
      <c r="X8" s="153">
        <f ca="1">IF(Nb_cpte!X8&gt;0,Vol_hor!X8/Nb_cpte!X8," ")</f>
        <v>226.28316859991315</v>
      </c>
      <c r="Y8" s="154">
        <f ca="1">IF(Nb_cpte!Y8&gt;0,Vol_hor!Y8/Nb_cpte!Y8," ")</f>
        <v>226.76964589758308</v>
      </c>
    </row>
    <row r="9" spans="1:25" x14ac:dyDescent="0.2">
      <c r="A9" s="14">
        <v>38442</v>
      </c>
      <c r="B9" s="130">
        <f ca="1">IF(Nb_cpte!B9&gt;0,Vol_hor!B9/Nb_cpte!B9," ")</f>
        <v>142.05318676598492</v>
      </c>
      <c r="C9" s="130">
        <f ca="1">IF(Nb_cpte!C9&gt;0,Vol_hor!C9/Nb_cpte!C9," ")</f>
        <v>79.265061459928418</v>
      </c>
      <c r="D9" s="131">
        <f ca="1">IF(Nb_cpte!D9&gt;0,Vol_hor!D9/Nb_cpte!D9," ")</f>
        <v>73.679733774854185</v>
      </c>
      <c r="E9" s="131">
        <f ca="1">IF(Nb_cpte!E9&gt;0,Vol_hor!E9/Nb_cpte!E9," ")</f>
        <v>306.06798709819435</v>
      </c>
      <c r="F9" s="131">
        <f ca="1">IF(Nb_cpte!F9&gt;0,Vol_hor!F9/Nb_cpte!F9," ")</f>
        <v>227.15129506833074</v>
      </c>
      <c r="G9" s="132">
        <f ca="1">IF(Nb_cpte!G9&gt;0,Vol_hor!G9/Nb_cpte!G9," ")</f>
        <v>61.725623054575102</v>
      </c>
      <c r="H9" s="131">
        <f ca="1">IF(Nb_cpte!H9&gt;0,Vol_hor!H9/Nb_cpte!H9," ")</f>
        <v>99.998455462788428</v>
      </c>
      <c r="I9" s="131">
        <f ca="1">IF(Nb_cpte!I9&gt;0,Vol_hor!I9/Nb_cpte!I9," ")</f>
        <v>96.130938720670173</v>
      </c>
      <c r="J9" s="133">
        <f ca="1">IF(Nb_cpte!J9&gt;0,Vol_hor!J9/Nb_cpte!J9," ")</f>
        <v>76.59513541301024</v>
      </c>
      <c r="K9" s="131">
        <f ca="1">IF(Nb_cpte!K9&gt;0,Vol_hor!K9/Nb_cpte!K9," ")</f>
        <v>240.87248837175642</v>
      </c>
      <c r="L9" s="131">
        <f ca="1">IF(Nb_cpte!L9&gt;0,Vol_hor!L9/Nb_cpte!L9," ")</f>
        <v>220.34485621106359</v>
      </c>
      <c r="M9" s="133">
        <f ca="1">IF(Nb_cpte!M9&gt;0,Vol_hor!M9/Nb_cpte!M9," ")</f>
        <v>172.67222499874714</v>
      </c>
      <c r="N9" s="131">
        <f ca="1">IF(Nb_cpte!N9&gt;0,Vol_hor!N9/Nb_cpte!N9," ")</f>
        <v>345.70458015859248</v>
      </c>
      <c r="O9" s="134">
        <f ca="1">IF(Nb_cpte!O9&gt;0,Vol_hor!O9/Nb_cpte!O9," ")</f>
        <v>290.93877899236907</v>
      </c>
      <c r="P9" s="135">
        <f ca="1">IF(Nb_cpte!P9&gt;0,Vol_hor!P9/Nb_cpte!P9," ")</f>
        <v>58.107896184415047</v>
      </c>
      <c r="Q9" s="136">
        <f ca="1">IF(Nb_cpte!Q9&gt;0,Vol_hor!Q9/Nb_cpte!Q9," ")</f>
        <v>56.674109401669327</v>
      </c>
      <c r="R9" s="136">
        <f ca="1">IF(Nb_cpte!R9&gt;0,Vol_hor!R9/Nb_cpte!R9," ")</f>
        <v>160.57548224774229</v>
      </c>
      <c r="S9" s="136" t="str">
        <f ca="1">IF(Nb_cpte!S9&gt;0,Vol_hor!S9/Nb_cpte!S9," ")</f>
        <v xml:space="preserve"> </v>
      </c>
      <c r="T9" s="136" t="str">
        <f ca="1">IF(Nb_cpte!T9&gt;0,Vol_hor!T9/Nb_cpte!T9," ")</f>
        <v xml:space="preserve"> </v>
      </c>
      <c r="U9" s="136">
        <f ca="1">IF(Nb_cpte!U9&gt;0,Vol_hor!U9/Nb_cpte!U9," ")</f>
        <v>141.51113343407968</v>
      </c>
      <c r="V9" s="136" t="str">
        <f ca="1">IF(Nb_cpte!V9&gt;0,Vol_hor!V9/Nb_cpte!V9," ")</f>
        <v xml:space="preserve"> </v>
      </c>
      <c r="W9" s="136" t="str">
        <f ca="1">IF(Nb_cpte!W9&gt;0,Vol_hor!W9/Nb_cpte!W9," ")</f>
        <v xml:space="preserve"> </v>
      </c>
      <c r="X9" s="136">
        <f ca="1">IF(Nb_cpte!X9&gt;0,Vol_hor!X9/Nb_cpte!X9," ")</f>
        <v>227.56117146458604</v>
      </c>
      <c r="Y9" s="137">
        <f ca="1">IF(Nb_cpte!Y9&gt;0,Vol_hor!Y9/Nb_cpte!Y9," ")</f>
        <v>213.01643093099386</v>
      </c>
    </row>
    <row r="10" spans="1:25" x14ac:dyDescent="0.2">
      <c r="A10" s="20">
        <v>38533</v>
      </c>
      <c r="B10" s="138">
        <f ca="1">IF(Nb_cpte!B10&gt;0,Vol_hor!B10/Nb_cpte!B10," ")</f>
        <v>141.96850264817613</v>
      </c>
      <c r="C10" s="138">
        <f ca="1">IF(Nb_cpte!C10&gt;0,Vol_hor!C10/Nb_cpte!C10," ")</f>
        <v>78.403670886543324</v>
      </c>
      <c r="D10" s="139">
        <f ca="1">IF(Nb_cpte!D10&gt;0,Vol_hor!D10/Nb_cpte!D10," ")</f>
        <v>72.817843678113874</v>
      </c>
      <c r="E10" s="139">
        <f ca="1">IF(Nb_cpte!E10&gt;0,Vol_hor!E10/Nb_cpte!E10," ")</f>
        <v>308.69427239745397</v>
      </c>
      <c r="F10" s="139">
        <f ca="1">IF(Nb_cpte!F10&gt;0,Vol_hor!F10/Nb_cpte!F10," ")</f>
        <v>227.56823883189207</v>
      </c>
      <c r="G10" s="140">
        <f ca="1">IF(Nb_cpte!G10&gt;0,Vol_hor!G10/Nb_cpte!G10," ")</f>
        <v>60.810391809352033</v>
      </c>
      <c r="H10" s="141">
        <f ca="1">IF(Nb_cpte!H10&gt;0,Vol_hor!H10/Nb_cpte!H10," ")</f>
        <v>107.57940770749991</v>
      </c>
      <c r="I10" s="141">
        <f ca="1">IF(Nb_cpte!I10&gt;0,Vol_hor!I10/Nb_cpte!I10," ")</f>
        <v>97.027302818873991</v>
      </c>
      <c r="J10" s="142">
        <f ca="1">IF(Nb_cpte!J10&gt;0,Vol_hor!J10/Nb_cpte!J10," ")</f>
        <v>77.155854308302409</v>
      </c>
      <c r="K10" s="141">
        <f ca="1">IF(Nb_cpte!K10&gt;0,Vol_hor!K10/Nb_cpte!K10," ")</f>
        <v>263.61108214251419</v>
      </c>
      <c r="L10" s="141">
        <f ca="1">IF(Nb_cpte!L10&gt;0,Vol_hor!L10/Nb_cpte!L10," ")</f>
        <v>219.57371733223826</v>
      </c>
      <c r="M10" s="142">
        <f ca="1">IF(Nb_cpte!M10&gt;0,Vol_hor!M10/Nb_cpte!M10," ")</f>
        <v>173.40708859841831</v>
      </c>
      <c r="N10" s="141">
        <f ca="1">IF(Nb_cpte!N10&gt;0,Vol_hor!N10/Nb_cpte!N10," ")</f>
        <v>364.10571128949874</v>
      </c>
      <c r="O10" s="143">
        <f ca="1">IF(Nb_cpte!O10&gt;0,Vol_hor!O10/Nb_cpte!O10," ")</f>
        <v>285.69789190066257</v>
      </c>
      <c r="P10" s="144">
        <f ca="1">IF(Nb_cpte!P10&gt;0,Vol_hor!P10/Nb_cpte!P10," ")</f>
        <v>57.827639311780409</v>
      </c>
      <c r="Q10" s="145">
        <f ca="1">IF(Nb_cpte!Q10&gt;0,Vol_hor!Q10/Nb_cpte!Q10," ")</f>
        <v>55.780205836835648</v>
      </c>
      <c r="R10" s="145">
        <f ca="1">IF(Nb_cpte!R10&gt;0,Vol_hor!R10/Nb_cpte!R10," ")</f>
        <v>159.88338373128425</v>
      </c>
      <c r="S10" s="145" t="str">
        <f ca="1">IF(Nb_cpte!S10&gt;0,Vol_hor!S10/Nb_cpte!S10," ")</f>
        <v xml:space="preserve"> </v>
      </c>
      <c r="T10" s="145" t="str">
        <f ca="1">IF(Nb_cpte!T10&gt;0,Vol_hor!T10/Nb_cpte!T10," ")</f>
        <v xml:space="preserve"> </v>
      </c>
      <c r="U10" s="145">
        <f ca="1">IF(Nb_cpte!U10&gt;0,Vol_hor!U10/Nb_cpte!U10," ")</f>
        <v>137.7445059708063</v>
      </c>
      <c r="V10" s="145" t="str">
        <f ca="1">IF(Nb_cpte!V10&gt;0,Vol_hor!V10/Nb_cpte!V10," ")</f>
        <v xml:space="preserve"> </v>
      </c>
      <c r="W10" s="145" t="str">
        <f ca="1">IF(Nb_cpte!W10&gt;0,Vol_hor!W10/Nb_cpte!W10," ")</f>
        <v xml:space="preserve"> </v>
      </c>
      <c r="X10" s="145">
        <f ca="1">IF(Nb_cpte!X10&gt;0,Vol_hor!X10/Nb_cpte!X10," ")</f>
        <v>228.51227402822192</v>
      </c>
      <c r="Y10" s="146">
        <f ca="1">IF(Nb_cpte!Y10&gt;0,Vol_hor!Y10/Nb_cpte!Y10," ")</f>
        <v>226.75569487457287</v>
      </c>
    </row>
    <row r="11" spans="1:25" x14ac:dyDescent="0.2">
      <c r="A11" s="20">
        <v>38625</v>
      </c>
      <c r="B11" s="138">
        <f ca="1">IF(Nb_cpte!B11&gt;0,Vol_hor!B11/Nb_cpte!B11," ")</f>
        <v>140.4597721224321</v>
      </c>
      <c r="C11" s="138">
        <f ca="1">IF(Nb_cpte!C11&gt;0,Vol_hor!C11/Nb_cpte!C11," ")</f>
        <v>78.413390419996546</v>
      </c>
      <c r="D11" s="139">
        <f ca="1">IF(Nb_cpte!D11&gt;0,Vol_hor!D11/Nb_cpte!D11," ")</f>
        <v>72.825382114128701</v>
      </c>
      <c r="E11" s="139">
        <f ca="1">IF(Nb_cpte!E11&gt;0,Vol_hor!E11/Nb_cpte!E11," ")</f>
        <v>305.72690406027721</v>
      </c>
      <c r="F11" s="139">
        <f ca="1">IF(Nb_cpte!F11&gt;0,Vol_hor!F11/Nb_cpte!F11," ")</f>
        <v>229.1772954662998</v>
      </c>
      <c r="G11" s="140">
        <f ca="1">IF(Nb_cpte!G11&gt;0,Vol_hor!G11/Nb_cpte!G11," ")</f>
        <v>60.659519173946073</v>
      </c>
      <c r="H11" s="141">
        <f ca="1">IF(Nb_cpte!H11&gt;0,Vol_hor!H11/Nb_cpte!H11," ")</f>
        <v>104.99277696825783</v>
      </c>
      <c r="I11" s="141">
        <f ca="1">IF(Nb_cpte!I11&gt;0,Vol_hor!I11/Nb_cpte!I11," ")</f>
        <v>95.316190227553307</v>
      </c>
      <c r="J11" s="142">
        <f ca="1">IF(Nb_cpte!J11&gt;0,Vol_hor!J11/Nb_cpte!J11," ")</f>
        <v>76.210311846465743</v>
      </c>
      <c r="K11" s="141">
        <f ca="1">IF(Nb_cpte!K11&gt;0,Vol_hor!K11/Nb_cpte!K11," ")</f>
        <v>260.8854232024571</v>
      </c>
      <c r="L11" s="141">
        <f ca="1">IF(Nb_cpte!L11&gt;0,Vol_hor!L11/Nb_cpte!L11," ")</f>
        <v>214.02776537662476</v>
      </c>
      <c r="M11" s="142">
        <f ca="1">IF(Nb_cpte!M11&gt;0,Vol_hor!M11/Nb_cpte!M11," ")</f>
        <v>170.10604858671329</v>
      </c>
      <c r="N11" s="141">
        <f ca="1">IF(Nb_cpte!N11&gt;0,Vol_hor!N11/Nb_cpte!N11," ")</f>
        <v>354.28142468465944</v>
      </c>
      <c r="O11" s="143">
        <f ca="1">IF(Nb_cpte!O11&gt;0,Vol_hor!O11/Nb_cpte!O11," ")</f>
        <v>268.7306244477391</v>
      </c>
      <c r="P11" s="144">
        <f ca="1">IF(Nb_cpte!P11&gt;0,Vol_hor!P11/Nb_cpte!P11," ")</f>
        <v>56.376420638924124</v>
      </c>
      <c r="Q11" s="145">
        <f ca="1">IF(Nb_cpte!Q11&gt;0,Vol_hor!Q11/Nb_cpte!Q11," ")</f>
        <v>56.326044315294638</v>
      </c>
      <c r="R11" s="145">
        <f ca="1">IF(Nb_cpte!R11&gt;0,Vol_hor!R11/Nb_cpte!R11," ")</f>
        <v>159.26036917158075</v>
      </c>
      <c r="S11" s="145" t="str">
        <f ca="1">IF(Nb_cpte!S11&gt;0,Vol_hor!S11/Nb_cpte!S11," ")</f>
        <v xml:space="preserve"> </v>
      </c>
      <c r="T11" s="145" t="str">
        <f ca="1">IF(Nb_cpte!T11&gt;0,Vol_hor!T11/Nb_cpte!T11," ")</f>
        <v xml:space="preserve"> </v>
      </c>
      <c r="U11" s="145">
        <f ca="1">IF(Nb_cpte!U11&gt;0,Vol_hor!U11/Nb_cpte!U11," ")</f>
        <v>135.72593710367101</v>
      </c>
      <c r="V11" s="145" t="str">
        <f ca="1">IF(Nb_cpte!V11&gt;0,Vol_hor!V11/Nb_cpte!V11," ")</f>
        <v xml:space="preserve"> </v>
      </c>
      <c r="W11" s="145" t="str">
        <f ca="1">IF(Nb_cpte!W11&gt;0,Vol_hor!W11/Nb_cpte!W11," ")</f>
        <v xml:space="preserve"> </v>
      </c>
      <c r="X11" s="145">
        <f ca="1">IF(Nb_cpte!X11&gt;0,Vol_hor!X11/Nb_cpte!X11," ")</f>
        <v>227.01682815167086</v>
      </c>
      <c r="Y11" s="146">
        <f ca="1">IF(Nb_cpte!Y11&gt;0,Vol_hor!Y11/Nb_cpte!Y11," ")</f>
        <v>222.44261537345176</v>
      </c>
    </row>
    <row r="12" spans="1:25" ht="12" thickBot="1" x14ac:dyDescent="0.25">
      <c r="A12" s="26">
        <v>38717</v>
      </c>
      <c r="B12" s="147">
        <f ca="1">IF(Nb_cpte!B12&gt;0,Vol_hor!B12/Nb_cpte!B12," ")</f>
        <v>142.25587605424016</v>
      </c>
      <c r="C12" s="147">
        <f ca="1">IF(Nb_cpte!C12&gt;0,Vol_hor!C12/Nb_cpte!C12," ")</f>
        <v>77.701327259805169</v>
      </c>
      <c r="D12" s="148">
        <f ca="1">IF(Nb_cpte!D12&gt;0,Vol_hor!D12/Nb_cpte!D12," ")</f>
        <v>72.131452243894572</v>
      </c>
      <c r="E12" s="148">
        <f ca="1">IF(Nb_cpte!E12&gt;0,Vol_hor!E12/Nb_cpte!E12," ")</f>
        <v>313.46537184089453</v>
      </c>
      <c r="F12" s="148">
        <f ca="1">IF(Nb_cpte!F12&gt;0,Vol_hor!F12/Nb_cpte!F12," ")</f>
        <v>227.95580361693763</v>
      </c>
      <c r="G12" s="149">
        <f ca="1">IF(Nb_cpte!G12&gt;0,Vol_hor!G12/Nb_cpte!G12," ")</f>
        <v>60.693988111191452</v>
      </c>
      <c r="H12" s="148">
        <f ca="1">IF(Nb_cpte!H12&gt;0,Vol_hor!H12/Nb_cpte!H12," ")</f>
        <v>106.76626540878436</v>
      </c>
      <c r="I12" s="148">
        <f ca="1">IF(Nb_cpte!I12&gt;0,Vol_hor!I12/Nb_cpte!I12," ")</f>
        <v>94.460697834482971</v>
      </c>
      <c r="J12" s="150">
        <f ca="1">IF(Nb_cpte!J12&gt;0,Vol_hor!J12/Nb_cpte!J12," ")</f>
        <v>75.413591710449182</v>
      </c>
      <c r="K12" s="148">
        <f ca="1">IF(Nb_cpte!K12&gt;0,Vol_hor!K12/Nb_cpte!K12," ")</f>
        <v>256.2465476716647</v>
      </c>
      <c r="L12" s="148">
        <f ca="1">IF(Nb_cpte!L12&gt;0,Vol_hor!L12/Nb_cpte!L12," ")</f>
        <v>206.26557981502066</v>
      </c>
      <c r="M12" s="150">
        <f ca="1">IF(Nb_cpte!M12&gt;0,Vol_hor!M12/Nb_cpte!M12," ")</f>
        <v>163.34348132068251</v>
      </c>
      <c r="N12" s="148">
        <f ca="1">IF(Nb_cpte!N12&gt;0,Vol_hor!N12/Nb_cpte!N12," ")</f>
        <v>369.69453847273888</v>
      </c>
      <c r="O12" s="151">
        <f ca="1">IF(Nb_cpte!O12&gt;0,Vol_hor!O12/Nb_cpte!O12," ")</f>
        <v>263.13719328590048</v>
      </c>
      <c r="P12" s="152">
        <f ca="1">IF(Nb_cpte!P12&gt;0,Vol_hor!P12/Nb_cpte!P12," ")</f>
        <v>54.059326892552519</v>
      </c>
      <c r="Q12" s="153">
        <f ca="1">IF(Nb_cpte!Q12&gt;0,Vol_hor!Q12/Nb_cpte!Q12," ")</f>
        <v>56.435744373101713</v>
      </c>
      <c r="R12" s="153">
        <f ca="1">IF(Nb_cpte!R12&gt;0,Vol_hor!R12/Nb_cpte!R12," ")</f>
        <v>158.36620941777394</v>
      </c>
      <c r="S12" s="153" t="str">
        <f ca="1">IF(Nb_cpte!S12&gt;0,Vol_hor!S12/Nb_cpte!S12," ")</f>
        <v xml:space="preserve"> </v>
      </c>
      <c r="T12" s="153" t="str">
        <f ca="1">IF(Nb_cpte!T12&gt;0,Vol_hor!T12/Nb_cpte!T12," ")</f>
        <v xml:space="preserve"> </v>
      </c>
      <c r="U12" s="153">
        <f ca="1">IF(Nb_cpte!U12&gt;0,Vol_hor!U12/Nb_cpte!U12," ")</f>
        <v>134.94683376087369</v>
      </c>
      <c r="V12" s="153" t="str">
        <f ca="1">IF(Nb_cpte!V12&gt;0,Vol_hor!V12/Nb_cpte!V12," ")</f>
        <v xml:space="preserve"> </v>
      </c>
      <c r="W12" s="153" t="str">
        <f ca="1">IF(Nb_cpte!W12&gt;0,Vol_hor!W12/Nb_cpte!W12," ")</f>
        <v xml:space="preserve"> </v>
      </c>
      <c r="X12" s="153">
        <f ca="1">IF(Nb_cpte!X12&gt;0,Vol_hor!X12/Nb_cpte!X12," ")</f>
        <v>225.77566189928277</v>
      </c>
      <c r="Y12" s="154">
        <f ca="1">IF(Nb_cpte!Y12&gt;0,Vol_hor!Y12/Nb_cpte!Y12," ")</f>
        <v>230.51737121709743</v>
      </c>
    </row>
    <row r="13" spans="1:25" x14ac:dyDescent="0.2">
      <c r="A13" s="14">
        <v>38807</v>
      </c>
      <c r="B13" s="130">
        <f ca="1">IF(Nb_cpte!B13&gt;0,Vol_hor!B13/Nb_cpte!B13," ")</f>
        <v>143.40647647261693</v>
      </c>
      <c r="C13" s="130">
        <f ca="1">IF(Nb_cpte!C13&gt;0,Vol_hor!C13/Nb_cpte!C13," ")</f>
        <v>77.617767747484805</v>
      </c>
      <c r="D13" s="131">
        <f ca="1">IF(Nb_cpte!D13&gt;0,Vol_hor!D13/Nb_cpte!D13," ")</f>
        <v>72.056535912389919</v>
      </c>
      <c r="E13" s="131">
        <f ca="1">IF(Nb_cpte!E13&gt;0,Vol_hor!E13/Nb_cpte!E13," ")</f>
        <v>317.48594515729667</v>
      </c>
      <c r="F13" s="131">
        <f ca="1">IF(Nb_cpte!F13&gt;0,Vol_hor!F13/Nb_cpte!F13," ")</f>
        <v>228.62118901342208</v>
      </c>
      <c r="G13" s="132">
        <f ca="1">IF(Nb_cpte!G13&gt;0,Vol_hor!G13/Nb_cpte!G13," ")</f>
        <v>61.008002661138569</v>
      </c>
      <c r="H13" s="131">
        <f ca="1">IF(Nb_cpte!H13&gt;0,Vol_hor!H13/Nb_cpte!H13," ")</f>
        <v>100.32010370441276</v>
      </c>
      <c r="I13" s="131">
        <f ca="1">IF(Nb_cpte!I13&gt;0,Vol_hor!I13/Nb_cpte!I13," ")</f>
        <v>95.544180572760354</v>
      </c>
      <c r="J13" s="133">
        <f ca="1">IF(Nb_cpte!J13&gt;0,Vol_hor!J13/Nb_cpte!J13," ")</f>
        <v>77.262753417206795</v>
      </c>
      <c r="K13" s="131">
        <f ca="1">IF(Nb_cpte!K13&gt;0,Vol_hor!K13/Nb_cpte!K13," ")</f>
        <v>255.41815355110123</v>
      </c>
      <c r="L13" s="131">
        <f ca="1">IF(Nb_cpte!L13&gt;0,Vol_hor!L13/Nb_cpte!L13," ")</f>
        <v>204.52735003808039</v>
      </c>
      <c r="M13" s="133">
        <f ca="1">IF(Nb_cpte!M13&gt;0,Vol_hor!M13/Nb_cpte!M13," ")</f>
        <v>163.17420608162519</v>
      </c>
      <c r="N13" s="131">
        <f ca="1">IF(Nb_cpte!N13&gt;0,Vol_hor!N13/Nb_cpte!N13," ")</f>
        <v>370.78116213594001</v>
      </c>
      <c r="O13" s="134">
        <f ca="1">IF(Nb_cpte!O13&gt;0,Vol_hor!O13/Nb_cpte!O13," ")</f>
        <v>255.11834815345375</v>
      </c>
      <c r="P13" s="135">
        <f ca="1">IF(Nb_cpte!P13&gt;0,Vol_hor!P13/Nb_cpte!P13," ")</f>
        <v>48.561797560231582</v>
      </c>
      <c r="Q13" s="136">
        <f ca="1">IF(Nb_cpte!Q13&gt;0,Vol_hor!Q13/Nb_cpte!Q13," ")</f>
        <v>56.615674017605222</v>
      </c>
      <c r="R13" s="136">
        <f ca="1">IF(Nb_cpte!R13&gt;0,Vol_hor!R13/Nb_cpte!R13," ")</f>
        <v>157.4910433704444</v>
      </c>
      <c r="S13" s="136">
        <f ca="1">IF(Nb_cpte!S13&gt;0,Vol_hor!S13/Nb_cpte!S13," ")</f>
        <v>52.082605371320682</v>
      </c>
      <c r="T13" s="136" t="str">
        <f ca="1">IF(Nb_cpte!T13&gt;0,Vol_hor!T13/Nb_cpte!T13," ")</f>
        <v xml:space="preserve"> </v>
      </c>
      <c r="U13" s="136">
        <f ca="1">IF(Nb_cpte!U13&gt;0,Vol_hor!U13/Nb_cpte!U13," ")</f>
        <v>134.18364410667439</v>
      </c>
      <c r="V13" s="136">
        <f ca="1">IF(Nb_cpte!V13&gt;0,Vol_hor!V13/Nb_cpte!V13," ")</f>
        <v>197.40799537773856</v>
      </c>
      <c r="W13" s="136" t="str">
        <f ca="1">IF(Nb_cpte!W13&gt;0,Vol_hor!W13/Nb_cpte!W13," ")</f>
        <v xml:space="preserve"> </v>
      </c>
      <c r="X13" s="136">
        <f ca="1">IF(Nb_cpte!X13&gt;0,Vol_hor!X13/Nb_cpte!X13," ")</f>
        <v>240.76566430435258</v>
      </c>
      <c r="Y13" s="137">
        <f ca="1">IF(Nb_cpte!Y13&gt;0,Vol_hor!Y13/Nb_cpte!Y13," ")</f>
        <v>228.22093856222841</v>
      </c>
    </row>
    <row r="14" spans="1:25" x14ac:dyDescent="0.2">
      <c r="A14" s="20">
        <v>38898</v>
      </c>
      <c r="B14" s="138">
        <f ca="1">IF(Nb_cpte!B14&gt;0,Vol_hor!B14/Nb_cpte!B14," ")</f>
        <v>143.01079463507861</v>
      </c>
      <c r="C14" s="138">
        <f ca="1">IF(Nb_cpte!C14&gt;0,Vol_hor!C14/Nb_cpte!C14," ")</f>
        <v>77.081523674840611</v>
      </c>
      <c r="D14" s="139">
        <f ca="1">IF(Nb_cpte!D14&gt;0,Vol_hor!D14/Nb_cpte!D14," ")</f>
        <v>71.549826245896355</v>
      </c>
      <c r="E14" s="139">
        <f ca="1">IF(Nb_cpte!E14&gt;0,Vol_hor!E14/Nb_cpte!E14," ")</f>
        <v>319.40759406742706</v>
      </c>
      <c r="F14" s="139">
        <f ca="1">IF(Nb_cpte!F14&gt;0,Vol_hor!F14/Nb_cpte!F14," ")</f>
        <v>228.91616970994718</v>
      </c>
      <c r="G14" s="140">
        <f ca="1">IF(Nb_cpte!G14&gt;0,Vol_hor!G14/Nb_cpte!G14," ")</f>
        <v>60.927316254935604</v>
      </c>
      <c r="H14" s="141">
        <f ca="1">IF(Nb_cpte!H14&gt;0,Vol_hor!H14/Nb_cpte!H14," ")</f>
        <v>103.93907926392397</v>
      </c>
      <c r="I14" s="141">
        <f ca="1">IF(Nb_cpte!I14&gt;0,Vol_hor!I14/Nb_cpte!I14," ")</f>
        <v>94.533173149126114</v>
      </c>
      <c r="J14" s="142">
        <f ca="1">IF(Nb_cpte!J14&gt;0,Vol_hor!J14/Nb_cpte!J14," ")</f>
        <v>76.036896995369574</v>
      </c>
      <c r="K14" s="141">
        <f ca="1">IF(Nb_cpte!K14&gt;0,Vol_hor!K14/Nb_cpte!K14," ")</f>
        <v>260.26084547966184</v>
      </c>
      <c r="L14" s="141">
        <f ca="1">IF(Nb_cpte!L14&gt;0,Vol_hor!L14/Nb_cpte!L14," ")</f>
        <v>199.90109126159001</v>
      </c>
      <c r="M14" s="142">
        <f ca="1">IF(Nb_cpte!M14&gt;0,Vol_hor!M14/Nb_cpte!M14," ")</f>
        <v>157.94608231748444</v>
      </c>
      <c r="N14" s="141">
        <f ca="1">IF(Nb_cpte!N14&gt;0,Vol_hor!N14/Nb_cpte!N14," ")</f>
        <v>370.80716591746761</v>
      </c>
      <c r="O14" s="143">
        <f ca="1">IF(Nb_cpte!O14&gt;0,Vol_hor!O14/Nb_cpte!O14," ")</f>
        <v>242.98812816759897</v>
      </c>
      <c r="P14" s="144">
        <f ca="1">IF(Nb_cpte!P14&gt;0,Vol_hor!P14/Nb_cpte!P14," ")</f>
        <v>48.446353984205352</v>
      </c>
      <c r="Q14" s="145">
        <f ca="1">IF(Nb_cpte!Q14&gt;0,Vol_hor!Q14/Nb_cpte!Q14," ")</f>
        <v>56.689657150117149</v>
      </c>
      <c r="R14" s="145">
        <f ca="1">IF(Nb_cpte!R14&gt;0,Vol_hor!R14/Nb_cpte!R14," ")</f>
        <v>157.15762537051756</v>
      </c>
      <c r="S14" s="145">
        <f ca="1">IF(Nb_cpte!S14&gt;0,Vol_hor!S14/Nb_cpte!S14," ")</f>
        <v>51.804254243845619</v>
      </c>
      <c r="T14" s="145" t="str">
        <f ca="1">IF(Nb_cpte!T14&gt;0,Vol_hor!T14/Nb_cpte!T14," ")</f>
        <v xml:space="preserve"> </v>
      </c>
      <c r="U14" s="145">
        <f ca="1">IF(Nb_cpte!U14&gt;0,Vol_hor!U14/Nb_cpte!U14," ")</f>
        <v>133.32204116422545</v>
      </c>
      <c r="V14" s="145">
        <f ca="1">IF(Nb_cpte!V14&gt;0,Vol_hor!V14/Nb_cpte!V14," ")</f>
        <v>202.38798634973793</v>
      </c>
      <c r="W14" s="145" t="str">
        <f ca="1">IF(Nb_cpte!W14&gt;0,Vol_hor!W14/Nb_cpte!W14," ")</f>
        <v xml:space="preserve"> </v>
      </c>
      <c r="X14" s="145">
        <f ca="1">IF(Nb_cpte!X14&gt;0,Vol_hor!X14/Nb_cpte!X14," ")</f>
        <v>238.43497445449341</v>
      </c>
      <c r="Y14" s="146">
        <f ca="1">IF(Nb_cpte!Y14&gt;0,Vol_hor!Y14/Nb_cpte!Y14," ")</f>
        <v>232.84721022778197</v>
      </c>
    </row>
    <row r="15" spans="1:25" x14ac:dyDescent="0.2">
      <c r="A15" s="20">
        <v>38990</v>
      </c>
      <c r="B15" s="138">
        <f ca="1">IF(Nb_cpte!B15&gt;0,Vol_hor!B15/Nb_cpte!B15," ")</f>
        <v>142.75000595741679</v>
      </c>
      <c r="C15" s="138">
        <f ca="1">IF(Nb_cpte!C15&gt;0,Vol_hor!C15/Nb_cpte!C15," ")</f>
        <v>76.698878214412716</v>
      </c>
      <c r="D15" s="139">
        <f ca="1">IF(Nb_cpte!D15&gt;0,Vol_hor!D15/Nb_cpte!D15," ")</f>
        <v>71.142456202149802</v>
      </c>
      <c r="E15" s="139">
        <f ca="1">IF(Nb_cpte!E15&gt;0,Vol_hor!E15/Nb_cpte!E15," ")</f>
        <v>319.44305607755814</v>
      </c>
      <c r="F15" s="139">
        <f ca="1">IF(Nb_cpte!F15&gt;0,Vol_hor!F15/Nb_cpte!F15," ")</f>
        <v>228.51553558542793</v>
      </c>
      <c r="G15" s="140">
        <f ca="1">IF(Nb_cpte!G15&gt;0,Vol_hor!G15/Nb_cpte!G15," ")</f>
        <v>60.688660128577489</v>
      </c>
      <c r="H15" s="141">
        <f ca="1">IF(Nb_cpte!H15&gt;0,Vol_hor!H15/Nb_cpte!H15," ")</f>
        <v>101.91459984286976</v>
      </c>
      <c r="I15" s="141">
        <f ca="1">IF(Nb_cpte!I15&gt;0,Vol_hor!I15/Nb_cpte!I15," ")</f>
        <v>93.924225053632341</v>
      </c>
      <c r="J15" s="142">
        <f ca="1">IF(Nb_cpte!J15&gt;0,Vol_hor!J15/Nb_cpte!J15," ")</f>
        <v>76.156820210023412</v>
      </c>
      <c r="K15" s="141">
        <f ca="1">IF(Nb_cpte!K15&gt;0,Vol_hor!K15/Nb_cpte!K15," ")</f>
        <v>261.96778737167864</v>
      </c>
      <c r="L15" s="141">
        <f ca="1">IF(Nb_cpte!L15&gt;0,Vol_hor!L15/Nb_cpte!L15," ")</f>
        <v>189.94716613838816</v>
      </c>
      <c r="M15" s="142">
        <f ca="1">IF(Nb_cpte!M15&gt;0,Vol_hor!M15/Nb_cpte!M15," ")</f>
        <v>153.43136685254277</v>
      </c>
      <c r="N15" s="141">
        <f ca="1">IF(Nb_cpte!N15&gt;0,Vol_hor!N15/Nb_cpte!N15," ")</f>
        <v>371.39887560432118</v>
      </c>
      <c r="O15" s="143">
        <f ca="1">IF(Nb_cpte!O15&gt;0,Vol_hor!O15/Nb_cpte!O15," ")</f>
        <v>213.64993299451828</v>
      </c>
      <c r="P15" s="144">
        <f ca="1">IF(Nb_cpte!P15&gt;0,Vol_hor!P15/Nb_cpte!P15," ")</f>
        <v>48.468682551501757</v>
      </c>
      <c r="Q15" s="145">
        <f ca="1">IF(Nb_cpte!Q15&gt;0,Vol_hor!Q15/Nb_cpte!Q15," ")</f>
        <v>56.480859088847069</v>
      </c>
      <c r="R15" s="145">
        <f ca="1">IF(Nb_cpte!R15&gt;0,Vol_hor!R15/Nb_cpte!R15," ")</f>
        <v>156.33525636466987</v>
      </c>
      <c r="S15" s="145">
        <f ca="1">IF(Nb_cpte!S15&gt;0,Vol_hor!S15/Nb_cpte!S15," ")</f>
        <v>52.393332039910717</v>
      </c>
      <c r="T15" s="145" t="str">
        <f ca="1">IF(Nb_cpte!T15&gt;0,Vol_hor!T15/Nb_cpte!T15," ")</f>
        <v xml:space="preserve"> </v>
      </c>
      <c r="U15" s="145">
        <f ca="1">IF(Nb_cpte!U15&gt;0,Vol_hor!U15/Nb_cpte!U15," ")</f>
        <v>132.50373212454093</v>
      </c>
      <c r="V15" s="145">
        <f ca="1">IF(Nb_cpte!V15&gt;0,Vol_hor!V15/Nb_cpte!V15," ")</f>
        <v>204.32718486084701</v>
      </c>
      <c r="W15" s="145" t="str">
        <f ca="1">IF(Nb_cpte!W15&gt;0,Vol_hor!W15/Nb_cpte!W15," ")</f>
        <v xml:space="preserve"> </v>
      </c>
      <c r="X15" s="145">
        <f ca="1">IF(Nb_cpte!X15&gt;0,Vol_hor!X15/Nb_cpte!X15," ")</f>
        <v>240.7229349916434</v>
      </c>
      <c r="Y15" s="146">
        <f ca="1">IF(Nb_cpte!Y15&gt;0,Vol_hor!Y15/Nb_cpte!Y15," ")</f>
        <v>227.25511506388773</v>
      </c>
    </row>
    <row r="16" spans="1:25" ht="12" thickBot="1" x14ac:dyDescent="0.25">
      <c r="A16" s="26">
        <v>39082</v>
      </c>
      <c r="B16" s="147">
        <f ca="1">IF(Nb_cpte!B16&gt;0,Vol_hor!B16/Nb_cpte!B16," ")</f>
        <v>144.01198536613452</v>
      </c>
      <c r="C16" s="147">
        <f ca="1">IF(Nb_cpte!C16&gt;0,Vol_hor!C16/Nb_cpte!C16," ")</f>
        <v>76.094220633193146</v>
      </c>
      <c r="D16" s="148">
        <f ca="1">IF(Nb_cpte!D16&gt;0,Vol_hor!D16/Nb_cpte!D16," ")</f>
        <v>70.522921755205999</v>
      </c>
      <c r="E16" s="148">
        <f ca="1">IF(Nb_cpte!E16&gt;0,Vol_hor!E16/Nb_cpte!E16," ")</f>
        <v>325.49367715561476</v>
      </c>
      <c r="F16" s="148">
        <f ca="1">IF(Nb_cpte!F16&gt;0,Vol_hor!F16/Nb_cpte!F16," ")</f>
        <v>229.06976179022431</v>
      </c>
      <c r="G16" s="149">
        <f ca="1">IF(Nb_cpte!G16&gt;0,Vol_hor!G16/Nb_cpte!G16," ")</f>
        <v>60.648432237725189</v>
      </c>
      <c r="H16" s="148">
        <f ca="1">IF(Nb_cpte!H16&gt;0,Vol_hor!H16/Nb_cpte!H16," ")</f>
        <v>102.86043775135556</v>
      </c>
      <c r="I16" s="148">
        <f ca="1">IF(Nb_cpte!I16&gt;0,Vol_hor!I16/Nb_cpte!I16," ")</f>
        <v>93.170263160863897</v>
      </c>
      <c r="J16" s="150">
        <f ca="1">IF(Nb_cpte!J16&gt;0,Vol_hor!J16/Nb_cpte!J16," ")</f>
        <v>74.906712347511274</v>
      </c>
      <c r="K16" s="148">
        <f ca="1">IF(Nb_cpte!K16&gt;0,Vol_hor!K16/Nb_cpte!K16," ")</f>
        <v>255.34717833136312</v>
      </c>
      <c r="L16" s="148">
        <f ca="1">IF(Nb_cpte!L16&gt;0,Vol_hor!L16/Nb_cpte!L16," ")</f>
        <v>185.57714209246083</v>
      </c>
      <c r="M16" s="150">
        <f ca="1">IF(Nb_cpte!M16&gt;0,Vol_hor!M16/Nb_cpte!M16," ")</f>
        <v>150.82328945133273</v>
      </c>
      <c r="N16" s="148">
        <f ca="1">IF(Nb_cpte!N16&gt;0,Vol_hor!N16/Nb_cpte!N16," ")</f>
        <v>373.82220732287612</v>
      </c>
      <c r="O16" s="151">
        <f ca="1">IF(Nb_cpte!O16&gt;0,Vol_hor!O16/Nb_cpte!O16," ")</f>
        <v>185.67593623694214</v>
      </c>
      <c r="P16" s="152">
        <f ca="1">IF(Nb_cpte!P16&gt;0,Vol_hor!P16/Nb_cpte!P16," ")</f>
        <v>48.183271780438368</v>
      </c>
      <c r="Q16" s="153">
        <f ca="1">IF(Nb_cpte!Q16&gt;0,Vol_hor!Q16/Nb_cpte!Q16," ")</f>
        <v>56.055049119916688</v>
      </c>
      <c r="R16" s="153">
        <f ca="1">IF(Nb_cpte!R16&gt;0,Vol_hor!R16/Nb_cpte!R16," ")</f>
        <v>155.38978481685425</v>
      </c>
      <c r="S16" s="153">
        <f ca="1">IF(Nb_cpte!S16&gt;0,Vol_hor!S16/Nb_cpte!S16," ")</f>
        <v>52.40152654781518</v>
      </c>
      <c r="T16" s="153" t="str">
        <f ca="1">IF(Nb_cpte!T16&gt;0,Vol_hor!T16/Nb_cpte!T16," ")</f>
        <v xml:space="preserve"> </v>
      </c>
      <c r="U16" s="153">
        <f ca="1">IF(Nb_cpte!U16&gt;0,Vol_hor!U16/Nb_cpte!U16," ")</f>
        <v>131.96706437540482</v>
      </c>
      <c r="V16" s="153">
        <f ca="1">IF(Nb_cpte!V16&gt;0,Vol_hor!V16/Nb_cpte!V16," ")</f>
        <v>213.76799566522533</v>
      </c>
      <c r="W16" s="153" t="str">
        <f ca="1">IF(Nb_cpte!W16&gt;0,Vol_hor!W16/Nb_cpte!W16," ")</f>
        <v xml:space="preserve"> </v>
      </c>
      <c r="X16" s="153">
        <f ca="1">IF(Nb_cpte!X16&gt;0,Vol_hor!X16/Nb_cpte!X16," ")</f>
        <v>237.92949812509016</v>
      </c>
      <c r="Y16" s="154">
        <f ca="1">IF(Nb_cpte!Y16&gt;0,Vol_hor!Y16/Nb_cpte!Y16," ")</f>
        <v>221.69906838068246</v>
      </c>
    </row>
    <row r="17" spans="1:25" x14ac:dyDescent="0.2">
      <c r="A17" s="14">
        <v>39172</v>
      </c>
      <c r="B17" s="138">
        <f ca="1">IF(Nb_cpte!B17&gt;0,Vol_hor!B17/Nb_cpte!B17," ")</f>
        <v>143.56644849595978</v>
      </c>
      <c r="C17" s="138">
        <f ca="1">IF(Nb_cpte!C17&gt;0,Vol_hor!C17/Nb_cpte!C17," ")</f>
        <v>75.551563487563428</v>
      </c>
      <c r="D17" s="141">
        <f ca="1">IF(Nb_cpte!D17&gt;0,Vol_hor!D17/Nb_cpte!D17," ")</f>
        <v>69.994822642536349</v>
      </c>
      <c r="E17" s="141">
        <f ca="1">IF(Nb_cpte!E17&gt;0,Vol_hor!E17/Nb_cpte!E17," ")</f>
        <v>325.3241132547227</v>
      </c>
      <c r="F17" s="141">
        <f ca="1">IF(Nb_cpte!F17&gt;0,Vol_hor!F17/Nb_cpte!F17," ")</f>
        <v>227.74822445228759</v>
      </c>
      <c r="G17" s="140">
        <f ca="1">IF(Nb_cpte!G17&gt;0,Vol_hor!G17/Nb_cpte!G17," ")</f>
        <v>60.644230205078173</v>
      </c>
      <c r="H17" s="141">
        <f ca="1">IF(Nb_cpte!H17&gt;0,Vol_hor!H17/Nb_cpte!H17," ")</f>
        <v>101.90094991725503</v>
      </c>
      <c r="I17" s="141">
        <f ca="1">IF(Nb_cpte!I17&gt;0,Vol_hor!I17/Nb_cpte!I17," ")</f>
        <v>93.192032471022173</v>
      </c>
      <c r="J17" s="142">
        <f ca="1">IF(Nb_cpte!J17&gt;0,Vol_hor!J17/Nb_cpte!J17," ")</f>
        <v>75.128099204906249</v>
      </c>
      <c r="K17" s="141">
        <f ca="1">IF(Nb_cpte!K17&gt;0,Vol_hor!K17/Nb_cpte!K17," ")</f>
        <v>251.41031229801661</v>
      </c>
      <c r="L17" s="141">
        <f ca="1">IF(Nb_cpte!L17&gt;0,Vol_hor!L17/Nb_cpte!L17," ")</f>
        <v>180.12699965567006</v>
      </c>
      <c r="M17" s="142">
        <f ca="1">IF(Nb_cpte!M17&gt;0,Vol_hor!M17/Nb_cpte!M17," ")</f>
        <v>146.70623844094158</v>
      </c>
      <c r="N17" s="141">
        <f ca="1">IF(Nb_cpte!N17&gt;0,Vol_hor!N17/Nb_cpte!N17," ")</f>
        <v>369.05477355680932</v>
      </c>
      <c r="O17" s="143">
        <f ca="1">IF(Nb_cpte!O17&gt;0,Vol_hor!O17/Nb_cpte!O17," ")</f>
        <v>176.25551864374779</v>
      </c>
      <c r="P17" s="144">
        <f ca="1">IF(Nb_cpte!P17&gt;0,Vol_hor!P17/Nb_cpte!P17," ")</f>
        <v>48.085070167766467</v>
      </c>
      <c r="Q17" s="145">
        <f ca="1">IF(Nb_cpte!Q17&gt;0,Vol_hor!Q17/Nb_cpte!Q17," ")</f>
        <v>56.036977183989322</v>
      </c>
      <c r="R17" s="145">
        <f ca="1">IF(Nb_cpte!R17&gt;0,Vol_hor!R17/Nb_cpte!R17," ")</f>
        <v>155.13333125482464</v>
      </c>
      <c r="S17" s="145">
        <f ca="1">IF(Nb_cpte!S17&gt;0,Vol_hor!S17/Nb_cpte!S17," ")</f>
        <v>52.854047469516139</v>
      </c>
      <c r="T17" s="145" t="str">
        <f ca="1">IF(Nb_cpte!T17&gt;0,Vol_hor!T17/Nb_cpte!T17," ")</f>
        <v xml:space="preserve"> </v>
      </c>
      <c r="U17" s="145">
        <f ca="1">IF(Nb_cpte!U17&gt;0,Vol_hor!U17/Nb_cpte!U17," ")</f>
        <v>131.76706378790848</v>
      </c>
      <c r="V17" s="145">
        <f ca="1">IF(Nb_cpte!V17&gt;0,Vol_hor!V17/Nb_cpte!V17," ")</f>
        <v>213.1316220950111</v>
      </c>
      <c r="W17" s="145" t="str">
        <f ca="1">IF(Nb_cpte!W17&gt;0,Vol_hor!W17/Nb_cpte!W17," ")</f>
        <v xml:space="preserve"> </v>
      </c>
      <c r="X17" s="145">
        <f ca="1">IF(Nb_cpte!X17&gt;0,Vol_hor!X17/Nb_cpte!X17," ")</f>
        <v>234.56987136308035</v>
      </c>
      <c r="Y17" s="146">
        <f ca="1">IF(Nb_cpte!Y17&gt;0,Vol_hor!Y17/Nb_cpte!Y17," ")</f>
        <v>221.68727698431934</v>
      </c>
    </row>
    <row r="18" spans="1:25" x14ac:dyDescent="0.2">
      <c r="A18" s="20">
        <v>39263</v>
      </c>
      <c r="B18" s="138">
        <f ca="1">IF(Nb_cpte!B18&gt;0,Vol_hor!B18/Nb_cpte!B18," ")</f>
        <v>144.0274045490217</v>
      </c>
      <c r="C18" s="138">
        <f ca="1">IF(Nb_cpte!C18&gt;0,Vol_hor!C18/Nb_cpte!C18," ")</f>
        <v>75.358075998845877</v>
      </c>
      <c r="D18" s="141">
        <f ca="1">IF(Nb_cpte!D18&gt;0,Vol_hor!D18/Nb_cpte!D18," ")</f>
        <v>69.797891830133963</v>
      </c>
      <c r="E18" s="141">
        <f ca="1">IF(Nb_cpte!E18&gt;0,Vol_hor!E18/Nb_cpte!E18," ")</f>
        <v>327.05216364675874</v>
      </c>
      <c r="F18" s="141">
        <f ca="1">IF(Nb_cpte!F18&gt;0,Vol_hor!F18/Nb_cpte!F18," ")</f>
        <v>226.39343819237598</v>
      </c>
      <c r="G18" s="140">
        <f ca="1">IF(Nb_cpte!G18&gt;0,Vol_hor!G18/Nb_cpte!G18," ")</f>
        <v>60.947800464431111</v>
      </c>
      <c r="H18" s="141">
        <f ca="1">IF(Nb_cpte!H18&gt;0,Vol_hor!H18/Nb_cpte!H18," ")</f>
        <v>103.40124677736232</v>
      </c>
      <c r="I18" s="141">
        <f ca="1">IF(Nb_cpte!I18&gt;0,Vol_hor!I18/Nb_cpte!I18," ")</f>
        <v>93.030243439029775</v>
      </c>
      <c r="J18" s="142">
        <f ca="1">IF(Nb_cpte!J18&gt;0,Vol_hor!J18/Nb_cpte!J18," ")</f>
        <v>74.489596320441521</v>
      </c>
      <c r="K18" s="141">
        <f ca="1">IF(Nb_cpte!K18&gt;0,Vol_hor!K18/Nb_cpte!K18," ")</f>
        <v>249.84068365813025</v>
      </c>
      <c r="L18" s="141">
        <f ca="1">IF(Nb_cpte!L18&gt;0,Vol_hor!L18/Nb_cpte!L18," ")</f>
        <v>177.44756484921734</v>
      </c>
      <c r="M18" s="142">
        <f ca="1">IF(Nb_cpte!M18&gt;0,Vol_hor!M18/Nb_cpte!M18," ")</f>
        <v>145.7494413588789</v>
      </c>
      <c r="N18" s="141">
        <f ca="1">IF(Nb_cpte!N18&gt;0,Vol_hor!N18/Nb_cpte!N18," ")</f>
        <v>364.76782518805311</v>
      </c>
      <c r="O18" s="143">
        <f ca="1">IF(Nb_cpte!O18&gt;0,Vol_hor!O18/Nb_cpte!O18," ")</f>
        <v>167.39790477567018</v>
      </c>
      <c r="P18" s="144">
        <f ca="1">IF(Nb_cpte!P18&gt;0,Vol_hor!P18/Nb_cpte!P18," ")</f>
        <v>47.817031789715585</v>
      </c>
      <c r="Q18" s="145">
        <f ca="1">IF(Nb_cpte!Q18&gt;0,Vol_hor!Q18/Nb_cpte!Q18," ")</f>
        <v>56.144198315015522</v>
      </c>
      <c r="R18" s="145">
        <f ca="1">IF(Nb_cpte!R18&gt;0,Vol_hor!R18/Nb_cpte!R18," ")</f>
        <v>154.73259120870327</v>
      </c>
      <c r="S18" s="145">
        <f ca="1">IF(Nb_cpte!S18&gt;0,Vol_hor!S18/Nb_cpte!S18," ")</f>
        <v>52.526998271906628</v>
      </c>
      <c r="T18" s="145" t="str">
        <f ca="1">IF(Nb_cpte!T18&gt;0,Vol_hor!T18/Nb_cpte!T18," ")</f>
        <v xml:space="preserve"> </v>
      </c>
      <c r="U18" s="145">
        <f ca="1">IF(Nb_cpte!U18&gt;0,Vol_hor!U18/Nb_cpte!U18," ")</f>
        <v>132.78352130402291</v>
      </c>
      <c r="V18" s="145">
        <f ca="1">IF(Nb_cpte!V18&gt;0,Vol_hor!V18/Nb_cpte!V18," ")</f>
        <v>213.26100144493225</v>
      </c>
      <c r="W18" s="145" t="str">
        <f ca="1">IF(Nb_cpte!W18&gt;0,Vol_hor!W18/Nb_cpte!W18," ")</f>
        <v xml:space="preserve"> </v>
      </c>
      <c r="X18" s="145">
        <f ca="1">IF(Nb_cpte!X18&gt;0,Vol_hor!X18/Nb_cpte!X18," ")</f>
        <v>230.33564720731172</v>
      </c>
      <c r="Y18" s="146">
        <f ca="1">IF(Nb_cpte!Y18&gt;0,Vol_hor!Y18/Nb_cpte!Y18," ")</f>
        <v>219.47306290880383</v>
      </c>
    </row>
    <row r="19" spans="1:25" x14ac:dyDescent="0.2">
      <c r="A19" s="20">
        <v>39355</v>
      </c>
      <c r="B19" s="138">
        <f ca="1">IF(Nb_cpte!B19&gt;0,Vol_hor!B19/Nb_cpte!B19," ")</f>
        <v>144.00813089009426</v>
      </c>
      <c r="C19" s="138">
        <f ca="1">IF(Nb_cpte!C19&gt;0,Vol_hor!C19/Nb_cpte!C19," ")</f>
        <v>74.899942714807423</v>
      </c>
      <c r="D19" s="141">
        <f ca="1">IF(Nb_cpte!D19&gt;0,Vol_hor!D19/Nb_cpte!D19," ")</f>
        <v>69.32866387858742</v>
      </c>
      <c r="E19" s="141">
        <f ca="1">IF(Nb_cpte!E19&gt;0,Vol_hor!E19/Nb_cpte!E19," ")</f>
        <v>327.92890298141259</v>
      </c>
      <c r="F19" s="141">
        <f ca="1">IF(Nb_cpte!F19&gt;0,Vol_hor!F19/Nb_cpte!F19," ")</f>
        <v>225.39764090121704</v>
      </c>
      <c r="G19" s="140">
        <f ca="1">IF(Nb_cpte!G19&gt;0,Vol_hor!G19/Nb_cpte!G19," ")</f>
        <v>61.003781961507762</v>
      </c>
      <c r="H19" s="141">
        <f ca="1">IF(Nb_cpte!H19&gt;0,Vol_hor!H19/Nb_cpte!H19," ")</f>
        <v>104.58705933226818</v>
      </c>
      <c r="I19" s="141">
        <f ca="1">IF(Nb_cpte!I19&gt;0,Vol_hor!I19/Nb_cpte!I19," ")</f>
        <v>92.788753502945625</v>
      </c>
      <c r="J19" s="142">
        <f ca="1">IF(Nb_cpte!J19&gt;0,Vol_hor!J19/Nb_cpte!J19," ")</f>
        <v>74.398354715408004</v>
      </c>
      <c r="K19" s="141">
        <f ca="1">IF(Nb_cpte!K19&gt;0,Vol_hor!K19/Nb_cpte!K19," ")</f>
        <v>245.83777610697882</v>
      </c>
      <c r="L19" s="141">
        <f ca="1">IF(Nb_cpte!L19&gt;0,Vol_hor!L19/Nb_cpte!L19," ")</f>
        <v>176.16407660854833</v>
      </c>
      <c r="M19" s="142">
        <f ca="1">IF(Nb_cpte!M19&gt;0,Vol_hor!M19/Nb_cpte!M19," ")</f>
        <v>145.01972594062437</v>
      </c>
      <c r="N19" s="141">
        <f ca="1">IF(Nb_cpte!N19&gt;0,Vol_hor!N19/Nb_cpte!N19," ")</f>
        <v>359.19185174433153</v>
      </c>
      <c r="O19" s="143">
        <f ca="1">IF(Nb_cpte!O19&gt;0,Vol_hor!O19/Nb_cpte!O19," ")</f>
        <v>171.17402450380391</v>
      </c>
      <c r="P19" s="144">
        <f ca="1">IF(Nb_cpte!P19&gt;0,Vol_hor!P19/Nb_cpte!P19," ")</f>
        <v>47.972019663518182</v>
      </c>
      <c r="Q19" s="145">
        <f ca="1">IF(Nb_cpte!Q19&gt;0,Vol_hor!Q19/Nb_cpte!Q19," ")</f>
        <v>55.966083473122836</v>
      </c>
      <c r="R19" s="145">
        <f ca="1">IF(Nb_cpte!R19&gt;0,Vol_hor!R19/Nb_cpte!R19," ")</f>
        <v>154.45551087888239</v>
      </c>
      <c r="S19" s="145">
        <f ca="1">IF(Nb_cpte!S19&gt;0,Vol_hor!S19/Nb_cpte!S19," ")</f>
        <v>52.982038788108255</v>
      </c>
      <c r="T19" s="145" t="str">
        <f ca="1">IF(Nb_cpte!T19&gt;0,Vol_hor!T19/Nb_cpte!T19," ")</f>
        <v xml:space="preserve"> </v>
      </c>
      <c r="U19" s="145">
        <f ca="1">IF(Nb_cpte!U19&gt;0,Vol_hor!U19/Nb_cpte!U19," ")</f>
        <v>133.10280276821405</v>
      </c>
      <c r="V19" s="145">
        <f ca="1">IF(Nb_cpte!V19&gt;0,Vol_hor!V19/Nb_cpte!V19," ")</f>
        <v>214.25530682369495</v>
      </c>
      <c r="W19" s="145" t="str">
        <f ca="1">IF(Nb_cpte!W19&gt;0,Vol_hor!W19/Nb_cpte!W19," ")</f>
        <v xml:space="preserve"> </v>
      </c>
      <c r="X19" s="145">
        <f ca="1">IF(Nb_cpte!X19&gt;0,Vol_hor!X19/Nb_cpte!X19," ")</f>
        <v>230.23799268480022</v>
      </c>
      <c r="Y19" s="146">
        <f ca="1">IF(Nb_cpte!Y19&gt;0,Vol_hor!Y19/Nb_cpte!Y19," ")</f>
        <v>214.54992778674247</v>
      </c>
    </row>
    <row r="20" spans="1:25" ht="12" thickBot="1" x14ac:dyDescent="0.25">
      <c r="A20" s="26">
        <v>39447</v>
      </c>
      <c r="B20" s="147">
        <f ca="1">IF(Nb_cpte!B20&gt;0,Vol_hor!B20/Nb_cpte!B20," ")</f>
        <v>144.27807623700127</v>
      </c>
      <c r="C20" s="147">
        <f ca="1">IF(Nb_cpte!C20&gt;0,Vol_hor!C20/Nb_cpte!C20," ")</f>
        <v>74.995152737353735</v>
      </c>
      <c r="D20" s="148">
        <f ca="1">IF(Nb_cpte!D20&gt;0,Vol_hor!D20/Nb_cpte!D20," ")</f>
        <v>69.405928921990878</v>
      </c>
      <c r="E20" s="148">
        <f ca="1">IF(Nb_cpte!E20&gt;0,Vol_hor!E20/Nb_cpte!E20," ")</f>
        <v>328.69510150284066</v>
      </c>
      <c r="F20" s="148">
        <f ca="1">IF(Nb_cpte!F20&gt;0,Vol_hor!F20/Nb_cpte!F20," ")</f>
        <v>225.63482516894334</v>
      </c>
      <c r="G20" s="149">
        <f ca="1">IF(Nb_cpte!G20&gt;0,Vol_hor!G20/Nb_cpte!G20," ")</f>
        <v>60.908163076473116</v>
      </c>
      <c r="H20" s="148">
        <f ca="1">IF(Nb_cpte!H20&gt;0,Vol_hor!H20/Nb_cpte!H20," ")</f>
        <v>110.28515557673011</v>
      </c>
      <c r="I20" s="148">
        <f ca="1">IF(Nb_cpte!I20&gt;0,Vol_hor!I20/Nb_cpte!I20," ")</f>
        <v>93.125491936364185</v>
      </c>
      <c r="J20" s="150">
        <f ca="1">IF(Nb_cpte!J20&gt;0,Vol_hor!J20/Nb_cpte!J20," ")</f>
        <v>74.906987069504424</v>
      </c>
      <c r="K20" s="148">
        <f ca="1">IF(Nb_cpte!K20&gt;0,Vol_hor!K20/Nb_cpte!K20," ")</f>
        <v>240.21952046773455</v>
      </c>
      <c r="L20" s="148">
        <f ca="1">IF(Nb_cpte!L20&gt;0,Vol_hor!L20/Nb_cpte!L20," ")</f>
        <v>176.28223338167535</v>
      </c>
      <c r="M20" s="150">
        <f ca="1">IF(Nb_cpte!M20&gt;0,Vol_hor!M20/Nb_cpte!M20," ")</f>
        <v>146.58151662012926</v>
      </c>
      <c r="N20" s="148">
        <f ca="1">IF(Nb_cpte!N20&gt;0,Vol_hor!N20/Nb_cpte!N20," ")</f>
        <v>355.45149972308957</v>
      </c>
      <c r="O20" s="151">
        <f ca="1">IF(Nb_cpte!O20&gt;0,Vol_hor!O20/Nb_cpte!O20," ")</f>
        <v>158.76438771289409</v>
      </c>
      <c r="P20" s="152">
        <f ca="1">IF(Nb_cpte!P20&gt;0,Vol_hor!P20/Nb_cpte!P20," ")</f>
        <v>48.32417930764678</v>
      </c>
      <c r="Q20" s="153">
        <f ca="1">IF(Nb_cpte!Q20&gt;0,Vol_hor!Q20/Nb_cpte!Q20," ")</f>
        <v>55.928525889997907</v>
      </c>
      <c r="R20" s="153">
        <f ca="1">IF(Nb_cpte!R20&gt;0,Vol_hor!R20/Nb_cpte!R20," ")</f>
        <v>154.08925349331162</v>
      </c>
      <c r="S20" s="153">
        <f ca="1">IF(Nb_cpte!S20&gt;0,Vol_hor!S20/Nb_cpte!S20," ")</f>
        <v>53.132599733346403</v>
      </c>
      <c r="T20" s="153" t="str">
        <f ca="1">IF(Nb_cpte!T20&gt;0,Vol_hor!T20/Nb_cpte!T20," ")</f>
        <v xml:space="preserve"> </v>
      </c>
      <c r="U20" s="153">
        <f ca="1">IF(Nb_cpte!U20&gt;0,Vol_hor!U20/Nb_cpte!U20," ")</f>
        <v>133.56934088408033</v>
      </c>
      <c r="V20" s="153">
        <f ca="1">IF(Nb_cpte!V20&gt;0,Vol_hor!V20/Nb_cpte!V20," ")</f>
        <v>216.42674185405738</v>
      </c>
      <c r="W20" s="153" t="str">
        <f ca="1">IF(Nb_cpte!W20&gt;0,Vol_hor!W20/Nb_cpte!W20," ")</f>
        <v xml:space="preserve"> </v>
      </c>
      <c r="X20" s="153">
        <f ca="1">IF(Nb_cpte!X20&gt;0,Vol_hor!X20/Nb_cpte!X20," ")</f>
        <v>226.94067297370285</v>
      </c>
      <c r="Y20" s="154">
        <f ca="1">IF(Nb_cpte!Y20&gt;0,Vol_hor!Y20/Nb_cpte!Y20," ")</f>
        <v>209.70694830725833</v>
      </c>
    </row>
    <row r="21" spans="1:25" x14ac:dyDescent="0.2">
      <c r="A21" s="14">
        <v>39538</v>
      </c>
      <c r="B21" s="138">
        <f ca="1">IF(Nb_cpte!B21&gt;0,Vol_hor!B21/Nb_cpte!B21," ")</f>
        <v>143.22284044242639</v>
      </c>
      <c r="C21" s="138">
        <f ca="1">IF(Nb_cpte!C21&gt;0,Vol_hor!C21/Nb_cpte!C21," ")</f>
        <v>73.938503913200705</v>
      </c>
      <c r="D21" s="141">
        <f ca="1">IF(Nb_cpte!D21&gt;0,Vol_hor!D21/Nb_cpte!D21," ")</f>
        <v>68.335859415614621</v>
      </c>
      <c r="E21" s="141">
        <f ca="1">IF(Nb_cpte!E21&gt;0,Vol_hor!E21/Nb_cpte!E21," ")</f>
        <v>327.32534337753378</v>
      </c>
      <c r="F21" s="141">
        <f ca="1">IF(Nb_cpte!F21&gt;0,Vol_hor!F21/Nb_cpte!F21," ")</f>
        <v>222.90632173466003</v>
      </c>
      <c r="G21" s="140">
        <f ca="1">IF(Nb_cpte!G21&gt;0,Vol_hor!G21/Nb_cpte!G21," ")</f>
        <v>60.433170941603784</v>
      </c>
      <c r="H21" s="141">
        <f ca="1">IF(Nb_cpte!H21&gt;0,Vol_hor!H21/Nb_cpte!H21," ")</f>
        <v>108.71808610137202</v>
      </c>
      <c r="I21" s="141">
        <f ca="1">IF(Nb_cpte!I21&gt;0,Vol_hor!I21/Nb_cpte!I21," ")</f>
        <v>92.029671407974334</v>
      </c>
      <c r="J21" s="142">
        <f ca="1">IF(Nb_cpte!J21&gt;0,Vol_hor!J21/Nb_cpte!J21," ")</f>
        <v>73.959163099026284</v>
      </c>
      <c r="K21" s="141">
        <f ca="1">IF(Nb_cpte!K21&gt;0,Vol_hor!K21/Nb_cpte!K21," ")</f>
        <v>237.26659332656533</v>
      </c>
      <c r="L21" s="141">
        <f ca="1">IF(Nb_cpte!L21&gt;0,Vol_hor!L21/Nb_cpte!L21," ")</f>
        <v>171.39419870722318</v>
      </c>
      <c r="M21" s="142">
        <f ca="1">IF(Nb_cpte!M21&gt;0,Vol_hor!M21/Nb_cpte!M21," ")</f>
        <v>141.40420157829624</v>
      </c>
      <c r="N21" s="141">
        <f ca="1">IF(Nb_cpte!N21&gt;0,Vol_hor!N21/Nb_cpte!N21," ")</f>
        <v>350.42908665921613</v>
      </c>
      <c r="O21" s="143">
        <f ca="1">IF(Nb_cpte!O21&gt;0,Vol_hor!O21/Nb_cpte!O21," ")</f>
        <v>150.78308361290436</v>
      </c>
      <c r="P21" s="144">
        <f ca="1">IF(Nb_cpte!P21&gt;0,Vol_hor!P21/Nb_cpte!P21," ")</f>
        <v>47.783712201508031</v>
      </c>
      <c r="Q21" s="145">
        <f ca="1">IF(Nb_cpte!Q21&gt;0,Vol_hor!Q21/Nb_cpte!Q21," ")</f>
        <v>55.534930070828288</v>
      </c>
      <c r="R21" s="145">
        <f ca="1">IF(Nb_cpte!R21&gt;0,Vol_hor!R21/Nb_cpte!R21," ")</f>
        <v>153.30617517528157</v>
      </c>
      <c r="S21" s="145">
        <f ca="1">IF(Nb_cpte!S21&gt;0,Vol_hor!S21/Nb_cpte!S21," ")</f>
        <v>53.175947822446048</v>
      </c>
      <c r="T21" s="145" t="str">
        <f ca="1">IF(Nb_cpte!T21&gt;0,Vol_hor!T21/Nb_cpte!T21," ")</f>
        <v xml:space="preserve"> </v>
      </c>
      <c r="U21" s="145">
        <f ca="1">IF(Nb_cpte!U21&gt;0,Vol_hor!U21/Nb_cpte!U21," ")</f>
        <v>133.68522615100949</v>
      </c>
      <c r="V21" s="145">
        <f ca="1">IF(Nb_cpte!V21&gt;0,Vol_hor!V21/Nb_cpte!V21," ")</f>
        <v>214.16133094186222</v>
      </c>
      <c r="W21" s="145" t="str">
        <f ca="1">IF(Nb_cpte!W21&gt;0,Vol_hor!W21/Nb_cpte!W21," ")</f>
        <v xml:space="preserve"> </v>
      </c>
      <c r="X21" s="145">
        <f ca="1">IF(Nb_cpte!X21&gt;0,Vol_hor!X21/Nb_cpte!X21," ")</f>
        <v>222.14860415547614</v>
      </c>
      <c r="Y21" s="146">
        <f ca="1">IF(Nb_cpte!Y21&gt;0,Vol_hor!Y21/Nb_cpte!Y21," ")</f>
        <v>206.34215113180272</v>
      </c>
    </row>
    <row r="22" spans="1:25" x14ac:dyDescent="0.2">
      <c r="A22" s="20">
        <v>39629</v>
      </c>
      <c r="B22" s="138">
        <f ca="1">IF(Nb_cpte!B22&gt;0,Vol_hor!B22/Nb_cpte!B22," ")</f>
        <v>143.66782395674252</v>
      </c>
      <c r="C22" s="138">
        <f ca="1">IF(Nb_cpte!C22&gt;0,Vol_hor!C22/Nb_cpte!C22," ")</f>
        <v>73.711333652031087</v>
      </c>
      <c r="D22" s="141">
        <f ca="1">IF(Nb_cpte!D22&gt;0,Vol_hor!D22/Nb_cpte!D22," ")</f>
        <v>68.077764143688597</v>
      </c>
      <c r="E22" s="141">
        <f ca="1">IF(Nb_cpte!E22&gt;0,Vol_hor!E22/Nb_cpte!E22," ")</f>
        <v>328.45952480163066</v>
      </c>
      <c r="F22" s="141">
        <f ca="1">IF(Nb_cpte!F22&gt;0,Vol_hor!F22/Nb_cpte!F22," ")</f>
        <v>221.91201216832306</v>
      </c>
      <c r="G22" s="140">
        <f ca="1">IF(Nb_cpte!G22&gt;0,Vol_hor!G22/Nb_cpte!G22," ")</f>
        <v>60.339787105849751</v>
      </c>
      <c r="H22" s="141">
        <f ca="1">IF(Nb_cpte!H22&gt;0,Vol_hor!H22/Nb_cpte!H22," ")</f>
        <v>93.367712553318327</v>
      </c>
      <c r="I22" s="141">
        <f ca="1">IF(Nb_cpte!I22&gt;0,Vol_hor!I22/Nb_cpte!I22," ")</f>
        <v>91.949723065775117</v>
      </c>
      <c r="J22" s="142">
        <f ca="1">IF(Nb_cpte!J22&gt;0,Vol_hor!J22/Nb_cpte!J22," ")</f>
        <v>73.57239862594669</v>
      </c>
      <c r="K22" s="141">
        <f ca="1">IF(Nb_cpte!K22&gt;0,Vol_hor!K22/Nb_cpte!K22," ")</f>
        <v>232.10443193783334</v>
      </c>
      <c r="L22" s="141">
        <f ca="1">IF(Nb_cpte!L22&gt;0,Vol_hor!L22/Nb_cpte!L22," ")</f>
        <v>174.02873485232158</v>
      </c>
      <c r="M22" s="142">
        <f ca="1">IF(Nb_cpte!M22&gt;0,Vol_hor!M22/Nb_cpte!M22," ")</f>
        <v>143.31244947525235</v>
      </c>
      <c r="N22" s="141">
        <f ca="1">IF(Nb_cpte!N22&gt;0,Vol_hor!N22/Nb_cpte!N22," ")</f>
        <v>350.23140784085302</v>
      </c>
      <c r="O22" s="143">
        <f ca="1">IF(Nb_cpte!O22&gt;0,Vol_hor!O22/Nb_cpte!O22," ")</f>
        <v>147.28121747676249</v>
      </c>
      <c r="P22" s="144">
        <f ca="1">IF(Nb_cpte!P22&gt;0,Vol_hor!P22/Nb_cpte!P22," ")</f>
        <v>47.868017006803854</v>
      </c>
      <c r="Q22" s="145">
        <f ca="1">IF(Nb_cpte!Q22&gt;0,Vol_hor!Q22/Nb_cpte!Q22," ")</f>
        <v>55.210843468601318</v>
      </c>
      <c r="R22" s="145">
        <f ca="1">IF(Nb_cpte!R22&gt;0,Vol_hor!R22/Nb_cpte!R22," ")</f>
        <v>152.47499982875587</v>
      </c>
      <c r="S22" s="145">
        <f ca="1">IF(Nb_cpte!S22&gt;0,Vol_hor!S22/Nb_cpte!S22," ")</f>
        <v>53.051313523381069</v>
      </c>
      <c r="T22" s="145" t="str">
        <f ca="1">IF(Nb_cpte!T22&gt;0,Vol_hor!T22/Nb_cpte!T22," ")</f>
        <v xml:space="preserve"> </v>
      </c>
      <c r="U22" s="145">
        <f ca="1">IF(Nb_cpte!U22&gt;0,Vol_hor!U22/Nb_cpte!U22," ")</f>
        <v>131.22026798082362</v>
      </c>
      <c r="V22" s="145">
        <f ca="1">IF(Nb_cpte!V22&gt;0,Vol_hor!V22/Nb_cpte!V22," ")</f>
        <v>213.05355627734068</v>
      </c>
      <c r="W22" s="145" t="str">
        <f ca="1">IF(Nb_cpte!W22&gt;0,Vol_hor!W22/Nb_cpte!W22," ")</f>
        <v xml:space="preserve"> </v>
      </c>
      <c r="X22" s="145">
        <f ca="1">IF(Nb_cpte!X22&gt;0,Vol_hor!X22/Nb_cpte!X22," ")</f>
        <v>219.46685845782329</v>
      </c>
      <c r="Y22" s="146">
        <f ca="1">IF(Nb_cpte!Y22&gt;0,Vol_hor!Y22/Nb_cpte!Y22," ")</f>
        <v>202.70104308825535</v>
      </c>
    </row>
    <row r="23" spans="1:25" x14ac:dyDescent="0.2">
      <c r="A23" s="20">
        <v>39721</v>
      </c>
      <c r="B23" s="138">
        <f ca="1">IF(Nb_cpte!B23&gt;0,Vol_hor!B23/Nb_cpte!B23," ")</f>
        <v>144.51299758460476</v>
      </c>
      <c r="C23" s="138">
        <f ca="1">IF(Nb_cpte!C23&gt;0,Vol_hor!C23/Nb_cpte!C23," ")</f>
        <v>73.712579402501561</v>
      </c>
      <c r="D23" s="141">
        <f ca="1">IF(Nb_cpte!D23&gt;0,Vol_hor!D23/Nb_cpte!D23," ")</f>
        <v>68.064272031775431</v>
      </c>
      <c r="E23" s="141">
        <f ca="1">IF(Nb_cpte!E23&gt;0,Vol_hor!E23/Nb_cpte!E23," ")</f>
        <v>329.5692841277326</v>
      </c>
      <c r="F23" s="141">
        <f ca="1">IF(Nb_cpte!F23&gt;0,Vol_hor!F23/Nb_cpte!F23," ")</f>
        <v>220.27267532721845</v>
      </c>
      <c r="G23" s="140">
        <f ca="1">IF(Nb_cpte!G23&gt;0,Vol_hor!G23/Nb_cpte!G23," ")</f>
        <v>60.541018672163482</v>
      </c>
      <c r="H23" s="141">
        <f ca="1">IF(Nb_cpte!H23&gt;0,Vol_hor!H23/Nb_cpte!H23," ")</f>
        <v>110.34310656575514</v>
      </c>
      <c r="I23" s="141">
        <f ca="1">IF(Nb_cpte!I23&gt;0,Vol_hor!I23/Nb_cpte!I23," ")</f>
        <v>91.411691800076497</v>
      </c>
      <c r="J23" s="142">
        <f ca="1">IF(Nb_cpte!J23&gt;0,Vol_hor!J23/Nb_cpte!J23," ")</f>
        <v>73.055747490951177</v>
      </c>
      <c r="K23" s="141">
        <f ca="1">IF(Nb_cpte!K23&gt;0,Vol_hor!K23/Nb_cpte!K23," ")</f>
        <v>228.13234686787555</v>
      </c>
      <c r="L23" s="141">
        <f ca="1">IF(Nb_cpte!L23&gt;0,Vol_hor!L23/Nb_cpte!L23," ")</f>
        <v>172.82424430059382</v>
      </c>
      <c r="M23" s="142">
        <f ca="1">IF(Nb_cpte!M23&gt;0,Vol_hor!M23/Nb_cpte!M23," ")</f>
        <v>140.4103689882842</v>
      </c>
      <c r="N23" s="141">
        <f ca="1">IF(Nb_cpte!N23&gt;0,Vol_hor!N23/Nb_cpte!N23," ")</f>
        <v>346.30367426977182</v>
      </c>
      <c r="O23" s="143">
        <f ca="1">IF(Nb_cpte!O23&gt;0,Vol_hor!O23/Nb_cpte!O23," ")</f>
        <v>150.07703424590312</v>
      </c>
      <c r="P23" s="144">
        <f ca="1">IF(Nb_cpte!P23&gt;0,Vol_hor!P23/Nb_cpte!P23," ")</f>
        <v>47.976025000582169</v>
      </c>
      <c r="Q23" s="145">
        <f ca="1">IF(Nb_cpte!Q23&gt;0,Vol_hor!Q23/Nb_cpte!Q23," ")</f>
        <v>55.150011731414587</v>
      </c>
      <c r="R23" s="145">
        <f ca="1">IF(Nb_cpte!R23&gt;0,Vol_hor!R23/Nb_cpte!R23," ")</f>
        <v>151.76639476831912</v>
      </c>
      <c r="S23" s="145">
        <f ca="1">IF(Nb_cpte!S23&gt;0,Vol_hor!S23/Nb_cpte!S23," ")</f>
        <v>53.044715594171947</v>
      </c>
      <c r="T23" s="145" t="str">
        <f ca="1">IF(Nb_cpte!T23&gt;0,Vol_hor!T23/Nb_cpte!T23," ")</f>
        <v xml:space="preserve"> </v>
      </c>
      <c r="U23" s="145">
        <f ca="1">IF(Nb_cpte!U23&gt;0,Vol_hor!U23/Nb_cpte!U23," ")</f>
        <v>133.15213688707311</v>
      </c>
      <c r="V23" s="145">
        <f ca="1">IF(Nb_cpte!V23&gt;0,Vol_hor!V23/Nb_cpte!V23," ")</f>
        <v>211.97107173546462</v>
      </c>
      <c r="W23" s="145" t="str">
        <f ca="1">IF(Nb_cpte!W23&gt;0,Vol_hor!W23/Nb_cpte!W23," ")</f>
        <v xml:space="preserve"> </v>
      </c>
      <c r="X23" s="145">
        <f ca="1">IF(Nb_cpte!X23&gt;0,Vol_hor!X23/Nb_cpte!X23," ")</f>
        <v>215.52674685176177</v>
      </c>
      <c r="Y23" s="146">
        <f ca="1">IF(Nb_cpte!Y23&gt;0,Vol_hor!Y23/Nb_cpte!Y23," ")</f>
        <v>196.75816982950295</v>
      </c>
    </row>
    <row r="24" spans="1:25" ht="12" thickBot="1" x14ac:dyDescent="0.25">
      <c r="A24" s="26">
        <v>39813</v>
      </c>
      <c r="B24" s="147">
        <f ca="1">IF(Nb_cpte!B24&gt;0,Vol_hor!B24/Nb_cpte!B24," ")</f>
        <v>144.88979820979173</v>
      </c>
      <c r="C24" s="147">
        <f ca="1">IF(Nb_cpte!C24&gt;0,Vol_hor!C24/Nb_cpte!C24," ")</f>
        <v>73.396270097740441</v>
      </c>
      <c r="D24" s="148">
        <f ca="1">IF(Nb_cpte!D24&gt;0,Vol_hor!D24/Nb_cpte!D24," ")</f>
        <v>67.68787661559854</v>
      </c>
      <c r="E24" s="148">
        <f ca="1">IF(Nb_cpte!E24&gt;0,Vol_hor!E24/Nb_cpte!E24," ")</f>
        <v>330.23902590804943</v>
      </c>
      <c r="F24" s="148">
        <f ca="1">IF(Nb_cpte!F24&gt;0,Vol_hor!F24/Nb_cpte!F24," ")</f>
        <v>218.54180819636974</v>
      </c>
      <c r="G24" s="149">
        <f ca="1">IF(Nb_cpte!G24&gt;0,Vol_hor!G24/Nb_cpte!G24," ")</f>
        <v>60.472405718594693</v>
      </c>
      <c r="H24" s="148">
        <f ca="1">IF(Nb_cpte!H24&gt;0,Vol_hor!H24/Nb_cpte!H24," ")</f>
        <v>107.5488401164298</v>
      </c>
      <c r="I24" s="148">
        <f ca="1">IF(Nb_cpte!I24&gt;0,Vol_hor!I24/Nb_cpte!I24," ")</f>
        <v>91.135026805778423</v>
      </c>
      <c r="J24" s="150">
        <f ca="1">IF(Nb_cpte!J24&gt;0,Vol_hor!J24/Nb_cpte!J24," ")</f>
        <v>73.022564007116742</v>
      </c>
      <c r="K24" s="148">
        <f ca="1">IF(Nb_cpte!K24&gt;0,Vol_hor!K24/Nb_cpte!K24," ")</f>
        <v>225.8330541991387</v>
      </c>
      <c r="L24" s="148">
        <f ca="1">IF(Nb_cpte!L24&gt;0,Vol_hor!L24/Nb_cpte!L24," ")</f>
        <v>164.14534652067883</v>
      </c>
      <c r="M24" s="150">
        <f ca="1">IF(Nb_cpte!M24&gt;0,Vol_hor!M24/Nb_cpte!M24," ")</f>
        <v>135.244962089891</v>
      </c>
      <c r="N24" s="148">
        <f ca="1">IF(Nb_cpte!N24&gt;0,Vol_hor!N24/Nb_cpte!N24," ")</f>
        <v>342.97394273054533</v>
      </c>
      <c r="O24" s="151">
        <f ca="1">IF(Nb_cpte!O24&gt;0,Vol_hor!O24/Nb_cpte!O24," ")</f>
        <v>143.35012431023131</v>
      </c>
      <c r="P24" s="152">
        <f ca="1">IF(Nb_cpte!P24&gt;0,Vol_hor!P24/Nb_cpte!P24," ")</f>
        <v>47.76911084374116</v>
      </c>
      <c r="Q24" s="153">
        <f ca="1">IF(Nb_cpte!Q24&gt;0,Vol_hor!Q24/Nb_cpte!Q24," ")</f>
        <v>54.988195171249323</v>
      </c>
      <c r="R24" s="153">
        <f ca="1">IF(Nb_cpte!R24&gt;0,Vol_hor!R24/Nb_cpte!R24," ")</f>
        <v>150.56546155296203</v>
      </c>
      <c r="S24" s="153">
        <f ca="1">IF(Nb_cpte!S24&gt;0,Vol_hor!S24/Nb_cpte!S24," ")</f>
        <v>52.974869550659626</v>
      </c>
      <c r="T24" s="153" t="str">
        <f ca="1">IF(Nb_cpte!T24&gt;0,Vol_hor!T24/Nb_cpte!T24," ")</f>
        <v xml:space="preserve"> </v>
      </c>
      <c r="U24" s="153">
        <f ca="1">IF(Nb_cpte!U24&gt;0,Vol_hor!U24/Nb_cpte!U24," ")</f>
        <v>132.223967257791</v>
      </c>
      <c r="V24" s="153">
        <f ca="1">IF(Nb_cpte!V24&gt;0,Vol_hor!V24/Nb_cpte!V24," ")</f>
        <v>211.63990750616992</v>
      </c>
      <c r="W24" s="153" t="str">
        <f ca="1">IF(Nb_cpte!W24&gt;0,Vol_hor!W24/Nb_cpte!W24," ")</f>
        <v xml:space="preserve"> </v>
      </c>
      <c r="X24" s="153">
        <f ca="1">IF(Nb_cpte!X24&gt;0,Vol_hor!X24/Nb_cpte!X24," ")</f>
        <v>213.73403029620454</v>
      </c>
      <c r="Y24" s="154">
        <f ca="1">IF(Nb_cpte!Y24&gt;0,Vol_hor!Y24/Nb_cpte!Y24," ")</f>
        <v>196.11872636004037</v>
      </c>
    </row>
    <row r="25" spans="1:25" x14ac:dyDescent="0.2">
      <c r="A25" s="14">
        <v>39903</v>
      </c>
      <c r="B25" s="138">
        <f ca="1">IF(Nb_cpte!B25&gt;0,Vol_hor!B25/Nb_cpte!B25," ")</f>
        <v>144.87940393563852</v>
      </c>
      <c r="C25" s="138">
        <f ca="1">IF(Nb_cpte!C25&gt;0,Vol_hor!C25/Nb_cpte!C25," ")</f>
        <v>72.775196218358374</v>
      </c>
      <c r="D25" s="141">
        <f ca="1">IF(Nb_cpte!D25&gt;0,Vol_hor!D25/Nb_cpte!D25," ")</f>
        <v>67.048847403329276</v>
      </c>
      <c r="E25" s="141">
        <f ca="1">IF(Nb_cpte!E25&gt;0,Vol_hor!E25/Nb_cpte!E25," ")</f>
        <v>330.99558243724209</v>
      </c>
      <c r="F25" s="141">
        <f ca="1">IF(Nb_cpte!F25&gt;0,Vol_hor!F25/Nb_cpte!F25," ")</f>
        <v>216.94946383892417</v>
      </c>
      <c r="G25" s="140">
        <f ca="1">IF(Nb_cpte!G25&gt;0,Vol_hor!G25/Nb_cpte!G25," ")</f>
        <v>59.98436123272382</v>
      </c>
      <c r="H25" s="141">
        <f ca="1">IF(Nb_cpte!H25&gt;0,Vol_hor!H25/Nb_cpte!H25," ")</f>
        <v>110.29077804983805</v>
      </c>
      <c r="I25" s="141">
        <f ca="1">IF(Nb_cpte!I25&gt;0,Vol_hor!I25/Nb_cpte!I25," ")</f>
        <v>90.335660325846163</v>
      </c>
      <c r="J25" s="142">
        <f ca="1">IF(Nb_cpte!J25&gt;0,Vol_hor!J25/Nb_cpte!J25," ")</f>
        <v>72.177917990081355</v>
      </c>
      <c r="K25" s="141">
        <f ca="1">IF(Nb_cpte!K25&gt;0,Vol_hor!K25/Nb_cpte!K25," ")</f>
        <v>221.53263889601544</v>
      </c>
      <c r="L25" s="141">
        <f ca="1">IF(Nb_cpte!L25&gt;0,Vol_hor!L25/Nb_cpte!L25," ")</f>
        <v>170.23665700837435</v>
      </c>
      <c r="M25" s="142">
        <f ca="1">IF(Nb_cpte!M25&gt;0,Vol_hor!M25/Nb_cpte!M25," ")</f>
        <v>134.3901480943158</v>
      </c>
      <c r="N25" s="141">
        <f ca="1">IF(Nb_cpte!N25&gt;0,Vol_hor!N25/Nb_cpte!N25," ")</f>
        <v>342.10965208635622</v>
      </c>
      <c r="O25" s="143">
        <f ca="1">IF(Nb_cpte!O25&gt;0,Vol_hor!O25/Nb_cpte!O25," ")</f>
        <v>136.98595184219064</v>
      </c>
      <c r="P25" s="144">
        <f ca="1">IF(Nb_cpte!P25&gt;0,Vol_hor!P25/Nb_cpte!P25," ")</f>
        <v>47.285432393951645</v>
      </c>
      <c r="Q25" s="145">
        <f ca="1">IF(Nb_cpte!Q25&gt;0,Vol_hor!Q25/Nb_cpte!Q25," ")</f>
        <v>54.770440411897816</v>
      </c>
      <c r="R25" s="145">
        <f ca="1">IF(Nb_cpte!R25&gt;0,Vol_hor!R25/Nb_cpte!R25," ")</f>
        <v>149.28441584002604</v>
      </c>
      <c r="S25" s="145">
        <f ca="1">IF(Nb_cpte!S25&gt;0,Vol_hor!S25/Nb_cpte!S25," ")</f>
        <v>52.72579805605821</v>
      </c>
      <c r="T25" s="145" t="str">
        <f ca="1">IF(Nb_cpte!T25&gt;0,Vol_hor!T25/Nb_cpte!T25," ")</f>
        <v xml:space="preserve"> </v>
      </c>
      <c r="U25" s="145">
        <f ca="1">IF(Nb_cpte!U25&gt;0,Vol_hor!U25/Nb_cpte!U25," ")</f>
        <v>130.76314613499525</v>
      </c>
      <c r="V25" s="145">
        <f ca="1">IF(Nb_cpte!V25&gt;0,Vol_hor!V25/Nb_cpte!V25," ")</f>
        <v>210.60537795799127</v>
      </c>
      <c r="W25" s="145" t="str">
        <f ca="1">IF(Nb_cpte!W25&gt;0,Vol_hor!W25/Nb_cpte!W25," ")</f>
        <v xml:space="preserve"> </v>
      </c>
      <c r="X25" s="145">
        <f ca="1">IF(Nb_cpte!X25&gt;0,Vol_hor!X25/Nb_cpte!X25," ")</f>
        <v>212.08615113759964</v>
      </c>
      <c r="Y25" s="146">
        <f ca="1">IF(Nb_cpte!Y25&gt;0,Vol_hor!Y25/Nb_cpte!Y25," ")</f>
        <v>193.70642058585656</v>
      </c>
    </row>
    <row r="26" spans="1:25" x14ac:dyDescent="0.2">
      <c r="A26" s="20">
        <v>39994</v>
      </c>
      <c r="B26" s="138">
        <f ca="1">IF(Nb_cpte!B26&gt;0,Vol_hor!B26/Nb_cpte!B26," ")</f>
        <v>144.87664362604312</v>
      </c>
      <c r="C26" s="138">
        <f ca="1">IF(Nb_cpte!C26&gt;0,Vol_hor!C26/Nb_cpte!C26," ")</f>
        <v>72.354436131995129</v>
      </c>
      <c r="D26" s="141">
        <f ca="1">IF(Nb_cpte!D26&gt;0,Vol_hor!D26/Nb_cpte!D26," ")</f>
        <v>66.672590955615377</v>
      </c>
      <c r="E26" s="141">
        <f ca="1">IF(Nb_cpte!E26&gt;0,Vol_hor!E26/Nb_cpte!E26," ")</f>
        <v>331.21479309470436</v>
      </c>
      <c r="F26" s="141">
        <f ca="1">IF(Nb_cpte!F26&gt;0,Vol_hor!F26/Nb_cpte!F26," ")</f>
        <v>214.36510650414598</v>
      </c>
      <c r="G26" s="140">
        <f ca="1">IF(Nb_cpte!G26&gt;0,Vol_hor!G26/Nb_cpte!G26," ")</f>
        <v>60.131641544935022</v>
      </c>
      <c r="H26" s="141">
        <f ca="1">IF(Nb_cpte!H26&gt;0,Vol_hor!H26/Nb_cpte!H26," ")</f>
        <v>106.44738713834198</v>
      </c>
      <c r="I26" s="141">
        <f ca="1">IF(Nb_cpte!I26&gt;0,Vol_hor!I26/Nb_cpte!I26," ")</f>
        <v>90.363244197432394</v>
      </c>
      <c r="J26" s="142">
        <f ca="1">IF(Nb_cpte!J26&gt;0,Vol_hor!J26/Nb_cpte!J26," ")</f>
        <v>72.121789332656164</v>
      </c>
      <c r="K26" s="141">
        <f ca="1">IF(Nb_cpte!K26&gt;0,Vol_hor!K26/Nb_cpte!K26," ")</f>
        <v>217.69616956667946</v>
      </c>
      <c r="L26" s="141">
        <f ca="1">IF(Nb_cpte!L26&gt;0,Vol_hor!L26/Nb_cpte!L26," ")</f>
        <v>171.54171191574071</v>
      </c>
      <c r="M26" s="142">
        <f ca="1">IF(Nb_cpte!M26&gt;0,Vol_hor!M26/Nb_cpte!M26," ")</f>
        <v>131.59288678337231</v>
      </c>
      <c r="N26" s="141">
        <f ca="1">IF(Nb_cpte!N26&gt;0,Vol_hor!N26/Nb_cpte!N26," ")</f>
        <v>339.88134218457674</v>
      </c>
      <c r="O26" s="143">
        <f ca="1">IF(Nb_cpte!O26&gt;0,Vol_hor!O26/Nb_cpte!O26," ")</f>
        <v>132.13913664496258</v>
      </c>
      <c r="P26" s="144">
        <f ca="1">IF(Nb_cpte!P26&gt;0,Vol_hor!P26/Nb_cpte!P26," ")</f>
        <v>46.98276120586987</v>
      </c>
      <c r="Q26" s="145">
        <f ca="1">IF(Nb_cpte!Q26&gt;0,Vol_hor!Q26/Nb_cpte!Q26," ")</f>
        <v>54.662081833866957</v>
      </c>
      <c r="R26" s="145">
        <f ca="1">IF(Nb_cpte!R26&gt;0,Vol_hor!R26/Nb_cpte!R26," ")</f>
        <v>148.93857252512737</v>
      </c>
      <c r="S26" s="145">
        <f ca="1">IF(Nb_cpte!S26&gt;0,Vol_hor!S26/Nb_cpte!S26," ")</f>
        <v>52.434183640813501</v>
      </c>
      <c r="T26" s="145" t="str">
        <f ca="1">IF(Nb_cpte!T26&gt;0,Vol_hor!T26/Nb_cpte!T26," ")</f>
        <v xml:space="preserve"> </v>
      </c>
      <c r="U26" s="145">
        <f ca="1">IF(Nb_cpte!U26&gt;0,Vol_hor!U26/Nb_cpte!U26," ")</f>
        <v>130.71813073668989</v>
      </c>
      <c r="V26" s="145">
        <f ca="1">IF(Nb_cpte!V26&gt;0,Vol_hor!V26/Nb_cpte!V26," ")</f>
        <v>207.35274128029519</v>
      </c>
      <c r="W26" s="145" t="str">
        <f ca="1">IF(Nb_cpte!W26&gt;0,Vol_hor!W26/Nb_cpte!W26," ")</f>
        <v xml:space="preserve"> </v>
      </c>
      <c r="X26" s="145">
        <f ca="1">IF(Nb_cpte!X26&gt;0,Vol_hor!X26/Nb_cpte!X26," ")</f>
        <v>207.35692643664714</v>
      </c>
      <c r="Y26" s="146">
        <f ca="1">IF(Nb_cpte!Y26&gt;0,Vol_hor!Y26/Nb_cpte!Y26," ")</f>
        <v>191.17905329631108</v>
      </c>
    </row>
    <row r="27" spans="1:25" x14ac:dyDescent="0.2">
      <c r="A27" s="20">
        <v>40086</v>
      </c>
      <c r="B27" s="138">
        <f ca="1">IF(Nb_cpte!B27&gt;0,Vol_hor!B27/Nb_cpte!B27," ")</f>
        <v>145.3570571263995</v>
      </c>
      <c r="C27" s="138">
        <f ca="1">IF(Nb_cpte!C27&gt;0,Vol_hor!C27/Nb_cpte!C27," ")</f>
        <v>71.903089506891618</v>
      </c>
      <c r="D27" s="141">
        <f ca="1">IF(Nb_cpte!D27&gt;0,Vol_hor!D27/Nb_cpte!D27," ")</f>
        <v>66.278497404213681</v>
      </c>
      <c r="E27" s="141">
        <f ca="1">IF(Nb_cpte!E27&gt;0,Vol_hor!E27/Nb_cpte!E27," ")</f>
        <v>333.49321331855464</v>
      </c>
      <c r="F27" s="141">
        <f ca="1">IF(Nb_cpte!F27&gt;0,Vol_hor!F27/Nb_cpte!F27," ")</f>
        <v>210.30738540060625</v>
      </c>
      <c r="G27" s="140">
        <f ca="1">IF(Nb_cpte!G27&gt;0,Vol_hor!G27/Nb_cpte!G27," ")</f>
        <v>60.033431362100337</v>
      </c>
      <c r="H27" s="141">
        <f ca="1">IF(Nb_cpte!H27&gt;0,Vol_hor!H27/Nb_cpte!H27," ")</f>
        <v>110.16864139467013</v>
      </c>
      <c r="I27" s="141">
        <f ca="1">IF(Nb_cpte!I27&gt;0,Vol_hor!I27/Nb_cpte!I27," ")</f>
        <v>90.177957059372588</v>
      </c>
      <c r="J27" s="142">
        <f ca="1">IF(Nb_cpte!J27&gt;0,Vol_hor!J27/Nb_cpte!J27," ")</f>
        <v>72.292060247995153</v>
      </c>
      <c r="K27" s="141">
        <f ca="1">IF(Nb_cpte!K27&gt;0,Vol_hor!K27/Nb_cpte!K27," ")</f>
        <v>213.23970239660241</v>
      </c>
      <c r="L27" s="141">
        <f ca="1">IF(Nb_cpte!L27&gt;0,Vol_hor!L27/Nb_cpte!L27," ")</f>
        <v>176.16672831398159</v>
      </c>
      <c r="M27" s="142">
        <f ca="1">IF(Nb_cpte!M27&gt;0,Vol_hor!M27/Nb_cpte!M27," ")</f>
        <v>132.70917752999364</v>
      </c>
      <c r="N27" s="141">
        <f ca="1">IF(Nb_cpte!N27&gt;0,Vol_hor!N27/Nb_cpte!N27," ")</f>
        <v>340.23920036949193</v>
      </c>
      <c r="O27" s="143">
        <f ca="1">IF(Nb_cpte!O27&gt;0,Vol_hor!O27/Nb_cpte!O27," ")</f>
        <v>127.89910175664855</v>
      </c>
      <c r="P27" s="144">
        <f ca="1">IF(Nb_cpte!P27&gt;0,Vol_hor!P27/Nb_cpte!P27," ")</f>
        <v>47.459169759208166</v>
      </c>
      <c r="Q27" s="145">
        <f ca="1">IF(Nb_cpte!Q27&gt;0,Vol_hor!Q27/Nb_cpte!Q27," ")</f>
        <v>54.529270589162898</v>
      </c>
      <c r="R27" s="145">
        <f ca="1">IF(Nb_cpte!R27&gt;0,Vol_hor!R27/Nb_cpte!R27," ")</f>
        <v>148.13870538967458</v>
      </c>
      <c r="S27" s="145">
        <f ca="1">IF(Nb_cpte!S27&gt;0,Vol_hor!S27/Nb_cpte!S27," ")</f>
        <v>51.965538580979583</v>
      </c>
      <c r="T27" s="145" t="str">
        <f ca="1">IF(Nb_cpte!T27&gt;0,Vol_hor!T27/Nb_cpte!T27," ")</f>
        <v xml:space="preserve"> </v>
      </c>
      <c r="U27" s="145">
        <f ca="1">IF(Nb_cpte!U27&gt;0,Vol_hor!U27/Nb_cpte!U27," ")</f>
        <v>131.11957641206186</v>
      </c>
      <c r="V27" s="145">
        <f ca="1">IF(Nb_cpte!V27&gt;0,Vol_hor!V27/Nb_cpte!V27," ")</f>
        <v>203.49370990563887</v>
      </c>
      <c r="W27" s="145" t="str">
        <f ca="1">IF(Nb_cpte!W27&gt;0,Vol_hor!W27/Nb_cpte!W27," ")</f>
        <v xml:space="preserve"> </v>
      </c>
      <c r="X27" s="145">
        <f ca="1">IF(Nb_cpte!X27&gt;0,Vol_hor!X27/Nb_cpte!X27," ")</f>
        <v>205.18697380767986</v>
      </c>
      <c r="Y27" s="146">
        <f ca="1">IF(Nb_cpte!Y27&gt;0,Vol_hor!Y27/Nb_cpte!Y27," ")</f>
        <v>188.49716755960782</v>
      </c>
    </row>
    <row r="28" spans="1:25" ht="12" thickBot="1" x14ac:dyDescent="0.25">
      <c r="A28" s="26">
        <v>40178</v>
      </c>
      <c r="B28" s="147">
        <f ca="1">IF(Nb_cpte!B28&gt;0,Vol_hor!B28/Nb_cpte!B28," ")</f>
        <v>144.48370578523236</v>
      </c>
      <c r="C28" s="147">
        <f ca="1">IF(Nb_cpte!C28&gt;0,Vol_hor!C28/Nb_cpte!C28," ")</f>
        <v>71.345425857911493</v>
      </c>
      <c r="D28" s="148">
        <f ca="1">IF(Nb_cpte!D28&gt;0,Vol_hor!D28/Nb_cpte!D28," ")</f>
        <v>65.768741070554242</v>
      </c>
      <c r="E28" s="148">
        <f ca="1">IF(Nb_cpte!E28&gt;0,Vol_hor!E28/Nb_cpte!E28," ")</f>
        <v>330.23328525690181</v>
      </c>
      <c r="F28" s="148">
        <f ca="1">IF(Nb_cpte!F28&gt;0,Vol_hor!F28/Nb_cpte!F28," ")</f>
        <v>207.43206622927522</v>
      </c>
      <c r="G28" s="149">
        <f ca="1">IF(Nb_cpte!G28&gt;0,Vol_hor!G28/Nb_cpte!G28," ")</f>
        <v>59.878060428064039</v>
      </c>
      <c r="H28" s="148">
        <f ca="1">IF(Nb_cpte!H28&gt;0,Vol_hor!H28/Nb_cpte!H28," ")</f>
        <v>101.49033200428022</v>
      </c>
      <c r="I28" s="148">
        <f ca="1">IF(Nb_cpte!I28&gt;0,Vol_hor!I28/Nb_cpte!I28," ")</f>
        <v>89.412881255336615</v>
      </c>
      <c r="J28" s="150">
        <f ca="1">IF(Nb_cpte!J28&gt;0,Vol_hor!J28/Nb_cpte!J28," ")</f>
        <v>71.870718452217275</v>
      </c>
      <c r="K28" s="148">
        <f ca="1">IF(Nb_cpte!K28&gt;0,Vol_hor!K28/Nb_cpte!K28," ")</f>
        <v>209.72698338283917</v>
      </c>
      <c r="L28" s="148">
        <f ca="1">IF(Nb_cpte!L28&gt;0,Vol_hor!L28/Nb_cpte!L28," ")</f>
        <v>154.00281548308811</v>
      </c>
      <c r="M28" s="150">
        <f ca="1">IF(Nb_cpte!M28&gt;0,Vol_hor!M28/Nb_cpte!M28," ")</f>
        <v>126.99957122417902</v>
      </c>
      <c r="N28" s="148">
        <f ca="1">IF(Nb_cpte!N28&gt;0,Vol_hor!N28/Nb_cpte!N28," ")</f>
        <v>335.61814416602556</v>
      </c>
      <c r="O28" s="151">
        <f ca="1">IF(Nb_cpte!O28&gt;0,Vol_hor!O28/Nb_cpte!O28," ")</f>
        <v>114.02808812170328</v>
      </c>
      <c r="P28" s="152">
        <f ca="1">IF(Nb_cpte!P28&gt;0,Vol_hor!P28/Nb_cpte!P28," ")</f>
        <v>47.493530561924814</v>
      </c>
      <c r="Q28" s="153">
        <f ca="1">IF(Nb_cpte!Q28&gt;0,Vol_hor!Q28/Nb_cpte!Q28," ")</f>
        <v>54.494879417732101</v>
      </c>
      <c r="R28" s="153">
        <f ca="1">IF(Nb_cpte!R28&gt;0,Vol_hor!R28/Nb_cpte!R28," ")</f>
        <v>147.7231005713966</v>
      </c>
      <c r="S28" s="153">
        <f ca="1">IF(Nb_cpte!S28&gt;0,Vol_hor!S28/Nb_cpte!S28," ")</f>
        <v>52.028183466596609</v>
      </c>
      <c r="T28" s="153" t="str">
        <f ca="1">IF(Nb_cpte!T28&gt;0,Vol_hor!T28/Nb_cpte!T28," ")</f>
        <v xml:space="preserve"> </v>
      </c>
      <c r="U28" s="153">
        <f ca="1">IF(Nb_cpte!U28&gt;0,Vol_hor!U28/Nb_cpte!U28," ")</f>
        <v>129.42318102680289</v>
      </c>
      <c r="V28" s="153">
        <f ca="1">IF(Nb_cpte!V28&gt;0,Vol_hor!V28/Nb_cpte!V28," ")</f>
        <v>201.59477889779157</v>
      </c>
      <c r="W28" s="153" t="str">
        <f ca="1">IF(Nb_cpte!W28&gt;0,Vol_hor!W28/Nb_cpte!W28," ")</f>
        <v xml:space="preserve"> </v>
      </c>
      <c r="X28" s="153">
        <f ca="1">IF(Nb_cpte!X28&gt;0,Vol_hor!X28/Nb_cpte!X28," ")</f>
        <v>200.98515284803415</v>
      </c>
      <c r="Y28" s="154">
        <f ca="1">IF(Nb_cpte!Y28&gt;0,Vol_hor!Y28/Nb_cpte!Y28," ")</f>
        <v>188.96858888493924</v>
      </c>
    </row>
    <row r="29" spans="1:25" x14ac:dyDescent="0.2">
      <c r="A29" s="14">
        <v>40268</v>
      </c>
      <c r="B29" s="138">
        <f ca="1">IF(Nb_cpte!B29&gt;0,Vol_hor!B29/Nb_cpte!B29," ")</f>
        <v>145.27010180506352</v>
      </c>
      <c r="C29" s="138">
        <f ca="1">IF(Nb_cpte!C29&gt;0,Vol_hor!C29/Nb_cpte!C29," ")</f>
        <v>71.255806229455729</v>
      </c>
      <c r="D29" s="141">
        <f ca="1">IF(Nb_cpte!D29&gt;0,Vol_hor!D29/Nb_cpte!D29," ")</f>
        <v>65.667256663396373</v>
      </c>
      <c r="E29" s="141">
        <f ca="1">IF(Nb_cpte!E29&gt;0,Vol_hor!E29/Nb_cpte!E29," ")</f>
        <v>331.31575858816711</v>
      </c>
      <c r="F29" s="141">
        <f ca="1">IF(Nb_cpte!F29&gt;0,Vol_hor!F29/Nb_cpte!F29," ")</f>
        <v>208.66917571503976</v>
      </c>
      <c r="G29" s="140">
        <f ca="1">IF(Nb_cpte!G29&gt;0,Vol_hor!G29/Nb_cpte!G29," ")</f>
        <v>60.188213138788285</v>
      </c>
      <c r="H29" s="141">
        <f ca="1">IF(Nb_cpte!H29&gt;0,Vol_hor!H29/Nb_cpte!H29," ")</f>
        <v>102.99183032310076</v>
      </c>
      <c r="I29" s="141">
        <f ca="1">IF(Nb_cpte!I29&gt;0,Vol_hor!I29/Nb_cpte!I29," ")</f>
        <v>87.673909240078999</v>
      </c>
      <c r="J29" s="142">
        <f ca="1">IF(Nb_cpte!J29&gt;0,Vol_hor!J29/Nb_cpte!J29," ")</f>
        <v>70.719361625785965</v>
      </c>
      <c r="K29" s="141">
        <f ca="1">IF(Nb_cpte!K29&gt;0,Vol_hor!K29/Nb_cpte!K29," ")</f>
        <v>207.86156934900606</v>
      </c>
      <c r="L29" s="141" t="str">
        <f ca="1">IF(Nb_cpte!L29&gt;0,Vol_hor!L29/Nb_cpte!L29," ")</f>
        <v xml:space="preserve"> </v>
      </c>
      <c r="M29" s="142" t="str">
        <f ca="1">IF(Nb_cpte!M29&gt;0,Vol_hor!M29/Nb_cpte!M29," ")</f>
        <v xml:space="preserve"> </v>
      </c>
      <c r="N29" s="141">
        <f ca="1">IF(Nb_cpte!N29&gt;0,Vol_hor!N29/Nb_cpte!N29," ")</f>
        <v>335.1696314461355</v>
      </c>
      <c r="O29" s="143">
        <f ca="1">IF(Nb_cpte!O29&gt;0,Vol_hor!O29/Nb_cpte!O29," ")</f>
        <v>107.14214813742986</v>
      </c>
      <c r="P29" s="144">
        <f ca="1">IF(Nb_cpte!P29&gt;0,Vol_hor!P29/Nb_cpte!P29," ")</f>
        <v>46.477211528640012</v>
      </c>
      <c r="Q29" s="145">
        <f ca="1">IF(Nb_cpte!Q29&gt;0,Vol_hor!Q29/Nb_cpte!Q29," ")</f>
        <v>54.65748024655344</v>
      </c>
      <c r="R29" s="145">
        <f ca="1">IF(Nb_cpte!R29&gt;0,Vol_hor!R29/Nb_cpte!R29," ")</f>
        <v>147.36002070490139</v>
      </c>
      <c r="S29" s="145">
        <f ca="1">IF(Nb_cpte!S29&gt;0,Vol_hor!S29/Nb_cpte!S29," ")</f>
        <v>52.169838194770321</v>
      </c>
      <c r="T29" s="145" t="str">
        <f ca="1">IF(Nb_cpte!T29&gt;0,Vol_hor!T29/Nb_cpte!T29," ")</f>
        <v xml:space="preserve"> </v>
      </c>
      <c r="U29" s="145">
        <f ca="1">IF(Nb_cpte!U29&gt;0,Vol_hor!U29/Nb_cpte!U29," ")</f>
        <v>129.32610266549619</v>
      </c>
      <c r="V29" s="145">
        <f ca="1">IF(Nb_cpte!V29&gt;0,Vol_hor!V29/Nb_cpte!V29," ")</f>
        <v>203.26438151183402</v>
      </c>
      <c r="W29" s="145" t="str">
        <f ca="1">IF(Nb_cpte!W29&gt;0,Vol_hor!W29/Nb_cpte!W29," ")</f>
        <v xml:space="preserve"> </v>
      </c>
      <c r="X29" s="145">
        <f ca="1">IF(Nb_cpte!X29&gt;0,Vol_hor!X29/Nb_cpte!X29," ")</f>
        <v>199.59509931475827</v>
      </c>
      <c r="Y29" s="146">
        <f ca="1">IF(Nb_cpte!Y29&gt;0,Vol_hor!Y29/Nb_cpte!Y29," ")</f>
        <v>187.46355069964912</v>
      </c>
    </row>
    <row r="30" spans="1:25" x14ac:dyDescent="0.2">
      <c r="A30" s="20">
        <v>40359</v>
      </c>
      <c r="B30" s="138">
        <f ca="1">IF(Nb_cpte!B30&gt;0,Vol_hor!B30/Nb_cpte!B30," ")</f>
        <v>145.19096661473645</v>
      </c>
      <c r="C30" s="138">
        <f ca="1">IF(Nb_cpte!C30&gt;0,Vol_hor!C30/Nb_cpte!C30," ")</f>
        <v>70.650295262466372</v>
      </c>
      <c r="D30" s="141">
        <f ca="1">IF(Nb_cpte!D30&gt;0,Vol_hor!D30/Nb_cpte!D30," ")</f>
        <v>65.090283665445213</v>
      </c>
      <c r="E30" s="141">
        <f ca="1">IF(Nb_cpte!E30&gt;0,Vol_hor!E30/Nb_cpte!E30," ")</f>
        <v>331.77772738645149</v>
      </c>
      <c r="F30" s="141">
        <f ca="1">IF(Nb_cpte!F30&gt;0,Vol_hor!F30/Nb_cpte!F30," ")</f>
        <v>205.50262107454549</v>
      </c>
      <c r="G30" s="140">
        <f ca="1">IF(Nb_cpte!G30&gt;0,Vol_hor!G30/Nb_cpte!G30," ")</f>
        <v>59.92608959758266</v>
      </c>
      <c r="H30" s="141">
        <f ca="1">IF(Nb_cpte!H30&gt;0,Vol_hor!H30/Nb_cpte!H30," ")</f>
        <v>105.40217823978507</v>
      </c>
      <c r="I30" s="141">
        <f ca="1">IF(Nb_cpte!I30&gt;0,Vol_hor!I30/Nb_cpte!I30," ")</f>
        <v>86.977566549198841</v>
      </c>
      <c r="J30" s="142">
        <f ca="1">IF(Nb_cpte!J30&gt;0,Vol_hor!J30/Nb_cpte!J30," ")</f>
        <v>70.05128083518737</v>
      </c>
      <c r="K30" s="141">
        <f ca="1">IF(Nb_cpte!K30&gt;0,Vol_hor!K30/Nb_cpte!K30," ")</f>
        <v>206.07150666195176</v>
      </c>
      <c r="L30" s="141" t="str">
        <f ca="1">IF(Nb_cpte!L30&gt;0,Vol_hor!L30/Nb_cpte!L30," ")</f>
        <v xml:space="preserve"> </v>
      </c>
      <c r="M30" s="142" t="str">
        <f ca="1">IF(Nb_cpte!M30&gt;0,Vol_hor!M30/Nb_cpte!M30," ")</f>
        <v xml:space="preserve"> </v>
      </c>
      <c r="N30" s="141">
        <f ca="1">IF(Nb_cpte!N30&gt;0,Vol_hor!N30/Nb_cpte!N30," ")</f>
        <v>335.67213560568604</v>
      </c>
      <c r="O30" s="143">
        <f ca="1">IF(Nb_cpte!O30&gt;0,Vol_hor!O30/Nb_cpte!O30," ")</f>
        <v>104.81019823401934</v>
      </c>
      <c r="P30" s="144">
        <f ca="1">IF(Nb_cpte!P30&gt;0,Vol_hor!P30/Nb_cpte!P30," ")</f>
        <v>45.464844315676913</v>
      </c>
      <c r="Q30" s="145">
        <f ca="1">IF(Nb_cpte!Q30&gt;0,Vol_hor!Q30/Nb_cpte!Q30," ")</f>
        <v>54.06745198278194</v>
      </c>
      <c r="R30" s="145">
        <f ca="1">IF(Nb_cpte!R30&gt;0,Vol_hor!R30/Nb_cpte!R30," ")</f>
        <v>146.15914463878715</v>
      </c>
      <c r="S30" s="145">
        <f ca="1">IF(Nb_cpte!S30&gt;0,Vol_hor!S30/Nb_cpte!S30," ")</f>
        <v>51.704292108582649</v>
      </c>
      <c r="T30" s="145" t="str">
        <f ca="1">IF(Nb_cpte!T30&gt;0,Vol_hor!T30/Nb_cpte!T30," ")</f>
        <v xml:space="preserve"> </v>
      </c>
      <c r="U30" s="145">
        <f ca="1">IF(Nb_cpte!U30&gt;0,Vol_hor!U30/Nb_cpte!U30," ")</f>
        <v>130.07638140854166</v>
      </c>
      <c r="V30" s="145">
        <f ca="1">IF(Nb_cpte!V30&gt;0,Vol_hor!V30/Nb_cpte!V30," ")</f>
        <v>200.56820657296822</v>
      </c>
      <c r="W30" s="145" t="str">
        <f ca="1">IF(Nb_cpte!W30&gt;0,Vol_hor!W30/Nb_cpte!W30," ")</f>
        <v xml:space="preserve"> </v>
      </c>
      <c r="X30" s="145">
        <f ca="1">IF(Nb_cpte!X30&gt;0,Vol_hor!X30/Nb_cpte!X30," ")</f>
        <v>196.42689031887053</v>
      </c>
      <c r="Y30" s="146">
        <f ca="1">IF(Nb_cpte!Y30&gt;0,Vol_hor!Y30/Nb_cpte!Y30," ")</f>
        <v>186.99949057132955</v>
      </c>
    </row>
    <row r="31" spans="1:25" x14ac:dyDescent="0.2">
      <c r="A31" s="20">
        <v>40451</v>
      </c>
      <c r="B31" s="138">
        <f ca="1">IF(Nb_cpte!B31&gt;0,Vol_hor!B31/Nb_cpte!B31," ")</f>
        <v>146.02024631684694</v>
      </c>
      <c r="C31" s="138">
        <f ca="1">IF(Nb_cpte!C31&gt;0,Vol_hor!C31/Nb_cpte!C31," ")</f>
        <v>70.408981445567292</v>
      </c>
      <c r="D31" s="141">
        <f ca="1">IF(Nb_cpte!D31&gt;0,Vol_hor!D31/Nb_cpte!D31," ")</f>
        <v>64.801017975093359</v>
      </c>
      <c r="E31" s="141">
        <f ca="1">IF(Nb_cpte!E31&gt;0,Vol_hor!E31/Nb_cpte!E31," ")</f>
        <v>333.04643000363791</v>
      </c>
      <c r="F31" s="141">
        <f ca="1">IF(Nb_cpte!F31&gt;0,Vol_hor!F31/Nb_cpte!F31," ")</f>
        <v>203.80103640044197</v>
      </c>
      <c r="G31" s="140">
        <f ca="1">IF(Nb_cpte!G31&gt;0,Vol_hor!G31/Nb_cpte!G31," ")</f>
        <v>59.971083268687998</v>
      </c>
      <c r="H31" s="141">
        <f ca="1">IF(Nb_cpte!H31&gt;0,Vol_hor!H31/Nb_cpte!H31," ")</f>
        <v>101.70800827788548</v>
      </c>
      <c r="I31" s="141">
        <f ca="1">IF(Nb_cpte!I31&gt;0,Vol_hor!I31/Nb_cpte!I31," ")</f>
        <v>86.719732154062001</v>
      </c>
      <c r="J31" s="142">
        <f ca="1">IF(Nb_cpte!J31&gt;0,Vol_hor!J31/Nb_cpte!J31," ")</f>
        <v>70.018201252814279</v>
      </c>
      <c r="K31" s="141">
        <f ca="1">IF(Nb_cpte!K31&gt;0,Vol_hor!K31/Nb_cpte!K31," ")</f>
        <v>205.03569615869387</v>
      </c>
      <c r="L31" s="141" t="str">
        <f ca="1">IF(Nb_cpte!L31&gt;0,Vol_hor!L31/Nb_cpte!L31," ")</f>
        <v xml:space="preserve"> </v>
      </c>
      <c r="M31" s="142" t="str">
        <f ca="1">IF(Nb_cpte!M31&gt;0,Vol_hor!M31/Nb_cpte!M31," ")</f>
        <v xml:space="preserve"> </v>
      </c>
      <c r="N31" s="141">
        <f ca="1">IF(Nb_cpte!N31&gt;0,Vol_hor!N31/Nb_cpte!N31," ")</f>
        <v>336.41540155380738</v>
      </c>
      <c r="O31" s="143">
        <f ca="1">IF(Nb_cpte!O31&gt;0,Vol_hor!O31/Nb_cpte!O31," ")</f>
        <v>102.56391122192015</v>
      </c>
      <c r="P31" s="144">
        <f ca="1">IF(Nb_cpte!P31&gt;0,Vol_hor!P31/Nb_cpte!P31," ")</f>
        <v>45.836171902254911</v>
      </c>
      <c r="Q31" s="145">
        <f ca="1">IF(Nb_cpte!Q31&gt;0,Vol_hor!Q31/Nb_cpte!Q31," ")</f>
        <v>54.358620776901304</v>
      </c>
      <c r="R31" s="145">
        <f ca="1">IF(Nb_cpte!R31&gt;0,Vol_hor!R31/Nb_cpte!R31," ")</f>
        <v>145.49058349656599</v>
      </c>
      <c r="S31" s="145">
        <f ca="1">IF(Nb_cpte!S31&gt;0,Vol_hor!S31/Nb_cpte!S31," ")</f>
        <v>51.011729151162719</v>
      </c>
      <c r="T31" s="145" t="str">
        <f ca="1">IF(Nb_cpte!T31&gt;0,Vol_hor!T31/Nb_cpte!T31," ")</f>
        <v xml:space="preserve"> </v>
      </c>
      <c r="U31" s="145">
        <f ca="1">IF(Nb_cpte!U31&gt;0,Vol_hor!U31/Nb_cpte!U31," ")</f>
        <v>129.57153349472131</v>
      </c>
      <c r="V31" s="145">
        <f ca="1">IF(Nb_cpte!V31&gt;0,Vol_hor!V31/Nb_cpte!V31," ")</f>
        <v>199.61929139722642</v>
      </c>
      <c r="W31" s="145" t="str">
        <f ca="1">IF(Nb_cpte!W31&gt;0,Vol_hor!W31/Nb_cpte!W31," ")</f>
        <v xml:space="preserve"> </v>
      </c>
      <c r="X31" s="145">
        <f ca="1">IF(Nb_cpte!X31&gt;0,Vol_hor!X31/Nb_cpte!X31," ")</f>
        <v>191.21189708093533</v>
      </c>
      <c r="Y31" s="146">
        <f ca="1">IF(Nb_cpte!Y31&gt;0,Vol_hor!Y31/Nb_cpte!Y31," ")</f>
        <v>188.83471043124797</v>
      </c>
    </row>
    <row r="32" spans="1:25" ht="12" thickBot="1" x14ac:dyDescent="0.25">
      <c r="A32" s="20">
        <v>40543</v>
      </c>
      <c r="B32" s="138">
        <f ca="1">IF(Nb_cpte!B32&gt;0,Vol_hor!B32/Nb_cpte!B32," ")</f>
        <v>146.40226888161564</v>
      </c>
      <c r="C32" s="138">
        <f ca="1">IF(Nb_cpte!C32&gt;0,Vol_hor!C32/Nb_cpte!C32," ")</f>
        <v>70.237262462950639</v>
      </c>
      <c r="D32" s="141">
        <f ca="1">IF(Nb_cpte!D32&gt;0,Vol_hor!D32/Nb_cpte!D32," ")</f>
        <v>64.533268491614777</v>
      </c>
      <c r="E32" s="141">
        <f ca="1">IF(Nb_cpte!E32&gt;0,Vol_hor!E32/Nb_cpte!E32," ")</f>
        <v>331.92507429648288</v>
      </c>
      <c r="F32" s="141">
        <f ca="1">IF(Nb_cpte!F32&gt;0,Vol_hor!F32/Nb_cpte!F32," ")</f>
        <v>203.06146129984253</v>
      </c>
      <c r="G32" s="140">
        <f ca="1">IF(Nb_cpte!G32&gt;0,Vol_hor!G32/Nb_cpte!G32," ")</f>
        <v>59.63710713563065</v>
      </c>
      <c r="H32" s="141">
        <f ca="1">IF(Nb_cpte!H32&gt;0,Vol_hor!H32/Nb_cpte!H32," ")</f>
        <v>100.79615074224911</v>
      </c>
      <c r="I32" s="141">
        <f ca="1">IF(Nb_cpte!I32&gt;0,Vol_hor!I32/Nb_cpte!I32," ")</f>
        <v>85.962469874049972</v>
      </c>
      <c r="J32" s="142">
        <f ca="1">IF(Nb_cpte!J32&gt;0,Vol_hor!J32/Nb_cpte!J32," ")</f>
        <v>69.481847268170881</v>
      </c>
      <c r="K32" s="141">
        <f ca="1">IF(Nb_cpte!K32&gt;0,Vol_hor!K32/Nb_cpte!K32," ")</f>
        <v>203.12405209537997</v>
      </c>
      <c r="L32" s="141" t="str">
        <f ca="1">IF(Nb_cpte!L32&gt;0,Vol_hor!L32/Nb_cpte!L32," ")</f>
        <v xml:space="preserve"> </v>
      </c>
      <c r="M32" s="142" t="str">
        <f ca="1">IF(Nb_cpte!M32&gt;0,Vol_hor!M32/Nb_cpte!M32," ")</f>
        <v xml:space="preserve"> </v>
      </c>
      <c r="N32" s="141">
        <f ca="1">IF(Nb_cpte!N32&gt;0,Vol_hor!N32/Nb_cpte!N32," ")</f>
        <v>334.54174211229616</v>
      </c>
      <c r="O32" s="143">
        <f ca="1">IF(Nb_cpte!O32&gt;0,Vol_hor!O32/Nb_cpte!O32," ")</f>
        <v>101.83608881599477</v>
      </c>
      <c r="P32" s="144">
        <f ca="1">IF(Nb_cpte!P32&gt;0,Vol_hor!P32/Nb_cpte!P32," ")</f>
        <v>41.9285586610834</v>
      </c>
      <c r="Q32" s="145">
        <f ca="1">IF(Nb_cpte!Q32&gt;0,Vol_hor!Q32/Nb_cpte!Q32," ")</f>
        <v>54.059812736421136</v>
      </c>
      <c r="R32" s="145">
        <f ca="1">IF(Nb_cpte!R32&gt;0,Vol_hor!R32/Nb_cpte!R32," ")</f>
        <v>144.6257484683446</v>
      </c>
      <c r="S32" s="145">
        <f ca="1">IF(Nb_cpte!S32&gt;0,Vol_hor!S32/Nb_cpte!S32," ")</f>
        <v>48.677757012463942</v>
      </c>
      <c r="T32" s="145" t="str">
        <f ca="1">IF(Nb_cpte!T32&gt;0,Vol_hor!T32/Nb_cpte!T32," ")</f>
        <v xml:space="preserve"> </v>
      </c>
      <c r="U32" s="145">
        <f ca="1">IF(Nb_cpte!U32&gt;0,Vol_hor!U32/Nb_cpte!U32," ")</f>
        <v>129.33034261712393</v>
      </c>
      <c r="V32" s="145">
        <f ca="1">IF(Nb_cpte!V32&gt;0,Vol_hor!V32/Nb_cpte!V32," ")</f>
        <v>196.06641379663645</v>
      </c>
      <c r="W32" s="145" t="str">
        <f ca="1">IF(Nb_cpte!W32&gt;0,Vol_hor!W32/Nb_cpte!W32," ")</f>
        <v xml:space="preserve"> </v>
      </c>
      <c r="X32" s="145">
        <f ca="1">IF(Nb_cpte!X32&gt;0,Vol_hor!X32/Nb_cpte!X32," ")</f>
        <v>175.68444182264088</v>
      </c>
      <c r="Y32" s="146">
        <f ca="1">IF(Nb_cpte!Y32&gt;0,Vol_hor!Y32/Nb_cpte!Y32," ")</f>
        <v>184.50590029492133</v>
      </c>
    </row>
    <row r="33" spans="1:25" x14ac:dyDescent="0.2">
      <c r="A33" s="14">
        <v>40633</v>
      </c>
      <c r="B33" s="155">
        <f ca="1">IF(Nb_cpte!B33&gt;0,Vol_hor!B33/Nb_cpte!B33," ")</f>
        <v>147.23686639988108</v>
      </c>
      <c r="C33" s="155">
        <f ca="1">IF(Nb_cpte!C33&gt;0,Vol_hor!C33/Nb_cpte!C33," ")</f>
        <v>70.154893052126582</v>
      </c>
      <c r="D33" s="156">
        <f ca="1">IF(Nb_cpte!D33&gt;0,Vol_hor!D33/Nb_cpte!D33," ")</f>
        <v>64.345527801341007</v>
      </c>
      <c r="E33" s="156">
        <f ca="1">IF(Nb_cpte!E33&gt;0,Vol_hor!E33/Nb_cpte!E33," ")</f>
        <v>332.19133972977153</v>
      </c>
      <c r="F33" s="156">
        <f ca="1">IF(Nb_cpte!F33&gt;0,Vol_hor!F33/Nb_cpte!F33," ")</f>
        <v>202.71061288253941</v>
      </c>
      <c r="G33" s="157">
        <f ca="1">IF(Nb_cpte!G33&gt;0,Vol_hor!G33/Nb_cpte!G33," ")</f>
        <v>59.46718894724571</v>
      </c>
      <c r="H33" s="156">
        <f ca="1">IF(Nb_cpte!H33&gt;0,Vol_hor!H33/Nb_cpte!H33," ")</f>
        <v>99.817219660176193</v>
      </c>
      <c r="I33" s="156">
        <f ca="1">IF(Nb_cpte!I33&gt;0,Vol_hor!I33/Nb_cpte!I33," ")</f>
        <v>85.444264732643205</v>
      </c>
      <c r="J33" s="158">
        <f ca="1">IF(Nb_cpte!J33&gt;0,Vol_hor!J33/Nb_cpte!J33," ")</f>
        <v>68.889476463668785</v>
      </c>
      <c r="K33" s="156">
        <f ca="1">IF(Nb_cpte!K33&gt;0,Vol_hor!K33/Nb_cpte!K33," ")</f>
        <v>202.63803545153291</v>
      </c>
      <c r="L33" s="156" t="str">
        <f ca="1">IF(Nb_cpte!L33&gt;0,Vol_hor!L33/Nb_cpte!L33," ")</f>
        <v xml:space="preserve"> </v>
      </c>
      <c r="M33" s="158" t="str">
        <f ca="1">IF(Nb_cpte!M33&gt;0,Vol_hor!M33/Nb_cpte!M33," ")</f>
        <v xml:space="preserve"> </v>
      </c>
      <c r="N33" s="156">
        <f ca="1">IF(Nb_cpte!N33&gt;0,Vol_hor!N33/Nb_cpte!N33," ")</f>
        <v>335.17053933675061</v>
      </c>
      <c r="O33" s="159">
        <f ca="1">IF(Nb_cpte!O33&gt;0,Vol_hor!O33/Nb_cpte!O33," ")</f>
        <v>101.75535847407868</v>
      </c>
      <c r="P33" s="160">
        <f ca="1">IF(Nb_cpte!P33&gt;0,Vol_hor!P33/Nb_cpte!P33," ")</f>
        <v>51.530793693326473</v>
      </c>
      <c r="Q33" s="161">
        <f ca="1">IF(Nb_cpte!Q33&gt;0,Vol_hor!Q33/Nb_cpte!Q33," ")</f>
        <v>54.205484318841791</v>
      </c>
      <c r="R33" s="161">
        <f ca="1">IF(Nb_cpte!R33&gt;0,Vol_hor!R33/Nb_cpte!R33," ")</f>
        <v>143.42061272878416</v>
      </c>
      <c r="S33" s="161" t="str">
        <f ca="1">IF(Nb_cpte!S33&gt;0,Vol_hor!S33/Nb_cpte!S33," ")</f>
        <v xml:space="preserve"> </v>
      </c>
      <c r="T33" s="161" t="str">
        <f ca="1">IF(Nb_cpte!T33&gt;0,Vol_hor!T33/Nb_cpte!T33," ")</f>
        <v xml:space="preserve"> </v>
      </c>
      <c r="U33" s="161">
        <f ca="1">IF(Nb_cpte!U33&gt;0,Vol_hor!U33/Nb_cpte!U33," ")</f>
        <v>128.89381041505004</v>
      </c>
      <c r="V33" s="161" t="str">
        <f ca="1">IF(Nb_cpte!V33&gt;0,Vol_hor!V33/Nb_cpte!V33," ")</f>
        <v xml:space="preserve"> </v>
      </c>
      <c r="W33" s="161" t="str">
        <f ca="1">IF(Nb_cpte!W33&gt;0,Vol_hor!W33/Nb_cpte!W33," ")</f>
        <v xml:space="preserve"> </v>
      </c>
      <c r="X33" s="161">
        <f ca="1">IF(Nb_cpte!X33&gt;0,Vol_hor!X33/Nb_cpte!X33," ")</f>
        <v>202.9270053913327</v>
      </c>
      <c r="Y33" s="162">
        <f ca="1">IF(Nb_cpte!Y33&gt;0,Vol_hor!Y33/Nb_cpte!Y33," ")</f>
        <v>183.41481915960705</v>
      </c>
    </row>
    <row r="34" spans="1:25" x14ac:dyDescent="0.2">
      <c r="A34" s="20">
        <v>40724</v>
      </c>
      <c r="B34" s="138">
        <f ca="1">IF(Nb_cpte!B34&gt;0,Vol_hor!B34/Nb_cpte!B34," ")</f>
        <v>147.61836608727512</v>
      </c>
      <c r="C34" s="138">
        <f ca="1">IF(Nb_cpte!C34&gt;0,Vol_hor!C34/Nb_cpte!C34," ")</f>
        <v>69.608018240526832</v>
      </c>
      <c r="D34" s="141">
        <f ca="1">IF(Nb_cpte!D34&gt;0,Vol_hor!D34/Nb_cpte!D34," ")</f>
        <v>63.768576924207153</v>
      </c>
      <c r="E34" s="141">
        <f ca="1">IF(Nb_cpte!E34&gt;0,Vol_hor!E34/Nb_cpte!E34," ")</f>
        <v>332.27092643013123</v>
      </c>
      <c r="F34" s="141">
        <f ca="1">IF(Nb_cpte!F34&gt;0,Vol_hor!F34/Nb_cpte!F34," ")</f>
        <v>200.74288541234864</v>
      </c>
      <c r="G34" s="140">
        <f ca="1">IF(Nb_cpte!G34&gt;0,Vol_hor!G34/Nb_cpte!G34," ")</f>
        <v>59.275950336210052</v>
      </c>
      <c r="H34" s="141">
        <f ca="1">IF(Nb_cpte!H34&gt;0,Vol_hor!H34/Nb_cpte!H34," ")</f>
        <v>97.194326839491822</v>
      </c>
      <c r="I34" s="141">
        <f ca="1">IF(Nb_cpte!I34&gt;0,Vol_hor!I34/Nb_cpte!I34," ")</f>
        <v>84.876491523254984</v>
      </c>
      <c r="J34" s="142">
        <f ca="1">IF(Nb_cpte!J34&gt;0,Vol_hor!J34/Nb_cpte!J34," ")</f>
        <v>68.743882859485481</v>
      </c>
      <c r="K34" s="141">
        <f ca="1">IF(Nb_cpte!K34&gt;0,Vol_hor!K34/Nb_cpte!K34," ")</f>
        <v>200.60295782204716</v>
      </c>
      <c r="L34" s="141" t="str">
        <f ca="1">IF(Nb_cpte!L34&gt;0,Vol_hor!L34/Nb_cpte!L34," ")</f>
        <v xml:space="preserve"> </v>
      </c>
      <c r="M34" s="142" t="str">
        <f ca="1">IF(Nb_cpte!M34&gt;0,Vol_hor!M34/Nb_cpte!M34," ")</f>
        <v xml:space="preserve"> </v>
      </c>
      <c r="N34" s="141">
        <f ca="1">IF(Nb_cpte!N34&gt;0,Vol_hor!N34/Nb_cpte!N34," ")</f>
        <v>335.34204414387699</v>
      </c>
      <c r="O34" s="143">
        <f ca="1">IF(Nb_cpte!O34&gt;0,Vol_hor!O34/Nb_cpte!O34," ")</f>
        <v>98.609226141306337</v>
      </c>
      <c r="P34" s="144">
        <f ca="1">IF(Nb_cpte!P34&gt;0,Vol_hor!P34/Nb_cpte!P34," ")</f>
        <v>50.442005553492201</v>
      </c>
      <c r="Q34" s="145">
        <f ca="1">IF(Nb_cpte!Q34&gt;0,Vol_hor!Q34/Nb_cpte!Q34," ")</f>
        <v>54.15526022060174</v>
      </c>
      <c r="R34" s="145">
        <f ca="1">IF(Nb_cpte!R34&gt;0,Vol_hor!R34/Nb_cpte!R34," ")</f>
        <v>142.52168657357726</v>
      </c>
      <c r="S34" s="145" t="str">
        <f ca="1">IF(Nb_cpte!S34&gt;0,Vol_hor!S34/Nb_cpte!S34," ")</f>
        <v xml:space="preserve"> </v>
      </c>
      <c r="T34" s="145" t="str">
        <f ca="1">IF(Nb_cpte!T34&gt;0,Vol_hor!T34/Nb_cpte!T34," ")</f>
        <v xml:space="preserve"> </v>
      </c>
      <c r="U34" s="145">
        <f ca="1">IF(Nb_cpte!U34&gt;0,Vol_hor!U34/Nb_cpte!U34," ")</f>
        <v>128.79360512803461</v>
      </c>
      <c r="V34" s="145" t="str">
        <f ca="1">IF(Nb_cpte!V34&gt;0,Vol_hor!V34/Nb_cpte!V34," ")</f>
        <v xml:space="preserve"> </v>
      </c>
      <c r="W34" s="145" t="str">
        <f ca="1">IF(Nb_cpte!W34&gt;0,Vol_hor!W34/Nb_cpte!W34," ")</f>
        <v xml:space="preserve"> </v>
      </c>
      <c r="X34" s="145">
        <f ca="1">IF(Nb_cpte!X34&gt;0,Vol_hor!X34/Nb_cpte!X34," ")</f>
        <v>200.8877571278806</v>
      </c>
      <c r="Y34" s="146">
        <f ca="1">IF(Nb_cpte!Y34&gt;0,Vol_hor!Y34/Nb_cpte!Y34," ")</f>
        <v>179.65197318504795</v>
      </c>
    </row>
    <row r="35" spans="1:25" x14ac:dyDescent="0.2">
      <c r="A35" s="20">
        <v>40816</v>
      </c>
      <c r="B35" s="138">
        <f ca="1">IF(Nb_cpte!B35&gt;0,Vol_hor!B35/Nb_cpte!B35," ")</f>
        <v>148.27360626008078</v>
      </c>
      <c r="C35" s="138">
        <f ca="1">IF(Nb_cpte!C35&gt;0,Vol_hor!C35/Nb_cpte!C35," ")</f>
        <v>69.360978125193839</v>
      </c>
      <c r="D35" s="141">
        <f ca="1">IF(Nb_cpte!D35&gt;0,Vol_hor!D35/Nb_cpte!D35," ")</f>
        <v>63.552218284016007</v>
      </c>
      <c r="E35" s="141">
        <f ca="1">IF(Nb_cpte!E35&gt;0,Vol_hor!E35/Nb_cpte!E35," ")</f>
        <v>333.91816012686024</v>
      </c>
      <c r="F35" s="141">
        <f ca="1">IF(Nb_cpte!F35&gt;0,Vol_hor!F35/Nb_cpte!F35," ")</f>
        <v>198.86423217717279</v>
      </c>
      <c r="G35" s="140">
        <f ca="1">IF(Nb_cpte!G35&gt;0,Vol_hor!G35/Nb_cpte!G35," ")</f>
        <v>59.103600809234159</v>
      </c>
      <c r="H35" s="141">
        <f ca="1">IF(Nb_cpte!H35&gt;0,Vol_hor!H35/Nb_cpte!H35," ")</f>
        <v>96.50798119133475</v>
      </c>
      <c r="I35" s="141">
        <f ca="1">IF(Nb_cpte!I35&gt;0,Vol_hor!I35/Nb_cpte!I35," ")</f>
        <v>84.119622988511438</v>
      </c>
      <c r="J35" s="142">
        <f ca="1">IF(Nb_cpte!J35&gt;0,Vol_hor!J35/Nb_cpte!J35," ")</f>
        <v>68.141701000451874</v>
      </c>
      <c r="K35" s="141">
        <f ca="1">IF(Nb_cpte!K35&gt;0,Vol_hor!K35/Nb_cpte!K35," ")</f>
        <v>198.78811139664319</v>
      </c>
      <c r="L35" s="141" t="str">
        <f ca="1">IF(Nb_cpte!L35&gt;0,Vol_hor!L35/Nb_cpte!L35," ")</f>
        <v xml:space="preserve"> </v>
      </c>
      <c r="M35" s="142" t="str">
        <f ca="1">IF(Nb_cpte!M35&gt;0,Vol_hor!M35/Nb_cpte!M35," ")</f>
        <v xml:space="preserve"> </v>
      </c>
      <c r="N35" s="141">
        <f ca="1">IF(Nb_cpte!N35&gt;0,Vol_hor!N35/Nb_cpte!N35," ")</f>
        <v>335.01140353565557</v>
      </c>
      <c r="O35" s="143">
        <f ca="1">IF(Nb_cpte!O35&gt;0,Vol_hor!O35/Nb_cpte!O35," ")</f>
        <v>98.622563238467663</v>
      </c>
      <c r="P35" s="144">
        <f ca="1">IF(Nb_cpte!P35&gt;0,Vol_hor!P35/Nb_cpte!P35," ")</f>
        <v>49.349766319365827</v>
      </c>
      <c r="Q35" s="145">
        <f ca="1">IF(Nb_cpte!Q35&gt;0,Vol_hor!Q35/Nb_cpte!Q35," ")</f>
        <v>54.17912662029449</v>
      </c>
      <c r="R35" s="145">
        <f ca="1">IF(Nb_cpte!R35&gt;0,Vol_hor!R35/Nb_cpte!R35," ")</f>
        <v>142.16152732824247</v>
      </c>
      <c r="S35" s="145" t="str">
        <f ca="1">IF(Nb_cpte!S35&gt;0,Vol_hor!S35/Nb_cpte!S35," ")</f>
        <v xml:space="preserve"> </v>
      </c>
      <c r="T35" s="145" t="str">
        <f ca="1">IF(Nb_cpte!T35&gt;0,Vol_hor!T35/Nb_cpte!T35," ")</f>
        <v xml:space="preserve"> </v>
      </c>
      <c r="U35" s="145">
        <f ca="1">IF(Nb_cpte!U35&gt;0,Vol_hor!U35/Nb_cpte!U35," ")</f>
        <v>129.06416343125474</v>
      </c>
      <c r="V35" s="145" t="str">
        <f ca="1">IF(Nb_cpte!V35&gt;0,Vol_hor!V35/Nb_cpte!V35," ")</f>
        <v xml:space="preserve"> </v>
      </c>
      <c r="W35" s="145" t="str">
        <f ca="1">IF(Nb_cpte!W35&gt;0,Vol_hor!W35/Nb_cpte!W35," ")</f>
        <v xml:space="preserve"> </v>
      </c>
      <c r="X35" s="145">
        <f ca="1">IF(Nb_cpte!X35&gt;0,Vol_hor!X35/Nb_cpte!X35," ")</f>
        <v>198.03939261614042</v>
      </c>
      <c r="Y35" s="146">
        <f ca="1">IF(Nb_cpte!Y35&gt;0,Vol_hor!Y35/Nb_cpte!Y35," ")</f>
        <v>177.45511860875084</v>
      </c>
    </row>
    <row r="36" spans="1:25" ht="12" thickBot="1" x14ac:dyDescent="0.25">
      <c r="A36" s="26">
        <v>40908</v>
      </c>
      <c r="B36" s="147">
        <f ca="1">IF(Nb_cpte!B36&gt;0,Vol_hor!B36/Nb_cpte!B36," ")</f>
        <v>148.14054151251244</v>
      </c>
      <c r="C36" s="147">
        <f ca="1">IF(Nb_cpte!C36&gt;0,Vol_hor!C36/Nb_cpte!C36," ")</f>
        <v>69.175032627859281</v>
      </c>
      <c r="D36" s="148">
        <f ca="1">IF(Nb_cpte!D36&gt;0,Vol_hor!D36/Nb_cpte!D36," ")</f>
        <v>63.355889975612534</v>
      </c>
      <c r="E36" s="148">
        <f ca="1">IF(Nb_cpte!E36&gt;0,Vol_hor!E36/Nb_cpte!E36," ")</f>
        <v>332.42526513242262</v>
      </c>
      <c r="F36" s="148">
        <f ca="1">IF(Nb_cpte!F36&gt;0,Vol_hor!F36/Nb_cpte!F36," ")</f>
        <v>197.6324324447896</v>
      </c>
      <c r="G36" s="149">
        <f ca="1">IF(Nb_cpte!G36&gt;0,Vol_hor!G36/Nb_cpte!G36," ")</f>
        <v>58.868315375076335</v>
      </c>
      <c r="H36" s="148">
        <f ca="1">IF(Nb_cpte!H36&gt;0,Vol_hor!H36/Nb_cpte!H36," ")</f>
        <v>106.5334270387586</v>
      </c>
      <c r="I36" s="148">
        <f ca="1">IF(Nb_cpte!I36&gt;0,Vol_hor!I36/Nb_cpte!I36," ")</f>
        <v>83.013405710323752</v>
      </c>
      <c r="J36" s="150">
        <f ca="1">IF(Nb_cpte!J36&gt;0,Vol_hor!J36/Nb_cpte!J36," ")</f>
        <v>67.178095067545229</v>
      </c>
      <c r="K36" s="148">
        <f ca="1">IF(Nb_cpte!K36&gt;0,Vol_hor!K36/Nb_cpte!K36," ")</f>
        <v>197.02785057990141</v>
      </c>
      <c r="L36" s="148" t="str">
        <f ca="1">IF(Nb_cpte!L36&gt;0,Vol_hor!L36/Nb_cpte!L36," ")</f>
        <v xml:space="preserve"> </v>
      </c>
      <c r="M36" s="150" t="str">
        <f ca="1">IF(Nb_cpte!M36&gt;0,Vol_hor!M36/Nb_cpte!M36," ")</f>
        <v xml:space="preserve"> </v>
      </c>
      <c r="N36" s="148">
        <f ca="1">IF(Nb_cpte!N36&gt;0,Vol_hor!N36/Nb_cpte!N36," ")</f>
        <v>333.38088444959504</v>
      </c>
      <c r="O36" s="151">
        <f ca="1">IF(Nb_cpte!O36&gt;0,Vol_hor!O36/Nb_cpte!O36," ")</f>
        <v>99.245780864342976</v>
      </c>
      <c r="P36" s="152">
        <f ca="1">IF(Nb_cpte!P36&gt;0,Vol_hor!P36/Nb_cpte!P36," ")</f>
        <v>49.034035377740345</v>
      </c>
      <c r="Q36" s="153">
        <f ca="1">IF(Nb_cpte!Q36&gt;0,Vol_hor!Q36/Nb_cpte!Q36," ")</f>
        <v>54.073462373552267</v>
      </c>
      <c r="R36" s="153">
        <f ca="1">IF(Nb_cpte!R36&gt;0,Vol_hor!R36/Nb_cpte!R36," ")</f>
        <v>141.74686583582795</v>
      </c>
      <c r="S36" s="153" t="str">
        <f ca="1">IF(Nb_cpte!S36&gt;0,Vol_hor!S36/Nb_cpte!S36," ")</f>
        <v xml:space="preserve"> </v>
      </c>
      <c r="T36" s="153" t="str">
        <f ca="1">IF(Nb_cpte!T36&gt;0,Vol_hor!T36/Nb_cpte!T36," ")</f>
        <v xml:space="preserve"> </v>
      </c>
      <c r="U36" s="153">
        <f ca="1">IF(Nb_cpte!U36&gt;0,Vol_hor!U36/Nb_cpte!U36," ")</f>
        <v>129.62418596030923</v>
      </c>
      <c r="V36" s="153" t="str">
        <f ca="1">IF(Nb_cpte!V36&gt;0,Vol_hor!V36/Nb_cpte!V36," ")</f>
        <v xml:space="preserve"> </v>
      </c>
      <c r="W36" s="153" t="str">
        <f ca="1">IF(Nb_cpte!W36&gt;0,Vol_hor!W36/Nb_cpte!W36," ")</f>
        <v xml:space="preserve"> </v>
      </c>
      <c r="X36" s="153">
        <f ca="1">IF(Nb_cpte!X36&gt;0,Vol_hor!X36/Nb_cpte!X36," ")</f>
        <v>198.08270906932165</v>
      </c>
      <c r="Y36" s="154">
        <f ca="1">IF(Nb_cpte!Y36&gt;0,Vol_hor!Y36/Nb_cpte!Y36," ")</f>
        <v>177.43910602808774</v>
      </c>
    </row>
    <row r="37" spans="1:25" x14ac:dyDescent="0.2">
      <c r="A37" s="14">
        <v>40999</v>
      </c>
      <c r="B37" s="155">
        <f ca="1">IF(Nb_cpte!B37&gt;0,Vol_hor!B37/Nb_cpte!B37," ")</f>
        <v>148.25967320761379</v>
      </c>
      <c r="C37" s="155">
        <f ca="1">IF(Nb_cpte!C37&gt;0,Vol_hor!C37/Nb_cpte!C37," ")</f>
        <v>68.720644374986421</v>
      </c>
      <c r="D37" s="156">
        <f ca="1">IF(Nb_cpte!D37&gt;0,Vol_hor!D37/Nb_cpte!D37," ")</f>
        <v>62.883886992744308</v>
      </c>
      <c r="E37" s="156">
        <f ca="1">IF(Nb_cpte!E37&gt;0,Vol_hor!E37/Nb_cpte!E37," ")</f>
        <v>332.21584040658081</v>
      </c>
      <c r="F37" s="156">
        <f ca="1">IF(Nb_cpte!F37&gt;0,Vol_hor!F37/Nb_cpte!F37," ")</f>
        <v>196.2155701963415</v>
      </c>
      <c r="G37" s="157">
        <f ca="1">IF(Nb_cpte!G37&gt;0,Vol_hor!G37/Nb_cpte!G37," ")</f>
        <v>58.738445117608869</v>
      </c>
      <c r="H37" s="156">
        <f ca="1">IF(Nb_cpte!H37&gt;0,Vol_hor!H37/Nb_cpte!H37," ")</f>
        <v>98.860092373399354</v>
      </c>
      <c r="I37" s="156">
        <f ca="1">IF(Nb_cpte!I37&gt;0,Vol_hor!I37/Nb_cpte!I37," ")</f>
        <v>82.706911019033129</v>
      </c>
      <c r="J37" s="158">
        <f ca="1">IF(Nb_cpte!J37&gt;0,Vol_hor!J37/Nb_cpte!J37," ")</f>
        <v>66.796461714570057</v>
      </c>
      <c r="K37" s="156">
        <f ca="1">IF(Nb_cpte!K37&gt;0,Vol_hor!K37/Nb_cpte!K37," ")</f>
        <v>197.09226452608615</v>
      </c>
      <c r="L37" s="156" t="str">
        <f ca="1">IF(Nb_cpte!L37&gt;0,Vol_hor!L37/Nb_cpte!L37," ")</f>
        <v xml:space="preserve"> </v>
      </c>
      <c r="M37" s="158" t="str">
        <f ca="1">IF(Nb_cpte!M37&gt;0,Vol_hor!M37/Nb_cpte!M37," ")</f>
        <v xml:space="preserve"> </v>
      </c>
      <c r="N37" s="156">
        <f ca="1">IF(Nb_cpte!N37&gt;0,Vol_hor!N37/Nb_cpte!N37," ")</f>
        <v>336.28535657400181</v>
      </c>
      <c r="O37" s="159">
        <f ca="1">IF(Nb_cpte!O37&gt;0,Vol_hor!O37/Nb_cpte!O37," ")</f>
        <v>100.01283697962418</v>
      </c>
      <c r="P37" s="160">
        <f ca="1">IF(Nb_cpte!P37&gt;0,Vol_hor!P37/Nb_cpte!P37," ")</f>
        <v>50.148798978652714</v>
      </c>
      <c r="Q37" s="161">
        <f ca="1">IF(Nb_cpte!Q37&gt;0,Vol_hor!Q37/Nb_cpte!Q37," ")</f>
        <v>54.189332820388067</v>
      </c>
      <c r="R37" s="161">
        <f ca="1">IF(Nb_cpte!R37&gt;0,Vol_hor!R37/Nb_cpte!R37," ")</f>
        <v>141.31499951380238</v>
      </c>
      <c r="S37" s="161" t="str">
        <f ca="1">IF(Nb_cpte!S37&gt;0,Vol_hor!S37/Nb_cpte!S37," ")</f>
        <v xml:space="preserve"> </v>
      </c>
      <c r="T37" s="161" t="str">
        <f ca="1">IF(Nb_cpte!T37&gt;0,Vol_hor!T37/Nb_cpte!T37," ")</f>
        <v xml:space="preserve"> </v>
      </c>
      <c r="U37" s="161">
        <f ca="1">IF(Nb_cpte!U37&gt;0,Vol_hor!U37/Nb_cpte!U37," ")</f>
        <v>129.3071059209021</v>
      </c>
      <c r="V37" s="161" t="str">
        <f ca="1">IF(Nb_cpte!V37&gt;0,Vol_hor!V37/Nb_cpte!V37," ")</f>
        <v xml:space="preserve"> </v>
      </c>
      <c r="W37" s="161" t="str">
        <f ca="1">IF(Nb_cpte!W37&gt;0,Vol_hor!W37/Nb_cpte!W37," ")</f>
        <v xml:space="preserve"> </v>
      </c>
      <c r="X37" s="161">
        <f ca="1">IF(Nb_cpte!X37&gt;0,Vol_hor!X37/Nb_cpte!X37," ")</f>
        <v>197.93325058206432</v>
      </c>
      <c r="Y37" s="162">
        <f ca="1">IF(Nb_cpte!Y37&gt;0,Vol_hor!Y37/Nb_cpte!Y37," ")</f>
        <v>174.86662014259252</v>
      </c>
    </row>
    <row r="38" spans="1:25" x14ac:dyDescent="0.2">
      <c r="A38" s="20">
        <v>41090</v>
      </c>
      <c r="B38" s="138">
        <f ca="1">IF(Nb_cpte!B38&gt;0,Vol_hor!B38/Nb_cpte!B38," ")</f>
        <v>148.69607910862865</v>
      </c>
      <c r="C38" s="138">
        <f ca="1">IF(Nb_cpte!C38&gt;0,Vol_hor!C38/Nb_cpte!C38," ")</f>
        <v>68.401978850785738</v>
      </c>
      <c r="D38" s="141">
        <f ca="1">IF(Nb_cpte!D38&gt;0,Vol_hor!D38/Nb_cpte!D38," ")</f>
        <v>62.600685844456855</v>
      </c>
      <c r="E38" s="141">
        <f ca="1">IF(Nb_cpte!E38&gt;0,Vol_hor!E38/Nb_cpte!E38," ")</f>
        <v>332.94222571013108</v>
      </c>
      <c r="F38" s="141">
        <f ca="1">IF(Nb_cpte!F38&gt;0,Vol_hor!F38/Nb_cpte!F38," ")</f>
        <v>194.07869943243787</v>
      </c>
      <c r="G38" s="140">
        <f ca="1">IF(Nb_cpte!G38&gt;0,Vol_hor!G38/Nb_cpte!G38," ")</f>
        <v>58.543051261933385</v>
      </c>
      <c r="H38" s="141">
        <f ca="1">IF(Nb_cpte!H38&gt;0,Vol_hor!H38/Nb_cpte!H38," ")</f>
        <v>95.057964188941455</v>
      </c>
      <c r="I38" s="141">
        <f ca="1">IF(Nb_cpte!I38&gt;0,Vol_hor!I38/Nb_cpte!I38," ")</f>
        <v>81.753632065614497</v>
      </c>
      <c r="J38" s="142">
        <f ca="1">IF(Nb_cpte!J38&gt;0,Vol_hor!J38/Nb_cpte!J38," ")</f>
        <v>65.805840416111096</v>
      </c>
      <c r="K38" s="141">
        <f ca="1">IF(Nb_cpte!K38&gt;0,Vol_hor!K38/Nb_cpte!K38," ")</f>
        <v>193.54963509776135</v>
      </c>
      <c r="L38" s="141" t="str">
        <f ca="1">IF(Nb_cpte!L38&gt;0,Vol_hor!L38/Nb_cpte!L38," ")</f>
        <v xml:space="preserve"> </v>
      </c>
      <c r="M38" s="142" t="str">
        <f ca="1">IF(Nb_cpte!M38&gt;0,Vol_hor!M38/Nb_cpte!M38," ")</f>
        <v xml:space="preserve"> </v>
      </c>
      <c r="N38" s="141">
        <f ca="1">IF(Nb_cpte!N38&gt;0,Vol_hor!N38/Nb_cpte!N38," ")</f>
        <v>332.56576949959907</v>
      </c>
      <c r="O38" s="143">
        <f ca="1">IF(Nb_cpte!O38&gt;0,Vol_hor!O38/Nb_cpte!O38," ")</f>
        <v>96.512960981273579</v>
      </c>
      <c r="P38" s="144">
        <f ca="1">IF(Nb_cpte!P38&gt;0,Vol_hor!P38/Nb_cpte!P38," ")</f>
        <v>48.334075373017214</v>
      </c>
      <c r="Q38" s="145">
        <f ca="1">IF(Nb_cpte!Q38&gt;0,Vol_hor!Q38/Nb_cpte!Q38," ")</f>
        <v>54.058106744372225</v>
      </c>
      <c r="R38" s="145">
        <f ca="1">IF(Nb_cpte!R38&gt;0,Vol_hor!R38/Nb_cpte!R38," ")</f>
        <v>138.27740310992522</v>
      </c>
      <c r="S38" s="145" t="str">
        <f ca="1">IF(Nb_cpte!S38&gt;0,Vol_hor!S38/Nb_cpte!S38," ")</f>
        <v xml:space="preserve"> </v>
      </c>
      <c r="T38" s="145" t="str">
        <f ca="1">IF(Nb_cpte!T38&gt;0,Vol_hor!T38/Nb_cpte!T38," ")</f>
        <v xml:space="preserve"> </v>
      </c>
      <c r="U38" s="145">
        <f ca="1">IF(Nb_cpte!U38&gt;0,Vol_hor!U38/Nb_cpte!U38," ")</f>
        <v>129.8547491321863</v>
      </c>
      <c r="V38" s="145" t="str">
        <f ca="1">IF(Nb_cpte!V38&gt;0,Vol_hor!V38/Nb_cpte!V38," ")</f>
        <v xml:space="preserve"> </v>
      </c>
      <c r="W38" s="145" t="str">
        <f ca="1">IF(Nb_cpte!W38&gt;0,Vol_hor!W38/Nb_cpte!W38," ")</f>
        <v xml:space="preserve"> </v>
      </c>
      <c r="X38" s="145">
        <f ca="1">IF(Nb_cpte!X38&gt;0,Vol_hor!X38/Nb_cpte!X38," ")</f>
        <v>193.6620247547547</v>
      </c>
      <c r="Y38" s="146">
        <f ca="1">IF(Nb_cpte!Y38&gt;0,Vol_hor!Y38/Nb_cpte!Y38," ")</f>
        <v>169.6287004843839</v>
      </c>
    </row>
    <row r="39" spans="1:25" x14ac:dyDescent="0.2">
      <c r="A39" s="20">
        <v>41182</v>
      </c>
      <c r="B39" s="138">
        <f ca="1">IF(Nb_cpte!B39&gt;0,Vol_hor!B39/Nb_cpte!B39," ")</f>
        <v>148.068697556275</v>
      </c>
      <c r="C39" s="138">
        <f ca="1">IF(Nb_cpte!C39&gt;0,Vol_hor!C39/Nb_cpte!C39," ")</f>
        <v>67.401966278008061</v>
      </c>
      <c r="D39" s="141">
        <f ca="1">IF(Nb_cpte!D39&gt;0,Vol_hor!D39/Nb_cpte!D39," ")</f>
        <v>61.699729399980527</v>
      </c>
      <c r="E39" s="141">
        <f ca="1">IF(Nb_cpte!E39&gt;0,Vol_hor!E39/Nb_cpte!E39," ")</f>
        <v>332.26568321094862</v>
      </c>
      <c r="F39" s="141">
        <f ca="1">IF(Nb_cpte!F39&gt;0,Vol_hor!F39/Nb_cpte!F39," ")</f>
        <v>190.50630707378187</v>
      </c>
      <c r="G39" s="140">
        <f ca="1">IF(Nb_cpte!G39&gt;0,Vol_hor!G39/Nb_cpte!G39," ")</f>
        <v>57.877698128397256</v>
      </c>
      <c r="H39" s="141">
        <f ca="1">IF(Nb_cpte!H39&gt;0,Vol_hor!H39/Nb_cpte!H39," ")</f>
        <v>99.441618216617414</v>
      </c>
      <c r="I39" s="141">
        <f ca="1">IF(Nb_cpte!I39&gt;0,Vol_hor!I39/Nb_cpte!I39," ")</f>
        <v>81.130414001665812</v>
      </c>
      <c r="J39" s="142">
        <f ca="1">IF(Nb_cpte!J39&gt;0,Vol_hor!J39/Nb_cpte!J39," ")</f>
        <v>65.425589856835444</v>
      </c>
      <c r="K39" s="141">
        <f ca="1">IF(Nb_cpte!K39&gt;0,Vol_hor!K39/Nb_cpte!K39," ")</f>
        <v>191.5295134814971</v>
      </c>
      <c r="L39" s="141" t="str">
        <f ca="1">IF(Nb_cpte!L39&gt;0,Vol_hor!L39/Nb_cpte!L39," ")</f>
        <v xml:space="preserve"> </v>
      </c>
      <c r="M39" s="142" t="str">
        <f ca="1">IF(Nb_cpte!M39&gt;0,Vol_hor!M39/Nb_cpte!M39," ")</f>
        <v xml:space="preserve"> </v>
      </c>
      <c r="N39" s="141">
        <f ca="1">IF(Nb_cpte!N39&gt;0,Vol_hor!N39/Nb_cpte!N39," ")</f>
        <v>333.03197183459883</v>
      </c>
      <c r="O39" s="143">
        <f ca="1">IF(Nb_cpte!O39&gt;0,Vol_hor!O39/Nb_cpte!O39," ")</f>
        <v>97.952002644012708</v>
      </c>
      <c r="P39" s="144">
        <f ca="1">IF(Nb_cpte!P39&gt;0,Vol_hor!P39/Nb_cpte!P39," ")</f>
        <v>47.717774445358558</v>
      </c>
      <c r="Q39" s="145">
        <f ca="1">IF(Nb_cpte!Q39&gt;0,Vol_hor!Q39/Nb_cpte!Q39," ")</f>
        <v>53.492918711944299</v>
      </c>
      <c r="R39" s="145">
        <f ca="1">IF(Nb_cpte!R39&gt;0,Vol_hor!R39/Nb_cpte!R39," ")</f>
        <v>137.09557929164401</v>
      </c>
      <c r="S39" s="145" t="str">
        <f ca="1">IF(Nb_cpte!S39&gt;0,Vol_hor!S39/Nb_cpte!S39," ")</f>
        <v xml:space="preserve"> </v>
      </c>
      <c r="T39" s="145" t="str">
        <f ca="1">IF(Nb_cpte!T39&gt;0,Vol_hor!T39/Nb_cpte!T39," ")</f>
        <v xml:space="preserve"> </v>
      </c>
      <c r="U39" s="145">
        <f ca="1">IF(Nb_cpte!U39&gt;0,Vol_hor!U39/Nb_cpte!U39," ")</f>
        <v>130.36588533147557</v>
      </c>
      <c r="V39" s="145" t="str">
        <f ca="1">IF(Nb_cpte!V39&gt;0,Vol_hor!V39/Nb_cpte!V39," ")</f>
        <v xml:space="preserve"> </v>
      </c>
      <c r="W39" s="145" t="str">
        <f ca="1">IF(Nb_cpte!W39&gt;0,Vol_hor!W39/Nb_cpte!W39," ")</f>
        <v xml:space="preserve"> </v>
      </c>
      <c r="X39" s="145">
        <f ca="1">IF(Nb_cpte!X39&gt;0,Vol_hor!X39/Nb_cpte!X39," ")</f>
        <v>191.36045023358793</v>
      </c>
      <c r="Y39" s="146">
        <f ca="1">IF(Nb_cpte!Y39&gt;0,Vol_hor!Y39/Nb_cpte!Y39," ")</f>
        <v>168.19518176808529</v>
      </c>
    </row>
    <row r="40" spans="1:25" ht="12" thickBot="1" x14ac:dyDescent="0.25">
      <c r="A40" s="20">
        <v>41274</v>
      </c>
      <c r="B40" s="138">
        <f ca="1">IF(Nb_cpte!B40&gt;0,Vol_hor!B40/Nb_cpte!B40," ")</f>
        <v>148.31043849746823</v>
      </c>
      <c r="C40" s="138">
        <f ca="1">IF(Nb_cpte!C40&gt;0,Vol_hor!C40/Nb_cpte!C40," ")</f>
        <v>67.372002861274552</v>
      </c>
      <c r="D40" s="141">
        <f ca="1">IF(Nb_cpte!D40&gt;0,Vol_hor!D40/Nb_cpte!D40," ")</f>
        <v>61.650737659638736</v>
      </c>
      <c r="E40" s="141">
        <f ca="1">IF(Nb_cpte!E40&gt;0,Vol_hor!E40/Nb_cpte!E40," ")</f>
        <v>331.55890410238402</v>
      </c>
      <c r="F40" s="141">
        <f ca="1">IF(Nb_cpte!F40&gt;0,Vol_hor!F40/Nb_cpte!F40," ")</f>
        <v>190.80676324187124</v>
      </c>
      <c r="G40" s="149">
        <f ca="1">IF(Nb_cpte!G40&gt;0,Vol_hor!G40/Nb_cpte!G40," ")</f>
        <v>57.790297755765444</v>
      </c>
      <c r="H40" s="148">
        <f ca="1">IF(Nb_cpte!H40&gt;0,Vol_hor!H40/Nb_cpte!H40," ")</f>
        <v>98.245657823950637</v>
      </c>
      <c r="I40" s="148">
        <f ca="1">IF(Nb_cpte!I40&gt;0,Vol_hor!I40/Nb_cpte!I40," ")</f>
        <v>80.427487469272393</v>
      </c>
      <c r="J40" s="150">
        <f ca="1">IF(Nb_cpte!J40&gt;0,Vol_hor!J40/Nb_cpte!J40," ")</f>
        <v>64.566981861253765</v>
      </c>
      <c r="K40" s="148">
        <f ca="1">IF(Nb_cpte!K40&gt;0,Vol_hor!K40/Nb_cpte!K40," ")</f>
        <v>191.22224446751122</v>
      </c>
      <c r="L40" s="148" t="str">
        <f ca="1">IF(Nb_cpte!L40&gt;0,Vol_hor!L40/Nb_cpte!L40," ")</f>
        <v xml:space="preserve"> </v>
      </c>
      <c r="M40" s="150" t="str">
        <f ca="1">IF(Nb_cpte!M40&gt;0,Vol_hor!M40/Nb_cpte!M40," ")</f>
        <v xml:space="preserve"> </v>
      </c>
      <c r="N40" s="148">
        <f ca="1">IF(Nb_cpte!N40&gt;0,Vol_hor!N40/Nb_cpte!N40," ")</f>
        <v>333.07847809548673</v>
      </c>
      <c r="O40" s="151">
        <f ca="1">IF(Nb_cpte!O40&gt;0,Vol_hor!O40/Nb_cpte!O40," ")</f>
        <v>102.66076706444993</v>
      </c>
      <c r="P40" s="152">
        <f ca="1">IF(Nb_cpte!P40&gt;0,Vol_hor!P40/Nb_cpte!P40," ")</f>
        <v>48.002762926334597</v>
      </c>
      <c r="Q40" s="153">
        <f ca="1">IF(Nb_cpte!Q40&gt;0,Vol_hor!Q40/Nb_cpte!Q40," ")</f>
        <v>53.309021784294671</v>
      </c>
      <c r="R40" s="153">
        <f ca="1">IF(Nb_cpte!R40&gt;0,Vol_hor!R40/Nb_cpte!R40," ")</f>
        <v>136.4441877886878</v>
      </c>
      <c r="S40" s="153" t="str">
        <f ca="1">IF(Nb_cpte!S40&gt;0,Vol_hor!S40/Nb_cpte!S40," ")</f>
        <v xml:space="preserve"> </v>
      </c>
      <c r="T40" s="153" t="str">
        <f ca="1">IF(Nb_cpte!T40&gt;0,Vol_hor!T40/Nb_cpte!T40," ")</f>
        <v xml:space="preserve"> </v>
      </c>
      <c r="U40" s="153">
        <f ca="1">IF(Nb_cpte!U40&gt;0,Vol_hor!U40/Nb_cpte!U40," ")</f>
        <v>130.14592288066387</v>
      </c>
      <c r="V40" s="153" t="str">
        <f ca="1">IF(Nb_cpte!V40&gt;0,Vol_hor!V40/Nb_cpte!V40," ")</f>
        <v xml:space="preserve"> </v>
      </c>
      <c r="W40" s="153" t="str">
        <f ca="1">IF(Nb_cpte!W40&gt;0,Vol_hor!W40/Nb_cpte!W40," ")</f>
        <v xml:space="preserve"> </v>
      </c>
      <c r="X40" s="153">
        <f ca="1">IF(Nb_cpte!X40&gt;0,Vol_hor!X40/Nb_cpte!X40," ")</f>
        <v>192.04523143702269</v>
      </c>
      <c r="Y40" s="154">
        <f ca="1">IF(Nb_cpte!Y40&gt;0,Vol_hor!Y40/Nb_cpte!Y40," ")</f>
        <v>169.589870299875</v>
      </c>
    </row>
    <row r="41" spans="1:25" x14ac:dyDescent="0.2">
      <c r="A41" s="14">
        <v>41364</v>
      </c>
      <c r="B41" s="155">
        <f ca="1">IF(Nb_cpte!B41&gt;0,Vol_hor!B41/Nb_cpte!B41," ")</f>
        <v>149.25917931993411</v>
      </c>
      <c r="C41" s="155">
        <f ca="1">IF(Nb_cpte!C41&gt;0,Vol_hor!C41/Nb_cpte!C41," ")</f>
        <v>67.086618687097214</v>
      </c>
      <c r="D41" s="156">
        <f ca="1">IF(Nb_cpte!D41&gt;0,Vol_hor!D41/Nb_cpte!D41," ")</f>
        <v>61.323460754417518</v>
      </c>
      <c r="E41" s="156">
        <f ca="1">IF(Nb_cpte!E41&gt;0,Vol_hor!E41/Nb_cpte!E41," ")</f>
        <v>331.79566760612585</v>
      </c>
      <c r="F41" s="156">
        <f ca="1">IF(Nb_cpte!F41&gt;0,Vol_hor!F41/Nb_cpte!F41," ")</f>
        <v>189.88714180973295</v>
      </c>
      <c r="G41" s="157">
        <f ca="1">IF(Nb_cpte!G41&gt;0,Vol_hor!G41/Nb_cpte!G41," ")</f>
        <v>57.602328796543105</v>
      </c>
      <c r="H41" s="156">
        <f ca="1">IF(Nb_cpte!H41&gt;0,Vol_hor!H41/Nb_cpte!H41," ")</f>
        <v>95.641171449547002</v>
      </c>
      <c r="I41" s="156">
        <f ca="1">IF(Nb_cpte!I41&gt;0,Vol_hor!I41/Nb_cpte!I41," ")</f>
        <v>79.263726254487466</v>
      </c>
      <c r="J41" s="158">
        <f ca="1">IF(Nb_cpte!J41&gt;0,Vol_hor!J41/Nb_cpte!J41," ")</f>
        <v>63.621047282209652</v>
      </c>
      <c r="K41" s="156">
        <f ca="1">IF(Nb_cpte!K41&gt;0,Vol_hor!K41/Nb_cpte!K41," ")</f>
        <v>188.61808444176265</v>
      </c>
      <c r="L41" s="156" t="str">
        <f ca="1">IF(Nb_cpte!L41&gt;0,Vol_hor!L41/Nb_cpte!L41," ")</f>
        <v xml:space="preserve"> </v>
      </c>
      <c r="M41" s="158" t="str">
        <f ca="1">IF(Nb_cpte!M41&gt;0,Vol_hor!M41/Nb_cpte!M41," ")</f>
        <v xml:space="preserve"> </v>
      </c>
      <c r="N41" s="156">
        <f ca="1">IF(Nb_cpte!N41&gt;0,Vol_hor!N41/Nb_cpte!N41," ")</f>
        <v>331.6701669429325</v>
      </c>
      <c r="O41" s="159">
        <f ca="1">IF(Nb_cpte!O41&gt;0,Vol_hor!O41/Nb_cpte!O41," ")</f>
        <v>101.24145949162205</v>
      </c>
      <c r="P41" s="160">
        <f ca="1">IF(Nb_cpte!P41&gt;0,Vol_hor!P41/Nb_cpte!P41," ")</f>
        <v>21.55042121281268</v>
      </c>
      <c r="Q41" s="161">
        <f ca="1">IF(Nb_cpte!Q41&gt;0,Vol_hor!Q41/Nb_cpte!Q41," ")</f>
        <v>53.338014900642719</v>
      </c>
      <c r="R41" s="161">
        <f ca="1">IF(Nb_cpte!R41&gt;0,Vol_hor!R41/Nb_cpte!R41," ")</f>
        <v>135.61434425598014</v>
      </c>
      <c r="S41" s="161" t="str">
        <f ca="1">IF(Nb_cpte!S41&gt;0,Vol_hor!S41/Nb_cpte!S41," ")</f>
        <v xml:space="preserve"> </v>
      </c>
      <c r="T41" s="161">
        <f ca="1">IF(Nb_cpte!T41&gt;0,Vol_hor!T41/Nb_cpte!T41," ")</f>
        <v>48.95307020223283</v>
      </c>
      <c r="U41" s="161">
        <f ca="1">IF(Nb_cpte!U41&gt;0,Vol_hor!U41/Nb_cpte!U41," ")</f>
        <v>128.42065066996904</v>
      </c>
      <c r="V41" s="161" t="str">
        <f ca="1">IF(Nb_cpte!V41&gt;0,Vol_hor!V41/Nb_cpte!V41," ")</f>
        <v xml:space="preserve"> </v>
      </c>
      <c r="W41" s="161">
        <f ca="1">IF(Nb_cpte!W41&gt;0,Vol_hor!W41/Nb_cpte!W41," ")</f>
        <v>189.30477503891271</v>
      </c>
      <c r="X41" s="161">
        <f ca="1">IF(Nb_cpte!X41&gt;0,Vol_hor!X41/Nb_cpte!X41," ")</f>
        <v>202.21057207040198</v>
      </c>
      <c r="Y41" s="162">
        <f ca="1">IF(Nb_cpte!Y41&gt;0,Vol_hor!Y41/Nb_cpte!Y41," ")</f>
        <v>168.93902433818857</v>
      </c>
    </row>
    <row r="42" spans="1:25" x14ac:dyDescent="0.2">
      <c r="A42" s="20">
        <v>41455</v>
      </c>
      <c r="B42" s="138">
        <f ca="1">IF(Nb_cpte!B42&gt;0,Vol_hor!B42/Nb_cpte!B42," ")</f>
        <v>148.78873426735404</v>
      </c>
      <c r="C42" s="138">
        <f ca="1">IF(Nb_cpte!C42&gt;0,Vol_hor!C42/Nb_cpte!C42," ")</f>
        <v>66.685769108996851</v>
      </c>
      <c r="D42" s="141">
        <f ca="1">IF(Nb_cpte!D42&gt;0,Vol_hor!D42/Nb_cpte!D42," ")</f>
        <v>60.984465323092877</v>
      </c>
      <c r="E42" s="141">
        <f ca="1">IF(Nb_cpte!E42&gt;0,Vol_hor!E42/Nb_cpte!E42," ")</f>
        <v>331.23623291393238</v>
      </c>
      <c r="F42" s="141">
        <f ca="1">IF(Nb_cpte!F42&gt;0,Vol_hor!F42/Nb_cpte!F42," ")</f>
        <v>188.08530646036257</v>
      </c>
      <c r="G42" s="140">
        <f ca="1">IF(Nb_cpte!G42&gt;0,Vol_hor!G42/Nb_cpte!G42," ")</f>
        <v>57.257855205424988</v>
      </c>
      <c r="H42" s="141">
        <f ca="1">IF(Nb_cpte!H42&gt;0,Vol_hor!H42/Nb_cpte!H42," ")</f>
        <v>93.742953002282718</v>
      </c>
      <c r="I42" s="141">
        <f ca="1">IF(Nb_cpte!I42&gt;0,Vol_hor!I42/Nb_cpte!I42," ")</f>
        <v>79.155550040101375</v>
      </c>
      <c r="J42" s="142">
        <f ca="1">IF(Nb_cpte!J42&gt;0,Vol_hor!J42/Nb_cpte!J42," ")</f>
        <v>63.530528271320435</v>
      </c>
      <c r="K42" s="141">
        <f ca="1">IF(Nb_cpte!K42&gt;0,Vol_hor!K42/Nb_cpte!K42," ")</f>
        <v>188.38444260055857</v>
      </c>
      <c r="L42" s="141" t="str">
        <f ca="1">IF(Nb_cpte!L42&gt;0,Vol_hor!L42/Nb_cpte!L42," ")</f>
        <v xml:space="preserve"> </v>
      </c>
      <c r="M42" s="142" t="str">
        <f ca="1">IF(Nb_cpte!M42&gt;0,Vol_hor!M42/Nb_cpte!M42," ")</f>
        <v xml:space="preserve"> </v>
      </c>
      <c r="N42" s="141">
        <f ca="1">IF(Nb_cpte!N42&gt;0,Vol_hor!N42/Nb_cpte!N42," ")</f>
        <v>331.91546186240765</v>
      </c>
      <c r="O42" s="143">
        <f ca="1">IF(Nb_cpte!O42&gt;0,Vol_hor!O42/Nb_cpte!O42," ")</f>
        <v>100.94717102507175</v>
      </c>
      <c r="P42" s="144">
        <f ca="1">IF(Nb_cpte!P42&gt;0,Vol_hor!P42/Nb_cpte!P42," ")</f>
        <v>20.303892151848412</v>
      </c>
      <c r="Q42" s="145">
        <f ca="1">IF(Nb_cpte!Q42&gt;0,Vol_hor!Q42/Nb_cpte!Q42," ")</f>
        <v>52.733584898803777</v>
      </c>
      <c r="R42" s="145">
        <f ca="1">IF(Nb_cpte!R42&gt;0,Vol_hor!R42/Nb_cpte!R42," ")</f>
        <v>135.22033892247222</v>
      </c>
      <c r="S42" s="145" t="str">
        <f ca="1">IF(Nb_cpte!S42&gt;0,Vol_hor!S42/Nb_cpte!S42," ")</f>
        <v xml:space="preserve"> </v>
      </c>
      <c r="T42" s="145">
        <f ca="1">IF(Nb_cpte!T42&gt;0,Vol_hor!T42/Nb_cpte!T42," ")</f>
        <v>48.726506045689362</v>
      </c>
      <c r="U42" s="145">
        <f ca="1">IF(Nb_cpte!U42&gt;0,Vol_hor!U42/Nb_cpte!U42," ")</f>
        <v>127.59937623768641</v>
      </c>
      <c r="V42" s="145" t="str">
        <f ca="1">IF(Nb_cpte!V42&gt;0,Vol_hor!V42/Nb_cpte!V42," ")</f>
        <v xml:space="preserve"> </v>
      </c>
      <c r="W42" s="145">
        <f ca="1">IF(Nb_cpte!W42&gt;0,Vol_hor!W42/Nb_cpte!W42," ")</f>
        <v>188.34216307979537</v>
      </c>
      <c r="X42" s="145">
        <f ca="1">IF(Nb_cpte!X42&gt;0,Vol_hor!X42/Nb_cpte!X42," ")</f>
        <v>233.21457391082828</v>
      </c>
      <c r="Y42" s="146">
        <f ca="1">IF(Nb_cpte!Y42&gt;0,Vol_hor!Y42/Nb_cpte!Y42," ")</f>
        <v>171.52992912683823</v>
      </c>
    </row>
    <row r="43" spans="1:25" x14ac:dyDescent="0.2">
      <c r="A43" s="20">
        <v>41547</v>
      </c>
      <c r="B43" s="138">
        <f ca="1">IF(Nb_cpte!B43&gt;0,Vol_hor!B43/Nb_cpte!B43," ")</f>
        <v>148.49325443356176</v>
      </c>
      <c r="C43" s="138">
        <f ca="1">IF(Nb_cpte!C43&gt;0,Vol_hor!C43/Nb_cpte!C43," ")</f>
        <v>66.284856165777754</v>
      </c>
      <c r="D43" s="141">
        <f ca="1">IF(Nb_cpte!D43&gt;0,Vol_hor!D43/Nb_cpte!D43," ")</f>
        <v>60.636468206879464</v>
      </c>
      <c r="E43" s="141">
        <f ca="1">IF(Nb_cpte!E43&gt;0,Vol_hor!E43/Nb_cpte!E43," ")</f>
        <v>330.35579063626915</v>
      </c>
      <c r="F43" s="141">
        <f ca="1">IF(Nb_cpte!F43&gt;0,Vol_hor!F43/Nb_cpte!F43," ")</f>
        <v>186.00831445068619</v>
      </c>
      <c r="G43" s="140">
        <f ca="1">IF(Nb_cpte!G43&gt;0,Vol_hor!G43/Nb_cpte!G43," ")</f>
        <v>57.104734935852662</v>
      </c>
      <c r="H43" s="141">
        <f ca="1">IF(Nb_cpte!H43&gt;0,Vol_hor!H43/Nb_cpte!H43," ")</f>
        <v>94.956429136330186</v>
      </c>
      <c r="I43" s="141">
        <f ca="1">IF(Nb_cpte!I43&gt;0,Vol_hor!I43/Nb_cpte!I43," ")</f>
        <v>79.306258035679065</v>
      </c>
      <c r="J43" s="142">
        <f ca="1">IF(Nb_cpte!J43&gt;0,Vol_hor!J43/Nb_cpte!J43," ")</f>
        <v>63.886174910079951</v>
      </c>
      <c r="K43" s="141">
        <f ca="1">IF(Nb_cpte!K43&gt;0,Vol_hor!K43/Nb_cpte!K43," ")</f>
        <v>186.87594011366954</v>
      </c>
      <c r="L43" s="141" t="str">
        <f ca="1">IF(Nb_cpte!L43&gt;0,Vol_hor!L43/Nb_cpte!L43," ")</f>
        <v xml:space="preserve"> </v>
      </c>
      <c r="M43" s="142" t="str">
        <f ca="1">IF(Nb_cpte!M43&gt;0,Vol_hor!M43/Nb_cpte!M43," ")</f>
        <v xml:space="preserve"> </v>
      </c>
      <c r="N43" s="141">
        <f ca="1">IF(Nb_cpte!N43&gt;0,Vol_hor!N43/Nb_cpte!N43," ")</f>
        <v>332.18964010112563</v>
      </c>
      <c r="O43" s="143">
        <f ca="1">IF(Nb_cpte!O43&gt;0,Vol_hor!O43/Nb_cpte!O43," ")</f>
        <v>98.425397298115797</v>
      </c>
      <c r="P43" s="144">
        <f ca="1">IF(Nb_cpte!P43&gt;0,Vol_hor!P43/Nb_cpte!P43," ")</f>
        <v>75.32507752502157</v>
      </c>
      <c r="Q43" s="145">
        <f ca="1">IF(Nb_cpte!Q43&gt;0,Vol_hor!Q43/Nb_cpte!Q43," ")</f>
        <v>52.921259793543676</v>
      </c>
      <c r="R43" s="145">
        <f ca="1">IF(Nb_cpte!R43&gt;0,Vol_hor!R43/Nb_cpte!R43," ")</f>
        <v>134.29435756979274</v>
      </c>
      <c r="S43" s="145" t="str">
        <f ca="1">IF(Nb_cpte!S43&gt;0,Vol_hor!S43/Nb_cpte!S43," ")</f>
        <v xml:space="preserve"> </v>
      </c>
      <c r="T43" s="145">
        <f ca="1">IF(Nb_cpte!T43&gt;0,Vol_hor!T43/Nb_cpte!T43," ")</f>
        <v>46.975595559598361</v>
      </c>
      <c r="U43" s="145">
        <f ca="1">IF(Nb_cpte!U43&gt;0,Vol_hor!U43/Nb_cpte!U43," ")</f>
        <v>128.76649586168725</v>
      </c>
      <c r="V43" s="145" t="str">
        <f ca="1">IF(Nb_cpte!V43&gt;0,Vol_hor!V43/Nb_cpte!V43," ")</f>
        <v xml:space="preserve"> </v>
      </c>
      <c r="W43" s="145">
        <f ca="1">IF(Nb_cpte!W43&gt;0,Vol_hor!W43/Nb_cpte!W43," ")</f>
        <v>187.01555803393336</v>
      </c>
      <c r="X43" s="145">
        <f ca="1">IF(Nb_cpte!X43&gt;0,Vol_hor!X43/Nb_cpte!X43," ")</f>
        <v>104.76865724427864</v>
      </c>
      <c r="Y43" s="146">
        <f ca="1">IF(Nb_cpte!Y43&gt;0,Vol_hor!Y43/Nb_cpte!Y43," ")</f>
        <v>170.96272037671227</v>
      </c>
    </row>
    <row r="44" spans="1:25" ht="12" thickBot="1" x14ac:dyDescent="0.25">
      <c r="A44" s="26">
        <v>41639</v>
      </c>
      <c r="B44" s="147">
        <f ca="1">IF(Nb_cpte!B44&gt;0,Vol_hor!B44/Nb_cpte!B44," ")</f>
        <v>148.25022526627177</v>
      </c>
      <c r="C44" s="147">
        <f ca="1">IF(Nb_cpte!C44&gt;0,Vol_hor!C44/Nb_cpte!C44," ")</f>
        <v>65.846238409167597</v>
      </c>
      <c r="D44" s="148">
        <f ca="1">IF(Nb_cpte!D44&gt;0,Vol_hor!D44/Nb_cpte!D44," ")</f>
        <v>60.251209576883632</v>
      </c>
      <c r="E44" s="148">
        <f ca="1">IF(Nb_cpte!E44&gt;0,Vol_hor!E44/Nb_cpte!E44," ")</f>
        <v>329.805129914811</v>
      </c>
      <c r="F44" s="148">
        <f ca="1">IF(Nb_cpte!F44&gt;0,Vol_hor!F44/Nb_cpte!F44," ")</f>
        <v>184.99699109659741</v>
      </c>
      <c r="G44" s="149">
        <f ca="1">IF(Nb_cpte!G44&gt;0,Vol_hor!G44/Nb_cpte!G44," ")</f>
        <v>56.556290665414863</v>
      </c>
      <c r="H44" s="148">
        <f ca="1">IF(Nb_cpte!H44&gt;0,Vol_hor!H44/Nb_cpte!H44," ")</f>
        <v>86.831803429641397</v>
      </c>
      <c r="I44" s="148">
        <f ca="1">IF(Nb_cpte!I44&gt;0,Vol_hor!I44/Nb_cpte!I44," ")</f>
        <v>78.897724034870976</v>
      </c>
      <c r="J44" s="150">
        <f ca="1">IF(Nb_cpte!J44&gt;0,Vol_hor!J44/Nb_cpte!J44," ")</f>
        <v>63.155462550723769</v>
      </c>
      <c r="K44" s="148">
        <f ca="1">IF(Nb_cpte!K44&gt;0,Vol_hor!K44/Nb_cpte!K44," ")</f>
        <v>184.68134319019069</v>
      </c>
      <c r="L44" s="148" t="str">
        <f ca="1">IF(Nb_cpte!L44&gt;0,Vol_hor!L44/Nb_cpte!L44," ")</f>
        <v xml:space="preserve"> </v>
      </c>
      <c r="M44" s="150" t="str">
        <f ca="1">IF(Nb_cpte!M44&gt;0,Vol_hor!M44/Nb_cpte!M44," ")</f>
        <v xml:space="preserve"> </v>
      </c>
      <c r="N44" s="148">
        <f ca="1">IF(Nb_cpte!N44&gt;0,Vol_hor!N44/Nb_cpte!N44," ")</f>
        <v>330.51110868573909</v>
      </c>
      <c r="O44" s="151">
        <f ca="1">IF(Nb_cpte!O44&gt;0,Vol_hor!O44/Nb_cpte!O44," ")</f>
        <v>105.38210857036515</v>
      </c>
      <c r="P44" s="149">
        <f ca="1">IF(Nb_cpte!P44&gt;0,Vol_hor!P44/Nb_cpte!P44," ")</f>
        <v>84.656045882838526</v>
      </c>
      <c r="Q44" s="148">
        <f ca="1">IF(Nb_cpte!Q44&gt;0,Vol_hor!Q44/Nb_cpte!Q44," ")</f>
        <v>52.163719790854557</v>
      </c>
      <c r="R44" s="148">
        <f ca="1">IF(Nb_cpte!R44&gt;0,Vol_hor!R44/Nb_cpte!R44," ")</f>
        <v>133.60100448647179</v>
      </c>
      <c r="S44" s="148" t="str">
        <f ca="1">IF(Nb_cpte!S44&gt;0,Vol_hor!S44/Nb_cpte!S44," ")</f>
        <v xml:space="preserve"> </v>
      </c>
      <c r="T44" s="148">
        <f ca="1">IF(Nb_cpte!T44&gt;0,Vol_hor!T44/Nb_cpte!T44," ")</f>
        <v>46.583044586736129</v>
      </c>
      <c r="U44" s="148">
        <f ca="1">IF(Nb_cpte!U44&gt;0,Vol_hor!U44/Nb_cpte!U44," ")</f>
        <v>127.83277021138143</v>
      </c>
      <c r="V44" s="148" t="str">
        <f ca="1">IF(Nb_cpte!V44&gt;0,Vol_hor!V44/Nb_cpte!V44," ")</f>
        <v xml:space="preserve"> </v>
      </c>
      <c r="W44" s="148">
        <f ca="1">IF(Nb_cpte!W44&gt;0,Vol_hor!W44/Nb_cpte!W44," ")</f>
        <v>185.33020961621699</v>
      </c>
      <c r="X44" s="148">
        <f ca="1">IF(Nb_cpte!X44&gt;0,Vol_hor!X44/Nb_cpte!X44," ")</f>
        <v>129.19445358601584</v>
      </c>
      <c r="Y44" s="151">
        <f ca="1">IF(Nb_cpte!Y44&gt;0,Vol_hor!Y44/Nb_cpte!Y44," ")</f>
        <v>167.7438531832365</v>
      </c>
    </row>
    <row r="45" spans="1:25" x14ac:dyDescent="0.2">
      <c r="A45" s="14">
        <v>41729</v>
      </c>
      <c r="B45" s="155">
        <f ca="1">IF(Nb_cpte!B45&gt;0,Vol_hor!B45/Nb_cpte!B45," ")</f>
        <v>148.05657122109801</v>
      </c>
      <c r="C45" s="155">
        <f ca="1">IF(Nb_cpte!C45&gt;0,Vol_hor!C45/Nb_cpte!C45," ")</f>
        <v>65.660244946826367</v>
      </c>
      <c r="D45" s="156">
        <f ca="1">IF(Nb_cpte!D45&gt;0,Vol_hor!D45/Nb_cpte!D45," ")</f>
        <v>60.133667484246736</v>
      </c>
      <c r="E45" s="156">
        <f ca="1">IF(Nb_cpte!E45&gt;0,Vol_hor!E45/Nb_cpte!E45," ")</f>
        <v>328.98738760666487</v>
      </c>
      <c r="F45" s="156">
        <f ca="1">IF(Nb_cpte!F45&gt;0,Vol_hor!F45/Nb_cpte!F45," ")</f>
        <v>183.03878496156014</v>
      </c>
      <c r="G45" s="157">
        <f ca="1">IF(Nb_cpte!G45&gt;0,Vol_hor!G45/Nb_cpte!G45," ")</f>
        <v>56.555697487505327</v>
      </c>
      <c r="H45" s="156">
        <f ca="1">IF(Nb_cpte!H45&gt;0,Vol_hor!H45/Nb_cpte!H45," ")</f>
        <v>89.854190983398041</v>
      </c>
      <c r="I45" s="156">
        <f ca="1">IF(Nb_cpte!I45&gt;0,Vol_hor!I45/Nb_cpte!I45," ")</f>
        <v>78.040777406196412</v>
      </c>
      <c r="J45" s="158">
        <f ca="1">IF(Nb_cpte!J45&gt;0,Vol_hor!J45/Nb_cpte!J45," ")</f>
        <v>62.274257046542274</v>
      </c>
      <c r="K45" s="156">
        <f ca="1">IF(Nb_cpte!K45&gt;0,Vol_hor!K45/Nb_cpte!K45," ")</f>
        <v>182.67312564889326</v>
      </c>
      <c r="L45" s="156" t="str">
        <f ca="1">IF(Nb_cpte!L45&gt;0,Vol_hor!L45/Nb_cpte!L45," ")</f>
        <v xml:space="preserve"> </v>
      </c>
      <c r="M45" s="158" t="str">
        <f ca="1">IF(Nb_cpte!M45&gt;0,Vol_hor!M45/Nb_cpte!M45," ")</f>
        <v xml:space="preserve"> </v>
      </c>
      <c r="N45" s="156">
        <f ca="1">IF(Nb_cpte!N45&gt;0,Vol_hor!N45/Nb_cpte!N45," ")</f>
        <v>328.9333400357857</v>
      </c>
      <c r="O45" s="159">
        <f ca="1">IF(Nb_cpte!O45&gt;0,Vol_hor!O45/Nb_cpte!O45," ")</f>
        <v>102.22844829707269</v>
      </c>
      <c r="P45" s="160">
        <f ca="1">IF(Nb_cpte!P45&gt;0,Vol_hor!P45/Nb_cpte!P45," ")</f>
        <v>89.25532703270575</v>
      </c>
      <c r="Q45" s="161">
        <f ca="1">IF(Nb_cpte!Q45&gt;0,Vol_hor!Q45/Nb_cpte!Q45," ")</f>
        <v>52.308924925216296</v>
      </c>
      <c r="R45" s="161">
        <f ca="1">IF(Nb_cpte!R45&gt;0,Vol_hor!R45/Nb_cpte!R45," ")</f>
        <v>132.81153600489804</v>
      </c>
      <c r="S45" s="161" t="str">
        <f ca="1">IF(Nb_cpte!S45&gt;0,Vol_hor!S45/Nb_cpte!S45," ")</f>
        <v xml:space="preserve"> </v>
      </c>
      <c r="T45" s="161">
        <f ca="1">IF(Nb_cpte!T45&gt;0,Vol_hor!T45/Nb_cpte!T45," ")</f>
        <v>47.047465678378927</v>
      </c>
      <c r="U45" s="161">
        <f ca="1">IF(Nb_cpte!U45&gt;0,Vol_hor!U45/Nb_cpte!U45," ")</f>
        <v>135.65362176073634</v>
      </c>
      <c r="V45" s="161" t="str">
        <f ca="1">IF(Nb_cpte!V45&gt;0,Vol_hor!V45/Nb_cpte!V45," ")</f>
        <v xml:space="preserve"> </v>
      </c>
      <c r="W45" s="161">
        <f ca="1">IF(Nb_cpte!W45&gt;0,Vol_hor!W45/Nb_cpte!W45," ")</f>
        <v>183.03202056382415</v>
      </c>
      <c r="X45" s="161">
        <f ca="1">IF(Nb_cpte!X45&gt;0,Vol_hor!X45/Nb_cpte!X45," ")</f>
        <v>106.325410750662</v>
      </c>
      <c r="Y45" s="162">
        <f ca="1">IF(Nb_cpte!Y45&gt;0,Vol_hor!Y45/Nb_cpte!Y45," ")</f>
        <v>165.94462515433605</v>
      </c>
    </row>
    <row r="46" spans="1:25" x14ac:dyDescent="0.2">
      <c r="A46" s="20">
        <v>41820</v>
      </c>
      <c r="B46" s="138">
        <f ca="1">IF(Nb_cpte!B46&gt;0,Vol_hor!B46/Nb_cpte!B46," ")</f>
        <v>147.77777366941046</v>
      </c>
      <c r="C46" s="138">
        <f ca="1">IF(Nb_cpte!C46&gt;0,Vol_hor!C46/Nb_cpte!C46," ")</f>
        <v>65.211663676931465</v>
      </c>
      <c r="D46" s="141">
        <f ca="1">IF(Nb_cpte!D46&gt;0,Vol_hor!D46/Nb_cpte!D46," ")</f>
        <v>59.683176252513029</v>
      </c>
      <c r="E46" s="141">
        <f ca="1">IF(Nb_cpte!E46&gt;0,Vol_hor!E46/Nb_cpte!E46," ")</f>
        <v>328.13866549012562</v>
      </c>
      <c r="F46" s="141">
        <f ca="1">IF(Nb_cpte!F46&gt;0,Vol_hor!F46/Nb_cpte!F46," ")</f>
        <v>181.93748679474524</v>
      </c>
      <c r="G46" s="140">
        <f ca="1">IF(Nb_cpte!G46&gt;0,Vol_hor!G46/Nb_cpte!G46," ")</f>
        <v>56.385352143592456</v>
      </c>
      <c r="H46" s="141">
        <f ca="1">IF(Nb_cpte!H46&gt;0,Vol_hor!H46/Nb_cpte!H46," ")</f>
        <v>92.740758154428903</v>
      </c>
      <c r="I46" s="141">
        <f ca="1">IF(Nb_cpte!I46&gt;0,Vol_hor!I46/Nb_cpte!I46," ")</f>
        <v>77.619519023149763</v>
      </c>
      <c r="J46" s="142">
        <f ca="1">IF(Nb_cpte!J46&gt;0,Vol_hor!J46/Nb_cpte!J46," ")</f>
        <v>61.897238289964093</v>
      </c>
      <c r="K46" s="141">
        <f ca="1">IF(Nb_cpte!K46&gt;0,Vol_hor!K46/Nb_cpte!K46," ")</f>
        <v>181.62574741687243</v>
      </c>
      <c r="L46" s="141" t="str">
        <f ca="1">IF(Nb_cpte!L46&gt;0,Vol_hor!L46/Nb_cpte!L46," ")</f>
        <v xml:space="preserve"> </v>
      </c>
      <c r="M46" s="142" t="str">
        <f ca="1">IF(Nb_cpte!M46&gt;0,Vol_hor!M46/Nb_cpte!M46," ")</f>
        <v xml:space="preserve"> </v>
      </c>
      <c r="N46" s="141">
        <f ca="1">IF(Nb_cpte!N46&gt;0,Vol_hor!N46/Nb_cpte!N46," ")</f>
        <v>328.49432522169855</v>
      </c>
      <c r="O46" s="143">
        <f ca="1">IF(Nb_cpte!O46&gt;0,Vol_hor!O46/Nb_cpte!O46," ")</f>
        <v>106.16667069555071</v>
      </c>
      <c r="P46" s="144">
        <f ca="1">IF(Nb_cpte!P46&gt;0,Vol_hor!P46/Nb_cpte!P46," ")</f>
        <v>30.545039196091842</v>
      </c>
      <c r="Q46" s="145">
        <f ca="1">IF(Nb_cpte!Q46&gt;0,Vol_hor!Q46/Nb_cpte!Q46," ")</f>
        <v>52.284441290235385</v>
      </c>
      <c r="R46" s="145">
        <f ca="1">IF(Nb_cpte!R46&gt;0,Vol_hor!R46/Nb_cpte!R46," ")</f>
        <v>131.72245823751589</v>
      </c>
      <c r="S46" s="145" t="str">
        <f ca="1">IF(Nb_cpte!S46&gt;0,Vol_hor!S46/Nb_cpte!S46," ")</f>
        <v xml:space="preserve"> </v>
      </c>
      <c r="T46" s="145">
        <f ca="1">IF(Nb_cpte!T46&gt;0,Vol_hor!T46/Nb_cpte!T46," ")</f>
        <v>47.423839390546007</v>
      </c>
      <c r="U46" s="145">
        <f ca="1">IF(Nb_cpte!U46&gt;0,Vol_hor!U46/Nb_cpte!U46," ")</f>
        <v>135.17929009733308</v>
      </c>
      <c r="V46" s="145" t="str">
        <f ca="1">IF(Nb_cpte!V46&gt;0,Vol_hor!V46/Nb_cpte!V46," ")</f>
        <v xml:space="preserve"> </v>
      </c>
      <c r="W46" s="145">
        <f ca="1">IF(Nb_cpte!W46&gt;0,Vol_hor!W46/Nb_cpte!W46," ")</f>
        <v>181.63671698518357</v>
      </c>
      <c r="X46" s="145">
        <f ca="1">IF(Nb_cpte!X46&gt;0,Vol_hor!X46/Nb_cpte!X46," ")</f>
        <v>165.2333420583158</v>
      </c>
      <c r="Y46" s="146">
        <f ca="1">IF(Nb_cpte!Y46&gt;0,Vol_hor!Y46/Nb_cpte!Y46," ")</f>
        <v>164.71294663607787</v>
      </c>
    </row>
    <row r="47" spans="1:25" x14ac:dyDescent="0.2">
      <c r="A47" s="20">
        <v>41912</v>
      </c>
      <c r="B47" s="138">
        <f ca="1">IF(Nb_cpte!B47&gt;0,Vol_hor!B47/Nb_cpte!B47," ")</f>
        <v>147.73829789518362</v>
      </c>
      <c r="C47" s="138">
        <f ca="1">IF(Nb_cpte!C47&gt;0,Vol_hor!C47/Nb_cpte!C47," ")</f>
        <v>65.006982462869118</v>
      </c>
      <c r="D47" s="141">
        <f ca="1">IF(Nb_cpte!D47&gt;0,Vol_hor!D47/Nb_cpte!D47," ")</f>
        <v>59.482843129443992</v>
      </c>
      <c r="E47" s="141">
        <f ca="1">IF(Nb_cpte!E47&gt;0,Vol_hor!E47/Nb_cpte!E47," ")</f>
        <v>328.35687510376192</v>
      </c>
      <c r="F47" s="141">
        <f ca="1">IF(Nb_cpte!F47&gt;0,Vol_hor!F47/Nb_cpte!F47," ")</f>
        <v>180.39259092818105</v>
      </c>
      <c r="G47" s="140">
        <f ca="1">IF(Nb_cpte!G47&gt;0,Vol_hor!G47/Nb_cpte!G47," ")</f>
        <v>56.14247016161098</v>
      </c>
      <c r="H47" s="141">
        <f ca="1">IF(Nb_cpte!H47&gt;0,Vol_hor!H47/Nb_cpte!H47," ")</f>
        <v>92.722906297124098</v>
      </c>
      <c r="I47" s="141">
        <f ca="1">IF(Nb_cpte!I47&gt;0,Vol_hor!I47/Nb_cpte!I47," ")</f>
        <v>77.713439665027181</v>
      </c>
      <c r="J47" s="142">
        <f ca="1">IF(Nb_cpte!J47&gt;0,Vol_hor!J47/Nb_cpte!J47," ")</f>
        <v>62.594650911310175</v>
      </c>
      <c r="K47" s="141">
        <f ca="1">IF(Nb_cpte!K47&gt;0,Vol_hor!K47/Nb_cpte!K47," ")</f>
        <v>180.24341936463878</v>
      </c>
      <c r="L47" s="141" t="str">
        <f ca="1">IF(Nb_cpte!L47&gt;0,Vol_hor!L47/Nb_cpte!L47," ")</f>
        <v xml:space="preserve"> </v>
      </c>
      <c r="M47" s="142" t="str">
        <f ca="1">IF(Nb_cpte!M47&gt;0,Vol_hor!M47/Nb_cpte!M47," ")</f>
        <v xml:space="preserve"> </v>
      </c>
      <c r="N47" s="141">
        <f ca="1">IF(Nb_cpte!N47&gt;0,Vol_hor!N47/Nb_cpte!N47," ")</f>
        <v>328.67341544144671</v>
      </c>
      <c r="O47" s="143">
        <f ca="1">IF(Nb_cpte!O47&gt;0,Vol_hor!O47/Nb_cpte!O47," ")</f>
        <v>99.106473508949122</v>
      </c>
      <c r="P47" s="144">
        <f ca="1">IF(Nb_cpte!P47&gt;0,Vol_hor!P47/Nb_cpte!P47," ")</f>
        <v>81.552310757658418</v>
      </c>
      <c r="Q47" s="145">
        <f ca="1">IF(Nb_cpte!Q47&gt;0,Vol_hor!Q47/Nb_cpte!Q47," ")</f>
        <v>52.031617356906985</v>
      </c>
      <c r="R47" s="145">
        <f ca="1">IF(Nb_cpte!R47&gt;0,Vol_hor!R47/Nb_cpte!R47," ")</f>
        <v>130.5875454209897</v>
      </c>
      <c r="S47" s="145" t="str">
        <f ca="1">IF(Nb_cpte!S47&gt;0,Vol_hor!S47/Nb_cpte!S47," ")</f>
        <v xml:space="preserve"> </v>
      </c>
      <c r="T47" s="145">
        <f ca="1">IF(Nb_cpte!T47&gt;0,Vol_hor!T47/Nb_cpte!T47," ")</f>
        <v>47.019460985076819</v>
      </c>
      <c r="U47" s="145">
        <f ca="1">IF(Nb_cpte!U47&gt;0,Vol_hor!U47/Nb_cpte!U47," ")</f>
        <v>135.05782410627592</v>
      </c>
      <c r="V47" s="145" t="str">
        <f ca="1">IF(Nb_cpte!V47&gt;0,Vol_hor!V47/Nb_cpte!V47," ")</f>
        <v xml:space="preserve"> </v>
      </c>
      <c r="W47" s="145">
        <f ca="1">IF(Nb_cpte!W47&gt;0,Vol_hor!W47/Nb_cpte!W47," ")</f>
        <v>180.74399102614254</v>
      </c>
      <c r="X47" s="145">
        <f ca="1">IF(Nb_cpte!X47&gt;0,Vol_hor!X47/Nb_cpte!X47," ")</f>
        <v>145.66289737933695</v>
      </c>
      <c r="Y47" s="146">
        <f ca="1">IF(Nb_cpte!Y47&gt;0,Vol_hor!Y47/Nb_cpte!Y47," ")</f>
        <v>162.10474415068919</v>
      </c>
    </row>
    <row r="48" spans="1:25" ht="12" thickBot="1" x14ac:dyDescent="0.25">
      <c r="A48" s="20">
        <v>42004</v>
      </c>
      <c r="B48" s="138">
        <f ca="1">IF(Nb_cpte!B48&gt;0,Vol_hor!B48/Nb_cpte!B48," ")</f>
        <v>147.19315570738726</v>
      </c>
      <c r="C48" s="138">
        <f ca="1">IF(Nb_cpte!C48&gt;0,Vol_hor!C48/Nb_cpte!C48," ")</f>
        <v>64.570339636342126</v>
      </c>
      <c r="D48" s="141">
        <f ca="1">IF(Nb_cpte!D48&gt;0,Vol_hor!D48/Nb_cpte!D48," ")</f>
        <v>59.081216140196091</v>
      </c>
      <c r="E48" s="141">
        <f ca="1">IF(Nb_cpte!E48&gt;0,Vol_hor!E48/Nb_cpte!E48," ")</f>
        <v>329.07589483749837</v>
      </c>
      <c r="F48" s="141">
        <f ca="1">IF(Nb_cpte!F48&gt;0,Vol_hor!F48/Nb_cpte!F48," ")</f>
        <v>178.98555956257985</v>
      </c>
      <c r="G48" s="140">
        <f ca="1">IF(Nb_cpte!G48&gt;0,Vol_hor!G48/Nb_cpte!G48," ")</f>
        <v>55.939306095664548</v>
      </c>
      <c r="H48" s="141">
        <f ca="1">IF(Nb_cpte!H48&gt;0,Vol_hor!H48/Nb_cpte!H48," ")</f>
        <v>92.41214151939792</v>
      </c>
      <c r="I48" s="141">
        <f ca="1">IF(Nb_cpte!I48&gt;0,Vol_hor!I48/Nb_cpte!I48," ")</f>
        <v>75.88346966333043</v>
      </c>
      <c r="J48" s="142">
        <f ca="1">IF(Nb_cpte!J48&gt;0,Vol_hor!J48/Nb_cpte!J48," ")</f>
        <v>60.398498507295812</v>
      </c>
      <c r="K48" s="141">
        <f ca="1">IF(Nb_cpte!K48&gt;0,Vol_hor!K48/Nb_cpte!K48," ")</f>
        <v>178.80441696027552</v>
      </c>
      <c r="L48" s="141" t="str">
        <f ca="1">IF(Nb_cpte!L48&gt;0,Vol_hor!L48/Nb_cpte!L48," ")</f>
        <v xml:space="preserve"> </v>
      </c>
      <c r="M48" s="142" t="str">
        <f ca="1">IF(Nb_cpte!M48&gt;0,Vol_hor!M48/Nb_cpte!M48," ")</f>
        <v xml:space="preserve"> </v>
      </c>
      <c r="N48" s="141">
        <f ca="1">IF(Nb_cpte!N48&gt;0,Vol_hor!N48/Nb_cpte!N48," ")</f>
        <v>329.08440545869473</v>
      </c>
      <c r="O48" s="143">
        <f ca="1">IF(Nb_cpte!O48&gt;0,Vol_hor!O48/Nb_cpte!O48," ")</f>
        <v>98.012674599513772</v>
      </c>
      <c r="P48" s="144">
        <f ca="1">IF(Nb_cpte!P48&gt;0,Vol_hor!P48/Nb_cpte!P48," ")</f>
        <v>33.78062528511164</v>
      </c>
      <c r="Q48" s="145">
        <f ca="1">IF(Nb_cpte!Q48&gt;0,Vol_hor!Q48/Nb_cpte!Q48," ")</f>
        <v>51.682076085052522</v>
      </c>
      <c r="R48" s="145">
        <f ca="1">IF(Nb_cpte!R48&gt;0,Vol_hor!R48/Nb_cpte!R48," ")</f>
        <v>129.58985504768924</v>
      </c>
      <c r="S48" s="145" t="str">
        <f ca="1">IF(Nb_cpte!S48&gt;0,Vol_hor!S48/Nb_cpte!S48," ")</f>
        <v xml:space="preserve"> </v>
      </c>
      <c r="T48" s="145">
        <f ca="1">IF(Nb_cpte!T48&gt;0,Vol_hor!T48/Nb_cpte!T48," ")</f>
        <v>47.147248724992153</v>
      </c>
      <c r="U48" s="145">
        <f ca="1">IF(Nb_cpte!U48&gt;0,Vol_hor!U48/Nb_cpte!U48," ")</f>
        <v>135.34607237196596</v>
      </c>
      <c r="V48" s="145" t="str">
        <f ca="1">IF(Nb_cpte!V48&gt;0,Vol_hor!V48/Nb_cpte!V48," ")</f>
        <v xml:space="preserve"> </v>
      </c>
      <c r="W48" s="145">
        <f ca="1">IF(Nb_cpte!W48&gt;0,Vol_hor!W48/Nb_cpte!W48," ")</f>
        <v>179.44989851027793</v>
      </c>
      <c r="X48" s="145">
        <f ca="1">IF(Nb_cpte!X48&gt;0,Vol_hor!X48/Nb_cpte!X48," ")</f>
        <v>214.21905783580161</v>
      </c>
      <c r="Y48" s="146">
        <f ca="1">IF(Nb_cpte!Y48&gt;0,Vol_hor!Y48/Nb_cpte!Y48," ")</f>
        <v>160.4257993003551</v>
      </c>
    </row>
    <row r="49" spans="1:25" x14ac:dyDescent="0.2">
      <c r="A49" s="14">
        <v>42094</v>
      </c>
      <c r="B49" s="155">
        <f ca="1">IF(Nb_cpte!B49&gt;0,Vol_hor!B49/Nb_cpte!B49," ")</f>
        <v>146.90402021100746</v>
      </c>
      <c r="C49" s="155">
        <f ca="1">IF(Nb_cpte!C49&gt;0,Vol_hor!C49/Nb_cpte!C49," ")</f>
        <v>64.254869270467381</v>
      </c>
      <c r="D49" s="156">
        <f ca="1">IF(Nb_cpte!D49&gt;0,Vol_hor!D49/Nb_cpte!D49," ")</f>
        <v>58.775914563984436</v>
      </c>
      <c r="E49" s="156">
        <f ca="1">IF(Nb_cpte!E49&gt;0,Vol_hor!E49/Nb_cpte!E49," ")</f>
        <v>327.7345392378528</v>
      </c>
      <c r="F49" s="156">
        <f ca="1">IF(Nb_cpte!F49&gt;0,Vol_hor!F49/Nb_cpte!F49," ")</f>
        <v>176.83747587137591</v>
      </c>
      <c r="G49" s="157">
        <f ca="1">IF(Nb_cpte!G49&gt;0,Vol_hor!G49/Nb_cpte!G49," ")</f>
        <v>55.68667184846629</v>
      </c>
      <c r="H49" s="156">
        <f ca="1">IF(Nb_cpte!H49&gt;0,Vol_hor!H49/Nb_cpte!H49," ")</f>
        <v>96.640465528408598</v>
      </c>
      <c r="I49" s="156">
        <f ca="1">IF(Nb_cpte!I49&gt;0,Vol_hor!I49/Nb_cpte!I49," ")</f>
        <v>75.302628631909997</v>
      </c>
      <c r="J49" s="158">
        <f ca="1">IF(Nb_cpte!J49&gt;0,Vol_hor!J49/Nb_cpte!J49," ")</f>
        <v>59.754861799091103</v>
      </c>
      <c r="K49" s="156">
        <f ca="1">IF(Nb_cpte!K49&gt;0,Vol_hor!K49/Nb_cpte!K49," ")</f>
        <v>176.6783013480883</v>
      </c>
      <c r="L49" s="156" t="str">
        <f ca="1">IF(Nb_cpte!L49&gt;0,Vol_hor!L49/Nb_cpte!L49," ")</f>
        <v xml:space="preserve"> </v>
      </c>
      <c r="M49" s="158" t="str">
        <f ca="1">IF(Nb_cpte!M49&gt;0,Vol_hor!M49/Nb_cpte!M49," ")</f>
        <v xml:space="preserve"> </v>
      </c>
      <c r="N49" s="156">
        <f ca="1">IF(Nb_cpte!N49&gt;0,Vol_hor!N49/Nb_cpte!N49," ")</f>
        <v>328.04852549212859</v>
      </c>
      <c r="O49" s="159">
        <f ca="1">IF(Nb_cpte!O49&gt;0,Vol_hor!O49/Nb_cpte!O49," ")</f>
        <v>97.317038220497906</v>
      </c>
      <c r="P49" s="160">
        <f ca="1">IF(Nb_cpte!P49&gt;0,Vol_hor!P49/Nb_cpte!P49," ")</f>
        <v>79.396089974361061</v>
      </c>
      <c r="Q49" s="161">
        <f ca="1">IF(Nb_cpte!Q49&gt;0,Vol_hor!Q49/Nb_cpte!Q49," ")</f>
        <v>51.685125294468406</v>
      </c>
      <c r="R49" s="161">
        <f ca="1">IF(Nb_cpte!R49&gt;0,Vol_hor!R49/Nb_cpte!R49," ")</f>
        <v>128.46758035643145</v>
      </c>
      <c r="S49" s="161" t="str">
        <f ca="1">IF(Nb_cpte!S49&gt;0,Vol_hor!S49/Nb_cpte!S49," ")</f>
        <v xml:space="preserve"> </v>
      </c>
      <c r="T49" s="161">
        <f ca="1">IF(Nb_cpte!T49&gt;0,Vol_hor!T49/Nb_cpte!T49," ")</f>
        <v>45.992962821540907</v>
      </c>
      <c r="U49" s="161">
        <f ca="1">IF(Nb_cpte!U49&gt;0,Vol_hor!U49/Nb_cpte!U49," ")</f>
        <v>135.1750428650885</v>
      </c>
      <c r="V49" s="161" t="str">
        <f ca="1">IF(Nb_cpte!V49&gt;0,Vol_hor!V49/Nb_cpte!V49," ")</f>
        <v xml:space="preserve"> </v>
      </c>
      <c r="W49" s="161">
        <f ca="1">IF(Nb_cpte!W49&gt;0,Vol_hor!W49/Nb_cpte!W49," ")</f>
        <v>176.77207239330411</v>
      </c>
      <c r="X49" s="161">
        <f ca="1">IF(Nb_cpte!X49&gt;0,Vol_hor!X49/Nb_cpte!X49," ")</f>
        <v>163.1587706808773</v>
      </c>
      <c r="Y49" s="162">
        <f ca="1">IF(Nb_cpte!Y49&gt;0,Vol_hor!Y49/Nb_cpte!Y49," ")</f>
        <v>161.03931830323066</v>
      </c>
    </row>
    <row r="50" spans="1:25" x14ac:dyDescent="0.2">
      <c r="A50" s="20">
        <v>42185</v>
      </c>
      <c r="B50" s="138">
        <f ca="1">IF(Nb_cpte!B50&gt;0,Vol_hor!B50/Nb_cpte!B50," ")</f>
        <v>146.70111141069538</v>
      </c>
      <c r="C50" s="138">
        <f ca="1">IF(Nb_cpte!C50&gt;0,Vol_hor!C50/Nb_cpte!C50," ")</f>
        <v>63.907090271716989</v>
      </c>
      <c r="D50" s="141">
        <f ca="1">IF(Nb_cpte!D50&gt;0,Vol_hor!D50/Nb_cpte!D50," ")</f>
        <v>58.429471519440646</v>
      </c>
      <c r="E50" s="141">
        <f ca="1">IF(Nb_cpte!E50&gt;0,Vol_hor!E50/Nb_cpte!E50," ")</f>
        <v>328.28317166606718</v>
      </c>
      <c r="F50" s="141">
        <f ca="1">IF(Nb_cpte!F50&gt;0,Vol_hor!F50/Nb_cpte!F50," ")</f>
        <v>175.75162427366664</v>
      </c>
      <c r="G50" s="140">
        <f ca="1">IF(Nb_cpte!G50&gt;0,Vol_hor!G50/Nb_cpte!G50," ")</f>
        <v>55.418123522350392</v>
      </c>
      <c r="H50" s="141">
        <f ca="1">IF(Nb_cpte!H50&gt;0,Vol_hor!H50/Nb_cpte!H50," ")</f>
        <v>90.709097746903439</v>
      </c>
      <c r="I50" s="141">
        <f ca="1">IF(Nb_cpte!I50&gt;0,Vol_hor!I50/Nb_cpte!I50," ")</f>
        <v>74.800985058457314</v>
      </c>
      <c r="J50" s="142">
        <f ca="1">IF(Nb_cpte!J50&gt;0,Vol_hor!J50/Nb_cpte!J50," ")</f>
        <v>59.463733489922433</v>
      </c>
      <c r="K50" s="141">
        <f ca="1">IF(Nb_cpte!K50&gt;0,Vol_hor!K50/Nb_cpte!K50," ")</f>
        <v>175.68162618261002</v>
      </c>
      <c r="L50" s="141" t="str">
        <f ca="1">IF(Nb_cpte!L50&gt;0,Vol_hor!L50/Nb_cpte!L50," ")</f>
        <v xml:space="preserve"> </v>
      </c>
      <c r="M50" s="142" t="str">
        <f ca="1">IF(Nb_cpte!M50&gt;0,Vol_hor!M50/Nb_cpte!M50," ")</f>
        <v xml:space="preserve"> </v>
      </c>
      <c r="N50" s="141">
        <f ca="1">IF(Nb_cpte!N50&gt;0,Vol_hor!N50/Nb_cpte!N50," ")</f>
        <v>328.16515501951335</v>
      </c>
      <c r="O50" s="143">
        <f ca="1">IF(Nb_cpte!O50&gt;0,Vol_hor!O50/Nb_cpte!O50," ")</f>
        <v>101.11898976699007</v>
      </c>
      <c r="P50" s="144">
        <f ca="1">IF(Nb_cpte!P50&gt;0,Vol_hor!P50/Nb_cpte!P50," ")</f>
        <v>80.181157027946767</v>
      </c>
      <c r="Q50" s="145">
        <f ca="1">IF(Nb_cpte!Q50&gt;0,Vol_hor!Q50/Nb_cpte!Q50," ")</f>
        <v>51.486334957009667</v>
      </c>
      <c r="R50" s="145">
        <f ca="1">IF(Nb_cpte!R50&gt;0,Vol_hor!R50/Nb_cpte!R50," ")</f>
        <v>127.99988418484567</v>
      </c>
      <c r="S50" s="145" t="str">
        <f ca="1">IF(Nb_cpte!S50&gt;0,Vol_hor!S50/Nb_cpte!S50," ")</f>
        <v xml:space="preserve"> </v>
      </c>
      <c r="T50" s="145">
        <f ca="1">IF(Nb_cpte!T50&gt;0,Vol_hor!T50/Nb_cpte!T50," ")</f>
        <v>45.880479524765413</v>
      </c>
      <c r="U50" s="145">
        <f ca="1">IF(Nb_cpte!U50&gt;0,Vol_hor!U50/Nb_cpte!U50," ")</f>
        <v>135.1249664290473</v>
      </c>
      <c r="V50" s="145" t="str">
        <f ca="1">IF(Nb_cpte!V50&gt;0,Vol_hor!V50/Nb_cpte!V50," ")</f>
        <v xml:space="preserve"> </v>
      </c>
      <c r="W50" s="145">
        <f ca="1">IF(Nb_cpte!W50&gt;0,Vol_hor!W50/Nb_cpte!W50," ")</f>
        <v>175.70416711465325</v>
      </c>
      <c r="X50" s="145">
        <f ca="1">IF(Nb_cpte!X50&gt;0,Vol_hor!X50/Nb_cpte!X50," ")</f>
        <v>159.16477889851242</v>
      </c>
      <c r="Y50" s="146">
        <f ca="1">IF(Nb_cpte!Y50&gt;0,Vol_hor!Y50/Nb_cpte!Y50," ")</f>
        <v>159.86698802984816</v>
      </c>
    </row>
    <row r="51" spans="1:25" x14ac:dyDescent="0.2">
      <c r="A51" s="20">
        <v>42277</v>
      </c>
      <c r="B51" s="138">
        <f ca="1">IF(Nb_cpte!B51&gt;0,Vol_hor!B51/Nb_cpte!B51," ")</f>
        <v>146.77375674670074</v>
      </c>
      <c r="C51" s="138">
        <f ca="1">IF(Nb_cpte!C51&gt;0,Vol_hor!C51/Nb_cpte!C51," ")</f>
        <v>63.610614494296286</v>
      </c>
      <c r="D51" s="141">
        <f ca="1">IF(Nb_cpte!D51&gt;0,Vol_hor!D51/Nb_cpte!D51," ")</f>
        <v>58.143189133484945</v>
      </c>
      <c r="E51" s="141">
        <f ca="1">IF(Nb_cpte!E51&gt;0,Vol_hor!E51/Nb_cpte!E51," ")</f>
        <v>329.08733991253632</v>
      </c>
      <c r="F51" s="141">
        <f ca="1">IF(Nb_cpte!F51&gt;0,Vol_hor!F51/Nb_cpte!F51," ")</f>
        <v>174.00561122954809</v>
      </c>
      <c r="G51" s="140">
        <f ca="1">IF(Nb_cpte!G51&gt;0,Vol_hor!G51/Nb_cpte!G51," ")</f>
        <v>55.327931569044814</v>
      </c>
      <c r="H51" s="141">
        <f ca="1">IF(Nb_cpte!H51&gt;0,Vol_hor!H51/Nb_cpte!H51," ")</f>
        <v>91.195054894993845</v>
      </c>
      <c r="I51" s="141">
        <f ca="1">IF(Nb_cpte!I51&gt;0,Vol_hor!I51/Nb_cpte!I51," ")</f>
        <v>74.936253102667237</v>
      </c>
      <c r="J51" s="142">
        <f ca="1">IF(Nb_cpte!J51&gt;0,Vol_hor!J51/Nb_cpte!J51," ")</f>
        <v>59.78963461643464</v>
      </c>
      <c r="K51" s="141">
        <f ca="1">IF(Nb_cpte!K51&gt;0,Vol_hor!K51/Nb_cpte!K51," ")</f>
        <v>174.35175262534011</v>
      </c>
      <c r="L51" s="141" t="str">
        <f ca="1">IF(Nb_cpte!L51&gt;0,Vol_hor!L51/Nb_cpte!L51," ")</f>
        <v xml:space="preserve"> </v>
      </c>
      <c r="M51" s="142" t="str">
        <f ca="1">IF(Nb_cpte!M51&gt;0,Vol_hor!M51/Nb_cpte!M51," ")</f>
        <v xml:space="preserve"> </v>
      </c>
      <c r="N51" s="141">
        <f ca="1">IF(Nb_cpte!N51&gt;0,Vol_hor!N51/Nb_cpte!N51," ")</f>
        <v>329.22292199794754</v>
      </c>
      <c r="O51" s="143">
        <f ca="1">IF(Nb_cpte!O51&gt;0,Vol_hor!O51/Nb_cpte!O51," ")</f>
        <v>100.83663401977154</v>
      </c>
      <c r="P51" s="144">
        <f ca="1">IF(Nb_cpte!P51&gt;0,Vol_hor!P51/Nb_cpte!P51," ")</f>
        <v>79.928973417171306</v>
      </c>
      <c r="Q51" s="145">
        <f ca="1">IF(Nb_cpte!Q51&gt;0,Vol_hor!Q51/Nb_cpte!Q51," ")</f>
        <v>51.488972827697658</v>
      </c>
      <c r="R51" s="145">
        <f ca="1">IF(Nb_cpte!R51&gt;0,Vol_hor!R51/Nb_cpte!R51," ")</f>
        <v>127.12517468628926</v>
      </c>
      <c r="S51" s="145" t="str">
        <f ca="1">IF(Nb_cpte!S51&gt;0,Vol_hor!S51/Nb_cpte!S51," ")</f>
        <v xml:space="preserve"> </v>
      </c>
      <c r="T51" s="145">
        <f ca="1">IF(Nb_cpte!T51&gt;0,Vol_hor!T51/Nb_cpte!T51," ")</f>
        <v>45.882492232662976</v>
      </c>
      <c r="U51" s="145">
        <f ca="1">IF(Nb_cpte!U51&gt;0,Vol_hor!U51/Nb_cpte!U51," ")</f>
        <v>135.43323408531708</v>
      </c>
      <c r="V51" s="145" t="str">
        <f ca="1">IF(Nb_cpte!V51&gt;0,Vol_hor!V51/Nb_cpte!V51," ")</f>
        <v xml:space="preserve"> </v>
      </c>
      <c r="W51" s="145">
        <f ca="1">IF(Nb_cpte!W51&gt;0,Vol_hor!W51/Nb_cpte!W51," ")</f>
        <v>174.98594574447114</v>
      </c>
      <c r="X51" s="145">
        <f ca="1">IF(Nb_cpte!X51&gt;0,Vol_hor!X51/Nb_cpte!X51," ")</f>
        <v>135.97117844899805</v>
      </c>
      <c r="Y51" s="146">
        <f ca="1">IF(Nb_cpte!Y51&gt;0,Vol_hor!Y51/Nb_cpte!Y51," ")</f>
        <v>158.73867271935151</v>
      </c>
    </row>
    <row r="52" spans="1:25" ht="12" thickBot="1" x14ac:dyDescent="0.25">
      <c r="A52" s="20">
        <v>42369</v>
      </c>
      <c r="B52" s="138">
        <f ca="1">IF(Nb_cpte!B52&gt;0,Vol_hor!B52/Nb_cpte!B52," ")</f>
        <v>146.25490881426089</v>
      </c>
      <c r="C52" s="138">
        <f ca="1">IF(Nb_cpte!C52&gt;0,Vol_hor!C52/Nb_cpte!C52," ")</f>
        <v>63.272577061392951</v>
      </c>
      <c r="D52" s="141">
        <f ca="1">IF(Nb_cpte!D52&gt;0,Vol_hor!D52/Nb_cpte!D52," ")</f>
        <v>57.821176320876134</v>
      </c>
      <c r="E52" s="141">
        <f ca="1">IF(Nb_cpte!E52&gt;0,Vol_hor!E52/Nb_cpte!E52," ")</f>
        <v>328.30106083645768</v>
      </c>
      <c r="F52" s="141">
        <f ca="1">IF(Nb_cpte!F52&gt;0,Vol_hor!F52/Nb_cpte!F52," ")</f>
        <v>172.39462239051477</v>
      </c>
      <c r="G52" s="140">
        <f ca="1">IF(Nb_cpte!G52&gt;0,Vol_hor!G52/Nb_cpte!G52," ")</f>
        <v>55.028974261180736</v>
      </c>
      <c r="H52" s="141">
        <f ca="1">IF(Nb_cpte!H52&gt;0,Vol_hor!H52/Nb_cpte!H52," ")</f>
        <v>91.477103929013154</v>
      </c>
      <c r="I52" s="141">
        <f ca="1">IF(Nb_cpte!I52&gt;0,Vol_hor!I52/Nb_cpte!I52," ")</f>
        <v>73.306750554164054</v>
      </c>
      <c r="J52" s="142">
        <f ca="1">IF(Nb_cpte!J52&gt;0,Vol_hor!J52/Nb_cpte!J52," ")</f>
        <v>57.55890758041712</v>
      </c>
      <c r="K52" s="141">
        <f ca="1">IF(Nb_cpte!K52&gt;0,Vol_hor!K52/Nb_cpte!K52," ")</f>
        <v>172.46095211158575</v>
      </c>
      <c r="L52" s="141" t="str">
        <f ca="1">IF(Nb_cpte!L52&gt;0,Vol_hor!L52/Nb_cpte!L52," ")</f>
        <v xml:space="preserve"> </v>
      </c>
      <c r="M52" s="142" t="str">
        <f ca="1">IF(Nb_cpte!M52&gt;0,Vol_hor!M52/Nb_cpte!M52," ")</f>
        <v xml:space="preserve"> </v>
      </c>
      <c r="N52" s="141">
        <f ca="1">IF(Nb_cpte!N52&gt;0,Vol_hor!N52/Nb_cpte!N52," ")</f>
        <v>328.79863971980609</v>
      </c>
      <c r="O52" s="143">
        <f ca="1">IF(Nb_cpte!O52&gt;0,Vol_hor!O52/Nb_cpte!O52," ")</f>
        <v>89.776899809377653</v>
      </c>
      <c r="P52" s="144">
        <f ca="1">IF(Nb_cpte!P52&gt;0,Vol_hor!P52/Nb_cpte!P52," ")</f>
        <v>71.583913717017239</v>
      </c>
      <c r="Q52" s="145">
        <f ca="1">IF(Nb_cpte!Q52&gt;0,Vol_hor!Q52/Nb_cpte!Q52," ")</f>
        <v>51.179615633166506</v>
      </c>
      <c r="R52" s="145">
        <f ca="1">IF(Nb_cpte!R52&gt;0,Vol_hor!R52/Nb_cpte!R52," ")</f>
        <v>126.38278795701677</v>
      </c>
      <c r="S52" s="145" t="str">
        <f ca="1">IF(Nb_cpte!S52&gt;0,Vol_hor!S52/Nb_cpte!S52," ")</f>
        <v xml:space="preserve"> </v>
      </c>
      <c r="T52" s="145">
        <f ca="1">IF(Nb_cpte!T52&gt;0,Vol_hor!T52/Nb_cpte!T52," ")</f>
        <v>45.883537226710189</v>
      </c>
      <c r="U52" s="145">
        <f ca="1">IF(Nb_cpte!U52&gt;0,Vol_hor!U52/Nb_cpte!U52," ")</f>
        <v>135.30294758802751</v>
      </c>
      <c r="V52" s="145" t="str">
        <f ca="1">IF(Nb_cpte!V52&gt;0,Vol_hor!V52/Nb_cpte!V52," ")</f>
        <v xml:space="preserve"> </v>
      </c>
      <c r="W52" s="145">
        <f ca="1">IF(Nb_cpte!W52&gt;0,Vol_hor!W52/Nb_cpte!W52," ")</f>
        <v>173.06250932045458</v>
      </c>
      <c r="X52" s="145">
        <f ca="1">IF(Nb_cpte!X52&gt;0,Vol_hor!X52/Nb_cpte!X52," ")</f>
        <v>159.26240129656657</v>
      </c>
      <c r="Y52" s="146">
        <f ca="1">IF(Nb_cpte!Y52&gt;0,Vol_hor!Y52/Nb_cpte!Y52," ")</f>
        <v>159.72026572620175</v>
      </c>
    </row>
    <row r="53" spans="1:25" x14ac:dyDescent="0.2">
      <c r="A53" s="14">
        <v>42460</v>
      </c>
      <c r="B53" s="155">
        <f ca="1">IF(Nb_cpte!B53&gt;0,Vol_hor!B53/Nb_cpte!B53," ")</f>
        <v>146.12445318469952</v>
      </c>
      <c r="C53" s="155">
        <f ca="1">IF(Nb_cpte!C53&gt;0,Vol_hor!C53/Nb_cpte!C53," ")</f>
        <v>63.131466511779585</v>
      </c>
      <c r="D53" s="156">
        <f ca="1">IF(Nb_cpte!D53&gt;0,Vol_hor!D53/Nb_cpte!D53," ")</f>
        <v>57.642549501048272</v>
      </c>
      <c r="E53" s="156">
        <f ca="1">IF(Nb_cpte!E53&gt;0,Vol_hor!E53/Nb_cpte!E53," ")</f>
        <v>328.46746960378647</v>
      </c>
      <c r="F53" s="156">
        <f ca="1">IF(Nb_cpte!F53&gt;0,Vol_hor!F53/Nb_cpte!F53," ")</f>
        <v>171.94978265139275</v>
      </c>
      <c r="G53" s="157">
        <f ca="1">IF(Nb_cpte!G53&gt;0,Vol_hor!G53/Nb_cpte!G53," ")</f>
        <v>54.906473259827763</v>
      </c>
      <c r="H53" s="156">
        <f ca="1">IF(Nb_cpte!H53&gt;0,Vol_hor!H53/Nb_cpte!H53," ")</f>
        <v>92.496202504046622</v>
      </c>
      <c r="I53" s="156">
        <f ca="1">IF(Nb_cpte!I53&gt;0,Vol_hor!I53/Nb_cpte!I53," ")</f>
        <v>73.059128910930554</v>
      </c>
      <c r="J53" s="158">
        <f ca="1">IF(Nb_cpte!J53&gt;0,Vol_hor!J53/Nb_cpte!J53," ")</f>
        <v>57.996685291877533</v>
      </c>
      <c r="K53" s="156">
        <f ca="1">IF(Nb_cpte!K53&gt;0,Vol_hor!K53/Nb_cpte!K53," ")</f>
        <v>172.42239910959037</v>
      </c>
      <c r="L53" s="156" t="str">
        <f ca="1">IF(Nb_cpte!L53&gt;0,Vol_hor!L53/Nb_cpte!L53," ")</f>
        <v xml:space="preserve"> </v>
      </c>
      <c r="M53" s="158" t="str">
        <f ca="1">IF(Nb_cpte!M53&gt;0,Vol_hor!M53/Nb_cpte!M53," ")</f>
        <v xml:space="preserve"> </v>
      </c>
      <c r="N53" s="156">
        <f ca="1">IF(Nb_cpte!N53&gt;0,Vol_hor!N53/Nb_cpte!N53," ")</f>
        <v>328.94589737148516</v>
      </c>
      <c r="O53" s="159">
        <f ca="1">IF(Nb_cpte!O53&gt;0,Vol_hor!O53/Nb_cpte!O53," ")</f>
        <v>87.80851365175846</v>
      </c>
      <c r="P53" s="160">
        <f ca="1">IF(Nb_cpte!P53&gt;0,Vol_hor!P53/Nb_cpte!P53," ")</f>
        <v>67.301004098266816</v>
      </c>
      <c r="Q53" s="161">
        <f ca="1">IF(Nb_cpte!Q53&gt;0,Vol_hor!Q53/Nb_cpte!Q53," ")</f>
        <v>50.80230423426876</v>
      </c>
      <c r="R53" s="161">
        <f ca="1">IF(Nb_cpte!R53&gt;0,Vol_hor!R53/Nb_cpte!R53," ")</f>
        <v>125.98647101570842</v>
      </c>
      <c r="S53" s="161" t="str">
        <f ca="1">IF(Nb_cpte!S53&gt;0,Vol_hor!S53/Nb_cpte!S53," ")</f>
        <v xml:space="preserve"> </v>
      </c>
      <c r="T53" s="161">
        <f ca="1">IF(Nb_cpte!T53&gt;0,Vol_hor!T53/Nb_cpte!T53," ")</f>
        <v>45.934847822709841</v>
      </c>
      <c r="U53" s="161">
        <f ca="1">IF(Nb_cpte!U53&gt;0,Vol_hor!U53/Nb_cpte!U53," ")</f>
        <v>137.24235006345648</v>
      </c>
      <c r="V53" s="161" t="str">
        <f ca="1">IF(Nb_cpte!V53&gt;0,Vol_hor!V53/Nb_cpte!V53," ")</f>
        <v xml:space="preserve"> </v>
      </c>
      <c r="W53" s="161">
        <f ca="1">IF(Nb_cpte!W53&gt;0,Vol_hor!W53/Nb_cpte!W53," ")</f>
        <v>172.36944842857548</v>
      </c>
      <c r="X53" s="161">
        <f ca="1">IF(Nb_cpte!X53&gt;0,Vol_hor!X53/Nb_cpte!X53," ")</f>
        <v>167.45677925384206</v>
      </c>
      <c r="Y53" s="162">
        <f ca="1">IF(Nb_cpte!Y53&gt;0,Vol_hor!Y53/Nb_cpte!Y53," ")</f>
        <v>158.63717505292442</v>
      </c>
    </row>
    <row r="54" spans="1:25" x14ac:dyDescent="0.2">
      <c r="A54" s="20">
        <v>42551</v>
      </c>
      <c r="B54" s="138">
        <f ca="1">IF(Nb_cpte!B54&gt;0,Vol_hor!B54/Nb_cpte!B54," ")</f>
        <v>145.64348406219113</v>
      </c>
      <c r="C54" s="138">
        <f ca="1">IF(Nb_cpte!C54&gt;0,Vol_hor!C54/Nb_cpte!C54," ")</f>
        <v>62.820730199957779</v>
      </c>
      <c r="D54" s="141">
        <f ca="1">IF(Nb_cpte!D54&gt;0,Vol_hor!D54/Nb_cpte!D54," ")</f>
        <v>57.283163435817521</v>
      </c>
      <c r="E54" s="141">
        <f ca="1">IF(Nb_cpte!E54&gt;0,Vol_hor!E54/Nb_cpte!E54," ")</f>
        <v>327.79723525270714</v>
      </c>
      <c r="F54" s="141">
        <f ca="1">IF(Nb_cpte!F54&gt;0,Vol_hor!F54/Nb_cpte!F54," ")</f>
        <v>171.3700273179667</v>
      </c>
      <c r="G54" s="140">
        <f ca="1">IF(Nb_cpte!G54&gt;0,Vol_hor!G54/Nb_cpte!G54," ")</f>
        <v>54.625375397874734</v>
      </c>
      <c r="H54" s="141">
        <f ca="1">IF(Nb_cpte!H54&gt;0,Vol_hor!H54/Nb_cpte!H54," ")</f>
        <v>94.834511514267248</v>
      </c>
      <c r="I54" s="141">
        <f ca="1">IF(Nb_cpte!I54&gt;0,Vol_hor!I54/Nb_cpte!I54," ")</f>
        <v>71.921961616281621</v>
      </c>
      <c r="J54" s="142">
        <f ca="1">IF(Nb_cpte!J54&gt;0,Vol_hor!J54/Nb_cpte!J54," ")</f>
        <v>56.749856601915319</v>
      </c>
      <c r="K54" s="141">
        <f ca="1">IF(Nb_cpte!K54&gt;0,Vol_hor!K54/Nb_cpte!K54," ")</f>
        <v>172.21737473278435</v>
      </c>
      <c r="L54" s="141" t="str">
        <f ca="1">IF(Nb_cpte!L54&gt;0,Vol_hor!L54/Nb_cpte!L54," ")</f>
        <v xml:space="preserve"> </v>
      </c>
      <c r="M54" s="142" t="str">
        <f ca="1">IF(Nb_cpte!M54&gt;0,Vol_hor!M54/Nb_cpte!M54," ")</f>
        <v xml:space="preserve"> </v>
      </c>
      <c r="N54" s="141">
        <f ca="1">IF(Nb_cpte!N54&gt;0,Vol_hor!N54/Nb_cpte!N54," ")</f>
        <v>330.06984056898597</v>
      </c>
      <c r="O54" s="143">
        <f ca="1">IF(Nb_cpte!O54&gt;0,Vol_hor!O54/Nb_cpte!O54," ")</f>
        <v>85.501339274256736</v>
      </c>
      <c r="P54" s="144">
        <f ca="1">IF(Nb_cpte!P54&gt;0,Vol_hor!P54/Nb_cpte!P54," ")</f>
        <v>74.677113856621702</v>
      </c>
      <c r="Q54" s="145">
        <f ca="1">IF(Nb_cpte!Q54&gt;0,Vol_hor!Q54/Nb_cpte!Q54," ")</f>
        <v>50.499469936156906</v>
      </c>
      <c r="R54" s="145">
        <f ca="1">IF(Nb_cpte!R54&gt;0,Vol_hor!R54/Nb_cpte!R54," ")</f>
        <v>125.44908548839281</v>
      </c>
      <c r="S54" s="145" t="str">
        <f ca="1">IF(Nb_cpte!S54&gt;0,Vol_hor!S54/Nb_cpte!S54," ")</f>
        <v xml:space="preserve"> </v>
      </c>
      <c r="T54" s="145">
        <f ca="1">IF(Nb_cpte!T54&gt;0,Vol_hor!T54/Nb_cpte!T54," ")</f>
        <v>45.860062747601496</v>
      </c>
      <c r="U54" s="145">
        <f ca="1">IF(Nb_cpte!U54&gt;0,Vol_hor!U54/Nb_cpte!U54," ")</f>
        <v>137.6724918521212</v>
      </c>
      <c r="V54" s="145" t="str">
        <f ca="1">IF(Nb_cpte!V54&gt;0,Vol_hor!V54/Nb_cpte!V54," ")</f>
        <v xml:space="preserve"> </v>
      </c>
      <c r="W54" s="145">
        <f ca="1">IF(Nb_cpte!W54&gt;0,Vol_hor!W54/Nb_cpte!W54," ")</f>
        <v>172.07174826542428</v>
      </c>
      <c r="X54" s="145">
        <f ca="1">IF(Nb_cpte!X54&gt;0,Vol_hor!X54/Nb_cpte!X54," ")</f>
        <v>232.84501816662032</v>
      </c>
      <c r="Y54" s="146">
        <f ca="1">IF(Nb_cpte!Y54&gt;0,Vol_hor!Y54/Nb_cpte!Y54," ")</f>
        <v>161.17653536991443</v>
      </c>
    </row>
    <row r="55" spans="1:25" x14ac:dyDescent="0.2">
      <c r="A55" s="20">
        <v>42643</v>
      </c>
      <c r="B55" s="138">
        <f ca="1">IF(Nb_cpte!B55&gt;0,Vol_hor!B55/Nb_cpte!B55," ")</f>
        <v>145.91359148686595</v>
      </c>
      <c r="C55" s="138">
        <f ca="1">IF(Nb_cpte!C55&gt;0,Vol_hor!C55/Nb_cpte!C55," ")</f>
        <v>62.964172178961171</v>
      </c>
      <c r="D55" s="141">
        <f ca="1">IF(Nb_cpte!D55&gt;0,Vol_hor!D55/Nb_cpte!D55," ")</f>
        <v>57.385157069771118</v>
      </c>
      <c r="E55" s="141">
        <f ca="1">IF(Nb_cpte!E55&gt;0,Vol_hor!E55/Nb_cpte!E55," ")</f>
        <v>329.52179251056157</v>
      </c>
      <c r="F55" s="141">
        <f ca="1">IF(Nb_cpte!F55&gt;0,Vol_hor!F55/Nb_cpte!F55," ")</f>
        <v>171.44075472830724</v>
      </c>
      <c r="G55" s="140">
        <f ca="1">IF(Nb_cpte!G55&gt;0,Vol_hor!G55/Nb_cpte!G55," ")</f>
        <v>54.881665346281956</v>
      </c>
      <c r="H55" s="141">
        <f ca="1">IF(Nb_cpte!H55&gt;0,Vol_hor!H55/Nb_cpte!H55," ")</f>
        <v>90.904939795997976</v>
      </c>
      <c r="I55" s="141">
        <f ca="1">IF(Nb_cpte!I55&gt;0,Vol_hor!I55/Nb_cpte!I55," ")</f>
        <v>70.67226663654499</v>
      </c>
      <c r="J55" s="142">
        <f ca="1">IF(Nb_cpte!J55&gt;0,Vol_hor!J55/Nb_cpte!J55," ")</f>
        <v>55.704011124849565</v>
      </c>
      <c r="K55" s="141">
        <f ca="1">IF(Nb_cpte!K55&gt;0,Vol_hor!K55/Nb_cpte!K55," ")</f>
        <v>170.88550806343437</v>
      </c>
      <c r="L55" s="141" t="str">
        <f ca="1">IF(Nb_cpte!L55&gt;0,Vol_hor!L55/Nb_cpte!L55," ")</f>
        <v xml:space="preserve"> </v>
      </c>
      <c r="M55" s="142" t="str">
        <f ca="1">IF(Nb_cpte!M55&gt;0,Vol_hor!M55/Nb_cpte!M55," ")</f>
        <v xml:space="preserve"> </v>
      </c>
      <c r="N55" s="141">
        <f ca="1">IF(Nb_cpte!N55&gt;0,Vol_hor!N55/Nb_cpte!N55," ")</f>
        <v>329.53654613133665</v>
      </c>
      <c r="O55" s="143">
        <f ca="1">IF(Nb_cpte!O55&gt;0,Vol_hor!O55/Nb_cpte!O55," ")</f>
        <v>91.130210013294629</v>
      </c>
      <c r="P55" s="144">
        <f ca="1">IF(Nb_cpte!P55&gt;0,Vol_hor!P55/Nb_cpte!P55," ")</f>
        <v>76.718100878481096</v>
      </c>
      <c r="Q55" s="145">
        <f ca="1">IF(Nb_cpte!Q55&gt;0,Vol_hor!Q55/Nb_cpte!Q55," ")</f>
        <v>50.675656702057047</v>
      </c>
      <c r="R55" s="145">
        <f ca="1">IF(Nb_cpte!R55&gt;0,Vol_hor!R55/Nb_cpte!R55," ")</f>
        <v>125.36671680449754</v>
      </c>
      <c r="S55" s="145" t="str">
        <f ca="1">IF(Nb_cpte!S55&gt;0,Vol_hor!S55/Nb_cpte!S55," ")</f>
        <v xml:space="preserve"> </v>
      </c>
      <c r="T55" s="145">
        <f ca="1">IF(Nb_cpte!T55&gt;0,Vol_hor!T55/Nb_cpte!T55," ")</f>
        <v>45.335803923817402</v>
      </c>
      <c r="U55" s="145">
        <f ca="1">IF(Nb_cpte!U55&gt;0,Vol_hor!U55/Nb_cpte!U55," ")</f>
        <v>137.55329064956436</v>
      </c>
      <c r="V55" s="145" t="str">
        <f ca="1">IF(Nb_cpte!V55&gt;0,Vol_hor!V55/Nb_cpte!V55," ")</f>
        <v xml:space="preserve"> </v>
      </c>
      <c r="W55" s="145">
        <f ca="1">IF(Nb_cpte!W55&gt;0,Vol_hor!W55/Nb_cpte!W55," ")</f>
        <v>171.48561977435116</v>
      </c>
      <c r="X55" s="145">
        <f ca="1">IF(Nb_cpte!X55&gt;0,Vol_hor!X55/Nb_cpte!X55," ")</f>
        <v>169.92580898403676</v>
      </c>
      <c r="Y55" s="146">
        <f ca="1">IF(Nb_cpte!Y55&gt;0,Vol_hor!Y55/Nb_cpte!Y55," ")</f>
        <v>158.31844825337328</v>
      </c>
    </row>
    <row r="56" spans="1:25" ht="12" thickBot="1" x14ac:dyDescent="0.25">
      <c r="A56" s="20">
        <v>42735</v>
      </c>
      <c r="B56" s="138">
        <f ca="1">IF(Nb_cpte!B56&gt;0,Vol_hor!B56/Nb_cpte!B56," ")</f>
        <v>145.2285868770569</v>
      </c>
      <c r="C56" s="138">
        <f ca="1">IF(Nb_cpte!C56&gt;0,Vol_hor!C56/Nb_cpte!C56," ")</f>
        <v>62.501619348759903</v>
      </c>
      <c r="D56" s="141">
        <f ca="1">IF(Nb_cpte!D56&gt;0,Vol_hor!D56/Nb_cpte!D56," ")</f>
        <v>56.92110000143488</v>
      </c>
      <c r="E56" s="141">
        <f ca="1">IF(Nb_cpte!E56&gt;0,Vol_hor!E56/Nb_cpte!E56," ")</f>
        <v>328.36506073011839</v>
      </c>
      <c r="F56" s="141">
        <f ca="1">IF(Nb_cpte!F56&gt;0,Vol_hor!F56/Nb_cpte!F56," ")</f>
        <v>169.46850424785342</v>
      </c>
      <c r="G56" s="140">
        <f ca="1">IF(Nb_cpte!G56&gt;0,Vol_hor!G56/Nb_cpte!G56," ")</f>
        <v>54.360764965594434</v>
      </c>
      <c r="H56" s="141">
        <f ca="1">IF(Nb_cpte!H56&gt;0,Vol_hor!H56/Nb_cpte!H56," ")</f>
        <v>90.259866775739937</v>
      </c>
      <c r="I56" s="141">
        <f ca="1">IF(Nb_cpte!I56&gt;0,Vol_hor!I56/Nb_cpte!I56," ")</f>
        <v>70.070468772118602</v>
      </c>
      <c r="J56" s="142">
        <f ca="1">IF(Nb_cpte!J56&gt;0,Vol_hor!J56/Nb_cpte!J56," ")</f>
        <v>54.838552062943187</v>
      </c>
      <c r="K56" s="141">
        <f ca="1">IF(Nb_cpte!K56&gt;0,Vol_hor!K56/Nb_cpte!K56," ")</f>
        <v>168.62167380661799</v>
      </c>
      <c r="L56" s="141" t="str">
        <f ca="1">IF(Nb_cpte!L56&gt;0,Vol_hor!L56/Nb_cpte!L56," ")</f>
        <v xml:space="preserve"> </v>
      </c>
      <c r="M56" s="142" t="str">
        <f ca="1">IF(Nb_cpte!M56&gt;0,Vol_hor!M56/Nb_cpte!M56," ")</f>
        <v xml:space="preserve"> </v>
      </c>
      <c r="N56" s="141">
        <f ca="1">IF(Nb_cpte!N56&gt;0,Vol_hor!N56/Nb_cpte!N56," ")</f>
        <v>327.42723411160864</v>
      </c>
      <c r="O56" s="143">
        <f ca="1">IF(Nb_cpte!O56&gt;0,Vol_hor!O56/Nb_cpte!O56," ")</f>
        <v>85.093908610539529</v>
      </c>
      <c r="P56" s="144">
        <f ca="1">IF(Nb_cpte!P56&gt;0,Vol_hor!P56/Nb_cpte!P56," ")</f>
        <v>66.401951805737099</v>
      </c>
      <c r="Q56" s="145">
        <f ca="1">IF(Nb_cpte!Q56&gt;0,Vol_hor!Q56/Nb_cpte!Q56," ")</f>
        <v>50.099825124982168</v>
      </c>
      <c r="R56" s="145">
        <f ca="1">IF(Nb_cpte!R56&gt;0,Vol_hor!R56/Nb_cpte!R56," ")</f>
        <v>125.23182902461021</v>
      </c>
      <c r="S56" s="145" t="str">
        <f ca="1">IF(Nb_cpte!S56&gt;0,Vol_hor!S56/Nb_cpte!S56," ")</f>
        <v xml:space="preserve"> </v>
      </c>
      <c r="T56" s="145">
        <f ca="1">IF(Nb_cpte!T56&gt;0,Vol_hor!T56/Nb_cpte!T56," ")</f>
        <v>45.066739504967359</v>
      </c>
      <c r="U56" s="145">
        <f ca="1">IF(Nb_cpte!U56&gt;0,Vol_hor!U56/Nb_cpte!U56," ")</f>
        <v>138.39938492874225</v>
      </c>
      <c r="V56" s="145" t="str">
        <f ca="1">IF(Nb_cpte!V56&gt;0,Vol_hor!V56/Nb_cpte!V56," ")</f>
        <v xml:space="preserve"> </v>
      </c>
      <c r="W56" s="145">
        <f ca="1">IF(Nb_cpte!W56&gt;0,Vol_hor!W56/Nb_cpte!W56," ")</f>
        <v>169.33722987936085</v>
      </c>
      <c r="X56" s="145">
        <f ca="1">IF(Nb_cpte!X56&gt;0,Vol_hor!X56/Nb_cpte!X56," ")</f>
        <v>144.60980722696883</v>
      </c>
      <c r="Y56" s="146">
        <f ca="1">IF(Nb_cpte!Y56&gt;0,Vol_hor!Y56/Nb_cpte!Y56," ")</f>
        <v>156.67034576847448</v>
      </c>
    </row>
    <row r="57" spans="1:25" x14ac:dyDescent="0.2">
      <c r="A57" s="14">
        <v>42825</v>
      </c>
      <c r="B57" s="155">
        <f ca="1">IF(Nb_cpte!B57&gt;0,Vol_hor!B57/Nb_cpte!B57," ")</f>
        <v>145.60364324172951</v>
      </c>
      <c r="C57" s="155">
        <f ca="1">IF(Nb_cpte!C57&gt;0,Vol_hor!C57/Nb_cpte!C57," ")</f>
        <v>62.937133077987625</v>
      </c>
      <c r="D57" s="156">
        <f ca="1">IF(Nb_cpte!D57&gt;0,Vol_hor!D57/Nb_cpte!D57," ")</f>
        <v>57.339729283023132</v>
      </c>
      <c r="E57" s="156">
        <f ca="1">IF(Nb_cpte!E57&gt;0,Vol_hor!E57/Nb_cpte!E57," ")</f>
        <v>329.30832067061425</v>
      </c>
      <c r="F57" s="156">
        <f ca="1">IF(Nb_cpte!F57&gt;0,Vol_hor!F57/Nb_cpte!F57," ")</f>
        <v>169.194905834933</v>
      </c>
      <c r="G57" s="157">
        <f ca="1">IF(Nb_cpte!G57&gt;0,Vol_hor!G57/Nb_cpte!G57," ")</f>
        <v>54.977322259148814</v>
      </c>
      <c r="H57" s="156">
        <f ca="1">IF(Nb_cpte!H57&gt;0,Vol_hor!H57/Nb_cpte!H57," ")</f>
        <v>93.822457710128688</v>
      </c>
      <c r="I57" s="156">
        <f ca="1">IF(Nb_cpte!I57&gt;0,Vol_hor!I57/Nb_cpte!I57," ")</f>
        <v>69.74289490785165</v>
      </c>
      <c r="J57" s="158">
        <f ca="1">IF(Nb_cpte!J57&gt;0,Vol_hor!J57/Nb_cpte!J57," ")</f>
        <v>54.75933387416417</v>
      </c>
      <c r="K57" s="156">
        <f ca="1">IF(Nb_cpte!K57&gt;0,Vol_hor!K57/Nb_cpte!K57," ")</f>
        <v>169.80596401354248</v>
      </c>
      <c r="L57" s="156" t="str">
        <f ca="1">IF(Nb_cpte!L57&gt;0,Vol_hor!L57/Nb_cpte!L57," ")</f>
        <v xml:space="preserve"> </v>
      </c>
      <c r="M57" s="158" t="str">
        <f ca="1">IF(Nb_cpte!M57&gt;0,Vol_hor!M57/Nb_cpte!M57," ")</f>
        <v xml:space="preserve"> </v>
      </c>
      <c r="N57" s="156">
        <f ca="1">IF(Nb_cpte!N57&gt;0,Vol_hor!N57/Nb_cpte!N57," ")</f>
        <v>330.23955553276113</v>
      </c>
      <c r="O57" s="159">
        <f ca="1">IF(Nb_cpte!O57&gt;0,Vol_hor!O57/Nb_cpte!O57," ")</f>
        <v>84.920558706967029</v>
      </c>
      <c r="P57" s="160">
        <f ca="1">IF(Nb_cpte!P57&gt;0,Vol_hor!P57/Nb_cpte!P57," ")</f>
        <v>62.812761372772805</v>
      </c>
      <c r="Q57" s="161">
        <f ca="1">IF(Nb_cpte!Q57&gt;0,Vol_hor!Q57/Nb_cpte!Q57," ")</f>
        <v>50.214785592787543</v>
      </c>
      <c r="R57" s="161">
        <f ca="1">IF(Nb_cpte!R57&gt;0,Vol_hor!R57/Nb_cpte!R57," ")</f>
        <v>125.37989839921188</v>
      </c>
      <c r="S57" s="161" t="str">
        <f ca="1">IF(Nb_cpte!S57&gt;0,Vol_hor!S57/Nb_cpte!S57," ")</f>
        <v xml:space="preserve"> </v>
      </c>
      <c r="T57" s="161">
        <f ca="1">IF(Nb_cpte!T57&gt;0,Vol_hor!T57/Nb_cpte!T57," ")</f>
        <v>45.781052259192393</v>
      </c>
      <c r="U57" s="161">
        <f ca="1">IF(Nb_cpte!U57&gt;0,Vol_hor!U57/Nb_cpte!U57," ")</f>
        <v>140.21968218109998</v>
      </c>
      <c r="V57" s="161" t="str">
        <f ca="1">IF(Nb_cpte!V57&gt;0,Vol_hor!V57/Nb_cpte!V57," ")</f>
        <v xml:space="preserve"> </v>
      </c>
      <c r="W57" s="161">
        <f ca="1">IF(Nb_cpte!W57&gt;0,Vol_hor!W57/Nb_cpte!W57," ")</f>
        <v>169.69664837464904</v>
      </c>
      <c r="X57" s="161">
        <f ca="1">IF(Nb_cpte!X57&gt;0,Vol_hor!X57/Nb_cpte!X57," ")</f>
        <v>212.5938786633422</v>
      </c>
      <c r="Y57" s="162">
        <f ca="1">IF(Nb_cpte!Y57&gt;0,Vol_hor!Y57/Nb_cpte!Y57," ")</f>
        <v>157.64528702543322</v>
      </c>
    </row>
    <row r="58" spans="1:25" x14ac:dyDescent="0.2">
      <c r="A58" s="20">
        <v>42916</v>
      </c>
      <c r="B58" s="138">
        <f ca="1">IF(Nb_cpte!B58&gt;0,Vol_hor!B58/Nb_cpte!B58," ")</f>
        <v>145.58874715906808</v>
      </c>
      <c r="C58" s="138">
        <f ca="1">IF(Nb_cpte!C58&gt;0,Vol_hor!C58/Nb_cpte!C58," ")</f>
        <v>62.474032704898548</v>
      </c>
      <c r="D58" s="141">
        <f ca="1">IF(Nb_cpte!D58&gt;0,Vol_hor!D58/Nb_cpte!D58," ")</f>
        <v>56.831520833618072</v>
      </c>
      <c r="E58" s="141">
        <f ca="1">IF(Nb_cpte!E58&gt;0,Vol_hor!E58/Nb_cpte!E58," ")</f>
        <v>330.21762107397888</v>
      </c>
      <c r="F58" s="141">
        <f ca="1">IF(Nb_cpte!F58&gt;0,Vol_hor!F58/Nb_cpte!F58," ")</f>
        <v>168.71472195007746</v>
      </c>
      <c r="G58" s="140">
        <f ca="1">IF(Nb_cpte!G58&gt;0,Vol_hor!G58/Nb_cpte!G58," ")</f>
        <v>54.680748049569523</v>
      </c>
      <c r="H58" s="141">
        <f ca="1">IF(Nb_cpte!H58&gt;0,Vol_hor!H58/Nb_cpte!H58," ")</f>
        <v>87.428285408362726</v>
      </c>
      <c r="I58" s="141">
        <f ca="1">IF(Nb_cpte!I58&gt;0,Vol_hor!I58/Nb_cpte!I58," ")</f>
        <v>68.733747942484001</v>
      </c>
      <c r="J58" s="142">
        <f ca="1">IF(Nb_cpte!J58&gt;0,Vol_hor!J58/Nb_cpte!J58," ")</f>
        <v>53.943800158661041</v>
      </c>
      <c r="K58" s="141">
        <f ca="1">IF(Nb_cpte!K58&gt;0,Vol_hor!K58/Nb_cpte!K58," ")</f>
        <v>167.70229854058076</v>
      </c>
      <c r="L58" s="141" t="str">
        <f ca="1">IF(Nb_cpte!L58&gt;0,Vol_hor!L58/Nb_cpte!L58," ")</f>
        <v xml:space="preserve"> </v>
      </c>
      <c r="M58" s="142" t="str">
        <f ca="1">IF(Nb_cpte!M58&gt;0,Vol_hor!M58/Nb_cpte!M58," ")</f>
        <v xml:space="preserve"> </v>
      </c>
      <c r="N58" s="141">
        <f ca="1">IF(Nb_cpte!N58&gt;0,Vol_hor!N58/Nb_cpte!N58," ")</f>
        <v>328.79470198939515</v>
      </c>
      <c r="O58" s="143">
        <f ca="1">IF(Nb_cpte!O58&gt;0,Vol_hor!O58/Nb_cpte!O58," ")</f>
        <v>84.172282883933846</v>
      </c>
      <c r="P58" s="144">
        <f ca="1">IF(Nb_cpte!P58&gt;0,Vol_hor!P58/Nb_cpte!P58," ")</f>
        <v>64.344663756352674</v>
      </c>
      <c r="Q58" s="145">
        <f ca="1">IF(Nb_cpte!Q58&gt;0,Vol_hor!Q58/Nb_cpte!Q58," ")</f>
        <v>50.058956767374653</v>
      </c>
      <c r="R58" s="145">
        <f ca="1">IF(Nb_cpte!R58&gt;0,Vol_hor!R58/Nb_cpte!R58," ")</f>
        <v>124.97715254113903</v>
      </c>
      <c r="S58" s="145" t="str">
        <f ca="1">IF(Nb_cpte!S58&gt;0,Vol_hor!S58/Nb_cpte!S58," ")</f>
        <v xml:space="preserve"> </v>
      </c>
      <c r="T58" s="145">
        <f ca="1">IF(Nb_cpte!T58&gt;0,Vol_hor!T58/Nb_cpte!T58," ")</f>
        <v>44.829699408228585</v>
      </c>
      <c r="U58" s="145">
        <f ca="1">IF(Nb_cpte!U58&gt;0,Vol_hor!U58/Nb_cpte!U58," ")</f>
        <v>140.28539803564755</v>
      </c>
      <c r="V58" s="145" t="str">
        <f ca="1">IF(Nb_cpte!V58&gt;0,Vol_hor!V58/Nb_cpte!V58," ")</f>
        <v xml:space="preserve"> </v>
      </c>
      <c r="W58" s="145">
        <f ca="1">IF(Nb_cpte!W58&gt;0,Vol_hor!W58/Nb_cpte!W58," ")</f>
        <v>167.54484519517126</v>
      </c>
      <c r="X58" s="145">
        <f ca="1">IF(Nb_cpte!X58&gt;0,Vol_hor!X58/Nb_cpte!X58," ")</f>
        <v>196.22134287176362</v>
      </c>
      <c r="Y58" s="146">
        <f ca="1">IF(Nb_cpte!Y58&gt;0,Vol_hor!Y58/Nb_cpte!Y58," ")</f>
        <v>153.82395642795163</v>
      </c>
    </row>
    <row r="59" spans="1:25" x14ac:dyDescent="0.2">
      <c r="A59" s="20">
        <v>43008</v>
      </c>
      <c r="B59" s="138">
        <f ca="1">IF(Nb_cpte!B59&gt;0,Vol_hor!B59/Nb_cpte!B59," ")</f>
        <v>144.93126477685979</v>
      </c>
      <c r="C59" s="138">
        <f ca="1">IF(Nb_cpte!C59&gt;0,Vol_hor!C59/Nb_cpte!C59," ")</f>
        <v>62.204461645164436</v>
      </c>
      <c r="D59" s="141">
        <f ca="1">IF(Nb_cpte!D59&gt;0,Vol_hor!D59/Nb_cpte!D59," ")</f>
        <v>56.567957693233993</v>
      </c>
      <c r="E59" s="141">
        <f ca="1">IF(Nb_cpte!E59&gt;0,Vol_hor!E59/Nb_cpte!E59," ")</f>
        <v>329.03248890771465</v>
      </c>
      <c r="F59" s="141">
        <f ca="1">IF(Nb_cpte!F59&gt;0,Vol_hor!F59/Nb_cpte!F59," ")</f>
        <v>166.86333839057096</v>
      </c>
      <c r="G59" s="140">
        <f ca="1">IF(Nb_cpte!G59&gt;0,Vol_hor!G59/Nb_cpte!G59," ")</f>
        <v>54.536253894218049</v>
      </c>
      <c r="H59" s="141">
        <f ca="1">IF(Nb_cpte!H59&gt;0,Vol_hor!H59/Nb_cpte!H59," ")</f>
        <v>87.848588289301389</v>
      </c>
      <c r="I59" s="141">
        <f ca="1">IF(Nb_cpte!I59&gt;0,Vol_hor!I59/Nb_cpte!I59," ")</f>
        <v>67.324492679795355</v>
      </c>
      <c r="J59" s="142">
        <f ca="1">IF(Nb_cpte!J59&gt;0,Vol_hor!J59/Nb_cpte!J59," ")</f>
        <v>53.186972240698658</v>
      </c>
      <c r="K59" s="141">
        <f ca="1">IF(Nb_cpte!K59&gt;0,Vol_hor!K59/Nb_cpte!K59," ")</f>
        <v>166.14262703758362</v>
      </c>
      <c r="L59" s="141" t="str">
        <f ca="1">IF(Nb_cpte!L59&gt;0,Vol_hor!L59/Nb_cpte!L59," ")</f>
        <v xml:space="preserve"> </v>
      </c>
      <c r="M59" s="142" t="str">
        <f ca="1">IF(Nb_cpte!M59&gt;0,Vol_hor!M59/Nb_cpte!M59," ")</f>
        <v xml:space="preserve"> </v>
      </c>
      <c r="N59" s="141">
        <f ca="1">IF(Nb_cpte!N59&gt;0,Vol_hor!N59/Nb_cpte!N59," ")</f>
        <v>328.34371067137687</v>
      </c>
      <c r="O59" s="143">
        <f ca="1">IF(Nb_cpte!O59&gt;0,Vol_hor!O59/Nb_cpte!O59," ")</f>
        <v>83.972979649173126</v>
      </c>
      <c r="P59" s="144">
        <f ca="1">IF(Nb_cpte!P59&gt;0,Vol_hor!P59/Nb_cpte!P59," ")</f>
        <v>65.1483670981698</v>
      </c>
      <c r="Q59" s="145">
        <f ca="1">IF(Nb_cpte!Q59&gt;0,Vol_hor!Q59/Nb_cpte!Q59," ")</f>
        <v>49.825324013198568</v>
      </c>
      <c r="R59" s="145">
        <f ca="1">IF(Nb_cpte!R59&gt;0,Vol_hor!R59/Nb_cpte!R59," ")</f>
        <v>124.77176032247856</v>
      </c>
      <c r="S59" s="145" t="str">
        <f ca="1">IF(Nb_cpte!S59&gt;0,Vol_hor!S59/Nb_cpte!S59," ")</f>
        <v xml:space="preserve"> </v>
      </c>
      <c r="T59" s="145">
        <f ca="1">IF(Nb_cpte!T59&gt;0,Vol_hor!T59/Nb_cpte!T59," ")</f>
        <v>44.591427886412887</v>
      </c>
      <c r="U59" s="145">
        <f ca="1">IF(Nb_cpte!U59&gt;0,Vol_hor!U59/Nb_cpte!U59," ")</f>
        <v>140.9608534262336</v>
      </c>
      <c r="V59" s="145" t="str">
        <f ca="1">IF(Nb_cpte!V59&gt;0,Vol_hor!V59/Nb_cpte!V59," ")</f>
        <v xml:space="preserve"> </v>
      </c>
      <c r="W59" s="145">
        <f ca="1">IF(Nb_cpte!W59&gt;0,Vol_hor!W59/Nb_cpte!W59," ")</f>
        <v>166.57382821826548</v>
      </c>
      <c r="X59" s="145">
        <f ca="1">IF(Nb_cpte!X59&gt;0,Vol_hor!X59/Nb_cpte!X59," ")</f>
        <v>164.2488361923055</v>
      </c>
      <c r="Y59" s="146">
        <f ca="1">IF(Nb_cpte!Y59&gt;0,Vol_hor!Y59/Nb_cpte!Y59," ")</f>
        <v>154.37118143002309</v>
      </c>
    </row>
    <row r="60" spans="1:25" ht="12" thickBot="1" x14ac:dyDescent="0.25">
      <c r="A60" s="20">
        <v>43100</v>
      </c>
      <c r="B60" s="138">
        <f ca="1">IF(Nb_cpte!B60&gt;0,Vol_hor!B60/Nb_cpte!B60," ")</f>
        <v>144.72306096521973</v>
      </c>
      <c r="C60" s="138">
        <f ca="1">IF(Nb_cpte!C60&gt;0,Vol_hor!C60/Nb_cpte!C60," ")</f>
        <v>61.805706370559186</v>
      </c>
      <c r="D60" s="141">
        <f ca="1">IF(Nb_cpte!D60&gt;0,Vol_hor!D60/Nb_cpte!D60," ")</f>
        <v>56.110695235524204</v>
      </c>
      <c r="E60" s="141">
        <f ca="1">IF(Nb_cpte!E60&gt;0,Vol_hor!E60/Nb_cpte!E60," ")</f>
        <v>331.35370827023667</v>
      </c>
      <c r="F60" s="141">
        <f ca="1">IF(Nb_cpte!F60&gt;0,Vol_hor!F60/Nb_cpte!F60," ")</f>
        <v>167.98746448732552</v>
      </c>
      <c r="G60" s="140">
        <f ca="1">IF(Nb_cpte!G60&gt;0,Vol_hor!G60/Nb_cpte!G60," ")</f>
        <v>54.054937356880203</v>
      </c>
      <c r="H60" s="141">
        <f ca="1">IF(Nb_cpte!H60&gt;0,Vol_hor!H60/Nb_cpte!H60," ")</f>
        <v>89.266658946037978</v>
      </c>
      <c r="I60" s="141">
        <f ca="1">IF(Nb_cpte!I60&gt;0,Vol_hor!I60/Nb_cpte!I60," ")</f>
        <v>66.938218014827427</v>
      </c>
      <c r="J60" s="142">
        <f ca="1">IF(Nb_cpte!J60&gt;0,Vol_hor!J60/Nb_cpte!J60," ")</f>
        <v>52.650593642767163</v>
      </c>
      <c r="K60" s="141">
        <f ca="1">IF(Nb_cpte!K60&gt;0,Vol_hor!K60/Nb_cpte!K60," ")</f>
        <v>167.88587546514827</v>
      </c>
      <c r="L60" s="141" t="str">
        <f ca="1">IF(Nb_cpte!L60&gt;0,Vol_hor!L60/Nb_cpte!L60," ")</f>
        <v xml:space="preserve"> </v>
      </c>
      <c r="M60" s="142" t="str">
        <f ca="1">IF(Nb_cpte!M60&gt;0,Vol_hor!M60/Nb_cpte!M60," ")</f>
        <v xml:space="preserve"> </v>
      </c>
      <c r="N60" s="141">
        <f ca="1">IF(Nb_cpte!N60&gt;0,Vol_hor!N60/Nb_cpte!N60," ")</f>
        <v>330.12337329930421</v>
      </c>
      <c r="O60" s="143">
        <f ca="1">IF(Nb_cpte!O60&gt;0,Vol_hor!O60/Nb_cpte!O60," ")</f>
        <v>84.648856528365954</v>
      </c>
      <c r="P60" s="144">
        <f ca="1">IF(Nb_cpte!P60&gt;0,Vol_hor!P60/Nb_cpte!P60," ")</f>
        <v>58.058473229316675</v>
      </c>
      <c r="Q60" s="145">
        <f ca="1">IF(Nb_cpte!Q60&gt;0,Vol_hor!Q60/Nb_cpte!Q60," ")</f>
        <v>49.501231983542041</v>
      </c>
      <c r="R60" s="145">
        <f ca="1">IF(Nb_cpte!R60&gt;0,Vol_hor!R60/Nb_cpte!R60," ")</f>
        <v>125.15540168174775</v>
      </c>
      <c r="S60" s="145" t="str">
        <f ca="1">IF(Nb_cpte!S60&gt;0,Vol_hor!S60/Nb_cpte!S60," ")</f>
        <v xml:space="preserve"> </v>
      </c>
      <c r="T60" s="145">
        <f ca="1">IF(Nb_cpte!T60&gt;0,Vol_hor!T60/Nb_cpte!T60," ")</f>
        <v>44.599480989309761</v>
      </c>
      <c r="U60" s="145">
        <f ca="1">IF(Nb_cpte!U60&gt;0,Vol_hor!U60/Nb_cpte!U60," ")</f>
        <v>140.73986343035736</v>
      </c>
      <c r="V60" s="145" t="str">
        <f ca="1">IF(Nb_cpte!V60&gt;0,Vol_hor!V60/Nb_cpte!V60," ")</f>
        <v xml:space="preserve"> </v>
      </c>
      <c r="W60" s="145">
        <f ca="1">IF(Nb_cpte!W60&gt;0,Vol_hor!W60/Nb_cpte!W60," ")</f>
        <v>168.85958941127976</v>
      </c>
      <c r="X60" s="145">
        <f ca="1">IF(Nb_cpte!X60&gt;0,Vol_hor!X60/Nb_cpte!X60," ")</f>
        <v>200.7885451552367</v>
      </c>
      <c r="Y60" s="146">
        <f ca="1">IF(Nb_cpte!Y60&gt;0,Vol_hor!Y60/Nb_cpte!Y60," ")</f>
        <v>154.03155369090231</v>
      </c>
    </row>
    <row r="61" spans="1:25" x14ac:dyDescent="0.2">
      <c r="A61" s="14">
        <v>43190</v>
      </c>
      <c r="B61" s="155">
        <f ca="1">IF(Nb_cpte!B61&gt;0,Vol_hor!B61/Nb_cpte!B61," ")</f>
        <v>144.70765566331781</v>
      </c>
      <c r="C61" s="155">
        <f ca="1">IF(Nb_cpte!C61&gt;0,Vol_hor!C61/Nb_cpte!C61," ")</f>
        <v>61.759960113582082</v>
      </c>
      <c r="D61" s="156">
        <f ca="1">IF(Nb_cpte!D61&gt;0,Vol_hor!D61/Nb_cpte!D61," ")</f>
        <v>56.093579688444571</v>
      </c>
      <c r="E61" s="156">
        <f ca="1">IF(Nb_cpte!E61&gt;0,Vol_hor!E61/Nb_cpte!E61," ")</f>
        <v>330.62335444254285</v>
      </c>
      <c r="F61" s="156">
        <f ca="1">IF(Nb_cpte!F61&gt;0,Vol_hor!F61/Nb_cpte!F61," ")</f>
        <v>166.41160989818346</v>
      </c>
      <c r="G61" s="157">
        <f ca="1">IF(Nb_cpte!G61&gt;0,Vol_hor!G61/Nb_cpte!G61," ")</f>
        <v>54.313651434500926</v>
      </c>
      <c r="H61" s="156">
        <f ca="1">IF(Nb_cpte!H61&gt;0,Vol_hor!H61/Nb_cpte!H61," ")</f>
        <v>88.748972413456087</v>
      </c>
      <c r="I61" s="156">
        <f ca="1">IF(Nb_cpte!I61&gt;0,Vol_hor!I61/Nb_cpte!I61," ")</f>
        <v>65.558029069997247</v>
      </c>
      <c r="J61" s="158">
        <f ca="1">IF(Nb_cpte!J61&gt;0,Vol_hor!J61/Nb_cpte!J61," ")</f>
        <v>52.254364349973272</v>
      </c>
      <c r="K61" s="156">
        <f ca="1">IF(Nb_cpte!K61&gt;0,Vol_hor!K61/Nb_cpte!K61," ")</f>
        <v>165.94317827490423</v>
      </c>
      <c r="L61" s="156" t="str">
        <f ca="1">IF(Nb_cpte!L61&gt;0,Vol_hor!L61/Nb_cpte!L61," ")</f>
        <v xml:space="preserve"> </v>
      </c>
      <c r="M61" s="158" t="str">
        <f ca="1">IF(Nb_cpte!M61&gt;0,Vol_hor!M61/Nb_cpte!M61," ")</f>
        <v xml:space="preserve"> </v>
      </c>
      <c r="N61" s="156">
        <f ca="1">IF(Nb_cpte!N61&gt;0,Vol_hor!N61/Nb_cpte!N61," ")</f>
        <v>330.14903514085927</v>
      </c>
      <c r="O61" s="159">
        <f ca="1">IF(Nb_cpte!O61&gt;0,Vol_hor!O61/Nb_cpte!O61," ")</f>
        <v>76.462390403517304</v>
      </c>
      <c r="P61" s="160">
        <f ca="1">IF(Nb_cpte!P61&gt;0,Vol_hor!P61/Nb_cpte!P61," ")</f>
        <v>46.861851094167548</v>
      </c>
      <c r="Q61" s="161">
        <f ca="1">IF(Nb_cpte!Q61&gt;0,Vol_hor!Q61/Nb_cpte!Q61," ")</f>
        <v>49.864833593773525</v>
      </c>
      <c r="R61" s="161">
        <f ca="1">IF(Nb_cpte!R61&gt;0,Vol_hor!R61/Nb_cpte!R61," ")</f>
        <v>124.86718177034766</v>
      </c>
      <c r="S61" s="161" t="str">
        <f ca="1">IF(Nb_cpte!S61&gt;0,Vol_hor!S61/Nb_cpte!S61," ")</f>
        <v xml:space="preserve"> </v>
      </c>
      <c r="T61" s="161">
        <f ca="1">IF(Nb_cpte!T61&gt;0,Vol_hor!T61/Nb_cpte!T61," ")</f>
        <v>43.854477900972206</v>
      </c>
      <c r="U61" s="161">
        <f ca="1">IF(Nb_cpte!U61&gt;0,Vol_hor!U61/Nb_cpte!U61," ")</f>
        <v>141.18512973295327</v>
      </c>
      <c r="V61" s="161" t="str">
        <f ca="1">IF(Nb_cpte!V61&gt;0,Vol_hor!V61/Nb_cpte!V61," ")</f>
        <v xml:space="preserve"> </v>
      </c>
      <c r="W61" s="161">
        <f ca="1">IF(Nb_cpte!W61&gt;0,Vol_hor!W61/Nb_cpte!W61," ")</f>
        <v>165.89443169887184</v>
      </c>
      <c r="X61" s="161">
        <f ca="1">IF(Nb_cpte!X61&gt;0,Vol_hor!X61/Nb_cpte!X61," ")</f>
        <v>205.78540076945737</v>
      </c>
      <c r="Y61" s="162">
        <f ca="1">IF(Nb_cpte!Y61&gt;0,Vol_hor!Y61/Nb_cpte!Y61," ")</f>
        <v>151.6767684379503</v>
      </c>
    </row>
    <row r="62" spans="1:25" x14ac:dyDescent="0.2">
      <c r="A62" s="20">
        <v>43281</v>
      </c>
      <c r="B62" s="138">
        <f ca="1">IF(Nb_cpte!B62&gt;0,Vol_hor!B62/Nb_cpte!B62," ")</f>
        <v>144.65340451557341</v>
      </c>
      <c r="C62" s="138">
        <f ca="1">IF(Nb_cpte!C62&gt;0,Vol_hor!C62/Nb_cpte!C62," ")</f>
        <v>61.505094912431858</v>
      </c>
      <c r="D62" s="141">
        <f ca="1">IF(Nb_cpte!D62&gt;0,Vol_hor!D62/Nb_cpte!D62," ")</f>
        <v>55.863993824434971</v>
      </c>
      <c r="E62" s="141">
        <f ca="1">IF(Nb_cpte!E62&gt;0,Vol_hor!E62/Nb_cpte!E62," ")</f>
        <v>333.111361065018</v>
      </c>
      <c r="F62" s="141">
        <f ca="1">IF(Nb_cpte!F62&gt;0,Vol_hor!F62/Nb_cpte!F62," ")</f>
        <v>166.03093082635382</v>
      </c>
      <c r="G62" s="140">
        <f ca="1">IF(Nb_cpte!G62&gt;0,Vol_hor!G62/Nb_cpte!G62," ")</f>
        <v>54.061685117383</v>
      </c>
      <c r="H62" s="141">
        <f ca="1">IF(Nb_cpte!H62&gt;0,Vol_hor!H62/Nb_cpte!H62," ")</f>
        <v>90.206039573429393</v>
      </c>
      <c r="I62" s="141">
        <f ca="1">IF(Nb_cpte!I62&gt;0,Vol_hor!I62/Nb_cpte!I62," ")</f>
        <v>64.59510615095526</v>
      </c>
      <c r="J62" s="142">
        <f ca="1">IF(Nb_cpte!J62&gt;0,Vol_hor!J62/Nb_cpte!J62," ")</f>
        <v>51.794293341731347</v>
      </c>
      <c r="K62" s="141">
        <f ca="1">IF(Nb_cpte!K62&gt;0,Vol_hor!K62/Nb_cpte!K62," ")</f>
        <v>165.73334530160872</v>
      </c>
      <c r="L62" s="141" t="str">
        <f ca="1">IF(Nb_cpte!L62&gt;0,Vol_hor!L62/Nb_cpte!L62," ")</f>
        <v xml:space="preserve"> </v>
      </c>
      <c r="M62" s="142" t="str">
        <f ca="1">IF(Nb_cpte!M62&gt;0,Vol_hor!M62/Nb_cpte!M62," ")</f>
        <v xml:space="preserve"> </v>
      </c>
      <c r="N62" s="141">
        <f ca="1">IF(Nb_cpte!N62&gt;0,Vol_hor!N62/Nb_cpte!N62," ")</f>
        <v>331.38531933193389</v>
      </c>
      <c r="O62" s="143">
        <f ca="1">IF(Nb_cpte!O62&gt;0,Vol_hor!O62/Nb_cpte!O62," ")</f>
        <v>73.645296534233324</v>
      </c>
      <c r="P62" s="144">
        <f ca="1">IF(Nb_cpte!P62&gt;0,Vol_hor!P62/Nb_cpte!P62," ")</f>
        <v>47.184086530475554</v>
      </c>
      <c r="Q62" s="145">
        <f ca="1">IF(Nb_cpte!Q62&gt;0,Vol_hor!Q62/Nb_cpte!Q62," ")</f>
        <v>49.568484580991594</v>
      </c>
      <c r="R62" s="145">
        <f ca="1">IF(Nb_cpte!R62&gt;0,Vol_hor!R62/Nb_cpte!R62," ")</f>
        <v>124.83228340583909</v>
      </c>
      <c r="S62" s="145" t="str">
        <f ca="1">IF(Nb_cpte!S62&gt;0,Vol_hor!S62/Nb_cpte!S62," ")</f>
        <v xml:space="preserve"> </v>
      </c>
      <c r="T62" s="145">
        <f ca="1">IF(Nb_cpte!T62&gt;0,Vol_hor!T62/Nb_cpte!T62," ")</f>
        <v>43.61270446040632</v>
      </c>
      <c r="U62" s="145">
        <f ca="1">IF(Nb_cpte!U62&gt;0,Vol_hor!U62/Nb_cpte!U62," ")</f>
        <v>141.83334854231018</v>
      </c>
      <c r="V62" s="145" t="str">
        <f ca="1">IF(Nb_cpte!V62&gt;0,Vol_hor!V62/Nb_cpte!V62," ")</f>
        <v xml:space="preserve"> </v>
      </c>
      <c r="W62" s="145">
        <f ca="1">IF(Nb_cpte!W62&gt;0,Vol_hor!W62/Nb_cpte!W62," ")</f>
        <v>165.5258586030742</v>
      </c>
      <c r="X62" s="145">
        <f ca="1">IF(Nb_cpte!X62&gt;0,Vol_hor!X62/Nb_cpte!X62," ")</f>
        <v>208.41926203180543</v>
      </c>
      <c r="Y62" s="146">
        <f ca="1">IF(Nb_cpte!Y62&gt;0,Vol_hor!Y62/Nb_cpte!Y62," ")</f>
        <v>150.58099746288343</v>
      </c>
    </row>
    <row r="63" spans="1:25" s="164" customFormat="1" x14ac:dyDescent="0.2">
      <c r="A63" s="20">
        <v>43373</v>
      </c>
      <c r="B63" s="138">
        <f ca="1">IF(Nb_cpte!B63&gt;0,Vol_hor!B63/Nb_cpte!B63," ")</f>
        <v>143.26522446315496</v>
      </c>
      <c r="C63" s="138">
        <f ca="1">IF(Nb_cpte!C63&gt;0,Vol_hor!C63/Nb_cpte!C63," ")</f>
        <v>61.179025194052166</v>
      </c>
      <c r="D63" s="141">
        <f ca="1">IF(Nb_cpte!D63&gt;0,Vol_hor!D63/Nb_cpte!D63," ")</f>
        <v>55.505612120912765</v>
      </c>
      <c r="E63" s="141">
        <f ca="1">IF(Nb_cpte!E63&gt;0,Vol_hor!E63/Nb_cpte!E63," ")</f>
        <v>329.72825930280823</v>
      </c>
      <c r="F63" s="141">
        <f ca="1">IF(Nb_cpte!F63&gt;0,Vol_hor!F63/Nb_cpte!F63," ")</f>
        <v>165.81757263750737</v>
      </c>
      <c r="G63" s="140">
        <f ca="1">IF(Nb_cpte!G63&gt;0,Vol_hor!G63/Nb_cpte!G63," ")</f>
        <v>54.041099320436949</v>
      </c>
      <c r="H63" s="141">
        <f ca="1">IF(Nb_cpte!H63&gt;0,Vol_hor!H63/Nb_cpte!H63," ")</f>
        <v>88.45629785301395</v>
      </c>
      <c r="I63" s="141">
        <f ca="1">IF(Nb_cpte!I63&gt;0,Vol_hor!I63/Nb_cpte!I63," ")</f>
        <v>63.646975682818301</v>
      </c>
      <c r="J63" s="142">
        <f ca="1">IF(Nb_cpte!J63&gt;0,Vol_hor!J63/Nb_cpte!J63," ")</f>
        <v>50.959384531807935</v>
      </c>
      <c r="K63" s="141">
        <f ca="1">IF(Nb_cpte!K63&gt;0,Vol_hor!K63/Nb_cpte!K63," ")</f>
        <v>166.29604493250156</v>
      </c>
      <c r="L63" s="141" t="str">
        <f ca="1">IF(Nb_cpte!L63&gt;0,Vol_hor!L63/Nb_cpte!L63," ")</f>
        <v xml:space="preserve"> </v>
      </c>
      <c r="M63" s="142" t="str">
        <f ca="1">IF(Nb_cpte!M63&gt;0,Vol_hor!M63/Nb_cpte!M63," ")</f>
        <v xml:space="preserve"> </v>
      </c>
      <c r="N63" s="141">
        <f ca="1">IF(Nb_cpte!N63&gt;0,Vol_hor!N63/Nb_cpte!N63," ")</f>
        <v>330.15155738603158</v>
      </c>
      <c r="O63" s="143">
        <f ca="1">IF(Nb_cpte!O63&gt;0,Vol_hor!O63/Nb_cpte!O63," ")</f>
        <v>70.645891058854389</v>
      </c>
      <c r="P63" s="144">
        <f ca="1">IF(Nb_cpte!P63&gt;0,Vol_hor!P63/Nb_cpte!P63," ")</f>
        <v>51.122345135136037</v>
      </c>
      <c r="Q63" s="145">
        <f ca="1">IF(Nb_cpte!Q63&gt;0,Vol_hor!Q63/Nb_cpte!Q63," ")</f>
        <v>49.628933201616192</v>
      </c>
      <c r="R63" s="145">
        <f ca="1">IF(Nb_cpte!R63&gt;0,Vol_hor!R63/Nb_cpte!R63," ")</f>
        <v>125.97386238920434</v>
      </c>
      <c r="S63" s="145" t="str">
        <f ca="1">IF(Nb_cpte!S63&gt;0,Vol_hor!S63/Nb_cpte!S63," ")</f>
        <v xml:space="preserve"> </v>
      </c>
      <c r="T63" s="145">
        <f ca="1">IF(Nb_cpte!T63&gt;0,Vol_hor!T63/Nb_cpte!T63," ")</f>
        <v>43.451760390241937</v>
      </c>
      <c r="U63" s="145">
        <f ca="1">IF(Nb_cpte!U63&gt;0,Vol_hor!U63/Nb_cpte!U63," ")</f>
        <v>142.84283117193002</v>
      </c>
      <c r="V63" s="145" t="str">
        <f ca="1">IF(Nb_cpte!V63&gt;0,Vol_hor!V63/Nb_cpte!V63," ")</f>
        <v xml:space="preserve"> </v>
      </c>
      <c r="W63" s="145">
        <f ca="1">IF(Nb_cpte!W63&gt;0,Vol_hor!W63/Nb_cpte!W63," ")</f>
        <v>166.67830313424028</v>
      </c>
      <c r="X63" s="145">
        <f ca="1">IF(Nb_cpte!X63&gt;0,Vol_hor!X63/Nb_cpte!X63," ")</f>
        <v>186.91116372230996</v>
      </c>
      <c r="Y63" s="146">
        <f ca="1">IF(Nb_cpte!Y63&gt;0,Vol_hor!Y63/Nb_cpte!Y63," ")</f>
        <v>149.77189160499523</v>
      </c>
    </row>
    <row r="64" spans="1:25" ht="12" thickBot="1" x14ac:dyDescent="0.25">
      <c r="A64" s="20">
        <v>43465</v>
      </c>
      <c r="B64" s="138">
        <f ca="1">IF(Nb_cpte!B64&gt;0,Vol_hor!B64/Nb_cpte!B64," ")</f>
        <v>143.65353982347793</v>
      </c>
      <c r="C64" s="138">
        <f ca="1">IF(Nb_cpte!C64&gt;0,Vol_hor!C64/Nb_cpte!C64," ")</f>
        <v>61.565699119284396</v>
      </c>
      <c r="D64" s="141">
        <f ca="1">IF(Nb_cpte!D64&gt;0,Vol_hor!D64/Nb_cpte!D64," ")</f>
        <v>55.796727064807733</v>
      </c>
      <c r="E64" s="141">
        <f ca="1">IF(Nb_cpte!E64&gt;0,Vol_hor!E64/Nb_cpte!E64," ")</f>
        <v>331.48116771076462</v>
      </c>
      <c r="F64" s="141">
        <f ca="1">IF(Nb_cpte!F64&gt;0,Vol_hor!F64/Nb_cpte!F64," ")</f>
        <v>167.53898911961687</v>
      </c>
      <c r="G64" s="140">
        <f ca="1">IF(Nb_cpte!G64&gt;0,Vol_hor!G64/Nb_cpte!G64," ")</f>
        <v>54.25211777917243</v>
      </c>
      <c r="H64" s="141">
        <f ca="1">IF(Nb_cpte!H64&gt;0,Vol_hor!H64/Nb_cpte!H64," ")</f>
        <v>88.027046336456607</v>
      </c>
      <c r="I64" s="141">
        <f ca="1">IF(Nb_cpte!I64&gt;0,Vol_hor!I64/Nb_cpte!I64," ")</f>
        <v>63.6987146281283</v>
      </c>
      <c r="J64" s="142">
        <f ca="1">IF(Nb_cpte!J64&gt;0,Vol_hor!J64/Nb_cpte!J64," ")</f>
        <v>51.265849876624358</v>
      </c>
      <c r="K64" s="141">
        <f ca="1">IF(Nb_cpte!K64&gt;0,Vol_hor!K64/Nb_cpte!K64," ")</f>
        <v>167.77784496336051</v>
      </c>
      <c r="L64" s="141" t="str">
        <f ca="1">IF(Nb_cpte!L64&gt;0,Vol_hor!L64/Nb_cpte!L64," ")</f>
        <v xml:space="preserve"> </v>
      </c>
      <c r="M64" s="142" t="str">
        <f ca="1">IF(Nb_cpte!M64&gt;0,Vol_hor!M64/Nb_cpte!M64," ")</f>
        <v xml:space="preserve"> </v>
      </c>
      <c r="N64" s="141">
        <f ca="1">IF(Nb_cpte!N64&gt;0,Vol_hor!N64/Nb_cpte!N64," ")</f>
        <v>331.59295372219844</v>
      </c>
      <c r="O64" s="143">
        <f ca="1">IF(Nb_cpte!O64&gt;0,Vol_hor!O64/Nb_cpte!O64," ")</f>
        <v>76.17371156232926</v>
      </c>
      <c r="P64" s="144">
        <f ca="1">IF(Nb_cpte!P64&gt;0,Vol_hor!P64/Nb_cpte!P64," ")</f>
        <v>32.571456370216019</v>
      </c>
      <c r="Q64" s="145">
        <f ca="1">IF(Nb_cpte!Q64&gt;0,Vol_hor!Q64/Nb_cpte!Q64," ")</f>
        <v>50.025821856275712</v>
      </c>
      <c r="R64" s="145">
        <f ca="1">IF(Nb_cpte!R64&gt;0,Vol_hor!R64/Nb_cpte!R64," ")</f>
        <v>126.82361098505751</v>
      </c>
      <c r="S64" s="145" t="str">
        <f ca="1">IF(Nb_cpte!S64&gt;0,Vol_hor!S64/Nb_cpte!S64," ")</f>
        <v xml:space="preserve"> </v>
      </c>
      <c r="T64" s="145">
        <f ca="1">IF(Nb_cpte!T64&gt;0,Vol_hor!T64/Nb_cpte!T64," ")</f>
        <v>44.089097591776287</v>
      </c>
      <c r="U64" s="145">
        <f ca="1">IF(Nb_cpte!U64&gt;0,Vol_hor!U64/Nb_cpte!U64," ")</f>
        <v>145.60199081706281</v>
      </c>
      <c r="V64" s="145" t="str">
        <f ca="1">IF(Nb_cpte!V64&gt;0,Vol_hor!V64/Nb_cpte!V64," ")</f>
        <v xml:space="preserve"> </v>
      </c>
      <c r="W64" s="145">
        <f ca="1">IF(Nb_cpte!W64&gt;0,Vol_hor!W64/Nb_cpte!W64," ")</f>
        <v>169.11808808786236</v>
      </c>
      <c r="X64" s="145">
        <f ca="1">IF(Nb_cpte!X64&gt;0,Vol_hor!X64/Nb_cpte!X64," ")</f>
        <v>201.82611003254371</v>
      </c>
      <c r="Y64" s="146">
        <f ca="1">IF(Nb_cpte!Y64&gt;0,Vol_hor!Y64/Nb_cpte!Y64," ")</f>
        <v>148.65973602633451</v>
      </c>
    </row>
    <row r="65" spans="1:25" ht="18" customHeight="1" thickBot="1" x14ac:dyDescent="0.25">
      <c r="A65" s="124" t="s">
        <v>33</v>
      </c>
      <c r="B65" s="125"/>
      <c r="C65" s="125"/>
      <c r="D65" s="81"/>
      <c r="E65" s="81"/>
      <c r="F65" s="81"/>
      <c r="G65" s="81"/>
      <c r="H65" s="81"/>
      <c r="I65" s="81"/>
      <c r="J65" s="86"/>
      <c r="K65" s="81"/>
      <c r="L65" s="81"/>
      <c r="M65" s="86"/>
      <c r="N65" s="81"/>
      <c r="O65" s="81"/>
      <c r="P65" s="81"/>
      <c r="Q65" s="81"/>
      <c r="R65" s="81"/>
      <c r="S65" s="81"/>
      <c r="T65" s="81"/>
      <c r="U65" s="81"/>
      <c r="V65" s="81"/>
      <c r="W65" s="81"/>
      <c r="X65" s="81"/>
      <c r="Y65" s="126"/>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K67" ca="1" si="0">IF(AND(B6&gt;=0, (B5)&gt;0),B6/B5-1," ")</f>
        <v>-8.4913610685405372E-3</v>
      </c>
      <c r="C67" s="63">
        <f t="shared" ca="1" si="0"/>
        <v>-1.2288791754171191E-2</v>
      </c>
      <c r="D67" s="75">
        <f t="shared" ca="1" si="0"/>
        <v>-1.2884295668836421E-2</v>
      </c>
      <c r="E67" s="75">
        <f t="shared" ca="1" si="0"/>
        <v>-6.5850717640143497E-3</v>
      </c>
      <c r="F67" s="75">
        <f t="shared" ca="1" si="0"/>
        <v>-6.5382029217730953E-4</v>
      </c>
      <c r="G67" s="53">
        <f t="shared" ca="1" si="0"/>
        <v>-1.1644684611641476E-2</v>
      </c>
      <c r="H67" s="34">
        <f t="shared" ca="1" si="0"/>
        <v>-0.12966314127591994</v>
      </c>
      <c r="I67" s="34">
        <f t="shared" ca="1" si="0"/>
        <v>2.9294692063268624E-3</v>
      </c>
      <c r="J67" s="64">
        <f t="shared" ca="1" si="0"/>
        <v>5.4570313662005709E-4</v>
      </c>
      <c r="K67" s="34">
        <f t="shared" ca="1" si="0"/>
        <v>1.1802843944029755</v>
      </c>
      <c r="L67" s="34">
        <f ca="1">IF(AND(L6&gt;=0,L6&lt;&gt;" ",L5&lt;&gt;" ",(L5)&gt;0),L6/L5-1," ")</f>
        <v>8.219463332809207E-3</v>
      </c>
      <c r="M67" s="64">
        <f t="shared" ref="M67:Y67" ca="1" si="1">IF(AND(M6&gt;=0,M6&lt;&gt;" ",M5&lt;&gt;" ",(M5)&gt;0),M6/M5-1," ")</f>
        <v>2.0338215700936857E-3</v>
      </c>
      <c r="N67" s="34">
        <f t="shared" ca="1" si="1"/>
        <v>2.4054542386023776</v>
      </c>
      <c r="O67" s="55">
        <f t="shared" ca="1" si="1"/>
        <v>-1.3907989879053617E-2</v>
      </c>
      <c r="P67" s="53">
        <f t="shared" ca="1" si="1"/>
        <v>-2.2016631694937616E-2</v>
      </c>
      <c r="Q67" s="34">
        <f t="shared" ca="1" si="1"/>
        <v>-4.1933538546508053E-3</v>
      </c>
      <c r="R67" s="34">
        <f t="shared" ca="1" si="1"/>
        <v>-1.4160020639089499E-2</v>
      </c>
      <c r="S67" s="34" t="str">
        <f t="shared" ca="1" si="1"/>
        <v xml:space="preserve"> </v>
      </c>
      <c r="T67" s="34" t="str">
        <f t="shared" ca="1" si="1"/>
        <v xml:space="preserve"> </v>
      </c>
      <c r="U67" s="34">
        <f t="shared" ca="1" si="1"/>
        <v>-1.8438631392222127E-2</v>
      </c>
      <c r="V67" s="34" t="str">
        <f t="shared" ca="1" si="1"/>
        <v xml:space="preserve"> </v>
      </c>
      <c r="W67" s="34" t="str">
        <f t="shared" ca="1" si="1"/>
        <v xml:space="preserve"> </v>
      </c>
      <c r="X67" s="34">
        <f t="shared" ca="1" si="1"/>
        <v>-4.8911064056388343E-3</v>
      </c>
      <c r="Y67" s="55">
        <f t="shared" ca="1" si="1"/>
        <v>1.9033175606374746</v>
      </c>
    </row>
    <row r="68" spans="1:25" s="32" customFormat="1" x14ac:dyDescent="0.2">
      <c r="A68" s="20">
        <v>38260</v>
      </c>
      <c r="B68" s="63">
        <f t="shared" ref="B68:K68" ca="1" si="2">IF(AND(B7&gt;=0, (B6)&gt;0),B7/B6-1," ")</f>
        <v>-2.8886109165016438E-2</v>
      </c>
      <c r="C68" s="63">
        <f t="shared" ca="1" si="2"/>
        <v>-1.8483228922233641E-3</v>
      </c>
      <c r="D68" s="75">
        <f t="shared" ca="1" si="2"/>
        <v>-1.4942249738112423E-3</v>
      </c>
      <c r="E68" s="75">
        <f t="shared" ca="1" si="2"/>
        <v>-3.7930848374140624E-2</v>
      </c>
      <c r="F68" s="75">
        <f t="shared" ca="1" si="2"/>
        <v>1.5910885563166888E-2</v>
      </c>
      <c r="G68" s="53">
        <f t="shared" ca="1" si="2"/>
        <v>-8.2780468590933909E-3</v>
      </c>
      <c r="H68" s="34">
        <f t="shared" ca="1" si="2"/>
        <v>8.9342468509188144E-3</v>
      </c>
      <c r="I68" s="34">
        <f t="shared" ca="1" si="2"/>
        <v>-2.4068560492589208E-2</v>
      </c>
      <c r="J68" s="64">
        <f t="shared" ca="1" si="2"/>
        <v>-2.772231058685215E-2</v>
      </c>
      <c r="K68" s="34">
        <f t="shared" ca="1" si="2"/>
        <v>3.6552823549697244E-2</v>
      </c>
      <c r="L68" s="34">
        <f t="shared" ref="L68:O125" ca="1" si="3">IF(AND(L7&gt;=0,L7&lt;&gt;" ",L6&lt;&gt;" ",(L6)&gt;0),L7/L6-1," ")</f>
        <v>4.7675965246876117E-3</v>
      </c>
      <c r="M68" s="64">
        <f t="shared" ref="M68:Y68" ca="1" si="4">IF(AND(M7&gt;=0,M7&lt;&gt;" ",M6&lt;&gt;" ",(M6)&gt;0),M7/M6-1," ")</f>
        <v>5.2929112609809703E-3</v>
      </c>
      <c r="N68" s="34">
        <f t="shared" ca="1" si="4"/>
        <v>5.763169534214474E-2</v>
      </c>
      <c r="O68" s="55">
        <f t="shared" ca="1" si="4"/>
        <v>-3.9679476549532744E-2</v>
      </c>
      <c r="P68" s="53">
        <f t="shared" ca="1" si="4"/>
        <v>-7.5083213668146742E-3</v>
      </c>
      <c r="Q68" s="34">
        <f t="shared" ca="1" si="4"/>
        <v>-4.0985683070848822E-3</v>
      </c>
      <c r="R68" s="34">
        <f t="shared" ca="1" si="4"/>
        <v>-6.4845165735131216E-3</v>
      </c>
      <c r="S68" s="34" t="str">
        <f t="shared" ca="1" si="4"/>
        <v xml:space="preserve"> </v>
      </c>
      <c r="T68" s="34" t="str">
        <f t="shared" ca="1" si="4"/>
        <v xml:space="preserve"> </v>
      </c>
      <c r="U68" s="34">
        <f t="shared" ca="1" si="4"/>
        <v>-7.6657308909210409E-3</v>
      </c>
      <c r="V68" s="34" t="str">
        <f t="shared" ca="1" si="4"/>
        <v xml:space="preserve"> </v>
      </c>
      <c r="W68" s="34" t="str">
        <f t="shared" ca="1" si="4"/>
        <v xml:space="preserve"> </v>
      </c>
      <c r="X68" s="34">
        <f t="shared" ca="1" si="4"/>
        <v>8.3808701914260819E-3</v>
      </c>
      <c r="Y68" s="55">
        <f t="shared" ca="1" si="4"/>
        <v>0.30464882092171885</v>
      </c>
    </row>
    <row r="69" spans="1:25" s="33" customFormat="1" ht="12" thickBot="1" x14ac:dyDescent="0.25">
      <c r="A69" s="26">
        <v>38352</v>
      </c>
      <c r="B69" s="65">
        <f t="shared" ref="B69:K69" ca="1" si="5">IF(AND(B8&gt;=0, (B7)&gt;0),B8/B7-1," ")</f>
        <v>3.9165554535807834E-2</v>
      </c>
      <c r="C69" s="65">
        <f t="shared" ca="1" si="5"/>
        <v>9.750758694957451E-4</v>
      </c>
      <c r="D69" s="56">
        <f t="shared" ca="1" si="5"/>
        <v>1.2980758780360979E-3</v>
      </c>
      <c r="E69" s="56">
        <f t="shared" ca="1" si="5"/>
        <v>5.7810003819418476E-2</v>
      </c>
      <c r="F69" s="56">
        <f t="shared" ca="1" si="5"/>
        <v>-5.8947479669789749E-3</v>
      </c>
      <c r="G69" s="57">
        <f t="shared" ca="1" si="5"/>
        <v>9.6632189458567552E-3</v>
      </c>
      <c r="H69" s="56">
        <f t="shared" ca="1" si="5"/>
        <v>-4.1354706335165248E-2</v>
      </c>
      <c r="I69" s="56">
        <f t="shared" ca="1" si="5"/>
        <v>1.6250855616893212E-2</v>
      </c>
      <c r="J69" s="66">
        <f t="shared" ca="1" si="5"/>
        <v>3.022308332436352E-2</v>
      </c>
      <c r="K69" s="56">
        <f t="shared" ca="1" si="5"/>
        <v>0.1644086997828802</v>
      </c>
      <c r="L69" s="56">
        <f t="shared" ca="1" si="3"/>
        <v>-2.1945245944599123E-2</v>
      </c>
      <c r="M69" s="66">
        <f t="shared" ref="M69:Y69" ca="1" si="6">IF(AND(M8&gt;=0,M8&lt;&gt;" ",M7&lt;&gt;" ",(M7)&gt;0),M8/M7-1," ")</f>
        <v>-3.6655910106044409E-2</v>
      </c>
      <c r="N69" s="56">
        <f t="shared" ca="1" si="6"/>
        <v>0.31719359598967123</v>
      </c>
      <c r="O69" s="58">
        <f t="shared" ca="1" si="6"/>
        <v>4.725327168224136E-2</v>
      </c>
      <c r="P69" s="57">
        <f t="shared" ca="1" si="6"/>
        <v>-1.4614881810153468E-2</v>
      </c>
      <c r="Q69" s="56">
        <f t="shared" ca="1" si="6"/>
        <v>2.8773485817141786E-3</v>
      </c>
      <c r="R69" s="56">
        <f t="shared" ca="1" si="6"/>
        <v>-1.4354887970836616E-3</v>
      </c>
      <c r="S69" s="56" t="str">
        <f t="shared" ca="1" si="6"/>
        <v xml:space="preserve"> </v>
      </c>
      <c r="T69" s="56" t="str">
        <f t="shared" ca="1" si="6"/>
        <v xml:space="preserve"> </v>
      </c>
      <c r="U69" s="56">
        <f t="shared" ca="1" si="6"/>
        <v>-1.7905194889436649E-2</v>
      </c>
      <c r="V69" s="56" t="str">
        <f t="shared" ca="1" si="6"/>
        <v xml:space="preserve"> </v>
      </c>
      <c r="W69" s="56" t="str">
        <f t="shared" ca="1" si="6"/>
        <v xml:space="preserve"> </v>
      </c>
      <c r="X69" s="56">
        <f t="shared" ca="1" si="6"/>
        <v>-1.3243898539617716E-3</v>
      </c>
      <c r="Y69" s="58">
        <f t="shared" ca="1" si="6"/>
        <v>3.9556135017249971E-2</v>
      </c>
    </row>
    <row r="70" spans="1:25" s="33" customFormat="1" x14ac:dyDescent="0.2">
      <c r="A70" s="20">
        <v>38383</v>
      </c>
      <c r="B70" s="67">
        <f t="shared" ref="B70:K70" ca="1" si="7">IF(AND(B9&gt;=0, (B8)&gt;0),B9/B8-1," ")</f>
        <v>6.9893439592678686E-3</v>
      </c>
      <c r="C70" s="67">
        <f t="shared" ca="1" si="7"/>
        <v>-4.8625769554542231E-3</v>
      </c>
      <c r="D70" s="59">
        <f t="shared" ca="1" si="7"/>
        <v>-5.099177639632968E-3</v>
      </c>
      <c r="E70" s="59">
        <f t="shared" ca="1" si="7"/>
        <v>2.0054924768670546E-2</v>
      </c>
      <c r="F70" s="59">
        <f t="shared" ca="1" si="7"/>
        <v>5.7051101107383762E-3</v>
      </c>
      <c r="G70" s="60">
        <f t="shared" ca="1" si="7"/>
        <v>5.0126609753564644E-3</v>
      </c>
      <c r="H70" s="59">
        <f t="shared" ca="1" si="7"/>
        <v>-2.0022274232648019E-2</v>
      </c>
      <c r="I70" s="59">
        <f t="shared" ca="1" si="7"/>
        <v>-7.7744095017258097E-3</v>
      </c>
      <c r="J70" s="68">
        <f t="shared" ca="1" si="7"/>
        <v>-8.1719918797151792E-4</v>
      </c>
      <c r="K70" s="59">
        <f t="shared" ca="1" si="7"/>
        <v>-1.9337044669447634E-2</v>
      </c>
      <c r="L70" s="59">
        <f t="shared" ca="1" si="3"/>
        <v>-1.1568168511774557E-2</v>
      </c>
      <c r="M70" s="68">
        <f t="shared" ref="M70:Y70" ca="1" si="8">IF(AND(M9&gt;=0,M9&lt;&gt;" ",M8&lt;&gt;" ",(M8)&gt;0),M9/M8-1," ")</f>
        <v>7.5663884688359495E-4</v>
      </c>
      <c r="N70" s="59">
        <f t="shared" ca="1" si="8"/>
        <v>1.8297868583459609E-2</v>
      </c>
      <c r="O70" s="61">
        <f t="shared" ca="1" si="8"/>
        <v>-2.1343362406406552E-2</v>
      </c>
      <c r="P70" s="60">
        <f t="shared" ca="1" si="8"/>
        <v>9.7377579117652324E-3</v>
      </c>
      <c r="Q70" s="59">
        <f t="shared" ca="1" si="8"/>
        <v>-1.4006472223508926E-3</v>
      </c>
      <c r="R70" s="59">
        <f t="shared" ca="1" si="8"/>
        <v>-5.3345860091134067E-3</v>
      </c>
      <c r="S70" s="59" t="str">
        <f t="shared" ca="1" si="8"/>
        <v xml:space="preserve"> </v>
      </c>
      <c r="T70" s="59" t="str">
        <f t="shared" ca="1" si="8"/>
        <v xml:space="preserve"> </v>
      </c>
      <c r="U70" s="59">
        <f t="shared" ca="1" si="8"/>
        <v>-9.3874319965222552E-3</v>
      </c>
      <c r="V70" s="59" t="str">
        <f t="shared" ca="1" si="8"/>
        <v xml:space="preserve"> </v>
      </c>
      <c r="W70" s="59" t="str">
        <f t="shared" ca="1" si="8"/>
        <v xml:space="preserve"> </v>
      </c>
      <c r="X70" s="59">
        <f t="shared" ca="1" si="8"/>
        <v>5.64780346934457E-3</v>
      </c>
      <c r="Y70" s="61">
        <f t="shared" ca="1" si="8"/>
        <v>-6.0648394595106625E-2</v>
      </c>
    </row>
    <row r="71" spans="1:25" s="33" customFormat="1" x14ac:dyDescent="0.2">
      <c r="A71" s="20">
        <v>38442</v>
      </c>
      <c r="B71" s="63">
        <f t="shared" ref="B71:K71" ca="1" si="9">IF(AND(B10&gt;=0, (B9)&gt;0),B10/B9-1," ")</f>
        <v>-5.9614373838934309E-4</v>
      </c>
      <c r="C71" s="63">
        <f t="shared" ca="1" si="9"/>
        <v>-1.0867216368974364E-2</v>
      </c>
      <c r="D71" s="34">
        <f t="shared" ca="1" si="9"/>
        <v>-1.1697790594276891E-2</v>
      </c>
      <c r="E71" s="34">
        <f t="shared" ca="1" si="9"/>
        <v>8.5807252308849336E-3</v>
      </c>
      <c r="F71" s="34">
        <f t="shared" ca="1" si="9"/>
        <v>1.8355332882249442E-3</v>
      </c>
      <c r="G71" s="53">
        <f t="shared" ca="1" si="9"/>
        <v>-1.4827412020027131E-2</v>
      </c>
      <c r="H71" s="34">
        <f t="shared" ca="1" si="9"/>
        <v>7.5810693371484383E-2</v>
      </c>
      <c r="I71" s="34">
        <f t="shared" ca="1" si="9"/>
        <v>9.3244080431629239E-3</v>
      </c>
      <c r="J71" s="64">
        <f t="shared" ca="1" si="9"/>
        <v>7.3205549186472485E-3</v>
      </c>
      <c r="K71" s="34">
        <f t="shared" ca="1" si="9"/>
        <v>9.44009584675507E-2</v>
      </c>
      <c r="L71" s="34">
        <f t="shared" ca="1" si="3"/>
        <v>-3.4996908577101804E-3</v>
      </c>
      <c r="M71" s="64">
        <f t="shared" ref="M71:Y71" ca="1" si="10">IF(AND(M10&gt;=0,M10&lt;&gt;" ",M9&lt;&gt;" ",(M9)&gt;0),M10/M9-1," ")</f>
        <v>4.2558297935670897E-3</v>
      </c>
      <c r="N71" s="34">
        <f t="shared" ca="1" si="10"/>
        <v>5.3227906678195325E-2</v>
      </c>
      <c r="O71" s="55">
        <f t="shared" ca="1" si="10"/>
        <v>-1.8013711028339596E-2</v>
      </c>
      <c r="P71" s="53">
        <f t="shared" ca="1" si="10"/>
        <v>-4.8230428399127501E-3</v>
      </c>
      <c r="Q71" s="34">
        <f t="shared" ca="1" si="10"/>
        <v>-1.5772697167559691E-2</v>
      </c>
      <c r="R71" s="34">
        <f t="shared" ca="1" si="10"/>
        <v>-4.3101132674179254E-3</v>
      </c>
      <c r="S71" s="34" t="str">
        <f t="shared" ca="1" si="10"/>
        <v xml:space="preserve"> </v>
      </c>
      <c r="T71" s="34" t="str">
        <f t="shared" ca="1" si="10"/>
        <v xml:space="preserve"> </v>
      </c>
      <c r="U71" s="34">
        <f t="shared" ca="1" si="10"/>
        <v>-2.6617181078745222E-2</v>
      </c>
      <c r="V71" s="34" t="str">
        <f t="shared" ca="1" si="10"/>
        <v xml:space="preserve"> </v>
      </c>
      <c r="W71" s="34" t="str">
        <f t="shared" ca="1" si="10"/>
        <v xml:space="preserve"> </v>
      </c>
      <c r="X71" s="34">
        <f t="shared" ca="1" si="10"/>
        <v>4.179546789615296E-3</v>
      </c>
      <c r="Y71" s="55">
        <f t="shared" ca="1" si="10"/>
        <v>6.4498611133099848E-2</v>
      </c>
    </row>
    <row r="72" spans="1:25" s="33" customFormat="1" x14ac:dyDescent="0.2">
      <c r="A72" s="20">
        <v>38625</v>
      </c>
      <c r="B72" s="63">
        <f t="shared" ref="B72:K72" ca="1" si="11">IF(AND(B11&gt;=0, (B10)&gt;0),B11/B10-1," ")</f>
        <v>-1.0627220105877577E-2</v>
      </c>
      <c r="C72" s="63">
        <f t="shared" ca="1" si="11"/>
        <v>1.2396783649681886E-4</v>
      </c>
      <c r="D72" s="34">
        <f t="shared" ca="1" si="11"/>
        <v>1.0352457082007938E-4</v>
      </c>
      <c r="E72" s="34">
        <f t="shared" ca="1" si="11"/>
        <v>-9.6126446212652095E-3</v>
      </c>
      <c r="F72" s="34">
        <f t="shared" ca="1" si="11"/>
        <v>7.0706555654120873E-3</v>
      </c>
      <c r="G72" s="53">
        <f t="shared" ca="1" si="11"/>
        <v>-2.4810337660537973E-3</v>
      </c>
      <c r="H72" s="34">
        <f t="shared" ca="1" si="11"/>
        <v>-2.4043920619780002E-2</v>
      </c>
      <c r="I72" s="34">
        <f t="shared" ca="1" si="11"/>
        <v>-1.7635372123194104E-2</v>
      </c>
      <c r="J72" s="64">
        <f t="shared" ca="1" si="11"/>
        <v>-1.2254967174084141E-2</v>
      </c>
      <c r="K72" s="34">
        <f t="shared" ca="1" si="11"/>
        <v>-1.0339697853004259E-2</v>
      </c>
      <c r="L72" s="34">
        <f t="shared" ca="1" si="3"/>
        <v>-2.5257813289292219E-2</v>
      </c>
      <c r="M72" s="64">
        <f t="shared" ref="M72:Y72" ca="1" si="12">IF(AND(M11&gt;=0,M11&lt;&gt;" ",M10&lt;&gt;" ",(M10)&gt;0),M11/M10-1," ")</f>
        <v>-1.9036361422050563E-2</v>
      </c>
      <c r="N72" s="34">
        <f t="shared" ca="1" si="12"/>
        <v>-2.698196238132633E-2</v>
      </c>
      <c r="O72" s="55">
        <f t="shared" ca="1" si="12"/>
        <v>-5.9388843718955364E-2</v>
      </c>
      <c r="P72" s="53">
        <f t="shared" ca="1" si="12"/>
        <v>-2.509558906653564E-2</v>
      </c>
      <c r="Q72" s="34">
        <f t="shared" ca="1" si="12"/>
        <v>9.7855228439931441E-3</v>
      </c>
      <c r="R72" s="34">
        <f t="shared" ca="1" si="12"/>
        <v>-3.8966811007115076E-3</v>
      </c>
      <c r="S72" s="34" t="str">
        <f t="shared" ca="1" si="12"/>
        <v xml:space="preserve"> </v>
      </c>
      <c r="T72" s="34" t="str">
        <f t="shared" ca="1" si="12"/>
        <v xml:space="preserve"> </v>
      </c>
      <c r="U72" s="34">
        <f t="shared" ca="1" si="12"/>
        <v>-1.4654441953300901E-2</v>
      </c>
      <c r="V72" s="34" t="str">
        <f t="shared" ca="1" si="12"/>
        <v xml:space="preserve"> </v>
      </c>
      <c r="W72" s="34" t="str">
        <f t="shared" ca="1" si="12"/>
        <v xml:space="preserve"> </v>
      </c>
      <c r="X72" s="34">
        <f t="shared" ca="1" si="12"/>
        <v>-6.5442693741972757E-3</v>
      </c>
      <c r="Y72" s="55">
        <f t="shared" ca="1" si="12"/>
        <v>-1.9020821080179884E-2</v>
      </c>
    </row>
    <row r="73" spans="1:25" s="33" customFormat="1" ht="12" thickBot="1" x14ac:dyDescent="0.25">
      <c r="A73" s="26">
        <v>38717</v>
      </c>
      <c r="B73" s="65">
        <f t="shared" ref="B73:K73" ca="1" si="13">IF(AND(B12&gt;=0, (B11)&gt;0),B12/B11-1," ")</f>
        <v>1.2787319135349806E-2</v>
      </c>
      <c r="C73" s="65">
        <f t="shared" ca="1" si="13"/>
        <v>-9.0808872869472257E-3</v>
      </c>
      <c r="D73" s="56">
        <f t="shared" ca="1" si="13"/>
        <v>-9.5286814856203605E-3</v>
      </c>
      <c r="E73" s="56">
        <f t="shared" ca="1" si="13"/>
        <v>2.5311700337277587E-2</v>
      </c>
      <c r="F73" s="56">
        <f t="shared" ca="1" si="13"/>
        <v>-5.3298990498898968E-3</v>
      </c>
      <c r="G73" s="57">
        <f t="shared" ca="1" si="13"/>
        <v>5.6823624246904458E-4</v>
      </c>
      <c r="H73" s="56">
        <f t="shared" ca="1" si="13"/>
        <v>1.6891528081619533E-2</v>
      </c>
      <c r="I73" s="56">
        <f t="shared" ca="1" si="13"/>
        <v>-8.9753103961454084E-3</v>
      </c>
      <c r="J73" s="66">
        <f t="shared" ca="1" si="13"/>
        <v>-1.0454230099748774E-2</v>
      </c>
      <c r="K73" s="56">
        <f t="shared" ca="1" si="13"/>
        <v>-1.7781275296444798E-2</v>
      </c>
      <c r="L73" s="56">
        <f t="shared" ca="1" si="3"/>
        <v>-3.6267189670204592E-2</v>
      </c>
      <c r="M73" s="66">
        <f t="shared" ref="M73:Y73" ca="1" si="14">IF(AND(M12&gt;=0,M12&lt;&gt;" ",M11&lt;&gt;" ",(M11)&gt;0),M12/M11-1," ")</f>
        <v>-3.9755007668545561E-2</v>
      </c>
      <c r="N73" s="56">
        <f t="shared" ca="1" si="14"/>
        <v>4.3505283410775641E-2</v>
      </c>
      <c r="O73" s="58">
        <f t="shared" ca="1" si="14"/>
        <v>-2.0814267720076662E-2</v>
      </c>
      <c r="P73" s="57">
        <f t="shared" ca="1" si="14"/>
        <v>-4.1100405455180788E-2</v>
      </c>
      <c r="Q73" s="56">
        <f t="shared" ca="1" si="14"/>
        <v>1.9475903046379806E-3</v>
      </c>
      <c r="R73" s="56">
        <f t="shared" ca="1" si="14"/>
        <v>-5.6144523490553322E-3</v>
      </c>
      <c r="S73" s="56" t="str">
        <f t="shared" ca="1" si="14"/>
        <v xml:space="preserve"> </v>
      </c>
      <c r="T73" s="56" t="str">
        <f t="shared" ca="1" si="14"/>
        <v xml:space="preserve"> </v>
      </c>
      <c r="U73" s="56">
        <f t="shared" ca="1" si="14"/>
        <v>-5.7402686577306961E-3</v>
      </c>
      <c r="V73" s="56" t="str">
        <f t="shared" ca="1" si="14"/>
        <v xml:space="preserve"> </v>
      </c>
      <c r="W73" s="56" t="str">
        <f t="shared" ca="1" si="14"/>
        <v xml:space="preserve"> </v>
      </c>
      <c r="X73" s="56">
        <f t="shared" ca="1" si="14"/>
        <v>-5.4672874363255186E-3</v>
      </c>
      <c r="Y73" s="58">
        <f t="shared" ca="1" si="14"/>
        <v>3.6300399678763196E-2</v>
      </c>
    </row>
    <row r="74" spans="1:25" s="33" customFormat="1" x14ac:dyDescent="0.2">
      <c r="A74" s="20">
        <v>38807</v>
      </c>
      <c r="B74" s="67">
        <f t="shared" ref="B74:K74" ca="1" si="15">IF(AND(B13&gt;=0, (B12)&gt;0),B13/B12-1," ")</f>
        <v>8.0882452823112239E-3</v>
      </c>
      <c r="C74" s="67">
        <f t="shared" ca="1" si="15"/>
        <v>-1.0753936292615673E-3</v>
      </c>
      <c r="D74" s="59">
        <f t="shared" ca="1" si="15"/>
        <v>-1.0386083902946819E-3</v>
      </c>
      <c r="E74" s="59">
        <f t="shared" ca="1" si="15"/>
        <v>1.2826212008013593E-2</v>
      </c>
      <c r="F74" s="59">
        <f t="shared" ca="1" si="15"/>
        <v>2.9189228171728754E-3</v>
      </c>
      <c r="G74" s="60">
        <f t="shared" ca="1" si="15"/>
        <v>5.1737340009991861E-3</v>
      </c>
      <c r="H74" s="59">
        <f t="shared" ca="1" si="15"/>
        <v>-6.037639023609831E-2</v>
      </c>
      <c r="I74" s="59">
        <f t="shared" ca="1" si="15"/>
        <v>1.1470196209813155E-2</v>
      </c>
      <c r="J74" s="68">
        <f t="shared" ca="1" si="15"/>
        <v>2.4520271012385741E-2</v>
      </c>
      <c r="K74" s="59">
        <f t="shared" ca="1" si="15"/>
        <v>-3.232801097577731E-3</v>
      </c>
      <c r="L74" s="59">
        <f t="shared" ca="1" si="3"/>
        <v>-8.4271441628754884E-3</v>
      </c>
      <c r="M74" s="68">
        <f t="shared" ref="M74:Y74" ca="1" si="16">IF(AND(M13&gt;=0,M13&lt;&gt;" ",M12&lt;&gt;" ",(M12)&gt;0),M13/M12-1," ")</f>
        <v>-1.0363146278546953E-3</v>
      </c>
      <c r="N74" s="59">
        <f t="shared" ca="1" si="16"/>
        <v>2.939247270706602E-3</v>
      </c>
      <c r="O74" s="61">
        <f t="shared" ca="1" si="16"/>
        <v>-3.0474008756847248E-2</v>
      </c>
      <c r="P74" s="60">
        <f t="shared" ca="1" si="16"/>
        <v>-0.10169437261488179</v>
      </c>
      <c r="Q74" s="59">
        <f t="shared" ca="1" si="16"/>
        <v>3.1882213391920544E-3</v>
      </c>
      <c r="R74" s="59">
        <f t="shared" ca="1" si="16"/>
        <v>-5.5262170544275735E-3</v>
      </c>
      <c r="S74" s="59" t="str">
        <f t="shared" ca="1" si="16"/>
        <v xml:space="preserve"> </v>
      </c>
      <c r="T74" s="59" t="str">
        <f t="shared" ca="1" si="16"/>
        <v xml:space="preserve"> </v>
      </c>
      <c r="U74" s="59">
        <f t="shared" ca="1" si="16"/>
        <v>-5.6554839630522658E-3</v>
      </c>
      <c r="V74" s="59" t="str">
        <f t="shared" ca="1" si="16"/>
        <v xml:space="preserve"> </v>
      </c>
      <c r="W74" s="59" t="str">
        <f t="shared" ca="1" si="16"/>
        <v xml:space="preserve"> </v>
      </c>
      <c r="X74" s="59">
        <f t="shared" ca="1" si="16"/>
        <v>6.639334939368613E-2</v>
      </c>
      <c r="Y74" s="61">
        <f t="shared" ca="1" si="16"/>
        <v>-9.9620807002275269E-3</v>
      </c>
    </row>
    <row r="75" spans="1:25" s="33" customFormat="1" x14ac:dyDescent="0.2">
      <c r="A75" s="20">
        <v>38898</v>
      </c>
      <c r="B75" s="63">
        <f t="shared" ref="B75:K75" ca="1" si="17">IF(AND(B14&gt;=0, (B13)&gt;0),B14/B13-1," ")</f>
        <v>-2.7591629560319575E-3</v>
      </c>
      <c r="C75" s="63">
        <f t="shared" ca="1" si="17"/>
        <v>-6.9087798864400085E-3</v>
      </c>
      <c r="D75" s="34">
        <f t="shared" ca="1" si="17"/>
        <v>-7.0321124944119351E-3</v>
      </c>
      <c r="E75" s="34">
        <f t="shared" ca="1" si="17"/>
        <v>6.052705448672091E-3</v>
      </c>
      <c r="F75" s="34">
        <f t="shared" ca="1" si="17"/>
        <v>1.2902596552752943E-3</v>
      </c>
      <c r="G75" s="53">
        <f t="shared" ca="1" si="17"/>
        <v>-1.3225544630780517E-3</v>
      </c>
      <c r="H75" s="34">
        <f t="shared" ca="1" si="17"/>
        <v>3.6074280486933175E-2</v>
      </c>
      <c r="I75" s="34">
        <f t="shared" ca="1" si="17"/>
        <v>-1.0581569882891162E-2</v>
      </c>
      <c r="J75" s="64">
        <f t="shared" ca="1" si="17"/>
        <v>-1.5866072170865886E-2</v>
      </c>
      <c r="K75" s="34">
        <f t="shared" ca="1" si="17"/>
        <v>1.8959858025877407E-2</v>
      </c>
      <c r="L75" s="34">
        <f t="shared" ca="1" si="3"/>
        <v>-2.261926718176821E-2</v>
      </c>
      <c r="M75" s="64">
        <f t="shared" ref="M75:Y75" ca="1" si="18">IF(AND(M14&gt;=0,M14&lt;&gt;" ",M13&lt;&gt;" ",(M13)&gt;0),M14/M13-1," ")</f>
        <v>-3.2040136058792634E-2</v>
      </c>
      <c r="N75" s="34">
        <f t="shared" ca="1" si="18"/>
        <v>7.0132423604762906E-5</v>
      </c>
      <c r="O75" s="55">
        <f t="shared" ca="1" si="18"/>
        <v>-4.7547422886880963E-2</v>
      </c>
      <c r="P75" s="53">
        <f t="shared" ca="1" si="18"/>
        <v>-2.3772508808604931E-3</v>
      </c>
      <c r="Q75" s="34">
        <f t="shared" ca="1" si="18"/>
        <v>1.306760606416546E-3</v>
      </c>
      <c r="R75" s="34">
        <f t="shared" ca="1" si="18"/>
        <v>-2.1170600739661705E-3</v>
      </c>
      <c r="S75" s="34">
        <f t="shared" ca="1" si="18"/>
        <v>-5.3444163457371241E-3</v>
      </c>
      <c r="T75" s="34" t="str">
        <f t="shared" ca="1" si="18"/>
        <v xml:space="preserve"> </v>
      </c>
      <c r="U75" s="34">
        <f t="shared" ca="1" si="18"/>
        <v>-6.4210727632644238E-3</v>
      </c>
      <c r="V75" s="34">
        <f t="shared" ca="1" si="18"/>
        <v>2.5226896015382749E-2</v>
      </c>
      <c r="W75" s="34" t="str">
        <f t="shared" ca="1" si="18"/>
        <v xml:space="preserve"> </v>
      </c>
      <c r="X75" s="34">
        <f t="shared" ca="1" si="18"/>
        <v>-9.6803248776907713E-3</v>
      </c>
      <c r="Y75" s="55">
        <f t="shared" ca="1" si="18"/>
        <v>2.0271021996047578E-2</v>
      </c>
    </row>
    <row r="76" spans="1:25" s="33" customFormat="1" x14ac:dyDescent="0.2">
      <c r="A76" s="20">
        <v>38990</v>
      </c>
      <c r="B76" s="63">
        <f t="shared" ref="B76:K76" ca="1" si="19">IF(AND(B15&gt;=0, (B14)&gt;0),B15/B14-1," ")</f>
        <v>-1.8235593916339221E-3</v>
      </c>
      <c r="C76" s="63">
        <f t="shared" ca="1" si="19"/>
        <v>-4.9641657583474608E-3</v>
      </c>
      <c r="D76" s="34">
        <f t="shared" ca="1" si="19"/>
        <v>-5.6935154859292236E-3</v>
      </c>
      <c r="E76" s="34">
        <f t="shared" ca="1" si="19"/>
        <v>1.1102431748577501E-4</v>
      </c>
      <c r="F76" s="34">
        <f t="shared" ca="1" si="19"/>
        <v>-1.7501346673189921E-3</v>
      </c>
      <c r="G76" s="53">
        <f t="shared" ca="1" si="19"/>
        <v>-3.9170628386046014E-3</v>
      </c>
      <c r="H76" s="34">
        <f t="shared" ca="1" si="19"/>
        <v>-1.9477557771255705E-2</v>
      </c>
      <c r="I76" s="34">
        <f t="shared" ca="1" si="19"/>
        <v>-6.4416339281572199E-3</v>
      </c>
      <c r="J76" s="64">
        <f t="shared" ca="1" si="19"/>
        <v>1.5771713390821951E-3</v>
      </c>
      <c r="K76" s="34">
        <f t="shared" ca="1" si="19"/>
        <v>6.5585812144386413E-3</v>
      </c>
      <c r="L76" s="34">
        <f t="shared" ca="1" si="3"/>
        <v>-4.9794251048765781E-2</v>
      </c>
      <c r="M76" s="64">
        <f t="shared" ref="M76:Y76" ca="1" si="20">IF(AND(M15&gt;=0,M15&lt;&gt;" ",M14&lt;&gt;" ",(M14)&gt;0),M15/M14-1," ")</f>
        <v>-2.8583902802139294E-2</v>
      </c>
      <c r="N76" s="34">
        <f t="shared" ca="1" si="20"/>
        <v>1.5957342285699561E-3</v>
      </c>
      <c r="O76" s="55">
        <f t="shared" ca="1" si="20"/>
        <v>-0.12073921221717021</v>
      </c>
      <c r="P76" s="53">
        <f t="shared" ca="1" si="20"/>
        <v>4.6089262576254342E-4</v>
      </c>
      <c r="Q76" s="34">
        <f t="shared" ca="1" si="20"/>
        <v>-3.6831773513318344E-3</v>
      </c>
      <c r="R76" s="34">
        <f t="shared" ca="1" si="20"/>
        <v>-5.2327655365679293E-3</v>
      </c>
      <c r="S76" s="34">
        <f t="shared" ca="1" si="20"/>
        <v>1.1371224326331753E-2</v>
      </c>
      <c r="T76" s="34" t="str">
        <f t="shared" ca="1" si="20"/>
        <v xml:space="preserve"> </v>
      </c>
      <c r="U76" s="34">
        <f t="shared" ca="1" si="20"/>
        <v>-6.1378376188865325E-3</v>
      </c>
      <c r="V76" s="34">
        <f t="shared" ca="1" si="20"/>
        <v>9.5815890364068235E-3</v>
      </c>
      <c r="W76" s="34" t="str">
        <f t="shared" ca="1" si="20"/>
        <v xml:space="preserve"> </v>
      </c>
      <c r="X76" s="34">
        <f t="shared" ca="1" si="20"/>
        <v>9.5957421615033844E-3</v>
      </c>
      <c r="Y76" s="55">
        <f t="shared" ca="1" si="20"/>
        <v>-2.4016157025990581E-2</v>
      </c>
    </row>
    <row r="77" spans="1:25" s="33" customFormat="1" ht="12" thickBot="1" x14ac:dyDescent="0.25">
      <c r="A77" s="26">
        <v>39082</v>
      </c>
      <c r="B77" s="65">
        <f t="shared" ref="B77:K77" ca="1" si="21">IF(AND(B16&gt;=0, (B15)&gt;0),B16/B15-1," ")</f>
        <v>8.8404858567514566E-3</v>
      </c>
      <c r="C77" s="65">
        <f t="shared" ca="1" si="21"/>
        <v>-7.8835257476549403E-3</v>
      </c>
      <c r="D77" s="56">
        <f t="shared" ca="1" si="21"/>
        <v>-8.7083645971318679E-3</v>
      </c>
      <c r="E77" s="56">
        <f t="shared" ca="1" si="21"/>
        <v>1.8941157001038711E-2</v>
      </c>
      <c r="F77" s="56">
        <f t="shared" ca="1" si="21"/>
        <v>2.4253327169923011E-3</v>
      </c>
      <c r="G77" s="57">
        <f t="shared" ca="1" si="21"/>
        <v>-6.6285679675692766E-4</v>
      </c>
      <c r="H77" s="56">
        <f t="shared" ca="1" si="21"/>
        <v>9.2806909897509282E-3</v>
      </c>
      <c r="I77" s="56">
        <f t="shared" ca="1" si="21"/>
        <v>-8.0273421722448779E-3</v>
      </c>
      <c r="J77" s="66">
        <f t="shared" ca="1" si="21"/>
        <v>-1.6414916734504126E-2</v>
      </c>
      <c r="K77" s="56">
        <f t="shared" ca="1" si="21"/>
        <v>-2.5272607394749014E-2</v>
      </c>
      <c r="L77" s="56">
        <f t="shared" ca="1" si="3"/>
        <v>-2.3006524049658639E-2</v>
      </c>
      <c r="M77" s="66">
        <f t="shared" ref="M77:Y77" ca="1" si="22">IF(AND(M16&gt;=0,M16&lt;&gt;" ",M15&lt;&gt;" ",(M15)&gt;0),M16/M15-1," ")</f>
        <v>-1.6998332575089203E-2</v>
      </c>
      <c r="N77" s="56">
        <f t="shared" ca="1" si="22"/>
        <v>6.5248762926699566E-3</v>
      </c>
      <c r="O77" s="58">
        <f t="shared" ca="1" si="22"/>
        <v>-0.130933796072353</v>
      </c>
      <c r="P77" s="57">
        <f t="shared" ca="1" si="22"/>
        <v>-5.8885605310216027E-3</v>
      </c>
      <c r="Q77" s="56">
        <f t="shared" ca="1" si="22"/>
        <v>-7.5390136729429624E-3</v>
      </c>
      <c r="R77" s="56">
        <f t="shared" ca="1" si="22"/>
        <v>-6.0477180247187068E-3</v>
      </c>
      <c r="S77" s="56">
        <f t="shared" ca="1" si="22"/>
        <v>1.5640364117741612E-4</v>
      </c>
      <c r="T77" s="56" t="str">
        <f t="shared" ca="1" si="22"/>
        <v xml:space="preserve"> </v>
      </c>
      <c r="U77" s="56">
        <f t="shared" ca="1" si="22"/>
        <v>-4.0502085528556497E-3</v>
      </c>
      <c r="V77" s="56">
        <f t="shared" ca="1" si="22"/>
        <v>4.6204379563139275E-2</v>
      </c>
      <c r="W77" s="56" t="str">
        <f t="shared" ca="1" si="22"/>
        <v xml:space="preserve"> </v>
      </c>
      <c r="X77" s="56">
        <f t="shared" ca="1" si="22"/>
        <v>-1.1604365270181716E-2</v>
      </c>
      <c r="Y77" s="58">
        <f t="shared" ca="1" si="22"/>
        <v>-2.4448500011290397E-2</v>
      </c>
    </row>
    <row r="78" spans="1:25" s="33" customFormat="1" x14ac:dyDescent="0.2">
      <c r="A78" s="20">
        <v>39172</v>
      </c>
      <c r="B78" s="63">
        <f t="shared" ref="B78:K78" ca="1" si="23">IF(AND(B17&gt;=0, (B16)&gt;0),B17/B16-1," ")</f>
        <v>-3.0937485449007429E-3</v>
      </c>
      <c r="C78" s="63">
        <f t="shared" ca="1" si="23"/>
        <v>-7.1313845008750265E-3</v>
      </c>
      <c r="D78" s="34">
        <f t="shared" ca="1" si="23"/>
        <v>-7.4883328643522429E-3</v>
      </c>
      <c r="E78" s="34">
        <f t="shared" ca="1" si="23"/>
        <v>-5.2094376263722708E-4</v>
      </c>
      <c r="F78" s="34">
        <f t="shared" ca="1" si="23"/>
        <v>-5.7691479120101086E-3</v>
      </c>
      <c r="G78" s="53">
        <f t="shared" ca="1" si="23"/>
        <v>-6.9285099251081839E-5</v>
      </c>
      <c r="H78" s="34">
        <f t="shared" ca="1" si="23"/>
        <v>-9.3280551305828796E-3</v>
      </c>
      <c r="I78" s="34">
        <f t="shared" ca="1" si="23"/>
        <v>2.3365083900950268E-4</v>
      </c>
      <c r="J78" s="64">
        <f t="shared" ca="1" si="23"/>
        <v>2.9555009218387163E-3</v>
      </c>
      <c r="K78" s="34">
        <f t="shared" ca="1" si="23"/>
        <v>-1.541769938118398E-2</v>
      </c>
      <c r="L78" s="34">
        <f t="shared" ca="1" si="3"/>
        <v>-2.936860852224632E-2</v>
      </c>
      <c r="M78" s="64">
        <f t="shared" ref="M78:Y78" ca="1" si="24">IF(AND(M17&gt;=0,M17&lt;&gt;" ",M16&lt;&gt;" ",(M16)&gt;0),M17/M16-1," ")</f>
        <v>-2.7297183514351286E-2</v>
      </c>
      <c r="N78" s="34">
        <f t="shared" ca="1" si="24"/>
        <v>-1.2753211747928872E-2</v>
      </c>
      <c r="O78" s="55">
        <f t="shared" ca="1" si="24"/>
        <v>-5.0735802302205091E-2</v>
      </c>
      <c r="P78" s="53">
        <f t="shared" ca="1" si="24"/>
        <v>-2.0380851910468678E-3</v>
      </c>
      <c r="Q78" s="34">
        <f t="shared" ca="1" si="24"/>
        <v>-3.223962196288177E-4</v>
      </c>
      <c r="R78" s="34">
        <f t="shared" ca="1" si="24"/>
        <v>-1.6503888098684527E-3</v>
      </c>
      <c r="S78" s="34">
        <f t="shared" ca="1" si="24"/>
        <v>8.6356438736197028E-3</v>
      </c>
      <c r="T78" s="34" t="str">
        <f t="shared" ca="1" si="24"/>
        <v xml:space="preserve"> </v>
      </c>
      <c r="U78" s="34">
        <f t="shared" ca="1" si="24"/>
        <v>-1.5155341102943698E-3</v>
      </c>
      <c r="V78" s="34">
        <f t="shared" ca="1" si="24"/>
        <v>-2.9769356644520073E-3</v>
      </c>
      <c r="W78" s="34" t="str">
        <f t="shared" ca="1" si="24"/>
        <v xml:space="preserve"> </v>
      </c>
      <c r="X78" s="34">
        <f t="shared" ca="1" si="24"/>
        <v>-1.4120261625750641E-2</v>
      </c>
      <c r="Y78" s="55">
        <f t="shared" ca="1" si="24"/>
        <v>-5.318649487007221E-5</v>
      </c>
    </row>
    <row r="79" spans="1:25" s="33" customFormat="1" x14ac:dyDescent="0.2">
      <c r="A79" s="20">
        <v>39263</v>
      </c>
      <c r="B79" s="63">
        <f t="shared" ref="B79:K79" ca="1" si="25">IF(AND(B18&gt;=0, (B17)&gt;0),B18/B17-1," ")</f>
        <v>3.2107505471579145E-3</v>
      </c>
      <c r="C79" s="63">
        <f t="shared" ca="1" si="25"/>
        <v>-2.5609991347088634E-3</v>
      </c>
      <c r="D79" s="34">
        <f t="shared" ca="1" si="25"/>
        <v>-2.8135054132233384E-3</v>
      </c>
      <c r="E79" s="34">
        <f t="shared" ca="1" si="25"/>
        <v>5.3117808414127055E-3</v>
      </c>
      <c r="F79" s="34">
        <f t="shared" ca="1" si="25"/>
        <v>-5.9486139273741134E-3</v>
      </c>
      <c r="G79" s="53">
        <f t="shared" ca="1" si="25"/>
        <v>5.0057566618681992E-3</v>
      </c>
      <c r="H79" s="34">
        <f t="shared" ca="1" si="25"/>
        <v>1.4723090033267994E-2</v>
      </c>
      <c r="I79" s="34">
        <f t="shared" ca="1" si="25"/>
        <v>-1.7360822347415317E-3</v>
      </c>
      <c r="J79" s="64">
        <f t="shared" ca="1" si="25"/>
        <v>-8.4988558371915657E-3</v>
      </c>
      <c r="K79" s="34">
        <f t="shared" ca="1" si="25"/>
        <v>-6.2432945790455996E-3</v>
      </c>
      <c r="L79" s="34">
        <f t="shared" ca="1" si="3"/>
        <v>-1.4875253635350139E-2</v>
      </c>
      <c r="M79" s="64">
        <f t="shared" ref="M79:Y79" ca="1" si="26">IF(AND(M18&gt;=0,M18&lt;&gt;" ",M17&lt;&gt;" ",(M17)&gt;0),M18/M17-1," ")</f>
        <v>-6.5218568223862627E-3</v>
      </c>
      <c r="N79" s="34">
        <f t="shared" ca="1" si="26"/>
        <v>-1.1616021999770521E-2</v>
      </c>
      <c r="O79" s="55">
        <f t="shared" ca="1" si="26"/>
        <v>-5.0254391670883525E-2</v>
      </c>
      <c r="P79" s="53">
        <f t="shared" ca="1" si="26"/>
        <v>-5.5742536532796816E-3</v>
      </c>
      <c r="Q79" s="34">
        <f t="shared" ca="1" si="26"/>
        <v>1.91339962314796E-3</v>
      </c>
      <c r="R79" s="34">
        <f t="shared" ca="1" si="26"/>
        <v>-2.5831975815894248E-3</v>
      </c>
      <c r="S79" s="34">
        <f t="shared" ca="1" si="26"/>
        <v>-6.1877796170319854E-3</v>
      </c>
      <c r="T79" s="34" t="str">
        <f t="shared" ca="1" si="26"/>
        <v xml:space="preserve"> </v>
      </c>
      <c r="U79" s="34">
        <f t="shared" ca="1" si="26"/>
        <v>7.7140484647248986E-3</v>
      </c>
      <c r="V79" s="34">
        <f t="shared" ca="1" si="26"/>
        <v>6.0703967177366813E-4</v>
      </c>
      <c r="W79" s="34" t="str">
        <f t="shared" ca="1" si="26"/>
        <v xml:space="preserve"> </v>
      </c>
      <c r="X79" s="34">
        <f t="shared" ca="1" si="26"/>
        <v>-1.8051014527840414E-2</v>
      </c>
      <c r="Y79" s="55">
        <f t="shared" ca="1" si="26"/>
        <v>-9.9880070053461889E-3</v>
      </c>
    </row>
    <row r="80" spans="1:25" s="33" customFormat="1" x14ac:dyDescent="0.2">
      <c r="A80" s="20">
        <v>39355</v>
      </c>
      <c r="B80" s="63">
        <f t="shared" ref="B80:K80" ca="1" si="27">IF(AND(B19&gt;=0, (B18)&gt;0),B19/B18-1," ")</f>
        <v>-1.338193865798587E-4</v>
      </c>
      <c r="C80" s="63">
        <f t="shared" ca="1" si="27"/>
        <v>-6.0794185356519703E-3</v>
      </c>
      <c r="D80" s="34">
        <f t="shared" ca="1" si="27"/>
        <v>-6.7226665339477076E-3</v>
      </c>
      <c r="E80" s="34">
        <f t="shared" ca="1" si="27"/>
        <v>2.6807324094049179E-3</v>
      </c>
      <c r="F80" s="34">
        <f t="shared" ca="1" si="27"/>
        <v>-4.3985254127054674E-3</v>
      </c>
      <c r="G80" s="53">
        <f t="shared" ca="1" si="27"/>
        <v>9.1851546159271713E-4</v>
      </c>
      <c r="H80" s="34">
        <f t="shared" ca="1" si="27"/>
        <v>1.1468068247369345E-2</v>
      </c>
      <c r="I80" s="34">
        <f t="shared" ca="1" si="27"/>
        <v>-2.5958218226357355E-3</v>
      </c>
      <c r="J80" s="64">
        <f t="shared" ca="1" si="27"/>
        <v>-1.2248905825856804E-3</v>
      </c>
      <c r="K80" s="34">
        <f t="shared" ca="1" si="27"/>
        <v>-1.6021840368595885E-2</v>
      </c>
      <c r="L80" s="34">
        <f t="shared" ca="1" si="3"/>
        <v>-7.2330563778637558E-3</v>
      </c>
      <c r="M80" s="64">
        <f t="shared" ref="M80:Y80" ca="1" si="28">IF(AND(M19&gt;=0,M19&lt;&gt;" ",M18&lt;&gt;" ",(M18)&gt;0),M19/M18-1," ")</f>
        <v>-5.0066429857370531E-3</v>
      </c>
      <c r="N80" s="34">
        <f t="shared" ca="1" si="28"/>
        <v>-1.5286363156747584E-2</v>
      </c>
      <c r="O80" s="55">
        <f t="shared" ca="1" si="28"/>
        <v>2.2557747859473398E-2</v>
      </c>
      <c r="P80" s="53">
        <f t="shared" ca="1" si="28"/>
        <v>3.2412692298464663E-3</v>
      </c>
      <c r="Q80" s="34">
        <f t="shared" ca="1" si="28"/>
        <v>-3.1724532051079501E-3</v>
      </c>
      <c r="R80" s="34">
        <f t="shared" ca="1" si="28"/>
        <v>-1.7907043865578176E-3</v>
      </c>
      <c r="S80" s="34">
        <f t="shared" ca="1" si="28"/>
        <v>8.6629834403653128E-3</v>
      </c>
      <c r="T80" s="34" t="str">
        <f t="shared" ca="1" si="28"/>
        <v xml:space="preserve"> </v>
      </c>
      <c r="U80" s="34">
        <f t="shared" ca="1" si="28"/>
        <v>2.4045262624126096E-3</v>
      </c>
      <c r="V80" s="34">
        <f t="shared" ca="1" si="28"/>
        <v>4.6623872720557014E-3</v>
      </c>
      <c r="W80" s="34" t="str">
        <f t="shared" ca="1" si="28"/>
        <v xml:space="preserve"> </v>
      </c>
      <c r="X80" s="34">
        <f t="shared" ca="1" si="28"/>
        <v>-4.2396617152196114E-4</v>
      </c>
      <c r="Y80" s="55">
        <f t="shared" ca="1" si="28"/>
        <v>-2.2431614416877355E-2</v>
      </c>
    </row>
    <row r="81" spans="1:25" s="33" customFormat="1" ht="12" thickBot="1" x14ac:dyDescent="0.25">
      <c r="A81" s="26">
        <v>39447</v>
      </c>
      <c r="B81" s="65">
        <f t="shared" ref="B81:K81" ca="1" si="29">IF(AND(B20&gt;=0, (B19)&gt;0),B20/B19-1," ")</f>
        <v>1.8745146210739083E-3</v>
      </c>
      <c r="C81" s="65">
        <f t="shared" ca="1" si="29"/>
        <v>1.2711628219641558E-3</v>
      </c>
      <c r="D81" s="56">
        <f t="shared" ca="1" si="29"/>
        <v>1.1144747220106499E-3</v>
      </c>
      <c r="E81" s="56">
        <f t="shared" ca="1" si="29"/>
        <v>2.3364775549274963E-3</v>
      </c>
      <c r="F81" s="56">
        <f t="shared" ca="1" si="29"/>
        <v>1.0522925917855197E-3</v>
      </c>
      <c r="G81" s="57">
        <f t="shared" ca="1" si="29"/>
        <v>-1.5674255260924586E-3</v>
      </c>
      <c r="H81" s="56">
        <f t="shared" ca="1" si="29"/>
        <v>5.4481847762440028E-2</v>
      </c>
      <c r="I81" s="56">
        <f t="shared" ca="1" si="29"/>
        <v>3.6290867234018975E-3</v>
      </c>
      <c r="J81" s="66">
        <f t="shared" ca="1" si="29"/>
        <v>6.8366075572781071E-3</v>
      </c>
      <c r="K81" s="56">
        <f t="shared" ca="1" si="29"/>
        <v>-2.2853508228936392E-2</v>
      </c>
      <c r="L81" s="56">
        <f t="shared" ca="1" si="3"/>
        <v>6.707200207995978E-4</v>
      </c>
      <c r="M81" s="66">
        <f t="shared" ref="M81:Y81" ca="1" si="30">IF(AND(M20&gt;=0,M20&lt;&gt;" ",M19&lt;&gt;" ",(M19)&gt;0),M20/M19-1," ")</f>
        <v>1.0769505109562427E-2</v>
      </c>
      <c r="N81" s="56">
        <f t="shared" ca="1" si="30"/>
        <v>-1.0413242959376179E-2</v>
      </c>
      <c r="O81" s="58">
        <f t="shared" ca="1" si="30"/>
        <v>-7.249719592024928E-2</v>
      </c>
      <c r="P81" s="57">
        <f t="shared" ca="1" si="30"/>
        <v>7.340938459516444E-3</v>
      </c>
      <c r="Q81" s="56">
        <f t="shared" ca="1" si="30"/>
        <v>-6.7107756687967424E-4</v>
      </c>
      <c r="R81" s="56">
        <f t="shared" ca="1" si="30"/>
        <v>-2.3712807881486331E-3</v>
      </c>
      <c r="S81" s="56">
        <f t="shared" ca="1" si="30"/>
        <v>2.8417355896832586E-3</v>
      </c>
      <c r="T81" s="56" t="str">
        <f t="shared" ca="1" si="30"/>
        <v xml:space="preserve"> </v>
      </c>
      <c r="U81" s="56">
        <f t="shared" ca="1" si="30"/>
        <v>3.5050961073954667E-3</v>
      </c>
      <c r="V81" s="56">
        <f t="shared" ca="1" si="30"/>
        <v>1.0134801618469247E-2</v>
      </c>
      <c r="W81" s="56" t="str">
        <f t="shared" ca="1" si="30"/>
        <v xml:space="preserve"> </v>
      </c>
      <c r="X81" s="56">
        <f t="shared" ca="1" si="30"/>
        <v>-1.4321353624774935E-2</v>
      </c>
      <c r="Y81" s="58">
        <f t="shared" ca="1" si="30"/>
        <v>-2.2572738799977343E-2</v>
      </c>
    </row>
    <row r="82" spans="1:25" s="33" customFormat="1" x14ac:dyDescent="0.2">
      <c r="A82" s="14">
        <v>39538</v>
      </c>
      <c r="B82" s="67">
        <f t="shared" ref="B82:K82" ca="1" si="31">IF(AND(B21&gt;=0, (B20)&gt;0),B21/B20-1," ")</f>
        <v>-7.3139025837957172E-3</v>
      </c>
      <c r="C82" s="67">
        <f t="shared" ca="1" si="31"/>
        <v>-1.4089561599448963E-2</v>
      </c>
      <c r="D82" s="59">
        <f t="shared" ca="1" si="31"/>
        <v>-1.5417551828734499E-2</v>
      </c>
      <c r="E82" s="59">
        <f t="shared" ca="1" si="31"/>
        <v>-4.1672605373311855E-3</v>
      </c>
      <c r="F82" s="59">
        <f t="shared" ca="1" si="31"/>
        <v>-1.2092563425173175E-2</v>
      </c>
      <c r="G82" s="60">
        <f t="shared" ca="1" si="31"/>
        <v>-7.7984971287503591E-3</v>
      </c>
      <c r="H82" s="59">
        <f t="shared" ca="1" si="31"/>
        <v>-1.4209251164974845E-2</v>
      </c>
      <c r="I82" s="59">
        <f t="shared" ca="1" si="31"/>
        <v>-1.1767138144501477E-2</v>
      </c>
      <c r="J82" s="68">
        <f t="shared" ca="1" si="31"/>
        <v>-1.2653345269362903E-2</v>
      </c>
      <c r="K82" s="59">
        <f t="shared" ca="1" si="31"/>
        <v>-1.2292619415023132E-2</v>
      </c>
      <c r="L82" s="59">
        <f t="shared" ca="1" si="3"/>
        <v>-2.7728458964261571E-2</v>
      </c>
      <c r="M82" s="68">
        <f t="shared" ref="M82:Y82" ca="1" si="32">IF(AND(M21&gt;=0,M21&lt;&gt;" ",M20&lt;&gt;" ",(M20)&gt;0),M21/M20-1," ")</f>
        <v>-3.5320381185918626E-2</v>
      </c>
      <c r="N82" s="59">
        <f t="shared" ca="1" si="32"/>
        <v>-1.4129671889937412E-2</v>
      </c>
      <c r="O82" s="61">
        <f t="shared" ca="1" si="32"/>
        <v>-5.0271375180326539E-2</v>
      </c>
      <c r="P82" s="60">
        <f t="shared" ca="1" si="32"/>
        <v>-1.1184196273628766E-2</v>
      </c>
      <c r="Q82" s="59">
        <f t="shared" ca="1" si="32"/>
        <v>-7.0374788697945556E-3</v>
      </c>
      <c r="R82" s="59">
        <f t="shared" ca="1" si="32"/>
        <v>-5.0819787900655555E-3</v>
      </c>
      <c r="S82" s="59">
        <f t="shared" ca="1" si="32"/>
        <v>8.1584732004813532E-4</v>
      </c>
      <c r="T82" s="59" t="str">
        <f t="shared" ca="1" si="32"/>
        <v xml:space="preserve"> </v>
      </c>
      <c r="U82" s="59">
        <f t="shared" ca="1" si="32"/>
        <v>8.676037941202086E-4</v>
      </c>
      <c r="V82" s="59">
        <f t="shared" ca="1" si="32"/>
        <v>-1.0467333624246788E-2</v>
      </c>
      <c r="W82" s="59" t="str">
        <f t="shared" ca="1" si="32"/>
        <v xml:space="preserve"> </v>
      </c>
      <c r="X82" s="59">
        <f t="shared" ca="1" si="32"/>
        <v>-2.1115954030778816E-2</v>
      </c>
      <c r="Y82" s="61">
        <f t="shared" ca="1" si="32"/>
        <v>-1.6045234564786903E-2</v>
      </c>
    </row>
    <row r="83" spans="1:25" s="33" customFormat="1" x14ac:dyDescent="0.2">
      <c r="A83" s="20">
        <v>39629</v>
      </c>
      <c r="B83" s="63">
        <f t="shared" ref="B83:K83" ca="1" si="33">IF(AND(B22&gt;=0, (B21)&gt;0),B22/B21-1," ")</f>
        <v>3.1069312195006749E-3</v>
      </c>
      <c r="C83" s="63">
        <f t="shared" ca="1" si="33"/>
        <v>-3.0724216632284085E-3</v>
      </c>
      <c r="D83" s="34">
        <f t="shared" ca="1" si="33"/>
        <v>-3.776864359842258E-3</v>
      </c>
      <c r="E83" s="34">
        <f t="shared" ca="1" si="33"/>
        <v>3.4649972788349803E-3</v>
      </c>
      <c r="F83" s="34">
        <f t="shared" ca="1" si="33"/>
        <v>-4.4606611360289428E-3</v>
      </c>
      <c r="G83" s="53">
        <f t="shared" ca="1" si="33"/>
        <v>-1.5452413682589539E-3</v>
      </c>
      <c r="H83" s="34">
        <f t="shared" ca="1" si="33"/>
        <v>-0.14119429525038318</v>
      </c>
      <c r="I83" s="34">
        <f t="shared" ca="1" si="33"/>
        <v>-8.6872354291911424E-4</v>
      </c>
      <c r="J83" s="64">
        <f t="shared" ca="1" si="33"/>
        <v>-5.2294327960653586E-3</v>
      </c>
      <c r="K83" s="34">
        <f t="shared" ca="1" si="33"/>
        <v>-2.1756798192095084E-2</v>
      </c>
      <c r="L83" s="34">
        <f t="shared" ca="1" si="3"/>
        <v>1.5371209556507281E-2</v>
      </c>
      <c r="M83" s="64">
        <f t="shared" ref="M83:Y83" ca="1" si="34">IF(AND(M22&gt;=0,M22&lt;&gt;" ",M21&lt;&gt;" ",(M21)&gt;0),M22/M21-1," ")</f>
        <v>1.3494987246892354E-2</v>
      </c>
      <c r="N83" s="34">
        <f t="shared" ca="1" si="34"/>
        <v>-5.6410505260184873E-4</v>
      </c>
      <c r="O83" s="55">
        <f t="shared" ca="1" si="34"/>
        <v>-2.322452925244578E-2</v>
      </c>
      <c r="P83" s="53">
        <f t="shared" ca="1" si="34"/>
        <v>1.7643000388982699E-3</v>
      </c>
      <c r="Q83" s="34">
        <f t="shared" ca="1" si="34"/>
        <v>-5.8357254040589668E-3</v>
      </c>
      <c r="R83" s="34">
        <f t="shared" ca="1" si="34"/>
        <v>-5.4216690591580852E-3</v>
      </c>
      <c r="S83" s="34">
        <f t="shared" ca="1" si="34"/>
        <v>-2.3438096389204466E-3</v>
      </c>
      <c r="T83" s="34" t="str">
        <f t="shared" ca="1" si="34"/>
        <v xml:space="preserve"> </v>
      </c>
      <c r="U83" s="34">
        <f t="shared" ca="1" si="34"/>
        <v>-1.8438523396755002E-2</v>
      </c>
      <c r="V83" s="34">
        <f t="shared" ca="1" si="34"/>
        <v>-5.172617575963212E-3</v>
      </c>
      <c r="W83" s="34" t="str">
        <f t="shared" ca="1" si="34"/>
        <v xml:space="preserve"> </v>
      </c>
      <c r="X83" s="34">
        <f t="shared" ca="1" si="34"/>
        <v>-1.2071854819200034E-2</v>
      </c>
      <c r="Y83" s="55">
        <f t="shared" ca="1" si="34"/>
        <v>-1.7645973077122679E-2</v>
      </c>
    </row>
    <row r="84" spans="1:25" s="33" customFormat="1" x14ac:dyDescent="0.2">
      <c r="A84" s="20">
        <v>39721</v>
      </c>
      <c r="B84" s="63">
        <f t="shared" ref="B84:K84" ca="1" si="35">IF(AND(B23&gt;=0, (B22)&gt;0),B23/B22-1," ")</f>
        <v>5.8828316917831636E-3</v>
      </c>
      <c r="C84" s="63">
        <f t="shared" ca="1" si="35"/>
        <v>1.6900392500796002E-5</v>
      </c>
      <c r="D84" s="34">
        <f t="shared" ca="1" si="35"/>
        <v>-1.9818676601490726E-4</v>
      </c>
      <c r="E84" s="34">
        <f t="shared" ca="1" si="35"/>
        <v>3.3786790831296099E-3</v>
      </c>
      <c r="F84" s="34">
        <f t="shared" ca="1" si="35"/>
        <v>-7.3873280904737104E-3</v>
      </c>
      <c r="G84" s="53">
        <f t="shared" ca="1" si="35"/>
        <v>3.3349730909844055E-3</v>
      </c>
      <c r="H84" s="34">
        <f t="shared" ca="1" si="35"/>
        <v>0.1818122512398801</v>
      </c>
      <c r="I84" s="34">
        <f t="shared" ca="1" si="35"/>
        <v>-5.8513636339475594E-3</v>
      </c>
      <c r="J84" s="64">
        <f t="shared" ca="1" si="35"/>
        <v>-7.0223500204505962E-3</v>
      </c>
      <c r="K84" s="34">
        <f t="shared" ca="1" si="35"/>
        <v>-1.7113352971311002E-2</v>
      </c>
      <c r="L84" s="34">
        <f t="shared" ca="1" si="3"/>
        <v>-6.92121650341182E-3</v>
      </c>
      <c r="M84" s="64">
        <f t="shared" ref="M84:Y84" ca="1" si="36">IF(AND(M23&gt;=0,M23&lt;&gt;" ",M22&lt;&gt;" ",(M22)&gt;0),M23/M22-1," ")</f>
        <v>-2.0250023620378421E-2</v>
      </c>
      <c r="N84" s="34">
        <f t="shared" ca="1" si="36"/>
        <v>-1.1214681159794737E-2</v>
      </c>
      <c r="O84" s="55">
        <f t="shared" ca="1" si="36"/>
        <v>1.8982846672772391E-2</v>
      </c>
      <c r="P84" s="53">
        <f t="shared" ca="1" si="36"/>
        <v>2.2563707571794378E-3</v>
      </c>
      <c r="Q84" s="34">
        <f t="shared" ca="1" si="36"/>
        <v>-1.1018077856630448E-3</v>
      </c>
      <c r="R84" s="34">
        <f t="shared" ca="1" si="36"/>
        <v>-4.6473524265131516E-3</v>
      </c>
      <c r="S84" s="34">
        <f t="shared" ca="1" si="36"/>
        <v>-1.2436881899657859E-4</v>
      </c>
      <c r="T84" s="34" t="str">
        <f t="shared" ca="1" si="36"/>
        <v xml:space="preserve"> </v>
      </c>
      <c r="U84" s="34">
        <f t="shared" ca="1" si="36"/>
        <v>1.472233623644037E-2</v>
      </c>
      <c r="V84" s="34">
        <f t="shared" ca="1" si="36"/>
        <v>-5.0808095428688249E-3</v>
      </c>
      <c r="W84" s="34" t="str">
        <f t="shared" ca="1" si="36"/>
        <v xml:space="preserve"> </v>
      </c>
      <c r="X84" s="34">
        <f t="shared" ca="1" si="36"/>
        <v>-1.795310523761251E-2</v>
      </c>
      <c r="Y84" s="55">
        <f t="shared" ca="1" si="36"/>
        <v>-2.9318414785684643E-2</v>
      </c>
    </row>
    <row r="85" spans="1:25" s="33" customFormat="1" ht="12" thickBot="1" x14ac:dyDescent="0.25">
      <c r="A85" s="26">
        <v>39813</v>
      </c>
      <c r="B85" s="65">
        <f t="shared" ref="B85:K85" ca="1" si="37">IF(AND(B24&gt;=0, (B23)&gt;0),B24/B23-1," ")</f>
        <v>2.6073822527028501E-3</v>
      </c>
      <c r="C85" s="65">
        <f t="shared" ca="1" si="37"/>
        <v>-4.2911170294820389E-3</v>
      </c>
      <c r="D85" s="56">
        <f t="shared" ca="1" si="37"/>
        <v>-5.5299998801305872E-3</v>
      </c>
      <c r="E85" s="56">
        <f t="shared" ca="1" si="37"/>
        <v>2.0321729377463793E-3</v>
      </c>
      <c r="F85" s="56">
        <f t="shared" ca="1" si="37"/>
        <v>-7.8578386006229461E-3</v>
      </c>
      <c r="G85" s="57">
        <f t="shared" ca="1" si="37"/>
        <v>-1.1333300144871217E-3</v>
      </c>
      <c r="H85" s="56">
        <f t="shared" ca="1" si="37"/>
        <v>-2.5323434660235788E-2</v>
      </c>
      <c r="I85" s="56">
        <f t="shared" ca="1" si="37"/>
        <v>-3.026582145565726E-3</v>
      </c>
      <c r="J85" s="66">
        <f t="shared" ca="1" si="37"/>
        <v>-4.5422139905615388E-4</v>
      </c>
      <c r="K85" s="56">
        <f t="shared" ca="1" si="37"/>
        <v>-1.0078766559432739E-2</v>
      </c>
      <c r="L85" s="56">
        <f t="shared" ca="1" si="3"/>
        <v>-5.021805716575134E-2</v>
      </c>
      <c r="M85" s="66">
        <f t="shared" ref="M85:Y85" ca="1" si="38">IF(AND(M24&gt;=0,M24&lt;&gt;" ",M23&lt;&gt;" ",(M23)&gt;0),M24/M23-1," ")</f>
        <v>-3.6787930518323742E-2</v>
      </c>
      <c r="N85" s="56">
        <f t="shared" ca="1" si="38"/>
        <v>-9.6150626938846795E-3</v>
      </c>
      <c r="O85" s="58">
        <f t="shared" ca="1" si="38"/>
        <v>-4.4823046840395842E-2</v>
      </c>
      <c r="P85" s="57">
        <f t="shared" ca="1" si="38"/>
        <v>-4.3128657874115239E-3</v>
      </c>
      <c r="Q85" s="56">
        <f t="shared" ca="1" si="38"/>
        <v>-2.9341165139424863E-3</v>
      </c>
      <c r="R85" s="56">
        <f t="shared" ca="1" si="38"/>
        <v>-7.9130377788204642E-3</v>
      </c>
      <c r="S85" s="56">
        <f t="shared" ca="1" si="38"/>
        <v>-1.3167389574993971E-3</v>
      </c>
      <c r="T85" s="56" t="str">
        <f t="shared" ca="1" si="38"/>
        <v xml:space="preserve"> </v>
      </c>
      <c r="U85" s="56">
        <f t="shared" ca="1" si="38"/>
        <v>-6.9707452766551992E-3</v>
      </c>
      <c r="V85" s="56">
        <f t="shared" ca="1" si="38"/>
        <v>-1.5623086045816192E-3</v>
      </c>
      <c r="W85" s="56" t="str">
        <f t="shared" ca="1" si="38"/>
        <v xml:space="preserve"> </v>
      </c>
      <c r="X85" s="56">
        <f t="shared" ca="1" si="38"/>
        <v>-8.3178379562804938E-3</v>
      </c>
      <c r="Y85" s="58">
        <f t="shared" ca="1" si="38"/>
        <v>-3.2498953919761764E-3</v>
      </c>
    </row>
    <row r="86" spans="1:25" s="33" customFormat="1" x14ac:dyDescent="0.2">
      <c r="A86" s="14">
        <v>39903</v>
      </c>
      <c r="B86" s="67">
        <f t="shared" ref="B86:K86" ca="1" si="39">IF(AND(B25&gt;=0, (B24)&gt;0),B25/B24-1," ")</f>
        <v>-7.1739171988882688E-5</v>
      </c>
      <c r="C86" s="67">
        <f t="shared" ca="1" si="39"/>
        <v>-8.4619269964943955E-3</v>
      </c>
      <c r="D86" s="59">
        <f t="shared" ca="1" si="39"/>
        <v>-9.4408222597722746E-3</v>
      </c>
      <c r="E86" s="59">
        <f t="shared" ca="1" si="39"/>
        <v>2.2909361699827713E-3</v>
      </c>
      <c r="F86" s="59">
        <f t="shared" ca="1" si="39"/>
        <v>-7.2862230370802639E-3</v>
      </c>
      <c r="G86" s="60">
        <f t="shared" ca="1" si="39"/>
        <v>-8.0705320066472019E-3</v>
      </c>
      <c r="H86" s="59">
        <f t="shared" ca="1" si="39"/>
        <v>2.5494816405643217E-2</v>
      </c>
      <c r="I86" s="59">
        <f t="shared" ca="1" si="39"/>
        <v>-8.7712321809684246E-3</v>
      </c>
      <c r="J86" s="68">
        <f t="shared" ca="1" si="39"/>
        <v>-1.1566918096070578E-2</v>
      </c>
      <c r="K86" s="59">
        <f t="shared" ca="1" si="39"/>
        <v>-1.9042452923349162E-2</v>
      </c>
      <c r="L86" s="59">
        <f t="shared" ca="1" si="3"/>
        <v>3.7109248704337405E-2</v>
      </c>
      <c r="M86" s="68">
        <f t="shared" ref="M86:Y86" ca="1" si="40">IF(AND(M25&gt;=0,M25&lt;&gt;" ",M24&lt;&gt;" ",(M24)&gt;0),M25/M24-1," ")</f>
        <v>-6.3204867846171631E-3</v>
      </c>
      <c r="N86" s="59">
        <f t="shared" ca="1" si="40"/>
        <v>-2.5199892368154009E-3</v>
      </c>
      <c r="O86" s="61">
        <f t="shared" ca="1" si="40"/>
        <v>-4.4396002435740045E-2</v>
      </c>
      <c r="P86" s="60">
        <f t="shared" ca="1" si="40"/>
        <v>-1.0125339183550852E-2</v>
      </c>
      <c r="Q86" s="59">
        <f t="shared" ca="1" si="40"/>
        <v>-3.9600273963048549E-3</v>
      </c>
      <c r="R86" s="59">
        <f t="shared" ca="1" si="40"/>
        <v>-8.5082309031767611E-3</v>
      </c>
      <c r="S86" s="59">
        <f t="shared" ca="1" si="40"/>
        <v>-4.7016915136190995E-3</v>
      </c>
      <c r="T86" s="59" t="str">
        <f t="shared" ca="1" si="40"/>
        <v xml:space="preserve"> </v>
      </c>
      <c r="U86" s="59">
        <f t="shared" ca="1" si="40"/>
        <v>-1.1048081169336421E-2</v>
      </c>
      <c r="V86" s="59">
        <f t="shared" ca="1" si="40"/>
        <v>-4.8881591395918411E-3</v>
      </c>
      <c r="W86" s="59" t="str">
        <f t="shared" ca="1" si="40"/>
        <v xml:space="preserve"> </v>
      </c>
      <c r="X86" s="59">
        <f t="shared" ca="1" si="40"/>
        <v>-7.7099522070546156E-3</v>
      </c>
      <c r="Y86" s="61">
        <f t="shared" ca="1" si="40"/>
        <v>-1.230023169615746E-2</v>
      </c>
    </row>
    <row r="87" spans="1:25" s="33" customFormat="1" x14ac:dyDescent="0.2">
      <c r="A87" s="20">
        <v>39994</v>
      </c>
      <c r="B87" s="63">
        <f t="shared" ref="B87:K87" ca="1" si="41">IF(AND(B26&gt;=0, (B25)&gt;0),B26/B25-1," ")</f>
        <v>-1.905246377620351E-5</v>
      </c>
      <c r="C87" s="63">
        <f t="shared" ca="1" si="41"/>
        <v>-5.7816413864523186E-3</v>
      </c>
      <c r="D87" s="34">
        <f t="shared" ca="1" si="41"/>
        <v>-5.6116765952820558E-3</v>
      </c>
      <c r="E87" s="34">
        <f t="shared" ca="1" si="41"/>
        <v>6.6227668613616508E-4</v>
      </c>
      <c r="F87" s="34">
        <f t="shared" ca="1" si="41"/>
        <v>-1.1912254997306526E-2</v>
      </c>
      <c r="G87" s="53">
        <f t="shared" ca="1" si="41"/>
        <v>2.4553118376937633E-3</v>
      </c>
      <c r="H87" s="34">
        <f t="shared" ca="1" si="41"/>
        <v>-3.4847799421265591E-2</v>
      </c>
      <c r="I87" s="34">
        <f t="shared" ca="1" si="41"/>
        <v>3.053486462238908E-4</v>
      </c>
      <c r="J87" s="64">
        <f t="shared" ca="1" si="41"/>
        <v>-7.7764306574901187E-4</v>
      </c>
      <c r="K87" s="34">
        <f t="shared" ca="1" si="41"/>
        <v>-1.7317851439203835E-2</v>
      </c>
      <c r="L87" s="34">
        <f t="shared" ca="1" si="3"/>
        <v>7.6661215645357217E-3</v>
      </c>
      <c r="M87" s="64">
        <f t="shared" ref="M87:Y87" ca="1" si="42">IF(AND(M26&gt;=0,M26&lt;&gt;" ",M25&lt;&gt;" ",(M25)&gt;0),M26/M25-1," ")</f>
        <v>-2.0814481943872587E-2</v>
      </c>
      <c r="N87" s="34">
        <f t="shared" ca="1" si="42"/>
        <v>-6.5134376893202228E-3</v>
      </c>
      <c r="O87" s="55">
        <f t="shared" ca="1" si="42"/>
        <v>-3.5381841218372956E-2</v>
      </c>
      <c r="P87" s="53">
        <f t="shared" ca="1" si="42"/>
        <v>-6.4009394174534551E-3</v>
      </c>
      <c r="Q87" s="34">
        <f t="shared" ca="1" si="42"/>
        <v>-1.9784134875665549E-3</v>
      </c>
      <c r="R87" s="34">
        <f t="shared" ca="1" si="42"/>
        <v>-2.3166739337968645E-3</v>
      </c>
      <c r="S87" s="34">
        <f t="shared" ca="1" si="42"/>
        <v>-5.5307729042747278E-3</v>
      </c>
      <c r="T87" s="34" t="str">
        <f t="shared" ca="1" si="42"/>
        <v xml:space="preserve"> </v>
      </c>
      <c r="U87" s="34">
        <f t="shared" ca="1" si="42"/>
        <v>-3.4425141667127068E-4</v>
      </c>
      <c r="V87" s="34">
        <f t="shared" ca="1" si="42"/>
        <v>-1.5444224213233881E-2</v>
      </c>
      <c r="W87" s="34" t="str">
        <f t="shared" ca="1" si="42"/>
        <v xml:space="preserve"> </v>
      </c>
      <c r="X87" s="34">
        <f t="shared" ca="1" si="42"/>
        <v>-2.2298602127416745E-2</v>
      </c>
      <c r="Y87" s="55">
        <f t="shared" ca="1" si="42"/>
        <v>-1.3047411035223111E-2</v>
      </c>
    </row>
    <row r="88" spans="1:25" s="33" customFormat="1" x14ac:dyDescent="0.2">
      <c r="A88" s="20">
        <v>40086</v>
      </c>
      <c r="B88" s="63">
        <f t="shared" ref="B88:K88" ca="1" si="43">IF(AND(B27&gt;=0, (B26)&gt;0),B27/B26-1," ")</f>
        <v>3.3160176018187659E-3</v>
      </c>
      <c r="C88" s="63">
        <f t="shared" ca="1" si="43"/>
        <v>-6.2379951974212977E-3</v>
      </c>
      <c r="D88" s="34">
        <f t="shared" ca="1" si="43"/>
        <v>-5.9108780047868459E-3</v>
      </c>
      <c r="E88" s="34">
        <f t="shared" ca="1" si="43"/>
        <v>6.8789808648395123E-3</v>
      </c>
      <c r="F88" s="34">
        <f t="shared" ca="1" si="43"/>
        <v>-1.8929018671521747E-2</v>
      </c>
      <c r="G88" s="53">
        <f t="shared" ca="1" si="43"/>
        <v>-1.6332529814822028E-3</v>
      </c>
      <c r="H88" s="34">
        <f t="shared" ca="1" si="43"/>
        <v>3.4958624691199924E-2</v>
      </c>
      <c r="I88" s="34">
        <f t="shared" ca="1" si="43"/>
        <v>-2.0504701851449258E-3</v>
      </c>
      <c r="J88" s="64">
        <f t="shared" ca="1" si="43"/>
        <v>2.3608803513406329E-3</v>
      </c>
      <c r="K88" s="34">
        <f t="shared" ca="1" si="43"/>
        <v>-2.0471040804013962E-2</v>
      </c>
      <c r="L88" s="34">
        <f t="shared" ca="1" si="3"/>
        <v>2.6961468126846189E-2</v>
      </c>
      <c r="M88" s="64">
        <f t="shared" ref="M88:Y88" ca="1" si="44">IF(AND(M27&gt;=0,M27&lt;&gt;" ",M26&lt;&gt;" ",(M26)&gt;0),M27/M26-1," ")</f>
        <v>8.4829109985173901E-3</v>
      </c>
      <c r="N88" s="34">
        <f t="shared" ca="1" si="44"/>
        <v>1.0528915256573512E-3</v>
      </c>
      <c r="O88" s="55">
        <f t="shared" ca="1" si="44"/>
        <v>-3.208765393788171E-2</v>
      </c>
      <c r="P88" s="53">
        <f t="shared" ca="1" si="44"/>
        <v>1.0140071403014428E-2</v>
      </c>
      <c r="Q88" s="34">
        <f t="shared" ca="1" si="44"/>
        <v>-2.4296777628723953E-3</v>
      </c>
      <c r="R88" s="34">
        <f t="shared" ca="1" si="44"/>
        <v>-5.3704498565529946E-3</v>
      </c>
      <c r="S88" s="34">
        <f t="shared" ca="1" si="44"/>
        <v>-8.9377773676090344E-3</v>
      </c>
      <c r="T88" s="34" t="str">
        <f t="shared" ca="1" si="44"/>
        <v xml:space="preserve"> </v>
      </c>
      <c r="U88" s="34">
        <f t="shared" ca="1" si="44"/>
        <v>3.0710787639751658E-3</v>
      </c>
      <c r="V88" s="34">
        <f t="shared" ca="1" si="44"/>
        <v>-1.8610949393911169E-2</v>
      </c>
      <c r="W88" s="34" t="str">
        <f t="shared" ca="1" si="44"/>
        <v xml:space="preserve"> </v>
      </c>
      <c r="X88" s="34">
        <f t="shared" ca="1" si="44"/>
        <v>-1.0464818640289142E-2</v>
      </c>
      <c r="Y88" s="55">
        <f t="shared" ca="1" si="44"/>
        <v>-1.4028135878184189E-2</v>
      </c>
    </row>
    <row r="89" spans="1:25" s="33" customFormat="1" ht="12" thickBot="1" x14ac:dyDescent="0.25">
      <c r="A89" s="26">
        <v>40178</v>
      </c>
      <c r="B89" s="65">
        <f t="shared" ref="B89:K89" ca="1" si="45">IF(AND(B28&gt;=0, (B27)&gt;0),B28/B27-1," ")</f>
        <v>-6.0083174386758031E-3</v>
      </c>
      <c r="C89" s="65">
        <f t="shared" ca="1" si="45"/>
        <v>-7.755767558870641E-3</v>
      </c>
      <c r="D89" s="56">
        <f t="shared" ca="1" si="45"/>
        <v>-7.6911268906804109E-3</v>
      </c>
      <c r="E89" s="56">
        <f t="shared" ca="1" si="45"/>
        <v>-9.7750956585102022E-3</v>
      </c>
      <c r="F89" s="56">
        <f t="shared" ca="1" si="45"/>
        <v>-1.3671983824314782E-2</v>
      </c>
      <c r="G89" s="57">
        <f t="shared" ca="1" si="45"/>
        <v>-2.5880735202217231E-3</v>
      </c>
      <c r="H89" s="56">
        <f t="shared" ca="1" si="45"/>
        <v>-7.8772954631441627E-2</v>
      </c>
      <c r="I89" s="56">
        <f t="shared" ca="1" si="45"/>
        <v>-8.4840667163512684E-3</v>
      </c>
      <c r="J89" s="66">
        <f t="shared" ca="1" si="45"/>
        <v>-5.8283274032097099E-3</v>
      </c>
      <c r="K89" s="56">
        <f t="shared" ca="1" si="45"/>
        <v>-1.6473100338650681E-2</v>
      </c>
      <c r="L89" s="56">
        <f t="shared" ca="1" si="3"/>
        <v>-0.12581213855201301</v>
      </c>
      <c r="M89" s="66">
        <f t="shared" ref="M89:Y89" ca="1" si="46">IF(AND(M28&gt;=0,M28&lt;&gt;" ",M27&lt;&gt;" ",(M27)&gt;0),M28/M27-1," ")</f>
        <v>-4.3023447300953865E-2</v>
      </c>
      <c r="N89" s="56">
        <f t="shared" ca="1" si="46"/>
        <v>-1.3581786573822252E-2</v>
      </c>
      <c r="O89" s="58">
        <f t="shared" ca="1" si="46"/>
        <v>-0.10845278383062773</v>
      </c>
      <c r="P89" s="57">
        <f t="shared" ca="1" si="46"/>
        <v>7.2400766576796727E-4</v>
      </c>
      <c r="Q89" s="56">
        <f t="shared" ca="1" si="46"/>
        <v>-6.3069193956233338E-4</v>
      </c>
      <c r="R89" s="56">
        <f t="shared" ca="1" si="46"/>
        <v>-2.8055113427969403E-3</v>
      </c>
      <c r="S89" s="56">
        <f t="shared" ca="1" si="46"/>
        <v>1.2055082527318017E-3</v>
      </c>
      <c r="T89" s="56" t="str">
        <f t="shared" ca="1" si="46"/>
        <v xml:space="preserve"> </v>
      </c>
      <c r="U89" s="56">
        <f t="shared" ca="1" si="46"/>
        <v>-1.2937773532213148E-2</v>
      </c>
      <c r="V89" s="56">
        <f t="shared" ca="1" si="46"/>
        <v>-9.3316447409005354E-3</v>
      </c>
      <c r="W89" s="56" t="str">
        <f t="shared" ca="1" si="46"/>
        <v xml:space="preserve"> </v>
      </c>
      <c r="X89" s="56">
        <f t="shared" ca="1" si="46"/>
        <v>-2.0478010283362602E-2</v>
      </c>
      <c r="Y89" s="58">
        <f t="shared" ca="1" si="46"/>
        <v>2.5009464674441428E-3</v>
      </c>
    </row>
    <row r="90" spans="1:25" s="33" customFormat="1" x14ac:dyDescent="0.2">
      <c r="A90" s="20">
        <v>40268</v>
      </c>
      <c r="B90" s="63">
        <f t="shared" ref="B90:K90" ca="1" si="47">IF(AND(B29&gt;=0, (B28)&gt;0),B29/B28-1," ")</f>
        <v>5.4428007335312056E-3</v>
      </c>
      <c r="C90" s="63">
        <f t="shared" ca="1" si="47"/>
        <v>-1.2561369895562891E-3</v>
      </c>
      <c r="D90" s="34">
        <f t="shared" ca="1" si="47"/>
        <v>-1.543049258750484E-3</v>
      </c>
      <c r="E90" s="34">
        <f t="shared" ca="1" si="47"/>
        <v>3.2779049829068096E-3</v>
      </c>
      <c r="F90" s="34">
        <f t="shared" ca="1" si="47"/>
        <v>5.9639259650297038E-3</v>
      </c>
      <c r="G90" s="53">
        <f t="shared" ca="1" si="47"/>
        <v>5.179738764198305E-3</v>
      </c>
      <c r="H90" s="34">
        <f t="shared" ca="1" si="47"/>
        <v>1.4794496078278874E-2</v>
      </c>
      <c r="I90" s="34">
        <f t="shared" ca="1" si="47"/>
        <v>-1.9448786246934913E-2</v>
      </c>
      <c r="J90" s="64">
        <f t="shared" ca="1" si="47"/>
        <v>-1.6019831876270763E-2</v>
      </c>
      <c r="K90" s="34">
        <f t="shared" ca="1" si="47"/>
        <v>-8.8944875082094255E-3</v>
      </c>
      <c r="L90" s="34" t="str">
        <f ca="1">IF(AND(L29&gt;=0,L29&lt;&gt;" ",L28&lt;&gt;" ",(L28)&gt;0),L29/L28-1," ")</f>
        <v xml:space="preserve"> </v>
      </c>
      <c r="M90" s="64" t="str">
        <f t="shared" ref="M90:Y90" ca="1" si="48">IF(AND(M29&gt;=0,M29&lt;&gt;" ",M28&lt;&gt;" ",(M28)&gt;0),M29/M28-1," ")</f>
        <v xml:space="preserve"> </v>
      </c>
      <c r="N90" s="34">
        <f t="shared" ca="1" si="48"/>
        <v>-1.3363780465581732E-3</v>
      </c>
      <c r="O90" s="55">
        <f t="shared" ca="1" si="48"/>
        <v>-6.0388103472575949E-2</v>
      </c>
      <c r="P90" s="53">
        <f t="shared" ca="1" si="48"/>
        <v>-2.1399104704580063E-2</v>
      </c>
      <c r="Q90" s="34">
        <f t="shared" ca="1" si="48"/>
        <v>2.9837817893845209E-3</v>
      </c>
      <c r="R90" s="34">
        <f t="shared" ca="1" si="48"/>
        <v>-2.4578408190107925E-3</v>
      </c>
      <c r="S90" s="34">
        <f t="shared" ca="1" si="48"/>
        <v>2.7226537375586446E-3</v>
      </c>
      <c r="T90" s="34" t="str">
        <f t="shared" ca="1" si="48"/>
        <v xml:space="preserve"> </v>
      </c>
      <c r="U90" s="34">
        <f t="shared" ca="1" si="48"/>
        <v>-7.5008480348348616E-4</v>
      </c>
      <c r="V90" s="34">
        <f t="shared" ca="1" si="48"/>
        <v>8.2819734874628459E-3</v>
      </c>
      <c r="W90" s="34" t="str">
        <f t="shared" ca="1" si="48"/>
        <v xml:space="preserve"> </v>
      </c>
      <c r="X90" s="34">
        <f t="shared" ca="1" si="48"/>
        <v>-6.9162000952721625E-3</v>
      </c>
      <c r="Y90" s="55">
        <f t="shared" ca="1" si="48"/>
        <v>-7.9644886706886631E-3</v>
      </c>
    </row>
    <row r="91" spans="1:25" s="33" customFormat="1" x14ac:dyDescent="0.2">
      <c r="A91" s="20">
        <v>40359</v>
      </c>
      <c r="B91" s="63">
        <f t="shared" ref="B91:K91" ca="1" si="49">IF(AND(B30&gt;=0, (B29)&gt;0),B30/B29-1," ")</f>
        <v>-5.4474519769565077E-4</v>
      </c>
      <c r="C91" s="63">
        <f t="shared" ca="1" si="49"/>
        <v>-8.497707050559633E-3</v>
      </c>
      <c r="D91" s="34">
        <f t="shared" ca="1" si="49"/>
        <v>-8.7863118891757797E-3</v>
      </c>
      <c r="E91" s="34">
        <f t="shared" ca="1" si="49"/>
        <v>1.3943459865988217E-3</v>
      </c>
      <c r="F91" s="34">
        <f t="shared" ca="1" si="49"/>
        <v>-1.5174999516069154E-2</v>
      </c>
      <c r="G91" s="53">
        <f t="shared" ca="1" si="49"/>
        <v>-4.3550643479179918E-3</v>
      </c>
      <c r="H91" s="34">
        <f t="shared" ca="1" si="49"/>
        <v>2.3403292369139406E-2</v>
      </c>
      <c r="I91" s="34">
        <f t="shared" ca="1" si="49"/>
        <v>-7.9424163575659845E-3</v>
      </c>
      <c r="J91" s="64">
        <f t="shared" ca="1" si="49"/>
        <v>-9.4469290338587975E-3</v>
      </c>
      <c r="K91" s="34">
        <f t="shared" ca="1" si="49"/>
        <v>-8.6118020404662987E-3</v>
      </c>
      <c r="L91" s="34" t="str">
        <f t="shared" ca="1" si="3"/>
        <v xml:space="preserve"> </v>
      </c>
      <c r="M91" s="64" t="str">
        <f t="shared" ref="M91:Y91" ca="1" si="50">IF(AND(M30&gt;=0,M30&lt;&gt;" ",M29&lt;&gt;" ",(M29)&gt;0),M30/M29-1," ")</f>
        <v xml:space="preserve"> </v>
      </c>
      <c r="N91" s="34">
        <f t="shared" ca="1" si="50"/>
        <v>1.4992532509059409E-3</v>
      </c>
      <c r="O91" s="55">
        <f t="shared" ca="1" si="50"/>
        <v>-2.1765009792592105E-2</v>
      </c>
      <c r="P91" s="53">
        <f t="shared" ca="1" si="50"/>
        <v>-2.1782012725510946E-2</v>
      </c>
      <c r="Q91" s="34">
        <f t="shared" ca="1" si="50"/>
        <v>-1.079501398728866E-2</v>
      </c>
      <c r="R91" s="34">
        <f t="shared" ca="1" si="50"/>
        <v>-8.1492664046177721E-3</v>
      </c>
      <c r="S91" s="34">
        <f t="shared" ca="1" si="50"/>
        <v>-8.9236636013630966E-3</v>
      </c>
      <c r="T91" s="34" t="str">
        <f t="shared" ca="1" si="50"/>
        <v xml:space="preserve"> </v>
      </c>
      <c r="U91" s="34">
        <f t="shared" ca="1" si="50"/>
        <v>5.8014486447959257E-3</v>
      </c>
      <c r="V91" s="34">
        <f t="shared" ca="1" si="50"/>
        <v>-1.3264374795093237E-2</v>
      </c>
      <c r="W91" s="34" t="str">
        <f t="shared" ca="1" si="50"/>
        <v xml:space="preserve"> </v>
      </c>
      <c r="X91" s="34">
        <f t="shared" ca="1" si="50"/>
        <v>-1.5873180287315214E-2</v>
      </c>
      <c r="Y91" s="55">
        <f t="shared" ca="1" si="50"/>
        <v>-2.4754685728911596E-3</v>
      </c>
    </row>
    <row r="92" spans="1:25" s="33" customFormat="1" x14ac:dyDescent="0.2">
      <c r="A92" s="20">
        <v>40451</v>
      </c>
      <c r="B92" s="63">
        <f t="shared" ref="B92:K92" ca="1" si="51">IF(AND(B31&gt;=0, (B30)&gt;0),B31/B30-1," ")</f>
        <v>5.7116480552883431E-3</v>
      </c>
      <c r="C92" s="63">
        <f t="shared" ca="1" si="51"/>
        <v>-3.4156094606908605E-3</v>
      </c>
      <c r="D92" s="34">
        <f t="shared" ca="1" si="51"/>
        <v>-4.444068669889889E-3</v>
      </c>
      <c r="E92" s="34">
        <f t="shared" ca="1" si="51"/>
        <v>3.8239535461903618E-3</v>
      </c>
      <c r="F92" s="34">
        <f t="shared" ca="1" si="51"/>
        <v>-8.2801117825463955E-3</v>
      </c>
      <c r="G92" s="53">
        <f t="shared" ca="1" si="51"/>
        <v>7.5081940783183754E-4</v>
      </c>
      <c r="H92" s="34">
        <f t="shared" ca="1" si="51"/>
        <v>-3.5048326548769437E-2</v>
      </c>
      <c r="I92" s="34">
        <f t="shared" ca="1" si="51"/>
        <v>-2.9643781191670548E-3</v>
      </c>
      <c r="J92" s="64">
        <f t="shared" ca="1" si="51"/>
        <v>-4.722195223084702E-4</v>
      </c>
      <c r="K92" s="34">
        <f t="shared" ca="1" si="51"/>
        <v>-5.0264615425803516E-3</v>
      </c>
      <c r="L92" s="34" t="str">
        <f t="shared" ca="1" si="3"/>
        <v xml:space="preserve"> </v>
      </c>
      <c r="M92" s="64" t="str">
        <f t="shared" ref="M92:Y92" ca="1" si="52">IF(AND(M31&gt;=0,M31&lt;&gt;" ",M30&lt;&gt;" ",(M30)&gt;0),M31/M30-1," ")</f>
        <v xml:space="preserve"> </v>
      </c>
      <c r="N92" s="34">
        <f t="shared" ca="1" si="52"/>
        <v>2.2142616835925111E-3</v>
      </c>
      <c r="O92" s="55">
        <f t="shared" ca="1" si="52"/>
        <v>-2.1431950801998223E-2</v>
      </c>
      <c r="P92" s="53">
        <f t="shared" ca="1" si="52"/>
        <v>8.1673563863928766E-3</v>
      </c>
      <c r="Q92" s="34">
        <f t="shared" ca="1" si="52"/>
        <v>5.3852878846980534E-3</v>
      </c>
      <c r="R92" s="34">
        <f t="shared" ca="1" si="52"/>
        <v>-4.5741998824186947E-3</v>
      </c>
      <c r="S92" s="34">
        <f t="shared" ca="1" si="52"/>
        <v>-1.3394689863764131E-2</v>
      </c>
      <c r="T92" s="34" t="str">
        <f t="shared" ca="1" si="52"/>
        <v xml:space="preserve"> </v>
      </c>
      <c r="U92" s="34">
        <f t="shared" ca="1" si="52"/>
        <v>-3.8811651150929549E-3</v>
      </c>
      <c r="V92" s="34">
        <f t="shared" ca="1" si="52"/>
        <v>-4.7311345699079244E-3</v>
      </c>
      <c r="W92" s="34" t="str">
        <f t="shared" ca="1" si="52"/>
        <v xml:space="preserve"> </v>
      </c>
      <c r="X92" s="34">
        <f t="shared" ca="1" si="52"/>
        <v>-2.6549283702803739E-2</v>
      </c>
      <c r="Y92" s="55">
        <f t="shared" ca="1" si="52"/>
        <v>9.8140366816581448E-3</v>
      </c>
    </row>
    <row r="93" spans="1:25" s="33" customFormat="1" ht="12" thickBot="1" x14ac:dyDescent="0.25">
      <c r="A93" s="20">
        <v>40543</v>
      </c>
      <c r="B93" s="63">
        <f t="shared" ref="B93:K93" ca="1" si="53">IF(AND(B32&gt;=0, (B31)&gt;0),B32/B31-1," ")</f>
        <v>2.6162301078425099E-3</v>
      </c>
      <c r="C93" s="63">
        <f t="shared" ca="1" si="53"/>
        <v>-2.4388789482689965E-3</v>
      </c>
      <c r="D93" s="34">
        <f t="shared" ca="1" si="53"/>
        <v>-4.1318715638308801E-3</v>
      </c>
      <c r="E93" s="34">
        <f t="shared" ca="1" si="53"/>
        <v>-3.3669651019612168E-3</v>
      </c>
      <c r="F93" s="34">
        <f t="shared" ca="1" si="53"/>
        <v>-3.628907456320607E-3</v>
      </c>
      <c r="G93" s="53">
        <f t="shared" ca="1" si="53"/>
        <v>-5.5689528161603219E-3</v>
      </c>
      <c r="H93" s="34">
        <f t="shared" ca="1" si="53"/>
        <v>-8.9654448167444389E-3</v>
      </c>
      <c r="I93" s="34">
        <f t="shared" ca="1" si="53"/>
        <v>-8.7322949598911404E-3</v>
      </c>
      <c r="J93" s="64">
        <f t="shared" ca="1" si="53"/>
        <v>-7.6602079894453334E-3</v>
      </c>
      <c r="K93" s="34">
        <f t="shared" ca="1" si="53"/>
        <v>-9.3234695183727068E-3</v>
      </c>
      <c r="L93" s="34" t="str">
        <f t="shared" ca="1" si="3"/>
        <v xml:space="preserve"> </v>
      </c>
      <c r="M93" s="64" t="str">
        <f t="shared" ref="M93:Y93" ca="1" si="54">IF(AND(M32&gt;=0,M32&lt;&gt;" ",M31&lt;&gt;" ",(M31)&gt;0),M32/M31-1," ")</f>
        <v xml:space="preserve"> </v>
      </c>
      <c r="N93" s="34">
        <f t="shared" ca="1" si="54"/>
        <v>-5.5694817563562982E-3</v>
      </c>
      <c r="O93" s="55">
        <f t="shared" ca="1" si="54"/>
        <v>-7.09628169649823E-3</v>
      </c>
      <c r="P93" s="53">
        <f t="shared" ca="1" si="54"/>
        <v>-8.5251736325285821E-2</v>
      </c>
      <c r="Q93" s="34">
        <f t="shared" ca="1" si="54"/>
        <v>-5.4969761228220726E-3</v>
      </c>
      <c r="R93" s="34">
        <f t="shared" ca="1" si="54"/>
        <v>-5.9442680580203966E-3</v>
      </c>
      <c r="S93" s="34">
        <f t="shared" ca="1" si="54"/>
        <v>-4.5753637007334813E-2</v>
      </c>
      <c r="T93" s="34" t="str">
        <f t="shared" ca="1" si="54"/>
        <v xml:space="preserve"> </v>
      </c>
      <c r="U93" s="34">
        <f t="shared" ca="1" si="54"/>
        <v>-1.861449587668873E-3</v>
      </c>
      <c r="V93" s="34">
        <f t="shared" ca="1" si="54"/>
        <v>-1.7798267771224729E-2</v>
      </c>
      <c r="W93" s="34" t="str">
        <f t="shared" ca="1" si="54"/>
        <v xml:space="preserve"> </v>
      </c>
      <c r="X93" s="34">
        <f t="shared" ca="1" si="54"/>
        <v>-8.1205487186406966E-2</v>
      </c>
      <c r="Y93" s="55">
        <f t="shared" ca="1" si="54"/>
        <v>-2.2923805302747513E-2</v>
      </c>
    </row>
    <row r="94" spans="1:25" s="33" customFormat="1" x14ac:dyDescent="0.2">
      <c r="A94" s="14">
        <v>40633</v>
      </c>
      <c r="B94" s="67">
        <f t="shared" ref="B94:K94" ca="1" si="55">IF(AND(B33&gt;=0, (B32)&gt;0),B33/B32-1," ")</f>
        <v>5.7007143717171527E-3</v>
      </c>
      <c r="C94" s="67">
        <f t="shared" ca="1" si="55"/>
        <v>-1.1727309398982255E-3</v>
      </c>
      <c r="D94" s="59">
        <f t="shared" ca="1" si="55"/>
        <v>-2.9092078343772032E-3</v>
      </c>
      <c r="E94" s="59">
        <f t="shared" ca="1" si="55"/>
        <v>8.0218535418885573E-4</v>
      </c>
      <c r="F94" s="59">
        <f t="shared" ca="1" si="55"/>
        <v>-1.7277942109609201E-3</v>
      </c>
      <c r="G94" s="60">
        <f t="shared" ca="1" si="55"/>
        <v>-2.8492023933773813E-3</v>
      </c>
      <c r="H94" s="59">
        <f t="shared" ca="1" si="55"/>
        <v>-9.7119887502072899E-3</v>
      </c>
      <c r="I94" s="59">
        <f t="shared" ca="1" si="55"/>
        <v>-6.0282718977947569E-3</v>
      </c>
      <c r="J94" s="68">
        <f t="shared" ca="1" si="55"/>
        <v>-8.525547719187565E-3</v>
      </c>
      <c r="K94" s="59">
        <f t="shared" ca="1" si="55"/>
        <v>-2.3927084893857753E-3</v>
      </c>
      <c r="L94" s="59" t="str">
        <f t="shared" ca="1" si="3"/>
        <v xml:space="preserve"> </v>
      </c>
      <c r="M94" s="68" t="str">
        <f t="shared" ref="M94:Y94" ca="1" si="56">IF(AND(M33&gt;=0,M33&lt;&gt;" ",M32&lt;&gt;" ",(M32)&gt;0),M33/M32-1," ")</f>
        <v xml:space="preserve"> </v>
      </c>
      <c r="N94" s="59">
        <f t="shared" ca="1" si="56"/>
        <v>1.8795777784985646E-3</v>
      </c>
      <c r="O94" s="61">
        <f t="shared" ca="1" si="56"/>
        <v>-7.9274786428573663E-4</v>
      </c>
      <c r="P94" s="60">
        <f t="shared" ca="1" si="56"/>
        <v>0.22901419316270277</v>
      </c>
      <c r="Q94" s="59">
        <f t="shared" ca="1" si="56"/>
        <v>2.6946371999270191E-3</v>
      </c>
      <c r="R94" s="59">
        <f t="shared" ca="1" si="56"/>
        <v>-8.3327882643540185E-3</v>
      </c>
      <c r="S94" s="59" t="str">
        <f t="shared" ca="1" si="56"/>
        <v xml:space="preserve"> </v>
      </c>
      <c r="T94" s="59" t="str">
        <f t="shared" ca="1" si="56"/>
        <v xml:space="preserve"> </v>
      </c>
      <c r="U94" s="59">
        <f t="shared" ca="1" si="56"/>
        <v>-3.3753270364884624E-3</v>
      </c>
      <c r="V94" s="59" t="str">
        <f t="shared" ca="1" si="56"/>
        <v xml:space="preserve"> </v>
      </c>
      <c r="W94" s="59" t="str">
        <f t="shared" ca="1" si="56"/>
        <v xml:space="preserve"> </v>
      </c>
      <c r="X94" s="59">
        <f t="shared" ca="1" si="56"/>
        <v>0.15506531646208077</v>
      </c>
      <c r="Y94" s="61">
        <f t="shared" ca="1" si="56"/>
        <v>-5.913529776393367E-3</v>
      </c>
    </row>
    <row r="95" spans="1:25" s="33" customFormat="1" x14ac:dyDescent="0.2">
      <c r="A95" s="20">
        <v>40724</v>
      </c>
      <c r="B95" s="63">
        <f t="shared" ref="B95:K95" ca="1" si="57">IF(AND(B34&gt;=0, (B33)&gt;0),B34/B33-1," ")</f>
        <v>2.5910608988235495E-3</v>
      </c>
      <c r="C95" s="63">
        <f t="shared" ca="1" si="57"/>
        <v>-7.7952483113816751E-3</v>
      </c>
      <c r="D95" s="34">
        <f t="shared" ca="1" si="57"/>
        <v>-8.9664487470694221E-3</v>
      </c>
      <c r="E95" s="34">
        <f t="shared" ca="1" si="57"/>
        <v>2.3958090064724047E-4</v>
      </c>
      <c r="F95" s="34">
        <f t="shared" ca="1" si="57"/>
        <v>-9.7070767149767256E-3</v>
      </c>
      <c r="G95" s="53">
        <f t="shared" ca="1" si="57"/>
        <v>-3.2158676813411891E-3</v>
      </c>
      <c r="H95" s="34">
        <f t="shared" ca="1" si="57"/>
        <v>-2.6276957318726257E-2</v>
      </c>
      <c r="I95" s="34">
        <f t="shared" ca="1" si="57"/>
        <v>-6.64495400791143E-3</v>
      </c>
      <c r="J95" s="64">
        <f t="shared" ca="1" si="57"/>
        <v>-2.1134375184298504E-3</v>
      </c>
      <c r="K95" s="34">
        <f t="shared" ca="1" si="57"/>
        <v>-1.0042920249157761E-2</v>
      </c>
      <c r="L95" s="34" t="str">
        <f t="shared" ca="1" si="3"/>
        <v xml:space="preserve"> </v>
      </c>
      <c r="M95" s="64" t="str">
        <f t="shared" ref="M95:Y95" ca="1" si="58">IF(AND(M34&gt;=0,M34&lt;&gt;" ",M33&lt;&gt;" ",(M33)&gt;0),M34/M33-1," ")</f>
        <v xml:space="preserve"> </v>
      </c>
      <c r="N95" s="34">
        <f t="shared" ca="1" si="58"/>
        <v>5.1169415863872025E-4</v>
      </c>
      <c r="O95" s="55">
        <f t="shared" ca="1" si="58"/>
        <v>-3.0918591216734681E-2</v>
      </c>
      <c r="P95" s="53">
        <f t="shared" ca="1" si="58"/>
        <v>-2.112888356259246E-2</v>
      </c>
      <c r="Q95" s="34">
        <f t="shared" ca="1" si="58"/>
        <v>-9.2655012442333096E-4</v>
      </c>
      <c r="R95" s="34">
        <f t="shared" ca="1" si="58"/>
        <v>-6.2677612241611724E-3</v>
      </c>
      <c r="S95" s="34" t="str">
        <f t="shared" ca="1" si="58"/>
        <v xml:space="preserve"> </v>
      </c>
      <c r="T95" s="34" t="str">
        <f t="shared" ca="1" si="58"/>
        <v xml:space="preserve"> </v>
      </c>
      <c r="U95" s="34">
        <f t="shared" ca="1" si="58"/>
        <v>-7.7742512765166527E-4</v>
      </c>
      <c r="V95" s="34" t="str">
        <f t="shared" ca="1" si="58"/>
        <v xml:space="preserve"> </v>
      </c>
      <c r="W95" s="34" t="str">
        <f t="shared" ca="1" si="58"/>
        <v xml:space="preserve"> </v>
      </c>
      <c r="X95" s="34">
        <f t="shared" ca="1" si="58"/>
        <v>-1.0049171422598646E-2</v>
      </c>
      <c r="Y95" s="55">
        <f t="shared" ca="1" si="58"/>
        <v>-2.0515495922304283E-2</v>
      </c>
    </row>
    <row r="96" spans="1:25" s="33" customFormat="1" x14ac:dyDescent="0.2">
      <c r="A96" s="20">
        <v>40816</v>
      </c>
      <c r="B96" s="63">
        <f t="shared" ref="B96:K96" ca="1" si="59">IF(AND(B35&gt;=0, (B34)&gt;0),B35/B34-1," ")</f>
        <v>4.4387442441835567E-3</v>
      </c>
      <c r="C96" s="63">
        <f t="shared" ca="1" si="59"/>
        <v>-3.5490180812124406E-3</v>
      </c>
      <c r="D96" s="34">
        <f t="shared" ca="1" si="59"/>
        <v>-3.3928723303375818E-3</v>
      </c>
      <c r="E96" s="34">
        <f t="shared" ca="1" si="59"/>
        <v>4.9575017424083878E-3</v>
      </c>
      <c r="F96" s="34">
        <f t="shared" ca="1" si="59"/>
        <v>-9.3585046927908699E-3</v>
      </c>
      <c r="G96" s="53">
        <f t="shared" ca="1" si="59"/>
        <v>-2.9075793133359618E-3</v>
      </c>
      <c r="H96" s="34">
        <f t="shared" ca="1" si="59"/>
        <v>-7.0615813749140832E-3</v>
      </c>
      <c r="I96" s="34">
        <f t="shared" ca="1" si="59"/>
        <v>-8.9172928941835261E-3</v>
      </c>
      <c r="J96" s="64">
        <f t="shared" ca="1" si="59"/>
        <v>-8.759788274754321E-3</v>
      </c>
      <c r="K96" s="34">
        <f t="shared" ca="1" si="59"/>
        <v>-9.0469574581941714E-3</v>
      </c>
      <c r="L96" s="34" t="str">
        <f t="shared" ca="1" si="3"/>
        <v xml:space="preserve"> </v>
      </c>
      <c r="M96" s="64" t="str">
        <f t="shared" ref="M96:Y96" ca="1" si="60">IF(AND(M35&gt;=0,M35&lt;&gt;" ",M34&lt;&gt;" ",(M34)&gt;0),M35/M34-1," ")</f>
        <v xml:space="preserve"> </v>
      </c>
      <c r="N96" s="34">
        <f t="shared" ca="1" si="60"/>
        <v>-9.8598017753948053E-4</v>
      </c>
      <c r="O96" s="55">
        <f t="shared" ca="1" si="60"/>
        <v>1.3525202136976944E-4</v>
      </c>
      <c r="P96" s="53">
        <f t="shared" ca="1" si="60"/>
        <v>-2.1653366517476957E-2</v>
      </c>
      <c r="Q96" s="34">
        <f t="shared" ca="1" si="60"/>
        <v>4.4070325939760124E-4</v>
      </c>
      <c r="R96" s="34">
        <f t="shared" ca="1" si="60"/>
        <v>-2.527048717942626E-3</v>
      </c>
      <c r="S96" s="34" t="str">
        <f t="shared" ca="1" si="60"/>
        <v xml:space="preserve"> </v>
      </c>
      <c r="T96" s="34" t="str">
        <f t="shared" ca="1" si="60"/>
        <v xml:space="preserve"> </v>
      </c>
      <c r="U96" s="34">
        <f t="shared" ca="1" si="60"/>
        <v>2.1007122438350123E-3</v>
      </c>
      <c r="V96" s="34" t="str">
        <f t="shared" ca="1" si="60"/>
        <v xml:space="preserve"> </v>
      </c>
      <c r="W96" s="34" t="str">
        <f t="shared" ca="1" si="60"/>
        <v xml:space="preserve"> </v>
      </c>
      <c r="X96" s="34">
        <f t="shared" ca="1" si="60"/>
        <v>-1.4178885525248708E-2</v>
      </c>
      <c r="Y96" s="55">
        <f t="shared" ca="1" si="60"/>
        <v>-1.222839102376172E-2</v>
      </c>
    </row>
    <row r="97" spans="1:25" s="33" customFormat="1" ht="12" thickBot="1" x14ac:dyDescent="0.25">
      <c r="A97" s="26">
        <v>40908</v>
      </c>
      <c r="B97" s="65">
        <f t="shared" ref="B97:K97" ca="1" si="61">IF(AND(B36&gt;=0, (B35)&gt;0),B36/B35-1," ")</f>
        <v>-8.9742706692474972E-4</v>
      </c>
      <c r="C97" s="65">
        <f t="shared" ca="1" si="61"/>
        <v>-2.6808373001737662E-3</v>
      </c>
      <c r="D97" s="56">
        <f t="shared" ca="1" si="61"/>
        <v>-3.0892439902896474E-3</v>
      </c>
      <c r="E97" s="56">
        <f t="shared" ca="1" si="61"/>
        <v>-4.4708409805278571E-3</v>
      </c>
      <c r="F97" s="56">
        <f t="shared" ca="1" si="61"/>
        <v>-6.1941743816743555E-3</v>
      </c>
      <c r="G97" s="57">
        <f t="shared" ca="1" si="61"/>
        <v>-3.9808984721124707E-3</v>
      </c>
      <c r="H97" s="56">
        <f t="shared" ca="1" si="61"/>
        <v>0.10388203880824753</v>
      </c>
      <c r="I97" s="56">
        <f t="shared" ca="1" si="61"/>
        <v>-1.3150525868842355E-2</v>
      </c>
      <c r="J97" s="66">
        <f t="shared" ca="1" si="61"/>
        <v>-1.4141207494956065E-2</v>
      </c>
      <c r="K97" s="56">
        <f t="shared" ca="1" si="61"/>
        <v>-8.8549602105204572E-3</v>
      </c>
      <c r="L97" s="56" t="str">
        <f t="shared" ca="1" si="3"/>
        <v xml:space="preserve"> </v>
      </c>
      <c r="M97" s="66" t="str">
        <f t="shared" ref="M97:Y97" ca="1" si="62">IF(AND(M36&gt;=0,M36&lt;&gt;" ",M35&lt;&gt;" ",(M35)&gt;0),M36/M35-1," ")</f>
        <v xml:space="preserve"> </v>
      </c>
      <c r="N97" s="56">
        <f t="shared" ca="1" si="62"/>
        <v>-4.8670554758801776E-3</v>
      </c>
      <c r="O97" s="58">
        <f t="shared" ca="1" si="62"/>
        <v>6.3192195113443983E-3</v>
      </c>
      <c r="P97" s="57">
        <f t="shared" ca="1" si="62"/>
        <v>-6.3978203986263527E-3</v>
      </c>
      <c r="Q97" s="56">
        <f t="shared" ca="1" si="62"/>
        <v>-1.9502759334374398E-3</v>
      </c>
      <c r="R97" s="56">
        <f t="shared" ca="1" si="62"/>
        <v>-2.9168334092042336E-3</v>
      </c>
      <c r="S97" s="56" t="str">
        <f t="shared" ca="1" si="62"/>
        <v xml:space="preserve"> </v>
      </c>
      <c r="T97" s="56" t="str">
        <f t="shared" ca="1" si="62"/>
        <v xml:space="preserve"> </v>
      </c>
      <c r="U97" s="56">
        <f t="shared" ca="1" si="62"/>
        <v>4.3391016852851738E-3</v>
      </c>
      <c r="V97" s="56" t="str">
        <f t="shared" ca="1" si="62"/>
        <v xml:space="preserve"> </v>
      </c>
      <c r="W97" s="56" t="str">
        <f t="shared" ca="1" si="62"/>
        <v xml:space="preserve"> </v>
      </c>
      <c r="X97" s="56">
        <f t="shared" ca="1" si="62"/>
        <v>2.1872644936449248E-4</v>
      </c>
      <c r="Y97" s="58">
        <f t="shared" ca="1" si="62"/>
        <v>-9.0234538111078066E-5</v>
      </c>
    </row>
    <row r="98" spans="1:25" s="33" customFormat="1" x14ac:dyDescent="0.2">
      <c r="A98" s="14">
        <v>40999</v>
      </c>
      <c r="B98" s="67">
        <f t="shared" ref="B98:K98" ca="1" si="63">IF(AND(B37&gt;=0, (B36)&gt;0),B37/B36-1," ")</f>
        <v>8.0418023239969827E-4</v>
      </c>
      <c r="C98" s="67">
        <f t="shared" ca="1" si="63"/>
        <v>-6.5686742110745433E-3</v>
      </c>
      <c r="D98" s="59">
        <f t="shared" ca="1" si="63"/>
        <v>-7.4500252944108558E-3</v>
      </c>
      <c r="E98" s="59">
        <f t="shared" ca="1" si="63"/>
        <v>-6.2999040027356124E-4</v>
      </c>
      <c r="F98" s="59">
        <f t="shared" ca="1" si="63"/>
        <v>-7.1691788180764382E-3</v>
      </c>
      <c r="G98" s="60">
        <f t="shared" ca="1" si="63"/>
        <v>-2.2061147264025305E-3</v>
      </c>
      <c r="H98" s="59">
        <f t="shared" ca="1" si="63"/>
        <v>-7.2027483566895478E-2</v>
      </c>
      <c r="I98" s="59">
        <f t="shared" ca="1" si="63"/>
        <v>-3.6921107942510245E-3</v>
      </c>
      <c r="J98" s="68">
        <f t="shared" ca="1" si="63"/>
        <v>-5.6809195406843926E-3</v>
      </c>
      <c r="K98" s="59">
        <f t="shared" ca="1" si="63"/>
        <v>3.2692812714119057E-4</v>
      </c>
      <c r="L98" s="59" t="str">
        <f t="shared" ca="1" si="3"/>
        <v xml:space="preserve"> </v>
      </c>
      <c r="M98" s="68" t="str">
        <f t="shared" ref="M98:Y98" ca="1" si="64">IF(AND(M37&gt;=0,M37&lt;&gt;" ",M36&lt;&gt;" ",(M36)&gt;0),M37/M36-1," ")</f>
        <v xml:space="preserve"> </v>
      </c>
      <c r="N98" s="59">
        <f t="shared" ca="1" si="64"/>
        <v>8.7121735524877675E-3</v>
      </c>
      <c r="O98" s="61">
        <f t="shared" ca="1" si="64"/>
        <v>7.7288536459769741E-3</v>
      </c>
      <c r="P98" s="60">
        <f t="shared" ca="1" si="64"/>
        <v>2.2734486205849391E-2</v>
      </c>
      <c r="Q98" s="59">
        <f t="shared" ca="1" si="64"/>
        <v>2.1428338735800523E-3</v>
      </c>
      <c r="R98" s="59">
        <f t="shared" ca="1" si="64"/>
        <v>-3.0467433581619074E-3</v>
      </c>
      <c r="S98" s="59" t="str">
        <f t="shared" ca="1" si="64"/>
        <v xml:space="preserve"> </v>
      </c>
      <c r="T98" s="59" t="str">
        <f t="shared" ca="1" si="64"/>
        <v xml:space="preserve"> </v>
      </c>
      <c r="U98" s="59">
        <f t="shared" ca="1" si="64"/>
        <v>-2.446148741903964E-3</v>
      </c>
      <c r="V98" s="59" t="str">
        <f t="shared" ca="1" si="64"/>
        <v xml:space="preserve"> </v>
      </c>
      <c r="W98" s="59" t="str">
        <f t="shared" ca="1" si="64"/>
        <v xml:space="preserve"> </v>
      </c>
      <c r="X98" s="59">
        <f t="shared" ca="1" si="64"/>
        <v>-7.5452566233347174E-4</v>
      </c>
      <c r="Y98" s="61">
        <f t="shared" ca="1" si="64"/>
        <v>-1.4497851928356731E-2</v>
      </c>
    </row>
    <row r="99" spans="1:25" s="33" customFormat="1" x14ac:dyDescent="0.2">
      <c r="A99" s="20">
        <v>41090</v>
      </c>
      <c r="B99" s="63">
        <f t="shared" ref="B99:K99" ca="1" si="65">IF(AND(B38&gt;=0, (B37)&gt;0),B38/B37-1," ")</f>
        <v>2.9435239642254807E-3</v>
      </c>
      <c r="C99" s="63">
        <f t="shared" ca="1" si="65"/>
        <v>-4.6371149033734849E-3</v>
      </c>
      <c r="D99" s="34">
        <f t="shared" ca="1" si="65"/>
        <v>-4.5035566634125113E-3</v>
      </c>
      <c r="E99" s="34">
        <f t="shared" ca="1" si="65"/>
        <v>2.1864860587661461E-3</v>
      </c>
      <c r="F99" s="34">
        <f t="shared" ca="1" si="65"/>
        <v>-1.0890424046192559E-2</v>
      </c>
      <c r="G99" s="53">
        <f t="shared" ca="1" si="65"/>
        <v>-3.3265071161528992E-3</v>
      </c>
      <c r="H99" s="34">
        <f t="shared" ca="1" si="65"/>
        <v>-3.845968674697442E-2</v>
      </c>
      <c r="I99" s="34">
        <f t="shared" ca="1" si="65"/>
        <v>-1.152598908208835E-2</v>
      </c>
      <c r="J99" s="64">
        <f t="shared" ca="1" si="65"/>
        <v>-1.4830445700732109E-2</v>
      </c>
      <c r="K99" s="34">
        <f t="shared" ca="1" si="65"/>
        <v>-1.7974472193737046E-2</v>
      </c>
      <c r="L99" s="34" t="str">
        <f t="shared" ca="1" si="3"/>
        <v xml:space="preserve"> </v>
      </c>
      <c r="M99" s="64" t="str">
        <f t="shared" ref="M99:Y99" ca="1" si="66">IF(AND(M38&gt;=0,M38&lt;&gt;" ",M37&lt;&gt;" ",(M37)&gt;0),M38/M37-1," ")</f>
        <v xml:space="preserve"> </v>
      </c>
      <c r="N99" s="34">
        <f t="shared" ca="1" si="66"/>
        <v>-1.1060805954493658E-2</v>
      </c>
      <c r="O99" s="55">
        <f t="shared" ca="1" si="66"/>
        <v>-3.4994267776481958E-2</v>
      </c>
      <c r="P99" s="53">
        <f t="shared" ca="1" si="66"/>
        <v>-3.6186780991664169E-2</v>
      </c>
      <c r="Q99" s="34">
        <f t="shared" ca="1" si="66"/>
        <v>-2.4216219168224917E-3</v>
      </c>
      <c r="R99" s="34">
        <f t="shared" ca="1" si="66"/>
        <v>-2.1495215754364971E-2</v>
      </c>
      <c r="S99" s="34" t="str">
        <f t="shared" ca="1" si="66"/>
        <v xml:space="preserve"> </v>
      </c>
      <c r="T99" s="34" t="str">
        <f t="shared" ca="1" si="66"/>
        <v xml:space="preserve"> </v>
      </c>
      <c r="U99" s="34">
        <f t="shared" ca="1" si="66"/>
        <v>4.2352135823007231E-3</v>
      </c>
      <c r="V99" s="34" t="str">
        <f t="shared" ca="1" si="66"/>
        <v xml:space="preserve"> </v>
      </c>
      <c r="W99" s="34" t="str">
        <f t="shared" ca="1" si="66"/>
        <v xml:space="preserve"> </v>
      </c>
      <c r="X99" s="34">
        <f t="shared" ca="1" si="66"/>
        <v>-2.1579122329114409E-2</v>
      </c>
      <c r="Y99" s="55">
        <f t="shared" ca="1" si="66"/>
        <v>-2.9953799381136514E-2</v>
      </c>
    </row>
    <row r="100" spans="1:25" s="33" customFormat="1" x14ac:dyDescent="0.2">
      <c r="A100" s="20">
        <v>41182</v>
      </c>
      <c r="B100" s="63">
        <f t="shared" ref="B100:K100" ca="1" si="67">IF(AND(B39&gt;=0, (B38)&gt;0),B39/B38-1," ")</f>
        <v>-4.2192205478083222E-3</v>
      </c>
      <c r="C100" s="63">
        <f t="shared" ca="1" si="67"/>
        <v>-1.4619643898886814E-2</v>
      </c>
      <c r="D100" s="34">
        <f t="shared" ca="1" si="67"/>
        <v>-1.4392117791088177E-2</v>
      </c>
      <c r="E100" s="34">
        <f t="shared" ca="1" si="67"/>
        <v>-2.0320117033502116E-3</v>
      </c>
      <c r="F100" s="34">
        <f t="shared" ca="1" si="67"/>
        <v>-1.8406926515393329E-2</v>
      </c>
      <c r="G100" s="53">
        <f t="shared" ca="1" si="67"/>
        <v>-1.1365193975954591E-2</v>
      </c>
      <c r="H100" s="34">
        <f t="shared" ca="1" si="67"/>
        <v>4.6115589209998253E-2</v>
      </c>
      <c r="I100" s="34">
        <f t="shared" ca="1" si="67"/>
        <v>-7.6231238686557123E-3</v>
      </c>
      <c r="J100" s="64">
        <f t="shared" ca="1" si="67"/>
        <v>-5.7783709906477077E-3</v>
      </c>
      <c r="K100" s="34">
        <f t="shared" ca="1" si="67"/>
        <v>-1.0437227718067765E-2</v>
      </c>
      <c r="L100" s="34" t="str">
        <f t="shared" ca="1" si="3"/>
        <v xml:space="preserve"> </v>
      </c>
      <c r="M100" s="64" t="str">
        <f t="shared" ref="M100:Y100" ca="1" si="68">IF(AND(M39&gt;=0,M39&lt;&gt;" ",M38&lt;&gt;" ",(M38)&gt;0),M39/M38-1," ")</f>
        <v xml:space="preserve"> </v>
      </c>
      <c r="N100" s="34">
        <f t="shared" ca="1" si="68"/>
        <v>1.4018349985365219E-3</v>
      </c>
      <c r="O100" s="55">
        <f t="shared" ca="1" si="68"/>
        <v>1.491034621783438E-2</v>
      </c>
      <c r="P100" s="53">
        <f t="shared" ca="1" si="68"/>
        <v>-1.2750857917574021E-2</v>
      </c>
      <c r="Q100" s="34">
        <f t="shared" ca="1" si="68"/>
        <v>-1.0455194724087624E-2</v>
      </c>
      <c r="R100" s="34">
        <f t="shared" ca="1" si="68"/>
        <v>-8.5467602927261632E-3</v>
      </c>
      <c r="S100" s="34" t="str">
        <f t="shared" ca="1" si="68"/>
        <v xml:space="preserve"> </v>
      </c>
      <c r="T100" s="34" t="str">
        <f t="shared" ca="1" si="68"/>
        <v xml:space="preserve"> </v>
      </c>
      <c r="U100" s="34">
        <f t="shared" ca="1" si="68"/>
        <v>3.9362149070800712E-3</v>
      </c>
      <c r="V100" s="34" t="str">
        <f t="shared" ca="1" si="68"/>
        <v xml:space="preserve"> </v>
      </c>
      <c r="W100" s="34" t="str">
        <f t="shared" ca="1" si="68"/>
        <v xml:space="preserve"> </v>
      </c>
      <c r="X100" s="34">
        <f t="shared" ca="1" si="68"/>
        <v>-1.1884490643332857E-2</v>
      </c>
      <c r="Y100" s="55">
        <f t="shared" ca="1" si="68"/>
        <v>-8.4509208182643736E-3</v>
      </c>
    </row>
    <row r="101" spans="1:25" s="33" customFormat="1" ht="12" thickBot="1" x14ac:dyDescent="0.25">
      <c r="A101" s="26">
        <v>41274</v>
      </c>
      <c r="B101" s="65">
        <f t="shared" ref="B101:K101" ca="1" si="69">IF(AND(B40&gt;=0, (B39)&gt;0),B40/B39-1," ")</f>
        <v>1.6326269169846253E-3</v>
      </c>
      <c r="C101" s="65">
        <f t="shared" ca="1" si="69"/>
        <v>-4.4454811021266138E-4</v>
      </c>
      <c r="D101" s="56">
        <f t="shared" ca="1" si="69"/>
        <v>-7.9403493043206375E-4</v>
      </c>
      <c r="E101" s="56">
        <f t="shared" ca="1" si="69"/>
        <v>-2.127150483114737E-3</v>
      </c>
      <c r="F101" s="56">
        <f t="shared" ca="1" si="69"/>
        <v>1.5771455166206927E-3</v>
      </c>
      <c r="G101" s="57">
        <f t="shared" ca="1" si="69"/>
        <v>-1.5100872263081877E-3</v>
      </c>
      <c r="H101" s="56">
        <f t="shared" ca="1" si="69"/>
        <v>-1.2026759158942579E-2</v>
      </c>
      <c r="I101" s="56">
        <f t="shared" ca="1" si="69"/>
        <v>-8.6641556196050962E-3</v>
      </c>
      <c r="J101" s="66">
        <f t="shared" ca="1" si="69"/>
        <v>-1.3123427659735065E-2</v>
      </c>
      <c r="K101" s="56">
        <f t="shared" ca="1" si="69"/>
        <v>-1.604290682937326E-3</v>
      </c>
      <c r="L101" s="56" t="str">
        <f t="shared" ca="1" si="3"/>
        <v xml:space="preserve"> </v>
      </c>
      <c r="M101" s="66" t="str">
        <f t="shared" ref="M101:Y101" ca="1" si="70">IF(AND(M40&gt;=0,M40&lt;&gt;" ",M39&lt;&gt;" ",(M39)&gt;0),M40/M39-1," ")</f>
        <v xml:space="preserve"> </v>
      </c>
      <c r="N101" s="56">
        <f t="shared" ca="1" si="70"/>
        <v>1.396450335735544E-4</v>
      </c>
      <c r="O101" s="58">
        <f t="shared" ca="1" si="70"/>
        <v>4.8072160786240437E-2</v>
      </c>
      <c r="P101" s="57">
        <f t="shared" ca="1" si="70"/>
        <v>5.9723757926384291E-3</v>
      </c>
      <c r="Q101" s="56">
        <f t="shared" ca="1" si="70"/>
        <v>-3.4377807769268021E-3</v>
      </c>
      <c r="R101" s="56">
        <f t="shared" ca="1" si="70"/>
        <v>-4.7513676686139483E-3</v>
      </c>
      <c r="S101" s="56" t="str">
        <f t="shared" ca="1" si="70"/>
        <v xml:space="preserve"> </v>
      </c>
      <c r="T101" s="56" t="str">
        <f t="shared" ca="1" si="70"/>
        <v xml:space="preserve"> </v>
      </c>
      <c r="U101" s="56">
        <f t="shared" ca="1" si="70"/>
        <v>-1.6872700266055141E-3</v>
      </c>
      <c r="V101" s="56" t="str">
        <f t="shared" ca="1" si="70"/>
        <v xml:space="preserve"> </v>
      </c>
      <c r="W101" s="56" t="str">
        <f t="shared" ca="1" si="70"/>
        <v xml:space="preserve"> </v>
      </c>
      <c r="X101" s="56">
        <f t="shared" ca="1" si="70"/>
        <v>3.5784886720264808E-3</v>
      </c>
      <c r="Y101" s="58">
        <f t="shared" ca="1" si="70"/>
        <v>8.292083739430689E-3</v>
      </c>
    </row>
    <row r="102" spans="1:25" s="33" customFormat="1" x14ac:dyDescent="0.2">
      <c r="A102" s="14">
        <v>41364</v>
      </c>
      <c r="B102" s="67">
        <f t="shared" ref="B102:K102" ca="1" si="71">IF(AND(B41&gt;=0, (B40)&gt;0),B41/B40-1," ")</f>
        <v>6.3969929027083428E-3</v>
      </c>
      <c r="C102" s="67">
        <f t="shared" ca="1" si="71"/>
        <v>-4.2359461208979488E-3</v>
      </c>
      <c r="D102" s="59">
        <f t="shared" ca="1" si="71"/>
        <v>-5.3085643034483931E-3</v>
      </c>
      <c r="E102" s="59">
        <f t="shared" ca="1" si="71"/>
        <v>7.1409182746218214E-4</v>
      </c>
      <c r="F102" s="59">
        <f t="shared" ca="1" si="71"/>
        <v>-4.8196479858135799E-3</v>
      </c>
      <c r="G102" s="60">
        <f t="shared" ca="1" si="71"/>
        <v>-3.2526040965689118E-3</v>
      </c>
      <c r="H102" s="59">
        <f t="shared" ca="1" si="71"/>
        <v>-2.6509938780914788E-2</v>
      </c>
      <c r="I102" s="59">
        <f t="shared" ca="1" si="71"/>
        <v>-1.4469695018504036E-2</v>
      </c>
      <c r="J102" s="68">
        <f t="shared" ca="1" si="71"/>
        <v>-1.4650438223623441E-2</v>
      </c>
      <c r="K102" s="59">
        <f t="shared" ca="1" si="71"/>
        <v>-1.3618499421969799E-2</v>
      </c>
      <c r="L102" s="59" t="str">
        <f t="shared" ca="1" si="3"/>
        <v xml:space="preserve"> </v>
      </c>
      <c r="M102" s="68" t="str">
        <f t="shared" ref="M102:Y102" ca="1" si="72">IF(AND(M41&gt;=0,M41&lt;&gt;" ",M40&lt;&gt;" ",(M40)&gt;0),M41/M40-1," ")</f>
        <v xml:space="preserve"> </v>
      </c>
      <c r="N102" s="59">
        <f t="shared" ca="1" si="72"/>
        <v>-4.2281661685462657E-3</v>
      </c>
      <c r="O102" s="61">
        <f t="shared" ca="1" si="72"/>
        <v>-1.3825218858308785E-2</v>
      </c>
      <c r="P102" s="60">
        <f t="shared" ca="1" si="72"/>
        <v>-0.55105873289243545</v>
      </c>
      <c r="Q102" s="59">
        <f t="shared" ca="1" si="72"/>
        <v>5.4386884954227277E-4</v>
      </c>
      <c r="R102" s="59">
        <f t="shared" ca="1" si="72"/>
        <v>-6.0819265822655844E-3</v>
      </c>
      <c r="S102" s="59" t="str">
        <f t="shared" ca="1" si="72"/>
        <v xml:space="preserve"> </v>
      </c>
      <c r="T102" s="59" t="str">
        <f t="shared" ca="1" si="72"/>
        <v xml:space="preserve"> </v>
      </c>
      <c r="U102" s="59">
        <f t="shared" ca="1" si="72"/>
        <v>-1.3256444554754276E-2</v>
      </c>
      <c r="V102" s="59" t="str">
        <f t="shared" ca="1" si="72"/>
        <v xml:space="preserve"> </v>
      </c>
      <c r="W102" s="59" t="str">
        <f t="shared" ca="1" si="72"/>
        <v xml:space="preserve"> </v>
      </c>
      <c r="X102" s="59">
        <f t="shared" ca="1" si="72"/>
        <v>5.2932012720726229E-2</v>
      </c>
      <c r="Y102" s="61">
        <f t="shared" ca="1" si="72"/>
        <v>-3.8377643696264618E-3</v>
      </c>
    </row>
    <row r="103" spans="1:25" s="33" customFormat="1" x14ac:dyDescent="0.2">
      <c r="A103" s="20">
        <v>41455</v>
      </c>
      <c r="B103" s="63">
        <f t="shared" ref="B103:K103" ca="1" si="73">IF(AND(B42&gt;=0, (B41)&gt;0),B42/B41-1," ")</f>
        <v>-3.1518668045981135E-3</v>
      </c>
      <c r="C103" s="63">
        <f t="shared" ca="1" si="73"/>
        <v>-5.9751048114377037E-3</v>
      </c>
      <c r="D103" s="34">
        <f t="shared" ca="1" si="73"/>
        <v>-5.5279892418697019E-3</v>
      </c>
      <c r="E103" s="34">
        <f t="shared" ca="1" si="73"/>
        <v>-1.6860819679465067E-3</v>
      </c>
      <c r="F103" s="34">
        <f t="shared" ca="1" si="73"/>
        <v>-9.4889803079758472E-3</v>
      </c>
      <c r="G103" s="53">
        <f t="shared" ca="1" si="73"/>
        <v>-5.9802025076942655E-3</v>
      </c>
      <c r="H103" s="34">
        <f t="shared" ca="1" si="73"/>
        <v>-1.9847293989551762E-2</v>
      </c>
      <c r="I103" s="34">
        <f t="shared" ca="1" si="73"/>
        <v>-1.3647631709714503E-3</v>
      </c>
      <c r="J103" s="64">
        <f t="shared" ca="1" si="73"/>
        <v>-1.4227840432694538E-3</v>
      </c>
      <c r="K103" s="34">
        <f t="shared" ca="1" si="73"/>
        <v>-1.2387032870976311E-3</v>
      </c>
      <c r="L103" s="34" t="str">
        <f t="shared" ca="1" si="3"/>
        <v xml:space="preserve"> </v>
      </c>
      <c r="M103" s="64" t="str">
        <f t="shared" ref="M103:Y103" ca="1" si="74">IF(AND(M42&gt;=0,M42&lt;&gt;" ",M41&lt;&gt;" ",(M41)&gt;0),M42/M41-1," ")</f>
        <v xml:space="preserve"> </v>
      </c>
      <c r="N103" s="34">
        <f t="shared" ca="1" si="74"/>
        <v>7.3957486660947147E-4</v>
      </c>
      <c r="O103" s="55">
        <f t="shared" ca="1" si="74"/>
        <v>-2.9067979464939553E-3</v>
      </c>
      <c r="P103" s="53">
        <f t="shared" ca="1" si="74"/>
        <v>-5.7842445335739012E-2</v>
      </c>
      <c r="Q103" s="34">
        <f t="shared" ca="1" si="74"/>
        <v>-1.1332067812513613E-2</v>
      </c>
      <c r="R103" s="34">
        <f t="shared" ca="1" si="74"/>
        <v>-2.9053367154451282E-3</v>
      </c>
      <c r="S103" s="34" t="str">
        <f t="shared" ca="1" si="74"/>
        <v xml:space="preserve"> </v>
      </c>
      <c r="T103" s="34">
        <f t="shared" ca="1" si="74"/>
        <v>-4.6281909512007058E-3</v>
      </c>
      <c r="U103" s="34">
        <f t="shared" ca="1" si="74"/>
        <v>-6.3951897767068333E-3</v>
      </c>
      <c r="V103" s="34" t="str">
        <f t="shared" ca="1" si="74"/>
        <v xml:space="preserve"> </v>
      </c>
      <c r="W103" s="34">
        <f t="shared" ca="1" si="74"/>
        <v>-5.0849850930567708E-3</v>
      </c>
      <c r="X103" s="34">
        <f t="shared" ca="1" si="74"/>
        <v>0.15332532578777291</v>
      </c>
      <c r="Y103" s="55">
        <f t="shared" ca="1" si="74"/>
        <v>1.5336330956091437E-2</v>
      </c>
    </row>
    <row r="104" spans="1:25" s="33" customFormat="1" x14ac:dyDescent="0.2">
      <c r="A104" s="20">
        <v>41547</v>
      </c>
      <c r="B104" s="63">
        <f t="shared" ref="B104:K115" ca="1" si="75">IF(AND(B43&gt;=0, (B42)&gt;0),B43/B42-1," ")</f>
        <v>-1.9859019249491849E-3</v>
      </c>
      <c r="C104" s="63">
        <f t="shared" ca="1" si="75"/>
        <v>-6.0119714982039829E-3</v>
      </c>
      <c r="D104" s="34">
        <f t="shared" ca="1" si="75"/>
        <v>-5.7063239690590128E-3</v>
      </c>
      <c r="E104" s="34">
        <f t="shared" ca="1" si="75"/>
        <v>-2.6580494226668971E-3</v>
      </c>
      <c r="F104" s="34">
        <f t="shared" ca="1" si="75"/>
        <v>-1.1042819073770138E-2</v>
      </c>
      <c r="G104" s="53">
        <f t="shared" ca="1" si="75"/>
        <v>-2.6742229345296797E-3</v>
      </c>
      <c r="H104" s="34">
        <f t="shared" ca="1" si="75"/>
        <v>1.2944718458121507E-2</v>
      </c>
      <c r="I104" s="34">
        <f t="shared" ca="1" si="75"/>
        <v>1.9039472974584637E-3</v>
      </c>
      <c r="J104" s="64">
        <f t="shared" ca="1" si="75"/>
        <v>5.5980431524298435E-3</v>
      </c>
      <c r="K104" s="34">
        <f t="shared" ca="1" si="75"/>
        <v>-8.0075746492909161E-3</v>
      </c>
      <c r="L104" s="34" t="str">
        <f t="shared" ca="1" si="3"/>
        <v xml:space="preserve"> </v>
      </c>
      <c r="M104" s="64" t="str">
        <f t="shared" ref="M104:Y104" ca="1" si="76">IF(AND(M43&gt;=0,M43&lt;&gt;" ",M42&lt;&gt;" ",(M42)&gt;0),M43/M42-1," ")</f>
        <v xml:space="preserve"> </v>
      </c>
      <c r="N104" s="34">
        <f t="shared" ca="1" si="76"/>
        <v>8.2604840756594911E-4</v>
      </c>
      <c r="O104" s="55">
        <f t="shared" ca="1" si="76"/>
        <v>-2.4981123307850184E-2</v>
      </c>
      <c r="P104" s="53">
        <f t="shared" ca="1" si="76"/>
        <v>2.7098836499761538</v>
      </c>
      <c r="Q104" s="34">
        <f t="shared" ca="1" si="76"/>
        <v>3.5589254001988646E-3</v>
      </c>
      <c r="R104" s="34">
        <f t="shared" ca="1" si="76"/>
        <v>-6.8479443259670258E-3</v>
      </c>
      <c r="S104" s="34" t="str">
        <f t="shared" ca="1" si="76"/>
        <v xml:space="preserve"> </v>
      </c>
      <c r="T104" s="34">
        <f t="shared" ca="1" si="76"/>
        <v>-3.5933429834867026E-2</v>
      </c>
      <c r="U104" s="34">
        <f t="shared" ca="1" si="76"/>
        <v>9.1467502303990145E-3</v>
      </c>
      <c r="V104" s="34" t="str">
        <f t="shared" ca="1" si="76"/>
        <v xml:space="preserve"> </v>
      </c>
      <c r="W104" s="34">
        <f t="shared" ca="1" si="76"/>
        <v>-7.0435903685568402E-3</v>
      </c>
      <c r="X104" s="34">
        <f t="shared" ca="1" si="76"/>
        <v>-0.55076282117627051</v>
      </c>
      <c r="Y104" s="55">
        <f t="shared" ca="1" si="76"/>
        <v>-3.3067625749820806E-3</v>
      </c>
    </row>
    <row r="105" spans="1:25" s="33" customFormat="1" ht="12" thickBot="1" x14ac:dyDescent="0.25">
      <c r="A105" s="26">
        <v>41639</v>
      </c>
      <c r="B105" s="65">
        <f t="shared" ca="1" si="75"/>
        <v>-1.6366343927004534E-3</v>
      </c>
      <c r="C105" s="65">
        <f t="shared" ca="1" si="75"/>
        <v>-6.617163889036437E-3</v>
      </c>
      <c r="D105" s="56">
        <f t="shared" ca="1" si="75"/>
        <v>-6.3535796425577828E-3</v>
      </c>
      <c r="E105" s="56">
        <f t="shared" ca="1" si="75"/>
        <v>-1.666871709430473E-3</v>
      </c>
      <c r="F105" s="56">
        <f t="shared" ca="1" si="75"/>
        <v>-5.4369792935083927E-3</v>
      </c>
      <c r="G105" s="57">
        <f t="shared" ca="1" si="75"/>
        <v>-9.6041820534475963E-3</v>
      </c>
      <c r="H105" s="56">
        <f t="shared" ca="1" si="75"/>
        <v>-8.5561617897658704E-2</v>
      </c>
      <c r="I105" s="56">
        <f t="shared" ca="1" si="75"/>
        <v>-5.1513463240731028E-3</v>
      </c>
      <c r="J105" s="66">
        <f t="shared" ca="1" si="75"/>
        <v>-1.1437722799724104E-2</v>
      </c>
      <c r="K105" s="56">
        <f t="shared" ca="1" si="75"/>
        <v>-1.1743603388129964E-2</v>
      </c>
      <c r="L105" s="56" t="str">
        <f ca="1">IF(AND(L44&gt;=0,L44&lt;&gt;" ",L43&lt;&gt;" ",(L43)&gt;0),L44/L43-1," ")</f>
        <v xml:space="preserve"> </v>
      </c>
      <c r="M105" s="66" t="str">
        <f t="shared" ref="M105:Y105" ca="1" si="77">IF(AND(M44&gt;=0,M44&lt;&gt;" ",M43&lt;&gt;" ",(M43)&gt;0),M44/M43-1," ")</f>
        <v xml:space="preserve"> </v>
      </c>
      <c r="N105" s="56">
        <f t="shared" ca="1" si="77"/>
        <v>-5.0529312560004813E-3</v>
      </c>
      <c r="O105" s="58">
        <f t="shared" ca="1" si="77"/>
        <v>7.0680042582693448E-2</v>
      </c>
      <c r="P105" s="57">
        <f t="shared" ca="1" si="77"/>
        <v>0.12387598744544781</v>
      </c>
      <c r="Q105" s="56">
        <f t="shared" ca="1" si="77"/>
        <v>-1.4314474100662666E-2</v>
      </c>
      <c r="R105" s="56">
        <f t="shared" ca="1" si="77"/>
        <v>-5.1629353300313152E-3</v>
      </c>
      <c r="S105" s="56" t="str">
        <f t="shared" ca="1" si="77"/>
        <v xml:space="preserve"> </v>
      </c>
      <c r="T105" s="56">
        <f t="shared" ca="1" si="77"/>
        <v>-8.3564874098125408E-3</v>
      </c>
      <c r="U105" s="56">
        <f t="shared" ca="1" si="77"/>
        <v>-7.2513089997320312E-3</v>
      </c>
      <c r="V105" s="56" t="str">
        <f t="shared" ca="1" si="77"/>
        <v xml:space="preserve"> </v>
      </c>
      <c r="W105" s="56">
        <f t="shared" ca="1" si="77"/>
        <v>-9.011808618674233E-3</v>
      </c>
      <c r="X105" s="56">
        <f t="shared" ca="1" si="77"/>
        <v>0.23314030153871301</v>
      </c>
      <c r="Y105" s="58">
        <f t="shared" ca="1" si="77"/>
        <v>-1.8827889415792387E-2</v>
      </c>
    </row>
    <row r="106" spans="1:25" s="33" customFormat="1" x14ac:dyDescent="0.2">
      <c r="A106" s="14">
        <v>41729</v>
      </c>
      <c r="B106" s="67">
        <f t="shared" ca="1" si="75"/>
        <v>-1.3062647616618461E-3</v>
      </c>
      <c r="C106" s="67">
        <f t="shared" ca="1" si="75"/>
        <v>-2.8246634406884352E-3</v>
      </c>
      <c r="D106" s="59">
        <f t="shared" ca="1" si="75"/>
        <v>-1.9508669363210718E-3</v>
      </c>
      <c r="E106" s="59">
        <f t="shared" ca="1" si="75"/>
        <v>-2.4794711603102204E-3</v>
      </c>
      <c r="F106" s="59">
        <f t="shared" ca="1" si="75"/>
        <v>-1.0585070186437728E-2</v>
      </c>
      <c r="G106" s="60">
        <f t="shared" ca="1" si="75"/>
        <v>-1.0488274647335594E-5</v>
      </c>
      <c r="H106" s="59">
        <f t="shared" ca="1" si="75"/>
        <v>3.4807379720100506E-2</v>
      </c>
      <c r="I106" s="59">
        <f t="shared" ca="1" si="75"/>
        <v>-1.0861487313573392E-2</v>
      </c>
      <c r="J106" s="68">
        <f t="shared" ca="1" si="75"/>
        <v>-1.3952957805886457E-2</v>
      </c>
      <c r="K106" s="59">
        <f t="shared" ca="1" si="75"/>
        <v>-1.0873960014625261E-2</v>
      </c>
      <c r="L106" s="59" t="str">
        <f t="shared" ca="1" si="3"/>
        <v xml:space="preserve"> </v>
      </c>
      <c r="M106" s="68" t="str">
        <f t="shared" ref="M106:Y106" ca="1" si="78">IF(AND(M45&gt;=0,M45&lt;&gt;" ",M44&lt;&gt;" ",(M44)&gt;0),M45/M44-1," ")</f>
        <v xml:space="preserve"> </v>
      </c>
      <c r="N106" s="59">
        <f t="shared" ca="1" si="78"/>
        <v>-4.77372351031502E-3</v>
      </c>
      <c r="O106" s="61">
        <f t="shared" ca="1" si="78"/>
        <v>-2.9925955326531639E-2</v>
      </c>
      <c r="P106" s="60">
        <f t="shared" ca="1" si="78"/>
        <v>5.4329033465991161E-2</v>
      </c>
      <c r="Q106" s="59">
        <f t="shared" ca="1" si="78"/>
        <v>2.7836422506661851E-3</v>
      </c>
      <c r="R106" s="59">
        <f t="shared" ca="1" si="78"/>
        <v>-5.9091507927523379E-3</v>
      </c>
      <c r="S106" s="59" t="str">
        <f t="shared" ca="1" si="78"/>
        <v xml:space="preserve"> </v>
      </c>
      <c r="T106" s="59">
        <f t="shared" ca="1" si="78"/>
        <v>9.9697453389517854E-3</v>
      </c>
      <c r="U106" s="59">
        <f t="shared" ca="1" si="78"/>
        <v>6.1180333778439788E-2</v>
      </c>
      <c r="V106" s="59" t="str">
        <f t="shared" ca="1" si="78"/>
        <v xml:space="preserve"> </v>
      </c>
      <c r="W106" s="59">
        <f t="shared" ca="1" si="78"/>
        <v>-1.2400509647897962E-2</v>
      </c>
      <c r="X106" s="59">
        <f t="shared" ca="1" si="78"/>
        <v>-0.1770125744610852</v>
      </c>
      <c r="Y106" s="61">
        <f t="shared" ca="1" si="78"/>
        <v>-1.0726044470524054E-2</v>
      </c>
    </row>
    <row r="107" spans="1:25" s="33" customFormat="1" x14ac:dyDescent="0.2">
      <c r="A107" s="20">
        <v>41820</v>
      </c>
      <c r="B107" s="63">
        <f t="shared" ca="1" si="75"/>
        <v>-1.8830474688705801E-3</v>
      </c>
      <c r="C107" s="63">
        <f t="shared" ca="1" si="75"/>
        <v>-6.8318549566510622E-3</v>
      </c>
      <c r="D107" s="34">
        <f t="shared" ca="1" si="75"/>
        <v>-7.491497701378691E-3</v>
      </c>
      <c r="E107" s="34">
        <f t="shared" ca="1" si="75"/>
        <v>-2.5798013799664954E-3</v>
      </c>
      <c r="F107" s="34">
        <f t="shared" ca="1" si="75"/>
        <v>-6.0167475819191685E-3</v>
      </c>
      <c r="G107" s="53">
        <f t="shared" ca="1" si="75"/>
        <v>-3.0119926281609866E-3</v>
      </c>
      <c r="H107" s="34">
        <f t="shared" ca="1" si="75"/>
        <v>3.2125014308616917E-2</v>
      </c>
      <c r="I107" s="34">
        <f t="shared" ca="1" si="75"/>
        <v>-5.3979265333817805E-3</v>
      </c>
      <c r="J107" s="64">
        <f t="shared" ca="1" si="75"/>
        <v>-6.0541670741476317E-3</v>
      </c>
      <c r="K107" s="34">
        <f t="shared" ca="1" si="75"/>
        <v>-5.7336197007651357E-3</v>
      </c>
      <c r="L107" s="34" t="str">
        <f t="shared" ca="1" si="3"/>
        <v xml:space="preserve"> </v>
      </c>
      <c r="M107" s="64" t="str">
        <f t="shared" ref="M107:Y107" ca="1" si="79">IF(AND(M46&gt;=0,M46&lt;&gt;" ",M45&lt;&gt;" ",(M45)&gt;0),M46/M45-1," ")</f>
        <v xml:space="preserve"> </v>
      </c>
      <c r="N107" s="34">
        <f t="shared" ca="1" si="79"/>
        <v>-1.3346619532073056E-3</v>
      </c>
      <c r="O107" s="55">
        <f t="shared" ca="1" si="79"/>
        <v>3.8523742305406783E-2</v>
      </c>
      <c r="P107" s="53">
        <f t="shared" ca="1" si="79"/>
        <v>-0.6577790904861146</v>
      </c>
      <c r="Q107" s="34">
        <f t="shared" ca="1" si="79"/>
        <v>-4.6805846260300488E-4</v>
      </c>
      <c r="R107" s="34">
        <f t="shared" ca="1" si="79"/>
        <v>-8.2001744738648963E-3</v>
      </c>
      <c r="S107" s="34" t="str">
        <f t="shared" ca="1" si="79"/>
        <v xml:space="preserve"> </v>
      </c>
      <c r="T107" s="34">
        <f t="shared" ca="1" si="79"/>
        <v>7.9998721873779655E-3</v>
      </c>
      <c r="U107" s="34">
        <f t="shared" ca="1" si="79"/>
        <v>-3.4966384033585651E-3</v>
      </c>
      <c r="V107" s="34" t="str">
        <f t="shared" ca="1" si="79"/>
        <v xml:space="preserve"> </v>
      </c>
      <c r="W107" s="34">
        <f t="shared" ca="1" si="79"/>
        <v>-7.623275830875853E-3</v>
      </c>
      <c r="X107" s="34">
        <f t="shared" ca="1" si="79"/>
        <v>0.55403436386242255</v>
      </c>
      <c r="Y107" s="55">
        <f t="shared" ca="1" si="79"/>
        <v>-7.4222260414440466E-3</v>
      </c>
    </row>
    <row r="108" spans="1:25" s="33" customFormat="1" x14ac:dyDescent="0.2">
      <c r="A108" s="20">
        <v>41912</v>
      </c>
      <c r="B108" s="63">
        <f t="shared" ca="1" si="75"/>
        <v>-2.6712930670580448E-4</v>
      </c>
      <c r="C108" s="63">
        <f t="shared" ca="1" si="75"/>
        <v>-3.1387209361253277E-3</v>
      </c>
      <c r="D108" s="34">
        <f t="shared" ca="1" si="75"/>
        <v>-3.3566096117513267E-3</v>
      </c>
      <c r="E108" s="34">
        <f t="shared" ca="1" si="75"/>
        <v>6.6499207982806396E-4</v>
      </c>
      <c r="F108" s="34">
        <f t="shared" ca="1" si="75"/>
        <v>-8.4913554308193584E-3</v>
      </c>
      <c r="G108" s="53">
        <f t="shared" ca="1" si="75"/>
        <v>-4.3075368468560304E-3</v>
      </c>
      <c r="H108" s="34">
        <f t="shared" ca="1" si="75"/>
        <v>-1.9249203543358906E-4</v>
      </c>
      <c r="I108" s="34">
        <f t="shared" ca="1" si="75"/>
        <v>1.2100131907466505E-3</v>
      </c>
      <c r="J108" s="64">
        <f t="shared" ca="1" si="75"/>
        <v>1.1267265561655249E-2</v>
      </c>
      <c r="K108" s="34">
        <f t="shared" ca="1" si="75"/>
        <v>-7.6108595388785227E-3</v>
      </c>
      <c r="L108" s="34" t="str">
        <f t="shared" ca="1" si="3"/>
        <v xml:space="preserve"> </v>
      </c>
      <c r="M108" s="64" t="str">
        <f t="shared" ref="M108:Y108" ca="1" si="80">IF(AND(M47&gt;=0,M47&lt;&gt;" ",M46&lt;&gt;" ",(M46)&gt;0),M47/M46-1," ")</f>
        <v xml:space="preserve"> </v>
      </c>
      <c r="N108" s="34">
        <f t="shared" ca="1" si="80"/>
        <v>5.4518512497070404E-4</v>
      </c>
      <c r="O108" s="55">
        <f t="shared" ca="1" si="80"/>
        <v>-6.6501069877643482E-2</v>
      </c>
      <c r="P108" s="53">
        <f t="shared" ca="1" si="80"/>
        <v>1.669903621144897</v>
      </c>
      <c r="Q108" s="34">
        <f t="shared" ca="1" si="80"/>
        <v>-4.8355481494953834E-3</v>
      </c>
      <c r="R108" s="34">
        <f t="shared" ca="1" si="80"/>
        <v>-8.6159401495512489E-3</v>
      </c>
      <c r="S108" s="34" t="str">
        <f t="shared" ca="1" si="80"/>
        <v xml:space="preserve"> </v>
      </c>
      <c r="T108" s="34">
        <f t="shared" ca="1" si="80"/>
        <v>-8.5269014627652462E-3</v>
      </c>
      <c r="U108" s="34">
        <f t="shared" ca="1" si="80"/>
        <v>-8.9855473401068142E-4</v>
      </c>
      <c r="V108" s="34" t="str">
        <f t="shared" ca="1" si="80"/>
        <v xml:space="preserve"> </v>
      </c>
      <c r="W108" s="34">
        <f t="shared" ca="1" si="80"/>
        <v>-4.9148981211428744E-3</v>
      </c>
      <c r="X108" s="34">
        <f t="shared" ca="1" si="80"/>
        <v>-0.11844125668094185</v>
      </c>
      <c r="Y108" s="55">
        <f t="shared" ca="1" si="80"/>
        <v>-1.5834835929147251E-2</v>
      </c>
    </row>
    <row r="109" spans="1:25" s="33" customFormat="1" ht="12" thickBot="1" x14ac:dyDescent="0.25">
      <c r="A109" s="20">
        <v>42004</v>
      </c>
      <c r="B109" s="63">
        <f t="shared" ca="1" si="75"/>
        <v>-3.6899178856326653E-3</v>
      </c>
      <c r="C109" s="63">
        <f t="shared" ca="1" si="75"/>
        <v>-6.7168604045941827E-3</v>
      </c>
      <c r="D109" s="34">
        <f t="shared" ca="1" si="75"/>
        <v>-6.7519803714475302E-3</v>
      </c>
      <c r="E109" s="34">
        <f t="shared" ca="1" si="75"/>
        <v>2.1897508115498177E-3</v>
      </c>
      <c r="F109" s="34">
        <f t="shared" ca="1" si="75"/>
        <v>-7.7998290193712627E-3</v>
      </c>
      <c r="G109" s="53">
        <f t="shared" ca="1" si="75"/>
        <v>-3.6187233187567891E-3</v>
      </c>
      <c r="H109" s="34">
        <f t="shared" ca="1" si="75"/>
        <v>-3.3515426784656022E-3</v>
      </c>
      <c r="I109" s="34">
        <f t="shared" ca="1" si="75"/>
        <v>-2.3547664465561891E-2</v>
      </c>
      <c r="J109" s="64">
        <f t="shared" ca="1" si="75"/>
        <v>-3.5085304767112913E-2</v>
      </c>
      <c r="K109" s="34">
        <f t="shared" ca="1" si="75"/>
        <v>-7.9836612589562206E-3</v>
      </c>
      <c r="L109" s="34" t="str">
        <f t="shared" ca="1" si="3"/>
        <v xml:space="preserve"> </v>
      </c>
      <c r="M109" s="64" t="str">
        <f t="shared" ref="M109:Y109" ca="1" si="81">IF(AND(M48&gt;=0,M48&lt;&gt;" ",M47&lt;&gt;" ",(M47)&gt;0),M48/M47-1," ")</f>
        <v xml:space="preserve"> </v>
      </c>
      <c r="N109" s="34">
        <f t="shared" ca="1" si="81"/>
        <v>1.250451049398027E-3</v>
      </c>
      <c r="O109" s="55">
        <f t="shared" ca="1" si="81"/>
        <v>-1.103660407548035E-2</v>
      </c>
      <c r="P109" s="53">
        <f t="shared" ca="1" si="81"/>
        <v>-0.58577966741501108</v>
      </c>
      <c r="Q109" s="34">
        <f t="shared" ca="1" si="81"/>
        <v>-6.7178628997213163E-3</v>
      </c>
      <c r="R109" s="34">
        <f t="shared" ca="1" si="81"/>
        <v>-7.6400116878228008E-3</v>
      </c>
      <c r="S109" s="34" t="str">
        <f t="shared" ca="1" si="81"/>
        <v xml:space="preserve"> </v>
      </c>
      <c r="T109" s="34">
        <f t="shared" ca="1" si="81"/>
        <v>2.7177627569123786E-3</v>
      </c>
      <c r="U109" s="34">
        <f t="shared" ca="1" si="81"/>
        <v>2.1342581786540915E-3</v>
      </c>
      <c r="V109" s="34" t="str">
        <f t="shared" ca="1" si="81"/>
        <v xml:space="preserve"> </v>
      </c>
      <c r="W109" s="34">
        <f t="shared" ca="1" si="81"/>
        <v>-7.1598093442422073E-3</v>
      </c>
      <c r="X109" s="34">
        <f t="shared" ca="1" si="81"/>
        <v>0.47064943571683826</v>
      </c>
      <c r="Y109" s="55">
        <f t="shared" ca="1" si="81"/>
        <v>-1.0357160483676964E-2</v>
      </c>
    </row>
    <row r="110" spans="1:25" s="33" customFormat="1" x14ac:dyDescent="0.2">
      <c r="A110" s="14">
        <v>42094</v>
      </c>
      <c r="B110" s="67">
        <f t="shared" ca="1" si="75"/>
        <v>-1.9643270435385496E-3</v>
      </c>
      <c r="C110" s="67">
        <f t="shared" ca="1" si="75"/>
        <v>-4.885685403723472E-3</v>
      </c>
      <c r="D110" s="59">
        <f t="shared" ca="1" si="75"/>
        <v>-5.1674897058177072E-3</v>
      </c>
      <c r="E110" s="59">
        <f t="shared" ca="1" si="75"/>
        <v>-4.076128396788059E-3</v>
      </c>
      <c r="F110" s="59">
        <f t="shared" ca="1" si="75"/>
        <v>-1.2001435738467459E-2</v>
      </c>
      <c r="G110" s="60">
        <f t="shared" ca="1" si="75"/>
        <v>-4.516220611786248E-3</v>
      </c>
      <c r="H110" s="59">
        <f t="shared" ca="1" si="75"/>
        <v>4.5755070053463909E-2</v>
      </c>
      <c r="I110" s="59">
        <f t="shared" ca="1" si="75"/>
        <v>-7.6543815668607129E-3</v>
      </c>
      <c r="J110" s="68">
        <f t="shared" ca="1" si="75"/>
        <v>-1.0656501802391083E-2</v>
      </c>
      <c r="K110" s="59">
        <f t="shared" ca="1" si="75"/>
        <v>-1.1890733172769341E-2</v>
      </c>
      <c r="L110" s="59" t="str">
        <f t="shared" ca="1" si="3"/>
        <v xml:space="preserve"> </v>
      </c>
      <c r="M110" s="68" t="str">
        <f t="shared" ref="M110:Y110" ca="1" si="82">IF(AND(M49&gt;=0,M49&lt;&gt;" ",M48&lt;&gt;" ",(M48)&gt;0),M49/M48-1," ")</f>
        <v xml:space="preserve"> </v>
      </c>
      <c r="N110" s="59">
        <f t="shared" ca="1" si="82"/>
        <v>-3.1477637632882915E-3</v>
      </c>
      <c r="O110" s="61">
        <f t="shared" ca="1" si="82"/>
        <v>-7.0974124709715092E-3</v>
      </c>
      <c r="P110" s="60">
        <f t="shared" ca="1" si="82"/>
        <v>1.3503440005698719</v>
      </c>
      <c r="Q110" s="59">
        <f t="shared" ca="1" si="82"/>
        <v>5.8999360065703499E-5</v>
      </c>
      <c r="R110" s="59">
        <f t="shared" ca="1" si="82"/>
        <v>-8.6602048504861306E-3</v>
      </c>
      <c r="S110" s="59" t="str">
        <f t="shared" ca="1" si="82"/>
        <v xml:space="preserve"> </v>
      </c>
      <c r="T110" s="59">
        <f t="shared" ca="1" si="82"/>
        <v>-2.4482571829040234E-2</v>
      </c>
      <c r="U110" s="59">
        <f t="shared" ca="1" si="82"/>
        <v>-1.263645881111497E-3</v>
      </c>
      <c r="V110" s="59" t="str">
        <f t="shared" ca="1" si="82"/>
        <v xml:space="preserve"> </v>
      </c>
      <c r="W110" s="59">
        <f t="shared" ca="1" si="82"/>
        <v>-1.4922416447175957E-2</v>
      </c>
      <c r="X110" s="59">
        <f t="shared" ca="1" si="82"/>
        <v>-0.23835548373133963</v>
      </c>
      <c r="Y110" s="61">
        <f t="shared" ca="1" si="82"/>
        <v>3.8243163228808275E-3</v>
      </c>
    </row>
    <row r="111" spans="1:25" s="33" customFormat="1" x14ac:dyDescent="0.2">
      <c r="A111" s="20">
        <v>42185</v>
      </c>
      <c r="B111" s="63">
        <f t="shared" ca="1" si="75"/>
        <v>-1.3812338152532355E-3</v>
      </c>
      <c r="C111" s="63">
        <f t="shared" ca="1" si="75"/>
        <v>-5.4124925114467093E-3</v>
      </c>
      <c r="D111" s="34">
        <f t="shared" ca="1" si="75"/>
        <v>-5.8943029149575166E-3</v>
      </c>
      <c r="E111" s="34">
        <f t="shared" ca="1" si="75"/>
        <v>1.6740146750788831E-3</v>
      </c>
      <c r="F111" s="34">
        <f t="shared" ca="1" si="75"/>
        <v>-6.1403929928239842E-3</v>
      </c>
      <c r="G111" s="53">
        <f t="shared" ca="1" si="75"/>
        <v>-4.8224883477803182E-3</v>
      </c>
      <c r="H111" s="34">
        <f t="shared" ca="1" si="75"/>
        <v>-6.1375612680193092E-2</v>
      </c>
      <c r="I111" s="34">
        <f t="shared" ca="1" si="75"/>
        <v>-6.6617006944709178E-3</v>
      </c>
      <c r="J111" s="64">
        <f t="shared" ca="1" si="75"/>
        <v>-4.8720438873661731E-3</v>
      </c>
      <c r="K111" s="34">
        <f t="shared" ca="1" si="75"/>
        <v>-5.6411860306186945E-3</v>
      </c>
      <c r="L111" s="34" t="str">
        <f t="shared" ca="1" si="3"/>
        <v xml:space="preserve"> </v>
      </c>
      <c r="M111" s="64" t="str">
        <f t="shared" ref="M111:Y111" ca="1" si="83">IF(AND(M50&gt;=0,M50&lt;&gt;" ",M49&lt;&gt;" ",(M49)&gt;0),M50/M49-1," ")</f>
        <v xml:space="preserve"> </v>
      </c>
      <c r="N111" s="34">
        <f t="shared" ca="1" si="83"/>
        <v>3.5552522971959988E-4</v>
      </c>
      <c r="O111" s="55">
        <f t="shared" ca="1" si="83"/>
        <v>3.9067686563557524E-2</v>
      </c>
      <c r="P111" s="53">
        <f t="shared" ca="1" si="83"/>
        <v>9.8879813078858181E-3</v>
      </c>
      <c r="Q111" s="34">
        <f t="shared" ca="1" si="83"/>
        <v>-3.8461808175207501E-3</v>
      </c>
      <c r="R111" s="34">
        <f t="shared" ca="1" si="83"/>
        <v>-3.640577414847912E-3</v>
      </c>
      <c r="S111" s="34" t="str">
        <f t="shared" ca="1" si="83"/>
        <v xml:space="preserve"> </v>
      </c>
      <c r="T111" s="34">
        <f t="shared" ca="1" si="83"/>
        <v>-2.4456632031283343E-3</v>
      </c>
      <c r="U111" s="34">
        <f t="shared" ca="1" si="83"/>
        <v>-3.7045622460929462E-4</v>
      </c>
      <c r="V111" s="34" t="str">
        <f t="shared" ca="1" si="83"/>
        <v xml:space="preserve"> </v>
      </c>
      <c r="W111" s="34">
        <f t="shared" ca="1" si="83"/>
        <v>-6.0411424960548077E-3</v>
      </c>
      <c r="X111" s="34">
        <f t="shared" ca="1" si="83"/>
        <v>-2.4479173051485725E-2</v>
      </c>
      <c r="Y111" s="55">
        <f t="shared" ca="1" si="83"/>
        <v>-7.2797766764949312E-3</v>
      </c>
    </row>
    <row r="112" spans="1:25" s="33" customFormat="1" x14ac:dyDescent="0.2">
      <c r="A112" s="20">
        <v>42277</v>
      </c>
      <c r="B112" s="63">
        <f t="shared" ca="1" si="75"/>
        <v>4.9519281283427752E-4</v>
      </c>
      <c r="C112" s="63">
        <f t="shared" ca="1" si="75"/>
        <v>-4.639168770791513E-3</v>
      </c>
      <c r="D112" s="34">
        <f t="shared" ca="1" si="75"/>
        <v>-4.8996230585527378E-3</v>
      </c>
      <c r="E112" s="34">
        <f t="shared" ca="1" si="75"/>
        <v>2.4496176346411325E-3</v>
      </c>
      <c r="F112" s="34">
        <f t="shared" ca="1" si="75"/>
        <v>-9.9345485501731723E-3</v>
      </c>
      <c r="G112" s="53">
        <f t="shared" ca="1" si="75"/>
        <v>-1.6274811843675074E-3</v>
      </c>
      <c r="H112" s="34">
        <f t="shared" ca="1" si="75"/>
        <v>5.3573143175376092E-3</v>
      </c>
      <c r="I112" s="34">
        <f t="shared" ca="1" si="75"/>
        <v>1.8083724980921811E-3</v>
      </c>
      <c r="J112" s="64">
        <f t="shared" ca="1" si="75"/>
        <v>5.4806704420509167E-3</v>
      </c>
      <c r="K112" s="34">
        <f t="shared" ca="1" si="75"/>
        <v>-7.5697930749319964E-3</v>
      </c>
      <c r="L112" s="34" t="str">
        <f t="shared" ca="1" si="3"/>
        <v xml:space="preserve"> </v>
      </c>
      <c r="M112" s="64" t="str">
        <f t="shared" ref="M112:Y112" ca="1" si="84">IF(AND(M51&gt;=0,M51&lt;&gt;" ",M50&lt;&gt;" ",(M50)&gt;0),M51/M50-1," ")</f>
        <v xml:space="preserve"> </v>
      </c>
      <c r="N112" s="34">
        <f t="shared" ca="1" si="84"/>
        <v>3.2232763358781558E-3</v>
      </c>
      <c r="O112" s="55">
        <f t="shared" ca="1" si="84"/>
        <v>-2.792311789003854E-3</v>
      </c>
      <c r="P112" s="53">
        <f t="shared" ca="1" si="84"/>
        <v>-3.1451730072635797E-3</v>
      </c>
      <c r="Q112" s="34">
        <f t="shared" ca="1" si="84"/>
        <v>5.1234384622622642E-5</v>
      </c>
      <c r="R112" s="34">
        <f t="shared" ca="1" si="84"/>
        <v>-6.833674140620638E-3</v>
      </c>
      <c r="S112" s="34" t="str">
        <f t="shared" ca="1" si="84"/>
        <v xml:space="preserve"> </v>
      </c>
      <c r="T112" s="34">
        <f t="shared" ca="1" si="84"/>
        <v>4.3868501776955782E-5</v>
      </c>
      <c r="U112" s="34">
        <f t="shared" ca="1" si="84"/>
        <v>2.2813523245657219E-3</v>
      </c>
      <c r="V112" s="34" t="str">
        <f t="shared" ca="1" si="84"/>
        <v xml:space="preserve"> </v>
      </c>
      <c r="W112" s="34">
        <f t="shared" ca="1" si="84"/>
        <v>-4.0876740829569602E-3</v>
      </c>
      <c r="X112" s="34">
        <f t="shared" ca="1" si="84"/>
        <v>-0.14572068399820548</v>
      </c>
      <c r="Y112" s="55">
        <f t="shared" ca="1" si="84"/>
        <v>-7.0578380465013968E-3</v>
      </c>
    </row>
    <row r="113" spans="1:25" s="33" customFormat="1" ht="12" thickBot="1" x14ac:dyDescent="0.25">
      <c r="A113" s="20">
        <v>42369</v>
      </c>
      <c r="B113" s="63">
        <f t="shared" ca="1" si="75"/>
        <v>-3.535018411603863E-3</v>
      </c>
      <c r="C113" s="63">
        <f t="shared" ca="1" si="75"/>
        <v>-5.3141670708690691E-3</v>
      </c>
      <c r="D113" s="34">
        <f t="shared" ca="1" si="75"/>
        <v>-5.5382722793125838E-3</v>
      </c>
      <c r="E113" s="34">
        <f t="shared" ca="1" si="75"/>
        <v>-2.3892717243015893E-3</v>
      </c>
      <c r="F113" s="34">
        <f t="shared" ca="1" si="75"/>
        <v>-9.2582579817389599E-3</v>
      </c>
      <c r="G113" s="53">
        <f t="shared" ca="1" si="75"/>
        <v>-5.403370402361829E-3</v>
      </c>
      <c r="H113" s="34">
        <f t="shared" ca="1" si="75"/>
        <v>3.0928106172432024E-3</v>
      </c>
      <c r="I113" s="34">
        <f t="shared" ca="1" si="75"/>
        <v>-2.1745183152814818E-2</v>
      </c>
      <c r="J113" s="64">
        <f t="shared" ca="1" si="75"/>
        <v>-3.7309594720358885E-2</v>
      </c>
      <c r="K113" s="34">
        <f t="shared" ca="1" si="75"/>
        <v>-1.0844746240190939E-2</v>
      </c>
      <c r="L113" s="34" t="str">
        <f t="shared" ca="1" si="3"/>
        <v xml:space="preserve"> </v>
      </c>
      <c r="M113" s="64" t="str">
        <f t="shared" ref="M113:Y113" ca="1" si="85">IF(AND(M52&gt;=0,M52&lt;&gt;" ",M51&lt;&gt;" ",(M51)&gt;0),M52/M51-1," ")</f>
        <v xml:space="preserve"> </v>
      </c>
      <c r="N113" s="34">
        <f t="shared" ca="1" si="85"/>
        <v>-1.2887385713200583E-3</v>
      </c>
      <c r="O113" s="55">
        <f t="shared" ca="1" si="85"/>
        <v>-0.10967972421833661</v>
      </c>
      <c r="P113" s="53">
        <f t="shared" ca="1" si="85"/>
        <v>-0.10440594121732183</v>
      </c>
      <c r="Q113" s="34">
        <f t="shared" ca="1" si="85"/>
        <v>-6.0082222957987819E-3</v>
      </c>
      <c r="R113" s="34">
        <f t="shared" ca="1" si="85"/>
        <v>-5.8398089214389826E-3</v>
      </c>
      <c r="S113" s="34" t="str">
        <f t="shared" ca="1" si="85"/>
        <v xml:space="preserve"> </v>
      </c>
      <c r="T113" s="34">
        <f t="shared" ca="1" si="85"/>
        <v>2.2775442142908275E-5</v>
      </c>
      <c r="U113" s="34">
        <f t="shared" ca="1" si="85"/>
        <v>-9.6199797759755068E-4</v>
      </c>
      <c r="V113" s="34" t="str">
        <f t="shared" ca="1" si="85"/>
        <v xml:space="preserve"> </v>
      </c>
      <c r="W113" s="34">
        <f t="shared" ca="1" si="85"/>
        <v>-1.0991948043789335E-2</v>
      </c>
      <c r="X113" s="34">
        <f t="shared" ca="1" si="85"/>
        <v>0.17129529296758217</v>
      </c>
      <c r="Y113" s="55">
        <f t="shared" ca="1" si="85"/>
        <v>6.1837042608114956E-3</v>
      </c>
    </row>
    <row r="114" spans="1:25" s="33" customFormat="1" x14ac:dyDescent="0.2">
      <c r="A114" s="14">
        <v>42460</v>
      </c>
      <c r="B114" s="67">
        <f t="shared" ca="1" si="75"/>
        <v>-8.9197436598209556E-4</v>
      </c>
      <c r="C114" s="67">
        <f t="shared" ca="1" si="75"/>
        <v>-2.2302007625901732E-3</v>
      </c>
      <c r="D114" s="59">
        <f t="shared" ca="1" si="75"/>
        <v>-3.0892975756249275E-3</v>
      </c>
      <c r="E114" s="59">
        <f t="shared" ca="1" si="75"/>
        <v>5.0687855502151713E-4</v>
      </c>
      <c r="F114" s="59">
        <f t="shared" ca="1" si="75"/>
        <v>-2.5803573971950877E-3</v>
      </c>
      <c r="G114" s="60">
        <f t="shared" ca="1" si="75"/>
        <v>-2.2261182040492766E-3</v>
      </c>
      <c r="H114" s="59">
        <f t="shared" ca="1" si="75"/>
        <v>1.1140477029359053E-2</v>
      </c>
      <c r="I114" s="59">
        <f t="shared" ca="1" si="75"/>
        <v>-3.3778832285102922E-3</v>
      </c>
      <c r="J114" s="68">
        <f t="shared" ca="1" si="75"/>
        <v>7.6057334974397595E-3</v>
      </c>
      <c r="K114" s="59">
        <f t="shared" ca="1" si="75"/>
        <v>-2.23546266695962E-4</v>
      </c>
      <c r="L114" s="59" t="str">
        <f t="shared" ca="1" si="3"/>
        <v xml:space="preserve"> </v>
      </c>
      <c r="M114" s="68" t="str">
        <f t="shared" ref="M114:Y114" ca="1" si="86">IF(AND(M53&gt;=0,M53&lt;&gt;" ",M52&lt;&gt;" ",(M52)&gt;0),M53/M52-1," ")</f>
        <v xml:space="preserve"> </v>
      </c>
      <c r="N114" s="59">
        <f t="shared" ca="1" si="86"/>
        <v>4.4786575700128672E-4</v>
      </c>
      <c r="O114" s="61">
        <f t="shared" ca="1" si="86"/>
        <v>-2.1925307755097823E-2</v>
      </c>
      <c r="P114" s="60">
        <f t="shared" ca="1" si="86"/>
        <v>-5.9830615516238139E-2</v>
      </c>
      <c r="Q114" s="59">
        <f t="shared" ca="1" si="86"/>
        <v>-7.372298408846012E-3</v>
      </c>
      <c r="R114" s="59">
        <f t="shared" ca="1" si="86"/>
        <v>-3.1358458514394449E-3</v>
      </c>
      <c r="S114" s="59" t="str">
        <f t="shared" ca="1" si="86"/>
        <v xml:space="preserve"> </v>
      </c>
      <c r="T114" s="59">
        <f t="shared" ca="1" si="86"/>
        <v>1.1182789972388196E-3</v>
      </c>
      <c r="U114" s="59">
        <f t="shared" ca="1" si="86"/>
        <v>1.433377845790984E-2</v>
      </c>
      <c r="V114" s="59" t="str">
        <f t="shared" ca="1" si="86"/>
        <v xml:space="preserve"> </v>
      </c>
      <c r="W114" s="59">
        <f t="shared" ca="1" si="86"/>
        <v>-4.0046853278649097E-3</v>
      </c>
      <c r="X114" s="59">
        <f t="shared" ca="1" si="86"/>
        <v>5.1452055793234752E-2</v>
      </c>
      <c r="Y114" s="61">
        <f t="shared" ca="1" si="86"/>
        <v>-6.7811724977593357E-3</v>
      </c>
    </row>
    <row r="115" spans="1:25" s="33" customFormat="1" x14ac:dyDescent="0.2">
      <c r="A115" s="20">
        <v>42551</v>
      </c>
      <c r="B115" s="63">
        <f t="shared" ca="1" si="75"/>
        <v>-3.2915033180684894E-3</v>
      </c>
      <c r="C115" s="63">
        <f t="shared" ca="1" si="75"/>
        <v>-4.9220512209046108E-3</v>
      </c>
      <c r="D115" s="34">
        <f t="shared" ref="D115:K117" ca="1" si="87">IF(AND(D54&gt;=0, (D53)&gt;0),D54/D53-1," ")</f>
        <v>-6.2347357696975747E-3</v>
      </c>
      <c r="E115" s="34">
        <f t="shared" ca="1" si="87"/>
        <v>-2.0404892815955034E-3</v>
      </c>
      <c r="F115" s="34">
        <f t="shared" ca="1" si="87"/>
        <v>-3.3716549360310877E-3</v>
      </c>
      <c r="G115" s="53">
        <f t="shared" ca="1" si="87"/>
        <v>-5.1195759855640066E-3</v>
      </c>
      <c r="H115" s="34">
        <f t="shared" ca="1" si="87"/>
        <v>2.5280054174314115E-2</v>
      </c>
      <c r="I115" s="34">
        <f t="shared" ca="1" si="87"/>
        <v>-1.5565026733829534E-2</v>
      </c>
      <c r="J115" s="64">
        <f t="shared" ca="1" si="87"/>
        <v>-2.149827500808621E-2</v>
      </c>
      <c r="K115" s="34">
        <f t="shared" ca="1" si="87"/>
        <v>-1.1890820326406759E-3</v>
      </c>
      <c r="L115" s="34" t="str">
        <f t="shared" ca="1" si="3"/>
        <v xml:space="preserve"> </v>
      </c>
      <c r="M115" s="64" t="str">
        <f t="shared" ref="M115:Y115" ca="1" si="88">IF(AND(M54&gt;=0,M54&lt;&gt;" ",M53&lt;&gt;" ",(M53)&gt;0),M54/M53-1," ")</f>
        <v xml:space="preserve"> </v>
      </c>
      <c r="N115" s="34">
        <f t="shared" ca="1" si="88"/>
        <v>3.4168026003118523E-3</v>
      </c>
      <c r="O115" s="55">
        <f t="shared" ca="1" si="88"/>
        <v>-2.6275064701035578E-2</v>
      </c>
      <c r="P115" s="53">
        <f t="shared" ca="1" si="88"/>
        <v>0.10959880698934232</v>
      </c>
      <c r="Q115" s="34">
        <f t="shared" ca="1" si="88"/>
        <v>-5.9610346947132076E-3</v>
      </c>
      <c r="R115" s="34">
        <f t="shared" ca="1" si="88"/>
        <v>-4.2654224932501261E-3</v>
      </c>
      <c r="S115" s="34" t="str">
        <f t="shared" ca="1" si="88"/>
        <v xml:space="preserve"> </v>
      </c>
      <c r="T115" s="34">
        <f t="shared" ca="1" si="88"/>
        <v>-1.628068419797235E-3</v>
      </c>
      <c r="U115" s="34">
        <f t="shared" ca="1" si="88"/>
        <v>3.1341767935759712E-3</v>
      </c>
      <c r="V115" s="34" t="str">
        <f t="shared" ca="1" si="88"/>
        <v xml:space="preserve"> </v>
      </c>
      <c r="W115" s="34">
        <f t="shared" ca="1" si="88"/>
        <v>-1.7271051561934536E-3</v>
      </c>
      <c r="X115" s="34">
        <f t="shared" ca="1" si="88"/>
        <v>0.39047830254550897</v>
      </c>
      <c r="Y115" s="55">
        <f t="shared" ca="1" si="88"/>
        <v>1.6007347055586596E-2</v>
      </c>
    </row>
    <row r="116" spans="1:25" s="33" customFormat="1" x14ac:dyDescent="0.2">
      <c r="A116" s="20">
        <v>42643</v>
      </c>
      <c r="B116" s="63">
        <f t="shared" ref="B116:K119" ca="1" si="89">IF(AND(B55&gt;=0, (B54)&gt;0),B55/B54-1," ")</f>
        <v>1.854579533125511E-3</v>
      </c>
      <c r="C116" s="63">
        <f t="shared" ca="1" si="89"/>
        <v>2.2833542135982654E-3</v>
      </c>
      <c r="D116" s="34">
        <f t="shared" ca="1" si="87"/>
        <v>1.7805167842708247E-3</v>
      </c>
      <c r="E116" s="34">
        <f t="shared" ca="1" si="87"/>
        <v>5.2610488203932437E-3</v>
      </c>
      <c r="F116" s="34">
        <f t="shared" ca="1" si="87"/>
        <v>4.1271750636595605E-4</v>
      </c>
      <c r="G116" s="53">
        <f t="shared" ca="1" si="87"/>
        <v>4.6917745926775556E-3</v>
      </c>
      <c r="H116" s="34">
        <f t="shared" ca="1" si="87"/>
        <v>-4.1436093838877364E-2</v>
      </c>
      <c r="I116" s="34">
        <f t="shared" ca="1" si="87"/>
        <v>-1.7375707664982865E-2</v>
      </c>
      <c r="J116" s="64">
        <f t="shared" ca="1" si="87"/>
        <v>-1.8429041757798137E-2</v>
      </c>
      <c r="K116" s="34">
        <f t="shared" ca="1" si="87"/>
        <v>-7.7336370468805704E-3</v>
      </c>
      <c r="L116" s="34" t="str">
        <f t="shared" ca="1" si="3"/>
        <v xml:space="preserve"> </v>
      </c>
      <c r="M116" s="64" t="str">
        <f t="shared" ref="M116:Y116" ca="1" si="90">IF(AND(M55&gt;=0,M55&lt;&gt;" ",M54&lt;&gt;" ",(M54)&gt;0),M55/M54-1," ")</f>
        <v xml:space="preserve"> </v>
      </c>
      <c r="N116" s="34">
        <f t="shared" ca="1" si="90"/>
        <v>-1.6157018064116846E-3</v>
      </c>
      <c r="O116" s="55">
        <f t="shared" ca="1" si="90"/>
        <v>6.5833714264785348E-2</v>
      </c>
      <c r="P116" s="53">
        <f t="shared" ca="1" si="90"/>
        <v>2.7330823547600414E-2</v>
      </c>
      <c r="Q116" s="34">
        <f t="shared" ca="1" si="90"/>
        <v>3.4888834699231541E-3</v>
      </c>
      <c r="R116" s="34">
        <f t="shared" ca="1" si="90"/>
        <v>-6.5659054886368917E-4</v>
      </c>
      <c r="S116" s="34" t="str">
        <f t="shared" ca="1" si="90"/>
        <v xml:space="preserve"> </v>
      </c>
      <c r="T116" s="34">
        <f t="shared" ca="1" si="90"/>
        <v>-1.1431707511379563E-2</v>
      </c>
      <c r="U116" s="34">
        <f t="shared" ca="1" si="90"/>
        <v>-8.6583166290676861E-4</v>
      </c>
      <c r="V116" s="34" t="str">
        <f t="shared" ca="1" si="90"/>
        <v xml:space="preserve"> </v>
      </c>
      <c r="W116" s="34">
        <f t="shared" ca="1" si="90"/>
        <v>-3.4063028764547143E-3</v>
      </c>
      <c r="X116" s="34">
        <f t="shared" ca="1" si="90"/>
        <v>-0.27021926291572851</v>
      </c>
      <c r="Y116" s="55">
        <f t="shared" ca="1" si="90"/>
        <v>-1.7732650165122266E-2</v>
      </c>
    </row>
    <row r="117" spans="1:25" s="33" customFormat="1" ht="12" thickBot="1" x14ac:dyDescent="0.25">
      <c r="A117" s="20">
        <v>42735</v>
      </c>
      <c r="B117" s="63">
        <f t="shared" ca="1" si="89"/>
        <v>-4.6945908385149782E-3</v>
      </c>
      <c r="C117" s="63">
        <f t="shared" ca="1" si="89"/>
        <v>-7.3462862163353737E-3</v>
      </c>
      <c r="D117" s="34">
        <f t="shared" ca="1" si="87"/>
        <v>-8.086709038227724E-3</v>
      </c>
      <c r="E117" s="34">
        <f t="shared" ca="1" si="87"/>
        <v>-3.5103346932846557E-3</v>
      </c>
      <c r="F117" s="34">
        <f t="shared" ca="1" si="87"/>
        <v>-1.1503976890322121E-2</v>
      </c>
      <c r="G117" s="53">
        <f t="shared" ca="1" si="87"/>
        <v>-9.491336995713251E-3</v>
      </c>
      <c r="H117" s="34">
        <f t="shared" ca="1" si="87"/>
        <v>-7.0961272479324045E-3</v>
      </c>
      <c r="I117" s="34">
        <f t="shared" ca="1" si="87"/>
        <v>-8.5153327191460626E-3</v>
      </c>
      <c r="J117" s="64">
        <f t="shared" ca="1" si="87"/>
        <v>-1.5536745818297004E-2</v>
      </c>
      <c r="K117" s="34">
        <f t="shared" ca="1" si="87"/>
        <v>-1.3247666712475237E-2</v>
      </c>
      <c r="L117" s="34" t="str">
        <f t="shared" ca="1" si="3"/>
        <v xml:space="preserve"> </v>
      </c>
      <c r="M117" s="64" t="str">
        <f t="shared" ref="M117:Y117" ca="1" si="91">IF(AND(M56&gt;=0,M56&lt;&gt;" ",M55&lt;&gt;" ",(M55)&gt;0),M56/M55-1," ")</f>
        <v xml:space="preserve"> </v>
      </c>
      <c r="N117" s="34">
        <f t="shared" ca="1" si="91"/>
        <v>-6.4008439867769829E-3</v>
      </c>
      <c r="O117" s="55">
        <f t="shared" ca="1" si="91"/>
        <v>-6.6238203575680221E-2</v>
      </c>
      <c r="P117" s="53">
        <f t="shared" ca="1" si="91"/>
        <v>-0.13446825396635442</v>
      </c>
      <c r="Q117" s="34">
        <f t="shared" ca="1" si="91"/>
        <v>-1.1363080708759798E-2</v>
      </c>
      <c r="R117" s="34">
        <f t="shared" ca="1" si="91"/>
        <v>-1.0759457001469075E-3</v>
      </c>
      <c r="S117" s="34" t="str">
        <f t="shared" ca="1" si="91"/>
        <v xml:space="preserve"> </v>
      </c>
      <c r="T117" s="34">
        <f t="shared" ca="1" si="91"/>
        <v>-5.9349210902310823E-3</v>
      </c>
      <c r="U117" s="34">
        <f t="shared" ca="1" si="91"/>
        <v>6.1510289952526609E-3</v>
      </c>
      <c r="V117" s="34" t="str">
        <f t="shared" ca="1" si="91"/>
        <v xml:space="preserve"> </v>
      </c>
      <c r="W117" s="34">
        <f t="shared" ca="1" si="91"/>
        <v>-1.2528105259305478E-2</v>
      </c>
      <c r="X117" s="34">
        <f t="shared" ca="1" si="91"/>
        <v>-0.14898267607745319</v>
      </c>
      <c r="Y117" s="55">
        <f t="shared" ca="1" si="91"/>
        <v>-1.0410046984929866E-2</v>
      </c>
    </row>
    <row r="118" spans="1:25" s="33" customFormat="1" x14ac:dyDescent="0.2">
      <c r="A118" s="14">
        <v>42825</v>
      </c>
      <c r="B118" s="67">
        <f t="shared" ca="1" si="89"/>
        <v>2.5825243689117094E-3</v>
      </c>
      <c r="C118" s="67">
        <f t="shared" ca="1" si="89"/>
        <v>6.9680391286752741E-3</v>
      </c>
      <c r="D118" s="59">
        <f t="shared" ca="1" si="89"/>
        <v>7.3545536115378063E-3</v>
      </c>
      <c r="E118" s="59">
        <f t="shared" ca="1" si="89"/>
        <v>2.872595331545158E-3</v>
      </c>
      <c r="F118" s="59">
        <f t="shared" ca="1" si="89"/>
        <v>-1.6144499187901173E-3</v>
      </c>
      <c r="G118" s="60">
        <f t="shared" ca="1" si="89"/>
        <v>1.1341953961549356E-2</v>
      </c>
      <c r="H118" s="59">
        <f t="shared" ca="1" si="89"/>
        <v>3.947037660979924E-2</v>
      </c>
      <c r="I118" s="59">
        <f t="shared" ca="1" si="89"/>
        <v>-4.674920405232097E-3</v>
      </c>
      <c r="J118" s="68">
        <f t="shared" ca="1" si="89"/>
        <v>-1.4445711237613956E-3</v>
      </c>
      <c r="K118" s="59">
        <f t="shared" ca="1" si="89"/>
        <v>7.023356963486771E-3</v>
      </c>
      <c r="L118" s="59" t="str">
        <f t="shared" ca="1" si="3"/>
        <v xml:space="preserve"> </v>
      </c>
      <c r="M118" s="68" t="str">
        <f t="shared" ref="M118:Y118" ca="1" si="92">IF(AND(M57&gt;=0,M57&lt;&gt;" ",M56&lt;&gt;" ",(M56)&gt;0),M57/M56-1," ")</f>
        <v xml:space="preserve"> </v>
      </c>
      <c r="N118" s="59">
        <f t="shared" ca="1" si="92"/>
        <v>8.5891493686620635E-3</v>
      </c>
      <c r="O118" s="61">
        <f t="shared" ca="1" si="92"/>
        <v>-2.0371599613069336E-3</v>
      </c>
      <c r="P118" s="60">
        <f t="shared" ca="1" si="92"/>
        <v>-5.4052483930964623E-2</v>
      </c>
      <c r="Q118" s="59">
        <f t="shared" ca="1" si="92"/>
        <v>2.2946281253195533E-3</v>
      </c>
      <c r="R118" s="59">
        <f t="shared" ca="1" si="92"/>
        <v>1.1823621499018611E-3</v>
      </c>
      <c r="S118" s="59" t="str">
        <f t="shared" ca="1" si="92"/>
        <v xml:space="preserve"> </v>
      </c>
      <c r="T118" s="59">
        <f t="shared" ca="1" si="92"/>
        <v>1.5850109461464479E-2</v>
      </c>
      <c r="U118" s="59">
        <f t="shared" ca="1" si="92"/>
        <v>1.3152495246239404E-2</v>
      </c>
      <c r="V118" s="59" t="str">
        <f t="shared" ca="1" si="92"/>
        <v xml:space="preserve"> </v>
      </c>
      <c r="W118" s="59">
        <f t="shared" ca="1" si="92"/>
        <v>2.1225013279375649E-3</v>
      </c>
      <c r="X118" s="59">
        <f t="shared" ca="1" si="92"/>
        <v>0.47012075280392707</v>
      </c>
      <c r="Y118" s="61">
        <f t="shared" ca="1" si="92"/>
        <v>6.2228831638597715E-3</v>
      </c>
    </row>
    <row r="119" spans="1:25" s="33" customFormat="1" x14ac:dyDescent="0.2">
      <c r="A119" s="20">
        <v>42916</v>
      </c>
      <c r="B119" s="63">
        <f t="shared" ca="1" si="89"/>
        <v>-1.0230570011704465E-4</v>
      </c>
      <c r="C119" s="63">
        <f t="shared" ca="1" si="89"/>
        <v>-7.3581421720502194E-3</v>
      </c>
      <c r="D119" s="34">
        <f t="shared" ca="1" si="89"/>
        <v>-8.8631121171952598E-3</v>
      </c>
      <c r="E119" s="34">
        <f t="shared" ca="1" si="89"/>
        <v>2.7612433281760662E-3</v>
      </c>
      <c r="F119" s="34">
        <f t="shared" ca="1" si="89"/>
        <v>-2.8380516687895874E-3</v>
      </c>
      <c r="G119" s="53">
        <f t="shared" ca="1" si="89"/>
        <v>-5.394482622877006E-3</v>
      </c>
      <c r="H119" s="34">
        <f t="shared" ca="1" si="89"/>
        <v>-6.8151831212109437E-2</v>
      </c>
      <c r="I119" s="34">
        <f t="shared" ca="1" si="89"/>
        <v>-1.4469530791645369E-2</v>
      </c>
      <c r="J119" s="64">
        <f t="shared" ca="1" si="89"/>
        <v>-1.4893053983768501E-2</v>
      </c>
      <c r="K119" s="34">
        <f t="shared" ca="1" si="89"/>
        <v>-1.2388643032549496E-2</v>
      </c>
      <c r="L119" s="34" t="str">
        <f t="shared" ca="1" si="3"/>
        <v xml:space="preserve"> </v>
      </c>
      <c r="M119" s="64" t="str">
        <f t="shared" ref="M119:Y119" ca="1" si="93">IF(AND(M58&gt;=0,M58&lt;&gt;" ",M57&lt;&gt;" ",(M57)&gt;0),M58/M57-1," ")</f>
        <v xml:space="preserve"> </v>
      </c>
      <c r="N119" s="34">
        <f t="shared" ca="1" si="93"/>
        <v>-4.3751680232099188E-3</v>
      </c>
      <c r="O119" s="55">
        <f t="shared" ca="1" si="93"/>
        <v>-8.8114802166485706E-3</v>
      </c>
      <c r="P119" s="53">
        <f t="shared" ca="1" si="93"/>
        <v>2.4388394175007599E-2</v>
      </c>
      <c r="Q119" s="34">
        <f t="shared" ca="1" si="93"/>
        <v>-3.1032458582332945E-3</v>
      </c>
      <c r="R119" s="34">
        <f t="shared" ca="1" si="93"/>
        <v>-3.2122043741852346E-3</v>
      </c>
      <c r="S119" s="34" t="str">
        <f t="shared" ca="1" si="93"/>
        <v xml:space="preserve"> </v>
      </c>
      <c r="T119" s="34">
        <f t="shared" ca="1" si="93"/>
        <v>-2.078049332675147E-2</v>
      </c>
      <c r="U119" s="34">
        <f t="shared" ca="1" si="93"/>
        <v>4.686635536848005E-4</v>
      </c>
      <c r="V119" s="34" t="str">
        <f t="shared" ca="1" si="93"/>
        <v xml:space="preserve"> </v>
      </c>
      <c r="W119" s="34">
        <f t="shared" ca="1" si="93"/>
        <v>-1.2680292746425459E-2</v>
      </c>
      <c r="X119" s="34">
        <f t="shared" ca="1" si="93"/>
        <v>-7.7013204211329511E-2</v>
      </c>
      <c r="Y119" s="55">
        <f t="shared" ca="1" si="93"/>
        <v>-2.4240056075162553E-2</v>
      </c>
    </row>
    <row r="120" spans="1:25" s="33" customFormat="1" x14ac:dyDescent="0.2">
      <c r="A120" s="20">
        <v>43008</v>
      </c>
      <c r="B120" s="63">
        <f t="shared" ref="B120:K120" ca="1" si="94">IF(AND(B59&gt;=0, (B58)&gt;0),B59/B58-1," ")</f>
        <v>-4.5160247274463883E-3</v>
      </c>
      <c r="C120" s="63">
        <f t="shared" ca="1" si="94"/>
        <v>-4.3149297085951499E-3</v>
      </c>
      <c r="D120" s="34">
        <f t="shared" ca="1" si="94"/>
        <v>-4.6376225115583036E-3</v>
      </c>
      <c r="E120" s="34">
        <f t="shared" ca="1" si="94"/>
        <v>-3.5889428383917288E-3</v>
      </c>
      <c r="F120" s="34">
        <f t="shared" ca="1" si="94"/>
        <v>-1.0973455891148176E-2</v>
      </c>
      <c r="G120" s="53">
        <f t="shared" ca="1" si="94"/>
        <v>-2.6425050955866114E-3</v>
      </c>
      <c r="H120" s="34">
        <f t="shared" ca="1" si="94"/>
        <v>4.8074016203738523E-3</v>
      </c>
      <c r="I120" s="34">
        <f t="shared" ca="1" si="94"/>
        <v>-2.0503105168481417E-2</v>
      </c>
      <c r="J120" s="64">
        <f t="shared" ca="1" si="94"/>
        <v>-1.4029933296067054E-2</v>
      </c>
      <c r="K120" s="34">
        <f t="shared" ca="1" si="94"/>
        <v>-9.3002392726282412E-3</v>
      </c>
      <c r="L120" s="34" t="str">
        <f t="shared" ca="1" si="3"/>
        <v xml:space="preserve"> </v>
      </c>
      <c r="M120" s="64" t="str">
        <f t="shared" ref="M120:Y120" ca="1" si="95">IF(AND(M59&gt;=0,M59&lt;&gt;" ",M58&lt;&gt;" ",(M58)&gt;0),M59/M58-1," ")</f>
        <v xml:space="preserve"> </v>
      </c>
      <c r="N120" s="34">
        <f t="shared" ca="1" si="95"/>
        <v>-1.3716501977967255E-3</v>
      </c>
      <c r="O120" s="55">
        <f t="shared" ca="1" si="95"/>
        <v>-2.3678012278167682E-3</v>
      </c>
      <c r="P120" s="53">
        <f t="shared" ca="1" si="95"/>
        <v>1.2490598208119152E-2</v>
      </c>
      <c r="Q120" s="34">
        <f t="shared" ca="1" si="95"/>
        <v>-4.6671518797681832E-3</v>
      </c>
      <c r="R120" s="34">
        <f t="shared" ca="1" si="95"/>
        <v>-1.6434381363654715E-3</v>
      </c>
      <c r="S120" s="34" t="str">
        <f t="shared" ca="1" si="95"/>
        <v xml:space="preserve"> </v>
      </c>
      <c r="T120" s="34">
        <f t="shared" ca="1" si="95"/>
        <v>-5.3150372400659895E-3</v>
      </c>
      <c r="U120" s="34">
        <f t="shared" ca="1" si="95"/>
        <v>4.8148659806661609E-3</v>
      </c>
      <c r="V120" s="34" t="str">
        <f t="shared" ca="1" si="95"/>
        <v xml:space="preserve"> </v>
      </c>
      <c r="W120" s="34">
        <f t="shared" ca="1" si="95"/>
        <v>-5.7955646189810084E-3</v>
      </c>
      <c r="X120" s="34">
        <f t="shared" ca="1" si="95"/>
        <v>-0.16294102471999228</v>
      </c>
      <c r="Y120" s="55">
        <f t="shared" ca="1" si="95"/>
        <v>3.5574757975216365E-3</v>
      </c>
    </row>
    <row r="121" spans="1:25" s="33" customFormat="1" ht="12" thickBot="1" x14ac:dyDescent="0.25">
      <c r="A121" s="20">
        <v>43100</v>
      </c>
      <c r="B121" s="63">
        <f t="shared" ref="B121:K121" ca="1" si="96">IF(AND(B60&gt;=0, (B59)&gt;0),B60/B59-1," ")</f>
        <v>-1.4365693417539571E-3</v>
      </c>
      <c r="C121" s="63">
        <f t="shared" ca="1" si="96"/>
        <v>-6.4103966831171588E-3</v>
      </c>
      <c r="D121" s="34">
        <f t="shared" ca="1" si="96"/>
        <v>-8.0834181815350181E-3</v>
      </c>
      <c r="E121" s="34">
        <f t="shared" ca="1" si="96"/>
        <v>7.0546813484215765E-3</v>
      </c>
      <c r="F121" s="34">
        <f t="shared" ca="1" si="96"/>
        <v>6.736806943915763E-3</v>
      </c>
      <c r="G121" s="53">
        <f t="shared" ca="1" si="96"/>
        <v>-8.8256252120183509E-3</v>
      </c>
      <c r="H121" s="34">
        <f t="shared" ca="1" si="96"/>
        <v>1.6142213373613101E-2</v>
      </c>
      <c r="I121" s="34">
        <f t="shared" ca="1" si="96"/>
        <v>-5.7375057663651141E-3</v>
      </c>
      <c r="J121" s="64">
        <f t="shared" ca="1" si="96"/>
        <v>-1.0084774059032853E-2</v>
      </c>
      <c r="K121" s="34">
        <f t="shared" ca="1" si="96"/>
        <v>1.0492481421822575E-2</v>
      </c>
      <c r="L121" s="34" t="str">
        <f t="shared" ca="1" si="3"/>
        <v xml:space="preserve"> </v>
      </c>
      <c r="M121" s="64" t="str">
        <f t="shared" ref="M121:Y121" ca="1" si="97">IF(AND(M60&gt;=0,M60&lt;&gt;" ",M59&lt;&gt;" ",(M59)&gt;0),M60/M59-1," ")</f>
        <v xml:space="preserve"> </v>
      </c>
      <c r="N121" s="34">
        <f t="shared" ca="1" si="97"/>
        <v>5.4201209588828902E-3</v>
      </c>
      <c r="O121" s="55">
        <f t="shared" ca="1" si="97"/>
        <v>8.04874236946862E-3</v>
      </c>
      <c r="P121" s="53">
        <f t="shared" ca="1" si="97"/>
        <v>-0.10882688522598905</v>
      </c>
      <c r="Q121" s="34">
        <f t="shared" ca="1" si="97"/>
        <v>-6.5045644172966322E-3</v>
      </c>
      <c r="R121" s="34">
        <f t="shared" ca="1" si="97"/>
        <v>3.0747451048029895E-3</v>
      </c>
      <c r="S121" s="34" t="str">
        <f t="shared" ca="1" si="97"/>
        <v xml:space="preserve"> </v>
      </c>
      <c r="T121" s="34">
        <f t="shared" ca="1" si="97"/>
        <v>1.8059755604560301E-4</v>
      </c>
      <c r="U121" s="34">
        <f t="shared" ca="1" si="97"/>
        <v>-1.5677401952726155E-3</v>
      </c>
      <c r="V121" s="34" t="str">
        <f t="shared" ca="1" si="97"/>
        <v xml:space="preserve"> </v>
      </c>
      <c r="W121" s="34">
        <f t="shared" ca="1" si="97"/>
        <v>1.3722210850669825E-2</v>
      </c>
      <c r="X121" s="34">
        <f t="shared" ca="1" si="97"/>
        <v>0.22246555780857924</v>
      </c>
      <c r="Y121" s="55">
        <f t="shared" ca="1" si="97"/>
        <v>-2.2000721635645482E-3</v>
      </c>
    </row>
    <row r="122" spans="1:25" s="33" customFormat="1" x14ac:dyDescent="0.2">
      <c r="A122" s="14">
        <v>43190</v>
      </c>
      <c r="B122" s="67">
        <f ca="1">IF(AND(B61&gt;=0, (B60)&gt;0),B61/B60-1," ")</f>
        <v>-1.0644676666715647E-4</v>
      </c>
      <c r="C122" s="67">
        <f t="shared" ref="C122:K124" ca="1" si="98">IF(AND(C61&gt;=0, (C60)&gt;0),C61/C60-1," ")</f>
        <v>-7.4016235172247313E-4</v>
      </c>
      <c r="D122" s="59">
        <f t="shared" ca="1" si="98"/>
        <v>-3.0503181270147284E-4</v>
      </c>
      <c r="E122" s="59">
        <f t="shared" ca="1" si="98"/>
        <v>-2.2041516647164361E-3</v>
      </c>
      <c r="F122" s="59">
        <f t="shared" ca="1" si="98"/>
        <v>-9.3807867982969029E-3</v>
      </c>
      <c r="G122" s="60">
        <f t="shared" ca="1" si="98"/>
        <v>4.7861322253071048E-3</v>
      </c>
      <c r="H122" s="59">
        <f t="shared" ca="1" si="98"/>
        <v>-5.7993268561202793E-3</v>
      </c>
      <c r="I122" s="59">
        <f t="shared" ca="1" si="98"/>
        <v>-2.06188480327405E-2</v>
      </c>
      <c r="J122" s="68">
        <f t="shared" ca="1" si="98"/>
        <v>-7.5256377066191815E-3</v>
      </c>
      <c r="K122" s="59">
        <f t="shared" ca="1" si="98"/>
        <v>-1.1571534441843667E-2</v>
      </c>
      <c r="L122" s="59" t="str">
        <f t="shared" ca="1" si="3"/>
        <v xml:space="preserve"> </v>
      </c>
      <c r="M122" s="68" t="str">
        <f t="shared" ref="M122:Y124" ca="1" si="99">IF(AND(M61&gt;=0,M61&lt;&gt;" ",M60&lt;&gt;" ",(M60)&gt;0),M61/M60-1," ")</f>
        <v xml:space="preserve"> </v>
      </c>
      <c r="N122" s="59">
        <f t="shared" ca="1" si="99"/>
        <v>7.7734094676706889E-5</v>
      </c>
      <c r="O122" s="61">
        <f t="shared" ca="1" si="99"/>
        <v>-9.6710888493872993E-2</v>
      </c>
      <c r="P122" s="60">
        <f t="shared" ca="1" si="99"/>
        <v>-0.19285078494787877</v>
      </c>
      <c r="Q122" s="59">
        <f t="shared" ca="1" si="99"/>
        <v>7.3453042613640385E-3</v>
      </c>
      <c r="R122" s="59">
        <f t="shared" ca="1" si="99"/>
        <v>-2.3028962995380597E-3</v>
      </c>
      <c r="S122" s="59" t="str">
        <f t="shared" ca="1" si="99"/>
        <v xml:space="preserve"> </v>
      </c>
      <c r="T122" s="59">
        <f t="shared" ca="1" si="99"/>
        <v>-1.6704299507793063E-2</v>
      </c>
      <c r="U122" s="59">
        <f t="shared" ca="1" si="99"/>
        <v>3.1637539766140588E-3</v>
      </c>
      <c r="V122" s="59" t="str">
        <f t="shared" ca="1" si="99"/>
        <v xml:space="preserve"> </v>
      </c>
      <c r="W122" s="59">
        <f t="shared" ca="1" si="99"/>
        <v>-1.755990123359763E-2</v>
      </c>
      <c r="X122" s="59">
        <f t="shared" ca="1" si="99"/>
        <v>2.4886158771444844E-2</v>
      </c>
      <c r="Y122" s="61">
        <f t="shared" ca="1" si="99"/>
        <v>-1.5287680975272111E-2</v>
      </c>
    </row>
    <row r="123" spans="1:25" s="33" customFormat="1" x14ac:dyDescent="0.2">
      <c r="A123" s="20">
        <v>43281</v>
      </c>
      <c r="B123" s="63">
        <f ca="1">IF(AND(B62&gt;=0, (B61)&gt;0),B62/B61-1," ")</f>
        <v>-3.7490171128617966E-4</v>
      </c>
      <c r="C123" s="63">
        <f t="shared" ca="1" si="98"/>
        <v>-4.1267060516474441E-3</v>
      </c>
      <c r="D123" s="34">
        <f t="shared" ca="1" si="98"/>
        <v>-4.092908052664268E-3</v>
      </c>
      <c r="E123" s="34">
        <f t="shared" ca="1" si="98"/>
        <v>7.5251992608633689E-3</v>
      </c>
      <c r="F123" s="34">
        <f t="shared" ca="1" si="98"/>
        <v>-2.2875752002071703E-3</v>
      </c>
      <c r="G123" s="53">
        <f t="shared" ca="1" si="98"/>
        <v>-4.6390973625071164E-3</v>
      </c>
      <c r="H123" s="34">
        <f t="shared" ca="1" si="98"/>
        <v>1.6417848233613919E-2</v>
      </c>
      <c r="I123" s="34">
        <f t="shared" ca="1" si="98"/>
        <v>-1.4688100492067258E-2</v>
      </c>
      <c r="J123" s="64">
        <f t="shared" ca="1" si="98"/>
        <v>-8.8044513403818803E-3</v>
      </c>
      <c r="K123" s="34">
        <f t="shared" ca="1" si="98"/>
        <v>-1.2644868892885963E-3</v>
      </c>
      <c r="L123" s="34" t="str">
        <f t="shared" ca="1" si="3"/>
        <v xml:space="preserve"> </v>
      </c>
      <c r="M123" s="64" t="str">
        <f t="shared" ca="1" si="99"/>
        <v xml:space="preserve"> </v>
      </c>
      <c r="N123" s="34">
        <f t="shared" ca="1" si="99"/>
        <v>3.7446245770402786E-3</v>
      </c>
      <c r="O123" s="55">
        <f t="shared" ca="1" si="99"/>
        <v>-3.6842869473701301E-2</v>
      </c>
      <c r="P123" s="53">
        <f t="shared" ca="1" si="99"/>
        <v>6.8762848411703104E-3</v>
      </c>
      <c r="Q123" s="34">
        <f t="shared" ca="1" si="99"/>
        <v>-5.9430462597379607E-3</v>
      </c>
      <c r="R123" s="34">
        <f t="shared" ca="1" si="99"/>
        <v>-2.794838805023625E-4</v>
      </c>
      <c r="S123" s="34" t="str">
        <f t="shared" ca="1" si="99"/>
        <v xml:space="preserve"> </v>
      </c>
      <c r="T123" s="34">
        <f t="shared" ca="1" si="99"/>
        <v>-5.5130844588284766E-3</v>
      </c>
      <c r="U123" s="34">
        <f t="shared" ca="1" si="99"/>
        <v>4.5912682913773484E-3</v>
      </c>
      <c r="V123" s="34" t="str">
        <f t="shared" ca="1" si="99"/>
        <v xml:space="preserve"> </v>
      </c>
      <c r="W123" s="34">
        <f t="shared" ca="1" si="99"/>
        <v>-2.2217327732052539E-3</v>
      </c>
      <c r="X123" s="34">
        <f t="shared" ca="1" si="99"/>
        <v>1.2799067633076699E-2</v>
      </c>
      <c r="Y123" s="55">
        <f t="shared" ca="1" si="99"/>
        <v>-7.2243823912634397E-3</v>
      </c>
    </row>
    <row r="124" spans="1:25" s="165" customFormat="1" x14ac:dyDescent="0.2">
      <c r="A124" s="20">
        <v>43373</v>
      </c>
      <c r="B124" s="63">
        <f ca="1">IF(AND(B63&gt;=0, (B62)&gt;0),B63/B62-1," ")</f>
        <v>-9.5965944048623797E-3</v>
      </c>
      <c r="C124" s="63">
        <f t="shared" ca="1" si="98"/>
        <v>-5.3015074416832286E-3</v>
      </c>
      <c r="D124" s="34">
        <f t="shared" ca="1" si="98"/>
        <v>-6.4152538869400866E-3</v>
      </c>
      <c r="E124" s="34">
        <f t="shared" ca="1" si="98"/>
        <v>-1.0156068383237904E-2</v>
      </c>
      <c r="F124" s="34">
        <f t="shared" ca="1" si="98"/>
        <v>-1.2850508503720048E-3</v>
      </c>
      <c r="G124" s="53">
        <f t="shared" ca="1" si="98"/>
        <v>-3.8078348651826577E-4</v>
      </c>
      <c r="H124" s="34">
        <f t="shared" ca="1" si="98"/>
        <v>-1.9397168179533297E-2</v>
      </c>
      <c r="I124" s="34">
        <f t="shared" ca="1" si="98"/>
        <v>-1.4678054184495526E-2</v>
      </c>
      <c r="J124" s="64">
        <f t="shared" ca="1" si="98"/>
        <v>-1.6119706555600688E-2</v>
      </c>
      <c r="K124" s="34">
        <f t="shared" ca="1" si="98"/>
        <v>3.3952107215891036E-3</v>
      </c>
      <c r="L124" s="34" t="str">
        <f t="shared" ca="1" si="3"/>
        <v xml:space="preserve"> </v>
      </c>
      <c r="M124" s="64" t="str">
        <f t="shared" ca="1" si="99"/>
        <v xml:space="preserve"> </v>
      </c>
      <c r="N124" s="34">
        <f t="shared" ca="1" si="99"/>
        <v>-3.7230434600710183E-3</v>
      </c>
      <c r="O124" s="55">
        <f t="shared" ca="1" si="99"/>
        <v>-4.0727726230074812E-2</v>
      </c>
      <c r="P124" s="53">
        <f t="shared" ca="1" si="99"/>
        <v>8.346582278575676E-2</v>
      </c>
      <c r="Q124" s="34">
        <f t="shared" ca="1" si="99"/>
        <v>1.2194970480856604E-3</v>
      </c>
      <c r="R124" s="34">
        <f t="shared" ca="1" si="99"/>
        <v>9.1449018813016814E-3</v>
      </c>
      <c r="S124" s="34" t="str">
        <f t="shared" ca="1" si="99"/>
        <v xml:space="preserve"> </v>
      </c>
      <c r="T124" s="34">
        <f t="shared" ca="1" si="99"/>
        <v>-3.690302450986449E-3</v>
      </c>
      <c r="U124" s="34">
        <f t="shared" ca="1" si="99"/>
        <v>7.117385579588964E-3</v>
      </c>
      <c r="V124" s="34" t="str">
        <f t="shared" ca="1" si="99"/>
        <v xml:space="preserve"> </v>
      </c>
      <c r="W124" s="34">
        <f t="shared" ca="1" si="99"/>
        <v>6.9623232339159902E-3</v>
      </c>
      <c r="X124" s="34">
        <f t="shared" ca="1" si="99"/>
        <v>-0.10319630776839261</v>
      </c>
      <c r="Y124" s="55">
        <f t="shared" ca="1" si="99"/>
        <v>-5.3732268448256626E-3</v>
      </c>
    </row>
    <row r="125" spans="1:25" s="33" customFormat="1" ht="12" thickBot="1" x14ac:dyDescent="0.25">
      <c r="A125" s="20">
        <v>43465</v>
      </c>
      <c r="B125" s="63">
        <f t="shared" ref="B125:X125" ca="1" si="100">IF(AND(B64&gt;=0, (B63)&gt;0),B64/B63-1," ")</f>
        <v>2.7104648862141811E-3</v>
      </c>
      <c r="C125" s="63">
        <f t="shared" ca="1" si="100"/>
        <v>6.320367544362604E-3</v>
      </c>
      <c r="D125" s="34">
        <f t="shared" ca="1" si="100"/>
        <v>5.2447839555540554E-3</v>
      </c>
      <c r="E125" s="34">
        <f t="shared" ca="1" si="100"/>
        <v>5.3162213383313173E-3</v>
      </c>
      <c r="F125" s="34">
        <f t="shared" ca="1" si="100"/>
        <v>1.0381387537692799E-2</v>
      </c>
      <c r="G125" s="53">
        <f t="shared" ca="1" si="100"/>
        <v>3.9047773155806986E-3</v>
      </c>
      <c r="H125" s="34">
        <f t="shared" ca="1" si="100"/>
        <v>-4.8526959298095251E-3</v>
      </c>
      <c r="I125" s="34">
        <f t="shared" ca="1" si="100"/>
        <v>8.1290500852460035E-4</v>
      </c>
      <c r="J125" s="64">
        <f t="shared" ca="1" si="100"/>
        <v>6.0139137792203368E-3</v>
      </c>
      <c r="K125" s="34">
        <f t="shared" ca="1" si="100"/>
        <v>8.9106149906355014E-3</v>
      </c>
      <c r="L125" s="34" t="str">
        <f t="shared" ca="1" si="3"/>
        <v xml:space="preserve"> </v>
      </c>
      <c r="M125" s="64" t="str">
        <f t="shared" ca="1" si="3"/>
        <v xml:space="preserve"> </v>
      </c>
      <c r="N125" s="34">
        <f t="shared" ca="1" si="3"/>
        <v>4.3658625983142851E-3</v>
      </c>
      <c r="O125" s="55">
        <f t="shared" ca="1" si="3"/>
        <v>7.8246879197400254E-2</v>
      </c>
      <c r="P125" s="53">
        <f t="shared" ca="1" si="100"/>
        <v>-0.36287241353820676</v>
      </c>
      <c r="Q125" s="34">
        <f t="shared" ca="1" si="100"/>
        <v>7.9971224254844486E-3</v>
      </c>
      <c r="R125" s="34">
        <f t="shared" ca="1" si="100"/>
        <v>6.7454357573621948E-3</v>
      </c>
      <c r="S125" s="34" t="e">
        <f t="shared" ca="1" si="100"/>
        <v>#VALUE!</v>
      </c>
      <c r="T125" s="34">
        <f t="shared" ca="1" si="100"/>
        <v>1.4667695757557331E-2</v>
      </c>
      <c r="U125" s="34">
        <f t="shared" ca="1" si="100"/>
        <v>1.9316052632783354E-2</v>
      </c>
      <c r="V125" s="34" t="e">
        <f t="shared" ca="1" si="100"/>
        <v>#VALUE!</v>
      </c>
      <c r="W125" s="34">
        <f t="shared" ca="1" si="100"/>
        <v>1.4637687735860272E-2</v>
      </c>
      <c r="X125" s="34">
        <f t="shared" ca="1" si="100"/>
        <v>7.9796979555445846E-2</v>
      </c>
      <c r="Y125" s="55">
        <f t="shared" ref="Y125" ca="1" si="101">IF(AND(Y64&gt;=0, (Y63)&gt;0),Y64/Y63-1," ")</f>
        <v>-7.4256628980415851E-3</v>
      </c>
    </row>
    <row r="126" spans="1:25" s="35" customFormat="1" ht="15.75" thickBot="1" x14ac:dyDescent="0.25">
      <c r="A126" s="124"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27"/>
    </row>
    <row r="131" spans="1:25" s="33" customFormat="1" x14ac:dyDescent="0.2">
      <c r="A131" s="20">
        <v>38383</v>
      </c>
      <c r="B131" s="67">
        <f t="shared" ref="B131:J131" ca="1" si="102">IF(IF(OR(B9="",B5=0),NA(),B9/B5-1)&gt;1.5,NA(),B9/B5-1)</f>
        <v>7.5724551931688477E-3</v>
      </c>
      <c r="C131" s="67">
        <f t="shared" ca="1" si="102"/>
        <v>-1.79517067877486E-2</v>
      </c>
      <c r="D131" s="59">
        <f t="shared" ca="1" si="102"/>
        <v>-1.8112313400468705E-2</v>
      </c>
      <c r="E131" s="59">
        <f t="shared" ca="1" si="102"/>
        <v>3.1260059968055698E-2</v>
      </c>
      <c r="F131" s="59">
        <f t="shared" ca="1" si="102"/>
        <v>1.5019990276203821E-2</v>
      </c>
      <c r="G131" s="60">
        <f t="shared" ca="1" si="102"/>
        <v>-5.3939471506769809E-3</v>
      </c>
      <c r="H131" s="59">
        <f t="shared" ca="1" si="102"/>
        <v>-0.17505615009909559</v>
      </c>
      <c r="I131" s="59">
        <f t="shared" ca="1" si="102"/>
        <v>-1.3036596472708384E-2</v>
      </c>
      <c r="J131" s="68">
        <f t="shared" ca="1" si="102"/>
        <v>1.3905248176622198E-3</v>
      </c>
      <c r="K131" s="59" t="str">
        <f ca="1">IF(IF(OR(K9=" ",K5=0,K5 = " ")," ",K9/K5-1)&gt;1.5," ",K9/K5-1)</f>
        <v xml:space="preserve"> </v>
      </c>
      <c r="L131" s="59">
        <f t="shared" ref="L131:Y131" ca="1" si="103">IF(IF(OR(L9=" ",L5=0,L5 = " ")," ",L9/L5-1)&gt;1.5," ",L9/L5-1)</f>
        <v>-2.0666548298371223E-2</v>
      </c>
      <c r="M131" s="68">
        <f t="shared" ca="1" si="103"/>
        <v>-2.8853123203295028E-2</v>
      </c>
      <c r="N131" s="59" t="str">
        <f t="shared" ca="1" si="103"/>
        <v xml:space="preserve"> </v>
      </c>
      <c r="O131" s="61">
        <f t="shared" ca="1" si="103"/>
        <v>-2.9454898077200808E-2</v>
      </c>
      <c r="P131" s="60">
        <f t="shared" ca="1" si="103"/>
        <v>-3.4231716215527563E-2</v>
      </c>
      <c r="Q131" s="59">
        <f t="shared" ca="1" si="103"/>
        <v>-6.8142501700696467E-3</v>
      </c>
      <c r="R131" s="59">
        <f t="shared" ca="1" si="103"/>
        <v>-2.7176147352172553E-2</v>
      </c>
      <c r="S131" s="59" t="str">
        <f t="shared" ca="1" si="103"/>
        <v xml:space="preserve"> </v>
      </c>
      <c r="T131" s="59" t="str">
        <f ca="1">IF(IF(OR(T9=" ",T5=0,T5 = " ")," ",T9/T5-1)&gt;1.5," ",T9/T5-1)</f>
        <v xml:space="preserve"> </v>
      </c>
      <c r="U131" s="59">
        <f t="shared" ca="1" si="103"/>
        <v>-5.2383324818391697E-2</v>
      </c>
      <c r="V131" s="59" t="str">
        <f t="shared" ca="1" si="103"/>
        <v xml:space="preserve"> </v>
      </c>
      <c r="W131" s="59" t="str">
        <f t="shared" ca="1" si="103"/>
        <v xml:space="preserve"> </v>
      </c>
      <c r="X131" s="59">
        <f t="shared" ca="1" si="103"/>
        <v>7.7795904513036085E-3</v>
      </c>
      <c r="Y131" s="61" t="str">
        <f t="shared" ca="1" si="103"/>
        <v xml:space="preserve"> </v>
      </c>
    </row>
    <row r="132" spans="1:25" s="33" customFormat="1" x14ac:dyDescent="0.2">
      <c r="A132" s="20">
        <v>38442</v>
      </c>
      <c r="B132" s="63">
        <f t="shared" ref="B132:J132" ca="1" si="104">IF(IF(OR(B10="",B6=0),NA(),B10/B6-1)&gt;1.5,NA(),B10/B6-1)</f>
        <v>1.5595586003402939E-2</v>
      </c>
      <c r="C132" s="63">
        <f t="shared" ca="1" si="104"/>
        <v>-1.6538281821979028E-2</v>
      </c>
      <c r="D132" s="34">
        <f t="shared" ca="1" si="104"/>
        <v>-1.69320923608417E-2</v>
      </c>
      <c r="E132" s="34">
        <f t="shared" ca="1" si="104"/>
        <v>4.7003613113763887E-2</v>
      </c>
      <c r="F132" s="34">
        <f t="shared" ca="1" si="104"/>
        <v>1.7548387040288826E-2</v>
      </c>
      <c r="G132" s="53">
        <f t="shared" ca="1" si="104"/>
        <v>-8.5968033458763138E-3</v>
      </c>
      <c r="H132" s="34">
        <f t="shared" ca="1" si="104"/>
        <v>1.970105742216921E-2</v>
      </c>
      <c r="I132" s="34">
        <f t="shared" ca="1" si="104"/>
        <v>-6.7434614183089492E-3</v>
      </c>
      <c r="J132" s="64">
        <f t="shared" ca="1" si="104"/>
        <v>8.1710970197095278E-3</v>
      </c>
      <c r="K132" s="34">
        <f ca="1">IF(IF(OR(K10=" ",K6=0,K6 = " ")," ",K10/K6-1)&gt;1.5," ",K10/K6-1)</f>
        <v>0.29536785404780841</v>
      </c>
      <c r="L132" s="34">
        <f t="shared" ref="L132:Y132" ca="1" si="105">IF(IF(OR(L10=" ",L6=0,L6 = " ")," ",L10/L6-1)&gt;1.5," ",L10/L6-1)</f>
        <v>-3.2049942630480555E-2</v>
      </c>
      <c r="M132" s="64">
        <f t="shared" ca="1" si="105"/>
        <v>-2.6699606725117286E-2</v>
      </c>
      <c r="N132" s="34">
        <f t="shared" ca="1" si="105"/>
        <v>0.49410548633028983</v>
      </c>
      <c r="O132" s="55">
        <f t="shared" ca="1" si="105"/>
        <v>-3.3495887670871305E-2</v>
      </c>
      <c r="P132" s="53">
        <f t="shared" ca="1" si="105"/>
        <v>-1.7252876555512442E-2</v>
      </c>
      <c r="Q132" s="34">
        <f t="shared" ca="1" si="105"/>
        <v>-1.8363117427871667E-2</v>
      </c>
      <c r="R132" s="34">
        <f t="shared" ca="1" si="105"/>
        <v>-1.7456289121483226E-2</v>
      </c>
      <c r="S132" s="34" t="str">
        <f t="shared" ca="1" si="105"/>
        <v xml:space="preserve"> </v>
      </c>
      <c r="T132" s="34" t="str">
        <f t="shared" ca="1" si="105"/>
        <v xml:space="preserve"> </v>
      </c>
      <c r="U132" s="34">
        <f t="shared" ca="1" si="105"/>
        <v>-6.027904108190274E-2</v>
      </c>
      <c r="V132" s="34" t="str">
        <f t="shared" ca="1" si="105"/>
        <v xml:space="preserve"> </v>
      </c>
      <c r="W132" s="34" t="str">
        <f t="shared" ca="1" si="105"/>
        <v xml:space="preserve"> </v>
      </c>
      <c r="X132" s="34">
        <f t="shared" ca="1" si="105"/>
        <v>1.6965740048681344E-2</v>
      </c>
      <c r="Y132" s="55">
        <f t="shared" ca="1" si="105"/>
        <v>0.3561722480590046</v>
      </c>
    </row>
    <row r="133" spans="1:25" s="33" customFormat="1" x14ac:dyDescent="0.2">
      <c r="A133" s="20">
        <v>38625</v>
      </c>
      <c r="B133" s="63">
        <f t="shared" ref="B133:J133" ca="1" si="106">IF(IF(OR(B11="",B7=0),NA(),B11/B7-1)&gt;1.5,NA(),B11/B7-1)</f>
        <v>3.4690820155437452E-2</v>
      </c>
      <c r="C133" s="63">
        <f t="shared" ca="1" si="106"/>
        <v>-1.4595017613442951E-2</v>
      </c>
      <c r="D133" s="34">
        <f t="shared" ca="1" si="106"/>
        <v>-1.5359045573274499E-2</v>
      </c>
      <c r="E133" s="34">
        <f t="shared" ca="1" si="106"/>
        <v>7.7821836103292519E-2</v>
      </c>
      <c r="F133" s="34">
        <f t="shared" ca="1" si="106"/>
        <v>8.6939078698111683E-3</v>
      </c>
      <c r="G133" s="53">
        <f t="shared" ca="1" si="106"/>
        <v>-2.8016535125149344E-3</v>
      </c>
      <c r="H133" s="34">
        <f t="shared" ca="1" si="106"/>
        <v>-1.3629035541446566E-2</v>
      </c>
      <c r="I133" s="34">
        <f t="shared" ca="1" si="106"/>
        <v>-1.9606868849320058E-4</v>
      </c>
      <c r="J133" s="64">
        <f t="shared" ca="1" si="106"/>
        <v>2.4209445678972763E-2</v>
      </c>
      <c r="K133" s="34">
        <f ca="1">IF(IF(OR(K11=" ",K7=0,K7 = " ")," ",K11/K7-1)&gt;1.5," ",K11/K7-1)</f>
        <v>0.236766822397253</v>
      </c>
      <c r="L133" s="34">
        <f t="shared" ref="L133:Y133" ca="1" si="107">IF(IF(OR(L11=" ",L7=0,L7 = " ")," ",L11/L7-1)&gt;1.5," ",L11/L7-1)</f>
        <v>-6.097513613045924E-2</v>
      </c>
      <c r="M133" s="64">
        <f t="shared" ca="1" si="107"/>
        <v>-5.025462278584325E-2</v>
      </c>
      <c r="N133" s="34">
        <f t="shared" ca="1" si="107"/>
        <v>0.37457263687061682</v>
      </c>
      <c r="O133" s="55">
        <f t="shared" ca="1" si="107"/>
        <v>-5.3332165200593695E-2</v>
      </c>
      <c r="P133" s="53">
        <f t="shared" ca="1" si="107"/>
        <v>-3.4667467643018091E-2</v>
      </c>
      <c r="Q133" s="34">
        <f t="shared" ca="1" si="107"/>
        <v>-4.6778916402919757E-3</v>
      </c>
      <c r="R133" s="34">
        <f t="shared" ca="1" si="107"/>
        <v>-1.489703210837634E-2</v>
      </c>
      <c r="S133" s="34" t="str">
        <f t="shared" ca="1" si="107"/>
        <v xml:space="preserve"> </v>
      </c>
      <c r="T133" s="34" t="str">
        <f t="shared" ca="1" si="107"/>
        <v xml:space="preserve"> </v>
      </c>
      <c r="U133" s="34">
        <f t="shared" ca="1" si="107"/>
        <v>-6.6897212463847833E-2</v>
      </c>
      <c r="V133" s="34" t="str">
        <f t="shared" ca="1" si="107"/>
        <v xml:space="preserve"> </v>
      </c>
      <c r="W133" s="34" t="str">
        <f t="shared" ca="1" si="107"/>
        <v xml:space="preserve"> </v>
      </c>
      <c r="X133" s="34">
        <f t="shared" ca="1" si="107"/>
        <v>1.9135350214254387E-3</v>
      </c>
      <c r="Y133" s="55">
        <f t="shared" ca="1" si="107"/>
        <v>1.9720186030500964E-2</v>
      </c>
    </row>
    <row r="134" spans="1:25" s="33" customFormat="1" ht="12" thickBot="1" x14ac:dyDescent="0.25">
      <c r="A134" s="26">
        <v>38717</v>
      </c>
      <c r="B134" s="65">
        <f t="shared" ref="B134:J134" ca="1" si="108">IF(IF(OR(B12="",B8=0),NA(),B12/B8-1)&gt;1.5,NA(),B12/B8-1)</f>
        <v>8.4261716577831436E-3</v>
      </c>
      <c r="C134" s="65">
        <f t="shared" ca="1" si="108"/>
        <v>-2.4494561004617665E-2</v>
      </c>
      <c r="D134" s="56">
        <f t="shared" ca="1" si="108"/>
        <v>-2.6005694119511924E-2</v>
      </c>
      <c r="E134" s="56">
        <f t="shared" ca="1" si="108"/>
        <v>4.4708724105022135E-2</v>
      </c>
      <c r="F134" s="56">
        <f t="shared" ca="1" si="108"/>
        <v>9.2670460363879492E-3</v>
      </c>
      <c r="G134" s="57">
        <f t="shared" ca="1" si="108"/>
        <v>-1.1784353429641348E-2</v>
      </c>
      <c r="H134" s="56">
        <f t="shared" ca="1" si="108"/>
        <v>4.6301780160079797E-2</v>
      </c>
      <c r="I134" s="56">
        <f t="shared" ca="1" si="108"/>
        <v>-2.5013976405227956E-2</v>
      </c>
      <c r="J134" s="66">
        <f t="shared" ca="1" si="108"/>
        <v>-1.623042536272723E-2</v>
      </c>
      <c r="K134" s="56">
        <f t="shared" ref="K134:Y183" ca="1" si="109">IF(IF(OR(K12=" ",K8=0,K8 = " ")," ",K12/K8-1)&gt;1.5," ",K12/K8-1)</f>
        <v>4.3255285946600663E-2</v>
      </c>
      <c r="L134" s="56">
        <f t="shared" ca="1" si="109"/>
        <v>-7.4725553682769563E-2</v>
      </c>
      <c r="M134" s="66">
        <f t="shared" ca="1" si="109"/>
        <v>-5.3309973012619638E-2</v>
      </c>
      <c r="N134" s="56">
        <f t="shared" ca="1" si="109"/>
        <v>8.8962027581568792E-2</v>
      </c>
      <c r="O134" s="58">
        <f t="shared" ca="1" si="109"/>
        <v>-0.11486202802222767</v>
      </c>
      <c r="P134" s="57">
        <f t="shared" ca="1" si="109"/>
        <v>-6.0614010917410255E-2</v>
      </c>
      <c r="Q134" s="56">
        <f t="shared" ca="1" si="109"/>
        <v>-5.6006455243168274E-3</v>
      </c>
      <c r="R134" s="56">
        <f t="shared" ca="1" si="109"/>
        <v>-1.9019659491557706E-2</v>
      </c>
      <c r="S134" s="56" t="str">
        <f t="shared" ca="1" si="109"/>
        <v xml:space="preserve"> </v>
      </c>
      <c r="T134" s="56" t="str">
        <f t="shared" ca="1" si="109"/>
        <v xml:space="preserve"> </v>
      </c>
      <c r="U134" s="56">
        <f t="shared" ca="1" si="109"/>
        <v>-5.5339136280257106E-2</v>
      </c>
      <c r="V134" s="56" t="str">
        <f t="shared" ca="1" si="109"/>
        <v xml:space="preserve"> </v>
      </c>
      <c r="W134" s="56" t="str">
        <f t="shared" ca="1" si="109"/>
        <v xml:space="preserve"> </v>
      </c>
      <c r="X134" s="56">
        <f t="shared" ca="1" si="109"/>
        <v>-2.2427947415201155E-3</v>
      </c>
      <c r="Y134" s="58">
        <f t="shared" ca="1" si="109"/>
        <v>1.6526573936650024E-2</v>
      </c>
    </row>
    <row r="135" spans="1:25" s="33" customFormat="1" x14ac:dyDescent="0.2">
      <c r="A135" s="20">
        <v>38807</v>
      </c>
      <c r="B135" s="67">
        <f t="shared" ref="B135:J135" ca="1" si="110">IF(IF(OR(B13="",B9=0),NA(),B13/B9-1)&gt;1.5,NA(),B13/B9-1)</f>
        <v>9.5266409535843533E-3</v>
      </c>
      <c r="C135" s="67">
        <f t="shared" ca="1" si="110"/>
        <v>-2.0782090899864936E-2</v>
      </c>
      <c r="D135" s="59">
        <f t="shared" ca="1" si="110"/>
        <v>-2.203045232796752E-2</v>
      </c>
      <c r="E135" s="59">
        <f t="shared" ca="1" si="110"/>
        <v>3.7305299934681235E-2</v>
      </c>
      <c r="F135" s="59">
        <f t="shared" ca="1" si="110"/>
        <v>6.4709908197932986E-3</v>
      </c>
      <c r="G135" s="60">
        <f t="shared" ca="1" si="110"/>
        <v>-1.1625972455588607E-2</v>
      </c>
      <c r="H135" s="59">
        <f t="shared" ca="1" si="110"/>
        <v>3.2165320967785238E-3</v>
      </c>
      <c r="I135" s="59">
        <f t="shared" ca="1" si="110"/>
        <v>-6.103738876562681E-3</v>
      </c>
      <c r="J135" s="68">
        <f t="shared" ca="1" si="110"/>
        <v>8.7161932751560478E-3</v>
      </c>
      <c r="K135" s="59">
        <f t="shared" ca="1" si="109"/>
        <v>6.0387407784385116E-2</v>
      </c>
      <c r="L135" s="59">
        <f t="shared" ca="1" si="109"/>
        <v>-7.1785229957135654E-2</v>
      </c>
      <c r="M135" s="68">
        <f t="shared" ca="1" si="109"/>
        <v>-5.5006060860053552E-2</v>
      </c>
      <c r="N135" s="59">
        <f t="shared" ca="1" si="109"/>
        <v>7.2537604118069865E-2</v>
      </c>
      <c r="O135" s="61">
        <f t="shared" ca="1" si="109"/>
        <v>-0.12312016625275946</v>
      </c>
      <c r="P135" s="60">
        <f t="shared" ca="1" si="109"/>
        <v>-0.16428229640060166</v>
      </c>
      <c r="Q135" s="59">
        <f t="shared" ca="1" si="109"/>
        <v>-1.0310772358141929E-3</v>
      </c>
      <c r="R135" s="59">
        <f t="shared" ca="1" si="109"/>
        <v>-1.9208653987033308E-2</v>
      </c>
      <c r="S135" s="59" t="str">
        <f t="shared" ca="1" si="109"/>
        <v xml:space="preserve"> </v>
      </c>
      <c r="T135" s="59" t="str">
        <f t="shared" ca="1" si="109"/>
        <v xml:space="preserve"> </v>
      </c>
      <c r="U135" s="59">
        <f t="shared" ca="1" si="109"/>
        <v>-5.1780302719564242E-2</v>
      </c>
      <c r="V135" s="59" t="str">
        <f t="shared" ca="1" si="109"/>
        <v xml:space="preserve"> </v>
      </c>
      <c r="W135" s="59" t="str">
        <f t="shared" ca="1" si="109"/>
        <v xml:space="preserve"> </v>
      </c>
      <c r="X135" s="59">
        <f t="shared" ca="1" si="109"/>
        <v>5.8026124381335809E-2</v>
      </c>
      <c r="Y135" s="61">
        <f t="shared" ca="1" si="109"/>
        <v>7.1377158864144086E-2</v>
      </c>
    </row>
    <row r="136" spans="1:25" s="33" customFormat="1" x14ac:dyDescent="0.2">
      <c r="A136" s="20">
        <v>38898</v>
      </c>
      <c r="B136" s="63">
        <f t="shared" ref="B136:J136" ca="1" si="111">IF(IF(OR(B14="",B10=0),NA(),B14/B10-1)&gt;1.5,NA(),B14/B10-1)</f>
        <v>7.3417128972999013E-3</v>
      </c>
      <c r="C136" s="63">
        <f t="shared" ca="1" si="111"/>
        <v>-1.686333301429177E-2</v>
      </c>
      <c r="D136" s="34">
        <f t="shared" ca="1" si="111"/>
        <v>-1.7413553713876762E-2</v>
      </c>
      <c r="E136" s="34">
        <f t="shared" ca="1" si="111"/>
        <v>3.4705281658673925E-2</v>
      </c>
      <c r="F136" s="34">
        <f t="shared" ca="1" si="111"/>
        <v>5.9231942250554948E-3</v>
      </c>
      <c r="G136" s="53">
        <f t="shared" ca="1" si="111"/>
        <v>1.9227707979607711E-3</v>
      </c>
      <c r="H136" s="34">
        <f t="shared" ca="1" si="111"/>
        <v>-3.3838524687491378E-2</v>
      </c>
      <c r="I136" s="34">
        <f t="shared" ca="1" si="111"/>
        <v>-2.5705441636399984E-2</v>
      </c>
      <c r="J136" s="64">
        <f t="shared" ca="1" si="111"/>
        <v>-1.4502558787848563E-2</v>
      </c>
      <c r="K136" s="34">
        <f t="shared" ca="1" si="109"/>
        <v>-1.2709012973290523E-2</v>
      </c>
      <c r="L136" s="34">
        <f t="shared" ca="1" si="109"/>
        <v>-8.9594630494329586E-2</v>
      </c>
      <c r="M136" s="64">
        <f t="shared" ca="1" si="109"/>
        <v>-8.9160174511314083E-2</v>
      </c>
      <c r="N136" s="34">
        <f t="shared" ca="1" si="109"/>
        <v>1.8405244466600967E-2</v>
      </c>
      <c r="O136" s="55">
        <f t="shared" ca="1" si="109"/>
        <v>-0.14949275071274881</v>
      </c>
      <c r="P136" s="53">
        <f t="shared" ca="1" si="109"/>
        <v>-0.16222839872462058</v>
      </c>
      <c r="Q136" s="34">
        <f t="shared" ca="1" si="109"/>
        <v>1.630419428608354E-2</v>
      </c>
      <c r="R136" s="34">
        <f t="shared" ca="1" si="109"/>
        <v>-1.7048415521076721E-2</v>
      </c>
      <c r="S136" s="34" t="str">
        <f t="shared" ca="1" si="109"/>
        <v xml:space="preserve"> </v>
      </c>
      <c r="T136" s="34" t="str">
        <f t="shared" ca="1" si="109"/>
        <v xml:space="preserve"> </v>
      </c>
      <c r="U136" s="34">
        <f t="shared" ca="1" si="109"/>
        <v>-3.2106288199386657E-2</v>
      </c>
      <c r="V136" s="34" t="str">
        <f t="shared" ca="1" si="109"/>
        <v xml:space="preserve"> </v>
      </c>
      <c r="W136" s="34" t="str">
        <f t="shared" ca="1" si="109"/>
        <v xml:space="preserve"> </v>
      </c>
      <c r="X136" s="34">
        <f t="shared" ca="1" si="109"/>
        <v>4.3423052299790266E-2</v>
      </c>
      <c r="Y136" s="55">
        <f t="shared" ca="1" si="109"/>
        <v>2.6863781112878016E-2</v>
      </c>
    </row>
    <row r="137" spans="1:25" s="33" customFormat="1" x14ac:dyDescent="0.2">
      <c r="A137" s="20">
        <v>38990</v>
      </c>
      <c r="B137" s="63">
        <f t="shared" ref="B137:J137" ca="1" si="112">IF(IF(OR(B15="",B11=0),NA(),B15/B11-1)&gt;1.5,NA(),B15/B11-1)</f>
        <v>1.6305265204249464E-2</v>
      </c>
      <c r="C137" s="63">
        <f t="shared" ca="1" si="112"/>
        <v>-2.1865043666656758E-2</v>
      </c>
      <c r="D137" s="34">
        <f t="shared" ca="1" si="112"/>
        <v>-2.3109057077675077E-2</v>
      </c>
      <c r="E137" s="34">
        <f t="shared" ca="1" si="112"/>
        <v>4.4864066050845919E-2</v>
      </c>
      <c r="F137" s="34">
        <f t="shared" ca="1" si="112"/>
        <v>-2.8875455551798934E-3</v>
      </c>
      <c r="G137" s="53">
        <f t="shared" ca="1" si="112"/>
        <v>4.8040200496557439E-4</v>
      </c>
      <c r="H137" s="34">
        <f t="shared" ca="1" si="112"/>
        <v>-2.9317989430060365E-2</v>
      </c>
      <c r="I137" s="34">
        <f t="shared" ca="1" si="112"/>
        <v>-1.4603659363617627E-2</v>
      </c>
      <c r="J137" s="64">
        <f t="shared" ca="1" si="112"/>
        <v>-7.0189499486761342E-4</v>
      </c>
      <c r="K137" s="34">
        <f t="shared" ca="1" si="109"/>
        <v>4.1488104468818676E-3</v>
      </c>
      <c r="L137" s="34">
        <f t="shared" ca="1" si="109"/>
        <v>-0.1125115668794745</v>
      </c>
      <c r="M137" s="64">
        <f t="shared" ca="1" si="109"/>
        <v>-9.8025213522436427E-2</v>
      </c>
      <c r="N137" s="34">
        <f t="shared" ca="1" si="109"/>
        <v>4.8315970657783591E-2</v>
      </c>
      <c r="O137" s="55">
        <f t="shared" ca="1" si="109"/>
        <v>-0.20496618711178016</v>
      </c>
      <c r="P137" s="53">
        <f t="shared" ca="1" si="109"/>
        <v>-0.1402667639733518</v>
      </c>
      <c r="Q137" s="34">
        <f t="shared" ca="1" si="109"/>
        <v>2.7485468833179372E-3</v>
      </c>
      <c r="R137" s="34">
        <f t="shared" ca="1" si="109"/>
        <v>-1.836685938960414E-2</v>
      </c>
      <c r="S137" s="34" t="str">
        <f t="shared" ca="1" si="109"/>
        <v xml:space="preserve"> </v>
      </c>
      <c r="T137" s="34" t="str">
        <f t="shared" ca="1" si="109"/>
        <v xml:space="preserve"> </v>
      </c>
      <c r="U137" s="34">
        <f t="shared" ca="1" si="109"/>
        <v>-2.3740524824440001E-2</v>
      </c>
      <c r="V137" s="34" t="str">
        <f t="shared" ca="1" si="109"/>
        <v xml:space="preserve"> </v>
      </c>
      <c r="W137" s="34" t="str">
        <f t="shared" ca="1" si="109"/>
        <v xml:space="preserve"> </v>
      </c>
      <c r="X137" s="34">
        <f t="shared" ca="1" si="109"/>
        <v>6.0374849527962793E-2</v>
      </c>
      <c r="Y137" s="55">
        <f t="shared" ca="1" si="109"/>
        <v>2.1634791887140903E-2</v>
      </c>
    </row>
    <row r="138" spans="1:25" s="33" customFormat="1" ht="12" thickBot="1" x14ac:dyDescent="0.25">
      <c r="A138" s="26">
        <v>39082</v>
      </c>
      <c r="B138" s="65">
        <f t="shared" ref="B138:J138" ca="1" si="113">IF(IF(OR(B16="",B12=0),NA(),B16/B12-1)&gt;1.5,NA(),B16/B12-1)</f>
        <v>1.2344722486013815E-2</v>
      </c>
      <c r="C138" s="65">
        <f t="shared" ca="1" si="113"/>
        <v>-2.0683129661845268E-2</v>
      </c>
      <c r="D138" s="56">
        <f t="shared" ca="1" si="113"/>
        <v>-2.2299987573378255E-2</v>
      </c>
      <c r="E138" s="56">
        <f t="shared" ca="1" si="113"/>
        <v>3.8372038493698302E-2</v>
      </c>
      <c r="F138" s="56">
        <f t="shared" ca="1" si="113"/>
        <v>4.8867287237774892E-3</v>
      </c>
      <c r="G138" s="57">
        <f t="shared" ca="1" si="113"/>
        <v>-7.505829635515715E-4</v>
      </c>
      <c r="H138" s="56">
        <f t="shared" ca="1" si="113"/>
        <v>-3.6582975366556636E-2</v>
      </c>
      <c r="I138" s="56">
        <f t="shared" ca="1" si="113"/>
        <v>-1.3661074957123653E-2</v>
      </c>
      <c r="J138" s="66">
        <f t="shared" ca="1" si="113"/>
        <v>-6.7213263742174068E-3</v>
      </c>
      <c r="K138" s="56">
        <f t="shared" ca="1" si="109"/>
        <v>-3.5097812964643982E-3</v>
      </c>
      <c r="L138" s="56">
        <f t="shared" ca="1" si="109"/>
        <v>-0.10030000032537301</v>
      </c>
      <c r="M138" s="66">
        <f t="shared" ca="1" si="109"/>
        <v>-7.6649473662004586E-2</v>
      </c>
      <c r="N138" s="56">
        <f t="shared" ca="1" si="109"/>
        <v>1.1165079330598848E-2</v>
      </c>
      <c r="O138" s="58">
        <f t="shared" ca="1" si="109"/>
        <v>-0.29437593402007645</v>
      </c>
      <c r="P138" s="57">
        <f t="shared" ca="1" si="109"/>
        <v>-0.1086964165090939</v>
      </c>
      <c r="Q138" s="56">
        <f t="shared" ca="1" si="109"/>
        <v>-6.7456406824053516E-3</v>
      </c>
      <c r="R138" s="56">
        <f t="shared" ca="1" si="109"/>
        <v>-1.8794568689004976E-2</v>
      </c>
      <c r="S138" s="56" t="str">
        <f t="shared" ca="1" si="109"/>
        <v xml:space="preserve"> </v>
      </c>
      <c r="T138" s="56" t="str">
        <f t="shared" ca="1" si="109"/>
        <v xml:space="preserve"> </v>
      </c>
      <c r="U138" s="56">
        <f t="shared" ca="1" si="109"/>
        <v>-2.2081061870255048E-2</v>
      </c>
      <c r="V138" s="56" t="str">
        <f t="shared" ca="1" si="109"/>
        <v xml:space="preserve"> </v>
      </c>
      <c r="W138" s="56" t="str">
        <f t="shared" ca="1" si="109"/>
        <v xml:space="preserve"> </v>
      </c>
      <c r="X138" s="56">
        <f t="shared" ca="1" si="109"/>
        <v>5.3831472017693116E-2</v>
      </c>
      <c r="Y138" s="58">
        <f t="shared" ca="1" si="109"/>
        <v>-3.8254396143143743E-2</v>
      </c>
    </row>
    <row r="139" spans="1:25" s="33" customFormat="1" x14ac:dyDescent="0.2">
      <c r="A139" s="20">
        <v>39172</v>
      </c>
      <c r="B139" s="63">
        <f t="shared" ref="B139:J139" ca="1" si="114">IF(IF(OR(B17="",B13=0),NA(),B17/B13-1)&gt;1.5,NA(),B17/B13-1)</f>
        <v>1.1155146355847911E-3</v>
      </c>
      <c r="C139" s="63">
        <f t="shared" ca="1" si="114"/>
        <v>-2.6620248428728233E-2</v>
      </c>
      <c r="D139" s="34">
        <f t="shared" ca="1" si="114"/>
        <v>-2.8612439437281645E-2</v>
      </c>
      <c r="E139" s="34">
        <f t="shared" ca="1" si="114"/>
        <v>2.4688236493564109E-2</v>
      </c>
      <c r="F139" s="34">
        <f t="shared" ca="1" si="114"/>
        <v>-3.8183886843631276E-3</v>
      </c>
      <c r="G139" s="53">
        <f t="shared" ca="1" si="114"/>
        <v>-5.9627006325863041E-3</v>
      </c>
      <c r="H139" s="34">
        <f t="shared" ca="1" si="114"/>
        <v>1.5758020122269345E-2</v>
      </c>
      <c r="I139" s="34">
        <f t="shared" ca="1" si="114"/>
        <v>-2.4618433981407506E-2</v>
      </c>
      <c r="J139" s="64">
        <f t="shared" ca="1" si="114"/>
        <v>-2.7628502970554858E-2</v>
      </c>
      <c r="K139" s="34">
        <f t="shared" ca="1" si="109"/>
        <v>-1.5691293658509631E-2</v>
      </c>
      <c r="L139" s="34">
        <f t="shared" ca="1" si="109"/>
        <v>-0.11930116132569701</v>
      </c>
      <c r="M139" s="64">
        <f t="shared" ca="1" si="109"/>
        <v>-0.10092261538227298</v>
      </c>
      <c r="N139" s="34">
        <f t="shared" ca="1" si="109"/>
        <v>-4.6560849240170343E-3</v>
      </c>
      <c r="O139" s="55">
        <f t="shared" ca="1" si="109"/>
        <v>-0.30912253109396093</v>
      </c>
      <c r="P139" s="53">
        <f t="shared" ca="1" si="109"/>
        <v>-9.8169222808077716E-3</v>
      </c>
      <c r="Q139" s="34">
        <f t="shared" ca="1" si="109"/>
        <v>-1.0221495083427734E-2</v>
      </c>
      <c r="R139" s="34">
        <f t="shared" ca="1" si="109"/>
        <v>-1.497045206611558E-2</v>
      </c>
      <c r="S139" s="34">
        <f t="shared" ca="1" si="109"/>
        <v>1.4811895309297496E-2</v>
      </c>
      <c r="T139" s="34" t="str">
        <f t="shared" ca="1" si="109"/>
        <v xml:space="preserve"> </v>
      </c>
      <c r="U139" s="34">
        <f t="shared" ca="1" si="109"/>
        <v>-1.8009499852640443E-2</v>
      </c>
      <c r="V139" s="34">
        <f t="shared" ca="1" si="109"/>
        <v>7.9650404671733233E-2</v>
      </c>
      <c r="W139" s="34" t="str">
        <f t="shared" ca="1" si="109"/>
        <v xml:space="preserve"> </v>
      </c>
      <c r="X139" s="34">
        <f t="shared" ca="1" si="109"/>
        <v>-2.5733706503266673E-2</v>
      </c>
      <c r="Y139" s="55">
        <f t="shared" ca="1" si="109"/>
        <v>-2.8628668425739412E-2</v>
      </c>
    </row>
    <row r="140" spans="1:25" s="33" customFormat="1" x14ac:dyDescent="0.2">
      <c r="A140" s="20">
        <v>39263</v>
      </c>
      <c r="B140" s="63">
        <f t="shared" ref="B140:J140" ca="1" si="115">IF(IF(OR(B18="",B14=0),NA(),B18/B14-1)&gt;1.5,NA(),B18/B14-1)</f>
        <v>7.1086236289867877E-3</v>
      </c>
      <c r="C140" s="63">
        <f t="shared" ca="1" si="115"/>
        <v>-2.2358765029929839E-2</v>
      </c>
      <c r="D140" s="34">
        <f t="shared" ca="1" si="115"/>
        <v>-2.4485516005887886E-2</v>
      </c>
      <c r="E140" s="34">
        <f t="shared" ca="1" si="115"/>
        <v>2.3933587432858339E-2</v>
      </c>
      <c r="F140" s="34">
        <f t="shared" ca="1" si="115"/>
        <v>-1.1020329060929535E-2</v>
      </c>
      <c r="G140" s="53">
        <f t="shared" ca="1" si="115"/>
        <v>3.3620731643257962E-4</v>
      </c>
      <c r="H140" s="34">
        <f t="shared" ca="1" si="115"/>
        <v>-5.1744973148740714E-3</v>
      </c>
      <c r="I140" s="34">
        <f t="shared" ca="1" si="115"/>
        <v>-1.5898437130904997E-2</v>
      </c>
      <c r="J140" s="64">
        <f t="shared" ca="1" si="115"/>
        <v>-2.0349340071337707E-2</v>
      </c>
      <c r="K140" s="34">
        <f t="shared" ca="1" si="109"/>
        <v>-4.0037377894193815E-2</v>
      </c>
      <c r="L140" s="34">
        <f t="shared" ca="1" si="109"/>
        <v>-0.11232318078239023</v>
      </c>
      <c r="M140" s="64">
        <f t="shared" ca="1" si="109"/>
        <v>-7.7220281628064047E-2</v>
      </c>
      <c r="N140" s="34">
        <f t="shared" ca="1" si="109"/>
        <v>-1.628701191486337E-2</v>
      </c>
      <c r="O140" s="55">
        <f t="shared" ca="1" si="109"/>
        <v>-0.31108607635263186</v>
      </c>
      <c r="P140" s="53">
        <f t="shared" ca="1" si="109"/>
        <v>-1.2990083726320045E-2</v>
      </c>
      <c r="Q140" s="34">
        <f t="shared" ca="1" si="109"/>
        <v>-9.6218404295024262E-3</v>
      </c>
      <c r="R140" s="34">
        <f t="shared" ca="1" si="109"/>
        <v>-1.5430585414465181E-2</v>
      </c>
      <c r="S140" s="34">
        <f t="shared" ca="1" si="109"/>
        <v>1.3951441606687487E-2</v>
      </c>
      <c r="T140" s="34" t="str">
        <f t="shared" ca="1" si="109"/>
        <v xml:space="preserve"> </v>
      </c>
      <c r="U140" s="34">
        <f t="shared" ca="1" si="109"/>
        <v>-4.0392410399657797E-3</v>
      </c>
      <c r="V140" s="34">
        <f t="shared" ca="1" si="109"/>
        <v>5.3723619130263689E-2</v>
      </c>
      <c r="W140" s="34" t="str">
        <f t="shared" ca="1" si="109"/>
        <v xml:space="preserve"> </v>
      </c>
      <c r="X140" s="34">
        <f t="shared" ca="1" si="109"/>
        <v>-3.3968704741038303E-2</v>
      </c>
      <c r="Y140" s="55">
        <f t="shared" ca="1" si="109"/>
        <v>-5.7437438506971694E-2</v>
      </c>
    </row>
    <row r="141" spans="1:25" s="33" customFormat="1" x14ac:dyDescent="0.2">
      <c r="A141" s="20">
        <v>39355</v>
      </c>
      <c r="B141" s="63">
        <f t="shared" ref="B141:J141" ca="1" si="116">IF(IF(OR(B19="",B15=0),NA(),B19/B15-1)&gt;1.5,NA(),B19/B15-1)</f>
        <v>8.8134842744089781E-3</v>
      </c>
      <c r="C141" s="63">
        <f t="shared" ca="1" si="116"/>
        <v>-2.3454521649930116E-2</v>
      </c>
      <c r="D141" s="34">
        <f t="shared" ca="1" si="116"/>
        <v>-2.549521650487474E-2</v>
      </c>
      <c r="E141" s="34">
        <f t="shared" ca="1" si="116"/>
        <v>2.6564505762160406E-2</v>
      </c>
      <c r="F141" s="34">
        <f t="shared" ca="1" si="116"/>
        <v>-1.3644125666218865E-2</v>
      </c>
      <c r="G141" s="53">
        <f t="shared" ca="1" si="116"/>
        <v>5.1924335166182445E-3</v>
      </c>
      <c r="H141" s="34">
        <f t="shared" ca="1" si="116"/>
        <v>2.6222538218457103E-2</v>
      </c>
      <c r="I141" s="34">
        <f t="shared" ca="1" si="116"/>
        <v>-1.2089229908879617E-2</v>
      </c>
      <c r="J141" s="64">
        <f t="shared" ca="1" si="116"/>
        <v>-2.3090059298247367E-2</v>
      </c>
      <c r="K141" s="34">
        <f t="shared" ca="1" si="109"/>
        <v>-6.1572498766096939E-2</v>
      </c>
      <c r="L141" s="34">
        <f t="shared" ca="1" si="109"/>
        <v>-7.256275421238978E-2</v>
      </c>
      <c r="M141" s="64">
        <f t="shared" ca="1" si="109"/>
        <v>-5.4823476349542766E-2</v>
      </c>
      <c r="N141" s="34">
        <f t="shared" ca="1" si="109"/>
        <v>-3.2867692020141392E-2</v>
      </c>
      <c r="O141" s="55">
        <f t="shared" ca="1" si="109"/>
        <v>-0.19881077375205258</v>
      </c>
      <c r="P141" s="53">
        <f t="shared" ca="1" si="109"/>
        <v>-1.024708867330637E-2</v>
      </c>
      <c r="Q141" s="34">
        <f t="shared" ca="1" si="109"/>
        <v>-9.1141605143516546E-3</v>
      </c>
      <c r="R141" s="34">
        <f t="shared" ca="1" si="109"/>
        <v>-1.2023810428293702E-2</v>
      </c>
      <c r="S141" s="34">
        <f t="shared" ca="1" si="109"/>
        <v>1.1236291437793922E-2</v>
      </c>
      <c r="T141" s="34" t="str">
        <f t="shared" ca="1" si="109"/>
        <v xml:space="preserve"> </v>
      </c>
      <c r="U141" s="34">
        <f t="shared" ca="1" si="109"/>
        <v>4.5211605293504764E-3</v>
      </c>
      <c r="V141" s="34">
        <f t="shared" ca="1" si="109"/>
        <v>4.858933464780657E-2</v>
      </c>
      <c r="W141" s="34" t="str">
        <f t="shared" ca="1" si="109"/>
        <v xml:space="preserve"> </v>
      </c>
      <c r="X141" s="34">
        <f t="shared" ca="1" si="109"/>
        <v>-4.3556058782712848E-2</v>
      </c>
      <c r="Y141" s="55">
        <f t="shared" ca="1" si="109"/>
        <v>-5.5907156472907005E-2</v>
      </c>
    </row>
    <row r="142" spans="1:25" s="33" customFormat="1" ht="12" thickBot="1" x14ac:dyDescent="0.25">
      <c r="A142" s="26">
        <v>39447</v>
      </c>
      <c r="B142" s="65">
        <f t="shared" ref="B142:J142" ca="1" si="117">IF(IF(OR(B20="",B16=0),NA(),B20/B16-1)&gt;1.5,NA(),B20/B16-1)</f>
        <v>1.8476994827218984E-3</v>
      </c>
      <c r="C142" s="65">
        <f t="shared" ca="1" si="117"/>
        <v>-1.4443513406062647E-2</v>
      </c>
      <c r="D142" s="56">
        <f t="shared" ca="1" si="117"/>
        <v>-1.5838720311281862E-2</v>
      </c>
      <c r="E142" s="56">
        <f t="shared" ca="1" si="117"/>
        <v>9.8355961172644779E-3</v>
      </c>
      <c r="F142" s="56">
        <f t="shared" ca="1" si="117"/>
        <v>-1.4995155163371576E-2</v>
      </c>
      <c r="G142" s="57">
        <f t="shared" ca="1" si="117"/>
        <v>4.2825647616060447E-3</v>
      </c>
      <c r="H142" s="56">
        <f t="shared" ca="1" si="117"/>
        <v>7.2182444365270104E-2</v>
      </c>
      <c r="I142" s="56">
        <f t="shared" ca="1" si="117"/>
        <v>-4.8053126588698536E-4</v>
      </c>
      <c r="J142" s="66">
        <f t="shared" ca="1" si="117"/>
        <v>3.6675217018888873E-6</v>
      </c>
      <c r="K142" s="56">
        <f t="shared" ca="1" si="109"/>
        <v>-5.924348944243063E-2</v>
      </c>
      <c r="L142" s="56">
        <f t="shared" ca="1" si="109"/>
        <v>-5.008649559951972E-2</v>
      </c>
      <c r="M142" s="66">
        <f t="shared" ca="1" si="109"/>
        <v>-2.8124123579549631E-2</v>
      </c>
      <c r="N142" s="56">
        <f t="shared" ca="1" si="109"/>
        <v>-4.9142900662184297E-2</v>
      </c>
      <c r="O142" s="58">
        <f t="shared" ca="1" si="109"/>
        <v>-0.14493826755076145</v>
      </c>
      <c r="P142" s="57">
        <f t="shared" ca="1" si="109"/>
        <v>2.9244076211865089E-3</v>
      </c>
      <c r="Q142" s="56">
        <f t="shared" ca="1" si="109"/>
        <v>-2.2571245927929251E-3</v>
      </c>
      <c r="R142" s="56">
        <f t="shared" ca="1" si="109"/>
        <v>-8.3694776016033368E-3</v>
      </c>
      <c r="S142" s="56">
        <f t="shared" ca="1" si="109"/>
        <v>1.3951371910208232E-2</v>
      </c>
      <c r="T142" s="56" t="str">
        <f t="shared" ca="1" si="109"/>
        <v xml:space="preserve"> </v>
      </c>
      <c r="U142" s="56">
        <f t="shared" ca="1" si="109"/>
        <v>1.2141487849707255E-2</v>
      </c>
      <c r="V142" s="56">
        <f t="shared" ca="1" si="109"/>
        <v>1.2437531542354163E-2</v>
      </c>
      <c r="W142" s="56" t="str">
        <f t="shared" ca="1" si="109"/>
        <v xml:space="preserve"> </v>
      </c>
      <c r="X142" s="56">
        <f t="shared" ca="1" si="109"/>
        <v>-4.6185215528046886E-2</v>
      </c>
      <c r="Y142" s="58">
        <f t="shared" ca="1" si="109"/>
        <v>-5.4091883024209642E-2</v>
      </c>
    </row>
    <row r="143" spans="1:25" s="33" customFormat="1" x14ac:dyDescent="0.2">
      <c r="A143" s="14">
        <v>39538</v>
      </c>
      <c r="B143" s="67">
        <f t="shared" ref="B143:J143" ca="1" si="118">IF(IF(OR(B21="",B17=0),NA(),B21/B17-1)&gt;1.5,NA(),B21/B17-1)</f>
        <v>-2.3933729442576768E-3</v>
      </c>
      <c r="C143" s="67">
        <f t="shared" ca="1" si="118"/>
        <v>-2.1350445972282861E-2</v>
      </c>
      <c r="D143" s="59">
        <f t="shared" ca="1" si="118"/>
        <v>-2.3701227666424018E-2</v>
      </c>
      <c r="E143" s="59">
        <f t="shared" ca="1" si="118"/>
        <v>6.1514964347082479E-3</v>
      </c>
      <c r="F143" s="59">
        <f t="shared" ca="1" si="118"/>
        <v>-2.125989227477787E-2</v>
      </c>
      <c r="G143" s="60">
        <f t="shared" ca="1" si="118"/>
        <v>-3.4802859688490839E-3</v>
      </c>
      <c r="H143" s="59">
        <f t="shared" ca="1" si="118"/>
        <v>6.6899633316986673E-2</v>
      </c>
      <c r="I143" s="59">
        <f t="shared" ca="1" si="118"/>
        <v>-1.2472751502756174E-2</v>
      </c>
      <c r="J143" s="68">
        <f t="shared" ca="1" si="118"/>
        <v>-1.5559239728557217E-2</v>
      </c>
      <c r="K143" s="59">
        <f t="shared" ca="1" si="109"/>
        <v>-5.6257513234722056E-2</v>
      </c>
      <c r="L143" s="59">
        <f t="shared" ca="1" si="109"/>
        <v>-4.8481354628348128E-2</v>
      </c>
      <c r="M143" s="68">
        <f t="shared" ca="1" si="109"/>
        <v>-3.614050035629357E-2</v>
      </c>
      <c r="N143" s="59">
        <f t="shared" ca="1" si="109"/>
        <v>-5.0468624800828144E-2</v>
      </c>
      <c r="O143" s="61">
        <f t="shared" ca="1" si="109"/>
        <v>-0.14451992894661625</v>
      </c>
      <c r="P143" s="60">
        <f t="shared" ca="1" si="109"/>
        <v>-6.2671836644307977E-3</v>
      </c>
      <c r="Q143" s="59">
        <f t="shared" ca="1" si="109"/>
        <v>-8.9592111921497075E-3</v>
      </c>
      <c r="R143" s="59">
        <f t="shared" ca="1" si="109"/>
        <v>-1.1777972307845053E-2</v>
      </c>
      <c r="S143" s="59">
        <f t="shared" ca="1" si="109"/>
        <v>6.0903633371798271E-3</v>
      </c>
      <c r="T143" s="59" t="str">
        <f t="shared" ca="1" si="109"/>
        <v xml:space="preserve"> </v>
      </c>
      <c r="U143" s="59">
        <f t="shared" ca="1" si="109"/>
        <v>1.4557221721115843E-2</v>
      </c>
      <c r="V143" s="59">
        <f t="shared" ca="1" si="109"/>
        <v>4.8313283440974963E-3</v>
      </c>
      <c r="W143" s="59" t="str">
        <f t="shared" ca="1" si="109"/>
        <v xml:space="preserve"> </v>
      </c>
      <c r="X143" s="59">
        <f t="shared" ca="1" si="109"/>
        <v>-5.2953378604952528E-2</v>
      </c>
      <c r="Y143" s="61">
        <f t="shared" ca="1" si="109"/>
        <v>-6.9219695695942107E-2</v>
      </c>
    </row>
    <row r="144" spans="1:25" s="33" customFormat="1" x14ac:dyDescent="0.2">
      <c r="A144" s="20">
        <v>39629</v>
      </c>
      <c r="B144" s="63">
        <f t="shared" ref="B144:J144" ca="1" si="119">IF(IF(OR(B22="",B18=0),NA(),B22/B18-1)&gt;1.5,NA(),B22/B18-1)</f>
        <v>-2.4966123176702881E-3</v>
      </c>
      <c r="C144" s="63">
        <f t="shared" ca="1" si="119"/>
        <v>-2.1852234481676613E-2</v>
      </c>
      <c r="D144" s="34">
        <f t="shared" ca="1" si="119"/>
        <v>-2.4644407464793017E-2</v>
      </c>
      <c r="E144" s="34">
        <f t="shared" ca="1" si="119"/>
        <v>4.303170293017855E-3</v>
      </c>
      <c r="F144" s="34">
        <f t="shared" ca="1" si="119"/>
        <v>-1.9794858277848437E-2</v>
      </c>
      <c r="G144" s="53">
        <f t="shared" ca="1" si="119"/>
        <v>-9.9759688446212635E-3</v>
      </c>
      <c r="H144" s="34">
        <f t="shared" ca="1" si="119"/>
        <v>-9.7034944323714289E-2</v>
      </c>
      <c r="I144" s="34">
        <f t="shared" ca="1" si="119"/>
        <v>-1.1614721549802365E-2</v>
      </c>
      <c r="J144" s="64">
        <f t="shared" ca="1" si="119"/>
        <v>-1.2313097933155714E-2</v>
      </c>
      <c r="K144" s="34">
        <f t="shared" ca="1" si="109"/>
        <v>-7.0990246506715149E-2</v>
      </c>
      <c r="L144" s="34">
        <f t="shared" ca="1" si="109"/>
        <v>-1.9266705631045711E-2</v>
      </c>
      <c r="M144" s="64">
        <f t="shared" ca="1" si="109"/>
        <v>-1.6720420064087471E-2</v>
      </c>
      <c r="N144" s="34">
        <f t="shared" ca="1" si="109"/>
        <v>-3.9851150083497489E-2</v>
      </c>
      <c r="O144" s="55">
        <f t="shared" ca="1" si="109"/>
        <v>-0.12017287388313524</v>
      </c>
      <c r="P144" s="53">
        <f t="shared" ca="1" si="109"/>
        <v>1.0662564191037394E-3</v>
      </c>
      <c r="Q144" s="34">
        <f t="shared" ca="1" si="109"/>
        <v>-1.6624243900987046E-2</v>
      </c>
      <c r="R144" s="34">
        <f t="shared" ca="1" si="109"/>
        <v>-1.4590277085855585E-2</v>
      </c>
      <c r="S144" s="34">
        <f t="shared" ca="1" si="109"/>
        <v>9.9818239900235639E-3</v>
      </c>
      <c r="T144" s="34" t="str">
        <f t="shared" ca="1" si="109"/>
        <v xml:space="preserve"> </v>
      </c>
      <c r="U144" s="34">
        <f t="shared" ca="1" si="109"/>
        <v>-1.1772946731997358E-2</v>
      </c>
      <c r="V144" s="34">
        <f t="shared" ca="1" si="109"/>
        <v>-9.7272903243461606E-4</v>
      </c>
      <c r="W144" s="34" t="str">
        <f t="shared" ca="1" si="109"/>
        <v xml:space="preserve"> </v>
      </c>
      <c r="X144" s="34">
        <f t="shared" ca="1" si="109"/>
        <v>-4.718674196228978E-2</v>
      </c>
      <c r="Y144" s="55">
        <f t="shared" ca="1" si="109"/>
        <v>-7.6419491295465436E-2</v>
      </c>
    </row>
    <row r="145" spans="1:25" s="33" customFormat="1" x14ac:dyDescent="0.2">
      <c r="A145" s="20">
        <v>39721</v>
      </c>
      <c r="B145" s="63">
        <f t="shared" ref="B145:J145" ca="1" si="120">IF(IF(OR(B23="",B19=0),NA(),B23/B19-1)&gt;1.5,NA(),B23/B19-1)</f>
        <v>3.5058207574112377E-3</v>
      </c>
      <c r="C145" s="63">
        <f t="shared" ca="1" si="120"/>
        <v>-1.5852659818805459E-2</v>
      </c>
      <c r="D145" s="34">
        <f t="shared" ca="1" si="120"/>
        <v>-1.8237649134941747E-2</v>
      </c>
      <c r="E145" s="34">
        <f t="shared" ca="1" si="120"/>
        <v>5.002246314387726E-3</v>
      </c>
      <c r="F145" s="34">
        <f t="shared" ca="1" si="120"/>
        <v>-2.2737441055315499E-2</v>
      </c>
      <c r="G145" s="53">
        <f t="shared" ca="1" si="120"/>
        <v>-7.5858131162470643E-3</v>
      </c>
      <c r="H145" s="34">
        <f t="shared" ca="1" si="120"/>
        <v>5.5035941064183191E-2</v>
      </c>
      <c r="I145" s="34">
        <f t="shared" ca="1" si="120"/>
        <v>-1.4840825540623381E-2</v>
      </c>
      <c r="J145" s="64">
        <f t="shared" ca="1" si="120"/>
        <v>-1.804619510192973E-2</v>
      </c>
      <c r="K145" s="34">
        <f t="shared" ca="1" si="109"/>
        <v>-7.2020783459245785E-2</v>
      </c>
      <c r="L145" s="34">
        <f t="shared" ca="1" si="109"/>
        <v>-1.895864566858263E-2</v>
      </c>
      <c r="M145" s="64">
        <f t="shared" ca="1" si="109"/>
        <v>-3.1784344663755459E-2</v>
      </c>
      <c r="N145" s="34">
        <f t="shared" ca="1" si="109"/>
        <v>-3.5881040764068839E-2</v>
      </c>
      <c r="O145" s="55">
        <f t="shared" ca="1" si="109"/>
        <v>-0.12324878333062717</v>
      </c>
      <c r="P145" s="53">
        <f t="shared" ca="1" si="109"/>
        <v>8.3493192325034826E-5</v>
      </c>
      <c r="Q145" s="34">
        <f t="shared" ca="1" si="109"/>
        <v>-1.4581541016715271E-2</v>
      </c>
      <c r="R145" s="34">
        <f t="shared" ca="1" si="109"/>
        <v>-1.7410295659000319E-2</v>
      </c>
      <c r="S145" s="34">
        <f t="shared" ca="1" si="109"/>
        <v>1.182982148240086E-3</v>
      </c>
      <c r="T145" s="34" t="str">
        <f t="shared" ca="1" si="109"/>
        <v xml:space="preserve"> </v>
      </c>
      <c r="U145" s="34">
        <f t="shared" ca="1" si="109"/>
        <v>3.7064673194731057E-4</v>
      </c>
      <c r="V145" s="34">
        <f t="shared" ca="1" si="109"/>
        <v>-1.0661276596103053E-2</v>
      </c>
      <c r="W145" s="34" t="str">
        <f t="shared" ca="1" si="109"/>
        <v xml:space="preserve"> </v>
      </c>
      <c r="X145" s="34">
        <f t="shared" ca="1" si="109"/>
        <v>-6.3895822151205039E-2</v>
      </c>
      <c r="Y145" s="55">
        <f t="shared" ca="1" si="109"/>
        <v>-8.292595639987399E-2</v>
      </c>
    </row>
    <row r="146" spans="1:25" s="33" customFormat="1" ht="12" thickBot="1" x14ac:dyDescent="0.25">
      <c r="A146" s="26">
        <v>39813</v>
      </c>
      <c r="B146" s="65">
        <f t="shared" ref="B146:J146" ca="1" si="121">IF(IF(OR(B24="",B20=0),NA(),B24/B20-1)&gt;1.5,NA(),B24/B20-1)</f>
        <v>4.2398816836566322E-3</v>
      </c>
      <c r="C146" s="65">
        <f t="shared" ca="1" si="121"/>
        <v>-2.1319813097959273E-2</v>
      </c>
      <c r="D146" s="56">
        <f t="shared" ca="1" si="121"/>
        <v>-2.4753682186479331E-2</v>
      </c>
      <c r="E146" s="56">
        <f t="shared" ca="1" si="121"/>
        <v>4.6971323824107625E-3</v>
      </c>
      <c r="F146" s="56">
        <f t="shared" ca="1" si="121"/>
        <v>-3.1435825419514618E-2</v>
      </c>
      <c r="G146" s="57">
        <f t="shared" ca="1" si="121"/>
        <v>-7.1543342610957961E-3</v>
      </c>
      <c r="H146" s="56">
        <f t="shared" ca="1" si="121"/>
        <v>-2.4811276241039848E-2</v>
      </c>
      <c r="I146" s="56">
        <f t="shared" ca="1" si="121"/>
        <v>-2.1374009298612995E-2</v>
      </c>
      <c r="J146" s="66">
        <f t="shared" ca="1" si="121"/>
        <v>-2.515683965020743E-2</v>
      </c>
      <c r="K146" s="56">
        <f t="shared" ca="1" si="109"/>
        <v>-5.9888831018327648E-2</v>
      </c>
      <c r="L146" s="56">
        <f t="shared" ca="1" si="109"/>
        <v>-6.8849177981075926E-2</v>
      </c>
      <c r="M146" s="66">
        <f t="shared" ca="1" si="109"/>
        <v>-7.7339590909113798E-2</v>
      </c>
      <c r="N146" s="56">
        <f t="shared" ca="1" si="109"/>
        <v>-3.5103402298948594E-2</v>
      </c>
      <c r="O146" s="58">
        <f t="shared" ca="1" si="109"/>
        <v>-9.7088922929854937E-2</v>
      </c>
      <c r="P146" s="57">
        <f t="shared" ca="1" si="109"/>
        <v>-1.1486350556972336E-2</v>
      </c>
      <c r="Q146" s="56">
        <f t="shared" ca="1" si="109"/>
        <v>-1.6813078903564427E-2</v>
      </c>
      <c r="R146" s="56">
        <f t="shared" ca="1" si="109"/>
        <v>-2.2868511985506768E-2</v>
      </c>
      <c r="S146" s="56">
        <f t="shared" ca="1" si="109"/>
        <v>-2.9686140613929268E-3</v>
      </c>
      <c r="T146" s="56" t="str">
        <f t="shared" ca="1" si="109"/>
        <v xml:space="preserve"> </v>
      </c>
      <c r="U146" s="56">
        <f t="shared" ca="1" si="109"/>
        <v>-1.0072473348932132E-2</v>
      </c>
      <c r="V146" s="56">
        <f t="shared" ca="1" si="109"/>
        <v>-2.2117573396338241E-2</v>
      </c>
      <c r="W146" s="56" t="str">
        <f t="shared" ca="1" si="109"/>
        <v xml:space="preserve"> </v>
      </c>
      <c r="X146" s="56">
        <f t="shared" ca="1" si="109"/>
        <v>-5.8194251847612399E-2</v>
      </c>
      <c r="Y146" s="58">
        <f t="shared" ca="1" si="109"/>
        <v>-6.4796240930027671E-2</v>
      </c>
    </row>
    <row r="147" spans="1:25" s="33" customFormat="1" x14ac:dyDescent="0.2">
      <c r="A147" s="14">
        <v>39903</v>
      </c>
      <c r="B147" s="67">
        <f t="shared" ref="B147:J147" ca="1" si="122">IF(IF(OR(B25="",B21=0),NA(),B25/B21-1)&gt;1.5,NA(),B25/B21-1)</f>
        <v>1.1566335984504184E-2</v>
      </c>
      <c r="C147" s="67">
        <f t="shared" ca="1" si="122"/>
        <v>-1.5733449194589966E-2</v>
      </c>
      <c r="D147" s="59">
        <f t="shared" ca="1" si="122"/>
        <v>-1.8833625907268003E-2</v>
      </c>
      <c r="E147" s="59">
        <f t="shared" ca="1" si="122"/>
        <v>1.121281664852658E-2</v>
      </c>
      <c r="F147" s="59">
        <f t="shared" ca="1" si="122"/>
        <v>-2.6723593343515373E-2</v>
      </c>
      <c r="G147" s="60">
        <f t="shared" ca="1" si="122"/>
        <v>-7.4265457510684918E-3</v>
      </c>
      <c r="H147" s="59">
        <f t="shared" ca="1" si="122"/>
        <v>1.4465780302640674E-2</v>
      </c>
      <c r="I147" s="59">
        <f t="shared" ca="1" si="122"/>
        <v>-1.8407227323658404E-2</v>
      </c>
      <c r="J147" s="68">
        <f t="shared" ca="1" si="122"/>
        <v>-2.4084170700525154E-2</v>
      </c>
      <c r="K147" s="59">
        <f t="shared" ca="1" si="109"/>
        <v>-6.6313399665557715E-2</v>
      </c>
      <c r="L147" s="59">
        <f t="shared" ca="1" si="109"/>
        <v>-6.7536807405375043E-3</v>
      </c>
      <c r="M147" s="68">
        <f t="shared" ca="1" si="109"/>
        <v>-4.960286473593023E-2</v>
      </c>
      <c r="N147" s="59">
        <f t="shared" ca="1" si="109"/>
        <v>-2.3740707862388022E-2</v>
      </c>
      <c r="O147" s="61">
        <f t="shared" ca="1" si="109"/>
        <v>-9.1503180861682076E-2</v>
      </c>
      <c r="P147" s="60">
        <f t="shared" ca="1" si="109"/>
        <v>-1.0427817023823893E-2</v>
      </c>
      <c r="Q147" s="59">
        <f t="shared" ca="1" si="109"/>
        <v>-1.3765924580357858E-2</v>
      </c>
      <c r="R147" s="59">
        <f t="shared" ca="1" si="109"/>
        <v>-2.6233511668119491E-2</v>
      </c>
      <c r="S147" s="59">
        <f t="shared" ca="1" si="109"/>
        <v>-8.4652890041732043E-3</v>
      </c>
      <c r="T147" s="59" t="str">
        <f t="shared" ca="1" si="109"/>
        <v xml:space="preserve"> </v>
      </c>
      <c r="U147" s="59">
        <f t="shared" ca="1" si="109"/>
        <v>-2.1857912801175772E-2</v>
      </c>
      <c r="V147" s="59">
        <f t="shared" ca="1" si="109"/>
        <v>-1.6604085192374329E-2</v>
      </c>
      <c r="W147" s="59" t="str">
        <f t="shared" ca="1" si="109"/>
        <v xml:space="preserve"> </v>
      </c>
      <c r="X147" s="59">
        <f t="shared" ca="1" si="109"/>
        <v>-4.5296044312905237E-2</v>
      </c>
      <c r="Y147" s="61">
        <f t="shared" ca="1" si="109"/>
        <v>-6.1236787910944002E-2</v>
      </c>
    </row>
    <row r="148" spans="1:25" s="33" customFormat="1" x14ac:dyDescent="0.2">
      <c r="A148" s="20">
        <v>39994</v>
      </c>
      <c r="B148" s="63">
        <f t="shared" ref="B148:J148" ca="1" si="123">IF(IF(OR(B26="",B22=0),NA(),B26/B22-1)&gt;1.5,NA(),B26/B22-1)</f>
        <v>8.4139902450570681E-3</v>
      </c>
      <c r="C148" s="63">
        <f t="shared" ca="1" si="123"/>
        <v>-1.840826169882448E-2</v>
      </c>
      <c r="D148" s="34">
        <f t="shared" ca="1" si="123"/>
        <v>-2.0640707075916698E-2</v>
      </c>
      <c r="E148" s="34">
        <f t="shared" ca="1" si="123"/>
        <v>8.3884560654396978E-3</v>
      </c>
      <c r="F148" s="34">
        <f t="shared" ca="1" si="123"/>
        <v>-3.4008549561763468E-2</v>
      </c>
      <c r="G148" s="53">
        <f t="shared" ca="1" si="123"/>
        <v>-3.4495574296541376E-3</v>
      </c>
      <c r="H148" s="34">
        <f t="shared" ca="1" si="123"/>
        <v>0.14008776939409762</v>
      </c>
      <c r="I148" s="34">
        <f t="shared" ca="1" si="123"/>
        <v>-1.7253764507891511E-2</v>
      </c>
      <c r="J148" s="64">
        <f t="shared" ca="1" si="123"/>
        <v>-1.9716759550896912E-2</v>
      </c>
      <c r="K148" s="34">
        <f t="shared" ca="1" si="109"/>
        <v>-6.2076636154078213E-2</v>
      </c>
      <c r="L148" s="34">
        <f t="shared" ca="1" si="109"/>
        <v>-1.4290875232135236E-2</v>
      </c>
      <c r="M148" s="64">
        <f t="shared" ca="1" si="109"/>
        <v>-8.1776305790543402E-2</v>
      </c>
      <c r="N148" s="34">
        <f t="shared" ca="1" si="109"/>
        <v>-2.9552077353894535E-2</v>
      </c>
      <c r="O148" s="55">
        <f t="shared" ca="1" si="109"/>
        <v>-0.10281067125337273</v>
      </c>
      <c r="P148" s="53">
        <f t="shared" ca="1" si="109"/>
        <v>-1.8493680254357603E-2</v>
      </c>
      <c r="Q148" s="34">
        <f t="shared" ca="1" si="109"/>
        <v>-9.9393814739752173E-3</v>
      </c>
      <c r="R148" s="34">
        <f t="shared" ca="1" si="109"/>
        <v>-2.3193489474341633E-2</v>
      </c>
      <c r="S148" s="34">
        <f t="shared" ca="1" si="109"/>
        <v>-1.1632697507019896E-2</v>
      </c>
      <c r="T148" s="34" t="str">
        <f t="shared" ca="1" si="109"/>
        <v xml:space="preserve"> </v>
      </c>
      <c r="U148" s="34">
        <f t="shared" ref="L148:Y163" ca="1" si="124">IF(IF(OR(U26=" ",U22=0,U22 = " ")," ",U26/U22-1)&gt;1.5," ",U26/U22-1)</f>
        <v>-3.8266744296476807E-3</v>
      </c>
      <c r="V148" s="34">
        <f t="shared" ca="1" si="124"/>
        <v>-2.6757661766624086E-2</v>
      </c>
      <c r="W148" s="34" t="str">
        <f t="shared" ca="1" si="124"/>
        <v xml:space="preserve"> </v>
      </c>
      <c r="X148" s="34">
        <f t="shared" ca="1" si="124"/>
        <v>-5.517886439105979E-2</v>
      </c>
      <c r="Y148" s="55">
        <f t="shared" ca="1" si="124"/>
        <v>-5.6842281699199915E-2</v>
      </c>
    </row>
    <row r="149" spans="1:25" s="33" customFormat="1" x14ac:dyDescent="0.2">
      <c r="A149" s="20">
        <v>40086</v>
      </c>
      <c r="B149" s="63">
        <f t="shared" ref="B149:J149" ca="1" si="125">IF(IF(OR(B27="",B23=0),NA(),B27/B23-1)&gt;1.5,NA(),B27/B23-1)</f>
        <v>5.8407171389589507E-3</v>
      </c>
      <c r="C149" s="63">
        <f t="shared" ca="1" si="125"/>
        <v>-2.454791177133242E-2</v>
      </c>
      <c r="D149" s="34">
        <f t="shared" ca="1" si="125"/>
        <v>-2.6236593358819338E-2</v>
      </c>
      <c r="E149" s="34">
        <f t="shared" ca="1" si="125"/>
        <v>1.1906234530343118E-2</v>
      </c>
      <c r="F149" s="34">
        <f t="shared" ca="1" si="125"/>
        <v>-4.5240699563886433E-2</v>
      </c>
      <c r="G149" s="53">
        <f t="shared" ca="1" si="125"/>
        <v>-8.384188459262476E-3</v>
      </c>
      <c r="H149" s="34">
        <f t="shared" ca="1" si="125"/>
        <v>-1.5811152732140288E-3</v>
      </c>
      <c r="I149" s="34">
        <f t="shared" ca="1" si="125"/>
        <v>-1.3496465456543261E-2</v>
      </c>
      <c r="J149" s="64">
        <f t="shared" ca="1" si="125"/>
        <v>-1.0453486127845246E-2</v>
      </c>
      <c r="K149" s="34">
        <f t="shared" ca="1" si="109"/>
        <v>-6.5280722684619263E-2</v>
      </c>
      <c r="L149" s="34">
        <f t="shared" ca="1" si="124"/>
        <v>1.9340365276379723E-2</v>
      </c>
      <c r="M149" s="64">
        <f t="shared" ca="1" si="124"/>
        <v>-5.484774033271822E-2</v>
      </c>
      <c r="N149" s="34">
        <f t="shared" ca="1" si="124"/>
        <v>-1.7512011424850371E-2</v>
      </c>
      <c r="O149" s="55">
        <f t="shared" ca="1" si="124"/>
        <v>-0.14777699066811079</v>
      </c>
      <c r="P149" s="53">
        <f t="shared" ca="1" si="124"/>
        <v>-1.0773198516711879E-2</v>
      </c>
      <c r="Q149" s="34">
        <f t="shared" ca="1" si="124"/>
        <v>-1.125550335827219E-2</v>
      </c>
      <c r="R149" s="34">
        <f t="shared" ca="1" si="124"/>
        <v>-2.3903113625268757E-2</v>
      </c>
      <c r="S149" s="34">
        <f t="shared" ca="1" si="124"/>
        <v>-2.0344665837192966E-2</v>
      </c>
      <c r="T149" s="34" t="str">
        <f t="shared" ca="1" si="124"/>
        <v xml:space="preserve"> </v>
      </c>
      <c r="U149" s="34">
        <f t="shared" ca="1" si="124"/>
        <v>-1.5264948220358399E-2</v>
      </c>
      <c r="V149" s="34">
        <f t="shared" ca="1" si="124"/>
        <v>-3.999301301078162E-2</v>
      </c>
      <c r="W149" s="34" t="str">
        <f t="shared" ca="1" si="124"/>
        <v xml:space="preserve"> </v>
      </c>
      <c r="X149" s="34">
        <f t="shared" ca="1" si="124"/>
        <v>-4.7974430993446782E-2</v>
      </c>
      <c r="Y149" s="55">
        <f t="shared" ca="1" si="124"/>
        <v>-4.1985561651917913E-2</v>
      </c>
    </row>
    <row r="150" spans="1:25" s="33" customFormat="1" ht="12" thickBot="1" x14ac:dyDescent="0.25">
      <c r="A150" s="26">
        <v>40178</v>
      </c>
      <c r="B150" s="65">
        <f t="shared" ref="B150:J150" ca="1" si="126">IF(IF(OR(B28="",B24=0),NA(),B28/B24-1)&gt;1.5,NA(),B28/B24-1)</f>
        <v>-2.8027675486950177E-3</v>
      </c>
      <c r="C150" s="65">
        <f t="shared" ca="1" si="126"/>
        <v>-2.7942077125961307E-2</v>
      </c>
      <c r="D150" s="56">
        <f t="shared" ca="1" si="126"/>
        <v>-2.8352721949650217E-2</v>
      </c>
      <c r="E150" s="56">
        <f t="shared" ca="1" si="126"/>
        <v>-1.7383321464947699E-5</v>
      </c>
      <c r="F150" s="56">
        <f t="shared" ca="1" si="126"/>
        <v>-5.0835773982028654E-2</v>
      </c>
      <c r="G150" s="57">
        <f t="shared" ca="1" si="126"/>
        <v>-9.8283718576769319E-3</v>
      </c>
      <c r="H150" s="56">
        <f t="shared" ca="1" si="126"/>
        <v>-5.6332621584675224E-2</v>
      </c>
      <c r="I150" s="56">
        <f t="shared" ca="1" si="126"/>
        <v>-1.8896637339142375E-2</v>
      </c>
      <c r="J150" s="66">
        <f t="shared" ca="1" si="126"/>
        <v>-1.5773830603746153E-2</v>
      </c>
      <c r="K150" s="56">
        <f t="shared" ca="1" si="109"/>
        <v>-7.1318482909491498E-2</v>
      </c>
      <c r="L150" s="56">
        <f t="shared" ca="1" si="124"/>
        <v>-6.1789939541861849E-2</v>
      </c>
      <c r="M150" s="66">
        <f t="shared" ca="1" si="124"/>
        <v>-6.0966343871882267E-2</v>
      </c>
      <c r="N150" s="56">
        <f t="shared" ca="1" si="124"/>
        <v>-2.1447106173598685E-2</v>
      </c>
      <c r="O150" s="58">
        <f t="shared" ca="1" si="124"/>
        <v>-0.20454838340475179</v>
      </c>
      <c r="P150" s="57">
        <f t="shared" ca="1" si="124"/>
        <v>-5.7690058899736441E-3</v>
      </c>
      <c r="Q150" s="56">
        <f t="shared" ca="1" si="124"/>
        <v>-8.9713028765699976E-3</v>
      </c>
      <c r="R150" s="56">
        <f t="shared" ca="1" si="124"/>
        <v>-1.8877908334678839E-2</v>
      </c>
      <c r="S150" s="56">
        <f t="shared" ca="1" si="124"/>
        <v>-1.7870475040202005E-2</v>
      </c>
      <c r="T150" s="56" t="str">
        <f t="shared" ca="1" si="124"/>
        <v xml:space="preserve"> </v>
      </c>
      <c r="U150" s="56">
        <f t="shared" ca="1" si="124"/>
        <v>-2.1182137316508975E-2</v>
      </c>
      <c r="V150" s="56">
        <f t="shared" ca="1" si="124"/>
        <v>-4.7463300880933867E-2</v>
      </c>
      <c r="W150" s="56" t="str">
        <f t="shared" ca="1" si="124"/>
        <v xml:space="preserve"> </v>
      </c>
      <c r="X150" s="56">
        <f t="shared" ca="1" si="124"/>
        <v>-5.9648327552249358E-2</v>
      </c>
      <c r="Y150" s="58">
        <f t="shared" ca="1" si="124"/>
        <v>-3.6458208799371339E-2</v>
      </c>
    </row>
    <row r="151" spans="1:25" s="33" customFormat="1" x14ac:dyDescent="0.2">
      <c r="A151" s="20">
        <v>40268</v>
      </c>
      <c r="B151" s="63">
        <f t="shared" ref="B151:J151" ca="1" si="127">IF(IF(OR(B29="",B25=0),NA(),B29/B25-1)&gt;1.5,NA(),B29/B25-1)</f>
        <v>2.6967109113629206E-3</v>
      </c>
      <c r="C151" s="63">
        <f t="shared" ca="1" si="127"/>
        <v>-2.0877854926612538E-2</v>
      </c>
      <c r="D151" s="34">
        <f t="shared" ca="1" si="127"/>
        <v>-2.060573437783364E-2</v>
      </c>
      <c r="E151" s="34">
        <f t="shared" ca="1" si="127"/>
        <v>9.6731245948200595E-4</v>
      </c>
      <c r="F151" s="34">
        <f t="shared" ca="1" si="127"/>
        <v>-3.8166898306013719E-2</v>
      </c>
      <c r="G151" s="53">
        <f t="shared" ca="1" si="127"/>
        <v>3.3984175520944682E-3</v>
      </c>
      <c r="H151" s="34">
        <f t="shared" ca="1" si="127"/>
        <v>-6.6179129894605171E-2</v>
      </c>
      <c r="I151" s="34">
        <f t="shared" ca="1" si="127"/>
        <v>-2.9465120154832158E-2</v>
      </c>
      <c r="J151" s="64">
        <f t="shared" ca="1" si="127"/>
        <v>-2.0207792146288095E-2</v>
      </c>
      <c r="K151" s="34">
        <f t="shared" ca="1" si="109"/>
        <v>-6.1711310871110037E-2</v>
      </c>
      <c r="L151" s="34" t="str">
        <f t="shared" ca="1" si="124"/>
        <v xml:space="preserve"> </v>
      </c>
      <c r="M151" s="64" t="str">
        <f t="shared" ca="1" si="124"/>
        <v xml:space="preserve"> </v>
      </c>
      <c r="N151" s="34">
        <f t="shared" ca="1" si="124"/>
        <v>-2.0285953927043576E-2</v>
      </c>
      <c r="O151" s="55">
        <f t="shared" ca="1" si="124"/>
        <v>-0.21786032292669821</v>
      </c>
      <c r="P151" s="53">
        <f t="shared" ca="1" si="124"/>
        <v>-1.7092386056197117E-2</v>
      </c>
      <c r="Q151" s="34">
        <f t="shared" ca="1" si="124"/>
        <v>-2.0624293778699343E-3</v>
      </c>
      <c r="R151" s="34">
        <f t="shared" ca="1" si="124"/>
        <v>-1.2890797236242313E-2</v>
      </c>
      <c r="S151" s="34">
        <f t="shared" ca="1" si="124"/>
        <v>-1.0544361238435718E-2</v>
      </c>
      <c r="T151" s="34" t="str">
        <f t="shared" ca="1" si="124"/>
        <v xml:space="preserve"> </v>
      </c>
      <c r="U151" s="34">
        <f t="shared" ca="1" si="124"/>
        <v>-1.0989667287566673E-2</v>
      </c>
      <c r="V151" s="34">
        <f t="shared" ca="1" si="124"/>
        <v>-3.4856642870827015E-2</v>
      </c>
      <c r="W151" s="34" t="str">
        <f t="shared" ca="1" si="124"/>
        <v xml:space="preserve"> </v>
      </c>
      <c r="X151" s="34">
        <f t="shared" ca="1" si="124"/>
        <v>-5.8896121957238479E-2</v>
      </c>
      <c r="Y151" s="55">
        <f t="shared" ca="1" si="124"/>
        <v>-3.2228512959591948E-2</v>
      </c>
    </row>
    <row r="152" spans="1:25" s="33" customFormat="1" x14ac:dyDescent="0.2">
      <c r="A152" s="20">
        <v>40359</v>
      </c>
      <c r="B152" s="63">
        <f t="shared" ref="B152:J152" ca="1" si="128">IF(IF(OR(B30="",B26=0),NA(),B30/B26-1)&gt;1.5,NA(),B30/B26-1)</f>
        <v>2.1695904931693377E-3</v>
      </c>
      <c r="C152" s="63">
        <f t="shared" ca="1" si="128"/>
        <v>-2.3552679844258906E-2</v>
      </c>
      <c r="D152" s="34">
        <f t="shared" ca="1" si="128"/>
        <v>-2.3732500379706534E-2</v>
      </c>
      <c r="E152" s="34">
        <f t="shared" ca="1" si="128"/>
        <v>1.6996049194764051E-3</v>
      </c>
      <c r="F152" s="34">
        <f t="shared" ca="1" si="128"/>
        <v>-4.1342947899167926E-2</v>
      </c>
      <c r="G152" s="53">
        <f t="shared" ca="1" si="128"/>
        <v>-3.4183658066071487E-3</v>
      </c>
      <c r="H152" s="34">
        <f t="shared" ca="1" si="128"/>
        <v>-9.8190188285084412E-3</v>
      </c>
      <c r="I152" s="34">
        <f t="shared" ca="1" si="128"/>
        <v>-3.7467420280266506E-2</v>
      </c>
      <c r="J152" s="64">
        <f t="shared" ca="1" si="128"/>
        <v>-2.8708501503182826E-2</v>
      </c>
      <c r="K152" s="34">
        <f t="shared" ca="1" si="109"/>
        <v>-5.3398564282809313E-2</v>
      </c>
      <c r="L152" s="34" t="str">
        <f t="shared" ca="1" si="124"/>
        <v xml:space="preserve"> </v>
      </c>
      <c r="M152" s="64" t="str">
        <f t="shared" ca="1" si="124"/>
        <v xml:space="preserve"> </v>
      </c>
      <c r="N152" s="34">
        <f t="shared" ca="1" si="124"/>
        <v>-1.2384341405256794E-2</v>
      </c>
      <c r="O152" s="55">
        <f t="shared" ca="1" si="124"/>
        <v>-0.20681941099987555</v>
      </c>
      <c r="P152" s="53">
        <f t="shared" ca="1" si="124"/>
        <v>-3.2307954050246668E-2</v>
      </c>
      <c r="Q152" s="34">
        <f t="shared" ca="1" si="124"/>
        <v>-1.0878287674667475E-2</v>
      </c>
      <c r="R152" s="34">
        <f t="shared" ca="1" si="124"/>
        <v>-1.8661571943502375E-2</v>
      </c>
      <c r="S152" s="34">
        <f t="shared" ca="1" si="124"/>
        <v>-1.3920146773539588E-2</v>
      </c>
      <c r="T152" s="34" t="str">
        <f t="shared" ca="1" si="124"/>
        <v xml:space="preserve"> </v>
      </c>
      <c r="U152" s="34">
        <f t="shared" ca="1" si="124"/>
        <v>-4.9094132889715425E-3</v>
      </c>
      <c r="V152" s="34">
        <f t="shared" ca="1" si="124"/>
        <v>-3.2719773394053075E-2</v>
      </c>
      <c r="W152" s="34" t="str">
        <f t="shared" ca="1" si="124"/>
        <v xml:space="preserve"> </v>
      </c>
      <c r="X152" s="34">
        <f t="shared" ca="1" si="124"/>
        <v>-5.2711217829108814E-2</v>
      </c>
      <c r="Y152" s="55">
        <f t="shared" ca="1" si="124"/>
        <v>-2.1862032753680261E-2</v>
      </c>
    </row>
    <row r="153" spans="1:25" s="33" customFormat="1" x14ac:dyDescent="0.2">
      <c r="A153" s="20">
        <v>40451</v>
      </c>
      <c r="B153" s="63">
        <f t="shared" ref="B153:J153" ca="1" si="129">IF(IF(OR(B31="",B27=0),NA(),B31/B27-1)&gt;1.5,NA(),B31/B27-1)</f>
        <v>4.5624836080078168E-3</v>
      </c>
      <c r="C153" s="63">
        <f t="shared" ca="1" si="129"/>
        <v>-2.0779469582890786E-2</v>
      </c>
      <c r="D153" s="34">
        <f t="shared" ca="1" si="129"/>
        <v>-2.2291987401428237E-2</v>
      </c>
      <c r="E153" s="34">
        <f t="shared" ca="1" si="129"/>
        <v>-1.3397073675678328E-3</v>
      </c>
      <c r="F153" s="34">
        <f t="shared" ca="1" si="129"/>
        <v>-3.0937330078877556E-2</v>
      </c>
      <c r="G153" s="53">
        <f t="shared" ca="1" si="129"/>
        <v>-1.0385562177227525E-3</v>
      </c>
      <c r="H153" s="34">
        <f t="shared" ca="1" si="129"/>
        <v>-7.6797108593498309E-2</v>
      </c>
      <c r="I153" s="34">
        <f t="shared" ca="1" si="129"/>
        <v>-3.8348893876956169E-2</v>
      </c>
      <c r="J153" s="64">
        <f t="shared" ca="1" si="129"/>
        <v>-3.1453786036536924E-2</v>
      </c>
      <c r="K153" s="34">
        <f t="shared" ca="1" si="109"/>
        <v>-3.8473164920526881E-2</v>
      </c>
      <c r="L153" s="34" t="str">
        <f t="shared" ca="1" si="124"/>
        <v xml:space="preserve"> </v>
      </c>
      <c r="M153" s="64" t="str">
        <f t="shared" ca="1" si="124"/>
        <v xml:space="preserve"> </v>
      </c>
      <c r="N153" s="34">
        <f t="shared" ca="1" si="124"/>
        <v>-1.1238560434929212E-2</v>
      </c>
      <c r="O153" s="55">
        <f t="shared" ca="1" si="124"/>
        <v>-0.19808732185573308</v>
      </c>
      <c r="P153" s="53">
        <f t="shared" ca="1" si="124"/>
        <v>-3.4197771793897713E-2</v>
      </c>
      <c r="Q153" s="34">
        <f t="shared" ca="1" si="124"/>
        <v>-3.1295084349708402E-3</v>
      </c>
      <c r="R153" s="34">
        <f t="shared" ca="1" si="124"/>
        <v>-1.7875962167637316E-2</v>
      </c>
      <c r="S153" s="34">
        <f t="shared" ca="1" si="124"/>
        <v>-1.8354653023185952E-2</v>
      </c>
      <c r="T153" s="34" t="str">
        <f t="shared" ca="1" si="124"/>
        <v xml:space="preserve"> </v>
      </c>
      <c r="U153" s="34">
        <f t="shared" ca="1" si="124"/>
        <v>-1.1806344709928029E-2</v>
      </c>
      <c r="V153" s="34">
        <f t="shared" ca="1" si="124"/>
        <v>-1.9039500091717954E-2</v>
      </c>
      <c r="W153" s="34" t="str">
        <f t="shared" ca="1" si="124"/>
        <v xml:space="preserve"> </v>
      </c>
      <c r="X153" s="34">
        <f t="shared" ca="1" si="124"/>
        <v>-6.8108986001437222E-2</v>
      </c>
      <c r="Y153" s="55">
        <f t="shared" ca="1" si="124"/>
        <v>1.7907052716503724E-3</v>
      </c>
    </row>
    <row r="154" spans="1:25" s="33" customFormat="1" ht="12" thickBot="1" x14ac:dyDescent="0.25">
      <c r="A154" s="20">
        <v>40543</v>
      </c>
      <c r="B154" s="63">
        <f t="shared" ref="B154:J154" ca="1" si="130">IF(IF(OR(B32="",B28=0),NA(),B32/B28-1)&gt;1.5,NA(),B32/B28-1)</f>
        <v>1.3278750610363765E-2</v>
      </c>
      <c r="C154" s="63">
        <f t="shared" ca="1" si="130"/>
        <v>-1.5532367795628943E-2</v>
      </c>
      <c r="D154" s="34">
        <f t="shared" ca="1" si="130"/>
        <v>-1.8785103056999319E-2</v>
      </c>
      <c r="E154" s="34">
        <f t="shared" ca="1" si="130"/>
        <v>5.1230118680041237E-3</v>
      </c>
      <c r="F154" s="34">
        <f t="shared" ca="1" si="130"/>
        <v>-2.1070054446653663E-2</v>
      </c>
      <c r="G154" s="53">
        <f t="shared" ca="1" si="130"/>
        <v>-4.0240664228404777E-3</v>
      </c>
      <c r="H154" s="34">
        <f t="shared" ca="1" si="130"/>
        <v>-6.8398757627655682E-3</v>
      </c>
      <c r="I154" s="34">
        <f t="shared" ca="1" si="130"/>
        <v>-3.8589645393858785E-2</v>
      </c>
      <c r="J154" s="64">
        <f t="shared" ca="1" si="130"/>
        <v>-3.3238448640730112E-2</v>
      </c>
      <c r="K154" s="34">
        <f t="shared" ca="1" si="109"/>
        <v>-3.1483460930757268E-2</v>
      </c>
      <c r="L154" s="34" t="str">
        <f t="shared" ca="1" si="124"/>
        <v xml:space="preserve"> </v>
      </c>
      <c r="M154" s="64" t="str">
        <f t="shared" ca="1" si="124"/>
        <v xml:space="preserve"> </v>
      </c>
      <c r="N154" s="34">
        <f t="shared" ca="1" si="124"/>
        <v>-3.2072224712527131E-3</v>
      </c>
      <c r="O154" s="55">
        <f t="shared" ca="1" si="124"/>
        <v>-0.10692101837834789</v>
      </c>
      <c r="P154" s="53">
        <f t="shared" ca="1" si="124"/>
        <v>-0.11717326202113953</v>
      </c>
      <c r="Q154" s="34">
        <f t="shared" ca="1" si="124"/>
        <v>-7.9836249930190784E-3</v>
      </c>
      <c r="R154" s="34">
        <f t="shared" ca="1" si="124"/>
        <v>-2.0967283323132024E-2</v>
      </c>
      <c r="S154" s="34">
        <f t="shared" ca="1" si="124"/>
        <v>-6.4396375788974503E-2</v>
      </c>
      <c r="T154" s="34" t="str">
        <f t="shared" ca="1" si="124"/>
        <v xml:space="preserve"> </v>
      </c>
      <c r="U154" s="34">
        <f t="shared" ca="1" si="124"/>
        <v>-7.1732443092809017E-4</v>
      </c>
      <c r="V154" s="34">
        <f t="shared" ca="1" si="124"/>
        <v>-2.7423156152064809E-2</v>
      </c>
      <c r="W154" s="34" t="str">
        <f t="shared" ca="1" si="124"/>
        <v xml:space="preserve"> </v>
      </c>
      <c r="X154" s="34">
        <f t="shared" ca="1" si="124"/>
        <v>-0.1258834827691141</v>
      </c>
      <c r="Y154" s="55">
        <f t="shared" ca="1" si="124"/>
        <v>-2.3616033841133199E-2</v>
      </c>
    </row>
    <row r="155" spans="1:25" s="33" customFormat="1" x14ac:dyDescent="0.2">
      <c r="A155" s="14">
        <v>40633</v>
      </c>
      <c r="B155" s="67">
        <f t="shared" ref="B155:J155" ca="1" si="131">IF(IF(OR(B33="",B29=0),NA(),B33/B29-1)&gt;1.5,NA(),B33/B29-1)</f>
        <v>1.3538674306546206E-2</v>
      </c>
      <c r="C155" s="67">
        <f t="shared" ca="1" si="131"/>
        <v>-1.5450153967580094E-2</v>
      </c>
      <c r="D155" s="59">
        <f t="shared" ca="1" si="131"/>
        <v>-2.0127669849684948E-2</v>
      </c>
      <c r="E155" s="59">
        <f t="shared" ca="1" si="131"/>
        <v>2.6427391963954605E-3</v>
      </c>
      <c r="F155" s="59">
        <f t="shared" ca="1" si="131"/>
        <v>-2.8555069583623638E-2</v>
      </c>
      <c r="G155" s="60">
        <f t="shared" ca="1" si="131"/>
        <v>-1.1979491563904099E-2</v>
      </c>
      <c r="H155" s="59">
        <f t="shared" ca="1" si="131"/>
        <v>-3.0823907614471291E-2</v>
      </c>
      <c r="I155" s="59">
        <f t="shared" ca="1" si="131"/>
        <v>-2.5431106320699337E-2</v>
      </c>
      <c r="J155" s="68">
        <f t="shared" ca="1" si="131"/>
        <v>-2.587530656455983E-2</v>
      </c>
      <c r="K155" s="59">
        <f t="shared" ca="1" si="109"/>
        <v>-2.5129868468868666E-2</v>
      </c>
      <c r="L155" s="59" t="str">
        <f t="shared" ca="1" si="124"/>
        <v xml:space="preserve"> </v>
      </c>
      <c r="M155" s="68" t="str">
        <f t="shared" ca="1" si="124"/>
        <v xml:space="preserve"> </v>
      </c>
      <c r="N155" s="59">
        <f t="shared" ca="1" si="124"/>
        <v>2.7087496299316172E-6</v>
      </c>
      <c r="O155" s="61">
        <f t="shared" ca="1" si="124"/>
        <v>-5.0277036227065475E-2</v>
      </c>
      <c r="P155" s="60">
        <f t="shared" ca="1" si="124"/>
        <v>0.10873247336648761</v>
      </c>
      <c r="Q155" s="59">
        <f t="shared" ca="1" si="124"/>
        <v>-8.2696078500645864E-3</v>
      </c>
      <c r="R155" s="59">
        <f t="shared" ca="1" si="124"/>
        <v>-2.6733220837462879E-2</v>
      </c>
      <c r="S155" s="59" t="str">
        <f t="shared" ca="1" si="124"/>
        <v xml:space="preserve"> </v>
      </c>
      <c r="T155" s="59" t="str">
        <f t="shared" ca="1" si="124"/>
        <v xml:space="preserve"> </v>
      </c>
      <c r="U155" s="59">
        <f t="shared" ca="1" si="124"/>
        <v>-3.3426527324053046E-3</v>
      </c>
      <c r="V155" s="59" t="str">
        <f t="shared" ca="1" si="124"/>
        <v xml:space="preserve"> </v>
      </c>
      <c r="W155" s="59" t="str">
        <f t="shared" ca="1" si="124"/>
        <v xml:space="preserve"> </v>
      </c>
      <c r="X155" s="59">
        <f t="shared" ca="1" si="124"/>
        <v>1.6693326078713211E-2</v>
      </c>
      <c r="Y155" s="61">
        <f t="shared" ca="1" si="124"/>
        <v>-2.1597433340675765E-2</v>
      </c>
    </row>
    <row r="156" spans="1:25" s="33" customFormat="1" x14ac:dyDescent="0.2">
      <c r="A156" s="20">
        <v>40724</v>
      </c>
      <c r="B156" s="63">
        <f t="shared" ref="B156:J156" ca="1" si="132">IF(IF(OR(B34="",B30=0),NA(),B34/B30-1)&gt;1.5,NA(),B34/B30-1)</f>
        <v>1.6718667346431904E-2</v>
      </c>
      <c r="C156" s="63">
        <f t="shared" ca="1" si="132"/>
        <v>-1.4752620892346968E-2</v>
      </c>
      <c r="D156" s="34">
        <f t="shared" ca="1" si="132"/>
        <v>-2.0305745601470138E-2</v>
      </c>
      <c r="E156" s="34">
        <f t="shared" ca="1" si="132"/>
        <v>1.4865345168431077E-3</v>
      </c>
      <c r="F156" s="34">
        <f t="shared" ca="1" si="132"/>
        <v>-2.316143530096515E-2</v>
      </c>
      <c r="G156" s="53">
        <f t="shared" ca="1" si="132"/>
        <v>-1.0849018611733929E-2</v>
      </c>
      <c r="H156" s="34">
        <f t="shared" ca="1" si="132"/>
        <v>-7.7871743614451372E-2</v>
      </c>
      <c r="I156" s="34">
        <f t="shared" ca="1" si="132"/>
        <v>-2.4156516551372853E-2</v>
      </c>
      <c r="J156" s="64">
        <f t="shared" ca="1" si="132"/>
        <v>-1.8663441411983062E-2</v>
      </c>
      <c r="K156" s="34">
        <f t="shared" ca="1" si="109"/>
        <v>-2.6537142026507476E-2</v>
      </c>
      <c r="L156" s="34" t="str">
        <f t="shared" ca="1" si="124"/>
        <v xml:space="preserve"> </v>
      </c>
      <c r="M156" s="64" t="str">
        <f t="shared" ca="1" si="124"/>
        <v xml:space="preserve"> </v>
      </c>
      <c r="N156" s="34">
        <f t="shared" ca="1" si="124"/>
        <v>-9.8337462897668537E-4</v>
      </c>
      <c r="O156" s="55">
        <f t="shared" ca="1" si="124"/>
        <v>-5.916382372321749E-2</v>
      </c>
      <c r="P156" s="53">
        <f t="shared" ca="1" si="124"/>
        <v>0.10947274345112179</v>
      </c>
      <c r="Q156" s="34">
        <f t="shared" ca="1" si="124"/>
        <v>1.6240498599371378E-3</v>
      </c>
      <c r="R156" s="34">
        <f t="shared" ca="1" si="124"/>
        <v>-2.4886968750394534E-2</v>
      </c>
      <c r="S156" s="34" t="str">
        <f t="shared" ca="1" si="124"/>
        <v xml:space="preserve"> </v>
      </c>
      <c r="T156" s="34" t="str">
        <f t="shared" ca="1" si="124"/>
        <v xml:space="preserve"> </v>
      </c>
      <c r="U156" s="34">
        <f t="shared" ca="1" si="124"/>
        <v>-9.8617156059879196E-3</v>
      </c>
      <c r="V156" s="34" t="str">
        <f t="shared" ca="1" si="124"/>
        <v xml:space="preserve"> </v>
      </c>
      <c r="W156" s="34" t="str">
        <f t="shared" ca="1" si="124"/>
        <v xml:space="preserve"> </v>
      </c>
      <c r="X156" s="34">
        <f t="shared" ca="1" si="124"/>
        <v>2.2710061752586386E-2</v>
      </c>
      <c r="Y156" s="55">
        <f t="shared" ca="1" si="124"/>
        <v>-3.9291643864018622E-2</v>
      </c>
    </row>
    <row r="157" spans="1:25" s="33" customFormat="1" x14ac:dyDescent="0.2">
      <c r="A157" s="20">
        <v>40816</v>
      </c>
      <c r="B157" s="63">
        <f t="shared" ref="B157:J157" ca="1" si="133">IF(IF(OR(B35="",B31=0),NA(),B35/B31-1)&gt;1.5,NA(),B35/B31-1)</f>
        <v>1.5431832229239717E-2</v>
      </c>
      <c r="C157" s="63">
        <f t="shared" ca="1" si="133"/>
        <v>-1.4884511874151407E-2</v>
      </c>
      <c r="D157" s="34">
        <f t="shared" ca="1" si="133"/>
        <v>-1.9271297428650525E-2</v>
      </c>
      <c r="E157" s="34">
        <f t="shared" ca="1" si="133"/>
        <v>2.6174432292003225E-3</v>
      </c>
      <c r="F157" s="34">
        <f t="shared" ca="1" si="133"/>
        <v>-2.4223646309477154E-2</v>
      </c>
      <c r="G157" s="53">
        <f t="shared" ca="1" si="133"/>
        <v>-1.4465012338817806E-2</v>
      </c>
      <c r="H157" s="34">
        <f t="shared" ca="1" si="133"/>
        <v>-5.1127017179839696E-2</v>
      </c>
      <c r="I157" s="34">
        <f t="shared" ca="1" si="133"/>
        <v>-2.9982901249410387E-2</v>
      </c>
      <c r="J157" s="64">
        <f t="shared" ca="1" si="133"/>
        <v>-2.6800177936404546E-2</v>
      </c>
      <c r="K157" s="34">
        <f t="shared" ca="1" si="109"/>
        <v>-3.047071743651486E-2</v>
      </c>
      <c r="L157" s="34" t="str">
        <f t="shared" ca="1" si="124"/>
        <v xml:space="preserve"> </v>
      </c>
      <c r="M157" s="64" t="str">
        <f t="shared" ca="1" si="124"/>
        <v xml:space="preserve"> </v>
      </c>
      <c r="N157" s="34">
        <f t="shared" ca="1" si="124"/>
        <v>-4.1734058894662418E-3</v>
      </c>
      <c r="O157" s="55">
        <f t="shared" ca="1" si="124"/>
        <v>-3.8428214529811489E-2</v>
      </c>
      <c r="P157" s="53">
        <f t="shared" ca="1" si="124"/>
        <v>7.6655494368151222E-2</v>
      </c>
      <c r="Q157" s="34">
        <f t="shared" ca="1" si="124"/>
        <v>-3.3020366234730592E-3</v>
      </c>
      <c r="R157" s="34">
        <f t="shared" ca="1" si="124"/>
        <v>-2.2881591978783256E-2</v>
      </c>
      <c r="S157" s="34" t="str">
        <f t="shared" ca="1" si="124"/>
        <v xml:space="preserve"> </v>
      </c>
      <c r="T157" s="34" t="str">
        <f t="shared" ca="1" si="124"/>
        <v xml:space="preserve"> </v>
      </c>
      <c r="U157" s="34">
        <f t="shared" ca="1" si="124"/>
        <v>-3.9157525559982975E-3</v>
      </c>
      <c r="V157" s="34" t="str">
        <f t="shared" ca="1" si="124"/>
        <v xml:space="preserve"> </v>
      </c>
      <c r="W157" s="34" t="str">
        <f t="shared" ca="1" si="124"/>
        <v xml:space="preserve"> </v>
      </c>
      <c r="X157" s="34">
        <f t="shared" ca="1" si="124"/>
        <v>3.5706436887215087E-2</v>
      </c>
      <c r="Y157" s="55">
        <f t="shared" ca="1" si="124"/>
        <v>-6.0262182712644274E-2</v>
      </c>
    </row>
    <row r="158" spans="1:25" s="33" customFormat="1" ht="12" thickBot="1" x14ac:dyDescent="0.25">
      <c r="A158" s="26">
        <v>40908</v>
      </c>
      <c r="B158" s="65">
        <f t="shared" ref="B158:J158" ca="1" si="134">IF(IF(OR(B36="",B32=0),NA(),B36/B32-1)&gt;1.5,NA(),B36/B32-1)</f>
        <v>1.1873262922601269E-2</v>
      </c>
      <c r="C158" s="65">
        <f t="shared" ca="1" si="134"/>
        <v>-1.5123451539012844E-2</v>
      </c>
      <c r="D158" s="56">
        <f t="shared" ca="1" si="134"/>
        <v>-1.8244520129260589E-2</v>
      </c>
      <c r="E158" s="56">
        <f t="shared" ca="1" si="134"/>
        <v>1.5069389891677609E-3</v>
      </c>
      <c r="F158" s="56">
        <f t="shared" ca="1" si="134"/>
        <v>-2.6735889815332148E-2</v>
      </c>
      <c r="G158" s="57">
        <f t="shared" ca="1" si="134"/>
        <v>-1.2891164536299127E-2</v>
      </c>
      <c r="H158" s="56">
        <f t="shared" ca="1" si="134"/>
        <v>5.6919597169742708E-2</v>
      </c>
      <c r="I158" s="56">
        <f t="shared" ca="1" si="134"/>
        <v>-3.4306414974431432E-2</v>
      </c>
      <c r="J158" s="66">
        <f t="shared" ca="1" si="134"/>
        <v>-3.3156173751888507E-2</v>
      </c>
      <c r="K158" s="56">
        <f t="shared" ca="1" si="109"/>
        <v>-3.0012209054474659E-2</v>
      </c>
      <c r="L158" s="56" t="str">
        <f t="shared" ca="1" si="124"/>
        <v xml:space="preserve"> </v>
      </c>
      <c r="M158" s="66" t="str">
        <f t="shared" ca="1" si="124"/>
        <v xml:space="preserve"> </v>
      </c>
      <c r="N158" s="56">
        <f t="shared" ca="1" si="124"/>
        <v>-3.4699934763640083E-3</v>
      </c>
      <c r="O158" s="58">
        <f t="shared" ca="1" si="124"/>
        <v>-2.5436051028355555E-2</v>
      </c>
      <c r="P158" s="57">
        <f t="shared" ca="1" si="124"/>
        <v>0.16946627653222901</v>
      </c>
      <c r="Q158" s="56">
        <f t="shared" ca="1" si="124"/>
        <v>2.5249138759853018E-4</v>
      </c>
      <c r="R158" s="56">
        <f t="shared" ca="1" si="124"/>
        <v>-1.9905740596023791E-2</v>
      </c>
      <c r="S158" s="56" t="str">
        <f t="shared" ca="1" si="124"/>
        <v xml:space="preserve"> </v>
      </c>
      <c r="T158" s="56" t="str">
        <f t="shared" ca="1" si="124"/>
        <v xml:space="preserve"> </v>
      </c>
      <c r="U158" s="56">
        <f t="shared" ca="1" si="124"/>
        <v>2.2720371510589477E-3</v>
      </c>
      <c r="V158" s="56" t="str">
        <f t="shared" ca="1" si="124"/>
        <v xml:space="preserve"> </v>
      </c>
      <c r="W158" s="56" t="str">
        <f t="shared" ca="1" si="124"/>
        <v xml:space="preserve"> </v>
      </c>
      <c r="X158" s="56">
        <f t="shared" ca="1" si="124"/>
        <v>0.12749146716868953</v>
      </c>
      <c r="Y158" s="58">
        <f t="shared" ca="1" si="124"/>
        <v>-3.83011830816129E-2</v>
      </c>
    </row>
    <row r="159" spans="1:25" s="33" customFormat="1" x14ac:dyDescent="0.2">
      <c r="A159" s="14">
        <v>40999</v>
      </c>
      <c r="B159" s="67">
        <f t="shared" ref="B159:J159" ca="1" si="135">IF(IF(OR(B37="",B33=0),NA(),B37/B33-1)&gt;1.5,NA(),B37/B33-1)</f>
        <v>6.9466760108494174E-3</v>
      </c>
      <c r="C159" s="67">
        <f t="shared" ca="1" si="135"/>
        <v>-2.0444029129578767E-2</v>
      </c>
      <c r="D159" s="59">
        <f t="shared" ca="1" si="135"/>
        <v>-2.2715499562134811E-2</v>
      </c>
      <c r="E159" s="59">
        <f t="shared" ca="1" si="135"/>
        <v>7.3754712658136157E-5</v>
      </c>
      <c r="F159" s="59">
        <f t="shared" ca="1" si="135"/>
        <v>-3.2040960233105542E-2</v>
      </c>
      <c r="G159" s="60">
        <f t="shared" ca="1" si="135"/>
        <v>-1.2254553183660977E-2</v>
      </c>
      <c r="H159" s="59">
        <f t="shared" ca="1" si="135"/>
        <v>-9.5887993077280465E-3</v>
      </c>
      <c r="I159" s="59">
        <f t="shared" ca="1" si="135"/>
        <v>-3.2036716825585732E-2</v>
      </c>
      <c r="J159" s="68">
        <f t="shared" ca="1" si="135"/>
        <v>-3.0382213024982896E-2</v>
      </c>
      <c r="K159" s="59">
        <f t="shared" ca="1" si="109"/>
        <v>-2.7367867602393958E-2</v>
      </c>
      <c r="L159" s="59" t="str">
        <f t="shared" ca="1" si="124"/>
        <v xml:space="preserve"> </v>
      </c>
      <c r="M159" s="68" t="str">
        <f t="shared" ca="1" si="124"/>
        <v xml:space="preserve"> </v>
      </c>
      <c r="N159" s="59">
        <f t="shared" ca="1" si="124"/>
        <v>3.3261194120977056E-3</v>
      </c>
      <c r="O159" s="61">
        <f t="shared" ca="1" si="124"/>
        <v>-1.712461653700903E-2</v>
      </c>
      <c r="P159" s="60">
        <f t="shared" ca="1" si="124"/>
        <v>-2.6818812900464506E-2</v>
      </c>
      <c r="Q159" s="59">
        <f t="shared" ca="1" si="124"/>
        <v>-2.9796797605785574E-4</v>
      </c>
      <c r="R159" s="59">
        <f t="shared" ca="1" si="124"/>
        <v>-1.4681384878501458E-2</v>
      </c>
      <c r="S159" s="59" t="str">
        <f t="shared" ca="1" si="124"/>
        <v xml:space="preserve"> </v>
      </c>
      <c r="T159" s="59" t="str">
        <f t="shared" ca="1" si="124"/>
        <v xml:space="preserve"> </v>
      </c>
      <c r="U159" s="59">
        <f t="shared" ca="1" si="124"/>
        <v>3.2064806255724942E-3</v>
      </c>
      <c r="V159" s="59" t="str">
        <f t="shared" ca="1" si="124"/>
        <v xml:space="preserve"> </v>
      </c>
      <c r="W159" s="59" t="str">
        <f t="shared" ca="1" si="124"/>
        <v xml:space="preserve"> </v>
      </c>
      <c r="X159" s="59">
        <f t="shared" ca="1" si="124"/>
        <v>-2.4608626139424938E-2</v>
      </c>
      <c r="Y159" s="61">
        <f t="shared" ca="1" si="124"/>
        <v>-4.6605825288173142E-2</v>
      </c>
    </row>
    <row r="160" spans="1:25" s="33" customFormat="1" x14ac:dyDescent="0.2">
      <c r="A160" s="20">
        <v>41090</v>
      </c>
      <c r="B160" s="63">
        <f t="shared" ref="B160:J160" ca="1" si="136">IF(IF(OR(B38="",B34=0),NA(),B38/B34-1)&gt;1.5,NA(),B38/B34-1)</f>
        <v>7.300670302205825E-3</v>
      </c>
      <c r="C160" s="63">
        <f t="shared" ca="1" si="136"/>
        <v>-1.7326156098478318E-2</v>
      </c>
      <c r="D160" s="34">
        <f t="shared" ca="1" si="136"/>
        <v>-1.8314523172414665E-2</v>
      </c>
      <c r="E160" s="34">
        <f t="shared" ca="1" si="136"/>
        <v>2.0203371002458503E-3</v>
      </c>
      <c r="F160" s="34">
        <f t="shared" ca="1" si="136"/>
        <v>-3.3197619762323161E-2</v>
      </c>
      <c r="G160" s="53">
        <f t="shared" ca="1" si="136"/>
        <v>-1.2364189357061406E-2</v>
      </c>
      <c r="H160" s="34">
        <f t="shared" ca="1" si="136"/>
        <v>-2.1980322514897233E-2</v>
      </c>
      <c r="I160" s="34">
        <f t="shared" ca="1" si="136"/>
        <v>-3.6792984742834989E-2</v>
      </c>
      <c r="J160" s="64">
        <f t="shared" ca="1" si="136"/>
        <v>-4.2738965580105925E-2</v>
      </c>
      <c r="K160" s="34">
        <f t="shared" ca="1" si="109"/>
        <v>-3.5160611791889562E-2</v>
      </c>
      <c r="L160" s="34" t="str">
        <f t="shared" ca="1" si="124"/>
        <v xml:space="preserve"> </v>
      </c>
      <c r="M160" s="64" t="str">
        <f t="shared" ca="1" si="124"/>
        <v xml:space="preserve"> </v>
      </c>
      <c r="N160" s="34">
        <f t="shared" ca="1" si="124"/>
        <v>-8.2789339802759043E-3</v>
      </c>
      <c r="O160" s="55">
        <f t="shared" ca="1" si="124"/>
        <v>-2.1258306570916874E-2</v>
      </c>
      <c r="P160" s="53">
        <f t="shared" ca="1" si="124"/>
        <v>-4.1789182593852114E-2</v>
      </c>
      <c r="Q160" s="34">
        <f t="shared" ca="1" si="124"/>
        <v>-1.7939804154528671E-3</v>
      </c>
      <c r="R160" s="34">
        <f t="shared" ca="1" si="124"/>
        <v>-2.9779913258751067E-2</v>
      </c>
      <c r="S160" s="34" t="str">
        <f t="shared" ca="1" si="124"/>
        <v xml:space="preserve"> </v>
      </c>
      <c r="T160" s="34" t="str">
        <f t="shared" ca="1" si="124"/>
        <v xml:space="preserve"> </v>
      </c>
      <c r="U160" s="34">
        <f t="shared" ca="1" si="124"/>
        <v>8.2391047528858063E-3</v>
      </c>
      <c r="V160" s="34" t="str">
        <f t="shared" ca="1" si="124"/>
        <v xml:space="preserve"> </v>
      </c>
      <c r="W160" s="34" t="str">
        <f t="shared" ca="1" si="124"/>
        <v xml:space="preserve"> </v>
      </c>
      <c r="X160" s="34">
        <f t="shared" ca="1" si="124"/>
        <v>-3.5969003170890912E-2</v>
      </c>
      <c r="Y160" s="55">
        <f t="shared" ca="1" si="124"/>
        <v>-5.5792722578892673E-2</v>
      </c>
    </row>
    <row r="161" spans="1:25" s="33" customFormat="1" x14ac:dyDescent="0.2">
      <c r="A161" s="20">
        <v>41182</v>
      </c>
      <c r="B161" s="63">
        <f t="shared" ref="B161:J161" ca="1" si="137">IF(IF(OR(B39="",B35=0),NA(),B39/B35-1)&gt;1.5,NA(),B39/B35-1)</f>
        <v>-1.3819634456476715E-3</v>
      </c>
      <c r="C161" s="63">
        <f t="shared" ca="1" si="137"/>
        <v>-2.8243717146690717E-2</v>
      </c>
      <c r="D161" s="34">
        <f t="shared" ca="1" si="137"/>
        <v>-2.914908297546237E-2</v>
      </c>
      <c r="E161" s="34">
        <f t="shared" ca="1" si="137"/>
        <v>-4.9487482659937854E-3</v>
      </c>
      <c r="F161" s="34">
        <f t="shared" ca="1" si="137"/>
        <v>-4.2028297456450869E-2</v>
      </c>
      <c r="G161" s="53">
        <f t="shared" ca="1" si="137"/>
        <v>-2.0741590428537293E-2</v>
      </c>
      <c r="H161" s="34">
        <f t="shared" ca="1" si="137"/>
        <v>3.039786957584889E-2</v>
      </c>
      <c r="I161" s="34">
        <f t="shared" ca="1" si="137"/>
        <v>-3.5535216167740913E-2</v>
      </c>
      <c r="J161" s="64">
        <f t="shared" ca="1" si="137"/>
        <v>-3.9859749664869937E-2</v>
      </c>
      <c r="K161" s="34">
        <f t="shared" ca="1" si="109"/>
        <v>-3.6514245566038661E-2</v>
      </c>
      <c r="L161" s="34" t="str">
        <f t="shared" ca="1" si="124"/>
        <v xml:space="preserve"> </v>
      </c>
      <c r="M161" s="64" t="str">
        <f t="shared" ca="1" si="124"/>
        <v xml:space="preserve"> </v>
      </c>
      <c r="N161" s="34">
        <f t="shared" ca="1" si="124"/>
        <v>-5.9085502169959891E-3</v>
      </c>
      <c r="O161" s="55">
        <f t="shared" ca="1" si="124"/>
        <v>-6.799261471571727E-3</v>
      </c>
      <c r="P161" s="53">
        <f t="shared" ca="1" si="124"/>
        <v>-3.3069900745747671E-2</v>
      </c>
      <c r="Q161" s="34">
        <f t="shared" ca="1" si="124"/>
        <v>-1.2665540239497841E-2</v>
      </c>
      <c r="R161" s="34">
        <f t="shared" ca="1" si="124"/>
        <v>-3.5635154825689797E-2</v>
      </c>
      <c r="S161" s="34" t="str">
        <f t="shared" ca="1" si="124"/>
        <v xml:space="preserve"> </v>
      </c>
      <c r="T161" s="34" t="str">
        <f t="shared" ca="1" si="124"/>
        <v xml:space="preserve"> </v>
      </c>
      <c r="U161" s="34">
        <f t="shared" ca="1" si="124"/>
        <v>1.0085850832746379E-2</v>
      </c>
      <c r="V161" s="34" t="str">
        <f t="shared" ca="1" si="124"/>
        <v xml:space="preserve"> </v>
      </c>
      <c r="W161" s="34" t="str">
        <f t="shared" ca="1" si="124"/>
        <v xml:space="preserve"> </v>
      </c>
      <c r="X161" s="34">
        <f t="shared" ca="1" si="124"/>
        <v>-3.3725322494289167E-2</v>
      </c>
      <c r="Y161" s="55">
        <f t="shared" ca="1" si="124"/>
        <v>-5.218185259046626E-2</v>
      </c>
    </row>
    <row r="162" spans="1:25" s="33" customFormat="1" ht="12" thickBot="1" x14ac:dyDescent="0.25">
      <c r="A162" s="26">
        <v>41274</v>
      </c>
      <c r="B162" s="65">
        <f t="shared" ref="B162:J162" ca="1" si="138">IF(IF(OR(B40="",B36=0),NA(),B40/B36-1)&gt;1.5,NA(),B40/B36-1)</f>
        <v>1.1468635339195732E-3</v>
      </c>
      <c r="C162" s="65">
        <f t="shared" ca="1" si="138"/>
        <v>-2.6064747613267936E-2</v>
      </c>
      <c r="D162" s="56">
        <f t="shared" ca="1" si="138"/>
        <v>-2.6913872042996445E-2</v>
      </c>
      <c r="E162" s="56">
        <f t="shared" ca="1" si="138"/>
        <v>-2.6061828654735386E-3</v>
      </c>
      <c r="F162" s="56">
        <f t="shared" ca="1" si="138"/>
        <v>-3.4537191687023183E-2</v>
      </c>
      <c r="G162" s="57">
        <f t="shared" ca="1" si="138"/>
        <v>-1.8312357206798913E-2</v>
      </c>
      <c r="H162" s="56">
        <f t="shared" ca="1" si="138"/>
        <v>-7.7795011811576664E-2</v>
      </c>
      <c r="I162" s="56">
        <f t="shared" ca="1" si="138"/>
        <v>-3.115061018066112E-2</v>
      </c>
      <c r="J162" s="66">
        <f t="shared" ca="1" si="138"/>
        <v>-3.8868521110431598E-2</v>
      </c>
      <c r="K162" s="56">
        <f t="shared" ca="1" si="109"/>
        <v>-2.9465916089034483E-2</v>
      </c>
      <c r="L162" s="56" t="str">
        <f t="shared" ca="1" si="124"/>
        <v xml:space="preserve"> </v>
      </c>
      <c r="M162" s="66" t="str">
        <f t="shared" ca="1" si="124"/>
        <v xml:space="preserve"> </v>
      </c>
      <c r="N162" s="56">
        <f t="shared" ca="1" si="124"/>
        <v>-9.0708966294683613E-4</v>
      </c>
      <c r="O162" s="58">
        <f t="shared" ca="1" si="124"/>
        <v>3.440938416087258E-2</v>
      </c>
      <c r="P162" s="57">
        <f t="shared" ca="1" si="124"/>
        <v>-2.103176790286998E-2</v>
      </c>
      <c r="Q162" s="56">
        <f t="shared" ca="1" si="124"/>
        <v>-1.4137074929226112E-2</v>
      </c>
      <c r="R162" s="56">
        <f t="shared" ca="1" si="124"/>
        <v>-3.7409490614640717E-2</v>
      </c>
      <c r="S162" s="56" t="str">
        <f t="shared" ca="1" si="124"/>
        <v xml:space="preserve"> </v>
      </c>
      <c r="T162" s="56" t="str">
        <f t="shared" ca="1" si="124"/>
        <v xml:space="preserve"> </v>
      </c>
      <c r="U162" s="56">
        <f t="shared" ca="1" si="124"/>
        <v>4.0249966971008799E-3</v>
      </c>
      <c r="V162" s="56" t="str">
        <f t="shared" ca="1" si="124"/>
        <v xml:space="preserve"> </v>
      </c>
      <c r="W162" s="56" t="str">
        <f t="shared" ca="1" si="124"/>
        <v xml:space="preserve"> </v>
      </c>
      <c r="X162" s="56">
        <f t="shared" ca="1" si="124"/>
        <v>-3.0479579265982548E-2</v>
      </c>
      <c r="Y162" s="58">
        <f t="shared" ca="1" si="124"/>
        <v>-4.4236222239364964E-2</v>
      </c>
    </row>
    <row r="163" spans="1:25" s="33" customFormat="1" x14ac:dyDescent="0.2">
      <c r="A163" s="14">
        <v>41364</v>
      </c>
      <c r="B163" s="67">
        <f t="shared" ref="B163:J163" ca="1" si="139">IF(IF(OR(B41="",B37=0),NA(),B41/B37-1)&gt;1.5,NA(),B41/B37-1)</f>
        <v>6.7415912277148937E-3</v>
      </c>
      <c r="C163" s="67">
        <f t="shared" ca="1" si="139"/>
        <v>-2.3777799273430156E-2</v>
      </c>
      <c r="D163" s="59">
        <f t="shared" ca="1" si="139"/>
        <v>-2.4814404976378657E-2</v>
      </c>
      <c r="E163" s="59">
        <f t="shared" ca="1" si="139"/>
        <v>-1.2647584773222142E-3</v>
      </c>
      <c r="F163" s="59">
        <f t="shared" ca="1" si="139"/>
        <v>-3.225242716608101E-2</v>
      </c>
      <c r="G163" s="60">
        <f t="shared" ca="1" si="139"/>
        <v>-1.9341954299113229E-2</v>
      </c>
      <c r="H163" s="59">
        <f t="shared" ca="1" si="139"/>
        <v>-3.2560367349186103E-2</v>
      </c>
      <c r="I163" s="59">
        <f t="shared" ca="1" si="139"/>
        <v>-4.1631161436476494E-2</v>
      </c>
      <c r="J163" s="68">
        <f t="shared" ca="1" si="139"/>
        <v>-4.7538662241263019E-2</v>
      </c>
      <c r="K163" s="59">
        <f t="shared" ca="1" si="109"/>
        <v>-4.2996005473375121E-2</v>
      </c>
      <c r="L163" s="59" t="str">
        <f t="shared" ca="1" si="124"/>
        <v xml:space="preserve"> </v>
      </c>
      <c r="M163" s="68" t="str">
        <f t="shared" ca="1" si="124"/>
        <v xml:space="preserve"> </v>
      </c>
      <c r="N163" s="59">
        <f t="shared" ca="1" si="124"/>
        <v>-1.3724027944861494E-2</v>
      </c>
      <c r="O163" s="61">
        <f t="shared" ca="1" si="124"/>
        <v>1.2284648142199872E-2</v>
      </c>
      <c r="P163" s="60">
        <f t="shared" ca="1" si="124"/>
        <v>-0.57027044212990541</v>
      </c>
      <c r="Q163" s="59">
        <f t="shared" ca="1" si="124"/>
        <v>-1.5710064609340435E-2</v>
      </c>
      <c r="R163" s="59">
        <f t="shared" ca="1" si="124"/>
        <v>-4.034005786671957E-2</v>
      </c>
      <c r="S163" s="59" t="str">
        <f t="shared" ca="1" si="124"/>
        <v xml:space="preserve"> </v>
      </c>
      <c r="T163" s="59" t="str">
        <f t="shared" ca="1" si="124"/>
        <v xml:space="preserve"> </v>
      </c>
      <c r="U163" s="59">
        <f t="shared" ca="1" si="124"/>
        <v>-6.8554256521317081E-3</v>
      </c>
      <c r="V163" s="59" t="str">
        <f t="shared" ca="1" si="124"/>
        <v xml:space="preserve"> </v>
      </c>
      <c r="W163" s="59" t="str">
        <f t="shared" ca="1" si="124"/>
        <v xml:space="preserve"> </v>
      </c>
      <c r="X163" s="59">
        <f t="shared" ca="1" si="124"/>
        <v>2.1609918878002121E-2</v>
      </c>
      <c r="Y163" s="61">
        <f t="shared" ca="1" si="124"/>
        <v>-3.3897811941297706E-2</v>
      </c>
    </row>
    <row r="164" spans="1:25" s="33" customFormat="1" x14ac:dyDescent="0.2">
      <c r="A164" s="20">
        <v>41455</v>
      </c>
      <c r="B164" s="63">
        <f t="shared" ref="B164:J164" ca="1" si="140">IF(IF(OR(B42="",B38=0),NA(),B42/B38-1)&gt;1.5,NA(),B42/B38-1)</f>
        <v>6.2311769940959216E-4</v>
      </c>
      <c r="C164" s="63">
        <f t="shared" ca="1" si="140"/>
        <v>-2.5090059829009914E-2</v>
      </c>
      <c r="D164" s="34">
        <f t="shared" ca="1" si="140"/>
        <v>-2.5817936330278846E-2</v>
      </c>
      <c r="E164" s="34">
        <f t="shared" ca="1" si="140"/>
        <v>-5.1239904838144001E-3</v>
      </c>
      <c r="F164" s="34">
        <f t="shared" ca="1" si="140"/>
        <v>-3.0881250696765394E-2</v>
      </c>
      <c r="G164" s="53">
        <f t="shared" ca="1" si="140"/>
        <v>-2.1953007723464424E-2</v>
      </c>
      <c r="H164" s="34">
        <f t="shared" ca="1" si="140"/>
        <v>-1.3833782344054413E-2</v>
      </c>
      <c r="I164" s="34">
        <f t="shared" ca="1" si="140"/>
        <v>-3.1779407958632766E-2</v>
      </c>
      <c r="J164" s="64">
        <f t="shared" ca="1" si="140"/>
        <v>-3.4576142944199861E-2</v>
      </c>
      <c r="K164" s="34">
        <f t="shared" ca="1" si="109"/>
        <v>-2.6686655826521521E-2</v>
      </c>
      <c r="L164" s="34" t="str">
        <f t="shared" ref="L164:Y179" ca="1" si="141">IF(IF(OR(L42=" ",L38=0,L38 = " ")," ",L42/L38-1)&gt;1.5," ",L42/L38-1)</f>
        <v xml:space="preserve"> </v>
      </c>
      <c r="M164" s="64" t="str">
        <f t="shared" ca="1" si="141"/>
        <v xml:space="preserve"> </v>
      </c>
      <c r="N164" s="34">
        <f t="shared" ca="1" si="141"/>
        <v>-1.9554256536080672E-3</v>
      </c>
      <c r="O164" s="55">
        <f t="shared" ca="1" si="141"/>
        <v>4.5944192352139535E-2</v>
      </c>
      <c r="P164" s="53">
        <f t="shared" ca="1" si="141"/>
        <v>-0.57992592192664183</v>
      </c>
      <c r="Q164" s="34">
        <f t="shared" ca="1" si="141"/>
        <v>-2.4501817124891079E-2</v>
      </c>
      <c r="R164" s="34">
        <f t="shared" ca="1" si="141"/>
        <v>-2.2108197859506684E-2</v>
      </c>
      <c r="S164" s="34" t="str">
        <f t="shared" ca="1" si="141"/>
        <v xml:space="preserve"> </v>
      </c>
      <c r="T164" s="34" t="str">
        <f t="shared" ca="1" si="141"/>
        <v xml:space="preserve"> </v>
      </c>
      <c r="U164" s="34">
        <f t="shared" ca="1" si="141"/>
        <v>-1.7368428259824542E-2</v>
      </c>
      <c r="V164" s="34" t="str">
        <f t="shared" ca="1" si="141"/>
        <v xml:space="preserve"> </v>
      </c>
      <c r="W164" s="34" t="str">
        <f t="shared" ca="1" si="141"/>
        <v xml:space="preserve"> </v>
      </c>
      <c r="X164" s="34">
        <f t="shared" ca="1" si="141"/>
        <v>0.20423492528368037</v>
      </c>
      <c r="Y164" s="55">
        <f t="shared" ca="1" si="141"/>
        <v>1.1208177843874623E-2</v>
      </c>
    </row>
    <row r="165" spans="1:25" s="33" customFormat="1" x14ac:dyDescent="0.2">
      <c r="A165" s="20">
        <v>41547</v>
      </c>
      <c r="B165" s="63">
        <f t="shared" ref="B165:J178" ca="1" si="142">IF(IF(OR(B43="",B39=0),NA(),B43/B39-1)&gt;1.5,NA(),B43/B39-1)</f>
        <v>2.8672966284815082E-3</v>
      </c>
      <c r="C165" s="63">
        <f t="shared" ca="1" si="142"/>
        <v>-1.6573850496032216E-2</v>
      </c>
      <c r="D165" s="34">
        <f t="shared" ca="1" si="142"/>
        <v>-1.7232833975790451E-2</v>
      </c>
      <c r="E165" s="34">
        <f t="shared" ca="1" si="142"/>
        <v>-5.7480885664227266E-3</v>
      </c>
      <c r="F165" s="34">
        <f t="shared" ca="1" si="142"/>
        <v>-2.3610728128563463E-2</v>
      </c>
      <c r="G165" s="53">
        <f t="shared" ca="1" si="142"/>
        <v>-1.3355112893913557E-2</v>
      </c>
      <c r="H165" s="34">
        <f t="shared" ca="1" si="142"/>
        <v>-4.5103741881160619E-2</v>
      </c>
      <c r="I165" s="34">
        <f t="shared" ca="1" si="142"/>
        <v>-2.2484243282048233E-2</v>
      </c>
      <c r="J165" s="64">
        <f t="shared" ca="1" si="142"/>
        <v>-2.3529248266986103E-2</v>
      </c>
      <c r="K165" s="34">
        <f t="shared" ca="1" si="109"/>
        <v>-2.4296899643496017E-2</v>
      </c>
      <c r="L165" s="34" t="str">
        <f t="shared" ca="1" si="141"/>
        <v xml:space="preserve"> </v>
      </c>
      <c r="M165" s="64" t="str">
        <f t="shared" ca="1" si="141"/>
        <v xml:space="preserve"> </v>
      </c>
      <c r="N165" s="34">
        <f t="shared" ca="1" si="141"/>
        <v>-2.5292818849583787E-3</v>
      </c>
      <c r="O165" s="55">
        <f t="shared" ca="1" si="141"/>
        <v>4.8329247113358953E-3</v>
      </c>
      <c r="P165" s="53">
        <f t="shared" ca="1" si="141"/>
        <v>0.57855387013650494</v>
      </c>
      <c r="Q165" s="34">
        <f t="shared" ca="1" si="141"/>
        <v>-1.0686627915724056E-2</v>
      </c>
      <c r="R165" s="34">
        <f t="shared" ca="1" si="141"/>
        <v>-2.0432618880381503E-2</v>
      </c>
      <c r="S165" s="34" t="str">
        <f t="shared" ca="1" si="141"/>
        <v xml:space="preserve"> </v>
      </c>
      <c r="T165" s="34" t="str">
        <f t="shared" ca="1" si="141"/>
        <v xml:space="preserve"> </v>
      </c>
      <c r="U165" s="34">
        <f t="shared" ca="1" si="141"/>
        <v>-1.2268466291788127E-2</v>
      </c>
      <c r="V165" s="34" t="str">
        <f t="shared" ca="1" si="141"/>
        <v xml:space="preserve"> </v>
      </c>
      <c r="W165" s="34" t="str">
        <f t="shared" ca="1" si="141"/>
        <v xml:space="preserve"> </v>
      </c>
      <c r="X165" s="34">
        <f t="shared" ca="1" si="141"/>
        <v>-0.45250621475654607</v>
      </c>
      <c r="Y165" s="55">
        <f t="shared" ca="1" si="141"/>
        <v>1.6454327523145018E-2</v>
      </c>
    </row>
    <row r="166" spans="1:25" s="33" customFormat="1" ht="12" thickBot="1" x14ac:dyDescent="0.25">
      <c r="A166" s="26">
        <v>41639</v>
      </c>
      <c r="B166" s="65">
        <f t="shared" ca="1" si="142"/>
        <v>-4.0599455983325594E-4</v>
      </c>
      <c r="C166" s="65">
        <f t="shared" ca="1" si="142"/>
        <v>-2.2646862009559787E-2</v>
      </c>
      <c r="D166" s="56">
        <f t="shared" ca="1" si="142"/>
        <v>-2.2700913823312519E-2</v>
      </c>
      <c r="E166" s="56">
        <f t="shared" ca="1" si="142"/>
        <v>-5.2894799864323661E-3</v>
      </c>
      <c r="F166" s="56">
        <f t="shared" ca="1" si="142"/>
        <v>-3.0448460246187525E-2</v>
      </c>
      <c r="G166" s="57">
        <f t="shared" ca="1" si="142"/>
        <v>-2.13531879618577E-2</v>
      </c>
      <c r="H166" s="56">
        <f t="shared" ca="1" si="142"/>
        <v>-0.11617668044690654</v>
      </c>
      <c r="I166" s="56">
        <f t="shared" ca="1" si="142"/>
        <v>-1.9020405616747227E-2</v>
      </c>
      <c r="J166" s="66">
        <f t="shared" ca="1" si="142"/>
        <v>-2.1861317810443315E-2</v>
      </c>
      <c r="K166" s="56">
        <f t="shared" ca="1" si="109"/>
        <v>-3.4205755170036323E-2</v>
      </c>
      <c r="L166" s="56" t="str">
        <f t="shared" ca="1" si="141"/>
        <v xml:space="preserve"> </v>
      </c>
      <c r="M166" s="66" t="str">
        <f t="shared" ca="1" si="141"/>
        <v xml:space="preserve"> </v>
      </c>
      <c r="N166" s="56">
        <f t="shared" ca="1" si="141"/>
        <v>-7.7080015029119542E-3</v>
      </c>
      <c r="O166" s="58">
        <f t="shared" ca="1" si="141"/>
        <v>2.6508096361746114E-2</v>
      </c>
      <c r="P166" s="57">
        <f t="shared" ca="1" si="141"/>
        <v>0.76356610999146723</v>
      </c>
      <c r="Q166" s="56">
        <f t="shared" ca="1" si="141"/>
        <v>-2.1484205770542442E-2</v>
      </c>
      <c r="R166" s="56">
        <f t="shared" ca="1" si="141"/>
        <v>-2.083770183468181E-2</v>
      </c>
      <c r="S166" s="56" t="str">
        <f t="shared" ca="1" si="141"/>
        <v xml:space="preserve"> </v>
      </c>
      <c r="T166" s="56" t="str">
        <f t="shared" ca="1" si="141"/>
        <v xml:space="preserve"> </v>
      </c>
      <c r="U166" s="56">
        <f t="shared" ca="1" si="141"/>
        <v>-1.7773531571968371E-2</v>
      </c>
      <c r="V166" s="56" t="str">
        <f t="shared" ca="1" si="141"/>
        <v xml:space="preserve"> </v>
      </c>
      <c r="W166" s="56" t="str">
        <f t="shared" ca="1" si="141"/>
        <v xml:space="preserve"> </v>
      </c>
      <c r="X166" s="56">
        <f t="shared" ca="1" si="141"/>
        <v>-0.32727070274388703</v>
      </c>
      <c r="Y166" s="58">
        <f t="shared" ca="1" si="141"/>
        <v>-1.0885185025345634E-2</v>
      </c>
    </row>
    <row r="167" spans="1:25" s="33" customFormat="1" x14ac:dyDescent="0.2">
      <c r="A167" s="14">
        <v>41729</v>
      </c>
      <c r="B167" s="67">
        <f t="shared" ca="1" si="142"/>
        <v>-8.0571801634948814E-3</v>
      </c>
      <c r="C167" s="67">
        <f t="shared" ca="1" si="142"/>
        <v>-2.1261672866889958E-2</v>
      </c>
      <c r="D167" s="59">
        <f t="shared" ca="1" si="142"/>
        <v>-1.9401926367716871E-2</v>
      </c>
      <c r="E167" s="59">
        <f t="shared" ca="1" si="142"/>
        <v>-8.46388387082464E-3</v>
      </c>
      <c r="F167" s="59">
        <f t="shared" ca="1" si="142"/>
        <v>-3.6065405919031956E-2</v>
      </c>
      <c r="G167" s="60">
        <f t="shared" ca="1" si="142"/>
        <v>-1.8169947828577837E-2</v>
      </c>
      <c r="H167" s="59">
        <f t="shared" ca="1" si="142"/>
        <v>-6.0507210215442919E-2</v>
      </c>
      <c r="I167" s="59">
        <f t="shared" ca="1" si="142"/>
        <v>-1.5428858900281894E-2</v>
      </c>
      <c r="J167" s="68">
        <f t="shared" ca="1" si="142"/>
        <v>-2.116894161916727E-2</v>
      </c>
      <c r="K167" s="59">
        <f t="shared" ca="1" si="109"/>
        <v>-3.1518498400957662E-2</v>
      </c>
      <c r="L167" s="59" t="str">
        <f t="shared" ca="1" si="141"/>
        <v xml:space="preserve"> </v>
      </c>
      <c r="M167" s="68" t="str">
        <f t="shared" ca="1" si="141"/>
        <v xml:space="preserve"> </v>
      </c>
      <c r="N167" s="59">
        <f t="shared" ca="1" si="141"/>
        <v>-8.2516523339215553E-3</v>
      </c>
      <c r="O167" s="61">
        <f t="shared" ca="1" si="141"/>
        <v>9.7488599078554561E-3</v>
      </c>
      <c r="P167" s="60" t="str">
        <f t="shared" ca="1" si="141"/>
        <v xml:space="preserve"> </v>
      </c>
      <c r="Q167" s="59">
        <f t="shared" ca="1" si="141"/>
        <v>-1.9293743446271772E-2</v>
      </c>
      <c r="R167" s="59">
        <f t="shared" ca="1" si="141"/>
        <v>-2.066749108627941E-2</v>
      </c>
      <c r="S167" s="59" t="str">
        <f t="shared" ca="1" si="141"/>
        <v xml:space="preserve"> </v>
      </c>
      <c r="T167" s="59">
        <f t="shared" ca="1" si="141"/>
        <v>-3.892717077767649E-2</v>
      </c>
      <c r="U167" s="59">
        <f t="shared" ca="1" si="141"/>
        <v>5.6322492161758886E-2</v>
      </c>
      <c r="V167" s="59" t="str">
        <f t="shared" ca="1" si="141"/>
        <v xml:space="preserve"> </v>
      </c>
      <c r="W167" s="59">
        <f t="shared" ca="1" si="141"/>
        <v>-3.3135743532085593E-2</v>
      </c>
      <c r="X167" s="59">
        <f t="shared" ca="1" si="141"/>
        <v>-0.47418470922656031</v>
      </c>
      <c r="Y167" s="61">
        <f t="shared" ca="1" si="141"/>
        <v>-1.7724733498272305E-2</v>
      </c>
    </row>
    <row r="168" spans="1:25" s="33" customFormat="1" x14ac:dyDescent="0.2">
      <c r="A168" s="20">
        <v>41820</v>
      </c>
      <c r="B168" s="63">
        <f t="shared" ca="1" si="142"/>
        <v>-6.7946044633124814E-3</v>
      </c>
      <c r="C168" s="63">
        <f t="shared" ca="1" si="142"/>
        <v>-2.2105247517742233E-2</v>
      </c>
      <c r="D168" s="34">
        <f t="shared" ca="1" si="142"/>
        <v>-2.1338041805985863E-2</v>
      </c>
      <c r="E168" s="34">
        <f t="shared" ca="1" si="142"/>
        <v>-9.3515355991010685E-3</v>
      </c>
      <c r="F168" s="34">
        <f t="shared" ca="1" si="142"/>
        <v>-3.2686336754928491E-2</v>
      </c>
      <c r="G168" s="53">
        <f t="shared" ca="1" si="142"/>
        <v>-1.5238137347307834E-2</v>
      </c>
      <c r="H168" s="34">
        <f t="shared" ca="1" si="142"/>
        <v>-1.0690881989064427E-2</v>
      </c>
      <c r="I168" s="34">
        <f t="shared" ca="1" si="142"/>
        <v>-1.9405221948093798E-2</v>
      </c>
      <c r="J168" s="64">
        <f t="shared" ca="1" si="142"/>
        <v>-2.5708742329058509E-2</v>
      </c>
      <c r="K168" s="34">
        <f t="shared" ca="1" si="109"/>
        <v>-3.5877140863574186E-2</v>
      </c>
      <c r="L168" s="34" t="str">
        <f t="shared" ca="1" si="141"/>
        <v xml:space="preserve"> </v>
      </c>
      <c r="M168" s="64" t="str">
        <f t="shared" ca="1" si="141"/>
        <v xml:space="preserve"> </v>
      </c>
      <c r="N168" s="34">
        <f t="shared" ca="1" si="141"/>
        <v>-1.0307253002053041E-2</v>
      </c>
      <c r="O168" s="55">
        <f t="shared" ca="1" si="141"/>
        <v>5.1705259468664222E-2</v>
      </c>
      <c r="P168" s="53">
        <f t="shared" ca="1" si="141"/>
        <v>0.50439329403703037</v>
      </c>
      <c r="Q168" s="34">
        <f t="shared" ca="1" si="141"/>
        <v>-8.5172212249613466E-3</v>
      </c>
      <c r="R168" s="34">
        <f t="shared" ca="1" si="141"/>
        <v>-2.5868007082586963E-2</v>
      </c>
      <c r="S168" s="34" t="str">
        <f t="shared" ca="1" si="141"/>
        <v xml:space="preserve"> </v>
      </c>
      <c r="T168" s="34">
        <f t="shared" ca="1" si="141"/>
        <v>-2.6734251249656227E-2</v>
      </c>
      <c r="U168" s="34">
        <f t="shared" ca="1" si="141"/>
        <v>5.9404004025279455E-2</v>
      </c>
      <c r="V168" s="34" t="str">
        <f t="shared" ca="1" si="141"/>
        <v xml:space="preserve"> </v>
      </c>
      <c r="W168" s="34">
        <f t="shared" ca="1" si="141"/>
        <v>-3.5602469383187896E-2</v>
      </c>
      <c r="X168" s="34">
        <f t="shared" ca="1" si="141"/>
        <v>-0.29149649917893095</v>
      </c>
      <c r="Y168" s="55">
        <f t="shared" ca="1" si="141"/>
        <v>-3.9742233471801391E-2</v>
      </c>
    </row>
    <row r="169" spans="1:25" s="33" customFormat="1" x14ac:dyDescent="0.2">
      <c r="A169" s="20">
        <v>41912</v>
      </c>
      <c r="B169" s="63">
        <f t="shared" ca="1" si="142"/>
        <v>-5.0841133575930675E-3</v>
      </c>
      <c r="C169" s="63">
        <f t="shared" ca="1" si="142"/>
        <v>-1.9278516645079291E-2</v>
      </c>
      <c r="D169" s="34">
        <f t="shared" ca="1" si="142"/>
        <v>-1.9025268317071742E-2</v>
      </c>
      <c r="E169" s="34">
        <f t="shared" ca="1" si="142"/>
        <v>-6.0507961088174245E-3</v>
      </c>
      <c r="F169" s="34">
        <f t="shared" ca="1" si="142"/>
        <v>-3.0190712383418528E-2</v>
      </c>
      <c r="G169" s="53">
        <f t="shared" ca="1" si="142"/>
        <v>-1.685087541904573E-2</v>
      </c>
      <c r="H169" s="34">
        <f t="shared" ca="1" si="142"/>
        <v>-2.3521554670083322E-2</v>
      </c>
      <c r="I169" s="34">
        <f t="shared" ca="1" si="142"/>
        <v>-2.008439699595066E-2</v>
      </c>
      <c r="J169" s="64">
        <f t="shared" ca="1" si="142"/>
        <v>-2.0216017011311149E-2</v>
      </c>
      <c r="K169" s="34">
        <f t="shared" ca="1" si="109"/>
        <v>-3.5491571279836487E-2</v>
      </c>
      <c r="L169" s="34" t="str">
        <f t="shared" ca="1" si="141"/>
        <v xml:space="preserve"> </v>
      </c>
      <c r="M169" s="64" t="str">
        <f t="shared" ca="1" si="141"/>
        <v xml:space="preserve"> </v>
      </c>
      <c r="N169" s="34">
        <f t="shared" ca="1" si="141"/>
        <v>-1.0584991929936449E-2</v>
      </c>
      <c r="O169" s="55">
        <f t="shared" ca="1" si="141"/>
        <v>6.9197202097182053E-3</v>
      </c>
      <c r="P169" s="53">
        <f t="shared" ca="1" si="141"/>
        <v>8.2671448038912132E-2</v>
      </c>
      <c r="Q169" s="34">
        <f t="shared" ca="1" si="141"/>
        <v>-1.6810681380363235E-2</v>
      </c>
      <c r="R169" s="34">
        <f t="shared" ca="1" si="141"/>
        <v>-2.7602143648340571E-2</v>
      </c>
      <c r="S169" s="34" t="str">
        <f t="shared" ca="1" si="141"/>
        <v xml:space="preserve"> </v>
      </c>
      <c r="T169" s="34">
        <f t="shared" ca="1" si="141"/>
        <v>9.3379179030961268E-4</v>
      </c>
      <c r="U169" s="34">
        <f t="shared" ca="1" si="141"/>
        <v>4.8858425497160463E-2</v>
      </c>
      <c r="V169" s="34" t="str">
        <f t="shared" ca="1" si="141"/>
        <v xml:space="preserve"> </v>
      </c>
      <c r="W169" s="34">
        <f t="shared" ca="1" si="141"/>
        <v>-3.353500143903998E-2</v>
      </c>
      <c r="X169" s="34">
        <f t="shared" ca="1" si="141"/>
        <v>0.39032895152707048</v>
      </c>
      <c r="Y169" s="55">
        <f t="shared" ca="1" si="141"/>
        <v>-5.181232614048692E-2</v>
      </c>
    </row>
    <row r="170" spans="1:25" s="33" customFormat="1" ht="12" thickBot="1" x14ac:dyDescent="0.25">
      <c r="A170" s="20">
        <v>42004</v>
      </c>
      <c r="B170" s="63">
        <f t="shared" ca="1" si="142"/>
        <v>-7.1303065947179167E-3</v>
      </c>
      <c r="C170" s="63">
        <f t="shared" ca="1" si="142"/>
        <v>-1.9376942459446989E-2</v>
      </c>
      <c r="D170" s="34">
        <f t="shared" ca="1" si="142"/>
        <v>-1.9418588355385125E-2</v>
      </c>
      <c r="E170" s="34">
        <f t="shared" ca="1" si="142"/>
        <v>-2.2111089584961885E-3</v>
      </c>
      <c r="F170" s="34">
        <f t="shared" ca="1" si="142"/>
        <v>-3.2494753014002509E-2</v>
      </c>
      <c r="G170" s="53">
        <f t="shared" ca="1" si="142"/>
        <v>-1.0909212087482412E-2</v>
      </c>
      <c r="H170" s="34">
        <f t="shared" ca="1" si="142"/>
        <v>6.4266062310662342E-2</v>
      </c>
      <c r="I170" s="34">
        <f t="shared" ca="1" si="142"/>
        <v>-3.8204579516239456E-2</v>
      </c>
      <c r="J170" s="64">
        <f t="shared" ca="1" si="142"/>
        <v>-4.3653611771328316E-2</v>
      </c>
      <c r="K170" s="34">
        <f t="shared" ca="1" si="109"/>
        <v>-3.1821981194185556E-2</v>
      </c>
      <c r="L170" s="34" t="str">
        <f t="shared" ca="1" si="141"/>
        <v xml:space="preserve"> </v>
      </c>
      <c r="M170" s="64" t="str">
        <f t="shared" ca="1" si="141"/>
        <v xml:space="preserve"> </v>
      </c>
      <c r="N170" s="34">
        <f t="shared" ca="1" si="141"/>
        <v>-4.3166574119628542E-3</v>
      </c>
      <c r="O170" s="55">
        <f t="shared" ca="1" si="141"/>
        <v>-6.9930598949163203E-2</v>
      </c>
      <c r="P170" s="53">
        <f t="shared" ca="1" si="141"/>
        <v>-0.60096618105855037</v>
      </c>
      <c r="Q170" s="34">
        <f t="shared" ca="1" si="141"/>
        <v>-9.2333082788792487E-3</v>
      </c>
      <c r="R170" s="34">
        <f t="shared" ca="1" si="141"/>
        <v>-3.0023347909698628E-2</v>
      </c>
      <c r="S170" s="34" t="str">
        <f t="shared" ca="1" si="141"/>
        <v xml:space="preserve"> </v>
      </c>
      <c r="T170" s="34">
        <f t="shared" ca="1" si="141"/>
        <v>1.2111791817417394E-2</v>
      </c>
      <c r="U170" s="34">
        <f t="shared" ca="1" si="141"/>
        <v>5.8774460947382368E-2</v>
      </c>
      <c r="V170" s="34" t="str">
        <f t="shared" ca="1" si="141"/>
        <v xml:space="preserve"> </v>
      </c>
      <c r="W170" s="34">
        <f t="shared" ca="1" si="141"/>
        <v>-3.1728832110620497E-2</v>
      </c>
      <c r="X170" s="34">
        <f t="shared" ca="1" si="141"/>
        <v>0.658113424297875</v>
      </c>
      <c r="Y170" s="55">
        <f t="shared" ca="1" si="141"/>
        <v>-4.3626360930718922E-2</v>
      </c>
    </row>
    <row r="171" spans="1:25" s="33" customFormat="1" x14ac:dyDescent="0.2">
      <c r="A171" s="14">
        <v>42094</v>
      </c>
      <c r="B171" s="67">
        <f t="shared" ca="1" si="142"/>
        <v>-7.78453128142087E-3</v>
      </c>
      <c r="C171" s="67">
        <f t="shared" ca="1" si="142"/>
        <v>-2.140375317663068E-2</v>
      </c>
      <c r="D171" s="59">
        <f t="shared" ca="1" si="142"/>
        <v>-2.2578914226676572E-2</v>
      </c>
      <c r="E171" s="59">
        <f t="shared" ca="1" si="142"/>
        <v>-3.8081957424761503E-3</v>
      </c>
      <c r="F171" s="59">
        <f t="shared" ca="1" si="142"/>
        <v>-3.3879754454699595E-2</v>
      </c>
      <c r="G171" s="60">
        <f t="shared" ca="1" si="142"/>
        <v>-1.5365837177253927E-2</v>
      </c>
      <c r="H171" s="59">
        <f t="shared" ca="1" si="142"/>
        <v>7.5525409229541873E-2</v>
      </c>
      <c r="I171" s="59">
        <f t="shared" ca="1" si="142"/>
        <v>-3.5086128884064705E-2</v>
      </c>
      <c r="J171" s="68">
        <f t="shared" ca="1" si="142"/>
        <v>-4.0456448088465158E-2</v>
      </c>
      <c r="K171" s="59">
        <f t="shared" ca="1" si="109"/>
        <v>-3.281722081181937E-2</v>
      </c>
      <c r="L171" s="59" t="str">
        <f t="shared" ca="1" si="141"/>
        <v xml:space="preserve"> </v>
      </c>
      <c r="M171" s="68" t="str">
        <f t="shared" ca="1" si="141"/>
        <v xml:space="preserve"> </v>
      </c>
      <c r="N171" s="59">
        <f t="shared" ca="1" si="141"/>
        <v>-2.6899509291482548E-3</v>
      </c>
      <c r="O171" s="61">
        <f t="shared" ca="1" si="141"/>
        <v>-4.8043476726775447E-2</v>
      </c>
      <c r="P171" s="60">
        <f t="shared" ca="1" si="141"/>
        <v>-0.11046104906132914</v>
      </c>
      <c r="Q171" s="59">
        <f t="shared" ca="1" si="141"/>
        <v>-1.1925300159384089E-2</v>
      </c>
      <c r="R171" s="59">
        <f t="shared" ca="1" si="141"/>
        <v>-3.2707668167518134E-2</v>
      </c>
      <c r="S171" s="59" t="str">
        <f t="shared" ca="1" si="141"/>
        <v xml:space="preserve"> </v>
      </c>
      <c r="T171" s="59">
        <f t="shared" ca="1" si="141"/>
        <v>-2.2413595326190472E-2</v>
      </c>
      <c r="U171" s="59">
        <f t="shared" ca="1" si="141"/>
        <v>-3.5279477940659554E-3</v>
      </c>
      <c r="V171" s="59" t="str">
        <f t="shared" ca="1" si="141"/>
        <v xml:space="preserve"> </v>
      </c>
      <c r="W171" s="59">
        <f t="shared" ca="1" si="141"/>
        <v>-3.4201382639149513E-2</v>
      </c>
      <c r="X171" s="59">
        <f t="shared" ca="1" si="141"/>
        <v>0.5345228344660915</v>
      </c>
      <c r="Y171" s="61">
        <f t="shared" ca="1" si="141"/>
        <v>-2.9559901964545277E-2</v>
      </c>
    </row>
    <row r="172" spans="1:25" s="33" customFormat="1" x14ac:dyDescent="0.2">
      <c r="A172" s="20">
        <v>42185</v>
      </c>
      <c r="B172" s="63">
        <f t="shared" ca="1" si="142"/>
        <v>-7.2856846600196645E-3</v>
      </c>
      <c r="C172" s="63">
        <f t="shared" ca="1" si="142"/>
        <v>-2.0005215810434351E-2</v>
      </c>
      <c r="D172" s="34">
        <f t="shared" ca="1" si="142"/>
        <v>-2.1005998872581699E-2</v>
      </c>
      <c r="E172" s="34">
        <f t="shared" ca="1" si="142"/>
        <v>4.4038143364089066E-4</v>
      </c>
      <c r="F172" s="34">
        <f t="shared" ca="1" si="142"/>
        <v>-3.399993387870226E-2</v>
      </c>
      <c r="G172" s="53">
        <f t="shared" ca="1" si="142"/>
        <v>-1.7153898742689355E-2</v>
      </c>
      <c r="H172" s="34">
        <f t="shared" ca="1" si="142"/>
        <v>-2.1906877277651837E-2</v>
      </c>
      <c r="I172" s="34">
        <f t="shared" ca="1" si="142"/>
        <v>-3.6312180237187852E-2</v>
      </c>
      <c r="J172" s="64">
        <f t="shared" ca="1" si="142"/>
        <v>-3.9315240344676594E-2</v>
      </c>
      <c r="K172" s="34">
        <f t="shared" ca="1" si="109"/>
        <v>-3.2727305014851771E-2</v>
      </c>
      <c r="L172" s="34" t="str">
        <f t="shared" ca="1" si="141"/>
        <v xml:space="preserve"> </v>
      </c>
      <c r="M172" s="64" t="str">
        <f t="shared" ca="1" si="141"/>
        <v xml:space="preserve"> </v>
      </c>
      <c r="N172" s="34">
        <f t="shared" ca="1" si="141"/>
        <v>-1.0020574996632003E-3</v>
      </c>
      <c r="O172" s="55">
        <f t="shared" ca="1" si="141"/>
        <v>-4.7544873503998608E-2</v>
      </c>
      <c r="P172" s="53" t="str">
        <f t="shared" ca="1" si="141"/>
        <v xml:space="preserve"> </v>
      </c>
      <c r="Q172" s="34">
        <f t="shared" ca="1" si="141"/>
        <v>-1.5264700425798972E-2</v>
      </c>
      <c r="R172" s="34">
        <f t="shared" ca="1" si="141"/>
        <v>-2.826073930352746E-2</v>
      </c>
      <c r="S172" s="34" t="str">
        <f t="shared" ca="1" si="141"/>
        <v xml:space="preserve"> </v>
      </c>
      <c r="T172" s="34">
        <f t="shared" ca="1" si="141"/>
        <v>-3.2543967034610599E-2</v>
      </c>
      <c r="U172" s="34">
        <f t="shared" ca="1" si="141"/>
        <v>-4.0186383762375044E-4</v>
      </c>
      <c r="V172" s="34" t="str">
        <f t="shared" ca="1" si="141"/>
        <v xml:space="preserve"> </v>
      </c>
      <c r="W172" s="34">
        <f t="shared" ca="1" si="141"/>
        <v>-3.2661622435150361E-2</v>
      </c>
      <c r="X172" s="34">
        <f t="shared" ca="1" si="141"/>
        <v>-3.6727231224685908E-2</v>
      </c>
      <c r="Y172" s="55">
        <f t="shared" ca="1" si="141"/>
        <v>-2.9420629678470478E-2</v>
      </c>
    </row>
    <row r="173" spans="1:25" s="33" customFormat="1" x14ac:dyDescent="0.2">
      <c r="A173" s="20">
        <v>42277</v>
      </c>
      <c r="B173" s="63">
        <f t="shared" ca="1" si="142"/>
        <v>-6.5287143701032724E-3</v>
      </c>
      <c r="C173" s="63">
        <f t="shared" ca="1" si="142"/>
        <v>-2.1480276666747566E-2</v>
      </c>
      <c r="D173" s="34">
        <f t="shared" ca="1" si="142"/>
        <v>-2.2521687355188336E-2</v>
      </c>
      <c r="E173" s="34">
        <f t="shared" ca="1" si="142"/>
        <v>2.2246064089370687E-3</v>
      </c>
      <c r="F173" s="34">
        <f t="shared" ca="1" si="142"/>
        <v>-3.5405997916930998E-2</v>
      </c>
      <c r="G173" s="53">
        <f t="shared" ca="1" si="142"/>
        <v>-1.450842099076588E-2</v>
      </c>
      <c r="H173" s="34">
        <f t="shared" ca="1" si="142"/>
        <v>-1.6477604759651987E-2</v>
      </c>
      <c r="I173" s="34">
        <f t="shared" ca="1" si="142"/>
        <v>-3.5736245549426338E-2</v>
      </c>
      <c r="J173" s="64">
        <f t="shared" ca="1" si="142"/>
        <v>-4.4812396171838076E-2</v>
      </c>
      <c r="K173" s="34">
        <f t="shared" ca="1" si="109"/>
        <v>-3.2687277904884904E-2</v>
      </c>
      <c r="L173" s="34" t="str">
        <f t="shared" ca="1" si="141"/>
        <v xml:space="preserve"> </v>
      </c>
      <c r="M173" s="64" t="str">
        <f t="shared" ca="1" si="141"/>
        <v xml:space="preserve"> </v>
      </c>
      <c r="N173" s="34">
        <f t="shared" ca="1" si="141"/>
        <v>1.6718923121992191E-3</v>
      </c>
      <c r="O173" s="55">
        <f t="shared" ca="1" si="141"/>
        <v>1.7457593329321508E-2</v>
      </c>
      <c r="P173" s="53">
        <f t="shared" ca="1" si="141"/>
        <v>-1.9905473252757155E-2</v>
      </c>
      <c r="Q173" s="34">
        <f t="shared" ca="1" si="141"/>
        <v>-1.0429130532058961E-2</v>
      </c>
      <c r="R173" s="34">
        <f t="shared" ca="1" si="141"/>
        <v>-2.6513789837602109E-2</v>
      </c>
      <c r="S173" s="34" t="str">
        <f t="shared" ca="1" si="141"/>
        <v xml:space="preserve"> </v>
      </c>
      <c r="T173" s="34">
        <f t="shared" ca="1" si="141"/>
        <v>-2.4180812127444384E-2</v>
      </c>
      <c r="U173" s="34">
        <f t="shared" ca="1" si="141"/>
        <v>2.7796240723214627E-3</v>
      </c>
      <c r="V173" s="34" t="str">
        <f t="shared" ca="1" si="141"/>
        <v xml:space="preserve"> </v>
      </c>
      <c r="W173" s="34">
        <f t="shared" ca="1" si="141"/>
        <v>-3.1857464521952261E-2</v>
      </c>
      <c r="X173" s="34">
        <f t="shared" ca="1" si="141"/>
        <v>-6.6535261241574939E-2</v>
      </c>
      <c r="Y173" s="55">
        <f t="shared" ca="1" si="141"/>
        <v>-2.0764792844117141E-2</v>
      </c>
    </row>
    <row r="174" spans="1:25" s="33" customFormat="1" ht="12" thickBot="1" x14ac:dyDescent="0.25">
      <c r="A174" s="20">
        <v>42369</v>
      </c>
      <c r="B174" s="63">
        <f t="shared" ca="1" si="142"/>
        <v>-6.3742562527265845E-3</v>
      </c>
      <c r="C174" s="63">
        <f t="shared" ca="1" si="142"/>
        <v>-2.0098431915615222E-2</v>
      </c>
      <c r="D174" s="34">
        <f t="shared" ca="1" si="142"/>
        <v>-2.1327249194227127E-2</v>
      </c>
      <c r="E174" s="34">
        <f t="shared" ca="1" si="142"/>
        <v>-2.3545753827496352E-3</v>
      </c>
      <c r="F174" s="34">
        <f t="shared" ca="1" si="142"/>
        <v>-3.6823848740493825E-2</v>
      </c>
      <c r="G174" s="53">
        <f t="shared" ca="1" si="142"/>
        <v>-1.6273563224524223E-2</v>
      </c>
      <c r="H174" s="34">
        <f t="shared" ca="1" si="142"/>
        <v>-1.0118124902326775E-2</v>
      </c>
      <c r="I174" s="34">
        <f t="shared" ca="1" si="142"/>
        <v>-3.3956263736995895E-2</v>
      </c>
      <c r="J174" s="64">
        <f t="shared" ca="1" si="142"/>
        <v>-4.7014263550536506E-2</v>
      </c>
      <c r="K174" s="34">
        <f t="shared" ca="1" si="109"/>
        <v>-3.5477114919924335E-2</v>
      </c>
      <c r="L174" s="34" t="str">
        <f t="shared" ca="1" si="141"/>
        <v xml:space="preserve"> </v>
      </c>
      <c r="M174" s="64" t="str">
        <f t="shared" ca="1" si="141"/>
        <v xml:space="preserve"> </v>
      </c>
      <c r="N174" s="34">
        <f t="shared" ca="1" si="141"/>
        <v>-8.6836609133855713E-4</v>
      </c>
      <c r="O174" s="55">
        <f t="shared" ca="1" si="141"/>
        <v>-8.402765074811025E-2</v>
      </c>
      <c r="P174" s="53">
        <f t="shared" ca="1" si="141"/>
        <v>1.1190819623036075</v>
      </c>
      <c r="Q174" s="34">
        <f t="shared" ca="1" si="141"/>
        <v>-9.7221414066092082E-3</v>
      </c>
      <c r="R174" s="34">
        <f t="shared" ca="1" si="141"/>
        <v>-2.4747825279164526E-2</v>
      </c>
      <c r="S174" s="34" t="str">
        <f t="shared" ca="1" si="141"/>
        <v xml:space="preserve"> </v>
      </c>
      <c r="T174" s="34">
        <f t="shared" ca="1" si="141"/>
        <v>-2.6803504604333117E-2</v>
      </c>
      <c r="U174" s="34">
        <f t="shared" ca="1" si="141"/>
        <v>-3.1862604642074466E-4</v>
      </c>
      <c r="V174" s="34" t="str">
        <f t="shared" ca="1" si="141"/>
        <v xml:space="preserve"> </v>
      </c>
      <c r="W174" s="34">
        <f t="shared" ca="1" si="141"/>
        <v>-3.5594275855539204E-2</v>
      </c>
      <c r="X174" s="34">
        <f t="shared" ca="1" si="141"/>
        <v>-0.25654419870224243</v>
      </c>
      <c r="Y174" s="55">
        <f t="shared" ca="1" si="141"/>
        <v>-4.3978809968864274E-3</v>
      </c>
    </row>
    <row r="175" spans="1:25" s="33" customFormat="1" x14ac:dyDescent="0.2">
      <c r="A175" s="14">
        <v>42460</v>
      </c>
      <c r="B175" s="67">
        <f t="shared" ca="1" si="142"/>
        <v>-5.3066418821500205E-3</v>
      </c>
      <c r="C175" s="67">
        <f t="shared" ca="1" si="142"/>
        <v>-1.7483542826288612E-2</v>
      </c>
      <c r="D175" s="59">
        <f t="shared" ca="1" si="142"/>
        <v>-1.928281459070047E-2</v>
      </c>
      <c r="E175" s="59">
        <f t="shared" ca="1" si="142"/>
        <v>2.2363537503191644E-3</v>
      </c>
      <c r="F175" s="59">
        <f t="shared" ca="1" si="142"/>
        <v>-2.7639464971430994E-2</v>
      </c>
      <c r="G175" s="60">
        <f t="shared" ca="1" si="142"/>
        <v>-1.4010508488666584E-2</v>
      </c>
      <c r="H175" s="59">
        <f t="shared" ca="1" si="142"/>
        <v>-4.288330981956745E-2</v>
      </c>
      <c r="I175" s="59">
        <f t="shared" ca="1" si="142"/>
        <v>-2.9793112959522139E-2</v>
      </c>
      <c r="J175" s="68">
        <f t="shared" ca="1" si="142"/>
        <v>-2.9423154104597282E-2</v>
      </c>
      <c r="K175" s="59">
        <f t="shared" ca="1" si="109"/>
        <v>-2.4088426286785647E-2</v>
      </c>
      <c r="L175" s="59" t="str">
        <f t="shared" ca="1" si="141"/>
        <v xml:space="preserve"> </v>
      </c>
      <c r="M175" s="68" t="str">
        <f t="shared" ca="1" si="141"/>
        <v xml:space="preserve"> </v>
      </c>
      <c r="N175" s="59">
        <f t="shared" ca="1" si="141"/>
        <v>2.7354851786343115E-3</v>
      </c>
      <c r="O175" s="61">
        <f t="shared" ca="1" si="141"/>
        <v>-9.7706678528330593E-2</v>
      </c>
      <c r="P175" s="60">
        <f t="shared" ca="1" si="141"/>
        <v>-0.15233855823378761</v>
      </c>
      <c r="Q175" s="59">
        <f t="shared" ca="1" si="141"/>
        <v>-1.7080756894172211E-2</v>
      </c>
      <c r="R175" s="59">
        <f t="shared" ca="1" si="141"/>
        <v>-1.9313116459726554E-2</v>
      </c>
      <c r="S175" s="59" t="str">
        <f t="shared" ca="1" si="141"/>
        <v xml:space="preserve"> </v>
      </c>
      <c r="T175" s="59">
        <f t="shared" ca="1" si="141"/>
        <v>-1.2635628423539602E-3</v>
      </c>
      <c r="U175" s="59">
        <f t="shared" ca="1" si="141"/>
        <v>1.5293556817520315E-2</v>
      </c>
      <c r="V175" s="59" t="str">
        <f t="shared" ca="1" si="141"/>
        <v xml:space="preserve"> </v>
      </c>
      <c r="W175" s="59">
        <f t="shared" ca="1" si="141"/>
        <v>-2.4905653393784588E-2</v>
      </c>
      <c r="X175" s="59">
        <f t="shared" ca="1" si="141"/>
        <v>2.6342491764486553E-2</v>
      </c>
      <c r="Y175" s="61">
        <f t="shared" ca="1" si="141"/>
        <v>-1.4916501607285082E-2</v>
      </c>
    </row>
    <row r="176" spans="1:25" s="33" customFormat="1" x14ac:dyDescent="0.2">
      <c r="A176" s="20">
        <v>42551</v>
      </c>
      <c r="B176" s="63">
        <f t="shared" ca="1" si="142"/>
        <v>-7.2094024260209721E-3</v>
      </c>
      <c r="C176" s="63">
        <f t="shared" ca="1" si="142"/>
        <v>-1.6999053894337535E-2</v>
      </c>
      <c r="D176" s="34">
        <f t="shared" ca="1" si="142"/>
        <v>-1.9618662531317388E-2</v>
      </c>
      <c r="E176" s="34">
        <f t="shared" ca="1" si="142"/>
        <v>-1.4802355262192313E-3</v>
      </c>
      <c r="F176" s="34">
        <f t="shared" ca="1" si="142"/>
        <v>-2.493061998037216E-2</v>
      </c>
      <c r="G176" s="53">
        <f t="shared" ca="1" si="142"/>
        <v>-1.4304853251769445E-2</v>
      </c>
      <c r="H176" s="34">
        <f t="shared" ca="1" si="142"/>
        <v>4.5479603147134506E-2</v>
      </c>
      <c r="I176" s="34">
        <f t="shared" ca="1" si="142"/>
        <v>-3.8489111338917859E-2</v>
      </c>
      <c r="J176" s="64">
        <f t="shared" ca="1" si="142"/>
        <v>-4.5639194324504473E-2</v>
      </c>
      <c r="K176" s="34">
        <f t="shared" ca="1" si="109"/>
        <v>-1.9718917254470281E-2</v>
      </c>
      <c r="L176" s="34" t="str">
        <f t="shared" ca="1" si="141"/>
        <v xml:space="preserve"> </v>
      </c>
      <c r="M176" s="64" t="str">
        <f t="shared" ca="1" si="141"/>
        <v xml:space="preserve"> </v>
      </c>
      <c r="N176" s="34">
        <f t="shared" ca="1" si="141"/>
        <v>5.804045677425318E-3</v>
      </c>
      <c r="O176" s="55">
        <f t="shared" ca="1" si="141"/>
        <v>-0.15444824487192077</v>
      </c>
      <c r="P176" s="53">
        <f t="shared" ca="1" si="141"/>
        <v>-6.8645095373301435E-2</v>
      </c>
      <c r="Q176" s="34">
        <f t="shared" ca="1" si="141"/>
        <v>-1.9167513509687151E-2</v>
      </c>
      <c r="R176" s="34">
        <f t="shared" ca="1" si="141"/>
        <v>-1.992813284713002E-2</v>
      </c>
      <c r="S176" s="34" t="str">
        <f t="shared" ca="1" si="141"/>
        <v xml:space="preserve"> </v>
      </c>
      <c r="T176" s="34">
        <f t="shared" ca="1" si="141"/>
        <v>-4.4499921045715318E-4</v>
      </c>
      <c r="U176" s="34">
        <f t="shared" ca="1" si="141"/>
        <v>1.8853106797340535E-2</v>
      </c>
      <c r="V176" s="34" t="str">
        <f t="shared" ca="1" si="141"/>
        <v xml:space="preserve"> </v>
      </c>
      <c r="W176" s="34">
        <f t="shared" ca="1" si="141"/>
        <v>-2.0673492887955724E-2</v>
      </c>
      <c r="X176" s="34">
        <f t="shared" ca="1" si="141"/>
        <v>0.46291798837661391</v>
      </c>
      <c r="Y176" s="55">
        <f t="shared" ca="1" si="141"/>
        <v>8.1914806565428488E-3</v>
      </c>
    </row>
    <row r="177" spans="1:25" s="33" customFormat="1" x14ac:dyDescent="0.2">
      <c r="A177" s="20">
        <v>42643</v>
      </c>
      <c r="B177" s="63">
        <f t="shared" ca="1" si="142"/>
        <v>-5.8604840463356567E-3</v>
      </c>
      <c r="C177" s="63">
        <f t="shared" ca="1" si="142"/>
        <v>-1.0162491283480346E-2</v>
      </c>
      <c r="D177" s="34">
        <f t="shared" ca="1" si="142"/>
        <v>-1.3037332059195106E-2</v>
      </c>
      <c r="E177" s="34">
        <f t="shared" ca="1" si="142"/>
        <v>1.3201741462940397E-3</v>
      </c>
      <c r="F177" s="34">
        <f t="shared" ca="1" si="142"/>
        <v>-1.4740079260187167E-2</v>
      </c>
      <c r="G177" s="53">
        <f t="shared" ca="1" si="142"/>
        <v>-8.0658396239873253E-3</v>
      </c>
      <c r="H177" s="34">
        <f t="shared" ca="1" si="142"/>
        <v>-3.1812591080724317E-3</v>
      </c>
      <c r="I177" s="34">
        <f t="shared" ca="1" si="142"/>
        <v>-5.690151681697142E-2</v>
      </c>
      <c r="J177" s="64">
        <f t="shared" ca="1" si="142"/>
        <v>-6.8333307567362889E-2</v>
      </c>
      <c r="K177" s="34">
        <f t="shared" ca="1" si="109"/>
        <v>-1.9880755482591939E-2</v>
      </c>
      <c r="L177" s="34" t="str">
        <f t="shared" ca="1" si="141"/>
        <v xml:space="preserve"> </v>
      </c>
      <c r="M177" s="64" t="str">
        <f t="shared" ca="1" si="141"/>
        <v xml:space="preserve"> </v>
      </c>
      <c r="N177" s="34">
        <f t="shared" ca="1" si="141"/>
        <v>9.5261937256929663E-4</v>
      </c>
      <c r="O177" s="55">
        <f t="shared" ca="1" si="141"/>
        <v>-9.625890531583714E-2</v>
      </c>
      <c r="P177" s="53">
        <f t="shared" ca="1" si="141"/>
        <v>-4.0171572352515783E-2</v>
      </c>
      <c r="Q177" s="34">
        <f t="shared" ca="1" si="141"/>
        <v>-1.5795928350761379E-2</v>
      </c>
      <c r="R177" s="34">
        <f t="shared" ca="1" si="141"/>
        <v>-1.3832491370266431E-2</v>
      </c>
      <c r="S177" s="34" t="str">
        <f t="shared" ca="1" si="141"/>
        <v xml:space="preserve"> </v>
      </c>
      <c r="T177" s="34">
        <f t="shared" ca="1" si="141"/>
        <v>-1.191496543111481E-2</v>
      </c>
      <c r="U177" s="34">
        <f t="shared" ca="1" si="141"/>
        <v>1.565388716119509E-2</v>
      </c>
      <c r="V177" s="34" t="str">
        <f t="shared" ca="1" si="141"/>
        <v xml:space="preserve"> </v>
      </c>
      <c r="W177" s="34">
        <f t="shared" ca="1" si="141"/>
        <v>-2.0003469165640553E-2</v>
      </c>
      <c r="X177" s="34">
        <f t="shared" ca="1" si="141"/>
        <v>0.24971932230310778</v>
      </c>
      <c r="Y177" s="55">
        <f t="shared" ca="1" si="141"/>
        <v>-2.6472721409306343E-3</v>
      </c>
    </row>
    <row r="178" spans="1:25" s="33" customFormat="1" ht="12" thickBot="1" x14ac:dyDescent="0.25">
      <c r="A178" s="26">
        <v>42735</v>
      </c>
      <c r="B178" s="63">
        <f t="shared" ca="1" si="142"/>
        <v>-7.0173503612612764E-3</v>
      </c>
      <c r="C178" s="63">
        <f t="shared" ca="1" si="142"/>
        <v>-1.218470541961636E-2</v>
      </c>
      <c r="D178" s="34">
        <f t="shared" ca="1" si="142"/>
        <v>-1.5566551507812942E-2</v>
      </c>
      <c r="E178" s="34">
        <f t="shared" ca="1" si="142"/>
        <v>1.9494269527386976E-4</v>
      </c>
      <c r="F178" s="34">
        <f t="shared" ca="1" si="142"/>
        <v>-1.6973372499015649E-2</v>
      </c>
      <c r="G178" s="53">
        <f t="shared" ca="1" si="142"/>
        <v>-1.2142863001858295E-2</v>
      </c>
      <c r="H178" s="34">
        <f t="shared" ca="1" si="142"/>
        <v>-1.330646796839785E-2</v>
      </c>
      <c r="I178" s="34">
        <f t="shared" ca="1" si="142"/>
        <v>-4.4147118206450342E-2</v>
      </c>
      <c r="J178" s="64">
        <f t="shared" ca="1" si="142"/>
        <v>-4.7262111666612983E-2</v>
      </c>
      <c r="K178" s="34">
        <f t="shared" ca="1" si="109"/>
        <v>-2.2261725091739404E-2</v>
      </c>
      <c r="L178" s="34" t="str">
        <f t="shared" ca="1" si="141"/>
        <v xml:space="preserve"> </v>
      </c>
      <c r="M178" s="64" t="str">
        <f t="shared" ca="1" si="141"/>
        <v xml:space="preserve"> </v>
      </c>
      <c r="N178" s="34">
        <f t="shared" ca="1" si="141"/>
        <v>-4.1709588864665692E-3</v>
      </c>
      <c r="O178" s="55">
        <f t="shared" ca="1" si="141"/>
        <v>-5.2162540795922641E-2</v>
      </c>
      <c r="P178" s="53">
        <f t="shared" ca="1" si="141"/>
        <v>-7.2390033489441064E-2</v>
      </c>
      <c r="Q178" s="34">
        <f t="shared" ca="1" si="141"/>
        <v>-2.1098058178549262E-2</v>
      </c>
      <c r="R178" s="34">
        <f t="shared" ca="1" si="141"/>
        <v>-9.1069278579137825E-3</v>
      </c>
      <c r="S178" s="34" t="str">
        <f t="shared" ca="1" si="141"/>
        <v xml:space="preserve"> </v>
      </c>
      <c r="T178" s="34">
        <f t="shared" ca="1" si="141"/>
        <v>-1.7801542145869043E-2</v>
      </c>
      <c r="U178" s="34">
        <f t="shared" ca="1" si="141"/>
        <v>2.2885217180506734E-2</v>
      </c>
      <c r="V178" s="34" t="str">
        <f t="shared" ca="1" si="141"/>
        <v xml:space="preserve"> </v>
      </c>
      <c r="W178" s="34">
        <f t="shared" ca="1" si="141"/>
        <v>-2.1525629414027247E-2</v>
      </c>
      <c r="X178" s="34">
        <f t="shared" ca="1" si="141"/>
        <v>-9.2002845306299097E-2</v>
      </c>
      <c r="Y178" s="55">
        <f t="shared" ca="1" si="141"/>
        <v>-1.9095384946050342E-2</v>
      </c>
    </row>
    <row r="179" spans="1:25" s="33" customFormat="1" x14ac:dyDescent="0.2">
      <c r="A179" s="14">
        <v>42825</v>
      </c>
      <c r="B179" s="67">
        <f t="shared" ref="B179:J179" ca="1" si="143">IF(IF(OR(B57="",B53=0),NA(),B57/B53-1)&gt;1.5,NA(),B57/B53-1)</f>
        <v>-3.5641532380052965E-3</v>
      </c>
      <c r="C179" s="67">
        <f t="shared" ca="1" si="143"/>
        <v>-3.0782341125514812E-3</v>
      </c>
      <c r="D179" s="59">
        <f t="shared" ca="1" si="143"/>
        <v>-5.2534147196183767E-3</v>
      </c>
      <c r="E179" s="59">
        <f t="shared" ca="1" si="143"/>
        <v>2.5599218937633061E-3</v>
      </c>
      <c r="F179" s="59">
        <f t="shared" ca="1" si="143"/>
        <v>-1.6021403307295401E-2</v>
      </c>
      <c r="G179" s="60">
        <f t="shared" ca="1" si="143"/>
        <v>1.2903578597331933E-3</v>
      </c>
      <c r="H179" s="59">
        <f t="shared" ca="1" si="143"/>
        <v>1.4338482772025651E-2</v>
      </c>
      <c r="I179" s="59">
        <f t="shared" ca="1" si="143"/>
        <v>-4.5391096944529141E-2</v>
      </c>
      <c r="J179" s="68">
        <f t="shared" ca="1" si="143"/>
        <v>-5.5819593851284433E-2</v>
      </c>
      <c r="K179" s="59">
        <f t="shared" ca="1" si="109"/>
        <v>-1.5174566121104238E-2</v>
      </c>
      <c r="L179" s="59" t="str">
        <f t="shared" ca="1" si="141"/>
        <v xml:space="preserve"> </v>
      </c>
      <c r="M179" s="68" t="str">
        <f t="shared" ca="1" si="141"/>
        <v xml:space="preserve"> </v>
      </c>
      <c r="N179" s="59">
        <f t="shared" ca="1" si="141"/>
        <v>3.9327383974483432E-3</v>
      </c>
      <c r="O179" s="61">
        <f t="shared" ca="1" si="141"/>
        <v>-3.2889236187789606E-2</v>
      </c>
      <c r="P179" s="60">
        <f t="shared" ca="1" si="141"/>
        <v>-6.6689090090553238E-2</v>
      </c>
      <c r="Q179" s="59">
        <f t="shared" ca="1" si="141"/>
        <v>-1.1564803020980063E-2</v>
      </c>
      <c r="R179" s="59">
        <f t="shared" ca="1" si="141"/>
        <v>-4.8145853408411154E-3</v>
      </c>
      <c r="S179" s="59" t="str">
        <f t="shared" ca="1" si="141"/>
        <v xml:space="preserve"> </v>
      </c>
      <c r="T179" s="59">
        <f t="shared" ca="1" si="141"/>
        <v>-3.3481239365598103E-3</v>
      </c>
      <c r="U179" s="59">
        <f t="shared" ca="1" si="141"/>
        <v>2.1693975046819469E-2</v>
      </c>
      <c r="V179" s="59" t="str">
        <f t="shared" ca="1" si="141"/>
        <v xml:space="preserve"> </v>
      </c>
      <c r="W179" s="59">
        <f t="shared" ca="1" si="141"/>
        <v>-1.5506228501009356E-2</v>
      </c>
      <c r="X179" s="59">
        <f t="shared" ca="1" si="141"/>
        <v>0.26954477215328709</v>
      </c>
      <c r="Y179" s="61">
        <f t="shared" ca="1" si="141"/>
        <v>-6.2525573035467907E-3</v>
      </c>
    </row>
    <row r="180" spans="1:25" s="33" customFormat="1" x14ac:dyDescent="0.2">
      <c r="A180" s="20">
        <v>42916</v>
      </c>
      <c r="B180" s="63">
        <f t="shared" ref="B180:J180" ca="1" si="144">IF(IF(OR(B58="",B54=0),NA(),B58/B54-1)&gt;1.5,NA(),B58/B54-1)</f>
        <v>-3.7582802605629073E-4</v>
      </c>
      <c r="C180" s="63">
        <f t="shared" ca="1" si="144"/>
        <v>-5.5188389876350552E-3</v>
      </c>
      <c r="D180" s="34">
        <f t="shared" ca="1" si="144"/>
        <v>-7.8843865301798655E-3</v>
      </c>
      <c r="E180" s="34">
        <f t="shared" ca="1" si="144"/>
        <v>7.3837896143504889E-3</v>
      </c>
      <c r="F180" s="34">
        <f t="shared" ca="1" si="144"/>
        <v>-1.5494572822600361E-2</v>
      </c>
      <c r="G180" s="53">
        <f t="shared" ca="1" si="144"/>
        <v>1.0136800212625641E-3</v>
      </c>
      <c r="H180" s="34">
        <f t="shared" ca="1" si="144"/>
        <v>-7.8096317338971044E-2</v>
      </c>
      <c r="I180" s="34">
        <f t="shared" ca="1" si="144"/>
        <v>-4.4328791959365565E-2</v>
      </c>
      <c r="J180" s="64">
        <f t="shared" ca="1" si="144"/>
        <v>-4.9446053457685268E-2</v>
      </c>
      <c r="K180" s="34">
        <f t="shared" ca="1" si="109"/>
        <v>-2.6217309369680475E-2</v>
      </c>
      <c r="L180" s="34" t="str">
        <f t="shared" ref="L180:Y185" ca="1" si="145">IF(IF(OR(L58=" ",L54=0,L54 = " ")," ",L58/L54-1)&gt;1.5," ",L58/L54-1)</f>
        <v xml:space="preserve"> </v>
      </c>
      <c r="M180" s="64" t="str">
        <f t="shared" ca="1" si="145"/>
        <v xml:space="preserve"> </v>
      </c>
      <c r="N180" s="34">
        <f t="shared" ca="1" si="145"/>
        <v>-3.8632386933404872E-3</v>
      </c>
      <c r="O180" s="55">
        <f t="shared" ca="1" si="145"/>
        <v>-1.5544275699118204E-2</v>
      </c>
      <c r="P180" s="53">
        <f t="shared" ca="1" si="145"/>
        <v>-0.1383616688789967</v>
      </c>
      <c r="Q180" s="34">
        <f t="shared" ca="1" si="145"/>
        <v>-8.7231246058456779E-3</v>
      </c>
      <c r="R180" s="34">
        <f t="shared" ca="1" si="145"/>
        <v>-3.7619480876761591E-3</v>
      </c>
      <c r="S180" s="34" t="str">
        <f t="shared" ca="1" si="145"/>
        <v xml:space="preserve"> </v>
      </c>
      <c r="T180" s="34">
        <f t="shared" ca="1" si="145"/>
        <v>-2.2467551888092463E-2</v>
      </c>
      <c r="U180" s="34">
        <f t="shared" ca="1" si="145"/>
        <v>1.8979144986588592E-2</v>
      </c>
      <c r="V180" s="34" t="str">
        <f t="shared" ca="1" si="145"/>
        <v xml:space="preserve"> </v>
      </c>
      <c r="W180" s="34">
        <f t="shared" ca="1" si="145"/>
        <v>-2.6308229653540627E-2</v>
      </c>
      <c r="X180" s="34">
        <f t="shared" ca="1" si="145"/>
        <v>-0.15728777700817875</v>
      </c>
      <c r="Y180" s="55">
        <f t="shared" ca="1" si="145"/>
        <v>-4.5618172180509897E-2</v>
      </c>
    </row>
    <row r="181" spans="1:25" s="33" customFormat="1" x14ac:dyDescent="0.2">
      <c r="A181" s="20">
        <v>43008</v>
      </c>
      <c r="B181" s="63">
        <f t="shared" ref="B181:J181" ca="1" si="146">IF(IF(OR(B59="",B55=0),NA(),B59/B55-1)&gt;1.5,NA(),B59/B55-1)</f>
        <v>-6.7322495457496911E-3</v>
      </c>
      <c r="C181" s="63">
        <f t="shared" ca="1" si="146"/>
        <v>-1.2065759105629681E-2</v>
      </c>
      <c r="D181" s="34">
        <f t="shared" ca="1" si="146"/>
        <v>-1.4240605380648197E-2</v>
      </c>
      <c r="E181" s="34">
        <f t="shared" ca="1" si="146"/>
        <v>-1.4848899646939806E-3</v>
      </c>
      <c r="F181" s="34">
        <f t="shared" ca="1" si="146"/>
        <v>-2.669969777600667E-2</v>
      </c>
      <c r="G181" s="53">
        <f t="shared" ca="1" si="146"/>
        <v>-6.2937494677774986E-3</v>
      </c>
      <c r="H181" s="34">
        <f t="shared" ca="1" si="146"/>
        <v>-3.3621401802315876E-2</v>
      </c>
      <c r="I181" s="34">
        <f t="shared" ca="1" si="146"/>
        <v>-4.7370405904294088E-2</v>
      </c>
      <c r="J181" s="64">
        <f t="shared" ca="1" si="146"/>
        <v>-4.5185953997270656E-2</v>
      </c>
      <c r="K181" s="34">
        <f t="shared" ca="1" si="109"/>
        <v>-2.7754729348319795E-2</v>
      </c>
      <c r="L181" s="34" t="str">
        <f t="shared" ca="1" si="145"/>
        <v xml:space="preserve"> </v>
      </c>
      <c r="M181" s="64" t="str">
        <f t="shared" ca="1" si="145"/>
        <v xml:space="preserve"> </v>
      </c>
      <c r="N181" s="34">
        <f t="shared" ca="1" si="145"/>
        <v>-3.6197364873891136E-3</v>
      </c>
      <c r="O181" s="55">
        <f t="shared" ca="1" si="145"/>
        <v>-7.8538504005174148E-2</v>
      </c>
      <c r="P181" s="53">
        <f t="shared" ca="1" si="145"/>
        <v>-0.15080839655607958</v>
      </c>
      <c r="Q181" s="34">
        <f t="shared" ca="1" si="145"/>
        <v>-1.6779904676084145E-2</v>
      </c>
      <c r="R181" s="34">
        <f t="shared" ca="1" si="145"/>
        <v>-4.7457291471291185E-3</v>
      </c>
      <c r="S181" s="34" t="str">
        <f t="shared" ca="1" si="145"/>
        <v xml:space="preserve"> </v>
      </c>
      <c r="T181" s="34">
        <f t="shared" ca="1" si="145"/>
        <v>-1.6419164831737998E-2</v>
      </c>
      <c r="U181" s="34">
        <f t="shared" ca="1" si="145"/>
        <v>2.4772673634907649E-2</v>
      </c>
      <c r="V181" s="34" t="str">
        <f t="shared" ca="1" si="145"/>
        <v xml:space="preserve"> </v>
      </c>
      <c r="W181" s="34">
        <f t="shared" ca="1" si="145"/>
        <v>-2.8642585673066101E-2</v>
      </c>
      <c r="X181" s="34">
        <f t="shared" ca="1" si="145"/>
        <v>-3.3408537676960948E-2</v>
      </c>
      <c r="Y181" s="55">
        <f t="shared" ca="1" si="145"/>
        <v>-2.4932450178092758E-2</v>
      </c>
    </row>
    <row r="182" spans="1:25" s="33" customFormat="1" ht="12" thickBot="1" x14ac:dyDescent="0.25">
      <c r="A182" s="26">
        <v>43100</v>
      </c>
      <c r="B182" s="63">
        <f t="shared" ref="B182:J182" ca="1" si="147">IF(IF(OR(B60="",B56=0),NA(),B60/B56-1)&gt;1.5,NA(),B60/B56-1)</f>
        <v>-3.4808980980109983E-3</v>
      </c>
      <c r="C182" s="63">
        <f t="shared" ca="1" si="147"/>
        <v>-1.1134319165676532E-2</v>
      </c>
      <c r="D182" s="34">
        <f t="shared" ca="1" si="147"/>
        <v>-1.423733494065027E-2</v>
      </c>
      <c r="E182" s="34">
        <f t="shared" ca="1" si="147"/>
        <v>9.1016003148234326E-3</v>
      </c>
      <c r="F182" s="34">
        <f t="shared" ca="1" si="147"/>
        <v>-8.7393216049267419E-3</v>
      </c>
      <c r="G182" s="53">
        <f t="shared" ca="1" si="147"/>
        <v>-5.6258886148455867E-3</v>
      </c>
      <c r="H182" s="34">
        <f t="shared" ca="1" si="147"/>
        <v>-1.1003869883496331E-2</v>
      </c>
      <c r="I182" s="34">
        <f t="shared" ca="1" si="147"/>
        <v>-4.4701438597161358E-2</v>
      </c>
      <c r="J182" s="64">
        <f t="shared" ca="1" si="147"/>
        <v>-3.989817998229972E-2</v>
      </c>
      <c r="K182" s="34">
        <f t="shared" ca="1" si="109"/>
        <v>-4.3636047778387033E-3</v>
      </c>
      <c r="L182" s="34" t="str">
        <f t="shared" ca="1" si="145"/>
        <v xml:space="preserve"> </v>
      </c>
      <c r="M182" s="64" t="str">
        <f t="shared" ca="1" si="145"/>
        <v xml:space="preserve"> </v>
      </c>
      <c r="N182" s="34">
        <f t="shared" ca="1" si="145"/>
        <v>8.2343156182804744E-3</v>
      </c>
      <c r="O182" s="55">
        <f t="shared" ca="1" si="145"/>
        <v>-5.2301285654946517E-3</v>
      </c>
      <c r="P182" s="53">
        <f t="shared" ca="1" si="145"/>
        <v>-0.12565110436557303</v>
      </c>
      <c r="Q182" s="34">
        <f t="shared" ca="1" si="145"/>
        <v>-1.1948008599767301E-2</v>
      </c>
      <c r="R182" s="34">
        <f t="shared" ca="1" si="145"/>
        <v>-6.1028688519304541E-4</v>
      </c>
      <c r="S182" s="34" t="str">
        <f t="shared" ca="1" si="145"/>
        <v xml:space="preserve"> </v>
      </c>
      <c r="T182" s="34">
        <f ca="1">IF(IF(OR(T60=" ",T56=0,T56 = " ")," ",T60/T56-1)&gt;1.5," ",T60/T56-1)</f>
        <v>-1.0368145572326015E-2</v>
      </c>
      <c r="U182" s="34">
        <f t="shared" ca="1" si="145"/>
        <v>1.6911046987818201E-2</v>
      </c>
      <c r="V182" s="34" t="str">
        <f t="shared" ca="1" si="145"/>
        <v xml:space="preserve"> </v>
      </c>
      <c r="W182" s="34">
        <f t="shared" ca="1" si="145"/>
        <v>-2.8206465195006469E-3</v>
      </c>
      <c r="X182" s="34">
        <f t="shared" ca="1" si="145"/>
        <v>0.38848497903115176</v>
      </c>
      <c r="Y182" s="55">
        <f t="shared" ca="1" si="145"/>
        <v>-1.6842958152857745E-2</v>
      </c>
    </row>
    <row r="183" spans="1:25" s="33" customFormat="1" x14ac:dyDescent="0.2">
      <c r="A183" s="14">
        <v>43190</v>
      </c>
      <c r="B183" s="67">
        <f ca="1">IF(IF(OR(B61="",B57=0),NA(),B61/B57-1)&gt;1.5,NA(),B61/B57-1)</f>
        <v>-6.153606863560368E-3</v>
      </c>
      <c r="C183" s="67">
        <f t="shared" ref="C183:J185" ca="1" si="148">IF(IF(OR(C61="",C57=0),NA(),C61/C57-1)&gt;1.5,NA(),C61/C57-1)</f>
        <v>-1.8703949589614521E-2</v>
      </c>
      <c r="D183" s="59">
        <f t="shared" ca="1" si="148"/>
        <v>-2.1732742902005886E-2</v>
      </c>
      <c r="E183" s="59">
        <f t="shared" ca="1" si="148"/>
        <v>3.9933208163420719E-3</v>
      </c>
      <c r="F183" s="59">
        <f t="shared" ca="1" si="148"/>
        <v>-1.6450234852016909E-2</v>
      </c>
      <c r="G183" s="60">
        <f t="shared" ca="1" si="148"/>
        <v>-1.2071719708710349E-2</v>
      </c>
      <c r="H183" s="59">
        <f t="shared" ca="1" si="148"/>
        <v>-5.4075382594938048E-2</v>
      </c>
      <c r="I183" s="59">
        <f t="shared" ca="1" si="148"/>
        <v>-6.0004188862301855E-2</v>
      </c>
      <c r="J183" s="68">
        <f t="shared" ca="1" si="148"/>
        <v>-4.5745069323656629E-2</v>
      </c>
      <c r="K183" s="59">
        <f t="shared" ca="1" si="109"/>
        <v>-2.2748233615223268E-2</v>
      </c>
      <c r="L183" s="59" t="str">
        <f t="shared" ca="1" si="145"/>
        <v xml:space="preserve"> </v>
      </c>
      <c r="M183" s="68" t="str">
        <f t="shared" ca="1" si="145"/>
        <v xml:space="preserve"> </v>
      </c>
      <c r="N183" s="59">
        <f t="shared" ca="1" si="145"/>
        <v>-2.7410523780480034E-4</v>
      </c>
      <c r="O183" s="61">
        <f t="shared" ca="1" si="145"/>
        <v>-9.9600949784563797E-2</v>
      </c>
      <c r="P183" s="60">
        <f t="shared" ca="1" si="145"/>
        <v>-0.2539437835560503</v>
      </c>
      <c r="Q183" s="59">
        <f t="shared" ca="1" si="145"/>
        <v>-6.9691027230888158E-3</v>
      </c>
      <c r="R183" s="59">
        <f t="shared" ca="1" si="145"/>
        <v>-4.0893048679281341E-3</v>
      </c>
      <c r="S183" s="59" t="str">
        <f t="shared" ca="1" si="145"/>
        <v xml:space="preserve"> </v>
      </c>
      <c r="T183" s="59">
        <f ca="1">IF(IF(OR(T61=" ",T57=0,T57 = " ")," ",T61/T57-1)&gt;1.5," ",T61/T57-1)</f>
        <v>-4.2082352046273641E-2</v>
      </c>
      <c r="U183" s="59">
        <f t="shared" ca="1" si="145"/>
        <v>6.8852498938514195E-3</v>
      </c>
      <c r="V183" s="59" t="str">
        <f t="shared" ca="1" si="145"/>
        <v xml:space="preserve"> </v>
      </c>
      <c r="W183" s="59">
        <f t="shared" ca="1" si="145"/>
        <v>-2.2405962122379885E-2</v>
      </c>
      <c r="X183" s="59">
        <f t="shared" ca="1" si="145"/>
        <v>-3.2025747574164876E-2</v>
      </c>
      <c r="Y183" s="61">
        <f t="shared" ca="1" si="145"/>
        <v>-3.7860431479439072E-2</v>
      </c>
    </row>
    <row r="184" spans="1:25" s="33" customFormat="1" x14ac:dyDescent="0.2">
      <c r="A184" s="20">
        <v>43281</v>
      </c>
      <c r="B184" s="63">
        <f ca="1">IF(IF(OR(B62="",B58=0),NA(),B62/B58-1)&gt;1.5,NA(),B62/B58-1)</f>
        <v>-6.4245531453933635E-3</v>
      </c>
      <c r="C184" s="63">
        <f t="shared" ca="1" si="148"/>
        <v>-1.5509448494281597E-2</v>
      </c>
      <c r="D184" s="34">
        <f t="shared" ca="1" si="148"/>
        <v>-1.7024478581448954E-2</v>
      </c>
      <c r="E184" s="34">
        <f t="shared" ca="1" si="148"/>
        <v>8.7631301492261393E-3</v>
      </c>
      <c r="F184" s="34">
        <f t="shared" ca="1" si="148"/>
        <v>-1.5907272896539371E-2</v>
      </c>
      <c r="G184" s="53">
        <f t="shared" ca="1" si="148"/>
        <v>-1.1321405691548492E-2</v>
      </c>
      <c r="H184" s="34">
        <f t="shared" ca="1" si="148"/>
        <v>3.1771801907040098E-2</v>
      </c>
      <c r="I184" s="34">
        <f t="shared" ca="1" si="148"/>
        <v>-6.0212659943874036E-2</v>
      </c>
      <c r="J184" s="64">
        <f t="shared" ca="1" si="148"/>
        <v>-3.9847152232647787E-2</v>
      </c>
      <c r="K184" s="34">
        <f t="shared" ref="K184:K185" ca="1" si="149">IF(IF(OR(K62=" ",K58=0,K58 = " ")," ",K62/K58-1)&gt;1.5," ",K62/K58-1)</f>
        <v>-1.1740764772497081E-2</v>
      </c>
      <c r="L184" s="34" t="str">
        <f t="shared" ca="1" si="145"/>
        <v xml:space="preserve"> </v>
      </c>
      <c r="M184" s="64" t="str">
        <f t="shared" ca="1" si="145"/>
        <v xml:space="preserve"> </v>
      </c>
      <c r="N184" s="34">
        <f t="shared" ca="1" si="145"/>
        <v>7.8791334740615504E-3</v>
      </c>
      <c r="O184" s="55">
        <f t="shared" ca="1" si="145"/>
        <v>-0.1250647599069673</v>
      </c>
      <c r="P184" s="53">
        <f t="shared" ca="1" si="145"/>
        <v>-0.26669775275937901</v>
      </c>
      <c r="Q184" s="34">
        <f t="shared" ca="1" si="145"/>
        <v>-9.7978906884196304E-3</v>
      </c>
      <c r="R184" s="34">
        <f t="shared" ca="1" si="145"/>
        <v>-1.1591649541883298E-3</v>
      </c>
      <c r="S184" s="34" t="str">
        <f t="shared" ca="1" si="145"/>
        <v xml:space="preserve"> </v>
      </c>
      <c r="T184" s="34">
        <f ca="1">IF(IF(OR(T62=" ",T58=0,T58 = " ")," ",T62/T58-1)&gt;1.5," ",T62/T58-1)</f>
        <v>-2.7147069105684984E-2</v>
      </c>
      <c r="U184" s="34">
        <f t="shared" ca="1" si="145"/>
        <v>1.1034295289017004E-2</v>
      </c>
      <c r="V184" s="34" t="str">
        <f t="shared" ca="1" si="145"/>
        <v xml:space="preserve"> </v>
      </c>
      <c r="W184" s="34">
        <f t="shared" ca="1" si="145"/>
        <v>-1.205042500558684E-2</v>
      </c>
      <c r="X184" s="34">
        <f t="shared" ca="1" si="145"/>
        <v>6.2164079511032089E-2</v>
      </c>
      <c r="Y184" s="55">
        <f t="shared" ca="1" si="145"/>
        <v>-2.1082275091442892E-2</v>
      </c>
    </row>
    <row r="185" spans="1:25" s="165" customFormat="1" x14ac:dyDescent="0.2">
      <c r="A185" s="20">
        <v>43373</v>
      </c>
      <c r="B185" s="63">
        <f ca="1">IF(IF(OR(B63="",B59=0),NA(),B63/B59-1)&gt;1.5,NA(),B63/B59-1)</f>
        <v>-1.1495382423315714E-2</v>
      </c>
      <c r="C185" s="63">
        <f t="shared" ca="1" si="148"/>
        <v>-1.6484934102664717E-2</v>
      </c>
      <c r="D185" s="34">
        <f t="shared" ca="1" si="148"/>
        <v>-1.8779988100017464E-2</v>
      </c>
      <c r="E185" s="34">
        <f t="shared" ca="1" si="148"/>
        <v>2.1145948152516691E-3</v>
      </c>
      <c r="F185" s="34">
        <f t="shared" ca="1" si="148"/>
        <v>-6.2671990333539318E-3</v>
      </c>
      <c r="G185" s="53">
        <f t="shared" ca="1" si="148"/>
        <v>-9.0793653473436597E-3</v>
      </c>
      <c r="H185" s="34">
        <f t="shared" ca="1" si="148"/>
        <v>6.9176929936685116E-3</v>
      </c>
      <c r="I185" s="34">
        <f t="shared" ca="1" si="148"/>
        <v>-5.4623760990934356E-2</v>
      </c>
      <c r="J185" s="64">
        <f t="shared" ca="1" si="148"/>
        <v>-4.1882205642572279E-2</v>
      </c>
      <c r="K185" s="34">
        <f t="shared" ca="1" si="149"/>
        <v>9.2341079260305214E-4</v>
      </c>
      <c r="L185" s="34" t="str">
        <f t="shared" ca="1" si="145"/>
        <v xml:space="preserve"> </v>
      </c>
      <c r="M185" s="64" t="str">
        <f t="shared" ca="1" si="145"/>
        <v xml:space="preserve"> </v>
      </c>
      <c r="N185" s="34">
        <f t="shared" ca="1" si="145"/>
        <v>5.5059581039580419E-3</v>
      </c>
      <c r="O185" s="55">
        <f t="shared" ca="1" si="145"/>
        <v>-0.15870686792343647</v>
      </c>
      <c r="P185" s="53">
        <f t="shared" ca="1" si="145"/>
        <v>-0.21529353056383504</v>
      </c>
      <c r="Q185" s="34">
        <f t="shared" ca="1" si="145"/>
        <v>-3.9415862409716285E-3</v>
      </c>
      <c r="R185" s="34">
        <f t="shared" ca="1" si="145"/>
        <v>9.6344081675123761E-3</v>
      </c>
      <c r="S185" s="34" t="str">
        <f t="shared" ca="1" si="145"/>
        <v xml:space="preserve"> </v>
      </c>
      <c r="T185" s="34">
        <f ca="1">IF(IF(OR(T63=" ",T59=0,T59 = " ")," ",T63/T59-1)&gt;1.5," ",T63/T59-1)</f>
        <v>-2.5557995116774701E-2</v>
      </c>
      <c r="U185" s="34">
        <f t="shared" ca="1" si="145"/>
        <v>1.3351066625609587E-2</v>
      </c>
      <c r="V185" s="34" t="str">
        <f t="shared" ca="1" si="145"/>
        <v xml:space="preserve"> </v>
      </c>
      <c r="W185" s="34">
        <f t="shared" ca="1" si="145"/>
        <v>6.2719886486561904E-4</v>
      </c>
      <c r="X185" s="34">
        <f t="shared" ca="1" si="145"/>
        <v>0.13797557447208342</v>
      </c>
      <c r="Y185" s="55">
        <f t="shared" ca="1" si="145"/>
        <v>-2.9793707493990573E-2</v>
      </c>
    </row>
    <row r="186" spans="1:25" s="33" customFormat="1" ht="12" thickBot="1" x14ac:dyDescent="0.25">
      <c r="A186" s="20">
        <v>43465</v>
      </c>
      <c r="B186" s="63">
        <f t="shared" ref="B186:R186" ca="1" si="150">IF(IF(OR(B64="",B60=0),NA(),B64/B60-1)&gt;1.5,NA(),B64/B60-1)</f>
        <v>-7.3901224491018658E-3</v>
      </c>
      <c r="C186" s="63">
        <f t="shared" ca="1" si="150"/>
        <v>-3.883253915679119E-3</v>
      </c>
      <c r="D186" s="34">
        <f t="shared" ca="1" si="150"/>
        <v>-5.5955138213595879E-3</v>
      </c>
      <c r="E186" s="34">
        <f t="shared" ca="1" si="150"/>
        <v>3.8466278585902458E-4</v>
      </c>
      <c r="F186" s="34">
        <f t="shared" ca="1" si="150"/>
        <v>-2.6696954387479543E-3</v>
      </c>
      <c r="G186" s="53">
        <f t="shared" ca="1" si="150"/>
        <v>3.6477782036894446E-3</v>
      </c>
      <c r="H186" s="34">
        <f t="shared" ca="1" si="150"/>
        <v>-1.3886624908082679E-2</v>
      </c>
      <c r="I186" s="34">
        <f t="shared" ca="1" si="150"/>
        <v>-4.8395423164410367E-2</v>
      </c>
      <c r="J186" s="64">
        <f t="shared" ca="1" si="150"/>
        <v>-2.6300629685930055E-2</v>
      </c>
      <c r="K186" s="34">
        <f t="shared" ca="1" si="150"/>
        <v>-6.4347582242074708E-4</v>
      </c>
      <c r="L186" s="34" t="e">
        <f t="shared" ca="1" si="150"/>
        <v>#VALUE!</v>
      </c>
      <c r="M186" s="64" t="e">
        <f t="shared" ca="1" si="150"/>
        <v>#VALUE!</v>
      </c>
      <c r="N186" s="34">
        <f t="shared" ca="1" si="150"/>
        <v>4.4516097367084395E-3</v>
      </c>
      <c r="O186" s="55">
        <f t="shared" ca="1" si="150"/>
        <v>-0.10012119848537659</v>
      </c>
      <c r="P186" s="53">
        <f t="shared" ca="1" si="150"/>
        <v>-0.43898875463764286</v>
      </c>
      <c r="Q186" s="34">
        <f t="shared" ca="1" si="150"/>
        <v>1.0597511449979446E-2</v>
      </c>
      <c r="R186" s="34">
        <f t="shared" ca="1" si="150"/>
        <v>1.3329103505670403E-2</v>
      </c>
      <c r="S186" s="34" t="e">
        <f t="shared" ref="S186" ca="1" si="151">IF(IF(OR(S64="",S60=0),NA(),S64/S60-1)&gt;1.5,NA(),S64/S60-1)</f>
        <v>#VALUE!</v>
      </c>
      <c r="T186" s="34">
        <f t="shared" ref="T186" ca="1" si="152">IF(IF(OR(T64="",T60=0),NA(),T64/T60-1)&gt;1.5,NA(),9/T60-1)</f>
        <v>-0.79820392972381793</v>
      </c>
      <c r="U186" s="34">
        <f t="shared" ref="U186:Y186" ca="1" si="153">IF(IF(OR(U64="",U60=0),NA(),U64/U60-1)&gt;1.5,NA(),U64/U60-1)</f>
        <v>3.4546909938642845E-2</v>
      </c>
      <c r="V186" s="34" t="e">
        <f t="shared" ca="1" si="153"/>
        <v>#VALUE!</v>
      </c>
      <c r="W186" s="34">
        <f t="shared" ca="1" si="153"/>
        <v>1.5308498468096232E-3</v>
      </c>
      <c r="X186" s="34">
        <f t="shared" ca="1" si="153"/>
        <v>5.1674505460699294E-3</v>
      </c>
      <c r="Y186" s="55">
        <f t="shared" ca="1" si="153"/>
        <v>-3.4874787248770578E-2</v>
      </c>
    </row>
    <row r="187" spans="1:25" ht="15.75" thickBot="1" x14ac:dyDescent="0.25">
      <c r="A187" s="124" t="s">
        <v>35</v>
      </c>
      <c r="B187" s="128"/>
      <c r="C187" s="128"/>
      <c r="D187" s="91"/>
      <c r="E187" s="91"/>
      <c r="F187" s="91"/>
      <c r="G187" s="91"/>
      <c r="H187" s="91"/>
      <c r="I187" s="91"/>
      <c r="J187" s="92"/>
      <c r="K187" s="91"/>
      <c r="L187" s="91"/>
      <c r="M187" s="92"/>
      <c r="N187" s="91"/>
      <c r="O187" s="91"/>
      <c r="P187" s="91"/>
      <c r="Q187" s="91"/>
      <c r="R187" s="91"/>
      <c r="S187" s="91"/>
      <c r="T187" s="91"/>
      <c r="U187" s="91"/>
      <c r="V187" s="91"/>
      <c r="W187" s="91"/>
      <c r="X187" s="91"/>
      <c r="Y187" s="126"/>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29"/>
    </row>
    <row r="189" spans="1:25" x14ac:dyDescent="0.2">
      <c r="A189" s="36" t="s">
        <v>37</v>
      </c>
      <c r="B189" s="69">
        <f t="shared" ref="B189:Y189" ca="1" si="154">SUM(B$9:B$12)/SUM(B$5:B$8)-1</f>
        <v>1.640203998576184E-2</v>
      </c>
      <c r="C189" s="69">
        <f t="shared" ca="1" si="154"/>
        <v>-1.8393937105198099E-2</v>
      </c>
      <c r="D189" s="31">
        <f t="shared" ca="1" si="154"/>
        <v>-1.9100118561856116E-2</v>
      </c>
      <c r="E189" s="31">
        <f t="shared" ca="1" si="154"/>
        <v>4.9879871616573146E-2</v>
      </c>
      <c r="F189" s="31">
        <f t="shared" ca="1" si="154"/>
        <v>1.2608864894367633E-2</v>
      </c>
      <c r="G189" s="70">
        <f t="shared" ca="1" si="154"/>
        <v>-7.1495286447624817E-3</v>
      </c>
      <c r="H189" s="31">
        <f t="shared" ca="1" si="154"/>
        <v>-3.6460056949866315E-2</v>
      </c>
      <c r="I189" s="31">
        <f t="shared" ca="1" si="154"/>
        <v>-1.1284793778824631E-2</v>
      </c>
      <c r="J189" s="71">
        <f t="shared" ca="1" si="154"/>
        <v>4.2386299972712038E-3</v>
      </c>
      <c r="K189" s="31">
        <f t="shared" ca="1" si="154"/>
        <v>0.35599923976832581</v>
      </c>
      <c r="L189" s="31">
        <f t="shared" ca="1" si="154"/>
        <v>-4.7055117320028539E-2</v>
      </c>
      <c r="M189" s="71">
        <f t="shared" ca="1" si="154"/>
        <v>-3.9691367971147029E-2</v>
      </c>
      <c r="N189" s="31">
        <f t="shared" ca="1" si="154"/>
        <v>0.5712952730269254</v>
      </c>
      <c r="O189" s="62">
        <f t="shared" ca="1" si="154"/>
        <v>-5.7811975105606761E-2</v>
      </c>
      <c r="P189" s="70">
        <f t="shared" ca="1" si="154"/>
        <v>-3.6549570187655922E-2</v>
      </c>
      <c r="Q189" s="31">
        <f t="shared" ca="1" si="154"/>
        <v>-8.8671143849349265E-3</v>
      </c>
      <c r="R189" s="31">
        <f t="shared" ca="1" si="154"/>
        <v>-1.9673259265261756E-2</v>
      </c>
      <c r="S189" s="31" t="e">
        <f t="shared" ca="1" si="154"/>
        <v>#DIV/0!</v>
      </c>
      <c r="T189" s="31" t="e">
        <f t="shared" ca="1" si="154"/>
        <v>#DIV/0!</v>
      </c>
      <c r="U189" s="31">
        <f t="shared" ca="1" si="154"/>
        <v>-5.8700676763365656E-2</v>
      </c>
      <c r="V189" s="31" t="e">
        <f t="shared" ca="1" si="154"/>
        <v>#DIV/0!</v>
      </c>
      <c r="W189" s="31" t="e">
        <f t="shared" ca="1" si="154"/>
        <v>#DIV/0!</v>
      </c>
      <c r="X189" s="31">
        <f t="shared" ca="1" si="154"/>
        <v>6.0827034162458382E-3</v>
      </c>
      <c r="Y189" s="62">
        <f t="shared" ca="1" si="154"/>
        <v>0.3330260268808749</v>
      </c>
    </row>
    <row r="190" spans="1:25" x14ac:dyDescent="0.2">
      <c r="A190" s="36" t="s">
        <v>38</v>
      </c>
      <c r="B190" s="69">
        <f t="shared" ref="B190:S190" ca="1" si="155">SUM(B$13:B$16)/SUM(B$9:B$12)-1</f>
        <v>1.1366685081660055E-2</v>
      </c>
      <c r="C190" s="69">
        <f t="shared" ca="1" si="155"/>
        <v>-2.0049048972517247E-2</v>
      </c>
      <c r="D190" s="31">
        <f t="shared" ca="1" si="155"/>
        <v>-2.1213169006200516E-2</v>
      </c>
      <c r="E190" s="31">
        <f t="shared" ca="1" si="155"/>
        <v>3.8798623196988791E-2</v>
      </c>
      <c r="F190" s="31">
        <f t="shared" ca="1" si="155"/>
        <v>3.5861311326834677E-3</v>
      </c>
      <c r="G190" s="70">
        <f t="shared" ca="1" si="155"/>
        <v>-2.5302885554494559E-3</v>
      </c>
      <c r="H190" s="31">
        <f t="shared" ca="1" si="155"/>
        <v>-2.4568991778391558E-2</v>
      </c>
      <c r="I190" s="31">
        <f t="shared" ca="1" si="155"/>
        <v>-1.5050297608354857E-2</v>
      </c>
      <c r="J190" s="71">
        <f t="shared" ca="1" si="155"/>
        <v>-3.3130107627894478E-3</v>
      </c>
      <c r="K190" s="31">
        <f t="shared" ca="1" si="155"/>
        <v>1.1137676439366695E-2</v>
      </c>
      <c r="L190" s="31">
        <f t="shared" ca="1" si="155"/>
        <v>-9.3301624235176073E-2</v>
      </c>
      <c r="M190" s="71">
        <f t="shared" ca="1" si="155"/>
        <v>-7.9693304146275956E-2</v>
      </c>
      <c r="N190" s="31">
        <f t="shared" ca="1" si="155"/>
        <v>3.6981214044142563E-2</v>
      </c>
      <c r="O190" s="62">
        <f t="shared" ca="1" si="155"/>
        <v>-0.19041162687185487</v>
      </c>
      <c r="P190" s="70">
        <f t="shared" ca="1" si="155"/>
        <v>-0.14450232694619813</v>
      </c>
      <c r="Q190" s="31">
        <f t="shared" ca="1" si="155"/>
        <v>2.775713808581548E-3</v>
      </c>
      <c r="R190" s="31">
        <f t="shared" ca="1" si="155"/>
        <v>-1.8354492718161475E-2</v>
      </c>
      <c r="S190" s="31" t="e">
        <f t="shared" ca="1" si="155"/>
        <v>#DIV/0!</v>
      </c>
      <c r="T190" s="31" t="e">
        <f t="shared" ref="T190:T196" ca="1" si="156">SUM(T$9:T$12)/SUM(T$5:T$8)-1</f>
        <v>#DIV/0!</v>
      </c>
      <c r="U190" s="31">
        <f ca="1">SUM(U$13:U$16)/SUM(U$9:U$12)-1</f>
        <v>-3.26441190586787E-2</v>
      </c>
      <c r="V190" s="31" t="e">
        <f ca="1">SUM(V$13:V$16)/SUM(V$9:V$12)-1</f>
        <v>#DIV/0!</v>
      </c>
      <c r="W190" s="31" t="e">
        <f t="shared" ref="W190:W196" ca="1" si="157">SUM(W$9:W$12)/SUM(W$5:W$8)-1</f>
        <v>#DIV/0!</v>
      </c>
      <c r="X190" s="31">
        <f ca="1">SUM(X$13:X$16)/SUM(X$9:X$12)-1</f>
        <v>5.3899188445774016E-2</v>
      </c>
      <c r="Y190" s="62">
        <f ca="1">SUM(Y$13:Y$16)/SUM(Y$9:Y$12)-1</f>
        <v>1.9367758366008792E-2</v>
      </c>
    </row>
    <row r="191" spans="1:25" x14ac:dyDescent="0.2">
      <c r="A191" s="36" t="s">
        <v>39</v>
      </c>
      <c r="B191" s="69">
        <f t="shared" ref="B191:S191" ca="1" si="158">SUM(B$17:B$20)/SUM(B$13:B$16)-1</f>
        <v>4.7119599710818694E-3</v>
      </c>
      <c r="C191" s="69">
        <f t="shared" ca="1" si="158"/>
        <v>-2.1749010847033068E-2</v>
      </c>
      <c r="D191" s="31">
        <f t="shared" ca="1" si="158"/>
        <v>-2.3642134477321219E-2</v>
      </c>
      <c r="E191" s="31">
        <f t="shared" ca="1" si="158"/>
        <v>2.1196260933781463E-2</v>
      </c>
      <c r="F191" s="31">
        <f t="shared" ca="1" si="158"/>
        <v>-1.0871250228473239E-2</v>
      </c>
      <c r="G191" s="70">
        <f t="shared" ca="1" si="158"/>
        <v>9.5187293903431502E-4</v>
      </c>
      <c r="H191" s="31">
        <f t="shared" ca="1" si="158"/>
        <v>2.7235352156433246E-2</v>
      </c>
      <c r="I191" s="31">
        <f t="shared" ca="1" si="158"/>
        <v>-1.3350202817818735E-2</v>
      </c>
      <c r="J191" s="71">
        <f t="shared" ca="1" si="158"/>
        <v>-1.7873862425683673E-2</v>
      </c>
      <c r="K191" s="31">
        <f t="shared" ca="1" si="158"/>
        <v>-4.4226465751634136E-2</v>
      </c>
      <c r="L191" s="31">
        <f t="shared" ca="1" si="158"/>
        <v>-8.9661681528147241E-2</v>
      </c>
      <c r="M191" s="71">
        <f t="shared" ca="1" si="158"/>
        <v>-6.6069200073300749E-2</v>
      </c>
      <c r="N191" s="31">
        <f t="shared" ca="1" si="158"/>
        <v>-2.5789089364878448E-2</v>
      </c>
      <c r="O191" s="62">
        <f t="shared" ca="1" si="158"/>
        <v>-0.24942326964890871</v>
      </c>
      <c r="P191" s="70">
        <f t="shared" ca="1" si="158"/>
        <v>-7.5483019133698592E-3</v>
      </c>
      <c r="Q191" s="31">
        <f t="shared" ca="1" si="158"/>
        <v>-7.8172370964432192E-3</v>
      </c>
      <c r="R191" s="31">
        <f t="shared" ca="1" si="158"/>
        <v>-1.2712894811229614E-2</v>
      </c>
      <c r="S191" s="31">
        <f t="shared" ca="1" si="158"/>
        <v>1.3484487688803171E-2</v>
      </c>
      <c r="T191" s="31" t="e">
        <f ca="1">SUM(T$9:T$12)/SUM(T$5:T$8)-1</f>
        <v>#DIV/0!</v>
      </c>
      <c r="U191" s="31">
        <f ca="1">SUM(U$17:U$20)/SUM(U$13:U$16)-1</f>
        <v>-1.4168916342141014E-3</v>
      </c>
      <c r="V191" s="31">
        <f ca="1">SUM(V$17:V$20)/SUM(V$13:V$16)-1</f>
        <v>4.7907975746044107E-2</v>
      </c>
      <c r="W191" s="31" t="e">
        <f t="shared" ca="1" si="157"/>
        <v>#DIV/0!</v>
      </c>
      <c r="X191" s="31">
        <f ca="1">SUM(X$17:X$20)/SUM(X$13:X$16)-1</f>
        <v>-3.7342770720195206E-2</v>
      </c>
      <c r="Y191" s="62">
        <f ca="1">SUM(Y$17:Y$20)/SUM(Y$13:Y$16)-1</f>
        <v>-4.9015408377866554E-2</v>
      </c>
    </row>
    <row r="192" spans="1:25" x14ac:dyDescent="0.2">
      <c r="A192" s="36" t="s">
        <v>40</v>
      </c>
      <c r="B192" s="69">
        <f t="shared" ref="B192:S192" ca="1" si="159">SUM(B$21:B$24)/SUM(B$17:B$20)-1</f>
        <v>7.1785784936695407E-4</v>
      </c>
      <c r="C192" s="69">
        <f t="shared" ca="1" si="159"/>
        <v>-2.0099576804638253E-2</v>
      </c>
      <c r="D192" s="31">
        <f t="shared" ca="1" si="159"/>
        <v>-2.2839897203796977E-2</v>
      </c>
      <c r="E192" s="31">
        <f t="shared" ca="1" si="159"/>
        <v>5.036589313970552E-3</v>
      </c>
      <c r="F192" s="31">
        <f t="shared" ca="1" si="159"/>
        <v>-2.3797975002707417E-2</v>
      </c>
      <c r="G192" s="70">
        <f t="shared" ca="1" si="159"/>
        <v>-7.0536559589552406E-3</v>
      </c>
      <c r="H192" s="31">
        <f t="shared" ca="1" si="159"/>
        <v>-4.6805864733590052E-4</v>
      </c>
      <c r="I192" s="31">
        <f t="shared" ca="1" si="159"/>
        <v>-1.5076209799065654E-2</v>
      </c>
      <c r="J192" s="71">
        <f t="shared" ca="1" si="159"/>
        <v>-1.7774354680146653E-2</v>
      </c>
      <c r="K192" s="31">
        <f t="shared" ca="1" si="159"/>
        <v>-6.4794215427343649E-2</v>
      </c>
      <c r="L192" s="31">
        <f t="shared" ca="1" si="159"/>
        <v>-3.8912025134387851E-2</v>
      </c>
      <c r="M192" s="71">
        <f t="shared" ca="1" si="159"/>
        <v>-4.0552451862265859E-2</v>
      </c>
      <c r="N192" s="31">
        <f t="shared" ca="1" si="159"/>
        <v>-4.0406775667263473E-2</v>
      </c>
      <c r="O192" s="62">
        <f t="shared" ca="1" si="159"/>
        <v>-0.12188445828293337</v>
      </c>
      <c r="P192" s="70">
        <f t="shared" ca="1" si="159"/>
        <v>-4.1698385060612297E-3</v>
      </c>
      <c r="Q192" s="31">
        <f t="shared" ca="1" si="159"/>
        <v>-1.4244307665801537E-2</v>
      </c>
      <c r="R192" s="31">
        <f t="shared" ca="1" si="159"/>
        <v>-1.6651807172179067E-2</v>
      </c>
      <c r="S192" s="31">
        <f t="shared" ca="1" si="159"/>
        <v>3.5516669306954185E-3</v>
      </c>
      <c r="T192" s="31" t="e">
        <f t="shared" ca="1" si="156"/>
        <v>#DIV/0!</v>
      </c>
      <c r="U192" s="31">
        <f ca="1">SUM(U$21:U$24)/SUM(U$17:U$20)-1</f>
        <v>-1.7716306486986744E-3</v>
      </c>
      <c r="V192" s="31">
        <f ca="1">SUM(V$21:V$24)/SUM(V$17:V$20)-1</f>
        <v>-7.2908533636739659E-3</v>
      </c>
      <c r="W192" s="31" t="e">
        <f t="shared" ca="1" si="157"/>
        <v>#DIV/0!</v>
      </c>
      <c r="X192" s="31">
        <f ca="1">SUM(X$21:X$24)/SUM(X$17:X$20)-1</f>
        <v>-5.5534999237030203E-2</v>
      </c>
      <c r="Y192" s="62">
        <f ca="1">SUM(Y$21:Y$24)/SUM(Y$17:Y$20)-1</f>
        <v>-7.3371692178662795E-2</v>
      </c>
    </row>
    <row r="193" spans="1:25" x14ac:dyDescent="0.2">
      <c r="A193" s="36" t="s">
        <v>41</v>
      </c>
      <c r="B193" s="69">
        <f t="shared" ref="B193:S193" ca="1" si="160">IF(ISBLANK(B28),NA(),SUM(B$25:B$28)/SUM(B$21:B$24)-1)</f>
        <v>5.7320627560799586E-3</v>
      </c>
      <c r="C193" s="69">
        <f t="shared" ca="1" si="160"/>
        <v>-2.1646654128636089E-2</v>
      </c>
      <c r="D193" s="31">
        <f t="shared" ca="1" si="160"/>
        <v>-2.3504408071220784E-2</v>
      </c>
      <c r="E193" s="31">
        <f t="shared" ca="1" si="160"/>
        <v>7.8623818242136156E-3</v>
      </c>
      <c r="F193" s="31">
        <f t="shared" ca="1" si="160"/>
        <v>-3.9132538732914446E-2</v>
      </c>
      <c r="G193" s="70">
        <f t="shared" ca="1" si="160"/>
        <v>-7.2745530689181104E-3</v>
      </c>
      <c r="H193" s="31">
        <f t="shared" ca="1" si="160"/>
        <v>2.0047236654174849E-2</v>
      </c>
      <c r="I193" s="31">
        <f t="shared" ca="1" si="160"/>
        <v>-1.7014804727602306E-2</v>
      </c>
      <c r="J193" s="71">
        <f t="shared" ca="1" si="160"/>
        <v>-1.753138320447678E-2</v>
      </c>
      <c r="K193" s="31">
        <f t="shared" ca="1" si="160"/>
        <v>-6.6217394164985621E-2</v>
      </c>
      <c r="L193" s="31">
        <f t="shared" ca="1" si="160"/>
        <v>-1.5305870575164415E-2</v>
      </c>
      <c r="M193" s="71">
        <f t="shared" ca="1" si="160"/>
        <v>-6.1887816674801144E-2</v>
      </c>
      <c r="N193" s="31">
        <f t="shared" ca="1" si="160"/>
        <v>-2.3087195342313405E-2</v>
      </c>
      <c r="O193" s="62">
        <f t="shared" ca="1" si="160"/>
        <v>-0.13599381693264878</v>
      </c>
      <c r="P193" s="70">
        <f t="shared" ca="1" si="160"/>
        <v>-1.1368896408424867E-2</v>
      </c>
      <c r="Q193" s="31">
        <f t="shared" ca="1" si="160"/>
        <v>-1.0989063962789536E-2</v>
      </c>
      <c r="R193" s="31">
        <f t="shared" ca="1" si="160"/>
        <v>-2.3068469637167577E-2</v>
      </c>
      <c r="S193" s="31">
        <f t="shared" ca="1" si="160"/>
        <v>-1.4573327224190025E-2</v>
      </c>
      <c r="T193" s="31" t="e">
        <f t="shared" ca="1" si="156"/>
        <v>#DIV/0!</v>
      </c>
      <c r="U193" s="31">
        <f ca="1">IF(ISBLANK(U28),NA(),SUM(U$25:U$28)/SUM(U$21:U$24)-1)</f>
        <v>-1.557203567497456E-2</v>
      </c>
      <c r="V193" s="31">
        <f ca="1">IF(ISBLANK(V28),NA(),SUM(V$25:V$28)/SUM(V$21:V$24)-1)</f>
        <v>-3.2649757740292218E-2</v>
      </c>
      <c r="W193" s="31" t="e">
        <f t="shared" ca="1" si="157"/>
        <v>#DIV/0!</v>
      </c>
      <c r="X193" s="31">
        <f ca="1">IF(ISBLANK(X28),NA(),SUM(X$25:X$28)/SUM(X$21:X$24)-1)</f>
        <v>-5.1971834188187627E-2</v>
      </c>
      <c r="Y193" s="62">
        <f ca="1">IF(ISBLANK(Y28),NA(),SUM(Y$25:Y$28)/SUM(Y$21:Y$24)-1)</f>
        <v>-4.9342647174079324E-2</v>
      </c>
    </row>
    <row r="194" spans="1:25" x14ac:dyDescent="0.2">
      <c r="A194" s="36" t="s">
        <v>42</v>
      </c>
      <c r="B194" s="69">
        <f t="shared" ref="B194:S194" ca="1" si="161">IF(ISBLANK(B32),NA(),SUM(B$29:B$32)/SUM(B$25:B$28)-1)</f>
        <v>5.6707923259016191E-3</v>
      </c>
      <c r="C194" s="69">
        <f t="shared" ca="1" si="161"/>
        <v>-2.0201954832135938E-2</v>
      </c>
      <c r="D194" s="31">
        <f t="shared" ca="1" si="161"/>
        <v>-2.1360117022800162E-2</v>
      </c>
      <c r="E194" s="31">
        <f t="shared" ca="1" si="161"/>
        <v>1.6049905609338833E-3</v>
      </c>
      <c r="F194" s="31">
        <f t="shared" ca="1" si="161"/>
        <v>-3.3001112718331171E-2</v>
      </c>
      <c r="G194" s="70">
        <f t="shared" ca="1" si="161"/>
        <v>-1.2706937081636838E-3</v>
      </c>
      <c r="H194" s="31">
        <f t="shared" ca="1" si="161"/>
        <v>-4.0847544084496534E-2</v>
      </c>
      <c r="I194" s="31">
        <f t="shared" ca="1" si="161"/>
        <v>-3.5960127309047185E-2</v>
      </c>
      <c r="J194" s="71">
        <f t="shared" ca="1" si="161"/>
        <v>-2.8398129524334959E-2</v>
      </c>
      <c r="K194" s="31">
        <f t="shared" ca="1" si="161"/>
        <v>-4.6512270413051504E-2</v>
      </c>
      <c r="L194" s="31">
        <f t="shared" ca="1" si="161"/>
        <v>-1</v>
      </c>
      <c r="M194" s="71">
        <f t="shared" ca="1" si="161"/>
        <v>-1</v>
      </c>
      <c r="N194" s="31">
        <f t="shared" ca="1" si="161"/>
        <v>-1.1819750136920937E-2</v>
      </c>
      <c r="O194" s="62">
        <f t="shared" ca="1" si="161"/>
        <v>-0.18530380543262426</v>
      </c>
      <c r="P194" s="70">
        <f t="shared" ca="1" si="161"/>
        <v>-5.0280427896475799E-2</v>
      </c>
      <c r="Q194" s="31">
        <f t="shared" ca="1" si="161"/>
        <v>-6.0117482174362191E-3</v>
      </c>
      <c r="R194" s="31">
        <f t="shared" ca="1" si="161"/>
        <v>-1.7588898280886611E-2</v>
      </c>
      <c r="S194" s="31">
        <f t="shared" ca="1" si="161"/>
        <v>-2.6727173257703685E-2</v>
      </c>
      <c r="T194" s="31" t="e">
        <f t="shared" ca="1" si="156"/>
        <v>#DIV/0!</v>
      </c>
      <c r="U194" s="31">
        <f ca="1">IF(ISBLANK(U32),NA(),SUM(U$29:U$32)/SUM(U$25:U$28)-1)</f>
        <v>-7.1254844225314695E-3</v>
      </c>
      <c r="V194" s="31">
        <f ca="1">IF(ISBLANK(V32),NA(),SUM(V$29:V$32)/SUM(V$25:V$28)-1)</f>
        <v>-2.858685587567511E-2</v>
      </c>
      <c r="W194" s="31" t="e">
        <f t="shared" ca="1" si="157"/>
        <v>#DIV/0!</v>
      </c>
      <c r="X194" s="31">
        <f ca="1">IF(ISBLANK(X32),NA(),SUM(X$29:X$32)/SUM(X$25:X$28)-1)</f>
        <v>-7.5939584653400893E-2</v>
      </c>
      <c r="Y194" s="62">
        <f ca="1">IF(ISBLANK(Y32),NA(),SUM(Y$29:Y$32)/SUM(Y$25:Y$28)-1)</f>
        <v>-1.9082514398687578E-2</v>
      </c>
    </row>
    <row r="195" spans="1:25" x14ac:dyDescent="0.2">
      <c r="A195" s="36" t="s">
        <v>43</v>
      </c>
      <c r="B195" s="69">
        <f t="shared" ref="B195:S195" ca="1" si="162">IF(ISBLANK(B36),NA(),SUM(B$33:B$36)/SUM(B$29:B$32)-1)</f>
        <v>1.4386743557661674E-2</v>
      </c>
      <c r="C195" s="69">
        <f t="shared" ca="1" si="162"/>
        <v>-1.5053576528290313E-2</v>
      </c>
      <c r="D195" s="31">
        <f t="shared" ca="1" si="162"/>
        <v>-1.9491630601518595E-2</v>
      </c>
      <c r="E195" s="31">
        <f t="shared" ca="1" si="162"/>
        <v>2.0636799889433011E-3</v>
      </c>
      <c r="F195" s="31">
        <f t="shared" ca="1" si="162"/>
        <v>-2.5679964545353706E-2</v>
      </c>
      <c r="G195" s="70">
        <f t="shared" ca="1" si="162"/>
        <v>-1.2545496392607269E-2</v>
      </c>
      <c r="H195" s="31">
        <f t="shared" ca="1" si="162"/>
        <v>-2.6393918758637058E-2</v>
      </c>
      <c r="I195" s="31">
        <f t="shared" ca="1" si="162"/>
        <v>-2.8444960836336852E-2</v>
      </c>
      <c r="J195" s="71">
        <f t="shared" ca="1" si="162"/>
        <v>-2.6108814893092913E-2</v>
      </c>
      <c r="K195" s="31">
        <f t="shared" ca="1" si="162"/>
        <v>-2.8021007281630927E-2</v>
      </c>
      <c r="L195" s="31" t="e">
        <f t="shared" ca="1" si="162"/>
        <v>#DIV/0!</v>
      </c>
      <c r="M195" s="71" t="e">
        <f t="shared" ca="1" si="162"/>
        <v>#DIV/0!</v>
      </c>
      <c r="N195" s="31">
        <f t="shared" ca="1" si="162"/>
        <v>-2.1568352969510984E-3</v>
      </c>
      <c r="O195" s="62">
        <f t="shared" ca="1" si="162"/>
        <v>-4.3519432152672954E-2</v>
      </c>
      <c r="P195" s="70">
        <f t="shared" ca="1" si="162"/>
        <v>0.11490837351810734</v>
      </c>
      <c r="Q195" s="31">
        <f t="shared" ca="1" si="162"/>
        <v>-2.4409320890589337E-3</v>
      </c>
      <c r="R195" s="31">
        <f t="shared" ca="1" si="162"/>
        <v>-2.3618859554867977E-2</v>
      </c>
      <c r="S195" s="31">
        <f t="shared" ca="1" si="162"/>
        <v>-1</v>
      </c>
      <c r="T195" s="31" t="e">
        <f t="shared" ca="1" si="156"/>
        <v>#DIV/0!</v>
      </c>
      <c r="U195" s="31">
        <f ca="1">IF(ISBLANK(U36),NA(),SUM(U$33:U$36)/SUM(U$29:U$32)-1)</f>
        <v>-3.7209705327247988E-3</v>
      </c>
      <c r="V195" s="31">
        <f ca="1">IF(ISBLANK(V36),NA(),SUM(V$33:V$36)/SUM(V$29:V$32)-1)</f>
        <v>-1</v>
      </c>
      <c r="W195" s="31" t="e">
        <f t="shared" ca="1" si="157"/>
        <v>#DIV/0!</v>
      </c>
      <c r="X195" s="31">
        <f ca="1">IF(ISBLANK(X36),NA(),SUM(X$33:X$36)/SUM(X$29:X$32)-1)</f>
        <v>4.8522278575281685E-2</v>
      </c>
      <c r="Y195" s="62">
        <f ca="1">IF(ISBLANK(Y36),NA(),SUM(Y$33:Y$36)/SUM(Y$29:Y$32)-1)</f>
        <v>-3.9907046369664023E-2</v>
      </c>
    </row>
    <row r="196" spans="1:25" x14ac:dyDescent="0.2">
      <c r="A196" s="36" t="s">
        <v>44</v>
      </c>
      <c r="B196" s="69">
        <f t="shared" ref="B196:S196" ca="1" si="163">IF(ISBLANK(B40),NA(),SUM(B$37:B$40)/SUM(B$33:B$36)-1)</f>
        <v>3.4933452994452274E-3</v>
      </c>
      <c r="C196" s="69">
        <f t="shared" ca="1" si="163"/>
        <v>-2.300522629979973E-2</v>
      </c>
      <c r="D196" s="31">
        <f t="shared" ca="1" si="163"/>
        <v>-2.4261310479318565E-2</v>
      </c>
      <c r="E196" s="31">
        <f t="shared" ca="1" si="163"/>
        <v>-1.3698754077291486E-3</v>
      </c>
      <c r="F196" s="31">
        <f t="shared" ca="1" si="163"/>
        <v>-3.5430735921187728E-2</v>
      </c>
      <c r="G196" s="70">
        <f t="shared" ca="1" si="163"/>
        <v>-1.5907577980708854E-2</v>
      </c>
      <c r="H196" s="31">
        <f t="shared" ca="1" si="163"/>
        <v>-2.1116259802552717E-2</v>
      </c>
      <c r="I196" s="31">
        <f t="shared" ca="1" si="163"/>
        <v>-3.3887130353809747E-2</v>
      </c>
      <c r="J196" s="71">
        <f t="shared" ca="1" si="163"/>
        <v>-3.7948934964819103E-2</v>
      </c>
      <c r="K196" s="31">
        <f t="shared" ca="1" si="163"/>
        <v>-3.2116981785404231E-2</v>
      </c>
      <c r="L196" s="31" t="e">
        <f t="shared" ca="1" si="163"/>
        <v>#DIV/0!</v>
      </c>
      <c r="M196" s="71" t="e">
        <f t="shared" ca="1" si="163"/>
        <v>#DIV/0!</v>
      </c>
      <c r="N196" s="31">
        <f t="shared" ca="1" si="163"/>
        <v>-2.9451647732632313E-3</v>
      </c>
      <c r="O196" s="62">
        <f t="shared" ca="1" si="163"/>
        <v>-2.7480425899426564E-3</v>
      </c>
      <c r="P196" s="70">
        <f t="shared" ca="1" si="163"/>
        <v>-3.0711187909820414E-2</v>
      </c>
      <c r="Q196" s="31">
        <f t="shared" ca="1" si="163"/>
        <v>-7.2200240252092707E-3</v>
      </c>
      <c r="R196" s="31">
        <f t="shared" ca="1" si="163"/>
        <v>-2.9338426685087016E-2</v>
      </c>
      <c r="S196" s="31" t="e">
        <f t="shared" ca="1" si="163"/>
        <v>#DIV/0!</v>
      </c>
      <c r="T196" s="31" t="e">
        <f t="shared" ca="1" si="156"/>
        <v>#DIV/0!</v>
      </c>
      <c r="U196" s="31">
        <f ca="1">IF(ISBLANK(U40),NA(),SUM(U$37:U$40)/SUM(U$33:U$36)-1)</f>
        <v>6.3866249241897322E-3</v>
      </c>
      <c r="V196" s="31" t="e">
        <f ca="1">IF(ISBLANK(V40),NA(),SUM(V$37:V$40)/SUM(V$33:V$36)-1)</f>
        <v>#DIV/0!</v>
      </c>
      <c r="W196" s="31" t="e">
        <f t="shared" ca="1" si="157"/>
        <v>#DIV/0!</v>
      </c>
      <c r="X196" s="31">
        <f ca="1">IF(ISBLANK(X40),NA(),SUM(X$37:X$40)/SUM(X$33:X$36)-1)</f>
        <v>-3.1172344109979155E-2</v>
      </c>
      <c r="Y196" s="62">
        <f ca="1">IF(ISBLANK(Y40),NA(),SUM(Y$37:Y$40)/SUM(Y$33:Y$36)-1)</f>
        <v>-4.9697188903888079E-2</v>
      </c>
    </row>
    <row r="197" spans="1:25" x14ac:dyDescent="0.2">
      <c r="A197" s="36" t="s">
        <v>45</v>
      </c>
      <c r="B197" s="69">
        <f ca="1">IF(ISBLANK(B44),NA(),SUM(B$41:B$44)/SUM(B$37:B$40)-1)</f>
        <v>2.4547771346083991E-3</v>
      </c>
      <c r="C197" s="69">
        <f t="shared" ref="C197:Y197" ca="1" si="164">IF(ISBLANK(C44),NA(),SUM(C$41:C$44)/SUM(C$37:C$40)-1)</f>
        <v>-2.2041872396726725E-2</v>
      </c>
      <c r="D197" s="31">
        <f t="shared" ca="1" si="164"/>
        <v>-2.2663351744534599E-2</v>
      </c>
      <c r="E197" s="31">
        <f t="shared" ca="1" si="164"/>
        <v>-4.3565898651595214E-3</v>
      </c>
      <c r="F197" s="31">
        <f t="shared" ca="1" si="164"/>
        <v>-2.9327852335726767E-2</v>
      </c>
      <c r="G197" s="70">
        <f t="shared" ca="1" si="164"/>
        <v>-1.9009625723744428E-2</v>
      </c>
      <c r="H197" s="31">
        <f t="shared" ca="1" si="164"/>
        <v>-5.217747023334518E-2</v>
      </c>
      <c r="I197" s="31">
        <f t="shared" ca="1" si="164"/>
        <v>-2.8817959067481635E-2</v>
      </c>
      <c r="J197" s="71">
        <f t="shared" ca="1" si="164"/>
        <v>-3.1994763307051977E-2</v>
      </c>
      <c r="K197" s="31">
        <f t="shared" ca="1" si="164"/>
        <v>-3.2110228708896682E-2</v>
      </c>
      <c r="L197" s="31" t="e">
        <f t="shared" ca="1" si="164"/>
        <v>#DIV/0!</v>
      </c>
      <c r="M197" s="71" t="e">
        <f t="shared" ca="1" si="164"/>
        <v>#DIV/0!</v>
      </c>
      <c r="N197" s="31">
        <f t="shared" ca="1" si="164"/>
        <v>-6.4984630025467505E-3</v>
      </c>
      <c r="O197" s="62">
        <f t="shared" ca="1" si="164"/>
        <v>2.2303471475449088E-2</v>
      </c>
      <c r="P197" s="70">
        <f t="shared" ca="1" si="164"/>
        <v>3.9299129615857131E-2</v>
      </c>
      <c r="Q197" s="31">
        <f t="shared" ca="1" si="164"/>
        <v>-1.8101892114501195E-2</v>
      </c>
      <c r="R197" s="31">
        <f t="shared" ca="1" si="164"/>
        <v>-2.6037401652209247E-2</v>
      </c>
      <c r="S197" s="31" t="e">
        <f t="shared" ca="1" si="164"/>
        <v>#DIV/0!</v>
      </c>
      <c r="T197" s="31" t="e">
        <f t="shared" ca="1" si="164"/>
        <v>#DIV/0!</v>
      </c>
      <c r="U197" s="31">
        <f t="shared" ca="1" si="164"/>
        <v>-1.3574615731302253E-2</v>
      </c>
      <c r="V197" s="31" t="e">
        <f t="shared" ca="1" si="164"/>
        <v>#DIV/0!</v>
      </c>
      <c r="W197" s="31" t="e">
        <f t="shared" ca="1" si="164"/>
        <v>#DIV/0!</v>
      </c>
      <c r="X197" s="31">
        <f t="shared" ca="1" si="164"/>
        <v>-0.13627428358761684</v>
      </c>
      <c r="Y197" s="62">
        <f t="shared" ca="1" si="164"/>
        <v>-4.5506888285489211E-3</v>
      </c>
    </row>
    <row r="198" spans="1:25" x14ac:dyDescent="0.2">
      <c r="A198" s="36" t="s">
        <v>46</v>
      </c>
      <c r="B198" s="69">
        <f ca="1">IF(ISBLANK(B48),NA(),SUM(B$45:B$48)/SUM(B$41:B$44)-1)</f>
        <v>-6.7680784212339473E-3</v>
      </c>
      <c r="C198" s="69">
        <f t="shared" ref="C198:Y198" ca="1" si="165">IF(ISBLANK(C48),NA(),SUM(C$45:C$48)/SUM(C$41:C$44)-1)</f>
        <v>-2.0512148240539152E-2</v>
      </c>
      <c r="D198" s="31">
        <f t="shared" ca="1" si="165"/>
        <v>-1.9797647566113574E-2</v>
      </c>
      <c r="E198" s="31">
        <f t="shared" ca="1" si="165"/>
        <v>-6.5251246043629418E-3</v>
      </c>
      <c r="F198" s="31">
        <f t="shared" ca="1" si="165"/>
        <v>-3.2875918469958632E-2</v>
      </c>
      <c r="G198" s="70">
        <f t="shared" ca="1" si="165"/>
        <v>-1.5308792216426226E-2</v>
      </c>
      <c r="H198" s="31">
        <f t="shared" ca="1" si="165"/>
        <v>-9.2742899582020089E-3</v>
      </c>
      <c r="I198" s="31">
        <f t="shared" ca="1" si="165"/>
        <v>-2.3264407818519683E-2</v>
      </c>
      <c r="J198" s="71">
        <f t="shared" ca="1" si="165"/>
        <v>-2.7650495368753636E-2</v>
      </c>
      <c r="K198" s="31">
        <f t="shared" ca="1" si="165"/>
        <v>-3.3682146178594996E-2</v>
      </c>
      <c r="L198" s="31" t="e">
        <f t="shared" ca="1" si="165"/>
        <v>#DIV/0!</v>
      </c>
      <c r="M198" s="71" t="e">
        <f t="shared" ca="1" si="165"/>
        <v>#DIV/0!</v>
      </c>
      <c r="N198" s="31">
        <f t="shared" ca="1" si="165"/>
        <v>-8.3699053403022416E-3</v>
      </c>
      <c r="O198" s="62">
        <f t="shared" ca="1" si="165"/>
        <v>-1.1868814525645144E-3</v>
      </c>
      <c r="P198" s="70">
        <f t="shared" ca="1" si="165"/>
        <v>0.16497531866306936</v>
      </c>
      <c r="Q198" s="31">
        <f t="shared" ca="1" si="165"/>
        <v>-1.3494818559518285E-2</v>
      </c>
      <c r="R198" s="31">
        <f t="shared" ca="1" si="165"/>
        <v>-2.602166084409907E-2</v>
      </c>
      <c r="S198" s="31" t="e">
        <f t="shared" ca="1" si="165"/>
        <v>#DIV/0!</v>
      </c>
      <c r="T198" s="31">
        <f t="shared" ca="1" si="165"/>
        <v>-1.3596663178986113E-2</v>
      </c>
      <c r="U198" s="31">
        <f t="shared" ca="1" si="165"/>
        <v>5.5826059899511726E-2</v>
      </c>
      <c r="V198" s="31" t="e">
        <f t="shared" ca="1" si="165"/>
        <v>#DIV/0!</v>
      </c>
      <c r="W198" s="31">
        <f t="shared" ca="1" si="165"/>
        <v>-3.3507097455925283E-2</v>
      </c>
      <c r="X198" s="31">
        <f t="shared" ca="1" si="165"/>
        <v>-5.6689893199146524E-2</v>
      </c>
      <c r="Y198" s="62">
        <f t="shared" ca="1" si="165"/>
        <v>-3.826317461312434E-2</v>
      </c>
    </row>
    <row r="199" spans="1:25" x14ac:dyDescent="0.2">
      <c r="A199" s="36" t="s">
        <v>178</v>
      </c>
      <c r="B199" s="69">
        <f ca="1">IF(ISBLANK(B52),NA(),SUM(B$49:B$52)/SUM(B$45:B$48)-1)</f>
        <v>-6.9943136873441558E-3</v>
      </c>
      <c r="C199" s="69">
        <f t="shared" ref="C199:Y199" ca="1" si="166">IF(ISBLANK(C52),NA(),SUM(C$49:C$52)/SUM(C$45:C$48)-1)</f>
        <v>-2.0749071172506461E-2</v>
      </c>
      <c r="D199" s="31">
        <f t="shared" ca="1" si="166"/>
        <v>-2.1860607971913693E-2</v>
      </c>
      <c r="E199" s="31">
        <f t="shared" ca="1" si="166"/>
        <v>-8.768807944804502E-4</v>
      </c>
      <c r="F199" s="31">
        <f t="shared" ca="1" si="166"/>
        <v>-3.5017510355323411E-2</v>
      </c>
      <c r="G199" s="70">
        <f t="shared" ca="1" si="166"/>
        <v>-1.5825615349340794E-2</v>
      </c>
      <c r="H199" s="31">
        <f t="shared" ca="1" si="166"/>
        <v>6.2320864872347226E-3</v>
      </c>
      <c r="I199" s="31">
        <f t="shared" ca="1" si="166"/>
        <v>-3.5279981217489764E-2</v>
      </c>
      <c r="J199" s="31">
        <f t="shared" ca="1" si="166"/>
        <v>-4.2876307328448826E-2</v>
      </c>
      <c r="K199" s="31">
        <f t="shared" ca="1" si="166"/>
        <v>-3.3419765112941535E-2</v>
      </c>
      <c r="L199" s="31" t="e">
        <f t="shared" ca="1" si="166"/>
        <v>#DIV/0!</v>
      </c>
      <c r="M199" s="31" t="e">
        <f t="shared" ca="1" si="166"/>
        <v>#DIV/0!</v>
      </c>
      <c r="N199" s="31">
        <f t="shared" ca="1" si="166"/>
        <v>-7.2251704282888518E-4</v>
      </c>
      <c r="O199" s="62">
        <f t="shared" ca="1" si="166"/>
        <v>-4.0602037018699466E-2</v>
      </c>
      <c r="P199" s="31">
        <f t="shared" ca="1" si="166"/>
        <v>0.32303732023974319</v>
      </c>
      <c r="Q199" s="31">
        <f ca="1">IF(ISBLANK(Q52),NA(),SUM(Q$49:Q$52)/SUM(Q$45:Q$48)-1)</f>
        <v>-1.184314611864945E-2</v>
      </c>
      <c r="R199" s="31">
        <f t="shared" ca="1" si="166"/>
        <v>-2.8083948004642423E-2</v>
      </c>
      <c r="S199" s="31" t="e">
        <f t="shared" ca="1" si="166"/>
        <v>#DIV/0!</v>
      </c>
      <c r="T199" s="31">
        <f t="shared" ca="1" si="166"/>
        <v>-2.6498068160708099E-2</v>
      </c>
      <c r="U199" s="31">
        <f t="shared" ca="1" si="166"/>
        <v>-3.7066468085855675E-4</v>
      </c>
      <c r="V199" s="31" t="e">
        <f t="shared" ca="1" si="166"/>
        <v>#DIV/0!</v>
      </c>
      <c r="W199" s="31">
        <f t="shared" ca="1" si="166"/>
        <v>-3.3575924048401262E-2</v>
      </c>
      <c r="X199" s="31">
        <f t="shared" ca="1" si="166"/>
        <v>-2.1987145463912561E-2</v>
      </c>
      <c r="Y199" s="62">
        <f t="shared" ca="1" si="166"/>
        <v>-2.1162158557824218E-2</v>
      </c>
    </row>
    <row r="200" spans="1:25" x14ac:dyDescent="0.2">
      <c r="A200" s="36" t="s">
        <v>202</v>
      </c>
      <c r="B200" s="69">
        <f ca="1">IF(ISBLANK(B56),NA(),SUM(B$53:B$56)/SUM(B$49:B$52)-1)</f>
        <v>-6.3475401344654792E-3</v>
      </c>
      <c r="C200" s="69">
        <f t="shared" ref="C200:X200" ca="1" si="167">IF(ISBLANK(C56),NA(),SUM(C$53:C$56)/SUM(C$49:C$52)-1)</f>
        <v>-1.4221649942379067E-2</v>
      </c>
      <c r="D200" s="31">
        <f t="shared" ca="1" si="167"/>
        <v>-1.6888046171272819E-2</v>
      </c>
      <c r="E200" s="31">
        <f t="shared" ca="1" si="167"/>
        <v>5.6756736370111582E-4</v>
      </c>
      <c r="F200" s="31">
        <f t="shared" ca="1" si="167"/>
        <v>-2.1116580907006299E-2</v>
      </c>
      <c r="G200" s="70">
        <f t="shared" ca="1" si="167"/>
        <v>-1.2134929953525941E-2</v>
      </c>
      <c r="H200" s="31">
        <f t="shared" ca="1" si="167"/>
        <v>-4.1246267938226389E-3</v>
      </c>
      <c r="I200" s="31">
        <f t="shared" ca="1" si="167"/>
        <v>-4.230914874638303E-2</v>
      </c>
      <c r="J200" s="31">
        <f t="shared" ca="1" si="167"/>
        <v>-4.7673707025150724E-2</v>
      </c>
      <c r="K200" s="31">
        <f t="shared" ca="1" si="167"/>
        <v>-2.1490653183126485E-2</v>
      </c>
      <c r="L200" s="31" t="e">
        <f t="shared" ca="1" si="167"/>
        <v>#DIV/0!</v>
      </c>
      <c r="M200" s="31" t="e">
        <f t="shared" ca="1" si="167"/>
        <v>#DIV/0!</v>
      </c>
      <c r="N200" s="31">
        <f t="shared" ca="1" si="167"/>
        <v>1.3272174554244121E-3</v>
      </c>
      <c r="O200" s="31">
        <f t="shared" ca="1" si="167"/>
        <v>-0.10156955345810648</v>
      </c>
      <c r="P200" s="70">
        <f t="shared" ca="1" si="167"/>
        <v>-8.3551230480312322E-2</v>
      </c>
      <c r="Q200" s="31">
        <f t="shared" ca="1" si="167"/>
        <v>-1.8280177926579322E-2</v>
      </c>
      <c r="R200" s="31">
        <f t="shared" ca="1" si="167"/>
        <v>-1.5571975487556067E-2</v>
      </c>
      <c r="S200" s="31" t="e">
        <f t="shared" ca="1" si="167"/>
        <v>#DIV/0!</v>
      </c>
      <c r="T200" s="31">
        <f t="shared" ca="1" si="167"/>
        <v>-7.8524393062362474E-3</v>
      </c>
      <c r="U200" s="31">
        <f t="shared" ca="1" si="167"/>
        <v>1.8171291848006366E-2</v>
      </c>
      <c r="V200" s="31" t="e">
        <f t="shared" ca="1" si="167"/>
        <v>#DIV/0!</v>
      </c>
      <c r="W200" s="31">
        <f t="shared" ca="1" si="167"/>
        <v>-2.1784597093291613E-2</v>
      </c>
      <c r="X200" s="31">
        <f t="shared" ca="1" si="167"/>
        <v>0.15752434825398232</v>
      </c>
      <c r="Y200" s="62">
        <f ca="1">IF(ISBLANK(Y56),NA(),SUM(Y$53:Y$56)/SUM(Y$49:Y$52)-1)</f>
        <v>-7.1363596492100001E-3</v>
      </c>
    </row>
    <row r="201" spans="1:25" x14ac:dyDescent="0.2">
      <c r="A201" s="36" t="s">
        <v>203</v>
      </c>
      <c r="B201" s="69">
        <f ca="1">IF(ISBLANK(B57),NA(),SUM(B$57:B$60)/SUM(B$53:B$56)-1)</f>
        <v>-3.5398244303486148E-3</v>
      </c>
      <c r="C201" s="69">
        <f t="shared" ref="C201:Y201" ca="1" si="168">IF(ISBLANK(C57),NA(),SUM(C$57:C$60)/SUM(C$53:C$56)-1)</f>
        <v>-7.9415735319104952E-3</v>
      </c>
      <c r="D201" s="31">
        <f t="shared" ca="1" si="168"/>
        <v>-1.0391512853065499E-2</v>
      </c>
      <c r="E201" s="31">
        <f t="shared" ca="1" si="168"/>
        <v>4.383498075147374E-3</v>
      </c>
      <c r="F201" s="31">
        <f t="shared" ca="1" si="168"/>
        <v>-1.6761401704677215E-2</v>
      </c>
      <c r="G201" s="70">
        <f t="shared" ca="1" si="168"/>
        <v>-2.3998132332333499E-3</v>
      </c>
      <c r="H201" s="31">
        <f t="shared" ca="1" si="168"/>
        <v>-2.7488882958471628E-2</v>
      </c>
      <c r="I201" s="31">
        <f t="shared" ca="1" si="168"/>
        <v>-4.5444135953266351E-2</v>
      </c>
      <c r="J201" s="31">
        <f t="shared" ca="1" si="168"/>
        <v>-4.770938728440588E-2</v>
      </c>
      <c r="K201" s="31">
        <f t="shared" ca="1" si="168"/>
        <v>-1.8431991183006313E-2</v>
      </c>
      <c r="L201" s="31" t="e">
        <f t="shared" ca="1" si="168"/>
        <v>#DIV/0!</v>
      </c>
      <c r="M201" s="31" t="e">
        <f t="shared" ca="1" si="168"/>
        <v>#DIV/0!</v>
      </c>
      <c r="N201" s="31">
        <f t="shared" ca="1" si="168"/>
        <v>1.1564186891916961E-3</v>
      </c>
      <c r="O201" s="31">
        <f t="shared" ca="1" si="168"/>
        <v>-3.3814435057634373E-2</v>
      </c>
      <c r="P201" s="70">
        <f t="shared" ca="1" si="168"/>
        <v>-0.1218313856754375</v>
      </c>
      <c r="Q201" s="31">
        <f t="shared" ca="1" si="168"/>
        <v>-1.2257478598151406E-2</v>
      </c>
      <c r="R201" s="31">
        <f t="shared" ca="1" si="168"/>
        <v>-3.4855986485760049E-3</v>
      </c>
      <c r="S201" s="31" t="e">
        <f t="shared" ca="1" si="168"/>
        <v>#DIV/0!</v>
      </c>
      <c r="T201" s="31">
        <f t="shared" ca="1" si="168"/>
        <v>-1.314943432724569E-2</v>
      </c>
      <c r="U201" s="31">
        <f t="shared" ca="1" si="168"/>
        <v>2.0582588770230004E-2</v>
      </c>
      <c r="V201" s="31" t="e">
        <f t="shared" ca="1" si="168"/>
        <v>#DIV/0!</v>
      </c>
      <c r="W201" s="31">
        <f t="shared" ca="1" si="168"/>
        <v>-1.8371217949406882E-2</v>
      </c>
      <c r="X201" s="31">
        <f t="shared" ca="1" si="168"/>
        <v>8.2557499265986989E-2</v>
      </c>
      <c r="Y201" s="62">
        <f t="shared" ca="1" si="168"/>
        <v>-2.3519954262684162E-2</v>
      </c>
    </row>
    <row r="202" spans="1:25" ht="12" thickBot="1" x14ac:dyDescent="0.25">
      <c r="A202" s="80" t="s">
        <v>204</v>
      </c>
      <c r="B202" s="102">
        <f ca="1">IF(ISBLANK(B61),NA(),SUM(B$61:B$64)/SUM(B$57:B$60)-1)</f>
        <v>-7.8624730938992027E-3</v>
      </c>
      <c r="C202" s="102">
        <f t="shared" ref="C202:X202" ca="1" si="169">IF(ISBLANK(C61),NA(),SUM(C$61:C$64)/SUM(C$57:C$60)-1)</f>
        <v>-1.3677877538791017E-2</v>
      </c>
      <c r="D202" s="103">
        <f t="shared" ca="1" si="169"/>
        <v>-1.5825399520143946E-2</v>
      </c>
      <c r="E202" s="103">
        <f t="shared" ca="1" si="169"/>
        <v>3.8123776956069388E-3</v>
      </c>
      <c r="F202" s="103">
        <f t="shared" ca="1" si="169"/>
        <v>-1.0347410257743772E-2</v>
      </c>
      <c r="G202" s="104">
        <f t="shared" ca="1" si="169"/>
        <v>-7.2426724243007667E-3</v>
      </c>
      <c r="H202" s="103">
        <f t="shared" ca="1" si="169"/>
        <v>-8.1693973654815011E-3</v>
      </c>
      <c r="I202" s="103">
        <f t="shared" ca="1" si="169"/>
        <v>-5.5879460792763957E-2</v>
      </c>
      <c r="J202" s="103">
        <f t="shared" ca="1" si="169"/>
        <v>-3.853258528279091E-2</v>
      </c>
      <c r="K202" s="103">
        <f t="shared" ca="1" si="169"/>
        <v>-8.6165819737212823E-3</v>
      </c>
      <c r="L202" s="103" t="e">
        <f t="shared" ca="1" si="169"/>
        <v>#DIV/0!</v>
      </c>
      <c r="M202" s="103" t="e">
        <f t="shared" ca="1" si="169"/>
        <v>#DIV/0!</v>
      </c>
      <c r="N202" s="103">
        <f t="shared" ca="1" si="169"/>
        <v>4.3852130591681693E-3</v>
      </c>
      <c r="O202" s="103">
        <f t="shared" ca="1" si="169"/>
        <v>-0.12077469797588214</v>
      </c>
      <c r="P202" s="104">
        <f t="shared" ca="1" si="169"/>
        <v>-0.29007544744520497</v>
      </c>
      <c r="Q202" s="103">
        <f t="shared" ca="1" si="169"/>
        <v>-2.5662543015334549E-3</v>
      </c>
      <c r="R202" s="103">
        <f t="shared" ca="1" si="169"/>
        <v>4.422937099789026E-3</v>
      </c>
      <c r="S202" s="103" t="e">
        <f t="shared" ca="1" si="169"/>
        <v>#DIV/0!</v>
      </c>
      <c r="T202" s="103">
        <f ca="1">IF(ISBLANK(T61),NA(),SUM(T$61:T$64)/SUM(T$57:T$60)-1)</f>
        <v>-2.6660600270689061E-2</v>
      </c>
      <c r="U202" s="103">
        <f t="shared" ca="1" si="169"/>
        <v>1.6466395827132052E-2</v>
      </c>
      <c r="V202" s="103" t="e">
        <f t="shared" ca="1" si="169"/>
        <v>#DIV/0!</v>
      </c>
      <c r="W202" s="103">
        <f t="shared" ca="1" si="169"/>
        <v>-8.1142162201127688E-3</v>
      </c>
      <c r="X202" s="103">
        <f t="shared" ca="1" si="169"/>
        <v>3.7590276966322778E-2</v>
      </c>
      <c r="Y202" s="105">
        <f ca="1">IF(ISBLANK(Y61),NA(),SUM(Y$61:Y$64)/SUM(Y$57:Y$60)-1)</f>
        <v>-3.0946043223741393E-2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1">
    <pageSetUpPr fitToPage="1"/>
  </sheetPr>
  <dimension ref="A1:Y202"/>
  <sheetViews>
    <sheetView showGridLines="0" workbookViewId="0">
      <pane xSplit="1" ySplit="3" topLeftCell="B163" activePane="bottomRight" state="frozen"/>
      <selection activeCell="C202" sqref="C202"/>
      <selection pane="topRight" activeCell="C202" sqref="C202"/>
      <selection pane="bottomLeft" activeCell="C202" sqref="C202"/>
      <selection pane="bottomRight" activeCell="L185" sqref="L185"/>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73" t="s">
        <v>50</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IF(Mass_sal_nette!B5&gt;0,Mass_sal_nette!B5/Nb_cpte!B5,"")</f>
        <v>598.47031896046599</v>
      </c>
      <c r="C5" s="130">
        <f ca="1">IF(Mass_sal_nette!C5&gt;0,Mass_sal_nette!C5/Nb_cpte!C5,"")</f>
        <v>565.66246907988307</v>
      </c>
      <c r="D5" s="131">
        <f ca="1">IF(Mass_sal_nette!D5&gt;0,Mass_sal_nette!D5/Nb_cpte!D5,"")</f>
        <v>532.53935590061542</v>
      </c>
      <c r="E5" s="131">
        <f ca="1">IF(Mass_sal_nette!E5&gt;0,Mass_sal_nette!E5/Nb_cpte!E5,"")</f>
        <v>683.28009787469443</v>
      </c>
      <c r="F5" s="131">
        <f ca="1">IF(Mass_sal_nette!F5&gt;0,Mass_sal_nette!F5/Nb_cpte!F5,"")</f>
        <v>1400.7271271585253</v>
      </c>
      <c r="G5" s="132">
        <f ca="1">IF(Mass_sal_nette!G5&gt;0,Mass_sal_nette!G5/Nb_cpte!G5,"")</f>
        <v>455.84667350613154</v>
      </c>
      <c r="H5" s="131">
        <f ca="1">IF(Mass_sal_nette!H5&gt;0,Mass_sal_nette!H5/Nb_cpte!H5,"")</f>
        <v>769.80847589595066</v>
      </c>
      <c r="I5" s="131">
        <f ca="1">IF(Mass_sal_nette!I5&gt;0,Mass_sal_nette!I5/Nb_cpte!I5,"")</f>
        <v>670.8831559815153</v>
      </c>
      <c r="J5" s="133">
        <f ca="1">IF(Mass_sal_nette!J5&gt;0,Mass_sal_nette!J5/Nb_cpte!J5,"")</f>
        <v>518.03416317341271</v>
      </c>
      <c r="K5" s="131">
        <f ca="1">IF(Mass_sal_nette!K5&gt;0,Mass_sal_nette!K5/Nb_cpte!K5,"")</f>
        <v>625.25423736207586</v>
      </c>
      <c r="L5" s="131">
        <f ca="1">IF(Mass_sal_nette!L5&gt;0,Mass_sal_nette!L5/Nb_cpte!L5,0)</f>
        <v>1405.2992884465773</v>
      </c>
      <c r="M5" s="133">
        <f ca="1">IF(Mass_sal_nette!M5&gt;0,Mass_sal_nette!M5/Nb_cpte!M5,0)</f>
        <v>1079.0084400402145</v>
      </c>
      <c r="N5" s="131">
        <f ca="1">IF(Mass_sal_nette!N5&gt;0,Mass_sal_nette!N5/Nb_cpte!N5,"")</f>
        <v>167.03709036387156</v>
      </c>
      <c r="O5" s="134">
        <f ca="1">IF(Mass_sal_nette!O5&gt;0,Mass_sal_nette!O5/Nb_cpte!O5,"")</f>
        <v>692.25083382375715</v>
      </c>
      <c r="P5" s="135">
        <f ca="1">IF(Mass_sal_nette!P5&gt;0,Mass_sal_nette!P5/Nb_cpte!P5,"")</f>
        <v>450.68154517817266</v>
      </c>
      <c r="Q5" s="136">
        <f ca="1">IF(Mass_sal_nette!Q5&gt;0,Mass_sal_nette!Q5/Nb_cpte!Q5,"")</f>
        <v>412.25971119312737</v>
      </c>
      <c r="R5" s="136">
        <f ca="1">IF(Mass_sal_nette!R5&gt;0,Mass_sal_nette!R5/Nb_cpte!R5,"")</f>
        <v>1067.2831831437625</v>
      </c>
      <c r="S5" s="136">
        <f ca="1">IF(Mass_sal_nette!S5&gt;0,Mass_sal_nette!S5/Nb_cpte!S5,0)</f>
        <v>0</v>
      </c>
      <c r="T5" s="136">
        <f ca="1">IF(Mass_sal_nette!T5&gt;0,Mass_sal_nette!T5/Nb_cpte!T5,0)</f>
        <v>0</v>
      </c>
      <c r="U5" s="136">
        <f ca="1">IF(Mass_sal_nette!U5&gt;0,Mass_sal_nette!U5/Nb_cpte!U5,"")</f>
        <v>1017.125654056518</v>
      </c>
      <c r="V5" s="136">
        <f ca="1">IF(Mass_sal_nette!V5&gt;0,Mass_sal_nette!V5/Nb_cpte!V5,0)</f>
        <v>0</v>
      </c>
      <c r="W5" s="136">
        <f ca="1">IF(Mass_sal_nette!W5&gt;0,Mass_sal_nette!W5/Nb_cpte!W5,0)</f>
        <v>0</v>
      </c>
      <c r="X5" s="136">
        <f ca="1">IF(Mass_sal_nette!X5&gt;0,Mass_sal_nette!X5/Nb_cpte!X5,"")</f>
        <v>1414.6919553416367</v>
      </c>
      <c r="Y5" s="137">
        <f ca="1">IF(Mass_sal_nette!Y5&gt;0,Mass_sal_nette!Y5/Nb_cpte!Y5,"")</f>
        <v>389.56957770213558</v>
      </c>
    </row>
    <row r="6" spans="1:25" x14ac:dyDescent="0.2">
      <c r="A6" s="20">
        <v>38168</v>
      </c>
      <c r="B6" s="138">
        <f ca="1">IF(Mass_sal_nette!B6&gt;0,Mass_sal_nette!B6/Nb_cpte!B6,"")</f>
        <v>600.44443168095086</v>
      </c>
      <c r="C6" s="138">
        <f ca="1">IF(Mass_sal_nette!C6&gt;0,Mass_sal_nette!C6/Nb_cpte!C6,"")</f>
        <v>564.71056006342803</v>
      </c>
      <c r="D6" s="139">
        <f ca="1">IF(Mass_sal_nette!D6&gt;0,Mass_sal_nette!D6/Nb_cpte!D6,"")</f>
        <v>531.46629110361539</v>
      </c>
      <c r="E6" s="139">
        <f ca="1">IF(Mass_sal_nette!E6&gt;0,Mass_sal_nette!E6/Nb_cpte!E6,"")</f>
        <v>692.68332516997214</v>
      </c>
      <c r="F6" s="139">
        <f ca="1">IF(Mass_sal_nette!F6&gt;0,Mass_sal_nette!F6/Nb_cpte!F6,"")</f>
        <v>1411.5213658395237</v>
      </c>
      <c r="G6" s="140">
        <f ca="1">IF(Mass_sal_nette!G6&gt;0,Mass_sal_nette!G6/Nb_cpte!G6,"")</f>
        <v>454.64115946790247</v>
      </c>
      <c r="H6" s="141">
        <f ca="1">IF(Mass_sal_nette!H6&gt;0,Mass_sal_nette!H6/Nb_cpte!H6,"")</f>
        <v>678.89669107320026</v>
      </c>
      <c r="I6" s="141">
        <f ca="1">IF(Mass_sal_nette!I6&gt;0,Mass_sal_nette!I6/Nb_cpte!I6,"")</f>
        <v>681.58232599034409</v>
      </c>
      <c r="J6" s="142">
        <f ca="1">IF(Mass_sal_nette!J6&gt;0,Mass_sal_nette!J6/Nb_cpte!J6,"")</f>
        <v>535.87353883683693</v>
      </c>
      <c r="K6" s="141">
        <f ca="1">IF(Mass_sal_nette!K6&gt;0,Mass_sal_nette!K6/Nb_cpte!K6,"")</f>
        <v>1228.7731246441838</v>
      </c>
      <c r="L6" s="141">
        <f ca="1">IF(Mass_sal_nette!L6&gt;0,Mass_sal_nette!L6/Nb_cpte!L6,0)</f>
        <v>1431.6941123579697</v>
      </c>
      <c r="M6" s="142">
        <f ca="1">IF(Mass_sal_nette!M6&gt;0,Mass_sal_nette!M6/Nb_cpte!M6,0)</f>
        <v>1092.9309260767602</v>
      </c>
      <c r="N6" s="141">
        <f ca="1">IF(Mass_sal_nette!N6&gt;0,Mass_sal_nette!N6/Nb_cpte!N6,"")</f>
        <v>558.94165655475376</v>
      </c>
      <c r="O6" s="143">
        <f ca="1">IF(Mass_sal_nette!O6&gt;0,Mass_sal_nette!O6/Nb_cpte!O6,"")</f>
        <v>687.60814037933244</v>
      </c>
      <c r="P6" s="144">
        <f ca="1">IF(Mass_sal_nette!P6&gt;0,Mass_sal_nette!P6/Nb_cpte!P6,"")</f>
        <v>447.15842307338181</v>
      </c>
      <c r="Q6" s="145">
        <f ca="1">IF(Mass_sal_nette!Q6&gt;0,Mass_sal_nette!Q6/Nb_cpte!Q6,"")</f>
        <v>416.14532003171161</v>
      </c>
      <c r="R6" s="145">
        <f ca="1">IF(Mass_sal_nette!R6&gt;0,Mass_sal_nette!R6/Nb_cpte!R6,"")</f>
        <v>1061.6937884247322</v>
      </c>
      <c r="S6" s="145">
        <f ca="1">IF(Mass_sal_nette!S6&gt;0,Mass_sal_nette!S6/Nb_cpte!S6,0)</f>
        <v>0</v>
      </c>
      <c r="T6" s="145">
        <f ca="1">IF(Mass_sal_nette!T6&gt;0,Mass_sal_nette!T6/Nb_cpte!T6,0)</f>
        <v>0</v>
      </c>
      <c r="U6" s="145">
        <f ca="1">IF(Mass_sal_nette!U6&gt;0,Mass_sal_nette!U6/Nb_cpte!U6,"")</f>
        <v>996.90172054806567</v>
      </c>
      <c r="V6" s="145">
        <f ca="1">IF(Mass_sal_nette!V6&gt;0,Mass_sal_nette!V6/Nb_cpte!V6,0)</f>
        <v>0</v>
      </c>
      <c r="W6" s="145">
        <f ca="1">IF(Mass_sal_nette!W6&gt;0,Mass_sal_nette!W6/Nb_cpte!W6,0)</f>
        <v>0</v>
      </c>
      <c r="X6" s="145">
        <f ca="1">IF(Mass_sal_nette!X6&gt;0,Mass_sal_nette!X6/Nb_cpte!X6,"")</f>
        <v>1424.5888891763348</v>
      </c>
      <c r="Y6" s="146">
        <f ca="1">IF(Mass_sal_nette!Y6&gt;0,Mass_sal_nette!Y6/Nb_cpte!Y6,"")</f>
        <v>1070.4851236415952</v>
      </c>
    </row>
    <row r="7" spans="1:25" x14ac:dyDescent="0.2">
      <c r="A7" s="20">
        <v>38260</v>
      </c>
      <c r="B7" s="138">
        <f ca="1">IF(Mass_sal_nette!B7&gt;0,Mass_sal_nette!B7/Nb_cpte!B7,"")</f>
        <v>599.3352418735152</v>
      </c>
      <c r="C7" s="138">
        <f ca="1">IF(Mass_sal_nette!C7&gt;0,Mass_sal_nette!C7/Nb_cpte!C7,"")</f>
        <v>570.91487631840857</v>
      </c>
      <c r="D7" s="139">
        <f ca="1">IF(Mass_sal_nette!D7&gt;0,Mass_sal_nette!D7/Nb_cpte!D7,"")</f>
        <v>537.52592678995552</v>
      </c>
      <c r="E7" s="139">
        <f ca="1">IF(Mass_sal_nette!E7&gt;0,Mass_sal_nette!E7/Nb_cpte!E7,"")</f>
        <v>674.16174961584227</v>
      </c>
      <c r="F7" s="139">
        <f ca="1">IF(Mass_sal_nette!F7&gt;0,Mass_sal_nette!F7/Nb_cpte!F7,"")</f>
        <v>1449.0090605101207</v>
      </c>
      <c r="G7" s="140">
        <f ca="1">IF(Mass_sal_nette!G7&gt;0,Mass_sal_nette!G7/Nb_cpte!G7,"")</f>
        <v>456.60488431464853</v>
      </c>
      <c r="H7" s="141">
        <f ca="1">IF(Mass_sal_nette!H7&gt;0,Mass_sal_nette!H7/Nb_cpte!H7,"")</f>
        <v>706.61917802512244</v>
      </c>
      <c r="I7" s="141">
        <f ca="1">IF(Mass_sal_nette!I7&gt;0,Mass_sal_nette!I7/Nb_cpte!I7,"")</f>
        <v>673.47370174383798</v>
      </c>
      <c r="J7" s="142">
        <f ca="1">IF(Mass_sal_nette!J7&gt;0,Mass_sal_nette!J7/Nb_cpte!J7,"")</f>
        <v>524.36319142348532</v>
      </c>
      <c r="K7" s="141">
        <f ca="1">IF(Mass_sal_nette!K7&gt;0,Mass_sal_nette!K7/Nb_cpte!K7,"")</f>
        <v>1281.213183975759</v>
      </c>
      <c r="L7" s="141">
        <f ca="1">IF(Mass_sal_nette!L7&gt;0,Mass_sal_nette!L7/Nb_cpte!L7,0)</f>
        <v>1463.1416183566264</v>
      </c>
      <c r="M7" s="142">
        <f ca="1">IF(Mass_sal_nette!M7&gt;0,Mass_sal_nette!M7/Nb_cpte!M7,0)</f>
        <v>1115.7258680031159</v>
      </c>
      <c r="N7" s="141">
        <f ca="1">IF(Mass_sal_nette!N7&gt;0,Mass_sal_nette!N7/Nb_cpte!N7,"")</f>
        <v>612.34458788593611</v>
      </c>
      <c r="O7" s="143">
        <f ca="1">IF(Mass_sal_nette!O7&gt;0,Mass_sal_nette!O7/Nb_cpte!O7,"")</f>
        <v>672.32602505681518</v>
      </c>
      <c r="P7" s="144">
        <f ca="1">IF(Mass_sal_nette!P7&gt;0,Mass_sal_nette!P7/Nb_cpte!P7,"")</f>
        <v>449.02947798336538</v>
      </c>
      <c r="Q7" s="145">
        <f ca="1">IF(Mass_sal_nette!Q7&gt;0,Mass_sal_nette!Q7/Nb_cpte!Q7,"")</f>
        <v>418.41745591020725</v>
      </c>
      <c r="R7" s="145">
        <f ca="1">IF(Mass_sal_nette!R7&gt;0,Mass_sal_nette!R7/Nb_cpte!R7,"")</f>
        <v>1070.4768369445981</v>
      </c>
      <c r="S7" s="145">
        <f ca="1">IF(Mass_sal_nette!S7&gt;0,Mass_sal_nette!S7/Nb_cpte!S7,0)</f>
        <v>0</v>
      </c>
      <c r="T7" s="145">
        <f ca="1">IF(Mass_sal_nette!T7&gt;0,Mass_sal_nette!T7/Nb_cpte!T7,0)</f>
        <v>0</v>
      </c>
      <c r="U7" s="145">
        <f ca="1">IF(Mass_sal_nette!U7&gt;0,Mass_sal_nette!U7/Nb_cpte!U7,"")</f>
        <v>1011.3260947025547</v>
      </c>
      <c r="V7" s="145">
        <f ca="1">IF(Mass_sal_nette!V7&gt;0,Mass_sal_nette!V7/Nb_cpte!V7,0)</f>
        <v>0</v>
      </c>
      <c r="W7" s="145">
        <f ca="1">IF(Mass_sal_nette!W7&gt;0,Mass_sal_nette!W7/Nb_cpte!W7,0)</f>
        <v>0</v>
      </c>
      <c r="X7" s="145">
        <f ca="1">IF(Mass_sal_nette!X7&gt;0,Mass_sal_nette!X7/Nb_cpte!X7,"")</f>
        <v>1435.3664474199031</v>
      </c>
      <c r="Y7" s="146">
        <f ca="1">IF(Mass_sal_nette!Y7&gt;0,Mass_sal_nette!Y7/Nb_cpte!Y7,"")</f>
        <v>1398.2732805941414</v>
      </c>
    </row>
    <row r="8" spans="1:25" ht="12" thickBot="1" x14ac:dyDescent="0.25">
      <c r="A8" s="26">
        <v>38352</v>
      </c>
      <c r="B8" s="147">
        <f ca="1">IF(Mass_sal_nette!B8&gt;0,Mass_sal_nette!B8/Nb_cpte!B8,"")</f>
        <v>614.71794860491673</v>
      </c>
      <c r="C8" s="147">
        <f ca="1">IF(Mass_sal_nette!C8&gt;0,Mass_sal_nette!C8/Nb_cpte!C8,"")</f>
        <v>578.33128824234097</v>
      </c>
      <c r="D8" s="148">
        <f ca="1">IF(Mass_sal_nette!D8&gt;0,Mass_sal_nette!D8/Nb_cpte!D8,"")</f>
        <v>544.51592052648061</v>
      </c>
      <c r="E8" s="148">
        <f ca="1">IF(Mass_sal_nette!E8&gt;0,Mass_sal_nette!E8/Nb_cpte!E8,"")</f>
        <v>708.91131159704776</v>
      </c>
      <c r="F8" s="148">
        <f ca="1">IF(Mass_sal_nette!F8&gt;0,Mass_sal_nette!F8/Nb_cpte!F8,"")</f>
        <v>1462.0035235343003</v>
      </c>
      <c r="G8" s="149">
        <f ca="1">IF(Mass_sal_nette!G8&gt;0,Mass_sal_nette!G8/Nb_cpte!G8,"")</f>
        <v>464.37630156205068</v>
      </c>
      <c r="H8" s="148">
        <f ca="1">IF(Mass_sal_nette!H8&gt;0,Mass_sal_nette!H8/Nb_cpte!H8,"")</f>
        <v>672.34640618176365</v>
      </c>
      <c r="I8" s="148">
        <f ca="1">IF(Mass_sal_nette!I8&gt;0,Mass_sal_nette!I8/Nb_cpte!I8,"")</f>
        <v>691.96640306541713</v>
      </c>
      <c r="J8" s="150">
        <f ca="1">IF(Mass_sal_nette!J8&gt;0,Mass_sal_nette!J8/Nb_cpte!J8,"")</f>
        <v>549.90463756203872</v>
      </c>
      <c r="K8" s="148">
        <f ca="1">IF(Mass_sal_nette!K8&gt;0,Mass_sal_nette!K8/Nb_cpte!K8,"")</f>
        <v>1610.8866916066006</v>
      </c>
      <c r="L8" s="148">
        <f ca="1">IF(Mass_sal_nette!L8&gt;0,Mass_sal_nette!L8/Nb_cpte!L8,0)</f>
        <v>1442.1924972772269</v>
      </c>
      <c r="M8" s="150">
        <f ca="1">IF(Mass_sal_nette!M8&gt;0,Mass_sal_nette!M8/Nb_cpte!M8,0)</f>
        <v>1094.0318961323699</v>
      </c>
      <c r="N8" s="148">
        <f ca="1">IF(Mass_sal_nette!N8&gt;0,Mass_sal_nette!N8/Nb_cpte!N8,"")</f>
        <v>804.22025144150837</v>
      </c>
      <c r="O8" s="151">
        <f ca="1">IF(Mass_sal_nette!O8&gt;0,Mass_sal_nette!O8/Nb_cpte!O8,"")</f>
        <v>703.28713039809168</v>
      </c>
      <c r="P8" s="152">
        <f ca="1">IF(Mass_sal_nette!P8&gt;0,Mass_sal_nette!P8/Nb_cpte!P8,"")</f>
        <v>448.82245027363376</v>
      </c>
      <c r="Q8" s="153">
        <f ca="1">IF(Mass_sal_nette!Q8&gt;0,Mass_sal_nette!Q8/Nb_cpte!Q8,"")</f>
        <v>423.55510745318634</v>
      </c>
      <c r="R8" s="153">
        <f ca="1">IF(Mass_sal_nette!R8&gt;0,Mass_sal_nette!R8/Nb_cpte!R8,"")</f>
        <v>1082.4847305749904</v>
      </c>
      <c r="S8" s="153">
        <f ca="1">IF(Mass_sal_nette!S8&gt;0,Mass_sal_nette!S8/Nb_cpte!S8,0)</f>
        <v>0</v>
      </c>
      <c r="T8" s="153">
        <f ca="1">IF(Mass_sal_nette!T8&gt;0,Mass_sal_nette!T8/Nb_cpte!T8,0)</f>
        <v>0</v>
      </c>
      <c r="U8" s="153">
        <f ca="1">IF(Mass_sal_nette!U8&gt;0,Mass_sal_nette!U8/Nb_cpte!U8,"")</f>
        <v>1006.1683269074936</v>
      </c>
      <c r="V8" s="153">
        <f ca="1">IF(Mass_sal_nette!V8&gt;0,Mass_sal_nette!V8/Nb_cpte!V8,0)</f>
        <v>0</v>
      </c>
      <c r="W8" s="153">
        <f ca="1">IF(Mass_sal_nette!W8&gt;0,Mass_sal_nette!W8/Nb_cpte!W8,0)</f>
        <v>0</v>
      </c>
      <c r="X8" s="153">
        <f ca="1">IF(Mass_sal_nette!X8&gt;0,Mass_sal_nette!X8/Nb_cpte!X8,"")</f>
        <v>1466.0203944626078</v>
      </c>
      <c r="Y8" s="154">
        <f ca="1">IF(Mass_sal_nette!Y8&gt;0,Mass_sal_nette!Y8/Nb_cpte!Y8,"")</f>
        <v>1446.0942355359771</v>
      </c>
    </row>
    <row r="9" spans="1:25" x14ac:dyDescent="0.2">
      <c r="A9" s="14">
        <v>38442</v>
      </c>
      <c r="B9" s="130">
        <f ca="1">IF(Mass_sal_nette!B9&gt;0,Mass_sal_nette!B9/Nb_cpte!B9,"")</f>
        <v>623.51254656349045</v>
      </c>
      <c r="C9" s="130">
        <f ca="1">IF(Mass_sal_nette!C9&gt;0,Mass_sal_nette!C9/Nb_cpte!C9,"")</f>
        <v>582.89664520217718</v>
      </c>
      <c r="D9" s="131">
        <f ca="1">IF(Mass_sal_nette!D9&gt;0,Mass_sal_nette!D9/Nb_cpte!D9,"")</f>
        <v>548.62728410330396</v>
      </c>
      <c r="E9" s="131">
        <f ca="1">IF(Mass_sal_nette!E9&gt;0,Mass_sal_nette!E9/Nb_cpte!E9,"")</f>
        <v>729.60918377979419</v>
      </c>
      <c r="F9" s="131">
        <f ca="1">IF(Mass_sal_nette!F9&gt;0,Mass_sal_nette!F9/Nb_cpte!F9,"")</f>
        <v>1490.2680702703753</v>
      </c>
      <c r="G9" s="132">
        <f ca="1">IF(Mass_sal_nette!G9&gt;0,Mass_sal_nette!G9/Nb_cpte!G9,"")</f>
        <v>468.57996076838543</v>
      </c>
      <c r="H9" s="131">
        <f ca="1">IF(Mass_sal_nette!H9&gt;0,Mass_sal_nette!H9/Nb_cpte!H9,"")</f>
        <v>685.62243572798832</v>
      </c>
      <c r="I9" s="131">
        <f ca="1">IF(Mass_sal_nette!I9&gt;0,Mass_sal_nette!I9/Nb_cpte!I9,"")</f>
        <v>696.07358767484016</v>
      </c>
      <c r="J9" s="133">
        <f ca="1">IF(Mass_sal_nette!J9&gt;0,Mass_sal_nette!J9/Nb_cpte!J9,"")</f>
        <v>558.43814806800503</v>
      </c>
      <c r="K9" s="131">
        <f ca="1">IF(Mass_sal_nette!K9&gt;0,Mass_sal_nette!K9/Nb_cpte!K9,"")</f>
        <v>1636.4393388631847</v>
      </c>
      <c r="L9" s="131">
        <f ca="1">IF(Mass_sal_nette!L9&gt;0,Mass_sal_nette!L9/Nb_cpte!L9,0)</f>
        <v>1444.6308553582171</v>
      </c>
      <c r="M9" s="133">
        <f ca="1">IF(Mass_sal_nette!M9&gt;0,Mass_sal_nette!M9/Nb_cpte!M9,0)</f>
        <v>1108.5750686121039</v>
      </c>
      <c r="N9" s="131">
        <f ca="1">IF(Mass_sal_nette!N9&gt;0,Mass_sal_nette!N9/Nb_cpte!N9,"")</f>
        <v>838.22346782560635</v>
      </c>
      <c r="O9" s="134">
        <f ca="1">IF(Mass_sal_nette!O9&gt;0,Mass_sal_nette!O9/Nb_cpte!O9,"")</f>
        <v>698.15695855253045</v>
      </c>
      <c r="P9" s="135">
        <f ca="1">IF(Mass_sal_nette!P9&gt;0,Mass_sal_nette!P9/Nb_cpte!P9,"")</f>
        <v>453.81762019034835</v>
      </c>
      <c r="Q9" s="136">
        <f ca="1">IF(Mass_sal_nette!Q9&gt;0,Mass_sal_nette!Q9/Nb_cpte!Q9,"")</f>
        <v>427.29753887102498</v>
      </c>
      <c r="R9" s="136">
        <f ca="1">IF(Mass_sal_nette!R9&gt;0,Mass_sal_nette!R9/Nb_cpte!R9,"")</f>
        <v>1089.5802487758297</v>
      </c>
      <c r="S9" s="136">
        <f ca="1">IF(Mass_sal_nette!S9&gt;0,Mass_sal_nette!S9/Nb_cpte!S9,0)</f>
        <v>0</v>
      </c>
      <c r="T9" s="136">
        <f ca="1">IF(Mass_sal_nette!T9&gt;0,Mass_sal_nette!T9/Nb_cpte!T9,0)</f>
        <v>0</v>
      </c>
      <c r="U9" s="136">
        <f ca="1">IF(Mass_sal_nette!U9&gt;0,Mass_sal_nette!U9/Nb_cpte!U9,"")</f>
        <v>1017.4132787524585</v>
      </c>
      <c r="V9" s="136">
        <f ca="1">IF(Mass_sal_nette!V9&gt;0,Mass_sal_nette!V9/Nb_cpte!V9,0)</f>
        <v>0</v>
      </c>
      <c r="W9" s="136">
        <f ca="1">IF(Mass_sal_nette!W9&gt;0,Mass_sal_nette!W9/Nb_cpte!W9,0)</f>
        <v>0</v>
      </c>
      <c r="X9" s="136">
        <f ca="1">IF(Mass_sal_nette!X9&gt;0,Mass_sal_nette!X9/Nb_cpte!X9,"")</f>
        <v>1494.5395760532697</v>
      </c>
      <c r="Y9" s="137">
        <f ca="1">IF(Mass_sal_nette!Y9&gt;0,Mass_sal_nette!Y9/Nb_cpte!Y9,"")</f>
        <v>1403.4003081859651</v>
      </c>
    </row>
    <row r="10" spans="1:25" x14ac:dyDescent="0.2">
      <c r="A10" s="20">
        <v>38533</v>
      </c>
      <c r="B10" s="138">
        <f ca="1">IF(Mass_sal_nette!B10&gt;0,Mass_sal_nette!B10/Nb_cpte!B10,"")</f>
        <v>629.47022790518486</v>
      </c>
      <c r="C10" s="138">
        <f ca="1">IF(Mass_sal_nette!C10&gt;0,Mass_sal_nette!C10/Nb_cpte!C10,"")</f>
        <v>582.13492061280238</v>
      </c>
      <c r="D10" s="139">
        <f ca="1">IF(Mass_sal_nette!D10&gt;0,Mass_sal_nette!D10/Nb_cpte!D10,"")</f>
        <v>547.43920999837781</v>
      </c>
      <c r="E10" s="139">
        <f ca="1">IF(Mass_sal_nette!E10&gt;0,Mass_sal_nette!E10/Nb_cpte!E10,"")</f>
        <v>753.62717642407688</v>
      </c>
      <c r="F10" s="139">
        <f ca="1">IF(Mass_sal_nette!F10&gt;0,Mass_sal_nette!F10/Nb_cpte!F10,"")</f>
        <v>1508.6531407875073</v>
      </c>
      <c r="G10" s="140">
        <f ca="1">IF(Mass_sal_nette!G10&gt;0,Mass_sal_nette!G10/Nb_cpte!G10,"")</f>
        <v>470.34484955771387</v>
      </c>
      <c r="H10" s="141">
        <f ca="1">IF(Mass_sal_nette!H10&gt;0,Mass_sal_nette!H10/Nb_cpte!H10,"")</f>
        <v>700.46329406015786</v>
      </c>
      <c r="I10" s="141">
        <f ca="1">IF(Mass_sal_nette!I10&gt;0,Mass_sal_nette!I10/Nb_cpte!I10,"")</f>
        <v>709.61770630951924</v>
      </c>
      <c r="J10" s="142">
        <f ca="1">IF(Mass_sal_nette!J10&gt;0,Mass_sal_nette!J10/Nb_cpte!J10,"")</f>
        <v>565.44548943886491</v>
      </c>
      <c r="K10" s="141">
        <f ca="1">IF(Mass_sal_nette!K10&gt;0,Mass_sal_nette!K10/Nb_cpte!K10,"")</f>
        <v>1690.6231249824195</v>
      </c>
      <c r="L10" s="141">
        <f ca="1">IF(Mass_sal_nette!L10&gt;0,Mass_sal_nette!L10/Nb_cpte!L10,0)</f>
        <v>1455.4744577080053</v>
      </c>
      <c r="M10" s="142">
        <f ca="1">IF(Mass_sal_nette!M10&gt;0,Mass_sal_nette!M10/Nb_cpte!M10,0)</f>
        <v>1122.2725353653607</v>
      </c>
      <c r="N10" s="141">
        <f ca="1">IF(Mass_sal_nette!N10&gt;0,Mass_sal_nette!N10/Nb_cpte!N10,"")</f>
        <v>866.98560695525089</v>
      </c>
      <c r="O10" s="143">
        <f ca="1">IF(Mass_sal_nette!O10&gt;0,Mass_sal_nette!O10/Nb_cpte!O10,"")</f>
        <v>689.78133079381053</v>
      </c>
      <c r="P10" s="144">
        <f ca="1">IF(Mass_sal_nette!P10&gt;0,Mass_sal_nette!P10/Nb_cpte!P10,"")</f>
        <v>458.01418043932068</v>
      </c>
      <c r="Q10" s="145">
        <f ca="1">IF(Mass_sal_nette!Q10&gt;0,Mass_sal_nette!Q10/Nb_cpte!Q10,"")</f>
        <v>428.24775401822166</v>
      </c>
      <c r="R10" s="145">
        <f ca="1">IF(Mass_sal_nette!R10&gt;0,Mass_sal_nette!R10/Nb_cpte!R10,"")</f>
        <v>1096.1789577831662</v>
      </c>
      <c r="S10" s="145">
        <f ca="1">IF(Mass_sal_nette!S10&gt;0,Mass_sal_nette!S10/Nb_cpte!S10,0)</f>
        <v>0</v>
      </c>
      <c r="T10" s="145">
        <f ca="1">IF(Mass_sal_nette!T10&gt;0,Mass_sal_nette!T10/Nb_cpte!T10,0)</f>
        <v>0</v>
      </c>
      <c r="U10" s="145">
        <f ca="1">IF(Mass_sal_nette!U10&gt;0,Mass_sal_nette!U10/Nb_cpte!U10,"")</f>
        <v>983.44907233753543</v>
      </c>
      <c r="V10" s="145">
        <f ca="1">IF(Mass_sal_nette!V10&gt;0,Mass_sal_nette!V10/Nb_cpte!V10,0)</f>
        <v>0</v>
      </c>
      <c r="W10" s="145">
        <f ca="1">IF(Mass_sal_nette!W10&gt;0,Mass_sal_nette!W10/Nb_cpte!W10,0)</f>
        <v>0</v>
      </c>
      <c r="X10" s="145">
        <f ca="1">IF(Mass_sal_nette!X10&gt;0,Mass_sal_nette!X10/Nb_cpte!X10,"")</f>
        <v>1519.5462998506946</v>
      </c>
      <c r="Y10" s="146">
        <f ca="1">IF(Mass_sal_nette!Y10&gt;0,Mass_sal_nette!Y10/Nb_cpte!Y10,"")</f>
        <v>1506.1276732947772</v>
      </c>
    </row>
    <row r="11" spans="1:25" x14ac:dyDescent="0.2">
      <c r="A11" s="20">
        <v>38625</v>
      </c>
      <c r="B11" s="138">
        <f ca="1">IF(Mass_sal_nette!B11&gt;0,Mass_sal_nette!B11/Nb_cpte!B11,"")</f>
        <v>634.10666113733851</v>
      </c>
      <c r="C11" s="138">
        <f ca="1">IF(Mass_sal_nette!C11&gt;0,Mass_sal_nette!C11/Nb_cpte!C11,"")</f>
        <v>590.88564035581646</v>
      </c>
      <c r="D11" s="139">
        <f ca="1">IF(Mass_sal_nette!D11&gt;0,Mass_sal_nette!D11/Nb_cpte!D11,"")</f>
        <v>555.67354458139062</v>
      </c>
      <c r="E11" s="139">
        <f ca="1">IF(Mass_sal_nette!E11&gt;0,Mass_sal_nette!E11/Nb_cpte!E11,"")</f>
        <v>749.23044350783823</v>
      </c>
      <c r="F11" s="139">
        <f ca="1">IF(Mass_sal_nette!F11&gt;0,Mass_sal_nette!F11/Nb_cpte!F11,"")</f>
        <v>1540.9044615952741</v>
      </c>
      <c r="G11" s="140">
        <f ca="1">IF(Mass_sal_nette!G11&gt;0,Mass_sal_nette!G11/Nb_cpte!G11,"")</f>
        <v>473.83845512262337</v>
      </c>
      <c r="H11" s="141">
        <f ca="1">IF(Mass_sal_nette!H11&gt;0,Mass_sal_nette!H11/Nb_cpte!H11,"")</f>
        <v>804.43225464451154</v>
      </c>
      <c r="I11" s="141">
        <f ca="1">IF(Mass_sal_nette!I11&gt;0,Mass_sal_nette!I11/Nb_cpte!I11,"")</f>
        <v>704.65354734135951</v>
      </c>
      <c r="J11" s="142">
        <f ca="1">IF(Mass_sal_nette!J11&gt;0,Mass_sal_nette!J11/Nb_cpte!J11,"")</f>
        <v>563.10767778613126</v>
      </c>
      <c r="K11" s="141">
        <f ca="1">IF(Mass_sal_nette!K11&gt;0,Mass_sal_nette!K11/Nb_cpte!K11,"")</f>
        <v>1707.9969223381697</v>
      </c>
      <c r="L11" s="141">
        <f ca="1">IF(Mass_sal_nette!L11&gt;0,Mass_sal_nette!L11/Nb_cpte!L11,0)</f>
        <v>1444.2916225902054</v>
      </c>
      <c r="M11" s="142">
        <f ca="1">IF(Mass_sal_nette!M11&gt;0,Mass_sal_nette!M11/Nb_cpte!M11,0)</f>
        <v>1121.8672308914868</v>
      </c>
      <c r="N11" s="141">
        <f ca="1">IF(Mass_sal_nette!N11&gt;0,Mass_sal_nette!N11/Nb_cpte!N11,"")</f>
        <v>870.87122651266122</v>
      </c>
      <c r="O11" s="143">
        <f ca="1">IF(Mass_sal_nette!O11&gt;0,Mass_sal_nette!O11/Nb_cpte!O11,"")</f>
        <v>658.69854057282555</v>
      </c>
      <c r="P11" s="144">
        <f ca="1">IF(Mass_sal_nette!P11&gt;0,Mass_sal_nette!P11/Nb_cpte!P11,"")</f>
        <v>452.94813548653974</v>
      </c>
      <c r="Q11" s="145">
        <f ca="1">IF(Mass_sal_nette!Q11&gt;0,Mass_sal_nette!Q11/Nb_cpte!Q11,"")</f>
        <v>437.05436644100678</v>
      </c>
      <c r="R11" s="145">
        <f ca="1">IF(Mass_sal_nette!R11&gt;0,Mass_sal_nette!R11/Nb_cpte!R11,"")</f>
        <v>1110.0718716589718</v>
      </c>
      <c r="S11" s="145">
        <f ca="1">IF(Mass_sal_nette!S11&gt;0,Mass_sal_nette!S11/Nb_cpte!S11,0)</f>
        <v>0</v>
      </c>
      <c r="T11" s="145">
        <f ca="1">IF(Mass_sal_nette!T11&gt;0,Mass_sal_nette!T11/Nb_cpte!T11,0)</f>
        <v>0</v>
      </c>
      <c r="U11" s="145">
        <f ca="1">IF(Mass_sal_nette!U11&gt;0,Mass_sal_nette!U11/Nb_cpte!U11,"")</f>
        <v>999.25013163128085</v>
      </c>
      <c r="V11" s="145">
        <f ca="1">IF(Mass_sal_nette!V11&gt;0,Mass_sal_nette!V11/Nb_cpte!V11,0)</f>
        <v>0</v>
      </c>
      <c r="W11" s="145">
        <f ca="1">IF(Mass_sal_nette!W11&gt;0,Mass_sal_nette!W11/Nb_cpte!W11,0)</f>
        <v>0</v>
      </c>
      <c r="X11" s="145">
        <f ca="1">IF(Mass_sal_nette!X11&gt;0,Mass_sal_nette!X11/Nb_cpte!X11,"")</f>
        <v>1516.280973435345</v>
      </c>
      <c r="Y11" s="146">
        <f ca="1">IF(Mass_sal_nette!Y11&gt;0,Mass_sal_nette!Y11/Nb_cpte!Y11,"")</f>
        <v>1498.5829186306037</v>
      </c>
    </row>
    <row r="12" spans="1:25" ht="12" thickBot="1" x14ac:dyDescent="0.25">
      <c r="A12" s="26">
        <v>38717</v>
      </c>
      <c r="B12" s="147">
        <f ca="1">IF(Mass_sal_nette!B12&gt;0,Mass_sal_nette!B12/Nb_cpte!B12,"")</f>
        <v>642.47731075023592</v>
      </c>
      <c r="C12" s="147">
        <f ca="1">IF(Mass_sal_nette!C12&gt;0,Mass_sal_nette!C12/Nb_cpte!C12,"")</f>
        <v>593.63594778738707</v>
      </c>
      <c r="D12" s="148">
        <f ca="1">IF(Mass_sal_nette!D12&gt;0,Mass_sal_nette!D12/Nb_cpte!D12,"")</f>
        <v>557.94507106854826</v>
      </c>
      <c r="E12" s="148">
        <f ca="1">IF(Mass_sal_nette!E12&gt;0,Mass_sal_nette!E12/Nb_cpte!E12,"")</f>
        <v>772.0128010071702</v>
      </c>
      <c r="F12" s="148">
        <f ca="1">IF(Mass_sal_nette!F12&gt;0,Mass_sal_nette!F12/Nb_cpte!F12,"")</f>
        <v>1556.4428288748882</v>
      </c>
      <c r="G12" s="149">
        <f ca="1">IF(Mass_sal_nette!G12&gt;0,Mass_sal_nette!G12/Nb_cpte!G12,"")</f>
        <v>478.2090831607569</v>
      </c>
      <c r="H12" s="148">
        <f ca="1">IF(Mass_sal_nette!H12&gt;0,Mass_sal_nette!H12/Nb_cpte!H12,"")</f>
        <v>816.95905467422983</v>
      </c>
      <c r="I12" s="148">
        <f ca="1">IF(Mass_sal_nette!I12&gt;0,Mass_sal_nette!I12/Nb_cpte!I12,"")</f>
        <v>712.37582199119754</v>
      </c>
      <c r="J12" s="150">
        <f ca="1">IF(Mass_sal_nette!J12&gt;0,Mass_sal_nette!J12/Nb_cpte!J12,"")</f>
        <v>571.98215520924703</v>
      </c>
      <c r="K12" s="148">
        <f ca="1">IF(Mass_sal_nette!K12&gt;0,Mass_sal_nette!K12/Nb_cpte!K12,"")</f>
        <v>1776.0057058834814</v>
      </c>
      <c r="L12" s="148">
        <f ca="1">IF(Mass_sal_nette!L12&gt;0,Mass_sal_nette!L12/Nb_cpte!L12,0)</f>
        <v>1409.648351218229</v>
      </c>
      <c r="M12" s="150">
        <f ca="1">IF(Mass_sal_nette!M12&gt;0,Mass_sal_nette!M12/Nb_cpte!M12,0)</f>
        <v>1094.3999678228606</v>
      </c>
      <c r="N12" s="148">
        <f ca="1">IF(Mass_sal_nette!N12&gt;0,Mass_sal_nette!N12/Nb_cpte!N12,"")</f>
        <v>914.32386715409905</v>
      </c>
      <c r="O12" s="151">
        <f ca="1">IF(Mass_sal_nette!O12&gt;0,Mass_sal_nette!O12/Nb_cpte!O12,"")</f>
        <v>650.17513338791628</v>
      </c>
      <c r="P12" s="152">
        <f ca="1">IF(Mass_sal_nette!P12&gt;0,Mass_sal_nette!P12/Nb_cpte!P12,"")</f>
        <v>441.4424138050822</v>
      </c>
      <c r="Q12" s="153">
        <f ca="1">IF(Mass_sal_nette!Q12&gt;0,Mass_sal_nette!Q12/Nb_cpte!Q12,"")</f>
        <v>443.69351487958818</v>
      </c>
      <c r="R12" s="153">
        <f ca="1">IF(Mass_sal_nette!R12&gt;0,Mass_sal_nette!R12/Nb_cpte!R12,"")</f>
        <v>1118.4101617386891</v>
      </c>
      <c r="S12" s="153">
        <f ca="1">IF(Mass_sal_nette!S12&gt;0,Mass_sal_nette!S12/Nb_cpte!S12,0)</f>
        <v>0</v>
      </c>
      <c r="T12" s="153">
        <f ca="1">IF(Mass_sal_nette!T12&gt;0,Mass_sal_nette!T12/Nb_cpte!T12,0)</f>
        <v>0</v>
      </c>
      <c r="U12" s="153">
        <f ca="1">IF(Mass_sal_nette!U12&gt;0,Mass_sal_nette!U12/Nb_cpte!U12,"")</f>
        <v>1006.927253940684</v>
      </c>
      <c r="V12" s="153">
        <f ca="1">IF(Mass_sal_nette!V12&gt;0,Mass_sal_nette!V12/Nb_cpte!V12,0)</f>
        <v>0</v>
      </c>
      <c r="W12" s="153">
        <f ca="1">IF(Mass_sal_nette!W12&gt;0,Mass_sal_nette!W12/Nb_cpte!W12,0)</f>
        <v>0</v>
      </c>
      <c r="X12" s="153">
        <f ca="1">IF(Mass_sal_nette!X12&gt;0,Mass_sal_nette!X12/Nb_cpte!X12,"")</f>
        <v>1542.2196871858712</v>
      </c>
      <c r="Y12" s="154">
        <f ca="1">IF(Mass_sal_nette!Y12&gt;0,Mass_sal_nette!Y12/Nb_cpte!Y12,"")</f>
        <v>1577.0686681622242</v>
      </c>
    </row>
    <row r="13" spans="1:25" x14ac:dyDescent="0.2">
      <c r="A13" s="14">
        <v>38807</v>
      </c>
      <c r="B13" s="130">
        <f ca="1">IF(Mass_sal_nette!B13&gt;0,Mass_sal_nette!B13/Nb_cpte!B13,"")</f>
        <v>650.34566214605218</v>
      </c>
      <c r="C13" s="130">
        <f ca="1">IF(Mass_sal_nette!C13&gt;0,Mass_sal_nette!C13/Nb_cpte!C13,"")</f>
        <v>598.05984667114012</v>
      </c>
      <c r="D13" s="131">
        <f ca="1">IF(Mass_sal_nette!D13&gt;0,Mass_sal_nette!D13/Nb_cpte!D13,"")</f>
        <v>561.81429006658095</v>
      </c>
      <c r="E13" s="131">
        <f ca="1">IF(Mass_sal_nette!E13&gt;0,Mass_sal_nette!E13/Nb_cpte!E13,"")</f>
        <v>788.6959528569696</v>
      </c>
      <c r="F13" s="131">
        <f ca="1">IF(Mass_sal_nette!F13&gt;0,Mass_sal_nette!F13/Nb_cpte!F13,"")</f>
        <v>1582.2308388670147</v>
      </c>
      <c r="G13" s="132">
        <f ca="1">IF(Mass_sal_nette!G13&gt;0,Mass_sal_nette!G13/Nb_cpte!G13,"")</f>
        <v>485.35673719557894</v>
      </c>
      <c r="H13" s="131">
        <f ca="1">IF(Mass_sal_nette!H13&gt;0,Mass_sal_nette!H13/Nb_cpte!H13,"")</f>
        <v>772.97388313636873</v>
      </c>
      <c r="I13" s="131">
        <f ca="1">IF(Mass_sal_nette!I13&gt;0,Mass_sal_nette!I13/Nb_cpte!I13,"")</f>
        <v>722.74032502987791</v>
      </c>
      <c r="J13" s="133">
        <f ca="1">IF(Mass_sal_nette!J13&gt;0,Mass_sal_nette!J13/Nb_cpte!J13,"")</f>
        <v>581.92743410884611</v>
      </c>
      <c r="K13" s="131">
        <f ca="1">IF(Mass_sal_nette!K13&gt;0,Mass_sal_nette!K13/Nb_cpte!K13,"")</f>
        <v>1794.020924054814</v>
      </c>
      <c r="L13" s="131">
        <f ca="1">IF(Mass_sal_nette!L13&gt;0,Mass_sal_nette!L13/Nb_cpte!L13,0)</f>
        <v>1417.7339727997887</v>
      </c>
      <c r="M13" s="133">
        <f ca="1">IF(Mass_sal_nette!M13&gt;0,Mass_sal_nette!M13/Nb_cpte!M13,0)</f>
        <v>1108.0676883667968</v>
      </c>
      <c r="N13" s="131">
        <f ca="1">IF(Mass_sal_nette!N13&gt;0,Mass_sal_nette!N13/Nb_cpte!N13,"")</f>
        <v>926.82248830095796</v>
      </c>
      <c r="O13" s="134">
        <f ca="1">IF(Mass_sal_nette!O13&gt;0,Mass_sal_nette!O13/Nb_cpte!O13,"")</f>
        <v>635.51760627187571</v>
      </c>
      <c r="P13" s="135">
        <f ca="1">IF(Mass_sal_nette!P13&gt;0,Mass_sal_nette!P13/Nb_cpte!P13,"")</f>
        <v>413.84439659078231</v>
      </c>
      <c r="Q13" s="136">
        <f ca="1">IF(Mass_sal_nette!Q13&gt;0,Mass_sal_nette!Q13/Nb_cpte!Q13,"")</f>
        <v>450.39383198801784</v>
      </c>
      <c r="R13" s="136">
        <f ca="1">IF(Mass_sal_nette!R13&gt;0,Mass_sal_nette!R13/Nb_cpte!R13,"")</f>
        <v>1126.4488741638654</v>
      </c>
      <c r="S13" s="136">
        <f ca="1">IF(Mass_sal_nette!S13&gt;0,Mass_sal_nette!S13/Nb_cpte!S13,0)</f>
        <v>403.90651915696424</v>
      </c>
      <c r="T13" s="136">
        <f ca="1">IF(Mass_sal_nette!T13&gt;0,Mass_sal_nette!T13/Nb_cpte!T13,0)</f>
        <v>0</v>
      </c>
      <c r="U13" s="136">
        <f ca="1">IF(Mass_sal_nette!U13&gt;0,Mass_sal_nette!U13/Nb_cpte!U13,"")</f>
        <v>1018.0236778456651</v>
      </c>
      <c r="V13" s="136">
        <f ca="1">IF(Mass_sal_nette!V13&gt;0,Mass_sal_nette!V13/Nb_cpte!V13,0)</f>
        <v>1341.2764575644685</v>
      </c>
      <c r="W13" s="136">
        <f ca="1">IF(Mass_sal_nette!W13&gt;0,Mass_sal_nette!W13/Nb_cpte!W13,0)</f>
        <v>0</v>
      </c>
      <c r="X13" s="136">
        <f ca="1">IF(Mass_sal_nette!X13&gt;0,Mass_sal_nette!X13/Nb_cpte!X13,"")</f>
        <v>1689.8083500062128</v>
      </c>
      <c r="Y13" s="137">
        <f ca="1">IF(Mass_sal_nette!Y13&gt;0,Mass_sal_nette!Y13/Nb_cpte!Y13,"")</f>
        <v>1591.5040181274323</v>
      </c>
    </row>
    <row r="14" spans="1:25" x14ac:dyDescent="0.2">
      <c r="A14" s="20">
        <v>38898</v>
      </c>
      <c r="B14" s="138">
        <f ca="1">IF(Mass_sal_nette!B14&gt;0,Mass_sal_nette!B14/Nb_cpte!B14,"")</f>
        <v>654.96854968959826</v>
      </c>
      <c r="C14" s="138">
        <f ca="1">IF(Mass_sal_nette!C14&gt;0,Mass_sal_nette!C14/Nb_cpte!C14,"")</f>
        <v>599.84514602420143</v>
      </c>
      <c r="D14" s="139">
        <f ca="1">IF(Mass_sal_nette!D14&gt;0,Mass_sal_nette!D14/Nb_cpte!D14,"")</f>
        <v>563.37025906461258</v>
      </c>
      <c r="E14" s="139">
        <f ca="1">IF(Mass_sal_nette!E14&gt;0,Mass_sal_nette!E14/Nb_cpte!E14,"")</f>
        <v>802.45375373891488</v>
      </c>
      <c r="F14" s="139">
        <f ca="1">IF(Mass_sal_nette!F14&gt;0,Mass_sal_nette!F14/Nb_cpte!F14,"")</f>
        <v>1601.0118985117247</v>
      </c>
      <c r="G14" s="140">
        <f ca="1">IF(Mass_sal_nette!G14&gt;0,Mass_sal_nette!G14/Nb_cpte!G14,"")</f>
        <v>488.97852805207054</v>
      </c>
      <c r="H14" s="141">
        <f ca="1">IF(Mass_sal_nette!H14&gt;0,Mass_sal_nette!H14/Nb_cpte!H14,"")</f>
        <v>803.95188386463758</v>
      </c>
      <c r="I14" s="141">
        <f ca="1">IF(Mass_sal_nette!I14&gt;0,Mass_sal_nette!I14/Nb_cpte!I14,"")</f>
        <v>718.6264917997056</v>
      </c>
      <c r="J14" s="142">
        <f ca="1">IF(Mass_sal_nette!J14&gt;0,Mass_sal_nette!J14/Nb_cpte!J14,"")</f>
        <v>580.35300094055231</v>
      </c>
      <c r="K14" s="141">
        <f ca="1">IF(Mass_sal_nette!K14&gt;0,Mass_sal_nette!K14/Nb_cpte!K14,"")</f>
        <v>1789.3836013259202</v>
      </c>
      <c r="L14" s="141">
        <f ca="1">IF(Mass_sal_nette!L14&gt;0,Mass_sal_nette!L14/Nb_cpte!L14,0)</f>
        <v>1399.2735276412634</v>
      </c>
      <c r="M14" s="142">
        <f ca="1">IF(Mass_sal_nette!M14&gt;0,Mass_sal_nette!M14/Nb_cpte!M14,0)</f>
        <v>1085.3931252492512</v>
      </c>
      <c r="N14" s="141">
        <f ca="1">IF(Mass_sal_nette!N14&gt;0,Mass_sal_nette!N14/Nb_cpte!N14,"")</f>
        <v>925.20264761665305</v>
      </c>
      <c r="O14" s="143">
        <f ca="1">IF(Mass_sal_nette!O14&gt;0,Mass_sal_nette!O14/Nb_cpte!O14,"")</f>
        <v>609.78425738757471</v>
      </c>
      <c r="P14" s="144">
        <f ca="1">IF(Mass_sal_nette!P14&gt;0,Mass_sal_nette!P14/Nb_cpte!P14,"")</f>
        <v>416.06168229300386</v>
      </c>
      <c r="Q14" s="145">
        <f ca="1">IF(Mass_sal_nette!Q14&gt;0,Mass_sal_nette!Q14/Nb_cpte!Q14,"")</f>
        <v>456.30259387053991</v>
      </c>
      <c r="R14" s="145">
        <f ca="1">IF(Mass_sal_nette!R14&gt;0,Mass_sal_nette!R14/Nb_cpte!R14,"")</f>
        <v>1134.2692609467497</v>
      </c>
      <c r="S14" s="145">
        <f ca="1">IF(Mass_sal_nette!S14&gt;0,Mass_sal_nette!S14/Nb_cpte!S14,0)</f>
        <v>404.8421647946895</v>
      </c>
      <c r="T14" s="145">
        <f ca="1">IF(Mass_sal_nette!T14&gt;0,Mass_sal_nette!T14/Nb_cpte!T14,0)</f>
        <v>0</v>
      </c>
      <c r="U14" s="145">
        <f ca="1">IF(Mass_sal_nette!U14&gt;0,Mass_sal_nette!U14/Nb_cpte!U14,"")</f>
        <v>1013.8283980531201</v>
      </c>
      <c r="V14" s="145">
        <f ca="1">IF(Mass_sal_nette!V14&gt;0,Mass_sal_nette!V14/Nb_cpte!V14,0)</f>
        <v>1385.7294747554752</v>
      </c>
      <c r="W14" s="145">
        <f ca="1">IF(Mass_sal_nette!W14&gt;0,Mass_sal_nette!W14/Nb_cpte!W14,0)</f>
        <v>0</v>
      </c>
      <c r="X14" s="145">
        <f ca="1">IF(Mass_sal_nette!X14&gt;0,Mass_sal_nette!X14/Nb_cpte!X14,"")</f>
        <v>1699.9120907503377</v>
      </c>
      <c r="Y14" s="146">
        <f ca="1">IF(Mass_sal_nette!Y14&gt;0,Mass_sal_nette!Y14/Nb_cpte!Y14,"")</f>
        <v>1630.6389900201912</v>
      </c>
    </row>
    <row r="15" spans="1:25" x14ac:dyDescent="0.2">
      <c r="A15" s="20">
        <v>38990</v>
      </c>
      <c r="B15" s="138">
        <f ca="1">IF(Mass_sal_nette!B15&gt;0,Mass_sal_nette!B15/Nb_cpte!B15,"")</f>
        <v>661.05642917351838</v>
      </c>
      <c r="C15" s="138">
        <f ca="1">IF(Mass_sal_nette!C15&gt;0,Mass_sal_nette!C15/Nb_cpte!C15,"")</f>
        <v>602.06318303295825</v>
      </c>
      <c r="D15" s="139">
        <f ca="1">IF(Mass_sal_nette!D15&gt;0,Mass_sal_nette!D15/Nb_cpte!D15,"")</f>
        <v>565.1844237375451</v>
      </c>
      <c r="E15" s="139">
        <f ca="1">IF(Mass_sal_nette!E15&gt;0,Mass_sal_nette!E15/Nb_cpte!E15,"")</f>
        <v>818.86897459471106</v>
      </c>
      <c r="F15" s="139">
        <f ca="1">IF(Mass_sal_nette!F15&gt;0,Mass_sal_nette!F15/Nb_cpte!F15,"")</f>
        <v>1609.6918246054333</v>
      </c>
      <c r="G15" s="140">
        <f ca="1">IF(Mass_sal_nette!G15&gt;0,Mass_sal_nette!G15/Nb_cpte!G15,"")</f>
        <v>491.57744619292833</v>
      </c>
      <c r="H15" s="141">
        <f ca="1">IF(Mass_sal_nette!H15&gt;0,Mass_sal_nette!H15/Nb_cpte!H15,"")</f>
        <v>801.19511555314955</v>
      </c>
      <c r="I15" s="141">
        <f ca="1">IF(Mass_sal_nette!I15&gt;0,Mass_sal_nette!I15/Nb_cpte!I15,"")</f>
        <v>720.06360790465817</v>
      </c>
      <c r="J15" s="142">
        <f ca="1">IF(Mass_sal_nette!J15&gt;0,Mass_sal_nette!J15/Nb_cpte!J15,"")</f>
        <v>578.19943467307735</v>
      </c>
      <c r="K15" s="141">
        <f ca="1">IF(Mass_sal_nette!K15&gt;0,Mass_sal_nette!K15/Nb_cpte!K15,"")</f>
        <v>1816.2301017447533</v>
      </c>
      <c r="L15" s="141">
        <f ca="1">IF(Mass_sal_nette!L15&gt;0,Mass_sal_nette!L15/Nb_cpte!L15,0)</f>
        <v>1340.2985377067107</v>
      </c>
      <c r="M15" s="142">
        <f ca="1">IF(Mass_sal_nette!M15&gt;0,Mass_sal_nette!M15/Nb_cpte!M15,0)</f>
        <v>1055.4672383292952</v>
      </c>
      <c r="N15" s="141">
        <f ca="1">IF(Mass_sal_nette!N15&gt;0,Mass_sal_nette!N15/Nb_cpte!N15,"")</f>
        <v>957.34328348540726</v>
      </c>
      <c r="O15" s="143">
        <f ca="1">IF(Mass_sal_nette!O15&gt;0,Mass_sal_nette!O15/Nb_cpte!O15,"")</f>
        <v>549.23969177047161</v>
      </c>
      <c r="P15" s="144">
        <f ca="1">IF(Mass_sal_nette!P15&gt;0,Mass_sal_nette!P15/Nb_cpte!P15,"")</f>
        <v>420.67096363504237</v>
      </c>
      <c r="Q15" s="145">
        <f ca="1">IF(Mass_sal_nette!Q15&gt;0,Mass_sal_nette!Q15/Nb_cpte!Q15,"")</f>
        <v>457.05016254915034</v>
      </c>
      <c r="R15" s="145">
        <f ca="1">IF(Mass_sal_nette!R15&gt;0,Mass_sal_nette!R15/Nb_cpte!R15,"")</f>
        <v>1137.8746171956054</v>
      </c>
      <c r="S15" s="145">
        <f ca="1">IF(Mass_sal_nette!S15&gt;0,Mass_sal_nette!S15/Nb_cpte!S15,0)</f>
        <v>414.90292828049093</v>
      </c>
      <c r="T15" s="145">
        <f ca="1">IF(Mass_sal_nette!T15&gt;0,Mass_sal_nette!T15/Nb_cpte!T15,0)</f>
        <v>0</v>
      </c>
      <c r="U15" s="145">
        <f ca="1">IF(Mass_sal_nette!U15&gt;0,Mass_sal_nette!U15/Nb_cpte!U15,"")</f>
        <v>1017.9529383400449</v>
      </c>
      <c r="V15" s="145">
        <f ca="1">IF(Mass_sal_nette!V15&gt;0,Mass_sal_nette!V15/Nb_cpte!V15,0)</f>
        <v>1403.7401709664878</v>
      </c>
      <c r="W15" s="145">
        <f ca="1">IF(Mass_sal_nette!W15&gt;0,Mass_sal_nette!W15/Nb_cpte!W15,0)</f>
        <v>0</v>
      </c>
      <c r="X15" s="145">
        <f ca="1">IF(Mass_sal_nette!X15&gt;0,Mass_sal_nette!X15/Nb_cpte!X15,"")</f>
        <v>1720.3444965591718</v>
      </c>
      <c r="Y15" s="146">
        <f ca="1">IF(Mass_sal_nette!Y15&gt;0,Mass_sal_nette!Y15/Nb_cpte!Y15,"")</f>
        <v>1612.1975855425294</v>
      </c>
    </row>
    <row r="16" spans="1:25" ht="12" thickBot="1" x14ac:dyDescent="0.25">
      <c r="A16" s="26">
        <v>39082</v>
      </c>
      <c r="B16" s="147">
        <f ca="1">IF(Mass_sal_nette!B16&gt;0,Mass_sal_nette!B16/Nb_cpte!B16,"")</f>
        <v>663.90955988866244</v>
      </c>
      <c r="C16" s="147">
        <f ca="1">IF(Mass_sal_nette!C16&gt;0,Mass_sal_nette!C16/Nb_cpte!C16,"")</f>
        <v>601.77301349816184</v>
      </c>
      <c r="D16" s="148">
        <f ca="1">IF(Mass_sal_nette!D16&gt;0,Mass_sal_nette!D16/Nb_cpte!D16,"")</f>
        <v>564.7143358893735</v>
      </c>
      <c r="E16" s="148">
        <f ca="1">IF(Mass_sal_nette!E16&gt;0,Mass_sal_nette!E16/Nb_cpte!E16,"")</f>
        <v>829.94337453560081</v>
      </c>
      <c r="F16" s="148">
        <f ca="1">IF(Mass_sal_nette!F16&gt;0,Mass_sal_nette!F16/Nb_cpte!F16,"")</f>
        <v>1619.3223114127848</v>
      </c>
      <c r="G16" s="149">
        <f ca="1">IF(Mass_sal_nette!G16&gt;0,Mass_sal_nette!G16/Nb_cpte!G16,"")</f>
        <v>496.94588556297435</v>
      </c>
      <c r="H16" s="148">
        <f ca="1">IF(Mass_sal_nette!H16&gt;0,Mass_sal_nette!H16/Nb_cpte!H16,"")</f>
        <v>813.75692971668161</v>
      </c>
      <c r="I16" s="148">
        <f ca="1">IF(Mass_sal_nette!I16&gt;0,Mass_sal_nette!I16/Nb_cpte!I16,"")</f>
        <v>718.11986640661155</v>
      </c>
      <c r="J16" s="150">
        <f ca="1">IF(Mass_sal_nette!J16&gt;0,Mass_sal_nette!J16/Nb_cpte!J16,"")</f>
        <v>573.58747603236202</v>
      </c>
      <c r="K16" s="148">
        <f ca="1">IF(Mass_sal_nette!K16&gt;0,Mass_sal_nette!K16/Nb_cpte!K16,"")</f>
        <v>1820.2728996861217</v>
      </c>
      <c r="L16" s="148">
        <f ca="1">IF(Mass_sal_nette!L16&gt;0,Mass_sal_nette!L16/Nb_cpte!L16,0)</f>
        <v>1319.320950746617</v>
      </c>
      <c r="M16" s="150">
        <f ca="1">IF(Mass_sal_nette!M16&gt;0,Mass_sal_nette!M16/Nb_cpte!M16,0)</f>
        <v>1040.9528160706288</v>
      </c>
      <c r="N16" s="148">
        <f ca="1">IF(Mass_sal_nette!N16&gt;0,Mass_sal_nette!N16/Nb_cpte!N16,"")</f>
        <v>956.38986805470506</v>
      </c>
      <c r="O16" s="151">
        <f ca="1">IF(Mass_sal_nette!O16&gt;0,Mass_sal_nette!O16/Nb_cpte!O16,"")</f>
        <v>475.12266549971889</v>
      </c>
      <c r="P16" s="152">
        <f ca="1">IF(Mass_sal_nette!P16&gt;0,Mass_sal_nette!P16/Nb_cpte!P16,"")</f>
        <v>423.16432103957322</v>
      </c>
      <c r="Q16" s="153">
        <f ca="1">IF(Mass_sal_nette!Q16&gt;0,Mass_sal_nette!Q16/Nb_cpte!Q16,"")</f>
        <v>459.77969747291331</v>
      </c>
      <c r="R16" s="153">
        <f ca="1">IF(Mass_sal_nette!R16&gt;0,Mass_sal_nette!R16/Nb_cpte!R16,"")</f>
        <v>1139.1141066661155</v>
      </c>
      <c r="S16" s="153">
        <f ca="1">IF(Mass_sal_nette!S16&gt;0,Mass_sal_nette!S16/Nb_cpte!S16,0)</f>
        <v>418.88894094713481</v>
      </c>
      <c r="T16" s="153">
        <f ca="1">IF(Mass_sal_nette!T16&gt;0,Mass_sal_nette!T16/Nb_cpte!T16,0)</f>
        <v>0</v>
      </c>
      <c r="U16" s="153">
        <f ca="1">IF(Mass_sal_nette!U16&gt;0,Mass_sal_nette!U16/Nb_cpte!U16,"")</f>
        <v>1023.0663343708678</v>
      </c>
      <c r="V16" s="153">
        <f ca="1">IF(Mass_sal_nette!V16&gt;0,Mass_sal_nette!V16/Nb_cpte!V16,0)</f>
        <v>1482.6675218622067</v>
      </c>
      <c r="W16" s="153">
        <f ca="1">IF(Mass_sal_nette!W16&gt;0,Mass_sal_nette!W16/Nb_cpte!W16,0)</f>
        <v>0</v>
      </c>
      <c r="X16" s="153">
        <f ca="1">IF(Mass_sal_nette!X16&gt;0,Mass_sal_nette!X16/Nb_cpte!X16,"")</f>
        <v>1727.1547201756746</v>
      </c>
      <c r="Y16" s="154">
        <f ca="1">IF(Mass_sal_nette!Y16&gt;0,Mass_sal_nette!Y16/Nb_cpte!Y16,"")</f>
        <v>1583.7639645594215</v>
      </c>
    </row>
    <row r="17" spans="1:25" x14ac:dyDescent="0.2">
      <c r="A17" s="14">
        <v>39172</v>
      </c>
      <c r="B17" s="138">
        <f ca="1">IF(Mass_sal_nette!B17&gt;0,Mass_sal_nette!B17/Nb_cpte!B17,"")</f>
        <v>667.3046843593952</v>
      </c>
      <c r="C17" s="138">
        <f ca="1">IF(Mass_sal_nette!C17&gt;0,Mass_sal_nette!C17/Nb_cpte!C17,"")</f>
        <v>602.89625019749292</v>
      </c>
      <c r="D17" s="141">
        <f ca="1">IF(Mass_sal_nette!D17&gt;0,Mass_sal_nette!D17/Nb_cpte!D17,"")</f>
        <v>565.69747817467896</v>
      </c>
      <c r="E17" s="141">
        <f ca="1">IF(Mass_sal_nette!E17&gt;0,Mass_sal_nette!E17/Nb_cpte!E17,"")</f>
        <v>839.42475164453003</v>
      </c>
      <c r="F17" s="141">
        <f ca="1">IF(Mass_sal_nette!F17&gt;0,Mass_sal_nette!F17/Nb_cpte!F17,"")</f>
        <v>1621.7540756307176</v>
      </c>
      <c r="G17" s="140">
        <f ca="1">IF(Mass_sal_nette!G17&gt;0,Mass_sal_nette!G17/Nb_cpte!G17,"")</f>
        <v>499.97184589117012</v>
      </c>
      <c r="H17" s="141">
        <f ca="1">IF(Mass_sal_nette!H17&gt;0,Mass_sal_nette!H17/Nb_cpte!H17,"")</f>
        <v>799.05293363650173</v>
      </c>
      <c r="I17" s="141">
        <f ca="1">IF(Mass_sal_nette!I17&gt;0,Mass_sal_nette!I17/Nb_cpte!I17,"")</f>
        <v>717.92424714715787</v>
      </c>
      <c r="J17" s="142">
        <f ca="1">IF(Mass_sal_nette!J17&gt;0,Mass_sal_nette!J17/Nb_cpte!J17,"")</f>
        <v>574.45784970482748</v>
      </c>
      <c r="K17" s="141">
        <f ca="1">IF(Mass_sal_nette!K17&gt;0,Mass_sal_nette!K17/Nb_cpte!K17,"")</f>
        <v>1797.5268518640942</v>
      </c>
      <c r="L17" s="141">
        <f ca="1">IF(Mass_sal_nette!L17&gt;0,Mass_sal_nette!L17/Nb_cpte!L17,0)</f>
        <v>1286.6633570607994</v>
      </c>
      <c r="M17" s="142">
        <f ca="1">IF(Mass_sal_nette!M17&gt;0,Mass_sal_nette!M17/Nb_cpte!M17,0)</f>
        <v>1017.1461114153294</v>
      </c>
      <c r="N17" s="141">
        <f ca="1">IF(Mass_sal_nette!N17&gt;0,Mass_sal_nette!N17/Nb_cpte!N17,"")</f>
        <v>956.84853518832711</v>
      </c>
      <c r="O17" s="143">
        <f ca="1">IF(Mass_sal_nette!O17&gt;0,Mass_sal_nette!O17/Nb_cpte!O17,"")</f>
        <v>457.02652342431708</v>
      </c>
      <c r="P17" s="144">
        <f ca="1">IF(Mass_sal_nette!P17&gt;0,Mass_sal_nette!P17/Nb_cpte!P17,"")</f>
        <v>427.09738358629369</v>
      </c>
      <c r="Q17" s="145">
        <f ca="1">IF(Mass_sal_nette!Q17&gt;0,Mass_sal_nette!Q17/Nb_cpte!Q17,"")</f>
        <v>462.63096847703883</v>
      </c>
      <c r="R17" s="145">
        <f ca="1">IF(Mass_sal_nette!R17&gt;0,Mass_sal_nette!R17/Nb_cpte!R17,"")</f>
        <v>1142.4243704897876</v>
      </c>
      <c r="S17" s="145">
        <f ca="1">IF(Mass_sal_nette!S17&gt;0,Mass_sal_nette!S17/Nb_cpte!S17,0)</f>
        <v>426.3719398679101</v>
      </c>
      <c r="T17" s="145">
        <f ca="1">IF(Mass_sal_nette!T17&gt;0,Mass_sal_nette!T17/Nb_cpte!T17,0)</f>
        <v>0</v>
      </c>
      <c r="U17" s="145">
        <f ca="1">IF(Mass_sal_nette!U17&gt;0,Mass_sal_nette!U17/Nb_cpte!U17,"")</f>
        <v>1026.5536220201197</v>
      </c>
      <c r="V17" s="145">
        <f ca="1">IF(Mass_sal_nette!V17&gt;0,Mass_sal_nette!V17/Nb_cpte!V17,0)</f>
        <v>1488.5120196481369</v>
      </c>
      <c r="W17" s="145">
        <f ca="1">IF(Mass_sal_nette!W17&gt;0,Mass_sal_nette!W17/Nb_cpte!W17,0)</f>
        <v>0</v>
      </c>
      <c r="X17" s="145">
        <f ca="1">IF(Mass_sal_nette!X17&gt;0,Mass_sal_nette!X17/Nb_cpte!X17,"")</f>
        <v>1714.483872243113</v>
      </c>
      <c r="Y17" s="146">
        <f ca="1">IF(Mass_sal_nette!Y17&gt;0,Mass_sal_nette!Y17/Nb_cpte!Y17,"")</f>
        <v>1594.8721219012953</v>
      </c>
    </row>
    <row r="18" spans="1:25" x14ac:dyDescent="0.2">
      <c r="A18" s="20">
        <v>39263</v>
      </c>
      <c r="B18" s="138">
        <f ca="1">IF(Mass_sal_nette!B18&gt;0,Mass_sal_nette!B18/Nb_cpte!B18,"")</f>
        <v>673.83779230848745</v>
      </c>
      <c r="C18" s="138">
        <f ca="1">IF(Mass_sal_nette!C18&gt;0,Mass_sal_nette!C18/Nb_cpte!C18,"")</f>
        <v>606.40416439379487</v>
      </c>
      <c r="D18" s="141">
        <f ca="1">IF(Mass_sal_nette!D18&gt;0,Mass_sal_nette!D18/Nb_cpte!D18,"")</f>
        <v>568.93229656202061</v>
      </c>
      <c r="E18" s="141">
        <f ca="1">IF(Mass_sal_nette!E18&gt;0,Mass_sal_nette!E18/Nb_cpte!E18,"")</f>
        <v>853.56903134564891</v>
      </c>
      <c r="F18" s="141">
        <f ca="1">IF(Mass_sal_nette!F18&gt;0,Mass_sal_nette!F18/Nb_cpte!F18,"")</f>
        <v>1624.2800041703799</v>
      </c>
      <c r="G18" s="140">
        <f ca="1">IF(Mass_sal_nette!G18&gt;0,Mass_sal_nette!G18/Nb_cpte!G18,"")</f>
        <v>507.01387149983702</v>
      </c>
      <c r="H18" s="141">
        <f ca="1">IF(Mass_sal_nette!H18&gt;0,Mass_sal_nette!H18/Nb_cpte!H18,"")</f>
        <v>820.61853233596094</v>
      </c>
      <c r="I18" s="141">
        <f ca="1">IF(Mass_sal_nette!I18&gt;0,Mass_sal_nette!I18/Nb_cpte!I18,"")</f>
        <v>722.89914839791948</v>
      </c>
      <c r="J18" s="142">
        <f ca="1">IF(Mass_sal_nette!J18&gt;0,Mass_sal_nette!J18/Nb_cpte!J18,"")</f>
        <v>576.10511946519034</v>
      </c>
      <c r="K18" s="141">
        <f ca="1">IF(Mass_sal_nette!K18&gt;0,Mass_sal_nette!K18/Nb_cpte!K18,"")</f>
        <v>1780.3717410993631</v>
      </c>
      <c r="L18" s="141">
        <f ca="1">IF(Mass_sal_nette!L18&gt;0,Mass_sal_nette!L18/Nb_cpte!L18,0)</f>
        <v>1277.716057192946</v>
      </c>
      <c r="M18" s="142">
        <f ca="1">IF(Mass_sal_nette!M18&gt;0,Mass_sal_nette!M18/Nb_cpte!M18,0)</f>
        <v>1017.1839466966786</v>
      </c>
      <c r="N18" s="141">
        <f ca="1">IF(Mass_sal_nette!N18&gt;0,Mass_sal_nette!N18/Nb_cpte!N18,"")</f>
        <v>952.9317332342157</v>
      </c>
      <c r="O18" s="143">
        <f ca="1">IF(Mass_sal_nette!O18&gt;0,Mass_sal_nette!O18/Nb_cpte!O18,"")</f>
        <v>437.75650821103739</v>
      </c>
      <c r="P18" s="144">
        <f ca="1">IF(Mass_sal_nette!P18&gt;0,Mass_sal_nette!P18/Nb_cpte!P18,"")</f>
        <v>429.13091589518598</v>
      </c>
      <c r="Q18" s="145">
        <f ca="1">IF(Mass_sal_nette!Q18&gt;0,Mass_sal_nette!Q18/Nb_cpte!Q18,"")</f>
        <v>467.89004169047422</v>
      </c>
      <c r="R18" s="145">
        <f ca="1">IF(Mass_sal_nette!R18&gt;0,Mass_sal_nette!R18/Nb_cpte!R18,"")</f>
        <v>1149.6250607269462</v>
      </c>
      <c r="S18" s="145">
        <f ca="1">IF(Mass_sal_nette!S18&gt;0,Mass_sal_nette!S18/Nb_cpte!S18,0)</f>
        <v>426.78818666705064</v>
      </c>
      <c r="T18" s="145">
        <f ca="1">IF(Mass_sal_nette!T18&gt;0,Mass_sal_nette!T18/Nb_cpte!T18,0)</f>
        <v>0</v>
      </c>
      <c r="U18" s="145">
        <f ca="1">IF(Mass_sal_nette!U18&gt;0,Mass_sal_nette!U18/Nb_cpte!U18,"")</f>
        <v>1037.7963246985382</v>
      </c>
      <c r="V18" s="145">
        <f ca="1">IF(Mass_sal_nette!V18&gt;0,Mass_sal_nette!V18/Nb_cpte!V18,0)</f>
        <v>1499.7837289362153</v>
      </c>
      <c r="W18" s="145">
        <f ca="1">IF(Mass_sal_nette!W18&gt;0,Mass_sal_nette!W18/Nb_cpte!W18,0)</f>
        <v>0</v>
      </c>
      <c r="X18" s="145">
        <f ca="1">IF(Mass_sal_nette!X18&gt;0,Mass_sal_nette!X18/Nb_cpte!X18,"")</f>
        <v>1703.7125561674964</v>
      </c>
      <c r="Y18" s="146">
        <f ca="1">IF(Mass_sal_nette!Y18&gt;0,Mass_sal_nette!Y18/Nb_cpte!Y18,"")</f>
        <v>1587.9243676859894</v>
      </c>
    </row>
    <row r="19" spans="1:25" x14ac:dyDescent="0.2">
      <c r="A19" s="20">
        <v>39355</v>
      </c>
      <c r="B19" s="138">
        <f ca="1">IF(Mass_sal_nette!B19&gt;0,Mass_sal_nette!B19/Nb_cpte!B19,"")</f>
        <v>678.95296570756148</v>
      </c>
      <c r="C19" s="138">
        <f ca="1">IF(Mass_sal_nette!C19&gt;0,Mass_sal_nette!C19/Nb_cpte!C19,"")</f>
        <v>608.01331903469816</v>
      </c>
      <c r="D19" s="141">
        <f ca="1">IF(Mass_sal_nette!D19&gt;0,Mass_sal_nette!D19/Nb_cpte!D19,"")</f>
        <v>570.03071401504076</v>
      </c>
      <c r="E19" s="141">
        <f ca="1">IF(Mass_sal_nette!E19&gt;0,Mass_sal_nette!E19/Nb_cpte!E19,"")</f>
        <v>867.74788180151404</v>
      </c>
      <c r="F19" s="141">
        <f ca="1">IF(Mass_sal_nette!F19&gt;0,Mass_sal_nette!F19/Nb_cpte!F19,"")</f>
        <v>1634.0424937762725</v>
      </c>
      <c r="G19" s="140">
        <f ca="1">IF(Mass_sal_nette!G19&gt;0,Mass_sal_nette!G19/Nb_cpte!G19,"")</f>
        <v>514.18940683470737</v>
      </c>
      <c r="H19" s="141">
        <f ca="1">IF(Mass_sal_nette!H19&gt;0,Mass_sal_nette!H19/Nb_cpte!H19,"")</f>
        <v>836.49222286521115</v>
      </c>
      <c r="I19" s="141">
        <f ca="1">IF(Mass_sal_nette!I19&gt;0,Mass_sal_nette!I19/Nb_cpte!I19,"")</f>
        <v>728.02970827359854</v>
      </c>
      <c r="J19" s="142">
        <f ca="1">IF(Mass_sal_nette!J19&gt;0,Mass_sal_nette!J19/Nb_cpte!J19,"")</f>
        <v>577.25600708255058</v>
      </c>
      <c r="K19" s="141">
        <f ca="1">IF(Mass_sal_nette!K19&gt;0,Mass_sal_nette!K19/Nb_cpte!K19,"")</f>
        <v>1770.1825604919743</v>
      </c>
      <c r="L19" s="141">
        <f ca="1">IF(Mass_sal_nette!L19&gt;0,Mass_sal_nette!L19/Nb_cpte!L19,0)</f>
        <v>1279.5105968050825</v>
      </c>
      <c r="M19" s="142">
        <f ca="1">IF(Mass_sal_nette!M19&gt;0,Mass_sal_nette!M19/Nb_cpte!M19,0)</f>
        <v>1020.8372927549714</v>
      </c>
      <c r="N19" s="141">
        <f ca="1">IF(Mass_sal_nette!N19&gt;0,Mass_sal_nette!N19/Nb_cpte!N19,"")</f>
        <v>952.43317301047773</v>
      </c>
      <c r="O19" s="143">
        <f ca="1">IF(Mass_sal_nette!O19&gt;0,Mass_sal_nette!O19/Nb_cpte!O19,"")</f>
        <v>452.81333545970648</v>
      </c>
      <c r="P19" s="144">
        <f ca="1">IF(Mass_sal_nette!P19&gt;0,Mass_sal_nette!P19/Nb_cpte!P19,"")</f>
        <v>436.77176285018157</v>
      </c>
      <c r="Q19" s="145">
        <f ca="1">IF(Mass_sal_nette!Q19&gt;0,Mass_sal_nette!Q19/Nb_cpte!Q19,"")</f>
        <v>471.65705798611845</v>
      </c>
      <c r="R19" s="145">
        <f ca="1">IF(Mass_sal_nette!R19&gt;0,Mass_sal_nette!R19/Nb_cpte!R19,"")</f>
        <v>1156.4796965860346</v>
      </c>
      <c r="S19" s="145">
        <f ca="1">IF(Mass_sal_nette!S19&gt;0,Mass_sal_nette!S19/Nb_cpte!S19,0)</f>
        <v>435.42633367596534</v>
      </c>
      <c r="T19" s="145">
        <f ca="1">IF(Mass_sal_nette!T19&gt;0,Mass_sal_nette!T19/Nb_cpte!T19,0)</f>
        <v>0</v>
      </c>
      <c r="U19" s="145">
        <f ca="1">IF(Mass_sal_nette!U19&gt;0,Mass_sal_nette!U19/Nb_cpte!U19,"")</f>
        <v>1048.1408281020995</v>
      </c>
      <c r="V19" s="145">
        <f ca="1">IF(Mass_sal_nette!V19&gt;0,Mass_sal_nette!V19/Nb_cpte!V19,0)</f>
        <v>1522.0647857264812</v>
      </c>
      <c r="W19" s="145">
        <f ca="1">IF(Mass_sal_nette!W19&gt;0,Mass_sal_nette!W19/Nb_cpte!W19,0)</f>
        <v>0</v>
      </c>
      <c r="X19" s="145">
        <f ca="1">IF(Mass_sal_nette!X19&gt;0,Mass_sal_nette!X19/Nb_cpte!X19,"")</f>
        <v>1714.3681777288407</v>
      </c>
      <c r="Y19" s="146">
        <f ca="1">IF(Mass_sal_nette!Y19&gt;0,Mass_sal_nette!Y19/Nb_cpte!Y19,"")</f>
        <v>1566.7374873702231</v>
      </c>
    </row>
    <row r="20" spans="1:25" ht="12" thickBot="1" x14ac:dyDescent="0.25">
      <c r="A20" s="26">
        <v>39447</v>
      </c>
      <c r="B20" s="147">
        <f ca="1">IF(Mass_sal_nette!B20&gt;0,Mass_sal_nette!B20/Nb_cpte!B20,"")</f>
        <v>686.00618760576128</v>
      </c>
      <c r="C20" s="147">
        <f ca="1">IF(Mass_sal_nette!C20&gt;0,Mass_sal_nette!C20/Nb_cpte!C20,"")</f>
        <v>614.2539203223447</v>
      </c>
      <c r="D20" s="148">
        <f ca="1">IF(Mass_sal_nette!D20&gt;0,Mass_sal_nette!D20/Nb_cpte!D20,"")</f>
        <v>575.55960024268154</v>
      </c>
      <c r="E20" s="148">
        <f ca="1">IF(Mass_sal_nette!E20&gt;0,Mass_sal_nette!E20/Nb_cpte!E20,"")</f>
        <v>876.996102870443</v>
      </c>
      <c r="F20" s="148">
        <f ca="1">IF(Mass_sal_nette!F20&gt;0,Mass_sal_nette!F20/Nb_cpte!F20,"")</f>
        <v>1657.1357039685633</v>
      </c>
      <c r="G20" s="149">
        <f ca="1">IF(Mass_sal_nette!G20&gt;0,Mass_sal_nette!G20/Nb_cpte!G20,"")</f>
        <v>518.60735980981008</v>
      </c>
      <c r="H20" s="148">
        <f ca="1">IF(Mass_sal_nette!H20&gt;0,Mass_sal_nette!H20/Nb_cpte!H20,"")</f>
        <v>886.03918624303583</v>
      </c>
      <c r="I20" s="148">
        <f ca="1">IF(Mass_sal_nette!I20&gt;0,Mass_sal_nette!I20/Nb_cpte!I20,"")</f>
        <v>736.06580565980789</v>
      </c>
      <c r="J20" s="150">
        <f ca="1">IF(Mass_sal_nette!J20&gt;0,Mass_sal_nette!J20/Nb_cpte!J20,"")</f>
        <v>582.0427225530774</v>
      </c>
      <c r="K20" s="148">
        <f ca="1">IF(Mass_sal_nette!K20&gt;0,Mass_sal_nette!K20/Nb_cpte!K20,"")</f>
        <v>1774.161972758576</v>
      </c>
      <c r="L20" s="148">
        <f ca="1">IF(Mass_sal_nette!L20&gt;0,Mass_sal_nette!L20/Nb_cpte!L20,0)</f>
        <v>1293.1225761859084</v>
      </c>
      <c r="M20" s="150">
        <f ca="1">IF(Mass_sal_nette!M20&gt;0,Mass_sal_nette!M20/Nb_cpte!M20,0)</f>
        <v>1046.4919020999391</v>
      </c>
      <c r="N20" s="148">
        <f ca="1">IF(Mass_sal_nette!N20&gt;0,Mass_sal_nette!N20/Nb_cpte!N20,"")</f>
        <v>945.8567627618304</v>
      </c>
      <c r="O20" s="151">
        <f ca="1">IF(Mass_sal_nette!O20&gt;0,Mass_sal_nette!O20/Nb_cpte!O20,"")</f>
        <v>422.98132600297816</v>
      </c>
      <c r="P20" s="152">
        <f ca="1">IF(Mass_sal_nette!P20&gt;0,Mass_sal_nette!P20/Nb_cpte!P20,"")</f>
        <v>443.03307014085681</v>
      </c>
      <c r="Q20" s="153">
        <f ca="1">IF(Mass_sal_nette!Q20&gt;0,Mass_sal_nette!Q20/Nb_cpte!Q20,"")</f>
        <v>476.25545093843914</v>
      </c>
      <c r="R20" s="153">
        <f ca="1">IF(Mass_sal_nette!R20&gt;0,Mass_sal_nette!R20/Nb_cpte!R20,"")</f>
        <v>1165.5589740469902</v>
      </c>
      <c r="S20" s="153">
        <f ca="1">IF(Mass_sal_nette!S20&gt;0,Mass_sal_nette!S20/Nb_cpte!S20,0)</f>
        <v>441.21311680173278</v>
      </c>
      <c r="T20" s="153">
        <f ca="1">IF(Mass_sal_nette!T20&gt;0,Mass_sal_nette!T20/Nb_cpte!T20,0)</f>
        <v>0</v>
      </c>
      <c r="U20" s="153">
        <f ca="1">IF(Mass_sal_nette!U20&gt;0,Mass_sal_nette!U20/Nb_cpte!U20,"")</f>
        <v>1063.0547750186022</v>
      </c>
      <c r="V20" s="153">
        <f ca="1">IF(Mass_sal_nette!V20&gt;0,Mass_sal_nette!V20/Nb_cpte!V20,0)</f>
        <v>1565.4717455644529</v>
      </c>
      <c r="W20" s="153">
        <f ca="1">IF(Mass_sal_nette!W20&gt;0,Mass_sal_nette!W20/Nb_cpte!W20,0)</f>
        <v>0</v>
      </c>
      <c r="X20" s="153">
        <f ca="1">IF(Mass_sal_nette!X20&gt;0,Mass_sal_nette!X20/Nb_cpte!X20,"")</f>
        <v>1718.2179962130574</v>
      </c>
      <c r="Y20" s="154">
        <f ca="1">IF(Mass_sal_nette!Y20&gt;0,Mass_sal_nette!Y20/Nb_cpte!Y20,"")</f>
        <v>1545.1076635542652</v>
      </c>
    </row>
    <row r="21" spans="1:25" x14ac:dyDescent="0.2">
      <c r="A21" s="14">
        <v>39538</v>
      </c>
      <c r="B21" s="138">
        <f ca="1">IF(Mass_sal_nette!B21&gt;0,Mass_sal_nette!B21/Nb_cpte!B21,"")</f>
        <v>688.37474082204255</v>
      </c>
      <c r="C21" s="138">
        <f ca="1">IF(Mass_sal_nette!C21&gt;0,Mass_sal_nette!C21/Nb_cpte!C21,"")</f>
        <v>612.93644946677477</v>
      </c>
      <c r="D21" s="141">
        <f ca="1">IF(Mass_sal_nette!D21&gt;0,Mass_sal_nette!D21/Nb_cpte!D21,"")</f>
        <v>573.67419746554344</v>
      </c>
      <c r="E21" s="141">
        <f ca="1">IF(Mass_sal_nette!E21&gt;0,Mass_sal_nette!E21/Nb_cpte!E21,"")</f>
        <v>888.82954707964825</v>
      </c>
      <c r="F21" s="141">
        <f ca="1">IF(Mass_sal_nette!F21&gt;0,Mass_sal_nette!F21/Nb_cpte!F21,"")</f>
        <v>1656.8741838526751</v>
      </c>
      <c r="G21" s="140">
        <f ca="1">IF(Mass_sal_nette!G21&gt;0,Mass_sal_nette!G21/Nb_cpte!G21,"")</f>
        <v>521.98939414513018</v>
      </c>
      <c r="H21" s="141">
        <f ca="1">IF(Mass_sal_nette!H21&gt;0,Mass_sal_nette!H21/Nb_cpte!H21,"")</f>
        <v>852.43368560642534</v>
      </c>
      <c r="I21" s="141">
        <f ca="1">IF(Mass_sal_nette!I21&gt;0,Mass_sal_nette!I21/Nb_cpte!I21,"")</f>
        <v>739.12467671027093</v>
      </c>
      <c r="J21" s="142">
        <f ca="1">IF(Mass_sal_nette!J21&gt;0,Mass_sal_nette!J21/Nb_cpte!J21,"")</f>
        <v>584.84346424069406</v>
      </c>
      <c r="K21" s="141">
        <f ca="1">IF(Mass_sal_nette!K21&gt;0,Mass_sal_nette!K21/Nb_cpte!K21,"")</f>
        <v>1757.4221618607285</v>
      </c>
      <c r="L21" s="141">
        <f ca="1">IF(Mass_sal_nette!L21&gt;0,Mass_sal_nette!L21/Nb_cpte!L21,0)</f>
        <v>1274.4864532389311</v>
      </c>
      <c r="M21" s="142">
        <f ca="1">IF(Mass_sal_nette!M21&gt;0,Mass_sal_nette!M21/Nb_cpte!M21,0)</f>
        <v>1026.0994071608629</v>
      </c>
      <c r="N21" s="141">
        <f ca="1">IF(Mass_sal_nette!N21&gt;0,Mass_sal_nette!N21/Nb_cpte!N21,"")</f>
        <v>954.78652122641995</v>
      </c>
      <c r="O21" s="143">
        <f ca="1">IF(Mass_sal_nette!O21&gt;0,Mass_sal_nette!O21/Nb_cpte!O21,"")</f>
        <v>410.31798427773458</v>
      </c>
      <c r="P21" s="144">
        <f ca="1">IF(Mass_sal_nette!P21&gt;0,Mass_sal_nette!P21/Nb_cpte!P21,"")</f>
        <v>444.83533199048793</v>
      </c>
      <c r="Q21" s="145">
        <f ca="1">IF(Mass_sal_nette!Q21&gt;0,Mass_sal_nette!Q21/Nb_cpte!Q21,"")</f>
        <v>481.34798627102202</v>
      </c>
      <c r="R21" s="145">
        <f ca="1">IF(Mass_sal_nette!R21&gt;0,Mass_sal_nette!R21/Nb_cpte!R21,"")</f>
        <v>1174.7615733224141</v>
      </c>
      <c r="S21" s="145">
        <f ca="1">IF(Mass_sal_nette!S21&gt;0,Mass_sal_nette!S21/Nb_cpte!S21,0)</f>
        <v>446.51541774323806</v>
      </c>
      <c r="T21" s="145">
        <f ca="1">IF(Mass_sal_nette!T21&gt;0,Mass_sal_nette!T21/Nb_cpte!T21,0)</f>
        <v>0</v>
      </c>
      <c r="U21" s="145">
        <f ca="1">IF(Mass_sal_nette!U21&gt;0,Mass_sal_nette!U21/Nb_cpte!U21,"")</f>
        <v>1070.4993406397305</v>
      </c>
      <c r="V21" s="145">
        <f ca="1">IF(Mass_sal_nette!V21&gt;0,Mass_sal_nette!V21/Nb_cpte!V21,0)</f>
        <v>1568.867617023501</v>
      </c>
      <c r="W21" s="145">
        <f ca="1">IF(Mass_sal_nette!W21&gt;0,Mass_sal_nette!W21/Nb_cpte!W21,0)</f>
        <v>0</v>
      </c>
      <c r="X21" s="145">
        <f ca="1">IF(Mass_sal_nette!X21&gt;0,Mass_sal_nette!X21/Nb_cpte!X21,"")</f>
        <v>1701.8671226305694</v>
      </c>
      <c r="Y21" s="146">
        <f ca="1">IF(Mass_sal_nette!Y21&gt;0,Mass_sal_nette!Y21/Nb_cpte!Y21,"")</f>
        <v>1522.4013767322313</v>
      </c>
    </row>
    <row r="22" spans="1:25" x14ac:dyDescent="0.2">
      <c r="A22" s="20">
        <v>39629</v>
      </c>
      <c r="B22" s="138">
        <f ca="1">IF(Mass_sal_nette!B22&gt;0,Mass_sal_nette!B22/Nb_cpte!B22,"")</f>
        <v>696.54765702442717</v>
      </c>
      <c r="C22" s="138">
        <f ca="1">IF(Mass_sal_nette!C22&gt;0,Mass_sal_nette!C22/Nb_cpte!C22,"")</f>
        <v>617.84414437271778</v>
      </c>
      <c r="D22" s="141">
        <f ca="1">IF(Mass_sal_nette!D22&gt;0,Mass_sal_nette!D22/Nb_cpte!D22,"")</f>
        <v>577.84864946203709</v>
      </c>
      <c r="E22" s="141">
        <f ca="1">IF(Mass_sal_nette!E22&gt;0,Mass_sal_nette!E22/Nb_cpte!E22,"")</f>
        <v>904.44482141943809</v>
      </c>
      <c r="F22" s="141">
        <f ca="1">IF(Mass_sal_nette!F22&gt;0,Mass_sal_nette!F22/Nb_cpte!F22,"")</f>
        <v>1669.9940245828104</v>
      </c>
      <c r="G22" s="140">
        <f ca="1">IF(Mass_sal_nette!G22&gt;0,Mass_sal_nette!G22/Nb_cpte!G22,"")</f>
        <v>523.2519003240842</v>
      </c>
      <c r="H22" s="141">
        <f ca="1">IF(Mass_sal_nette!H22&gt;0,Mass_sal_nette!H22/Nb_cpte!H22,"")</f>
        <v>748.25759433230689</v>
      </c>
      <c r="I22" s="141">
        <f ca="1">IF(Mass_sal_nette!I22&gt;0,Mass_sal_nette!I22/Nb_cpte!I22,"")</f>
        <v>745.46150046835862</v>
      </c>
      <c r="J22" s="142">
        <f ca="1">IF(Mass_sal_nette!J22&gt;0,Mass_sal_nette!J22/Nb_cpte!J22,"")</f>
        <v>587.77583342125649</v>
      </c>
      <c r="K22" s="141">
        <f ca="1">IF(Mass_sal_nette!K22&gt;0,Mass_sal_nette!K22/Nb_cpte!K22,"")</f>
        <v>1755.1633037552051</v>
      </c>
      <c r="L22" s="141">
        <f ca="1">IF(Mass_sal_nette!L22&gt;0,Mass_sal_nette!L22/Nb_cpte!L22,0)</f>
        <v>1306.4587476320226</v>
      </c>
      <c r="M22" s="142">
        <f ca="1">IF(Mass_sal_nette!M22&gt;0,Mass_sal_nette!M22/Nb_cpte!M22,0)</f>
        <v>1050.6160917744578</v>
      </c>
      <c r="N22" s="141">
        <f ca="1">IF(Mass_sal_nette!N22&gt;0,Mass_sal_nette!N22/Nb_cpte!N22,"")</f>
        <v>959.81098334117189</v>
      </c>
      <c r="O22" s="143">
        <f ca="1">IF(Mass_sal_nette!O22&gt;0,Mass_sal_nette!O22/Nb_cpte!O22,"")</f>
        <v>404.28395075759892</v>
      </c>
      <c r="P22" s="144">
        <f ca="1">IF(Mass_sal_nette!P22&gt;0,Mass_sal_nette!P22/Nb_cpte!P22,"")</f>
        <v>449.89849765988021</v>
      </c>
      <c r="Q22" s="145">
        <f ca="1">IF(Mass_sal_nette!Q22&gt;0,Mass_sal_nette!Q22/Nb_cpte!Q22,"")</f>
        <v>480.6723798169042</v>
      </c>
      <c r="R22" s="145">
        <f ca="1">IF(Mass_sal_nette!R22&gt;0,Mass_sal_nette!R22/Nb_cpte!R22,"")</f>
        <v>1178.1058439099374</v>
      </c>
      <c r="S22" s="145">
        <f ca="1">IF(Mass_sal_nette!S22&gt;0,Mass_sal_nette!S22/Nb_cpte!S22,0)</f>
        <v>450.33000025711448</v>
      </c>
      <c r="T22" s="145">
        <f ca="1">IF(Mass_sal_nette!T22&gt;0,Mass_sal_nette!T22/Nb_cpte!T22,0)</f>
        <v>0</v>
      </c>
      <c r="U22" s="145">
        <f ca="1">IF(Mass_sal_nette!U22&gt;0,Mass_sal_nette!U22/Nb_cpte!U22,"")</f>
        <v>1066.4974894460531</v>
      </c>
      <c r="V22" s="145">
        <f ca="1">IF(Mass_sal_nette!V22&gt;0,Mass_sal_nette!V22/Nb_cpte!V22,0)</f>
        <v>1582.6528414751408</v>
      </c>
      <c r="W22" s="145">
        <f ca="1">IF(Mass_sal_nette!W22&gt;0,Mass_sal_nette!W22/Nb_cpte!W22,0)</f>
        <v>0</v>
      </c>
      <c r="X22" s="145">
        <f ca="1">IF(Mass_sal_nette!X22&gt;0,Mass_sal_nette!X22/Nb_cpte!X22,"")</f>
        <v>1706.8048000956355</v>
      </c>
      <c r="Y22" s="146">
        <f ca="1">IF(Mass_sal_nette!Y22&gt;0,Mass_sal_nette!Y22/Nb_cpte!Y22,"")</f>
        <v>1519.7216902611506</v>
      </c>
    </row>
    <row r="23" spans="1:25" x14ac:dyDescent="0.2">
      <c r="A23" s="20">
        <v>39721</v>
      </c>
      <c r="B23" s="138">
        <f ca="1">IF(Mass_sal_nette!B23&gt;0,Mass_sal_nette!B23/Nb_cpte!B23,"")</f>
        <v>705.81963035369836</v>
      </c>
      <c r="C23" s="138">
        <f ca="1">IF(Mass_sal_nette!C23&gt;0,Mass_sal_nette!C23/Nb_cpte!C23,"")</f>
        <v>624.84327180495904</v>
      </c>
      <c r="D23" s="141">
        <f ca="1">IF(Mass_sal_nette!D23&gt;0,Mass_sal_nette!D23/Nb_cpte!D23,"")</f>
        <v>584.16838867424246</v>
      </c>
      <c r="E23" s="141">
        <f ca="1">IF(Mass_sal_nette!E23&gt;0,Mass_sal_nette!E23/Nb_cpte!E23,"")</f>
        <v>917.47352443482816</v>
      </c>
      <c r="F23" s="141">
        <f ca="1">IF(Mass_sal_nette!F23&gt;0,Mass_sal_nette!F23/Nb_cpte!F23,"")</f>
        <v>1680.2594136850175</v>
      </c>
      <c r="G23" s="140">
        <f ca="1">IF(Mass_sal_nette!G23&gt;0,Mass_sal_nette!G23/Nb_cpte!G23,"")</f>
        <v>532.64343709901675</v>
      </c>
      <c r="H23" s="141">
        <f ca="1">IF(Mass_sal_nette!H23&gt;0,Mass_sal_nette!H23/Nb_cpte!H23,"")</f>
        <v>922.36613903728403</v>
      </c>
      <c r="I23" s="141">
        <f ca="1">IF(Mass_sal_nette!I23&gt;0,Mass_sal_nette!I23/Nb_cpte!I23,"")</f>
        <v>747.33715162075453</v>
      </c>
      <c r="J23" s="142">
        <f ca="1">IF(Mass_sal_nette!J23&gt;0,Mass_sal_nette!J23/Nb_cpte!J23,"")</f>
        <v>588.49413571617549</v>
      </c>
      <c r="K23" s="141">
        <f ca="1">IF(Mass_sal_nette!K23&gt;0,Mass_sal_nette!K23/Nb_cpte!K23,"")</f>
        <v>1740.1823446569076</v>
      </c>
      <c r="L23" s="141">
        <f ca="1">IF(Mass_sal_nette!L23&gt;0,Mass_sal_nette!L23/Nb_cpte!L23,0)</f>
        <v>1305.9915732273296</v>
      </c>
      <c r="M23" s="142">
        <f ca="1">IF(Mass_sal_nette!M23&gt;0,Mass_sal_nette!M23/Nb_cpte!M23,0)</f>
        <v>1034.3770877640256</v>
      </c>
      <c r="N23" s="141">
        <f ca="1">IF(Mass_sal_nette!N23&gt;0,Mass_sal_nette!N23/Nb_cpte!N23,"")</f>
        <v>964.23222830914506</v>
      </c>
      <c r="O23" s="143">
        <f ca="1">IF(Mass_sal_nette!O23&gt;0,Mass_sal_nette!O23/Nb_cpte!O23,"")</f>
        <v>416.92437530767057</v>
      </c>
      <c r="P23" s="144">
        <f ca="1">IF(Mass_sal_nette!P23&gt;0,Mass_sal_nette!P23/Nb_cpte!P23,"")</f>
        <v>455.73980764622132</v>
      </c>
      <c r="Q23" s="145">
        <f ca="1">IF(Mass_sal_nette!Q23&gt;0,Mass_sal_nette!Q23/Nb_cpte!Q23,"")</f>
        <v>486.63294294191752</v>
      </c>
      <c r="R23" s="145">
        <f ca="1">IF(Mass_sal_nette!R23&gt;0,Mass_sal_nette!R23/Nb_cpte!R23,"")</f>
        <v>1182.1672765617084</v>
      </c>
      <c r="S23" s="145">
        <f ca="1">IF(Mass_sal_nette!S23&gt;0,Mass_sal_nette!S23/Nb_cpte!S23,0)</f>
        <v>455.40560079005826</v>
      </c>
      <c r="T23" s="145">
        <f ca="1">IF(Mass_sal_nette!T23&gt;0,Mass_sal_nette!T23/Nb_cpte!T23,0)</f>
        <v>0</v>
      </c>
      <c r="U23" s="145">
        <f ca="1">IF(Mass_sal_nette!U23&gt;0,Mass_sal_nette!U23/Nb_cpte!U23,"")</f>
        <v>1088.8434832466385</v>
      </c>
      <c r="V23" s="145">
        <f ca="1">IF(Mass_sal_nette!V23&gt;0,Mass_sal_nette!V23/Nb_cpte!V23,0)</f>
        <v>1592.186155502056</v>
      </c>
      <c r="W23" s="145">
        <f ca="1">IF(Mass_sal_nette!W23&gt;0,Mass_sal_nette!W23/Nb_cpte!W23,0)</f>
        <v>0</v>
      </c>
      <c r="X23" s="145">
        <f ca="1">IF(Mass_sal_nette!X23&gt;0,Mass_sal_nette!X23/Nb_cpte!X23,"")</f>
        <v>1695.5170266253842</v>
      </c>
      <c r="Y23" s="146">
        <f ca="1">IF(Mass_sal_nette!Y23&gt;0,Mass_sal_nette!Y23/Nb_cpte!Y23,"")</f>
        <v>1503.6879685247741</v>
      </c>
    </row>
    <row r="24" spans="1:25" ht="12" thickBot="1" x14ac:dyDescent="0.25">
      <c r="A24" s="26">
        <v>39813</v>
      </c>
      <c r="B24" s="147">
        <f ca="1">IF(Mass_sal_nette!B24&gt;0,Mass_sal_nette!B24/Nb_cpte!B24,"")</f>
        <v>709.98503750564043</v>
      </c>
      <c r="C24" s="147">
        <f ca="1">IF(Mass_sal_nette!C24&gt;0,Mass_sal_nette!C24/Nb_cpte!C24,"")</f>
        <v>624.75608620113871</v>
      </c>
      <c r="D24" s="148">
        <f ca="1">IF(Mass_sal_nette!D24&gt;0,Mass_sal_nette!D24/Nb_cpte!D24,"")</f>
        <v>583.52576958539748</v>
      </c>
      <c r="E24" s="148">
        <f ca="1">IF(Mass_sal_nette!E24&gt;0,Mass_sal_nette!E24/Nb_cpte!E24,"")</f>
        <v>930.94378326879689</v>
      </c>
      <c r="F24" s="148">
        <f ca="1">IF(Mass_sal_nette!F24&gt;0,Mass_sal_nette!F24/Nb_cpte!F24,"")</f>
        <v>1673.1064688245785</v>
      </c>
      <c r="G24" s="149">
        <f ca="1">IF(Mass_sal_nette!G24&gt;0,Mass_sal_nette!G24/Nb_cpte!G24,"")</f>
        <v>533.48865289480011</v>
      </c>
      <c r="H24" s="148">
        <f ca="1">IF(Mass_sal_nette!H24&gt;0,Mass_sal_nette!H24/Nb_cpte!H24,"")</f>
        <v>892.21133837876914</v>
      </c>
      <c r="I24" s="148">
        <f ca="1">IF(Mass_sal_nette!I24&gt;0,Mass_sal_nette!I24/Nb_cpte!I24,"")</f>
        <v>746.37306428633326</v>
      </c>
      <c r="J24" s="150">
        <f ca="1">IF(Mass_sal_nette!J24&gt;0,Mass_sal_nette!J24/Nb_cpte!J24,"")</f>
        <v>586.80413461787282</v>
      </c>
      <c r="K24" s="148">
        <f ca="1">IF(Mass_sal_nette!K24&gt;0,Mass_sal_nette!K24/Nb_cpte!K24,"")</f>
        <v>1728.164434948334</v>
      </c>
      <c r="L24" s="148">
        <f ca="1">IF(Mass_sal_nette!L24&gt;0,Mass_sal_nette!L24/Nb_cpte!L24,0)</f>
        <v>1240.29353957792</v>
      </c>
      <c r="M24" s="150">
        <f ca="1">IF(Mass_sal_nette!M24&gt;0,Mass_sal_nette!M24/Nb_cpte!M24,0)</f>
        <v>1000.3925779983166</v>
      </c>
      <c r="N24" s="148">
        <f ca="1">IF(Mass_sal_nette!N24&gt;0,Mass_sal_nette!N24/Nb_cpte!N24,"")</f>
        <v>965.09522612545913</v>
      </c>
      <c r="O24" s="151">
        <f ca="1">IF(Mass_sal_nette!O24&gt;0,Mass_sal_nette!O24/Nb_cpte!O24,"")</f>
        <v>404.12871963740531</v>
      </c>
      <c r="P24" s="152">
        <f ca="1">IF(Mass_sal_nette!P24&gt;0,Mass_sal_nette!P24/Nb_cpte!P24,"")</f>
        <v>455.67102215358568</v>
      </c>
      <c r="Q24" s="153">
        <f ca="1">IF(Mass_sal_nette!Q24&gt;0,Mass_sal_nette!Q24/Nb_cpte!Q24,"")</f>
        <v>488.55479397232602</v>
      </c>
      <c r="R24" s="153">
        <f ca="1">IF(Mass_sal_nette!R24&gt;0,Mass_sal_nette!R24/Nb_cpte!R24,"")</f>
        <v>1180.7228151076895</v>
      </c>
      <c r="S24" s="153">
        <f ca="1">IF(Mass_sal_nette!S24&gt;0,Mass_sal_nette!S24/Nb_cpte!S24,0)</f>
        <v>457.77057173005369</v>
      </c>
      <c r="T24" s="153">
        <f ca="1">IF(Mass_sal_nette!T24&gt;0,Mass_sal_nette!T24/Nb_cpte!T24,0)</f>
        <v>0</v>
      </c>
      <c r="U24" s="153">
        <f ca="1">IF(Mass_sal_nette!U24&gt;0,Mass_sal_nette!U24/Nb_cpte!U24,"")</f>
        <v>1087.6445304131144</v>
      </c>
      <c r="V24" s="153">
        <f ca="1">IF(Mass_sal_nette!V24&gt;0,Mass_sal_nette!V24/Nb_cpte!V24,0)</f>
        <v>1598.5380181662529</v>
      </c>
      <c r="W24" s="153">
        <f ca="1">IF(Mass_sal_nette!W24&gt;0,Mass_sal_nette!W24/Nb_cpte!W24,0)</f>
        <v>0</v>
      </c>
      <c r="X24" s="153">
        <f ca="1">IF(Mass_sal_nette!X24&gt;0,Mass_sal_nette!X24/Nb_cpte!X24,"")</f>
        <v>1694.8237434862885</v>
      </c>
      <c r="Y24" s="154">
        <f ca="1">IF(Mass_sal_nette!Y24&gt;0,Mass_sal_nette!Y24/Nb_cpte!Y24,"")</f>
        <v>1498.6985271340752</v>
      </c>
    </row>
    <row r="25" spans="1:25" x14ac:dyDescent="0.2">
      <c r="A25" s="14">
        <v>39903</v>
      </c>
      <c r="B25" s="138">
        <f ca="1">IF(Mass_sal_nette!B25&gt;0,Mass_sal_nette!B25/Nb_cpte!B25,"")</f>
        <v>711.87021251128874</v>
      </c>
      <c r="C25" s="138">
        <f ca="1">IF(Mass_sal_nette!C25&gt;0,Mass_sal_nette!C25/Nb_cpte!C25,"")</f>
        <v>623.5029359989046</v>
      </c>
      <c r="D25" s="141">
        <f ca="1">IF(Mass_sal_nette!D25&gt;0,Mass_sal_nette!D25/Nb_cpte!D25,"")</f>
        <v>582.05065989938919</v>
      </c>
      <c r="E25" s="141">
        <f ca="1">IF(Mass_sal_nette!E25&gt;0,Mass_sal_nette!E25/Nb_cpte!E25,"")</f>
        <v>939.96480407196896</v>
      </c>
      <c r="F25" s="141">
        <f ca="1">IF(Mass_sal_nette!F25&gt;0,Mass_sal_nette!F25/Nb_cpte!F25,"")</f>
        <v>1667.1612496817693</v>
      </c>
      <c r="G25" s="140">
        <f ca="1">IF(Mass_sal_nette!G25&gt;0,Mass_sal_nette!G25/Nb_cpte!G25,"")</f>
        <v>529.45563275619759</v>
      </c>
      <c r="H25" s="141">
        <f ca="1">IF(Mass_sal_nette!H25&gt;0,Mass_sal_nette!H25/Nb_cpte!H25,"")</f>
        <v>928.03612957323151</v>
      </c>
      <c r="I25" s="141">
        <f ca="1">IF(Mass_sal_nette!I25&gt;0,Mass_sal_nette!I25/Nb_cpte!I25,"")</f>
        <v>740.69319834742191</v>
      </c>
      <c r="J25" s="142">
        <f ca="1">IF(Mass_sal_nette!J25&gt;0,Mass_sal_nette!J25/Nb_cpte!J25,"")</f>
        <v>587.12315451779307</v>
      </c>
      <c r="K25" s="141">
        <f ca="1">IF(Mass_sal_nette!K25&gt;0,Mass_sal_nette!K25/Nb_cpte!K25,"")</f>
        <v>1707.526680444151</v>
      </c>
      <c r="L25" s="141">
        <f ca="1">IF(Mass_sal_nette!L25&gt;0,Mass_sal_nette!L25/Nb_cpte!L25,0)</f>
        <v>1298.8931881417475</v>
      </c>
      <c r="M25" s="142">
        <f ca="1">IF(Mass_sal_nette!M25&gt;0,Mass_sal_nette!M25/Nb_cpte!M25,0)</f>
        <v>990.038736931637</v>
      </c>
      <c r="N25" s="141">
        <f ca="1">IF(Mass_sal_nette!N25&gt;0,Mass_sal_nette!N25/Nb_cpte!N25,"")</f>
        <v>971.9766909356282</v>
      </c>
      <c r="O25" s="143">
        <f ca="1">IF(Mass_sal_nette!O25&gt;0,Mass_sal_nette!O25/Nb_cpte!O25,"")</f>
        <v>389.90565846856765</v>
      </c>
      <c r="P25" s="144">
        <f ca="1">IF(Mass_sal_nette!P25&gt;0,Mass_sal_nette!P25/Nb_cpte!P25,"")</f>
        <v>456.65401944540645</v>
      </c>
      <c r="Q25" s="145">
        <f ca="1">IF(Mass_sal_nette!Q25&gt;0,Mass_sal_nette!Q25/Nb_cpte!Q25,"")</f>
        <v>486.57681581278109</v>
      </c>
      <c r="R25" s="145">
        <f ca="1">IF(Mass_sal_nette!R25&gt;0,Mass_sal_nette!R25/Nb_cpte!R25,"")</f>
        <v>1170.7924295540759</v>
      </c>
      <c r="S25" s="145">
        <f ca="1">IF(Mass_sal_nette!S25&gt;0,Mass_sal_nette!S25/Nb_cpte!S25,0)</f>
        <v>457.78110955927963</v>
      </c>
      <c r="T25" s="145">
        <f ca="1">IF(Mass_sal_nette!T25&gt;0,Mass_sal_nette!T25/Nb_cpte!T25,0)</f>
        <v>0</v>
      </c>
      <c r="U25" s="145">
        <f ca="1">IF(Mass_sal_nette!U25&gt;0,Mass_sal_nette!U25/Nb_cpte!U25,"")</f>
        <v>1082.8489670139363</v>
      </c>
      <c r="V25" s="145">
        <f ca="1">IF(Mass_sal_nette!V25&gt;0,Mass_sal_nette!V25/Nb_cpte!V25,0)</f>
        <v>1596.4526099871289</v>
      </c>
      <c r="W25" s="145">
        <f ca="1">IF(Mass_sal_nette!W25&gt;0,Mass_sal_nette!W25/Nb_cpte!W25,0)</f>
        <v>0</v>
      </c>
      <c r="X25" s="145">
        <f ca="1">IF(Mass_sal_nette!X25&gt;0,Mass_sal_nette!X25/Nb_cpte!X25,"")</f>
        <v>1694.098018847031</v>
      </c>
      <c r="Y25" s="146">
        <f ca="1">IF(Mass_sal_nette!Y25&gt;0,Mass_sal_nette!Y25/Nb_cpte!Y25,"")</f>
        <v>1477.5518022209667</v>
      </c>
    </row>
    <row r="26" spans="1:25" x14ac:dyDescent="0.2">
      <c r="A26" s="20">
        <v>39994</v>
      </c>
      <c r="B26" s="138">
        <f ca="1">IF(Mass_sal_nette!B26&gt;0,Mass_sal_nette!B26/Nb_cpte!B26,"")</f>
        <v>714.71248959281013</v>
      </c>
      <c r="C26" s="138">
        <f ca="1">IF(Mass_sal_nette!C26&gt;0,Mass_sal_nette!C26/Nb_cpte!C26,"")</f>
        <v>623.54946621216675</v>
      </c>
      <c r="D26" s="141">
        <f ca="1">IF(Mass_sal_nette!D26&gt;0,Mass_sal_nette!D26/Nb_cpte!D26,"")</f>
        <v>582.26421357718959</v>
      </c>
      <c r="E26" s="141">
        <f ca="1">IF(Mass_sal_nette!E26&gt;0,Mass_sal_nette!E26/Nb_cpte!E26,"")</f>
        <v>948.94624589582338</v>
      </c>
      <c r="F26" s="141">
        <f ca="1">IF(Mass_sal_nette!F26&gt;0,Mass_sal_nette!F26/Nb_cpte!F26,"")</f>
        <v>1655.4231306952822</v>
      </c>
      <c r="G26" s="140">
        <f ca="1">IF(Mass_sal_nette!G26&gt;0,Mass_sal_nette!G26/Nb_cpte!G26,"")</f>
        <v>538.39615903116328</v>
      </c>
      <c r="H26" s="141">
        <f ca="1">IF(Mass_sal_nette!H26&gt;0,Mass_sal_nette!H26/Nb_cpte!H26,"")</f>
        <v>896.31617576486349</v>
      </c>
      <c r="I26" s="141">
        <f ca="1">IF(Mass_sal_nette!I26&gt;0,Mass_sal_nette!I26/Nb_cpte!I26,"")</f>
        <v>744.52005167270306</v>
      </c>
      <c r="J26" s="142">
        <f ca="1">IF(Mass_sal_nette!J26&gt;0,Mass_sal_nette!J26/Nb_cpte!J26,"")</f>
        <v>582.44685142020035</v>
      </c>
      <c r="K26" s="141">
        <f ca="1">IF(Mass_sal_nette!K26&gt;0,Mass_sal_nette!K26/Nb_cpte!K26,"")</f>
        <v>1685.0318318436318</v>
      </c>
      <c r="L26" s="141">
        <f ca="1">IF(Mass_sal_nette!L26&gt;0,Mass_sal_nette!L26/Nb_cpte!L26,0)</f>
        <v>1314.5755797451636</v>
      </c>
      <c r="M26" s="142">
        <f ca="1">IF(Mass_sal_nette!M26&gt;0,Mass_sal_nette!M26/Nb_cpte!M26,0)</f>
        <v>971.03401958902157</v>
      </c>
      <c r="N26" s="141">
        <f ca="1">IF(Mass_sal_nette!N26&gt;0,Mass_sal_nette!N26/Nb_cpte!N26,"")</f>
        <v>974.77149678520652</v>
      </c>
      <c r="O26" s="143">
        <f ca="1">IF(Mass_sal_nette!O26&gt;0,Mass_sal_nette!O26/Nb_cpte!O26,"")</f>
        <v>378.25625132034236</v>
      </c>
      <c r="P26" s="144">
        <f ca="1">IF(Mass_sal_nette!P26&gt;0,Mass_sal_nette!P26/Nb_cpte!P26,"")</f>
        <v>456.39823115788431</v>
      </c>
      <c r="Q26" s="145">
        <f ca="1">IF(Mass_sal_nette!Q26&gt;0,Mass_sal_nette!Q26/Nb_cpte!Q26,"")</f>
        <v>492.30816445034964</v>
      </c>
      <c r="R26" s="145">
        <f ca="1">IF(Mass_sal_nette!R26&gt;0,Mass_sal_nette!R26/Nb_cpte!R26,"")</f>
        <v>1176.6312132728983</v>
      </c>
      <c r="S26" s="145">
        <f ca="1">IF(Mass_sal_nette!S26&gt;0,Mass_sal_nette!S26/Nb_cpte!S26,0)</f>
        <v>458.44973415109428</v>
      </c>
      <c r="T26" s="145">
        <f ca="1">IF(Mass_sal_nette!T26&gt;0,Mass_sal_nette!T26/Nb_cpte!T26,0)</f>
        <v>0</v>
      </c>
      <c r="U26" s="145">
        <f ca="1">IF(Mass_sal_nette!U26&gt;0,Mass_sal_nette!U26/Nb_cpte!U26,"")</f>
        <v>1087.817144025167</v>
      </c>
      <c r="V26" s="145">
        <f ca="1">IF(Mass_sal_nette!V26&gt;0,Mass_sal_nette!V26/Nb_cpte!V26,0)</f>
        <v>1580.9537804445047</v>
      </c>
      <c r="W26" s="145">
        <f ca="1">IF(Mass_sal_nette!W26&gt;0,Mass_sal_nette!W26/Nb_cpte!W26,0)</f>
        <v>0</v>
      </c>
      <c r="X26" s="145">
        <f ca="1">IF(Mass_sal_nette!X26&gt;0,Mass_sal_nette!X26/Nb_cpte!X26,"")</f>
        <v>1669.233005975186</v>
      </c>
      <c r="Y26" s="146">
        <f ca="1">IF(Mass_sal_nette!Y26&gt;0,Mass_sal_nette!Y26/Nb_cpte!Y26,"")</f>
        <v>1464.5462166152765</v>
      </c>
    </row>
    <row r="27" spans="1:25" x14ac:dyDescent="0.2">
      <c r="A27" s="20">
        <v>40086</v>
      </c>
      <c r="B27" s="138">
        <f ca="1">IF(Mass_sal_nette!B27&gt;0,Mass_sal_nette!B27/Nb_cpte!B27,"")</f>
        <v>719.31229654886408</v>
      </c>
      <c r="C27" s="138">
        <f ca="1">IF(Mass_sal_nette!C27&gt;0,Mass_sal_nette!C27/Nb_cpte!C27,"")</f>
        <v>625.22614559223325</v>
      </c>
      <c r="D27" s="141">
        <f ca="1">IF(Mass_sal_nette!D27&gt;0,Mass_sal_nette!D27/Nb_cpte!D27,"")</f>
        <v>583.77318316076435</v>
      </c>
      <c r="E27" s="141">
        <f ca="1">IF(Mass_sal_nette!E27&gt;0,Mass_sal_nette!E27/Nb_cpte!E27,"")</f>
        <v>960.29324510138781</v>
      </c>
      <c r="F27" s="141">
        <f ca="1">IF(Mass_sal_nette!F27&gt;0,Mass_sal_nette!F27/Nb_cpte!F27,"")</f>
        <v>1645.2588827758734</v>
      </c>
      <c r="G27" s="140">
        <f ca="1">IF(Mass_sal_nette!G27&gt;0,Mass_sal_nette!G27/Nb_cpte!G27,"")</f>
        <v>541.24813230183156</v>
      </c>
      <c r="H27" s="141">
        <f ca="1">IF(Mass_sal_nette!H27&gt;0,Mass_sal_nette!H27/Nb_cpte!H27,"")</f>
        <v>940.42162558476161</v>
      </c>
      <c r="I27" s="141">
        <f ca="1">IF(Mass_sal_nette!I27&gt;0,Mass_sal_nette!I27/Nb_cpte!I27,"")</f>
        <v>747.4572060276422</v>
      </c>
      <c r="J27" s="142">
        <f ca="1">IF(Mass_sal_nette!J27&gt;0,Mass_sal_nette!J27/Nb_cpte!J27,"")</f>
        <v>586.86927220815755</v>
      </c>
      <c r="K27" s="141">
        <f ca="1">IF(Mass_sal_nette!K27&gt;0,Mass_sal_nette!K27/Nb_cpte!K27,"")</f>
        <v>1666.2791444149007</v>
      </c>
      <c r="L27" s="141">
        <f ca="1">IF(Mass_sal_nette!L27&gt;0,Mass_sal_nette!L27/Nb_cpte!L27,0)</f>
        <v>1352.0733128838456</v>
      </c>
      <c r="M27" s="142">
        <f ca="1">IF(Mass_sal_nette!M27&gt;0,Mass_sal_nette!M27/Nb_cpte!M27,0)</f>
        <v>989.48280042094939</v>
      </c>
      <c r="N27" s="141">
        <f ca="1">IF(Mass_sal_nette!N27&gt;0,Mass_sal_nette!N27/Nb_cpte!N27,"")</f>
        <v>980.75377195836131</v>
      </c>
      <c r="O27" s="143">
        <f ca="1">IF(Mass_sal_nette!O27&gt;0,Mass_sal_nette!O27/Nb_cpte!O27,"")</f>
        <v>367.94939161261993</v>
      </c>
      <c r="P27" s="144">
        <f ca="1">IF(Mass_sal_nette!P27&gt;0,Mass_sal_nette!P27/Nb_cpte!P27,"")</f>
        <v>463.41983695544866</v>
      </c>
      <c r="Q27" s="145">
        <f ca="1">IF(Mass_sal_nette!Q27&gt;0,Mass_sal_nette!Q27/Nb_cpte!Q27,"")</f>
        <v>495.29770302200234</v>
      </c>
      <c r="R27" s="145">
        <f ca="1">IF(Mass_sal_nette!R27&gt;0,Mass_sal_nette!R27/Nb_cpte!R27,"")</f>
        <v>1180.5433675352906</v>
      </c>
      <c r="S27" s="145">
        <f ca="1">IF(Mass_sal_nette!S27&gt;0,Mass_sal_nette!S27/Nb_cpte!S27,0)</f>
        <v>457.48069673132528</v>
      </c>
      <c r="T27" s="145">
        <f ca="1">IF(Mass_sal_nette!T27&gt;0,Mass_sal_nette!T27/Nb_cpte!T27,0)</f>
        <v>0</v>
      </c>
      <c r="U27" s="145">
        <f ca="1">IF(Mass_sal_nette!U27&gt;0,Mass_sal_nette!U27/Nb_cpte!U27,"")</f>
        <v>1094.0483463052824</v>
      </c>
      <c r="V27" s="145">
        <f ca="1">IF(Mass_sal_nette!V27&gt;0,Mass_sal_nette!V27/Nb_cpte!V27,0)</f>
        <v>1566.2462260238633</v>
      </c>
      <c r="W27" s="145">
        <f ca="1">IF(Mass_sal_nette!W27&gt;0,Mass_sal_nette!W27/Nb_cpte!W27,0)</f>
        <v>0</v>
      </c>
      <c r="X27" s="145">
        <f ca="1">IF(Mass_sal_nette!X27&gt;0,Mass_sal_nette!X27/Nb_cpte!X27,"")</f>
        <v>1666.9721319307362</v>
      </c>
      <c r="Y27" s="146">
        <f ca="1">IF(Mass_sal_nette!Y27&gt;0,Mass_sal_nette!Y27/Nb_cpte!Y27,"")</f>
        <v>1457.6096989717335</v>
      </c>
    </row>
    <row r="28" spans="1:25" ht="12" thickBot="1" x14ac:dyDescent="0.25">
      <c r="A28" s="26">
        <v>40178</v>
      </c>
      <c r="B28" s="147">
        <f ca="1">IF(Mass_sal_nette!B28&gt;0,Mass_sal_nette!B28/Nb_cpte!B28,"")</f>
        <v>720.11342300718604</v>
      </c>
      <c r="C28" s="147">
        <f ca="1">IF(Mass_sal_nette!C28&gt;0,Mass_sal_nette!C28/Nb_cpte!C28,"")</f>
        <v>624.07054908188002</v>
      </c>
      <c r="D28" s="148">
        <f ca="1">IF(Mass_sal_nette!D28&gt;0,Mass_sal_nette!D28/Nb_cpte!D28,"")</f>
        <v>582.88127638112019</v>
      </c>
      <c r="E28" s="148">
        <f ca="1">IF(Mass_sal_nette!E28&gt;0,Mass_sal_nette!E28/Nb_cpte!E28,"")</f>
        <v>964.03389065564727</v>
      </c>
      <c r="F28" s="148">
        <f ca="1">IF(Mass_sal_nette!F28&gt;0,Mass_sal_nette!F28/Nb_cpte!F28,"")</f>
        <v>1629.2035187440658</v>
      </c>
      <c r="G28" s="149">
        <f ca="1">IF(Mass_sal_nette!G28&gt;0,Mass_sal_nette!G28/Nb_cpte!G28,"")</f>
        <v>543.98855116284938</v>
      </c>
      <c r="H28" s="148">
        <f ca="1">IF(Mass_sal_nette!H28&gt;0,Mass_sal_nette!H28/Nb_cpte!H28,"")</f>
        <v>865.10147070520134</v>
      </c>
      <c r="I28" s="148">
        <f ca="1">IF(Mass_sal_nette!I28&gt;0,Mass_sal_nette!I28/Nb_cpte!I28,"")</f>
        <v>746.20462723166725</v>
      </c>
      <c r="J28" s="150">
        <f ca="1">IF(Mass_sal_nette!J28&gt;0,Mass_sal_nette!J28/Nb_cpte!J28,"")</f>
        <v>589.80766632682059</v>
      </c>
      <c r="K28" s="148">
        <f ca="1">IF(Mass_sal_nette!K28&gt;0,Mass_sal_nette!K28/Nb_cpte!K28,"")</f>
        <v>1649.0431399462875</v>
      </c>
      <c r="L28" s="148">
        <f ca="1">IF(Mass_sal_nette!L28&gt;0,Mass_sal_nette!L28/Nb_cpte!L28,0)</f>
        <v>1169.9195188313615</v>
      </c>
      <c r="M28" s="150">
        <f ca="1">IF(Mass_sal_nette!M28&gt;0,Mass_sal_nette!M28/Nb_cpte!M28,0)</f>
        <v>962.63391947865716</v>
      </c>
      <c r="N28" s="148">
        <f ca="1">IF(Mass_sal_nette!N28&gt;0,Mass_sal_nette!N28/Nb_cpte!N28,"")</f>
        <v>976.47128066002313</v>
      </c>
      <c r="O28" s="151">
        <f ca="1">IF(Mass_sal_nette!O28&gt;0,Mass_sal_nette!O28/Nb_cpte!O28,"")</f>
        <v>332.31596645510785</v>
      </c>
      <c r="P28" s="152">
        <f ca="1">IF(Mass_sal_nette!P28&gt;0,Mass_sal_nette!P28/Nb_cpte!P28,"")</f>
        <v>469.02857009412037</v>
      </c>
      <c r="Q28" s="153">
        <f ca="1">IF(Mass_sal_nette!Q28&gt;0,Mass_sal_nette!Q28/Nb_cpte!Q28,"")</f>
        <v>499.31747879019332</v>
      </c>
      <c r="R28" s="153">
        <f ca="1">IF(Mass_sal_nette!R28&gt;0,Mass_sal_nette!R28/Nb_cpte!R28,"")</f>
        <v>1183.4966427073336</v>
      </c>
      <c r="S28" s="153">
        <f ca="1">IF(Mass_sal_nette!S28&gt;0,Mass_sal_nette!S28/Nb_cpte!S28,0)</f>
        <v>461.77027493631965</v>
      </c>
      <c r="T28" s="153">
        <f ca="1">IF(Mass_sal_nette!T28&gt;0,Mass_sal_nette!T28/Nb_cpte!T28,0)</f>
        <v>0</v>
      </c>
      <c r="U28" s="153">
        <f ca="1">IF(Mass_sal_nette!U28&gt;0,Mass_sal_nette!U28/Nb_cpte!U28,"")</f>
        <v>1088.538508332867</v>
      </c>
      <c r="V28" s="153">
        <f ca="1">IF(Mass_sal_nette!V28&gt;0,Mass_sal_nette!V28/Nb_cpte!V28,0)</f>
        <v>1563.2637411326277</v>
      </c>
      <c r="W28" s="153">
        <f ca="1">IF(Mass_sal_nette!W28&gt;0,Mass_sal_nette!W28/Nb_cpte!W28,0)</f>
        <v>0</v>
      </c>
      <c r="X28" s="153">
        <f ca="1">IF(Mass_sal_nette!X28&gt;0,Mass_sal_nette!X28/Nb_cpte!X28,"")</f>
        <v>1645.1018682769052</v>
      </c>
      <c r="Y28" s="154">
        <f ca="1">IF(Mass_sal_nette!Y28&gt;0,Mass_sal_nette!Y28/Nb_cpte!Y28,"")</f>
        <v>1462.8312818005852</v>
      </c>
    </row>
    <row r="29" spans="1:25" x14ac:dyDescent="0.2">
      <c r="A29" s="14">
        <v>40268</v>
      </c>
      <c r="B29" s="138">
        <f ca="1">IF(Mass_sal_nette!B29&gt;0,Mass_sal_nette!B29/Nb_cpte!B29,"")</f>
        <v>726.81725954281205</v>
      </c>
      <c r="C29" s="138">
        <f ca="1">IF(Mass_sal_nette!C29&gt;0,Mass_sal_nette!C29/Nb_cpte!C29,"")</f>
        <v>628.31316560873313</v>
      </c>
      <c r="D29" s="141">
        <f ca="1">IF(Mass_sal_nette!D29&gt;0,Mass_sal_nette!D29/Nb_cpte!D29,"")</f>
        <v>586.61437437321933</v>
      </c>
      <c r="E29" s="141">
        <f ca="1">IF(Mass_sal_nette!E29&gt;0,Mass_sal_nette!E29/Nb_cpte!E29,"")</f>
        <v>974.42157313206201</v>
      </c>
      <c r="F29" s="141">
        <f ca="1">IF(Mass_sal_nette!F29&gt;0,Mass_sal_nette!F29/Nb_cpte!F29,"")</f>
        <v>1653.6188087665596</v>
      </c>
      <c r="G29" s="140">
        <f ca="1">IF(Mass_sal_nette!G29&gt;0,Mass_sal_nette!G29/Nb_cpte!G29,"")</f>
        <v>547.38186790965915</v>
      </c>
      <c r="H29" s="141">
        <f ca="1">IF(Mass_sal_nette!H29&gt;0,Mass_sal_nette!H29/Nb_cpte!H29,"")</f>
        <v>884.05486828357596</v>
      </c>
      <c r="I29" s="141">
        <f ca="1">IF(Mass_sal_nette!I29&gt;0,Mass_sal_nette!I29/Nb_cpte!I29,"")</f>
        <v>740.12489123818762</v>
      </c>
      <c r="J29" s="142">
        <f ca="1">IF(Mass_sal_nette!J29&gt;0,Mass_sal_nette!J29/Nb_cpte!J29,"")</f>
        <v>590.49763618700865</v>
      </c>
      <c r="K29" s="141">
        <f ca="1">IF(Mass_sal_nette!K29&gt;0,Mass_sal_nette!K29/Nb_cpte!K29,"")</f>
        <v>1649.8556155323588</v>
      </c>
      <c r="L29" s="141">
        <f ca="1">IF(Mass_sal_nette!L29&gt;0,Mass_sal_nette!L29/Nb_cpte!L29,0)</f>
        <v>0</v>
      </c>
      <c r="M29" s="142">
        <f ca="1">IF(Mass_sal_nette!M29&gt;0,Mass_sal_nette!M29/Nb_cpte!M29,0)</f>
        <v>0</v>
      </c>
      <c r="N29" s="141">
        <f ca="1">IF(Mass_sal_nette!N29&gt;0,Mass_sal_nette!N29/Nb_cpte!N29,"")</f>
        <v>984.98118937173047</v>
      </c>
      <c r="O29" s="143">
        <f ca="1">IF(Mass_sal_nette!O29&gt;0,Mass_sal_nette!O29/Nb_cpte!O29,"")</f>
        <v>315.32641635793624</v>
      </c>
      <c r="P29" s="144">
        <f ca="1">IF(Mass_sal_nette!P29&gt;0,Mass_sal_nette!P29/Nb_cpte!P29,"")</f>
        <v>462.8915926719701</v>
      </c>
      <c r="Q29" s="145">
        <f ca="1">IF(Mass_sal_nette!Q29&gt;0,Mass_sal_nette!Q29/Nb_cpte!Q29,"")</f>
        <v>502.19988065810315</v>
      </c>
      <c r="R29" s="145">
        <f ca="1">IF(Mass_sal_nette!R29&gt;0,Mass_sal_nette!R29/Nb_cpte!R29,"")</f>
        <v>1190.2487469724451</v>
      </c>
      <c r="S29" s="145">
        <f ca="1">IF(Mass_sal_nette!S29&gt;0,Mass_sal_nette!S29/Nb_cpte!S29,0)</f>
        <v>465.4173954765136</v>
      </c>
      <c r="T29" s="145">
        <f ca="1">IF(Mass_sal_nette!T29&gt;0,Mass_sal_nette!T29/Nb_cpte!T29,0)</f>
        <v>0</v>
      </c>
      <c r="U29" s="145">
        <f ca="1">IF(Mass_sal_nette!U29&gt;0,Mass_sal_nette!U29/Nb_cpte!U29,"")</f>
        <v>1098.2487258022077</v>
      </c>
      <c r="V29" s="145">
        <f ca="1">IF(Mass_sal_nette!V29&gt;0,Mass_sal_nette!V29/Nb_cpte!V29,0)</f>
        <v>1591.1354388174984</v>
      </c>
      <c r="W29" s="145">
        <f ca="1">IF(Mass_sal_nette!W29&gt;0,Mass_sal_nette!W29/Nb_cpte!W29,0)</f>
        <v>0</v>
      </c>
      <c r="X29" s="145">
        <f ca="1">IF(Mass_sal_nette!X29&gt;0,Mass_sal_nette!X29/Nb_cpte!X29,"")</f>
        <v>1655.2540468532859</v>
      </c>
      <c r="Y29" s="146">
        <f ca="1">IF(Mass_sal_nette!Y29&gt;0,Mass_sal_nette!Y29/Nb_cpte!Y29,"")</f>
        <v>1463.0774986687711</v>
      </c>
    </row>
    <row r="30" spans="1:25" x14ac:dyDescent="0.2">
      <c r="A30" s="20">
        <v>40359</v>
      </c>
      <c r="B30" s="138">
        <f ca="1">IF(Mass_sal_nette!B30&gt;0,Mass_sal_nette!B30/Nb_cpte!B30,"")</f>
        <v>728.64476528585021</v>
      </c>
      <c r="C30" s="138">
        <f ca="1">IF(Mass_sal_nette!C30&gt;0,Mass_sal_nette!C30/Nb_cpte!C30,"")</f>
        <v>626.92992721730411</v>
      </c>
      <c r="D30" s="141">
        <f ca="1">IF(Mass_sal_nette!D30&gt;0,Mass_sal_nette!D30/Nb_cpte!D30,"")</f>
        <v>585.19732634537752</v>
      </c>
      <c r="E30" s="141">
        <f ca="1">IF(Mass_sal_nette!E30&gt;0,Mass_sal_nette!E30/Nb_cpte!E30,"")</f>
        <v>983.25264328494688</v>
      </c>
      <c r="F30" s="141">
        <f ca="1">IF(Mass_sal_nette!F30&gt;0,Mass_sal_nette!F30/Nb_cpte!F30,"")</f>
        <v>1639.1109616564472</v>
      </c>
      <c r="G30" s="140">
        <f ca="1">IF(Mass_sal_nette!G30&gt;0,Mass_sal_nette!G30/Nb_cpte!G30,"")</f>
        <v>550.59907848258024</v>
      </c>
      <c r="H30" s="141">
        <f ca="1">IF(Mass_sal_nette!H30&gt;0,Mass_sal_nette!H30/Nb_cpte!H30,"")</f>
        <v>868.09484519905527</v>
      </c>
      <c r="I30" s="141">
        <f ca="1">IF(Mass_sal_nette!I30&gt;0,Mass_sal_nette!I30/Nb_cpte!I30,"")</f>
        <v>739.84701734731425</v>
      </c>
      <c r="J30" s="142">
        <f ca="1">IF(Mass_sal_nette!J30&gt;0,Mass_sal_nette!J30/Nb_cpte!J30,"")</f>
        <v>587.4474533495395</v>
      </c>
      <c r="K30" s="141">
        <f ca="1">IF(Mass_sal_nette!K30&gt;0,Mass_sal_nette!K30/Nb_cpte!K30,"")</f>
        <v>1645.6755786130022</v>
      </c>
      <c r="L30" s="141">
        <f ca="1">IF(Mass_sal_nette!L30&gt;0,Mass_sal_nette!L30/Nb_cpte!L30,0)</f>
        <v>0</v>
      </c>
      <c r="M30" s="142">
        <f ca="1">IF(Mass_sal_nette!M30&gt;0,Mass_sal_nette!M30/Nb_cpte!M30,0)</f>
        <v>0</v>
      </c>
      <c r="N30" s="141">
        <f ca="1">IF(Mass_sal_nette!N30&gt;0,Mass_sal_nette!N30/Nb_cpte!N30,"")</f>
        <v>992.91626469205096</v>
      </c>
      <c r="O30" s="143">
        <f ca="1">IF(Mass_sal_nette!O30&gt;0,Mass_sal_nette!O30/Nb_cpte!O30,"")</f>
        <v>309.47301287786416</v>
      </c>
      <c r="P30" s="144">
        <f ca="1">IF(Mass_sal_nette!P30&gt;0,Mass_sal_nette!P30/Nb_cpte!P30,"")</f>
        <v>458.5561100784588</v>
      </c>
      <c r="Q30" s="145">
        <f ca="1">IF(Mass_sal_nette!Q30&gt;0,Mass_sal_nette!Q30/Nb_cpte!Q30,"")</f>
        <v>503.27207409901513</v>
      </c>
      <c r="R30" s="145">
        <f ca="1">IF(Mass_sal_nette!R30&gt;0,Mass_sal_nette!R30/Nb_cpte!R30,"")</f>
        <v>1189.5534876306842</v>
      </c>
      <c r="S30" s="145">
        <f ca="1">IF(Mass_sal_nette!S30&gt;0,Mass_sal_nette!S30/Nb_cpte!S30,0)</f>
        <v>464.46082282585968</v>
      </c>
      <c r="T30" s="145">
        <f ca="1">IF(Mass_sal_nette!T30&gt;0,Mass_sal_nette!T30/Nb_cpte!T30,0)</f>
        <v>0</v>
      </c>
      <c r="U30" s="145">
        <f ca="1">IF(Mass_sal_nette!U30&gt;0,Mass_sal_nette!U30/Nb_cpte!U30,"")</f>
        <v>1102.6660346727076</v>
      </c>
      <c r="V30" s="145">
        <f ca="1">IF(Mass_sal_nette!V30&gt;0,Mass_sal_nette!V30/Nb_cpte!V30,0)</f>
        <v>1580.2666210130633</v>
      </c>
      <c r="W30" s="145">
        <f ca="1">IF(Mass_sal_nette!W30&gt;0,Mass_sal_nette!W30/Nb_cpte!W30,0)</f>
        <v>0</v>
      </c>
      <c r="X30" s="145">
        <f ca="1">IF(Mass_sal_nette!X30&gt;0,Mass_sal_nette!X30/Nb_cpte!X30,"")</f>
        <v>1639.1076014894184</v>
      </c>
      <c r="Y30" s="146">
        <f ca="1">IF(Mass_sal_nette!Y30&gt;0,Mass_sal_nette!Y30/Nb_cpte!Y30,"")</f>
        <v>1461.2126009964895</v>
      </c>
    </row>
    <row r="31" spans="1:25" x14ac:dyDescent="0.2">
      <c r="A31" s="20">
        <v>40451</v>
      </c>
      <c r="B31" s="138">
        <f ca="1">IF(Mass_sal_nette!B31&gt;0,Mass_sal_nette!B31/Nb_cpte!B31,"")</f>
        <v>732.37075192576299</v>
      </c>
      <c r="C31" s="138">
        <f ca="1">IF(Mass_sal_nette!C31&gt;0,Mass_sal_nette!C31/Nb_cpte!C31,"")</f>
        <v>628.05525381000416</v>
      </c>
      <c r="D31" s="141">
        <f ca="1">IF(Mass_sal_nette!D31&gt;0,Mass_sal_nette!D31/Nb_cpte!D31,"")</f>
        <v>585.50984985516834</v>
      </c>
      <c r="E31" s="141">
        <f ca="1">IF(Mass_sal_nette!E31&gt;0,Mass_sal_nette!E31/Nb_cpte!E31,"")</f>
        <v>990.39750951526059</v>
      </c>
      <c r="F31" s="141">
        <f ca="1">IF(Mass_sal_nette!F31&gt;0,Mass_sal_nette!F31/Nb_cpte!F31,"")</f>
        <v>1640.0480908355996</v>
      </c>
      <c r="G31" s="140">
        <f ca="1">IF(Mass_sal_nette!G31&gt;0,Mass_sal_nette!G31/Nb_cpte!G31,"")</f>
        <v>553.90241186389426</v>
      </c>
      <c r="H31" s="141">
        <f ca="1">IF(Mass_sal_nette!H31&gt;0,Mass_sal_nette!H31/Nb_cpte!H31,"")</f>
        <v>858.95166388055168</v>
      </c>
      <c r="I31" s="141">
        <f ca="1">IF(Mass_sal_nette!I31&gt;0,Mass_sal_nette!I31/Nb_cpte!I31,"")</f>
        <v>736.68989821609728</v>
      </c>
      <c r="J31" s="142">
        <f ca="1">IF(Mass_sal_nette!J31&gt;0,Mass_sal_nette!J31/Nb_cpte!J31,"")</f>
        <v>587.54239325693254</v>
      </c>
      <c r="K31" s="141">
        <f ca="1">IF(Mass_sal_nette!K31&gt;0,Mass_sal_nette!K31/Nb_cpte!K31,"")</f>
        <v>1646.1435310274001</v>
      </c>
      <c r="L31" s="141">
        <f ca="1">IF(Mass_sal_nette!L31&gt;0,Mass_sal_nette!L31/Nb_cpte!L31,0)</f>
        <v>0</v>
      </c>
      <c r="M31" s="142">
        <f ca="1">IF(Mass_sal_nette!M31&gt;0,Mass_sal_nette!M31/Nb_cpte!M31,0)</f>
        <v>0</v>
      </c>
      <c r="N31" s="141">
        <f ca="1">IF(Mass_sal_nette!N31&gt;0,Mass_sal_nette!N31/Nb_cpte!N31,"")</f>
        <v>999.35434218702733</v>
      </c>
      <c r="O31" s="143">
        <f ca="1">IF(Mass_sal_nette!O31&gt;0,Mass_sal_nette!O31/Nb_cpte!O31,"")</f>
        <v>304.22181846007493</v>
      </c>
      <c r="P31" s="144">
        <f ca="1">IF(Mass_sal_nette!P31&gt;0,Mass_sal_nette!P31/Nb_cpte!P31,"")</f>
        <v>460.70011450777605</v>
      </c>
      <c r="Q31" s="145">
        <f ca="1">IF(Mass_sal_nette!Q31&gt;0,Mass_sal_nette!Q31/Nb_cpte!Q31,"")</f>
        <v>506.54559683754348</v>
      </c>
      <c r="R31" s="145">
        <f ca="1">IF(Mass_sal_nette!R31&gt;0,Mass_sal_nette!R31/Nb_cpte!R31,"")</f>
        <v>1186.1410365281197</v>
      </c>
      <c r="S31" s="145">
        <f ca="1">IF(Mass_sal_nette!S31&gt;0,Mass_sal_nette!S31/Nb_cpte!S31,0)</f>
        <v>459.78788887670714</v>
      </c>
      <c r="T31" s="145">
        <f ca="1">IF(Mass_sal_nette!T31&gt;0,Mass_sal_nette!T31/Nb_cpte!T31,0)</f>
        <v>0</v>
      </c>
      <c r="U31" s="145">
        <f ca="1">IF(Mass_sal_nette!U31&gt;0,Mass_sal_nette!U31/Nb_cpte!U31,"")</f>
        <v>1099.1264731523083</v>
      </c>
      <c r="V31" s="145">
        <f ca="1">IF(Mass_sal_nette!V31&gt;0,Mass_sal_nette!V31/Nb_cpte!V31,0)</f>
        <v>1577.9435710676078</v>
      </c>
      <c r="W31" s="145">
        <f ca="1">IF(Mass_sal_nette!W31&gt;0,Mass_sal_nette!W31/Nb_cpte!W31,0)</f>
        <v>0</v>
      </c>
      <c r="X31" s="145">
        <f ca="1">IF(Mass_sal_nette!X31&gt;0,Mass_sal_nette!X31/Nb_cpte!X31,"")</f>
        <v>1612.3840765958228</v>
      </c>
      <c r="Y31" s="146">
        <f ca="1">IF(Mass_sal_nette!Y31&gt;0,Mass_sal_nette!Y31/Nb_cpte!Y31,"")</f>
        <v>1470.6240627058833</v>
      </c>
    </row>
    <row r="32" spans="1:25" ht="12" thickBot="1" x14ac:dyDescent="0.25">
      <c r="A32" s="20">
        <v>40543</v>
      </c>
      <c r="B32" s="138">
        <f ca="1">IF(Mass_sal_nette!B32&gt;0,Mass_sal_nette!B32/Nb_cpte!B32,"")</f>
        <v>736.54399349945788</v>
      </c>
      <c r="C32" s="138">
        <f ca="1">IF(Mass_sal_nette!C32&gt;0,Mass_sal_nette!C32/Nb_cpte!C32,"")</f>
        <v>629.78221774790086</v>
      </c>
      <c r="D32" s="141">
        <f ca="1">IF(Mass_sal_nette!D32&gt;0,Mass_sal_nette!D32/Nb_cpte!D32,"")</f>
        <v>586.48306257720253</v>
      </c>
      <c r="E32" s="141">
        <f ca="1">IF(Mass_sal_nette!E32&gt;0,Mass_sal_nette!E32/Nb_cpte!E32,"")</f>
        <v>996.59444290962119</v>
      </c>
      <c r="F32" s="141">
        <f ca="1">IF(Mass_sal_nette!F32&gt;0,Mass_sal_nette!F32/Nb_cpte!F32,"")</f>
        <v>1638.0538997944645</v>
      </c>
      <c r="G32" s="140">
        <f ca="1">IF(Mass_sal_nette!G32&gt;0,Mass_sal_nette!G32/Nb_cpte!G32,"")</f>
        <v>552.31457675531033</v>
      </c>
      <c r="H32" s="141">
        <f ca="1">IF(Mass_sal_nette!H32&gt;0,Mass_sal_nette!H32/Nb_cpte!H32,"")</f>
        <v>875.59729398439913</v>
      </c>
      <c r="I32" s="141">
        <f ca="1">IF(Mass_sal_nette!I32&gt;0,Mass_sal_nette!I32/Nb_cpte!I32,"")</f>
        <v>734.76322061279279</v>
      </c>
      <c r="J32" s="142">
        <f ca="1">IF(Mass_sal_nette!J32&gt;0,Mass_sal_nette!J32/Nb_cpte!J32,"")</f>
        <v>588.74119059888005</v>
      </c>
      <c r="K32" s="141">
        <f ca="1">IF(Mass_sal_nette!K32&gt;0,Mass_sal_nette!K32/Nb_cpte!K32,"")</f>
        <v>1639.4412319483113</v>
      </c>
      <c r="L32" s="141">
        <f ca="1">IF(Mass_sal_nette!L32&gt;0,Mass_sal_nette!L32/Nb_cpte!L32,0)</f>
        <v>0</v>
      </c>
      <c r="M32" s="142">
        <f ca="1">IF(Mass_sal_nette!M32&gt;0,Mass_sal_nette!M32/Nb_cpte!M32,0)</f>
        <v>0</v>
      </c>
      <c r="N32" s="141">
        <f ca="1">IF(Mass_sal_nette!N32&gt;0,Mass_sal_nette!N32/Nb_cpte!N32,"")</f>
        <v>1003.8381577390066</v>
      </c>
      <c r="O32" s="143">
        <f ca="1">IF(Mass_sal_nette!O32&gt;0,Mass_sal_nette!O32/Nb_cpte!O32,"")</f>
        <v>305.95582923278198</v>
      </c>
      <c r="P32" s="144">
        <f ca="1">IF(Mass_sal_nette!P32&gt;0,Mass_sal_nette!P32/Nb_cpte!P32,"")</f>
        <v>422.0565277312113</v>
      </c>
      <c r="Q32" s="145">
        <f ca="1">IF(Mass_sal_nette!Q32&gt;0,Mass_sal_nette!Q32/Nb_cpte!Q32,"")</f>
        <v>506.6969455286864</v>
      </c>
      <c r="R32" s="145">
        <f ca="1">IF(Mass_sal_nette!R32&gt;0,Mass_sal_nette!R32/Nb_cpte!R32,"")</f>
        <v>1184.9280465073155</v>
      </c>
      <c r="S32" s="145">
        <f ca="1">IF(Mass_sal_nette!S32&gt;0,Mass_sal_nette!S32/Nb_cpte!S32,0)</f>
        <v>441.85310296947364</v>
      </c>
      <c r="T32" s="145">
        <f ca="1">IF(Mass_sal_nette!T32&gt;0,Mass_sal_nette!T32/Nb_cpte!T32,0)</f>
        <v>0</v>
      </c>
      <c r="U32" s="145">
        <f ca="1">IF(Mass_sal_nette!U32&gt;0,Mass_sal_nette!U32/Nb_cpte!U32,"")</f>
        <v>1107.3059317043114</v>
      </c>
      <c r="V32" s="145">
        <f ca="1">IF(Mass_sal_nette!V32&gt;0,Mass_sal_nette!V32/Nb_cpte!V32,0)</f>
        <v>1560.0177900770748</v>
      </c>
      <c r="W32" s="145">
        <f ca="1">IF(Mass_sal_nette!W32&gt;0,Mass_sal_nette!W32/Nb_cpte!W32,0)</f>
        <v>0</v>
      </c>
      <c r="X32" s="145">
        <f ca="1">IF(Mass_sal_nette!X32&gt;0,Mass_sal_nette!X32/Nb_cpte!X32,"")</f>
        <v>1482.9247634583546</v>
      </c>
      <c r="Y32" s="146">
        <f ca="1">IF(Mass_sal_nette!Y32&gt;0,Mass_sal_nette!Y32/Nb_cpte!Y32,"")</f>
        <v>1445.0697833558158</v>
      </c>
    </row>
    <row r="33" spans="1:25" x14ac:dyDescent="0.2">
      <c r="A33" s="14">
        <v>40633</v>
      </c>
      <c r="B33" s="155">
        <f ca="1">IF(Mass_sal_nette!B33&gt;0,Mass_sal_nette!B33/Nb_cpte!B33,"")</f>
        <v>743.51526909740653</v>
      </c>
      <c r="C33" s="155">
        <f ca="1">IF(Mass_sal_nette!C33&gt;0,Mass_sal_nette!C33/Nb_cpte!C33,"")</f>
        <v>633.71164438171354</v>
      </c>
      <c r="D33" s="156">
        <f ca="1">IF(Mass_sal_nette!D33&gt;0,Mass_sal_nette!D33/Nb_cpte!D33,"")</f>
        <v>589.67824876754366</v>
      </c>
      <c r="E33" s="156">
        <f ca="1">IF(Mass_sal_nette!E33&gt;0,Mass_sal_nette!E33/Nb_cpte!E33,"")</f>
        <v>1006.9837649982774</v>
      </c>
      <c r="F33" s="156">
        <f ca="1">IF(Mass_sal_nette!F33&gt;0,Mass_sal_nette!F33/Nb_cpte!F33,"")</f>
        <v>1638.4476525754399</v>
      </c>
      <c r="G33" s="157">
        <f ca="1">IF(Mass_sal_nette!G33&gt;0,Mass_sal_nette!G33/Nb_cpte!G33,"")</f>
        <v>555.63414287087346</v>
      </c>
      <c r="H33" s="156">
        <f ca="1">IF(Mass_sal_nette!H33&gt;0,Mass_sal_nette!H33/Nb_cpte!H33,"")</f>
        <v>859.76152024418752</v>
      </c>
      <c r="I33" s="156">
        <f ca="1">IF(Mass_sal_nette!I33&gt;0,Mass_sal_nette!I33/Nb_cpte!I33,"")</f>
        <v>737.36466270534982</v>
      </c>
      <c r="J33" s="158">
        <f ca="1">IF(Mass_sal_nette!J33&gt;0,Mass_sal_nette!J33/Nb_cpte!J33,"")</f>
        <v>585.48007974962297</v>
      </c>
      <c r="K33" s="156">
        <f ca="1">IF(Mass_sal_nette!K33&gt;0,Mass_sal_nette!K33/Nb_cpte!K33,"")</f>
        <v>1638.9936231381644</v>
      </c>
      <c r="L33" s="156">
        <f ca="1">IF(Mass_sal_nette!L33&gt;0,Mass_sal_nette!L33/Nb_cpte!L33,0)</f>
        <v>0</v>
      </c>
      <c r="M33" s="158">
        <f ca="1">IF(Mass_sal_nette!M33&gt;0,Mass_sal_nette!M33/Nb_cpte!M33,0)</f>
        <v>0</v>
      </c>
      <c r="N33" s="156">
        <f ca="1">IF(Mass_sal_nette!N33&gt;0,Mass_sal_nette!N33/Nb_cpte!N33,"")</f>
        <v>1013.40048185655</v>
      </c>
      <c r="O33" s="159">
        <f ca="1">IF(Mass_sal_nette!O33&gt;0,Mass_sal_nette!O33/Nb_cpte!O33,"")</f>
        <v>308.00571418049702</v>
      </c>
      <c r="P33" s="160">
        <f ca="1">IF(Mass_sal_nette!P33&gt;0,Mass_sal_nette!P33/Nb_cpte!P33,"")</f>
        <v>489.15438968894438</v>
      </c>
      <c r="Q33" s="161">
        <f ca="1">IF(Mass_sal_nette!Q33&gt;0,Mass_sal_nette!Q33/Nb_cpte!Q33,"")</f>
        <v>514.94039916706026</v>
      </c>
      <c r="R33" s="161">
        <f ca="1">IF(Mass_sal_nette!R33&gt;0,Mass_sal_nette!R33/Nb_cpte!R33,"")</f>
        <v>1180.5948246476191</v>
      </c>
      <c r="S33" s="161">
        <f ca="1">IF(Mass_sal_nette!S33&gt;0,Mass_sal_nette!S33/Nb_cpte!S33,0)</f>
        <v>0</v>
      </c>
      <c r="T33" s="161">
        <f ca="1">IF(Mass_sal_nette!T33&gt;0,Mass_sal_nette!T33/Nb_cpte!T33,0)</f>
        <v>0</v>
      </c>
      <c r="U33" s="161">
        <f ca="1">IF(Mass_sal_nette!U33&gt;0,Mass_sal_nette!U33/Nb_cpte!U33,"")</f>
        <v>1111.9246736056359</v>
      </c>
      <c r="V33" s="161">
        <f ca="1">IF(Mass_sal_nette!V33&gt;0,Mass_sal_nette!V33/Nb_cpte!V33,0)</f>
        <v>0</v>
      </c>
      <c r="W33" s="161">
        <f ca="1">IF(Mass_sal_nette!W33&gt;0,Mass_sal_nette!W33/Nb_cpte!W33,0)</f>
        <v>0</v>
      </c>
      <c r="X33" s="161">
        <f ca="1">IF(Mass_sal_nette!X33&gt;0,Mass_sal_nette!X33/Nb_cpte!X33,"")</f>
        <v>1645.020601521016</v>
      </c>
      <c r="Y33" s="162">
        <f ca="1">IF(Mass_sal_nette!Y33&gt;0,Mass_sal_nette!Y33/Nb_cpte!Y33,"")</f>
        <v>1452.7886398315497</v>
      </c>
    </row>
    <row r="34" spans="1:25" x14ac:dyDescent="0.2">
      <c r="A34" s="20">
        <v>40724</v>
      </c>
      <c r="B34" s="138">
        <f ca="1">IF(Mass_sal_nette!B34&gt;0,Mass_sal_nette!B34/Nb_cpte!B34,"")</f>
        <v>746.483755971503</v>
      </c>
      <c r="C34" s="138">
        <f ca="1">IF(Mass_sal_nette!C34&gt;0,Mass_sal_nette!C34/Nb_cpte!C34,"")</f>
        <v>632.5892641629132</v>
      </c>
      <c r="D34" s="141">
        <f ca="1">IF(Mass_sal_nette!D34&gt;0,Mass_sal_nette!D34/Nb_cpte!D34,"")</f>
        <v>587.94089020406284</v>
      </c>
      <c r="E34" s="141">
        <f ca="1">IF(Mass_sal_nette!E34&gt;0,Mass_sal_nette!E34/Nb_cpte!E34,"")</f>
        <v>1016.075035870932</v>
      </c>
      <c r="F34" s="141">
        <f ca="1">IF(Mass_sal_nette!F34&gt;0,Mass_sal_nette!F34/Nb_cpte!F34,"")</f>
        <v>1635.2465855351875</v>
      </c>
      <c r="G34" s="140">
        <f ca="1">IF(Mass_sal_nette!G34&gt;0,Mass_sal_nette!G34/Nb_cpte!G34,"")</f>
        <v>559.14690683603669</v>
      </c>
      <c r="H34" s="141">
        <f ca="1">IF(Mass_sal_nette!H34&gt;0,Mass_sal_nette!H34/Nb_cpte!H34,"")</f>
        <v>854.51545861931822</v>
      </c>
      <c r="I34" s="141">
        <f ca="1">IF(Mass_sal_nette!I34&gt;0,Mass_sal_nette!I34/Nb_cpte!I34,"")</f>
        <v>734.47618697471898</v>
      </c>
      <c r="J34" s="142">
        <f ca="1">IF(Mass_sal_nette!J34&gt;0,Mass_sal_nette!J34/Nb_cpte!J34,"")</f>
        <v>586.93469530974278</v>
      </c>
      <c r="K34" s="141">
        <f ca="1">IF(Mass_sal_nette!K34&gt;0,Mass_sal_nette!K34/Nb_cpte!K34,"")</f>
        <v>1634.4926370135613</v>
      </c>
      <c r="L34" s="141">
        <f ca="1">IF(Mass_sal_nette!L34&gt;0,Mass_sal_nette!L34/Nb_cpte!L34,0)</f>
        <v>0</v>
      </c>
      <c r="M34" s="142">
        <f ca="1">IF(Mass_sal_nette!M34&gt;0,Mass_sal_nette!M34/Nb_cpte!M34,0)</f>
        <v>0</v>
      </c>
      <c r="N34" s="141">
        <f ca="1">IF(Mass_sal_nette!N34&gt;0,Mass_sal_nette!N34/Nb_cpte!N34,"")</f>
        <v>1022.2843994050418</v>
      </c>
      <c r="O34" s="143">
        <f ca="1">IF(Mass_sal_nette!O34&gt;0,Mass_sal_nette!O34/Nb_cpte!O34,"")</f>
        <v>300.14402379928498</v>
      </c>
      <c r="P34" s="144">
        <f ca="1">IF(Mass_sal_nette!P34&gt;0,Mass_sal_nette!P34/Nb_cpte!P34,"")</f>
        <v>484.5459032918057</v>
      </c>
      <c r="Q34" s="145">
        <f ca="1">IF(Mass_sal_nette!Q34&gt;0,Mass_sal_nette!Q34/Nb_cpte!Q34,"")</f>
        <v>516.92633834792491</v>
      </c>
      <c r="R34" s="145">
        <f ca="1">IF(Mass_sal_nette!R34&gt;0,Mass_sal_nette!R34/Nb_cpte!R34,"")</f>
        <v>1177.7657473637921</v>
      </c>
      <c r="S34" s="145">
        <f ca="1">IF(Mass_sal_nette!S34&gt;0,Mass_sal_nette!S34/Nb_cpte!S34,0)</f>
        <v>0</v>
      </c>
      <c r="T34" s="145">
        <f ca="1">IF(Mass_sal_nette!T34&gt;0,Mass_sal_nette!T34/Nb_cpte!T34,0)</f>
        <v>0</v>
      </c>
      <c r="U34" s="145">
        <f ca="1">IF(Mass_sal_nette!U34&gt;0,Mass_sal_nette!U34/Nb_cpte!U34,"")</f>
        <v>1114.7482839609504</v>
      </c>
      <c r="V34" s="145">
        <f ca="1">IF(Mass_sal_nette!V34&gt;0,Mass_sal_nette!V34/Nb_cpte!V34,0)</f>
        <v>0</v>
      </c>
      <c r="W34" s="145">
        <f ca="1">IF(Mass_sal_nette!W34&gt;0,Mass_sal_nette!W34/Nb_cpte!W34,0)</f>
        <v>0</v>
      </c>
      <c r="X34" s="145">
        <f ca="1">IF(Mass_sal_nette!X34&gt;0,Mass_sal_nette!X34/Nb_cpte!X34,"")</f>
        <v>1637.349123905595</v>
      </c>
      <c r="Y34" s="146">
        <f ca="1">IF(Mass_sal_nette!Y34&gt;0,Mass_sal_nette!Y34/Nb_cpte!Y34,"")</f>
        <v>1433.3858292504219</v>
      </c>
    </row>
    <row r="35" spans="1:25" x14ac:dyDescent="0.2">
      <c r="A35" s="20">
        <v>40816</v>
      </c>
      <c r="B35" s="138">
        <f ca="1">IF(Mass_sal_nette!B35&gt;0,Mass_sal_nette!B35/Nb_cpte!B35,"")</f>
        <v>749.61962676805729</v>
      </c>
      <c r="C35" s="138">
        <f ca="1">IF(Mass_sal_nette!C35&gt;0,Mass_sal_nette!C35/Nb_cpte!C35,"")</f>
        <v>633.37846168577721</v>
      </c>
      <c r="D35" s="141">
        <f ca="1">IF(Mass_sal_nette!D35&gt;0,Mass_sal_nette!D35/Nb_cpte!D35,"")</f>
        <v>588.48130352653027</v>
      </c>
      <c r="E35" s="141">
        <f ca="1">IF(Mass_sal_nette!E35&gt;0,Mass_sal_nette!E35/Nb_cpte!E35,"")</f>
        <v>1023.0807918906816</v>
      </c>
      <c r="F35" s="141">
        <f ca="1">IF(Mass_sal_nette!F35&gt;0,Mass_sal_nette!F35/Nb_cpte!F35,"")</f>
        <v>1634.3370549627011</v>
      </c>
      <c r="G35" s="140">
        <f ca="1">IF(Mass_sal_nette!G35&gt;0,Mass_sal_nette!G35/Nb_cpte!G35,"")</f>
        <v>556.12657765725407</v>
      </c>
      <c r="H35" s="141">
        <f ca="1">IF(Mass_sal_nette!H35&gt;0,Mass_sal_nette!H35/Nb_cpte!H35,"")</f>
        <v>847.86704520644639</v>
      </c>
      <c r="I35" s="141">
        <f ca="1">IF(Mass_sal_nette!I35&gt;0,Mass_sal_nette!I35/Nb_cpte!I35,"")</f>
        <v>727.41562156070756</v>
      </c>
      <c r="J35" s="142">
        <f ca="1">IF(Mass_sal_nette!J35&gt;0,Mass_sal_nette!J35/Nb_cpte!J35,"")</f>
        <v>583.02552059022366</v>
      </c>
      <c r="K35" s="141">
        <f ca="1">IF(Mass_sal_nette!K35&gt;0,Mass_sal_nette!K35/Nb_cpte!K35,"")</f>
        <v>1628.9141401077356</v>
      </c>
      <c r="L35" s="141">
        <f ca="1">IF(Mass_sal_nette!L35&gt;0,Mass_sal_nette!L35/Nb_cpte!L35,0)</f>
        <v>0</v>
      </c>
      <c r="M35" s="142">
        <f ca="1">IF(Mass_sal_nette!M35&gt;0,Mass_sal_nette!M35/Nb_cpte!M35,0)</f>
        <v>0</v>
      </c>
      <c r="N35" s="141">
        <f ca="1">IF(Mass_sal_nette!N35&gt;0,Mass_sal_nette!N35/Nb_cpte!N35,"")</f>
        <v>1029.020361683366</v>
      </c>
      <c r="O35" s="143">
        <f ca="1">IF(Mass_sal_nette!O35&gt;0,Mass_sal_nette!O35/Nb_cpte!O35,"")</f>
        <v>302.5483936320781</v>
      </c>
      <c r="P35" s="144">
        <f ca="1">IF(Mass_sal_nette!P35&gt;0,Mass_sal_nette!P35/Nb_cpte!P35,"")</f>
        <v>477.69429544373617</v>
      </c>
      <c r="Q35" s="145">
        <f ca="1">IF(Mass_sal_nette!Q35&gt;0,Mass_sal_nette!Q35/Nb_cpte!Q35,"")</f>
        <v>516.44998700849567</v>
      </c>
      <c r="R35" s="145">
        <f ca="1">IF(Mass_sal_nette!R35&gt;0,Mass_sal_nette!R35/Nb_cpte!R35,"")</f>
        <v>1178.1547132821543</v>
      </c>
      <c r="S35" s="145">
        <f ca="1">IF(Mass_sal_nette!S35&gt;0,Mass_sal_nette!S35/Nb_cpte!S35,0)</f>
        <v>0</v>
      </c>
      <c r="T35" s="145">
        <f ca="1">IF(Mass_sal_nette!T35&gt;0,Mass_sal_nette!T35/Nb_cpte!T35,0)</f>
        <v>0</v>
      </c>
      <c r="U35" s="145">
        <f ca="1">IF(Mass_sal_nette!U35&gt;0,Mass_sal_nette!U35/Nb_cpte!U35,"")</f>
        <v>1117.8205790681584</v>
      </c>
      <c r="V35" s="145">
        <f ca="1">IF(Mass_sal_nette!V35&gt;0,Mass_sal_nette!V35/Nb_cpte!V35,0)</f>
        <v>0</v>
      </c>
      <c r="W35" s="145">
        <f ca="1">IF(Mass_sal_nette!W35&gt;0,Mass_sal_nette!W35/Nb_cpte!W35,0)</f>
        <v>0</v>
      </c>
      <c r="X35" s="145">
        <f ca="1">IF(Mass_sal_nette!X35&gt;0,Mass_sal_nette!X35/Nb_cpte!X35,"")</f>
        <v>1623.7022458876947</v>
      </c>
      <c r="Y35" s="146">
        <f ca="1">IF(Mass_sal_nette!Y35&gt;0,Mass_sal_nette!Y35/Nb_cpte!Y35,"")</f>
        <v>1416.0677354680818</v>
      </c>
    </row>
    <row r="36" spans="1:25" ht="12" thickBot="1" x14ac:dyDescent="0.25">
      <c r="A36" s="26">
        <v>40908</v>
      </c>
      <c r="B36" s="147">
        <f ca="1">IF(Mass_sal_nette!B36&gt;0,Mass_sal_nette!B36/Nb_cpte!B36,"")</f>
        <v>754.24247969928354</v>
      </c>
      <c r="C36" s="147">
        <f ca="1">IF(Mass_sal_nette!C36&gt;0,Mass_sal_nette!C36/Nb_cpte!C36,"")</f>
        <v>636.92978720606152</v>
      </c>
      <c r="D36" s="148">
        <f ca="1">IF(Mass_sal_nette!D36&gt;0,Mass_sal_nette!D36/Nb_cpte!D36,"")</f>
        <v>591.81238951510045</v>
      </c>
      <c r="E36" s="148">
        <f ca="1">IF(Mass_sal_nette!E36&gt;0,Mass_sal_nette!E36/Nb_cpte!E36,"")</f>
        <v>1028.0194415472754</v>
      </c>
      <c r="F36" s="148">
        <f ca="1">IF(Mass_sal_nette!F36&gt;0,Mass_sal_nette!F36/Nb_cpte!F36,"")</f>
        <v>1632.8949903704047</v>
      </c>
      <c r="G36" s="149">
        <f ca="1">IF(Mass_sal_nette!G36&gt;0,Mass_sal_nette!G36/Nb_cpte!G36,"")</f>
        <v>558.53807496053582</v>
      </c>
      <c r="H36" s="148">
        <f ca="1">IF(Mass_sal_nette!H36&gt;0,Mass_sal_nette!H36/Nb_cpte!H36,"")</f>
        <v>951.43980613923679</v>
      </c>
      <c r="I36" s="148">
        <f ca="1">IF(Mass_sal_nette!I36&gt;0,Mass_sal_nette!I36/Nb_cpte!I36,"")</f>
        <v>726.57513631248185</v>
      </c>
      <c r="J36" s="150">
        <f ca="1">IF(Mass_sal_nette!J36&gt;0,Mass_sal_nette!J36/Nb_cpte!J36,"")</f>
        <v>579.08601990870011</v>
      </c>
      <c r="K36" s="148">
        <f ca="1">IF(Mass_sal_nette!K36&gt;0,Mass_sal_nette!K36/Nb_cpte!K36,"")</f>
        <v>1629.3371661028245</v>
      </c>
      <c r="L36" s="148">
        <f ca="1">IF(Mass_sal_nette!L36&gt;0,Mass_sal_nette!L36/Nb_cpte!L36,0)</f>
        <v>0</v>
      </c>
      <c r="M36" s="150">
        <f ca="1">IF(Mass_sal_nette!M36&gt;0,Mass_sal_nette!M36/Nb_cpte!M36,0)</f>
        <v>0</v>
      </c>
      <c r="N36" s="148">
        <f ca="1">IF(Mass_sal_nette!N36&gt;0,Mass_sal_nette!N36/Nb_cpte!N36,"")</f>
        <v>1033.254626346856</v>
      </c>
      <c r="O36" s="151">
        <f ca="1">IF(Mass_sal_nette!O36&gt;0,Mass_sal_nette!O36/Nb_cpte!O36,"")</f>
        <v>307.75711431566077</v>
      </c>
      <c r="P36" s="152">
        <f ca="1">IF(Mass_sal_nette!P36&gt;0,Mass_sal_nette!P36/Nb_cpte!P36,"")</f>
        <v>478.43635383103981</v>
      </c>
      <c r="Q36" s="153">
        <f ca="1">IF(Mass_sal_nette!Q36&gt;0,Mass_sal_nette!Q36/Nb_cpte!Q36,"")</f>
        <v>521.76909905194691</v>
      </c>
      <c r="R36" s="153">
        <f ca="1">IF(Mass_sal_nette!R36&gt;0,Mass_sal_nette!R36/Nb_cpte!R36,"")</f>
        <v>1182.4914598313276</v>
      </c>
      <c r="S36" s="153">
        <f ca="1">IF(Mass_sal_nette!S36&gt;0,Mass_sal_nette!S36/Nb_cpte!S36,0)</f>
        <v>0</v>
      </c>
      <c r="T36" s="153">
        <f ca="1">IF(Mass_sal_nette!T36&gt;0,Mass_sal_nette!T36/Nb_cpte!T36,0)</f>
        <v>0</v>
      </c>
      <c r="U36" s="153">
        <f ca="1">IF(Mass_sal_nette!U36&gt;0,Mass_sal_nette!U36/Nb_cpte!U36,"")</f>
        <v>1132.4543326026312</v>
      </c>
      <c r="V36" s="153">
        <f ca="1">IF(Mass_sal_nette!V36&gt;0,Mass_sal_nette!V36/Nb_cpte!V36,0)</f>
        <v>0</v>
      </c>
      <c r="W36" s="153">
        <f ca="1">IF(Mass_sal_nette!W36&gt;0,Mass_sal_nette!W36/Nb_cpte!W36,0)</f>
        <v>0</v>
      </c>
      <c r="X36" s="153">
        <f ca="1">IF(Mass_sal_nette!X36&gt;0,Mass_sal_nette!X36/Nb_cpte!X36,"")</f>
        <v>1634.6055361139361</v>
      </c>
      <c r="Y36" s="154">
        <f ca="1">IF(Mass_sal_nette!Y36&gt;0,Mass_sal_nette!Y36/Nb_cpte!Y36,"")</f>
        <v>1431.5355622902425</v>
      </c>
    </row>
    <row r="37" spans="1:25" x14ac:dyDescent="0.2">
      <c r="A37" s="14">
        <v>40999</v>
      </c>
      <c r="B37" s="155">
        <f ca="1">IF(Mass_sal_nette!B37&gt;0,Mass_sal_nette!B37/Nb_cpte!B37,"")</f>
        <v>759.26498117335234</v>
      </c>
      <c r="C37" s="155">
        <f ca="1">IF(Mass_sal_nette!C37&gt;0,Mass_sal_nette!C37/Nb_cpte!C37,"")</f>
        <v>637.07122415562719</v>
      </c>
      <c r="D37" s="156">
        <f ca="1">IF(Mass_sal_nette!D37&gt;0,Mass_sal_nette!D37/Nb_cpte!D37,"")</f>
        <v>591.59608806404708</v>
      </c>
      <c r="E37" s="156">
        <f ca="1">IF(Mass_sal_nette!E37&gt;0,Mass_sal_nette!E37/Nb_cpte!E37,"")</f>
        <v>1041.8720927578215</v>
      </c>
      <c r="F37" s="156">
        <f ca="1">IF(Mass_sal_nette!F37&gt;0,Mass_sal_nette!F37/Nb_cpte!F37,"")</f>
        <v>1630.4051462322134</v>
      </c>
      <c r="G37" s="157">
        <f ca="1">IF(Mass_sal_nette!G37&gt;0,Mass_sal_nette!G37/Nb_cpte!G37,"")</f>
        <v>570.1677694021148</v>
      </c>
      <c r="H37" s="156">
        <f ca="1">IF(Mass_sal_nette!H37&gt;0,Mass_sal_nette!H37/Nb_cpte!H37,"")</f>
        <v>867.56865081417379</v>
      </c>
      <c r="I37" s="156">
        <f ca="1">IF(Mass_sal_nette!I37&gt;0,Mass_sal_nette!I37/Nb_cpte!I37,"")</f>
        <v>729.58943455793371</v>
      </c>
      <c r="J37" s="158">
        <f ca="1">IF(Mass_sal_nette!J37&gt;0,Mass_sal_nette!J37/Nb_cpte!J37,"")</f>
        <v>573.78625342575469</v>
      </c>
      <c r="K37" s="156">
        <f ca="1">IF(Mass_sal_nette!K37&gt;0,Mass_sal_nette!K37/Nb_cpte!K37,"")</f>
        <v>1636.4152688822023</v>
      </c>
      <c r="L37" s="156">
        <f ca="1">IF(Mass_sal_nette!L37&gt;0,Mass_sal_nette!L37/Nb_cpte!L37,0)</f>
        <v>0</v>
      </c>
      <c r="M37" s="158">
        <f ca="1">IF(Mass_sal_nette!M37&gt;0,Mass_sal_nette!M37/Nb_cpte!M37,0)</f>
        <v>0</v>
      </c>
      <c r="N37" s="156">
        <f ca="1">IF(Mass_sal_nette!N37&gt;0,Mass_sal_nette!N37/Nb_cpte!N37,"")</f>
        <v>1046.2840804604145</v>
      </c>
      <c r="O37" s="159">
        <f ca="1">IF(Mass_sal_nette!O37&gt;0,Mass_sal_nette!O37/Nb_cpte!O37,"")</f>
        <v>311.85624985929559</v>
      </c>
      <c r="P37" s="160">
        <f ca="1">IF(Mass_sal_nette!P37&gt;0,Mass_sal_nette!P37/Nb_cpte!P37,"")</f>
        <v>490.04242189716246</v>
      </c>
      <c r="Q37" s="161">
        <f ca="1">IF(Mass_sal_nette!Q37&gt;0,Mass_sal_nette!Q37/Nb_cpte!Q37,"")</f>
        <v>532.87448140976164</v>
      </c>
      <c r="R37" s="161">
        <f ca="1">IF(Mass_sal_nette!R37&gt;0,Mass_sal_nette!R37/Nb_cpte!R37,"")</f>
        <v>1190.8249605392141</v>
      </c>
      <c r="S37" s="161">
        <f ca="1">IF(Mass_sal_nette!S37&gt;0,Mass_sal_nette!S37/Nb_cpte!S37,0)</f>
        <v>0</v>
      </c>
      <c r="T37" s="161">
        <f ca="1">IF(Mass_sal_nette!T37&gt;0,Mass_sal_nette!T37/Nb_cpte!T37,0)</f>
        <v>0</v>
      </c>
      <c r="U37" s="161">
        <f ca="1">IF(Mass_sal_nette!U37&gt;0,Mass_sal_nette!U37/Nb_cpte!U37,"")</f>
        <v>1139.7558670920805</v>
      </c>
      <c r="V37" s="161">
        <f ca="1">IF(Mass_sal_nette!V37&gt;0,Mass_sal_nette!V37/Nb_cpte!V37,0)</f>
        <v>0</v>
      </c>
      <c r="W37" s="161">
        <f ca="1">IF(Mass_sal_nette!W37&gt;0,Mass_sal_nette!W37/Nb_cpte!W37,0)</f>
        <v>0</v>
      </c>
      <c r="X37" s="161">
        <f ca="1">IF(Mass_sal_nette!X37&gt;0,Mass_sal_nette!X37/Nb_cpte!X37,"")</f>
        <v>1648.3718199548589</v>
      </c>
      <c r="Y37" s="162">
        <f ca="1">IF(Mass_sal_nette!Y37&gt;0,Mass_sal_nette!Y37/Nb_cpte!Y37,"")</f>
        <v>1420.3066320928281</v>
      </c>
    </row>
    <row r="38" spans="1:25" x14ac:dyDescent="0.2">
      <c r="A38" s="20">
        <v>41090</v>
      </c>
      <c r="B38" s="138">
        <f ca="1">IF(Mass_sal_nette!B38&gt;0,Mass_sal_nette!B38/Nb_cpte!B38,"")</f>
        <v>761.45396444773633</v>
      </c>
      <c r="C38" s="138">
        <f ca="1">IF(Mass_sal_nette!C38&gt;0,Mass_sal_nette!C38/Nb_cpte!C38,"")</f>
        <v>638.89719756159559</v>
      </c>
      <c r="D38" s="141">
        <f ca="1">IF(Mass_sal_nette!D38&gt;0,Mass_sal_nette!D38/Nb_cpte!D38,"")</f>
        <v>593.48249613353812</v>
      </c>
      <c r="E38" s="141">
        <f ca="1">IF(Mass_sal_nette!E38&gt;0,Mass_sal_nette!E38/Nb_cpte!E38,"")</f>
        <v>1042.6777650283329</v>
      </c>
      <c r="F38" s="141">
        <f ca="1">IF(Mass_sal_nette!F38&gt;0,Mass_sal_nette!F38/Nb_cpte!F38,"")</f>
        <v>1622.7417879738548</v>
      </c>
      <c r="G38" s="140">
        <f ca="1">IF(Mass_sal_nette!G38&gt;0,Mass_sal_nette!G38/Nb_cpte!G38,"")</f>
        <v>561.77532567312755</v>
      </c>
      <c r="H38" s="141">
        <f ca="1">IF(Mass_sal_nette!H38&gt;0,Mass_sal_nette!H38/Nb_cpte!H38,"")</f>
        <v>855.95401349439373</v>
      </c>
      <c r="I38" s="141">
        <f ca="1">IF(Mass_sal_nette!I38&gt;0,Mass_sal_nette!I38/Nb_cpte!I38,"")</f>
        <v>726.55956624586486</v>
      </c>
      <c r="J38" s="142">
        <f ca="1">IF(Mass_sal_nette!J38&gt;0,Mass_sal_nette!J38/Nb_cpte!J38,"")</f>
        <v>583.65720764769196</v>
      </c>
      <c r="K38" s="141">
        <f ca="1">IF(Mass_sal_nette!K38&gt;0,Mass_sal_nette!K38/Nb_cpte!K38,"")</f>
        <v>1618.3283691760441</v>
      </c>
      <c r="L38" s="141">
        <f ca="1">IF(Mass_sal_nette!L38&gt;0,Mass_sal_nette!L38/Nb_cpte!L38,0)</f>
        <v>0</v>
      </c>
      <c r="M38" s="142">
        <f ca="1">IF(Mass_sal_nette!M38&gt;0,Mass_sal_nette!M38/Nb_cpte!M38,0)</f>
        <v>0</v>
      </c>
      <c r="N38" s="141">
        <f ca="1">IF(Mass_sal_nette!N38&gt;0,Mass_sal_nette!N38/Nb_cpte!N38,"")</f>
        <v>1047.3697098764992</v>
      </c>
      <c r="O38" s="143">
        <f ca="1">IF(Mass_sal_nette!O38&gt;0,Mass_sal_nette!O38/Nb_cpte!O38,"")</f>
        <v>303.23284203325915</v>
      </c>
      <c r="P38" s="144">
        <f ca="1">IF(Mass_sal_nette!P38&gt;0,Mass_sal_nette!P38/Nb_cpte!P38,"")</f>
        <v>478.18179575044292</v>
      </c>
      <c r="Q38" s="145">
        <f ca="1">IF(Mass_sal_nette!Q38&gt;0,Mass_sal_nette!Q38/Nb_cpte!Q38,"")</f>
        <v>527.33714270414521</v>
      </c>
      <c r="R38" s="145">
        <f ca="1">IF(Mass_sal_nette!R38&gt;0,Mass_sal_nette!R38/Nb_cpte!R38,"")</f>
        <v>1170.249014606029</v>
      </c>
      <c r="S38" s="145">
        <f ca="1">IF(Mass_sal_nette!S38&gt;0,Mass_sal_nette!S38/Nb_cpte!S38,0)</f>
        <v>0</v>
      </c>
      <c r="T38" s="145">
        <f ca="1">IF(Mass_sal_nette!T38&gt;0,Mass_sal_nette!T38/Nb_cpte!T38,0)</f>
        <v>0</v>
      </c>
      <c r="U38" s="145">
        <f ca="1">IF(Mass_sal_nette!U38&gt;0,Mass_sal_nette!U38/Nb_cpte!U38,"")</f>
        <v>1146.8130161408196</v>
      </c>
      <c r="V38" s="145">
        <f ca="1">IF(Mass_sal_nette!V38&gt;0,Mass_sal_nette!V38/Nb_cpte!V38,0)</f>
        <v>0</v>
      </c>
      <c r="W38" s="145">
        <f ca="1">IF(Mass_sal_nette!W38&gt;0,Mass_sal_nette!W38/Nb_cpte!W38,0)</f>
        <v>0</v>
      </c>
      <c r="X38" s="145">
        <f ca="1">IF(Mass_sal_nette!X38&gt;0,Mass_sal_nette!X38/Nb_cpte!X38,"")</f>
        <v>1618.8157305156442</v>
      </c>
      <c r="Y38" s="146">
        <f ca="1">IF(Mass_sal_nette!Y38&gt;0,Mass_sal_nette!Y38/Nb_cpte!Y38,"")</f>
        <v>1388.478458486198</v>
      </c>
    </row>
    <row r="39" spans="1:25" x14ac:dyDescent="0.2">
      <c r="A39" s="20">
        <v>41182</v>
      </c>
      <c r="B39" s="138">
        <f ca="1">IF(Mass_sal_nette!B39&gt;0,Mass_sal_nette!B39/Nb_cpte!B39,"")</f>
        <v>761.01871022795876</v>
      </c>
      <c r="C39" s="138">
        <f ca="1">IF(Mass_sal_nette!C39&gt;0,Mass_sal_nette!C39/Nb_cpte!C39,"")</f>
        <v>633.02216912610595</v>
      </c>
      <c r="D39" s="141">
        <f ca="1">IF(Mass_sal_nette!D39&gt;0,Mass_sal_nette!D39/Nb_cpte!D39,"")</f>
        <v>587.68936035055128</v>
      </c>
      <c r="E39" s="141">
        <f ca="1">IF(Mass_sal_nette!E39&gt;0,Mass_sal_nette!E39/Nb_cpte!E39,"")</f>
        <v>1053.2900923899108</v>
      </c>
      <c r="F39" s="141">
        <f ca="1">IF(Mass_sal_nette!F39&gt;0,Mass_sal_nette!F39/Nb_cpte!F39,"")</f>
        <v>1611.7022310224377</v>
      </c>
      <c r="G39" s="140">
        <f ca="1">IF(Mass_sal_nette!G39&gt;0,Mass_sal_nette!G39/Nb_cpte!G39,"")</f>
        <v>559.44856939702697</v>
      </c>
      <c r="H39" s="141">
        <f ca="1">IF(Mass_sal_nette!H39&gt;0,Mass_sal_nette!H39/Nb_cpte!H39,"")</f>
        <v>908.36951207745176</v>
      </c>
      <c r="I39" s="141">
        <f ca="1">IF(Mass_sal_nette!I39&gt;0,Mass_sal_nette!I39/Nb_cpte!I39,"")</f>
        <v>723.34429455894519</v>
      </c>
      <c r="J39" s="142">
        <f ca="1">IF(Mass_sal_nette!J39&gt;0,Mass_sal_nette!J39/Nb_cpte!J39,"")</f>
        <v>573.15676048723856</v>
      </c>
      <c r="K39" s="141">
        <f ca="1">IF(Mass_sal_nette!K39&gt;0,Mass_sal_nette!K39/Nb_cpte!K39,"")</f>
        <v>1618.5638816770304</v>
      </c>
      <c r="L39" s="141">
        <f ca="1">IF(Mass_sal_nette!L39&gt;0,Mass_sal_nette!L39/Nb_cpte!L39,0)</f>
        <v>0</v>
      </c>
      <c r="M39" s="142">
        <f ca="1">IF(Mass_sal_nette!M39&gt;0,Mass_sal_nette!M39/Nb_cpte!M39,0)</f>
        <v>0</v>
      </c>
      <c r="N39" s="141">
        <f ca="1">IF(Mass_sal_nette!N39&gt;0,Mass_sal_nette!N39/Nb_cpte!N39,"")</f>
        <v>1057.6184271871005</v>
      </c>
      <c r="O39" s="143">
        <f ca="1">IF(Mass_sal_nette!O39&gt;0,Mass_sal_nette!O39/Nb_cpte!O39,"")</f>
        <v>310.77614582177398</v>
      </c>
      <c r="P39" s="144">
        <f ca="1">IF(Mass_sal_nette!P39&gt;0,Mass_sal_nette!P39/Nb_cpte!P39,"")</f>
        <v>473.67147981608281</v>
      </c>
      <c r="Q39" s="145">
        <f ca="1">IF(Mass_sal_nette!Q39&gt;0,Mass_sal_nette!Q39/Nb_cpte!Q39,"")</f>
        <v>526.84197755987509</v>
      </c>
      <c r="R39" s="145">
        <f ca="1">IF(Mass_sal_nette!R39&gt;0,Mass_sal_nette!R39/Nb_cpte!R39,"")</f>
        <v>1172.5625648359921</v>
      </c>
      <c r="S39" s="145">
        <f ca="1">IF(Mass_sal_nette!S39&gt;0,Mass_sal_nette!S39/Nb_cpte!S39,0)</f>
        <v>0</v>
      </c>
      <c r="T39" s="145">
        <f ca="1">IF(Mass_sal_nette!T39&gt;0,Mass_sal_nette!T39/Nb_cpte!T39,0)</f>
        <v>0</v>
      </c>
      <c r="U39" s="145">
        <f ca="1">IF(Mass_sal_nette!U39&gt;0,Mass_sal_nette!U39/Nb_cpte!U39,"")</f>
        <v>1158.3846265055286</v>
      </c>
      <c r="V39" s="145">
        <f ca="1">IF(Mass_sal_nette!V39&gt;0,Mass_sal_nette!V39/Nb_cpte!V39,0)</f>
        <v>0</v>
      </c>
      <c r="W39" s="145">
        <f ca="1">IF(Mass_sal_nette!W39&gt;0,Mass_sal_nette!W39/Nb_cpte!W39,0)</f>
        <v>0</v>
      </c>
      <c r="X39" s="145">
        <f ca="1">IF(Mass_sal_nette!X39&gt;0,Mass_sal_nette!X39/Nb_cpte!X39,"")</f>
        <v>1617.3115642033122</v>
      </c>
      <c r="Y39" s="146">
        <f ca="1">IF(Mass_sal_nette!Y39&gt;0,Mass_sal_nette!Y39/Nb_cpte!Y39,"")</f>
        <v>1403.8267914492967</v>
      </c>
    </row>
    <row r="40" spans="1:25" ht="12" thickBot="1" x14ac:dyDescent="0.25">
      <c r="A40" s="20">
        <v>41274</v>
      </c>
      <c r="B40" s="138">
        <f ca="1">IF(Mass_sal_nette!B40&gt;0,Mass_sal_nette!B40/Nb_cpte!B40,"")</f>
        <v>765.20147656242898</v>
      </c>
      <c r="C40" s="138">
        <f ca="1">IF(Mass_sal_nette!C40&gt;0,Mass_sal_nette!C40/Nb_cpte!C40,"")</f>
        <v>636.37059810285439</v>
      </c>
      <c r="D40" s="141">
        <f ca="1">IF(Mass_sal_nette!D40&gt;0,Mass_sal_nette!D40/Nb_cpte!D40,"")</f>
        <v>591.38729347113269</v>
      </c>
      <c r="E40" s="141">
        <f ca="1">IF(Mass_sal_nette!E40&gt;0,Mass_sal_nette!E40/Nb_cpte!E40,"")</f>
        <v>1056.8807092370657</v>
      </c>
      <c r="F40" s="141">
        <f ca="1">IF(Mass_sal_nette!F40&gt;0,Mass_sal_nette!F40/Nb_cpte!F40,"")</f>
        <v>1606.8733160604811</v>
      </c>
      <c r="G40" s="149">
        <f ca="1">IF(Mass_sal_nette!G40&gt;0,Mass_sal_nette!G40/Nb_cpte!G40,"")</f>
        <v>563.74887046084302</v>
      </c>
      <c r="H40" s="148">
        <f ca="1">IF(Mass_sal_nette!H40&gt;0,Mass_sal_nette!H40/Nb_cpte!H40,"")</f>
        <v>907.81770052809793</v>
      </c>
      <c r="I40" s="148">
        <f ca="1">IF(Mass_sal_nette!I40&gt;0,Mass_sal_nette!I40/Nb_cpte!I40,"")</f>
        <v>724.57616577950103</v>
      </c>
      <c r="J40" s="150">
        <f ca="1">IF(Mass_sal_nette!J40&gt;0,Mass_sal_nette!J40/Nb_cpte!J40,"")</f>
        <v>573.34274285726588</v>
      </c>
      <c r="K40" s="148">
        <f ca="1">IF(Mass_sal_nette!K40&gt;0,Mass_sal_nette!K40/Nb_cpte!K40,"")</f>
        <v>1612.2850996022473</v>
      </c>
      <c r="L40" s="148">
        <f ca="1">IF(Mass_sal_nette!L40&gt;0,Mass_sal_nette!L40/Nb_cpte!L40,0)</f>
        <v>0</v>
      </c>
      <c r="M40" s="150">
        <f ca="1">IF(Mass_sal_nette!M40&gt;0,Mass_sal_nette!M40/Nb_cpte!M40,0)</f>
        <v>0</v>
      </c>
      <c r="N40" s="148">
        <f ca="1">IF(Mass_sal_nette!N40&gt;0,Mass_sal_nette!N40/Nb_cpte!N40,"")</f>
        <v>1060.736552026978</v>
      </c>
      <c r="O40" s="151">
        <f ca="1">IF(Mass_sal_nette!O40&gt;0,Mass_sal_nette!O40/Nb_cpte!O40,"")</f>
        <v>327.00866046749667</v>
      </c>
      <c r="P40" s="152">
        <f ca="1">IF(Mass_sal_nette!P40&gt;0,Mass_sal_nette!P40/Nb_cpte!P40,"")</f>
        <v>480.8226309585927</v>
      </c>
      <c r="Q40" s="153">
        <f ca="1">IF(Mass_sal_nette!Q40&gt;0,Mass_sal_nette!Q40/Nb_cpte!Q40,"")</f>
        <v>529.05687644145348</v>
      </c>
      <c r="R40" s="153">
        <f ca="1">IF(Mass_sal_nette!R40&gt;0,Mass_sal_nette!R40/Nb_cpte!R40,"")</f>
        <v>1173.2365348205778</v>
      </c>
      <c r="S40" s="153">
        <f ca="1">IF(Mass_sal_nette!S40&gt;0,Mass_sal_nette!S40/Nb_cpte!S40,0)</f>
        <v>0</v>
      </c>
      <c r="T40" s="153">
        <f ca="1">IF(Mass_sal_nette!T40&gt;0,Mass_sal_nette!T40/Nb_cpte!T40,0)</f>
        <v>0</v>
      </c>
      <c r="U40" s="153">
        <f ca="1">IF(Mass_sal_nette!U40&gt;0,Mass_sal_nette!U40/Nb_cpte!U40,"")</f>
        <v>1161.4898443099353</v>
      </c>
      <c r="V40" s="153">
        <f ca="1">IF(Mass_sal_nette!V40&gt;0,Mass_sal_nette!V40/Nb_cpte!V40,0)</f>
        <v>0</v>
      </c>
      <c r="W40" s="153">
        <f ca="1">IF(Mass_sal_nette!W40&gt;0,Mass_sal_nette!W40/Nb_cpte!W40,0)</f>
        <v>0</v>
      </c>
      <c r="X40" s="153">
        <f ca="1">IF(Mass_sal_nette!X40&gt;0,Mass_sal_nette!X40/Nb_cpte!X40,"")</f>
        <v>1616.4976549457333</v>
      </c>
      <c r="Y40" s="154">
        <f ca="1">IF(Mass_sal_nette!Y40&gt;0,Mass_sal_nette!Y40/Nb_cpte!Y40,"")</f>
        <v>1428.8222215322551</v>
      </c>
    </row>
    <row r="41" spans="1:25" x14ac:dyDescent="0.2">
      <c r="A41" s="14">
        <v>41364</v>
      </c>
      <c r="B41" s="155">
        <f ca="1">IF(Mass_sal_nette!B41&gt;0,Mass_sal_nette!B41/Nb_cpte!B41,"")</f>
        <v>764.65811276924092</v>
      </c>
      <c r="C41" s="155">
        <f ca="1">IF(Mass_sal_nette!C41&gt;0,Mass_sal_nette!C41/Nb_cpte!C41,"")</f>
        <v>632.24456122900426</v>
      </c>
      <c r="D41" s="156">
        <f ca="1">IF(Mass_sal_nette!D41&gt;0,Mass_sal_nette!D41/Nb_cpte!D41,"")</f>
        <v>587.01772612744969</v>
      </c>
      <c r="E41" s="156">
        <f ca="1">IF(Mass_sal_nette!E41&gt;0,Mass_sal_nette!E41/Nb_cpte!E41,"")</f>
        <v>1058.7989368291744</v>
      </c>
      <c r="F41" s="156">
        <f ca="1">IF(Mass_sal_nette!F41&gt;0,Mass_sal_nette!F41/Nb_cpte!F41,"")</f>
        <v>1595.9313236824662</v>
      </c>
      <c r="G41" s="157">
        <f ca="1">IF(Mass_sal_nette!G41&gt;0,Mass_sal_nette!G41/Nb_cpte!G41,"")</f>
        <v>559.04610232471748</v>
      </c>
      <c r="H41" s="156">
        <f ca="1">IF(Mass_sal_nette!H41&gt;0,Mass_sal_nette!H41/Nb_cpte!H41,"")</f>
        <v>892.64234775401928</v>
      </c>
      <c r="I41" s="156">
        <f ca="1">IF(Mass_sal_nette!I41&gt;0,Mass_sal_nette!I41/Nb_cpte!I41,"")</f>
        <v>706.73314649343376</v>
      </c>
      <c r="J41" s="158">
        <f ca="1">IF(Mass_sal_nette!J41&gt;0,Mass_sal_nette!J41/Nb_cpte!J41,"")</f>
        <v>566.83967903225198</v>
      </c>
      <c r="K41" s="156">
        <f ca="1">IF(Mass_sal_nette!K41&gt;0,Mass_sal_nette!K41/Nb_cpte!K41,"")</f>
        <v>1582.6373474921829</v>
      </c>
      <c r="L41" s="156">
        <f ca="1">IF(Mass_sal_nette!L41&gt;0,Mass_sal_nette!L41/Nb_cpte!L41,0)</f>
        <v>0</v>
      </c>
      <c r="M41" s="158">
        <f ca="1">IF(Mass_sal_nette!M41&gt;0,Mass_sal_nette!M41/Nb_cpte!M41,0)</f>
        <v>0</v>
      </c>
      <c r="N41" s="156">
        <f ca="1">IF(Mass_sal_nette!N41&gt;0,Mass_sal_nette!N41/Nb_cpte!N41,"")</f>
        <v>1061.7839103405586</v>
      </c>
      <c r="O41" s="159">
        <f ca="1">IF(Mass_sal_nette!O41&gt;0,Mass_sal_nette!O41/Nb_cpte!O41,"")</f>
        <v>324.15852894906459</v>
      </c>
      <c r="P41" s="160">
        <f ca="1">IF(Mass_sal_nette!P41&gt;0,Mass_sal_nette!P41/Nb_cpte!P41,"")</f>
        <v>252.83051174254791</v>
      </c>
      <c r="Q41" s="161">
        <f ca="1">IF(Mass_sal_nette!Q41&gt;0,Mass_sal_nette!Q41/Nb_cpte!Q41,"")</f>
        <v>528.37732281390959</v>
      </c>
      <c r="R41" s="161">
        <f ca="1">IF(Mass_sal_nette!R41&gt;0,Mass_sal_nette!R41/Nb_cpte!R41,"")</f>
        <v>1166.9306029045993</v>
      </c>
      <c r="S41" s="161">
        <f ca="1">IF(Mass_sal_nette!S41&gt;0,Mass_sal_nette!S41/Nb_cpte!S41,0)</f>
        <v>0</v>
      </c>
      <c r="T41" s="161">
        <f ca="1">IF(Mass_sal_nette!T41&gt;0,Mass_sal_nette!T41/Nb_cpte!T41,0)</f>
        <v>479.25031367444734</v>
      </c>
      <c r="U41" s="161">
        <f ca="1">IF(Mass_sal_nette!U41&gt;0,Mass_sal_nette!U41/Nb_cpte!U41,"")</f>
        <v>1149.6763444100231</v>
      </c>
      <c r="V41" s="161">
        <f ca="1">IF(Mass_sal_nette!V41&gt;0,Mass_sal_nette!V41/Nb_cpte!V41,0)</f>
        <v>0</v>
      </c>
      <c r="W41" s="161">
        <f ca="1">IF(Mass_sal_nette!W41&gt;0,Mass_sal_nette!W41/Nb_cpte!W41,0)</f>
        <v>1592.0078739045023</v>
      </c>
      <c r="X41" s="161">
        <f ca="1">IF(Mass_sal_nette!X41&gt;0,Mass_sal_nette!X41/Nb_cpte!X41,"")</f>
        <v>1614.6427095011459</v>
      </c>
      <c r="Y41" s="162">
        <f ca="1">IF(Mass_sal_nette!Y41&gt;0,Mass_sal_nette!Y41/Nb_cpte!Y41,"")</f>
        <v>1421.9005156934056</v>
      </c>
    </row>
    <row r="42" spans="1:25" x14ac:dyDescent="0.2">
      <c r="A42" s="20">
        <v>41455</v>
      </c>
      <c r="B42" s="138">
        <f ca="1">IF(Mass_sal_nette!B42&gt;0,Mass_sal_nette!B42/Nb_cpte!B42,"")</f>
        <v>762.52790253542048</v>
      </c>
      <c r="C42" s="138">
        <f ca="1">IF(Mass_sal_nette!C42&gt;0,Mass_sal_nette!C42/Nb_cpte!C42,"")</f>
        <v>629.63230410777055</v>
      </c>
      <c r="D42" s="141">
        <f ca="1">IF(Mass_sal_nette!D42&gt;0,Mass_sal_nette!D42/Nb_cpte!D42,"")</f>
        <v>584.94065035236781</v>
      </c>
      <c r="E42" s="141">
        <f ca="1">IF(Mass_sal_nette!E42&gt;0,Mass_sal_nette!E42/Nb_cpte!E42,"")</f>
        <v>1057.8457326223017</v>
      </c>
      <c r="F42" s="141">
        <f ca="1">IF(Mass_sal_nette!F42&gt;0,Mass_sal_nette!F42/Nb_cpte!F42,"")</f>
        <v>1581.2648241617908</v>
      </c>
      <c r="G42" s="140">
        <f ca="1">IF(Mass_sal_nette!G42&gt;0,Mass_sal_nette!G42/Nb_cpte!G42,"")</f>
        <v>555.80041679524095</v>
      </c>
      <c r="H42" s="141">
        <f ca="1">IF(Mass_sal_nette!H42&gt;0,Mass_sal_nette!H42/Nb_cpte!H42,"")</f>
        <v>837.27653146573471</v>
      </c>
      <c r="I42" s="141">
        <f ca="1">IF(Mass_sal_nette!I42&gt;0,Mass_sal_nette!I42/Nb_cpte!I42,"")</f>
        <v>707.272515358428</v>
      </c>
      <c r="J42" s="142">
        <f ca="1">IF(Mass_sal_nette!J42&gt;0,Mass_sal_nette!J42/Nb_cpte!J42,"")</f>
        <v>561.03772413983017</v>
      </c>
      <c r="K42" s="141">
        <f ca="1">IF(Mass_sal_nette!K42&gt;0,Mass_sal_nette!K42/Nb_cpte!K42,"")</f>
        <v>1585.7767435365329</v>
      </c>
      <c r="L42" s="141">
        <f ca="1">IF(Mass_sal_nette!L42&gt;0,Mass_sal_nette!L42/Nb_cpte!L42,0)</f>
        <v>0</v>
      </c>
      <c r="M42" s="142">
        <f ca="1">IF(Mass_sal_nette!M42&gt;0,Mass_sal_nette!M42/Nb_cpte!M42,0)</f>
        <v>0</v>
      </c>
      <c r="N42" s="141">
        <f ca="1">IF(Mass_sal_nette!N42&gt;0,Mass_sal_nette!N42/Nb_cpte!N42,"")</f>
        <v>1061.3170188229833</v>
      </c>
      <c r="O42" s="143">
        <f ca="1">IF(Mass_sal_nette!O42&gt;0,Mass_sal_nette!O42/Nb_cpte!O42,"")</f>
        <v>322.87174802320862</v>
      </c>
      <c r="P42" s="144">
        <f ca="1">IF(Mass_sal_nette!P42&gt;0,Mass_sal_nette!P42/Nb_cpte!P42,"")</f>
        <v>232.78874147336782</v>
      </c>
      <c r="Q42" s="145">
        <f ca="1">IF(Mass_sal_nette!Q42&gt;0,Mass_sal_nette!Q42/Nb_cpte!Q42,"")</f>
        <v>524.90871716751872</v>
      </c>
      <c r="R42" s="145">
        <f ca="1">IF(Mass_sal_nette!R42&gt;0,Mass_sal_nette!R42/Nb_cpte!R42,"")</f>
        <v>1165.5641559484748</v>
      </c>
      <c r="S42" s="145">
        <f ca="1">IF(Mass_sal_nette!S42&gt;0,Mass_sal_nette!S42/Nb_cpte!S42,0)</f>
        <v>0</v>
      </c>
      <c r="T42" s="145">
        <f ca="1">IF(Mass_sal_nette!T42&gt;0,Mass_sal_nette!T42/Nb_cpte!T42,"")</f>
        <v>480.90805521431798</v>
      </c>
      <c r="U42" s="145">
        <f ca="1">IF(Mass_sal_nette!U42&gt;0,Mass_sal_nette!U42/Nb_cpte!U42,"")</f>
        <v>1145.891675603807</v>
      </c>
      <c r="V42" s="145">
        <f ca="1">IF(Mass_sal_nette!V42&gt;0,Mass_sal_nette!V42/Nb_cpte!V42,0)</f>
        <v>0</v>
      </c>
      <c r="W42" s="145">
        <f ca="1">IF(Mass_sal_nette!W42&gt;0,Mass_sal_nette!W42/Nb_cpte!W42,0)</f>
        <v>1584.1021368852018</v>
      </c>
      <c r="X42" s="145">
        <f ca="1">IF(Mass_sal_nette!X42&gt;0,Mass_sal_nette!X42/Nb_cpte!X42,"")</f>
        <v>1919.5562906575303</v>
      </c>
      <c r="Y42" s="146">
        <f ca="1">IF(Mass_sal_nette!Y42&gt;0,Mass_sal_nette!Y42/Nb_cpte!Y42,"")</f>
        <v>1448.1860149335425</v>
      </c>
    </row>
    <row r="43" spans="1:25" x14ac:dyDescent="0.2">
      <c r="A43" s="20">
        <v>41547</v>
      </c>
      <c r="B43" s="138">
        <f ca="1">IF(Mass_sal_nette!B43&gt;0,Mass_sal_nette!B43/Nb_cpte!B43,"")</f>
        <v>762.51639562665559</v>
      </c>
      <c r="C43" s="138">
        <f ca="1">IF(Mass_sal_nette!C43&gt;0,Mass_sal_nette!C43/Nb_cpte!C43,"")</f>
        <v>626.83321949062417</v>
      </c>
      <c r="D43" s="141">
        <f ca="1">IF(Mass_sal_nette!D43&gt;0,Mass_sal_nette!D43/Nb_cpte!D43,"")</f>
        <v>582.59933443476314</v>
      </c>
      <c r="E43" s="141">
        <f ca="1">IF(Mass_sal_nette!E43&gt;0,Mass_sal_nette!E43/Nb_cpte!E43,"")</f>
        <v>1062.6765623745746</v>
      </c>
      <c r="F43" s="141">
        <f ca="1">IF(Mass_sal_nette!F43&gt;0,Mass_sal_nette!F43/Nb_cpte!F43,"")</f>
        <v>1564.4164256728261</v>
      </c>
      <c r="G43" s="140">
        <f ca="1">IF(Mass_sal_nette!G43&gt;0,Mass_sal_nette!G43/Nb_cpte!G43,"")</f>
        <v>559.7383311402923</v>
      </c>
      <c r="H43" s="141">
        <f ca="1">IF(Mass_sal_nette!H43&gt;0,Mass_sal_nette!H43/Nb_cpte!H43,"")</f>
        <v>882.89207935912134</v>
      </c>
      <c r="I43" s="141">
        <f ca="1">IF(Mass_sal_nette!I43&gt;0,Mass_sal_nette!I43/Nb_cpte!I43,"")</f>
        <v>705.92206255267592</v>
      </c>
      <c r="J43" s="142">
        <f ca="1">IF(Mass_sal_nette!J43&gt;0,Mass_sal_nette!J43/Nb_cpte!J43,"")</f>
        <v>549.50175469615704</v>
      </c>
      <c r="K43" s="141">
        <f ca="1">IF(Mass_sal_nette!K43&gt;0,Mass_sal_nette!K43/Nb_cpte!K43,"")</f>
        <v>1569.0078126435592</v>
      </c>
      <c r="L43" s="141">
        <f ca="1">IF(Mass_sal_nette!L43&gt;0,Mass_sal_nette!L43/Nb_cpte!L43,0)</f>
        <v>0</v>
      </c>
      <c r="M43" s="142">
        <f ca="1">IF(Mass_sal_nette!M43&gt;0,Mass_sal_nette!M43/Nb_cpte!M43,0)</f>
        <v>0</v>
      </c>
      <c r="N43" s="141">
        <f ca="1">IF(Mass_sal_nette!N43&gt;0,Mass_sal_nette!N43/Nb_cpte!N43,"")</f>
        <v>1065.5836875593579</v>
      </c>
      <c r="O43" s="143">
        <f ca="1">IF(Mass_sal_nette!O43&gt;0,Mass_sal_nette!O43/Nb_cpte!O43,"")</f>
        <v>315.32408784988201</v>
      </c>
      <c r="P43" s="144">
        <f ca="1">IF(Mass_sal_nette!P43&gt;0,Mass_sal_nette!P43/Nb_cpte!P43,"")</f>
        <v>654.35666585050592</v>
      </c>
      <c r="Q43" s="145">
        <f ca="1">IF(Mass_sal_nette!Q43&gt;0,Mass_sal_nette!Q43/Nb_cpte!Q43,"")</f>
        <v>529.59517545699066</v>
      </c>
      <c r="R43" s="145">
        <f ca="1">IF(Mass_sal_nette!R43&gt;0,Mass_sal_nette!R43/Nb_cpte!R43,"")</f>
        <v>1161.7073632745071</v>
      </c>
      <c r="S43" s="145">
        <f ca="1">IF(Mass_sal_nette!S43&gt;0,Mass_sal_nette!S43/Nb_cpte!S43,0)</f>
        <v>0</v>
      </c>
      <c r="T43" s="145">
        <f ca="1">IF(Mass_sal_nette!T43&gt;0,Mass_sal_nette!T43/Nb_cpte!T43,"")</f>
        <v>466.46074656667514</v>
      </c>
      <c r="U43" s="145">
        <f ca="1">IF(Mass_sal_nette!U43&gt;0,Mass_sal_nette!U43/Nb_cpte!U43,"")</f>
        <v>1155.1975750408903</v>
      </c>
      <c r="V43" s="145">
        <f ca="1">IF(Mass_sal_nette!V43&gt;0,Mass_sal_nette!V43/Nb_cpte!V43,0)</f>
        <v>0</v>
      </c>
      <c r="W43" s="145">
        <f ca="1">IF(Mass_sal_nette!W43&gt;0,Mass_sal_nette!W43/Nb_cpte!W43,0)</f>
        <v>1569.7994663058639</v>
      </c>
      <c r="X43" s="145">
        <f ca="1">IF(Mass_sal_nette!X43&gt;0,Mass_sal_nette!X43/Nb_cpte!X43,"")</f>
        <v>864.29247558429017</v>
      </c>
      <c r="Y43" s="146">
        <f ca="1">IF(Mass_sal_nette!Y43&gt;0,Mass_sal_nette!Y43/Nb_cpte!Y43,"")</f>
        <v>1452.6932211845901</v>
      </c>
    </row>
    <row r="44" spans="1:25" ht="12" thickBot="1" x14ac:dyDescent="0.25">
      <c r="A44" s="26">
        <v>41639</v>
      </c>
      <c r="B44" s="147">
        <f ca="1">IF(Mass_sal_nette!B44&gt;0,Mass_sal_nette!B44/Nb_cpte!B44,"")</f>
        <v>762.18208780186603</v>
      </c>
      <c r="C44" s="147">
        <f ca="1">IF(Mass_sal_nette!C44&gt;0,Mass_sal_nette!C44/Nb_cpte!C44,"")</f>
        <v>624.17552271274621</v>
      </c>
      <c r="D44" s="148">
        <f ca="1">IF(Mass_sal_nette!D44&gt;0,Mass_sal_nette!D44/Nb_cpte!D44,"")</f>
        <v>580.099040037809</v>
      </c>
      <c r="E44" s="148">
        <f ca="1">IF(Mass_sal_nette!E44&gt;0,Mass_sal_nette!E44/Nb_cpte!E44,"")</f>
        <v>1066.2422397587914</v>
      </c>
      <c r="F44" s="148">
        <f ca="1">IF(Mass_sal_nette!F44&gt;0,Mass_sal_nette!F44/Nb_cpte!F44,"")</f>
        <v>1562.8205670832162</v>
      </c>
      <c r="G44" s="149">
        <f ca="1">IF(Mass_sal_nette!G44&gt;0,Mass_sal_nette!G44/Nb_cpte!G44,"")</f>
        <v>556.03008474097419</v>
      </c>
      <c r="H44" s="148">
        <f ca="1">IF(Mass_sal_nette!H44&gt;0,Mass_sal_nette!H44/Nb_cpte!H44,"")</f>
        <v>810.59020877788532</v>
      </c>
      <c r="I44" s="148">
        <f ca="1">IF(Mass_sal_nette!I44&gt;0,Mass_sal_nette!I44/Nb_cpte!I44,"")</f>
        <v>700.2370492647799</v>
      </c>
      <c r="J44" s="150">
        <f ca="1">IF(Mass_sal_nette!J44&gt;0,Mass_sal_nette!J44/Nb_cpte!J44,"")</f>
        <v>547.04751845381418</v>
      </c>
      <c r="K44" s="148">
        <f ca="1">IF(Mass_sal_nette!K44&gt;0,Mass_sal_nette!K44/Nb_cpte!K44,"")</f>
        <v>1563.5633938938693</v>
      </c>
      <c r="L44" s="148">
        <f ca="1">IF(Mass_sal_nette!L44&gt;0,Mass_sal_nette!L44/Nb_cpte!L44,0)</f>
        <v>0</v>
      </c>
      <c r="M44" s="150">
        <f ca="1">IF(Mass_sal_nette!M44&gt;0,Mass_sal_nette!M44/Nb_cpte!M44,0)</f>
        <v>0</v>
      </c>
      <c r="N44" s="148">
        <f ca="1">IF(Mass_sal_nette!N44&gt;0,Mass_sal_nette!N44/Nb_cpte!N44,"")</f>
        <v>1068.5899919595113</v>
      </c>
      <c r="O44" s="151">
        <f ca="1">IF(Mass_sal_nette!O44&gt;0,Mass_sal_nette!O44/Nb_cpte!O44,"")</f>
        <v>340.80304807419435</v>
      </c>
      <c r="P44" s="149">
        <f ca="1">IF(Mass_sal_nette!P44&gt;0,Mass_sal_nette!P44/Nb_cpte!P44,"")</f>
        <v>717.1549543553499</v>
      </c>
      <c r="Q44" s="148">
        <f ca="1">IF(Mass_sal_nette!Q44&gt;0,Mass_sal_nette!Q44/Nb_cpte!Q44,"")</f>
        <v>526.2132278466969</v>
      </c>
      <c r="R44" s="148">
        <f ca="1">IF(Mass_sal_nette!R44&gt;0,Mass_sal_nette!R44/Nb_cpte!R44,"")</f>
        <v>1158.4565533371576</v>
      </c>
      <c r="S44" s="148">
        <f ca="1">IF(Mass_sal_nette!S44&gt;0,Mass_sal_nette!S44/Nb_cpte!S44,0)</f>
        <v>0</v>
      </c>
      <c r="T44" s="148">
        <f ca="1">IF(Mass_sal_nette!T44&gt;0,Mass_sal_nette!T44/Nb_cpte!T44,"")</f>
        <v>463.54971372882147</v>
      </c>
      <c r="U44" s="148">
        <f ca="1">IF(Mass_sal_nette!U44&gt;0,Mass_sal_nette!U44/Nb_cpte!U44,"")</f>
        <v>1150.4028026958811</v>
      </c>
      <c r="V44" s="148">
        <f ca="1">IF(Mass_sal_nette!V44&gt;0,Mass_sal_nette!V44/Nb_cpte!V44,0)</f>
        <v>0</v>
      </c>
      <c r="W44" s="148">
        <f ca="1">IF(Mass_sal_nette!W44&gt;0,Mass_sal_nette!W44/Nb_cpte!W44,0)</f>
        <v>1566.5963071607594</v>
      </c>
      <c r="X44" s="148">
        <f ca="1">IF(Mass_sal_nette!X44&gt;0,Mass_sal_nette!X44/Nb_cpte!X44,"")</f>
        <v>1060.713378529472</v>
      </c>
      <c r="Y44" s="151">
        <f ca="1">IF(Mass_sal_nette!Y44&gt;0,Mass_sal_nette!Y44/Nb_cpte!Y44,"")</f>
        <v>1438.6912121469552</v>
      </c>
    </row>
    <row r="45" spans="1:25" x14ac:dyDescent="0.2">
      <c r="A45" s="14">
        <v>41729</v>
      </c>
      <c r="B45" s="155">
        <f ca="1">IF(Mass_sal_nette!B45&gt;0,Mass_sal_nette!B45/Nb_cpte!B45,"")</f>
        <v>763.82059439273519</v>
      </c>
      <c r="C45" s="155">
        <f ca="1">IF(Mass_sal_nette!C45&gt;0,Mass_sal_nette!C45/Nb_cpte!C45,"")</f>
        <v>625.51740797575144</v>
      </c>
      <c r="D45" s="156">
        <f ca="1">IF(Mass_sal_nette!D45&gt;0,Mass_sal_nette!D45/Nb_cpte!D45,"")</f>
        <v>581.74272688282304</v>
      </c>
      <c r="E45" s="156">
        <f ca="1">IF(Mass_sal_nette!E45&gt;0,Mass_sal_nette!E45/Nb_cpte!E45,"")</f>
        <v>1067.5150618360444</v>
      </c>
      <c r="F45" s="156">
        <f ca="1">IF(Mass_sal_nette!F45&gt;0,Mass_sal_nette!F45/Nb_cpte!F45,"")</f>
        <v>1555.2443847691172</v>
      </c>
      <c r="G45" s="157">
        <f ca="1">IF(Mass_sal_nette!G45&gt;0,Mass_sal_nette!G45/Nb_cpte!G45,"")</f>
        <v>554.77704958553068</v>
      </c>
      <c r="H45" s="156">
        <f ca="1">IF(Mass_sal_nette!H45&gt;0,Mass_sal_nette!H45/Nb_cpte!H45,"")</f>
        <v>743.43232361321611</v>
      </c>
      <c r="I45" s="156">
        <f ca="1">IF(Mass_sal_nette!I45&gt;0,Mass_sal_nette!I45/Nb_cpte!I45,"")</f>
        <v>694.04802711743616</v>
      </c>
      <c r="J45" s="158">
        <f ca="1">IF(Mass_sal_nette!J45&gt;0,Mass_sal_nette!J45/Nb_cpte!J45,"")</f>
        <v>543.2683504957148</v>
      </c>
      <c r="K45" s="156">
        <f ca="1">IF(Mass_sal_nette!K45&gt;0,Mass_sal_nette!K45/Nb_cpte!K45,"")</f>
        <v>1551.1173339885963</v>
      </c>
      <c r="L45" s="156">
        <f ca="1">IF(Mass_sal_nette!L45&gt;0,Mass_sal_nette!L45/Nb_cpte!L45,0)</f>
        <v>0</v>
      </c>
      <c r="M45" s="158">
        <f ca="1">IF(Mass_sal_nette!M45&gt;0,Mass_sal_nette!M45/Nb_cpte!M45,0)</f>
        <v>0</v>
      </c>
      <c r="N45" s="156">
        <f ca="1">IF(Mass_sal_nette!N45&gt;0,Mass_sal_nette!N45/Nb_cpte!N45,"")</f>
        <v>1069.0082011476761</v>
      </c>
      <c r="O45" s="159">
        <f ca="1">IF(Mass_sal_nette!O45&gt;0,Mass_sal_nette!O45/Nb_cpte!O45,"")</f>
        <v>333.62065700635048</v>
      </c>
      <c r="P45" s="160">
        <f ca="1">IF(Mass_sal_nette!P45&gt;0,Mass_sal_nette!P45/Nb_cpte!P45,"")</f>
        <v>792.49967047415544</v>
      </c>
      <c r="Q45" s="161">
        <f ca="1">IF(Mass_sal_nette!Q45&gt;0,Mass_sal_nette!Q45/Nb_cpte!Q45,"")</f>
        <v>526.92961335923974</v>
      </c>
      <c r="R45" s="161">
        <f ca="1">IF(Mass_sal_nette!R45&gt;0,Mass_sal_nette!R45/Nb_cpte!R45,"")</f>
        <v>1156.400369550827</v>
      </c>
      <c r="S45" s="161">
        <f ca="1">IF(Mass_sal_nette!S45&gt;0,Mass_sal_nette!S45/Nb_cpte!S45,0)</f>
        <v>0</v>
      </c>
      <c r="T45" s="161">
        <f ca="1">IF(Mass_sal_nette!T45&gt;0,Mass_sal_nette!T45/Nb_cpte!T45,"")</f>
        <v>464.33077024574311</v>
      </c>
      <c r="U45" s="161">
        <f ca="1">IF(Mass_sal_nette!U45&gt;0,Mass_sal_nette!U45/Nb_cpte!U45,"")</f>
        <v>1222.1997781667455</v>
      </c>
      <c r="V45" s="161">
        <f ca="1">IF(Mass_sal_nette!V45&gt;0,Mass_sal_nette!V45/Nb_cpte!V45,0)</f>
        <v>0</v>
      </c>
      <c r="W45" s="161">
        <f ca="1">IF(Mass_sal_nette!W45&gt;0,Mass_sal_nette!W45/Nb_cpte!W45,0)</f>
        <v>1556.718694313093</v>
      </c>
      <c r="X45" s="161">
        <f ca="1">IF(Mass_sal_nette!X45&gt;0,Mass_sal_nette!X45/Nb_cpte!X45,"")</f>
        <v>886.88573558444762</v>
      </c>
      <c r="Y45" s="162">
        <f ca="1">IF(Mass_sal_nette!Y45&gt;0,Mass_sal_nette!Y45/Nb_cpte!Y45,"")</f>
        <v>1427.1676928167933</v>
      </c>
    </row>
    <row r="46" spans="1:25" x14ac:dyDescent="0.2">
      <c r="A46" s="20">
        <v>41820</v>
      </c>
      <c r="B46" s="138">
        <f ca="1">IF(Mass_sal_nette!B46&gt;0,Mass_sal_nette!B46/Nb_cpte!B46,"")</f>
        <v>763.49955479661469</v>
      </c>
      <c r="C46" s="138">
        <f ca="1">IF(Mass_sal_nette!C46&gt;0,Mass_sal_nette!C46/Nb_cpte!C46,"")</f>
        <v>622.31487887256981</v>
      </c>
      <c r="D46" s="141">
        <f ca="1">IF(Mass_sal_nette!D46&gt;0,Mass_sal_nette!D46/Nb_cpte!D46,"")</f>
        <v>578.43796772656879</v>
      </c>
      <c r="E46" s="141">
        <f ca="1">IF(Mass_sal_nette!E46&gt;0,Mass_sal_nette!E46/Nb_cpte!E46,"")</f>
        <v>1071.9093135147975</v>
      </c>
      <c r="F46" s="141">
        <f ca="1">IF(Mass_sal_nette!F46&gt;0,Mass_sal_nette!F46/Nb_cpte!F46,"")</f>
        <v>1548.7108668173018</v>
      </c>
      <c r="G46" s="140">
        <f ca="1">IF(Mass_sal_nette!G46&gt;0,Mass_sal_nette!G46/Nb_cpte!G46,"")</f>
        <v>557.42815604271982</v>
      </c>
      <c r="H46" s="141">
        <f ca="1">IF(Mass_sal_nette!H46&gt;0,Mass_sal_nette!H46/Nb_cpte!H46,"")</f>
        <v>787.5681085848031</v>
      </c>
      <c r="I46" s="141">
        <f ca="1">IF(Mass_sal_nette!I46&gt;0,Mass_sal_nette!I46/Nb_cpte!I46,"")</f>
        <v>692.48826146236661</v>
      </c>
      <c r="J46" s="142">
        <f ca="1">IF(Mass_sal_nette!J46&gt;0,Mass_sal_nette!J46/Nb_cpte!J46,"")</f>
        <v>534.15777798282966</v>
      </c>
      <c r="K46" s="141">
        <f ca="1">IF(Mass_sal_nette!K46&gt;0,Mass_sal_nette!K46/Nb_cpte!K46,"")</f>
        <v>1547.1197356521716</v>
      </c>
      <c r="L46" s="141">
        <f ca="1">IF(Mass_sal_nette!L46&gt;0,Mass_sal_nette!L46/Nb_cpte!L46,0)</f>
        <v>0</v>
      </c>
      <c r="M46" s="142">
        <f ca="1">IF(Mass_sal_nette!M46&gt;0,Mass_sal_nette!M46/Nb_cpte!M46,0)</f>
        <v>0</v>
      </c>
      <c r="N46" s="141">
        <f ca="1">IF(Mass_sal_nette!N46&gt;0,Mass_sal_nette!N46/Nb_cpte!N46,"")</f>
        <v>1073.4535806419599</v>
      </c>
      <c r="O46" s="143">
        <f ca="1">IF(Mass_sal_nette!O46&gt;0,Mass_sal_nette!O46/Nb_cpte!O46,"")</f>
        <v>345.85901656840952</v>
      </c>
      <c r="P46" s="144">
        <f ca="1">IF(Mass_sal_nette!P46&gt;0,Mass_sal_nette!P46/Nb_cpte!P46,"")</f>
        <v>283.02636035541445</v>
      </c>
      <c r="Q46" s="145">
        <f ca="1">IF(Mass_sal_nette!Q46&gt;0,Mass_sal_nette!Q46/Nb_cpte!Q46,"")</f>
        <v>530.23294099338909</v>
      </c>
      <c r="R46" s="145">
        <f ca="1">IF(Mass_sal_nette!R46&gt;0,Mass_sal_nette!R46/Nb_cpte!R46,"")</f>
        <v>1149.3075989442323</v>
      </c>
      <c r="S46" s="145">
        <f ca="1">IF(Mass_sal_nette!S46&gt;0,Mass_sal_nette!S46/Nb_cpte!S46,0)</f>
        <v>0</v>
      </c>
      <c r="T46" s="145">
        <f ca="1">IF(Mass_sal_nette!T46&gt;0,Mass_sal_nette!T46/Nb_cpte!T46,"")</f>
        <v>471.48993636766016</v>
      </c>
      <c r="U46" s="145">
        <f ca="1">IF(Mass_sal_nette!U46&gt;0,Mass_sal_nette!U46/Nb_cpte!U46,"")</f>
        <v>1217.0213003994825</v>
      </c>
      <c r="V46" s="145">
        <f ca="1">IF(Mass_sal_nette!V46&gt;0,Mass_sal_nette!V46/Nb_cpte!V46,0)</f>
        <v>0</v>
      </c>
      <c r="W46" s="145">
        <f ca="1">IF(Mass_sal_nette!W46&gt;0,Mass_sal_nette!W46/Nb_cpte!W46,0)</f>
        <v>1546.2217600178058</v>
      </c>
      <c r="X46" s="145">
        <f ca="1">IF(Mass_sal_nette!X46&gt;0,Mass_sal_nette!X46/Nb_cpte!X46,"")</f>
        <v>1309.1125990009493</v>
      </c>
      <c r="Y46" s="146">
        <f ca="1">IF(Mass_sal_nette!Y46&gt;0,Mass_sal_nette!Y46/Nb_cpte!Y46,"")</f>
        <v>1424.2273478630491</v>
      </c>
    </row>
    <row r="47" spans="1:25" x14ac:dyDescent="0.2">
      <c r="A47" s="20">
        <v>41912</v>
      </c>
      <c r="B47" s="138">
        <f ca="1">IF(Mass_sal_nette!B47&gt;0,Mass_sal_nette!B47/Nb_cpte!B47,"")</f>
        <v>764.69807033337952</v>
      </c>
      <c r="C47" s="138">
        <f ca="1">IF(Mass_sal_nette!C47&gt;0,Mass_sal_nette!C47/Nb_cpte!C47,"")</f>
        <v>623.33877699099833</v>
      </c>
      <c r="D47" s="141">
        <f ca="1">IF(Mass_sal_nette!D47&gt;0,Mass_sal_nette!D47/Nb_cpte!D47,"")</f>
        <v>579.58255035345894</v>
      </c>
      <c r="E47" s="141">
        <f ca="1">IF(Mass_sal_nette!E47&gt;0,Mass_sal_nette!E47/Nb_cpte!E47,"")</f>
        <v>1073.3129437376308</v>
      </c>
      <c r="F47" s="141">
        <f ca="1">IF(Mass_sal_nette!F47&gt;0,Mass_sal_nette!F47/Nb_cpte!F47,"")</f>
        <v>1537.2981342739297</v>
      </c>
      <c r="G47" s="140">
        <f ca="1">IF(Mass_sal_nette!G47&gt;0,Mass_sal_nette!G47/Nb_cpte!G47,"")</f>
        <v>558.55308106339339</v>
      </c>
      <c r="H47" s="141">
        <f ca="1">IF(Mass_sal_nette!H47&gt;0,Mass_sal_nette!H47/Nb_cpte!H47,"")</f>
        <v>787.81764966680203</v>
      </c>
      <c r="I47" s="141">
        <f ca="1">IF(Mass_sal_nette!I47&gt;0,Mass_sal_nette!I47/Nb_cpte!I47,"")</f>
        <v>697.40606744539014</v>
      </c>
      <c r="J47" s="142">
        <f ca="1">IF(Mass_sal_nette!J47&gt;0,Mass_sal_nette!J47/Nb_cpte!J47,"")</f>
        <v>541.23722878135209</v>
      </c>
      <c r="K47" s="141">
        <f ca="1">IF(Mass_sal_nette!K47&gt;0,Mass_sal_nette!K47/Nb_cpte!K47,"")</f>
        <v>1534.9812469358665</v>
      </c>
      <c r="L47" s="141">
        <f ca="1">IF(Mass_sal_nette!L47&gt;0,Mass_sal_nette!L47/Nb_cpte!L47,0)</f>
        <v>0</v>
      </c>
      <c r="M47" s="142">
        <f ca="1">IF(Mass_sal_nette!M47&gt;0,Mass_sal_nette!M47/Nb_cpte!M47,0)</f>
        <v>0</v>
      </c>
      <c r="N47" s="141">
        <f ca="1">IF(Mass_sal_nette!N47&gt;0,Mass_sal_nette!N47/Nb_cpte!N47,"")</f>
        <v>1074.0980488464754</v>
      </c>
      <c r="O47" s="143">
        <f ca="1">IF(Mass_sal_nette!O47&gt;0,Mass_sal_nette!O47/Nb_cpte!O47,"")</f>
        <v>323.43595567349411</v>
      </c>
      <c r="P47" s="144">
        <f ca="1">IF(Mass_sal_nette!P47&gt;0,Mass_sal_nette!P47/Nb_cpte!P47,"")</f>
        <v>727.1398744063772</v>
      </c>
      <c r="Q47" s="145">
        <f ca="1">IF(Mass_sal_nette!Q47&gt;0,Mass_sal_nette!Q47/Nb_cpte!Q47,"")</f>
        <v>531.30844960406716</v>
      </c>
      <c r="R47" s="145">
        <f ca="1">IF(Mass_sal_nette!R47&gt;0,Mass_sal_nette!R47/Nb_cpte!R47,"")</f>
        <v>1143.0729600005857</v>
      </c>
      <c r="S47" s="145">
        <f ca="1">IF(Mass_sal_nette!S47&gt;0,Mass_sal_nette!S47/Nb_cpte!S47,0)</f>
        <v>0</v>
      </c>
      <c r="T47" s="145">
        <f ca="1">IF(Mass_sal_nette!T47&gt;0,Mass_sal_nette!T47/Nb_cpte!T47,"")</f>
        <v>469.59750625515227</v>
      </c>
      <c r="U47" s="145">
        <f ca="1">IF(Mass_sal_nette!U47&gt;0,Mass_sal_nette!U47/Nb_cpte!U47,"")</f>
        <v>1216.2737261699619</v>
      </c>
      <c r="V47" s="145">
        <f ca="1">IF(Mass_sal_nette!V47&gt;0,Mass_sal_nette!V47/Nb_cpte!V47,0)</f>
        <v>0</v>
      </c>
      <c r="W47" s="145">
        <f ca="1">IF(Mass_sal_nette!W47&gt;0,Mass_sal_nette!W47/Nb_cpte!W47,0)</f>
        <v>1538.0299174342658</v>
      </c>
      <c r="X47" s="145">
        <f ca="1">IF(Mass_sal_nette!X47&gt;0,Mass_sal_nette!X47/Nb_cpte!X47,"")</f>
        <v>1261.5613599974126</v>
      </c>
      <c r="Y47" s="146">
        <f ca="1">IF(Mass_sal_nette!Y47&gt;0,Mass_sal_nette!Y47/Nb_cpte!Y47,"")</f>
        <v>1407.4216013284913</v>
      </c>
    </row>
    <row r="48" spans="1:25" ht="12" thickBot="1" x14ac:dyDescent="0.25">
      <c r="A48" s="20">
        <v>42004</v>
      </c>
      <c r="B48" s="138">
        <f ca="1">IF(Mass_sal_nette!B48&gt;0,Mass_sal_nette!B48/Nb_cpte!B48,"")</f>
        <v>765.14766062799379</v>
      </c>
      <c r="C48" s="138">
        <f ca="1">IF(Mass_sal_nette!C48&gt;0,Mass_sal_nette!C48/Nb_cpte!C48,"")</f>
        <v>620.83998555970697</v>
      </c>
      <c r="D48" s="141">
        <f ca="1">IF(Mass_sal_nette!D48&gt;0,Mass_sal_nette!D48/Nb_cpte!D48,"")</f>
        <v>577.0543901933147</v>
      </c>
      <c r="E48" s="141">
        <f ca="1">IF(Mass_sal_nette!E48&gt;0,Mass_sal_nette!E48/Nb_cpte!E48,"")</f>
        <v>1082.8211129144529</v>
      </c>
      <c r="F48" s="141">
        <f ca="1">IF(Mass_sal_nette!F48&gt;0,Mass_sal_nette!F48/Nb_cpte!F48,"")</f>
        <v>1533.5063751871983</v>
      </c>
      <c r="G48" s="140">
        <f ca="1">IF(Mass_sal_nette!G48&gt;0,Mass_sal_nette!G48/Nb_cpte!G48,"")</f>
        <v>557.9876365227783</v>
      </c>
      <c r="H48" s="141">
        <f ca="1">IF(Mass_sal_nette!H48&gt;0,Mass_sal_nette!H48/Nb_cpte!H48,"")</f>
        <v>791.52270955625704</v>
      </c>
      <c r="I48" s="141">
        <f ca="1">IF(Mass_sal_nette!I48&gt;0,Mass_sal_nette!I48/Nb_cpte!I48,"")</f>
        <v>680.49832381268163</v>
      </c>
      <c r="J48" s="142">
        <f ca="1">IF(Mass_sal_nette!J48&gt;0,Mass_sal_nette!J48/Nb_cpte!J48,"")</f>
        <v>524.14858058702544</v>
      </c>
      <c r="K48" s="141">
        <f ca="1">IF(Mass_sal_nette!K48&gt;0,Mass_sal_nette!K48/Nb_cpte!K48,"")</f>
        <v>1534.2663602411105</v>
      </c>
      <c r="L48" s="141">
        <f ca="1">IF(Mass_sal_nette!L48&gt;0,Mass_sal_nette!L48/Nb_cpte!L48,0)</f>
        <v>0</v>
      </c>
      <c r="M48" s="142">
        <f ca="1">IF(Mass_sal_nette!M48&gt;0,Mass_sal_nette!M48/Nb_cpte!M48,0)</f>
        <v>0</v>
      </c>
      <c r="N48" s="141">
        <f ca="1">IF(Mass_sal_nette!N48&gt;0,Mass_sal_nette!N48/Nb_cpte!N48,"")</f>
        <v>1083.2298494524475</v>
      </c>
      <c r="O48" s="143">
        <f ca="1">IF(Mass_sal_nette!O48&gt;0,Mass_sal_nette!O48/Nb_cpte!O48,"")</f>
        <v>322.72769340799067</v>
      </c>
      <c r="P48" s="144">
        <f ca="1">IF(Mass_sal_nette!P48&gt;0,Mass_sal_nette!P48/Nb_cpte!P48,"")</f>
        <v>309.84712071574336</v>
      </c>
      <c r="Q48" s="145">
        <f ca="1">IF(Mass_sal_nette!Q48&gt;0,Mass_sal_nette!Q48/Nb_cpte!Q48,"")</f>
        <v>531.06572300554399</v>
      </c>
      <c r="R48" s="145">
        <f ca="1">IF(Mass_sal_nette!R48&gt;0,Mass_sal_nette!R48/Nb_cpte!R48,"")</f>
        <v>1140.7142907494281</v>
      </c>
      <c r="S48" s="145">
        <f ca="1">IF(Mass_sal_nette!S48&gt;0,Mass_sal_nette!S48/Nb_cpte!S48,0)</f>
        <v>0</v>
      </c>
      <c r="T48" s="145">
        <f ca="1">IF(Mass_sal_nette!T48&gt;0,Mass_sal_nette!T48/Nb_cpte!T48,"")</f>
        <v>472.57161688912458</v>
      </c>
      <c r="U48" s="145">
        <f ca="1">IF(Mass_sal_nette!U48&gt;0,Mass_sal_nette!U48/Nb_cpte!U48,"")</f>
        <v>1222.5195174081794</v>
      </c>
      <c r="V48" s="145">
        <f ca="1">IF(Mass_sal_nette!V48&gt;0,Mass_sal_nette!V48/Nb_cpte!V48,0)</f>
        <v>0</v>
      </c>
      <c r="W48" s="145">
        <f ca="1">IF(Mass_sal_nette!W48&gt;0,Mass_sal_nette!W48/Nb_cpte!W48,0)</f>
        <v>1537.6696264476307</v>
      </c>
      <c r="X48" s="145">
        <f ca="1">IF(Mass_sal_nette!X48&gt;0,Mass_sal_nette!X48/Nb_cpte!X48,"")</f>
        <v>1838.9143671149604</v>
      </c>
      <c r="Y48" s="146">
        <f ca="1">IF(Mass_sal_nette!Y48&gt;0,Mass_sal_nette!Y48/Nb_cpte!Y48,"")</f>
        <v>1400.4696656715325</v>
      </c>
    </row>
    <row r="49" spans="1:25" x14ac:dyDescent="0.2">
      <c r="A49" s="14">
        <v>42094</v>
      </c>
      <c r="B49" s="155">
        <f ca="1">IF(Mass_sal_nette!B49&gt;0,Mass_sal_nette!B49/Nb_cpte!B49,"")</f>
        <v>765.25434700945152</v>
      </c>
      <c r="C49" s="155">
        <f ca="1">IF(Mass_sal_nette!C49&gt;0,Mass_sal_nette!C49/Nb_cpte!C49,"")</f>
        <v>620.12560958761628</v>
      </c>
      <c r="D49" s="156">
        <f ca="1">IF(Mass_sal_nette!D49&gt;0,Mass_sal_nette!D49/Nb_cpte!D49,"")</f>
        <v>576.32890367632126</v>
      </c>
      <c r="E49" s="156">
        <f ca="1">IF(Mass_sal_nette!E49&gt;0,Mass_sal_nette!E49/Nb_cpte!E49,"")</f>
        <v>1082.7857991181565</v>
      </c>
      <c r="F49" s="156">
        <f ca="1">IF(Mass_sal_nette!F49&gt;0,Mass_sal_nette!F49/Nb_cpte!F49,"")</f>
        <v>1520.0686783252968</v>
      </c>
      <c r="G49" s="157">
        <f ca="1">IF(Mass_sal_nette!G49&gt;0,Mass_sal_nette!G49/Nb_cpte!G49,"")</f>
        <v>555.35426236389901</v>
      </c>
      <c r="H49" s="156">
        <f ca="1">IF(Mass_sal_nette!H49&gt;0,Mass_sal_nette!H49/Nb_cpte!H49,"")</f>
        <v>794.51888717806776</v>
      </c>
      <c r="I49" s="156">
        <f ca="1">IF(Mass_sal_nette!I49&gt;0,Mass_sal_nette!I49/Nb_cpte!I49,"")</f>
        <v>675.46389336318339</v>
      </c>
      <c r="J49" s="158">
        <f ca="1">IF(Mass_sal_nette!J49&gt;0,Mass_sal_nette!J49/Nb_cpte!J49,"")</f>
        <v>522.75464143516876</v>
      </c>
      <c r="K49" s="156">
        <f ca="1">IF(Mass_sal_nette!K49&gt;0,Mass_sal_nette!K49/Nb_cpte!K49,"")</f>
        <v>1518.8052769117112</v>
      </c>
      <c r="L49" s="156">
        <f ca="1">IF(Mass_sal_nette!L49&gt;0,Mass_sal_nette!L49/Nb_cpte!L49,0)</f>
        <v>0</v>
      </c>
      <c r="M49" s="158">
        <f ca="1">IF(Mass_sal_nette!M49&gt;0,Mass_sal_nette!M49/Nb_cpte!M49,0)</f>
        <v>0</v>
      </c>
      <c r="N49" s="156">
        <f ca="1">IF(Mass_sal_nette!N49&gt;0,Mass_sal_nette!N49/Nb_cpte!N49,"")</f>
        <v>1083.009209730453</v>
      </c>
      <c r="O49" s="159">
        <f ca="1">IF(Mass_sal_nette!O49&gt;0,Mass_sal_nette!O49/Nb_cpte!O49,"")</f>
        <v>322.62002829142682</v>
      </c>
      <c r="P49" s="160">
        <f ca="1">IF(Mass_sal_nette!P49&gt;0,Mass_sal_nette!P49/Nb_cpte!P49,"")</f>
        <v>642.01307674132295</v>
      </c>
      <c r="Q49" s="161">
        <f ca="1">IF(Mass_sal_nette!Q49&gt;0,Mass_sal_nette!Q49/Nb_cpte!Q49,"")</f>
        <v>529.73659955455366</v>
      </c>
      <c r="R49" s="161">
        <f ca="1">IF(Mass_sal_nette!R49&gt;0,Mass_sal_nette!R49/Nb_cpte!R49,"")</f>
        <v>1131.4601661373433</v>
      </c>
      <c r="S49" s="161">
        <f ca="1">IF(Mass_sal_nette!S49&gt;0,Mass_sal_nette!S49/Nb_cpte!S49,0)</f>
        <v>0</v>
      </c>
      <c r="T49" s="161">
        <f ca="1">IF(Mass_sal_nette!T49&gt;0,Mass_sal_nette!T49/Nb_cpte!T49,"")</f>
        <v>461.13911558251579</v>
      </c>
      <c r="U49" s="161">
        <f ca="1">IF(Mass_sal_nette!U49&gt;0,Mass_sal_nette!U49/Nb_cpte!U49,"")</f>
        <v>1225.9353830120758</v>
      </c>
      <c r="V49" s="161">
        <f ca="1">IF(Mass_sal_nette!V49&gt;0,Mass_sal_nette!V49/Nb_cpte!V49,0)</f>
        <v>0</v>
      </c>
      <c r="W49" s="161">
        <f ca="1">IF(Mass_sal_nette!W49&gt;0,Mass_sal_nette!W49/Nb_cpte!W49,0)</f>
        <v>1521.5703823039178</v>
      </c>
      <c r="X49" s="161">
        <f ca="1">IF(Mass_sal_nette!X49&gt;0,Mass_sal_nette!X49/Nb_cpte!X49,"")</f>
        <v>1408.8465332093458</v>
      </c>
      <c r="Y49" s="162">
        <f ca="1">IF(Mass_sal_nette!Y49&gt;0,Mass_sal_nette!Y49/Nb_cpte!Y49,"")</f>
        <v>1408.966492333054</v>
      </c>
    </row>
    <row r="50" spans="1:25" x14ac:dyDescent="0.2">
      <c r="A50" s="20">
        <v>42185</v>
      </c>
      <c r="B50" s="138">
        <f ca="1">IF(Mass_sal_nette!B50&gt;0,Mass_sal_nette!B50/Nb_cpte!B50,"")</f>
        <v>766.12332768881572</v>
      </c>
      <c r="C50" s="138">
        <f ca="1">IF(Mass_sal_nette!C50&gt;0,Mass_sal_nette!C50/Nb_cpte!C50,"")</f>
        <v>618.98393326614234</v>
      </c>
      <c r="D50" s="141">
        <f ca="1">IF(Mass_sal_nette!D50&gt;0,Mass_sal_nette!D50/Nb_cpte!D50,"")</f>
        <v>575.16787152826794</v>
      </c>
      <c r="E50" s="141">
        <f ca="1">IF(Mass_sal_nette!E50&gt;0,Mass_sal_nette!E50/Nb_cpte!E50,"")</f>
        <v>1088.8262718923356</v>
      </c>
      <c r="F50" s="141">
        <f ca="1">IF(Mass_sal_nette!F50&gt;0,Mass_sal_nette!F50/Nb_cpte!F50,"")</f>
        <v>1513.6403941300334</v>
      </c>
      <c r="G50" s="140">
        <f ca="1">IF(Mass_sal_nette!G50&gt;0,Mass_sal_nette!G50/Nb_cpte!G50,"")</f>
        <v>557.13281452186288</v>
      </c>
      <c r="H50" s="141">
        <f ca="1">IF(Mass_sal_nette!H50&gt;0,Mass_sal_nette!H50/Nb_cpte!H50,"")</f>
        <v>776.61362625393031</v>
      </c>
      <c r="I50" s="141">
        <f ca="1">IF(Mass_sal_nette!I50&gt;0,Mass_sal_nette!I50/Nb_cpte!I50,"")</f>
        <v>674.80203405799887</v>
      </c>
      <c r="J50" s="142">
        <f ca="1">IF(Mass_sal_nette!J50&gt;0,Mass_sal_nette!J50/Nb_cpte!J50,"")</f>
        <v>513.94550844011269</v>
      </c>
      <c r="K50" s="141">
        <f ca="1">IF(Mass_sal_nette!K50&gt;0,Mass_sal_nette!K50/Nb_cpte!K50,"")</f>
        <v>1513.9423781353003</v>
      </c>
      <c r="L50" s="141">
        <f ca="1">IF(Mass_sal_nette!L50&gt;0,Mass_sal_nette!L50/Nb_cpte!L50,0)</f>
        <v>0</v>
      </c>
      <c r="M50" s="142">
        <f ca="1">IF(Mass_sal_nette!M50&gt;0,Mass_sal_nette!M50/Nb_cpte!M50,0)</f>
        <v>0</v>
      </c>
      <c r="N50" s="141">
        <f ca="1">IF(Mass_sal_nette!N50&gt;0,Mass_sal_nette!N50/Nb_cpte!N50,"")</f>
        <v>1089.3122871168359</v>
      </c>
      <c r="O50" s="143">
        <f ca="1">IF(Mass_sal_nette!O50&gt;0,Mass_sal_nette!O50/Nb_cpte!O50,"")</f>
        <v>334.88978949777061</v>
      </c>
      <c r="P50" s="144">
        <f ca="1">IF(Mass_sal_nette!P50&gt;0,Mass_sal_nette!P50/Nb_cpte!P50,"")</f>
        <v>674.28688991682395</v>
      </c>
      <c r="Q50" s="145">
        <f ca="1">IF(Mass_sal_nette!Q50&gt;0,Mass_sal_nette!Q50/Nb_cpte!Q50,"")</f>
        <v>533.24115533095573</v>
      </c>
      <c r="R50" s="145">
        <f ca="1">IF(Mass_sal_nette!R50&gt;0,Mass_sal_nette!R50/Nb_cpte!R50,"")</f>
        <v>1130.4235414746606</v>
      </c>
      <c r="S50" s="145">
        <f ca="1">IF(Mass_sal_nette!S50&gt;0,Mass_sal_nette!S50/Nb_cpte!S50,0)</f>
        <v>0</v>
      </c>
      <c r="T50" s="145">
        <f ca="1">IF(Mass_sal_nette!T50&gt;0,Mass_sal_nette!T50/Nb_cpte!T50,"")</f>
        <v>463.41943784696377</v>
      </c>
      <c r="U50" s="145">
        <f ca="1">IF(Mass_sal_nette!U50&gt;0,Mass_sal_nette!U50/Nb_cpte!U50,"")</f>
        <v>1227.8197191532263</v>
      </c>
      <c r="V50" s="145">
        <f ca="1">IF(Mass_sal_nette!V50&gt;0,Mass_sal_nette!V50/Nb_cpte!V50,0)</f>
        <v>0</v>
      </c>
      <c r="W50" s="145">
        <f ca="1">IF(Mass_sal_nette!W50&gt;0,Mass_sal_nette!W50/Nb_cpte!W50,0)</f>
        <v>1513.9613729854107</v>
      </c>
      <c r="X50" s="145">
        <f ca="1">IF(Mass_sal_nette!X50&gt;0,Mass_sal_nette!X50/Nb_cpte!X50,"")</f>
        <v>1376.9612927751991</v>
      </c>
      <c r="Y50" s="146">
        <f ca="1">IF(Mass_sal_nette!Y50&gt;0,Mass_sal_nette!Y50/Nb_cpte!Y50,"")</f>
        <v>1400.1741587334329</v>
      </c>
    </row>
    <row r="51" spans="1:25" x14ac:dyDescent="0.2">
      <c r="A51" s="20">
        <v>42277</v>
      </c>
      <c r="B51" s="138">
        <f ca="1">IF(Mass_sal_nette!B51&gt;0,Mass_sal_nette!B51/Nb_cpte!B51,"")</f>
        <v>767.41623119188409</v>
      </c>
      <c r="C51" s="138">
        <f ca="1">IF(Mass_sal_nette!C51&gt;0,Mass_sal_nette!C51/Nb_cpte!C51,"")</f>
        <v>618.73216645690138</v>
      </c>
      <c r="D51" s="141">
        <f ca="1">IF(Mass_sal_nette!D51&gt;0,Mass_sal_nette!D51/Nb_cpte!D51,"")</f>
        <v>574.89297887170335</v>
      </c>
      <c r="E51" s="141">
        <f ca="1">IF(Mass_sal_nette!E51&gt;0,Mass_sal_nette!E51/Nb_cpte!E51,"")</f>
        <v>1093.3674142198681</v>
      </c>
      <c r="F51" s="141">
        <f ca="1">IF(Mass_sal_nette!F51&gt;0,Mass_sal_nette!F51/Nb_cpte!F51,"")</f>
        <v>1503.9069335479803</v>
      </c>
      <c r="G51" s="140">
        <f ca="1">IF(Mass_sal_nette!G51&gt;0,Mass_sal_nette!G51/Nb_cpte!G51,"")</f>
        <v>558.24436358029732</v>
      </c>
      <c r="H51" s="141">
        <f ca="1">IF(Mass_sal_nette!H51&gt;0,Mass_sal_nette!H51/Nb_cpte!H51,"")</f>
        <v>781.57672300220474</v>
      </c>
      <c r="I51" s="141">
        <f ca="1">IF(Mass_sal_nette!I51&gt;0,Mass_sal_nette!I51/Nb_cpte!I51,"")</f>
        <v>678.9430785813953</v>
      </c>
      <c r="J51" s="142">
        <f ca="1">IF(Mass_sal_nette!J51&gt;0,Mass_sal_nette!J51/Nb_cpte!J51,"")</f>
        <v>518.85989642693357</v>
      </c>
      <c r="K51" s="141">
        <f ca="1">IF(Mass_sal_nette!K51&gt;0,Mass_sal_nette!K51/Nb_cpte!K51,"")</f>
        <v>1505.9897986927101</v>
      </c>
      <c r="L51" s="141">
        <f ca="1">IF(Mass_sal_nette!L51&gt;0,Mass_sal_nette!L51/Nb_cpte!L51,0)</f>
        <v>0</v>
      </c>
      <c r="M51" s="142">
        <f ca="1">IF(Mass_sal_nette!M51&gt;0,Mass_sal_nette!M51/Nb_cpte!M51,0)</f>
        <v>0</v>
      </c>
      <c r="N51" s="141">
        <f ca="1">IF(Mass_sal_nette!N51&gt;0,Mass_sal_nette!N51/Nb_cpte!N51,"")</f>
        <v>1093.5331548526826</v>
      </c>
      <c r="O51" s="143">
        <f ca="1">IF(Mass_sal_nette!O51&gt;0,Mass_sal_nette!O51/Nb_cpte!O51,"")</f>
        <v>334.26519701248299</v>
      </c>
      <c r="P51" s="144">
        <f ca="1">IF(Mass_sal_nette!P51&gt;0,Mass_sal_nette!P51/Nb_cpte!P51,"")</f>
        <v>649.67700910089434</v>
      </c>
      <c r="Q51" s="145">
        <f ca="1">IF(Mass_sal_nette!Q51&gt;0,Mass_sal_nette!Q51/Nb_cpte!Q51,"")</f>
        <v>535.38521961879349</v>
      </c>
      <c r="R51" s="145">
        <f ca="1">IF(Mass_sal_nette!R51&gt;0,Mass_sal_nette!R51/Nb_cpte!R51,"")</f>
        <v>1128.078962138927</v>
      </c>
      <c r="S51" s="145">
        <f ca="1">IF(Mass_sal_nette!S51&gt;0,Mass_sal_nette!S51/Nb_cpte!S51,0)</f>
        <v>0</v>
      </c>
      <c r="T51" s="145">
        <f ca="1">IF(Mass_sal_nette!T51&gt;0,Mass_sal_nette!T51/Nb_cpte!T51,"")</f>
        <v>464.6646838427767</v>
      </c>
      <c r="U51" s="145">
        <f ca="1">IF(Mass_sal_nette!U51&gt;0,Mass_sal_nette!U51/Nb_cpte!U51,"")</f>
        <v>1230.6707928743276</v>
      </c>
      <c r="V51" s="145">
        <f ca="1">IF(Mass_sal_nette!V51&gt;0,Mass_sal_nette!V51/Nb_cpte!V51,0)</f>
        <v>0</v>
      </c>
      <c r="W51" s="145">
        <f ca="1">IF(Mass_sal_nette!W51&gt;0,Mass_sal_nette!W51/Nb_cpte!W51,0)</f>
        <v>1509.1124403506014</v>
      </c>
      <c r="X51" s="145">
        <f ca="1">IF(Mass_sal_nette!X51&gt;0,Mass_sal_nette!X51/Nb_cpte!X51,"")</f>
        <v>1189.8474645850658</v>
      </c>
      <c r="Y51" s="146">
        <f ca="1">IF(Mass_sal_nette!Y51&gt;0,Mass_sal_nette!Y51/Nb_cpte!Y51,"")</f>
        <v>1394.1890893544919</v>
      </c>
    </row>
    <row r="52" spans="1:25" ht="12" thickBot="1" x14ac:dyDescent="0.25">
      <c r="A52" s="20">
        <v>42369</v>
      </c>
      <c r="B52" s="138">
        <f ca="1">IF(Mass_sal_nette!B52&gt;0,Mass_sal_nette!B52/Nb_cpte!B52,"")</f>
        <v>768.53200463780365</v>
      </c>
      <c r="C52" s="138">
        <f ca="1">IF(Mass_sal_nette!C52&gt;0,Mass_sal_nette!C52/Nb_cpte!C52,"")</f>
        <v>617.83343292332916</v>
      </c>
      <c r="D52" s="141">
        <f ca="1">IF(Mass_sal_nette!D52&gt;0,Mass_sal_nette!D52/Nb_cpte!D52,"")</f>
        <v>574.10058589657569</v>
      </c>
      <c r="E52" s="141">
        <f ca="1">IF(Mass_sal_nette!E52&gt;0,Mass_sal_nette!E52/Nb_cpte!E52,"")</f>
        <v>1099.1336461723345</v>
      </c>
      <c r="F52" s="141">
        <f ca="1">IF(Mass_sal_nette!F52&gt;0,Mass_sal_nette!F52/Nb_cpte!F52,"")</f>
        <v>1493.2447157806041</v>
      </c>
      <c r="G52" s="140">
        <f ca="1">IF(Mass_sal_nette!G52&gt;0,Mass_sal_nette!G52/Nb_cpte!G52,"")</f>
        <v>559.8213312959515</v>
      </c>
      <c r="H52" s="141">
        <f ca="1">IF(Mass_sal_nette!H52&gt;0,Mass_sal_nette!H52/Nb_cpte!H52,"")</f>
        <v>788.87855278540746</v>
      </c>
      <c r="I52" s="141">
        <f ca="1">IF(Mass_sal_nette!I52&gt;0,Mass_sal_nette!I52/Nb_cpte!I52,"")</f>
        <v>666.27341987790373</v>
      </c>
      <c r="J52" s="142">
        <f ca="1">IF(Mass_sal_nette!J52&gt;0,Mass_sal_nette!J52/Nb_cpte!J52,"")</f>
        <v>506.60030788385552</v>
      </c>
      <c r="K52" s="141">
        <f ca="1">IF(Mass_sal_nette!K52&gt;0,Mass_sal_nette!K52/Nb_cpte!K52,"")</f>
        <v>1496.2666949937841</v>
      </c>
      <c r="L52" s="141">
        <f ca="1">IF(Mass_sal_nette!L52&gt;0,Mass_sal_nette!L52/Nb_cpte!L52,0)</f>
        <v>0</v>
      </c>
      <c r="M52" s="142">
        <f ca="1">IF(Mass_sal_nette!M52&gt;0,Mass_sal_nette!M52/Nb_cpte!M52,0)</f>
        <v>0</v>
      </c>
      <c r="N52" s="141">
        <f ca="1">IF(Mass_sal_nette!N52&gt;0,Mass_sal_nette!N52/Nb_cpte!N52,"")</f>
        <v>1099.3359026125579</v>
      </c>
      <c r="O52" s="143">
        <f ca="1">IF(Mass_sal_nette!O52&gt;0,Mass_sal_nette!O52/Nb_cpte!O52,"")</f>
        <v>300.18965937401305</v>
      </c>
      <c r="P52" s="144">
        <f ca="1">IF(Mass_sal_nette!P52&gt;0,Mass_sal_nette!P52/Nb_cpte!P52,"")</f>
        <v>573.24256311781835</v>
      </c>
      <c r="Q52" s="145">
        <f ca="1">IF(Mass_sal_nette!Q52&gt;0,Mass_sal_nette!Q52/Nb_cpte!Q52,"")</f>
        <v>536.02568509949526</v>
      </c>
      <c r="R52" s="145">
        <f ca="1">IF(Mass_sal_nette!R52&gt;0,Mass_sal_nette!R52/Nb_cpte!R52,"")</f>
        <v>1124.3626941916179</v>
      </c>
      <c r="S52" s="145">
        <f ca="1">IF(Mass_sal_nette!S52&gt;0,Mass_sal_nette!S52/Nb_cpte!S52,0)</f>
        <v>0</v>
      </c>
      <c r="T52" s="145">
        <f ca="1">IF(Mass_sal_nette!T52&gt;0,Mass_sal_nette!T52/Nb_cpte!T52,"")</f>
        <v>468.31614095716918</v>
      </c>
      <c r="U52" s="145">
        <f ca="1">IF(Mass_sal_nette!U52&gt;0,Mass_sal_nette!U52/Nb_cpte!U52,"")</f>
        <v>1234.3415208051274</v>
      </c>
      <c r="V52" s="145">
        <f ca="1">IF(Mass_sal_nette!V52&gt;0,Mass_sal_nette!V52/Nb_cpte!V52,0)</f>
        <v>0</v>
      </c>
      <c r="W52" s="145">
        <f ca="1">IF(Mass_sal_nette!W52&gt;0,Mass_sal_nette!W52/Nb_cpte!W52,0)</f>
        <v>1499.7694027510258</v>
      </c>
      <c r="X52" s="145">
        <f ca="1">IF(Mass_sal_nette!X52&gt;0,Mass_sal_nette!X52/Nb_cpte!X52,"")</f>
        <v>1390.4593533040534</v>
      </c>
      <c r="Y52" s="146">
        <f ca="1">IF(Mass_sal_nette!Y52&gt;0,Mass_sal_nette!Y52/Nb_cpte!Y52,"")</f>
        <v>1401.5535986077093</v>
      </c>
    </row>
    <row r="53" spans="1:25" x14ac:dyDescent="0.2">
      <c r="A53" s="14">
        <v>42460</v>
      </c>
      <c r="B53" s="155">
        <f ca="1">IF(Mass_sal_nette!B53&gt;0,Mass_sal_nette!B53/Nb_cpte!B53,"")</f>
        <v>770.50530199746777</v>
      </c>
      <c r="C53" s="155">
        <f ca="1">IF(Mass_sal_nette!C53&gt;0,Mass_sal_nette!C53/Nb_cpte!C53,"")</f>
        <v>618.16142016674678</v>
      </c>
      <c r="D53" s="156">
        <f ca="1">IF(Mass_sal_nette!D53&gt;0,Mass_sal_nette!D53/Nb_cpte!D53,"")</f>
        <v>573.94731594397263</v>
      </c>
      <c r="E53" s="156">
        <f ca="1">IF(Mass_sal_nette!E53&gt;0,Mass_sal_nette!E53/Nb_cpte!E53,"")</f>
        <v>1105.2184393314037</v>
      </c>
      <c r="F53" s="156">
        <f ca="1">IF(Mass_sal_nette!F53&gt;0,Mass_sal_nette!F53/Nb_cpte!F53,"")</f>
        <v>1494.7103571860391</v>
      </c>
      <c r="G53" s="157">
        <f ca="1">IF(Mass_sal_nette!G53&gt;0,Mass_sal_nette!G53/Nb_cpte!G53,"")</f>
        <v>563.63719099252774</v>
      </c>
      <c r="H53" s="156">
        <f ca="1">IF(Mass_sal_nette!H53&gt;0,Mass_sal_nette!H53/Nb_cpte!H53,"")</f>
        <v>796.44558679825457</v>
      </c>
      <c r="I53" s="156">
        <f ca="1">IF(Mass_sal_nette!I53&gt;0,Mass_sal_nette!I53/Nb_cpte!I53,"")</f>
        <v>663.92555916500817</v>
      </c>
      <c r="J53" s="158">
        <f ca="1">IF(Mass_sal_nette!J53&gt;0,Mass_sal_nette!J53/Nb_cpte!J53,"")</f>
        <v>501.67141553036862</v>
      </c>
      <c r="K53" s="156">
        <f ca="1">IF(Mass_sal_nette!K53&gt;0,Mass_sal_nette!K53/Nb_cpte!K53,"")</f>
        <v>1498.7260175205463</v>
      </c>
      <c r="L53" s="156">
        <f ca="1">IF(Mass_sal_nette!L53&gt;0,Mass_sal_nette!L53/Nb_cpte!L53,0)</f>
        <v>0</v>
      </c>
      <c r="M53" s="158">
        <f ca="1">IF(Mass_sal_nette!M53&gt;0,Mass_sal_nette!M53/Nb_cpte!M53,0)</f>
        <v>0</v>
      </c>
      <c r="N53" s="156">
        <f ca="1">IF(Mass_sal_nette!N53&gt;0,Mass_sal_nette!N53/Nb_cpte!N53,"")</f>
        <v>1105.2763192830903</v>
      </c>
      <c r="O53" s="159">
        <f ca="1">IF(Mass_sal_nette!O53&gt;0,Mass_sal_nette!O53/Nb_cpte!O53,"")</f>
        <v>295.51633562577661</v>
      </c>
      <c r="P53" s="160">
        <f ca="1">IF(Mass_sal_nette!P53&gt;0,Mass_sal_nette!P53/Nb_cpte!P53,"")</f>
        <v>527.18831259246485</v>
      </c>
      <c r="Q53" s="161">
        <f ca="1">IF(Mass_sal_nette!Q53&gt;0,Mass_sal_nette!Q53/Nb_cpte!Q53,"")</f>
        <v>536.63070464905388</v>
      </c>
      <c r="R53" s="161">
        <f ca="1">IF(Mass_sal_nette!R53&gt;0,Mass_sal_nette!R53/Nb_cpte!R53,"")</f>
        <v>1123.7030595891106</v>
      </c>
      <c r="S53" s="161">
        <f ca="1">IF(Mass_sal_nette!S53&gt;0,Mass_sal_nette!S53/Nb_cpte!S53,0)</f>
        <v>0</v>
      </c>
      <c r="T53" s="161">
        <f ca="1">IF(Mass_sal_nette!T53&gt;0,Mass_sal_nette!T53/Nb_cpte!T53,"")</f>
        <v>467.92946586740521</v>
      </c>
      <c r="U53" s="161">
        <f ca="1">IF(Mass_sal_nette!U53&gt;0,Mass_sal_nette!U53/Nb_cpte!U53,"")</f>
        <v>1256.300596214835</v>
      </c>
      <c r="V53" s="161">
        <f ca="1">IF(Mass_sal_nette!V53&gt;0,Mass_sal_nette!V53/Nb_cpte!V53,0)</f>
        <v>0</v>
      </c>
      <c r="W53" s="161">
        <f ca="1">IF(Mass_sal_nette!W53&gt;0,Mass_sal_nette!W53/Nb_cpte!W53,0)</f>
        <v>1500.6613476424784</v>
      </c>
      <c r="X53" s="161">
        <f ca="1">IF(Mass_sal_nette!X53&gt;0,Mass_sal_nette!X53/Nb_cpte!X53,"")</f>
        <v>1457.6093885039302</v>
      </c>
      <c r="Y53" s="162">
        <f ca="1">IF(Mass_sal_nette!Y53&gt;0,Mass_sal_nette!Y53/Nb_cpte!Y53,"")</f>
        <v>1405.6879142731686</v>
      </c>
    </row>
    <row r="54" spans="1:25" x14ac:dyDescent="0.2">
      <c r="A54" s="20">
        <v>42551</v>
      </c>
      <c r="B54" s="138">
        <f ca="1">IF(Mass_sal_nette!B54&gt;0,Mass_sal_nette!B54/Nb_cpte!B54,"")</f>
        <v>771.81042754517489</v>
      </c>
      <c r="C54" s="138">
        <f ca="1">IF(Mass_sal_nette!C54&gt;0,Mass_sal_nette!C54/Nb_cpte!C54,"")</f>
        <v>619.0866256687724</v>
      </c>
      <c r="D54" s="141">
        <f ca="1">IF(Mass_sal_nette!D54&gt;0,Mass_sal_nette!D54/Nb_cpte!D54,"")</f>
        <v>574.3106863896395</v>
      </c>
      <c r="E54" s="141">
        <f ca="1">IF(Mass_sal_nette!E54&gt;0,Mass_sal_nette!E54/Nb_cpte!E54,"")</f>
        <v>1107.6989619223118</v>
      </c>
      <c r="F54" s="141">
        <f ca="1">IF(Mass_sal_nette!F54&gt;0,Mass_sal_nette!F54/Nb_cpte!F54,"")</f>
        <v>1496.8000589447556</v>
      </c>
      <c r="G54" s="140">
        <f ca="1">IF(Mass_sal_nette!G54&gt;0,Mass_sal_nette!G54/Nb_cpte!G54,"")</f>
        <v>562.77491205690399</v>
      </c>
      <c r="H54" s="141">
        <f ca="1">IF(Mass_sal_nette!H54&gt;0,Mass_sal_nette!H54/Nb_cpte!H54,"")</f>
        <v>795.84267055172734</v>
      </c>
      <c r="I54" s="141">
        <f ca="1">IF(Mass_sal_nette!I54&gt;0,Mass_sal_nette!I54/Nb_cpte!I54,"")</f>
        <v>658.92674730648991</v>
      </c>
      <c r="J54" s="142">
        <f ca="1">IF(Mass_sal_nette!J54&gt;0,Mass_sal_nette!J54/Nb_cpte!J54,"")</f>
        <v>499.87019715416108</v>
      </c>
      <c r="K54" s="141">
        <f ca="1">IF(Mass_sal_nette!K54&gt;0,Mass_sal_nette!K54/Nb_cpte!K54,"")</f>
        <v>1502.5627920155212</v>
      </c>
      <c r="L54" s="141">
        <f ca="1">IF(Mass_sal_nette!L54&gt;0,Mass_sal_nette!L54/Nb_cpte!L54,0)</f>
        <v>0</v>
      </c>
      <c r="M54" s="142">
        <f ca="1">IF(Mass_sal_nette!M54&gt;0,Mass_sal_nette!M54/Nb_cpte!M54,0)</f>
        <v>0</v>
      </c>
      <c r="N54" s="141">
        <f ca="1">IF(Mass_sal_nette!N54&gt;0,Mass_sal_nette!N54/Nb_cpte!N54,"")</f>
        <v>1107.9127458098471</v>
      </c>
      <c r="O54" s="143">
        <f ca="1">IF(Mass_sal_nette!O54&gt;0,Mass_sal_nette!O54/Nb_cpte!O54,"")</f>
        <v>287.33880392063264</v>
      </c>
      <c r="P54" s="144">
        <f ca="1">IF(Mass_sal_nette!P54&gt;0,Mass_sal_nette!P54/Nb_cpte!P54,"")</f>
        <v>592.41481122037408</v>
      </c>
      <c r="Q54" s="145">
        <f ca="1">IF(Mass_sal_nette!Q54&gt;0,Mass_sal_nette!Q54/Nb_cpte!Q54,"")</f>
        <v>534.08021912024685</v>
      </c>
      <c r="R54" s="145">
        <f ca="1">IF(Mass_sal_nette!R54&gt;0,Mass_sal_nette!R54/Nb_cpte!R54,"")</f>
        <v>1127.9367681796366</v>
      </c>
      <c r="S54" s="145">
        <f ca="1">IF(Mass_sal_nette!S54&gt;0,Mass_sal_nette!S54/Nb_cpte!S54,0)</f>
        <v>0</v>
      </c>
      <c r="T54" s="145">
        <f ca="1">IF(Mass_sal_nette!T54&gt;0,Mass_sal_nette!T54/Nb_cpte!T54,"")</f>
        <v>471.42430111887273</v>
      </c>
      <c r="U54" s="145">
        <f ca="1">IF(Mass_sal_nette!U54&gt;0,Mass_sal_nette!U54/Nb_cpte!U54,"")</f>
        <v>1275.0057339887119</v>
      </c>
      <c r="V54" s="145">
        <f ca="1">IF(Mass_sal_nette!V54&gt;0,Mass_sal_nette!V54/Nb_cpte!V54,0)</f>
        <v>0</v>
      </c>
      <c r="W54" s="145">
        <f ca="1">IF(Mass_sal_nette!W54&gt;0,Mass_sal_nette!W54/Nb_cpte!W54,0)</f>
        <v>1501.2106504356223</v>
      </c>
      <c r="X54" s="145">
        <f ca="1">IF(Mass_sal_nette!X54&gt;0,Mass_sal_nette!X54/Nb_cpte!X54,"")</f>
        <v>2141.1810228274257</v>
      </c>
      <c r="Y54" s="146">
        <f ca="1">IF(Mass_sal_nette!Y54&gt;0,Mass_sal_nette!Y54/Nb_cpte!Y54,"")</f>
        <v>1424.3777088365407</v>
      </c>
    </row>
    <row r="55" spans="1:25" x14ac:dyDescent="0.2">
      <c r="A55" s="20">
        <v>42643</v>
      </c>
      <c r="B55" s="138">
        <f ca="1">IF(Mass_sal_nette!B55&gt;0,Mass_sal_nette!B55/Nb_cpte!B55,"")</f>
        <v>777.26305871031627</v>
      </c>
      <c r="C55" s="138">
        <f ca="1">IF(Mass_sal_nette!C55&gt;0,Mass_sal_nette!C55/Nb_cpte!C55,"")</f>
        <v>625.13751525820635</v>
      </c>
      <c r="D55" s="141">
        <f ca="1">IF(Mass_sal_nette!D55&gt;0,Mass_sal_nette!D55/Nb_cpte!D55,"")</f>
        <v>579.93532643579567</v>
      </c>
      <c r="E55" s="141">
        <f ca="1">IF(Mass_sal_nette!E55&gt;0,Mass_sal_nette!E55/Nb_cpte!E55,"")</f>
        <v>1113.9923281379101</v>
      </c>
      <c r="F55" s="141">
        <f ca="1">IF(Mass_sal_nette!F55&gt;0,Mass_sal_nette!F55/Nb_cpte!F55,"")</f>
        <v>1504.034394230313</v>
      </c>
      <c r="G55" s="140">
        <f ca="1">IF(Mass_sal_nette!G55&gt;0,Mass_sal_nette!G55/Nb_cpte!G55,"")</f>
        <v>563.86896140459828</v>
      </c>
      <c r="H55" s="141">
        <f ca="1">IF(Mass_sal_nette!H55&gt;0,Mass_sal_nette!H55/Nb_cpte!H55,"")</f>
        <v>787.08949394712192</v>
      </c>
      <c r="I55" s="141">
        <f ca="1">IF(Mass_sal_nette!I55&gt;0,Mass_sal_nette!I55/Nb_cpte!I55,"")</f>
        <v>655.09760724358546</v>
      </c>
      <c r="J55" s="142">
        <f ca="1">IF(Mass_sal_nette!J55&gt;0,Mass_sal_nette!J55/Nb_cpte!J55,"")</f>
        <v>502.85919585749912</v>
      </c>
      <c r="K55" s="141">
        <f ca="1">IF(Mass_sal_nette!K55&gt;0,Mass_sal_nette!K55/Nb_cpte!K55,"")</f>
        <v>1498.4134015320774</v>
      </c>
      <c r="L55" s="141">
        <f ca="1">IF(Mass_sal_nette!L55&gt;0,Mass_sal_nette!L55/Nb_cpte!L55,0)</f>
        <v>0</v>
      </c>
      <c r="M55" s="142">
        <f ca="1">IF(Mass_sal_nette!M55&gt;0,Mass_sal_nette!M55/Nb_cpte!M55,0)</f>
        <v>0</v>
      </c>
      <c r="N55" s="141">
        <f ca="1">IF(Mass_sal_nette!N55&gt;0,Mass_sal_nette!N55/Nb_cpte!N55,"")</f>
        <v>1114.2001703307819</v>
      </c>
      <c r="O55" s="143">
        <f ca="1">IF(Mass_sal_nette!O55&gt;0,Mass_sal_nette!O55/Nb_cpte!O55,"")</f>
        <v>307.39948918523663</v>
      </c>
      <c r="P55" s="144">
        <f ca="1">IF(Mass_sal_nette!P55&gt;0,Mass_sal_nette!P55/Nb_cpte!P55,"")</f>
        <v>638.96516084532243</v>
      </c>
      <c r="Q55" s="145">
        <f ca="1">IF(Mass_sal_nette!Q55&gt;0,Mass_sal_nette!Q55/Nb_cpte!Q55,"")</f>
        <v>534.40169847926245</v>
      </c>
      <c r="R55" s="145">
        <f ca="1">IF(Mass_sal_nette!R55&gt;0,Mass_sal_nette!R55/Nb_cpte!R55,"")</f>
        <v>1132.8929197291479</v>
      </c>
      <c r="S55" s="145">
        <f ca="1">IF(Mass_sal_nette!S55&gt;0,Mass_sal_nette!S55/Nb_cpte!S55,0)</f>
        <v>0</v>
      </c>
      <c r="T55" s="145">
        <f ca="1">IF(Mass_sal_nette!T55&gt;0,Mass_sal_nette!T55/Nb_cpte!T55,"")</f>
        <v>468.37586985472245</v>
      </c>
      <c r="U55" s="145">
        <f ca="1">IF(Mass_sal_nette!U55&gt;0,Mass_sal_nette!U55/Nb_cpte!U55,"")</f>
        <v>1284.8800931467622</v>
      </c>
      <c r="V55" s="145">
        <f ca="1">IF(Mass_sal_nette!V55&gt;0,Mass_sal_nette!V55/Nb_cpte!V55,0)</f>
        <v>0</v>
      </c>
      <c r="W55" s="145">
        <f ca="1">IF(Mass_sal_nette!W55&gt;0,Mass_sal_nette!W55/Nb_cpte!W55,0)</f>
        <v>1500.2183649127619</v>
      </c>
      <c r="X55" s="145">
        <f ca="1">IF(Mass_sal_nette!X55&gt;0,Mass_sal_nette!X55/Nb_cpte!X55,"")</f>
        <v>1555.8920291004251</v>
      </c>
      <c r="Y55" s="146">
        <f ca="1">IF(Mass_sal_nette!Y55&gt;0,Mass_sal_nette!Y55/Nb_cpte!Y55,"")</f>
        <v>1404.7277006438462</v>
      </c>
    </row>
    <row r="56" spans="1:25" ht="12" thickBot="1" x14ac:dyDescent="0.25">
      <c r="A56" s="20">
        <v>42735</v>
      </c>
      <c r="B56" s="138">
        <f ca="1">IF(Mass_sal_nette!B56&gt;0,Mass_sal_nette!B56/Nb_cpte!B56,"")</f>
        <v>775.96326980663139</v>
      </c>
      <c r="C56" s="138">
        <f ca="1">IF(Mass_sal_nette!C56&gt;0,Mass_sal_nette!C56/Nb_cpte!C56,"")</f>
        <v>622.57955004032601</v>
      </c>
      <c r="D56" s="141">
        <f ca="1">IF(Mass_sal_nette!D56&gt;0,Mass_sal_nette!D56/Nb_cpte!D56,"")</f>
        <v>577.17768687079138</v>
      </c>
      <c r="E56" s="141">
        <f ca="1">IF(Mass_sal_nette!E56&gt;0,Mass_sal_nette!E56/Nb_cpte!E56,"")</f>
        <v>1115.5158295551678</v>
      </c>
      <c r="F56" s="141">
        <f ca="1">IF(Mass_sal_nette!F56&gt;0,Mass_sal_nette!F56/Nb_cpte!F56,"")</f>
        <v>1492.8383144307618</v>
      </c>
      <c r="G56" s="140">
        <f ca="1">IF(Mass_sal_nette!G56&gt;0,Mass_sal_nette!G56/Nb_cpte!G56,"")</f>
        <v>561.02806584583982</v>
      </c>
      <c r="H56" s="141">
        <f ca="1">IF(Mass_sal_nette!H56&gt;0,Mass_sal_nette!H56/Nb_cpte!H56,"")</f>
        <v>786.83042825115808</v>
      </c>
      <c r="I56" s="141">
        <f ca="1">IF(Mass_sal_nette!I56&gt;0,Mass_sal_nette!I56/Nb_cpte!I56,"")</f>
        <v>651.02727646208587</v>
      </c>
      <c r="J56" s="142">
        <f ca="1">IF(Mass_sal_nette!J56&gt;0,Mass_sal_nette!J56/Nb_cpte!J56,"")</f>
        <v>495.69757229812092</v>
      </c>
      <c r="K56" s="141">
        <f ca="1">IF(Mass_sal_nette!K56&gt;0,Mass_sal_nette!K56/Nb_cpte!K56,"")</f>
        <v>1485.7766779071189</v>
      </c>
      <c r="L56" s="141">
        <f ca="1">IF(Mass_sal_nette!L56&gt;0,Mass_sal_nette!L56/Nb_cpte!L56,0)</f>
        <v>0</v>
      </c>
      <c r="M56" s="142">
        <f ca="1">IF(Mass_sal_nette!M56&gt;0,Mass_sal_nette!M56/Nb_cpte!M56,0)</f>
        <v>0</v>
      </c>
      <c r="N56" s="141">
        <f ca="1">IF(Mass_sal_nette!N56&gt;0,Mass_sal_nette!N56/Nb_cpte!N56,"")</f>
        <v>1115.5063209182456</v>
      </c>
      <c r="O56" s="143">
        <f ca="1">IF(Mass_sal_nette!O56&gt;0,Mass_sal_nette!O56/Nb_cpte!O56,"")</f>
        <v>289.80488807815908</v>
      </c>
      <c r="P56" s="144">
        <f ca="1">IF(Mass_sal_nette!P56&gt;0,Mass_sal_nette!P56/Nb_cpte!P56,"")</f>
        <v>520.39074990185622</v>
      </c>
      <c r="Q56" s="145">
        <f ca="1">IF(Mass_sal_nette!Q56&gt;0,Mass_sal_nette!Q56/Nb_cpte!Q56,"")</f>
        <v>531.27370080612866</v>
      </c>
      <c r="R56" s="145">
        <f ca="1">IF(Mass_sal_nette!R56&gt;0,Mass_sal_nette!R56/Nb_cpte!R56,"")</f>
        <v>1136.8457702559608</v>
      </c>
      <c r="S56" s="145">
        <f ca="1">IF(Mass_sal_nette!S56&gt;0,Mass_sal_nette!S56/Nb_cpte!S56,0)</f>
        <v>0</v>
      </c>
      <c r="T56" s="145">
        <f ca="1">IF(Mass_sal_nette!T56&gt;0,Mass_sal_nette!T56/Nb_cpte!T56,"")</f>
        <v>469.61771091455512</v>
      </c>
      <c r="U56" s="145">
        <f ca="1">IF(Mass_sal_nette!U56&gt;0,Mass_sal_nette!U56/Nb_cpte!U56,"")</f>
        <v>1297.0861060993907</v>
      </c>
      <c r="V56" s="145">
        <f ca="1">IF(Mass_sal_nette!V56&gt;0,Mass_sal_nette!V56/Nb_cpte!V56,0)</f>
        <v>0</v>
      </c>
      <c r="W56" s="145">
        <f ca="1">IF(Mass_sal_nette!W56&gt;0,Mass_sal_nette!W56/Nb_cpte!W56,0)</f>
        <v>1491.3145893772501</v>
      </c>
      <c r="X56" s="145">
        <f ca="1">IF(Mass_sal_nette!X56&gt;0,Mass_sal_nette!X56/Nb_cpte!X56,"")</f>
        <v>1325.9725062845641</v>
      </c>
      <c r="Y56" s="146">
        <f ca="1">IF(Mass_sal_nette!Y56&gt;0,Mass_sal_nette!Y56/Nb_cpte!Y56,"")</f>
        <v>1397.4187171702456</v>
      </c>
    </row>
    <row r="57" spans="1:25" x14ac:dyDescent="0.2">
      <c r="A57" s="14">
        <v>42825</v>
      </c>
      <c r="B57" s="155">
        <f ca="1">IF(Mass_sal_nette!B57&gt;0,Mass_sal_nette!B57/Nb_cpte!B57,"")</f>
        <v>782.91745252719534</v>
      </c>
      <c r="C57" s="155">
        <f ca="1">IF(Mass_sal_nette!C57&gt;0,Mass_sal_nette!C57/Nb_cpte!C57,"")</f>
        <v>630.44946362350402</v>
      </c>
      <c r="D57" s="156">
        <f ca="1">IF(Mass_sal_nette!D57&gt;0,Mass_sal_nette!D57/Nb_cpte!D57,"")</f>
        <v>584.91592167266379</v>
      </c>
      <c r="E57" s="156">
        <f ca="1">IF(Mass_sal_nette!E57&gt;0,Mass_sal_nette!E57/Nb_cpte!E57,"")</f>
        <v>1121.7376430046249</v>
      </c>
      <c r="F57" s="156">
        <f ca="1">IF(Mass_sal_nette!F57&gt;0,Mass_sal_nette!F57/Nb_cpte!F57,"")</f>
        <v>1494.8310467038264</v>
      </c>
      <c r="G57" s="157">
        <f ca="1">IF(Mass_sal_nette!G57&gt;0,Mass_sal_nette!G57/Nb_cpte!G57,"")</f>
        <v>570.71404115764108</v>
      </c>
      <c r="H57" s="156">
        <f ca="1">IF(Mass_sal_nette!H57&gt;0,Mass_sal_nette!H57/Nb_cpte!H57,"")</f>
        <v>787.86212479825713</v>
      </c>
      <c r="I57" s="156">
        <f ca="1">IF(Mass_sal_nette!I57&gt;0,Mass_sal_nette!I57/Nb_cpte!I57,"")</f>
        <v>648.56650290181665</v>
      </c>
      <c r="J57" s="158">
        <f ca="1">IF(Mass_sal_nette!J57&gt;0,Mass_sal_nette!J57/Nb_cpte!J57,"")</f>
        <v>494.01948210032623</v>
      </c>
      <c r="K57" s="156">
        <f ca="1">IF(Mass_sal_nette!K57&gt;0,Mass_sal_nette!K57/Nb_cpte!K57,"")</f>
        <v>1498.7669062875052</v>
      </c>
      <c r="L57" s="156">
        <f ca="1">IF(Mass_sal_nette!L57&gt;0,Mass_sal_nette!L57/Nb_cpte!L57,0)</f>
        <v>0</v>
      </c>
      <c r="M57" s="158">
        <f ca="1">IF(Mass_sal_nette!M57&gt;0,Mass_sal_nette!M57/Nb_cpte!M57,0)</f>
        <v>0</v>
      </c>
      <c r="N57" s="156">
        <f ca="1">IF(Mass_sal_nette!N57&gt;0,Mass_sal_nette!N57/Nb_cpte!N57,"")</f>
        <v>1121.8537324882013</v>
      </c>
      <c r="O57" s="159">
        <f ca="1">IF(Mass_sal_nette!O57&gt;0,Mass_sal_nette!O57/Nb_cpte!O57,"")</f>
        <v>289.80846416067385</v>
      </c>
      <c r="P57" s="160">
        <f ca="1">IF(Mass_sal_nette!P57&gt;0,Mass_sal_nette!P57/Nb_cpte!P57,"")</f>
        <v>513.02040065428332</v>
      </c>
      <c r="Q57" s="161">
        <f ca="1">IF(Mass_sal_nette!Q57&gt;0,Mass_sal_nette!Q57/Nb_cpte!Q57,"")</f>
        <v>537.02836597883538</v>
      </c>
      <c r="R57" s="161">
        <f ca="1">IF(Mass_sal_nette!R57&gt;0,Mass_sal_nette!R57/Nb_cpte!R57,"")</f>
        <v>1142.5101848256302</v>
      </c>
      <c r="S57" s="161">
        <f ca="1">IF(Mass_sal_nette!S57&gt;0,Mass_sal_nette!S57/Nb_cpte!S57,0)</f>
        <v>0</v>
      </c>
      <c r="T57" s="161">
        <f ca="1">IF(Mass_sal_nette!T57&gt;0,Mass_sal_nette!T57/Nb_cpte!T57,"")</f>
        <v>476.18281552891733</v>
      </c>
      <c r="U57" s="161">
        <f ca="1">IF(Mass_sal_nette!U57&gt;0,Mass_sal_nette!U57/Nb_cpte!U57,"")</f>
        <v>1322.570942872195</v>
      </c>
      <c r="V57" s="161">
        <f ca="1">IF(Mass_sal_nette!V57&gt;0,Mass_sal_nette!V57/Nb_cpte!V57,0)</f>
        <v>0</v>
      </c>
      <c r="W57" s="161">
        <f ca="1">IF(Mass_sal_nette!W57&gt;0,Mass_sal_nette!W57/Nb_cpte!W57,0)</f>
        <v>1500.5639100591479</v>
      </c>
      <c r="X57" s="161">
        <f ca="1">IF(Mass_sal_nette!X57&gt;0,Mass_sal_nette!X57/Nb_cpte!X57,"")</f>
        <v>1973.6990417016241</v>
      </c>
      <c r="Y57" s="162">
        <f ca="1">IF(Mass_sal_nette!Y57&gt;0,Mass_sal_nette!Y57/Nb_cpte!Y57,"")</f>
        <v>1419.8240734120343</v>
      </c>
    </row>
    <row r="58" spans="1:25" x14ac:dyDescent="0.2">
      <c r="A58" s="20">
        <v>42916</v>
      </c>
      <c r="B58" s="138">
        <f ca="1">IF(Mass_sal_nette!B58&gt;0,Mass_sal_nette!B58/Nb_cpte!B58,"")</f>
        <v>783.42442587879839</v>
      </c>
      <c r="C58" s="138">
        <f ca="1">IF(Mass_sal_nette!C58&gt;0,Mass_sal_nette!C58/Nb_cpte!C58,"")</f>
        <v>628.48606098373273</v>
      </c>
      <c r="D58" s="141">
        <f ca="1">IF(Mass_sal_nette!D58&gt;0,Mass_sal_nette!D58/Nb_cpte!D58,"")</f>
        <v>582.38930673657444</v>
      </c>
      <c r="E58" s="141">
        <f ca="1">IF(Mass_sal_nette!E58&gt;0,Mass_sal_nette!E58/Nb_cpte!E58,"")</f>
        <v>1127.6004965620136</v>
      </c>
      <c r="F58" s="141">
        <f ca="1">IF(Mass_sal_nette!F58&gt;0,Mass_sal_nette!F58/Nb_cpte!F58,"")</f>
        <v>1496.4241451037663</v>
      </c>
      <c r="G58" s="140">
        <f ca="1">IF(Mass_sal_nette!G58&gt;0,Mass_sal_nette!G58/Nb_cpte!G58,"")</f>
        <v>570.56763726807799</v>
      </c>
      <c r="H58" s="141">
        <f ca="1">IF(Mass_sal_nette!H58&gt;0,Mass_sal_nette!H58/Nb_cpte!H58,"")</f>
        <v>775.17601894519555</v>
      </c>
      <c r="I58" s="141">
        <f ca="1">IF(Mass_sal_nette!I58&gt;0,Mass_sal_nette!I58/Nb_cpte!I58,"")</f>
        <v>643.00179365285419</v>
      </c>
      <c r="J58" s="142">
        <f ca="1">IF(Mass_sal_nette!J58&gt;0,Mass_sal_nette!J58/Nb_cpte!J58,"")</f>
        <v>492.30247269733491</v>
      </c>
      <c r="K58" s="141">
        <f ca="1">IF(Mass_sal_nette!K58&gt;0,Mass_sal_nette!K58/Nb_cpte!K58,"")</f>
        <v>1485.9410470314542</v>
      </c>
      <c r="L58" s="141">
        <f ca="1">IF(Mass_sal_nette!L58&gt;0,Mass_sal_nette!L58/Nb_cpte!L58,0)</f>
        <v>0</v>
      </c>
      <c r="M58" s="142">
        <f ca="1">IF(Mass_sal_nette!M58&gt;0,Mass_sal_nette!M58/Nb_cpte!M58,0)</f>
        <v>0</v>
      </c>
      <c r="N58" s="141">
        <f ca="1">IF(Mass_sal_nette!N58&gt;0,Mass_sal_nette!N58/Nb_cpte!N58,"")</f>
        <v>1127.4734909791841</v>
      </c>
      <c r="O58" s="143">
        <f ca="1">IF(Mass_sal_nette!O58&gt;0,Mass_sal_nette!O58/Nb_cpte!O58,"")</f>
        <v>288.52613962882333</v>
      </c>
      <c r="P58" s="144">
        <f ca="1">IF(Mass_sal_nette!P58&gt;0,Mass_sal_nette!P58/Nb_cpte!P58,"")</f>
        <v>539.02092671498167</v>
      </c>
      <c r="Q58" s="145">
        <f ca="1">IF(Mass_sal_nette!Q58&gt;0,Mass_sal_nette!Q58/Nb_cpte!Q58,"")</f>
        <v>536.60666404004405</v>
      </c>
      <c r="R58" s="145">
        <f ca="1">IF(Mass_sal_nette!R58&gt;0,Mass_sal_nette!R58/Nb_cpte!R58,"")</f>
        <v>1140.8685241683247</v>
      </c>
      <c r="S58" s="145">
        <f ca="1">IF(Mass_sal_nette!S58&gt;0,Mass_sal_nette!S58/Nb_cpte!S58,0)</f>
        <v>0</v>
      </c>
      <c r="T58" s="145">
        <f ca="1">IF(Mass_sal_nette!T58&gt;0,Mass_sal_nette!T58/Nb_cpte!T58,"")</f>
        <v>470.84313749602887</v>
      </c>
      <c r="U58" s="145">
        <f ca="1">IF(Mass_sal_nette!U58&gt;0,Mass_sal_nette!U58/Nb_cpte!U58,"")</f>
        <v>1329.4288749213254</v>
      </c>
      <c r="V58" s="145">
        <f ca="1">IF(Mass_sal_nette!V58&gt;0,Mass_sal_nette!V58/Nb_cpte!V58,0)</f>
        <v>0</v>
      </c>
      <c r="W58" s="145">
        <f ca="1">IF(Mass_sal_nette!W58&gt;0,Mass_sal_nette!W58/Nb_cpte!W58,0)</f>
        <v>1483.9044154306616</v>
      </c>
      <c r="X58" s="145">
        <f ca="1">IF(Mass_sal_nette!X58&gt;0,Mass_sal_nette!X58/Nb_cpte!X58,"")</f>
        <v>1821.7799955479172</v>
      </c>
      <c r="Y58" s="146">
        <f ca="1">IF(Mass_sal_nette!Y58&gt;0,Mass_sal_nette!Y58/Nb_cpte!Y58,"")</f>
        <v>1382.4933234453363</v>
      </c>
    </row>
    <row r="59" spans="1:25" x14ac:dyDescent="0.2">
      <c r="A59" s="20">
        <v>43008</v>
      </c>
      <c r="B59" s="138">
        <f ca="1">IF(Mass_sal_nette!B59&gt;0,Mass_sal_nette!B59/Nb_cpte!B59,"")</f>
        <v>784.34296621220244</v>
      </c>
      <c r="C59" s="138">
        <f ca="1">IF(Mass_sal_nette!C59&gt;0,Mass_sal_nette!C59/Nb_cpte!C59,"")</f>
        <v>628.94420702605282</v>
      </c>
      <c r="D59" s="141">
        <f ca="1">IF(Mass_sal_nette!D59&gt;0,Mass_sal_nette!D59/Nb_cpte!D59,"")</f>
        <v>582.71412204668229</v>
      </c>
      <c r="E59" s="141">
        <f ca="1">IF(Mass_sal_nette!E59&gt;0,Mass_sal_nette!E59/Nb_cpte!E59,"")</f>
        <v>1130.1692366779228</v>
      </c>
      <c r="F59" s="141">
        <f ca="1">IF(Mass_sal_nette!F59&gt;0,Mass_sal_nette!F59/Nb_cpte!F59,"")</f>
        <v>1487.3466506415707</v>
      </c>
      <c r="G59" s="140">
        <f ca="1">IF(Mass_sal_nette!G59&gt;0,Mass_sal_nette!G59/Nb_cpte!G59,"")</f>
        <v>569.75559439700908</v>
      </c>
      <c r="H59" s="141">
        <f ca="1">IF(Mass_sal_nette!H59&gt;0,Mass_sal_nette!H59/Nb_cpte!H59,"")</f>
        <v>770.43011195379097</v>
      </c>
      <c r="I59" s="141">
        <f ca="1">IF(Mass_sal_nette!I59&gt;0,Mass_sal_nette!I59/Nb_cpte!I59,"")</f>
        <v>633.22091883615167</v>
      </c>
      <c r="J59" s="142">
        <f ca="1">IF(Mass_sal_nette!J59&gt;0,Mass_sal_nette!J59/Nb_cpte!J59,"")</f>
        <v>483.53684126354989</v>
      </c>
      <c r="K59" s="141">
        <f ca="1">IF(Mass_sal_nette!K59&gt;0,Mass_sal_nette!K59/Nb_cpte!K59,"")</f>
        <v>1480.6640081291512</v>
      </c>
      <c r="L59" s="141">
        <f ca="1">IF(Mass_sal_nette!L59&gt;0,Mass_sal_nette!L59/Nb_cpte!L59,0)</f>
        <v>0</v>
      </c>
      <c r="M59" s="142">
        <f ca="1">IF(Mass_sal_nette!M59&gt;0,Mass_sal_nette!M59/Nb_cpte!M59,0)</f>
        <v>0</v>
      </c>
      <c r="N59" s="141">
        <f ca="1">IF(Mass_sal_nette!N59&gt;0,Mass_sal_nette!N59/Nb_cpte!N59,"")</f>
        <v>1130.5008344730338</v>
      </c>
      <c r="O59" s="143">
        <f ca="1">IF(Mass_sal_nette!O59&gt;0,Mass_sal_nette!O59/Nb_cpte!O59,"")</f>
        <v>288.00560649534856</v>
      </c>
      <c r="P59" s="144">
        <f ca="1">IF(Mass_sal_nette!P59&gt;0,Mass_sal_nette!P59/Nb_cpte!P59,"")</f>
        <v>549.22649508241841</v>
      </c>
      <c r="Q59" s="145">
        <f ca="1">IF(Mass_sal_nette!Q59&gt;0,Mass_sal_nette!Q59/Nb_cpte!Q59,"")</f>
        <v>535.82227303126206</v>
      </c>
      <c r="R59" s="145">
        <f ca="1">IF(Mass_sal_nette!R59&gt;0,Mass_sal_nette!R59/Nb_cpte!R59,"")</f>
        <v>1144.6163881411026</v>
      </c>
      <c r="S59" s="145">
        <f ca="1">IF(Mass_sal_nette!S59&gt;0,Mass_sal_nette!S59/Nb_cpte!S59,0)</f>
        <v>0</v>
      </c>
      <c r="T59" s="145">
        <f ca="1">IF(Mass_sal_nette!T59&gt;0,Mass_sal_nette!T59/Nb_cpte!T59,"")</f>
        <v>470.06182301512365</v>
      </c>
      <c r="U59" s="145">
        <f ca="1">IF(Mass_sal_nette!U59&gt;0,Mass_sal_nette!U59/Nb_cpte!U59,"")</f>
        <v>1339.3957150421481</v>
      </c>
      <c r="V59" s="145">
        <f ca="1">IF(Mass_sal_nette!V59&gt;0,Mass_sal_nette!V59/Nb_cpte!V59,0)</f>
        <v>0</v>
      </c>
      <c r="W59" s="145">
        <f ca="1">IF(Mass_sal_nette!W59&gt;0,Mass_sal_nette!W59/Nb_cpte!W59,0)</f>
        <v>1479.8822569426293</v>
      </c>
      <c r="X59" s="145">
        <f ca="1">IF(Mass_sal_nette!X59&gt;0,Mass_sal_nette!X59/Nb_cpte!X59,"")</f>
        <v>1519.6366650076859</v>
      </c>
      <c r="Y59" s="146">
        <f ca="1">IF(Mass_sal_nette!Y59&gt;0,Mass_sal_nette!Y59/Nb_cpte!Y59,"")</f>
        <v>1406.0436039750625</v>
      </c>
    </row>
    <row r="60" spans="1:25" ht="12" thickBot="1" x14ac:dyDescent="0.25">
      <c r="A60" s="20">
        <v>43100</v>
      </c>
      <c r="B60" s="138">
        <f ca="1">IF(Mass_sal_nette!B60&gt;0,Mass_sal_nette!B60/Nb_cpte!B60,"")</f>
        <v>784.23990352325973</v>
      </c>
      <c r="C60" s="138">
        <f ca="1">IF(Mass_sal_nette!C60&gt;0,Mass_sal_nette!C60/Nb_cpte!C60,"")</f>
        <v>625.77908326585964</v>
      </c>
      <c r="D60" s="141">
        <f ca="1">IF(Mass_sal_nette!D60&gt;0,Mass_sal_nette!D60/Nb_cpte!D60,"")</f>
        <v>578.95661142821484</v>
      </c>
      <c r="E60" s="141">
        <f ca="1">IF(Mass_sal_nette!E60&gt;0,Mass_sal_nette!E60/Nb_cpte!E60,"")</f>
        <v>1140.9040253068426</v>
      </c>
      <c r="F60" s="141">
        <f ca="1">IF(Mass_sal_nette!F60&gt;0,Mass_sal_nette!F60/Nb_cpte!F60,"")</f>
        <v>1498.7698924512335</v>
      </c>
      <c r="G60" s="140">
        <f ca="1">IF(Mass_sal_nette!G60&gt;0,Mass_sal_nette!G60/Nb_cpte!G60,"")</f>
        <v>567.53303198258482</v>
      </c>
      <c r="H60" s="141">
        <f ca="1">IF(Mass_sal_nette!H60&gt;0,Mass_sal_nette!H60/Nb_cpte!H60,"")</f>
        <v>783.7859252021284</v>
      </c>
      <c r="I60" s="141">
        <f ca="1">IF(Mass_sal_nette!I60&gt;0,Mass_sal_nette!I60/Nb_cpte!I60,"")</f>
        <v>630.42230633881763</v>
      </c>
      <c r="J60" s="142">
        <f ca="1">IF(Mass_sal_nette!J60&gt;0,Mass_sal_nette!J60/Nb_cpte!J60,"")</f>
        <v>481.93560609643754</v>
      </c>
      <c r="K60" s="141">
        <f ca="1">IF(Mass_sal_nette!K60&gt;0,Mass_sal_nette!K60/Nb_cpte!K60,"")</f>
        <v>1498.7658106153922</v>
      </c>
      <c r="L60" s="141">
        <f ca="1">IF(Mass_sal_nette!L60&gt;0,Mass_sal_nette!L60/Nb_cpte!L60,0)</f>
        <v>0</v>
      </c>
      <c r="M60" s="142">
        <f ca="1">IF(Mass_sal_nette!M60&gt;0,Mass_sal_nette!M60/Nb_cpte!M60,0)</f>
        <v>0</v>
      </c>
      <c r="N60" s="141">
        <f ca="1">IF(Mass_sal_nette!N60&gt;0,Mass_sal_nette!N60/Nb_cpte!N60,"")</f>
        <v>1140.8284444307524</v>
      </c>
      <c r="O60" s="143">
        <f ca="1">IF(Mass_sal_nette!O60&gt;0,Mass_sal_nette!O60/Nb_cpte!O60,"")</f>
        <v>292.45264016877132</v>
      </c>
      <c r="P60" s="144">
        <f ca="1">IF(Mass_sal_nette!P60&gt;0,Mass_sal_nette!P60/Nb_cpte!P60,"")</f>
        <v>487.03523614107792</v>
      </c>
      <c r="Q60" s="145">
        <f ca="1">IF(Mass_sal_nette!Q60&gt;0,Mass_sal_nette!Q60/Nb_cpte!Q60,"")</f>
        <v>537.37197028396099</v>
      </c>
      <c r="R60" s="145">
        <f ca="1">IF(Mass_sal_nette!R60&gt;0,Mass_sal_nette!R60/Nb_cpte!R60,"")</f>
        <v>1153.6966962139913</v>
      </c>
      <c r="S60" s="145">
        <f ca="1">IF(Mass_sal_nette!S60&gt;0,Mass_sal_nette!S60/Nb_cpte!S60,0)</f>
        <v>0</v>
      </c>
      <c r="T60" s="145">
        <f ca="1">IF(Mass_sal_nette!T60&gt;0,Mass_sal_nette!T60/Nb_cpte!T60,"")</f>
        <v>470.89098749969526</v>
      </c>
      <c r="U60" s="145">
        <f ca="1">IF(Mass_sal_nette!U60&gt;0,Mass_sal_nette!U60/Nb_cpte!U60,"")</f>
        <v>1346.8798112764161</v>
      </c>
      <c r="V60" s="145">
        <f ca="1">IF(Mass_sal_nette!V60&gt;0,Mass_sal_nette!V60/Nb_cpte!V60,0)</f>
        <v>0</v>
      </c>
      <c r="W60" s="145">
        <f ca="1">IF(Mass_sal_nette!W60&gt;0,Mass_sal_nette!W60/Nb_cpte!W60,0)</f>
        <v>1507.4643852037518</v>
      </c>
      <c r="X60" s="145">
        <f ca="1">IF(Mass_sal_nette!X60&gt;0,Mass_sal_nette!X60/Nb_cpte!X60,"")</f>
        <v>1858.697666780997</v>
      </c>
      <c r="Y60" s="146">
        <f ca="1">IF(Mass_sal_nette!Y60&gt;0,Mass_sal_nette!Y60/Nb_cpte!Y60,"")</f>
        <v>1410.3477640360538</v>
      </c>
    </row>
    <row r="61" spans="1:25" x14ac:dyDescent="0.2">
      <c r="A61" s="14">
        <v>43190</v>
      </c>
      <c r="B61" s="155">
        <f ca="1">IF(Mass_sal_nette!B61&gt;0,Mass_sal_nette!B61/Nb_cpte!B61,"")</f>
        <v>790.9096365918482</v>
      </c>
      <c r="C61" s="155">
        <f ca="1">IF(Mass_sal_nette!C61&gt;0,Mass_sal_nette!C61/Nb_cpte!C61,"")</f>
        <v>631.31479532630794</v>
      </c>
      <c r="D61" s="156">
        <f ca="1">IF(Mass_sal_nette!D61&gt;0,Mass_sal_nette!D61/Nb_cpte!D61,"")</f>
        <v>584.42500576606528</v>
      </c>
      <c r="E61" s="156">
        <f ca="1">IF(Mass_sal_nette!E61&gt;0,Mass_sal_nette!E61/Nb_cpte!E61,"")</f>
        <v>1148.6192298336698</v>
      </c>
      <c r="F61" s="156">
        <f ca="1">IF(Mass_sal_nette!F61&gt;0,Mass_sal_nette!F61/Nb_cpte!F61,"")</f>
        <v>1497.3162755239759</v>
      </c>
      <c r="G61" s="157">
        <f ca="1">IF(Mass_sal_nette!G61&gt;0,Mass_sal_nette!G61/Nb_cpte!G61,"")</f>
        <v>573.81917438629989</v>
      </c>
      <c r="H61" s="156">
        <f ca="1">IF(Mass_sal_nette!H61&gt;0,Mass_sal_nette!H61/Nb_cpte!H61,"")</f>
        <v>778.70978346965978</v>
      </c>
      <c r="I61" s="156">
        <f ca="1">IF(Mass_sal_nette!I61&gt;0,Mass_sal_nette!I61/Nb_cpte!I61,"")</f>
        <v>622.61453068117009</v>
      </c>
      <c r="J61" s="158">
        <f ca="1">IF(Mass_sal_nette!J61&gt;0,Mass_sal_nette!J61/Nb_cpte!J61,"")</f>
        <v>484.82011389904216</v>
      </c>
      <c r="K61" s="156">
        <f ca="1">IF(Mass_sal_nette!K61&gt;0,Mass_sal_nette!K61/Nb_cpte!K61,"")</f>
        <v>1490.9538595255126</v>
      </c>
      <c r="L61" s="156">
        <f ca="1">IF(Mass_sal_nette!L61&gt;0,Mass_sal_nette!L61/Nb_cpte!L61,0)</f>
        <v>0</v>
      </c>
      <c r="M61" s="158">
        <f ca="1">IF(Mass_sal_nette!M61&gt;0,Mass_sal_nette!M61/Nb_cpte!M61,0)</f>
        <v>0</v>
      </c>
      <c r="N61" s="156">
        <f ca="1">IF(Mass_sal_nette!N61&gt;0,Mass_sal_nette!N61/Nb_cpte!N61,"")</f>
        <v>1148.8233102185329</v>
      </c>
      <c r="O61" s="159">
        <f ca="1">IF(Mass_sal_nette!O61&gt;0,Mass_sal_nette!O61/Nb_cpte!O61,"")</f>
        <v>266.57523434179188</v>
      </c>
      <c r="P61" s="160">
        <f ca="1">IF(Mass_sal_nette!P61&gt;0,Mass_sal_nette!P61/Nb_cpte!P61,"")</f>
        <v>382.81153589241876</v>
      </c>
      <c r="Q61" s="161">
        <f ca="1">IF(Mass_sal_nette!Q61&gt;0,Mass_sal_nette!Q61/Nb_cpte!Q61,"")</f>
        <v>545.2587531326111</v>
      </c>
      <c r="R61" s="161">
        <f ca="1">IF(Mass_sal_nette!R61&gt;0,Mass_sal_nette!R61/Nb_cpte!R61,"")</f>
        <v>1160.2383666305202</v>
      </c>
      <c r="S61" s="161">
        <f ca="1">IF(Mass_sal_nette!S61&gt;0,Mass_sal_nette!S61/Nb_cpte!S61,0)</f>
        <v>0</v>
      </c>
      <c r="T61" s="161">
        <f ca="1">IF(Mass_sal_nette!T61&gt;0,Mass_sal_nette!T61/Nb_cpte!T61,"")</f>
        <v>462.07545417959045</v>
      </c>
      <c r="U61" s="161">
        <f ca="1">IF(Mass_sal_nette!U61&gt;0,Mass_sal_nette!U61/Nb_cpte!U61,"")</f>
        <v>1363.0434179446663</v>
      </c>
      <c r="V61" s="161">
        <f ca="1">IF(Mass_sal_nette!V61&gt;0,Mass_sal_nette!V61/Nb_cpte!V61,0)</f>
        <v>0</v>
      </c>
      <c r="W61" s="161">
        <f ca="1">IF(Mass_sal_nette!W61&gt;0,Mass_sal_nette!W61/Nb_cpte!W61,0)</f>
        <v>1493.1447028950488</v>
      </c>
      <c r="X61" s="161">
        <f ca="1">IF(Mass_sal_nette!X61&gt;0,Mass_sal_nette!X61/Nb_cpte!X61,"")</f>
        <v>1935.1414844673575</v>
      </c>
      <c r="Y61" s="162">
        <f ca="1">IF(Mass_sal_nette!Y61&gt;0,Mass_sal_nette!Y61/Nb_cpte!Y61,"")</f>
        <v>1399.9851181677632</v>
      </c>
    </row>
    <row r="62" spans="1:25" x14ac:dyDescent="0.2">
      <c r="A62" s="20">
        <v>43281</v>
      </c>
      <c r="B62" s="138">
        <f ca="1">IF(Mass_sal_nette!B62&gt;0,Mass_sal_nette!B62/Nb_cpte!B62,"")</f>
        <v>792.2769687692396</v>
      </c>
      <c r="C62" s="138">
        <f ca="1">IF(Mass_sal_nette!C62&gt;0,Mass_sal_nette!C62/Nb_cpte!C62,"")</f>
        <v>631.12813214925393</v>
      </c>
      <c r="D62" s="141">
        <f ca="1">IF(Mass_sal_nette!D62&gt;0,Mass_sal_nette!D62/Nb_cpte!D62,"")</f>
        <v>584.24412565567138</v>
      </c>
      <c r="E62" s="141">
        <f ca="1">IF(Mass_sal_nette!E62&gt;0,Mass_sal_nette!E62/Nb_cpte!E62,"")</f>
        <v>1157.5252894467696</v>
      </c>
      <c r="F62" s="141">
        <f ca="1">IF(Mass_sal_nette!F62&gt;0,Mass_sal_nette!F62/Nb_cpte!F62,"")</f>
        <v>1499.8574623438383</v>
      </c>
      <c r="G62" s="140">
        <f ca="1">IF(Mass_sal_nette!G62&gt;0,Mass_sal_nette!G62/Nb_cpte!G62,"")</f>
        <v>572.52546308133446</v>
      </c>
      <c r="H62" s="141">
        <f ca="1">IF(Mass_sal_nette!H62&gt;0,Mass_sal_nette!H62/Nb_cpte!H62,"")</f>
        <v>779.99675253148769</v>
      </c>
      <c r="I62" s="141">
        <f ca="1">IF(Mass_sal_nette!I62&gt;0,Mass_sal_nette!I62/Nb_cpte!I62,"")</f>
        <v>615.11010626961354</v>
      </c>
      <c r="J62" s="142">
        <f ca="1">IF(Mass_sal_nette!J62&gt;0,Mass_sal_nette!J62/Nb_cpte!J62,"")</f>
        <v>478.31793970774459</v>
      </c>
      <c r="K62" s="141">
        <f ca="1">IF(Mass_sal_nette!K62&gt;0,Mass_sal_nette!K62/Nb_cpte!K62,"")</f>
        <v>1496.0371198461244</v>
      </c>
      <c r="L62" s="141">
        <f ca="1">IF(Mass_sal_nette!L62&gt;0,Mass_sal_nette!L62/Nb_cpte!L62,0)</f>
        <v>0</v>
      </c>
      <c r="M62" s="142">
        <f ca="1">IF(Mass_sal_nette!M62&gt;0,Mass_sal_nette!M62/Nb_cpte!M62,0)</f>
        <v>0</v>
      </c>
      <c r="N62" s="141">
        <f ca="1">IF(Mass_sal_nette!N62&gt;0,Mass_sal_nette!N62/Nb_cpte!N62,"")</f>
        <v>1157.0932402370895</v>
      </c>
      <c r="O62" s="143">
        <f ca="1">IF(Mass_sal_nette!O62&gt;0,Mass_sal_nette!O62/Nb_cpte!O62,"")</f>
        <v>258.00452038544785</v>
      </c>
      <c r="P62" s="144">
        <f ca="1">IF(Mass_sal_nette!P62&gt;0,Mass_sal_nette!P62/Nb_cpte!P62,"")</f>
        <v>389.08362125072256</v>
      </c>
      <c r="Q62" s="145">
        <f ca="1">IF(Mass_sal_nette!Q62&gt;0,Mass_sal_nette!Q62/Nb_cpte!Q62,"")</f>
        <v>543.71120142464406</v>
      </c>
      <c r="R62" s="145">
        <f ca="1">IF(Mass_sal_nette!R62&gt;0,Mass_sal_nette!R62/Nb_cpte!R62,"")</f>
        <v>1166.0944007851094</v>
      </c>
      <c r="S62" s="145" t="str">
        <f ca="1">IF(Mass_sal_nette!S62&gt;0,Mass_sal_nette!S62/Nb_cpte!S62,"")</f>
        <v/>
      </c>
      <c r="T62" s="145">
        <f ca="1">IF(Mass_sal_nette!T62&gt;0,Mass_sal_nette!T62/Nb_cpte!T62,"")</f>
        <v>465.3338856638718</v>
      </c>
      <c r="U62" s="145">
        <f ca="1">IF(Mass_sal_nette!U62&gt;0,Mass_sal_nette!U62/Nb_cpte!U62,"")</f>
        <v>1374.3783092036131</v>
      </c>
      <c r="V62" s="145">
        <f ca="1">IF(Mass_sal_nette!V62&gt;0,Mass_sal_nette!V62/Nb_cpte!V62,0)</f>
        <v>0</v>
      </c>
      <c r="W62" s="145">
        <f ca="1">IF(Mass_sal_nette!W62&gt;0,Mass_sal_nette!W62/Nb_cpte!W62,0)</f>
        <v>1492.9984990577129</v>
      </c>
      <c r="X62" s="145">
        <f ca="1">IF(Mass_sal_nette!X62&gt;0,Mass_sal_nette!X62/Nb_cpte!X62,"")</f>
        <v>1959.7811217145058</v>
      </c>
      <c r="Y62" s="146">
        <f ca="1">IF(Mass_sal_nette!Y62&gt;0,Mass_sal_nette!Y62/Nb_cpte!Y62,"")</f>
        <v>1390.3473437432538</v>
      </c>
    </row>
    <row r="63" spans="1:25" s="164" customFormat="1" x14ac:dyDescent="0.2">
      <c r="A63" s="20">
        <v>43373</v>
      </c>
      <c r="B63" s="138">
        <f ca="1">IF(Mass_sal_nette!B63&gt;0,Mass_sal_nette!B63/Nb_cpte!B63,"")</f>
        <v>792.72495729399679</v>
      </c>
      <c r="C63" s="138">
        <f ca="1">IF(Mass_sal_nette!C63&gt;0,Mass_sal_nette!C63/Nb_cpte!C63,"")</f>
        <v>631.14998712192209</v>
      </c>
      <c r="D63" s="141">
        <f ca="1">IF(Mass_sal_nette!D63&gt;0,Mass_sal_nette!D63/Nb_cpte!D63,"")</f>
        <v>583.71150165068991</v>
      </c>
      <c r="E63" s="141">
        <f ca="1">IF(Mass_sal_nette!E63&gt;0,Mass_sal_nette!E63/Nb_cpte!E63,"")</f>
        <v>1159.7508344897947</v>
      </c>
      <c r="F63" s="141">
        <f ca="1">IF(Mass_sal_nette!F63&gt;0,Mass_sal_nette!F63/Nb_cpte!F63,"")</f>
        <v>1506.0896660479268</v>
      </c>
      <c r="G63" s="140">
        <f ca="1">IF(Mass_sal_nette!G63&gt;0,Mass_sal_nette!G63/Nb_cpte!G63,"")</f>
        <v>578.34148121527039</v>
      </c>
      <c r="H63" s="141">
        <f ca="1">IF(Mass_sal_nette!H63&gt;0,Mass_sal_nette!H63/Nb_cpte!H63,"")</f>
        <v>780.67398663652205</v>
      </c>
      <c r="I63" s="141">
        <f ca="1">IF(Mass_sal_nette!I63&gt;0,Mass_sal_nette!I63/Nb_cpte!I63,"")</f>
        <v>612.71818444958592</v>
      </c>
      <c r="J63" s="142">
        <f ca="1">IF(Mass_sal_nette!J63&gt;0,Mass_sal_nette!J63/Nb_cpte!J63,"")</f>
        <v>473.73490586297351</v>
      </c>
      <c r="K63" s="141">
        <f ca="1">IF(Mass_sal_nette!K63&gt;0,Mass_sal_nette!K63/Nb_cpte!K63,"")</f>
        <v>1511.459028826087</v>
      </c>
      <c r="L63" s="141">
        <f ca="1">IF(Mass_sal_nette!L63&gt;0,Mass_sal_nette!L63/Nb_cpte!L63,0)</f>
        <v>0</v>
      </c>
      <c r="M63" s="142">
        <f ca="1">IF(Mass_sal_nette!M63&gt;0,Mass_sal_nette!M63/Nb_cpte!M63,0)</f>
        <v>0</v>
      </c>
      <c r="N63" s="141">
        <f ca="1">IF(Mass_sal_nette!N63&gt;0,Mass_sal_nette!N63/Nb_cpte!N63,"")</f>
        <v>1160.2766784303233</v>
      </c>
      <c r="O63" s="143">
        <f ca="1">IF(Mass_sal_nette!O63&gt;0,Mass_sal_nette!O63/Nb_cpte!O63,"")</f>
        <v>246.99862912114884</v>
      </c>
      <c r="P63" s="144">
        <f ca="1">IF(Mass_sal_nette!P63&gt;0,Mass_sal_nette!P63/Nb_cpte!P63,"")</f>
        <v>433.60683239156282</v>
      </c>
      <c r="Q63" s="145">
        <f ca="1">IF(Mass_sal_nette!Q63&gt;0,Mass_sal_nette!Q63/Nb_cpte!Q63,"")</f>
        <v>549.70746195914217</v>
      </c>
      <c r="R63" s="145">
        <f ca="1">IF(Mass_sal_nette!R63&gt;0,Mass_sal_nette!R63/Nb_cpte!R63,"")</f>
        <v>1185.520652808935</v>
      </c>
      <c r="S63" s="145" t="str">
        <f ca="1">IF(Mass_sal_nette!S63&gt;0,Mass_sal_nette!S63/Nb_cpte!S63,"")</f>
        <v/>
      </c>
      <c r="T63" s="145">
        <f ca="1">IF(Mass_sal_nette!T63&gt;0,Mass_sal_nette!T63/Nb_cpte!T63,"")</f>
        <v>464.39383500239813</v>
      </c>
      <c r="U63" s="145">
        <f ca="1">IF(Mass_sal_nette!U63&gt;0,Mass_sal_nette!U63/Nb_cpte!U63,"")</f>
        <v>1391.3836624251007</v>
      </c>
      <c r="V63" s="145">
        <f ca="1">IF(Mass_sal_nette!V63&gt;0,Mass_sal_nette!V63/Nb_cpte!V63,0)</f>
        <v>0</v>
      </c>
      <c r="W63" s="145">
        <f ca="1">IF(Mass_sal_nette!W63&gt;0,Mass_sal_nette!W63/Nb_cpte!W63,0)</f>
        <v>1509.7271124846859</v>
      </c>
      <c r="X63" s="145">
        <f ca="1">IF(Mass_sal_nette!X63&gt;0,Mass_sal_nette!X63/Nb_cpte!X63,"")</f>
        <v>1752.289290262991</v>
      </c>
      <c r="Y63" s="146">
        <f ca="1">IF(Mass_sal_nette!Y63&gt;0,Mass_sal_nette!Y63/Nb_cpte!Y63,"")</f>
        <v>1386.1036932749143</v>
      </c>
    </row>
    <row r="64" spans="1:25" ht="12" thickBot="1" x14ac:dyDescent="0.25">
      <c r="A64" s="20">
        <v>43465</v>
      </c>
      <c r="B64" s="138">
        <f ca="1">IF(Mass_sal_nette!B64&gt;0,Mass_sal_nette!B64/Nb_cpte!B64,"")</f>
        <v>803.49068981483344</v>
      </c>
      <c r="C64" s="138">
        <f ca="1">IF(Mass_sal_nette!C64&gt;0,Mass_sal_nette!C64/Nb_cpte!C64,"")</f>
        <v>640.45714838655169</v>
      </c>
      <c r="D64" s="141">
        <f ca="1">IF(Mass_sal_nette!D64&gt;0,Mass_sal_nette!D64/Nb_cpte!D64,"")</f>
        <v>591.75361452235848</v>
      </c>
      <c r="E64" s="141">
        <f ca="1">IF(Mass_sal_nette!E64&gt;0,Mass_sal_nette!E64/Nb_cpte!E64,"")</f>
        <v>1176.5325811576211</v>
      </c>
      <c r="F64" s="141">
        <f ca="1">IF(Mass_sal_nette!F64&gt;0,Mass_sal_nette!F64/Nb_cpte!F64,"")</f>
        <v>1535.118046288819</v>
      </c>
      <c r="G64" s="140">
        <f ca="1">IF(Mass_sal_nette!G64&gt;0,Mass_sal_nette!G64/Nb_cpte!G64,"")</f>
        <v>585.96521410220134</v>
      </c>
      <c r="H64" s="141">
        <f ca="1">IF(Mass_sal_nette!H64&gt;0,Mass_sal_nette!H64/Nb_cpte!H64,"")</f>
        <v>786.90269362769175</v>
      </c>
      <c r="I64" s="141">
        <f ca="1">IF(Mass_sal_nette!I64&gt;0,Mass_sal_nette!I64/Nb_cpte!I64,"")</f>
        <v>619.43106741477379</v>
      </c>
      <c r="J64" s="142">
        <f ca="1">IF(Mass_sal_nette!J64&gt;0,Mass_sal_nette!J64/Nb_cpte!J64,"")</f>
        <v>480.6588609085893</v>
      </c>
      <c r="K64" s="141">
        <f ca="1">IF(Mass_sal_nette!K64&gt;0,Mass_sal_nette!K64/Nb_cpte!K64,"")</f>
        <v>1537.0395593147427</v>
      </c>
      <c r="L64" s="141">
        <f ca="1">IF(Mass_sal_nette!L64&gt;0,Mass_sal_nette!L64/Nb_cpte!L64,0)</f>
        <v>0</v>
      </c>
      <c r="M64" s="142">
        <f ca="1">IF(Mass_sal_nette!M64&gt;0,Mass_sal_nette!M64/Nb_cpte!M64,0)</f>
        <v>0</v>
      </c>
      <c r="N64" s="141">
        <f ca="1">IF(Mass_sal_nette!N64&gt;0,Mass_sal_nette!N64/Nb_cpte!N64,"")</f>
        <v>1176.3690273169984</v>
      </c>
      <c r="O64" s="143">
        <f ca="1">IF(Mass_sal_nette!O64&gt;0,Mass_sal_nette!O64/Nb_cpte!O64,"")</f>
        <v>270.15815030282778</v>
      </c>
      <c r="P64" s="144">
        <f ca="1">IF(Mass_sal_nette!P64&gt;0,Mass_sal_nette!P64/Nb_cpte!P64,"")</f>
        <v>276.71715094252932</v>
      </c>
      <c r="Q64" s="145">
        <f ca="1">IF(Mass_sal_nette!Q64&gt;0,Mass_sal_nette!Q64/Nb_cpte!Q64,"")</f>
        <v>557.46235743276623</v>
      </c>
      <c r="R64" s="145">
        <f ca="1">IF(Mass_sal_nette!R64&gt;0,Mass_sal_nette!R64/Nb_cpte!R64,"")</f>
        <v>1208.0605273352489</v>
      </c>
      <c r="S64" s="145" t="str">
        <f ca="1">IF(Mass_sal_nette!S64&gt;0,Mass_sal_nette!S64/Nb_cpte!S64,"")</f>
        <v/>
      </c>
      <c r="T64" s="145">
        <f ca="1">IF(Mass_sal_nette!T64&gt;0,Mass_sal_nette!T64/Nb_cpte!T64,"")</f>
        <v>477.55517628502389</v>
      </c>
      <c r="U64" s="145">
        <f ca="1">IF(Mass_sal_nette!U64&gt;0,Mass_sal_nette!U64/Nb_cpte!U64,"")</f>
        <v>1434.2897164645874</v>
      </c>
      <c r="V64" s="145">
        <f ca="1">IF(Mass_sal_nette!V64&gt;0,Mass_sal_nette!V64/Nb_cpte!V64,0)</f>
        <v>0</v>
      </c>
      <c r="W64" s="145">
        <f ca="1">IF(Mass_sal_nette!W64&gt;0,Mass_sal_nette!W64/Nb_cpte!W64,0)</f>
        <v>1550.2494408645655</v>
      </c>
      <c r="X64" s="145">
        <f ca="1">IF(Mass_sal_nette!X64&gt;0,Mass_sal_nette!X64/Nb_cpte!X64,"")</f>
        <v>1892.1022970437407</v>
      </c>
      <c r="Y64" s="146">
        <f ca="1">IF(Mass_sal_nette!Y64&gt;0,Mass_sal_nette!Y64/Nb_cpte!Y64,"")</f>
        <v>1384.7056828269765</v>
      </c>
    </row>
    <row r="65" spans="1:25" ht="18" customHeight="1" thickBot="1" x14ac:dyDescent="0.25">
      <c r="A65" s="124" t="s">
        <v>33</v>
      </c>
      <c r="B65" s="125"/>
      <c r="C65" s="125"/>
      <c r="D65" s="81"/>
      <c r="E65" s="81"/>
      <c r="F65" s="81"/>
      <c r="G65" s="81"/>
      <c r="H65" s="81"/>
      <c r="I65" s="81"/>
      <c r="J65" s="86"/>
      <c r="K65" s="81"/>
      <c r="L65" s="81"/>
      <c r="M65" s="86"/>
      <c r="N65" s="81"/>
      <c r="O65" s="81"/>
      <c r="P65" s="81"/>
      <c r="Q65" s="81"/>
      <c r="R65" s="81"/>
      <c r="S65" s="81"/>
      <c r="T65" s="81"/>
      <c r="U65" s="81"/>
      <c r="V65" s="81"/>
      <c r="W65" s="81"/>
      <c r="X65" s="81"/>
      <c r="Y65" s="126"/>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K82" ca="1" si="0">IF(AND(B6&gt;=0, (B5)&gt;0),B6/B5-1," ")</f>
        <v>3.2985975376587096E-3</v>
      </c>
      <c r="C67" s="63">
        <f t="shared" ca="1" si="0"/>
        <v>-1.6828215914755917E-3</v>
      </c>
      <c r="D67" s="75">
        <f t="shared" ca="1" si="0"/>
        <v>-2.0149962347576489E-3</v>
      </c>
      <c r="E67" s="75">
        <f t="shared" ca="1" si="0"/>
        <v>1.3761892559911892E-2</v>
      </c>
      <c r="F67" s="75">
        <f t="shared" ca="1" si="0"/>
        <v>7.7061680834977775E-3</v>
      </c>
      <c r="G67" s="53">
        <f t="shared" ca="1" si="0"/>
        <v>-2.6445603495510728E-3</v>
      </c>
      <c r="H67" s="34">
        <f t="shared" ca="1" si="0"/>
        <v>-0.11809662749808214</v>
      </c>
      <c r="I67" s="34">
        <f t="shared" ca="1" si="0"/>
        <v>1.5947888858791837E-2</v>
      </c>
      <c r="J67" s="64">
        <f t="shared" ca="1" si="0"/>
        <v>3.4436677986915853E-2</v>
      </c>
      <c r="K67" s="34">
        <f t="shared" ca="1" si="0"/>
        <v>0.96523758052137554</v>
      </c>
      <c r="L67" s="34">
        <f ca="1">IF(AND(L6&gt;=0,L6&lt;&gt;" ",L5&lt;&gt;" ",(L5)&gt;0),L6/L5-1," ")</f>
        <v>1.8782350584244156E-2</v>
      </c>
      <c r="M67" s="64">
        <f t="shared" ref="M67:Y82" ca="1" si="1">IF(AND(M6&gt;=0,M6&lt;&gt;" ",M5&lt;&gt;" ",(M5)&gt;0),M6/M5-1," ")</f>
        <v>1.2903037195915568E-2</v>
      </c>
      <c r="N67" s="34">
        <f t="shared" ca="1" si="1"/>
        <v>2.346212840137254</v>
      </c>
      <c r="O67" s="55">
        <f t="shared" ca="1" si="1"/>
        <v>-6.7066635641015448E-3</v>
      </c>
      <c r="P67" s="53">
        <f t="shared" ca="1" si="1"/>
        <v>-7.817320550363327E-3</v>
      </c>
      <c r="Q67" s="34">
        <f t="shared" ca="1" si="1"/>
        <v>9.4251481119482783E-3</v>
      </c>
      <c r="R67" s="34">
        <f t="shared" ca="1" si="1"/>
        <v>-5.2370306281470658E-3</v>
      </c>
      <c r="S67" s="34" t="str">
        <f ca="1">IF(AND(S6&gt;=0,S6&lt;&gt;" ",S5&lt;&gt;" ",(S5)&gt;0),S6/S5-1," ")</f>
        <v xml:space="preserve"> </v>
      </c>
      <c r="T67" s="34" t="str">
        <f t="shared" ca="1" si="1"/>
        <v xml:space="preserve"> </v>
      </c>
      <c r="U67" s="34">
        <f t="shared" ca="1" si="1"/>
        <v>-1.9883416987660163E-2</v>
      </c>
      <c r="V67" s="34" t="str">
        <f t="shared" ca="1" si="1"/>
        <v xml:space="preserve"> </v>
      </c>
      <c r="W67" s="34" t="str">
        <f t="shared" ca="1" si="1"/>
        <v xml:space="preserve"> </v>
      </c>
      <c r="X67" s="34">
        <f t="shared" ca="1" si="1"/>
        <v>6.9958225162225496E-3</v>
      </c>
      <c r="Y67" s="55">
        <f t="shared" ca="1" si="1"/>
        <v>1.7478663245621475</v>
      </c>
    </row>
    <row r="68" spans="1:25" s="32" customFormat="1" x14ac:dyDescent="0.2">
      <c r="A68" s="20">
        <v>38260</v>
      </c>
      <c r="B68" s="63">
        <f t="shared" ca="1" si="0"/>
        <v>-1.847281361791353E-3</v>
      </c>
      <c r="C68" s="63">
        <f t="shared" ca="1" si="0"/>
        <v>1.0986719026971459E-2</v>
      </c>
      <c r="D68" s="75">
        <f t="shared" ca="1" si="0"/>
        <v>1.1401730999264226E-2</v>
      </c>
      <c r="E68" s="75">
        <f t="shared" ca="1" si="0"/>
        <v>-2.6738878909182584E-2</v>
      </c>
      <c r="F68" s="75">
        <f t="shared" ca="1" si="0"/>
        <v>2.65583614799203E-2</v>
      </c>
      <c r="G68" s="53">
        <f t="shared" ca="1" si="0"/>
        <v>4.319285233753023E-3</v>
      </c>
      <c r="H68" s="34">
        <f t="shared" ca="1" si="0"/>
        <v>4.0834617868144907E-2</v>
      </c>
      <c r="I68" s="34">
        <f t="shared" ca="1" si="0"/>
        <v>-1.1896764245939329E-2</v>
      </c>
      <c r="J68" s="64">
        <f t="shared" ca="1" si="0"/>
        <v>-2.1479596544990653E-2</v>
      </c>
      <c r="K68" s="34">
        <f t="shared" ca="1" si="0"/>
        <v>4.2676762927053913E-2</v>
      </c>
      <c r="L68" s="34">
        <f t="shared" ref="L68:Y83" ca="1" si="2">IF(AND(L7&gt;=0,L7&lt;&gt;" ",L6&lt;&gt;" ",(L6)&gt;0),L7/L6-1," ")</f>
        <v>2.1965240848035084E-2</v>
      </c>
      <c r="M68" s="64">
        <f t="shared" ca="1" si="1"/>
        <v>2.0856708674336533E-2</v>
      </c>
      <c r="N68" s="34">
        <f t="shared" ca="1" si="1"/>
        <v>9.5542943892125143E-2</v>
      </c>
      <c r="O68" s="55">
        <f t="shared" ca="1" si="1"/>
        <v>-2.2225035489089162E-2</v>
      </c>
      <c r="P68" s="53">
        <f t="shared" ca="1" si="1"/>
        <v>4.1843221852415624E-3</v>
      </c>
      <c r="Q68" s="34">
        <f t="shared" ca="1" si="1"/>
        <v>5.4599577818692513E-3</v>
      </c>
      <c r="R68" s="34">
        <f t="shared" ca="1" si="1"/>
        <v>8.2726758088107477E-3</v>
      </c>
      <c r="S68" s="34" t="str">
        <f t="shared" ca="1" si="1"/>
        <v xml:space="preserve"> </v>
      </c>
      <c r="T68" s="34" t="str">
        <f t="shared" ca="1" si="1"/>
        <v xml:space="preserve"> </v>
      </c>
      <c r="U68" s="34">
        <f t="shared" ca="1" si="1"/>
        <v>1.4469203791281471E-2</v>
      </c>
      <c r="V68" s="34" t="str">
        <f t="shared" ca="1" si="1"/>
        <v xml:space="preserve"> </v>
      </c>
      <c r="W68" s="34" t="str">
        <f t="shared" ca="1" si="1"/>
        <v xml:space="preserve"> </v>
      </c>
      <c r="X68" s="34">
        <f t="shared" ca="1" si="1"/>
        <v>7.5653813710421236E-3</v>
      </c>
      <c r="Y68" s="55">
        <f t="shared" ca="1" si="1"/>
        <v>0.3062052425702757</v>
      </c>
    </row>
    <row r="69" spans="1:25" s="33" customFormat="1" ht="12" thickBot="1" x14ac:dyDescent="0.25">
      <c r="A69" s="26">
        <v>38352</v>
      </c>
      <c r="B69" s="65">
        <f t="shared" ca="1" si="0"/>
        <v>2.5666281000455315E-2</v>
      </c>
      <c r="C69" s="65">
        <f t="shared" ca="1" si="0"/>
        <v>1.2990398799480829E-2</v>
      </c>
      <c r="D69" s="56">
        <f t="shared" ca="1" si="0"/>
        <v>1.3004012249731911E-2</v>
      </c>
      <c r="E69" s="56">
        <f t="shared" ca="1" si="0"/>
        <v>5.1544843653628769E-2</v>
      </c>
      <c r="F69" s="56">
        <f t="shared" ca="1" si="0"/>
        <v>8.9678273092406169E-3</v>
      </c>
      <c r="G69" s="57">
        <f t="shared" ca="1" si="0"/>
        <v>1.702000463500708E-2</v>
      </c>
      <c r="H69" s="56">
        <f t="shared" ca="1" si="0"/>
        <v>-4.8502464848385829E-2</v>
      </c>
      <c r="I69" s="56">
        <f t="shared" ca="1" si="0"/>
        <v>2.7458683648219129E-2</v>
      </c>
      <c r="J69" s="66">
        <f t="shared" ca="1" si="0"/>
        <v>4.8709456644384641E-2</v>
      </c>
      <c r="K69" s="56">
        <f t="shared" ca="1" si="0"/>
        <v>0.25731354606251</v>
      </c>
      <c r="L69" s="56">
        <f t="shared" ca="1" si="2"/>
        <v>-1.431790389704668E-2</v>
      </c>
      <c r="M69" s="66">
        <f t="shared" ca="1" si="1"/>
        <v>-1.9443819035560361E-2</v>
      </c>
      <c r="N69" s="56">
        <f t="shared" ca="1" si="1"/>
        <v>0.31334589600604712</v>
      </c>
      <c r="O69" s="58">
        <f t="shared" ca="1" si="1"/>
        <v>4.605073162036244E-2</v>
      </c>
      <c r="P69" s="57">
        <f t="shared" ca="1" si="1"/>
        <v>-4.610559437242534E-4</v>
      </c>
      <c r="Q69" s="56">
        <f t="shared" ca="1" si="1"/>
        <v>1.2278769612522167E-2</v>
      </c>
      <c r="R69" s="56">
        <f t="shared" ca="1" si="1"/>
        <v>1.1217331581564904E-2</v>
      </c>
      <c r="S69" s="56" t="str">
        <f t="shared" ca="1" si="1"/>
        <v xml:space="preserve"> </v>
      </c>
      <c r="T69" s="56" t="str">
        <f t="shared" ca="1" si="1"/>
        <v xml:space="preserve"> </v>
      </c>
      <c r="U69" s="56">
        <f t="shared" ca="1" si="1"/>
        <v>-5.1000046593062676E-3</v>
      </c>
      <c r="V69" s="56" t="str">
        <f t="shared" ca="1" si="1"/>
        <v xml:space="preserve"> </v>
      </c>
      <c r="W69" s="56" t="str">
        <f t="shared" ca="1" si="1"/>
        <v xml:space="preserve"> </v>
      </c>
      <c r="X69" s="56">
        <f t="shared" ca="1" si="1"/>
        <v>2.1356181968587684E-2</v>
      </c>
      <c r="Y69" s="58">
        <f t="shared" ca="1" si="1"/>
        <v>3.4200006254511361E-2</v>
      </c>
    </row>
    <row r="70" spans="1:25" s="33" customFormat="1" x14ac:dyDescent="0.2">
      <c r="A70" s="20">
        <v>38383</v>
      </c>
      <c r="B70" s="67">
        <f t="shared" ca="1" si="0"/>
        <v>1.430672063266214E-2</v>
      </c>
      <c r="C70" s="67">
        <f t="shared" ca="1" si="0"/>
        <v>7.8940168942116529E-3</v>
      </c>
      <c r="D70" s="59">
        <f t="shared" ca="1" si="0"/>
        <v>7.5504928723628684E-3</v>
      </c>
      <c r="E70" s="59">
        <f t="shared" ca="1" si="0"/>
        <v>2.9196701821724291E-2</v>
      </c>
      <c r="F70" s="59">
        <f t="shared" ca="1" si="0"/>
        <v>1.9332748711677006E-2</v>
      </c>
      <c r="G70" s="60">
        <f t="shared" ca="1" si="0"/>
        <v>9.0522690158705288E-3</v>
      </c>
      <c r="H70" s="59">
        <f t="shared" ca="1" si="0"/>
        <v>1.9745817668036514E-2</v>
      </c>
      <c r="I70" s="59">
        <f t="shared" ca="1" si="0"/>
        <v>5.9355260475482119E-3</v>
      </c>
      <c r="J70" s="68">
        <f t="shared" ca="1" si="0"/>
        <v>1.5518164283536473E-2</v>
      </c>
      <c r="K70" s="59">
        <f t="shared" ca="1" si="0"/>
        <v>1.5862473375516828E-2</v>
      </c>
      <c r="L70" s="59">
        <f t="shared" ca="1" si="2"/>
        <v>1.6907299723121216E-3</v>
      </c>
      <c r="M70" s="68">
        <f t="shared" ca="1" si="1"/>
        <v>1.3293188737135697E-2</v>
      </c>
      <c r="N70" s="59">
        <f t="shared" ca="1" si="1"/>
        <v>4.2280975047755298E-2</v>
      </c>
      <c r="O70" s="61">
        <f t="shared" ca="1" si="1"/>
        <v>-7.2945623825895201E-3</v>
      </c>
      <c r="P70" s="60">
        <f t="shared" ca="1" si="1"/>
        <v>1.1129501016870158E-2</v>
      </c>
      <c r="Q70" s="59">
        <f t="shared" ca="1" si="1"/>
        <v>8.8357603343320879E-3</v>
      </c>
      <c r="R70" s="59">
        <f t="shared" ca="1" si="1"/>
        <v>6.5548436854812042E-3</v>
      </c>
      <c r="S70" s="59" t="str">
        <f t="shared" ca="1" si="1"/>
        <v xml:space="preserve"> </v>
      </c>
      <c r="T70" s="59" t="str">
        <f t="shared" ca="1" si="1"/>
        <v xml:space="preserve"> </v>
      </c>
      <c r="U70" s="59">
        <f t="shared" ca="1" si="1"/>
        <v>1.1176014533797574E-2</v>
      </c>
      <c r="V70" s="59" t="str">
        <f t="shared" ca="1" si="1"/>
        <v xml:space="preserve"> </v>
      </c>
      <c r="W70" s="59" t="str">
        <f t="shared" ca="1" si="1"/>
        <v xml:space="preserve"> </v>
      </c>
      <c r="X70" s="59">
        <f t="shared" ca="1" si="1"/>
        <v>1.9453468518161987E-2</v>
      </c>
      <c r="Y70" s="61">
        <f t="shared" ca="1" si="1"/>
        <v>-2.9523613538358418E-2</v>
      </c>
    </row>
    <row r="71" spans="1:25" s="33" customFormat="1" x14ac:dyDescent="0.2">
      <c r="A71" s="20">
        <v>38442</v>
      </c>
      <c r="B71" s="63">
        <f t="shared" ca="1" si="0"/>
        <v>9.5550304072153924E-3</v>
      </c>
      <c r="C71" s="63">
        <f t="shared" ca="1" si="0"/>
        <v>-1.3067918569176218E-3</v>
      </c>
      <c r="D71" s="34">
        <f t="shared" ca="1" si="0"/>
        <v>-2.1655395919071285E-3</v>
      </c>
      <c r="E71" s="34">
        <f t="shared" ca="1" si="0"/>
        <v>3.2918983447899786E-2</v>
      </c>
      <c r="F71" s="34">
        <f t="shared" ca="1" si="0"/>
        <v>1.2336753959840463E-2</v>
      </c>
      <c r="G71" s="53">
        <f t="shared" ca="1" si="0"/>
        <v>3.7664623694839694E-3</v>
      </c>
      <c r="H71" s="34">
        <f t="shared" ca="1" si="0"/>
        <v>2.1645817812848689E-2</v>
      </c>
      <c r="I71" s="34">
        <f t="shared" ca="1" si="0"/>
        <v>1.9457883296393641E-2</v>
      </c>
      <c r="J71" s="64">
        <f t="shared" ca="1" si="0"/>
        <v>1.2548106527290104E-2</v>
      </c>
      <c r="K71" s="34">
        <f t="shared" ca="1" si="0"/>
        <v>3.3110781947393031E-2</v>
      </c>
      <c r="L71" s="34">
        <f t="shared" ca="1" si="2"/>
        <v>7.5061406237924011E-3</v>
      </c>
      <c r="M71" s="64">
        <f t="shared" ca="1" si="1"/>
        <v>1.2355921706236339E-2</v>
      </c>
      <c r="N71" s="34">
        <f t="shared" ca="1" si="1"/>
        <v>3.4313211492700058E-2</v>
      </c>
      <c r="O71" s="55">
        <f t="shared" ca="1" si="1"/>
        <v>-1.1996769001751284E-2</v>
      </c>
      <c r="P71" s="53">
        <f t="shared" ca="1" si="1"/>
        <v>9.2472395567455568E-3</v>
      </c>
      <c r="Q71" s="34">
        <f t="shared" ca="1" si="1"/>
        <v>2.2237786571559504E-3</v>
      </c>
      <c r="R71" s="34">
        <f t="shared" ca="1" si="1"/>
        <v>6.0561936715999298E-3</v>
      </c>
      <c r="S71" s="34" t="str">
        <f t="shared" ca="1" si="1"/>
        <v xml:space="preserve"> </v>
      </c>
      <c r="T71" s="34" t="str">
        <f t="shared" ca="1" si="1"/>
        <v xml:space="preserve"> </v>
      </c>
      <c r="U71" s="34">
        <f t="shared" ca="1" si="1"/>
        <v>-3.3382900660162029E-2</v>
      </c>
      <c r="V71" s="34" t="str">
        <f t="shared" ca="1" si="1"/>
        <v xml:space="preserve"> </v>
      </c>
      <c r="W71" s="34" t="str">
        <f t="shared" ca="1" si="1"/>
        <v xml:space="preserve"> </v>
      </c>
      <c r="X71" s="34">
        <f t="shared" ca="1" si="1"/>
        <v>1.6732058620663626E-2</v>
      </c>
      <c r="Y71" s="55">
        <f t="shared" ca="1" si="1"/>
        <v>7.3198904481927451E-2</v>
      </c>
    </row>
    <row r="72" spans="1:25" s="33" customFormat="1" x14ac:dyDescent="0.2">
      <c r="A72" s="20">
        <v>38625</v>
      </c>
      <c r="B72" s="63">
        <f t="shared" ca="1" si="0"/>
        <v>7.3656116312017517E-3</v>
      </c>
      <c r="C72" s="63">
        <f t="shared" ca="1" si="0"/>
        <v>1.5032116152390085E-2</v>
      </c>
      <c r="D72" s="34">
        <f t="shared" ca="1" si="0"/>
        <v>1.5041550609860899E-2</v>
      </c>
      <c r="E72" s="34">
        <f t="shared" ca="1" si="0"/>
        <v>-5.8340954967958103E-3</v>
      </c>
      <c r="F72" s="34">
        <f t="shared" ca="1" si="0"/>
        <v>2.1377558522784001E-2</v>
      </c>
      <c r="G72" s="53">
        <f t="shared" ca="1" si="0"/>
        <v>7.42775342005908E-3</v>
      </c>
      <c r="H72" s="34">
        <f t="shared" ca="1" si="0"/>
        <v>0.14842884911457555</v>
      </c>
      <c r="I72" s="34">
        <f t="shared" ca="1" si="0"/>
        <v>-6.9955398858022599E-3</v>
      </c>
      <c r="J72" s="64">
        <f t="shared" ca="1" si="0"/>
        <v>-4.1344598133652433E-3</v>
      </c>
      <c r="K72" s="34">
        <f t="shared" ca="1" si="0"/>
        <v>1.027656436198976E-2</v>
      </c>
      <c r="L72" s="34">
        <f t="shared" ca="1" si="2"/>
        <v>-7.683291904283851E-3</v>
      </c>
      <c r="M72" s="64">
        <f t="shared" ca="1" si="1"/>
        <v>-3.6114621101546174E-4</v>
      </c>
      <c r="N72" s="34">
        <f t="shared" ca="1" si="1"/>
        <v>4.4817578587679208E-3</v>
      </c>
      <c r="O72" s="55">
        <f t="shared" ca="1" si="1"/>
        <v>-4.5061802680589236E-2</v>
      </c>
      <c r="P72" s="53">
        <f t="shared" ca="1" si="1"/>
        <v>-1.1060891057830702E-2</v>
      </c>
      <c r="Q72" s="34">
        <f t="shared" ca="1" si="1"/>
        <v>2.0564293309546233E-2</v>
      </c>
      <c r="R72" s="34">
        <f t="shared" ca="1" si="1"/>
        <v>1.2673946874424136E-2</v>
      </c>
      <c r="S72" s="34" t="str">
        <f t="shared" ca="1" si="1"/>
        <v xml:space="preserve"> </v>
      </c>
      <c r="T72" s="34" t="str">
        <f t="shared" ca="1" si="1"/>
        <v xml:space="preserve"> </v>
      </c>
      <c r="U72" s="34">
        <f t="shared" ca="1" si="1"/>
        <v>1.6066982763213389E-2</v>
      </c>
      <c r="V72" s="34" t="str">
        <f t="shared" ca="1" si="1"/>
        <v xml:space="preserve"> </v>
      </c>
      <c r="W72" s="34" t="str">
        <f t="shared" ca="1" si="1"/>
        <v xml:space="preserve"> </v>
      </c>
      <c r="X72" s="34">
        <f t="shared" ca="1" si="1"/>
        <v>-2.1488824760854675E-3</v>
      </c>
      <c r="Y72" s="55">
        <f t="shared" ca="1" si="1"/>
        <v>-5.0093725770729014E-3</v>
      </c>
    </row>
    <row r="73" spans="1:25" s="33" customFormat="1" ht="12" thickBot="1" x14ac:dyDescent="0.25">
      <c r="A73" s="26">
        <v>38717</v>
      </c>
      <c r="B73" s="65">
        <f t="shared" ca="1" si="0"/>
        <v>1.320069654824918E-2</v>
      </c>
      <c r="C73" s="65">
        <f t="shared" ca="1" si="0"/>
        <v>4.6545511410878149E-3</v>
      </c>
      <c r="D73" s="56">
        <f t="shared" ca="1" si="0"/>
        <v>4.0878794920296002E-3</v>
      </c>
      <c r="E73" s="56">
        <f t="shared" ca="1" si="0"/>
        <v>3.0407677233010855E-2</v>
      </c>
      <c r="F73" s="56">
        <f t="shared" ca="1" si="0"/>
        <v>1.0083926464543591E-2</v>
      </c>
      <c r="G73" s="57">
        <f t="shared" ca="1" si="0"/>
        <v>9.2238778657220966E-3</v>
      </c>
      <c r="H73" s="56">
        <f t="shared" ca="1" si="0"/>
        <v>1.5572224954174763E-2</v>
      </c>
      <c r="I73" s="56">
        <f t="shared" ca="1" si="0"/>
        <v>1.0958966543167081E-2</v>
      </c>
      <c r="J73" s="66">
        <f t="shared" ca="1" si="0"/>
        <v>1.575982316207436E-2</v>
      </c>
      <c r="K73" s="56">
        <f t="shared" ca="1" si="0"/>
        <v>3.9817860709146169E-2</v>
      </c>
      <c r="L73" s="56">
        <f t="shared" ca="1" si="2"/>
        <v>-2.3986341006289935E-2</v>
      </c>
      <c r="M73" s="66">
        <f t="shared" ca="1" si="1"/>
        <v>-2.448352381841068E-2</v>
      </c>
      <c r="N73" s="56">
        <f t="shared" ca="1" si="1"/>
        <v>4.9895598015611053E-2</v>
      </c>
      <c r="O73" s="58">
        <f t="shared" ca="1" si="1"/>
        <v>-1.2939769348049635E-2</v>
      </c>
      <c r="P73" s="57">
        <f t="shared" ca="1" si="1"/>
        <v>-2.5401852397733182E-2</v>
      </c>
      <c r="Q73" s="56">
        <f t="shared" ca="1" si="1"/>
        <v>1.5190669510168453E-2</v>
      </c>
      <c r="R73" s="56">
        <f t="shared" ca="1" si="1"/>
        <v>7.5114866817191928E-3</v>
      </c>
      <c r="S73" s="56" t="str">
        <f t="shared" ca="1" si="1"/>
        <v xml:space="preserve"> </v>
      </c>
      <c r="T73" s="56" t="str">
        <f t="shared" ca="1" si="1"/>
        <v xml:space="preserve"> </v>
      </c>
      <c r="U73" s="56">
        <f t="shared" ca="1" si="1"/>
        <v>7.6828834606907925E-3</v>
      </c>
      <c r="V73" s="56" t="str">
        <f t="shared" ca="1" si="1"/>
        <v xml:space="preserve"> </v>
      </c>
      <c r="W73" s="56" t="str">
        <f t="shared" ca="1" si="1"/>
        <v xml:space="preserve"> </v>
      </c>
      <c r="X73" s="56">
        <f t="shared" ca="1" si="1"/>
        <v>1.7106798940936585E-2</v>
      </c>
      <c r="Y73" s="58">
        <f t="shared" ca="1" si="1"/>
        <v>5.2373311183434801E-2</v>
      </c>
    </row>
    <row r="74" spans="1:25" s="33" customFormat="1" x14ac:dyDescent="0.2">
      <c r="A74" s="20">
        <v>38807</v>
      </c>
      <c r="B74" s="67">
        <f t="shared" ca="1" si="0"/>
        <v>1.2246893803344205E-2</v>
      </c>
      <c r="C74" s="67">
        <f t="shared" ca="1" si="0"/>
        <v>7.4522085467396693E-3</v>
      </c>
      <c r="D74" s="59">
        <f t="shared" ca="1" si="0"/>
        <v>6.9347668770018966E-3</v>
      </c>
      <c r="E74" s="59">
        <f t="shared" ca="1" si="0"/>
        <v>2.160994199582511E-2</v>
      </c>
      <c r="F74" s="59">
        <f t="shared" ca="1" si="0"/>
        <v>1.6568555885067671E-2</v>
      </c>
      <c r="G74" s="60">
        <f t="shared" ca="1" si="0"/>
        <v>1.4946713240114873E-2</v>
      </c>
      <c r="H74" s="59">
        <f t="shared" ca="1" si="0"/>
        <v>-5.3840117550812416E-2</v>
      </c>
      <c r="I74" s="59">
        <f t="shared" ca="1" si="0"/>
        <v>1.4549206638863721E-2</v>
      </c>
      <c r="J74" s="68">
        <f t="shared" ca="1" si="0"/>
        <v>1.7387393660840411E-2</v>
      </c>
      <c r="K74" s="59">
        <f t="shared" ca="1" si="0"/>
        <v>1.0143671335994364E-2</v>
      </c>
      <c r="L74" s="59">
        <f t="shared" ca="1" si="2"/>
        <v>5.7359139068775544E-3</v>
      </c>
      <c r="M74" s="68">
        <f t="shared" ca="1" si="1"/>
        <v>1.248878010397414E-2</v>
      </c>
      <c r="N74" s="59">
        <f t="shared" ca="1" si="1"/>
        <v>1.3669796442875137E-2</v>
      </c>
      <c r="O74" s="61">
        <f t="shared" ca="1" si="1"/>
        <v>-2.2543967560960887E-2</v>
      </c>
      <c r="P74" s="60">
        <f t="shared" ca="1" si="1"/>
        <v>-6.2517819654922646E-2</v>
      </c>
      <c r="Q74" s="59">
        <f t="shared" ca="1" si="1"/>
        <v>1.5101228401429356E-2</v>
      </c>
      <c r="R74" s="59">
        <f t="shared" ca="1" si="1"/>
        <v>7.1876246301976199E-3</v>
      </c>
      <c r="S74" s="59" t="str">
        <f t="shared" ca="1" si="1"/>
        <v xml:space="preserve"> </v>
      </c>
      <c r="T74" s="59" t="str">
        <f t="shared" ca="1" si="1"/>
        <v xml:space="preserve"> </v>
      </c>
      <c r="U74" s="59">
        <f t="shared" ca="1" si="1"/>
        <v>1.102008497789142E-2</v>
      </c>
      <c r="V74" s="59" t="str">
        <f t="shared" ca="1" si="1"/>
        <v xml:space="preserve"> </v>
      </c>
      <c r="W74" s="59" t="str">
        <f t="shared" ca="1" si="1"/>
        <v xml:space="preserve"> </v>
      </c>
      <c r="X74" s="59">
        <f t="shared" ca="1" si="1"/>
        <v>9.5698857981543872E-2</v>
      </c>
      <c r="Y74" s="61">
        <f t="shared" ca="1" si="1"/>
        <v>9.1532792811297448E-3</v>
      </c>
    </row>
    <row r="75" spans="1:25" s="33" customFormat="1" x14ac:dyDescent="0.2">
      <c r="A75" s="20">
        <v>38898</v>
      </c>
      <c r="B75" s="63">
        <f t="shared" ca="1" si="0"/>
        <v>7.1083545453216601E-3</v>
      </c>
      <c r="C75" s="63">
        <f t="shared" ca="1" si="0"/>
        <v>2.9851516750345475E-3</v>
      </c>
      <c r="D75" s="34">
        <f t="shared" ca="1" si="0"/>
        <v>2.7695432913379392E-3</v>
      </c>
      <c r="E75" s="34">
        <f t="shared" ca="1" si="0"/>
        <v>1.7443732064440054E-2</v>
      </c>
      <c r="F75" s="34">
        <f t="shared" ca="1" si="0"/>
        <v>1.1869987098822143E-2</v>
      </c>
      <c r="G75" s="53">
        <f t="shared" ca="1" si="0"/>
        <v>7.46212132012114E-3</v>
      </c>
      <c r="H75" s="34">
        <f t="shared" ca="1" si="0"/>
        <v>4.0076387319290196E-2</v>
      </c>
      <c r="I75" s="34">
        <f t="shared" ca="1" si="0"/>
        <v>-5.691993497114245E-3</v>
      </c>
      <c r="J75" s="64">
        <f t="shared" ca="1" si="0"/>
        <v>-2.7055489671231614E-3</v>
      </c>
      <c r="K75" s="34">
        <f t="shared" ca="1" si="0"/>
        <v>-2.5848766124827449E-3</v>
      </c>
      <c r="L75" s="34">
        <f t="shared" ca="1" si="2"/>
        <v>-1.3021092470591689E-2</v>
      </c>
      <c r="M75" s="64">
        <f t="shared" ca="1" si="1"/>
        <v>-2.0463157039590341E-2</v>
      </c>
      <c r="N75" s="34">
        <f t="shared" ca="1" si="1"/>
        <v>-1.7477356287225465E-3</v>
      </c>
      <c r="O75" s="55">
        <f t="shared" ca="1" si="1"/>
        <v>-4.0491952748972659E-2</v>
      </c>
      <c r="P75" s="53">
        <f t="shared" ca="1" si="1"/>
        <v>5.3577763055083771E-3</v>
      </c>
      <c r="Q75" s="34">
        <f t="shared" ca="1" si="1"/>
        <v>1.3119100358104596E-2</v>
      </c>
      <c r="R75" s="34">
        <f t="shared" ca="1" si="1"/>
        <v>6.9425137369765189E-3</v>
      </c>
      <c r="S75" s="34">
        <f t="shared" ca="1" si="1"/>
        <v>2.3164905574639683E-3</v>
      </c>
      <c r="T75" s="34" t="str">
        <f t="shared" ca="1" si="1"/>
        <v xml:space="preserve"> </v>
      </c>
      <c r="U75" s="34">
        <f t="shared" ca="1" si="1"/>
        <v>-4.1210041414980747E-3</v>
      </c>
      <c r="V75" s="34">
        <f t="shared" ca="1" si="1"/>
        <v>3.3142322703349159E-2</v>
      </c>
      <c r="W75" s="34" t="str">
        <f t="shared" ca="1" si="1"/>
        <v xml:space="preserve"> </v>
      </c>
      <c r="X75" s="34">
        <f t="shared" ca="1" si="1"/>
        <v>5.979222877013024E-3</v>
      </c>
      <c r="Y75" s="55">
        <f t="shared" ca="1" si="1"/>
        <v>2.4589929680985056E-2</v>
      </c>
    </row>
    <row r="76" spans="1:25" s="33" customFormat="1" x14ac:dyDescent="0.2">
      <c r="A76" s="20">
        <v>38990</v>
      </c>
      <c r="B76" s="63">
        <f t="shared" ca="1" si="0"/>
        <v>9.2949187969486591E-3</v>
      </c>
      <c r="C76" s="63">
        <f t="shared" ca="1" si="0"/>
        <v>3.6976826827024301E-3</v>
      </c>
      <c r="D76" s="34">
        <f t="shared" ca="1" si="0"/>
        <v>3.2201995823220031E-3</v>
      </c>
      <c r="E76" s="34">
        <f t="shared" ca="1" si="0"/>
        <v>2.0456282719486074E-2</v>
      </c>
      <c r="F76" s="34">
        <f t="shared" ca="1" si="0"/>
        <v>5.4215250378697455E-3</v>
      </c>
      <c r="G76" s="53">
        <f t="shared" ca="1" si="0"/>
        <v>5.3149944051962272E-3</v>
      </c>
      <c r="H76" s="34">
        <f t="shared" ca="1" si="0"/>
        <v>-3.4290215208354624E-3</v>
      </c>
      <c r="I76" s="34">
        <f t="shared" ca="1" si="0"/>
        <v>1.9998095274131877E-3</v>
      </c>
      <c r="J76" s="64">
        <f t="shared" ca="1" si="0"/>
        <v>-3.7107868210981554E-3</v>
      </c>
      <c r="K76" s="34">
        <f t="shared" ca="1" si="0"/>
        <v>1.5003211384601922E-2</v>
      </c>
      <c r="L76" s="34">
        <f t="shared" ca="1" si="2"/>
        <v>-4.2146863189762462E-2</v>
      </c>
      <c r="M76" s="64">
        <f t="shared" ca="1" si="1"/>
        <v>-2.7571472698506128E-2</v>
      </c>
      <c r="N76" s="34">
        <f t="shared" ca="1" si="1"/>
        <v>3.4739022798464081E-2</v>
      </c>
      <c r="O76" s="55">
        <f t="shared" ca="1" si="1"/>
        <v>-9.92885022589578E-2</v>
      </c>
      <c r="P76" s="53">
        <f t="shared" ca="1" si="1"/>
        <v>1.107836058498779E-2</v>
      </c>
      <c r="Q76" s="34">
        <f t="shared" ca="1" si="1"/>
        <v>1.6383178370065199E-3</v>
      </c>
      <c r="R76" s="34">
        <f t="shared" ca="1" si="1"/>
        <v>3.1785717668539881E-3</v>
      </c>
      <c r="S76" s="34">
        <f t="shared" ca="1" si="1"/>
        <v>2.4851076198803668E-2</v>
      </c>
      <c r="T76" s="34" t="str">
        <f t="shared" ca="1" si="1"/>
        <v xml:space="preserve"> </v>
      </c>
      <c r="U76" s="34">
        <f t="shared" ca="1" si="1"/>
        <v>4.0682824577071841E-3</v>
      </c>
      <c r="V76" s="34">
        <f t="shared" ca="1" si="1"/>
        <v>1.2997267171639404E-2</v>
      </c>
      <c r="W76" s="34" t="str">
        <f t="shared" ca="1" si="1"/>
        <v xml:space="preserve"> </v>
      </c>
      <c r="X76" s="34">
        <f t="shared" ca="1" si="1"/>
        <v>1.2019683794245672E-2</v>
      </c>
      <c r="Y76" s="55">
        <f t="shared" ca="1" si="1"/>
        <v>-1.1309311619878137E-2</v>
      </c>
    </row>
    <row r="77" spans="1:25" s="33" customFormat="1" ht="12" thickBot="1" x14ac:dyDescent="0.25">
      <c r="A77" s="26">
        <v>39082</v>
      </c>
      <c r="B77" s="65">
        <f t="shared" ca="1" si="0"/>
        <v>4.3160168924023523E-3</v>
      </c>
      <c r="C77" s="65">
        <f t="shared" ca="1" si="0"/>
        <v>-4.8195860994959538E-4</v>
      </c>
      <c r="D77" s="56">
        <f t="shared" ca="1" si="0"/>
        <v>-8.3174239845984488E-4</v>
      </c>
      <c r="E77" s="56">
        <f t="shared" ca="1" si="0"/>
        <v>1.3524019451794267E-2</v>
      </c>
      <c r="F77" s="56">
        <f t="shared" ca="1" si="0"/>
        <v>5.9828140145472553E-3</v>
      </c>
      <c r="G77" s="57">
        <f t="shared" ca="1" si="0"/>
        <v>1.0920841490231981E-2</v>
      </c>
      <c r="H77" s="56">
        <f t="shared" ca="1" si="0"/>
        <v>1.5678845164775357E-2</v>
      </c>
      <c r="I77" s="56">
        <f t="shared" ca="1" si="0"/>
        <v>-2.6994024926531024E-3</v>
      </c>
      <c r="J77" s="66">
        <f t="shared" ca="1" si="0"/>
        <v>-7.9764149948070573E-3</v>
      </c>
      <c r="K77" s="56">
        <f t="shared" ca="1" si="0"/>
        <v>2.2259282771961431E-3</v>
      </c>
      <c r="L77" s="56">
        <f t="shared" ca="1" si="2"/>
        <v>-1.5651428670501288E-2</v>
      </c>
      <c r="M77" s="66">
        <f t="shared" ca="1" si="1"/>
        <v>-1.3751655884308933E-2</v>
      </c>
      <c r="N77" s="56">
        <f t="shared" ca="1" si="1"/>
        <v>-9.9589713235470612E-4</v>
      </c>
      <c r="O77" s="58">
        <f t="shared" ca="1" si="1"/>
        <v>-0.13494477435131613</v>
      </c>
      <c r="P77" s="57">
        <f t="shared" ca="1" si="1"/>
        <v>5.9270965197730785E-3</v>
      </c>
      <c r="Q77" s="56">
        <f t="shared" ca="1" si="1"/>
        <v>5.9720685986397459E-3</v>
      </c>
      <c r="R77" s="56">
        <f t="shared" ca="1" si="1"/>
        <v>1.089302328902475E-3</v>
      </c>
      <c r="S77" s="56">
        <f t="shared" ca="1" si="1"/>
        <v>9.607096973654583E-3</v>
      </c>
      <c r="T77" s="56" t="str">
        <f t="shared" ca="1" si="1"/>
        <v xml:space="preserve"> </v>
      </c>
      <c r="U77" s="56">
        <f t="shared" ca="1" si="1"/>
        <v>5.0232145693898111E-3</v>
      </c>
      <c r="V77" s="56">
        <f t="shared" ca="1" si="1"/>
        <v>5.6226467353553522E-2</v>
      </c>
      <c r="W77" s="56" t="str">
        <f t="shared" ca="1" si="1"/>
        <v xml:space="preserve"> </v>
      </c>
      <c r="X77" s="56">
        <f t="shared" ca="1" si="1"/>
        <v>3.9586394644350875E-3</v>
      </c>
      <c r="Y77" s="58">
        <f t="shared" ca="1" si="1"/>
        <v>-1.7636560951391989E-2</v>
      </c>
    </row>
    <row r="78" spans="1:25" s="33" customFormat="1" x14ac:dyDescent="0.2">
      <c r="A78" s="20">
        <v>39172</v>
      </c>
      <c r="B78" s="63">
        <f t="shared" ca="1" si="0"/>
        <v>5.1138357930893275E-3</v>
      </c>
      <c r="C78" s="63">
        <f t="shared" ca="1" si="0"/>
        <v>1.8665454816619853E-3</v>
      </c>
      <c r="D78" s="34">
        <f t="shared" ca="1" si="0"/>
        <v>1.7409550684721609E-3</v>
      </c>
      <c r="E78" s="34">
        <f t="shared" ca="1" si="0"/>
        <v>1.1424125307626598E-2</v>
      </c>
      <c r="F78" s="34">
        <f t="shared" ca="1" si="0"/>
        <v>1.5017172312108418E-3</v>
      </c>
      <c r="G78" s="53">
        <f t="shared" ca="1" si="0"/>
        <v>6.089114360545933E-3</v>
      </c>
      <c r="H78" s="34">
        <f t="shared" ca="1" si="0"/>
        <v>-1.8069272952673021E-2</v>
      </c>
      <c r="I78" s="34">
        <f t="shared" ca="1" si="0"/>
        <v>-2.724047455092693E-4</v>
      </c>
      <c r="J78" s="64">
        <f t="shared" ca="1" si="0"/>
        <v>1.5174209843040742E-3</v>
      </c>
      <c r="K78" s="34">
        <f t="shared" ca="1" si="0"/>
        <v>-1.2495954769172091E-2</v>
      </c>
      <c r="L78" s="34">
        <f t="shared" ca="1" si="2"/>
        <v>-2.4753335166349255E-2</v>
      </c>
      <c r="M78" s="64">
        <f t="shared" ca="1" si="1"/>
        <v>-2.2870109276580397E-2</v>
      </c>
      <c r="N78" s="34">
        <f t="shared" ca="1" si="1"/>
        <v>4.7958175733819886E-4</v>
      </c>
      <c r="O78" s="55">
        <f t="shared" ca="1" si="1"/>
        <v>-3.808730542536598E-2</v>
      </c>
      <c r="P78" s="53">
        <f t="shared" ca="1" si="1"/>
        <v>9.2944096445992663E-3</v>
      </c>
      <c r="Q78" s="34">
        <f t="shared" ca="1" si="1"/>
        <v>6.2013851846807189E-3</v>
      </c>
      <c r="R78" s="34">
        <f t="shared" ca="1" si="1"/>
        <v>2.9059984458978949E-3</v>
      </c>
      <c r="S78" s="34">
        <f t="shared" ca="1" si="1"/>
        <v>1.786392093297029E-2</v>
      </c>
      <c r="T78" s="34" t="str">
        <f t="shared" ca="1" si="1"/>
        <v xml:space="preserve"> </v>
      </c>
      <c r="U78" s="34">
        <f t="shared" ca="1" si="1"/>
        <v>3.4086623047726583E-3</v>
      </c>
      <c r="V78" s="34">
        <f t="shared" ca="1" si="1"/>
        <v>3.9418802258441854E-3</v>
      </c>
      <c r="W78" s="34" t="str">
        <f t="shared" ca="1" si="1"/>
        <v xml:space="preserve"> </v>
      </c>
      <c r="X78" s="34">
        <f t="shared" ca="1" si="1"/>
        <v>-7.3362552784344004E-3</v>
      </c>
      <c r="Y78" s="55">
        <f t="shared" ca="1" si="1"/>
        <v>7.0137707325370613E-3</v>
      </c>
    </row>
    <row r="79" spans="1:25" s="33" customFormat="1" x14ac:dyDescent="0.2">
      <c r="A79" s="20">
        <v>39263</v>
      </c>
      <c r="B79" s="63">
        <f t="shared" ca="1" si="0"/>
        <v>9.7902923540300613E-3</v>
      </c>
      <c r="C79" s="63">
        <f t="shared" ca="1" si="0"/>
        <v>5.8184375755412354E-3</v>
      </c>
      <c r="D79" s="34">
        <f t="shared" ca="1" si="0"/>
        <v>5.718283202851282E-3</v>
      </c>
      <c r="E79" s="34">
        <f t="shared" ca="1" si="0"/>
        <v>1.6849967401376453E-2</v>
      </c>
      <c r="F79" s="34">
        <f t="shared" ca="1" si="0"/>
        <v>1.5575287138895888E-3</v>
      </c>
      <c r="G79" s="53">
        <f t="shared" ca="1" si="0"/>
        <v>1.4084844309812938E-2</v>
      </c>
      <c r="H79" s="34">
        <f t="shared" ca="1" si="0"/>
        <v>2.6988948781295097E-2</v>
      </c>
      <c r="I79" s="34">
        <f t="shared" ca="1" si="0"/>
        <v>6.9295629316470375E-3</v>
      </c>
      <c r="J79" s="64">
        <f t="shared" ca="1" si="0"/>
        <v>2.8675206739872117E-3</v>
      </c>
      <c r="K79" s="34">
        <f t="shared" ca="1" si="0"/>
        <v>-9.5437299014146104E-3</v>
      </c>
      <c r="L79" s="34">
        <f t="shared" ca="1" si="2"/>
        <v>-6.9538778879133512E-3</v>
      </c>
      <c r="M79" s="64">
        <f t="shared" ca="1" si="1"/>
        <v>3.7197489057394506E-5</v>
      </c>
      <c r="N79" s="34">
        <f t="shared" ca="1" si="1"/>
        <v>-4.0934398810993367E-3</v>
      </c>
      <c r="O79" s="55">
        <f t="shared" ca="1" si="1"/>
        <v>-4.2163888145697048E-2</v>
      </c>
      <c r="P79" s="53">
        <f t="shared" ca="1" si="1"/>
        <v>4.7612848662685892E-3</v>
      </c>
      <c r="Q79" s="34">
        <f t="shared" ca="1" si="1"/>
        <v>1.1367750046539227E-2</v>
      </c>
      <c r="R79" s="34">
        <f t="shared" ca="1" si="1"/>
        <v>6.3029907477125668E-3</v>
      </c>
      <c r="S79" s="34">
        <f t="shared" ca="1" si="1"/>
        <v>9.7625279766178075E-4</v>
      </c>
      <c r="T79" s="34" t="str">
        <f t="shared" ca="1" si="1"/>
        <v xml:space="preserve"> </v>
      </c>
      <c r="U79" s="34">
        <f t="shared" ca="1" si="1"/>
        <v>1.0951890322391966E-2</v>
      </c>
      <c r="V79" s="34">
        <f t="shared" ca="1" si="1"/>
        <v>7.5724677659929629E-3</v>
      </c>
      <c r="W79" s="34" t="str">
        <f t="shared" ca="1" si="1"/>
        <v xml:space="preserve"> </v>
      </c>
      <c r="X79" s="34">
        <f t="shared" ca="1" si="1"/>
        <v>-6.2825414983485039E-3</v>
      </c>
      <c r="Y79" s="55">
        <f t="shared" ca="1" si="1"/>
        <v>-4.356308019870081E-3</v>
      </c>
    </row>
    <row r="80" spans="1:25" s="33" customFormat="1" x14ac:dyDescent="0.2">
      <c r="A80" s="20">
        <v>39355</v>
      </c>
      <c r="B80" s="63">
        <f t="shared" ca="1" si="0"/>
        <v>7.5911049476018455E-3</v>
      </c>
      <c r="C80" s="63">
        <f t="shared" ca="1" si="0"/>
        <v>2.6536009074276112E-3</v>
      </c>
      <c r="D80" s="34">
        <f t="shared" ca="1" si="0"/>
        <v>1.9306646145029749E-3</v>
      </c>
      <c r="E80" s="34">
        <f t="shared" ca="1" si="0"/>
        <v>1.661125220711468E-2</v>
      </c>
      <c r="F80" s="34">
        <f t="shared" ca="1" si="0"/>
        <v>6.0103489428098289E-3</v>
      </c>
      <c r="G80" s="53">
        <f t="shared" ca="1" si="0"/>
        <v>1.4152542441578264E-2</v>
      </c>
      <c r="H80" s="34">
        <f t="shared" ca="1" si="0"/>
        <v>1.9343568179071458E-2</v>
      </c>
      <c r="I80" s="34">
        <f t="shared" ca="1" si="0"/>
        <v>7.0972000548754632E-3</v>
      </c>
      <c r="J80" s="64">
        <f t="shared" ca="1" si="0"/>
        <v>1.997704200977557E-3</v>
      </c>
      <c r="K80" s="34">
        <f t="shared" ca="1" si="0"/>
        <v>-5.7230635446376965E-3</v>
      </c>
      <c r="L80" s="34">
        <f t="shared" ca="1" si="2"/>
        <v>1.4044901463310389E-3</v>
      </c>
      <c r="M80" s="64">
        <f t="shared" ca="1" si="1"/>
        <v>3.5916277190148893E-3</v>
      </c>
      <c r="N80" s="34">
        <f t="shared" ca="1" si="1"/>
        <v>-5.2318566624476315E-4</v>
      </c>
      <c r="O80" s="55">
        <f t="shared" ca="1" si="1"/>
        <v>3.4395438939791578E-2</v>
      </c>
      <c r="P80" s="53">
        <f t="shared" ca="1" si="1"/>
        <v>1.7805398473928369E-2</v>
      </c>
      <c r="Q80" s="34">
        <f t="shared" ca="1" si="1"/>
        <v>8.0510717476143245E-3</v>
      </c>
      <c r="R80" s="34">
        <f t="shared" ca="1" si="1"/>
        <v>5.9624968985574345E-3</v>
      </c>
      <c r="S80" s="34">
        <f t="shared" ca="1" si="1"/>
        <v>2.0239892477749377E-2</v>
      </c>
      <c r="T80" s="34" t="str">
        <f t="shared" ca="1" si="1"/>
        <v xml:space="preserve"> </v>
      </c>
      <c r="U80" s="34">
        <f t="shared" ca="1" si="1"/>
        <v>9.9677587570625725E-3</v>
      </c>
      <c r="V80" s="34">
        <f t="shared" ca="1" si="1"/>
        <v>1.4856179834721761E-2</v>
      </c>
      <c r="W80" s="34" t="str">
        <f t="shared" ca="1" si="1"/>
        <v xml:space="preserve"> </v>
      </c>
      <c r="X80" s="34">
        <f t="shared" ca="1" si="1"/>
        <v>6.2543540709203427E-3</v>
      </c>
      <c r="Y80" s="55">
        <f t="shared" ca="1" si="1"/>
        <v>-1.3342499647285511E-2</v>
      </c>
    </row>
    <row r="81" spans="1:25" s="33" customFormat="1" ht="12" thickBot="1" x14ac:dyDescent="0.25">
      <c r="A81" s="26">
        <v>39447</v>
      </c>
      <c r="B81" s="65">
        <f t="shared" ca="1" si="0"/>
        <v>1.0388380719199564E-2</v>
      </c>
      <c r="C81" s="65">
        <f t="shared" ca="1" si="0"/>
        <v>1.0263922010054438E-2</v>
      </c>
      <c r="D81" s="56">
        <f t="shared" ca="1" si="0"/>
        <v>9.6992777611890624E-3</v>
      </c>
      <c r="E81" s="56">
        <f t="shared" ca="1" si="0"/>
        <v>1.0657728198343541E-2</v>
      </c>
      <c r="F81" s="56">
        <f t="shared" ca="1" si="0"/>
        <v>1.4132564043008777E-2</v>
      </c>
      <c r="G81" s="57">
        <f t="shared" ca="1" si="0"/>
        <v>8.5920731084274671E-3</v>
      </c>
      <c r="H81" s="56">
        <f t="shared" ca="1" si="0"/>
        <v>5.9231827892090916E-2</v>
      </c>
      <c r="I81" s="56">
        <f t="shared" ca="1" si="0"/>
        <v>1.1038144865359367E-2</v>
      </c>
      <c r="J81" s="66">
        <f t="shared" ca="1" si="0"/>
        <v>8.2921882350239784E-3</v>
      </c>
      <c r="K81" s="56">
        <f t="shared" ca="1" si="0"/>
        <v>2.2480236532753661E-3</v>
      </c>
      <c r="L81" s="56">
        <f t="shared" ca="1" si="2"/>
        <v>1.063842645368851E-2</v>
      </c>
      <c r="M81" s="66">
        <f t="shared" ca="1" si="1"/>
        <v>2.5130948415621468E-2</v>
      </c>
      <c r="N81" s="56">
        <f t="shared" ca="1" si="1"/>
        <v>-6.9048521565669985E-3</v>
      </c>
      <c r="O81" s="58">
        <f t="shared" ca="1" si="1"/>
        <v>-6.5881472829067977E-2</v>
      </c>
      <c r="P81" s="57">
        <f t="shared" ca="1" si="1"/>
        <v>1.4335421433420148E-2</v>
      </c>
      <c r="Q81" s="56">
        <f t="shared" ca="1" si="1"/>
        <v>9.7494416217471791E-3</v>
      </c>
      <c r="R81" s="56">
        <f t="shared" ca="1" si="1"/>
        <v>7.8507884641276782E-3</v>
      </c>
      <c r="S81" s="56">
        <f t="shared" ca="1" si="1"/>
        <v>1.3289924559486632E-2</v>
      </c>
      <c r="T81" s="56" t="str">
        <f t="shared" ca="1" si="1"/>
        <v xml:space="preserve"> </v>
      </c>
      <c r="U81" s="56">
        <f t="shared" ca="1" si="1"/>
        <v>1.4228953320621907E-2</v>
      </c>
      <c r="V81" s="56">
        <f t="shared" ca="1" si="1"/>
        <v>2.8518470596672785E-2</v>
      </c>
      <c r="W81" s="56" t="str">
        <f t="shared" ca="1" si="1"/>
        <v xml:space="preserve"> </v>
      </c>
      <c r="X81" s="56">
        <f t="shared" ca="1" si="1"/>
        <v>2.2456194265789708E-3</v>
      </c>
      <c r="Y81" s="58">
        <f t="shared" ca="1" si="1"/>
        <v>-1.3805646440657848E-2</v>
      </c>
    </row>
    <row r="82" spans="1:25" s="33" customFormat="1" x14ac:dyDescent="0.2">
      <c r="A82" s="14">
        <v>39538</v>
      </c>
      <c r="B82" s="67">
        <f t="shared" ca="1" si="0"/>
        <v>3.4526703389481384E-3</v>
      </c>
      <c r="C82" s="67">
        <f t="shared" ca="1" si="0"/>
        <v>-2.1448310087764932E-3</v>
      </c>
      <c r="D82" s="59">
        <f t="shared" ca="1" si="0"/>
        <v>-3.2757733106061337E-3</v>
      </c>
      <c r="E82" s="59">
        <f t="shared" ca="1" si="0"/>
        <v>1.3493154838971178E-2</v>
      </c>
      <c r="F82" s="59">
        <f t="shared" ca="1" si="0"/>
        <v>-1.5781454425367603E-4</v>
      </c>
      <c r="G82" s="60">
        <f t="shared" ca="1" si="0"/>
        <v>6.5213774377601563E-3</v>
      </c>
      <c r="H82" s="59">
        <f t="shared" ca="1" si="0"/>
        <v>-3.7927781477819056E-2</v>
      </c>
      <c r="I82" s="59">
        <f t="shared" ca="1" si="0"/>
        <v>4.1557032359642587E-3</v>
      </c>
      <c r="J82" s="68">
        <f t="shared" ca="1" si="0"/>
        <v>4.811917715131786E-3</v>
      </c>
      <c r="K82" s="59">
        <f t="shared" ca="1" si="0"/>
        <v>-9.4353340646905481E-3</v>
      </c>
      <c r="L82" s="59">
        <f t="shared" ca="1" si="2"/>
        <v>-1.4411721897196306E-2</v>
      </c>
      <c r="M82" s="68">
        <f t="shared" ca="1" si="1"/>
        <v>-1.9486529134296826E-2</v>
      </c>
      <c r="N82" s="59">
        <f t="shared" ca="1" si="1"/>
        <v>9.4409204608478792E-3</v>
      </c>
      <c r="O82" s="61">
        <f t="shared" ca="1" si="1"/>
        <v>-2.9938299746959607E-2</v>
      </c>
      <c r="P82" s="60">
        <f t="shared" ca="1" si="1"/>
        <v>4.0680074944701161E-3</v>
      </c>
      <c r="Q82" s="59">
        <f t="shared" ca="1" si="1"/>
        <v>1.0692865189360523E-2</v>
      </c>
      <c r="R82" s="59">
        <f t="shared" ca="1" si="1"/>
        <v>7.8954385666742954E-3</v>
      </c>
      <c r="S82" s="59">
        <f t="shared" ca="1" si="1"/>
        <v>1.2017550565904811E-2</v>
      </c>
      <c r="T82" s="59" t="str">
        <f t="shared" ca="1" si="1"/>
        <v xml:space="preserve"> </v>
      </c>
      <c r="U82" s="59">
        <f t="shared" ca="1" si="1"/>
        <v>7.0029934449973297E-3</v>
      </c>
      <c r="V82" s="59">
        <f t="shared" ca="1" si="1"/>
        <v>2.1692320341581972E-3</v>
      </c>
      <c r="W82" s="59" t="str">
        <f t="shared" ca="1" si="1"/>
        <v xml:space="preserve"> </v>
      </c>
      <c r="X82" s="59">
        <f t="shared" ca="1" si="1"/>
        <v>-9.5161810774448963E-3</v>
      </c>
      <c r="Y82" s="61">
        <f t="shared" ca="1" si="1"/>
        <v>-1.4695601709593387E-2</v>
      </c>
    </row>
    <row r="83" spans="1:25" s="33" customFormat="1" x14ac:dyDescent="0.2">
      <c r="A83" s="20">
        <v>39629</v>
      </c>
      <c r="B83" s="63">
        <f t="shared" ref="B83:K98" ca="1" si="3">IF(AND(B22&gt;=0, (B21)&gt;0),B22/B21-1," ")</f>
        <v>1.1872771787972081E-2</v>
      </c>
      <c r="C83" s="63">
        <f t="shared" ca="1" si="3"/>
        <v>8.0068576607126296E-3</v>
      </c>
      <c r="D83" s="34">
        <f t="shared" ca="1" si="3"/>
        <v>7.2766947074420774E-3</v>
      </c>
      <c r="E83" s="34">
        <f t="shared" ca="1" si="3"/>
        <v>1.7568356487580372E-2</v>
      </c>
      <c r="F83" s="34">
        <f t="shared" ca="1" si="3"/>
        <v>7.9184290865272899E-3</v>
      </c>
      <c r="G83" s="53">
        <f t="shared" ca="1" si="3"/>
        <v>2.4186433538972985E-3</v>
      </c>
      <c r="H83" s="34">
        <f t="shared" ca="1" si="3"/>
        <v>-0.12221020008143757</v>
      </c>
      <c r="I83" s="34">
        <f t="shared" ca="1" si="3"/>
        <v>8.573416580125448E-3</v>
      </c>
      <c r="J83" s="64">
        <f t="shared" ca="1" si="3"/>
        <v>5.0139385320302488E-3</v>
      </c>
      <c r="K83" s="34">
        <f t="shared" ca="1" si="3"/>
        <v>-1.2853246957644782E-3</v>
      </c>
      <c r="L83" s="34">
        <f t="shared" ca="1" si="2"/>
        <v>2.5086413678104158E-2</v>
      </c>
      <c r="M83" s="64">
        <f t="shared" ca="1" si="2"/>
        <v>2.3893089151499014E-2</v>
      </c>
      <c r="N83" s="34">
        <f t="shared" ca="1" si="2"/>
        <v>5.2623932188506917E-3</v>
      </c>
      <c r="O83" s="55">
        <f t="shared" ca="1" si="2"/>
        <v>-1.4705749568245552E-2</v>
      </c>
      <c r="P83" s="53">
        <f t="shared" ca="1" si="2"/>
        <v>1.1382112222822593E-2</v>
      </c>
      <c r="Q83" s="34">
        <f t="shared" ca="1" si="2"/>
        <v>-1.4035717887836974E-3</v>
      </c>
      <c r="R83" s="34">
        <f t="shared" ca="1" si="2"/>
        <v>2.846765389223016E-3</v>
      </c>
      <c r="S83" s="34">
        <f t="shared" ca="1" si="2"/>
        <v>8.5430029116484452E-3</v>
      </c>
      <c r="T83" s="34" t="str">
        <f t="shared" ca="1" si="2"/>
        <v xml:space="preserve"> </v>
      </c>
      <c r="U83" s="34">
        <f t="shared" ca="1" si="2"/>
        <v>-3.7383032775021308E-3</v>
      </c>
      <c r="V83" s="34">
        <f t="shared" ca="1" si="2"/>
        <v>8.7867352873236548E-3</v>
      </c>
      <c r="W83" s="34" t="str">
        <f t="shared" ca="1" si="2"/>
        <v xml:space="preserve"> </v>
      </c>
      <c r="X83" s="34">
        <f t="shared" ca="1" si="2"/>
        <v>2.901329604060976E-3</v>
      </c>
      <c r="Y83" s="55">
        <f t="shared" ca="1" si="2"/>
        <v>-1.7601708143699657E-3</v>
      </c>
    </row>
    <row r="84" spans="1:25" s="33" customFormat="1" x14ac:dyDescent="0.2">
      <c r="A84" s="20">
        <v>39721</v>
      </c>
      <c r="B84" s="63">
        <f t="shared" ca="1" si="3"/>
        <v>1.3311326562894576E-2</v>
      </c>
      <c r="C84" s="63">
        <f t="shared" ca="1" si="3"/>
        <v>1.1328305845396125E-2</v>
      </c>
      <c r="D84" s="34">
        <f t="shared" ca="1" si="3"/>
        <v>1.0936668655518789E-2</v>
      </c>
      <c r="E84" s="34">
        <f t="shared" ca="1" si="3"/>
        <v>1.4405193890040469E-2</v>
      </c>
      <c r="F84" s="34">
        <f t="shared" ca="1" si="3"/>
        <v>6.1469615765670227E-3</v>
      </c>
      <c r="G84" s="53">
        <f t="shared" ca="1" si="3"/>
        <v>1.7948404523931538E-2</v>
      </c>
      <c r="H84" s="34">
        <f t="shared" ca="1" si="3"/>
        <v>0.23268530252651765</v>
      </c>
      <c r="I84" s="34">
        <f t="shared" ca="1" si="3"/>
        <v>2.5160939246593461E-3</v>
      </c>
      <c r="J84" s="64">
        <f t="shared" ca="1" si="3"/>
        <v>1.2220684384691705E-3</v>
      </c>
      <c r="K84" s="34">
        <f t="shared" ca="1" si="3"/>
        <v>-8.5353648097846735E-3</v>
      </c>
      <c r="L84" s="34">
        <f t="shared" ref="L84:Y99" ca="1" si="4">IF(AND(L23&gt;=0,L23&lt;&gt;" ",L22&lt;&gt;" ",(L22)&gt;0),L23/L22-1," ")</f>
        <v>-3.5758833222998554E-4</v>
      </c>
      <c r="M84" s="64">
        <f t="shared" ca="1" si="4"/>
        <v>-1.5456648853536037E-2</v>
      </c>
      <c r="N84" s="34">
        <f t="shared" ca="1" si="4"/>
        <v>4.6063704674252914E-3</v>
      </c>
      <c r="O84" s="55">
        <f t="shared" ca="1" si="4"/>
        <v>3.1266204177495593E-2</v>
      </c>
      <c r="P84" s="53">
        <f t="shared" ca="1" si="4"/>
        <v>1.2983617453101726E-2</v>
      </c>
      <c r="Q84" s="34">
        <f t="shared" ca="1" si="4"/>
        <v>1.240046937434558E-2</v>
      </c>
      <c r="R84" s="34">
        <f t="shared" ca="1" si="4"/>
        <v>3.4474259445922417E-3</v>
      </c>
      <c r="S84" s="34">
        <f t="shared" ca="1" si="4"/>
        <v>1.1270847001189965E-2</v>
      </c>
      <c r="T84" s="34" t="str">
        <f t="shared" ca="1" si="4"/>
        <v xml:space="preserve"> </v>
      </c>
      <c r="U84" s="34">
        <f t="shared" ca="1" si="4"/>
        <v>2.0952692361415615E-2</v>
      </c>
      <c r="V84" s="34">
        <f t="shared" ca="1" si="4"/>
        <v>6.0236292995432539E-3</v>
      </c>
      <c r="W84" s="34" t="str">
        <f t="shared" ca="1" si="4"/>
        <v xml:space="preserve"> </v>
      </c>
      <c r="X84" s="34">
        <f t="shared" ca="1" si="4"/>
        <v>-6.6133944957377233E-3</v>
      </c>
      <c r="Y84" s="55">
        <f t="shared" ca="1" si="4"/>
        <v>-1.0550432910924168E-2</v>
      </c>
    </row>
    <row r="85" spans="1:25" s="33" customFormat="1" ht="12" thickBot="1" x14ac:dyDescent="0.25">
      <c r="A85" s="26">
        <v>39813</v>
      </c>
      <c r="B85" s="65">
        <f t="shared" ca="1" si="3"/>
        <v>5.9015178564170157E-3</v>
      </c>
      <c r="C85" s="65">
        <f t="shared" ca="1" si="3"/>
        <v>-1.3953195585902911E-4</v>
      </c>
      <c r="D85" s="56">
        <f t="shared" ca="1" si="3"/>
        <v>-1.100057964970369E-3</v>
      </c>
      <c r="E85" s="56">
        <f t="shared" ca="1" si="3"/>
        <v>1.4681904681954183E-2</v>
      </c>
      <c r="F85" s="56">
        <f t="shared" ca="1" si="3"/>
        <v>-4.2570479309214093E-3</v>
      </c>
      <c r="G85" s="57">
        <f t="shared" ca="1" si="3"/>
        <v>1.5868322726113604E-3</v>
      </c>
      <c r="H85" s="56">
        <f t="shared" ca="1" si="3"/>
        <v>-3.2692874751439671E-2</v>
      </c>
      <c r="I85" s="56">
        <f t="shared" ca="1" si="3"/>
        <v>-1.2900299849010199E-3</v>
      </c>
      <c r="J85" s="66">
        <f t="shared" ca="1" si="3"/>
        <v>-2.8717382140877046E-3</v>
      </c>
      <c r="K85" s="56">
        <f t="shared" ca="1" si="3"/>
        <v>-6.9061209277715419E-3</v>
      </c>
      <c r="L85" s="56">
        <f t="shared" ca="1" si="4"/>
        <v>-5.0305097671540455E-2</v>
      </c>
      <c r="M85" s="66">
        <f t="shared" ca="1" si="4"/>
        <v>-3.285504886730628E-2</v>
      </c>
      <c r="N85" s="56">
        <f t="shared" ca="1" si="4"/>
        <v>8.9501034188343986E-4</v>
      </c>
      <c r="O85" s="58">
        <f t="shared" ca="1" si="4"/>
        <v>-3.0690591455159399E-2</v>
      </c>
      <c r="P85" s="57">
        <f t="shared" ca="1" si="4"/>
        <v>-1.5093149968814501E-4</v>
      </c>
      <c r="Q85" s="56">
        <f t="shared" ca="1" si="4"/>
        <v>3.9492826334157627E-3</v>
      </c>
      <c r="R85" s="56">
        <f t="shared" ca="1" si="4"/>
        <v>-1.2218756876946069E-3</v>
      </c>
      <c r="S85" s="56">
        <f t="shared" ca="1" si="4"/>
        <v>5.1931090348746878E-3</v>
      </c>
      <c r="T85" s="56" t="str">
        <f t="shared" ca="1" si="4"/>
        <v xml:space="preserve"> </v>
      </c>
      <c r="U85" s="56">
        <f t="shared" ca="1" si="4"/>
        <v>-1.1011250487068525E-3</v>
      </c>
      <c r="V85" s="56">
        <f t="shared" ca="1" si="4"/>
        <v>3.9893969949726937E-3</v>
      </c>
      <c r="W85" s="56" t="str">
        <f t="shared" ca="1" si="4"/>
        <v xml:space="preserve"> </v>
      </c>
      <c r="X85" s="56">
        <f t="shared" ca="1" si="4"/>
        <v>-4.0889187676018679E-4</v>
      </c>
      <c r="Y85" s="58">
        <f t="shared" ca="1" si="4"/>
        <v>-3.3181361393705977E-3</v>
      </c>
    </row>
    <row r="86" spans="1:25" s="33" customFormat="1" x14ac:dyDescent="0.2">
      <c r="A86" s="14">
        <v>39903</v>
      </c>
      <c r="B86" s="67">
        <f t="shared" ca="1" si="3"/>
        <v>2.6552320204822344E-3</v>
      </c>
      <c r="C86" s="67">
        <f t="shared" ca="1" si="3"/>
        <v>-2.0058231202739751E-3</v>
      </c>
      <c r="D86" s="59">
        <f t="shared" ca="1" si="3"/>
        <v>-2.5279255225633124E-3</v>
      </c>
      <c r="E86" s="59">
        <f t="shared" ca="1" si="3"/>
        <v>9.6901885648741359E-3</v>
      </c>
      <c r="F86" s="59">
        <f t="shared" ca="1" si="3"/>
        <v>-3.5534015638503114E-3</v>
      </c>
      <c r="G86" s="60">
        <f t="shared" ref="G86:K101" ca="1" si="5">IF(AND(G25&gt;=0, (G24)&gt;0),G25/G24-1," ")</f>
        <v>-7.5597111892046209E-3</v>
      </c>
      <c r="H86" s="59">
        <f t="shared" ca="1" si="5"/>
        <v>4.0152808705120613E-2</v>
      </c>
      <c r="I86" s="59">
        <f t="shared" ca="1" si="5"/>
        <v>-7.6099556785885758E-3</v>
      </c>
      <c r="J86" s="68">
        <f t="shared" ca="1" si="5"/>
        <v>5.4365653051857699E-4</v>
      </c>
      <c r="K86" s="59">
        <f t="shared" ca="1" si="5"/>
        <v>-1.1942008576747543E-2</v>
      </c>
      <c r="L86" s="59">
        <f t="shared" ca="1" si="4"/>
        <v>4.7246596627254389E-2</v>
      </c>
      <c r="M86" s="68">
        <f t="shared" ca="1" si="4"/>
        <v>-1.0349777971560448E-2</v>
      </c>
      <c r="N86" s="59">
        <f t="shared" ca="1" si="4"/>
        <v>7.130347994566133E-3</v>
      </c>
      <c r="O86" s="61">
        <f t="shared" ca="1" si="4"/>
        <v>-3.5194383565708809E-2</v>
      </c>
      <c r="P86" s="60">
        <f t="shared" ca="1" si="4"/>
        <v>2.1572521490942353E-3</v>
      </c>
      <c r="Q86" s="59">
        <f t="shared" ca="1" si="4"/>
        <v>-4.0486311544759568E-3</v>
      </c>
      <c r="R86" s="59">
        <f t="shared" ca="1" si="4"/>
        <v>-8.4104291257453001E-3</v>
      </c>
      <c r="S86" s="59">
        <f t="shared" ca="1" si="4"/>
        <v>2.3019892227083005E-5</v>
      </c>
      <c r="T86" s="59" t="str">
        <f t="shared" ca="1" si="4"/>
        <v xml:space="preserve"> </v>
      </c>
      <c r="U86" s="59">
        <f t="shared" ca="1" si="4"/>
        <v>-4.4091274907220868E-3</v>
      </c>
      <c r="V86" s="59">
        <f t="shared" ca="1" si="4"/>
        <v>-1.3045721499425067E-3</v>
      </c>
      <c r="W86" s="59" t="str">
        <f t="shared" ca="1" si="4"/>
        <v xml:space="preserve"> </v>
      </c>
      <c r="X86" s="59">
        <f t="shared" ca="1" si="4"/>
        <v>-4.2820065629056714E-4</v>
      </c>
      <c r="Y86" s="61">
        <f t="shared" ca="1" si="4"/>
        <v>-1.4110059181513201E-2</v>
      </c>
    </row>
    <row r="87" spans="1:25" s="33" customFormat="1" x14ac:dyDescent="0.2">
      <c r="A87" s="20">
        <v>39994</v>
      </c>
      <c r="B87" s="63">
        <f t="shared" ca="1" si="3"/>
        <v>3.9926900038345092E-3</v>
      </c>
      <c r="C87" s="63">
        <f t="shared" ca="1" si="3"/>
        <v>7.4627095680845912E-5</v>
      </c>
      <c r="D87" s="34">
        <f t="shared" ca="1" si="3"/>
        <v>3.668987813489899E-4</v>
      </c>
      <c r="E87" s="34">
        <f t="shared" ca="1" si="3"/>
        <v>9.5550831105020162E-3</v>
      </c>
      <c r="F87" s="34">
        <f t="shared" ca="1" si="3"/>
        <v>-7.0407820411658717E-3</v>
      </c>
      <c r="G87" s="53">
        <f t="shared" ca="1" si="5"/>
        <v>1.6886261514347911E-2</v>
      </c>
      <c r="H87" s="34">
        <f t="shared" ca="1" si="5"/>
        <v>-3.4179654000060178E-2</v>
      </c>
      <c r="I87" s="34">
        <f t="shared" ca="1" si="5"/>
        <v>5.1665835919909586E-3</v>
      </c>
      <c r="J87" s="64">
        <f t="shared" ca="1" si="5"/>
        <v>-7.9647737644300554E-3</v>
      </c>
      <c r="K87" s="34">
        <f t="shared" ca="1" si="5"/>
        <v>-1.3173936816417986E-2</v>
      </c>
      <c r="L87" s="34">
        <f t="shared" ca="1" si="4"/>
        <v>1.2073657592932774E-2</v>
      </c>
      <c r="M87" s="64">
        <f t="shared" ca="1" si="4"/>
        <v>-1.9195933081886829E-2</v>
      </c>
      <c r="N87" s="34">
        <f t="shared" ca="1" si="4"/>
        <v>2.8753836132511257E-3</v>
      </c>
      <c r="O87" s="55">
        <f t="shared" ca="1" si="4"/>
        <v>-2.9877502147521162E-2</v>
      </c>
      <c r="P87" s="53">
        <f t="shared" ca="1" si="4"/>
        <v>-5.6013585040326497E-4</v>
      </c>
      <c r="Q87" s="34">
        <f t="shared" ca="1" si="4"/>
        <v>1.1778918459143695E-2</v>
      </c>
      <c r="R87" s="34">
        <f t="shared" ca="1" si="4"/>
        <v>4.9870357643551078E-3</v>
      </c>
      <c r="S87" s="34">
        <f t="shared" ca="1" si="4"/>
        <v>1.4605770702473819E-3</v>
      </c>
      <c r="T87" s="34" t="str">
        <f t="shared" ca="1" si="4"/>
        <v xml:space="preserve"> </v>
      </c>
      <c r="U87" s="34">
        <f t="shared" ca="1" si="4"/>
        <v>4.5880609046808907E-3</v>
      </c>
      <c r="V87" s="34">
        <f t="shared" ca="1" si="4"/>
        <v>-9.7082929024426834E-3</v>
      </c>
      <c r="W87" s="34" t="str">
        <f t="shared" ca="1" si="4"/>
        <v xml:space="preserve"> </v>
      </c>
      <c r="X87" s="34">
        <f t="shared" ca="1" si="4"/>
        <v>-1.4677434596592986E-2</v>
      </c>
      <c r="Y87" s="55">
        <f t="shared" ca="1" si="4"/>
        <v>-8.8021181972374185E-3</v>
      </c>
    </row>
    <row r="88" spans="1:25" s="33" customFormat="1" x14ac:dyDescent="0.2">
      <c r="A88" s="20">
        <v>40086</v>
      </c>
      <c r="B88" s="63">
        <f t="shared" ca="1" si="3"/>
        <v>6.4358843913230324E-3</v>
      </c>
      <c r="C88" s="63">
        <f t="shared" ca="1" si="3"/>
        <v>2.6889276166841558E-3</v>
      </c>
      <c r="D88" s="34">
        <f t="shared" ca="1" si="3"/>
        <v>2.5915547416253126E-3</v>
      </c>
      <c r="E88" s="34">
        <f t="shared" ca="1" si="3"/>
        <v>1.1957473096753324E-2</v>
      </c>
      <c r="F88" s="34">
        <f t="shared" ca="1" si="3"/>
        <v>-6.1399697339856729E-3</v>
      </c>
      <c r="G88" s="53">
        <f t="shared" ca="1" si="5"/>
        <v>5.2971649645501273E-3</v>
      </c>
      <c r="H88" s="34">
        <f t="shared" ca="1" si="5"/>
        <v>4.9207468315810798E-2</v>
      </c>
      <c r="I88" s="34">
        <f t="shared" ca="1" si="5"/>
        <v>3.9450305580626122E-3</v>
      </c>
      <c r="J88" s="64">
        <f t="shared" ca="1" si="5"/>
        <v>7.5928314783981765E-3</v>
      </c>
      <c r="K88" s="34">
        <f t="shared" ca="1" si="5"/>
        <v>-1.1128981111421132E-2</v>
      </c>
      <c r="L88" s="34">
        <f t="shared" ca="1" si="4"/>
        <v>2.8524592816451921E-2</v>
      </c>
      <c r="M88" s="64">
        <f t="shared" ca="1" si="4"/>
        <v>1.8999108640638696E-2</v>
      </c>
      <c r="N88" s="34">
        <f t="shared" ca="1" si="4"/>
        <v>6.1371051501653007E-3</v>
      </c>
      <c r="O88" s="55">
        <f t="shared" ca="1" si="4"/>
        <v>-2.7248352596276337E-2</v>
      </c>
      <c r="P88" s="53">
        <f t="shared" ca="1" si="4"/>
        <v>1.538482254795448E-2</v>
      </c>
      <c r="Q88" s="34">
        <f t="shared" ca="1" si="4"/>
        <v>6.0724943999059811E-3</v>
      </c>
      <c r="R88" s="34">
        <f t="shared" ca="1" si="4"/>
        <v>3.3248771732905524E-3</v>
      </c>
      <c r="S88" s="34">
        <f t="shared" ca="1" si="4"/>
        <v>-2.1137266478370442E-3</v>
      </c>
      <c r="T88" s="34" t="str">
        <f t="shared" ca="1" si="4"/>
        <v xml:space="preserve"> </v>
      </c>
      <c r="U88" s="34">
        <f t="shared" ca="1" si="4"/>
        <v>5.7281706896608053E-3</v>
      </c>
      <c r="V88" s="34">
        <f t="shared" ca="1" si="4"/>
        <v>-9.3029629345053877E-3</v>
      </c>
      <c r="W88" s="34" t="str">
        <f t="shared" ca="1" si="4"/>
        <v xml:space="preserve"> </v>
      </c>
      <c r="X88" s="34">
        <f t="shared" ca="1" si="4"/>
        <v>-1.3544388568622612E-3</v>
      </c>
      <c r="Y88" s="55">
        <f t="shared" ca="1" si="4"/>
        <v>-4.7362913951423113E-3</v>
      </c>
    </row>
    <row r="89" spans="1:25" s="33" customFormat="1" ht="12" thickBot="1" x14ac:dyDescent="0.25">
      <c r="A89" s="26">
        <v>40178</v>
      </c>
      <c r="B89" s="65">
        <f t="shared" ca="1" si="3"/>
        <v>1.1137394177267446E-3</v>
      </c>
      <c r="C89" s="65">
        <f t="shared" ca="1" si="3"/>
        <v>-1.8482856459219876E-3</v>
      </c>
      <c r="D89" s="56">
        <f t="shared" ca="1" si="3"/>
        <v>-1.5278310230268932E-3</v>
      </c>
      <c r="E89" s="56">
        <f t="shared" ca="1" si="3"/>
        <v>3.895315908282182E-3</v>
      </c>
      <c r="F89" s="56">
        <f t="shared" ca="1" si="3"/>
        <v>-9.7585639560378024E-3</v>
      </c>
      <c r="G89" s="57">
        <f t="shared" ca="1" si="5"/>
        <v>5.0631470068327467E-3</v>
      </c>
      <c r="H89" s="56">
        <f t="shared" ca="1" si="5"/>
        <v>-8.0091900090797696E-2</v>
      </c>
      <c r="I89" s="56">
        <f t="shared" ca="1" si="5"/>
        <v>-1.6757866348386941E-3</v>
      </c>
      <c r="J89" s="66">
        <f t="shared" ca="1" si="5"/>
        <v>5.0068972049039928E-3</v>
      </c>
      <c r="K89" s="56">
        <f t="shared" ca="1" si="5"/>
        <v>-1.0344007801085131E-2</v>
      </c>
      <c r="L89" s="56">
        <f t="shared" ca="1" si="4"/>
        <v>-0.13472183225328738</v>
      </c>
      <c r="M89" s="66">
        <f t="shared" ca="1" si="4"/>
        <v>-2.7134257342189327E-2</v>
      </c>
      <c r="N89" s="56">
        <f t="shared" ca="1" si="4"/>
        <v>-4.3665305408787658E-3</v>
      </c>
      <c r="O89" s="58">
        <f t="shared" ca="1" si="4"/>
        <v>-9.6843277825085394E-2</v>
      </c>
      <c r="P89" s="57">
        <f t="shared" ca="1" si="4"/>
        <v>1.2102919839426018E-2</v>
      </c>
      <c r="Q89" s="56">
        <f t="shared" ca="1" si="4"/>
        <v>8.1158780742667247E-3</v>
      </c>
      <c r="R89" s="56">
        <f t="shared" ca="1" si="4"/>
        <v>2.5016236194768116E-3</v>
      </c>
      <c r="S89" s="56">
        <f t="shared" ca="1" si="4"/>
        <v>9.3765228470690243E-3</v>
      </c>
      <c r="T89" s="56" t="str">
        <f t="shared" ca="1" si="4"/>
        <v xml:space="preserve"> </v>
      </c>
      <c r="U89" s="56">
        <f t="shared" ca="1" si="4"/>
        <v>-5.0361924050456031E-3</v>
      </c>
      <c r="V89" s="56">
        <f t="shared" ca="1" si="4"/>
        <v>-1.9042247902534282E-3</v>
      </c>
      <c r="W89" s="56" t="str">
        <f t="shared" ca="1" si="4"/>
        <v xml:space="preserve"> </v>
      </c>
      <c r="X89" s="56">
        <f t="shared" ca="1" si="4"/>
        <v>-1.3119753614897145E-2</v>
      </c>
      <c r="Y89" s="58">
        <f t="shared" ca="1" si="4"/>
        <v>3.5822914958203445E-3</v>
      </c>
    </row>
    <row r="90" spans="1:25" s="33" customFormat="1" x14ac:dyDescent="0.2">
      <c r="A90" s="20">
        <v>40268</v>
      </c>
      <c r="B90" s="63">
        <f t="shared" ca="1" si="3"/>
        <v>9.3094175465175955E-3</v>
      </c>
      <c r="C90" s="63">
        <f t="shared" ca="1" si="3"/>
        <v>6.7982963353978576E-3</v>
      </c>
      <c r="D90" s="34">
        <f t="shared" ca="1" si="3"/>
        <v>6.4045598020860961E-3</v>
      </c>
      <c r="E90" s="34">
        <f t="shared" ca="1" si="3"/>
        <v>1.0775225411784994E-2</v>
      </c>
      <c r="F90" s="34">
        <f t="shared" ca="1" si="3"/>
        <v>1.4986028290262521E-2</v>
      </c>
      <c r="G90" s="53">
        <f t="shared" ca="1" si="5"/>
        <v>6.2378458876681808E-3</v>
      </c>
      <c r="H90" s="34">
        <f t="shared" ca="1" si="5"/>
        <v>2.1908872219260633E-2</v>
      </c>
      <c r="I90" s="34">
        <f t="shared" ca="1" si="5"/>
        <v>-8.1475452866525133E-3</v>
      </c>
      <c r="J90" s="64">
        <f t="shared" ca="1" si="5"/>
        <v>1.1698217903559627E-3</v>
      </c>
      <c r="K90" s="34">
        <f t="shared" ca="1" si="5"/>
        <v>4.9269516751260234E-4</v>
      </c>
      <c r="L90" s="34">
        <f ca="1">IF(AND(L29&gt;=0,L29&lt;&gt;" ",L28&lt;&gt;" ",(L28)&gt;0),L29/L28-1," ")</f>
        <v>-1</v>
      </c>
      <c r="M90" s="64">
        <f t="shared" ca="1" si="4"/>
        <v>-1</v>
      </c>
      <c r="N90" s="34">
        <f t="shared" ca="1" si="4"/>
        <v>8.7149605730905133E-3</v>
      </c>
      <c r="O90" s="55">
        <f t="shared" ca="1" si="4"/>
        <v>-5.1124687984158923E-2</v>
      </c>
      <c r="P90" s="53">
        <f t="shared" ca="1" si="4"/>
        <v>-1.3084442640495797E-2</v>
      </c>
      <c r="Q90" s="34">
        <f t="shared" ca="1" si="4"/>
        <v>5.7726836939369086E-3</v>
      </c>
      <c r="R90" s="34">
        <f t="shared" ca="1" si="4"/>
        <v>5.7052162392836614E-3</v>
      </c>
      <c r="S90" s="34">
        <f t="shared" ca="1" si="4"/>
        <v>7.8981275715439558E-3</v>
      </c>
      <c r="T90" s="34" t="str">
        <f t="shared" ca="1" si="4"/>
        <v xml:space="preserve"> </v>
      </c>
      <c r="U90" s="34">
        <f t="shared" ca="1" si="4"/>
        <v>8.9204170500245539E-3</v>
      </c>
      <c r="V90" s="34">
        <f t="shared" ca="1" si="4"/>
        <v>1.7829171720362913E-2</v>
      </c>
      <c r="W90" s="34" t="str">
        <f t="shared" ca="1" si="4"/>
        <v xml:space="preserve"> </v>
      </c>
      <c r="X90" s="34">
        <f t="shared" ca="1" si="4"/>
        <v>6.1711549735301574E-3</v>
      </c>
      <c r="Y90" s="55">
        <f t="shared" ca="1" si="4"/>
        <v>1.6831528779093219E-4</v>
      </c>
    </row>
    <row r="91" spans="1:25" s="33" customFormat="1" x14ac:dyDescent="0.2">
      <c r="A91" s="20">
        <v>40359</v>
      </c>
      <c r="B91" s="63">
        <f t="shared" ca="1" si="3"/>
        <v>2.5143950821802097E-3</v>
      </c>
      <c r="C91" s="63">
        <f t="shared" ca="1" si="3"/>
        <v>-2.2015110730473353E-3</v>
      </c>
      <c r="D91" s="34">
        <f t="shared" ca="1" si="3"/>
        <v>-2.4156380916439124E-3</v>
      </c>
      <c r="E91" s="34">
        <f t="shared" ca="1" si="3"/>
        <v>9.0628844807894016E-3</v>
      </c>
      <c r="F91" s="34">
        <f t="shared" ca="1" si="3"/>
        <v>-8.7733926544617535E-3</v>
      </c>
      <c r="G91" s="53">
        <f t="shared" ca="1" si="5"/>
        <v>5.8774518513136087E-3</v>
      </c>
      <c r="H91" s="34">
        <f t="shared" ca="1" si="5"/>
        <v>-1.8053204226461284E-2</v>
      </c>
      <c r="I91" s="34">
        <f t="shared" ca="1" si="5"/>
        <v>-3.754418938788362E-4</v>
      </c>
      <c r="J91" s="64">
        <f t="shared" ca="1" si="5"/>
        <v>-5.1654446191604642E-3</v>
      </c>
      <c r="K91" s="34">
        <f t="shared" ca="1" si="5"/>
        <v>-2.5335774112620335E-3</v>
      </c>
      <c r="L91" s="34" t="str">
        <f t="shared" ca="1" si="4"/>
        <v xml:space="preserve"> </v>
      </c>
      <c r="M91" s="64" t="str">
        <f t="shared" ca="1" si="4"/>
        <v xml:space="preserve"> </v>
      </c>
      <c r="N91" s="34">
        <f t="shared" ca="1" si="4"/>
        <v>8.0560678781915751E-3</v>
      </c>
      <c r="O91" s="55">
        <f t="shared" ca="1" si="4"/>
        <v>-1.8562997504870338E-2</v>
      </c>
      <c r="P91" s="53">
        <f t="shared" ca="1" si="4"/>
        <v>-9.3660862762389163E-3</v>
      </c>
      <c r="Q91" s="34">
        <f t="shared" ca="1" si="4"/>
        <v>2.1349934203627186E-3</v>
      </c>
      <c r="R91" s="34">
        <f t="shared" ca="1" si="4"/>
        <v>-5.8412944649544052E-4</v>
      </c>
      <c r="S91" s="34">
        <f t="shared" ca="1" si="4"/>
        <v>-2.055300596735421E-3</v>
      </c>
      <c r="T91" s="34" t="str">
        <f t="shared" ca="1" si="4"/>
        <v xml:space="preserve"> </v>
      </c>
      <c r="U91" s="34">
        <f t="shared" ca="1" si="4"/>
        <v>4.0221388531758162E-3</v>
      </c>
      <c r="V91" s="34">
        <f t="shared" ca="1" si="4"/>
        <v>-6.8308564684553819E-3</v>
      </c>
      <c r="W91" s="34" t="str">
        <f t="shared" ca="1" si="4"/>
        <v xml:space="preserve"> </v>
      </c>
      <c r="X91" s="34">
        <f t="shared" ca="1" si="4"/>
        <v>-9.7546629742804036E-3</v>
      </c>
      <c r="Y91" s="55">
        <f t="shared" ca="1" si="4"/>
        <v>-1.2746403891649161E-3</v>
      </c>
    </row>
    <row r="92" spans="1:25" s="33" customFormat="1" x14ac:dyDescent="0.2">
      <c r="A92" s="20">
        <v>40451</v>
      </c>
      <c r="B92" s="63">
        <f t="shared" ca="1" si="3"/>
        <v>5.113584585282771E-3</v>
      </c>
      <c r="C92" s="63">
        <f t="shared" ca="1" si="3"/>
        <v>1.7949798595433553E-3</v>
      </c>
      <c r="D92" s="34">
        <f t="shared" ca="1" si="3"/>
        <v>5.3404808211032773E-4</v>
      </c>
      <c r="E92" s="34">
        <f t="shared" ca="1" si="3"/>
        <v>7.2665619351333088E-3</v>
      </c>
      <c r="F92" s="34">
        <f t="shared" ca="1" si="3"/>
        <v>5.7173016414058253E-4</v>
      </c>
      <c r="G92" s="53">
        <f t="shared" ca="1" si="5"/>
        <v>5.9995258081757541E-3</v>
      </c>
      <c r="H92" s="34">
        <f t="shared" ca="1" si="5"/>
        <v>-1.0532468161825181E-2</v>
      </c>
      <c r="I92" s="34">
        <f t="shared" ca="1" si="5"/>
        <v>-4.2672593890242805E-3</v>
      </c>
      <c r="J92" s="64">
        <f t="shared" ca="1" si="5"/>
        <v>1.6161429733285715E-4</v>
      </c>
      <c r="K92" s="34">
        <f t="shared" ca="1" si="5"/>
        <v>2.8435277309779572E-4</v>
      </c>
      <c r="L92" s="34" t="str">
        <f t="shared" ca="1" si="4"/>
        <v xml:space="preserve"> </v>
      </c>
      <c r="M92" s="64" t="str">
        <f t="shared" ca="1" si="4"/>
        <v xml:space="preserve"> </v>
      </c>
      <c r="N92" s="34">
        <f t="shared" ca="1" si="4"/>
        <v>6.4840084948887267E-3</v>
      </c>
      <c r="O92" s="55">
        <f t="shared" ca="1" si="4"/>
        <v>-1.696818203615591E-2</v>
      </c>
      <c r="P92" s="53">
        <f t="shared" ca="1" si="4"/>
        <v>4.6755552530974853E-3</v>
      </c>
      <c r="Q92" s="34">
        <f t="shared" ca="1" si="4"/>
        <v>6.5044792012129982E-3</v>
      </c>
      <c r="R92" s="34">
        <f t="shared" ca="1" si="4"/>
        <v>-2.8686823569080699E-3</v>
      </c>
      <c r="S92" s="34">
        <f t="shared" ca="1" si="4"/>
        <v>-1.0060986243622394E-2</v>
      </c>
      <c r="T92" s="34" t="str">
        <f t="shared" ca="1" si="4"/>
        <v xml:space="preserve"> </v>
      </c>
      <c r="U92" s="34">
        <f t="shared" ca="1" si="4"/>
        <v>-3.210003218653501E-3</v>
      </c>
      <c r="V92" s="34">
        <f t="shared" ca="1" si="4"/>
        <v>-1.4700367106192935E-3</v>
      </c>
      <c r="W92" s="34" t="str">
        <f t="shared" ca="1" si="4"/>
        <v xml:space="preserve"> </v>
      </c>
      <c r="X92" s="34">
        <f t="shared" ca="1" si="4"/>
        <v>-1.6303703838181582E-2</v>
      </c>
      <c r="Y92" s="55">
        <f t="shared" ca="1" si="4"/>
        <v>6.4408572051564139E-3</v>
      </c>
    </row>
    <row r="93" spans="1:25" s="33" customFormat="1" ht="12" thickBot="1" x14ac:dyDescent="0.25">
      <c r="A93" s="20">
        <v>40543</v>
      </c>
      <c r="B93" s="63">
        <f t="shared" ca="1" si="3"/>
        <v>5.6982635676279259E-3</v>
      </c>
      <c r="C93" s="63">
        <f t="shared" ca="1" si="3"/>
        <v>2.7497006472285701E-3</v>
      </c>
      <c r="D93" s="34">
        <f t="shared" ca="1" si="3"/>
        <v>1.6621628522131005E-3</v>
      </c>
      <c r="E93" s="34">
        <f t="shared" ca="1" si="3"/>
        <v>6.2570163341724161E-3</v>
      </c>
      <c r="F93" s="34">
        <f t="shared" ca="1" si="3"/>
        <v>-1.2159344913593717E-3</v>
      </c>
      <c r="G93" s="53">
        <f t="shared" ca="1" si="5"/>
        <v>-2.8666333176647907E-3</v>
      </c>
      <c r="H93" s="34">
        <f t="shared" ca="1" si="5"/>
        <v>1.9379006763484474E-2</v>
      </c>
      <c r="I93" s="34">
        <f t="shared" ca="1" si="5"/>
        <v>-2.6153169847583646E-3</v>
      </c>
      <c r="J93" s="64">
        <f t="shared" ca="1" si="5"/>
        <v>2.0403588842368148E-3</v>
      </c>
      <c r="K93" s="34">
        <f t="shared" ca="1" si="5"/>
        <v>-4.0715156076978065E-3</v>
      </c>
      <c r="L93" s="34" t="str">
        <f t="shared" ca="1" si="4"/>
        <v xml:space="preserve"> </v>
      </c>
      <c r="M93" s="64" t="str">
        <f t="shared" ca="1" si="4"/>
        <v xml:space="preserve"> </v>
      </c>
      <c r="N93" s="34">
        <f t="shared" ca="1" si="4"/>
        <v>4.4867124329162067E-3</v>
      </c>
      <c r="O93" s="55">
        <f t="shared" ca="1" si="4"/>
        <v>5.6998238373708876E-3</v>
      </c>
      <c r="P93" s="53">
        <f t="shared" ca="1" si="4"/>
        <v>-8.3880132779764027E-2</v>
      </c>
      <c r="Q93" s="34">
        <f t="shared" ca="1" si="4"/>
        <v>2.987859179663932E-4</v>
      </c>
      <c r="R93" s="34">
        <f t="shared" ca="1" si="4"/>
        <v>-1.0226355749015648E-3</v>
      </c>
      <c r="S93" s="34">
        <f t="shared" ca="1" si="4"/>
        <v>-3.9006651417133664E-2</v>
      </c>
      <c r="T93" s="34" t="str">
        <f t="shared" ca="1" si="4"/>
        <v xml:space="preserve"> </v>
      </c>
      <c r="U93" s="34">
        <f t="shared" ca="1" si="4"/>
        <v>7.4417810432172438E-3</v>
      </c>
      <c r="V93" s="34">
        <f t="shared" ca="1" si="4"/>
        <v>-1.1360216752494323E-2</v>
      </c>
      <c r="W93" s="34" t="str">
        <f t="shared" ca="1" si="4"/>
        <v xml:space="preserve"> </v>
      </c>
      <c r="X93" s="34">
        <f t="shared" ca="1" si="4"/>
        <v>-8.0290617487857929E-2</v>
      </c>
      <c r="Y93" s="55">
        <f t="shared" ca="1" si="4"/>
        <v>-1.7376486620957809E-2</v>
      </c>
    </row>
    <row r="94" spans="1:25" s="33" customFormat="1" x14ac:dyDescent="0.2">
      <c r="A94" s="14">
        <v>40633</v>
      </c>
      <c r="B94" s="67">
        <f t="shared" ca="1" si="3"/>
        <v>9.4648461727679933E-3</v>
      </c>
      <c r="C94" s="67">
        <f t="shared" ca="1" si="3"/>
        <v>6.2393419869242184E-3</v>
      </c>
      <c r="D94" s="59">
        <f t="shared" ca="1" si="3"/>
        <v>5.4480451256349038E-3</v>
      </c>
      <c r="E94" s="59">
        <f t="shared" ca="1" si="3"/>
        <v>1.0424824423387102E-2</v>
      </c>
      <c r="F94" s="59">
        <f t="shared" ca="1" si="3"/>
        <v>2.4037840331425642E-4</v>
      </c>
      <c r="G94" s="60">
        <f t="shared" ca="1" si="5"/>
        <v>6.0102815592242287E-3</v>
      </c>
      <c r="H94" s="59">
        <f t="shared" ca="1" si="5"/>
        <v>-1.8085681453115288E-2</v>
      </c>
      <c r="I94" s="59">
        <f t="shared" ca="1" si="5"/>
        <v>3.5405175702554192E-3</v>
      </c>
      <c r="J94" s="68">
        <f t="shared" ca="1" si="5"/>
        <v>-5.5391246634871605E-3</v>
      </c>
      <c r="K94" s="59">
        <f t="shared" ca="1" si="5"/>
        <v>-2.7302522434125009E-4</v>
      </c>
      <c r="L94" s="59" t="str">
        <f t="shared" ca="1" si="4"/>
        <v xml:space="preserve"> </v>
      </c>
      <c r="M94" s="68" t="str">
        <f t="shared" ca="1" si="4"/>
        <v xml:space="preserve"> </v>
      </c>
      <c r="N94" s="59">
        <f t="shared" ca="1" si="4"/>
        <v>9.5257627375722187E-3</v>
      </c>
      <c r="O94" s="61">
        <f t="shared" ca="1" si="4"/>
        <v>6.6999375460679023E-3</v>
      </c>
      <c r="P94" s="60">
        <f t="shared" ca="1" si="4"/>
        <v>0.15897837741882914</v>
      </c>
      <c r="Q94" s="59">
        <f t="shared" ca="1" si="4"/>
        <v>1.6269002035867119E-2</v>
      </c>
      <c r="R94" s="59">
        <f t="shared" ca="1" si="4"/>
        <v>-3.6569493586289248E-3</v>
      </c>
      <c r="S94" s="59">
        <f t="shared" ca="1" si="4"/>
        <v>-1</v>
      </c>
      <c r="T94" s="59" t="str">
        <f t="shared" ca="1" si="4"/>
        <v xml:space="preserve"> </v>
      </c>
      <c r="U94" s="59">
        <f t="shared" ca="1" si="4"/>
        <v>4.1711524964158642E-3</v>
      </c>
      <c r="V94" s="59">
        <f t="shared" ca="1" si="4"/>
        <v>-1</v>
      </c>
      <c r="W94" s="59" t="str">
        <f t="shared" ca="1" si="4"/>
        <v xml:space="preserve"> </v>
      </c>
      <c r="X94" s="59">
        <f t="shared" ca="1" si="4"/>
        <v>0.1093082009667401</v>
      </c>
      <c r="Y94" s="61">
        <f t="shared" ca="1" si="4"/>
        <v>5.3415112298651479E-3</v>
      </c>
    </row>
    <row r="95" spans="1:25" s="33" customFormat="1" x14ac:dyDescent="0.2">
      <c r="A95" s="20">
        <v>40724</v>
      </c>
      <c r="B95" s="63">
        <f t="shared" ca="1" si="3"/>
        <v>3.9925029081111507E-3</v>
      </c>
      <c r="C95" s="63">
        <f t="shared" ca="1" si="3"/>
        <v>-1.7711213432024531E-3</v>
      </c>
      <c r="D95" s="34">
        <f t="shared" ca="1" si="3"/>
        <v>-2.9462822600494487E-3</v>
      </c>
      <c r="E95" s="34">
        <f t="shared" ca="1" si="3"/>
        <v>9.0282199064750657E-3</v>
      </c>
      <c r="F95" s="34">
        <f t="shared" ca="1" si="3"/>
        <v>-1.9537194460993446E-3</v>
      </c>
      <c r="G95" s="53">
        <f t="shared" ca="1" si="5"/>
        <v>6.3220808336459378E-3</v>
      </c>
      <c r="H95" s="34">
        <f t="shared" ca="1" si="5"/>
        <v>-6.1017636883531345E-3</v>
      </c>
      <c r="I95" s="34">
        <f t="shared" ca="1" si="5"/>
        <v>-3.9172961178166599E-3</v>
      </c>
      <c r="J95" s="64">
        <f t="shared" ca="1" si="5"/>
        <v>2.4844834357846679E-3</v>
      </c>
      <c r="K95" s="34">
        <f t="shared" ca="1" si="5"/>
        <v>-2.746188918041681E-3</v>
      </c>
      <c r="L95" s="34" t="str">
        <f t="shared" ca="1" si="4"/>
        <v xml:space="preserve"> </v>
      </c>
      <c r="M95" s="64" t="str">
        <f t="shared" ca="1" si="4"/>
        <v xml:space="preserve"> </v>
      </c>
      <c r="N95" s="34">
        <f t="shared" ca="1" si="4"/>
        <v>8.7664429882807759E-3</v>
      </c>
      <c r="O95" s="55">
        <f t="shared" ca="1" si="4"/>
        <v>-2.552449522610134E-2</v>
      </c>
      <c r="P95" s="53">
        <f t="shared" ca="1" si="4"/>
        <v>-9.4213330070884727E-3</v>
      </c>
      <c r="Q95" s="34">
        <f t="shared" ca="1" si="4"/>
        <v>3.8566389121479361E-3</v>
      </c>
      <c r="R95" s="34">
        <f t="shared" ca="1" si="4"/>
        <v>-2.3963151665274962E-3</v>
      </c>
      <c r="S95" s="34" t="str">
        <f t="shared" ca="1" si="4"/>
        <v xml:space="preserve"> </v>
      </c>
      <c r="T95" s="34" t="str">
        <f t="shared" ca="1" si="4"/>
        <v xml:space="preserve"> </v>
      </c>
      <c r="U95" s="34">
        <f t="shared" ca="1" si="4"/>
        <v>2.539389962593841E-3</v>
      </c>
      <c r="V95" s="34" t="str">
        <f t="shared" ca="1" si="4"/>
        <v xml:space="preserve"> </v>
      </c>
      <c r="W95" s="34" t="str">
        <f t="shared" ca="1" si="4"/>
        <v xml:space="preserve"> </v>
      </c>
      <c r="X95" s="34">
        <f t="shared" ca="1" si="4"/>
        <v>-4.6634538244250123E-3</v>
      </c>
      <c r="Y95" s="55">
        <f t="shared" ca="1" si="4"/>
        <v>-1.3355563258931835E-2</v>
      </c>
    </row>
    <row r="96" spans="1:25" s="33" customFormat="1" x14ac:dyDescent="0.2">
      <c r="A96" s="20">
        <v>40816</v>
      </c>
      <c r="B96" s="63">
        <f t="shared" ca="1" si="3"/>
        <v>4.2008560420354613E-3</v>
      </c>
      <c r="C96" s="63">
        <f t="shared" ca="1" si="3"/>
        <v>1.2475670511233883E-3</v>
      </c>
      <c r="D96" s="34">
        <f t="shared" ca="1" si="3"/>
        <v>9.1916267684633013E-4</v>
      </c>
      <c r="E96" s="34">
        <f t="shared" ca="1" si="3"/>
        <v>6.8949199344756629E-3</v>
      </c>
      <c r="F96" s="34">
        <f t="shared" ca="1" si="3"/>
        <v>-5.5620392699895493E-4</v>
      </c>
      <c r="G96" s="53">
        <f t="shared" ca="1" si="5"/>
        <v>-5.4016737674063009E-3</v>
      </c>
      <c r="H96" s="34">
        <f t="shared" ca="1" si="5"/>
        <v>-7.7803313513064021E-3</v>
      </c>
      <c r="I96" s="34">
        <f t="shared" ca="1" si="5"/>
        <v>-9.6130623963366357E-3</v>
      </c>
      <c r="J96" s="64">
        <f t="shared" ca="1" si="5"/>
        <v>-6.6603231173038013E-3</v>
      </c>
      <c r="K96" s="34">
        <f t="shared" ca="1" si="5"/>
        <v>-3.4129838088584608E-3</v>
      </c>
      <c r="L96" s="34" t="str">
        <f t="shared" ca="1" si="4"/>
        <v xml:space="preserve"> </v>
      </c>
      <c r="M96" s="64" t="str">
        <f t="shared" ca="1" si="4"/>
        <v xml:space="preserve"> </v>
      </c>
      <c r="N96" s="34">
        <f t="shared" ca="1" si="4"/>
        <v>6.5891275287428552E-3</v>
      </c>
      <c r="O96" s="55">
        <f t="shared" ca="1" si="4"/>
        <v>8.0107203280548323E-3</v>
      </c>
      <c r="P96" s="53">
        <f t="shared" ca="1" si="4"/>
        <v>-1.4140265765374416E-2</v>
      </c>
      <c r="Q96" s="34">
        <f t="shared" ca="1" si="4"/>
        <v>-9.215071937553887E-4</v>
      </c>
      <c r="R96" s="34">
        <f t="shared" ca="1" si="4"/>
        <v>3.3025745504389192E-4</v>
      </c>
      <c r="S96" s="34" t="str">
        <f t="shared" ca="1" si="4"/>
        <v xml:space="preserve"> </v>
      </c>
      <c r="T96" s="34" t="str">
        <f t="shared" ca="1" si="4"/>
        <v xml:space="preserve"> </v>
      </c>
      <c r="U96" s="34">
        <f t="shared" ca="1" si="4"/>
        <v>2.7560438095417528E-3</v>
      </c>
      <c r="V96" s="34" t="str">
        <f t="shared" ca="1" si="4"/>
        <v xml:space="preserve"> </v>
      </c>
      <c r="W96" s="34" t="str">
        <f t="shared" ca="1" si="4"/>
        <v xml:space="preserve"> </v>
      </c>
      <c r="X96" s="34">
        <f t="shared" ca="1" si="4"/>
        <v>-8.3347392554546929E-3</v>
      </c>
      <c r="Y96" s="55">
        <f t="shared" ca="1" si="4"/>
        <v>-1.2081948508864904E-2</v>
      </c>
    </row>
    <row r="97" spans="1:25" s="33" customFormat="1" ht="12" thickBot="1" x14ac:dyDescent="0.25">
      <c r="A97" s="26">
        <v>40908</v>
      </c>
      <c r="B97" s="65">
        <f t="shared" ca="1" si="3"/>
        <v>6.1669315558845472E-3</v>
      </c>
      <c r="C97" s="65">
        <f t="shared" ca="1" si="3"/>
        <v>5.6069565593250825E-3</v>
      </c>
      <c r="D97" s="56">
        <f t="shared" ca="1" si="3"/>
        <v>5.6604788777627757E-3</v>
      </c>
      <c r="E97" s="56">
        <f t="shared" ca="1" si="3"/>
        <v>4.8272332896281966E-3</v>
      </c>
      <c r="F97" s="56">
        <f t="shared" ca="1" si="3"/>
        <v>-8.8235446165618736E-4</v>
      </c>
      <c r="G97" s="57">
        <f t="shared" ca="1" si="5"/>
        <v>4.3362381877889433E-3</v>
      </c>
      <c r="H97" s="56">
        <f t="shared" ca="1" si="5"/>
        <v>0.12215684230016466</v>
      </c>
      <c r="I97" s="56">
        <f t="shared" ca="1" si="5"/>
        <v>-1.1554401958296934E-3</v>
      </c>
      <c r="J97" s="66">
        <f t="shared" ca="1" si="5"/>
        <v>-6.7569952641788333E-3</v>
      </c>
      <c r="K97" s="56">
        <f t="shared" ca="1" si="5"/>
        <v>2.5969815392534734E-4</v>
      </c>
      <c r="L97" s="56" t="str">
        <f t="shared" ca="1" si="4"/>
        <v xml:space="preserve"> </v>
      </c>
      <c r="M97" s="66" t="str">
        <f t="shared" ca="1" si="4"/>
        <v xml:space="preserve"> </v>
      </c>
      <c r="N97" s="56">
        <f t="shared" ca="1" si="4"/>
        <v>4.1148502217809302E-3</v>
      </c>
      <c r="O97" s="58">
        <f t="shared" ca="1" si="4"/>
        <v>1.7216157127962983E-2</v>
      </c>
      <c r="P97" s="57">
        <f t="shared" ca="1" si="4"/>
        <v>1.5534168910564805E-3</v>
      </c>
      <c r="Q97" s="56">
        <f t="shared" ca="1" si="4"/>
        <v>1.0299374919654491E-2</v>
      </c>
      <c r="R97" s="56">
        <f t="shared" ca="1" si="4"/>
        <v>3.6809652419009797E-3</v>
      </c>
      <c r="S97" s="56" t="str">
        <f t="shared" ca="1" si="4"/>
        <v xml:space="preserve"> </v>
      </c>
      <c r="T97" s="56" t="str">
        <f t="shared" ca="1" si="4"/>
        <v xml:space="preserve"> </v>
      </c>
      <c r="U97" s="56">
        <f t="shared" ca="1" si="4"/>
        <v>1.3091325932353071E-2</v>
      </c>
      <c r="V97" s="56" t="str">
        <f t="shared" ca="1" si="4"/>
        <v xml:space="preserve"> </v>
      </c>
      <c r="W97" s="56" t="str">
        <f t="shared" ca="1" si="4"/>
        <v xml:space="preserve"> </v>
      </c>
      <c r="X97" s="56">
        <f t="shared" ca="1" si="4"/>
        <v>6.7150798453692317E-3</v>
      </c>
      <c r="Y97" s="58">
        <f t="shared" ca="1" si="4"/>
        <v>1.0923083998554572E-2</v>
      </c>
    </row>
    <row r="98" spans="1:25" s="33" customFormat="1" x14ac:dyDescent="0.2">
      <c r="A98" s="14">
        <v>40999</v>
      </c>
      <c r="B98" s="67">
        <f t="shared" ca="1" si="3"/>
        <v>6.6590010629887786E-3</v>
      </c>
      <c r="C98" s="67">
        <f t="shared" ca="1" si="3"/>
        <v>2.2206050400952471E-4</v>
      </c>
      <c r="D98" s="59">
        <f t="shared" ca="1" si="3"/>
        <v>-3.6548989998430592E-4</v>
      </c>
      <c r="E98" s="59">
        <f t="shared" ca="1" si="3"/>
        <v>1.3475086803510727E-2</v>
      </c>
      <c r="F98" s="59">
        <f t="shared" ca="1" si="3"/>
        <v>-1.5248035868041798E-3</v>
      </c>
      <c r="G98" s="60">
        <f t="shared" ca="1" si="5"/>
        <v>2.0821668142141814E-2</v>
      </c>
      <c r="H98" s="59">
        <f t="shared" ca="1" si="5"/>
        <v>-8.8151825038092824E-2</v>
      </c>
      <c r="I98" s="59">
        <f t="shared" ca="1" si="5"/>
        <v>4.1486394108529723E-3</v>
      </c>
      <c r="J98" s="68">
        <f t="shared" ca="1" si="5"/>
        <v>-9.1519503160877314E-3</v>
      </c>
      <c r="K98" s="59">
        <f t="shared" ca="1" si="5"/>
        <v>4.3441608812666566E-3</v>
      </c>
      <c r="L98" s="59" t="str">
        <f t="shared" ca="1" si="4"/>
        <v xml:space="preserve"> </v>
      </c>
      <c r="M98" s="68" t="str">
        <f t="shared" ca="1" si="4"/>
        <v xml:space="preserve"> </v>
      </c>
      <c r="N98" s="59">
        <f t="shared" ca="1" si="4"/>
        <v>1.2610109629632271E-2</v>
      </c>
      <c r="O98" s="61">
        <f t="shared" ca="1" si="4"/>
        <v>1.331938516758524E-2</v>
      </c>
      <c r="P98" s="60">
        <f t="shared" ca="1" si="4"/>
        <v>2.4258332321923204E-2</v>
      </c>
      <c r="Q98" s="59">
        <f t="shared" ca="1" si="4"/>
        <v>2.1284093630675294E-2</v>
      </c>
      <c r="R98" s="59">
        <f t="shared" ca="1" si="4"/>
        <v>7.0474087898064752E-3</v>
      </c>
      <c r="S98" s="59" t="str">
        <f t="shared" ca="1" si="4"/>
        <v xml:space="preserve"> </v>
      </c>
      <c r="T98" s="59" t="str">
        <f t="shared" ca="1" si="4"/>
        <v xml:space="preserve"> </v>
      </c>
      <c r="U98" s="59">
        <f t="shared" ca="1" si="4"/>
        <v>6.4475310652649664E-3</v>
      </c>
      <c r="V98" s="59" t="str">
        <f t="shared" ca="1" si="4"/>
        <v xml:space="preserve"> </v>
      </c>
      <c r="W98" s="59" t="str">
        <f t="shared" ca="1" si="4"/>
        <v xml:space="preserve"> </v>
      </c>
      <c r="X98" s="59">
        <f t="shared" ca="1" si="4"/>
        <v>8.4217773259538387E-3</v>
      </c>
      <c r="Y98" s="61">
        <f t="shared" ca="1" si="4"/>
        <v>-7.8439757231387741E-3</v>
      </c>
    </row>
    <row r="99" spans="1:25" s="33" customFormat="1" x14ac:dyDescent="0.2">
      <c r="A99" s="20">
        <v>41090</v>
      </c>
      <c r="B99" s="63">
        <f t="shared" ref="B99:K114" ca="1" si="6">IF(AND(B38&gt;=0, (B37)&gt;0),B38/B37-1," ")</f>
        <v>2.883029414844307E-3</v>
      </c>
      <c r="C99" s="63">
        <f t="shared" ca="1" si="6"/>
        <v>2.8661997854142474E-3</v>
      </c>
      <c r="D99" s="34">
        <f t="shared" ca="1" si="6"/>
        <v>3.1886756987595799E-3</v>
      </c>
      <c r="E99" s="34">
        <f t="shared" ca="1" si="6"/>
        <v>7.7329287933869395E-4</v>
      </c>
      <c r="F99" s="34">
        <f t="shared" ca="1" si="6"/>
        <v>-4.7002785019835125E-3</v>
      </c>
      <c r="G99" s="53">
        <f t="shared" ca="1" si="5"/>
        <v>-1.4719253138050337E-2</v>
      </c>
      <c r="H99" s="34">
        <f t="shared" ca="1" si="5"/>
        <v>-1.3387571472159854E-2</v>
      </c>
      <c r="I99" s="34">
        <f t="shared" ca="1" si="5"/>
        <v>-4.1528401708622598E-3</v>
      </c>
      <c r="J99" s="64">
        <f t="shared" ca="1" si="5"/>
        <v>1.7203190496466902E-2</v>
      </c>
      <c r="K99" s="34">
        <f t="shared" ca="1" si="5"/>
        <v>-1.1052756626081184E-2</v>
      </c>
      <c r="L99" s="34" t="str">
        <f t="shared" ca="1" si="4"/>
        <v xml:space="preserve"> </v>
      </c>
      <c r="M99" s="64" t="str">
        <f t="shared" ca="1" si="4"/>
        <v xml:space="preserve"> </v>
      </c>
      <c r="N99" s="34">
        <f t="shared" ca="1" si="4"/>
        <v>1.0376048306182106E-3</v>
      </c>
      <c r="O99" s="55">
        <f t="shared" ca="1" si="4"/>
        <v>-2.7651867903648486E-2</v>
      </c>
      <c r="P99" s="53">
        <f t="shared" ca="1" si="4"/>
        <v>-2.4203264078244469E-2</v>
      </c>
      <c r="Q99" s="34">
        <f t="shared" ca="1" si="4"/>
        <v>-1.0391450329854335E-2</v>
      </c>
      <c r="R99" s="34">
        <f t="shared" ca="1" si="4"/>
        <v>-1.7278732487995607E-2</v>
      </c>
      <c r="S99" s="34" t="str">
        <f t="shared" ca="1" si="4"/>
        <v xml:space="preserve"> </v>
      </c>
      <c r="T99" s="34" t="str">
        <f t="shared" ca="1" si="4"/>
        <v xml:space="preserve"> </v>
      </c>
      <c r="U99" s="34">
        <f t="shared" ca="1" si="4"/>
        <v>6.1918076076628026E-3</v>
      </c>
      <c r="V99" s="34" t="str">
        <f t="shared" ca="1" si="4"/>
        <v xml:space="preserve"> </v>
      </c>
      <c r="W99" s="34" t="str">
        <f t="shared" ca="1" si="4"/>
        <v xml:space="preserve"> </v>
      </c>
      <c r="X99" s="34">
        <f t="shared" ca="1" si="4"/>
        <v>-1.7930474836693189E-2</v>
      </c>
      <c r="Y99" s="55">
        <f t="shared" ca="1" si="4"/>
        <v>-2.2409367729087637E-2</v>
      </c>
    </row>
    <row r="100" spans="1:25" s="33" customFormat="1" x14ac:dyDescent="0.2">
      <c r="A100" s="20">
        <v>41182</v>
      </c>
      <c r="B100" s="63">
        <f t="shared" ca="1" si="6"/>
        <v>-5.7160936852329591E-4</v>
      </c>
      <c r="C100" s="63">
        <f t="shared" ca="1" si="6"/>
        <v>-9.1955770942683257E-3</v>
      </c>
      <c r="D100" s="34">
        <f t="shared" ca="1" si="6"/>
        <v>-9.7612580332669951E-3</v>
      </c>
      <c r="E100" s="34">
        <f t="shared" ca="1" si="6"/>
        <v>1.0177954990043814E-2</v>
      </c>
      <c r="F100" s="34">
        <f t="shared" ca="1" si="6"/>
        <v>-6.8030274645241029E-3</v>
      </c>
      <c r="G100" s="53">
        <f t="shared" ca="1" si="5"/>
        <v>-4.1417915130264049E-3</v>
      </c>
      <c r="H100" s="34">
        <f t="shared" ca="1" si="5"/>
        <v>6.1236348865371992E-2</v>
      </c>
      <c r="I100" s="34">
        <f t="shared" ca="1" si="5"/>
        <v>-4.4253380401182429E-3</v>
      </c>
      <c r="J100" s="64">
        <f t="shared" ca="1" si="5"/>
        <v>-1.7990777845052652E-2</v>
      </c>
      <c r="K100" s="34">
        <f t="shared" ca="1" si="5"/>
        <v>1.4552825339531061E-4</v>
      </c>
      <c r="L100" s="34" t="str">
        <f t="shared" ref="L100:Y115" ca="1" si="7">IF(AND(L39&gt;=0,L39&lt;&gt;" ",L38&lt;&gt;" ",(L38)&gt;0),L39/L38-1," ")</f>
        <v xml:space="preserve"> </v>
      </c>
      <c r="M100" s="64" t="str">
        <f t="shared" ca="1" si="7"/>
        <v xml:space="preserve"> </v>
      </c>
      <c r="N100" s="34">
        <f t="shared" ca="1" si="7"/>
        <v>9.7851954414547304E-3</v>
      </c>
      <c r="O100" s="55">
        <f t="shared" ca="1" si="7"/>
        <v>2.4876275729023734E-2</v>
      </c>
      <c r="P100" s="53">
        <f t="shared" ca="1" si="7"/>
        <v>-9.4322200770561304E-3</v>
      </c>
      <c r="Q100" s="34">
        <f t="shared" ca="1" si="7"/>
        <v>-9.3899159412691446E-4</v>
      </c>
      <c r="R100" s="34">
        <f t="shared" ca="1" si="7"/>
        <v>1.9769725939413618E-3</v>
      </c>
      <c r="S100" s="34" t="str">
        <f t="shared" ca="1" si="7"/>
        <v xml:space="preserve"> </v>
      </c>
      <c r="T100" s="34" t="str">
        <f t="shared" ca="1" si="7"/>
        <v xml:space="preserve"> </v>
      </c>
      <c r="U100" s="34">
        <f t="shared" ca="1" si="7"/>
        <v>1.0090232846893255E-2</v>
      </c>
      <c r="V100" s="34" t="str">
        <f t="shared" ca="1" si="7"/>
        <v xml:space="preserve"> </v>
      </c>
      <c r="W100" s="34" t="str">
        <f t="shared" ca="1" si="7"/>
        <v xml:space="preserve"> </v>
      </c>
      <c r="X100" s="34">
        <f t="shared" ca="1" si="7"/>
        <v>-9.2917698041694585E-4</v>
      </c>
      <c r="Y100" s="55">
        <f t="shared" ca="1" si="7"/>
        <v>1.1054066319352573E-2</v>
      </c>
    </row>
    <row r="101" spans="1:25" s="33" customFormat="1" ht="12" thickBot="1" x14ac:dyDescent="0.25">
      <c r="A101" s="26">
        <v>41274</v>
      </c>
      <c r="B101" s="65">
        <f t="shared" ca="1" si="6"/>
        <v>5.4962726648564164E-3</v>
      </c>
      <c r="C101" s="65">
        <f t="shared" ca="1" si="6"/>
        <v>5.2895919606907871E-3</v>
      </c>
      <c r="D101" s="56">
        <f t="shared" ca="1" si="6"/>
        <v>6.2923261336151892E-3</v>
      </c>
      <c r="E101" s="56">
        <f t="shared" ca="1" si="6"/>
        <v>3.4089534052370585E-3</v>
      </c>
      <c r="F101" s="56">
        <f t="shared" ca="1" si="6"/>
        <v>-2.9961582660918973E-3</v>
      </c>
      <c r="G101" s="57">
        <f t="shared" ca="1" si="5"/>
        <v>7.6866780952731251E-3</v>
      </c>
      <c r="H101" s="56">
        <f t="shared" ca="1" si="5"/>
        <v>-6.0747475781286475E-4</v>
      </c>
      <c r="I101" s="56">
        <f t="shared" ca="1" si="5"/>
        <v>1.7030219631537502E-3</v>
      </c>
      <c r="J101" s="66">
        <f t="shared" ca="1" si="5"/>
        <v>3.244877891159792E-4</v>
      </c>
      <c r="K101" s="56">
        <f t="shared" ca="1" si="5"/>
        <v>-3.8792303138986961E-3</v>
      </c>
      <c r="L101" s="56" t="str">
        <f t="shared" ca="1" si="7"/>
        <v xml:space="preserve"> </v>
      </c>
      <c r="M101" s="66" t="str">
        <f t="shared" ca="1" si="7"/>
        <v xml:space="preserve"> </v>
      </c>
      <c r="N101" s="56">
        <f t="shared" ca="1" si="7"/>
        <v>2.9482512404503947E-3</v>
      </c>
      <c r="O101" s="58">
        <f t="shared" ca="1" si="7"/>
        <v>5.2232176967121013E-2</v>
      </c>
      <c r="P101" s="57">
        <f t="shared" ca="1" si="7"/>
        <v>1.5097280387847078E-2</v>
      </c>
      <c r="Q101" s="56">
        <f t="shared" ca="1" si="7"/>
        <v>4.2041047902767748E-3</v>
      </c>
      <c r="R101" s="56">
        <f t="shared" ca="1" si="7"/>
        <v>5.7478381520725819E-4</v>
      </c>
      <c r="S101" s="56" t="str">
        <f t="shared" ca="1" si="7"/>
        <v xml:space="preserve"> </v>
      </c>
      <c r="T101" s="56" t="str">
        <f t="shared" ca="1" si="7"/>
        <v xml:space="preserve"> </v>
      </c>
      <c r="U101" s="56">
        <f t="shared" ca="1" si="7"/>
        <v>2.6806448681679917E-3</v>
      </c>
      <c r="V101" s="56" t="str">
        <f t="shared" ca="1" si="7"/>
        <v xml:space="preserve"> </v>
      </c>
      <c r="W101" s="56" t="str">
        <f t="shared" ca="1" si="7"/>
        <v xml:space="preserve"> </v>
      </c>
      <c r="X101" s="56">
        <f t="shared" ca="1" si="7"/>
        <v>-5.0324827670411576E-4</v>
      </c>
      <c r="Y101" s="58">
        <f t="shared" ca="1" si="7"/>
        <v>1.7805209471143835E-2</v>
      </c>
    </row>
    <row r="102" spans="1:25" s="33" customFormat="1" x14ac:dyDescent="0.2">
      <c r="A102" s="14">
        <v>41364</v>
      </c>
      <c r="B102" s="67">
        <f t="shared" ca="1" si="6"/>
        <v>-7.1009245255126974E-4</v>
      </c>
      <c r="C102" s="67">
        <f t="shared" ca="1" si="6"/>
        <v>-6.4837012994481968E-3</v>
      </c>
      <c r="D102" s="59">
        <f t="shared" ca="1" si="6"/>
        <v>-7.3886730268347689E-3</v>
      </c>
      <c r="E102" s="59">
        <f t="shared" ca="1" si="6"/>
        <v>1.8149896912145191E-3</v>
      </c>
      <c r="F102" s="59">
        <f t="shared" ca="1" si="6"/>
        <v>-6.8094928633459784E-3</v>
      </c>
      <c r="G102" s="60">
        <f t="shared" ca="1" si="6"/>
        <v>-8.3419557582106174E-3</v>
      </c>
      <c r="H102" s="59">
        <f t="shared" ca="1" si="6"/>
        <v>-1.6716299721024175E-2</v>
      </c>
      <c r="I102" s="59">
        <f t="shared" ca="1" si="6"/>
        <v>-2.4625457099974657E-2</v>
      </c>
      <c r="J102" s="68">
        <f t="shared" ca="1" si="6"/>
        <v>-1.1342367032685763E-2</v>
      </c>
      <c r="K102" s="59">
        <f t="shared" ca="1" si="6"/>
        <v>-1.8388653543581435E-2</v>
      </c>
      <c r="L102" s="59" t="str">
        <f t="shared" ca="1" si="7"/>
        <v xml:space="preserve"> </v>
      </c>
      <c r="M102" s="68" t="str">
        <f t="shared" ca="1" si="7"/>
        <v xml:space="preserve"> </v>
      </c>
      <c r="N102" s="59">
        <f t="shared" ca="1" si="7"/>
        <v>9.8738778406315397E-4</v>
      </c>
      <c r="O102" s="61">
        <f t="shared" ca="1" si="7"/>
        <v>-8.7157676936062689E-3</v>
      </c>
      <c r="P102" s="60">
        <f t="shared" ca="1" si="7"/>
        <v>-0.47417094066788823</v>
      </c>
      <c r="Q102" s="59">
        <f t="shared" ca="1" si="7"/>
        <v>-1.2844623287286971E-3</v>
      </c>
      <c r="R102" s="59">
        <f t="shared" ca="1" si="7"/>
        <v>-5.3748172076339973E-3</v>
      </c>
      <c r="S102" s="59" t="str">
        <f t="shared" ca="1" si="7"/>
        <v xml:space="preserve"> </v>
      </c>
      <c r="T102" s="59" t="str">
        <f t="shared" ca="1" si="7"/>
        <v xml:space="preserve"> </v>
      </c>
      <c r="U102" s="59">
        <f t="shared" ca="1" si="7"/>
        <v>-1.017098854353804E-2</v>
      </c>
      <c r="V102" s="59" t="str">
        <f t="shared" ca="1" si="7"/>
        <v xml:space="preserve"> </v>
      </c>
      <c r="W102" s="59" t="str">
        <f t="shared" ca="1" si="7"/>
        <v xml:space="preserve"> </v>
      </c>
      <c r="X102" s="59">
        <f t="shared" ca="1" si="7"/>
        <v>-1.1475088992007887E-3</v>
      </c>
      <c r="Y102" s="61">
        <f t="shared" ca="1" si="7"/>
        <v>-4.8443436380956051E-3</v>
      </c>
    </row>
    <row r="103" spans="1:25" s="33" customFormat="1" x14ac:dyDescent="0.2">
      <c r="A103" s="20">
        <v>41455</v>
      </c>
      <c r="B103" s="63">
        <f t="shared" ca="1" si="6"/>
        <v>-2.7858335617545471E-3</v>
      </c>
      <c r="C103" s="63">
        <f t="shared" ca="1" si="6"/>
        <v>-4.1317194032571836E-3</v>
      </c>
      <c r="D103" s="34">
        <f t="shared" ca="1" si="6"/>
        <v>-3.5383527321812824E-3</v>
      </c>
      <c r="E103" s="34">
        <f t="shared" ca="1" si="6"/>
        <v>-9.0026932755260525E-4</v>
      </c>
      <c r="F103" s="34">
        <f t="shared" ca="1" si="6"/>
        <v>-9.1899314857946113E-3</v>
      </c>
      <c r="G103" s="53">
        <f t="shared" ca="1" si="6"/>
        <v>-5.8057564769341541E-3</v>
      </c>
      <c r="H103" s="34">
        <f t="shared" ca="1" si="6"/>
        <v>-6.2024635541424566E-2</v>
      </c>
      <c r="I103" s="34">
        <f t="shared" ca="1" si="6"/>
        <v>7.6318603092317971E-4</v>
      </c>
      <c r="J103" s="64">
        <f t="shared" ca="1" si="6"/>
        <v>-1.0235618830226056E-2</v>
      </c>
      <c r="K103" s="34">
        <f t="shared" ca="1" si="6"/>
        <v>1.9836484014006395E-3</v>
      </c>
      <c r="L103" s="34" t="str">
        <f t="shared" ca="1" si="7"/>
        <v xml:space="preserve"> </v>
      </c>
      <c r="M103" s="64" t="str">
        <f t="shared" ca="1" si="7"/>
        <v xml:space="preserve"> </v>
      </c>
      <c r="N103" s="34">
        <f t="shared" ca="1" si="7"/>
        <v>-4.3972366978661803E-4</v>
      </c>
      <c r="O103" s="55">
        <f t="shared" ca="1" si="7"/>
        <v>-3.9696037924029648E-3</v>
      </c>
      <c r="P103" s="53">
        <f t="shared" ca="1" si="7"/>
        <v>-7.9269587088397819E-2</v>
      </c>
      <c r="Q103" s="34">
        <f t="shared" ca="1" si="7"/>
        <v>-6.5646376114678606E-3</v>
      </c>
      <c r="R103" s="34">
        <f t="shared" ca="1" si="7"/>
        <v>-1.1709753371136333E-3</v>
      </c>
      <c r="S103" s="34" t="str">
        <f t="shared" ca="1" si="7"/>
        <v xml:space="preserve"> </v>
      </c>
      <c r="T103" s="34">
        <f t="shared" ca="1" si="7"/>
        <v>3.4590306830695194E-3</v>
      </c>
      <c r="U103" s="34">
        <f t="shared" ca="1" si="7"/>
        <v>-3.2919428364496239E-3</v>
      </c>
      <c r="V103" s="34" t="str">
        <f t="shared" ca="1" si="7"/>
        <v xml:space="preserve"> </v>
      </c>
      <c r="W103" s="34">
        <f t="shared" ca="1" si="7"/>
        <v>-4.9658906522309643E-3</v>
      </c>
      <c r="X103" s="34">
        <f t="shared" ca="1" si="7"/>
        <v>0.1888427572008109</v>
      </c>
      <c r="Y103" s="55">
        <f t="shared" ca="1" si="7"/>
        <v>1.848617322381263E-2</v>
      </c>
    </row>
    <row r="104" spans="1:25" s="33" customFormat="1" x14ac:dyDescent="0.2">
      <c r="A104" s="20">
        <v>41547</v>
      </c>
      <c r="B104" s="63">
        <f t="shared" ca="1" si="6"/>
        <v>-1.509047567527233E-5</v>
      </c>
      <c r="C104" s="63">
        <f t="shared" ca="1" si="6"/>
        <v>-4.4455860966550187E-3</v>
      </c>
      <c r="D104" s="34">
        <f t="shared" ca="1" si="6"/>
        <v>-4.0026555107672834E-3</v>
      </c>
      <c r="E104" s="34">
        <f t="shared" ca="1" si="6"/>
        <v>4.5666675237208132E-3</v>
      </c>
      <c r="F104" s="34">
        <f t="shared" ca="1" si="6"/>
        <v>-1.0655013778540057E-2</v>
      </c>
      <c r="G104" s="53">
        <f t="shared" ca="1" si="6"/>
        <v>7.0851230514676899E-3</v>
      </c>
      <c r="H104" s="34">
        <f t="shared" ca="1" si="6"/>
        <v>5.4480862868008684E-2</v>
      </c>
      <c r="I104" s="34">
        <f t="shared" ca="1" si="6"/>
        <v>-1.9093811457775445E-3</v>
      </c>
      <c r="J104" s="64">
        <f t="shared" ca="1" si="6"/>
        <v>-2.0561842719863166E-2</v>
      </c>
      <c r="K104" s="34">
        <f t="shared" ca="1" si="6"/>
        <v>-1.0574584954232802E-2</v>
      </c>
      <c r="L104" s="34" t="str">
        <f t="shared" ca="1" si="7"/>
        <v xml:space="preserve"> </v>
      </c>
      <c r="M104" s="64" t="str">
        <f t="shared" ca="1" si="7"/>
        <v xml:space="preserve"> </v>
      </c>
      <c r="N104" s="34">
        <f t="shared" ca="1" si="7"/>
        <v>4.0201642494213097E-3</v>
      </c>
      <c r="O104" s="55">
        <f t="shared" ca="1" si="7"/>
        <v>-2.3376651006281501E-2</v>
      </c>
      <c r="P104" s="53">
        <f t="shared" ca="1" si="7"/>
        <v>1.8109463615334143</v>
      </c>
      <c r="Q104" s="34">
        <f t="shared" ca="1" si="7"/>
        <v>8.9281395720779422E-3</v>
      </c>
      <c r="R104" s="34">
        <f t="shared" ca="1" si="7"/>
        <v>-3.3089492794406983E-3</v>
      </c>
      <c r="S104" s="34" t="str">
        <f t="shared" ca="1" si="7"/>
        <v xml:space="preserve"> </v>
      </c>
      <c r="T104" s="34">
        <f t="shared" ca="1" si="7"/>
        <v>-3.0041727292765663E-2</v>
      </c>
      <c r="U104" s="34">
        <f t="shared" ca="1" si="7"/>
        <v>8.1210987349042973E-3</v>
      </c>
      <c r="V104" s="34" t="str">
        <f t="shared" ca="1" si="7"/>
        <v xml:space="preserve"> </v>
      </c>
      <c r="W104" s="34">
        <f t="shared" ca="1" si="7"/>
        <v>-9.028881564077107E-3</v>
      </c>
      <c r="X104" s="34">
        <f t="shared" ca="1" si="7"/>
        <v>-0.54974361533923399</v>
      </c>
      <c r="Y104" s="55">
        <f t="shared" ca="1" si="7"/>
        <v>3.1123116813516205E-3</v>
      </c>
    </row>
    <row r="105" spans="1:25" s="33" customFormat="1" ht="12" thickBot="1" x14ac:dyDescent="0.25">
      <c r="A105" s="26">
        <v>41639</v>
      </c>
      <c r="B105" s="65">
        <f t="shared" ca="1" si="6"/>
        <v>-4.3842706426633349E-4</v>
      </c>
      <c r="C105" s="65">
        <f t="shared" ca="1" si="6"/>
        <v>-4.2398786395488886E-3</v>
      </c>
      <c r="D105" s="56">
        <f t="shared" ca="1" si="6"/>
        <v>-4.2916190410342558E-3</v>
      </c>
      <c r="E105" s="56">
        <f t="shared" ca="1" si="6"/>
        <v>3.3553740719087788E-3</v>
      </c>
      <c r="F105" s="56">
        <f t="shared" ca="1" si="6"/>
        <v>-1.0200983340631353E-3</v>
      </c>
      <c r="G105" s="57">
        <f t="shared" ref="G105:K120" ca="1" si="8">IF(AND(G44&gt;=0, (G43)&gt;0),G44/G43-1," ")</f>
        <v>-6.6249641895413935E-3</v>
      </c>
      <c r="H105" s="56">
        <f t="shared" ca="1" si="8"/>
        <v>-8.1892082024021429E-2</v>
      </c>
      <c r="I105" s="56">
        <f t="shared" ca="1" si="8"/>
        <v>-8.0533157829612012E-3</v>
      </c>
      <c r="J105" s="66">
        <f t="shared" ca="1" si="8"/>
        <v>-4.4662937313092455E-3</v>
      </c>
      <c r="K105" s="56">
        <f t="shared" ca="1" si="8"/>
        <v>-3.469975551311566E-3</v>
      </c>
      <c r="L105" s="56" t="str">
        <f ca="1">IF(AND(L44&gt;=0,L44&lt;&gt;" ",L43&lt;&gt;" ",(L43)&gt;0),L44/L43-1," ")</f>
        <v xml:space="preserve"> </v>
      </c>
      <c r="M105" s="66" t="str">
        <f t="shared" ca="1" si="7"/>
        <v xml:space="preserve"> </v>
      </c>
      <c r="N105" s="56">
        <f t="shared" ca="1" si="7"/>
        <v>2.8212747954494688E-3</v>
      </c>
      <c r="O105" s="58">
        <f t="shared" ca="1" si="7"/>
        <v>8.080245438287692E-2</v>
      </c>
      <c r="P105" s="57">
        <f t="shared" ca="1" si="7"/>
        <v>9.5969509874590075E-2</v>
      </c>
      <c r="Q105" s="56">
        <f t="shared" ca="1" si="7"/>
        <v>-6.3859109127560876E-3</v>
      </c>
      <c r="R105" s="56">
        <f t="shared" ca="1" si="7"/>
        <v>-2.7983036349071844E-3</v>
      </c>
      <c r="S105" s="56" t="str">
        <f t="shared" ca="1" si="7"/>
        <v xml:space="preserve"> </v>
      </c>
      <c r="T105" s="56">
        <f t="shared" ca="1" si="7"/>
        <v>-6.2406812562042502E-3</v>
      </c>
      <c r="U105" s="56">
        <f t="shared" ca="1" si="7"/>
        <v>-4.1506080419529967E-3</v>
      </c>
      <c r="V105" s="56" t="str">
        <f t="shared" ca="1" si="7"/>
        <v xml:space="preserve"> </v>
      </c>
      <c r="W105" s="56">
        <f t="shared" ca="1" si="7"/>
        <v>-2.0404893834258253E-3</v>
      </c>
      <c r="X105" s="56">
        <f t="shared" ca="1" si="7"/>
        <v>0.22726207677834398</v>
      </c>
      <c r="Y105" s="58">
        <f t="shared" ca="1" si="7"/>
        <v>-9.6386551774620965E-3</v>
      </c>
    </row>
    <row r="106" spans="1:25" s="33" customFormat="1" x14ac:dyDescent="0.2">
      <c r="A106" s="14">
        <v>41729</v>
      </c>
      <c r="B106" s="67">
        <f t="shared" ca="1" si="6"/>
        <v>2.1497574098003902E-3</v>
      </c>
      <c r="C106" s="67">
        <f t="shared" ca="1" si="6"/>
        <v>2.1498524280048059E-3</v>
      </c>
      <c r="D106" s="59">
        <f t="shared" ca="1" si="6"/>
        <v>2.8334589984959635E-3</v>
      </c>
      <c r="E106" s="59">
        <f t="shared" ca="1" si="6"/>
        <v>1.193745689104464E-3</v>
      </c>
      <c r="F106" s="59">
        <f t="shared" ca="1" si="6"/>
        <v>-4.8477620999312077E-3</v>
      </c>
      <c r="G106" s="60">
        <f t="shared" ca="1" si="8"/>
        <v>-2.2535384142519099E-3</v>
      </c>
      <c r="H106" s="59">
        <f t="shared" ca="1" si="8"/>
        <v>-8.2850600016402987E-2</v>
      </c>
      <c r="I106" s="59">
        <f t="shared" ca="1" si="8"/>
        <v>-8.8384671360105527E-3</v>
      </c>
      <c r="J106" s="68">
        <f t="shared" ca="1" si="8"/>
        <v>-6.9082992438771473E-3</v>
      </c>
      <c r="K106" s="59">
        <f t="shared" ca="1" si="8"/>
        <v>-7.9600609440448888E-3</v>
      </c>
      <c r="L106" s="59" t="str">
        <f t="shared" ca="1" si="7"/>
        <v xml:space="preserve"> </v>
      </c>
      <c r="M106" s="68" t="str">
        <f t="shared" ca="1" si="7"/>
        <v xml:space="preserve"> </v>
      </c>
      <c r="N106" s="59">
        <f t="shared" ca="1" si="7"/>
        <v>3.9136543605278185E-4</v>
      </c>
      <c r="O106" s="61">
        <f t="shared" ca="1" si="7"/>
        <v>-2.1074902670120021E-2</v>
      </c>
      <c r="P106" s="60">
        <f t="shared" ca="1" si="7"/>
        <v>0.10506058092638138</v>
      </c>
      <c r="Q106" s="59">
        <f t="shared" ca="1" si="7"/>
        <v>1.3613977654540754E-3</v>
      </c>
      <c r="R106" s="59">
        <f t="shared" ca="1" si="7"/>
        <v>-1.7749338811260396E-3</v>
      </c>
      <c r="S106" s="59" t="str">
        <f t="shared" ca="1" si="7"/>
        <v xml:space="preserve"> </v>
      </c>
      <c r="T106" s="59">
        <f t="shared" ca="1" si="7"/>
        <v>1.6849466061337193E-3</v>
      </c>
      <c r="U106" s="59">
        <f t="shared" ca="1" si="7"/>
        <v>6.2410292553715774E-2</v>
      </c>
      <c r="V106" s="59" t="str">
        <f t="shared" ca="1" si="7"/>
        <v xml:space="preserve"> </v>
      </c>
      <c r="W106" s="59">
        <f t="shared" ca="1" si="7"/>
        <v>-6.3051424304504389E-3</v>
      </c>
      <c r="X106" s="59">
        <f t="shared" ca="1" si="7"/>
        <v>-0.16387805269884659</v>
      </c>
      <c r="Y106" s="61">
        <f t="shared" ca="1" si="7"/>
        <v>-8.0097238607340637E-3</v>
      </c>
    </row>
    <row r="107" spans="1:25" s="33" customFormat="1" x14ac:dyDescent="0.2">
      <c r="A107" s="20">
        <v>41820</v>
      </c>
      <c r="B107" s="63">
        <f t="shared" ca="1" si="6"/>
        <v>-4.2030759379529936E-4</v>
      </c>
      <c r="C107" s="63">
        <f t="shared" ca="1" si="6"/>
        <v>-5.1198081178034371E-3</v>
      </c>
      <c r="D107" s="34">
        <f t="shared" ca="1" si="6"/>
        <v>-5.6807915312706569E-3</v>
      </c>
      <c r="E107" s="34">
        <f t="shared" ca="1" si="6"/>
        <v>4.1163369359822344E-3</v>
      </c>
      <c r="F107" s="34">
        <f t="shared" ca="1" si="6"/>
        <v>-4.2009590362773741E-3</v>
      </c>
      <c r="G107" s="53">
        <f t="shared" ca="1" si="8"/>
        <v>4.7786880498568163E-3</v>
      </c>
      <c r="H107" s="34">
        <f t="shared" ca="1" si="8"/>
        <v>5.9367589449270897E-2</v>
      </c>
      <c r="I107" s="34">
        <f t="shared" ca="1" si="8"/>
        <v>-2.2473454200967469E-3</v>
      </c>
      <c r="J107" s="64">
        <f t="shared" ca="1" si="8"/>
        <v>-1.6769930559312085E-2</v>
      </c>
      <c r="K107" s="34">
        <f t="shared" ca="1" si="8"/>
        <v>-2.57723787158326E-3</v>
      </c>
      <c r="L107" s="34" t="str">
        <f t="shared" ca="1" si="7"/>
        <v xml:space="preserve"> </v>
      </c>
      <c r="M107" s="64" t="str">
        <f t="shared" ca="1" si="7"/>
        <v xml:space="preserve"> </v>
      </c>
      <c r="N107" s="34">
        <f t="shared" ca="1" si="7"/>
        <v>4.1584147712909747E-3</v>
      </c>
      <c r="O107" s="55">
        <f t="shared" ca="1" si="7"/>
        <v>3.6683458607978503E-2</v>
      </c>
      <c r="P107" s="53">
        <f t="shared" ca="1" si="7"/>
        <v>-0.64286879742665537</v>
      </c>
      <c r="Q107" s="34">
        <f t="shared" ca="1" si="7"/>
        <v>6.2690111741685595E-3</v>
      </c>
      <c r="R107" s="34">
        <f t="shared" ca="1" si="7"/>
        <v>-6.1334904357992492E-3</v>
      </c>
      <c r="S107" s="34" t="str">
        <f t="shared" ca="1" si="7"/>
        <v xml:space="preserve"> </v>
      </c>
      <c r="T107" s="34">
        <f t="shared" ca="1" si="7"/>
        <v>1.5418246174226491E-2</v>
      </c>
      <c r="U107" s="34">
        <f t="shared" ca="1" si="7"/>
        <v>-4.2370141606723477E-3</v>
      </c>
      <c r="V107" s="34" t="str">
        <f t="shared" ca="1" si="7"/>
        <v xml:space="preserve"> </v>
      </c>
      <c r="W107" s="34">
        <f t="shared" ca="1" si="7"/>
        <v>-6.7429872420970982E-3</v>
      </c>
      <c r="X107" s="34">
        <f t="shared" ca="1" si="7"/>
        <v>0.47607808590839373</v>
      </c>
      <c r="Y107" s="55">
        <f t="shared" ca="1" si="7"/>
        <v>-2.0602659158720504E-3</v>
      </c>
    </row>
    <row r="108" spans="1:25" s="33" customFormat="1" x14ac:dyDescent="0.2">
      <c r="A108" s="20">
        <v>41912</v>
      </c>
      <c r="B108" s="63">
        <f t="shared" ca="1" si="6"/>
        <v>1.5697658619906463E-3</v>
      </c>
      <c r="C108" s="63">
        <f t="shared" ca="1" si="6"/>
        <v>1.6453055409562101E-3</v>
      </c>
      <c r="D108" s="34">
        <f t="shared" ca="1" si="6"/>
        <v>1.9787474037860076E-3</v>
      </c>
      <c r="E108" s="34">
        <f t="shared" ca="1" si="6"/>
        <v>1.309467326326974E-3</v>
      </c>
      <c r="F108" s="34">
        <f t="shared" ca="1" si="6"/>
        <v>-7.3691821939791957E-3</v>
      </c>
      <c r="G108" s="53">
        <f t="shared" ca="1" si="8"/>
        <v>2.0180627915524774E-3</v>
      </c>
      <c r="H108" s="34">
        <f t="shared" ca="1" si="8"/>
        <v>3.1685016099403107E-4</v>
      </c>
      <c r="I108" s="34">
        <f t="shared" ca="1" si="8"/>
        <v>7.1016452649150796E-3</v>
      </c>
      <c r="J108" s="64">
        <f t="shared" ca="1" si="8"/>
        <v>1.3253482566999208E-2</v>
      </c>
      <c r="K108" s="34">
        <f t="shared" ca="1" si="8"/>
        <v>-7.8458624995746407E-3</v>
      </c>
      <c r="L108" s="34" t="str">
        <f t="shared" ca="1" si="7"/>
        <v xml:space="preserve"> </v>
      </c>
      <c r="M108" s="64" t="str">
        <f t="shared" ca="1" si="7"/>
        <v xml:space="preserve"> </v>
      </c>
      <c r="N108" s="34">
        <f t="shared" ca="1" si="7"/>
        <v>6.0036895505999333E-4</v>
      </c>
      <c r="O108" s="55">
        <f t="shared" ca="1" si="7"/>
        <v>-6.4832951638490011E-2</v>
      </c>
      <c r="P108" s="53">
        <f t="shared" ca="1" si="7"/>
        <v>1.5691595422181197</v>
      </c>
      <c r="Q108" s="34">
        <f t="shared" ca="1" si="7"/>
        <v>2.0283700380121505E-3</v>
      </c>
      <c r="R108" s="34">
        <f t="shared" ca="1" si="7"/>
        <v>-5.4246913092489413E-3</v>
      </c>
      <c r="S108" s="34" t="str">
        <f t="shared" ca="1" si="7"/>
        <v xml:space="preserve"> </v>
      </c>
      <c r="T108" s="34">
        <f t="shared" ca="1" si="7"/>
        <v>-4.013723234661426E-3</v>
      </c>
      <c r="U108" s="34">
        <f t="shared" ca="1" si="7"/>
        <v>-6.1426552622800834E-4</v>
      </c>
      <c r="V108" s="34" t="str">
        <f t="shared" ca="1" si="7"/>
        <v xml:space="preserve"> </v>
      </c>
      <c r="W108" s="34">
        <f t="shared" ca="1" si="7"/>
        <v>-5.2979739357992273E-3</v>
      </c>
      <c r="X108" s="34">
        <f t="shared" ca="1" si="7"/>
        <v>-3.632326129916208E-2</v>
      </c>
      <c r="Y108" s="55">
        <f t="shared" ca="1" si="7"/>
        <v>-1.1799904390105698E-2</v>
      </c>
    </row>
    <row r="109" spans="1:25" s="33" customFormat="1" ht="12" thickBot="1" x14ac:dyDescent="0.25">
      <c r="A109" s="20">
        <v>42004</v>
      </c>
      <c r="B109" s="63">
        <f t="shared" ca="1" si="6"/>
        <v>5.8793177602534108E-4</v>
      </c>
      <c r="C109" s="63">
        <f t="shared" ca="1" si="6"/>
        <v>-4.0087212981576581E-3</v>
      </c>
      <c r="D109" s="34">
        <f t="shared" ca="1" si="6"/>
        <v>-4.3620363632452808E-3</v>
      </c>
      <c r="E109" s="34">
        <f t="shared" ca="1" si="6"/>
        <v>8.8587109959854526E-3</v>
      </c>
      <c r="F109" s="34">
        <f t="shared" ca="1" si="6"/>
        <v>-2.466508611566276E-3</v>
      </c>
      <c r="G109" s="53">
        <f t="shared" ca="1" si="8"/>
        <v>-1.0123380566419149E-3</v>
      </c>
      <c r="H109" s="34">
        <f t="shared" ca="1" si="8"/>
        <v>4.7029409547019174E-3</v>
      </c>
      <c r="I109" s="34">
        <f t="shared" ca="1" si="8"/>
        <v>-2.4243757578195191E-2</v>
      </c>
      <c r="J109" s="64">
        <f t="shared" ca="1" si="8"/>
        <v>-3.1573305171197052E-2</v>
      </c>
      <c r="K109" s="34">
        <f t="shared" ca="1" si="8"/>
        <v>-4.6572992092441812E-4</v>
      </c>
      <c r="L109" s="34" t="str">
        <f t="shared" ca="1" si="7"/>
        <v xml:space="preserve"> </v>
      </c>
      <c r="M109" s="64" t="str">
        <f t="shared" ca="1" si="7"/>
        <v xml:space="preserve"> </v>
      </c>
      <c r="N109" s="34">
        <f t="shared" ca="1" si="7"/>
        <v>8.5018314815665796E-3</v>
      </c>
      <c r="O109" s="55">
        <f t="shared" ca="1" si="7"/>
        <v>-2.1898068321706265E-3</v>
      </c>
      <c r="P109" s="53">
        <f t="shared" ca="1" si="7"/>
        <v>-0.57388236896140987</v>
      </c>
      <c r="Q109" s="34">
        <f t="shared" ca="1" si="7"/>
        <v>-4.568468630680167E-4</v>
      </c>
      <c r="R109" s="34">
        <f t="shared" ca="1" si="7"/>
        <v>-2.0634459336317246E-3</v>
      </c>
      <c r="S109" s="34" t="str">
        <f t="shared" ca="1" si="7"/>
        <v xml:space="preserve"> </v>
      </c>
      <c r="T109" s="34">
        <f t="shared" ca="1" si="7"/>
        <v>6.3333186278811127E-3</v>
      </c>
      <c r="U109" s="34">
        <f t="shared" ca="1" si="7"/>
        <v>5.1351855292356419E-3</v>
      </c>
      <c r="V109" s="34" t="str">
        <f t="shared" ca="1" si="7"/>
        <v xml:space="preserve"> </v>
      </c>
      <c r="W109" s="34">
        <f t="shared" ca="1" si="7"/>
        <v>-2.3425486237371729E-4</v>
      </c>
      <c r="X109" s="34">
        <f t="shared" ca="1" si="7"/>
        <v>0.45764956459884898</v>
      </c>
      <c r="Y109" s="55">
        <f t="shared" ca="1" si="7"/>
        <v>-4.9394834144912414E-3</v>
      </c>
    </row>
    <row r="110" spans="1:25" s="33" customFormat="1" x14ac:dyDescent="0.2">
      <c r="A110" s="14">
        <v>42094</v>
      </c>
      <c r="B110" s="67">
        <f t="shared" ca="1" si="6"/>
        <v>1.3943240886371555E-4</v>
      </c>
      <c r="C110" s="67">
        <f t="shared" ca="1" si="6"/>
        <v>-1.1506603774025237E-3</v>
      </c>
      <c r="D110" s="59">
        <f t="shared" ca="1" si="6"/>
        <v>-1.2572238064949559E-3</v>
      </c>
      <c r="E110" s="59">
        <f t="shared" ca="1" si="6"/>
        <v>-3.2612770359929932E-5</v>
      </c>
      <c r="F110" s="59">
        <f t="shared" ca="1" si="6"/>
        <v>-8.7627264413955297E-3</v>
      </c>
      <c r="G110" s="60">
        <f t="shared" ca="1" si="8"/>
        <v>-4.7194130954042457E-3</v>
      </c>
      <c r="H110" s="59">
        <f t="shared" ca="1" si="8"/>
        <v>3.7853337442339541E-3</v>
      </c>
      <c r="I110" s="59">
        <f t="shared" ca="1" si="8"/>
        <v>-7.3981526086521754E-3</v>
      </c>
      <c r="J110" s="68">
        <f t="shared" ca="1" si="8"/>
        <v>-2.6594351363034008E-3</v>
      </c>
      <c r="K110" s="59">
        <f t="shared" ca="1" si="8"/>
        <v>-1.0077183291022362E-2</v>
      </c>
      <c r="L110" s="59" t="str">
        <f t="shared" ca="1" si="7"/>
        <v xml:space="preserve"> </v>
      </c>
      <c r="M110" s="68" t="str">
        <f t="shared" ca="1" si="7"/>
        <v xml:space="preserve"> </v>
      </c>
      <c r="N110" s="59">
        <f t="shared" ca="1" si="7"/>
        <v>-2.036868925888724E-4</v>
      </c>
      <c r="O110" s="61">
        <f t="shared" ca="1" si="7"/>
        <v>-3.3360978547247733E-4</v>
      </c>
      <c r="P110" s="60">
        <f t="shared" ca="1" si="7"/>
        <v>1.0720317660473331</v>
      </c>
      <c r="Q110" s="59">
        <f t="shared" ca="1" si="7"/>
        <v>-2.502747576078157E-3</v>
      </c>
      <c r="R110" s="59">
        <f t="shared" ca="1" si="7"/>
        <v>-8.1125700687110225E-3</v>
      </c>
      <c r="S110" s="59" t="str">
        <f t="shared" ca="1" si="7"/>
        <v xml:space="preserve"> </v>
      </c>
      <c r="T110" s="59">
        <f t="shared" ca="1" si="7"/>
        <v>-2.4192103160717515E-2</v>
      </c>
      <c r="U110" s="59">
        <f t="shared" ca="1" si="7"/>
        <v>2.7941194846019535E-3</v>
      </c>
      <c r="V110" s="59" t="str">
        <f t="shared" ca="1" si="7"/>
        <v xml:space="preserve"> </v>
      </c>
      <c r="W110" s="59">
        <f t="shared" ca="1" si="7"/>
        <v>-1.046989799811926E-2</v>
      </c>
      <c r="X110" s="59">
        <f t="shared" ca="1" si="7"/>
        <v>-0.23387050620543048</v>
      </c>
      <c r="Y110" s="61">
        <f t="shared" ca="1" si="7"/>
        <v>6.0671265289042875E-3</v>
      </c>
    </row>
    <row r="111" spans="1:25" s="33" customFormat="1" x14ac:dyDescent="0.2">
      <c r="A111" s="20">
        <v>42185</v>
      </c>
      <c r="B111" s="63">
        <f t="shared" ca="1" si="6"/>
        <v>1.1355449109959892E-3</v>
      </c>
      <c r="C111" s="63">
        <f t="shared" ca="1" si="6"/>
        <v>-1.8410404341036024E-3</v>
      </c>
      <c r="D111" s="34">
        <f t="shared" ca="1" si="6"/>
        <v>-2.0145304888359306E-3</v>
      </c>
      <c r="E111" s="34">
        <f t="shared" ca="1" si="6"/>
        <v>5.578640557623249E-3</v>
      </c>
      <c r="F111" s="34">
        <f t="shared" ca="1" si="6"/>
        <v>-4.2289432621857026E-3</v>
      </c>
      <c r="G111" s="53">
        <f t="shared" ca="1" si="8"/>
        <v>3.2025542585976119E-3</v>
      </c>
      <c r="H111" s="34">
        <f t="shared" ca="1" si="8"/>
        <v>-2.2535978959206893E-2</v>
      </c>
      <c r="I111" s="34">
        <f t="shared" ca="1" si="8"/>
        <v>-9.7985889651197589E-4</v>
      </c>
      <c r="J111" s="64">
        <f t="shared" ca="1" si="8"/>
        <v>-1.6851372129134012E-2</v>
      </c>
      <c r="K111" s="34">
        <f t="shared" ca="1" si="8"/>
        <v>-3.2017921259129833E-3</v>
      </c>
      <c r="L111" s="34" t="str">
        <f t="shared" ca="1" si="7"/>
        <v xml:space="preserve"> </v>
      </c>
      <c r="M111" s="64" t="str">
        <f t="shared" ca="1" si="7"/>
        <v xml:space="preserve"> </v>
      </c>
      <c r="N111" s="34">
        <f t="shared" ca="1" si="7"/>
        <v>5.8199665614586671E-3</v>
      </c>
      <c r="O111" s="55">
        <f t="shared" ca="1" si="7"/>
        <v>3.8031616546944091E-2</v>
      </c>
      <c r="P111" s="53">
        <f t="shared" ca="1" si="7"/>
        <v>5.026971310197248E-2</v>
      </c>
      <c r="Q111" s="34">
        <f t="shared" ca="1" si="7"/>
        <v>6.615657251828555E-3</v>
      </c>
      <c r="R111" s="34">
        <f t="shared" ca="1" si="7"/>
        <v>-9.1618308245144942E-4</v>
      </c>
      <c r="S111" s="34" t="str">
        <f t="shared" ca="1" si="7"/>
        <v xml:space="preserve"> </v>
      </c>
      <c r="T111" s="34">
        <f t="shared" ca="1" si="7"/>
        <v>4.9449768787612758E-3</v>
      </c>
      <c r="U111" s="34">
        <f t="shared" ca="1" si="7"/>
        <v>1.5370599195210222E-3</v>
      </c>
      <c r="V111" s="34" t="str">
        <f t="shared" ca="1" si="7"/>
        <v xml:space="preserve"> </v>
      </c>
      <c r="W111" s="34">
        <f t="shared" ca="1" si="7"/>
        <v>-5.0007606660861237E-3</v>
      </c>
      <c r="X111" s="34">
        <f t="shared" ca="1" si="7"/>
        <v>-2.2632160198110651E-2</v>
      </c>
      <c r="Y111" s="55">
        <f t="shared" ca="1" si="7"/>
        <v>-6.2402716086329413E-3</v>
      </c>
    </row>
    <row r="112" spans="1:25" s="33" customFormat="1" x14ac:dyDescent="0.2">
      <c r="A112" s="20">
        <v>42277</v>
      </c>
      <c r="B112" s="63">
        <f t="shared" ca="1" si="6"/>
        <v>1.6875918750167695E-3</v>
      </c>
      <c r="C112" s="63">
        <f t="shared" ca="1" si="6"/>
        <v>-4.0674207472957136E-4</v>
      </c>
      <c r="D112" s="34">
        <f t="shared" ca="1" si="6"/>
        <v>-4.7793465207679464E-4</v>
      </c>
      <c r="E112" s="34">
        <f t="shared" ca="1" si="6"/>
        <v>4.1706766678581975E-3</v>
      </c>
      <c r="F112" s="34">
        <f t="shared" ca="1" si="6"/>
        <v>-6.4304973755985317E-3</v>
      </c>
      <c r="G112" s="53">
        <f t="shared" ca="1" si="8"/>
        <v>1.9951240161439898E-3</v>
      </c>
      <c r="H112" s="34">
        <f t="shared" ca="1" si="8"/>
        <v>6.3906897593521972E-3</v>
      </c>
      <c r="I112" s="34">
        <f t="shared" ca="1" si="8"/>
        <v>6.1366805587319551E-3</v>
      </c>
      <c r="J112" s="64">
        <f t="shared" ca="1" si="8"/>
        <v>9.5620798433215803E-3</v>
      </c>
      <c r="K112" s="34">
        <f t="shared" ca="1" si="8"/>
        <v>-5.2528944016912993E-3</v>
      </c>
      <c r="L112" s="34" t="str">
        <f t="shared" ca="1" si="7"/>
        <v xml:space="preserve"> </v>
      </c>
      <c r="M112" s="64" t="str">
        <f t="shared" ca="1" si="7"/>
        <v xml:space="preserve"> </v>
      </c>
      <c r="N112" s="34">
        <f t="shared" ca="1" si="7"/>
        <v>3.8748004459019381E-3</v>
      </c>
      <c r="O112" s="55">
        <f t="shared" ca="1" si="7"/>
        <v>-1.8650687625452189E-3</v>
      </c>
      <c r="P112" s="53">
        <f t="shared" ca="1" si="7"/>
        <v>-3.6497640965502565E-2</v>
      </c>
      <c r="Q112" s="34">
        <f t="shared" ca="1" si="7"/>
        <v>4.0208154723297973E-3</v>
      </c>
      <c r="R112" s="34">
        <f t="shared" ca="1" si="7"/>
        <v>-2.0740715755752648E-3</v>
      </c>
      <c r="S112" s="34" t="str">
        <f t="shared" ca="1" si="7"/>
        <v xml:space="preserve"> </v>
      </c>
      <c r="T112" s="34">
        <f t="shared" ca="1" si="7"/>
        <v>2.6870819264688262E-3</v>
      </c>
      <c r="U112" s="34">
        <f t="shared" ca="1" si="7"/>
        <v>2.3220621697357391E-3</v>
      </c>
      <c r="V112" s="34" t="str">
        <f t="shared" ca="1" si="7"/>
        <v xml:space="preserve"> </v>
      </c>
      <c r="W112" s="34">
        <f t="shared" ca="1" si="7"/>
        <v>-3.2028113275093251E-3</v>
      </c>
      <c r="X112" s="34">
        <f t="shared" ca="1" si="7"/>
        <v>-0.13588895284994862</v>
      </c>
      <c r="Y112" s="55">
        <f t="shared" ca="1" si="7"/>
        <v>-4.274517810238021E-3</v>
      </c>
    </row>
    <row r="113" spans="1:25" s="33" customFormat="1" ht="12" thickBot="1" x14ac:dyDescent="0.25">
      <c r="A113" s="20">
        <v>42369</v>
      </c>
      <c r="B113" s="63">
        <f t="shared" ca="1" si="6"/>
        <v>1.4539351665610045E-3</v>
      </c>
      <c r="C113" s="63">
        <f t="shared" ca="1" si="6"/>
        <v>-1.4525405050762608E-3</v>
      </c>
      <c r="D113" s="34">
        <f t="shared" ca="1" si="6"/>
        <v>-1.378331279471956E-3</v>
      </c>
      <c r="E113" s="34">
        <f t="shared" ca="1" si="6"/>
        <v>5.2738282460893515E-3</v>
      </c>
      <c r="F113" s="34">
        <f t="shared" ca="1" si="6"/>
        <v>-7.0896792411363485E-3</v>
      </c>
      <c r="G113" s="53">
        <f t="shared" ca="1" si="8"/>
        <v>2.824869928896856E-3</v>
      </c>
      <c r="H113" s="34">
        <f t="shared" ca="1" si="8"/>
        <v>9.3424350653059651E-3</v>
      </c>
      <c r="I113" s="34">
        <f t="shared" ca="1" si="8"/>
        <v>-1.8660855531459242E-2</v>
      </c>
      <c r="J113" s="64">
        <f t="shared" ca="1" si="8"/>
        <v>-2.3627936226141677E-2</v>
      </c>
      <c r="K113" s="34">
        <f t="shared" ca="1" si="8"/>
        <v>-6.4562878894440789E-3</v>
      </c>
      <c r="L113" s="34" t="str">
        <f t="shared" ca="1" si="7"/>
        <v xml:space="preserve"> </v>
      </c>
      <c r="M113" s="64" t="str">
        <f t="shared" ca="1" si="7"/>
        <v xml:space="preserve"> </v>
      </c>
      <c r="N113" s="34">
        <f t="shared" ca="1" si="7"/>
        <v>5.3064214231868245E-3</v>
      </c>
      <c r="O113" s="55">
        <f t="shared" ca="1" si="7"/>
        <v>-0.10194162581992461</v>
      </c>
      <c r="P113" s="53">
        <f t="shared" ca="1" si="7"/>
        <v>-0.11764991666990909</v>
      </c>
      <c r="Q113" s="34">
        <f t="shared" ca="1" si="7"/>
        <v>1.1962703810870501E-3</v>
      </c>
      <c r="R113" s="34">
        <f t="shared" ca="1" si="7"/>
        <v>-3.2943331735064696E-3</v>
      </c>
      <c r="S113" s="34" t="str">
        <f t="shared" ca="1" si="7"/>
        <v xml:space="preserve"> </v>
      </c>
      <c r="T113" s="34">
        <f t="shared" ca="1" si="7"/>
        <v>7.8582626168077763E-3</v>
      </c>
      <c r="U113" s="34">
        <f t="shared" ca="1" si="7"/>
        <v>2.9827050028761182E-3</v>
      </c>
      <c r="V113" s="34" t="str">
        <f t="shared" ca="1" si="7"/>
        <v xml:space="preserve"> </v>
      </c>
      <c r="W113" s="34">
        <f t="shared" ca="1" si="7"/>
        <v>-6.1910811611923799E-3</v>
      </c>
      <c r="X113" s="34">
        <f t="shared" ca="1" si="7"/>
        <v>0.16860303080021</v>
      </c>
      <c r="Y113" s="55">
        <f t="shared" ca="1" si="7"/>
        <v>5.282288686269343E-3</v>
      </c>
    </row>
    <row r="114" spans="1:25" s="33" customFormat="1" x14ac:dyDescent="0.2">
      <c r="A114" s="14">
        <v>42460</v>
      </c>
      <c r="B114" s="67">
        <f t="shared" ca="1" si="6"/>
        <v>2.5676189771617342E-3</v>
      </c>
      <c r="C114" s="67">
        <f t="shared" ca="1" si="6"/>
        <v>5.3086677725699971E-4</v>
      </c>
      <c r="D114" s="59">
        <f t="shared" ca="1" si="6"/>
        <v>-2.6697403968622968E-4</v>
      </c>
      <c r="E114" s="59">
        <f t="shared" ca="1" si="6"/>
        <v>5.5359902594731558E-3</v>
      </c>
      <c r="F114" s="59">
        <f t="shared" ca="1" si="6"/>
        <v>9.8151454342754185E-4</v>
      </c>
      <c r="G114" s="60">
        <f t="shared" ca="1" si="8"/>
        <v>6.8162098927933013E-3</v>
      </c>
      <c r="H114" s="59">
        <f t="shared" ca="1" si="8"/>
        <v>9.5921406230770057E-3</v>
      </c>
      <c r="I114" s="59">
        <f t="shared" ca="1" si="8"/>
        <v>-3.5238696950057324E-3</v>
      </c>
      <c r="J114" s="68">
        <f t="shared" ca="1" si="8"/>
        <v>-9.729351279069709E-3</v>
      </c>
      <c r="K114" s="59">
        <f t="shared" ca="1" si="8"/>
        <v>1.6436391553662499E-3</v>
      </c>
      <c r="L114" s="59" t="str">
        <f t="shared" ca="1" si="7"/>
        <v xml:space="preserve"> </v>
      </c>
      <c r="M114" s="68" t="str">
        <f t="shared" ca="1" si="7"/>
        <v xml:space="preserve"> </v>
      </c>
      <c r="N114" s="59">
        <f t="shared" ca="1" si="7"/>
        <v>5.4036411040656596E-3</v>
      </c>
      <c r="O114" s="61">
        <f t="shared" ca="1" si="7"/>
        <v>-1.5567903831137153E-2</v>
      </c>
      <c r="P114" s="60">
        <f t="shared" ca="1" si="7"/>
        <v>-8.0339900573447087E-2</v>
      </c>
      <c r="Q114" s="59">
        <f t="shared" ca="1" si="7"/>
        <v>1.1287137284219373E-3</v>
      </c>
      <c r="R114" s="59">
        <f t="shared" ca="1" si="7"/>
        <v>-5.866742163493921E-4</v>
      </c>
      <c r="S114" s="59" t="str">
        <f t="shared" ca="1" si="7"/>
        <v xml:space="preserve"> </v>
      </c>
      <c r="T114" s="59">
        <f t="shared" ca="1" si="7"/>
        <v>-8.2567107119912997E-4</v>
      </c>
      <c r="U114" s="59">
        <f t="shared" ca="1" si="7"/>
        <v>1.7790113221974657E-2</v>
      </c>
      <c r="V114" s="59" t="str">
        <f t="shared" ca="1" si="7"/>
        <v xml:space="preserve"> </v>
      </c>
      <c r="W114" s="59">
        <f t="shared" ca="1" si="7"/>
        <v>5.9472135504057277E-4</v>
      </c>
      <c r="X114" s="59">
        <f t="shared" ca="1" si="7"/>
        <v>4.8293418315546344E-2</v>
      </c>
      <c r="Y114" s="61">
        <f t="shared" ca="1" si="7"/>
        <v>2.9498091757362843E-3</v>
      </c>
    </row>
    <row r="115" spans="1:25" s="33" customFormat="1" x14ac:dyDescent="0.2">
      <c r="A115" s="20">
        <v>42551</v>
      </c>
      <c r="B115" s="63">
        <f t="shared" ref="B115:K121" ca="1" si="9">IF(AND(B54&gt;=0, (B53)&gt;0),B54/B53-1," ")</f>
        <v>1.693856673437244E-3</v>
      </c>
      <c r="C115" s="63">
        <f t="shared" ca="1" si="9"/>
        <v>1.4967053456296231E-3</v>
      </c>
      <c r="D115" s="34">
        <f t="shared" ca="1" si="9"/>
        <v>6.3310766610902292E-4</v>
      </c>
      <c r="E115" s="34">
        <f t="shared" ca="1" si="9"/>
        <v>2.2443731507126863E-3</v>
      </c>
      <c r="F115" s="34">
        <f t="shared" ca="1" si="9"/>
        <v>1.3980646810065611E-3</v>
      </c>
      <c r="G115" s="53">
        <f t="shared" ca="1" si="8"/>
        <v>-1.5298474788459915E-3</v>
      </c>
      <c r="H115" s="34">
        <f t="shared" ca="1" si="8"/>
        <v>-7.5700871035144779E-4</v>
      </c>
      <c r="I115" s="34">
        <f t="shared" ca="1" si="8"/>
        <v>-7.52917520573404E-3</v>
      </c>
      <c r="J115" s="64">
        <f t="shared" ca="1" si="8"/>
        <v>-3.5904345363254597E-3</v>
      </c>
      <c r="K115" s="34">
        <f t="shared" ca="1" si="8"/>
        <v>2.5600239470868758E-3</v>
      </c>
      <c r="L115" s="34" t="str">
        <f t="shared" ca="1" si="7"/>
        <v xml:space="preserve"> </v>
      </c>
      <c r="M115" s="64" t="str">
        <f t="shared" ca="1" si="7"/>
        <v xml:space="preserve"> </v>
      </c>
      <c r="N115" s="34">
        <f t="shared" ca="1" si="7"/>
        <v>2.3853098820274532E-3</v>
      </c>
      <c r="O115" s="55">
        <f t="shared" ca="1" si="7"/>
        <v>-2.7672012404415747E-2</v>
      </c>
      <c r="P115" s="53">
        <f t="shared" ca="1" si="7"/>
        <v>0.12372523644759092</v>
      </c>
      <c r="Q115" s="34">
        <f t="shared" ca="1" si="7"/>
        <v>-4.7527759904737454E-3</v>
      </c>
      <c r="R115" s="34">
        <f t="shared" ca="1" si="7"/>
        <v>3.7676399956356743E-3</v>
      </c>
      <c r="S115" s="34" t="str">
        <f t="shared" ca="1" si="7"/>
        <v xml:space="preserve"> </v>
      </c>
      <c r="T115" s="34">
        <f t="shared" ca="1" si="7"/>
        <v>7.4687223318776752E-3</v>
      </c>
      <c r="U115" s="34">
        <f t="shared" ca="1" si="7"/>
        <v>1.4889062243729212E-2</v>
      </c>
      <c r="V115" s="34" t="str">
        <f t="shared" ca="1" si="7"/>
        <v xml:space="preserve"> </v>
      </c>
      <c r="W115" s="34">
        <f t="shared" ca="1" si="7"/>
        <v>3.6604047542554419E-4</v>
      </c>
      <c r="X115" s="34">
        <f t="shared" ca="1" si="7"/>
        <v>0.46896763955747023</v>
      </c>
      <c r="Y115" s="55">
        <f t="shared" ca="1" si="7"/>
        <v>1.3295834995519451E-2</v>
      </c>
    </row>
    <row r="116" spans="1:25" s="33" customFormat="1" x14ac:dyDescent="0.2">
      <c r="A116" s="20">
        <v>42643</v>
      </c>
      <c r="B116" s="63">
        <f t="shared" ca="1" si="9"/>
        <v>7.0647285532070558E-3</v>
      </c>
      <c r="C116" s="63">
        <f t="shared" ca="1" si="9"/>
        <v>9.7738980920438756E-3</v>
      </c>
      <c r="D116" s="34">
        <f t="shared" ca="1" si="9"/>
        <v>9.7937234661522599E-3</v>
      </c>
      <c r="E116" s="34">
        <f t="shared" ca="1" si="9"/>
        <v>5.6814770365738454E-3</v>
      </c>
      <c r="F116" s="34">
        <f t="shared" ca="1" si="9"/>
        <v>4.8332008288785033E-3</v>
      </c>
      <c r="G116" s="53">
        <f t="shared" ca="1" si="8"/>
        <v>1.9440265090986397E-3</v>
      </c>
      <c r="H116" s="34">
        <f t="shared" ca="1" si="8"/>
        <v>-1.0998626900134867E-2</v>
      </c>
      <c r="I116" s="34">
        <f t="shared" ca="1" si="8"/>
        <v>-5.8111771582454175E-3</v>
      </c>
      <c r="J116" s="64">
        <f t="shared" ca="1" si="8"/>
        <v>5.9795497318200219E-3</v>
      </c>
      <c r="K116" s="34">
        <f t="shared" ca="1" si="8"/>
        <v>-2.7615421501805404E-3</v>
      </c>
      <c r="L116" s="34" t="str">
        <f t="shared" ref="L116:Y121" ca="1" si="10">IF(AND(L55&gt;=0,L55&lt;&gt;" ",L54&lt;&gt;" ",(L54)&gt;0),L55/L54-1," ")</f>
        <v xml:space="preserve"> </v>
      </c>
      <c r="M116" s="64" t="str">
        <f t="shared" ca="1" si="10"/>
        <v xml:space="preserve"> </v>
      </c>
      <c r="N116" s="34">
        <f t="shared" ca="1" si="10"/>
        <v>5.6750177707711735E-3</v>
      </c>
      <c r="O116" s="55">
        <f t="shared" ca="1" si="10"/>
        <v>6.9815440834594122E-2</v>
      </c>
      <c r="P116" s="53">
        <f t="shared" ca="1" si="10"/>
        <v>7.8577288655316879E-2</v>
      </c>
      <c r="Q116" s="34">
        <f t="shared" ca="1" si="10"/>
        <v>6.0193084766391181E-4</v>
      </c>
      <c r="R116" s="34">
        <f t="shared" ca="1" si="10"/>
        <v>4.3939976861557817E-3</v>
      </c>
      <c r="S116" s="34" t="str">
        <f t="shared" ca="1" si="10"/>
        <v xml:space="preserve"> </v>
      </c>
      <c r="T116" s="34">
        <f t="shared" ca="1" si="10"/>
        <v>-6.4664279226064325E-3</v>
      </c>
      <c r="U116" s="34">
        <f t="shared" ca="1" si="10"/>
        <v>7.7445605888841751E-3</v>
      </c>
      <c r="V116" s="34" t="str">
        <f t="shared" ca="1" si="10"/>
        <v xml:space="preserve"> </v>
      </c>
      <c r="W116" s="34">
        <f t="shared" ca="1" si="10"/>
        <v>-6.6099019652732238E-4</v>
      </c>
      <c r="X116" s="34">
        <f t="shared" ca="1" si="10"/>
        <v>-0.27334867416026676</v>
      </c>
      <c r="Y116" s="55">
        <f t="shared" ca="1" si="10"/>
        <v>-1.3795503868664905E-2</v>
      </c>
    </row>
    <row r="117" spans="1:25" s="33" customFormat="1" ht="12" thickBot="1" x14ac:dyDescent="0.25">
      <c r="A117" s="20">
        <v>42735</v>
      </c>
      <c r="B117" s="63">
        <f t="shared" ca="1" si="9"/>
        <v>-1.6722638354144115E-3</v>
      </c>
      <c r="C117" s="63">
        <f t="shared" ca="1" si="9"/>
        <v>-4.0918440430243175E-3</v>
      </c>
      <c r="D117" s="34">
        <f t="shared" ca="1" si="9"/>
        <v>-4.7550811949194083E-3</v>
      </c>
      <c r="E117" s="34">
        <f t="shared" ca="1" si="9"/>
        <v>1.3676049455424444E-3</v>
      </c>
      <c r="F117" s="34">
        <f t="shared" ca="1" si="9"/>
        <v>-7.4440317605108941E-3</v>
      </c>
      <c r="G117" s="53">
        <f t="shared" ca="1" si="8"/>
        <v>-5.0382194325464535E-3</v>
      </c>
      <c r="H117" s="34">
        <f t="shared" ca="1" si="8"/>
        <v>-3.2914388764693214E-4</v>
      </c>
      <c r="I117" s="34">
        <f t="shared" ca="1" si="8"/>
        <v>-6.2133195671802977E-3</v>
      </c>
      <c r="J117" s="64">
        <f t="shared" ca="1" si="8"/>
        <v>-1.4241806888240061E-2</v>
      </c>
      <c r="K117" s="34">
        <f t="shared" ca="1" si="8"/>
        <v>-8.4334026991735866E-3</v>
      </c>
      <c r="L117" s="34" t="str">
        <f t="shared" ca="1" si="10"/>
        <v xml:space="preserve"> </v>
      </c>
      <c r="M117" s="64" t="str">
        <f t="shared" ca="1" si="10"/>
        <v xml:space="preserve"> </v>
      </c>
      <c r="N117" s="34">
        <f t="shared" ca="1" si="10"/>
        <v>1.172276420560836E-3</v>
      </c>
      <c r="O117" s="55">
        <f t="shared" ca="1" si="10"/>
        <v>-5.7236923697277731E-2</v>
      </c>
      <c r="P117" s="53">
        <f t="shared" ca="1" si="10"/>
        <v>-0.1855725761113447</v>
      </c>
      <c r="Q117" s="34">
        <f t="shared" ca="1" si="10"/>
        <v>-5.8532704556050197E-3</v>
      </c>
      <c r="R117" s="34">
        <f t="shared" ca="1" si="10"/>
        <v>3.4891651787867239E-3</v>
      </c>
      <c r="S117" s="34" t="str">
        <f t="shared" ca="1" si="10"/>
        <v xml:space="preserve"> </v>
      </c>
      <c r="T117" s="34">
        <f t="shared" ca="1" si="10"/>
        <v>2.6513771091962735E-3</v>
      </c>
      <c r="U117" s="34">
        <f t="shared" ca="1" si="10"/>
        <v>9.499729210322716E-3</v>
      </c>
      <c r="V117" s="34" t="str">
        <f t="shared" ca="1" si="10"/>
        <v xml:space="preserve"> </v>
      </c>
      <c r="W117" s="34">
        <f t="shared" ca="1" si="10"/>
        <v>-5.9349863618217702E-3</v>
      </c>
      <c r="X117" s="34">
        <f t="shared" ca="1" si="10"/>
        <v>-0.14777344347524823</v>
      </c>
      <c r="Y117" s="55">
        <f t="shared" ca="1" si="10"/>
        <v>-5.2031318740639598E-3</v>
      </c>
    </row>
    <row r="118" spans="1:25" s="33" customFormat="1" x14ac:dyDescent="0.2">
      <c r="A118" s="14">
        <v>42825</v>
      </c>
      <c r="B118" s="67">
        <f t="shared" ca="1" si="9"/>
        <v>8.961999866690773E-3</v>
      </c>
      <c r="C118" s="67">
        <f t="shared" ca="1" si="9"/>
        <v>1.2640816073493433E-2</v>
      </c>
      <c r="D118" s="59">
        <f t="shared" ca="1" si="9"/>
        <v>1.3407023483228864E-2</v>
      </c>
      <c r="E118" s="59">
        <f t="shared" ca="1" si="9"/>
        <v>5.5775214341318158E-3</v>
      </c>
      <c r="F118" s="59">
        <f t="shared" ca="1" si="9"/>
        <v>1.3348614205581644E-3</v>
      </c>
      <c r="G118" s="60">
        <f t="shared" ca="1" si="8"/>
        <v>1.7264689418341472E-2</v>
      </c>
      <c r="H118" s="59">
        <f t="shared" ca="1" si="8"/>
        <v>1.3112057059005977E-3</v>
      </c>
      <c r="I118" s="59">
        <f t="shared" ca="1" si="8"/>
        <v>-3.7798317355333122E-3</v>
      </c>
      <c r="J118" s="68">
        <f t="shared" ca="1" si="8"/>
        <v>-3.3853105029642006E-3</v>
      </c>
      <c r="K118" s="59">
        <f t="shared" ca="1" si="8"/>
        <v>8.7430557859371483E-3</v>
      </c>
      <c r="L118" s="59" t="str">
        <f t="shared" ca="1" si="10"/>
        <v xml:space="preserve"> </v>
      </c>
      <c r="M118" s="68" t="str">
        <f t="shared" ca="1" si="10"/>
        <v xml:space="preserve"> </v>
      </c>
      <c r="N118" s="59">
        <f t="shared" ca="1" si="10"/>
        <v>5.6901619030995665E-3</v>
      </c>
      <c r="O118" s="61">
        <f t="shared" ca="1" si="10"/>
        <v>1.2339621110246668E-5</v>
      </c>
      <c r="P118" s="60">
        <f t="shared" ca="1" si="10"/>
        <v>-1.416310579879243E-2</v>
      </c>
      <c r="Q118" s="59">
        <f t="shared" ca="1" si="10"/>
        <v>1.0831827669946614E-2</v>
      </c>
      <c r="R118" s="59">
        <f t="shared" ca="1" si="10"/>
        <v>4.9825708269943814E-3</v>
      </c>
      <c r="S118" s="59" t="str">
        <f t="shared" ca="1" si="10"/>
        <v xml:space="preserve"> </v>
      </c>
      <c r="T118" s="59">
        <f t="shared" ca="1" si="10"/>
        <v>1.3979678495465997E-2</v>
      </c>
      <c r="U118" s="59">
        <f t="shared" ca="1" si="10"/>
        <v>1.9647760201088493E-2</v>
      </c>
      <c r="V118" s="59" t="str">
        <f t="shared" ca="1" si="10"/>
        <v xml:space="preserve"> </v>
      </c>
      <c r="W118" s="59">
        <f t="shared" ca="1" si="10"/>
        <v>6.2021257941025087E-3</v>
      </c>
      <c r="X118" s="59">
        <f t="shared" ca="1" si="10"/>
        <v>0.48849167863368415</v>
      </c>
      <c r="Y118" s="61">
        <f t="shared" ca="1" si="10"/>
        <v>1.6033387821768441E-2</v>
      </c>
    </row>
    <row r="119" spans="1:25" s="33" customFormat="1" x14ac:dyDescent="0.2">
      <c r="A119" s="20">
        <v>42916</v>
      </c>
      <c r="B119" s="63">
        <f t="shared" ca="1" si="9"/>
        <v>6.4754381188802945E-4</v>
      </c>
      <c r="C119" s="63">
        <f t="shared" ca="1" si="9"/>
        <v>-3.1142902850398446E-3</v>
      </c>
      <c r="D119" s="34">
        <f t="shared" ca="1" si="9"/>
        <v>-4.319620722349371E-3</v>
      </c>
      <c r="E119" s="34">
        <f t="shared" ca="1" si="9"/>
        <v>5.2265818072083636E-3</v>
      </c>
      <c r="F119" s="34">
        <f t="shared" ca="1" si="9"/>
        <v>1.0657381002707744E-3</v>
      </c>
      <c r="G119" s="53">
        <f t="shared" ca="1" si="8"/>
        <v>-2.5652757599259335E-4</v>
      </c>
      <c r="H119" s="34">
        <f t="shared" ca="1" si="8"/>
        <v>-1.6101936435020336E-2</v>
      </c>
      <c r="I119" s="34">
        <f t="shared" ca="1" si="8"/>
        <v>-8.5800133433732162E-3</v>
      </c>
      <c r="J119" s="64">
        <f t="shared" ca="1" si="8"/>
        <v>-3.4755904679941718E-3</v>
      </c>
      <c r="K119" s="34">
        <f t="shared" ca="1" si="8"/>
        <v>-8.5576077255542504E-3</v>
      </c>
      <c r="L119" s="34" t="str">
        <f t="shared" ca="1" si="10"/>
        <v xml:space="preserve"> </v>
      </c>
      <c r="M119" s="64" t="str">
        <f t="shared" ca="1" si="10"/>
        <v xml:space="preserve"> </v>
      </c>
      <c r="N119" s="34">
        <f t="shared" ca="1" si="10"/>
        <v>5.0093504422528135E-3</v>
      </c>
      <c r="O119" s="55">
        <f t="shared" ca="1" si="10"/>
        <v>-4.4247311256567778E-3</v>
      </c>
      <c r="P119" s="53">
        <f t="shared" ca="1" si="10"/>
        <v>5.0681271207808631E-2</v>
      </c>
      <c r="Q119" s="34">
        <f t="shared" ca="1" si="10"/>
        <v>-7.8525077166580193E-4</v>
      </c>
      <c r="R119" s="34">
        <f t="shared" ca="1" si="10"/>
        <v>-1.4368892978893211E-3</v>
      </c>
      <c r="S119" s="34" t="str">
        <f t="shared" ca="1" si="10"/>
        <v xml:space="preserve"> </v>
      </c>
      <c r="T119" s="34">
        <f t="shared" ca="1" si="10"/>
        <v>-1.1213504265073948E-2</v>
      </c>
      <c r="U119" s="34">
        <f t="shared" ca="1" si="10"/>
        <v>5.1853037344349318E-3</v>
      </c>
      <c r="V119" s="34" t="str">
        <f t="shared" ca="1" si="10"/>
        <v xml:space="preserve"> </v>
      </c>
      <c r="W119" s="34">
        <f t="shared" ca="1" si="10"/>
        <v>-1.1102156007356978E-2</v>
      </c>
      <c r="X119" s="34">
        <f t="shared" ca="1" si="10"/>
        <v>-7.6971738316663485E-2</v>
      </c>
      <c r="Y119" s="55">
        <f t="shared" ca="1" si="10"/>
        <v>-2.6292517971601259E-2</v>
      </c>
    </row>
    <row r="120" spans="1:25" s="33" customFormat="1" x14ac:dyDescent="0.2">
      <c r="A120" s="20">
        <v>43008</v>
      </c>
      <c r="B120" s="63">
        <f t="shared" ca="1" si="9"/>
        <v>1.1724683365261779E-3</v>
      </c>
      <c r="C120" s="63">
        <f t="shared" ca="1" si="9"/>
        <v>7.2896770630515029E-4</v>
      </c>
      <c r="D120" s="34">
        <f t="shared" ca="1" si="9"/>
        <v>5.5772883593618872E-4</v>
      </c>
      <c r="E120" s="34">
        <f t="shared" ca="1" si="9"/>
        <v>2.2780586952038107E-3</v>
      </c>
      <c r="F120" s="34">
        <f t="shared" ca="1" si="9"/>
        <v>-6.0661240276673745E-3</v>
      </c>
      <c r="G120" s="53">
        <f t="shared" ca="1" si="8"/>
        <v>-1.4232192960628165E-3</v>
      </c>
      <c r="H120" s="34">
        <f t="shared" ca="1" si="8"/>
        <v>-6.1223604386814179E-3</v>
      </c>
      <c r="I120" s="34">
        <f t="shared" ca="1" si="8"/>
        <v>-1.5211271435399798E-2</v>
      </c>
      <c r="J120" s="64">
        <f t="shared" ca="1" si="8"/>
        <v>-1.7805377628428265E-2</v>
      </c>
      <c r="K120" s="34">
        <f t="shared" ca="1" si="8"/>
        <v>-3.5513110784881619E-3</v>
      </c>
      <c r="L120" s="34" t="str">
        <f t="shared" ca="1" si="10"/>
        <v xml:space="preserve"> </v>
      </c>
      <c r="M120" s="64" t="str">
        <f t="shared" ca="1" si="10"/>
        <v xml:space="preserve"> </v>
      </c>
      <c r="N120" s="34">
        <f t="shared" ca="1" si="10"/>
        <v>2.6850684455743679E-3</v>
      </c>
      <c r="O120" s="55">
        <f t="shared" ca="1" si="10"/>
        <v>-1.8041108308052278E-3</v>
      </c>
      <c r="P120" s="53">
        <f t="shared" ca="1" si="10"/>
        <v>1.8933529036866403E-2</v>
      </c>
      <c r="Q120" s="34">
        <f t="shared" ca="1" si="10"/>
        <v>-1.4617615869255696E-3</v>
      </c>
      <c r="R120" s="34">
        <f t="shared" ca="1" si="10"/>
        <v>3.2850971811233531E-3</v>
      </c>
      <c r="S120" s="34" t="str">
        <f t="shared" ca="1" si="10"/>
        <v xml:space="preserve"> </v>
      </c>
      <c r="T120" s="34">
        <f t="shared" ca="1" si="10"/>
        <v>-1.6593944324224674E-3</v>
      </c>
      <c r="U120" s="34">
        <f t="shared" ca="1" si="10"/>
        <v>7.4970841305161962E-3</v>
      </c>
      <c r="V120" s="34" t="str">
        <f t="shared" ca="1" si="10"/>
        <v xml:space="preserve"> </v>
      </c>
      <c r="W120" s="34">
        <f t="shared" ca="1" si="10"/>
        <v>-2.7105239705517148E-3</v>
      </c>
      <c r="X120" s="34">
        <f t="shared" ca="1" si="10"/>
        <v>-0.16585061383845034</v>
      </c>
      <c r="Y120" s="55">
        <f t="shared" ca="1" si="10"/>
        <v>1.7034643227814117E-2</v>
      </c>
    </row>
    <row r="121" spans="1:25" s="33" customFormat="1" ht="12" thickBot="1" x14ac:dyDescent="0.25">
      <c r="A121" s="20">
        <v>43100</v>
      </c>
      <c r="B121" s="63">
        <f t="shared" ca="1" si="9"/>
        <v>-1.3140002955647212E-4</v>
      </c>
      <c r="C121" s="63">
        <f t="shared" ca="1" si="9"/>
        <v>-5.0324396422369855E-3</v>
      </c>
      <c r="D121" s="34">
        <f t="shared" ca="1" si="9"/>
        <v>-6.4482916687685909E-3</v>
      </c>
      <c r="E121" s="34">
        <f t="shared" ca="1" si="9"/>
        <v>9.4983904007812647E-3</v>
      </c>
      <c r="F121" s="34">
        <f t="shared" ca="1" si="9"/>
        <v>7.6802820678927297E-3</v>
      </c>
      <c r="G121" s="53">
        <f t="shared" ca="1" si="9"/>
        <v>-3.9009049428930798E-3</v>
      </c>
      <c r="H121" s="34">
        <f t="shared" ca="1" si="9"/>
        <v>1.733552861072285E-2</v>
      </c>
      <c r="I121" s="34">
        <f t="shared" ca="1" si="9"/>
        <v>-4.4196463099763772E-3</v>
      </c>
      <c r="J121" s="64">
        <f t="shared" ca="1" si="9"/>
        <v>-3.3115060331868618E-3</v>
      </c>
      <c r="K121" s="34">
        <f t="shared" ca="1" si="9"/>
        <v>1.2225462621404004E-2</v>
      </c>
      <c r="L121" s="34" t="str">
        <f t="shared" ca="1" si="10"/>
        <v xml:space="preserve"> </v>
      </c>
      <c r="M121" s="64" t="str">
        <f t="shared" ca="1" si="10"/>
        <v xml:space="preserve"> </v>
      </c>
      <c r="N121" s="34">
        <f t="shared" ca="1" si="10"/>
        <v>9.1354288672707007E-3</v>
      </c>
      <c r="O121" s="55">
        <f t="shared" ca="1" si="10"/>
        <v>1.5440788558033214E-2</v>
      </c>
      <c r="P121" s="53">
        <f t="shared" ca="1" si="10"/>
        <v>-0.1132342658232609</v>
      </c>
      <c r="Q121" s="34">
        <f t="shared" ca="1" si="10"/>
        <v>2.8921852089722755E-3</v>
      </c>
      <c r="R121" s="34">
        <f t="shared" ca="1" si="10"/>
        <v>7.9330578934271312E-3</v>
      </c>
      <c r="S121" s="34" t="str">
        <f t="shared" ca="1" si="10"/>
        <v xml:space="preserve"> </v>
      </c>
      <c r="T121" s="34">
        <f t="shared" ca="1" si="10"/>
        <v>1.7639477276691906E-3</v>
      </c>
      <c r="U121" s="34">
        <f t="shared" ca="1" si="10"/>
        <v>5.5876662514426911E-3</v>
      </c>
      <c r="V121" s="34" t="str">
        <f t="shared" ca="1" si="10"/>
        <v xml:space="preserve"> </v>
      </c>
      <c r="W121" s="34">
        <f t="shared" ca="1" si="10"/>
        <v>1.8638055920817687E-2</v>
      </c>
      <c r="X121" s="34">
        <f t="shared" ca="1" si="10"/>
        <v>0.22311978223531237</v>
      </c>
      <c r="Y121" s="55">
        <f t="shared" ca="1" si="10"/>
        <v>3.0611853350941409E-3</v>
      </c>
    </row>
    <row r="122" spans="1:25" s="33" customFormat="1" x14ac:dyDescent="0.2">
      <c r="A122" s="14">
        <v>43190</v>
      </c>
      <c r="B122" s="67">
        <f t="shared" ref="B122:K122" ca="1" si="11">IF(AND(B61&gt;=0, (B60)&gt;0),B61/B60-1," ")</f>
        <v>8.5047101513506806E-3</v>
      </c>
      <c r="C122" s="67">
        <f t="shared" ca="1" si="11"/>
        <v>8.8461123237901784E-3</v>
      </c>
      <c r="D122" s="59">
        <f t="shared" ca="1" si="11"/>
        <v>9.4452576063697169E-3</v>
      </c>
      <c r="E122" s="59">
        <f t="shared" ca="1" si="11"/>
        <v>6.7623606856432872E-3</v>
      </c>
      <c r="F122" s="59">
        <f t="shared" ca="1" si="11"/>
        <v>-9.6987331716424929E-4</v>
      </c>
      <c r="G122" s="60">
        <f t="shared" ca="1" si="11"/>
        <v>1.1076258207835865E-2</v>
      </c>
      <c r="H122" s="59">
        <f t="shared" ca="1" si="11"/>
        <v>-6.4764389985180193E-3</v>
      </c>
      <c r="I122" s="59">
        <f t="shared" ca="1" si="11"/>
        <v>-1.2384992693217467E-2</v>
      </c>
      <c r="J122" s="68">
        <f t="shared" ca="1" si="11"/>
        <v>5.9852556360557863E-3</v>
      </c>
      <c r="K122" s="59">
        <f t="shared" ca="1" si="11"/>
        <v>-5.2122560006035989E-3</v>
      </c>
      <c r="L122" s="59" t="str">
        <f t="shared" ref="L122:Y122" ca="1" si="12">IF(AND(L61&gt;=0,L61&lt;&gt;" ",L60&lt;&gt;" ",(L60)&gt;0),L61/L60-1," ")</f>
        <v xml:space="preserve"> </v>
      </c>
      <c r="M122" s="68" t="str">
        <f t="shared" ca="1" si="12"/>
        <v xml:space="preserve"> </v>
      </c>
      <c r="N122" s="59">
        <f t="shared" ca="1" si="12"/>
        <v>7.0079474497761751E-3</v>
      </c>
      <c r="O122" s="61">
        <f t="shared" ca="1" si="12"/>
        <v>-8.848409031987492E-2</v>
      </c>
      <c r="P122" s="60">
        <f t="shared" ca="1" si="12"/>
        <v>-0.21399622145299768</v>
      </c>
      <c r="Q122" s="59">
        <f t="shared" ca="1" si="12"/>
        <v>1.4676580254981531E-2</v>
      </c>
      <c r="R122" s="59">
        <f t="shared" ca="1" si="12"/>
        <v>5.6701821527236351E-3</v>
      </c>
      <c r="S122" s="59" t="str">
        <f t="shared" ca="1" si="12"/>
        <v xml:space="preserve"> </v>
      </c>
      <c r="T122" s="59">
        <f t="shared" ca="1" si="12"/>
        <v>-1.8720964202166845E-2</v>
      </c>
      <c r="U122" s="59">
        <f t="shared" ca="1" si="12"/>
        <v>1.2000778787330857E-2</v>
      </c>
      <c r="V122" s="59" t="str">
        <f t="shared" ca="1" si="12"/>
        <v xml:space="preserve"> </v>
      </c>
      <c r="W122" s="59">
        <f t="shared" ca="1" si="12"/>
        <v>-9.4991844910270462E-3</v>
      </c>
      <c r="X122" s="59">
        <f t="shared" ca="1" si="12"/>
        <v>4.112762341750309E-2</v>
      </c>
      <c r="Y122" s="61">
        <f t="shared" ca="1" si="12"/>
        <v>-7.3475820166760686E-3</v>
      </c>
    </row>
    <row r="123" spans="1:25" s="33" customFormat="1" x14ac:dyDescent="0.2">
      <c r="A123" s="20">
        <v>43281</v>
      </c>
      <c r="B123" s="63">
        <f t="shared" ref="B123:K124" ca="1" si="13">IF(AND(B62&gt;=0, (B61)&gt;0),B62/B61-1," ")</f>
        <v>1.7288096062193503E-3</v>
      </c>
      <c r="C123" s="63">
        <f t="shared" ca="1" si="13"/>
        <v>-2.9567369311778169E-4</v>
      </c>
      <c r="D123" s="34">
        <f t="shared" ca="1" si="13"/>
        <v>-3.0950097721571534E-4</v>
      </c>
      <c r="E123" s="34">
        <f t="shared" ca="1" si="13"/>
        <v>7.7537093074695473E-3</v>
      </c>
      <c r="F123" s="34">
        <f t="shared" ca="1" si="13"/>
        <v>1.6971610216238719E-3</v>
      </c>
      <c r="G123" s="53">
        <f t="shared" ca="1" si="13"/>
        <v>-2.254562696251905E-3</v>
      </c>
      <c r="H123" s="34">
        <f t="shared" ca="1" si="13"/>
        <v>1.6526940962442449E-3</v>
      </c>
      <c r="I123" s="34">
        <f t="shared" ca="1" si="13"/>
        <v>-1.2053082672751514E-2</v>
      </c>
      <c r="J123" s="64">
        <f t="shared" ca="1" si="13"/>
        <v>-1.3411519045704368E-2</v>
      </c>
      <c r="K123" s="34">
        <f t="shared" ca="1" si="13"/>
        <v>3.4094014969916486E-3</v>
      </c>
      <c r="L123" s="34" t="str">
        <f t="shared" ref="L123:Y124" ca="1" si="14">IF(AND(L62&gt;=0,L62&lt;&gt;" ",L61&lt;&gt;" ",(L61)&gt;0),L62/L61-1," ")</f>
        <v xml:space="preserve"> </v>
      </c>
      <c r="M123" s="64" t="str">
        <f t="shared" ca="1" si="14"/>
        <v xml:space="preserve"> </v>
      </c>
      <c r="N123" s="34">
        <f t="shared" ca="1" si="14"/>
        <v>7.198609172531123E-3</v>
      </c>
      <c r="O123" s="55">
        <f t="shared" ca="1" si="14"/>
        <v>-3.2151201057766032E-2</v>
      </c>
      <c r="P123" s="53">
        <f t="shared" ca="1" si="14"/>
        <v>1.6384264240319135E-2</v>
      </c>
      <c r="Q123" s="34">
        <f t="shared" ca="1" si="14"/>
        <v>-2.8381969094051218E-3</v>
      </c>
      <c r="R123" s="34">
        <f t="shared" ca="1" si="14"/>
        <v>5.0472681502473637E-3</v>
      </c>
      <c r="S123" s="34" t="str">
        <f t="shared" ca="1" si="14"/>
        <v xml:space="preserve"> </v>
      </c>
      <c r="T123" s="34">
        <f t="shared" ca="1" si="14"/>
        <v>7.0517303068320381E-3</v>
      </c>
      <c r="U123" s="34">
        <f t="shared" ca="1" si="14"/>
        <v>8.3158695531786453E-3</v>
      </c>
      <c r="V123" s="34" t="str">
        <f t="shared" ca="1" si="14"/>
        <v xml:space="preserve"> </v>
      </c>
      <c r="W123" s="34">
        <f t="shared" ca="1" si="14"/>
        <v>-9.791672371228799E-5</v>
      </c>
      <c r="X123" s="34">
        <f t="shared" ca="1" si="14"/>
        <v>1.2732731660667351E-2</v>
      </c>
      <c r="Y123" s="55">
        <f t="shared" ca="1" si="14"/>
        <v>-6.8841977671326715E-3</v>
      </c>
    </row>
    <row r="124" spans="1:25" s="165" customFormat="1" x14ac:dyDescent="0.2">
      <c r="A124" s="20">
        <v>43373</v>
      </c>
      <c r="B124" s="63">
        <f t="shared" ca="1" si="13"/>
        <v>5.6544433628191726E-4</v>
      </c>
      <c r="C124" s="63">
        <f t="shared" ca="1" si="13"/>
        <v>3.4628424173899219E-5</v>
      </c>
      <c r="D124" s="34">
        <f t="shared" ca="1" si="13"/>
        <v>-9.1164631631290849E-4</v>
      </c>
      <c r="E124" s="34">
        <f t="shared" ca="1" si="13"/>
        <v>1.9226750925578351E-3</v>
      </c>
      <c r="F124" s="34">
        <f t="shared" ca="1" si="13"/>
        <v>4.1551973174500656E-3</v>
      </c>
      <c r="G124" s="53">
        <f t="shared" ca="1" si="13"/>
        <v>1.0158531819063787E-2</v>
      </c>
      <c r="H124" s="34">
        <f t="shared" ca="1" si="13"/>
        <v>8.6825246750876772E-4</v>
      </c>
      <c r="I124" s="34">
        <f t="shared" ca="1" si="13"/>
        <v>-3.8886075771598083E-3</v>
      </c>
      <c r="J124" s="64">
        <f t="shared" ca="1" si="13"/>
        <v>-9.5815637765360728E-3</v>
      </c>
      <c r="K124" s="34">
        <f t="shared" ca="1" si="13"/>
        <v>1.0308506904928239E-2</v>
      </c>
      <c r="L124" s="34" t="str">
        <f t="shared" ca="1" si="14"/>
        <v xml:space="preserve"> </v>
      </c>
      <c r="M124" s="64" t="str">
        <f t="shared" ca="1" si="14"/>
        <v xml:space="preserve"> </v>
      </c>
      <c r="N124" s="34">
        <f t="shared" ca="1" si="14"/>
        <v>2.751237396029893E-3</v>
      </c>
      <c r="O124" s="55">
        <f t="shared" ca="1" si="14"/>
        <v>-4.2657745871493513E-2</v>
      </c>
      <c r="P124" s="53">
        <f t="shared" ca="1" si="14"/>
        <v>0.11443095702080419</v>
      </c>
      <c r="Q124" s="34">
        <f t="shared" ca="1" si="14"/>
        <v>1.1028392497315798E-2</v>
      </c>
      <c r="R124" s="34">
        <f t="shared" ca="1" si="14"/>
        <v>1.6659244749607005E-2</v>
      </c>
      <c r="S124" s="34" t="e">
        <f t="shared" ca="1" si="14"/>
        <v>#VALUE!</v>
      </c>
      <c r="T124" s="34">
        <f t="shared" ca="1" si="14"/>
        <v>-2.0201637801049444E-3</v>
      </c>
      <c r="U124" s="34">
        <f t="shared" ca="1" si="14"/>
        <v>1.2373123984575685E-2</v>
      </c>
      <c r="V124" s="34" t="str">
        <f t="shared" ca="1" si="14"/>
        <v xml:space="preserve"> </v>
      </c>
      <c r="W124" s="34">
        <f t="shared" ca="1" si="14"/>
        <v>1.1204708804148922E-2</v>
      </c>
      <c r="X124" s="34">
        <f t="shared" ca="1" si="14"/>
        <v>-0.10587500264825056</v>
      </c>
      <c r="Y124" s="55">
        <f t="shared" ca="1" si="14"/>
        <v>-3.0522232357521606E-3</v>
      </c>
    </row>
    <row r="125" spans="1:25" s="33" customFormat="1" ht="12" thickBot="1" x14ac:dyDescent="0.25">
      <c r="A125" s="20">
        <v>43465</v>
      </c>
      <c r="B125" s="63">
        <f t="shared" ref="B125:K125" ca="1" si="15">IF(AND(B64&gt;=0, (B63)&gt;0),B64/B63-1," ")</f>
        <v>1.358066555339188E-2</v>
      </c>
      <c r="C125" s="63">
        <f t="shared" ca="1" si="15"/>
        <v>1.4746354201908174E-2</v>
      </c>
      <c r="D125" s="34">
        <f t="shared" ca="1" si="15"/>
        <v>1.3777547382441746E-2</v>
      </c>
      <c r="E125" s="34">
        <f t="shared" ca="1" si="15"/>
        <v>1.4470131142616527E-2</v>
      </c>
      <c r="F125" s="34">
        <f t="shared" ca="1" si="15"/>
        <v>1.9274005323377974E-2</v>
      </c>
      <c r="G125" s="53">
        <f t="shared" ca="1" si="15"/>
        <v>1.3182061350521135E-2</v>
      </c>
      <c r="H125" s="34">
        <f t="shared" ca="1" si="15"/>
        <v>7.9786275677067309E-3</v>
      </c>
      <c r="I125" s="34">
        <f t="shared" ca="1" si="15"/>
        <v>1.0955906215217359E-2</v>
      </c>
      <c r="J125" s="64">
        <f t="shared" ca="1" si="15"/>
        <v>1.4615674209192742E-2</v>
      </c>
      <c r="K125" s="34">
        <f t="shared" ca="1" si="15"/>
        <v>1.6924395567985417E-2</v>
      </c>
      <c r="L125" s="34" t="str">
        <f t="shared" ref="L125:Y125" ca="1" si="16">IF(AND(L64&gt;=0,L64&lt;&gt;" ",L63&lt;&gt;" ",(L63)&gt;0),L64/L63-1," ")</f>
        <v xml:space="preserve"> </v>
      </c>
      <c r="M125" s="64" t="str">
        <f t="shared" ca="1" si="16"/>
        <v xml:space="preserve"> </v>
      </c>
      <c r="N125" s="34">
        <f t="shared" ca="1" si="16"/>
        <v>1.3869406483672186E-2</v>
      </c>
      <c r="O125" s="55">
        <f t="shared" ca="1" si="16"/>
        <v>9.3763764050364795E-2</v>
      </c>
      <c r="P125" s="53">
        <f t="shared" ca="1" si="16"/>
        <v>-0.3618247447433125</v>
      </c>
      <c r="Q125" s="34">
        <f t="shared" ca="1" si="16"/>
        <v>1.4107313453570081E-2</v>
      </c>
      <c r="R125" s="34">
        <f t="shared" ca="1" si="16"/>
        <v>1.9012637589154391E-2</v>
      </c>
      <c r="S125" s="34" t="e">
        <f t="shared" ca="1" si="16"/>
        <v>#VALUE!</v>
      </c>
      <c r="T125" s="34">
        <f t="shared" ca="1" si="16"/>
        <v>2.8340904401880751E-2</v>
      </c>
      <c r="U125" s="34">
        <f t="shared" ca="1" si="16"/>
        <v>3.0836968406473764E-2</v>
      </c>
      <c r="V125" s="34" t="str">
        <f t="shared" ca="1" si="16"/>
        <v xml:space="preserve"> </v>
      </c>
      <c r="W125" s="34">
        <f t="shared" ca="1" si="16"/>
        <v>2.6840829739878336E-2</v>
      </c>
      <c r="X125" s="34">
        <f t="shared" ca="1" si="16"/>
        <v>7.9788769786846014E-2</v>
      </c>
      <c r="Y125" s="55">
        <f t="shared" ca="1" si="16"/>
        <v>-1.0085900894144517E-3</v>
      </c>
    </row>
    <row r="126" spans="1:25" s="35" customFormat="1" ht="15.75" thickBot="1" x14ac:dyDescent="0.25">
      <c r="A126" s="124"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27"/>
    </row>
    <row r="131" spans="1:25" s="33" customFormat="1" x14ac:dyDescent="0.2">
      <c r="A131" s="20">
        <v>38383</v>
      </c>
      <c r="B131" s="67">
        <f t="shared" ref="B131:J146" ca="1" si="17">IF(IF(OR(B9="",B5=0),NA(),B9/B5-1)&gt;1.5,NA(),B9/B5-1)</f>
        <v>4.1843725260297671E-2</v>
      </c>
      <c r="C131" s="67">
        <f t="shared" ca="1" si="17"/>
        <v>3.0467243390440046E-2</v>
      </c>
      <c r="D131" s="59">
        <f t="shared" ca="1" si="17"/>
        <v>3.0209838999562866E-2</v>
      </c>
      <c r="E131" s="59">
        <f t="shared" ca="1" si="17"/>
        <v>6.7803944603690214E-2</v>
      </c>
      <c r="F131" s="59">
        <f t="shared" ca="1" si="17"/>
        <v>6.3924615562697351E-2</v>
      </c>
      <c r="G131" s="60">
        <f t="shared" ca="1" si="17"/>
        <v>2.7933267921681271E-2</v>
      </c>
      <c r="H131" s="59">
        <f t="shared" ca="1" si="17"/>
        <v>-0.10935972102668967</v>
      </c>
      <c r="I131" s="59">
        <f t="shared" ca="1" si="17"/>
        <v>3.7548165382794263E-2</v>
      </c>
      <c r="J131" s="68">
        <f t="shared" ca="1" si="17"/>
        <v>7.7994826918523108E-2</v>
      </c>
      <c r="K131" s="59" t="str">
        <f ca="1">IF(IF(OR(K9=" ",K5=0,K5 = " ")," ",K9/K5-1)&gt;1.5," ",K9/K5-1)</f>
        <v xml:space="preserve"> </v>
      </c>
      <c r="L131" s="59">
        <f t="shared" ref="L131:Y133" ca="1" si="18">IF(IF(OR(L9=" ",L5=0,L5 = " ")," ",L9/L5-1)&gt;1.5," ",L9/L5-1)</f>
        <v>2.7988035883172557E-2</v>
      </c>
      <c r="M131" s="68">
        <f t="shared" ca="1" si="18"/>
        <v>2.7401665709665401E-2</v>
      </c>
      <c r="N131" s="59" t="str">
        <f t="shared" ca="1" si="18"/>
        <v xml:space="preserve"> </v>
      </c>
      <c r="O131" s="61">
        <f t="shared" ca="1" si="18"/>
        <v>8.5317697577189655E-3</v>
      </c>
      <c r="P131" s="60">
        <f t="shared" ca="1" si="18"/>
        <v>6.9585165972037011E-3</v>
      </c>
      <c r="Q131" s="59">
        <f t="shared" ca="1" si="18"/>
        <v>3.6476588106017838E-2</v>
      </c>
      <c r="R131" s="59">
        <f t="shared" ca="1" si="18"/>
        <v>2.0891424117064794E-2</v>
      </c>
      <c r="S131" s="59" t="str">
        <f t="shared" ca="1" si="18"/>
        <v xml:space="preserve"> </v>
      </c>
      <c r="T131" s="59" t="str">
        <f t="shared" ca="1" si="18"/>
        <v xml:space="preserve"> </v>
      </c>
      <c r="U131" s="59">
        <f t="shared" ca="1" si="18"/>
        <v>2.8278187143682132E-4</v>
      </c>
      <c r="V131" s="59" t="str">
        <f t="shared" ca="1" si="18"/>
        <v xml:space="preserve"> </v>
      </c>
      <c r="W131" s="59" t="str">
        <f t="shared" ca="1" si="18"/>
        <v xml:space="preserve"> </v>
      </c>
      <c r="X131" s="59">
        <f t="shared" ca="1" si="18"/>
        <v>5.6441701255274701E-2</v>
      </c>
      <c r="Y131" s="61" t="str">
        <f t="shared" ca="1" si="18"/>
        <v xml:space="preserve"> </v>
      </c>
    </row>
    <row r="132" spans="1:25" s="33" customFormat="1" x14ac:dyDescent="0.2">
      <c r="A132" s="20">
        <v>38442</v>
      </c>
      <c r="B132" s="63">
        <f t="shared" ca="1" si="17"/>
        <v>4.8340520275916177E-2</v>
      </c>
      <c r="C132" s="63">
        <f t="shared" ca="1" si="17"/>
        <v>3.0855382883963056E-2</v>
      </c>
      <c r="D132" s="34">
        <f t="shared" ca="1" si="17"/>
        <v>3.0054434612577063E-2</v>
      </c>
      <c r="E132" s="34">
        <f t="shared" ca="1" si="17"/>
        <v>8.7982269876570429E-2</v>
      </c>
      <c r="F132" s="34">
        <f t="shared" ca="1" si="17"/>
        <v>6.8813535025885386E-2</v>
      </c>
      <c r="G132" s="53">
        <f t="shared" ca="1" si="17"/>
        <v>3.4540845593897584E-2</v>
      </c>
      <c r="H132" s="34">
        <f t="shared" ca="1" si="17"/>
        <v>3.1767135221803855E-2</v>
      </c>
      <c r="I132" s="34">
        <f t="shared" ca="1" si="17"/>
        <v>4.1132786532337873E-2</v>
      </c>
      <c r="J132" s="64">
        <f t="shared" ca="1" si="17"/>
        <v>5.5184569602404032E-2</v>
      </c>
      <c r="K132" s="34">
        <f ca="1">IF(IF(OR(K10=" ",K6=0,K6 = " ")," ",K10/K6-1)&gt;1.5," ",K10/K6-1)</f>
        <v>0.37586271303905172</v>
      </c>
      <c r="L132" s="34">
        <f t="shared" ca="1" si="18"/>
        <v>1.6609934443936325E-2</v>
      </c>
      <c r="M132" s="64">
        <f t="shared" ca="1" si="18"/>
        <v>2.6846718844279138E-2</v>
      </c>
      <c r="N132" s="34">
        <f t="shared" ca="1" si="18"/>
        <v>0.55112004408338677</v>
      </c>
      <c r="O132" s="55">
        <f t="shared" ca="1" si="18"/>
        <v>3.1605071069682467E-3</v>
      </c>
      <c r="P132" s="53">
        <f t="shared" ca="1" si="18"/>
        <v>2.4277206479363045E-2</v>
      </c>
      <c r="Q132" s="34">
        <f t="shared" ca="1" si="18"/>
        <v>2.9082230182446267E-2</v>
      </c>
      <c r="R132" s="34">
        <f t="shared" ca="1" si="18"/>
        <v>3.248127636651299E-2</v>
      </c>
      <c r="S132" s="34" t="str">
        <f t="shared" ca="1" si="18"/>
        <v xml:space="preserve"> </v>
      </c>
      <c r="T132" s="34" t="str">
        <f t="shared" ca="1" si="18"/>
        <v xml:space="preserve"> </v>
      </c>
      <c r="U132" s="34">
        <f t="shared" ca="1" si="18"/>
        <v>-1.3494457811883742E-2</v>
      </c>
      <c r="V132" s="34" t="str">
        <f t="shared" ca="1" si="18"/>
        <v xml:space="preserve"> </v>
      </c>
      <c r="W132" s="34" t="str">
        <f t="shared" ca="1" si="18"/>
        <v xml:space="preserve"> </v>
      </c>
      <c r="X132" s="34">
        <f t="shared" ca="1" si="18"/>
        <v>6.6656009600960742E-2</v>
      </c>
      <c r="Y132" s="55">
        <f t="shared" ca="1" si="18"/>
        <v>0.40695806044572147</v>
      </c>
    </row>
    <row r="133" spans="1:25" s="33" customFormat="1" x14ac:dyDescent="0.2">
      <c r="A133" s="20">
        <v>38625</v>
      </c>
      <c r="B133" s="63">
        <f t="shared" ca="1" si="17"/>
        <v>5.8016643832136783E-2</v>
      </c>
      <c r="C133" s="63">
        <f t="shared" ca="1" si="17"/>
        <v>3.4980283166189396E-2</v>
      </c>
      <c r="D133" s="34">
        <f t="shared" ca="1" si="17"/>
        <v>3.3761381334311835E-2</v>
      </c>
      <c r="E133" s="34">
        <f t="shared" ca="1" si="17"/>
        <v>0.11135116154954261</v>
      </c>
      <c r="F133" s="34">
        <f t="shared" ca="1" si="17"/>
        <v>6.3419479967089964E-2</v>
      </c>
      <c r="G133" s="53">
        <f t="shared" ca="1" si="17"/>
        <v>3.7742852518632075E-2</v>
      </c>
      <c r="H133" s="34">
        <f t="shared" ca="1" si="17"/>
        <v>0.13842403328587771</v>
      </c>
      <c r="I133" s="34">
        <f t="shared" ca="1" si="17"/>
        <v>4.6297049931997236E-2</v>
      </c>
      <c r="J133" s="64">
        <f t="shared" ca="1" si="17"/>
        <v>7.3888646259602231E-2</v>
      </c>
      <c r="K133" s="34">
        <f ca="1">IF(IF(OR(K11=" ",K7=0,K7 = " ")," ",K11/K7-1)&gt;1.5," ",K11/K7-1)</f>
        <v>0.33310907482082674</v>
      </c>
      <c r="L133" s="34">
        <f t="shared" ca="1" si="18"/>
        <v>-1.288323394668589E-2</v>
      </c>
      <c r="M133" s="64">
        <f t="shared" ca="1" si="18"/>
        <v>5.5043654220927607E-3</v>
      </c>
      <c r="N133" s="34">
        <f t="shared" ca="1" si="18"/>
        <v>0.42219143230981238</v>
      </c>
      <c r="O133" s="55">
        <f t="shared" ca="1" si="18"/>
        <v>-2.0269161055959439E-2</v>
      </c>
      <c r="P133" s="53">
        <f t="shared" ca="1" si="18"/>
        <v>8.7269493325325964E-3</v>
      </c>
      <c r="Q133" s="34">
        <f t="shared" ca="1" si="18"/>
        <v>4.4541426911211435E-2</v>
      </c>
      <c r="R133" s="34">
        <f t="shared" ca="1" si="18"/>
        <v>3.6988221835222213E-2</v>
      </c>
      <c r="S133" s="34" t="str">
        <f t="shared" ca="1" si="18"/>
        <v xml:space="preserve"> </v>
      </c>
      <c r="T133" s="34" t="str">
        <f t="shared" ca="1" si="18"/>
        <v xml:space="preserve"> </v>
      </c>
      <c r="U133" s="34">
        <f t="shared" ca="1" si="18"/>
        <v>-1.1940721330665816E-2</v>
      </c>
      <c r="V133" s="34" t="str">
        <f t="shared" ca="1" si="18"/>
        <v xml:space="preserve"> </v>
      </c>
      <c r="W133" s="34" t="str">
        <f t="shared" ca="1" si="18"/>
        <v xml:space="preserve"> </v>
      </c>
      <c r="X133" s="34">
        <f t="shared" ca="1" si="18"/>
        <v>5.6372033887853057E-2</v>
      </c>
      <c r="Y133" s="55">
        <f t="shared" ca="1" si="18"/>
        <v>7.173822129665508E-2</v>
      </c>
    </row>
    <row r="134" spans="1:25" s="33" customFormat="1" ht="12" thickBot="1" x14ac:dyDescent="0.25">
      <c r="A134" s="26">
        <v>38717</v>
      </c>
      <c r="B134" s="65">
        <f t="shared" ca="1" si="17"/>
        <v>4.5157884536018766E-2</v>
      </c>
      <c r="C134" s="65">
        <f t="shared" ca="1" si="17"/>
        <v>2.6463481841973113E-2</v>
      </c>
      <c r="D134" s="56">
        <f t="shared" ca="1" si="17"/>
        <v>2.4662548946380314E-2</v>
      </c>
      <c r="E134" s="56">
        <f t="shared" ca="1" si="17"/>
        <v>8.9011824720311328E-2</v>
      </c>
      <c r="F134" s="56">
        <f t="shared" ca="1" si="17"/>
        <v>6.4595812404259378E-2</v>
      </c>
      <c r="G134" s="57">
        <f t="shared" ca="1" si="17"/>
        <v>2.9787871500281282E-2</v>
      </c>
      <c r="H134" s="56">
        <f t="shared" ca="1" si="17"/>
        <v>0.21508651963162473</v>
      </c>
      <c r="I134" s="56">
        <f t="shared" ca="1" si="17"/>
        <v>2.9494811937930132E-2</v>
      </c>
      <c r="J134" s="66">
        <f t="shared" ca="1" si="17"/>
        <v>4.0147902270996294E-2</v>
      </c>
      <c r="K134" s="56">
        <f t="shared" ref="K134:Y149" ca="1" si="19">IF(IF(OR(K12=" ",K8=0,K8 = " ")," ",K12/K8-1)&gt;1.5," ",K12/K8-1)</f>
        <v>0.10250194202808949</v>
      </c>
      <c r="L134" s="56">
        <f t="shared" ca="1" si="19"/>
        <v>-2.2565743560890361E-2</v>
      </c>
      <c r="M134" s="66">
        <f t="shared" ca="1" si="19"/>
        <v>3.364359775908099E-4</v>
      </c>
      <c r="N134" s="56">
        <f t="shared" ca="1" si="19"/>
        <v>0.13690729065232765</v>
      </c>
      <c r="O134" s="58">
        <f t="shared" ca="1" si="19"/>
        <v>-7.5519648681914076E-2</v>
      </c>
      <c r="P134" s="57">
        <f t="shared" ca="1" si="19"/>
        <v>-1.6443108993438704E-2</v>
      </c>
      <c r="Q134" s="56">
        <f t="shared" ca="1" si="19"/>
        <v>4.7546132892819948E-2</v>
      </c>
      <c r="R134" s="56">
        <f t="shared" ca="1" si="19"/>
        <v>3.3187933417421878E-2</v>
      </c>
      <c r="S134" s="56" t="str">
        <f t="shared" ca="1" si="19"/>
        <v xml:space="preserve"> </v>
      </c>
      <c r="T134" s="56" t="str">
        <f t="shared" ca="1" si="19"/>
        <v xml:space="preserve"> </v>
      </c>
      <c r="U134" s="56">
        <f t="shared" ca="1" si="19"/>
        <v>7.5427442197772976E-4</v>
      </c>
      <c r="V134" s="56" t="str">
        <f t="shared" ca="1" si="19"/>
        <v xml:space="preserve"> </v>
      </c>
      <c r="W134" s="56" t="str">
        <f t="shared" ca="1" si="19"/>
        <v xml:space="preserve"> </v>
      </c>
      <c r="X134" s="56">
        <f t="shared" ca="1" si="19"/>
        <v>5.1976966358094456E-2</v>
      </c>
      <c r="Y134" s="58">
        <f t="shared" ca="1" si="19"/>
        <v>9.0571160169034881E-2</v>
      </c>
    </row>
    <row r="135" spans="1:25" s="33" customFormat="1" x14ac:dyDescent="0.2">
      <c r="A135" s="20">
        <v>38807</v>
      </c>
      <c r="B135" s="67">
        <f t="shared" ca="1" si="17"/>
        <v>4.3035405992154052E-2</v>
      </c>
      <c r="C135" s="67">
        <f t="shared" ca="1" si="17"/>
        <v>2.6013533606294104E-2</v>
      </c>
      <c r="D135" s="59">
        <f t="shared" ca="1" si="17"/>
        <v>2.4036365571628915E-2</v>
      </c>
      <c r="E135" s="59">
        <f t="shared" ca="1" si="17"/>
        <v>8.0984135604039498E-2</v>
      </c>
      <c r="F135" s="59">
        <f t="shared" ca="1" si="17"/>
        <v>6.1708876698911563E-2</v>
      </c>
      <c r="G135" s="60">
        <f t="shared" ca="1" si="17"/>
        <v>3.5803444090273695E-2</v>
      </c>
      <c r="H135" s="59">
        <f t="shared" ca="1" si="17"/>
        <v>0.12740459304782137</v>
      </c>
      <c r="I135" s="59">
        <f t="shared" ca="1" si="17"/>
        <v>3.8310227290932142E-2</v>
      </c>
      <c r="J135" s="68">
        <f t="shared" ca="1" si="17"/>
        <v>4.2062466760384387E-2</v>
      </c>
      <c r="K135" s="59">
        <f t="shared" ca="1" si="19"/>
        <v>9.6295402737689884E-2</v>
      </c>
      <c r="L135" s="59">
        <f t="shared" ca="1" si="19"/>
        <v>-1.8618515905752919E-2</v>
      </c>
      <c r="M135" s="68">
        <f t="shared" ca="1" si="19"/>
        <v>-4.5768686277813941E-4</v>
      </c>
      <c r="N135" s="59">
        <f t="shared" ca="1" si="19"/>
        <v>0.10569856831279356</v>
      </c>
      <c r="O135" s="61">
        <f t="shared" ca="1" si="19"/>
        <v>-8.9721016905028317E-2</v>
      </c>
      <c r="P135" s="60">
        <f t="shared" ca="1" si="19"/>
        <v>-8.8082132163135873E-2</v>
      </c>
      <c r="Q135" s="59">
        <f t="shared" ca="1" si="19"/>
        <v>5.4052015319386637E-2</v>
      </c>
      <c r="R135" s="59">
        <f t="shared" ca="1" si="19"/>
        <v>3.3837457525004222E-2</v>
      </c>
      <c r="S135" s="59" t="str">
        <f t="shared" ca="1" si="19"/>
        <v xml:space="preserve"> </v>
      </c>
      <c r="T135" s="59" t="str">
        <f t="shared" ca="1" si="19"/>
        <v xml:space="preserve"> </v>
      </c>
      <c r="U135" s="59">
        <f t="shared" ca="1" si="19"/>
        <v>5.9995196244644333E-4</v>
      </c>
      <c r="V135" s="59" t="str">
        <f t="shared" ca="1" si="19"/>
        <v xml:space="preserve"> </v>
      </c>
      <c r="W135" s="59" t="str">
        <f t="shared" ca="1" si="19"/>
        <v xml:space="preserve"> </v>
      </c>
      <c r="X135" s="59">
        <f t="shared" ca="1" si="19"/>
        <v>0.13065480304549881</v>
      </c>
      <c r="Y135" s="61">
        <f t="shared" ca="1" si="19"/>
        <v>0.13403425155621496</v>
      </c>
    </row>
    <row r="136" spans="1:25" s="33" customFormat="1" x14ac:dyDescent="0.2">
      <c r="A136" s="20">
        <v>38898</v>
      </c>
      <c r="B136" s="63">
        <f t="shared" ca="1" si="17"/>
        <v>4.050758980177549E-2</v>
      </c>
      <c r="C136" s="63">
        <f t="shared" ca="1" si="17"/>
        <v>3.0422887863789105E-2</v>
      </c>
      <c r="D136" s="34">
        <f t="shared" ca="1" si="17"/>
        <v>2.9101037659107432E-2</v>
      </c>
      <c r="E136" s="34">
        <f t="shared" ca="1" si="17"/>
        <v>6.4788769357439602E-2</v>
      </c>
      <c r="F136" s="34">
        <f t="shared" ca="1" si="17"/>
        <v>6.1219345406331671E-2</v>
      </c>
      <c r="G136" s="53">
        <f t="shared" ca="1" si="17"/>
        <v>3.9617056531773942E-2</v>
      </c>
      <c r="H136" s="34">
        <f t="shared" ca="1" si="17"/>
        <v>0.1477430590325719</v>
      </c>
      <c r="I136" s="34">
        <f t="shared" ca="1" si="17"/>
        <v>1.2695265929929977E-2</v>
      </c>
      <c r="J136" s="64">
        <f t="shared" ca="1" si="17"/>
        <v>2.6364188555967116E-2</v>
      </c>
      <c r="K136" s="34">
        <f t="shared" ca="1" si="19"/>
        <v>5.8416612717590466E-2</v>
      </c>
      <c r="L136" s="34">
        <f t="shared" ca="1" si="19"/>
        <v>-3.8613477391588047E-2</v>
      </c>
      <c r="M136" s="64">
        <f t="shared" ca="1" si="19"/>
        <v>-3.2861367407608588E-2</v>
      </c>
      <c r="N136" s="34">
        <f t="shared" ca="1" si="19"/>
        <v>6.7148797159220841E-2</v>
      </c>
      <c r="O136" s="55">
        <f t="shared" ca="1" si="19"/>
        <v>-0.11597454125668205</v>
      </c>
      <c r="P136" s="53">
        <f t="shared" ca="1" si="19"/>
        <v>-9.1596504951171109E-2</v>
      </c>
      <c r="Q136" s="34">
        <f t="shared" ca="1" si="19"/>
        <v>6.5510769383100076E-2</v>
      </c>
      <c r="R136" s="34">
        <f t="shared" ca="1" si="19"/>
        <v>3.4748252457440509E-2</v>
      </c>
      <c r="S136" s="34" t="str">
        <f t="shared" ca="1" si="19"/>
        <v xml:space="preserve"> </v>
      </c>
      <c r="T136" s="34" t="str">
        <f t="shared" ca="1" si="19"/>
        <v xml:space="preserve"> </v>
      </c>
      <c r="U136" s="34">
        <f t="shared" ca="1" si="19"/>
        <v>3.0890593697319613E-2</v>
      </c>
      <c r="V136" s="34" t="str">
        <f t="shared" ca="1" si="19"/>
        <v xml:space="preserve"> </v>
      </c>
      <c r="W136" s="34" t="str">
        <f t="shared" ca="1" si="19"/>
        <v xml:space="preserve"> </v>
      </c>
      <c r="X136" s="34">
        <f t="shared" ca="1" si="19"/>
        <v>0.11869713408361782</v>
      </c>
      <c r="Y136" s="55">
        <f t="shared" ca="1" si="19"/>
        <v>8.2669828682607749E-2</v>
      </c>
    </row>
    <row r="137" spans="1:25" s="33" customFormat="1" x14ac:dyDescent="0.2">
      <c r="A137" s="20">
        <v>38990</v>
      </c>
      <c r="B137" s="63">
        <f t="shared" ca="1" si="17"/>
        <v>4.2500370502089657E-2</v>
      </c>
      <c r="C137" s="63">
        <f t="shared" ca="1" si="17"/>
        <v>1.8916592169021085E-2</v>
      </c>
      <c r="D137" s="34">
        <f t="shared" ca="1" si="17"/>
        <v>1.7115947391951769E-2</v>
      </c>
      <c r="E137" s="34">
        <f t="shared" ca="1" si="17"/>
        <v>9.2946745144031562E-2</v>
      </c>
      <c r="F137" s="34">
        <f t="shared" ca="1" si="17"/>
        <v>4.4640900668782901E-2</v>
      </c>
      <c r="G137" s="53">
        <f t="shared" ca="1" si="17"/>
        <v>3.7436790700565492E-2</v>
      </c>
      <c r="H137" s="34">
        <f t="shared" ca="1" si="17"/>
        <v>-4.0241289091429433E-3</v>
      </c>
      <c r="I137" s="34">
        <f t="shared" ca="1" si="17"/>
        <v>2.1868988840601844E-2</v>
      </c>
      <c r="J137" s="64">
        <f t="shared" ca="1" si="17"/>
        <v>2.680083664687305E-2</v>
      </c>
      <c r="K137" s="34">
        <f t="shared" ca="1" si="19"/>
        <v>6.3368486202198371E-2</v>
      </c>
      <c r="L137" s="34">
        <f t="shared" ca="1" si="19"/>
        <v>-7.2002830492773007E-2</v>
      </c>
      <c r="M137" s="64">
        <f t="shared" ca="1" si="19"/>
        <v>-5.9187032773412085E-2</v>
      </c>
      <c r="N137" s="34">
        <f t="shared" ca="1" si="19"/>
        <v>9.9293735216189116E-2</v>
      </c>
      <c r="O137" s="55">
        <f t="shared" ca="1" si="19"/>
        <v>-0.16617442131747395</v>
      </c>
      <c r="P137" s="53">
        <f t="shared" ca="1" si="19"/>
        <v>-7.1260193657330051E-2</v>
      </c>
      <c r="Q137" s="34">
        <f t="shared" ca="1" si="19"/>
        <v>4.5751278658927585E-2</v>
      </c>
      <c r="R137" s="34">
        <f t="shared" ca="1" si="19"/>
        <v>2.5045896798630896E-2</v>
      </c>
      <c r="S137" s="34" t="str">
        <f t="shared" ca="1" si="19"/>
        <v xml:space="preserve"> </v>
      </c>
      <c r="T137" s="34" t="str">
        <f t="shared" ca="1" si="19"/>
        <v xml:space="preserve"> </v>
      </c>
      <c r="U137" s="34">
        <f t="shared" ca="1" si="19"/>
        <v>1.8716841876449397E-2</v>
      </c>
      <c r="V137" s="34" t="str">
        <f t="shared" ca="1" si="19"/>
        <v xml:space="preserve"> </v>
      </c>
      <c r="W137" s="34" t="str">
        <f t="shared" ca="1" si="19"/>
        <v xml:space="preserve"> </v>
      </c>
      <c r="X137" s="34">
        <f t="shared" ca="1" si="19"/>
        <v>0.13458160241996087</v>
      </c>
      <c r="Y137" s="55">
        <f t="shared" ca="1" si="19"/>
        <v>7.5814735040317993E-2</v>
      </c>
    </row>
    <row r="138" spans="1:25" s="33" customFormat="1" ht="12" thickBot="1" x14ac:dyDescent="0.25">
      <c r="A138" s="26">
        <v>39082</v>
      </c>
      <c r="B138" s="65">
        <f t="shared" ca="1" si="17"/>
        <v>3.3358764239315386E-2</v>
      </c>
      <c r="C138" s="65">
        <f t="shared" ca="1" si="17"/>
        <v>1.3707164704400698E-2</v>
      </c>
      <c r="D138" s="56">
        <f t="shared" ca="1" si="17"/>
        <v>1.2132493271893363E-2</v>
      </c>
      <c r="E138" s="56">
        <f t="shared" ca="1" si="17"/>
        <v>7.5038358758888757E-2</v>
      </c>
      <c r="F138" s="56">
        <f t="shared" ca="1" si="17"/>
        <v>4.0399481029027351E-2</v>
      </c>
      <c r="G138" s="57">
        <f t="shared" ca="1" si="17"/>
        <v>3.9181193042957752E-2</v>
      </c>
      <c r="H138" s="56">
        <f t="shared" ca="1" si="17"/>
        <v>-3.9195660287101308E-3</v>
      </c>
      <c r="I138" s="56">
        <f t="shared" ca="1" si="17"/>
        <v>8.063222021430505E-3</v>
      </c>
      <c r="J138" s="66">
        <f t="shared" ca="1" si="17"/>
        <v>2.8065924933056152E-3</v>
      </c>
      <c r="K138" s="56">
        <f t="shared" ca="1" si="19"/>
        <v>2.4925141656918059E-2</v>
      </c>
      <c r="L138" s="56">
        <f t="shared" ca="1" si="19"/>
        <v>-6.4077966957894361E-2</v>
      </c>
      <c r="M138" s="66">
        <f t="shared" ca="1" si="19"/>
        <v>-4.8836945653933594E-2</v>
      </c>
      <c r="N138" s="56">
        <f t="shared" ca="1" si="19"/>
        <v>4.6007768594666043E-2</v>
      </c>
      <c r="O138" s="58">
        <f t="shared" ca="1" si="19"/>
        <v>-0.26923894639900847</v>
      </c>
      <c r="P138" s="57">
        <f t="shared" ca="1" si="19"/>
        <v>-4.1405384244703858E-2</v>
      </c>
      <c r="Q138" s="56">
        <f t="shared" ca="1" si="19"/>
        <v>3.6255167258170795E-2</v>
      </c>
      <c r="R138" s="56">
        <f t="shared" ca="1" si="19"/>
        <v>1.8511942787822866E-2</v>
      </c>
      <c r="S138" s="56" t="str">
        <f t="shared" ca="1" si="19"/>
        <v xml:space="preserve"> </v>
      </c>
      <c r="T138" s="56" t="str">
        <f t="shared" ca="1" si="19"/>
        <v xml:space="preserve"> </v>
      </c>
      <c r="U138" s="56">
        <f t="shared" ca="1" si="19"/>
        <v>1.6028050057263155E-2</v>
      </c>
      <c r="V138" s="56" t="str">
        <f t="shared" ca="1" si="19"/>
        <v xml:space="preserve"> </v>
      </c>
      <c r="W138" s="56" t="str">
        <f t="shared" ca="1" si="19"/>
        <v xml:space="preserve"> </v>
      </c>
      <c r="X138" s="56">
        <f t="shared" ca="1" si="19"/>
        <v>0.11991484386200457</v>
      </c>
      <c r="Y138" s="58">
        <f t="shared" ca="1" si="19"/>
        <v>4.2454057533205525E-3</v>
      </c>
    </row>
    <row r="139" spans="1:25" s="33" customFormat="1" x14ac:dyDescent="0.2">
      <c r="A139" s="20">
        <v>39172</v>
      </c>
      <c r="B139" s="63">
        <f t="shared" ca="1" si="17"/>
        <v>2.6076936005662743E-2</v>
      </c>
      <c r="C139" s="63">
        <f t="shared" ca="1" si="17"/>
        <v>8.0868220016319103E-3</v>
      </c>
      <c r="D139" s="34">
        <f t="shared" ca="1" si="17"/>
        <v>6.911871372367262E-3</v>
      </c>
      <c r="E139" s="34">
        <f t="shared" ca="1" si="17"/>
        <v>6.4319841637072717E-2</v>
      </c>
      <c r="F139" s="34">
        <f t="shared" ca="1" si="17"/>
        <v>2.4979437761435852E-2</v>
      </c>
      <c r="G139" s="53">
        <f t="shared" ca="1" si="17"/>
        <v>3.0112096063687366E-2</v>
      </c>
      <c r="H139" s="34">
        <f t="shared" ca="1" si="17"/>
        <v>3.3738592039250115E-2</v>
      </c>
      <c r="I139" s="34">
        <f t="shared" ca="1" si="17"/>
        <v>-6.6636352171451918E-3</v>
      </c>
      <c r="J139" s="64">
        <f t="shared" ca="1" si="17"/>
        <v>-1.2835937895688709E-2</v>
      </c>
      <c r="K139" s="34">
        <f t="shared" ca="1" si="19"/>
        <v>1.9542290517748917E-3</v>
      </c>
      <c r="L139" s="34">
        <f t="shared" ca="1" si="19"/>
        <v>-9.2450782906857154E-2</v>
      </c>
      <c r="M139" s="64">
        <f t="shared" ca="1" si="19"/>
        <v>-8.2054172236967315E-2</v>
      </c>
      <c r="N139" s="34">
        <f t="shared" ca="1" si="19"/>
        <v>3.2396761263759011E-2</v>
      </c>
      <c r="O139" s="55">
        <f t="shared" ca="1" si="19"/>
        <v>-0.28085938310133896</v>
      </c>
      <c r="P139" s="53">
        <f t="shared" ca="1" si="19"/>
        <v>3.2024082250934116E-2</v>
      </c>
      <c r="Q139" s="34">
        <f t="shared" ca="1" si="19"/>
        <v>2.7169858066232511E-2</v>
      </c>
      <c r="R139" s="34">
        <f t="shared" ca="1" si="19"/>
        <v>1.4182176122090162E-2</v>
      </c>
      <c r="S139" s="34">
        <f t="shared" ca="1" si="19"/>
        <v>5.5620346900653761E-2</v>
      </c>
      <c r="T139" s="34" t="str">
        <f t="shared" ca="1" si="19"/>
        <v xml:space="preserve"> </v>
      </c>
      <c r="U139" s="34">
        <f t="shared" ca="1" si="19"/>
        <v>8.3789251272679E-3</v>
      </c>
      <c r="V139" s="34">
        <f t="shared" ca="1" si="19"/>
        <v>0.10977271781167564</v>
      </c>
      <c r="W139" s="34" t="str">
        <f t="shared" ca="1" si="19"/>
        <v xml:space="preserve"> </v>
      </c>
      <c r="X139" s="34">
        <f t="shared" ca="1" si="19"/>
        <v>1.4602556696331481E-2</v>
      </c>
      <c r="Y139" s="55">
        <f t="shared" ca="1" si="19"/>
        <v>2.1163024004335895E-3</v>
      </c>
    </row>
    <row r="140" spans="1:25" s="33" customFormat="1" x14ac:dyDescent="0.2">
      <c r="A140" s="20">
        <v>39263</v>
      </c>
      <c r="B140" s="63">
        <f t="shared" ca="1" si="17"/>
        <v>2.8809387302385137E-2</v>
      </c>
      <c r="C140" s="63">
        <f t="shared" ca="1" si="17"/>
        <v>1.0934519372319595E-2</v>
      </c>
      <c r="D140" s="34">
        <f t="shared" ca="1" si="17"/>
        <v>9.8727921964552046E-3</v>
      </c>
      <c r="E140" s="34">
        <f t="shared" ca="1" si="17"/>
        <v>6.3698720790537733E-2</v>
      </c>
      <c r="F140" s="34">
        <f t="shared" ca="1" si="17"/>
        <v>1.4533374599080107E-2</v>
      </c>
      <c r="G140" s="53">
        <f t="shared" ca="1" si="17"/>
        <v>3.6883712500860311E-2</v>
      </c>
      <c r="H140" s="34">
        <f t="shared" ca="1" si="17"/>
        <v>2.0730902938128404E-2</v>
      </c>
      <c r="I140" s="34">
        <f t="shared" ca="1" si="17"/>
        <v>5.9455873767102485E-3</v>
      </c>
      <c r="J140" s="64">
        <f t="shared" ca="1" si="17"/>
        <v>-7.3194787801176275E-3</v>
      </c>
      <c r="K140" s="34">
        <f t="shared" ca="1" si="19"/>
        <v>-5.0362930675564854E-3</v>
      </c>
      <c r="L140" s="34">
        <f t="shared" ca="1" si="19"/>
        <v>-8.6871843172238949E-2</v>
      </c>
      <c r="M140" s="64">
        <f t="shared" ca="1" si="19"/>
        <v>-6.284283267125812E-2</v>
      </c>
      <c r="N140" s="34">
        <f t="shared" ca="1" si="19"/>
        <v>2.997082389354766E-2</v>
      </c>
      <c r="O140" s="55">
        <f t="shared" ca="1" si="19"/>
        <v>-0.28211248009834677</v>
      </c>
      <c r="P140" s="53">
        <f t="shared" ca="1" si="19"/>
        <v>3.1411769356300301E-2</v>
      </c>
      <c r="Q140" s="34">
        <f t="shared" ca="1" si="19"/>
        <v>2.5394218607536212E-2</v>
      </c>
      <c r="R140" s="34">
        <f t="shared" ca="1" si="19"/>
        <v>1.353805512403583E-2</v>
      </c>
      <c r="S140" s="34">
        <f t="shared" ca="1" si="19"/>
        <v>5.4208834407085016E-2</v>
      </c>
      <c r="T140" s="34" t="str">
        <f t="shared" ca="1" si="19"/>
        <v xml:space="preserve"> </v>
      </c>
      <c r="U140" s="34">
        <f t="shared" ca="1" si="19"/>
        <v>2.3641009357643128E-2</v>
      </c>
      <c r="V140" s="34">
        <f t="shared" ca="1" si="19"/>
        <v>8.2306291565939382E-2</v>
      </c>
      <c r="W140" s="34" t="str">
        <f t="shared" ca="1" si="19"/>
        <v xml:space="preserve"> </v>
      </c>
      <c r="X140" s="34">
        <f t="shared" ca="1" si="19"/>
        <v>2.2356835025987287E-3</v>
      </c>
      <c r="Y140" s="55">
        <f t="shared" ca="1" si="19"/>
        <v>-2.6195020844971273E-2</v>
      </c>
    </row>
    <row r="141" spans="1:25" s="33" customFormat="1" x14ac:dyDescent="0.2">
      <c r="A141" s="20">
        <v>39355</v>
      </c>
      <c r="B141" s="63">
        <f t="shared" ca="1" si="17"/>
        <v>2.7072630632180905E-2</v>
      </c>
      <c r="C141" s="63">
        <f t="shared" ca="1" si="17"/>
        <v>9.8829095839501058E-3</v>
      </c>
      <c r="D141" s="34">
        <f t="shared" ca="1" si="17"/>
        <v>8.5747060144498732E-3</v>
      </c>
      <c r="E141" s="34">
        <f t="shared" ca="1" si="17"/>
        <v>5.9690754837786963E-2</v>
      </c>
      <c r="F141" s="34">
        <f t="shared" ca="1" si="17"/>
        <v>1.5127534847738877E-2</v>
      </c>
      <c r="G141" s="53">
        <f t="shared" ca="1" si="17"/>
        <v>4.5998775608807163E-2</v>
      </c>
      <c r="H141" s="34">
        <f t="shared" ca="1" si="17"/>
        <v>4.4055569769284375E-2</v>
      </c>
      <c r="I141" s="34">
        <f t="shared" ca="1" si="17"/>
        <v>1.1063050932571317E-2</v>
      </c>
      <c r="J141" s="64">
        <f t="shared" ca="1" si="17"/>
        <v>-1.631664671308819E-3</v>
      </c>
      <c r="K141" s="34">
        <f t="shared" ca="1" si="19"/>
        <v>-2.5353363105557802E-2</v>
      </c>
      <c r="L141" s="34">
        <f t="shared" ca="1" si="19"/>
        <v>-4.535403060697063E-2</v>
      </c>
      <c r="M141" s="64">
        <f t="shared" ca="1" si="19"/>
        <v>-3.2810062043365562E-2</v>
      </c>
      <c r="N141" s="34">
        <f t="shared" ca="1" si="19"/>
        <v>-5.1288921744488958E-3</v>
      </c>
      <c r="O141" s="55">
        <f t="shared" ca="1" si="19"/>
        <v>-0.17556334284569863</v>
      </c>
      <c r="P141" s="53">
        <f t="shared" ca="1" si="19"/>
        <v>3.827409212181232E-2</v>
      </c>
      <c r="Q141" s="34">
        <f t="shared" ca="1" si="19"/>
        <v>3.1959064089376099E-2</v>
      </c>
      <c r="R141" s="34">
        <f t="shared" ca="1" si="19"/>
        <v>1.6350728902172929E-2</v>
      </c>
      <c r="S141" s="34">
        <f t="shared" ca="1" si="19"/>
        <v>4.9465559282820371E-2</v>
      </c>
      <c r="T141" s="34" t="str">
        <f t="shared" ca="1" si="19"/>
        <v xml:space="preserve"> </v>
      </c>
      <c r="U141" s="34">
        <f t="shared" ca="1" si="19"/>
        <v>2.9655486638980877E-2</v>
      </c>
      <c r="V141" s="34">
        <f t="shared" ca="1" si="19"/>
        <v>8.4292390577186183E-2</v>
      </c>
      <c r="W141" s="34" t="str">
        <f t="shared" ca="1" si="19"/>
        <v xml:space="preserve"> </v>
      </c>
      <c r="X141" s="34">
        <f t="shared" ca="1" si="19"/>
        <v>-3.4739081865778898E-3</v>
      </c>
      <c r="Y141" s="55">
        <f t="shared" ca="1" si="19"/>
        <v>-2.8197597229999705E-2</v>
      </c>
    </row>
    <row r="142" spans="1:25" s="33" customFormat="1" ht="12" thickBot="1" x14ac:dyDescent="0.25">
      <c r="A142" s="26">
        <v>39447</v>
      </c>
      <c r="B142" s="65">
        <f t="shared" ca="1" si="17"/>
        <v>3.3282587045145862E-2</v>
      </c>
      <c r="C142" s="65">
        <f t="shared" ca="1" si="17"/>
        <v>2.0740223546466874E-2</v>
      </c>
      <c r="D142" s="56">
        <f t="shared" ca="1" si="17"/>
        <v>1.9204868132535857E-2</v>
      </c>
      <c r="E142" s="56">
        <f t="shared" ca="1" si="17"/>
        <v>5.6693901992013407E-2</v>
      </c>
      <c r="F142" s="56">
        <f t="shared" ca="1" si="17"/>
        <v>2.335136883452682E-2</v>
      </c>
      <c r="G142" s="57">
        <f t="shared" ca="1" si="17"/>
        <v>4.3589201311720505E-2</v>
      </c>
      <c r="H142" s="56">
        <f t="shared" ca="1" si="17"/>
        <v>8.8825365274026069E-2</v>
      </c>
      <c r="I142" s="56">
        <f t="shared" ca="1" si="17"/>
        <v>2.4990172383053233E-2</v>
      </c>
      <c r="J142" s="66">
        <f t="shared" ca="1" si="17"/>
        <v>1.4740988731487548E-2</v>
      </c>
      <c r="K142" s="56">
        <f t="shared" ca="1" si="19"/>
        <v>-2.5331875750881583E-2</v>
      </c>
      <c r="L142" s="56">
        <f t="shared" ca="1" si="19"/>
        <v>-1.9857468757607966E-2</v>
      </c>
      <c r="M142" s="66">
        <f t="shared" ca="1" si="19"/>
        <v>5.3211691671282146E-3</v>
      </c>
      <c r="N142" s="56">
        <f t="shared" ca="1" si="19"/>
        <v>-1.1013401171113379E-2</v>
      </c>
      <c r="O142" s="58">
        <f t="shared" ca="1" si="19"/>
        <v>-0.10974290069260351</v>
      </c>
      <c r="P142" s="57">
        <f t="shared" ca="1" si="19"/>
        <v>4.6952798507380544E-2</v>
      </c>
      <c r="Q142" s="56">
        <f t="shared" ca="1" si="19"/>
        <v>3.5834016934809254E-2</v>
      </c>
      <c r="R142" s="56">
        <f t="shared" ca="1" si="19"/>
        <v>2.3215292678862465E-2</v>
      </c>
      <c r="S142" s="56">
        <f t="shared" ca="1" si="19"/>
        <v>5.3293781889112601E-2</v>
      </c>
      <c r="T142" s="56" t="str">
        <f t="shared" ca="1" si="19"/>
        <v xml:space="preserve"> </v>
      </c>
      <c r="U142" s="56">
        <f t="shared" ca="1" si="19"/>
        <v>3.908685028945369E-2</v>
      </c>
      <c r="V142" s="56">
        <f t="shared" ca="1" si="19"/>
        <v>5.5848140248088374E-2</v>
      </c>
      <c r="W142" s="56" t="str">
        <f t="shared" ca="1" si="19"/>
        <v xml:space="preserve"> </v>
      </c>
      <c r="X142" s="56">
        <f t="shared" ca="1" si="19"/>
        <v>-5.1742463244451864E-3</v>
      </c>
      <c r="Y142" s="58">
        <f t="shared" ca="1" si="19"/>
        <v>-2.440786750436641E-2</v>
      </c>
    </row>
    <row r="143" spans="1:25" s="33" customFormat="1" x14ac:dyDescent="0.2">
      <c r="A143" s="14">
        <v>39538</v>
      </c>
      <c r="B143" s="67">
        <f t="shared" ca="1" si="17"/>
        <v>3.1574866708562688E-2</v>
      </c>
      <c r="C143" s="67">
        <f t="shared" ca="1" si="17"/>
        <v>1.665327867936317E-2</v>
      </c>
      <c r="D143" s="59">
        <f t="shared" ca="1" si="17"/>
        <v>1.4100680308144042E-2</v>
      </c>
      <c r="E143" s="59">
        <f t="shared" ca="1" si="17"/>
        <v>5.8855538079295888E-2</v>
      </c>
      <c r="F143" s="59">
        <f t="shared" ca="1" si="17"/>
        <v>2.1655631238847839E-2</v>
      </c>
      <c r="G143" s="60">
        <f t="shared" ca="1" si="17"/>
        <v>4.4037576185345095E-2</v>
      </c>
      <c r="H143" s="59">
        <f t="shared" ca="1" si="17"/>
        <v>6.6805025953646124E-2</v>
      </c>
      <c r="I143" s="59">
        <f t="shared" ca="1" si="17"/>
        <v>2.9530176264916497E-2</v>
      </c>
      <c r="J143" s="68">
        <f t="shared" ca="1" si="17"/>
        <v>1.8078984456741276E-2</v>
      </c>
      <c r="K143" s="59">
        <f t="shared" ca="1" si="19"/>
        <v>-2.231103805863921E-2</v>
      </c>
      <c r="L143" s="59">
        <f t="shared" ca="1" si="19"/>
        <v>-9.4639392309149306E-3</v>
      </c>
      <c r="M143" s="68">
        <f t="shared" ca="1" si="19"/>
        <v>8.8023693401091396E-3</v>
      </c>
      <c r="N143" s="59">
        <f t="shared" ca="1" si="19"/>
        <v>-2.1550056106856008E-3</v>
      </c>
      <c r="O143" s="61">
        <f t="shared" ca="1" si="19"/>
        <v>-0.10220093747866987</v>
      </c>
      <c r="P143" s="60">
        <f t="shared" ca="1" si="19"/>
        <v>4.1531390933024381E-2</v>
      </c>
      <c r="Q143" s="59">
        <f t="shared" ca="1" si="19"/>
        <v>4.0457771029896339E-2</v>
      </c>
      <c r="R143" s="59">
        <f t="shared" ca="1" si="19"/>
        <v>2.8305771189704787E-2</v>
      </c>
      <c r="S143" s="59">
        <f t="shared" ca="1" si="19"/>
        <v>4.7243910754465768E-2</v>
      </c>
      <c r="T143" s="59" t="str">
        <f t="shared" ca="1" si="19"/>
        <v xml:space="preserve"> </v>
      </c>
      <c r="U143" s="59">
        <f t="shared" ca="1" si="19"/>
        <v>4.2808985012523282E-2</v>
      </c>
      <c r="V143" s="59">
        <f t="shared" ca="1" si="19"/>
        <v>5.3983841792798692E-2</v>
      </c>
      <c r="W143" s="59" t="str">
        <f t="shared" ca="1" si="19"/>
        <v xml:space="preserve"> </v>
      </c>
      <c r="X143" s="59">
        <f t="shared" ca="1" si="19"/>
        <v>-7.3589199739958477E-3</v>
      </c>
      <c r="Y143" s="61">
        <f t="shared" ca="1" si="19"/>
        <v>-4.5439846978245102E-2</v>
      </c>
    </row>
    <row r="144" spans="1:25" s="33" customFormat="1" x14ac:dyDescent="0.2">
      <c r="A144" s="20">
        <v>39629</v>
      </c>
      <c r="B144" s="63">
        <f t="shared" ca="1" si="17"/>
        <v>3.370227223103428E-2</v>
      </c>
      <c r="C144" s="63">
        <f t="shared" ca="1" si="17"/>
        <v>1.8865272784462483E-2</v>
      </c>
      <c r="D144" s="34">
        <f t="shared" ca="1" si="17"/>
        <v>1.5672080762327623E-2</v>
      </c>
      <c r="E144" s="34">
        <f t="shared" ca="1" si="17"/>
        <v>5.9603603464366106E-2</v>
      </c>
      <c r="F144" s="34">
        <f t="shared" ca="1" si="17"/>
        <v>2.8144174831346014E-2</v>
      </c>
      <c r="G144" s="53">
        <f t="shared" ca="1" si="17"/>
        <v>3.2026794012976811E-2</v>
      </c>
      <c r="H144" s="34">
        <f t="shared" ca="1" si="17"/>
        <v>-8.8178532597445014E-2</v>
      </c>
      <c r="I144" s="34">
        <f t="shared" ca="1" si="17"/>
        <v>3.1210926337984501E-2</v>
      </c>
      <c r="J144" s="64">
        <f t="shared" ca="1" si="17"/>
        <v>2.0257959114996726E-2</v>
      </c>
      <c r="K144" s="34">
        <f t="shared" ca="1" si="19"/>
        <v>-1.4159086421239198E-2</v>
      </c>
      <c r="L144" s="34">
        <f t="shared" ca="1" si="19"/>
        <v>2.2495366069220646E-2</v>
      </c>
      <c r="M144" s="64">
        <f t="shared" ca="1" si="19"/>
        <v>3.2867354214889621E-2</v>
      </c>
      <c r="N144" s="34">
        <f t="shared" ca="1" si="19"/>
        <v>7.219037699173203E-3</v>
      </c>
      <c r="O144" s="55">
        <f t="shared" ca="1" si="19"/>
        <v>-7.6463871640034542E-2</v>
      </c>
      <c r="P144" s="53">
        <f t="shared" ca="1" si="19"/>
        <v>4.8394513178739773E-2</v>
      </c>
      <c r="Q144" s="34">
        <f t="shared" ca="1" si="19"/>
        <v>2.7319107028326073E-2</v>
      </c>
      <c r="R144" s="34">
        <f t="shared" ca="1" si="19"/>
        <v>2.477397558207528E-2</v>
      </c>
      <c r="S144" s="34">
        <f t="shared" ca="1" si="19"/>
        <v>5.5160415225900872E-2</v>
      </c>
      <c r="T144" s="34" t="str">
        <f t="shared" ca="1" si="19"/>
        <v xml:space="preserve"> </v>
      </c>
      <c r="U144" s="34">
        <f t="shared" ca="1" si="19"/>
        <v>2.7655874341096842E-2</v>
      </c>
      <c r="V144" s="34">
        <f t="shared" ca="1" si="19"/>
        <v>5.5254041592852854E-2</v>
      </c>
      <c r="W144" s="34" t="str">
        <f t="shared" ca="1" si="19"/>
        <v xml:space="preserve"> </v>
      </c>
      <c r="X144" s="34">
        <f t="shared" ca="1" si="19"/>
        <v>1.8150033096517859E-3</v>
      </c>
      <c r="Y144" s="55">
        <f t="shared" ca="1" si="19"/>
        <v>-4.2950834947024341E-2</v>
      </c>
    </row>
    <row r="145" spans="1:25" s="33" customFormat="1" x14ac:dyDescent="0.2">
      <c r="A145" s="20">
        <v>39721</v>
      </c>
      <c r="B145" s="63">
        <f t="shared" ca="1" si="17"/>
        <v>3.9570730231862417E-2</v>
      </c>
      <c r="C145" s="63">
        <f t="shared" ca="1" si="17"/>
        <v>2.7680237000368146E-2</v>
      </c>
      <c r="D145" s="34">
        <f t="shared" ca="1" si="17"/>
        <v>2.4801601583223976E-2</v>
      </c>
      <c r="E145" s="34">
        <f t="shared" ca="1" si="17"/>
        <v>5.7304251241823589E-2</v>
      </c>
      <c r="F145" s="34">
        <f t="shared" ca="1" si="17"/>
        <v>2.8283793160077231E-2</v>
      </c>
      <c r="G145" s="53">
        <f t="shared" ca="1" si="17"/>
        <v>3.5889557464651611E-2</v>
      </c>
      <c r="H145" s="34">
        <f t="shared" ca="1" si="17"/>
        <v>0.10265955118857129</v>
      </c>
      <c r="I145" s="34">
        <f t="shared" ca="1" si="17"/>
        <v>2.652013115363161E-2</v>
      </c>
      <c r="J145" s="64">
        <f t="shared" ca="1" si="17"/>
        <v>1.9468188283431331E-2</v>
      </c>
      <c r="K145" s="34">
        <f t="shared" ca="1" si="19"/>
        <v>-1.6947526489431097E-2</v>
      </c>
      <c r="L145" s="34">
        <f t="shared" ca="1" si="19"/>
        <v>2.0696175935056349E-2</v>
      </c>
      <c r="M145" s="64">
        <f t="shared" ca="1" si="19"/>
        <v>1.3263421218198124E-2</v>
      </c>
      <c r="N145" s="34">
        <f t="shared" ca="1" si="19"/>
        <v>1.2388328790956082E-2</v>
      </c>
      <c r="O145" s="55">
        <f t="shared" ca="1" si="19"/>
        <v>-7.9257736779330124E-2</v>
      </c>
      <c r="P145" s="53">
        <f t="shared" ca="1" si="19"/>
        <v>4.3427818392522965E-2</v>
      </c>
      <c r="Q145" s="34">
        <f t="shared" ca="1" si="19"/>
        <v>3.1751639675960952E-2</v>
      </c>
      <c r="R145" s="34">
        <f t="shared" ca="1" si="19"/>
        <v>2.2211872851295444E-2</v>
      </c>
      <c r="S145" s="34">
        <f t="shared" ca="1" si="19"/>
        <v>4.5884379443529522E-2</v>
      </c>
      <c r="T145" s="34" t="str">
        <f t="shared" ca="1" si="19"/>
        <v xml:space="preserve"> </v>
      </c>
      <c r="U145" s="34">
        <f t="shared" ca="1" si="19"/>
        <v>3.8833193072194794E-2</v>
      </c>
      <c r="V145" s="34">
        <f t="shared" ca="1" si="19"/>
        <v>4.6069898228481732E-2</v>
      </c>
      <c r="W145" s="34" t="str">
        <f t="shared" ca="1" si="19"/>
        <v xml:space="preserve"> </v>
      </c>
      <c r="X145" s="34">
        <f t="shared" ca="1" si="19"/>
        <v>-1.0995975863498653E-2</v>
      </c>
      <c r="Y145" s="55">
        <f t="shared" ca="1" si="19"/>
        <v>-4.0242554578353795E-2</v>
      </c>
    </row>
    <row r="146" spans="1:25" s="33" customFormat="1" ht="12" thickBot="1" x14ac:dyDescent="0.25">
      <c r="A146" s="26">
        <v>39813</v>
      </c>
      <c r="B146" s="65">
        <f t="shared" ca="1" si="17"/>
        <v>3.4954276409033591E-2</v>
      </c>
      <c r="C146" s="65">
        <f t="shared" ca="1" si="17"/>
        <v>1.7097434027417702E-2</v>
      </c>
      <c r="D146" s="56">
        <f t="shared" ca="1" si="17"/>
        <v>1.3840737500264266E-2</v>
      </c>
      <c r="E146" s="56">
        <f t="shared" ca="1" si="17"/>
        <v>6.1514162060448241E-2</v>
      </c>
      <c r="F146" s="56">
        <f t="shared" ca="1" si="17"/>
        <v>9.6375721178223461E-3</v>
      </c>
      <c r="G146" s="57">
        <f t="shared" ca="1" si="17"/>
        <v>2.8694720203059854E-2</v>
      </c>
      <c r="H146" s="56">
        <f t="shared" ca="1" si="17"/>
        <v>6.9660035713592361E-3</v>
      </c>
      <c r="I146" s="56">
        <f t="shared" ca="1" si="17"/>
        <v>1.400317545968055E-2</v>
      </c>
      <c r="J146" s="66">
        <f t="shared" ca="1" si="17"/>
        <v>8.1805198833342363E-3</v>
      </c>
      <c r="K146" s="56">
        <f t="shared" ca="1" si="19"/>
        <v>-2.5926346363247865E-2</v>
      </c>
      <c r="L146" s="56">
        <f t="shared" ca="1" si="19"/>
        <v>-4.0853850656454194E-2</v>
      </c>
      <c r="M146" s="66">
        <f t="shared" ca="1" si="19"/>
        <v>-4.405129558013543E-2</v>
      </c>
      <c r="N146" s="56">
        <f t="shared" ca="1" si="19"/>
        <v>2.0339721743336536E-2</v>
      </c>
      <c r="O146" s="58">
        <f t="shared" ca="1" si="19"/>
        <v>-4.4570777021584407E-2</v>
      </c>
      <c r="P146" s="57">
        <f t="shared" ca="1" si="19"/>
        <v>2.8525978904262894E-2</v>
      </c>
      <c r="Q146" s="56">
        <f t="shared" ca="1" si="19"/>
        <v>2.5825096614960685E-2</v>
      </c>
      <c r="R146" s="56">
        <f t="shared" ca="1" si="19"/>
        <v>1.3009930341017606E-2</v>
      </c>
      <c r="S146" s="56">
        <f t="shared" ca="1" si="19"/>
        <v>3.7527113990496686E-2</v>
      </c>
      <c r="T146" s="56" t="str">
        <f t="shared" ca="1" si="19"/>
        <v xml:space="preserve"> </v>
      </c>
      <c r="U146" s="56">
        <f t="shared" ca="1" si="19"/>
        <v>2.3131221431258675E-2</v>
      </c>
      <c r="V146" s="56">
        <f t="shared" ca="1" si="19"/>
        <v>2.1122241711157397E-2</v>
      </c>
      <c r="W146" s="56" t="str">
        <f t="shared" ca="1" si="19"/>
        <v xml:space="preserve"> </v>
      </c>
      <c r="X146" s="56">
        <f t="shared" ca="1" si="19"/>
        <v>-1.361541595905158E-2</v>
      </c>
      <c r="Y146" s="58">
        <f t="shared" ca="1" si="19"/>
        <v>-3.0036182924258803E-2</v>
      </c>
    </row>
    <row r="147" spans="1:25" s="33" customFormat="1" x14ac:dyDescent="0.2">
      <c r="A147" s="14">
        <v>39903</v>
      </c>
      <c r="B147" s="67">
        <f t="shared" ref="B147:J162" ca="1" si="20">IF(IF(OR(B25="",B21=0),NA(),B25/B21-1)&gt;1.5,NA(),B25/B21-1)</f>
        <v>3.4131803937472283E-2</v>
      </c>
      <c r="C147" s="67">
        <f t="shared" ca="1" si="20"/>
        <v>1.723912249193571E-2</v>
      </c>
      <c r="D147" s="59">
        <f t="shared" ca="1" si="20"/>
        <v>1.4601427902548814E-2</v>
      </c>
      <c r="E147" s="59">
        <f t="shared" ca="1" si="20"/>
        <v>5.7531004859516122E-2</v>
      </c>
      <c r="F147" s="59">
        <f t="shared" ca="1" si="20"/>
        <v>6.2087187605119887E-3</v>
      </c>
      <c r="G147" s="60">
        <f t="shared" ca="1" si="20"/>
        <v>1.4303429714879412E-2</v>
      </c>
      <c r="H147" s="59">
        <f t="shared" ca="1" si="20"/>
        <v>8.8690117769128607E-2</v>
      </c>
      <c r="I147" s="59">
        <f t="shared" ca="1" si="20"/>
        <v>2.1221340412178602E-3</v>
      </c>
      <c r="J147" s="68">
        <f t="shared" ca="1" si="20"/>
        <v>3.8979494796247405E-3</v>
      </c>
      <c r="K147" s="59">
        <f t="shared" ca="1" si="19"/>
        <v>-2.8391289525875218E-2</v>
      </c>
      <c r="L147" s="59">
        <f t="shared" ca="1" si="19"/>
        <v>1.9150250550557191E-2</v>
      </c>
      <c r="M147" s="68">
        <f t="shared" ca="1" si="19"/>
        <v>-3.5143447094471036E-2</v>
      </c>
      <c r="N147" s="59">
        <f t="shared" ca="1" si="19"/>
        <v>1.8004202329047869E-2</v>
      </c>
      <c r="O147" s="61">
        <f t="shared" ca="1" si="19"/>
        <v>-4.9747577711217961E-2</v>
      </c>
      <c r="P147" s="60">
        <f t="shared" ca="1" si="19"/>
        <v>2.6568679700045061E-2</v>
      </c>
      <c r="Q147" s="59">
        <f t="shared" ca="1" si="19"/>
        <v>1.0862888577277685E-2</v>
      </c>
      <c r="R147" s="59">
        <f t="shared" ca="1" si="19"/>
        <v>-3.3786802858326581E-3</v>
      </c>
      <c r="S147" s="59">
        <f t="shared" ca="1" si="19"/>
        <v>2.5230241484113236E-2</v>
      </c>
      <c r="T147" s="59" t="str">
        <f t="shared" ca="1" si="19"/>
        <v xml:space="preserve"> </v>
      </c>
      <c r="U147" s="59">
        <f t="shared" ca="1" si="19"/>
        <v>1.153632319551523E-2</v>
      </c>
      <c r="V147" s="59">
        <f t="shared" ca="1" si="19"/>
        <v>1.758274099376389E-2</v>
      </c>
      <c r="W147" s="59" t="str">
        <f t="shared" ca="1" si="19"/>
        <v xml:space="preserve"> </v>
      </c>
      <c r="X147" s="59">
        <f t="shared" ca="1" si="19"/>
        <v>-4.5650472238570883E-3</v>
      </c>
      <c r="Y147" s="61">
        <f t="shared" ca="1" si="19"/>
        <v>-2.9459756931862646E-2</v>
      </c>
    </row>
    <row r="148" spans="1:25" s="33" customFormat="1" x14ac:dyDescent="0.2">
      <c r="A148" s="20">
        <v>39994</v>
      </c>
      <c r="B148" s="63">
        <f t="shared" ca="1" si="20"/>
        <v>2.6078377244108664E-2</v>
      </c>
      <c r="C148" s="63">
        <f t="shared" ca="1" si="20"/>
        <v>9.2342411778321143E-3</v>
      </c>
      <c r="D148" s="34">
        <f t="shared" ca="1" si="20"/>
        <v>7.6413851953505141E-3</v>
      </c>
      <c r="E148" s="34">
        <f t="shared" ca="1" si="20"/>
        <v>4.9203028667403448E-2</v>
      </c>
      <c r="F148" s="34">
        <f t="shared" ca="1" si="20"/>
        <v>-8.725117379487779E-3</v>
      </c>
      <c r="G148" s="53">
        <f t="shared" ca="1" si="20"/>
        <v>2.8942577557194316E-2</v>
      </c>
      <c r="H148" s="34">
        <f t="shared" ca="1" si="20"/>
        <v>0.19787113763232012</v>
      </c>
      <c r="I148" s="34">
        <f t="shared" ca="1" si="20"/>
        <v>-1.2629073333284557E-3</v>
      </c>
      <c r="J148" s="64">
        <f t="shared" ca="1" si="20"/>
        <v>-9.0663509760818828E-3</v>
      </c>
      <c r="K148" s="34">
        <f t="shared" ca="1" si="19"/>
        <v>-3.9957234612600256E-2</v>
      </c>
      <c r="L148" s="34">
        <f t="shared" ca="1" si="19"/>
        <v>6.2128499103801804E-3</v>
      </c>
      <c r="M148" s="64">
        <f t="shared" ca="1" si="19"/>
        <v>-7.5748004250557943E-2</v>
      </c>
      <c r="N148" s="34">
        <f t="shared" ca="1" si="19"/>
        <v>1.5586937119594024E-2</v>
      </c>
      <c r="O148" s="55">
        <f t="shared" ca="1" si="19"/>
        <v>-6.4379749402573405E-2</v>
      </c>
      <c r="P148" s="53">
        <f t="shared" ca="1" si="19"/>
        <v>1.4447110919045159E-2</v>
      </c>
      <c r="Q148" s="34">
        <f t="shared" ca="1" si="19"/>
        <v>2.4207308599420108E-2</v>
      </c>
      <c r="R148" s="34">
        <f t="shared" ca="1" si="19"/>
        <v>-1.2516962246321706E-3</v>
      </c>
      <c r="S148" s="34">
        <f t="shared" ca="1" si="19"/>
        <v>1.8030630624972455E-2</v>
      </c>
      <c r="T148" s="34" t="str">
        <f t="shared" ca="1" si="19"/>
        <v xml:space="preserve"> </v>
      </c>
      <c r="U148" s="34">
        <f t="shared" ca="1" si="19"/>
        <v>1.9990346709758633E-2</v>
      </c>
      <c r="V148" s="34">
        <f t="shared" ca="1" si="19"/>
        <v>-1.07355257331887E-3</v>
      </c>
      <c r="W148" s="34" t="str">
        <f t="shared" ca="1" si="19"/>
        <v xml:space="preserve"> </v>
      </c>
      <c r="X148" s="34">
        <f t="shared" ca="1" si="19"/>
        <v>-2.2012941443769307E-2</v>
      </c>
      <c r="Y148" s="55">
        <f t="shared" ca="1" si="19"/>
        <v>-3.6306301344157688E-2</v>
      </c>
    </row>
    <row r="149" spans="1:25" s="33" customFormat="1" x14ac:dyDescent="0.2">
      <c r="A149" s="20">
        <v>40086</v>
      </c>
      <c r="B149" s="63">
        <f t="shared" ca="1" si="20"/>
        <v>1.9116309061005143E-2</v>
      </c>
      <c r="C149" s="63">
        <f t="shared" ca="1" si="20"/>
        <v>6.1275171639163517E-4</v>
      </c>
      <c r="D149" s="34">
        <f t="shared" ca="1" si="20"/>
        <v>-6.7652670212958732E-4</v>
      </c>
      <c r="E149" s="34">
        <f t="shared" ca="1" si="20"/>
        <v>4.6671342034569241E-2</v>
      </c>
      <c r="F149" s="34">
        <f t="shared" ca="1" si="20"/>
        <v>-2.0830432862973036E-2</v>
      </c>
      <c r="G149" s="53">
        <f t="shared" ca="1" si="20"/>
        <v>1.6154700505988329E-2</v>
      </c>
      <c r="H149" s="34">
        <f t="shared" ca="1" si="20"/>
        <v>1.9575183631874049E-2</v>
      </c>
      <c r="I149" s="34">
        <f t="shared" ca="1" si="20"/>
        <v>1.6064289942940846E-4</v>
      </c>
      <c r="J149" s="64">
        <f t="shared" ca="1" si="20"/>
        <v>-2.7610530154910107E-3</v>
      </c>
      <c r="K149" s="34">
        <f t="shared" ca="1" si="19"/>
        <v>-4.2468653051745298E-2</v>
      </c>
      <c r="L149" s="34">
        <f t="shared" ca="1" si="19"/>
        <v>3.528486752991844E-2</v>
      </c>
      <c r="M149" s="64">
        <f t="shared" ca="1" si="19"/>
        <v>-4.340224457225994E-2</v>
      </c>
      <c r="N149" s="34">
        <f t="shared" ca="1" si="19"/>
        <v>1.7134403066145332E-2</v>
      </c>
      <c r="O149" s="55">
        <f t="shared" ca="1" si="19"/>
        <v>-0.11746730725184729</v>
      </c>
      <c r="P149" s="53">
        <f t="shared" ca="1" si="19"/>
        <v>1.6851785120314045E-2</v>
      </c>
      <c r="Q149" s="34">
        <f t="shared" ca="1" si="19"/>
        <v>1.7805535374778358E-2</v>
      </c>
      <c r="R149" s="34">
        <f t="shared" ca="1" si="19"/>
        <v>-1.3736711027401149E-3</v>
      </c>
      <c r="S149" s="34">
        <f t="shared" ca="1" si="19"/>
        <v>4.5565885392429006E-3</v>
      </c>
      <c r="T149" s="34" t="str">
        <f t="shared" ca="1" si="19"/>
        <v xml:space="preserve"> </v>
      </c>
      <c r="U149" s="34">
        <f t="shared" ca="1" si="19"/>
        <v>4.7801756071721435E-3</v>
      </c>
      <c r="V149" s="34">
        <f t="shared" ca="1" si="19"/>
        <v>-1.6292020495563997E-2</v>
      </c>
      <c r="W149" s="34" t="str">
        <f t="shared" ca="1" si="19"/>
        <v xml:space="preserve"> </v>
      </c>
      <c r="X149" s="34">
        <f t="shared" ca="1" si="19"/>
        <v>-1.683551049408305E-2</v>
      </c>
      <c r="Y149" s="55">
        <f t="shared" ca="1" si="19"/>
        <v>-3.064350484778211E-2</v>
      </c>
    </row>
    <row r="150" spans="1:25" s="33" customFormat="1" ht="12" thickBot="1" x14ac:dyDescent="0.25">
      <c r="A150" s="26">
        <v>40178</v>
      </c>
      <c r="B150" s="65">
        <f t="shared" ca="1" si="20"/>
        <v>1.4265632325336286E-2</v>
      </c>
      <c r="C150" s="65">
        <f t="shared" ca="1" si="20"/>
        <v>-1.0972876205610493E-3</v>
      </c>
      <c r="D150" s="56">
        <f t="shared" ca="1" si="20"/>
        <v>-1.1044811349723016E-3</v>
      </c>
      <c r="E150" s="56">
        <f t="shared" ca="1" si="20"/>
        <v>3.55446891440232E-2</v>
      </c>
      <c r="F150" s="56">
        <f t="shared" ca="1" si="20"/>
        <v>-2.6240380333569679E-2</v>
      </c>
      <c r="G150" s="57">
        <f t="shared" ca="1" si="20"/>
        <v>1.9681577501367675E-2</v>
      </c>
      <c r="H150" s="56">
        <f t="shared" ca="1" si="20"/>
        <v>-3.0385029316965406E-2</v>
      </c>
      <c r="I150" s="56">
        <f t="shared" ca="1" si="20"/>
        <v>-2.2567408006224365E-4</v>
      </c>
      <c r="J150" s="66">
        <f t="shared" ca="1" si="20"/>
        <v>5.118456963333573E-3</v>
      </c>
      <c r="K150" s="56">
        <f t="shared" ref="K150:Y165" ca="1" si="21">IF(IF(OR(K28=" ",K24=0,K24 = " ")," ",K28/K24-1)&gt;1.5," ",K28/K24-1)</f>
        <v>-4.5783429748924354E-2</v>
      </c>
      <c r="L150" s="56">
        <f t="shared" ca="1" si="21"/>
        <v>-5.6739810779395938E-2</v>
      </c>
      <c r="M150" s="66">
        <f t="shared" ca="1" si="21"/>
        <v>-3.7743841118064503E-2</v>
      </c>
      <c r="N150" s="56">
        <f t="shared" ca="1" si="21"/>
        <v>1.1787494359738027E-2</v>
      </c>
      <c r="O150" s="58">
        <f t="shared" ca="1" si="21"/>
        <v>-0.17769772276201923</v>
      </c>
      <c r="P150" s="57">
        <f t="shared" ca="1" si="21"/>
        <v>2.9314016672388865E-2</v>
      </c>
      <c r="Q150" s="56">
        <f t="shared" ca="1" si="21"/>
        <v>2.202963710653294E-2</v>
      </c>
      <c r="R150" s="56">
        <f t="shared" ca="1" si="21"/>
        <v>2.3492623028471549E-3</v>
      </c>
      <c r="S150" s="56">
        <f t="shared" ca="1" si="21"/>
        <v>8.7373532797223596E-3</v>
      </c>
      <c r="T150" s="56" t="str">
        <f t="shared" ca="1" si="21"/>
        <v xml:space="preserve"> </v>
      </c>
      <c r="U150" s="56">
        <f t="shared" ca="1" si="21"/>
        <v>8.2193942483499427E-4</v>
      </c>
      <c r="V150" s="56">
        <f t="shared" ca="1" si="21"/>
        <v>-2.2066586238649322E-2</v>
      </c>
      <c r="W150" s="56" t="str">
        <f t="shared" ca="1" si="21"/>
        <v xml:space="preserve"> </v>
      </c>
      <c r="X150" s="56">
        <f t="shared" ca="1" si="21"/>
        <v>-2.933749034404276E-2</v>
      </c>
      <c r="Y150" s="58">
        <f t="shared" ca="1" si="21"/>
        <v>-2.3932261681792744E-2</v>
      </c>
    </row>
    <row r="151" spans="1:25" s="33" customFormat="1" x14ac:dyDescent="0.2">
      <c r="A151" s="20">
        <v>40268</v>
      </c>
      <c r="B151" s="63">
        <f t="shared" ca="1" si="20"/>
        <v>2.0996871015004359E-2</v>
      </c>
      <c r="C151" s="63">
        <f t="shared" ca="1" si="20"/>
        <v>7.7148467667151888E-3</v>
      </c>
      <c r="D151" s="34">
        <f t="shared" ca="1" si="20"/>
        <v>7.8407513095493098E-3</v>
      </c>
      <c r="E151" s="34">
        <f t="shared" ca="1" si="20"/>
        <v>3.6657509845926972E-2</v>
      </c>
      <c r="F151" s="34">
        <f t="shared" ca="1" si="20"/>
        <v>-8.1230540343920632E-3</v>
      </c>
      <c r="G151" s="53">
        <f t="shared" ca="1" si="20"/>
        <v>3.3857860875221135E-2</v>
      </c>
      <c r="H151" s="34">
        <f t="shared" ca="1" si="20"/>
        <v>-4.7391755437238059E-2</v>
      </c>
      <c r="I151" s="34">
        <f t="shared" ca="1" si="20"/>
        <v>-7.672638421714062E-4</v>
      </c>
      <c r="J151" s="64">
        <f t="shared" ca="1" si="20"/>
        <v>5.7474852477705785E-3</v>
      </c>
      <c r="K151" s="34">
        <f t="shared" ca="1" si="21"/>
        <v>-3.3774620081948648E-2</v>
      </c>
      <c r="L151" s="34">
        <f t="shared" ca="1" si="21"/>
        <v>-1</v>
      </c>
      <c r="M151" s="64">
        <f t="shared" ca="1" si="21"/>
        <v>-1</v>
      </c>
      <c r="N151" s="34">
        <f t="shared" ca="1" si="21"/>
        <v>1.3379434463170137E-2</v>
      </c>
      <c r="O151" s="55">
        <f t="shared" ca="1" si="21"/>
        <v>-0.19127509563096945</v>
      </c>
      <c r="P151" s="53">
        <f t="shared" ca="1" si="21"/>
        <v>1.3659297763630729E-2</v>
      </c>
      <c r="Q151" s="34">
        <f t="shared" ca="1" si="21"/>
        <v>3.2108116000605591E-2</v>
      </c>
      <c r="R151" s="34">
        <f t="shared" ca="1" si="21"/>
        <v>1.6618075866598803E-2</v>
      </c>
      <c r="S151" s="34">
        <f t="shared" ca="1" si="21"/>
        <v>1.668108569308524E-2</v>
      </c>
      <c r="T151" s="34" t="str">
        <f t="shared" ca="1" si="21"/>
        <v xml:space="preserve"> </v>
      </c>
      <c r="U151" s="34">
        <f t="shared" ca="1" si="21"/>
        <v>1.4221520505059759E-2</v>
      </c>
      <c r="V151" s="34">
        <f t="shared" ca="1" si="21"/>
        <v>-3.3306163530111288E-3</v>
      </c>
      <c r="W151" s="34" t="str">
        <f t="shared" ca="1" si="21"/>
        <v xml:space="preserve"> </v>
      </c>
      <c r="X151" s="34">
        <f t="shared" ca="1" si="21"/>
        <v>-2.2928999126143546E-2</v>
      </c>
      <c r="Y151" s="55">
        <f t="shared" ca="1" si="21"/>
        <v>-9.7961394858973039E-3</v>
      </c>
    </row>
    <row r="152" spans="1:25" s="33" customFormat="1" x14ac:dyDescent="0.2">
      <c r="A152" s="20">
        <v>40359</v>
      </c>
      <c r="B152" s="63">
        <f t="shared" ca="1" si="20"/>
        <v>1.9493538864806537E-2</v>
      </c>
      <c r="C152" s="63">
        <f t="shared" ca="1" si="20"/>
        <v>5.4213197000592128E-3</v>
      </c>
      <c r="D152" s="34">
        <f t="shared" ca="1" si="20"/>
        <v>5.0374257936411926E-3</v>
      </c>
      <c r="E152" s="34">
        <f t="shared" ca="1" si="20"/>
        <v>3.6152097695204555E-2</v>
      </c>
      <c r="F152" s="34">
        <f t="shared" ca="1" si="20"/>
        <v>-9.8537761955662662E-3</v>
      </c>
      <c r="G152" s="53">
        <f t="shared" ca="1" si="20"/>
        <v>2.2665316694264526E-2</v>
      </c>
      <c r="H152" s="34">
        <f t="shared" ca="1" si="20"/>
        <v>-3.148591013849078E-2</v>
      </c>
      <c r="I152" s="34">
        <f t="shared" ca="1" si="20"/>
        <v>-6.2765728268701082E-3</v>
      </c>
      <c r="J152" s="64">
        <f t="shared" ca="1" si="20"/>
        <v>8.5855077027989779E-3</v>
      </c>
      <c r="K152" s="34">
        <f t="shared" ca="1" si="21"/>
        <v>-2.3356385610572739E-2</v>
      </c>
      <c r="L152" s="34">
        <f t="shared" ca="1" si="21"/>
        <v>-1</v>
      </c>
      <c r="M152" s="64">
        <f t="shared" ca="1" si="21"/>
        <v>-1</v>
      </c>
      <c r="N152" s="34">
        <f t="shared" ca="1" si="21"/>
        <v>1.8614380874580227E-2</v>
      </c>
      <c r="O152" s="55">
        <f t="shared" ca="1" si="21"/>
        <v>-0.18184296545630962</v>
      </c>
      <c r="P152" s="53">
        <f t="shared" ca="1" si="21"/>
        <v>4.7280615332359055E-3</v>
      </c>
      <c r="Q152" s="34">
        <f t="shared" ca="1" si="21"/>
        <v>2.2270420115633183E-2</v>
      </c>
      <c r="R152" s="34">
        <f t="shared" ca="1" si="21"/>
        <v>1.0982433758357946E-2</v>
      </c>
      <c r="S152" s="34">
        <f t="shared" ca="1" si="21"/>
        <v>1.3111772626275053E-2</v>
      </c>
      <c r="T152" s="34" t="str">
        <f t="shared" ca="1" si="21"/>
        <v xml:space="preserve"> </v>
      </c>
      <c r="U152" s="34">
        <f t="shared" ca="1" si="21"/>
        <v>1.365017156522863E-2</v>
      </c>
      <c r="V152" s="34">
        <f t="shared" ca="1" si="21"/>
        <v>-4.3464865319986501E-4</v>
      </c>
      <c r="W152" s="34" t="str">
        <f t="shared" ca="1" si="21"/>
        <v xml:space="preserve"> </v>
      </c>
      <c r="X152" s="34">
        <f t="shared" ca="1" si="21"/>
        <v>-1.8047453158385185E-2</v>
      </c>
      <c r="Y152" s="55">
        <f t="shared" ca="1" si="21"/>
        <v>-2.276210597499162E-3</v>
      </c>
    </row>
    <row r="153" spans="1:25" s="33" customFormat="1" x14ac:dyDescent="0.2">
      <c r="A153" s="20">
        <v>40451</v>
      </c>
      <c r="B153" s="63">
        <f t="shared" ca="1" si="20"/>
        <v>1.8154083337030613E-2</v>
      </c>
      <c r="C153" s="63">
        <f t="shared" ca="1" si="20"/>
        <v>4.5249358775472093E-3</v>
      </c>
      <c r="D153" s="34">
        <f t="shared" ca="1" si="20"/>
        <v>2.9748997461669369E-3</v>
      </c>
      <c r="E153" s="34">
        <f t="shared" ca="1" si="20"/>
        <v>3.1349032774560914E-2</v>
      </c>
      <c r="F153" s="34">
        <f t="shared" ca="1" si="20"/>
        <v>-3.1671562419903765E-3</v>
      </c>
      <c r="G153" s="53">
        <f t="shared" ca="1" si="20"/>
        <v>2.3379811969505226E-2</v>
      </c>
      <c r="H153" s="34">
        <f t="shared" ca="1" si="20"/>
        <v>-8.6631314601630205E-2</v>
      </c>
      <c r="I153" s="34">
        <f t="shared" ca="1" si="20"/>
        <v>-1.4405249858741365E-2</v>
      </c>
      <c r="J153" s="64">
        <f t="shared" ca="1" si="20"/>
        <v>1.1469693177874607E-3</v>
      </c>
      <c r="K153" s="34">
        <f t="shared" ca="1" si="21"/>
        <v>-1.2084177765167348E-2</v>
      </c>
      <c r="L153" s="34">
        <f t="shared" ca="1" si="21"/>
        <v>-1</v>
      </c>
      <c r="M153" s="64">
        <f t="shared" ca="1" si="21"/>
        <v>-1</v>
      </c>
      <c r="N153" s="34">
        <f t="shared" ca="1" si="21"/>
        <v>1.8965586226117326E-2</v>
      </c>
      <c r="O153" s="55">
        <f t="shared" ca="1" si="21"/>
        <v>-0.17319657160797242</v>
      </c>
      <c r="P153" s="53">
        <f t="shared" ca="1" si="21"/>
        <v>-5.8688088657156134E-3</v>
      </c>
      <c r="Q153" s="34">
        <f t="shared" ca="1" si="21"/>
        <v>2.2709359940321638E-2</v>
      </c>
      <c r="R153" s="34">
        <f t="shared" ca="1" si="21"/>
        <v>4.741603863749333E-3</v>
      </c>
      <c r="S153" s="34">
        <f t="shared" ca="1" si="21"/>
        <v>5.0432557304966874E-3</v>
      </c>
      <c r="T153" s="34" t="str">
        <f t="shared" ca="1" si="21"/>
        <v xml:space="preserve"> </v>
      </c>
      <c r="U153" s="34">
        <f t="shared" ca="1" si="21"/>
        <v>4.641592726843724E-3</v>
      </c>
      <c r="V153" s="34">
        <f t="shared" ca="1" si="21"/>
        <v>7.4683947194176259E-3</v>
      </c>
      <c r="W153" s="34" t="str">
        <f t="shared" ca="1" si="21"/>
        <v xml:space="preserve"> </v>
      </c>
      <c r="X153" s="34">
        <f t="shared" ca="1" si="21"/>
        <v>-3.2746831389249387E-2</v>
      </c>
      <c r="Y153" s="55">
        <f t="shared" ca="1" si="21"/>
        <v>8.9285655435269451E-3</v>
      </c>
    </row>
    <row r="154" spans="1:25" s="33" customFormat="1" ht="12" thickBot="1" x14ac:dyDescent="0.25">
      <c r="A154" s="20">
        <v>40543</v>
      </c>
      <c r="B154" s="63">
        <f t="shared" ca="1" si="20"/>
        <v>2.2816642444544399E-2</v>
      </c>
      <c r="C154" s="63">
        <f t="shared" ca="1" si="20"/>
        <v>9.1522804183337136E-3</v>
      </c>
      <c r="D154" s="34">
        <f t="shared" ca="1" si="20"/>
        <v>6.1792792838439858E-3</v>
      </c>
      <c r="E154" s="34">
        <f t="shared" ca="1" si="20"/>
        <v>3.3775319072889776E-2</v>
      </c>
      <c r="F154" s="34">
        <f t="shared" ca="1" si="20"/>
        <v>5.4323360762327244E-3</v>
      </c>
      <c r="G154" s="53">
        <f t="shared" ca="1" si="20"/>
        <v>1.5305516218425907E-2</v>
      </c>
      <c r="H154" s="34">
        <f t="shared" ca="1" si="20"/>
        <v>1.2132476518207591E-2</v>
      </c>
      <c r="I154" s="34">
        <f t="shared" ca="1" si="20"/>
        <v>-1.5332800416047787E-2</v>
      </c>
      <c r="J154" s="64">
        <f t="shared" ca="1" si="20"/>
        <v>-1.8081754253590487E-3</v>
      </c>
      <c r="K154" s="34">
        <f t="shared" ca="1" si="21"/>
        <v>-5.8227148613522184E-3</v>
      </c>
      <c r="L154" s="34">
        <f t="shared" ca="1" si="21"/>
        <v>-1</v>
      </c>
      <c r="M154" s="64">
        <f t="shared" ca="1" si="21"/>
        <v>-1</v>
      </c>
      <c r="N154" s="34">
        <f t="shared" ca="1" si="21"/>
        <v>2.8026300026443796E-2</v>
      </c>
      <c r="O154" s="55">
        <f t="shared" ca="1" si="21"/>
        <v>-7.932251195606288E-2</v>
      </c>
      <c r="P154" s="53">
        <f t="shared" ca="1" si="21"/>
        <v>-0.10014750775945935</v>
      </c>
      <c r="Q154" s="34">
        <f t="shared" ca="1" si="21"/>
        <v>1.4779107585764839E-2</v>
      </c>
      <c r="R154" s="34">
        <f t="shared" ca="1" si="21"/>
        <v>1.2094700976146289E-3</v>
      </c>
      <c r="S154" s="34">
        <f t="shared" ca="1" si="21"/>
        <v>-4.3132208909706593E-2</v>
      </c>
      <c r="T154" s="34" t="str">
        <f t="shared" ca="1" si="21"/>
        <v xml:space="preserve"> </v>
      </c>
      <c r="U154" s="34">
        <f t="shared" ca="1" si="21"/>
        <v>1.7240936565659393E-2</v>
      </c>
      <c r="V154" s="34">
        <f t="shared" ca="1" si="21"/>
        <v>-2.0763937460746007E-3</v>
      </c>
      <c r="W154" s="34" t="str">
        <f t="shared" ca="1" si="21"/>
        <v xml:space="preserve"> </v>
      </c>
      <c r="X154" s="34">
        <f t="shared" ca="1" si="21"/>
        <v>-9.858180088775681E-2</v>
      </c>
      <c r="Y154" s="55">
        <f t="shared" ca="1" si="21"/>
        <v>-1.2141863976894762E-2</v>
      </c>
    </row>
    <row r="155" spans="1:25" s="33" customFormat="1" x14ac:dyDescent="0.2">
      <c r="A155" s="14">
        <v>40633</v>
      </c>
      <c r="B155" s="67">
        <f t="shared" ca="1" si="20"/>
        <v>2.2974151116193831E-2</v>
      </c>
      <c r="C155" s="67">
        <f t="shared" ca="1" si="20"/>
        <v>8.5920191848123384E-3</v>
      </c>
      <c r="D155" s="59">
        <f t="shared" ca="1" si="20"/>
        <v>5.2229787202162647E-3</v>
      </c>
      <c r="E155" s="59">
        <f t="shared" ca="1" si="20"/>
        <v>3.3416944743486443E-2</v>
      </c>
      <c r="F155" s="59">
        <f t="shared" ca="1" si="20"/>
        <v>-9.1745184021194692E-3</v>
      </c>
      <c r="G155" s="60">
        <f t="shared" ca="1" si="20"/>
        <v>1.5075901203538411E-2</v>
      </c>
      <c r="H155" s="59">
        <f t="shared" ca="1" si="20"/>
        <v>-2.747945734019297E-2</v>
      </c>
      <c r="I155" s="59">
        <f t="shared" ca="1" si="20"/>
        <v>-3.7294091382605865E-3</v>
      </c>
      <c r="J155" s="68">
        <f t="shared" ca="1" si="20"/>
        <v>-8.497166000164369E-3</v>
      </c>
      <c r="K155" s="59">
        <f t="shared" ca="1" si="21"/>
        <v>-6.5836017963848414E-3</v>
      </c>
      <c r="L155" s="59" t="str">
        <f t="shared" ca="1" si="21"/>
        <v xml:space="preserve"> </v>
      </c>
      <c r="M155" s="68" t="str">
        <f t="shared" ca="1" si="21"/>
        <v xml:space="preserve"> </v>
      </c>
      <c r="N155" s="59">
        <f t="shared" ca="1" si="21"/>
        <v>2.8852624589660092E-2</v>
      </c>
      <c r="O155" s="61">
        <f t="shared" ca="1" si="21"/>
        <v>-2.3216266692763443E-2</v>
      </c>
      <c r="P155" s="60">
        <f t="shared" ca="1" si="21"/>
        <v>5.6736388028515217E-2</v>
      </c>
      <c r="Q155" s="59">
        <f t="shared" ca="1" si="21"/>
        <v>2.5369417635586533E-2</v>
      </c>
      <c r="R155" s="59">
        <f t="shared" ca="1" si="21"/>
        <v>-8.1108443502940775E-3</v>
      </c>
      <c r="S155" s="59">
        <f t="shared" ca="1" si="21"/>
        <v>-1</v>
      </c>
      <c r="T155" s="59" t="str">
        <f t="shared" ca="1" si="21"/>
        <v xml:space="preserve"> </v>
      </c>
      <c r="U155" s="59">
        <f t="shared" ca="1" si="21"/>
        <v>1.2452505049289853E-2</v>
      </c>
      <c r="V155" s="59">
        <f t="shared" ca="1" si="21"/>
        <v>-1</v>
      </c>
      <c r="W155" s="59" t="str">
        <f t="shared" ca="1" si="21"/>
        <v xml:space="preserve"> </v>
      </c>
      <c r="X155" s="59">
        <f t="shared" ca="1" si="21"/>
        <v>-6.1824016390258363E-3</v>
      </c>
      <c r="Y155" s="61">
        <f t="shared" ca="1" si="21"/>
        <v>-7.0323402872254359E-3</v>
      </c>
    </row>
    <row r="156" spans="1:25" s="33" customFormat="1" x14ac:dyDescent="0.2">
      <c r="A156" s="20">
        <v>40724</v>
      </c>
      <c r="B156" s="63">
        <f t="shared" ca="1" si="20"/>
        <v>2.4482424818703663E-2</v>
      </c>
      <c r="C156" s="63">
        <f t="shared" ca="1" si="20"/>
        <v>9.0270645887471357E-3</v>
      </c>
      <c r="D156" s="34">
        <f t="shared" ca="1" si="20"/>
        <v>4.6882713491176453E-3</v>
      </c>
      <c r="E156" s="34">
        <f t="shared" ca="1" si="20"/>
        <v>3.3381443528418986E-2</v>
      </c>
      <c r="F156" s="34">
        <f t="shared" ca="1" si="20"/>
        <v>-2.3576049527205267E-3</v>
      </c>
      <c r="G156" s="53">
        <f t="shared" ca="1" si="20"/>
        <v>1.5524596185329198E-2</v>
      </c>
      <c r="H156" s="34">
        <f t="shared" ca="1" si="20"/>
        <v>-1.5642745323091178E-2</v>
      </c>
      <c r="I156" s="34">
        <f t="shared" ca="1" si="20"/>
        <v>-7.2593796374987862E-3</v>
      </c>
      <c r="J156" s="64">
        <f t="shared" ca="1" si="20"/>
        <v>-8.7285771156730974E-4</v>
      </c>
      <c r="K156" s="34">
        <f t="shared" ca="1" si="21"/>
        <v>-6.7953500342188278E-3</v>
      </c>
      <c r="L156" s="34" t="str">
        <f t="shared" ca="1" si="21"/>
        <v xml:space="preserve"> </v>
      </c>
      <c r="M156" s="64" t="str">
        <f t="shared" ca="1" si="21"/>
        <v xml:space="preserve"> </v>
      </c>
      <c r="N156" s="34">
        <f t="shared" ca="1" si="21"/>
        <v>2.9577654991983948E-2</v>
      </c>
      <c r="O156" s="55">
        <f t="shared" ca="1" si="21"/>
        <v>-3.0144757993036841E-2</v>
      </c>
      <c r="P156" s="53">
        <f t="shared" ca="1" si="21"/>
        <v>5.6677454824230811E-2</v>
      </c>
      <c r="Q156" s="34">
        <f t="shared" ca="1" si="21"/>
        <v>2.7130979348207296E-2</v>
      </c>
      <c r="R156" s="34">
        <f t="shared" ca="1" si="21"/>
        <v>-9.9093822929900988E-3</v>
      </c>
      <c r="S156" s="34">
        <f t="shared" ca="1" si="21"/>
        <v>-1</v>
      </c>
      <c r="T156" s="34" t="str">
        <f t="shared" ca="1" si="21"/>
        <v xml:space="preserve"> </v>
      </c>
      <c r="U156" s="34">
        <f t="shared" ca="1" si="21"/>
        <v>1.095730611837431E-2</v>
      </c>
      <c r="V156" s="34">
        <f t="shared" ca="1" si="21"/>
        <v>-1</v>
      </c>
      <c r="W156" s="34" t="str">
        <f t="shared" ca="1" si="21"/>
        <v xml:space="preserve"> </v>
      </c>
      <c r="X156" s="34">
        <f t="shared" ca="1" si="21"/>
        <v>-1.0728262026394875E-3</v>
      </c>
      <c r="Y156" s="55">
        <f t="shared" ca="1" si="21"/>
        <v>-1.9043616053605605E-2</v>
      </c>
    </row>
    <row r="157" spans="1:25" s="33" customFormat="1" x14ac:dyDescent="0.2">
      <c r="A157" s="20">
        <v>40816</v>
      </c>
      <c r="B157" s="63">
        <f t="shared" ca="1" si="20"/>
        <v>2.3552107722678128E-2</v>
      </c>
      <c r="C157" s="63">
        <f t="shared" ca="1" si="20"/>
        <v>8.4756999379920206E-3</v>
      </c>
      <c r="D157" s="34">
        <f t="shared" ca="1" si="20"/>
        <v>5.0749849419218229E-3</v>
      </c>
      <c r="E157" s="34">
        <f t="shared" ca="1" si="20"/>
        <v>3.3000166156937683E-2</v>
      </c>
      <c r="F157" s="34">
        <f t="shared" ca="1" si="20"/>
        <v>-3.4822368348897959E-3</v>
      </c>
      <c r="G157" s="53">
        <f t="shared" ca="1" si="20"/>
        <v>4.0154470277091736E-3</v>
      </c>
      <c r="H157" s="34">
        <f t="shared" ca="1" si="20"/>
        <v>-1.2904822401795579E-2</v>
      </c>
      <c r="I157" s="34">
        <f t="shared" ca="1" si="20"/>
        <v>-1.2589118810842237E-2</v>
      </c>
      <c r="J157" s="64">
        <f t="shared" ca="1" si="20"/>
        <v>-7.6877391632464986E-3</v>
      </c>
      <c r="K157" s="34">
        <f t="shared" ca="1" si="21"/>
        <v>-1.0466518013110937E-2</v>
      </c>
      <c r="L157" s="34" t="str">
        <f t="shared" ca="1" si="21"/>
        <v xml:space="preserve"> </v>
      </c>
      <c r="M157" s="64" t="str">
        <f t="shared" ca="1" si="21"/>
        <v xml:space="preserve"> </v>
      </c>
      <c r="N157" s="34">
        <f t="shared" ca="1" si="21"/>
        <v>2.9685185968588934E-2</v>
      </c>
      <c r="O157" s="55">
        <f t="shared" ca="1" si="21"/>
        <v>-5.5006732800015889E-3</v>
      </c>
      <c r="P157" s="53">
        <f t="shared" ca="1" si="21"/>
        <v>3.6887728916927154E-2</v>
      </c>
      <c r="Q157" s="34">
        <f t="shared" ca="1" si="21"/>
        <v>1.9552810710007362E-2</v>
      </c>
      <c r="R157" s="34">
        <f t="shared" ca="1" si="21"/>
        <v>-6.7330300529367948E-3</v>
      </c>
      <c r="S157" s="34">
        <f t="shared" ca="1" si="21"/>
        <v>-1</v>
      </c>
      <c r="T157" s="34" t="str">
        <f t="shared" ca="1" si="21"/>
        <v xml:space="preserve"> </v>
      </c>
      <c r="U157" s="34">
        <f t="shared" ca="1" si="21"/>
        <v>1.7008148172644066E-2</v>
      </c>
      <c r="V157" s="34">
        <f t="shared" ca="1" si="21"/>
        <v>-1</v>
      </c>
      <c r="W157" s="34" t="str">
        <f t="shared" ca="1" si="21"/>
        <v xml:space="preserve"> </v>
      </c>
      <c r="X157" s="34">
        <f t="shared" ca="1" si="21"/>
        <v>7.0195243528872187E-3</v>
      </c>
      <c r="Y157" s="55">
        <f t="shared" ca="1" si="21"/>
        <v>-3.7097398731134823E-2</v>
      </c>
    </row>
    <row r="158" spans="1:25" s="33" customFormat="1" ht="12" thickBot="1" x14ac:dyDescent="0.25">
      <c r="A158" s="26">
        <v>40908</v>
      </c>
      <c r="B158" s="65">
        <f t="shared" ca="1" si="20"/>
        <v>2.4029095825949032E-2</v>
      </c>
      <c r="C158" s="65">
        <f t="shared" ca="1" si="20"/>
        <v>1.1349271631899027E-2</v>
      </c>
      <c r="D158" s="56">
        <f t="shared" ca="1" si="20"/>
        <v>9.0869238652504514E-3</v>
      </c>
      <c r="E158" s="56">
        <f t="shared" ca="1" si="20"/>
        <v>3.1532383971464739E-2</v>
      </c>
      <c r="F158" s="56">
        <f t="shared" ca="1" si="20"/>
        <v>-3.1494137187471072E-3</v>
      </c>
      <c r="G158" s="57">
        <f t="shared" ca="1" si="20"/>
        <v>1.1268031783239874E-2</v>
      </c>
      <c r="H158" s="56">
        <f t="shared" ca="1" si="20"/>
        <v>8.6618029402211638E-2</v>
      </c>
      <c r="I158" s="56">
        <f t="shared" ca="1" si="20"/>
        <v>-1.1143840723930154E-2</v>
      </c>
      <c r="J158" s="66">
        <f t="shared" ca="1" si="20"/>
        <v>-1.6399686049414219E-2</v>
      </c>
      <c r="K158" s="56">
        <f t="shared" ca="1" si="21"/>
        <v>-6.1631156082850858E-3</v>
      </c>
      <c r="L158" s="56" t="str">
        <f t="shared" ca="1" si="21"/>
        <v xml:space="preserve"> </v>
      </c>
      <c r="M158" s="66" t="str">
        <f t="shared" ca="1" si="21"/>
        <v xml:space="preserve"> </v>
      </c>
      <c r="N158" s="56">
        <f t="shared" ca="1" si="21"/>
        <v>2.9303995251690251E-2</v>
      </c>
      <c r="O158" s="58">
        <f t="shared" ca="1" si="21"/>
        <v>5.8874023985608925E-3</v>
      </c>
      <c r="P158" s="57">
        <f t="shared" ca="1" si="21"/>
        <v>0.13358358986390151</v>
      </c>
      <c r="Q158" s="56">
        <f t="shared" ca="1" si="21"/>
        <v>2.9745893785750432E-2</v>
      </c>
      <c r="R158" s="56">
        <f t="shared" ca="1" si="21"/>
        <v>-2.0563161477779035E-3</v>
      </c>
      <c r="S158" s="56">
        <f t="shared" ca="1" si="21"/>
        <v>-1</v>
      </c>
      <c r="T158" s="56" t="str">
        <f t="shared" ca="1" si="21"/>
        <v xml:space="preserve"> </v>
      </c>
      <c r="U158" s="56">
        <f t="shared" ca="1" si="21"/>
        <v>2.2711339457572199E-2</v>
      </c>
      <c r="V158" s="56">
        <f t="shared" ca="1" si="21"/>
        <v>-1</v>
      </c>
      <c r="W158" s="56" t="str">
        <f t="shared" ca="1" si="21"/>
        <v xml:space="preserve"> </v>
      </c>
      <c r="X158" s="56">
        <f t="shared" ca="1" si="21"/>
        <v>0.10228487404974218</v>
      </c>
      <c r="Y158" s="58">
        <f t="shared" ca="1" si="21"/>
        <v>-9.3657906500151933E-3</v>
      </c>
    </row>
    <row r="159" spans="1:25" s="33" customFormat="1" x14ac:dyDescent="0.2">
      <c r="A159" s="14">
        <v>40999</v>
      </c>
      <c r="B159" s="67">
        <f t="shared" ca="1" si="20"/>
        <v>2.1182768842212596E-2</v>
      </c>
      <c r="C159" s="67">
        <f t="shared" ca="1" si="20"/>
        <v>5.3014329209486455E-3</v>
      </c>
      <c r="D159" s="59">
        <f t="shared" ca="1" si="20"/>
        <v>3.2523487181557176E-3</v>
      </c>
      <c r="E159" s="59">
        <f t="shared" ca="1" si="20"/>
        <v>3.4646365683565827E-2</v>
      </c>
      <c r="F159" s="59">
        <f t="shared" ca="1" si="20"/>
        <v>-4.9086135468439096E-3</v>
      </c>
      <c r="G159" s="60">
        <f t="shared" ca="1" si="20"/>
        <v>2.6156827685477335E-2</v>
      </c>
      <c r="H159" s="59">
        <f t="shared" ca="1" si="20"/>
        <v>9.0805768648134499E-3</v>
      </c>
      <c r="I159" s="59">
        <f t="shared" ca="1" si="20"/>
        <v>-1.0544617257476352E-2</v>
      </c>
      <c r="J159" s="68">
        <f t="shared" ca="1" si="20"/>
        <v>-1.9973055836278952E-2</v>
      </c>
      <c r="K159" s="59">
        <f t="shared" ca="1" si="21"/>
        <v>-1.5731325732831758E-3</v>
      </c>
      <c r="L159" s="59" t="str">
        <f t="shared" ca="1" si="21"/>
        <v xml:space="preserve"> </v>
      </c>
      <c r="M159" s="68" t="str">
        <f t="shared" ca="1" si="21"/>
        <v xml:space="preserve"> </v>
      </c>
      <c r="N159" s="59">
        <f t="shared" ca="1" si="21"/>
        <v>3.2448769457482207E-2</v>
      </c>
      <c r="O159" s="61">
        <f t="shared" ca="1" si="21"/>
        <v>1.2501507282238533E-2</v>
      </c>
      <c r="P159" s="60">
        <f t="shared" ca="1" si="21"/>
        <v>1.8154436041815103E-3</v>
      </c>
      <c r="Q159" s="59">
        <f t="shared" ca="1" si="21"/>
        <v>3.4827491243084818E-2</v>
      </c>
      <c r="R159" s="59">
        <f t="shared" ca="1" si="21"/>
        <v>8.6652386390466685E-3</v>
      </c>
      <c r="S159" s="59" t="str">
        <f t="shared" ca="1" si="21"/>
        <v xml:space="preserve"> </v>
      </c>
      <c r="T159" s="59" t="str">
        <f t="shared" ca="1" si="21"/>
        <v xml:space="preserve"> </v>
      </c>
      <c r="U159" s="59">
        <f t="shared" ca="1" si="21"/>
        <v>2.5029747200587371E-2</v>
      </c>
      <c r="V159" s="59" t="str">
        <f t="shared" ca="1" si="21"/>
        <v xml:space="preserve"> </v>
      </c>
      <c r="W159" s="59" t="str">
        <f t="shared" ca="1" si="21"/>
        <v xml:space="preserve"> </v>
      </c>
      <c r="X159" s="59">
        <f t="shared" ca="1" si="21"/>
        <v>2.0371893402091334E-3</v>
      </c>
      <c r="Y159" s="61">
        <f t="shared" ca="1" si="21"/>
        <v>-2.2358385003952042E-2</v>
      </c>
    </row>
    <row r="160" spans="1:25" s="33" customFormat="1" x14ac:dyDescent="0.2">
      <c r="A160" s="20">
        <v>41090</v>
      </c>
      <c r="B160" s="63">
        <f t="shared" ca="1" si="20"/>
        <v>2.0054299047338908E-2</v>
      </c>
      <c r="C160" s="63">
        <f t="shared" ca="1" si="20"/>
        <v>9.9716099466682362E-3</v>
      </c>
      <c r="D160" s="34">
        <f t="shared" ca="1" si="20"/>
        <v>9.4254473907264824E-3</v>
      </c>
      <c r="E160" s="34">
        <f t="shared" ca="1" si="20"/>
        <v>2.6181854900704682E-2</v>
      </c>
      <c r="F160" s="34">
        <f t="shared" ca="1" si="20"/>
        <v>-7.6470409245588122E-3</v>
      </c>
      <c r="G160" s="53">
        <f t="shared" ca="1" si="20"/>
        <v>4.7007661223843478E-3</v>
      </c>
      <c r="H160" s="34">
        <f t="shared" ca="1" si="20"/>
        <v>1.6834743720142153E-3</v>
      </c>
      <c r="I160" s="34">
        <f t="shared" ca="1" si="20"/>
        <v>-1.0778594145390064E-2</v>
      </c>
      <c r="J160" s="64">
        <f t="shared" ca="1" si="20"/>
        <v>-5.5840755168190537E-3</v>
      </c>
      <c r="K160" s="34">
        <f t="shared" ca="1" si="21"/>
        <v>-9.8894711860258999E-3</v>
      </c>
      <c r="L160" s="34" t="str">
        <f t="shared" ca="1" si="21"/>
        <v xml:space="preserve"> </v>
      </c>
      <c r="M160" s="64" t="str">
        <f t="shared" ca="1" si="21"/>
        <v xml:space="preserve"> </v>
      </c>
      <c r="N160" s="34">
        <f t="shared" ca="1" si="21"/>
        <v>2.4538485069376836E-2</v>
      </c>
      <c r="O160" s="55">
        <f t="shared" ca="1" si="21"/>
        <v>1.0291120225801142E-2</v>
      </c>
      <c r="P160" s="53">
        <f t="shared" ca="1" si="21"/>
        <v>-1.3134168503185495E-2</v>
      </c>
      <c r="Q160" s="34">
        <f t="shared" ca="1" si="21"/>
        <v>2.0139821835143401E-2</v>
      </c>
      <c r="R160" s="34">
        <f t="shared" ca="1" si="21"/>
        <v>-6.3821967777445421E-3</v>
      </c>
      <c r="S160" s="34" t="str">
        <f t="shared" ca="1" si="21"/>
        <v xml:space="preserve"> </v>
      </c>
      <c r="T160" s="34" t="str">
        <f t="shared" ca="1" si="21"/>
        <v xml:space="preserve"> </v>
      </c>
      <c r="U160" s="34">
        <f t="shared" ca="1" si="21"/>
        <v>2.8764100955541272E-2</v>
      </c>
      <c r="V160" s="34" t="str">
        <f t="shared" ca="1" si="21"/>
        <v xml:space="preserve"> </v>
      </c>
      <c r="W160" s="34" t="str">
        <f t="shared" ca="1" si="21"/>
        <v xml:space="preserve"> </v>
      </c>
      <c r="X160" s="34">
        <f t="shared" ca="1" si="21"/>
        <v>-1.1319145757834992E-2</v>
      </c>
      <c r="Y160" s="55">
        <f t="shared" ca="1" si="21"/>
        <v>-3.1329576341429299E-2</v>
      </c>
    </row>
    <row r="161" spans="1:25" s="33" customFormat="1" x14ac:dyDescent="0.2">
      <c r="A161" s="20">
        <v>41182</v>
      </c>
      <c r="B161" s="63">
        <f t="shared" ca="1" si="20"/>
        <v>1.5206490135601047E-2</v>
      </c>
      <c r="C161" s="63">
        <f t="shared" ca="1" si="20"/>
        <v>-5.6252711644622089E-4</v>
      </c>
      <c r="D161" s="34">
        <f t="shared" ca="1" si="20"/>
        <v>-1.345740588924782E-3</v>
      </c>
      <c r="E161" s="34">
        <f t="shared" ca="1" si="20"/>
        <v>2.9527776045332299E-2</v>
      </c>
      <c r="F161" s="34">
        <f t="shared" ca="1" si="20"/>
        <v>-1.3849544603747654E-2</v>
      </c>
      <c r="G161" s="53">
        <f t="shared" ca="1" si="20"/>
        <v>5.9734453867807957E-3</v>
      </c>
      <c r="H161" s="34">
        <f t="shared" ca="1" si="20"/>
        <v>7.1358436694840099E-2</v>
      </c>
      <c r="I161" s="34">
        <f t="shared" ca="1" si="20"/>
        <v>-5.5969749357693832E-3</v>
      </c>
      <c r="J161" s="64">
        <f t="shared" ca="1" si="20"/>
        <v>-1.6926806382325243E-2</v>
      </c>
      <c r="K161" s="34">
        <f t="shared" ca="1" si="21"/>
        <v>-6.3540847094744057E-3</v>
      </c>
      <c r="L161" s="34" t="str">
        <f t="shared" ca="1" si="21"/>
        <v xml:space="preserve"> </v>
      </c>
      <c r="M161" s="64" t="str">
        <f t="shared" ca="1" si="21"/>
        <v xml:space="preserve"> </v>
      </c>
      <c r="N161" s="34">
        <f t="shared" ca="1" si="21"/>
        <v>2.7791544821281322E-2</v>
      </c>
      <c r="O161" s="55">
        <f t="shared" ca="1" si="21"/>
        <v>2.7194830192030173E-2</v>
      </c>
      <c r="P161" s="53">
        <f t="shared" ca="1" si="21"/>
        <v>-8.4213181233753209E-3</v>
      </c>
      <c r="Q161" s="34">
        <f t="shared" ca="1" si="21"/>
        <v>2.0121968850409733E-2</v>
      </c>
      <c r="R161" s="34">
        <f t="shared" ca="1" si="21"/>
        <v>-4.7465314895556165E-3</v>
      </c>
      <c r="S161" s="34" t="str">
        <f t="shared" ca="1" si="21"/>
        <v xml:space="preserve"> </v>
      </c>
      <c r="T161" s="34" t="str">
        <f t="shared" ca="1" si="21"/>
        <v xml:space="preserve"> </v>
      </c>
      <c r="U161" s="34">
        <f t="shared" ca="1" si="21"/>
        <v>3.628851373552755E-2</v>
      </c>
      <c r="V161" s="34" t="str">
        <f t="shared" ca="1" si="21"/>
        <v xml:space="preserve"> </v>
      </c>
      <c r="W161" s="34" t="str">
        <f t="shared" ca="1" si="21"/>
        <v xml:space="preserve"> </v>
      </c>
      <c r="X161" s="34">
        <f t="shared" ca="1" si="21"/>
        <v>-3.9358704470404682E-3</v>
      </c>
      <c r="Y161" s="55">
        <f t="shared" ca="1" si="21"/>
        <v>-8.6443209686850597E-3</v>
      </c>
    </row>
    <row r="162" spans="1:25" s="33" customFormat="1" ht="12" thickBot="1" x14ac:dyDescent="0.25">
      <c r="A162" s="26">
        <v>41274</v>
      </c>
      <c r="B162" s="65">
        <f t="shared" ca="1" si="20"/>
        <v>1.4529805941870144E-2</v>
      </c>
      <c r="C162" s="65">
        <f t="shared" ca="1" si="20"/>
        <v>-8.7794465644330799E-4</v>
      </c>
      <c r="D162" s="56">
        <f t="shared" ca="1" si="20"/>
        <v>-7.1829527650824065E-4</v>
      </c>
      <c r="E162" s="56">
        <f t="shared" ca="1" si="20"/>
        <v>2.807463217461259E-2</v>
      </c>
      <c r="F162" s="56">
        <f t="shared" ca="1" si="20"/>
        <v>-1.5935914105548732E-2</v>
      </c>
      <c r="G162" s="57">
        <f t="shared" ca="1" si="20"/>
        <v>9.3293469754507363E-3</v>
      </c>
      <c r="H162" s="56">
        <f t="shared" ca="1" si="20"/>
        <v>-4.5848518560673956E-2</v>
      </c>
      <c r="I162" s="56">
        <f t="shared" ca="1" si="20"/>
        <v>-2.7512234221583887E-3</v>
      </c>
      <c r="J162" s="66">
        <f t="shared" ca="1" si="20"/>
        <v>-9.9178306054422682E-3</v>
      </c>
      <c r="K162" s="56">
        <f t="shared" ca="1" si="21"/>
        <v>-1.0465646310250043E-2</v>
      </c>
      <c r="L162" s="56" t="str">
        <f t="shared" ca="1" si="21"/>
        <v xml:space="preserve"> </v>
      </c>
      <c r="M162" s="66" t="str">
        <f t="shared" ca="1" si="21"/>
        <v xml:space="preserve"> </v>
      </c>
      <c r="N162" s="56">
        <f t="shared" ca="1" si="21"/>
        <v>2.65974378235172E-2</v>
      </c>
      <c r="O162" s="58">
        <f t="shared" ca="1" si="21"/>
        <v>6.255434970088114E-2</v>
      </c>
      <c r="P162" s="57">
        <f t="shared" ca="1" si="21"/>
        <v>4.9876584595736073E-3</v>
      </c>
      <c r="Q162" s="56">
        <f t="shared" ca="1" si="21"/>
        <v>1.3967437709033526E-2</v>
      </c>
      <c r="R162" s="56">
        <f t="shared" ca="1" si="21"/>
        <v>-7.8266315868952274E-3</v>
      </c>
      <c r="S162" s="56" t="str">
        <f t="shared" ca="1" si="21"/>
        <v xml:space="preserve"> </v>
      </c>
      <c r="T162" s="56" t="str">
        <f t="shared" ca="1" si="21"/>
        <v xml:space="preserve"> </v>
      </c>
      <c r="U162" s="56">
        <f t="shared" ca="1" si="21"/>
        <v>2.5639454829559538E-2</v>
      </c>
      <c r="V162" s="56" t="str">
        <f t="shared" ca="1" si="21"/>
        <v xml:space="preserve"> </v>
      </c>
      <c r="W162" s="56" t="str">
        <f t="shared" ca="1" si="21"/>
        <v xml:space="preserve"> </v>
      </c>
      <c r="X162" s="56">
        <f t="shared" ca="1" si="21"/>
        <v>-1.1077829340558787E-2</v>
      </c>
      <c r="Y162" s="58">
        <f t="shared" ca="1" si="21"/>
        <v>-1.8954057652933454E-3</v>
      </c>
    </row>
    <row r="163" spans="1:25" s="33" customFormat="1" x14ac:dyDescent="0.2">
      <c r="A163" s="14">
        <v>41364</v>
      </c>
      <c r="B163" s="67">
        <f t="shared" ref="B163:J178" ca="1" si="22">IF(IF(OR(B41="",B37=0),NA(),B41/B37-1)&gt;1.5,NA(),B41/B37-1)</f>
        <v>7.1030954009680958E-3</v>
      </c>
      <c r="C163" s="67">
        <f t="shared" ca="1" si="22"/>
        <v>-7.5763317249498696E-3</v>
      </c>
      <c r="D163" s="59">
        <f t="shared" ca="1" si="22"/>
        <v>-7.7389996806431771E-3</v>
      </c>
      <c r="E163" s="59">
        <f t="shared" ca="1" si="22"/>
        <v>1.6246566338625756E-2</v>
      </c>
      <c r="F163" s="59">
        <f t="shared" ca="1" si="22"/>
        <v>-2.1144328837169435E-2</v>
      </c>
      <c r="G163" s="60">
        <f t="shared" ca="1" si="22"/>
        <v>-1.950595539460187E-2</v>
      </c>
      <c r="H163" s="59">
        <f t="shared" ca="1" si="22"/>
        <v>2.8901109919445611E-2</v>
      </c>
      <c r="I163" s="59">
        <f t="shared" ca="1" si="22"/>
        <v>-3.1327602870714344E-2</v>
      </c>
      <c r="J163" s="68">
        <f t="shared" ca="1" si="22"/>
        <v>-1.2106554229956989E-2</v>
      </c>
      <c r="K163" s="59">
        <f t="shared" ca="1" si="21"/>
        <v>-3.2863248353062535E-2</v>
      </c>
      <c r="L163" s="59" t="str">
        <f t="shared" ca="1" si="21"/>
        <v xml:space="preserve"> </v>
      </c>
      <c r="M163" s="68" t="str">
        <f t="shared" ca="1" si="21"/>
        <v xml:space="preserve"> </v>
      </c>
      <c r="N163" s="59">
        <f t="shared" ca="1" si="21"/>
        <v>1.481416965966198E-2</v>
      </c>
      <c r="O163" s="61">
        <f t="shared" ca="1" si="21"/>
        <v>3.9448557132716111E-2</v>
      </c>
      <c r="P163" s="60">
        <f t="shared" ca="1" si="21"/>
        <v>-0.48406403110217777</v>
      </c>
      <c r="Q163" s="59">
        <f t="shared" ca="1" si="21"/>
        <v>-8.4394332112779358E-3</v>
      </c>
      <c r="R163" s="59">
        <f t="shared" ca="1" si="21"/>
        <v>-2.0065381921281933E-2</v>
      </c>
      <c r="S163" s="59" t="str">
        <f t="shared" ca="1" si="21"/>
        <v xml:space="preserve"> </v>
      </c>
      <c r="T163" s="59" t="str">
        <f t="shared" ca="1" si="21"/>
        <v xml:space="preserve"> </v>
      </c>
      <c r="U163" s="59">
        <f t="shared" ca="1" si="21"/>
        <v>8.7040370700204317E-3</v>
      </c>
      <c r="V163" s="59" t="str">
        <f t="shared" ca="1" si="21"/>
        <v xml:space="preserve"> </v>
      </c>
      <c r="W163" s="59" t="str">
        <f t="shared" ca="1" si="21"/>
        <v xml:space="preserve"> </v>
      </c>
      <c r="X163" s="59">
        <f t="shared" ca="1" si="21"/>
        <v>-2.0462076605165858E-2</v>
      </c>
      <c r="Y163" s="61">
        <f t="shared" ca="1" si="21"/>
        <v>1.1222109117585699E-3</v>
      </c>
    </row>
    <row r="164" spans="1:25" s="33" customFormat="1" x14ac:dyDescent="0.2">
      <c r="A164" s="20">
        <v>41455</v>
      </c>
      <c r="B164" s="63">
        <f t="shared" ca="1" si="22"/>
        <v>1.4103782209120563E-3</v>
      </c>
      <c r="C164" s="63">
        <f t="shared" ca="1" si="22"/>
        <v>-1.4501383773767196E-2</v>
      </c>
      <c r="D164" s="34">
        <f t="shared" ca="1" si="22"/>
        <v>-1.4392750985613434E-2</v>
      </c>
      <c r="E164" s="34">
        <f t="shared" ca="1" si="22"/>
        <v>1.454712865537755E-2</v>
      </c>
      <c r="F164" s="34">
        <f t="shared" ca="1" si="22"/>
        <v>-2.5559805090033416E-2</v>
      </c>
      <c r="G164" s="53">
        <f t="shared" ca="1" si="22"/>
        <v>-1.0635762385482805E-2</v>
      </c>
      <c r="H164" s="34">
        <f t="shared" ca="1" si="22"/>
        <v>-2.1820660612839493E-2</v>
      </c>
      <c r="I164" s="34">
        <f t="shared" ca="1" si="22"/>
        <v>-2.6545725613514537E-2</v>
      </c>
      <c r="J164" s="64">
        <f t="shared" ca="1" si="22"/>
        <v>-3.8754740302145652E-2</v>
      </c>
      <c r="K164" s="34">
        <f t="shared" ca="1" si="21"/>
        <v>-2.0114351487321769E-2</v>
      </c>
      <c r="L164" s="34" t="str">
        <f t="shared" ca="1" si="21"/>
        <v xml:space="preserve"> </v>
      </c>
      <c r="M164" s="64" t="str">
        <f t="shared" ca="1" si="21"/>
        <v xml:space="preserve"> </v>
      </c>
      <c r="N164" s="34">
        <f t="shared" ca="1" si="21"/>
        <v>1.3316509743372951E-2</v>
      </c>
      <c r="O164" s="55">
        <f t="shared" ca="1" si="21"/>
        <v>6.4765102151420173E-2</v>
      </c>
      <c r="P164" s="53">
        <f t="shared" ca="1" si="21"/>
        <v>-0.51317941514683385</v>
      </c>
      <c r="Q164" s="34">
        <f t="shared" ca="1" si="21"/>
        <v>-4.6050720496828568E-3</v>
      </c>
      <c r="R164" s="34">
        <f t="shared" ca="1" si="21"/>
        <v>-4.0033006642876678E-3</v>
      </c>
      <c r="S164" s="34" t="str">
        <f t="shared" ca="1" si="21"/>
        <v xml:space="preserve"> </v>
      </c>
      <c r="T164" s="34" t="str">
        <f t="shared" ca="1" si="21"/>
        <v xml:space="preserve"> </v>
      </c>
      <c r="U164" s="34">
        <f t="shared" ca="1" si="21"/>
        <v>-8.033921171500813E-4</v>
      </c>
      <c r="V164" s="34" t="str">
        <f t="shared" ca="1" si="21"/>
        <v xml:space="preserve"> </v>
      </c>
      <c r="W164" s="34" t="str">
        <f t="shared" ca="1" si="21"/>
        <v xml:space="preserve"> </v>
      </c>
      <c r="X164" s="34">
        <f t="shared" ca="1" si="21"/>
        <v>0.18577813056344028</v>
      </c>
      <c r="Y164" s="55">
        <f t="shared" ca="1" si="21"/>
        <v>4.3002148202170298E-2</v>
      </c>
    </row>
    <row r="165" spans="1:25" s="33" customFormat="1" x14ac:dyDescent="0.2">
      <c r="A165" s="20">
        <v>41547</v>
      </c>
      <c r="B165" s="63">
        <f t="shared" ca="1" si="22"/>
        <v>1.9680007581523995E-3</v>
      </c>
      <c r="C165" s="63">
        <f t="shared" ca="1" si="22"/>
        <v>-9.776829212831073E-3</v>
      </c>
      <c r="D165" s="34">
        <f t="shared" ca="1" si="22"/>
        <v>-8.6610822982263747E-3</v>
      </c>
      <c r="E165" s="34">
        <f t="shared" ca="1" si="22"/>
        <v>8.9115715152754404E-3</v>
      </c>
      <c r="F165" s="34">
        <f t="shared" ca="1" si="22"/>
        <v>-2.9339045662060137E-2</v>
      </c>
      <c r="G165" s="53">
        <f t="shared" ca="1" si="22"/>
        <v>5.1794170030250442E-4</v>
      </c>
      <c r="H165" s="34">
        <f t="shared" ca="1" si="22"/>
        <v>-2.8047432657733351E-2</v>
      </c>
      <c r="I165" s="34">
        <f t="shared" ca="1" si="22"/>
        <v>-2.4085670043049623E-2</v>
      </c>
      <c r="J165" s="64">
        <f t="shared" ca="1" si="22"/>
        <v>-4.1271441640106432E-2</v>
      </c>
      <c r="K165" s="34">
        <f t="shared" ca="1" si="21"/>
        <v>-3.0617308092977469E-2</v>
      </c>
      <c r="L165" s="34" t="str">
        <f t="shared" ca="1" si="21"/>
        <v xml:space="preserve"> </v>
      </c>
      <c r="M165" s="64" t="str">
        <f t="shared" ca="1" si="21"/>
        <v xml:space="preserve"> </v>
      </c>
      <c r="N165" s="34">
        <f t="shared" ca="1" si="21"/>
        <v>7.5313176921871783E-3</v>
      </c>
      <c r="O165" s="55">
        <f t="shared" ca="1" si="21"/>
        <v>1.4634141291900216E-2</v>
      </c>
      <c r="P165" s="53">
        <f t="shared" ca="1" si="21"/>
        <v>0.38145675586079109</v>
      </c>
      <c r="Q165" s="34">
        <f t="shared" ca="1" si="21"/>
        <v>5.2258514210794527E-3</v>
      </c>
      <c r="R165" s="34">
        <f t="shared" ca="1" si="21"/>
        <v>-9.2576736517282487E-3</v>
      </c>
      <c r="S165" s="34" t="str">
        <f t="shared" ca="1" si="21"/>
        <v xml:space="preserve"> </v>
      </c>
      <c r="T165" s="34" t="str">
        <f t="shared" ca="1" si="21"/>
        <v xml:space="preserve"> </v>
      </c>
      <c r="U165" s="34">
        <f t="shared" ca="1" si="21"/>
        <v>-2.751289504119625E-3</v>
      </c>
      <c r="V165" s="34" t="str">
        <f t="shared" ca="1" si="21"/>
        <v xml:space="preserve"> </v>
      </c>
      <c r="W165" s="34" t="str">
        <f t="shared" ca="1" si="21"/>
        <v xml:space="preserve"> </v>
      </c>
      <c r="X165" s="34">
        <f t="shared" ca="1" si="21"/>
        <v>-0.46559927306892124</v>
      </c>
      <c r="Y165" s="55">
        <f t="shared" ca="1" si="21"/>
        <v>3.4809443752561675E-2</v>
      </c>
    </row>
    <row r="166" spans="1:25" s="33" customFormat="1" ht="12" thickBot="1" x14ac:dyDescent="0.25">
      <c r="A166" s="26">
        <v>41639</v>
      </c>
      <c r="B166" s="65">
        <f t="shared" ca="1" si="22"/>
        <v>-3.9458741952866916E-3</v>
      </c>
      <c r="C166" s="65">
        <f t="shared" ca="1" si="22"/>
        <v>-1.916348025264536E-2</v>
      </c>
      <c r="D166" s="56">
        <f t="shared" ca="1" si="22"/>
        <v>-1.9087751052390023E-2</v>
      </c>
      <c r="E166" s="56">
        <f t="shared" ca="1" si="22"/>
        <v>8.8576983569730317E-3</v>
      </c>
      <c r="F166" s="56">
        <f t="shared" ca="1" si="22"/>
        <v>-2.7415197288400805E-2</v>
      </c>
      <c r="G166" s="57">
        <f t="shared" ca="1" si="22"/>
        <v>-1.3691886803354536E-2</v>
      </c>
      <c r="H166" s="56">
        <f t="shared" ca="1" si="22"/>
        <v>-0.10710023795928758</v>
      </c>
      <c r="I166" s="56">
        <f t="shared" ca="1" si="22"/>
        <v>-3.3590832357198841E-2</v>
      </c>
      <c r="J166" s="66">
        <f t="shared" ca="1" si="22"/>
        <v>-4.5863010792478009E-2</v>
      </c>
      <c r="K166" s="56">
        <f t="shared" ref="K166:Y181" ca="1" si="23">IF(IF(OR(K44=" ",K40=0,K40 = " ")," ",K44/K40-1)&gt;1.5," ",K44/K40-1)</f>
        <v>-3.0219038630573292E-2</v>
      </c>
      <c r="L166" s="56" t="str">
        <f t="shared" ca="1" si="23"/>
        <v xml:space="preserve"> </v>
      </c>
      <c r="M166" s="66" t="str">
        <f t="shared" ca="1" si="23"/>
        <v xml:space="preserve"> </v>
      </c>
      <c r="N166" s="56">
        <f t="shared" ca="1" si="23"/>
        <v>7.4037610163673051E-3</v>
      </c>
      <c r="O166" s="58">
        <f t="shared" ca="1" si="23"/>
        <v>4.2183554365126108E-2</v>
      </c>
      <c r="P166" s="57">
        <f t="shared" ca="1" si="23"/>
        <v>0.49151663873556228</v>
      </c>
      <c r="Q166" s="56">
        <f t="shared" ca="1" si="23"/>
        <v>-5.3749392955320108E-3</v>
      </c>
      <c r="R166" s="56">
        <f t="shared" ca="1" si="23"/>
        <v>-1.2597614415136293E-2</v>
      </c>
      <c r="S166" s="56" t="str">
        <f t="shared" ca="1" si="23"/>
        <v xml:space="preserve"> </v>
      </c>
      <c r="T166" s="56" t="str">
        <f t="shared" ca="1" si="23"/>
        <v xml:space="preserve"> </v>
      </c>
      <c r="U166" s="56">
        <f t="shared" ca="1" si="23"/>
        <v>-9.5455347012881608E-3</v>
      </c>
      <c r="V166" s="56" t="str">
        <f t="shared" ca="1" si="23"/>
        <v xml:space="preserve"> </v>
      </c>
      <c r="W166" s="56" t="str">
        <f t="shared" ca="1" si="23"/>
        <v xml:space="preserve"> </v>
      </c>
      <c r="X166" s="56">
        <f t="shared" ca="1" si="23"/>
        <v>-0.34382003259690419</v>
      </c>
      <c r="Y166" s="58">
        <f t="shared" ca="1" si="23"/>
        <v>6.9070808572089248E-3</v>
      </c>
    </row>
    <row r="167" spans="1:25" s="33" customFormat="1" x14ac:dyDescent="0.2">
      <c r="A167" s="14">
        <v>41729</v>
      </c>
      <c r="B167" s="67">
        <f t="shared" ca="1" si="22"/>
        <v>-1.0952847586650494E-3</v>
      </c>
      <c r="C167" s="67">
        <f t="shared" ca="1" si="22"/>
        <v>-1.0640112490926112E-2</v>
      </c>
      <c r="D167" s="59">
        <f t="shared" ca="1" si="22"/>
        <v>-8.9860987323598929E-3</v>
      </c>
      <c r="E167" s="59">
        <f t="shared" ca="1" si="22"/>
        <v>8.2320870409753333E-3</v>
      </c>
      <c r="F167" s="59">
        <f t="shared" ca="1" si="22"/>
        <v>-2.5494166515553807E-2</v>
      </c>
      <c r="G167" s="60">
        <f t="shared" ca="1" si="22"/>
        <v>-7.636316077394234E-3</v>
      </c>
      <c r="H167" s="59">
        <f t="shared" ca="1" si="22"/>
        <v>-0.16715543970799851</v>
      </c>
      <c r="I167" s="59">
        <f t="shared" ca="1" si="22"/>
        <v>-1.7948952074678837E-2</v>
      </c>
      <c r="J167" s="68">
        <f t="shared" ca="1" si="22"/>
        <v>-4.158376593674562E-2</v>
      </c>
      <c r="K167" s="59">
        <f t="shared" ca="1" si="23"/>
        <v>-1.9916131483648236E-2</v>
      </c>
      <c r="L167" s="59" t="str">
        <f t="shared" ca="1" si="23"/>
        <v xml:space="preserve"> </v>
      </c>
      <c r="M167" s="68" t="str">
        <f t="shared" ca="1" si="23"/>
        <v xml:space="preserve"> </v>
      </c>
      <c r="N167" s="59">
        <f t="shared" ca="1" si="23"/>
        <v>6.8039181388617198E-3</v>
      </c>
      <c r="O167" s="61">
        <f t="shared" ca="1" si="23"/>
        <v>2.9189816747881014E-2</v>
      </c>
      <c r="P167" s="60" t="str">
        <f t="shared" ca="1" si="23"/>
        <v xml:space="preserve"> </v>
      </c>
      <c r="Q167" s="59">
        <f t="shared" ca="1" si="23"/>
        <v>-2.7399159505180348E-3</v>
      </c>
      <c r="R167" s="59">
        <f t="shared" ca="1" si="23"/>
        <v>-9.0238728229095067E-3</v>
      </c>
      <c r="S167" s="59" t="str">
        <f t="shared" ca="1" si="23"/>
        <v xml:space="preserve"> </v>
      </c>
      <c r="T167" s="59">
        <f t="shared" ca="1" si="23"/>
        <v>-3.1131003993122075E-2</v>
      </c>
      <c r="U167" s="59">
        <f t="shared" ca="1" si="23"/>
        <v>6.3081609106203862E-2</v>
      </c>
      <c r="V167" s="59" t="str">
        <f t="shared" ca="1" si="23"/>
        <v xml:space="preserve"> </v>
      </c>
      <c r="W167" s="59">
        <f t="shared" ca="1" si="23"/>
        <v>-2.2166460461568116E-2</v>
      </c>
      <c r="X167" s="59">
        <f t="shared" ca="1" si="23"/>
        <v>-0.45072322789079655</v>
      </c>
      <c r="Y167" s="61">
        <f t="shared" ca="1" si="23"/>
        <v>3.7043218321213267E-3</v>
      </c>
    </row>
    <row r="168" spans="1:25" s="33" customFormat="1" x14ac:dyDescent="0.2">
      <c r="A168" s="20">
        <v>41820</v>
      </c>
      <c r="B168" s="63">
        <f t="shared" ca="1" si="22"/>
        <v>1.2742514181625086E-3</v>
      </c>
      <c r="C168" s="63">
        <f t="shared" ca="1" si="22"/>
        <v>-1.1621743654925742E-2</v>
      </c>
      <c r="D168" s="34">
        <f t="shared" ca="1" si="22"/>
        <v>-1.1116824624655242E-2</v>
      </c>
      <c r="E168" s="34">
        <f t="shared" ca="1" si="22"/>
        <v>1.3294548022265484E-2</v>
      </c>
      <c r="F168" s="34">
        <f t="shared" ca="1" si="22"/>
        <v>-2.0587289900504402E-2</v>
      </c>
      <c r="G168" s="53">
        <f t="shared" ca="1" si="22"/>
        <v>2.9286398467716079E-3</v>
      </c>
      <c r="H168" s="34">
        <f t="shared" ca="1" si="22"/>
        <v>-5.9369182119451192E-2</v>
      </c>
      <c r="I168" s="34">
        <f t="shared" ca="1" si="22"/>
        <v>-2.0903193005554765E-2</v>
      </c>
      <c r="J168" s="64">
        <f t="shared" ca="1" si="22"/>
        <v>-4.791112076859394E-2</v>
      </c>
      <c r="K168" s="34">
        <f t="shared" ca="1" si="23"/>
        <v>-2.4377333090501829E-2</v>
      </c>
      <c r="L168" s="34" t="str">
        <f t="shared" ca="1" si="23"/>
        <v xml:space="preserve"> </v>
      </c>
      <c r="M168" s="64" t="str">
        <f t="shared" ca="1" si="23"/>
        <v xml:space="preserve"> </v>
      </c>
      <c r="N168" s="34">
        <f t="shared" ca="1" si="23"/>
        <v>1.1435378500230131E-2</v>
      </c>
      <c r="O168" s="55">
        <f t="shared" ca="1" si="23"/>
        <v>7.1196283620171386E-2</v>
      </c>
      <c r="P168" s="53">
        <f t="shared" ca="1" si="23"/>
        <v>0.21580776872662488</v>
      </c>
      <c r="Q168" s="34">
        <f t="shared" ca="1" si="23"/>
        <v>1.0143142325013565E-2</v>
      </c>
      <c r="R168" s="34">
        <f t="shared" ca="1" si="23"/>
        <v>-1.3947372112703471E-2</v>
      </c>
      <c r="S168" s="34" t="str">
        <f t="shared" ca="1" si="23"/>
        <v xml:space="preserve"> </v>
      </c>
      <c r="T168" s="34">
        <f t="shared" ca="1" si="23"/>
        <v>-1.9584032216845682E-2</v>
      </c>
      <c r="U168" s="34">
        <f t="shared" ca="1" si="23"/>
        <v>6.2073602863198296E-2</v>
      </c>
      <c r="V168" s="34" t="str">
        <f t="shared" ca="1" si="23"/>
        <v xml:space="preserve"> </v>
      </c>
      <c r="W168" s="34">
        <f t="shared" ca="1" si="23"/>
        <v>-2.3912837427187417E-2</v>
      </c>
      <c r="X168" s="34">
        <f t="shared" ca="1" si="23"/>
        <v>-0.31801291508230678</v>
      </c>
      <c r="Y168" s="55">
        <f t="shared" ca="1" si="23"/>
        <v>-1.6543915507700069E-2</v>
      </c>
    </row>
    <row r="169" spans="1:25" s="33" customFormat="1" x14ac:dyDescent="0.2">
      <c r="A169" s="20">
        <v>41912</v>
      </c>
      <c r="B169" s="63">
        <f t="shared" ca="1" si="22"/>
        <v>2.861151208336965E-3</v>
      </c>
      <c r="C169" s="63">
        <f t="shared" ca="1" si="22"/>
        <v>-5.5747563960721891E-3</v>
      </c>
      <c r="D169" s="34">
        <f t="shared" ca="1" si="22"/>
        <v>-5.1781454303085894E-3</v>
      </c>
      <c r="E169" s="34">
        <f t="shared" ca="1" si="22"/>
        <v>1.0009048603922377E-2</v>
      </c>
      <c r="F169" s="34">
        <f t="shared" ca="1" si="22"/>
        <v>-1.7334445582309344E-2</v>
      </c>
      <c r="G169" s="53">
        <f t="shared" ca="1" si="22"/>
        <v>-2.1175074333114052E-3</v>
      </c>
      <c r="H169" s="34">
        <f t="shared" ca="1" si="22"/>
        <v>-0.10768522214100329</v>
      </c>
      <c r="I169" s="34">
        <f t="shared" ca="1" si="22"/>
        <v>-1.2063647758070117E-2</v>
      </c>
      <c r="J169" s="64">
        <f t="shared" ca="1" si="22"/>
        <v>-1.5040035530686779E-2</v>
      </c>
      <c r="K169" s="34">
        <f t="shared" ca="1" si="23"/>
        <v>-2.1686677041054869E-2</v>
      </c>
      <c r="L169" s="34" t="str">
        <f t="shared" ca="1" si="23"/>
        <v xml:space="preserve"> </v>
      </c>
      <c r="M169" s="64" t="str">
        <f t="shared" ca="1" si="23"/>
        <v xml:space="preserve"> </v>
      </c>
      <c r="N169" s="34">
        <f t="shared" ca="1" si="23"/>
        <v>7.9903262282656762E-3</v>
      </c>
      <c r="O169" s="55">
        <f t="shared" ca="1" si="23"/>
        <v>2.5725493662488441E-2</v>
      </c>
      <c r="P169" s="53">
        <f t="shared" ca="1" si="23"/>
        <v>0.11122864999208137</v>
      </c>
      <c r="Q169" s="34">
        <f t="shared" ca="1" si="23"/>
        <v>3.2350637363682822E-3</v>
      </c>
      <c r="R169" s="34">
        <f t="shared" ca="1" si="23"/>
        <v>-1.6040531258574964E-2</v>
      </c>
      <c r="S169" s="34" t="str">
        <f t="shared" ca="1" si="23"/>
        <v xml:space="preserve"> </v>
      </c>
      <c r="T169" s="34">
        <f t="shared" ca="1" si="23"/>
        <v>6.7245951809769E-3</v>
      </c>
      <c r="U169" s="34">
        <f t="shared" ca="1" si="23"/>
        <v>5.2870740424562968E-2</v>
      </c>
      <c r="V169" s="34" t="str">
        <f t="shared" ca="1" si="23"/>
        <v xml:space="preserve"> </v>
      </c>
      <c r="W169" s="34">
        <f t="shared" ca="1" si="23"/>
        <v>-2.0237966411314923E-2</v>
      </c>
      <c r="X169" s="34">
        <f t="shared" ca="1" si="23"/>
        <v>0.4596463530988808</v>
      </c>
      <c r="Y169" s="55">
        <f t="shared" ca="1" si="23"/>
        <v>-3.1163923115977932E-2</v>
      </c>
    </row>
    <row r="170" spans="1:25" s="33" customFormat="1" ht="12" thickBot="1" x14ac:dyDescent="0.25">
      <c r="A170" s="20">
        <v>42004</v>
      </c>
      <c r="B170" s="63">
        <f t="shared" ca="1" si="22"/>
        <v>3.8908980853649133E-3</v>
      </c>
      <c r="C170" s="63">
        <f t="shared" ca="1" si="22"/>
        <v>-5.3439089353305436E-3</v>
      </c>
      <c r="D170" s="34">
        <f t="shared" ca="1" si="22"/>
        <v>-5.24850005663835E-3</v>
      </c>
      <c r="E170" s="34">
        <f t="shared" ca="1" si="22"/>
        <v>1.5548880486494276E-2</v>
      </c>
      <c r="F170" s="34">
        <f t="shared" ca="1" si="22"/>
        <v>-1.8757234524196753E-2</v>
      </c>
      <c r="G170" s="53">
        <f t="shared" ca="1" si="22"/>
        <v>3.5205860897185026E-3</v>
      </c>
      <c r="H170" s="34">
        <f t="shared" ca="1" si="22"/>
        <v>-2.3522982408553994E-2</v>
      </c>
      <c r="I170" s="34">
        <f t="shared" ca="1" si="22"/>
        <v>-2.8188633367547622E-2</v>
      </c>
      <c r="J170" s="64">
        <f t="shared" ca="1" si="22"/>
        <v>-4.1859138547069463E-2</v>
      </c>
      <c r="K170" s="34">
        <f t="shared" ca="1" si="23"/>
        <v>-1.8737349420670402E-2</v>
      </c>
      <c r="L170" s="34" t="str">
        <f t="shared" ca="1" si="23"/>
        <v xml:space="preserve"> </v>
      </c>
      <c r="M170" s="64" t="str">
        <f t="shared" ca="1" si="23"/>
        <v xml:space="preserve"> </v>
      </c>
      <c r="N170" s="34">
        <f t="shared" ca="1" si="23"/>
        <v>1.3700163395776066E-2</v>
      </c>
      <c r="O170" s="55">
        <f t="shared" ca="1" si="23"/>
        <v>-5.3037538156843533E-2</v>
      </c>
      <c r="P170" s="53">
        <f t="shared" ca="1" si="23"/>
        <v>-0.56794955004631498</v>
      </c>
      <c r="Q170" s="34">
        <f t="shared" ca="1" si="23"/>
        <v>9.221537776052946E-3</v>
      </c>
      <c r="R170" s="34">
        <f t="shared" ca="1" si="23"/>
        <v>-1.5315432017385167E-2</v>
      </c>
      <c r="S170" s="34" t="str">
        <f t="shared" ca="1" si="23"/>
        <v xml:space="preserve"> </v>
      </c>
      <c r="T170" s="34">
        <f t="shared" ca="1" si="23"/>
        <v>1.9462644228016801E-2</v>
      </c>
      <c r="U170" s="34">
        <f t="shared" ca="1" si="23"/>
        <v>6.2688229325674749E-2</v>
      </c>
      <c r="V170" s="34" t="str">
        <f t="shared" ca="1" si="23"/>
        <v xml:space="preserve"> </v>
      </c>
      <c r="W170" s="34">
        <f t="shared" ca="1" si="23"/>
        <v>-1.8464668007263652E-2</v>
      </c>
      <c r="X170" s="34">
        <f t="shared" ca="1" si="23"/>
        <v>0.73365812512363449</v>
      </c>
      <c r="Y170" s="55">
        <f t="shared" ca="1" si="23"/>
        <v>-2.6566886731993589E-2</v>
      </c>
    </row>
    <row r="171" spans="1:25" s="33" customFormat="1" x14ac:dyDescent="0.2">
      <c r="A171" s="14">
        <v>42094</v>
      </c>
      <c r="B171" s="67">
        <f t="shared" ca="1" si="22"/>
        <v>1.8770803343632902E-3</v>
      </c>
      <c r="C171" s="67">
        <f t="shared" ca="1" si="22"/>
        <v>-8.6197415441781056E-3</v>
      </c>
      <c r="D171" s="59">
        <f t="shared" ca="1" si="22"/>
        <v>-9.3062155422396486E-3</v>
      </c>
      <c r="E171" s="59">
        <f t="shared" ca="1" si="22"/>
        <v>1.4304938476322304E-2</v>
      </c>
      <c r="F171" s="59">
        <f t="shared" ca="1" si="22"/>
        <v>-2.2617478505824962E-2</v>
      </c>
      <c r="G171" s="60">
        <f t="shared" ca="1" si="22"/>
        <v>1.0404409821920257E-3</v>
      </c>
      <c r="H171" s="59">
        <f t="shared" ca="1" si="22"/>
        <v>6.871716757829649E-2</v>
      </c>
      <c r="I171" s="59">
        <f t="shared" ca="1" si="22"/>
        <v>-2.677643769327831E-2</v>
      </c>
      <c r="J171" s="68">
        <f t="shared" ca="1" si="22"/>
        <v>-3.7759808834488373E-2</v>
      </c>
      <c r="K171" s="59">
        <f t="shared" ca="1" si="23"/>
        <v>-2.0831471848616889E-2</v>
      </c>
      <c r="L171" s="59" t="str">
        <f t="shared" ca="1" si="23"/>
        <v xml:space="preserve"> </v>
      </c>
      <c r="M171" s="68" t="str">
        <f t="shared" ca="1" si="23"/>
        <v xml:space="preserve"> </v>
      </c>
      <c r="N171" s="59">
        <f t="shared" ca="1" si="23"/>
        <v>1.3097194734096096E-2</v>
      </c>
      <c r="O171" s="61">
        <f t="shared" ca="1" si="23"/>
        <v>-3.2973463974427353E-2</v>
      </c>
      <c r="P171" s="60">
        <f t="shared" ca="1" si="23"/>
        <v>-0.18988852530726708</v>
      </c>
      <c r="Q171" s="59">
        <f t="shared" ca="1" si="23"/>
        <v>5.3270610042563948E-3</v>
      </c>
      <c r="R171" s="59">
        <f t="shared" ca="1" si="23"/>
        <v>-2.1567100867644129E-2</v>
      </c>
      <c r="S171" s="59" t="str">
        <f t="shared" ca="1" si="23"/>
        <v xml:space="preserve"> </v>
      </c>
      <c r="T171" s="59">
        <f t="shared" ca="1" si="23"/>
        <v>-6.8736660754534773E-3</v>
      </c>
      <c r="U171" s="59">
        <f t="shared" ca="1" si="23"/>
        <v>3.056460091110047E-3</v>
      </c>
      <c r="V171" s="59" t="str">
        <f t="shared" ca="1" si="23"/>
        <v xml:space="preserve"> </v>
      </c>
      <c r="W171" s="59">
        <f t="shared" ca="1" si="23"/>
        <v>-2.2578460795503297E-2</v>
      </c>
      <c r="X171" s="59">
        <f t="shared" ca="1" si="23"/>
        <v>0.58853218253750805</v>
      </c>
      <c r="Y171" s="61">
        <f t="shared" ca="1" si="23"/>
        <v>-1.2753371993599161E-2</v>
      </c>
    </row>
    <row r="172" spans="1:25" s="33" customFormat="1" x14ac:dyDescent="0.2">
      <c r="A172" s="20">
        <v>42185</v>
      </c>
      <c r="B172" s="63">
        <f t="shared" ca="1" si="22"/>
        <v>3.4365087388950055E-3</v>
      </c>
      <c r="C172" s="63">
        <f t="shared" ca="1" si="22"/>
        <v>-5.3525083836369891E-3</v>
      </c>
      <c r="D172" s="34">
        <f t="shared" ca="1" si="22"/>
        <v>-5.6533221896779562E-3</v>
      </c>
      <c r="E172" s="34">
        <f t="shared" ca="1" si="22"/>
        <v>1.5782079849709696E-2</v>
      </c>
      <c r="F172" s="34">
        <f t="shared" ca="1" si="22"/>
        <v>-2.264494518550153E-2</v>
      </c>
      <c r="G172" s="53">
        <f t="shared" ca="1" si="22"/>
        <v>-5.2982885355778997E-4</v>
      </c>
      <c r="H172" s="34">
        <f t="shared" ca="1" si="22"/>
        <v>-1.3909250782839777E-2</v>
      </c>
      <c r="I172" s="34">
        <f t="shared" ca="1" si="22"/>
        <v>-2.5540111491592299E-2</v>
      </c>
      <c r="J172" s="64">
        <f t="shared" ca="1" si="22"/>
        <v>-3.7839511799389491E-2</v>
      </c>
      <c r="K172" s="34">
        <f t="shared" ca="1" si="23"/>
        <v>-2.1444595885066198E-2</v>
      </c>
      <c r="L172" s="34" t="str">
        <f t="shared" ca="1" si="23"/>
        <v xml:space="preserve"> </v>
      </c>
      <c r="M172" s="64" t="str">
        <f t="shared" ca="1" si="23"/>
        <v xml:space="preserve"> </v>
      </c>
      <c r="N172" s="34">
        <f t="shared" ca="1" si="23"/>
        <v>1.4773537264081815E-2</v>
      </c>
      <c r="O172" s="55">
        <f t="shared" ca="1" si="23"/>
        <v>-3.1715891577657418E-2</v>
      </c>
      <c r="P172" s="53">
        <f t="shared" ca="1" si="23"/>
        <v>1.3824172740308658</v>
      </c>
      <c r="Q172" s="34">
        <f t="shared" ca="1" si="23"/>
        <v>5.673382592810583E-3</v>
      </c>
      <c r="R172" s="34">
        <f t="shared" ca="1" si="23"/>
        <v>-1.643081233163235E-2</v>
      </c>
      <c r="S172" s="34" t="str">
        <f t="shared" ca="1" si="23"/>
        <v xml:space="preserve"> </v>
      </c>
      <c r="T172" s="34">
        <f t="shared" ca="1" si="23"/>
        <v>-1.7117011198311438E-2</v>
      </c>
      <c r="U172" s="34">
        <f t="shared" ca="1" si="23"/>
        <v>8.8728264248121302E-3</v>
      </c>
      <c r="V172" s="34" t="str">
        <f t="shared" ca="1" si="23"/>
        <v xml:space="preserve"> </v>
      </c>
      <c r="W172" s="34">
        <f t="shared" ca="1" si="23"/>
        <v>-2.0864010497448682E-2</v>
      </c>
      <c r="X172" s="34">
        <f t="shared" ca="1" si="23"/>
        <v>5.1828004578084785E-2</v>
      </c>
      <c r="Y172" s="55">
        <f t="shared" ca="1" si="23"/>
        <v>-1.6888588163755047E-2</v>
      </c>
    </row>
    <row r="173" spans="1:25" s="33" customFormat="1" x14ac:dyDescent="0.2">
      <c r="A173" s="20">
        <v>42277</v>
      </c>
      <c r="B173" s="63">
        <f t="shared" ca="1" si="22"/>
        <v>3.5545543580612904E-3</v>
      </c>
      <c r="C173" s="63">
        <f t="shared" ca="1" si="22"/>
        <v>-7.3902197394716262E-3</v>
      </c>
      <c r="D173" s="34">
        <f t="shared" ca="1" si="22"/>
        <v>-8.0912917045132815E-3</v>
      </c>
      <c r="E173" s="34">
        <f t="shared" ca="1" si="22"/>
        <v>1.8684644212340284E-2</v>
      </c>
      <c r="F173" s="34">
        <f t="shared" ca="1" si="22"/>
        <v>-2.1720705946033148E-2</v>
      </c>
      <c r="G173" s="53">
        <f t="shared" ca="1" si="22"/>
        <v>-5.5270930116135819E-4</v>
      </c>
      <c r="H173" s="34">
        <f t="shared" ca="1" si="22"/>
        <v>-7.9217908703070883E-3</v>
      </c>
      <c r="I173" s="34">
        <f t="shared" ca="1" si="22"/>
        <v>-2.6473800165841777E-2</v>
      </c>
      <c r="J173" s="64">
        <f t="shared" ca="1" si="22"/>
        <v>-4.1344776679171247E-2</v>
      </c>
      <c r="K173" s="34">
        <f t="shared" ca="1" si="23"/>
        <v>-1.8887167710373798E-2</v>
      </c>
      <c r="L173" s="34" t="str">
        <f t="shared" ca="1" si="23"/>
        <v xml:space="preserve"> </v>
      </c>
      <c r="M173" s="64" t="str">
        <f t="shared" ca="1" si="23"/>
        <v xml:space="preserve"> </v>
      </c>
      <c r="N173" s="34">
        <f t="shared" ca="1" si="23"/>
        <v>1.8094349977713309E-2</v>
      </c>
      <c r="O173" s="55">
        <f t="shared" ca="1" si="23"/>
        <v>3.3481872219305542E-2</v>
      </c>
      <c r="P173" s="53">
        <f t="shared" ca="1" si="23"/>
        <v>-0.1065309000812561</v>
      </c>
      <c r="Q173" s="34">
        <f t="shared" ca="1" si="23"/>
        <v>7.6730758145562294E-3</v>
      </c>
      <c r="R173" s="34">
        <f t="shared" ca="1" si="23"/>
        <v>-1.3117271063477043E-2</v>
      </c>
      <c r="S173" s="34" t="str">
        <f t="shared" ca="1" si="23"/>
        <v xml:space="preserve"> </v>
      </c>
      <c r="T173" s="34">
        <f t="shared" ca="1" si="23"/>
        <v>-1.0504362452247284E-2</v>
      </c>
      <c r="U173" s="34">
        <f t="shared" ca="1" si="23"/>
        <v>1.1837028453867804E-2</v>
      </c>
      <c r="V173" s="34" t="str">
        <f t="shared" ca="1" si="23"/>
        <v xml:space="preserve"> </v>
      </c>
      <c r="W173" s="34">
        <f t="shared" ca="1" si="23"/>
        <v>-1.8801634972032466E-2</v>
      </c>
      <c r="X173" s="34">
        <f t="shared" ca="1" si="23"/>
        <v>-5.6845348697501241E-2</v>
      </c>
      <c r="Y173" s="55">
        <f t="shared" ca="1" si="23"/>
        <v>-9.4019531613760421E-3</v>
      </c>
    </row>
    <row r="174" spans="1:25" s="33" customFormat="1" ht="12" thickBot="1" x14ac:dyDescent="0.25">
      <c r="A174" s="20">
        <v>42369</v>
      </c>
      <c r="B174" s="63">
        <f t="shared" ca="1" si="22"/>
        <v>4.4231253442403862E-3</v>
      </c>
      <c r="C174" s="63">
        <f t="shared" ca="1" si="22"/>
        <v>-4.8427174574899867E-3</v>
      </c>
      <c r="D174" s="34">
        <f t="shared" ca="1" si="22"/>
        <v>-5.1187623678756733E-3</v>
      </c>
      <c r="E174" s="34">
        <f t="shared" ca="1" si="22"/>
        <v>1.506484595038593E-2</v>
      </c>
      <c r="F174" s="34">
        <f t="shared" ca="1" si="22"/>
        <v>-2.6254641035763138E-2</v>
      </c>
      <c r="G174" s="53">
        <f t="shared" ca="1" si="22"/>
        <v>3.2862641627693367E-3</v>
      </c>
      <c r="H174" s="34">
        <f t="shared" ca="1" si="22"/>
        <v>-3.3405949556797321E-3</v>
      </c>
      <c r="I174" s="34">
        <f t="shared" ca="1" si="22"/>
        <v>-2.0903657565354283E-2</v>
      </c>
      <c r="J174" s="64">
        <f t="shared" ca="1" si="22"/>
        <v>-3.3479576885463547E-2</v>
      </c>
      <c r="K174" s="34">
        <f t="shared" ca="1" si="23"/>
        <v>-2.4767319568523183E-2</v>
      </c>
      <c r="L174" s="34" t="str">
        <f t="shared" ca="1" si="23"/>
        <v xml:space="preserve"> </v>
      </c>
      <c r="M174" s="64" t="str">
        <f t="shared" ca="1" si="23"/>
        <v xml:space="preserve"> </v>
      </c>
      <c r="N174" s="34">
        <f t="shared" ca="1" si="23"/>
        <v>1.486854629075407E-2</v>
      </c>
      <c r="O174" s="55">
        <f t="shared" ca="1" si="23"/>
        <v>-6.9836070762868019E-2</v>
      </c>
      <c r="P174" s="53">
        <f t="shared" ca="1" si="23"/>
        <v>0.85008194297121276</v>
      </c>
      <c r="Q174" s="34">
        <f t="shared" ca="1" si="23"/>
        <v>9.3396389167814675E-3</v>
      </c>
      <c r="R174" s="34">
        <f t="shared" ca="1" si="23"/>
        <v>-1.4334524157725292E-2</v>
      </c>
      <c r="S174" s="34" t="str">
        <f t="shared" ca="1" si="23"/>
        <v xml:space="preserve"> </v>
      </c>
      <c r="T174" s="34">
        <f t="shared" ca="1" si="23"/>
        <v>-9.0049333897127548E-3</v>
      </c>
      <c r="U174" s="34">
        <f t="shared" ca="1" si="23"/>
        <v>9.670196040723722E-3</v>
      </c>
      <c r="V174" s="34" t="str">
        <f t="shared" ca="1" si="23"/>
        <v xml:space="preserve"> </v>
      </c>
      <c r="W174" s="34">
        <f t="shared" ca="1" si="23"/>
        <v>-2.4647832697432537E-2</v>
      </c>
      <c r="X174" s="34">
        <f t="shared" ca="1" si="23"/>
        <v>-0.24386943831130103</v>
      </c>
      <c r="Y174" s="55">
        <f t="shared" ca="1" si="23"/>
        <v>7.7397816086000049E-4</v>
      </c>
    </row>
    <row r="175" spans="1:25" s="33" customFormat="1" x14ac:dyDescent="0.2">
      <c r="A175" s="14">
        <v>42460</v>
      </c>
      <c r="B175" s="67">
        <f t="shared" ca="1" si="22"/>
        <v>6.861712068068071E-3</v>
      </c>
      <c r="C175" s="67">
        <f t="shared" ca="1" si="22"/>
        <v>-3.1674057489348151E-3</v>
      </c>
      <c r="D175" s="59">
        <f t="shared" ca="1" si="22"/>
        <v>-4.1323413022612554E-3</v>
      </c>
      <c r="E175" s="59">
        <f t="shared" ca="1" si="22"/>
        <v>2.0717523476496247E-2</v>
      </c>
      <c r="F175" s="59">
        <f t="shared" ca="1" si="22"/>
        <v>-1.6682352252133548E-2</v>
      </c>
      <c r="G175" s="60">
        <f t="shared" ca="1" si="22"/>
        <v>1.4914675532284427E-2</v>
      </c>
      <c r="H175" s="59">
        <f t="shared" ca="1" si="22"/>
        <v>2.4249890736141033E-3</v>
      </c>
      <c r="I175" s="59">
        <f t="shared" ca="1" si="22"/>
        <v>-1.7082088786011917E-2</v>
      </c>
      <c r="J175" s="68">
        <f t="shared" ca="1" si="22"/>
        <v>-4.033101618556334E-2</v>
      </c>
      <c r="K175" s="59">
        <f t="shared" ca="1" si="23"/>
        <v>-1.3220430358257262E-2</v>
      </c>
      <c r="L175" s="59" t="str">
        <f t="shared" ca="1" si="23"/>
        <v xml:space="preserve"> </v>
      </c>
      <c r="M175" s="68" t="str">
        <f t="shared" ca="1" si="23"/>
        <v xml:space="preserve"> </v>
      </c>
      <c r="N175" s="59">
        <f t="shared" ca="1" si="23"/>
        <v>2.0560406460605529E-2</v>
      </c>
      <c r="O175" s="61">
        <f t="shared" ca="1" si="23"/>
        <v>-8.4011190530202007E-2</v>
      </c>
      <c r="P175" s="60">
        <f t="shared" ca="1" si="23"/>
        <v>-0.17885112984251994</v>
      </c>
      <c r="Q175" s="59">
        <f t="shared" ca="1" si="23"/>
        <v>1.3014213290713394E-2</v>
      </c>
      <c r="R175" s="59">
        <f t="shared" ca="1" si="23"/>
        <v>-6.85583706823234E-3</v>
      </c>
      <c r="S175" s="59" t="str">
        <f t="shared" ca="1" si="23"/>
        <v xml:space="preserve"> </v>
      </c>
      <c r="T175" s="59">
        <f t="shared" ca="1" si="23"/>
        <v>1.4725166561313729E-2</v>
      </c>
      <c r="U175" s="59">
        <f t="shared" ca="1" si="23"/>
        <v>2.4769016070123495E-2</v>
      </c>
      <c r="V175" s="59" t="str">
        <f t="shared" ca="1" si="23"/>
        <v xml:space="preserve"> </v>
      </c>
      <c r="W175" s="59">
        <f t="shared" ca="1" si="23"/>
        <v>-1.3741746622183526E-2</v>
      </c>
      <c r="X175" s="59">
        <f t="shared" ca="1" si="23"/>
        <v>3.4611899979980709E-2</v>
      </c>
      <c r="Y175" s="61">
        <f t="shared" ca="1" si="23"/>
        <v>-2.3269382754848023E-3</v>
      </c>
    </row>
    <row r="176" spans="1:25" s="33" customFormat="1" x14ac:dyDescent="0.2">
      <c r="A176" s="20">
        <v>42551</v>
      </c>
      <c r="B176" s="63">
        <f t="shared" ca="1" si="22"/>
        <v>7.4232171907826494E-3</v>
      </c>
      <c r="C176" s="63">
        <f t="shared" ca="1" si="22"/>
        <v>1.6590479511835454E-4</v>
      </c>
      <c r="D176" s="34">
        <f t="shared" ca="1" si="22"/>
        <v>-1.4903216627013549E-3</v>
      </c>
      <c r="E176" s="34">
        <f t="shared" ca="1" si="22"/>
        <v>1.733305901700577E-2</v>
      </c>
      <c r="F176" s="34">
        <f t="shared" ca="1" si="22"/>
        <v>-1.1125717343819175E-2</v>
      </c>
      <c r="G176" s="53">
        <f t="shared" ca="1" si="22"/>
        <v>1.0127024271372687E-2</v>
      </c>
      <c r="H176" s="34">
        <f t="shared" ca="1" si="22"/>
        <v>2.476011706174952E-2</v>
      </c>
      <c r="I176" s="34">
        <f t="shared" ca="1" si="22"/>
        <v>-2.3525843062506935E-2</v>
      </c>
      <c r="J176" s="64">
        <f t="shared" ca="1" si="22"/>
        <v>-2.738677749840035E-2</v>
      </c>
      <c r="K176" s="34">
        <f t="shared" ca="1" si="23"/>
        <v>-7.5165252549408423E-3</v>
      </c>
      <c r="L176" s="34" t="str">
        <f t="shared" ca="1" si="23"/>
        <v xml:space="preserve"> </v>
      </c>
      <c r="M176" s="64" t="str">
        <f t="shared" ca="1" si="23"/>
        <v xml:space="preserve"> </v>
      </c>
      <c r="N176" s="34">
        <f t="shared" ca="1" si="23"/>
        <v>1.7075414381162002E-2</v>
      </c>
      <c r="O176" s="55">
        <f t="shared" ca="1" si="23"/>
        <v>-0.14198995331702857</v>
      </c>
      <c r="P176" s="53">
        <f t="shared" ca="1" si="23"/>
        <v>-0.12142024399517704</v>
      </c>
      <c r="Q176" s="34">
        <f t="shared" ca="1" si="23"/>
        <v>1.573516561695909E-3</v>
      </c>
      <c r="R176" s="34">
        <f t="shared" ca="1" si="23"/>
        <v>-2.1998597904109296E-3</v>
      </c>
      <c r="S176" s="34" t="str">
        <f t="shared" ca="1" si="23"/>
        <v xml:space="preserve"> </v>
      </c>
      <c r="T176" s="34">
        <f t="shared" ca="1" si="23"/>
        <v>1.7273473268836881E-2</v>
      </c>
      <c r="U176" s="34">
        <f t="shared" ca="1" si="23"/>
        <v>3.8430735473142352E-2</v>
      </c>
      <c r="V176" s="34" t="str">
        <f t="shared" ca="1" si="23"/>
        <v xml:space="preserve"> </v>
      </c>
      <c r="W176" s="34">
        <f t="shared" ca="1" si="23"/>
        <v>-8.4220923844608997E-3</v>
      </c>
      <c r="X176" s="34">
        <f t="shared" ca="1" si="23"/>
        <v>0.55500451179130716</v>
      </c>
      <c r="Y176" s="55">
        <f t="shared" ca="1" si="23"/>
        <v>1.7286099698484492E-2</v>
      </c>
    </row>
    <row r="177" spans="1:25" s="33" customFormat="1" x14ac:dyDescent="0.2">
      <c r="A177" s="20">
        <v>42643</v>
      </c>
      <c r="B177" s="63">
        <f t="shared" ca="1" si="22"/>
        <v>1.2831143150489499E-2</v>
      </c>
      <c r="C177" s="63">
        <f t="shared" ca="1" si="22"/>
        <v>1.0352377245851807E-2</v>
      </c>
      <c r="D177" s="34">
        <f t="shared" ca="1" si="22"/>
        <v>8.7709325899032464E-3</v>
      </c>
      <c r="E177" s="34">
        <f t="shared" ca="1" si="22"/>
        <v>1.8863662525335334E-2</v>
      </c>
      <c r="F177" s="34">
        <f t="shared" ca="1" si="22"/>
        <v>8.4753038561924399E-5</v>
      </c>
      <c r="G177" s="53">
        <f t="shared" ca="1" si="22"/>
        <v>1.007551207185986E-2</v>
      </c>
      <c r="H177" s="34">
        <f t="shared" ca="1" si="22"/>
        <v>7.0533970404613733E-3</v>
      </c>
      <c r="I177" s="34">
        <f t="shared" ca="1" si="22"/>
        <v>-3.5121458764456825E-2</v>
      </c>
      <c r="J177" s="64">
        <f t="shared" ca="1" si="22"/>
        <v>-3.0838190963729084E-2</v>
      </c>
      <c r="K177" s="34">
        <f t="shared" ca="1" si="23"/>
        <v>-5.0308422853923007E-3</v>
      </c>
      <c r="L177" s="34" t="str">
        <f t="shared" ca="1" si="23"/>
        <v xml:space="preserve"> </v>
      </c>
      <c r="M177" s="64" t="str">
        <f t="shared" ca="1" si="23"/>
        <v xml:space="preserve"> </v>
      </c>
      <c r="N177" s="34">
        <f t="shared" ca="1" si="23"/>
        <v>1.8899303954696745E-2</v>
      </c>
      <c r="O177" s="55">
        <f t="shared" ca="1" si="23"/>
        <v>-8.0372435022731614E-2</v>
      </c>
      <c r="P177" s="53">
        <f t="shared" ca="1" si="23"/>
        <v>-1.6487959563778243E-2</v>
      </c>
      <c r="Q177" s="34">
        <f t="shared" ca="1" si="23"/>
        <v>-1.8370345379189468E-3</v>
      </c>
      <c r="R177" s="34">
        <f t="shared" ca="1" si="23"/>
        <v>4.2673941734481247E-3</v>
      </c>
      <c r="S177" s="34" t="str">
        <f t="shared" ca="1" si="23"/>
        <v xml:space="preserve"> </v>
      </c>
      <c r="T177" s="34">
        <f t="shared" ca="1" si="23"/>
        <v>7.9868045517343944E-3</v>
      </c>
      <c r="U177" s="34">
        <f t="shared" ca="1" si="23"/>
        <v>4.4048579511523522E-2</v>
      </c>
      <c r="V177" s="34" t="str">
        <f t="shared" ca="1" si="23"/>
        <v xml:space="preserve"> </v>
      </c>
      <c r="W177" s="34">
        <f t="shared" ca="1" si="23"/>
        <v>-5.893580358911632E-3</v>
      </c>
      <c r="X177" s="34">
        <f t="shared" ca="1" si="23"/>
        <v>0.30763990798014573</v>
      </c>
      <c r="Y177" s="55">
        <f t="shared" ca="1" si="23"/>
        <v>7.5589540685860879E-3</v>
      </c>
    </row>
    <row r="178" spans="1:25" s="33" customFormat="1" ht="12" thickBot="1" x14ac:dyDescent="0.25">
      <c r="A178" s="26">
        <v>42735</v>
      </c>
      <c r="B178" s="63">
        <f t="shared" ca="1" si="22"/>
        <v>9.6694283699088057E-3</v>
      </c>
      <c r="C178" s="63">
        <f t="shared" ca="1" si="22"/>
        <v>7.6818716244282381E-3</v>
      </c>
      <c r="D178" s="34">
        <f t="shared" ca="1" si="22"/>
        <v>5.3598638458278725E-3</v>
      </c>
      <c r="E178" s="34">
        <f t="shared" ca="1" si="22"/>
        <v>1.4904632789545902E-2</v>
      </c>
      <c r="F178" s="34">
        <f t="shared" ca="1" si="22"/>
        <v>-2.7215991159890152E-4</v>
      </c>
      <c r="G178" s="53">
        <f t="shared" ca="1" si="22"/>
        <v>2.1555708623943737E-3</v>
      </c>
      <c r="H178" s="34">
        <f t="shared" ca="1" si="22"/>
        <v>-2.5962482146558719E-3</v>
      </c>
      <c r="I178" s="34">
        <f t="shared" ca="1" si="22"/>
        <v>-2.2882712953807727E-2</v>
      </c>
      <c r="J178" s="64">
        <f t="shared" ca="1" si="22"/>
        <v>-2.1521375759278483E-2</v>
      </c>
      <c r="K178" s="34">
        <f t="shared" ca="1" si="23"/>
        <v>-7.0107936785351876E-3</v>
      </c>
      <c r="L178" s="34" t="str">
        <f t="shared" ca="1" si="23"/>
        <v xml:space="preserve"> </v>
      </c>
      <c r="M178" s="64" t="str">
        <f t="shared" ca="1" si="23"/>
        <v xml:space="preserve"> </v>
      </c>
      <c r="N178" s="34">
        <f t="shared" ca="1" si="23"/>
        <v>1.4709260624763409E-2</v>
      </c>
      <c r="O178" s="55">
        <f t="shared" ca="1" si="23"/>
        <v>-3.4594034043375688E-2</v>
      </c>
      <c r="P178" s="53">
        <f t="shared" ca="1" si="23"/>
        <v>-9.2197991943420154E-2</v>
      </c>
      <c r="Q178" s="34">
        <f t="shared" ca="1" si="23"/>
        <v>-8.8652175174862569E-3</v>
      </c>
      <c r="R178" s="34">
        <f t="shared" ca="1" si="23"/>
        <v>1.1102357031969934E-2</v>
      </c>
      <c r="S178" s="34" t="str">
        <f t="shared" ca="1" si="23"/>
        <v xml:space="preserve"> </v>
      </c>
      <c r="T178" s="34">
        <f t="shared" ca="1" si="23"/>
        <v>2.779254959536015E-3</v>
      </c>
      <c r="U178" s="34">
        <f t="shared" ca="1" si="23"/>
        <v>5.0832435137835086E-2</v>
      </c>
      <c r="V178" s="34" t="str">
        <f t="shared" ca="1" si="23"/>
        <v xml:space="preserve"> </v>
      </c>
      <c r="W178" s="34">
        <f t="shared" ca="1" si="23"/>
        <v>-5.6374088965057689E-3</v>
      </c>
      <c r="X178" s="34">
        <f t="shared" ca="1" si="23"/>
        <v>-4.6378088554874686E-2</v>
      </c>
      <c r="Y178" s="55">
        <f t="shared" ca="1" si="23"/>
        <v>-2.9502128506332381E-3</v>
      </c>
    </row>
    <row r="179" spans="1:25" s="33" customFormat="1" x14ac:dyDescent="0.2">
      <c r="A179" s="14">
        <v>42825</v>
      </c>
      <c r="B179" s="67">
        <f t="shared" ref="B179:J185" ca="1" si="24">IF(IF(OR(B57="",B53=0),NA(),B57/B53-1)&gt;1.5,NA(),B57/B53-1)</f>
        <v>1.6109104632440863E-2</v>
      </c>
      <c r="C179" s="67">
        <f t="shared" ca="1" si="24"/>
        <v>1.9878373279009542E-2</v>
      </c>
      <c r="D179" s="59">
        <f t="shared" ca="1" si="24"/>
        <v>1.9110823282884493E-2</v>
      </c>
      <c r="E179" s="59">
        <f t="shared" ca="1" si="24"/>
        <v>1.494655091279018E-2</v>
      </c>
      <c r="F179" s="59">
        <f t="shared" ca="1" si="24"/>
        <v>8.0744417944922375E-5</v>
      </c>
      <c r="G179" s="60">
        <f t="shared" ca="1" si="24"/>
        <v>1.2555683475484525E-2</v>
      </c>
      <c r="H179" s="59">
        <f t="shared" ca="1" si="24"/>
        <v>-1.0777210825542172E-2</v>
      </c>
      <c r="I179" s="59">
        <f t="shared" ca="1" si="24"/>
        <v>-2.3133702342334805E-2</v>
      </c>
      <c r="J179" s="68">
        <f t="shared" ca="1" si="24"/>
        <v>-1.5252879062189972E-2</v>
      </c>
      <c r="K179" s="59">
        <f t="shared" ca="1" si="23"/>
        <v>2.7282349462698363E-5</v>
      </c>
      <c r="L179" s="59" t="str">
        <f t="shared" ca="1" si="23"/>
        <v xml:space="preserve"> </v>
      </c>
      <c r="M179" s="68" t="str">
        <f t="shared" ca="1" si="23"/>
        <v xml:space="preserve"> </v>
      </c>
      <c r="N179" s="59">
        <f t="shared" ca="1" si="23"/>
        <v>1.4998433347295004E-2</v>
      </c>
      <c r="O179" s="61">
        <f t="shared" ca="1" si="23"/>
        <v>-1.9314910131840723E-2</v>
      </c>
      <c r="P179" s="60">
        <f t="shared" ca="1" si="23"/>
        <v>-2.6874480332294115E-2</v>
      </c>
      <c r="Q179" s="59">
        <f t="shared" ca="1" si="23"/>
        <v>7.4103350094656406E-4</v>
      </c>
      <c r="R179" s="59">
        <f t="shared" ca="1" si="23"/>
        <v>1.6736739369025644E-2</v>
      </c>
      <c r="S179" s="59" t="str">
        <f t="shared" ca="1" si="23"/>
        <v xml:space="preserve"> </v>
      </c>
      <c r="T179" s="59">
        <f t="shared" ca="1" si="23"/>
        <v>1.7638020820537115E-2</v>
      </c>
      <c r="U179" s="59">
        <f t="shared" ca="1" si="23"/>
        <v>5.2750390198833763E-2</v>
      </c>
      <c r="V179" s="59" t="str">
        <f t="shared" ca="1" si="23"/>
        <v xml:space="preserve"> </v>
      </c>
      <c r="W179" s="59">
        <f t="shared" ca="1" si="23"/>
        <v>-6.4929761457221957E-5</v>
      </c>
      <c r="X179" s="59">
        <f t="shared" ca="1" si="23"/>
        <v>0.3540658130141443</v>
      </c>
      <c r="Y179" s="61">
        <f t="shared" ca="1" si="23"/>
        <v>1.005639942929637E-2</v>
      </c>
    </row>
    <row r="180" spans="1:25" s="33" customFormat="1" x14ac:dyDescent="0.2">
      <c r="A180" s="20">
        <v>42916</v>
      </c>
      <c r="B180" s="63">
        <f t="shared" ca="1" si="24"/>
        <v>1.5047734416549829E-2</v>
      </c>
      <c r="C180" s="63">
        <f t="shared" ca="1" si="24"/>
        <v>1.5182746525668422E-2</v>
      </c>
      <c r="D180" s="34">
        <f t="shared" ca="1" si="24"/>
        <v>1.4066637689994277E-2</v>
      </c>
      <c r="E180" s="34">
        <f t="shared" ca="1" si="24"/>
        <v>1.7966555286071939E-2</v>
      </c>
      <c r="F180" s="34">
        <f t="shared" ca="1" si="24"/>
        <v>-2.5114499344314201E-4</v>
      </c>
      <c r="G180" s="53">
        <f t="shared" ca="1" si="24"/>
        <v>1.3846966245691483E-2</v>
      </c>
      <c r="H180" s="34">
        <f t="shared" ca="1" si="24"/>
        <v>-2.596826278767439E-2</v>
      </c>
      <c r="I180" s="34">
        <f t="shared" ca="1" si="24"/>
        <v>-2.4168018248966971E-2</v>
      </c>
      <c r="J180" s="64">
        <f t="shared" ca="1" si="24"/>
        <v>-1.513937918265662E-2</v>
      </c>
      <c r="K180" s="34">
        <f t="shared" ca="1" si="23"/>
        <v>-1.1062263136285111E-2</v>
      </c>
      <c r="L180" s="34" t="str">
        <f t="shared" ca="1" si="23"/>
        <v xml:space="preserve"> </v>
      </c>
      <c r="M180" s="64" t="str">
        <f t="shared" ca="1" si="23"/>
        <v xml:space="preserve"> </v>
      </c>
      <c r="N180" s="34">
        <f t="shared" ca="1" si="23"/>
        <v>1.7655492495520342E-2</v>
      </c>
      <c r="O180" s="55">
        <f t="shared" ca="1" si="23"/>
        <v>4.1321801719431672E-3</v>
      </c>
      <c r="P180" s="53">
        <f t="shared" ca="1" si="23"/>
        <v>-9.0129219415363782E-2</v>
      </c>
      <c r="Q180" s="34">
        <f t="shared" ca="1" si="23"/>
        <v>4.7304596376156471E-3</v>
      </c>
      <c r="R180" s="34">
        <f t="shared" ca="1" si="23"/>
        <v>1.1464965371736691E-2</v>
      </c>
      <c r="S180" s="34" t="str">
        <f t="shared" ca="1" si="23"/>
        <v xml:space="preserve"> </v>
      </c>
      <c r="T180" s="34">
        <f t="shared" ca="1" si="23"/>
        <v>-1.2327824880146165E-3</v>
      </c>
      <c r="U180" s="34">
        <f t="shared" ca="1" si="23"/>
        <v>4.2684624454477404E-2</v>
      </c>
      <c r="V180" s="34" t="str">
        <f t="shared" ca="1" si="23"/>
        <v xml:space="preserve"> </v>
      </c>
      <c r="W180" s="34">
        <f t="shared" ca="1" si="23"/>
        <v>-1.1528185601360263E-2</v>
      </c>
      <c r="X180" s="34">
        <f t="shared" ca="1" si="23"/>
        <v>-0.14917049230043145</v>
      </c>
      <c r="Y180" s="55">
        <f t="shared" ca="1" si="23"/>
        <v>-2.9405392355807414E-2</v>
      </c>
    </row>
    <row r="181" spans="1:25" s="33" customFormat="1" x14ac:dyDescent="0.2">
      <c r="A181" s="20">
        <v>43008</v>
      </c>
      <c r="B181" s="63">
        <f t="shared" ca="1" si="24"/>
        <v>9.1087662311311046E-3</v>
      </c>
      <c r="C181" s="63">
        <f t="shared" ca="1" si="24"/>
        <v>6.0893670191495275E-3</v>
      </c>
      <c r="D181" s="34">
        <f t="shared" ca="1" si="24"/>
        <v>4.7915612038409439E-3</v>
      </c>
      <c r="E181" s="34">
        <f t="shared" ca="1" si="24"/>
        <v>1.4521561891770896E-2</v>
      </c>
      <c r="F181" s="34">
        <f t="shared" ca="1" si="24"/>
        <v>-1.1095320461259939E-2</v>
      </c>
      <c r="G181" s="53">
        <f t="shared" ca="1" si="24"/>
        <v>1.0439718082277727E-2</v>
      </c>
      <c r="H181" s="34">
        <f t="shared" ca="1" si="24"/>
        <v>-2.1165804043180581E-2</v>
      </c>
      <c r="I181" s="34">
        <f t="shared" ca="1" si="24"/>
        <v>-3.3394547874297742E-2</v>
      </c>
      <c r="J181" s="64">
        <f t="shared" ca="1" si="24"/>
        <v>-3.8424980100045358E-2</v>
      </c>
      <c r="K181" s="34">
        <f t="shared" ca="1" si="23"/>
        <v>-1.1845458259234776E-2</v>
      </c>
      <c r="L181" s="34" t="str">
        <f t="shared" ca="1" si="23"/>
        <v xml:space="preserve"> </v>
      </c>
      <c r="M181" s="64" t="str">
        <f t="shared" ca="1" si="23"/>
        <v xml:space="preserve"> </v>
      </c>
      <c r="N181" s="34">
        <f t="shared" ca="1" si="23"/>
        <v>1.4629924295750607E-2</v>
      </c>
      <c r="O181" s="55">
        <f t="shared" ca="1" si="23"/>
        <v>-6.3090159132312196E-2</v>
      </c>
      <c r="P181" s="53">
        <f t="shared" ca="1" si="23"/>
        <v>-0.14044375384126384</v>
      </c>
      <c r="Q181" s="34">
        <f t="shared" ca="1" si="23"/>
        <v>2.6582523147702375E-3</v>
      </c>
      <c r="R181" s="34">
        <f t="shared" ca="1" si="23"/>
        <v>1.0348258169675439E-2</v>
      </c>
      <c r="S181" s="34" t="str">
        <f t="shared" ca="1" si="23"/>
        <v xml:space="preserve"> </v>
      </c>
      <c r="T181" s="34">
        <f t="shared" ca="1" si="23"/>
        <v>3.5995730542739413E-3</v>
      </c>
      <c r="U181" s="34">
        <f t="shared" ca="1" si="23"/>
        <v>4.2428567604213763E-2</v>
      </c>
      <c r="V181" s="34" t="str">
        <f t="shared" ca="1" si="23"/>
        <v xml:space="preserve"> </v>
      </c>
      <c r="W181" s="34">
        <f t="shared" ca="1" si="23"/>
        <v>-1.3555431959610176E-2</v>
      </c>
      <c r="X181" s="34">
        <f t="shared" ca="1" si="23"/>
        <v>-2.3301979452713728E-2</v>
      </c>
      <c r="Y181" s="55">
        <f t="shared" ca="1" si="23"/>
        <v>9.367675533222819E-4</v>
      </c>
    </row>
    <row r="182" spans="1:25" s="33" customFormat="1" ht="12" thickBot="1" x14ac:dyDescent="0.25">
      <c r="A182" s="26">
        <v>43100</v>
      </c>
      <c r="B182" s="63">
        <f t="shared" ca="1" si="24"/>
        <v>1.0666269962353869E-2</v>
      </c>
      <c r="C182" s="63">
        <f t="shared" ca="1" si="24"/>
        <v>5.1391556714741604E-3</v>
      </c>
      <c r="D182" s="34">
        <f t="shared" ca="1" si="24"/>
        <v>3.0821090244634863E-3</v>
      </c>
      <c r="E182" s="34">
        <f t="shared" ca="1" si="24"/>
        <v>2.2759153280504263E-2</v>
      </c>
      <c r="F182" s="34">
        <f t="shared" ca="1" si="24"/>
        <v>3.9733559643622129E-3</v>
      </c>
      <c r="G182" s="53">
        <f t="shared" ca="1" si="24"/>
        <v>1.1594724992835648E-2</v>
      </c>
      <c r="H182" s="34">
        <f t="shared" ca="1" si="24"/>
        <v>-3.8693255112115521E-3</v>
      </c>
      <c r="I182" s="34">
        <f t="shared" ca="1" si="24"/>
        <v>-3.164993367903568E-2</v>
      </c>
      <c r="J182" s="64">
        <f t="shared" ca="1" si="24"/>
        <v>-2.7762827519773881E-2</v>
      </c>
      <c r="K182" s="34">
        <f t="shared" ref="K182:Y185" ca="1" si="25">IF(IF(OR(K60=" ",K56=0,K56 = " ")," ",K60/K56-1)&gt;1.5," ",K60/K56-1)</f>
        <v>8.7423183452912667E-3</v>
      </c>
      <c r="L182" s="34" t="str">
        <f t="shared" ca="1" si="25"/>
        <v xml:space="preserve"> </v>
      </c>
      <c r="M182" s="64" t="str">
        <f t="shared" ca="1" si="25"/>
        <v xml:space="preserve"> </v>
      </c>
      <c r="N182" s="34">
        <f t="shared" ca="1" si="25"/>
        <v>2.2700116563806105E-2</v>
      </c>
      <c r="O182" s="55">
        <f t="shared" ca="1" si="25"/>
        <v>9.1363265408350713E-3</v>
      </c>
      <c r="P182" s="53">
        <f t="shared" ca="1" si="25"/>
        <v>-6.4097053544992955E-2</v>
      </c>
      <c r="Q182" s="34">
        <f t="shared" ca="1" si="25"/>
        <v>1.1478583390405195E-2</v>
      </c>
      <c r="R182" s="34">
        <f t="shared" ca="1" si="25"/>
        <v>1.4822525973982037E-2</v>
      </c>
      <c r="S182" s="34" t="str">
        <f t="shared" ca="1" si="25"/>
        <v xml:space="preserve"> </v>
      </c>
      <c r="T182" s="34">
        <f t="shared" ca="1" si="25"/>
        <v>2.7113044409259324E-3</v>
      </c>
      <c r="U182" s="34">
        <f t="shared" ca="1" si="25"/>
        <v>3.8388897192620064E-2</v>
      </c>
      <c r="V182" s="34" t="str">
        <f t="shared" ca="1" si="25"/>
        <v xml:space="preserve"> </v>
      </c>
      <c r="W182" s="34">
        <f t="shared" ca="1" si="25"/>
        <v>1.0829234784892394E-2</v>
      </c>
      <c r="X182" s="34">
        <f t="shared" ca="1" si="25"/>
        <v>0.40176184496400547</v>
      </c>
      <c r="Y182" s="55">
        <f t="shared" ca="1" si="25"/>
        <v>9.2520922376002623E-3</v>
      </c>
    </row>
    <row r="183" spans="1:25" s="33" customFormat="1" x14ac:dyDescent="0.2">
      <c r="A183" s="14">
        <v>43190</v>
      </c>
      <c r="B183" s="67">
        <f ca="1">IF(IF(OR(B61="",B57=0),NA(),B61/B57-1)&gt;1.5,NA(),B61/B57-1)</f>
        <v>1.0208207824279114E-2</v>
      </c>
      <c r="C183" s="67">
        <f t="shared" ca="1" si="24"/>
        <v>1.3725631517400583E-3</v>
      </c>
      <c r="D183" s="59">
        <f t="shared" ca="1" si="24"/>
        <v>-8.392931161707029E-4</v>
      </c>
      <c r="E183" s="59">
        <f t="shared" ca="1" si="24"/>
        <v>2.3964237089379781E-2</v>
      </c>
      <c r="F183" s="59">
        <f t="shared" ca="1" si="24"/>
        <v>1.6625483031207366E-3</v>
      </c>
      <c r="G183" s="60">
        <f t="shared" ca="1" si="24"/>
        <v>5.4407864617460611E-3</v>
      </c>
      <c r="H183" s="59">
        <f t="shared" ca="1" si="24"/>
        <v>-1.161667890932172E-2</v>
      </c>
      <c r="I183" s="59">
        <f t="shared" ca="1" si="24"/>
        <v>-4.0014357979532122E-2</v>
      </c>
      <c r="J183" s="68">
        <f t="shared" ca="1" si="24"/>
        <v>-1.8621468453375423E-2</v>
      </c>
      <c r="K183" s="59">
        <f t="shared" ca="1" si="25"/>
        <v>-5.2129832392321385E-3</v>
      </c>
      <c r="L183" s="59" t="str">
        <f t="shared" ca="1" si="25"/>
        <v xml:space="preserve"> </v>
      </c>
      <c r="M183" s="68" t="str">
        <f t="shared" ca="1" si="25"/>
        <v xml:space="preserve"> </v>
      </c>
      <c r="N183" s="59">
        <f t="shared" ca="1" si="25"/>
        <v>2.4040190756877688E-2</v>
      </c>
      <c r="O183" s="61">
        <f t="shared" ca="1" si="25"/>
        <v>-8.0167533705989835E-2</v>
      </c>
      <c r="P183" s="60">
        <f t="shared" ca="1" si="25"/>
        <v>-0.25380835654060152</v>
      </c>
      <c r="Q183" s="59">
        <f t="shared" ca="1" si="25"/>
        <v>1.5325795945199783E-2</v>
      </c>
      <c r="R183" s="59">
        <f t="shared" ca="1" si="25"/>
        <v>1.5516869819060419E-2</v>
      </c>
      <c r="S183" s="59" t="str">
        <f t="shared" ca="1" si="25"/>
        <v xml:space="preserve"> </v>
      </c>
      <c r="T183" s="59">
        <f ca="1">IF(IF(OR(T61=" ",T57=0,T57 = " ")," ",T61/T57-1)&gt;1.5," ",T61/T57-1)</f>
        <v>-2.9625935437542439E-2</v>
      </c>
      <c r="U183" s="59">
        <f t="shared" ca="1" si="25"/>
        <v>3.0601364176789048E-2</v>
      </c>
      <c r="V183" s="59" t="str">
        <f t="shared" ca="1" si="25"/>
        <v xml:space="preserve"> </v>
      </c>
      <c r="W183" s="59">
        <f t="shared" ca="1" si="25"/>
        <v>-4.944279356823067E-3</v>
      </c>
      <c r="X183" s="59">
        <f ca="1">IF(IF(OR(X61=" ",X57=0,X57 = " ")," ",X61/X57-1)&gt;1.5," ",X61/X57-1)</f>
        <v>-1.9535682198550508E-2</v>
      </c>
      <c r="Y183" s="61">
        <f t="shared" ca="1" si="25"/>
        <v>-1.3972826363336188E-2</v>
      </c>
    </row>
    <row r="184" spans="1:25" s="33" customFormat="1" x14ac:dyDescent="0.2">
      <c r="A184" s="20">
        <v>43281</v>
      </c>
      <c r="B184" s="63">
        <f ca="1">IF(IF(OR(B62="",B58=0),NA(),B62/B58-1)&gt;1.5,NA(),B62/B58-1)</f>
        <v>1.1299804547848957E-2</v>
      </c>
      <c r="C184" s="63">
        <f t="shared" ca="1" si="24"/>
        <v>4.203865971801779E-3</v>
      </c>
      <c r="D184" s="34">
        <f t="shared" ca="1" si="24"/>
        <v>3.1848437078805247E-3</v>
      </c>
      <c r="E184" s="34">
        <f t="shared" ca="1" si="24"/>
        <v>2.6538470828981531E-2</v>
      </c>
      <c r="F184" s="34">
        <f t="shared" ca="1" si="24"/>
        <v>2.2943476629306847E-3</v>
      </c>
      <c r="G184" s="53">
        <f t="shared" ca="1" si="24"/>
        <v>3.4313649870341134E-3</v>
      </c>
      <c r="H184" s="34">
        <f t="shared" ca="1" si="24"/>
        <v>6.2188889600220953E-3</v>
      </c>
      <c r="I184" s="34">
        <f t="shared" ca="1" si="24"/>
        <v>-4.3377308832670103E-2</v>
      </c>
      <c r="J184" s="64">
        <f t="shared" ca="1" si="24"/>
        <v>-2.8406383809061131E-2</v>
      </c>
      <c r="K184" s="34">
        <f t="shared" ca="1" si="25"/>
        <v>6.7943966113861443E-3</v>
      </c>
      <c r="L184" s="34" t="str">
        <f t="shared" ca="1" si="25"/>
        <v xml:space="preserve"> </v>
      </c>
      <c r="M184" s="64" t="str">
        <f t="shared" ca="1" si="25"/>
        <v xml:space="preserve"> </v>
      </c>
      <c r="N184" s="34">
        <f t="shared" ca="1" si="25"/>
        <v>2.6270905253995114E-2</v>
      </c>
      <c r="O184" s="55">
        <f t="shared" ca="1" si="25"/>
        <v>-0.10578458950942971</v>
      </c>
      <c r="P184" s="53">
        <f t="shared" ca="1" si="25"/>
        <v>-0.27816601922682216</v>
      </c>
      <c r="Q184" s="34">
        <f t="shared" ca="1" si="25"/>
        <v>1.3239748703661069E-2</v>
      </c>
      <c r="R184" s="34">
        <f t="shared" ca="1" si="25"/>
        <v>2.2111116296397171E-2</v>
      </c>
      <c r="S184" s="34" t="str">
        <f t="shared" ca="1" si="25"/>
        <v xml:space="preserve"> </v>
      </c>
      <c r="T184" s="34">
        <f ca="1">IF(IF(OR(T62=" ",T58=0,T58 = " ")," ",T62/T58-1)&gt;1.5," ",T62/T58-1)</f>
        <v>-1.1700822191984317E-2</v>
      </c>
      <c r="U184" s="34">
        <f t="shared" ca="1" si="25"/>
        <v>3.3811086196655626E-2</v>
      </c>
      <c r="V184" s="34" t="str">
        <f t="shared" ca="1" si="25"/>
        <v xml:space="preserve"> </v>
      </c>
      <c r="W184" s="34">
        <f t="shared" ca="1" si="25"/>
        <v>6.1284834336259308E-3</v>
      </c>
      <c r="X184" s="34">
        <f ca="1">IF(IF(OR(X62=" ",X58=0,X58 = " ")," ",X62/X58-1)&gt;1.5," ",X62/X58-1)</f>
        <v>7.575070892414959E-2</v>
      </c>
      <c r="Y184" s="55">
        <f t="shared" ca="1" si="25"/>
        <v>5.6810547759784669E-3</v>
      </c>
    </row>
    <row r="185" spans="1:25" s="165" customFormat="1" x14ac:dyDescent="0.2">
      <c r="A185" s="20">
        <v>43373</v>
      </c>
      <c r="B185" s="63">
        <f ca="1">IF(IF(OR(B63="",B59=0),NA(),B63/B59-1)&gt;1.5,NA(),B63/B59-1)</f>
        <v>1.0686640210816334E-2</v>
      </c>
      <c r="C185" s="63">
        <f t="shared" ca="1" si="24"/>
        <v>3.5071156888450972E-3</v>
      </c>
      <c r="D185" s="34">
        <f t="shared" ca="1" si="24"/>
        <v>1.7116104900709583E-3</v>
      </c>
      <c r="E185" s="34">
        <f t="shared" ca="1" si="24"/>
        <v>2.6174485069887066E-2</v>
      </c>
      <c r="F185" s="34">
        <f t="shared" ca="1" si="24"/>
        <v>1.2601645620589741E-2</v>
      </c>
      <c r="G185" s="53">
        <f t="shared" ca="1" si="24"/>
        <v>1.5069420823060176E-2</v>
      </c>
      <c r="H185" s="34">
        <f t="shared" ca="1" si="24"/>
        <v>1.3296306211024067E-2</v>
      </c>
      <c r="I185" s="34">
        <f t="shared" ca="1" si="24"/>
        <v>-3.2378485575380811E-2</v>
      </c>
      <c r="J185" s="64">
        <f t="shared" ca="1" si="24"/>
        <v>-2.0271331084023569E-2</v>
      </c>
      <c r="K185" s="34">
        <f t="shared" ca="1" si="25"/>
        <v>2.0798115256307259E-2</v>
      </c>
      <c r="L185" s="34" t="str">
        <f t="shared" ca="1" si="25"/>
        <v xml:space="preserve"> </v>
      </c>
      <c r="M185" s="64" t="str">
        <f t="shared" ca="1" si="25"/>
        <v xml:space="preserve"> </v>
      </c>
      <c r="N185" s="34">
        <f t="shared" ca="1" si="25"/>
        <v>2.63386306752873E-2</v>
      </c>
      <c r="O185" s="55">
        <f t="shared" ca="1" si="25"/>
        <v>-0.14238256634376323</v>
      </c>
      <c r="P185" s="53">
        <f t="shared" ca="1" si="25"/>
        <v>-0.21051362912400173</v>
      </c>
      <c r="Q185" s="34">
        <f t="shared" ca="1" si="25"/>
        <v>2.5913795724333388E-2</v>
      </c>
      <c r="R185" s="34">
        <f t="shared" ca="1" si="25"/>
        <v>3.5736221402755231E-2</v>
      </c>
      <c r="S185" s="34" t="str">
        <f t="shared" ca="1" si="25"/>
        <v xml:space="preserve"> </v>
      </c>
      <c r="T185" s="34">
        <f ca="1">IF(IF(OR(T63=" ",T59=0,T59 = " ")," ",T63/T59-1)&gt;1.5," ",T63/T59-1)</f>
        <v>-1.2057962878944894E-2</v>
      </c>
      <c r="U185" s="34">
        <f t="shared" ca="1" si="25"/>
        <v>3.8814479394774448E-2</v>
      </c>
      <c r="V185" s="34" t="str">
        <f t="shared" ca="1" si="25"/>
        <v xml:space="preserve"> </v>
      </c>
      <c r="W185" s="34">
        <f t="shared" ca="1" si="25"/>
        <v>2.0167047345857503E-2</v>
      </c>
      <c r="X185" s="34">
        <f ca="1">IF(IF(OR(X63=" ",X59=0,X59 = " ")," ",X63/X59-1)&gt;1.5," ",X63/X59-1)</f>
        <v>0.15309753351741384</v>
      </c>
      <c r="Y185" s="55">
        <f t="shared" ca="1" si="25"/>
        <v>-1.4181573490164578E-2</v>
      </c>
    </row>
    <row r="186" spans="1:25" s="33" customFormat="1" ht="12" thickBot="1" x14ac:dyDescent="0.25">
      <c r="A186" s="20">
        <v>43465</v>
      </c>
      <c r="B186" s="63">
        <f t="shared" ref="B186:S186" ca="1" si="26">IF(IF(OR(B64="",B60=0),NA(),B64/B60-1)&gt;1.5,NA(),B64/B60-1)</f>
        <v>2.4547062965156519E-2</v>
      </c>
      <c r="C186" s="63">
        <f t="shared" ca="1" si="26"/>
        <v>2.345566592620707E-2</v>
      </c>
      <c r="D186" s="34">
        <f t="shared" ca="1" si="26"/>
        <v>2.2103561547686557E-2</v>
      </c>
      <c r="E186" s="34">
        <f t="shared" ca="1" si="26"/>
        <v>3.1228354936512881E-2</v>
      </c>
      <c r="F186" s="34">
        <f t="shared" ca="1" si="26"/>
        <v>2.425199092980046E-2</v>
      </c>
      <c r="G186" s="53">
        <f t="shared" ca="1" si="26"/>
        <v>3.2477725666868462E-2</v>
      </c>
      <c r="H186" s="34">
        <f t="shared" ca="1" si="26"/>
        <v>3.9765557473612212E-3</v>
      </c>
      <c r="I186" s="34">
        <f t="shared" ca="1" si="26"/>
        <v>-1.7434724015201075E-2</v>
      </c>
      <c r="J186" s="64">
        <f t="shared" ca="1" si="26"/>
        <v>-2.6492028638215315E-3</v>
      </c>
      <c r="K186" s="34">
        <f t="shared" ca="1" si="26"/>
        <v>2.5536844000755066E-2</v>
      </c>
      <c r="L186" s="34" t="e">
        <f t="shared" ca="1" si="26"/>
        <v>#N/A</v>
      </c>
      <c r="M186" s="64" t="e">
        <f t="shared" ca="1" si="26"/>
        <v>#N/A</v>
      </c>
      <c r="N186" s="34">
        <f t="shared" ca="1" si="26"/>
        <v>3.1153310613656782E-2</v>
      </c>
      <c r="O186" s="55">
        <f t="shared" ca="1" si="26"/>
        <v>-7.6232821331609912E-2</v>
      </c>
      <c r="P186" s="53">
        <f t="shared" ca="1" si="26"/>
        <v>-0.43183340668523307</v>
      </c>
      <c r="Q186" s="34">
        <f t="shared" ca="1" si="26"/>
        <v>3.738636970251541E-2</v>
      </c>
      <c r="R186" s="34">
        <f t="shared" ca="1" si="26"/>
        <v>4.7121423940676754E-2</v>
      </c>
      <c r="S186" s="34" t="e">
        <f t="shared" ca="1" si="26"/>
        <v>#N/A</v>
      </c>
      <c r="T186" s="34">
        <f t="shared" ref="T186" ca="1" si="27">IF(IF(OR(T64="",T60=0),NA(),T64/T60-1)&gt;1.5,NA(),9/T60-1)</f>
        <v>-0.98088729612815995</v>
      </c>
      <c r="U186" s="34">
        <f t="shared" ref="U186:Y186" ca="1" si="28">IF(IF(OR(U64="",U60=0),NA(),U64/U60-1)&gt;1.5,NA(),U64/U60-1)</f>
        <v>6.4898073648705479E-2</v>
      </c>
      <c r="V186" s="34" t="e">
        <f t="shared" ca="1" si="28"/>
        <v>#N/A</v>
      </c>
      <c r="W186" s="34">
        <f t="shared" ca="1" si="28"/>
        <v>2.8382133654872854E-2</v>
      </c>
      <c r="X186" s="34">
        <f t="shared" ca="1" si="28"/>
        <v>1.797206229918813E-2</v>
      </c>
      <c r="Y186" s="55">
        <f t="shared" ca="1" si="28"/>
        <v>-1.8181388919067953E-2</v>
      </c>
    </row>
    <row r="187" spans="1:25" ht="15.75" thickBot="1" x14ac:dyDescent="0.25">
      <c r="A187" s="124" t="s">
        <v>35</v>
      </c>
      <c r="B187" s="128"/>
      <c r="C187" s="128"/>
      <c r="D187" s="91"/>
      <c r="E187" s="91"/>
      <c r="F187" s="91"/>
      <c r="G187" s="91"/>
      <c r="H187" s="91"/>
      <c r="I187" s="91"/>
      <c r="J187" s="92"/>
      <c r="K187" s="91"/>
      <c r="L187" s="91"/>
      <c r="M187" s="92"/>
      <c r="N187" s="91"/>
      <c r="O187" s="91"/>
      <c r="P187" s="91"/>
      <c r="Q187" s="91"/>
      <c r="R187" s="91"/>
      <c r="S187" s="91"/>
      <c r="T187" s="91"/>
      <c r="U187" s="91"/>
      <c r="V187" s="91"/>
      <c r="W187" s="91"/>
      <c r="X187" s="91"/>
      <c r="Y187" s="126"/>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29"/>
    </row>
    <row r="189" spans="1:25" x14ac:dyDescent="0.2">
      <c r="A189" s="36" t="s">
        <v>37</v>
      </c>
      <c r="B189" s="69">
        <f t="shared" ref="B189:Y189" ca="1" si="29">SUM(B$9:B$12)/SUM(B$5:B$8)-1</f>
        <v>4.8321738241697387E-2</v>
      </c>
      <c r="C189" s="69">
        <f t="shared" ca="1" si="29"/>
        <v>3.0677913419604685E-2</v>
      </c>
      <c r="D189" s="31">
        <f t="shared" ca="1" si="29"/>
        <v>2.9653404968606134E-2</v>
      </c>
      <c r="E189" s="31">
        <f t="shared" ca="1" si="29"/>
        <v>8.8959722664693652E-2</v>
      </c>
      <c r="F189" s="31">
        <f t="shared" ca="1" si="29"/>
        <v>6.5173931341662605E-2</v>
      </c>
      <c r="G189" s="70">
        <f t="shared" ca="1" si="29"/>
        <v>3.2489400118864697E-2</v>
      </c>
      <c r="H189" s="31">
        <f t="shared" ca="1" si="29"/>
        <v>6.3588127385788562E-2</v>
      </c>
      <c r="I189" s="31">
        <f t="shared" ca="1" si="29"/>
        <v>3.856464957634409E-2</v>
      </c>
      <c r="J189" s="71">
        <f t="shared" ca="1" si="29"/>
        <v>6.1460127513671026E-2</v>
      </c>
      <c r="K189" s="31">
        <f t="shared" ca="1" si="29"/>
        <v>0.43507848633400248</v>
      </c>
      <c r="L189" s="31">
        <f t="shared" ca="1" si="29"/>
        <v>2.0405959783227345E-3</v>
      </c>
      <c r="M189" s="71">
        <f t="shared" ca="1" si="29"/>
        <v>1.4929756780241554E-2</v>
      </c>
      <c r="N189" s="31">
        <f t="shared" ca="1" si="29"/>
        <v>0.62909365804927275</v>
      </c>
      <c r="O189" s="62">
        <f t="shared" ca="1" si="29"/>
        <v>-2.1288608118926744E-2</v>
      </c>
      <c r="P189" s="70">
        <f t="shared" ca="1" si="29"/>
        <v>5.8642874277108348E-3</v>
      </c>
      <c r="Q189" s="31">
        <f t="shared" ca="1" si="29"/>
        <v>3.9461484538086289E-2</v>
      </c>
      <c r="R189" s="31">
        <f t="shared" ca="1" si="29"/>
        <v>3.0897851442946989E-2</v>
      </c>
      <c r="S189" s="31" t="e">
        <f t="shared" ca="1" si="29"/>
        <v>#DIV/0!</v>
      </c>
      <c r="T189" s="31" t="e">
        <f t="shared" ca="1" si="29"/>
        <v>#DIV/0!</v>
      </c>
      <c r="U189" s="31">
        <f t="shared" ca="1" si="29"/>
        <v>-6.0726596035423075E-3</v>
      </c>
      <c r="V189" s="31" t="e">
        <f t="shared" ca="1" si="29"/>
        <v>#DIV/0!</v>
      </c>
      <c r="W189" s="31" t="e">
        <f t="shared" ca="1" si="29"/>
        <v>#DIV/0!</v>
      </c>
      <c r="X189" s="31">
        <f t="shared" ca="1" si="29"/>
        <v>5.7818858059142997E-2</v>
      </c>
      <c r="Y189" s="62">
        <f t="shared" ca="1" si="29"/>
        <v>0.39047223201680059</v>
      </c>
    </row>
    <row r="190" spans="1:25" x14ac:dyDescent="0.2">
      <c r="A190" s="36" t="s">
        <v>38</v>
      </c>
      <c r="B190" s="69">
        <f t="shared" ref="B190:S190" ca="1" si="30">SUM(B$13:B$16)/SUM(B$9:B$12)-1</f>
        <v>3.9814507637189411E-2</v>
      </c>
      <c r="C190" s="69">
        <f t="shared" ca="1" si="30"/>
        <v>2.2211898113630779E-2</v>
      </c>
      <c r="D190" s="31">
        <f t="shared" ca="1" si="30"/>
        <v>2.0545098849670262E-2</v>
      </c>
      <c r="E190" s="31">
        <f t="shared" ca="1" si="30"/>
        <v>7.8377117500636251E-2</v>
      </c>
      <c r="F190" s="31">
        <f t="shared" ca="1" si="30"/>
        <v>5.1833079824110229E-2</v>
      </c>
      <c r="G190" s="70">
        <f t="shared" ca="1" si="30"/>
        <v>3.8015494222818136E-2</v>
      </c>
      <c r="H190" s="31">
        <f t="shared" ca="1" si="30"/>
        <v>6.1314108392565014E-2</v>
      </c>
      <c r="I190" s="31">
        <f t="shared" ca="1" si="30"/>
        <v>2.0132926563536602E-2</v>
      </c>
      <c r="J190" s="71">
        <f t="shared" ca="1" si="30"/>
        <v>2.438889875069683E-2</v>
      </c>
      <c r="K190" s="31">
        <f t="shared" ca="1" si="30"/>
        <v>6.0026211645007654E-2</v>
      </c>
      <c r="L190" s="31">
        <f t="shared" ca="1" si="30"/>
        <v>-4.8212741497374867E-2</v>
      </c>
      <c r="M190" s="71">
        <f t="shared" ca="1" si="30"/>
        <v>-3.5356392099585077E-2</v>
      </c>
      <c r="N190" s="31">
        <f t="shared" ca="1" si="30"/>
        <v>7.8888892438084612E-2</v>
      </c>
      <c r="O190" s="62">
        <f t="shared" ca="1" si="30"/>
        <v>-0.1583898870923256</v>
      </c>
      <c r="P190" s="70">
        <f t="shared" ca="1" si="30"/>
        <v>-7.3346997598973451E-2</v>
      </c>
      <c r="Q190" s="31">
        <f t="shared" ca="1" si="30"/>
        <v>5.0241003631473768E-2</v>
      </c>
      <c r="R190" s="31">
        <f t="shared" ca="1" si="30"/>
        <v>2.7969839504487837E-2</v>
      </c>
      <c r="S190" s="31" t="e">
        <f t="shared" ca="1" si="30"/>
        <v>#DIV/0!</v>
      </c>
      <c r="T190" s="31" t="e">
        <f t="shared" ref="T190:T196" ca="1" si="31">SUM(T$9:T$12)/SUM(T$5:T$8)-1</f>
        <v>#DIV/0!</v>
      </c>
      <c r="U190" s="31">
        <f ca="1">SUM(U$13:U$16)/SUM(U$9:U$12)-1</f>
        <v>1.6428989047805098E-2</v>
      </c>
      <c r="V190" s="31" t="e">
        <f ca="1">SUM(V$13:V$16)/SUM(V$9:V$12)-1</f>
        <v>#DIV/0!</v>
      </c>
      <c r="W190" s="31" t="e">
        <f t="shared" ref="W190:W196" ca="1" si="32">SUM(W$9:W$12)/SUM(W$5:W$8)-1</f>
        <v>#DIV/0!</v>
      </c>
      <c r="X190" s="31">
        <f ca="1">SUM(X$13:X$16)/SUM(X$9:X$12)-1</f>
        <v>0.12591555778861752</v>
      </c>
      <c r="Y190" s="62">
        <f ca="1">SUM(Y$13:Y$16)/SUM(Y$9:Y$12)-1</f>
        <v>7.2332832296438943E-2</v>
      </c>
    </row>
    <row r="191" spans="1:25" x14ac:dyDescent="0.2">
      <c r="A191" s="36" t="s">
        <v>39</v>
      </c>
      <c r="B191" s="69">
        <f t="shared" ref="B191:S191" ca="1" si="33">SUM(B$17:B$20)/SUM(B$13:B$16)-1</f>
        <v>2.8826369547051645E-2</v>
      </c>
      <c r="C191" s="69">
        <f t="shared" ca="1" si="33"/>
        <v>1.2418683934664498E-2</v>
      </c>
      <c r="D191" s="31">
        <f t="shared" ca="1" si="33"/>
        <v>1.1146719120613158E-2</v>
      </c>
      <c r="E191" s="31">
        <f t="shared" ca="1" si="33"/>
        <v>6.1042601281825926E-2</v>
      </c>
      <c r="F191" s="31">
        <f t="shared" ca="1" si="33"/>
        <v>1.9486961707255945E-2</v>
      </c>
      <c r="G191" s="70">
        <f t="shared" ca="1" si="33"/>
        <v>3.9189724185635377E-2</v>
      </c>
      <c r="H191" s="31">
        <f t="shared" ca="1" si="33"/>
        <v>4.709612073243008E-2</v>
      </c>
      <c r="I191" s="31">
        <f t="shared" ca="1" si="33"/>
        <v>8.8099236938763426E-3</v>
      </c>
      <c r="J191" s="71">
        <f t="shared" ca="1" si="33"/>
        <v>-1.8174263410730696E-3</v>
      </c>
      <c r="K191" s="31">
        <f t="shared" ca="1" si="33"/>
        <v>-1.3527098544533822E-2</v>
      </c>
      <c r="L191" s="31">
        <f t="shared" ca="1" si="33"/>
        <v>-6.201159990233418E-2</v>
      </c>
      <c r="M191" s="71">
        <f t="shared" ca="1" si="33"/>
        <v>-4.3875720757743264E-2</v>
      </c>
      <c r="N191" s="31">
        <f t="shared" ca="1" si="33"/>
        <v>1.1235961925132543E-2</v>
      </c>
      <c r="O191" s="62">
        <f t="shared" ca="1" si="33"/>
        <v>-0.21989443338326886</v>
      </c>
      <c r="P191" s="70">
        <f t="shared" ca="1" si="33"/>
        <v>3.7217081605537272E-2</v>
      </c>
      <c r="Q191" s="31">
        <f t="shared" ca="1" si="33"/>
        <v>3.0110469827931974E-2</v>
      </c>
      <c r="R191" s="31">
        <f t="shared" ca="1" si="33"/>
        <v>1.683256438797831E-2</v>
      </c>
      <c r="S191" s="31">
        <f t="shared" ca="1" si="33"/>
        <v>5.3124425856324597E-2</v>
      </c>
      <c r="T191" s="31" t="e">
        <f ca="1">SUM(T$9:T$12)/SUM(T$5:T$8)-1</f>
        <v>#DIV/0!</v>
      </c>
      <c r="U191" s="31">
        <f ca="1">SUM(U$17:U$20)/SUM(U$13:U$16)-1</f>
        <v>2.5209291539422196E-2</v>
      </c>
      <c r="V191" s="31">
        <f ca="1">SUM(V$17:V$20)/SUM(V$13:V$16)-1</f>
        <v>8.2377441892927283E-2</v>
      </c>
      <c r="W191" s="31" t="e">
        <f t="shared" ca="1" si="32"/>
        <v>#DIV/0!</v>
      </c>
      <c r="X191" s="31">
        <f ca="1">SUM(X$17:X$20)/SUM(X$13:X$16)-1</f>
        <v>1.9836930127365981E-3</v>
      </c>
      <c r="Y191" s="62">
        <f ca="1">SUM(Y$17:Y$20)/SUM(Y$13:Y$16)-1</f>
        <v>-1.9236663506690288E-2</v>
      </c>
    </row>
    <row r="192" spans="1:25" x14ac:dyDescent="0.2">
      <c r="A192" s="36" t="s">
        <v>40</v>
      </c>
      <c r="B192" s="69">
        <f t="shared" ref="B192:S192" ca="1" si="34">SUM(B$21:B$24)/SUM(B$17:B$20)-1</f>
        <v>3.4967436062355306E-2</v>
      </c>
      <c r="C192" s="69">
        <f t="shared" ca="1" si="34"/>
        <v>2.0074414881280145E-2</v>
      </c>
      <c r="D192" s="31">
        <f t="shared" ca="1" si="34"/>
        <v>1.710225972528634E-2</v>
      </c>
      <c r="E192" s="31">
        <f t="shared" ca="1" si="34"/>
        <v>5.9327942479823426E-2</v>
      </c>
      <c r="F192" s="31">
        <f t="shared" ca="1" si="34"/>
        <v>2.1878104508002538E-2</v>
      </c>
      <c r="G192" s="70">
        <f t="shared" ca="1" si="34"/>
        <v>3.50973209093699E-2</v>
      </c>
      <c r="H192" s="31">
        <f t="shared" ca="1" si="34"/>
        <v>2.1861593986065797E-2</v>
      </c>
      <c r="I192" s="31">
        <f t="shared" ca="1" si="34"/>
        <v>2.5259735604945766E-2</v>
      </c>
      <c r="J192" s="71">
        <f t="shared" ca="1" si="34"/>
        <v>1.6475388639081823E-2</v>
      </c>
      <c r="K192" s="31">
        <f t="shared" ca="1" si="34"/>
        <v>-1.9840783091597314E-2</v>
      </c>
      <c r="L192" s="31">
        <f t="shared" ca="1" si="34"/>
        <v>-1.9042728438746215E-3</v>
      </c>
      <c r="M192" s="71">
        <f t="shared" ca="1" si="34"/>
        <v>2.3955943496860588E-3</v>
      </c>
      <c r="N192" s="31">
        <f t="shared" ca="1" si="34"/>
        <v>9.4154658093879018E-3</v>
      </c>
      <c r="O192" s="62">
        <f t="shared" ca="1" si="34"/>
        <v>-7.6202622253503605E-2</v>
      </c>
      <c r="P192" s="70">
        <f t="shared" ca="1" si="34"/>
        <v>4.038605350682567E-2</v>
      </c>
      <c r="Q192" s="31">
        <f t="shared" ca="1" si="34"/>
        <v>3.1289147746100365E-2</v>
      </c>
      <c r="R192" s="31">
        <f t="shared" ca="1" si="34"/>
        <v>2.2034561284435261E-2</v>
      </c>
      <c r="S192" s="31">
        <f t="shared" ca="1" si="34"/>
        <v>4.6376478855630454E-2</v>
      </c>
      <c r="T192" s="31" t="e">
        <f t="shared" ca="1" si="31"/>
        <v>#DIV/0!</v>
      </c>
      <c r="U192" s="31">
        <f ca="1">SUM(U$21:U$24)/SUM(U$17:U$20)-1</f>
        <v>3.3035035125286605E-2</v>
      </c>
      <c r="V192" s="31">
        <f ca="1">SUM(V$21:V$24)/SUM(V$17:V$20)-1</f>
        <v>4.3847877956422421E-2</v>
      </c>
      <c r="W192" s="31" t="e">
        <f t="shared" ca="1" si="32"/>
        <v>#DIV/0!</v>
      </c>
      <c r="X192" s="31">
        <f ca="1">SUM(X$21:X$24)/SUM(X$17:X$20)-1</f>
        <v>-7.5567876722365535E-3</v>
      </c>
      <c r="Y192" s="62">
        <f ca="1">SUM(Y$21:Y$24)/SUM(Y$17:Y$20)-1</f>
        <v>-3.9737302319120538E-2</v>
      </c>
    </row>
    <row r="193" spans="1:25" x14ac:dyDescent="0.2">
      <c r="A193" s="36" t="s">
        <v>41</v>
      </c>
      <c r="B193" s="69">
        <f t="shared" ref="B193:S193" ca="1" si="35">IF(ISBLANK(B28),NA(),SUM(B$25:B$28)/SUM(B$21:B$24)-1)</f>
        <v>2.3308717494715747E-2</v>
      </c>
      <c r="C193" s="69">
        <f t="shared" ca="1" si="35"/>
        <v>6.4381850158530263E-3</v>
      </c>
      <c r="D193" s="31">
        <f t="shared" ca="1" si="35"/>
        <v>5.067368773580494E-3</v>
      </c>
      <c r="E193" s="31">
        <f t="shared" ca="1" si="35"/>
        <v>4.7106269496431485E-2</v>
      </c>
      <c r="F193" s="31">
        <f t="shared" ca="1" si="35"/>
        <v>-1.2452753588508059E-2</v>
      </c>
      <c r="G193" s="70">
        <f t="shared" ca="1" si="35"/>
        <v>1.9757325301142714E-2</v>
      </c>
      <c r="H193" s="31">
        <f t="shared" ca="1" si="35"/>
        <v>6.2837410324185106E-2</v>
      </c>
      <c r="I193" s="31">
        <f t="shared" ca="1" si="35"/>
        <v>1.9430241901408074E-4</v>
      </c>
      <c r="J193" s="71">
        <f t="shared" ca="1" si="35"/>
        <v>-7.1153414659852476E-4</v>
      </c>
      <c r="K193" s="31">
        <f t="shared" ca="1" si="35"/>
        <v>-3.911389467490145E-2</v>
      </c>
      <c r="L193" s="31">
        <f t="shared" ca="1" si="35"/>
        <v>1.6054059252923469E-3</v>
      </c>
      <c r="M193" s="71">
        <f t="shared" ca="1" si="35"/>
        <v>-4.8229698110069497E-2</v>
      </c>
      <c r="N193" s="31">
        <f t="shared" ca="1" si="35"/>
        <v>1.562160603484064E-2</v>
      </c>
      <c r="O193" s="62">
        <f t="shared" ca="1" si="35"/>
        <v>-0.10223901682115355</v>
      </c>
      <c r="P193" s="70">
        <f t="shared" ca="1" si="35"/>
        <v>2.1790058729108441E-2</v>
      </c>
      <c r="Q193" s="31">
        <f t="shared" ca="1" si="35"/>
        <v>1.8734207758533072E-2</v>
      </c>
      <c r="R193" s="31">
        <f t="shared" ca="1" si="35"/>
        <v>-9.1053363622828343E-4</v>
      </c>
      <c r="S193" s="31">
        <f t="shared" ca="1" si="35"/>
        <v>1.4066254784415699E-2</v>
      </c>
      <c r="T193" s="31" t="e">
        <f t="shared" ca="1" si="31"/>
        <v>#DIV/0!</v>
      </c>
      <c r="U193" s="31">
        <f ca="1">IF(ISBLANK(U28),NA(),SUM(U$25:U$28)/SUM(U$21:U$24)-1)</f>
        <v>9.2194880409466329E-3</v>
      </c>
      <c r="V193" s="31">
        <f ca="1">IF(ISBLANK(V28),NA(),SUM(V$25:V$28)/SUM(V$21:V$24)-1)</f>
        <v>-5.5703109274034546E-3</v>
      </c>
      <c r="W193" s="31" t="e">
        <f t="shared" ca="1" si="32"/>
        <v>#DIV/0!</v>
      </c>
      <c r="X193" s="31">
        <f ca="1">IF(ISBLANK(X28),NA(),SUM(X$25:X$28)/SUM(X$21:X$24)-1)</f>
        <v>-1.8180237836329938E-2</v>
      </c>
      <c r="Y193" s="62">
        <f ca="1">IF(ISBLANK(Y28),NA(),SUM(Y$25:Y$28)/SUM(Y$21:Y$24)-1)</f>
        <v>-3.0105099703709337E-2</v>
      </c>
    </row>
    <row r="194" spans="1:25" x14ac:dyDescent="0.2">
      <c r="A194" s="36" t="s">
        <v>42</v>
      </c>
      <c r="B194" s="69">
        <f t="shared" ref="B194:S194" ca="1" si="36">IF(ISBLANK(B32),NA(),SUM(B$29:B$32)/SUM(B$25:B$28)-1)</f>
        <v>2.0365728220688162E-2</v>
      </c>
      <c r="C194" s="69">
        <f t="shared" ca="1" si="36"/>
        <v>6.7023748880450373E-3</v>
      </c>
      <c r="D194" s="31">
        <f t="shared" ca="1" si="36"/>
        <v>5.5064131263724558E-3</v>
      </c>
      <c r="E194" s="31">
        <f t="shared" ca="1" si="36"/>
        <v>3.4466240165399231E-2</v>
      </c>
      <c r="F194" s="31">
        <f t="shared" ca="1" si="36"/>
        <v>-3.9737509389591308E-3</v>
      </c>
      <c r="G194" s="70">
        <f t="shared" ca="1" si="36"/>
        <v>2.3737742478705526E-2</v>
      </c>
      <c r="H194" s="31">
        <f t="shared" ca="1" si="36"/>
        <v>-3.9443979321234668E-2</v>
      </c>
      <c r="I194" s="31">
        <f t="shared" ca="1" si="36"/>
        <v>-9.214906666990319E-3</v>
      </c>
      <c r="J194" s="71">
        <f t="shared" ca="1" si="36"/>
        <v>3.4019133996920914E-3</v>
      </c>
      <c r="K194" s="31">
        <f t="shared" ca="1" si="36"/>
        <v>-1.8897896872470787E-2</v>
      </c>
      <c r="L194" s="31">
        <f t="shared" ca="1" si="36"/>
        <v>-1</v>
      </c>
      <c r="M194" s="71">
        <f t="shared" ca="1" si="36"/>
        <v>-1</v>
      </c>
      <c r="N194" s="31">
        <f t="shared" ca="1" si="36"/>
        <v>1.9753391968407863E-2</v>
      </c>
      <c r="O194" s="62">
        <f t="shared" ca="1" si="36"/>
        <v>-0.15897974386483005</v>
      </c>
      <c r="P194" s="70">
        <f t="shared" ca="1" si="36"/>
        <v>-2.2376753154867424E-2</v>
      </c>
      <c r="Q194" s="31">
        <f t="shared" ca="1" si="36"/>
        <v>2.2910732878012263E-2</v>
      </c>
      <c r="R194" s="31">
        <f t="shared" ca="1" si="36"/>
        <v>8.3642085497763752E-3</v>
      </c>
      <c r="S194" s="31">
        <f t="shared" ca="1" si="36"/>
        <v>-2.1588910313713461E-3</v>
      </c>
      <c r="T194" s="31" t="e">
        <f t="shared" ca="1" si="31"/>
        <v>#DIV/0!</v>
      </c>
      <c r="U194" s="31">
        <f ca="1">IF(ISBLANK(U32),NA(),SUM(U$29:U$32)/SUM(U$25:U$28)-1)</f>
        <v>1.2426155815152828E-2</v>
      </c>
      <c r="V194" s="31">
        <f ca="1">IF(ISBLANK(V32),NA(),SUM(V$29:V$32)/SUM(V$25:V$28)-1)</f>
        <v>3.8799680356871313E-4</v>
      </c>
      <c r="W194" s="31" t="e">
        <f t="shared" ca="1" si="32"/>
        <v>#DIV/0!</v>
      </c>
      <c r="X194" s="31">
        <f ca="1">IF(ISBLANK(X32),NA(),SUM(X$29:X$32)/SUM(X$25:X$28)-1)</f>
        <v>-4.2804074893073474E-2</v>
      </c>
      <c r="Y194" s="62">
        <f ca="1">IF(ISBLANK(Y32),NA(),SUM(Y$29:Y$32)/SUM(Y$25:Y$28)-1)</f>
        <v>-3.8473183518450416E-3</v>
      </c>
    </row>
    <row r="195" spans="1:25" x14ac:dyDescent="0.2">
      <c r="A195" s="36" t="s">
        <v>43</v>
      </c>
      <c r="B195" s="69">
        <f t="shared" ref="B195:S195" ca="1" si="37">IF(ISBLANK(B36),NA(),SUM(B$33:B$36)/SUM(B$29:B$32)-1)</f>
        <v>2.3760399818910871E-2</v>
      </c>
      <c r="C195" s="69">
        <f t="shared" ca="1" si="37"/>
        <v>9.3624507650000854E-3</v>
      </c>
      <c r="D195" s="31">
        <f t="shared" ca="1" si="37"/>
        <v>6.0193664536321023E-3</v>
      </c>
      <c r="E195" s="31">
        <f t="shared" ca="1" si="37"/>
        <v>3.2827331876170707E-2</v>
      </c>
      <c r="F195" s="31">
        <f t="shared" ca="1" si="37"/>
        <v>-4.5512468888022628E-3</v>
      </c>
      <c r="G195" s="70">
        <f t="shared" ca="1" si="37"/>
        <v>1.1454401128057068E-2</v>
      </c>
      <c r="H195" s="31">
        <f t="shared" ca="1" si="37"/>
        <v>7.7107778433906926E-3</v>
      </c>
      <c r="I195" s="31">
        <f t="shared" ca="1" si="37"/>
        <v>-8.6715466675956199E-3</v>
      </c>
      <c r="J195" s="71">
        <f t="shared" ca="1" si="37"/>
        <v>-8.3689227205278049E-3</v>
      </c>
      <c r="K195" s="31">
        <f t="shared" ca="1" si="37"/>
        <v>-7.5030422014302767E-3</v>
      </c>
      <c r="L195" s="31" t="e">
        <f t="shared" ca="1" si="37"/>
        <v>#DIV/0!</v>
      </c>
      <c r="M195" s="71" t="e">
        <f t="shared" ca="1" si="37"/>
        <v>#DIV/0!</v>
      </c>
      <c r="N195" s="31">
        <f t="shared" ca="1" si="37"/>
        <v>2.9356260886512109E-2</v>
      </c>
      <c r="O195" s="62">
        <f t="shared" ca="1" si="37"/>
        <v>-1.3378249126879016E-2</v>
      </c>
      <c r="P195" s="70">
        <f t="shared" ca="1" si="37"/>
        <v>6.9629916153897131E-2</v>
      </c>
      <c r="Q195" s="31">
        <f t="shared" ca="1" si="37"/>
        <v>2.5447544229401098E-2</v>
      </c>
      <c r="R195" s="31">
        <f t="shared" ca="1" si="37"/>
        <v>-6.7071007365255841E-3</v>
      </c>
      <c r="S195" s="31">
        <f t="shared" ca="1" si="37"/>
        <v>-1</v>
      </c>
      <c r="T195" s="31" t="e">
        <f t="shared" ca="1" si="31"/>
        <v>#DIV/0!</v>
      </c>
      <c r="U195" s="31">
        <f ca="1">IF(ISBLANK(U36),NA(),SUM(U$33:U$36)/SUM(U$29:U$32)-1)</f>
        <v>1.5791972198905713E-2</v>
      </c>
      <c r="V195" s="31">
        <f ca="1">IF(ISBLANK(V36),NA(),SUM(V$33:V$36)/SUM(V$29:V$32)-1)</f>
        <v>-1</v>
      </c>
      <c r="W195" s="31" t="e">
        <f t="shared" ca="1" si="32"/>
        <v>#DIV/0!</v>
      </c>
      <c r="X195" s="31">
        <f ca="1">IF(ISBLANK(X36),NA(),SUM(X$33:X$36)/SUM(X$29:X$32)-1)</f>
        <v>2.363299004316044E-2</v>
      </c>
      <c r="Y195" s="62">
        <f ca="1">IF(ISBLANK(Y36),NA(),SUM(Y$33:Y$36)/SUM(Y$29:Y$32)-1)</f>
        <v>-1.8186039529162312E-2</v>
      </c>
    </row>
    <row r="196" spans="1:25" x14ac:dyDescent="0.2">
      <c r="A196" s="36" t="s">
        <v>44</v>
      </c>
      <c r="B196" s="69">
        <f t="shared" ref="B196:S196" ca="1" si="38">IF(ISBLANK(B40),NA(),SUM(B$37:B$40)/SUM(B$33:B$36)-1)</f>
        <v>1.772894551324411E-2</v>
      </c>
      <c r="C196" s="69">
        <f t="shared" ca="1" si="38"/>
        <v>3.4502877528688192E-3</v>
      </c>
      <c r="D196" s="31">
        <f t="shared" ca="1" si="38"/>
        <v>2.6474286586339879E-3</v>
      </c>
      <c r="E196" s="31">
        <f t="shared" ca="1" si="38"/>
        <v>2.9591781786315829E-2</v>
      </c>
      <c r="F196" s="31">
        <f t="shared" ca="1" si="38"/>
        <v>-1.0580122624209043E-2</v>
      </c>
      <c r="G196" s="70">
        <f t="shared" ca="1" si="38"/>
        <v>1.1525211213540665E-2</v>
      </c>
      <c r="H196" s="31">
        <f t="shared" ca="1" si="38"/>
        <v>7.4357260186312946E-3</v>
      </c>
      <c r="I196" s="31">
        <f t="shared" ca="1" si="38"/>
        <v>-7.4379353735987142E-3</v>
      </c>
      <c r="J196" s="71">
        <f t="shared" ca="1" si="38"/>
        <v>-1.3100452514292815E-2</v>
      </c>
      <c r="K196" s="31">
        <f t="shared" ca="1" si="38"/>
        <v>-7.0647276556857763E-3</v>
      </c>
      <c r="L196" s="31" t="e">
        <f t="shared" ca="1" si="38"/>
        <v>#DIV/0!</v>
      </c>
      <c r="M196" s="71" t="e">
        <f t="shared" ca="1" si="38"/>
        <v>#DIV/0!</v>
      </c>
      <c r="N196" s="31">
        <f t="shared" ca="1" si="38"/>
        <v>2.7830653275501049E-2</v>
      </c>
      <c r="O196" s="62">
        <f t="shared" ca="1" si="38"/>
        <v>2.8247777150078202E-2</v>
      </c>
      <c r="P196" s="70">
        <f t="shared" ca="1" si="38"/>
        <v>-3.6856149818658146E-3</v>
      </c>
      <c r="Q196" s="31">
        <f t="shared" ca="1" si="38"/>
        <v>2.2233210824232685E-2</v>
      </c>
      <c r="R196" s="31">
        <f t="shared" ca="1" si="38"/>
        <v>-2.5712339435867149E-3</v>
      </c>
      <c r="S196" s="31" t="e">
        <f t="shared" ca="1" si="38"/>
        <v>#DIV/0!</v>
      </c>
      <c r="T196" s="31" t="e">
        <f t="shared" ca="1" si="31"/>
        <v>#DIV/0!</v>
      </c>
      <c r="U196" s="31">
        <f ca="1">IF(ISBLANK(U40),NA(),SUM(U$37:U$40)/SUM(U$33:U$36)-1)</f>
        <v>2.892494811047408E-2</v>
      </c>
      <c r="V196" s="31" t="e">
        <f ca="1">IF(ISBLANK(V40),NA(),SUM(V$37:V$40)/SUM(V$33:V$36)-1)</f>
        <v>#DIV/0!</v>
      </c>
      <c r="W196" s="31" t="e">
        <f t="shared" ca="1" si="32"/>
        <v>#DIV/0!</v>
      </c>
      <c r="X196" s="31">
        <f ca="1">IF(ISBLANK(X40),NA(),SUM(X$37:X$40)/SUM(X$33:X$36)-1)</f>
        <v>-6.0667626195645141E-3</v>
      </c>
      <c r="Y196" s="62">
        <f ca="1">IF(ISBLANK(Y40),NA(),SUM(Y$37:Y$40)/SUM(Y$33:Y$36)-1)</f>
        <v>-1.6105204462886991E-2</v>
      </c>
    </row>
    <row r="197" spans="1:25" x14ac:dyDescent="0.2">
      <c r="A197" s="36" t="s">
        <v>45</v>
      </c>
      <c r="B197" s="69">
        <f ca="1">IF(ISBLANK(B44),NA(),SUM(B$41:B$44)/SUM(B$37:B$40)-1)</f>
        <v>1.6230604245095481E-3</v>
      </c>
      <c r="C197" s="69">
        <f t="shared" ref="C197:Y197" ca="1" si="39">IF(ISBLANK(C44),NA(),SUM(C$41:C$44)/SUM(C$37:C$40)-1)</f>
        <v>-1.2758732060137667E-2</v>
      </c>
      <c r="D197" s="31">
        <f t="shared" ca="1" si="39"/>
        <v>-1.2477390059882021E-2</v>
      </c>
      <c r="E197" s="31">
        <f t="shared" ca="1" si="39"/>
        <v>1.2120666976385586E-2</v>
      </c>
      <c r="F197" s="31">
        <f t="shared" ca="1" si="39"/>
        <v>-2.5849276011502775E-2</v>
      </c>
      <c r="G197" s="70">
        <f t="shared" ca="1" si="39"/>
        <v>-1.0875419758536342E-2</v>
      </c>
      <c r="H197" s="31">
        <f t="shared" ca="1" si="39"/>
        <v>-3.2858260592462329E-2</v>
      </c>
      <c r="I197" s="31">
        <f t="shared" ca="1" si="39"/>
        <v>-2.8892107642606302E-2</v>
      </c>
      <c r="J197" s="71">
        <f t="shared" ca="1" si="39"/>
        <v>-3.4513132192916851E-2</v>
      </c>
      <c r="K197" s="31">
        <f t="shared" ca="1" si="39"/>
        <v>-2.8464217937610337E-2</v>
      </c>
      <c r="L197" s="31" t="e">
        <f t="shared" ca="1" si="39"/>
        <v>#DIV/0!</v>
      </c>
      <c r="M197" s="71" t="e">
        <f t="shared" ca="1" si="39"/>
        <v>#DIV/0!</v>
      </c>
      <c r="N197" s="31">
        <f t="shared" ca="1" si="39"/>
        <v>1.0746853011952329E-2</v>
      </c>
      <c r="O197" s="62">
        <f t="shared" ca="1" si="39"/>
        <v>4.0134537711653095E-2</v>
      </c>
      <c r="P197" s="70">
        <f t="shared" ca="1" si="39"/>
        <v>-3.4111837407993284E-2</v>
      </c>
      <c r="Q197" s="31">
        <f t="shared" ca="1" si="39"/>
        <v>-3.315533334709575E-3</v>
      </c>
      <c r="R197" s="31">
        <f t="shared" ca="1" si="39"/>
        <v>-1.1518134964656257E-2</v>
      </c>
      <c r="S197" s="31" t="e">
        <f t="shared" ca="1" si="39"/>
        <v>#DIV/0!</v>
      </c>
      <c r="T197" s="31" t="e">
        <f t="shared" ca="1" si="39"/>
        <v>#DIV/0!</v>
      </c>
      <c r="U197" s="31">
        <f t="shared" ca="1" si="39"/>
        <v>-1.1451256191236103E-3</v>
      </c>
      <c r="V197" s="31" t="e">
        <f t="shared" ca="1" si="39"/>
        <v>#DIV/0!</v>
      </c>
      <c r="W197" s="31" t="e">
        <f t="shared" ca="1" si="39"/>
        <v>#DIV/0!</v>
      </c>
      <c r="X197" s="31">
        <f t="shared" ca="1" si="39"/>
        <v>-0.16025110490988259</v>
      </c>
      <c r="Y197" s="62">
        <f t="shared" ca="1" si="39"/>
        <v>2.1277720911807574E-2</v>
      </c>
    </row>
    <row r="198" spans="1:25" x14ac:dyDescent="0.2">
      <c r="A198" s="36" t="s">
        <v>46</v>
      </c>
      <c r="B198" s="69">
        <f ca="1">IF(ISBLANK(B48),NA(),SUM(B$45:B$48)/SUM(B$41:B$44)-1)</f>
        <v>1.7305312241444604E-3</v>
      </c>
      <c r="C198" s="69">
        <f t="shared" ref="C198:Y198" ca="1" si="40">IF(ISBLANK(C48),NA(),SUM(C$45:C$48)/SUM(C$41:C$44)-1)</f>
        <v>-8.3070069240248623E-3</v>
      </c>
      <c r="D198" s="31">
        <f t="shared" ca="1" si="40"/>
        <v>-7.6410015257903918E-3</v>
      </c>
      <c r="E198" s="31">
        <f t="shared" ca="1" si="40"/>
        <v>1.1775812740215885E-2</v>
      </c>
      <c r="F198" s="31">
        <f t="shared" ca="1" si="40"/>
        <v>-2.0568602546938264E-2</v>
      </c>
      <c r="G198" s="70">
        <f t="shared" ca="1" si="40"/>
        <v>-8.3789082439800211E-4</v>
      </c>
      <c r="H198" s="31">
        <f t="shared" ca="1" si="40"/>
        <v>-9.1447178005550245E-2</v>
      </c>
      <c r="I198" s="31">
        <f t="shared" ca="1" si="40"/>
        <v>-1.9759162426151722E-2</v>
      </c>
      <c r="J198" s="71">
        <f t="shared" ca="1" si="40"/>
        <v>-3.6690235440835606E-2</v>
      </c>
      <c r="K198" s="31">
        <f t="shared" ca="1" si="40"/>
        <v>-2.1187261109776978E-2</v>
      </c>
      <c r="L198" s="31" t="e">
        <f t="shared" ca="1" si="40"/>
        <v>#DIV/0!</v>
      </c>
      <c r="M198" s="71" t="e">
        <f t="shared" ca="1" si="40"/>
        <v>#DIV/0!</v>
      </c>
      <c r="N198" s="31">
        <f t="shared" ca="1" si="40"/>
        <v>9.9864526754844807E-3</v>
      </c>
      <c r="O198" s="62">
        <f t="shared" ca="1" si="40"/>
        <v>1.7254945210278816E-2</v>
      </c>
      <c r="P198" s="70">
        <f t="shared" ca="1" si="40"/>
        <v>0.13751435409577573</v>
      </c>
      <c r="Q198" s="31">
        <f t="shared" ca="1" si="40"/>
        <v>4.9510744814533769E-3</v>
      </c>
      <c r="R198" s="31">
        <f t="shared" ca="1" si="40"/>
        <v>-1.3575776910683568E-2</v>
      </c>
      <c r="S198" s="31" t="e">
        <f t="shared" ca="1" si="40"/>
        <v>#DIV/0!</v>
      </c>
      <c r="T198" s="31">
        <f t="shared" ca="1" si="40"/>
        <v>-6.4433394723993898E-3</v>
      </c>
      <c r="U198" s="31">
        <f t="shared" ca="1" si="40"/>
        <v>6.0168613808855742E-2</v>
      </c>
      <c r="V198" s="31" t="e">
        <f t="shared" ca="1" si="40"/>
        <v>#DIV/0!</v>
      </c>
      <c r="W198" s="31">
        <f t="shared" ca="1" si="40"/>
        <v>-2.1206441723570335E-2</v>
      </c>
      <c r="X198" s="31">
        <f t="shared" ca="1" si="40"/>
        <v>-2.9808515510699851E-2</v>
      </c>
      <c r="Y198" s="62">
        <f t="shared" ca="1" si="40"/>
        <v>-1.7735862406988545E-2</v>
      </c>
    </row>
    <row r="199" spans="1:25" x14ac:dyDescent="0.2">
      <c r="A199" s="36" t="s">
        <v>178</v>
      </c>
      <c r="B199" s="69">
        <f ca="1">IF(ISBLANK(B52),NA(),SUM(B$49:B$52)/SUM(B$45:B$48)-1)</f>
        <v>3.3233493946787096E-3</v>
      </c>
      <c r="C199" s="69">
        <f t="shared" ref="C199:Y199" ca="1" si="41">IF(ISBLANK(C52),NA(),SUM(C$49:C$52)/SUM(C$45:C$48)-1)</f>
        <v>-6.5553108879581323E-3</v>
      </c>
      <c r="D199" s="31">
        <f t="shared" ca="1" si="41"/>
        <v>-7.0472940707725362E-3</v>
      </c>
      <c r="E199" s="31">
        <f t="shared" ca="1" si="41"/>
        <v>1.5959438216233135E-2</v>
      </c>
      <c r="F199" s="31">
        <f t="shared" ca="1" si="41"/>
        <v>-2.3304394799518513E-2</v>
      </c>
      <c r="G199" s="70">
        <f t="shared" ca="1" si="41"/>
        <v>8.1070189686882621E-4</v>
      </c>
      <c r="H199" s="31">
        <f t="shared" ca="1" si="41"/>
        <v>1.0046165322050049E-2</v>
      </c>
      <c r="I199" s="31">
        <f t="shared" ca="1" si="41"/>
        <v>-2.4944739983148168E-2</v>
      </c>
      <c r="J199" s="31">
        <f t="shared" ca="1" si="41"/>
        <v>-3.763819971149196E-2</v>
      </c>
      <c r="K199" s="31">
        <f t="shared" ca="1" si="41"/>
        <v>-2.1480479486589599E-2</v>
      </c>
      <c r="L199" s="31" t="e">
        <f t="shared" ca="1" si="41"/>
        <v>#DIV/0!</v>
      </c>
      <c r="M199" s="31" t="e">
        <f t="shared" ca="1" si="41"/>
        <v>#DIV/0!</v>
      </c>
      <c r="N199" s="31">
        <f t="shared" ca="1" si="41"/>
        <v>1.5210249591236513E-2</v>
      </c>
      <c r="O199" s="62">
        <f t="shared" ca="1" si="41"/>
        <v>-2.5405512859272061E-2</v>
      </c>
      <c r="P199" s="31">
        <f t="shared" ca="1" si="41"/>
        <v>0.20199000322515759</v>
      </c>
      <c r="Q199" s="31">
        <f ca="1">IF(ISBLANK(Q52),NA(),SUM(Q$49:Q$52)/SUM(Q$45:Q$48)-1)</f>
        <v>7.0071598442382754E-3</v>
      </c>
      <c r="R199" s="31">
        <f t="shared" ca="1" si="41"/>
        <v>-1.6378676022433702E-2</v>
      </c>
      <c r="S199" s="31" t="e">
        <f t="shared" ca="1" si="41"/>
        <v>#DIV/0!</v>
      </c>
      <c r="T199" s="31">
        <f t="shared" ca="1" si="41"/>
        <v>-1.088954327877989E-2</v>
      </c>
      <c r="U199" s="31">
        <f t="shared" ca="1" si="41"/>
        <v>8.3544432240356681E-3</v>
      </c>
      <c r="V199" s="31" t="e">
        <f t="shared" ca="1" si="41"/>
        <v>#DIV/0!</v>
      </c>
      <c r="W199" s="31">
        <f t="shared" ca="1" si="41"/>
        <v>-2.172426292204499E-2</v>
      </c>
      <c r="X199" s="31">
        <f t="shared" ca="1" si="41"/>
        <v>1.3148479793285484E-2</v>
      </c>
      <c r="Y199" s="62">
        <f t="shared" ca="1" si="41"/>
        <v>-9.6130440648233284E-3</v>
      </c>
    </row>
    <row r="200" spans="1:25" x14ac:dyDescent="0.2">
      <c r="A200" s="36" t="s">
        <v>202</v>
      </c>
      <c r="B200" s="69">
        <f ca="1">IF(ISBLANK(B56),NA(),SUM(B$53:B$56)/SUM(B$49:B$52)-1)</f>
        <v>9.1989401696079831E-3</v>
      </c>
      <c r="C200" s="69">
        <f t="shared" ref="C200:X200" ca="1" si="42">IF(ISBLANK(C56),NA(),SUM(C$53:C$56)/SUM(C$49:C$52)-1)</f>
        <v>3.7524991633914873E-3</v>
      </c>
      <c r="D200" s="31">
        <f t="shared" ca="1" si="42"/>
        <v>2.1215805963299417E-3</v>
      </c>
      <c r="E200" s="31">
        <f t="shared" ca="1" si="42"/>
        <v>1.7944637360701954E-2</v>
      </c>
      <c r="F200" s="31">
        <f t="shared" ca="1" si="42"/>
        <v>-7.0433722401536114E-3</v>
      </c>
      <c r="G200" s="70">
        <f t="shared" ca="1" si="42"/>
        <v>9.3054774586045497E-3</v>
      </c>
      <c r="H200" s="31">
        <f t="shared" ca="1" si="42"/>
        <v>7.8369257778301282E-3</v>
      </c>
      <c r="I200" s="31">
        <f t="shared" ca="1" si="42"/>
        <v>-2.4672850790925627E-2</v>
      </c>
      <c r="J200" s="31">
        <f t="shared" ca="1" si="42"/>
        <v>-3.0095609790935174E-2</v>
      </c>
      <c r="K200" s="31">
        <f t="shared" ca="1" si="42"/>
        <v>-8.2063340037032972E-3</v>
      </c>
      <c r="L200" s="31" t="e">
        <f t="shared" ca="1" si="42"/>
        <v>#DIV/0!</v>
      </c>
      <c r="M200" s="31" t="e">
        <f t="shared" ca="1" si="42"/>
        <v>#DIV/0!</v>
      </c>
      <c r="N200" s="31">
        <f t="shared" ca="1" si="42"/>
        <v>1.7801056119455705E-2</v>
      </c>
      <c r="O200" s="31">
        <f t="shared" ca="1" si="42"/>
        <v>-8.6616267149321913E-2</v>
      </c>
      <c r="P200" s="70">
        <f t="shared" ca="1" si="42"/>
        <v>-0.10249625931594719</v>
      </c>
      <c r="Q200" s="31">
        <f t="shared" ca="1" si="42"/>
        <v>9.3594174702205102E-4</v>
      </c>
      <c r="R200" s="31">
        <f t="shared" ca="1" si="42"/>
        <v>1.5623937671047639E-3</v>
      </c>
      <c r="S200" s="31" t="e">
        <f t="shared" ca="1" si="42"/>
        <v>#DIV/0!</v>
      </c>
      <c r="T200" s="31">
        <f t="shared" ca="1" si="42"/>
        <v>1.0663552955206157E-2</v>
      </c>
      <c r="U200" s="31">
        <f t="shared" ca="1" si="42"/>
        <v>3.9543466311984021E-2</v>
      </c>
      <c r="V200" s="31" t="e">
        <f t="shared" ca="1" si="42"/>
        <v>#DIV/0!</v>
      </c>
      <c r="W200" s="31">
        <f t="shared" ca="1" si="42"/>
        <v>-8.4389734740227818E-3</v>
      </c>
      <c r="X200" s="31">
        <f t="shared" ca="1" si="42"/>
        <v>0.20769968157782825</v>
      </c>
      <c r="Y200" s="62">
        <f ca="1">IF(ISBLANK(Y56),NA(),SUM(Y$53:Y$56)/SUM(Y$49:Y$52)-1)</f>
        <v>4.8758734557086125E-3</v>
      </c>
    </row>
    <row r="201" spans="1:25" x14ac:dyDescent="0.2">
      <c r="A201" s="36" t="s">
        <v>203</v>
      </c>
      <c r="B201" s="69">
        <f ca="1">IF(ISBLANK(B57),NA(),SUM(B$57:B$60)/SUM(B$53:B$56)-1)</f>
        <v>1.2722388952632224E-2</v>
      </c>
      <c r="C201" s="69">
        <f t="shared" ref="C201:Y201" ca="1" si="43">IF(ISBLANK(C57),NA(),SUM(C$57:C$60)/SUM(C$53:C$56)-1)</f>
        <v>1.1546924194844266E-2</v>
      </c>
      <c r="D201" s="31">
        <f t="shared" ca="1" si="43"/>
        <v>1.0239109489879938E-2</v>
      </c>
      <c r="E201" s="31">
        <f t="shared" ca="1" si="43"/>
        <v>1.7554788835470791E-2</v>
      </c>
      <c r="F201" s="31">
        <f t="shared" ca="1" si="43"/>
        <v>-1.8387918177588114E-3</v>
      </c>
      <c r="G201" s="70">
        <f t="shared" ca="1" si="43"/>
        <v>1.2109032090946936E-2</v>
      </c>
      <c r="H201" s="31">
        <f t="shared" ca="1" si="43"/>
        <v>-1.5461396052572352E-2</v>
      </c>
      <c r="I201" s="31">
        <f t="shared" ca="1" si="43"/>
        <v>-2.8058694736167844E-2</v>
      </c>
      <c r="J201" s="31">
        <f t="shared" ca="1" si="43"/>
        <v>-2.4150801353186813E-2</v>
      </c>
      <c r="K201" s="31">
        <f t="shared" ca="1" si="43"/>
        <v>-3.5654819451571562E-3</v>
      </c>
      <c r="L201" s="31" t="e">
        <f t="shared" ca="1" si="43"/>
        <v>#DIV/0!</v>
      </c>
      <c r="M201" s="31" t="e">
        <f t="shared" ca="1" si="43"/>
        <v>#DIV/0!</v>
      </c>
      <c r="N201" s="31">
        <f t="shared" ca="1" si="43"/>
        <v>1.7502312409349408E-2</v>
      </c>
      <c r="O201" s="31">
        <f t="shared" ca="1" si="43"/>
        <v>-1.8021689629418747E-2</v>
      </c>
      <c r="P201" s="70">
        <f t="shared" ca="1" si="43"/>
        <v>-8.3659237869567304E-2</v>
      </c>
      <c r="Q201" s="31">
        <f t="shared" ca="1" si="43"/>
        <v>4.888137583879848E-3</v>
      </c>
      <c r="R201" s="31">
        <f t="shared" ca="1" si="43"/>
        <v>1.3339576715013957E-2</v>
      </c>
      <c r="S201" s="31" t="e">
        <f t="shared" ca="1" si="43"/>
        <v>#DIV/0!</v>
      </c>
      <c r="T201" s="31">
        <f t="shared" ca="1" si="43"/>
        <v>5.6629988035616918E-3</v>
      </c>
      <c r="U201" s="31">
        <f t="shared" ca="1" si="43"/>
        <v>4.400368127583465E-2</v>
      </c>
      <c r="V201" s="31" t="e">
        <f t="shared" ca="1" si="43"/>
        <v>#DIV/0!</v>
      </c>
      <c r="W201" s="31">
        <f t="shared" ca="1" si="43"/>
        <v>-3.6022903347106006E-3</v>
      </c>
      <c r="X201" s="31">
        <f t="shared" ca="1" si="43"/>
        <v>0.1069580818637923</v>
      </c>
      <c r="Y201" s="62">
        <f t="shared" ca="1" si="43"/>
        <v>-2.397508466868703E-3</v>
      </c>
    </row>
    <row r="202" spans="1:25" ht="12" thickBot="1" x14ac:dyDescent="0.25">
      <c r="A202" s="80" t="s">
        <v>204</v>
      </c>
      <c r="B202" s="102">
        <f ca="1">IF(ISBLANK(B61),NA(),SUM(B$61:B$64)/SUM(B$57:B$60)-1)</f>
        <v>1.4187742259150093E-2</v>
      </c>
      <c r="C202" s="102">
        <f t="shared" ref="C202:X202" ca="1" si="44">IF(ISBLANK(C61),NA(),SUM(C$61:C$64)/SUM(C$57:C$60)-1)</f>
        <v>8.1121781381074953E-3</v>
      </c>
      <c r="D202" s="103">
        <f t="shared" ca="1" si="44"/>
        <v>6.5085625436798189E-3</v>
      </c>
      <c r="E202" s="103">
        <f t="shared" ca="1" si="44"/>
        <v>2.6992351478136722E-2</v>
      </c>
      <c r="F202" s="103">
        <f t="shared" ca="1" si="44"/>
        <v>1.0206779502760943E-2</v>
      </c>
      <c r="G202" s="104">
        <f t="shared" ca="1" si="44"/>
        <v>1.4079454960040927E-2</v>
      </c>
      <c r="H202" s="103">
        <f t="shared" ca="1" si="44"/>
        <v>2.8964706892731229E-3</v>
      </c>
      <c r="I202" s="103">
        <f t="shared" ca="1" si="44"/>
        <v>-3.3397482826287184E-2</v>
      </c>
      <c r="J202" s="103">
        <f t="shared" ca="1" si="44"/>
        <v>-1.7554401089286298E-2</v>
      </c>
      <c r="K202" s="103">
        <f t="shared" ca="1" si="44"/>
        <v>1.1963472034999034E-2</v>
      </c>
      <c r="L202" s="103" t="e">
        <f t="shared" ca="1" si="44"/>
        <v>#DIV/0!</v>
      </c>
      <c r="M202" s="103" t="e">
        <f t="shared" ca="1" si="44"/>
        <v>#DIV/0!</v>
      </c>
      <c r="N202" s="103">
        <f t="shared" ca="1" si="44"/>
        <v>2.6966382818033097E-2</v>
      </c>
      <c r="O202" s="103">
        <f t="shared" ca="1" si="44"/>
        <v>-0.10101573914317652</v>
      </c>
      <c r="P202" s="104">
        <f t="shared" ca="1" si="44"/>
        <v>-0.29022795116909317</v>
      </c>
      <c r="Q202" s="103">
        <f t="shared" ca="1" si="44"/>
        <v>2.2968990234831343E-2</v>
      </c>
      <c r="R202" s="103">
        <f t="shared" ca="1" si="44"/>
        <v>3.0168365844994716E-2</v>
      </c>
      <c r="S202" s="103" t="e">
        <f t="shared" ca="1" si="44"/>
        <v>#DIV/0!</v>
      </c>
      <c r="T202" s="103">
        <f t="shared" ca="1" si="44"/>
        <v>-9.862617508456184E-3</v>
      </c>
      <c r="U202" s="103">
        <f t="shared" ca="1" si="44"/>
        <v>4.2114680759929302E-2</v>
      </c>
      <c r="V202" s="103" t="e">
        <f t="shared" ca="1" si="44"/>
        <v>#DIV/0!</v>
      </c>
      <c r="W202" s="103">
        <f t="shared" ca="1" si="44"/>
        <v>1.2442580366021527E-2</v>
      </c>
      <c r="X202" s="103">
        <f t="shared" ca="1" si="44"/>
        <v>5.0949307662205401E-2</v>
      </c>
      <c r="Y202" s="105">
        <f ca="1">IF(ISBLANK(Y61),NA(),SUM(Y$61:Y$64)/SUM(Y$57:Y$60)-1)</f>
        <v>-1.0245579414174699E-2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Y202"/>
  <sheetViews>
    <sheetView showGridLines="0" workbookViewId="0">
      <pane xSplit="1" ySplit="4" topLeftCell="B5" activePane="bottomRight" state="frozen"/>
      <selection activeCell="C202" sqref="C202"/>
      <selection pane="topRight" activeCell="C202" sqref="C202"/>
      <selection pane="bottomLeft" activeCell="C202" sqref="C202"/>
      <selection pane="bottomRight" activeCell="C202" sqref="C202"/>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73" t="s">
        <v>51</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5.75" thickBot="1" x14ac:dyDescent="0.25">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IF(Vol_hor!B5&gt;0,Mass_sal_nette!B5/Vol_hor!B5," ")</f>
        <v>4.2449044781276699</v>
      </c>
      <c r="C5" s="130">
        <f ca="1">IF(Vol_hor!C5&gt;0,Mass_sal_nette!C5/Vol_hor!C5," ")</f>
        <v>7.008231017078792</v>
      </c>
      <c r="D5" s="131">
        <f ca="1">IF(Vol_hor!D5&gt;0,Mass_sal_nette!D5/Vol_hor!D5," ")</f>
        <v>7.0968475237205011</v>
      </c>
      <c r="E5" s="131">
        <f ca="1">IF(Vol_hor!E5&gt;0,Mass_sal_nette!E5/Vol_hor!E5," ")</f>
        <v>2.3022318713886603</v>
      </c>
      <c r="F5" s="131">
        <f ca="1">IF(Vol_hor!F5&gt;0,Mass_sal_nette!F5/Vol_hor!F5," ")</f>
        <v>6.2591148096266478</v>
      </c>
      <c r="G5" s="132">
        <f ca="1">IF(Vol_hor!G5&gt;0,Mass_sal_nette!G5/Vol_hor!G5," ")</f>
        <v>7.3452131903077245</v>
      </c>
      <c r="H5" s="131">
        <f ca="1">IF(Vol_hor!H5&gt;0,Mass_sal_nette!H5/Vol_hor!H5," ")</f>
        <v>6.3505857650798259</v>
      </c>
      <c r="I5" s="131">
        <f ca="1">IF(Vol_hor!I5&gt;0,Mass_sal_nette!I5/Vol_hor!I5," ")</f>
        <v>6.8878670260428221</v>
      </c>
      <c r="J5" s="133">
        <f ca="1">IF(Vol_hor!J5&gt;0,Mass_sal_nette!J5/Vol_hor!J5," ")</f>
        <v>6.7726820996727159</v>
      </c>
      <c r="K5" s="131">
        <f ca="1">IF(Vol_hor!K5&gt;0,Mass_sal_nette!K5/Vol_hor!K5," ")</f>
        <v>6.6988343924227367</v>
      </c>
      <c r="L5" s="131">
        <f ca="1">IF(Vol_hor!L5&gt;0,Mass_sal_nette!L5/Vol_hor!L5," ")</f>
        <v>6.2459211732628006</v>
      </c>
      <c r="M5" s="133">
        <f ca="1">IF(Vol_hor!M5&gt;0,Mass_sal_nette!M5/Vol_hor!M5," ")</f>
        <v>6.0685826952768007</v>
      </c>
      <c r="N5" s="131">
        <f ca="1">IF(Vol_hor!N5&gt;0,Mass_sal_nette!N5/Vol_hor!N5," ")</f>
        <v>2.3342197231848623</v>
      </c>
      <c r="O5" s="134">
        <f ca="1">IF(Vol_hor!O5&gt;0,Mass_sal_nette!O5/Vol_hor!O5," ")</f>
        <v>2.3092853362364703</v>
      </c>
      <c r="P5" s="135">
        <f ca="1">IF(Vol_hor!P5&gt;0,Mass_sal_nette!P5/Vol_hor!P5," ")</f>
        <v>7.4904440015984646</v>
      </c>
      <c r="Q5" s="136">
        <f ca="1">IF(Vol_hor!Q5&gt;0,Mass_sal_nette!Q5/Vol_hor!Q5," ")</f>
        <v>7.2246476337916032</v>
      </c>
      <c r="R5" s="136">
        <f ca="1">IF(Vol_hor!R5&gt;0,Mass_sal_nette!R5/Vol_hor!R5," ")</f>
        <v>6.4659842434117945</v>
      </c>
      <c r="S5" s="136" t="str">
        <f ca="1">IF(Vol_hor!S5&gt;0,Mass_sal_nette!S5/Vol_hor!S5," ")</f>
        <v xml:space="preserve"> </v>
      </c>
      <c r="T5" s="136" t="str">
        <f ca="1">IF(Vol_hor!T5&gt;0,Mass_sal_nette!T5/Vol_hor!T5," ")</f>
        <v xml:space="preserve"> </v>
      </c>
      <c r="U5" s="136">
        <f ca="1">IF(Vol_hor!U5&gt;0,Mass_sal_nette!U5/Vol_hor!U5," ")</f>
        <v>6.8110911639891967</v>
      </c>
      <c r="V5" s="136" t="str">
        <f ca="1">IF(Vol_hor!V5&gt;0,Mass_sal_nette!V5/Vol_hor!V5," ")</f>
        <v xml:space="preserve"> </v>
      </c>
      <c r="W5" s="136" t="str">
        <f ca="1">IF(Vol_hor!W5&gt;0,Mass_sal_nette!W5/Vol_hor!W5," ")</f>
        <v xml:space="preserve"> </v>
      </c>
      <c r="X5" s="136">
        <f ca="1">IF(Vol_hor!X5&gt;0,Mass_sal_nette!X5/Vol_hor!X5," ")</f>
        <v>6.265118386379994</v>
      </c>
      <c r="Y5" s="137">
        <f ca="1">IF(Vol_hor!Y5&gt;0,Mass_sal_nette!Y5/Vol_hor!Y5," ")</f>
        <v>6.7645081674189358</v>
      </c>
    </row>
    <row r="6" spans="1:25" x14ac:dyDescent="0.2">
      <c r="A6" s="20">
        <v>38168</v>
      </c>
      <c r="B6" s="138">
        <f ca="1">IF(Vol_hor!B6&gt;0,Mass_sal_nette!B6/Vol_hor!B6," ")</f>
        <v>4.2953803349374819</v>
      </c>
      <c r="C6" s="138">
        <f ca="1">IF(Vol_hor!C6&gt;0,Mass_sal_nette!C6/Vol_hor!C6," ")</f>
        <v>7.083484885253907</v>
      </c>
      <c r="D6" s="139">
        <f ca="1">IF(Vol_hor!D6&gt;0,Mass_sal_nette!D6/Vol_hor!D6," ")</f>
        <v>7.1749921226108455</v>
      </c>
      <c r="E6" s="139">
        <f ca="1">IF(Vol_hor!E6&gt;0,Mass_sal_nette!E6/Vol_hor!E6," ")</f>
        <v>2.3493858132322076</v>
      </c>
      <c r="F6" s="139">
        <f ca="1">IF(Vol_hor!F6&gt;0,Mass_sal_nette!F6/Vol_hor!F6," ")</f>
        <v>6.3114751709438766</v>
      </c>
      <c r="G6" s="140">
        <f ca="1">IF(Vol_hor!G6&gt;0,Mass_sal_nette!G6/Vol_hor!G6," ")</f>
        <v>7.4120998963485958</v>
      </c>
      <c r="H6" s="141">
        <f ca="1">IF(Vol_hor!H6&gt;0,Mass_sal_nette!H6/Vol_hor!H6," ")</f>
        <v>6.4349831303216245</v>
      </c>
      <c r="I6" s="141">
        <f ca="1">IF(Vol_hor!I6&gt;0,Mass_sal_nette!I6/Vol_hor!I6," ")</f>
        <v>6.9772742537777512</v>
      </c>
      <c r="J6" s="142">
        <f ca="1">IF(Vol_hor!J6&gt;0,Mass_sal_nette!J6/Vol_hor!J6," ")</f>
        <v>7.0020897099292911</v>
      </c>
      <c r="K6" s="141">
        <f ca="1">IF(Vol_hor!K6&gt;0,Mass_sal_nette!K6/Vol_hor!K6," ")</f>
        <v>6.0381118754386804</v>
      </c>
      <c r="L6" s="141">
        <f ca="1">IF(Vol_hor!L6&gt;0,Mass_sal_nette!L6/Vol_hor!L6," ")</f>
        <v>6.3113582765264455</v>
      </c>
      <c r="M6" s="142">
        <f ca="1">IF(Vol_hor!M6&gt;0,Mass_sal_nette!M6/Vol_hor!M6," ")</f>
        <v>6.1344095490597796</v>
      </c>
      <c r="N6" s="141">
        <f ca="1">IF(Vol_hor!N6&gt;0,Mass_sal_nette!N6/Vol_hor!N6," ")</f>
        <v>2.2936135570062506</v>
      </c>
      <c r="O6" s="143">
        <f ca="1">IF(Vol_hor!O6&gt;0,Mass_sal_nette!O6/Vol_hor!O6," ")</f>
        <v>2.3261498043488653</v>
      </c>
      <c r="P6" s="144">
        <f ca="1">IF(Vol_hor!P6&gt;0,Mass_sal_nette!P6/Vol_hor!P6," ")</f>
        <v>7.5991975330353405</v>
      </c>
      <c r="Q6" s="145">
        <f ca="1">IF(Vol_hor!Q6&gt;0,Mass_sal_nette!Q6/Vol_hor!Q6," ")</f>
        <v>7.3234508285580047</v>
      </c>
      <c r="R6" s="145">
        <f ca="1">IF(Vol_hor!R6&gt;0,Mass_sal_nette!R6/Vol_hor!R6," ")</f>
        <v>6.5245088660917103</v>
      </c>
      <c r="S6" s="145" t="str">
        <f ca="1">IF(Vol_hor!S6&gt;0,Mass_sal_nette!S6/Vol_hor!S6," ")</f>
        <v xml:space="preserve"> </v>
      </c>
      <c r="T6" s="145" t="str">
        <f ca="1">IF(Vol_hor!T6&gt;0,Mass_sal_nette!T6/Vol_hor!T6," ")</f>
        <v xml:space="preserve"> </v>
      </c>
      <c r="U6" s="145">
        <f ca="1">IF(Vol_hor!U6&gt;0,Mass_sal_nette!U6/Vol_hor!U6," ")</f>
        <v>6.8010657425355134</v>
      </c>
      <c r="V6" s="145" t="str">
        <f ca="1">IF(Vol_hor!V6&gt;0,Mass_sal_nette!V6/Vol_hor!V6," ")</f>
        <v xml:space="preserve"> </v>
      </c>
      <c r="W6" s="145" t="str">
        <f ca="1">IF(Vol_hor!W6&gt;0,Mass_sal_nette!W6/Vol_hor!W6," ")</f>
        <v xml:space="preserve"> </v>
      </c>
      <c r="X6" s="145">
        <f ca="1">IF(Vol_hor!X6&gt;0,Mass_sal_nette!X6/Vol_hor!X6," ")</f>
        <v>6.3399574491452242</v>
      </c>
      <c r="Y6" s="146">
        <f ca="1">IF(Vol_hor!Y6&gt;0,Mass_sal_nette!Y6/Vol_hor!Y6," ")</f>
        <v>6.4023186603792599</v>
      </c>
    </row>
    <row r="7" spans="1:25" x14ac:dyDescent="0.2">
      <c r="A7" s="20">
        <v>38260</v>
      </c>
      <c r="B7" s="138">
        <f ca="1">IF(Vol_hor!B7&gt;0,Mass_sal_nette!B7/Vol_hor!B7," ")</f>
        <v>4.4149770684636307</v>
      </c>
      <c r="C7" s="138">
        <f ca="1">IF(Vol_hor!C7&gt;0,Mass_sal_nette!C7/Vol_hor!C7," ")</f>
        <v>7.1745700655139402</v>
      </c>
      <c r="D7" s="139">
        <f ca="1">IF(Vol_hor!D7&gt;0,Mass_sal_nette!D7/Vol_hor!D7," ")</f>
        <v>7.2676589702491849</v>
      </c>
      <c r="E7" s="139">
        <f ca="1">IF(Vol_hor!E7&gt;0,Mass_sal_nette!E7/Vol_hor!E7," ")</f>
        <v>2.3767167532573232</v>
      </c>
      <c r="F7" s="139">
        <f ca="1">IF(Vol_hor!F7&gt;0,Mass_sal_nette!F7/Vol_hor!F7," ")</f>
        <v>6.3776239649343642</v>
      </c>
      <c r="G7" s="140">
        <f ca="1">IF(Vol_hor!G7&gt;0,Mass_sal_nette!G7/Vol_hor!G7," ")</f>
        <v>7.5062519755719439</v>
      </c>
      <c r="H7" s="141">
        <f ca="1">IF(Vol_hor!H7&gt;0,Mass_sal_nette!H7/Vol_hor!H7," ")</f>
        <v>6.6384437126019522</v>
      </c>
      <c r="I7" s="141">
        <f ca="1">IF(Vol_hor!I7&gt;0,Mass_sal_nette!I7/Vol_hor!I7," ")</f>
        <v>7.0642946705160874</v>
      </c>
      <c r="J7" s="142">
        <f ca="1">IF(Vol_hor!J7&gt;0,Mass_sal_nette!J7/Vol_hor!J7," ")</f>
        <v>7.0470481042548192</v>
      </c>
      <c r="K7" s="141">
        <f ca="1">IF(Vol_hor!K7&gt;0,Mass_sal_nette!K7/Vol_hor!K7," ")</f>
        <v>6.0737849547442337</v>
      </c>
      <c r="L7" s="141">
        <f ca="1">IF(Vol_hor!L7&gt;0,Mass_sal_nette!L7/Vol_hor!L7," ")</f>
        <v>6.419383749493865</v>
      </c>
      <c r="M7" s="142">
        <f ca="1">IF(Vol_hor!M7&gt;0,Mass_sal_nette!M7/Vol_hor!M7," ")</f>
        <v>6.2293815780103889</v>
      </c>
      <c r="N7" s="141">
        <f ca="1">IF(Vol_hor!N7&gt;0,Mass_sal_nette!N7/Vol_hor!N7," ")</f>
        <v>2.3758290900885295</v>
      </c>
      <c r="O7" s="143">
        <f ca="1">IF(Vol_hor!O7&gt;0,Mass_sal_nette!O7/Vol_hor!O7," ")</f>
        <v>2.3684290680595761</v>
      </c>
      <c r="P7" s="144">
        <f ca="1">IF(Vol_hor!P7&gt;0,Mass_sal_nette!P7/Vol_hor!P7," ")</f>
        <v>7.688724437843061</v>
      </c>
      <c r="Q7" s="145">
        <f ca="1">IF(Vol_hor!Q7&gt;0,Mass_sal_nette!Q7/Vol_hor!Q7," ")</f>
        <v>7.3937403106073987</v>
      </c>
      <c r="R7" s="145">
        <f ca="1">IF(Vol_hor!R7&gt;0,Mass_sal_nette!R7/Vol_hor!R7," ")</f>
        <v>6.6214207251852644</v>
      </c>
      <c r="S7" s="145" t="str">
        <f ca="1">IF(Vol_hor!S7&gt;0,Mass_sal_nette!S7/Vol_hor!S7," ")</f>
        <v xml:space="preserve"> </v>
      </c>
      <c r="T7" s="145" t="str">
        <f ca="1">IF(Vol_hor!T7&gt;0,Mass_sal_nette!T7/Vol_hor!T7," ")</f>
        <v xml:space="preserve"> </v>
      </c>
      <c r="U7" s="145">
        <f ca="1">IF(Vol_hor!U7&gt;0,Mass_sal_nette!U7/Vol_hor!U7," ")</f>
        <v>6.9527698110804259</v>
      </c>
      <c r="V7" s="145" t="str">
        <f ca="1">IF(Vol_hor!V7&gt;0,Mass_sal_nette!V7/Vol_hor!V7," ")</f>
        <v xml:space="preserve"> </v>
      </c>
      <c r="W7" s="145" t="str">
        <f ca="1">IF(Vol_hor!W7&gt;0,Mass_sal_nette!W7/Vol_hor!W7," ")</f>
        <v xml:space="preserve"> </v>
      </c>
      <c r="X7" s="145">
        <f ca="1">IF(Vol_hor!X7&gt;0,Mass_sal_nette!X7/Vol_hor!X7," ")</f>
        <v>6.3348302550717115</v>
      </c>
      <c r="Y7" s="146">
        <f ca="1">IF(Vol_hor!Y7&gt;0,Mass_sal_nette!Y7/Vol_hor!Y7," ")</f>
        <v>6.4099565068281859</v>
      </c>
    </row>
    <row r="8" spans="1:25" ht="12" thickBot="1" x14ac:dyDescent="0.25">
      <c r="A8" s="26">
        <v>38352</v>
      </c>
      <c r="B8" s="147">
        <f ca="1">IF(Vol_hor!B8&gt;0,Mass_sal_nette!B8/Vol_hor!B8," ")</f>
        <v>4.3576243368999661</v>
      </c>
      <c r="C8" s="147">
        <f ca="1">IF(Vol_hor!C8&gt;0,Mass_sal_nette!C8/Vol_hor!C8," ")</f>
        <v>7.260690867419096</v>
      </c>
      <c r="D8" s="148">
        <f ca="1">IF(Vol_hor!D8&gt;0,Mass_sal_nette!D8/Vol_hor!D8," ")</f>
        <v>7.3526234334059923</v>
      </c>
      <c r="E8" s="148">
        <f ca="1">IF(Vol_hor!E8&gt;0,Mass_sal_nette!E8/Vol_hor!E8," ")</f>
        <v>2.3626400182348641</v>
      </c>
      <c r="F8" s="148">
        <f ca="1">IF(Vol_hor!F8&gt;0,Mass_sal_nette!F8/Vol_hor!F8," ")</f>
        <v>6.4729739452995316</v>
      </c>
      <c r="G8" s="149">
        <f ca="1">IF(Vol_hor!G8&gt;0,Mass_sal_nette!G8/Vol_hor!G8," ")</f>
        <v>7.5609453486460847</v>
      </c>
      <c r="H8" s="148">
        <f ca="1">IF(Vol_hor!H8&gt;0,Mass_sal_nette!H8/Vol_hor!H8," ")</f>
        <v>6.5889467893135816</v>
      </c>
      <c r="I8" s="148">
        <f ca="1">IF(Vol_hor!I8&gt;0,Mass_sal_nette!I8/Vol_hor!I8," ")</f>
        <v>7.1422039774476866</v>
      </c>
      <c r="J8" s="150">
        <f ca="1">IF(Vol_hor!J8&gt;0,Mass_sal_nette!J8/Vol_hor!J8," ")</f>
        <v>7.1735006795931886</v>
      </c>
      <c r="K8" s="148">
        <f ca="1">IF(Vol_hor!K8&gt;0,Mass_sal_nette!K8/Vol_hor!K8," ")</f>
        <v>6.5583949182916212</v>
      </c>
      <c r="L8" s="148">
        <f ca="1">IF(Vol_hor!L8&gt;0,Mass_sal_nette!L8/Vol_hor!L8," ")</f>
        <v>6.4694451958381221</v>
      </c>
      <c r="M8" s="150">
        <f ca="1">IF(Vol_hor!M8&gt;0,Mass_sal_nette!M8/Vol_hor!M8," ")</f>
        <v>6.3406820823248049</v>
      </c>
      <c r="N8" s="148">
        <f ca="1">IF(Vol_hor!N8&gt;0,Mass_sal_nette!N8/Vol_hor!N8," ")</f>
        <v>2.3688889731771967</v>
      </c>
      <c r="O8" s="151">
        <f ca="1">IF(Vol_hor!O8&gt;0,Mass_sal_nette!O8/Vol_hor!O8," ")</f>
        <v>2.3657094481595253</v>
      </c>
      <c r="P8" s="152">
        <f ca="1">IF(Vol_hor!P8&gt;0,Mass_sal_nette!P8/Vol_hor!P8," ")</f>
        <v>7.7991633564133958</v>
      </c>
      <c r="Q8" s="153">
        <f ca="1">IF(Vol_hor!Q8&gt;0,Mass_sal_nette!Q8/Vol_hor!Q8," ")</f>
        <v>7.4630525408126003</v>
      </c>
      <c r="R8" s="153">
        <f ca="1">IF(Vol_hor!R8&gt;0,Mass_sal_nette!R8/Vol_hor!R8," ")</f>
        <v>6.7053208099041832</v>
      </c>
      <c r="S8" s="153" t="str">
        <f ca="1">IF(Vol_hor!S8&gt;0,Mass_sal_nette!S8/Vol_hor!S8," ")</f>
        <v xml:space="preserve"> </v>
      </c>
      <c r="T8" s="153" t="str">
        <f ca="1">IF(Vol_hor!T8&gt;0,Mass_sal_nette!T8/Vol_hor!T8," ")</f>
        <v xml:space="preserve"> </v>
      </c>
      <c r="U8" s="153">
        <f ca="1">IF(Vol_hor!U8&gt;0,Mass_sal_nette!U8/Vol_hor!U8," ")</f>
        <v>7.043424541758049</v>
      </c>
      <c r="V8" s="153" t="str">
        <f ca="1">IF(Vol_hor!V8&gt;0,Mass_sal_nette!V8/Vol_hor!V8," ")</f>
        <v xml:space="preserve"> </v>
      </c>
      <c r="W8" s="153" t="str">
        <f ca="1">IF(Vol_hor!W8&gt;0,Mass_sal_nette!W8/Vol_hor!W8," ")</f>
        <v xml:space="preserve"> </v>
      </c>
      <c r="X8" s="153">
        <f ca="1">IF(Vol_hor!X8&gt;0,Mass_sal_nette!X8/Vol_hor!X8," ")</f>
        <v>6.478698365120783</v>
      </c>
      <c r="Y8" s="154">
        <f ca="1">IF(Vol_hor!Y8&gt;0,Mass_sal_nette!Y8/Vol_hor!Y8," ")</f>
        <v>6.3769303418548473</v>
      </c>
    </row>
    <row r="9" spans="1:25" x14ac:dyDescent="0.2">
      <c r="A9" s="14">
        <v>38442</v>
      </c>
      <c r="B9" s="130">
        <f ca="1">IF(Vol_hor!B9&gt;0,Mass_sal_nette!B9/Vol_hor!B9," ")</f>
        <v>4.3892893975736733</v>
      </c>
      <c r="C9" s="130">
        <f ca="1">IF(Vol_hor!C9&gt;0,Mass_sal_nette!C9/Vol_hor!C9," ")</f>
        <v>7.3537651326600466</v>
      </c>
      <c r="D9" s="131">
        <f ca="1">IF(Vol_hor!D9&gt;0,Mass_sal_nette!D9/Vol_hor!D9," ")</f>
        <v>7.4461083936563091</v>
      </c>
      <c r="E9" s="131">
        <f ca="1">IF(Vol_hor!E9&gt;0,Mass_sal_nette!E9/Vol_hor!E9," ")</f>
        <v>2.3838141018835697</v>
      </c>
      <c r="F9" s="131">
        <f ca="1">IF(Vol_hor!F9&gt;0,Mass_sal_nette!F9/Vol_hor!F9," ")</f>
        <v>6.5606848942775287</v>
      </c>
      <c r="G9" s="132">
        <f ca="1">IF(Vol_hor!G9&gt;0,Mass_sal_nette!G9/Vol_hor!G9," ")</f>
        <v>7.5913362649104004</v>
      </c>
      <c r="H9" s="131">
        <f ca="1">IF(Vol_hor!H9&gt;0,Mass_sal_nette!H9/Vol_hor!H9," ")</f>
        <v>6.8563302558520327</v>
      </c>
      <c r="I9" s="131">
        <f ca="1">IF(Vol_hor!I9&gt;0,Mass_sal_nette!I9/Vol_hor!I9," ")</f>
        <v>7.2408903620242056</v>
      </c>
      <c r="J9" s="133">
        <f ca="1">IF(Vol_hor!J9&gt;0,Mass_sal_nette!J9/Vol_hor!J9," ")</f>
        <v>7.2907782597006845</v>
      </c>
      <c r="K9" s="131">
        <f ca="1">IF(Vol_hor!K9&gt;0,Mass_sal_nette!K9/Vol_hor!K9," ")</f>
        <v>6.7937992832852965</v>
      </c>
      <c r="L9" s="131">
        <f ca="1">IF(Vol_hor!L9&gt;0,Mass_sal_nette!L9/Vol_hor!L9," ")</f>
        <v>6.5562268173595868</v>
      </c>
      <c r="M9" s="133">
        <f ca="1">IF(Vol_hor!M9&gt;0,Mass_sal_nette!M9/Vol_hor!M9," ")</f>
        <v>6.4201122596303346</v>
      </c>
      <c r="N9" s="131">
        <f ca="1">IF(Vol_hor!N9&gt;0,Mass_sal_nette!N9/Vol_hor!N9," ")</f>
        <v>2.4246814070009433</v>
      </c>
      <c r="O9" s="134">
        <f ca="1">IF(Vol_hor!O9&gt;0,Mass_sal_nette!O9/Vol_hor!O9," ")</f>
        <v>2.399669652050207</v>
      </c>
      <c r="P9" s="135">
        <f ca="1">IF(Vol_hor!P9&gt;0,Mass_sal_nette!P9/Vol_hor!P9," ")</f>
        <v>7.8099131097447216</v>
      </c>
      <c r="Q9" s="136">
        <f ca="1">IF(Vol_hor!Q9&gt;0,Mass_sal_nette!Q9/Vol_hor!Q9," ")</f>
        <v>7.5395545405507329</v>
      </c>
      <c r="R9" s="136">
        <f ca="1">IF(Vol_hor!R9&gt;0,Mass_sal_nette!R9/Vol_hor!R9," ")</f>
        <v>6.785470817361654</v>
      </c>
      <c r="S9" s="136" t="str">
        <f ca="1">IF(Vol_hor!S9&gt;0,Mass_sal_nette!S9/Vol_hor!S9," ")</f>
        <v xml:space="preserve"> </v>
      </c>
      <c r="T9" s="136" t="str">
        <f ca="1">IF(Vol_hor!T9&gt;0,Mass_sal_nette!T9/Vol_hor!T9," ")</f>
        <v xml:space="preserve"> </v>
      </c>
      <c r="U9" s="136">
        <f ca="1">IF(Vol_hor!U9&gt;0,Mass_sal_nette!U9/Vol_hor!U9," ")</f>
        <v>7.1896341585476842</v>
      </c>
      <c r="V9" s="136" t="str">
        <f ca="1">IF(Vol_hor!V9&gt;0,Mass_sal_nette!V9/Vol_hor!V9," ")</f>
        <v xml:space="preserve"> </v>
      </c>
      <c r="W9" s="136" t="str">
        <f ca="1">IF(Vol_hor!W9&gt;0,Mass_sal_nette!W9/Vol_hor!W9," ")</f>
        <v xml:space="preserve"> </v>
      </c>
      <c r="X9" s="136">
        <f ca="1">IF(Vol_hor!X9&gt;0,Mass_sal_nette!X9/Vol_hor!X9," ")</f>
        <v>6.5676387866805115</v>
      </c>
      <c r="Y9" s="137">
        <f ca="1">IF(Vol_hor!Y9&gt;0,Mass_sal_nette!Y9/Vol_hor!Y9," ")</f>
        <v>6.5882256220910627</v>
      </c>
    </row>
    <row r="10" spans="1:25" x14ac:dyDescent="0.2">
      <c r="A10" s="20">
        <v>38533</v>
      </c>
      <c r="B10" s="138">
        <f ca="1">IF(Vol_hor!B10&gt;0,Mass_sal_nette!B10/Vol_hor!B10," ")</f>
        <v>4.4338724165114778</v>
      </c>
      <c r="C10" s="138">
        <f ca="1">IF(Vol_hor!C10&gt;0,Mass_sal_nette!C10/Vol_hor!C10," ")</f>
        <v>7.4248426640023064</v>
      </c>
      <c r="D10" s="139">
        <f ca="1">IF(Vol_hor!D10&gt;0,Mass_sal_nette!D10/Vol_hor!D10," ")</f>
        <v>7.5179266831670279</v>
      </c>
      <c r="E10" s="139">
        <f ca="1">IF(Vol_hor!E10&gt;0,Mass_sal_nette!E10/Vol_hor!E10," ")</f>
        <v>2.4413383849693111</v>
      </c>
      <c r="F10" s="139">
        <f ca="1">IF(Vol_hor!F10&gt;0,Mass_sal_nette!F10/Vol_hor!F10," ")</f>
        <v>6.6294538663717963</v>
      </c>
      <c r="G10" s="140">
        <f ca="1">IF(Vol_hor!G10&gt;0,Mass_sal_nette!G10/Vol_hor!G10," ")</f>
        <v>7.7346130416706096</v>
      </c>
      <c r="H10" s="141">
        <f ca="1">IF(Vol_hor!H10&gt;0,Mass_sal_nette!H10/Vol_hor!H10," ")</f>
        <v>6.5111280029042673</v>
      </c>
      <c r="I10" s="141">
        <f ca="1">IF(Vol_hor!I10&gt;0,Mass_sal_nette!I10/Vol_hor!I10," ")</f>
        <v>7.3135878839608699</v>
      </c>
      <c r="J10" s="142">
        <f ca="1">IF(Vol_hor!J10&gt;0,Mass_sal_nette!J10/Vol_hor!J10," ")</f>
        <v>7.3286141992470917</v>
      </c>
      <c r="K10" s="141">
        <f ca="1">IF(Vol_hor!K10&gt;0,Mass_sal_nette!K10/Vol_hor!K10," ")</f>
        <v>6.4133234128162719</v>
      </c>
      <c r="L10" s="141">
        <f ca="1">IF(Vol_hor!L10&gt;0,Mass_sal_nette!L10/Vol_hor!L10," ")</f>
        <v>6.6286369579730646</v>
      </c>
      <c r="M10" s="142">
        <f ca="1">IF(Vol_hor!M10&gt;0,Mass_sal_nette!M10/Vol_hor!M10," ")</f>
        <v>6.4718953788812836</v>
      </c>
      <c r="N10" s="141">
        <f ca="1">IF(Vol_hor!N10&gt;0,Mass_sal_nette!N10/Vol_hor!N10," ")</f>
        <v>2.3811370711126107</v>
      </c>
      <c r="O10" s="143">
        <f ca="1">IF(Vol_hor!O10&gt;0,Mass_sal_nette!O10/Vol_hor!O10," ")</f>
        <v>2.4143731905226944</v>
      </c>
      <c r="P10" s="144">
        <f ca="1">IF(Vol_hor!P10&gt;0,Mass_sal_nette!P10/Vol_hor!P10," ")</f>
        <v>7.9203333542618939</v>
      </c>
      <c r="Q10" s="145">
        <f ca="1">IF(Vol_hor!Q10&gt;0,Mass_sal_nette!Q10/Vol_hor!Q10," ")</f>
        <v>7.6774143729569939</v>
      </c>
      <c r="R10" s="145">
        <f ca="1">IF(Vol_hor!R10&gt;0,Mass_sal_nette!R10/Vol_hor!R10," ")</f>
        <v>6.8561155774981124</v>
      </c>
      <c r="S10" s="145" t="str">
        <f ca="1">IF(Vol_hor!S10&gt;0,Mass_sal_nette!S10/Vol_hor!S10," ")</f>
        <v xml:space="preserve"> </v>
      </c>
      <c r="T10" s="145" t="str">
        <f ca="1">IF(Vol_hor!T10&gt;0,Mass_sal_nette!T10/Vol_hor!T10," ")</f>
        <v xml:space="preserve"> </v>
      </c>
      <c r="U10" s="145">
        <f ca="1">IF(Vol_hor!U10&gt;0,Mass_sal_nette!U10/Vol_hor!U10," ")</f>
        <v>7.1396609643797229</v>
      </c>
      <c r="V10" s="145" t="str">
        <f ca="1">IF(Vol_hor!V10&gt;0,Mass_sal_nette!V10/Vol_hor!V10," ")</f>
        <v xml:space="preserve"> </v>
      </c>
      <c r="W10" s="145" t="str">
        <f ca="1">IF(Vol_hor!W10&gt;0,Mass_sal_nette!W10/Vol_hor!W10," ")</f>
        <v xml:space="preserve"> </v>
      </c>
      <c r="X10" s="145">
        <f ca="1">IF(Vol_hor!X10&gt;0,Mass_sal_nette!X10/Vol_hor!X10," ")</f>
        <v>6.6497360210201508</v>
      </c>
      <c r="Y10" s="146">
        <f ca="1">IF(Vol_hor!Y10&gt;0,Mass_sal_nette!Y10/Vol_hor!Y10," ")</f>
        <v>6.6420720949384453</v>
      </c>
    </row>
    <row r="11" spans="1:25" x14ac:dyDescent="0.2">
      <c r="A11" s="20">
        <v>38625</v>
      </c>
      <c r="B11" s="138">
        <f ca="1">IF(Vol_hor!B11&gt;0,Mass_sal_nette!B11/Vol_hor!B11," ")</f>
        <v>4.514507261086953</v>
      </c>
      <c r="C11" s="138">
        <f ca="1">IF(Vol_hor!C11&gt;0,Mass_sal_nette!C11/Vol_hor!C11," ")</f>
        <v>7.5355195992792074</v>
      </c>
      <c r="D11" s="139">
        <f ca="1">IF(Vol_hor!D11&gt;0,Mass_sal_nette!D11/Vol_hor!D11," ")</f>
        <v>7.6302180428049624</v>
      </c>
      <c r="E11" s="139">
        <f ca="1">IF(Vol_hor!E11&gt;0,Mass_sal_nette!E11/Vol_hor!E11," ")</f>
        <v>2.4506526365769878</v>
      </c>
      <c r="F11" s="139">
        <f ca="1">IF(Vol_hor!F11&gt;0,Mass_sal_nette!F11/Vol_hor!F11," ")</f>
        <v>6.7236348978638762</v>
      </c>
      <c r="G11" s="140">
        <f ca="1">IF(Vol_hor!G11&gt;0,Mass_sal_nette!G11/Vol_hor!G11," ")</f>
        <v>7.8114442972067302</v>
      </c>
      <c r="H11" s="141">
        <f ca="1">IF(Vol_hor!H11&gt;0,Mass_sal_nette!H11/Vol_hor!H11," ")</f>
        <v>7.6617866283098053</v>
      </c>
      <c r="I11" s="141">
        <f ca="1">IF(Vol_hor!I11&gt;0,Mass_sal_nette!I11/Vol_hor!I11," ")</f>
        <v>7.3928001702449864</v>
      </c>
      <c r="J11" s="142">
        <f ca="1">IF(Vol_hor!J11&gt;0,Mass_sal_nette!J11/Vol_hor!J11," ")</f>
        <v>7.3888646318699642</v>
      </c>
      <c r="K11" s="141">
        <f ca="1">IF(Vol_hor!K11&gt;0,Mass_sal_nette!K11/Vol_hor!K11," ")</f>
        <v>6.5469235550684575</v>
      </c>
      <c r="L11" s="141">
        <f ca="1">IF(Vol_hor!L11&gt;0,Mass_sal_nette!L11/Vol_hor!L11," ")</f>
        <v>6.7481507366517839</v>
      </c>
      <c r="M11" s="142">
        <f ca="1">IF(Vol_hor!M11&gt;0,Mass_sal_nette!M11/Vol_hor!M11," ")</f>
        <v>6.5951048784699955</v>
      </c>
      <c r="N11" s="141">
        <f ca="1">IF(Vol_hor!N11&gt;0,Mass_sal_nette!N11/Vol_hor!N11," ")</f>
        <v>2.4581340308423187</v>
      </c>
      <c r="O11" s="143">
        <f ca="1">IF(Vol_hor!O11&gt;0,Mass_sal_nette!O11/Vol_hor!O11," ")</f>
        <v>2.4511480294681665</v>
      </c>
      <c r="P11" s="144">
        <f ca="1">IF(Vol_hor!P11&gt;0,Mass_sal_nette!P11/Vol_hor!P11," ")</f>
        <v>8.0343542628850315</v>
      </c>
      <c r="Q11" s="145">
        <f ca="1">IF(Vol_hor!Q11&gt;0,Mass_sal_nette!Q11/Vol_hor!Q11," ")</f>
        <v>7.7593655253779312</v>
      </c>
      <c r="R11" s="145">
        <f ca="1">IF(Vol_hor!R11&gt;0,Mass_sal_nette!R11/Vol_hor!R11," ")</f>
        <v>6.9701701523938118</v>
      </c>
      <c r="S11" s="145" t="str">
        <f ca="1">IF(Vol_hor!S11&gt;0,Mass_sal_nette!S11/Vol_hor!S11," ")</f>
        <v xml:space="preserve"> </v>
      </c>
      <c r="T11" s="145" t="str">
        <f ca="1">IF(Vol_hor!T11&gt;0,Mass_sal_nette!T11/Vol_hor!T11," ")</f>
        <v xml:space="preserve"> </v>
      </c>
      <c r="U11" s="145">
        <f ca="1">IF(Vol_hor!U11&gt;0,Mass_sal_nette!U11/Vol_hor!U11," ")</f>
        <v>7.3622636391747847</v>
      </c>
      <c r="V11" s="145" t="str">
        <f ca="1">IF(Vol_hor!V11&gt;0,Mass_sal_nette!V11/Vol_hor!V11," ")</f>
        <v xml:space="preserve"> </v>
      </c>
      <c r="W11" s="145" t="str">
        <f ca="1">IF(Vol_hor!W11&gt;0,Mass_sal_nette!W11/Vol_hor!W11," ")</f>
        <v xml:space="preserve"> </v>
      </c>
      <c r="X11" s="145">
        <f ca="1">IF(Vol_hor!X11&gt;0,Mass_sal_nette!X11/Vol_hor!X11," ")</f>
        <v>6.6791567205859801</v>
      </c>
      <c r="Y11" s="146">
        <f ca="1">IF(Vol_hor!Y11&gt;0,Mass_sal_nette!Y11/Vol_hor!Y11," ")</f>
        <v>6.7369416427453928</v>
      </c>
    </row>
    <row r="12" spans="1:25" ht="12" thickBot="1" x14ac:dyDescent="0.25">
      <c r="A12" s="26">
        <v>38717</v>
      </c>
      <c r="B12" s="147">
        <f ca="1">IF(Vol_hor!B12&gt;0,Mass_sal_nette!B12/Vol_hor!B12," ")</f>
        <v>4.5163498940828877</v>
      </c>
      <c r="C12" s="147">
        <f ca="1">IF(Vol_hor!C12&gt;0,Mass_sal_nette!C12/Vol_hor!C12," ")</f>
        <v>7.6399717832680372</v>
      </c>
      <c r="D12" s="148">
        <f ca="1">IF(Vol_hor!D12&gt;0,Mass_sal_nette!D12/Vol_hor!D12," ")</f>
        <v>7.7351149008063196</v>
      </c>
      <c r="E12" s="148">
        <f ca="1">IF(Vol_hor!E12&gt;0,Mass_sal_nette!E12/Vol_hor!E12," ")</f>
        <v>2.4628328050187958</v>
      </c>
      <c r="F12" s="148">
        <f ca="1">IF(Vol_hor!F12&gt;0,Mass_sal_nette!F12/Vol_hor!F12," ")</f>
        <v>6.8278271672800752</v>
      </c>
      <c r="G12" s="149">
        <f ca="1">IF(Vol_hor!G12&gt;0,Mass_sal_nette!G12/Vol_hor!G12," ")</f>
        <v>7.8790189612301855</v>
      </c>
      <c r="H12" s="148">
        <f ca="1">IF(Vol_hor!H12&gt;0,Mass_sal_nette!H12/Vol_hor!H12," ")</f>
        <v>7.6518463163085713</v>
      </c>
      <c r="I12" s="148">
        <f ca="1">IF(Vol_hor!I12&gt;0,Mass_sal_nette!I12/Vol_hor!I12," ")</f>
        <v>7.5415049679121049</v>
      </c>
      <c r="J12" s="150">
        <f ca="1">IF(Vol_hor!J12&gt;0,Mass_sal_nette!J12/Vol_hor!J12," ")</f>
        <v>7.5846030169916192</v>
      </c>
      <c r="K12" s="148">
        <f ca="1">IF(Vol_hor!K12&gt;0,Mass_sal_nette!K12/Vol_hor!K12," ")</f>
        <v>6.9308473500260499</v>
      </c>
      <c r="L12" s="148">
        <f ca="1">IF(Vol_hor!L12&gt;0,Mass_sal_nette!L12/Vol_hor!L12," ")</f>
        <v>6.8341424317251773</v>
      </c>
      <c r="M12" s="150">
        <f ca="1">IF(Vol_hor!M12&gt;0,Mass_sal_nette!M12/Vol_hor!M12," ")</f>
        <v>6.6999916921954821</v>
      </c>
      <c r="N12" s="148">
        <f ca="1">IF(Vol_hor!N12&gt;0,Mass_sal_nette!N12/Vol_hor!N12," ")</f>
        <v>2.4731873804014035</v>
      </c>
      <c r="O12" s="151">
        <f ca="1">IF(Vol_hor!O12&gt;0,Mass_sal_nette!O12/Vol_hor!O12," ")</f>
        <v>2.4708598783353906</v>
      </c>
      <c r="P12" s="152">
        <f ca="1">IF(Vol_hor!P12&gt;0,Mass_sal_nette!P12/Vol_hor!P12," ")</f>
        <v>8.165888093325437</v>
      </c>
      <c r="Q12" s="153">
        <f ca="1">IF(Vol_hor!Q12&gt;0,Mass_sal_nette!Q12/Vol_hor!Q12," ")</f>
        <v>7.86192367635467</v>
      </c>
      <c r="R12" s="153">
        <f ca="1">IF(Vol_hor!R12&gt;0,Mass_sal_nette!R12/Vol_hor!R12," ")</f>
        <v>7.0621767474922352</v>
      </c>
      <c r="S12" s="153" t="str">
        <f ca="1">IF(Vol_hor!S12&gt;0,Mass_sal_nette!S12/Vol_hor!S12," ")</f>
        <v xml:space="preserve"> </v>
      </c>
      <c r="T12" s="153" t="str">
        <f ca="1">IF(Vol_hor!T12&gt;0,Mass_sal_nette!T12/Vol_hor!T12," ")</f>
        <v xml:space="preserve"> </v>
      </c>
      <c r="U12" s="153">
        <f ca="1">IF(Vol_hor!U12&gt;0,Mass_sal_nette!U12/Vol_hor!U12," ")</f>
        <v>7.4616589798984307</v>
      </c>
      <c r="V12" s="153" t="str">
        <f ca="1">IF(Vol_hor!V12&gt;0,Mass_sal_nette!V12/Vol_hor!V12," ")</f>
        <v xml:space="preserve"> </v>
      </c>
      <c r="W12" s="153" t="str">
        <f ca="1">IF(Vol_hor!W12&gt;0,Mass_sal_nette!W12/Vol_hor!W12," ")</f>
        <v xml:space="preserve"> </v>
      </c>
      <c r="X12" s="153">
        <f ca="1">IF(Vol_hor!X12&gt;0,Mass_sal_nette!X12/Vol_hor!X12," ")</f>
        <v>6.8307614479449361</v>
      </c>
      <c r="Y12" s="154">
        <f ca="1">IF(Vol_hor!Y12&gt;0,Mass_sal_nette!Y12/Vol_hor!Y12," ")</f>
        <v>6.8414309075083422</v>
      </c>
    </row>
    <row r="13" spans="1:25" x14ac:dyDescent="0.2">
      <c r="A13" s="14">
        <v>38807</v>
      </c>
      <c r="B13" s="130">
        <f ca="1">IF(Vol_hor!B13&gt;0,Mass_sal_nette!B13/Vol_hor!B13," ")</f>
        <v>4.5349811120297208</v>
      </c>
      <c r="C13" s="130">
        <f ca="1">IF(Vol_hor!C13&gt;0,Mass_sal_nette!C13/Vol_hor!C13," ")</f>
        <v>7.7051925612807919</v>
      </c>
      <c r="D13" s="131">
        <f ca="1">IF(Vol_hor!D13&gt;0,Mass_sal_nette!D13/Vol_hor!D13," ")</f>
        <v>7.7968539973898272</v>
      </c>
      <c r="E13" s="131">
        <f ca="1">IF(Vol_hor!E13&gt;0,Mass_sal_nette!E13/Vol_hor!E13," ")</f>
        <v>2.4841917095454873</v>
      </c>
      <c r="F13" s="131">
        <f ca="1">IF(Vol_hor!F13&gt;0,Mass_sal_nette!F13/Vol_hor!F13," ")</f>
        <v>6.9207532586759646</v>
      </c>
      <c r="G13" s="132">
        <f ca="1">IF(Vol_hor!G13&gt;0,Mass_sal_nette!G13/Vol_hor!G13," ")</f>
        <v>7.955624115272764</v>
      </c>
      <c r="H13" s="131">
        <f ca="1">IF(Vol_hor!H13&gt;0,Mass_sal_nette!H13/Vol_hor!H13," ")</f>
        <v>7.7050746021344878</v>
      </c>
      <c r="I13" s="131">
        <f ca="1">IF(Vol_hor!I13&gt;0,Mass_sal_nette!I13/Vol_hor!I13," ")</f>
        <v>7.564462018484579</v>
      </c>
      <c r="J13" s="133">
        <f ca="1">IF(Vol_hor!J13&gt;0,Mass_sal_nette!J13/Vol_hor!J13," ")</f>
        <v>7.5317977728094796</v>
      </c>
      <c r="K13" s="131">
        <f ca="1">IF(Vol_hor!K13&gt;0,Mass_sal_nette!K13/Vol_hor!K13," ")</f>
        <v>7.0238583245254196</v>
      </c>
      <c r="L13" s="131">
        <f ca="1">IF(Vol_hor!L13&gt;0,Mass_sal_nette!L13/Vol_hor!L13," ")</f>
        <v>6.9317574032804155</v>
      </c>
      <c r="M13" s="133">
        <f ca="1">IF(Vol_hor!M13&gt;0,Mass_sal_nette!M13/Vol_hor!M13," ")</f>
        <v>6.7907037207369916</v>
      </c>
      <c r="N13" s="131">
        <f ca="1">IF(Vol_hor!N13&gt;0,Mass_sal_nette!N13/Vol_hor!N13," ")</f>
        <v>2.4996482641185418</v>
      </c>
      <c r="O13" s="134">
        <f ca="1">IF(Vol_hor!O13&gt;0,Mass_sal_nette!O13/Vol_hor!O13," ")</f>
        <v>2.4910697755443749</v>
      </c>
      <c r="P13" s="135">
        <f ca="1">IF(Vol_hor!P13&gt;0,Mass_sal_nette!P13/Vol_hor!P13," ")</f>
        <v>8.5220156044983266</v>
      </c>
      <c r="Q13" s="136">
        <f ca="1">IF(Vol_hor!Q13&gt;0,Mass_sal_nette!Q13/Vol_hor!Q13," ")</f>
        <v>7.9552851715227</v>
      </c>
      <c r="R13" s="136">
        <f ca="1">IF(Vol_hor!R13&gt;0,Mass_sal_nette!R13/Vol_hor!R13," ")</f>
        <v>7.1524630865151844</v>
      </c>
      <c r="S13" s="136">
        <f ca="1">IF(Vol_hor!S13&gt;0,Mass_sal_nette!S13/Vol_hor!S13," ")</f>
        <v>7.7551135600327621</v>
      </c>
      <c r="T13" s="136" t="str">
        <f ca="1">IF(Vol_hor!T13&gt;0,Mass_sal_nette!T13/Vol_hor!T13," ")</f>
        <v xml:space="preserve"> </v>
      </c>
      <c r="U13" s="136">
        <f ca="1">IF(Vol_hor!U13&gt;0,Mass_sal_nette!U13/Vol_hor!U13," ")</f>
        <v>7.5867940882299232</v>
      </c>
      <c r="V13" s="136">
        <f ca="1">IF(Vol_hor!V13&gt;0,Mass_sal_nette!V13/Vol_hor!V13," ")</f>
        <v>6.7944383660750276</v>
      </c>
      <c r="W13" s="136" t="str">
        <f ca="1">IF(Vol_hor!W13&gt;0,Mass_sal_nette!W13/Vol_hor!W13," ")</f>
        <v xml:space="preserve"> </v>
      </c>
      <c r="X13" s="136">
        <f ca="1">IF(Vol_hor!X13&gt;0,Mass_sal_nette!X13/Vol_hor!X13," ")</f>
        <v>7.0184773019383737</v>
      </c>
      <c r="Y13" s="137">
        <f ca="1">IF(Vol_hor!Y13&gt;0,Mass_sal_nette!Y13/Vol_hor!Y13," ")</f>
        <v>6.9735232365345885</v>
      </c>
    </row>
    <row r="14" spans="1:25" x14ac:dyDescent="0.2">
      <c r="A14" s="20">
        <v>38898</v>
      </c>
      <c r="B14" s="138">
        <f ca="1">IF(Vol_hor!B14&gt;0,Mass_sal_nette!B14/Vol_hor!B14," ")</f>
        <v>4.5798539289351199</v>
      </c>
      <c r="C14" s="138">
        <f ca="1">IF(Vol_hor!C14&gt;0,Mass_sal_nette!C14/Vol_hor!C14," ")</f>
        <v>7.7819575616405565</v>
      </c>
      <c r="D14" s="139">
        <f ca="1">IF(Vol_hor!D14&gt;0,Mass_sal_nette!D14/Vol_hor!D14," ")</f>
        <v>7.873817291022756</v>
      </c>
      <c r="E14" s="139">
        <f ca="1">IF(Vol_hor!E14&gt;0,Mass_sal_nette!E14/Vol_hor!E14," ")</f>
        <v>2.5123189574807556</v>
      </c>
      <c r="F14" s="139">
        <f ca="1">IF(Vol_hor!F14&gt;0,Mass_sal_nette!F14/Vol_hor!F14," ")</f>
        <v>6.9938785911904722</v>
      </c>
      <c r="G14" s="140">
        <f ca="1">IF(Vol_hor!G14&gt;0,Mass_sal_nette!G14/Vol_hor!G14," ")</f>
        <v>8.0256042463130708</v>
      </c>
      <c r="H14" s="141">
        <f ca="1">IF(Vol_hor!H14&gt;0,Mass_sal_nette!H14/Vol_hor!H14," ")</f>
        <v>7.7348374601551795</v>
      </c>
      <c r="I14" s="141">
        <f ca="1">IF(Vol_hor!I14&gt;0,Mass_sal_nette!I14/Vol_hor!I14," ")</f>
        <v>7.6018445997371957</v>
      </c>
      <c r="J14" s="142">
        <f ca="1">IF(Vol_hor!J14&gt;0,Mass_sal_nette!J14/Vol_hor!J14," ")</f>
        <v>7.6325182098882101</v>
      </c>
      <c r="K14" s="141">
        <f ca="1">IF(Vol_hor!K14&gt;0,Mass_sal_nette!K14/Vol_hor!K14," ")</f>
        <v>6.8753469160068184</v>
      </c>
      <c r="L14" s="141">
        <f ca="1">IF(Vol_hor!L14&gt;0,Mass_sal_nette!L14/Vol_hor!L14," ")</f>
        <v>6.9998293596615637</v>
      </c>
      <c r="M14" s="142">
        <f ca="1">IF(Vol_hor!M14&gt;0,Mass_sal_nette!M14/Vol_hor!M14," ")</f>
        <v>6.8719217933340238</v>
      </c>
      <c r="N14" s="141">
        <f ca="1">IF(Vol_hor!N14&gt;0,Mass_sal_nette!N14/Vol_hor!N14," ")</f>
        <v>2.4951045520586836</v>
      </c>
      <c r="O14" s="143">
        <f ca="1">IF(Vol_hor!O14&gt;0,Mass_sal_nette!O14/Vol_hor!O14," ")</f>
        <v>2.5095228395972549</v>
      </c>
      <c r="P14" s="144">
        <f ca="1">IF(Vol_hor!P14&gt;0,Mass_sal_nette!P14/Vol_hor!P14," ")</f>
        <v>8.5880907039702041</v>
      </c>
      <c r="Q14" s="145">
        <f ca="1">IF(Vol_hor!Q14&gt;0,Mass_sal_nette!Q14/Vol_hor!Q14," ")</f>
        <v>8.049133066058717</v>
      </c>
      <c r="R14" s="145">
        <f ca="1">IF(Vol_hor!R14&gt;0,Mass_sal_nette!R14/Vol_hor!R14," ")</f>
        <v>7.2173988266403031</v>
      </c>
      <c r="S14" s="145">
        <f ca="1">IF(Vol_hor!S14&gt;0,Mass_sal_nette!S14/Vol_hor!S14," ")</f>
        <v>7.8148439873118152</v>
      </c>
      <c r="T14" s="145" t="str">
        <f ca="1">IF(Vol_hor!T14&gt;0,Mass_sal_nette!T14/Vol_hor!T14," ")</f>
        <v xml:space="preserve"> </v>
      </c>
      <c r="U14" s="145">
        <f ca="1">IF(Vol_hor!U14&gt;0,Mass_sal_nette!U14/Vol_hor!U14," ")</f>
        <v>7.6043570080380869</v>
      </c>
      <c r="V14" s="145">
        <f ca="1">IF(Vol_hor!V14&gt;0,Mass_sal_nette!V14/Vol_hor!V14," ")</f>
        <v>6.8468959039933139</v>
      </c>
      <c r="W14" s="145" t="str">
        <f ca="1">IF(Vol_hor!W14&gt;0,Mass_sal_nette!W14/Vol_hor!W14," ")</f>
        <v xml:space="preserve"> </v>
      </c>
      <c r="X14" s="145">
        <f ca="1">IF(Vol_hor!X14&gt;0,Mass_sal_nette!X14/Vol_hor!X14," ")</f>
        <v>7.1294578097844248</v>
      </c>
      <c r="Y14" s="146">
        <f ca="1">IF(Vol_hor!Y14&gt;0,Mass_sal_nette!Y14/Vol_hor!Y14," ")</f>
        <v>7.0030428469597048</v>
      </c>
    </row>
    <row r="15" spans="1:25" x14ac:dyDescent="0.2">
      <c r="A15" s="20">
        <v>38990</v>
      </c>
      <c r="B15" s="138">
        <f ca="1">IF(Vol_hor!B15&gt;0,Mass_sal_nette!B15/Vol_hor!B15," ")</f>
        <v>4.6308679620701074</v>
      </c>
      <c r="C15" s="138">
        <f ca="1">IF(Vol_hor!C15&gt;0,Mass_sal_nette!C15/Vol_hor!C15," ")</f>
        <v>7.8496999832237808</v>
      </c>
      <c r="D15" s="139">
        <f ca="1">IF(Vol_hor!D15&gt;0,Mass_sal_nette!D15/Vol_hor!D15," ")</f>
        <v>7.9444041421845961</v>
      </c>
      <c r="E15" s="139">
        <f ca="1">IF(Vol_hor!E15&gt;0,Mass_sal_nette!E15/Vol_hor!E15," ")</f>
        <v>2.5634270616165669</v>
      </c>
      <c r="F15" s="139">
        <f ca="1">IF(Vol_hor!F15&gt;0,Mass_sal_nette!F15/Vol_hor!F15," ")</f>
        <v>7.0441242451267323</v>
      </c>
      <c r="G15" s="140">
        <f ca="1">IF(Vol_hor!G15&gt;0,Mass_sal_nette!G15/Vol_hor!G15," ")</f>
        <v>8.0999884517379712</v>
      </c>
      <c r="H15" s="141">
        <f ca="1">IF(Vol_hor!H15&gt;0,Mass_sal_nette!H15/Vol_hor!H15," ")</f>
        <v>7.861436112082262</v>
      </c>
      <c r="I15" s="141">
        <f ca="1">IF(Vol_hor!I15&gt;0,Mass_sal_nette!I15/Vol_hor!I15," ")</f>
        <v>7.6664311842178048</v>
      </c>
      <c r="J15" s="142">
        <f ca="1">IF(Vol_hor!J15&gt;0,Mass_sal_nette!J15/Vol_hor!J15," ")</f>
        <v>7.5922213280246345</v>
      </c>
      <c r="K15" s="141">
        <f ca="1">IF(Vol_hor!K15&gt;0,Mass_sal_nette!K15/Vol_hor!K15," ")</f>
        <v>6.9330283695067241</v>
      </c>
      <c r="L15" s="141">
        <f ca="1">IF(Vol_hor!L15&gt;0,Mass_sal_nette!L15/Vol_hor!L15," ")</f>
        <v>7.0561649586823583</v>
      </c>
      <c r="M15" s="142">
        <f ca="1">IF(Vol_hor!M15&gt;0,Mass_sal_nette!M15/Vol_hor!M15," ")</f>
        <v>6.8790838534578516</v>
      </c>
      <c r="N15" s="141">
        <f ca="1">IF(Vol_hor!N15&gt;0,Mass_sal_nette!N15/Vol_hor!N15," ")</f>
        <v>2.5776687716883027</v>
      </c>
      <c r="O15" s="143">
        <f ca="1">IF(Vol_hor!O15&gt;0,Mass_sal_nette!O15/Vol_hor!O15," ")</f>
        <v>2.5707459116524216</v>
      </c>
      <c r="P15" s="144">
        <f ca="1">IF(Vol_hor!P15&gt;0,Mass_sal_nette!P15/Vol_hor!P15," ")</f>
        <v>8.6792324752802301</v>
      </c>
      <c r="Q15" s="145">
        <f ca="1">IF(Vol_hor!Q15&gt;0,Mass_sal_nette!Q15/Vol_hor!Q15," ")</f>
        <v>8.0921248352506243</v>
      </c>
      <c r="R15" s="145">
        <f ca="1">IF(Vol_hor!R15&gt;0,Mass_sal_nette!R15/Vol_hor!R15," ")</f>
        <v>7.2784261442689715</v>
      </c>
      <c r="S15" s="145">
        <f ca="1">IF(Vol_hor!S15&gt;0,Mass_sal_nette!S15/Vol_hor!S15," ")</f>
        <v>7.9190025166644844</v>
      </c>
      <c r="T15" s="145" t="str">
        <f ca="1">IF(Vol_hor!T15&gt;0,Mass_sal_nette!T15/Vol_hor!T15," ")</f>
        <v xml:space="preserve"> </v>
      </c>
      <c r="U15" s="145">
        <f ca="1">IF(Vol_hor!U15&gt;0,Mass_sal_nette!U15/Vol_hor!U15," ")</f>
        <v>7.6824472942638744</v>
      </c>
      <c r="V15" s="145">
        <f ca="1">IF(Vol_hor!V15&gt;0,Mass_sal_nette!V15/Vol_hor!V15," ")</f>
        <v>6.8700607406815557</v>
      </c>
      <c r="W15" s="145" t="str">
        <f ca="1">IF(Vol_hor!W15&gt;0,Mass_sal_nette!W15/Vol_hor!W15," ")</f>
        <v xml:space="preserve"> </v>
      </c>
      <c r="X15" s="145">
        <f ca="1">IF(Vol_hor!X15&gt;0,Mass_sal_nette!X15/Vol_hor!X15," ")</f>
        <v>7.146574947746017</v>
      </c>
      <c r="Y15" s="146">
        <f ca="1">IF(Vol_hor!Y15&gt;0,Mass_sal_nette!Y15/Vol_hor!Y15," ")</f>
        <v>7.0942191338104568</v>
      </c>
    </row>
    <row r="16" spans="1:25" ht="12" thickBot="1" x14ac:dyDescent="0.25">
      <c r="A16" s="26">
        <v>39082</v>
      </c>
      <c r="B16" s="147">
        <f ca="1">IF(Vol_hor!B16&gt;0,Mass_sal_nette!B16/Vol_hor!B16," ")</f>
        <v>4.6100993483337227</v>
      </c>
      <c r="C16" s="147">
        <f ca="1">IF(Vol_hor!C16&gt;0,Mass_sal_nette!C16/Vol_hor!C16," ")</f>
        <v>7.9082617377601698</v>
      </c>
      <c r="D16" s="148">
        <f ca="1">IF(Vol_hor!D16&gt;0,Mass_sal_nette!D16/Vol_hor!D16," ")</f>
        <v>8.0075289258373115</v>
      </c>
      <c r="E16" s="148">
        <f ca="1">IF(Vol_hor!E16&gt;0,Mass_sal_nette!E16/Vol_hor!E16," ")</f>
        <v>2.5497987604189758</v>
      </c>
      <c r="F16" s="148">
        <f ca="1">IF(Vol_hor!F16&gt;0,Mass_sal_nette!F16/Vol_hor!F16," ")</f>
        <v>7.069122955197007</v>
      </c>
      <c r="G16" s="149">
        <f ca="1">IF(Vol_hor!G16&gt;0,Mass_sal_nette!G16/Vol_hor!G16," ")</f>
        <v>8.1938785097541018</v>
      </c>
      <c r="H16" s="148">
        <f ca="1">IF(Vol_hor!H16&gt;0,Mass_sal_nette!H16/Vol_hor!H16," ")</f>
        <v>7.9112722783056348</v>
      </c>
      <c r="I16" s="148">
        <f ca="1">IF(Vol_hor!I16&gt;0,Mass_sal_nette!I16/Vol_hor!I16," ")</f>
        <v>7.7076080075757183</v>
      </c>
      <c r="J16" s="150">
        <f ca="1">IF(Vol_hor!J16&gt;0,Mass_sal_nette!J16/Vol_hor!J16," ")</f>
        <v>7.6573575058446561</v>
      </c>
      <c r="K16" s="148">
        <f ca="1">IF(Vol_hor!K16&gt;0,Mass_sal_nette!K16/Vol_hor!K16," ")</f>
        <v>7.1286195977617579</v>
      </c>
      <c r="L16" s="148">
        <f ca="1">IF(Vol_hor!L16&gt;0,Mass_sal_nette!L16/Vol_hor!L16," ")</f>
        <v>7.1092858520759332</v>
      </c>
      <c r="M16" s="150">
        <f ca="1">IF(Vol_hor!M16&gt;0,Mass_sal_nette!M16/Vol_hor!M16," ")</f>
        <v>6.9018042230574803</v>
      </c>
      <c r="N16" s="148">
        <f ca="1">IF(Vol_hor!N16&gt;0,Mass_sal_nette!N16/Vol_hor!N16," ")</f>
        <v>2.5584083805611262</v>
      </c>
      <c r="O16" s="151">
        <f ca="1">IF(Vol_hor!O16&gt;0,Mass_sal_nette!O16/Vol_hor!O16," ")</f>
        <v>2.5588812159988898</v>
      </c>
      <c r="P16" s="152">
        <f ca="1">IF(Vol_hor!P16&gt;0,Mass_sal_nette!P16/Vol_hor!P16," ")</f>
        <v>8.7823907634967018</v>
      </c>
      <c r="Q16" s="153">
        <f ca="1">IF(Vol_hor!Q16&gt;0,Mass_sal_nette!Q16/Vol_hor!Q16," ")</f>
        <v>8.2022887267357838</v>
      </c>
      <c r="R16" s="153">
        <f ca="1">IF(Vol_hor!R16&gt;0,Mass_sal_nette!R16/Vol_hor!R16," ")</f>
        <v>7.3306884877194474</v>
      </c>
      <c r="S16" s="153">
        <f ca="1">IF(Vol_hor!S16&gt;0,Mass_sal_nette!S16/Vol_hor!S16," ")</f>
        <v>7.9938308775204927</v>
      </c>
      <c r="T16" s="153" t="str">
        <f ca="1">IF(Vol_hor!T16&gt;0,Mass_sal_nette!T16/Vol_hor!T16," ")</f>
        <v xml:space="preserve"> </v>
      </c>
      <c r="U16" s="153">
        <f ca="1">IF(Vol_hor!U16&gt;0,Mass_sal_nette!U16/Vol_hor!U16," ")</f>
        <v>7.7524368615230062</v>
      </c>
      <c r="V16" s="153">
        <f ca="1">IF(Vol_hor!V16&gt;0,Mass_sal_nette!V16/Vol_hor!V16," ")</f>
        <v>6.935872309829584</v>
      </c>
      <c r="W16" s="153" t="str">
        <f ca="1">IF(Vol_hor!W16&gt;0,Mass_sal_nette!W16/Vol_hor!W16," ")</f>
        <v xml:space="preserve"> </v>
      </c>
      <c r="X16" s="153">
        <f ca="1">IF(Vol_hor!X16&gt;0,Mass_sal_nette!X16/Vol_hor!X16," ")</f>
        <v>7.2591029434594629</v>
      </c>
      <c r="Y16" s="154">
        <f ca="1">IF(Vol_hor!Y16&gt;0,Mass_sal_nette!Y16/Vol_hor!Y16," ")</f>
        <v>7.1437556148856665</v>
      </c>
    </row>
    <row r="17" spans="1:25" x14ac:dyDescent="0.2">
      <c r="A17" s="14">
        <v>39172</v>
      </c>
      <c r="B17" s="138">
        <f ca="1">IF(Vol_hor!B17&gt;0,Mass_sal_nette!B17/Vol_hor!B17," ")</f>
        <v>4.6480545513959299</v>
      </c>
      <c r="C17" s="138">
        <f ca="1">IF(Vol_hor!C17&gt;0,Mass_sal_nette!C17/Vol_hor!C17," ")</f>
        <v>7.9799308229635226</v>
      </c>
      <c r="D17" s="141">
        <f ca="1">IF(Vol_hor!D17&gt;0,Mass_sal_nette!D17/Vol_hor!D17," ")</f>
        <v>8.0819903075359836</v>
      </c>
      <c r="E17" s="141">
        <f ca="1">IF(Vol_hor!E17&gt;0,Mass_sal_nette!E17/Vol_hor!E17," ")</f>
        <v>2.5802721576536691</v>
      </c>
      <c r="F17" s="141">
        <f ca="1">IF(Vol_hor!F17&gt;0,Mass_sal_nette!F17/Vol_hor!F17," ")</f>
        <v>7.1208198418709037</v>
      </c>
      <c r="G17" s="140">
        <f ca="1">IF(Vol_hor!G17&gt;0,Mass_sal_nette!G17/Vol_hor!G17," ")</f>
        <v>8.2443431831921234</v>
      </c>
      <c r="H17" s="141">
        <f ca="1">IF(Vol_hor!H17&gt;0,Mass_sal_nette!H17/Vol_hor!H17," ")</f>
        <v>7.8414669763662035</v>
      </c>
      <c r="I17" s="141">
        <f ca="1">IF(Vol_hor!I17&gt;0,Mass_sal_nette!I17/Vol_hor!I17," ")</f>
        <v>7.70370844063729</v>
      </c>
      <c r="J17" s="142">
        <f ca="1">IF(Vol_hor!J17&gt;0,Mass_sal_nette!J17/Vol_hor!J17," ")</f>
        <v>7.6463780633932554</v>
      </c>
      <c r="K17" s="141">
        <f ca="1">IF(Vol_hor!K17&gt;0,Mass_sal_nette!K17/Vol_hor!K17," ")</f>
        <v>7.1497737520541431</v>
      </c>
      <c r="L17" s="141">
        <f ca="1">IF(Vol_hor!L17&gt;0,Mass_sal_nette!L17/Vol_hor!L17," ")</f>
        <v>7.1430899283304505</v>
      </c>
      <c r="M17" s="142">
        <f ca="1">IF(Vol_hor!M17&gt;0,Mass_sal_nette!M17/Vol_hor!M17," ")</f>
        <v>6.9332164891187924</v>
      </c>
      <c r="N17" s="141">
        <f ca="1">IF(Vol_hor!N17&gt;0,Mass_sal_nette!N17/Vol_hor!N17," ")</f>
        <v>2.5927006063804172</v>
      </c>
      <c r="O17" s="143">
        <f ca="1">IF(Vol_hor!O17&gt;0,Mass_sal_nette!O17/Vol_hor!O17," ")</f>
        <v>2.5929770990494254</v>
      </c>
      <c r="P17" s="144">
        <f ca="1">IF(Vol_hor!P17&gt;0,Mass_sal_nette!P17/Vol_hor!P17," ")</f>
        <v>8.8821204190026499</v>
      </c>
      <c r="Q17" s="145">
        <f ca="1">IF(Vol_hor!Q17&gt;0,Mass_sal_nette!Q17/Vol_hor!Q17," ")</f>
        <v>8.2558159223695604</v>
      </c>
      <c r="R17" s="145">
        <f ca="1">IF(Vol_hor!R17&gt;0,Mass_sal_nette!R17/Vol_hor!R17," ")</f>
        <v>7.3641451598381664</v>
      </c>
      <c r="S17" s="145">
        <f ca="1">IF(Vol_hor!S17&gt;0,Mass_sal_nette!S17/Vol_hor!S17," ")</f>
        <v>8.0669685725359521</v>
      </c>
      <c r="T17" s="145" t="str">
        <f ca="1">IF(Vol_hor!T17&gt;0,Mass_sal_nette!T17/Vol_hor!T17," ")</f>
        <v xml:space="preserve"> </v>
      </c>
      <c r="U17" s="145">
        <f ca="1">IF(Vol_hor!U17&gt;0,Mass_sal_nette!U17/Vol_hor!U17," ")</f>
        <v>7.7906693259284783</v>
      </c>
      <c r="V17" s="145">
        <f ca="1">IF(Vol_hor!V17&gt;0,Mass_sal_nette!V17/Vol_hor!V17," ")</f>
        <v>6.9840036171853423</v>
      </c>
      <c r="W17" s="145" t="str">
        <f ca="1">IF(Vol_hor!W17&gt;0,Mass_sal_nette!W17/Vol_hor!W17," ")</f>
        <v xml:space="preserve"> </v>
      </c>
      <c r="X17" s="145">
        <f ca="1">IF(Vol_hor!X17&gt;0,Mass_sal_nette!X17/Vol_hor!X17," ")</f>
        <v>7.3090540668342658</v>
      </c>
      <c r="Y17" s="146">
        <f ca="1">IF(Vol_hor!Y17&gt;0,Mass_sal_nette!Y17/Vol_hor!Y17," ")</f>
        <v>7.1942429155016674</v>
      </c>
    </row>
    <row r="18" spans="1:25" x14ac:dyDescent="0.2">
      <c r="A18" s="20">
        <v>39263</v>
      </c>
      <c r="B18" s="138">
        <f ca="1">IF(Vol_hor!B18&gt;0,Mass_sal_nette!B18/Vol_hor!B18," ")</f>
        <v>4.6785387435009813</v>
      </c>
      <c r="C18" s="138">
        <f ca="1">IF(Vol_hor!C18&gt;0,Mass_sal_nette!C18/Vol_hor!C18," ")</f>
        <v>8.046969835098789</v>
      </c>
      <c r="D18" s="141">
        <f ca="1">IF(Vol_hor!D18&gt;0,Mass_sal_nette!D18/Vol_hor!D18," ")</f>
        <v>8.151138689784819</v>
      </c>
      <c r="E18" s="141">
        <f ca="1">IF(Vol_hor!E18&gt;0,Mass_sal_nette!E18/Vol_hor!E18," ")</f>
        <v>2.6098865142123584</v>
      </c>
      <c r="F18" s="141">
        <f ca="1">IF(Vol_hor!F18&gt;0,Mass_sal_nette!F18/Vol_hor!F18," ")</f>
        <v>7.1745895867801659</v>
      </c>
      <c r="G18" s="140">
        <f ca="1">IF(Vol_hor!G18&gt;0,Mass_sal_nette!G18/Vol_hor!G18," ")</f>
        <v>8.3188214773349909</v>
      </c>
      <c r="H18" s="141">
        <f ca="1">IF(Vol_hor!H18&gt;0,Mass_sal_nette!H18/Vol_hor!H18," ")</f>
        <v>7.9362537484956057</v>
      </c>
      <c r="I18" s="141">
        <f ca="1">IF(Vol_hor!I18&gt;0,Mass_sal_nette!I18/Vol_hor!I18," ")</f>
        <v>7.7705821426952797</v>
      </c>
      <c r="J18" s="142">
        <f ca="1">IF(Vol_hor!J18&gt;0,Mass_sal_nette!J18/Vol_hor!J18," ")</f>
        <v>7.7340346561536526</v>
      </c>
      <c r="K18" s="141">
        <f ca="1">IF(Vol_hor!K18&gt;0,Mass_sal_nette!K18/Vol_hor!K18," ")</f>
        <v>7.1260281353357824</v>
      </c>
      <c r="L18" s="141">
        <f ca="1">IF(Vol_hor!L18&gt;0,Mass_sal_nette!L18/Vol_hor!L18," ")</f>
        <v>7.2005274249813498</v>
      </c>
      <c r="M18" s="142">
        <f ca="1">IF(Vol_hor!M18&gt;0,Mass_sal_nette!M18/Vol_hor!M18," ")</f>
        <v>6.9789903632773891</v>
      </c>
      <c r="N18" s="141">
        <f ca="1">IF(Vol_hor!N18&gt;0,Mass_sal_nette!N18/Vol_hor!N18," ")</f>
        <v>2.6124336288238674</v>
      </c>
      <c r="O18" s="143">
        <f ca="1">IF(Vol_hor!O18&gt;0,Mass_sal_nette!O18/Vol_hor!O18," ")</f>
        <v>2.6150656353654762</v>
      </c>
      <c r="P18" s="144">
        <f ca="1">IF(Vol_hor!P18&gt;0,Mass_sal_nette!P18/Vol_hor!P18," ")</f>
        <v>8.9744365100362167</v>
      </c>
      <c r="Q18" s="145">
        <f ca="1">IF(Vol_hor!Q18&gt;0,Mass_sal_nette!Q18/Vol_hor!Q18," ")</f>
        <v>8.3337202370443162</v>
      </c>
      <c r="R18" s="145">
        <f ca="1">IF(Vol_hor!R18&gt;0,Mass_sal_nette!R18/Vol_hor!R18," ")</f>
        <v>7.4297538207469964</v>
      </c>
      <c r="S18" s="145">
        <f ca="1">IF(Vol_hor!S18&gt;0,Mass_sal_nette!S18/Vol_hor!S18," ")</f>
        <v>8.1251204277422548</v>
      </c>
      <c r="T18" s="145" t="str">
        <f ca="1">IF(Vol_hor!T18&gt;0,Mass_sal_nette!T18/Vol_hor!T18," ")</f>
        <v xml:space="preserve"> </v>
      </c>
      <c r="U18" s="145">
        <f ca="1">IF(Vol_hor!U18&gt;0,Mass_sal_nette!U18/Vol_hor!U18," ")</f>
        <v>7.8157011842033164</v>
      </c>
      <c r="V18" s="145">
        <f ca="1">IF(Vol_hor!V18&gt;0,Mass_sal_nette!V18/Vol_hor!V18," ")</f>
        <v>7.0326206797049391</v>
      </c>
      <c r="W18" s="145" t="str">
        <f ca="1">IF(Vol_hor!W18&gt;0,Mass_sal_nette!W18/Vol_hor!W18," ")</f>
        <v xml:space="preserve"> </v>
      </c>
      <c r="X18" s="145">
        <f ca="1">IF(Vol_hor!X18&gt;0,Mass_sal_nette!X18/Vol_hor!X18," ")</f>
        <v>7.396651698614777</v>
      </c>
      <c r="Y18" s="146">
        <f ca="1">IF(Vol_hor!Y18&gt;0,Mass_sal_nette!Y18/Vol_hor!Y18," ")</f>
        <v>7.2351674808758153</v>
      </c>
    </row>
    <row r="19" spans="1:25" x14ac:dyDescent="0.2">
      <c r="A19" s="20">
        <v>39355</v>
      </c>
      <c r="B19" s="138">
        <f ca="1">IF(Vol_hor!B19&gt;0,Mass_sal_nette!B19/Vol_hor!B19," ")</f>
        <v>4.7146849383506853</v>
      </c>
      <c r="C19" s="138">
        <f ca="1">IF(Vol_hor!C19&gt;0,Mass_sal_nette!C19/Vol_hor!C19," ")</f>
        <v>8.1176740194555084</v>
      </c>
      <c r="D19" s="141">
        <f ca="1">IF(Vol_hor!D19&gt;0,Mass_sal_nette!D19/Vol_hor!D19," ")</f>
        <v>8.2221505813715563</v>
      </c>
      <c r="E19" s="141">
        <f ca="1">IF(Vol_hor!E19&gt;0,Mass_sal_nette!E19/Vol_hor!E19," ")</f>
        <v>2.646146386952354</v>
      </c>
      <c r="F19" s="141">
        <f ca="1">IF(Vol_hor!F19&gt;0,Mass_sal_nette!F19/Vol_hor!F19," ")</f>
        <v>7.2495989187944039</v>
      </c>
      <c r="G19" s="140">
        <f ca="1">IF(Vol_hor!G19&gt;0,Mass_sal_nette!G19/Vol_hor!G19," ")</f>
        <v>8.428811957251293</v>
      </c>
      <c r="H19" s="141">
        <f ca="1">IF(Vol_hor!H19&gt;0,Mass_sal_nette!H19/Vol_hor!H19," ")</f>
        <v>7.9980470643859922</v>
      </c>
      <c r="I19" s="141">
        <f ca="1">IF(Vol_hor!I19&gt;0,Mass_sal_nette!I19/Vol_hor!I19," ")</f>
        <v>7.8460985926541937</v>
      </c>
      <c r="J19" s="142">
        <f ca="1">IF(Vol_hor!J19&gt;0,Mass_sal_nette!J19/Vol_hor!J19," ")</f>
        <v>7.7589888820888149</v>
      </c>
      <c r="K19" s="141">
        <f ca="1">IF(Vol_hor!K19&gt;0,Mass_sal_nette!K19/Vol_hor!K19," ")</f>
        <v>7.2006124873244106</v>
      </c>
      <c r="L19" s="141">
        <f ca="1">IF(Vol_hor!L19&gt;0,Mass_sal_nette!L19/Vol_hor!L19," ")</f>
        <v>7.2631754523271201</v>
      </c>
      <c r="M19" s="142">
        <f ca="1">IF(Vol_hor!M19&gt;0,Mass_sal_nette!M19/Vol_hor!M19," ")</f>
        <v>7.0392995582748119</v>
      </c>
      <c r="N19" s="141">
        <f ca="1">IF(Vol_hor!N19&gt;0,Mass_sal_nette!N19/Vol_hor!N19," ")</f>
        <v>2.6516001640494009</v>
      </c>
      <c r="O19" s="143">
        <f ca="1">IF(Vol_hor!O19&gt;0,Mass_sal_nette!O19/Vol_hor!O19," ")</f>
        <v>2.6453390739179814</v>
      </c>
      <c r="P19" s="144">
        <f ca="1">IF(Vol_hor!P19&gt;0,Mass_sal_nette!P19/Vol_hor!P19," ")</f>
        <v>9.1047190823683053</v>
      </c>
      <c r="Q19" s="145">
        <f ca="1">IF(Vol_hor!Q19&gt;0,Mass_sal_nette!Q19/Vol_hor!Q19," ")</f>
        <v>8.427551629776401</v>
      </c>
      <c r="R19" s="145">
        <f ca="1">IF(Vol_hor!R19&gt;0,Mass_sal_nette!R19/Vol_hor!R19," ")</f>
        <v>7.4874615350752878</v>
      </c>
      <c r="S19" s="145">
        <f ca="1">IF(Vol_hor!S19&gt;0,Mass_sal_nette!S19/Vol_hor!S19," ")</f>
        <v>8.2183763334848514</v>
      </c>
      <c r="T19" s="145" t="str">
        <f ca="1">IF(Vol_hor!T19&gt;0,Mass_sal_nette!T19/Vol_hor!T19," ")</f>
        <v xml:space="preserve"> </v>
      </c>
      <c r="U19" s="145">
        <f ca="1">IF(Vol_hor!U19&gt;0,Mass_sal_nette!U19/Vol_hor!U19," ")</f>
        <v>7.8746713540460735</v>
      </c>
      <c r="V19" s="145">
        <f ca="1">IF(Vol_hor!V19&gt;0,Mass_sal_nette!V19/Vol_hor!V19," ")</f>
        <v>7.1039770649832636</v>
      </c>
      <c r="W19" s="145" t="str">
        <f ca="1">IF(Vol_hor!W19&gt;0,Mass_sal_nette!W19/Vol_hor!W19," ")</f>
        <v xml:space="preserve"> </v>
      </c>
      <c r="X19" s="145">
        <f ca="1">IF(Vol_hor!X19&gt;0,Mass_sal_nette!X19/Vol_hor!X19," ")</f>
        <v>7.4460698590081975</v>
      </c>
      <c r="Y19" s="146">
        <f ca="1">IF(Vol_hor!Y19&gt;0,Mass_sal_nette!Y19/Vol_hor!Y19," ")</f>
        <v>7.3024377287487274</v>
      </c>
    </row>
    <row r="20" spans="1:25" ht="12" thickBot="1" x14ac:dyDescent="0.25">
      <c r="A20" s="26">
        <v>39447</v>
      </c>
      <c r="B20" s="147">
        <f ca="1">IF(Vol_hor!B20&gt;0,Mass_sal_nette!B20/Vol_hor!B20," ")</f>
        <v>4.7547500320067995</v>
      </c>
      <c r="C20" s="147">
        <f ca="1">IF(Vol_hor!C20&gt;0,Mass_sal_nette!C20/Vol_hor!C20," ")</f>
        <v>8.1905816296363909</v>
      </c>
      <c r="D20" s="148">
        <f ca="1">IF(Vol_hor!D20&gt;0,Mass_sal_nette!D20/Vol_hor!D20," ")</f>
        <v>8.2926575464408021</v>
      </c>
      <c r="E20" s="148">
        <f ca="1">IF(Vol_hor!E20&gt;0,Mass_sal_nette!E20/Vol_hor!E20," ")</f>
        <v>2.6681143067258759</v>
      </c>
      <c r="F20" s="148">
        <f ca="1">IF(Vol_hor!F20&gt;0,Mass_sal_nette!F20/Vol_hor!F20," ")</f>
        <v>7.3443259600010258</v>
      </c>
      <c r="G20" s="149">
        <f ca="1">IF(Vol_hor!G20&gt;0,Mass_sal_nette!G20/Vol_hor!G20," ")</f>
        <v>8.5145788941077356</v>
      </c>
      <c r="H20" s="148">
        <f ca="1">IF(Vol_hor!H20&gt;0,Mass_sal_nette!H20/Vol_hor!H20," ")</f>
        <v>8.0340747728880011</v>
      </c>
      <c r="I20" s="148">
        <f ca="1">IF(Vol_hor!I20&gt;0,Mass_sal_nette!I20/Vol_hor!I20," ")</f>
        <v>7.9040205893654409</v>
      </c>
      <c r="J20" s="150">
        <f ca="1">IF(Vol_hor!J20&gt;0,Mass_sal_nette!J20/Vol_hor!J20," ")</f>
        <v>7.7702060291520434</v>
      </c>
      <c r="K20" s="148">
        <f ca="1">IF(Vol_hor!K20&gt;0,Mass_sal_nette!K20/Vol_hor!K20," ")</f>
        <v>7.3855861892658936</v>
      </c>
      <c r="L20" s="148">
        <f ca="1">IF(Vol_hor!L20&gt;0,Mass_sal_nette!L20/Vol_hor!L20," ")</f>
        <v>7.3355241273016976</v>
      </c>
      <c r="M20" s="150">
        <f ca="1">IF(Vol_hor!M20&gt;0,Mass_sal_nette!M20/Vol_hor!M20," ")</f>
        <v>7.1393169222826138</v>
      </c>
      <c r="N20" s="148">
        <f ca="1">IF(Vol_hor!N20&gt;0,Mass_sal_nette!N20/Vol_hor!N20," ")</f>
        <v>2.6610009058864272</v>
      </c>
      <c r="O20" s="151">
        <f ca="1">IF(Vol_hor!O20&gt;0,Mass_sal_nette!O20/Vol_hor!O20," ")</f>
        <v>2.6642078371371798</v>
      </c>
      <c r="P20" s="152">
        <f ca="1">IF(Vol_hor!P20&gt;0,Mass_sal_nette!P20/Vol_hor!P20," ")</f>
        <v>9.1679378002546148</v>
      </c>
      <c r="Q20" s="153">
        <f ca="1">IF(Vol_hor!Q20&gt;0,Mass_sal_nette!Q20/Vol_hor!Q20," ")</f>
        <v>8.5154300664951244</v>
      </c>
      <c r="R20" s="153">
        <f ca="1">IF(Vol_hor!R20&gt;0,Mass_sal_nette!R20/Vol_hor!R20," ")</f>
        <v>7.564180808349378</v>
      </c>
      <c r="S20" s="153">
        <f ca="1">IF(Vol_hor!S20&gt;0,Mass_sal_nette!S20/Vol_hor!S20," ")</f>
        <v>8.3040001621607882</v>
      </c>
      <c r="T20" s="153" t="str">
        <f ca="1">IF(Vol_hor!T20&gt;0,Mass_sal_nette!T20/Vol_hor!T20," ")</f>
        <v xml:space="preserve"> </v>
      </c>
      <c r="U20" s="153">
        <f ca="1">IF(Vol_hor!U20&gt;0,Mass_sal_nette!U20/Vol_hor!U20," ")</f>
        <v>7.9588232447832947</v>
      </c>
      <c r="V20" s="153">
        <f ca="1">IF(Vol_hor!V20&gt;0,Mass_sal_nette!V20/Vol_hor!V20," ")</f>
        <v>7.2332639310353546</v>
      </c>
      <c r="W20" s="153" t="str">
        <f ca="1">IF(Vol_hor!W20&gt;0,Mass_sal_nette!W20/Vol_hor!W20," ")</f>
        <v xml:space="preserve"> </v>
      </c>
      <c r="X20" s="153">
        <f ca="1">IF(Vol_hor!X20&gt;0,Mass_sal_nette!X20/Vol_hor!X20," ")</f>
        <v>7.5712210319044884</v>
      </c>
      <c r="Y20" s="154">
        <f ca="1">IF(Vol_hor!Y20&gt;0,Mass_sal_nette!Y20/Vol_hor!Y20," ")</f>
        <v>7.367937381313685</v>
      </c>
    </row>
    <row r="21" spans="1:25" x14ac:dyDescent="0.2">
      <c r="A21" s="14">
        <v>39538</v>
      </c>
      <c r="B21" s="138">
        <f ca="1">IF(Vol_hor!B21&gt;0,Mass_sal_nette!B21/Vol_hor!B21," ")</f>
        <v>4.8063195695295517</v>
      </c>
      <c r="C21" s="138">
        <f ca="1">IF(Vol_hor!C21&gt;0,Mass_sal_nette!C21/Vol_hor!C21," ")</f>
        <v>8.2898140620524963</v>
      </c>
      <c r="D21" s="141">
        <f ca="1">IF(Vol_hor!D21&gt;0,Mass_sal_nette!D21/Vol_hor!D21," ")</f>
        <v>8.3949218224723161</v>
      </c>
      <c r="E21" s="141">
        <f ca="1">IF(Vol_hor!E21&gt;0,Mass_sal_nette!E21/Vol_hor!E21," ")</f>
        <v>2.7154314967126796</v>
      </c>
      <c r="F21" s="141">
        <f ca="1">IF(Vol_hor!F21&gt;0,Mass_sal_nette!F21/Vol_hor!F21," ")</f>
        <v>7.433051566051863</v>
      </c>
      <c r="G21" s="140">
        <f ca="1">IF(Vol_hor!G21&gt;0,Mass_sal_nette!G21/Vol_hor!G21," ")</f>
        <v>8.6374649221952193</v>
      </c>
      <c r="H21" s="141">
        <f ca="1">IF(Vol_hor!H21&gt;0,Mass_sal_nette!H21/Vol_hor!H21," ")</f>
        <v>7.8407716340001636</v>
      </c>
      <c r="I21" s="141">
        <f ca="1">IF(Vol_hor!I21&gt;0,Mass_sal_nette!I21/Vol_hor!I21," ")</f>
        <v>8.0313736363751271</v>
      </c>
      <c r="J21" s="142">
        <f ca="1">IF(Vol_hor!J21&gt;0,Mass_sal_nette!J21/Vol_hor!J21," ")</f>
        <v>7.9076538962133531</v>
      </c>
      <c r="K21" s="141">
        <f ca="1">IF(Vol_hor!K21&gt;0,Mass_sal_nette!K21/Vol_hor!K21," ")</f>
        <v>7.4069515527703258</v>
      </c>
      <c r="L21" s="141">
        <f ca="1">IF(Vol_hor!L21&gt;0,Mass_sal_nette!L21/Vol_hor!L21," ")</f>
        <v>7.4359952836911249</v>
      </c>
      <c r="M21" s="142">
        <f ca="1">IF(Vol_hor!M21&gt;0,Mass_sal_nette!M21/Vol_hor!M21," ")</f>
        <v>7.25649871579457</v>
      </c>
      <c r="N21" s="141">
        <f ca="1">IF(Vol_hor!N21&gt;0,Mass_sal_nette!N21/Vol_hor!N21," ")</f>
        <v>2.7246212074710763</v>
      </c>
      <c r="O21" s="143">
        <f ca="1">IF(Vol_hor!O21&gt;0,Mass_sal_nette!O21/Vol_hor!O21," ")</f>
        <v>2.7212468033291941</v>
      </c>
      <c r="P21" s="144">
        <f ca="1">IF(Vol_hor!P21&gt;0,Mass_sal_nette!P21/Vol_hor!P21," ")</f>
        <v>9.3093506447255301</v>
      </c>
      <c r="Q21" s="145">
        <f ca="1">IF(Vol_hor!Q21&gt;0,Mass_sal_nette!Q21/Vol_hor!Q21," ")</f>
        <v>8.6674816310584912</v>
      </c>
      <c r="R21" s="145">
        <f ca="1">IF(Vol_hor!R21&gt;0,Mass_sal_nette!R21/Vol_hor!R21," ")</f>
        <v>7.6628457528162741</v>
      </c>
      <c r="S21" s="145">
        <f ca="1">IF(Vol_hor!S21&gt;0,Mass_sal_nette!S21/Vol_hor!S21," ")</f>
        <v>8.396943280336977</v>
      </c>
      <c r="T21" s="145" t="str">
        <f ca="1">IF(Vol_hor!T21&gt;0,Mass_sal_nette!T21/Vol_hor!T21," ")</f>
        <v xml:space="preserve"> </v>
      </c>
      <c r="U21" s="145">
        <f ca="1">IF(Vol_hor!U21&gt;0,Mass_sal_nette!U21/Vol_hor!U21," ")</f>
        <v>8.0076113977658618</v>
      </c>
      <c r="V21" s="145">
        <f ca="1">IF(Vol_hor!V21&gt;0,Mass_sal_nette!V21/Vol_hor!V21," ")</f>
        <v>7.325634418332025</v>
      </c>
      <c r="W21" s="145" t="str">
        <f ca="1">IF(Vol_hor!W21&gt;0,Mass_sal_nette!W21/Vol_hor!W21," ")</f>
        <v xml:space="preserve"> </v>
      </c>
      <c r="X21" s="145">
        <f ca="1">IF(Vol_hor!X21&gt;0,Mass_sal_nette!X21/Vol_hor!X21," ")</f>
        <v>7.6609399779954321</v>
      </c>
      <c r="Y21" s="146">
        <f ca="1">IF(Vol_hor!Y21&gt;0,Mass_sal_nette!Y21/Vol_hor!Y21," ")</f>
        <v>7.3780435474852881</v>
      </c>
    </row>
    <row r="22" spans="1:25" x14ac:dyDescent="0.2">
      <c r="A22" s="20">
        <v>39629</v>
      </c>
      <c r="B22" s="138">
        <f ca="1">IF(Vol_hor!B22&gt;0,Mass_sal_nette!B22/Vol_hor!B22," ")</f>
        <v>4.8483205065746198</v>
      </c>
      <c r="C22" s="138">
        <f ca="1">IF(Vol_hor!C22&gt;0,Mass_sal_nette!C22/Vol_hor!C22," ")</f>
        <v>8.3819422843354463</v>
      </c>
      <c r="D22" s="141">
        <f ca="1">IF(Vol_hor!D22&gt;0,Mass_sal_nette!D22/Vol_hor!D22," ")</f>
        <v>8.4880673848570964</v>
      </c>
      <c r="E22" s="141">
        <f ca="1">IF(Vol_hor!E22&gt;0,Mass_sal_nette!E22/Vol_hor!E22," ")</f>
        <v>2.7535959627466031</v>
      </c>
      <c r="F22" s="141">
        <f ca="1">IF(Vol_hor!F22&gt;0,Mass_sal_nette!F22/Vol_hor!F22," ")</f>
        <v>7.5254782662062425</v>
      </c>
      <c r="G22" s="140">
        <f ca="1">IF(Vol_hor!G22&gt;0,Mass_sal_nette!G22/Vol_hor!G22," ")</f>
        <v>8.6717558251602878</v>
      </c>
      <c r="H22" s="141">
        <f ca="1">IF(Vol_hor!H22&gt;0,Mass_sal_nette!H22/Vol_hor!H22," ")</f>
        <v>8.0140936718890785</v>
      </c>
      <c r="I22" s="141">
        <f ca="1">IF(Vol_hor!I22&gt;0,Mass_sal_nette!I22/Vol_hor!I22," ")</f>
        <v>8.1072729271310777</v>
      </c>
      <c r="J22" s="142">
        <f ca="1">IF(Vol_hor!J22&gt;0,Mass_sal_nette!J22/Vol_hor!J22," ")</f>
        <v>7.9890807476537304</v>
      </c>
      <c r="K22" s="141">
        <f ca="1">IF(Vol_hor!K22&gt;0,Mass_sal_nette!K22/Vol_hor!K22," ")</f>
        <v>7.5619551470921795</v>
      </c>
      <c r="L22" s="141">
        <f ca="1">IF(Vol_hor!L22&gt;0,Mass_sal_nette!L22/Vol_hor!L22," ")</f>
        <v>7.5071438561032204</v>
      </c>
      <c r="M22" s="142">
        <f ca="1">IF(Vol_hor!M22&gt;0,Mass_sal_nette!M22/Vol_hor!M22," ")</f>
        <v>7.3309478389445966</v>
      </c>
      <c r="N22" s="141">
        <f ca="1">IF(Vol_hor!N22&gt;0,Mass_sal_nette!N22/Vol_hor!N22," ")</f>
        <v>2.7405051684494124</v>
      </c>
      <c r="O22" s="143">
        <f ca="1">IF(Vol_hor!O22&gt;0,Mass_sal_nette!O22/Vol_hor!O22," ")</f>
        <v>2.7449796904441355</v>
      </c>
      <c r="P22" s="144">
        <f ca="1">IF(Vol_hor!P22&gt;0,Mass_sal_nette!P22/Vol_hor!P22," ")</f>
        <v>9.3987285413542949</v>
      </c>
      <c r="Q22" s="145">
        <f ca="1">IF(Vol_hor!Q22&gt;0,Mass_sal_nette!Q22/Vol_hor!Q22," ")</f>
        <v>8.7061227400060446</v>
      </c>
      <c r="R22" s="145">
        <f ca="1">IF(Vol_hor!R22&gt;0,Mass_sal_nette!R22/Vol_hor!R22," ")</f>
        <v>7.7265508787215218</v>
      </c>
      <c r="S22" s="145">
        <f ca="1">IF(Vol_hor!S22&gt;0,Mass_sal_nette!S22/Vol_hor!S22," ")</f>
        <v>8.4885739927747981</v>
      </c>
      <c r="T22" s="145" t="str">
        <f ca="1">IF(Vol_hor!T22&gt;0,Mass_sal_nette!T22/Vol_hor!T22," ")</f>
        <v xml:space="preserve"> </v>
      </c>
      <c r="U22" s="145">
        <f ca="1">IF(Vol_hor!U22&gt;0,Mass_sal_nette!U22/Vol_hor!U22," ")</f>
        <v>8.1275362857962588</v>
      </c>
      <c r="V22" s="145">
        <f ca="1">IF(Vol_hor!V22&gt;0,Mass_sal_nette!V22/Vol_hor!V22," ")</f>
        <v>7.4284272420918223</v>
      </c>
      <c r="W22" s="145" t="str">
        <f ca="1">IF(Vol_hor!W22&gt;0,Mass_sal_nette!W22/Vol_hor!W22," ")</f>
        <v xml:space="preserve"> </v>
      </c>
      <c r="X22" s="145">
        <f ca="1">IF(Vol_hor!X22&gt;0,Mass_sal_nette!X22/Vol_hor!X22," ")</f>
        <v>7.7770503122394947</v>
      </c>
      <c r="Y22" s="146">
        <f ca="1">IF(Vol_hor!Y22&gt;0,Mass_sal_nette!Y22/Vol_hor!Y22," ")</f>
        <v>7.4973550560342641</v>
      </c>
    </row>
    <row r="23" spans="1:25" x14ac:dyDescent="0.2">
      <c r="A23" s="20">
        <v>39721</v>
      </c>
      <c r="B23" s="138">
        <f ca="1">IF(Vol_hor!B23&gt;0,Mass_sal_nette!B23/Vol_hor!B23," ")</f>
        <v>4.8841255952806462</v>
      </c>
      <c r="C23" s="138">
        <f ca="1">IF(Vol_hor!C23&gt;0,Mass_sal_nette!C23/Vol_hor!C23," ")</f>
        <v>8.4767522296710442</v>
      </c>
      <c r="D23" s="141">
        <f ca="1">IF(Vol_hor!D23&gt;0,Mass_sal_nette!D23/Vol_hor!D23," ")</f>
        <v>8.5825995230144621</v>
      </c>
      <c r="E23" s="141">
        <f ca="1">IF(Vol_hor!E23&gt;0,Mass_sal_nette!E23/Vol_hor!E23," ")</f>
        <v>2.7838562894691332</v>
      </c>
      <c r="F23" s="141">
        <f ca="1">IF(Vol_hor!F23&gt;0,Mass_sal_nette!F23/Vol_hor!F23," ")</f>
        <v>7.6280882828020591</v>
      </c>
      <c r="G23" s="140">
        <f ca="1">IF(Vol_hor!G23&gt;0,Mass_sal_nette!G23/Vol_hor!G23," ")</f>
        <v>8.7980587175670379</v>
      </c>
      <c r="H23" s="141">
        <f ca="1">IF(Vol_hor!H23&gt;0,Mass_sal_nette!H23/Vol_hor!H23," ")</f>
        <v>8.3590735093871213</v>
      </c>
      <c r="I23" s="141">
        <f ca="1">IF(Vol_hor!I23&gt;0,Mass_sal_nette!I23/Vol_hor!I23," ")</f>
        <v>8.1755094660673269</v>
      </c>
      <c r="J23" s="142">
        <f ca="1">IF(Vol_hor!J23&gt;0,Mass_sal_nette!J23/Vol_hor!J23," ")</f>
        <v>8.055411872817638</v>
      </c>
      <c r="K23" s="141">
        <f ca="1">IF(Vol_hor!K23&gt;0,Mass_sal_nette!K23/Vol_hor!K23," ")</f>
        <v>7.627950917739633</v>
      </c>
      <c r="L23" s="141">
        <f ca="1">IF(Vol_hor!L23&gt;0,Mass_sal_nette!L23/Vol_hor!L23," ")</f>
        <v>7.556761370562187</v>
      </c>
      <c r="M23" s="142">
        <f ca="1">IF(Vol_hor!M23&gt;0,Mass_sal_nette!M23/Vol_hor!M23," ")</f>
        <v>7.3668141122137056</v>
      </c>
      <c r="N23" s="141">
        <f ca="1">IF(Vol_hor!N23&gt;0,Mass_sal_nette!N23/Vol_hor!N23," ")</f>
        <v>2.7843545995934327</v>
      </c>
      <c r="O23" s="143">
        <f ca="1">IF(Vol_hor!O23&gt;0,Mass_sal_nette!O23/Vol_hor!O23," ")</f>
        <v>2.7780691256500627</v>
      </c>
      <c r="P23" s="144">
        <f ca="1">IF(Vol_hor!P23&gt;0,Mass_sal_nette!P23/Vol_hor!P23," ")</f>
        <v>9.4993240403032786</v>
      </c>
      <c r="Q23" s="145">
        <f ca="1">IF(Vol_hor!Q23&gt;0,Mass_sal_nette!Q23/Vol_hor!Q23," ")</f>
        <v>8.8238048853346189</v>
      </c>
      <c r="R23" s="145">
        <f ca="1">IF(Vol_hor!R23&gt;0,Mass_sal_nette!R23/Vol_hor!R23," ")</f>
        <v>7.7893876201405483</v>
      </c>
      <c r="S23" s="145">
        <f ca="1">IF(Vol_hor!S23&gt;0,Mass_sal_nette!S23/Vol_hor!S23," ")</f>
        <v>8.5853151570124329</v>
      </c>
      <c r="T23" s="145" t="str">
        <f ca="1">IF(Vol_hor!T23&gt;0,Mass_sal_nette!T23/Vol_hor!T23," ")</f>
        <v xml:space="preserve"> </v>
      </c>
      <c r="U23" s="145">
        <f ca="1">IF(Vol_hor!U23&gt;0,Mass_sal_nette!U23/Vol_hor!U23," ")</f>
        <v>8.1774390460597068</v>
      </c>
      <c r="V23" s="145">
        <f ca="1">IF(Vol_hor!V23&gt;0,Mass_sal_nette!V23/Vol_hor!V23," ")</f>
        <v>7.5113370068207717</v>
      </c>
      <c r="W23" s="145" t="str">
        <f ca="1">IF(Vol_hor!W23&gt;0,Mass_sal_nette!W23/Vol_hor!W23," ")</f>
        <v xml:space="preserve"> </v>
      </c>
      <c r="X23" s="145">
        <f ca="1">IF(Vol_hor!X23&gt;0,Mass_sal_nette!X23/Vol_hor!X23," ")</f>
        <v>7.8668520329476905</v>
      </c>
      <c r="Y23" s="146">
        <f ca="1">IF(Vol_hor!Y23&gt;0,Mass_sal_nette!Y23/Vol_hor!Y23," ")</f>
        <v>7.642315283923236</v>
      </c>
    </row>
    <row r="24" spans="1:25" ht="12" thickBot="1" x14ac:dyDescent="0.25">
      <c r="A24" s="26">
        <v>39813</v>
      </c>
      <c r="B24" s="147">
        <f ca="1">IF(Vol_hor!B24&gt;0,Mass_sal_nette!B24/Vol_hor!B24," ")</f>
        <v>4.9001727262924666</v>
      </c>
      <c r="C24" s="147">
        <f ca="1">IF(Vol_hor!C24&gt;0,Mass_sal_nette!C24/Vol_hor!C24," ")</f>
        <v>8.5120958513172766</v>
      </c>
      <c r="D24" s="148">
        <f ca="1">IF(Vol_hor!D24&gt;0,Mass_sal_nette!D24/Vol_hor!D24," ")</f>
        <v>8.6208313624499961</v>
      </c>
      <c r="E24" s="148">
        <f ca="1">IF(Vol_hor!E24&gt;0,Mass_sal_nette!E24/Vol_hor!E24," ")</f>
        <v>2.8189999068371936</v>
      </c>
      <c r="F24" s="148">
        <f ca="1">IF(Vol_hor!F24&gt;0,Mass_sal_nette!F24/Vol_hor!F24," ")</f>
        <v>7.6557729737516231</v>
      </c>
      <c r="G24" s="149">
        <f ca="1">IF(Vol_hor!G24&gt;0,Mass_sal_nette!G24/Vol_hor!G24," ")</f>
        <v>8.8220180188855526</v>
      </c>
      <c r="H24" s="148">
        <f ca="1">IF(Vol_hor!H24&gt;0,Mass_sal_nette!H24/Vol_hor!H24," ")</f>
        <v>8.2958713214655084</v>
      </c>
      <c r="I24" s="148">
        <f ca="1">IF(Vol_hor!I24&gt;0,Mass_sal_nette!I24/Vol_hor!I24," ")</f>
        <v>8.1897497641270167</v>
      </c>
      <c r="J24" s="150">
        <f ca="1">IF(Vol_hor!J24&gt;0,Mass_sal_nette!J24/Vol_hor!J24," ")</f>
        <v>8.0359289295933678</v>
      </c>
      <c r="K24" s="148">
        <f ca="1">IF(Vol_hor!K24&gt;0,Mass_sal_nette!K24/Vol_hor!K24," ")</f>
        <v>7.6523981003438299</v>
      </c>
      <c r="L24" s="148">
        <f ca="1">IF(Vol_hor!L24&gt;0,Mass_sal_nette!L24/Vol_hor!L24," ")</f>
        <v>7.5560688491505257</v>
      </c>
      <c r="M24" s="150">
        <f ca="1">IF(Vol_hor!M24&gt;0,Mass_sal_nette!M24/Vol_hor!M24," ")</f>
        <v>7.3968934778761106</v>
      </c>
      <c r="N24" s="148">
        <f ca="1">IF(Vol_hor!N24&gt;0,Mass_sal_nette!N24/Vol_hor!N24," ")</f>
        <v>2.8139024744619689</v>
      </c>
      <c r="O24" s="151">
        <f ca="1">IF(Vol_hor!O24&gt;0,Mass_sal_nette!O24/Vol_hor!O24," ")</f>
        <v>2.8191724393821223</v>
      </c>
      <c r="P24" s="152">
        <f ca="1">IF(Vol_hor!P24&gt;0,Mass_sal_nette!P24/Vol_hor!P24," ")</f>
        <v>9.5390308528903454</v>
      </c>
      <c r="Q24" s="153">
        <f ca="1">IF(Vol_hor!Q24&gt;0,Mass_sal_nette!Q24/Vol_hor!Q24," ")</f>
        <v>8.8847213924883963</v>
      </c>
      <c r="R24" s="153">
        <f ca="1">IF(Vol_hor!R24&gt;0,Mass_sal_nette!R24/Vol_hor!R24," ")</f>
        <v>7.8419233928517222</v>
      </c>
      <c r="S24" s="153">
        <f ca="1">IF(Vol_hor!S24&gt;0,Mass_sal_nette!S24/Vol_hor!S24," ")</f>
        <v>8.6412779420304133</v>
      </c>
      <c r="T24" s="153" t="str">
        <f ca="1">IF(Vol_hor!T24&gt;0,Mass_sal_nette!T24/Vol_hor!T24," ")</f>
        <v xml:space="preserve"> </v>
      </c>
      <c r="U24" s="153">
        <f ca="1">IF(Vol_hor!U24&gt;0,Mass_sal_nette!U24/Vol_hor!U24," ")</f>
        <v>8.2257744414262195</v>
      </c>
      <c r="V24" s="153">
        <f ca="1">IF(Vol_hor!V24&gt;0,Mass_sal_nette!V24/Vol_hor!V24," ")</f>
        <v>7.5531029898964155</v>
      </c>
      <c r="W24" s="153" t="str">
        <f ca="1">IF(Vol_hor!W24&gt;0,Mass_sal_nette!W24/Vol_hor!W24," ")</f>
        <v xml:space="preserve"> </v>
      </c>
      <c r="X24" s="153">
        <f ca="1">IF(Vol_hor!X24&gt;0,Mass_sal_nette!X24/Vol_hor!X24," ")</f>
        <v>7.9295924057460923</v>
      </c>
      <c r="Y24" s="154">
        <f ca="1">IF(Vol_hor!Y24&gt;0,Mass_sal_nette!Y24/Vol_hor!Y24," ")</f>
        <v>7.6417920662136138</v>
      </c>
    </row>
    <row r="25" spans="1:25" x14ac:dyDescent="0.2">
      <c r="A25" s="14">
        <v>39903</v>
      </c>
      <c r="B25" s="138">
        <f ca="1">IF(Vol_hor!B25&gt;0,Mass_sal_nette!B25/Vol_hor!B25," ")</f>
        <v>4.9135363148479776</v>
      </c>
      <c r="C25" s="138">
        <f ca="1">IF(Vol_hor!C25&gt;0,Mass_sal_nette!C25/Vol_hor!C25," ")</f>
        <v>8.567519819913846</v>
      </c>
      <c r="D25" s="141">
        <f ca="1">IF(Vol_hor!D25&gt;0,Mass_sal_nette!D25/Vol_hor!D25," ")</f>
        <v>8.6809942667334745</v>
      </c>
      <c r="E25" s="141">
        <f ca="1">IF(Vol_hor!E25&gt;0,Mass_sal_nette!E25/Vol_hor!E25," ")</f>
        <v>2.8398107223989602</v>
      </c>
      <c r="F25" s="141">
        <f ca="1">IF(Vol_hor!F25&gt;0,Mass_sal_nette!F25/Vol_hor!F25," ")</f>
        <v>7.6845603588104101</v>
      </c>
      <c r="G25" s="140">
        <f ca="1">IF(Vol_hor!G25&gt;0,Mass_sal_nette!G25/Vol_hor!G25," ")</f>
        <v>8.826561154865793</v>
      </c>
      <c r="H25" s="141">
        <f ca="1">IF(Vol_hor!H25&gt;0,Mass_sal_nette!H25/Vol_hor!H25," ")</f>
        <v>8.4144490226904711</v>
      </c>
      <c r="I25" s="141">
        <f ca="1">IF(Vol_hor!I25&gt;0,Mass_sal_nette!I25/Vol_hor!I25," ")</f>
        <v>8.199344485618381</v>
      </c>
      <c r="J25" s="142">
        <f ca="1">IF(Vol_hor!J25&gt;0,Mass_sal_nette!J25/Vol_hor!J25," ")</f>
        <v>8.1343875089120079</v>
      </c>
      <c r="K25" s="141">
        <f ca="1">IF(Vol_hor!K25&gt;0,Mass_sal_nette!K25/Vol_hor!K25," ")</f>
        <v>7.7077882922960255</v>
      </c>
      <c r="L25" s="141">
        <f ca="1">IF(Vol_hor!L25&gt;0,Mass_sal_nette!L25/Vol_hor!L25," ")</f>
        <v>7.6299265444213447</v>
      </c>
      <c r="M25" s="142">
        <f ca="1">IF(Vol_hor!M25&gt;0,Mass_sal_nette!M25/Vol_hor!M25," ")</f>
        <v>7.3668996646749871</v>
      </c>
      <c r="N25" s="141">
        <f ca="1">IF(Vol_hor!N25&gt;0,Mass_sal_nette!N25/Vol_hor!N25," ")</f>
        <v>2.841126185736143</v>
      </c>
      <c r="O25" s="143">
        <f ca="1">IF(Vol_hor!O25&gt;0,Mass_sal_nette!O25/Vol_hor!O25," ")</f>
        <v>2.8463185693504056</v>
      </c>
      <c r="P25" s="144">
        <f ca="1">IF(Vol_hor!P25&gt;0,Mass_sal_nette!P25/Vol_hor!P25," ")</f>
        <v>9.6573933308013444</v>
      </c>
      <c r="Q25" s="145">
        <f ca="1">IF(Vol_hor!Q25&gt;0,Mass_sal_nette!Q25/Vol_hor!Q25," ")</f>
        <v>8.883931042977002</v>
      </c>
      <c r="R25" s="145">
        <f ca="1">IF(Vol_hor!R25&gt;0,Mass_sal_nette!R25/Vol_hor!R25," ")</f>
        <v>7.8426969283163697</v>
      </c>
      <c r="S25" s="145">
        <f ca="1">IF(Vol_hor!S25&gt;0,Mass_sal_nette!S25/Vol_hor!S25," ")</f>
        <v>8.6822983517966943</v>
      </c>
      <c r="T25" s="145" t="str">
        <f ca="1">IF(Vol_hor!T25&gt;0,Mass_sal_nette!T25/Vol_hor!T25," ")</f>
        <v xml:space="preserve"> </v>
      </c>
      <c r="U25" s="145">
        <f ca="1">IF(Vol_hor!U25&gt;0,Mass_sal_nette!U25/Vol_hor!U25," ")</f>
        <v>8.2809950587762806</v>
      </c>
      <c r="V25" s="145">
        <f ca="1">IF(Vol_hor!V25&gt;0,Mass_sal_nette!V25/Vol_hor!V25," ")</f>
        <v>7.580303150214748</v>
      </c>
      <c r="W25" s="145" t="str">
        <f ca="1">IF(Vol_hor!W25&gt;0,Mass_sal_nette!W25/Vol_hor!W25," ")</f>
        <v xml:space="preserve"> </v>
      </c>
      <c r="X25" s="145">
        <f ca="1">IF(Vol_hor!X25&gt;0,Mass_sal_nette!X25/Vol_hor!X25," ")</f>
        <v>7.9877823693821233</v>
      </c>
      <c r="Y25" s="146">
        <f ca="1">IF(Vol_hor!Y25&gt;0,Mass_sal_nette!Y25/Vol_hor!Y25," ")</f>
        <v>7.6277895061618306</v>
      </c>
    </row>
    <row r="26" spans="1:25" x14ac:dyDescent="0.2">
      <c r="A26" s="20">
        <v>39994</v>
      </c>
      <c r="B26" s="138">
        <f ca="1">IF(Vol_hor!B26&gt;0,Mass_sal_nette!B26/Vol_hor!B26," ")</f>
        <v>4.9332485327147166</v>
      </c>
      <c r="C26" s="138">
        <f ca="1">IF(Vol_hor!C26&gt;0,Mass_sal_nette!C26/Vol_hor!C26," ")</f>
        <v>8.6179852894525304</v>
      </c>
      <c r="D26" s="141">
        <f ca="1">IF(Vol_hor!D26&gt;0,Mass_sal_nette!D26/Vol_hor!D26," ")</f>
        <v>8.7331871347973991</v>
      </c>
      <c r="E26" s="141">
        <f ca="1">IF(Vol_hor!E26&gt;0,Mass_sal_nette!E26/Vol_hor!E26," ")</f>
        <v>2.8650478954437606</v>
      </c>
      <c r="F26" s="141">
        <f ca="1">IF(Vol_hor!F26&gt;0,Mass_sal_nette!F26/Vol_hor!F26," ")</f>
        <v>7.7224467997232811</v>
      </c>
      <c r="G26" s="140">
        <f ca="1">IF(Vol_hor!G26&gt;0,Mass_sal_nette!G26/Vol_hor!G26," ")</f>
        <v>8.9536248337546542</v>
      </c>
      <c r="H26" s="141">
        <f ca="1">IF(Vol_hor!H26&gt;0,Mass_sal_nette!H26/Vol_hor!H26," ")</f>
        <v>8.4202740890200154</v>
      </c>
      <c r="I26" s="141">
        <f ca="1">IF(Vol_hor!I26&gt;0,Mass_sal_nette!I26/Vol_hor!I26," ")</f>
        <v>8.2391912584061267</v>
      </c>
      <c r="J26" s="142">
        <f ca="1">IF(Vol_hor!J26&gt;0,Mass_sal_nette!J26/Vol_hor!J26," ")</f>
        <v>8.0758791040764297</v>
      </c>
      <c r="K26" s="141">
        <f ca="1">IF(Vol_hor!K26&gt;0,Mass_sal_nette!K26/Vol_hor!K26," ")</f>
        <v>7.74029159629983</v>
      </c>
      <c r="L26" s="141">
        <f ca="1">IF(Vol_hor!L26&gt;0,Mass_sal_nette!L26/Vol_hor!L26," ")</f>
        <v>7.6632998765388791</v>
      </c>
      <c r="M26" s="142">
        <f ca="1">IF(Vol_hor!M26&gt;0,Mass_sal_nette!M26/Vol_hor!M26," ")</f>
        <v>7.379076812772821</v>
      </c>
      <c r="N26" s="141">
        <f ca="1">IF(Vol_hor!N26&gt;0,Mass_sal_nette!N26/Vol_hor!N26," ")</f>
        <v>2.8679758957049337</v>
      </c>
      <c r="O26" s="143">
        <f ca="1">IF(Vol_hor!O26&gt;0,Mass_sal_nette!O26/Vol_hor!O26," ")</f>
        <v>2.8625603354489777</v>
      </c>
      <c r="P26" s="144">
        <f ca="1">IF(Vol_hor!P26&gt;0,Mass_sal_nette!P26/Vol_hor!P26," ")</f>
        <v>9.7141636516004386</v>
      </c>
      <c r="Q26" s="145">
        <f ca="1">IF(Vol_hor!Q26&gt;0,Mass_sal_nette!Q26/Vol_hor!Q26," ")</f>
        <v>9.006392510746462</v>
      </c>
      <c r="R26" s="145">
        <f ca="1">IF(Vol_hor!R26&gt;0,Mass_sal_nette!R26/Vol_hor!R26," ")</f>
        <v>7.9001107189636137</v>
      </c>
      <c r="S26" s="145">
        <f ca="1">IF(Vol_hor!S26&gt;0,Mass_sal_nette!S26/Vol_hor!S26," ")</f>
        <v>8.7433369286643767</v>
      </c>
      <c r="T26" s="145" t="str">
        <f ca="1">IF(Vol_hor!T26&gt;0,Mass_sal_nette!T26/Vol_hor!T26," ")</f>
        <v xml:space="preserve"> </v>
      </c>
      <c r="U26" s="145">
        <f ca="1">IF(Vol_hor!U26&gt;0,Mass_sal_nette!U26/Vol_hor!U26," ")</f>
        <v>8.3218535783409795</v>
      </c>
      <c r="V26" s="145">
        <f ca="1">IF(Vol_hor!V26&gt;0,Mass_sal_nette!V26/Vol_hor!V26," ")</f>
        <v>7.6244652985195112</v>
      </c>
      <c r="W26" s="145" t="str">
        <f ca="1">IF(Vol_hor!W26&gt;0,Mass_sal_nette!W26/Vol_hor!W26," ")</f>
        <v xml:space="preserve"> </v>
      </c>
      <c r="X26" s="145">
        <f ca="1">IF(Vol_hor!X26&gt;0,Mass_sal_nette!X26/Vol_hor!X26," ")</f>
        <v>8.0500470115001406</v>
      </c>
      <c r="Y26" s="146">
        <f ca="1">IF(Vol_hor!Y26&gt;0,Mass_sal_nette!Y26/Vol_hor!Y26," ")</f>
        <v>7.6605997956552061</v>
      </c>
    </row>
    <row r="27" spans="1:25" x14ac:dyDescent="0.2">
      <c r="A27" s="20">
        <v>40086</v>
      </c>
      <c r="B27" s="138">
        <f ca="1">IF(Vol_hor!B27&gt;0,Mass_sal_nette!B27/Vol_hor!B27," ")</f>
        <v>4.948588742570406</v>
      </c>
      <c r="C27" s="138">
        <f ca="1">IF(Vol_hor!C27&gt;0,Mass_sal_nette!C27/Vol_hor!C27," ")</f>
        <v>8.6954002933671983</v>
      </c>
      <c r="D27" s="141">
        <f ca="1">IF(Vol_hor!D27&gt;0,Mass_sal_nette!D27/Vol_hor!D27," ")</f>
        <v>8.8078819832093949</v>
      </c>
      <c r="E27" s="141">
        <f ca="1">IF(Vol_hor!E27&gt;0,Mass_sal_nette!E27/Vol_hor!E27," ")</f>
        <v>2.8794986127172253</v>
      </c>
      <c r="F27" s="141">
        <f ca="1">IF(Vol_hor!F27&gt;0,Mass_sal_nette!F27/Vol_hor!F27," ")</f>
        <v>7.8231151019346505</v>
      </c>
      <c r="G27" s="140">
        <f ca="1">IF(Vol_hor!G27&gt;0,Mass_sal_nette!G27/Vol_hor!G27," ")</f>
        <v>9.0157787089865824</v>
      </c>
      <c r="H27" s="141">
        <f ca="1">IF(Vol_hor!H27&gt;0,Mass_sal_nette!H27/Vol_hor!H27," ")</f>
        <v>8.5362006255099239</v>
      </c>
      <c r="I27" s="141">
        <f ca="1">IF(Vol_hor!I27&gt;0,Mass_sal_nette!I27/Vol_hor!I27," ")</f>
        <v>8.2886908331214606</v>
      </c>
      <c r="J27" s="142">
        <f ca="1">IF(Vol_hor!J27&gt;0,Mass_sal_nette!J27/Vol_hor!J27," ")</f>
        <v>8.1180321904635857</v>
      </c>
      <c r="K27" s="141">
        <f ca="1">IF(Vol_hor!K27&gt;0,Mass_sal_nette!K27/Vol_hor!K27," ")</f>
        <v>7.8141130647228376</v>
      </c>
      <c r="L27" s="141">
        <f ca="1">IF(Vol_hor!L27&gt;0,Mass_sal_nette!L27/Vol_hor!L27," ")</f>
        <v>7.6749640855794743</v>
      </c>
      <c r="M27" s="142">
        <f ca="1">IF(Vol_hor!M27&gt;0,Mass_sal_nette!M27/Vol_hor!M27," ")</f>
        <v>7.456023907595358</v>
      </c>
      <c r="N27" s="141">
        <f ca="1">IF(Vol_hor!N27&gt;0,Mass_sal_nette!N27/Vol_hor!N27," ")</f>
        <v>2.8825419613415662</v>
      </c>
      <c r="O27" s="143">
        <f ca="1">IF(Vol_hor!O27&gt;0,Mass_sal_nette!O27/Vol_hor!O27," ")</f>
        <v>2.8768723670375032</v>
      </c>
      <c r="P27" s="144">
        <f ca="1">IF(Vol_hor!P27&gt;0,Mass_sal_nette!P27/Vol_hor!P27," ")</f>
        <v>9.764600588393872</v>
      </c>
      <c r="Q27" s="145">
        <f ca="1">IF(Vol_hor!Q27&gt;0,Mass_sal_nette!Q27/Vol_hor!Q27," ")</f>
        <v>9.0831529134819817</v>
      </c>
      <c r="R27" s="145">
        <f ca="1">IF(Vol_hor!R27&gt;0,Mass_sal_nette!R27/Vol_hor!R27," ")</f>
        <v>7.969175675120864</v>
      </c>
      <c r="S27" s="145">
        <f ca="1">IF(Vol_hor!S27&gt;0,Mass_sal_nette!S27/Vol_hor!S27," ")</f>
        <v>8.803539984838574</v>
      </c>
      <c r="T27" s="145" t="str">
        <f ca="1">IF(Vol_hor!T27&gt;0,Mass_sal_nette!T27/Vol_hor!T27," ")</f>
        <v xml:space="preserve"> </v>
      </c>
      <c r="U27" s="145">
        <f ca="1">IF(Vol_hor!U27&gt;0,Mass_sal_nette!U27/Vol_hor!U27," ")</f>
        <v>8.3438978087229358</v>
      </c>
      <c r="V27" s="145">
        <f ca="1">IF(Vol_hor!V27&gt;0,Mass_sal_nette!V27/Vol_hor!V27," ")</f>
        <v>7.6967795552508234</v>
      </c>
      <c r="W27" s="145" t="str">
        <f ca="1">IF(Vol_hor!W27&gt;0,Mass_sal_nette!W27/Vol_hor!W27," ")</f>
        <v xml:space="preserve"> </v>
      </c>
      <c r="X27" s="145">
        <f ca="1">IF(Vol_hor!X27&gt;0,Mass_sal_nette!X27/Vol_hor!X27," ")</f>
        <v>8.124161592700208</v>
      </c>
      <c r="Y27" s="146">
        <f ca="1">IF(Vol_hor!Y27&gt;0,Mass_sal_nette!Y27/Vol_hor!Y27," ")</f>
        <v>7.7327936426991597</v>
      </c>
    </row>
    <row r="28" spans="1:25" ht="12" thickBot="1" x14ac:dyDescent="0.25">
      <c r="A28" s="26">
        <v>40178</v>
      </c>
      <c r="B28" s="147">
        <f ca="1">IF(Vol_hor!B28&gt;0,Mass_sal_nette!B28/Vol_hor!B28," ")</f>
        <v>4.9840459108766071</v>
      </c>
      <c r="C28" s="147">
        <f ca="1">IF(Vol_hor!C28&gt;0,Mass_sal_nette!C28/Vol_hor!C28," ")</f>
        <v>8.7471697250045466</v>
      </c>
      <c r="D28" s="148">
        <f ca="1">IF(Vol_hor!D28&gt;0,Mass_sal_nette!D28/Vol_hor!D28," ")</f>
        <v>8.8625883192112038</v>
      </c>
      <c r="E28" s="148">
        <f ca="1">IF(Vol_hor!E28&gt;0,Mass_sal_nette!E28/Vol_hor!E28," ")</f>
        <v>2.9192511285035563</v>
      </c>
      <c r="F28" s="148">
        <f ca="1">IF(Vol_hor!F28&gt;0,Mass_sal_nette!F28/Vol_hor!F28," ")</f>
        <v>7.854154607626108</v>
      </c>
      <c r="G28" s="149">
        <f ca="1">IF(Vol_hor!G28&gt;0,Mass_sal_nette!G28/Vol_hor!G28," ")</f>
        <v>9.0849394130991143</v>
      </c>
      <c r="H28" s="148">
        <f ca="1">IF(Vol_hor!H28&gt;0,Mass_sal_nette!H28/Vol_hor!H28," ")</f>
        <v>8.5239791182150917</v>
      </c>
      <c r="I28" s="148">
        <f ca="1">IF(Vol_hor!I28&gt;0,Mass_sal_nette!I28/Vol_hor!I28," ")</f>
        <v>8.345605429051421</v>
      </c>
      <c r="J28" s="150">
        <f ca="1">IF(Vol_hor!J28&gt;0,Mass_sal_nette!J28/Vol_hor!J28," ")</f>
        <v>8.2065085618832363</v>
      </c>
      <c r="K28" s="148">
        <f ca="1">IF(Vol_hor!K28&gt;0,Mass_sal_nette!K28/Vol_hor!K28," ")</f>
        <v>7.8628086541258089</v>
      </c>
      <c r="L28" s="148">
        <f ca="1">IF(Vol_hor!L28&gt;0,Mass_sal_nette!L28/Vol_hor!L28," ")</f>
        <v>7.5967411060730692</v>
      </c>
      <c r="M28" s="150">
        <f ca="1">IF(Vol_hor!M28&gt;0,Mass_sal_nette!M28/Vol_hor!M28," ")</f>
        <v>7.5798202324590562</v>
      </c>
      <c r="N28" s="148">
        <f ca="1">IF(Vol_hor!N28&gt;0,Mass_sal_nette!N28/Vol_hor!N28," ")</f>
        <v>2.9094710689329615</v>
      </c>
      <c r="O28" s="151">
        <f ca="1">IF(Vol_hor!O28&gt;0,Mass_sal_nette!O28/Vol_hor!O28," ")</f>
        <v>2.9143342831498131</v>
      </c>
      <c r="P28" s="152">
        <f ca="1">IF(Vol_hor!P28&gt;0,Mass_sal_nette!P28/Vol_hor!P28," ")</f>
        <v>9.8756307342233427</v>
      </c>
      <c r="Q28" s="153">
        <f ca="1">IF(Vol_hor!Q28&gt;0,Mass_sal_nette!Q28/Vol_hor!Q28," ")</f>
        <v>9.1626494842324639</v>
      </c>
      <c r="R28" s="153">
        <f ca="1">IF(Vol_hor!R28&gt;0,Mass_sal_nette!R28/Vol_hor!R28," ")</f>
        <v>8.0115881546592203</v>
      </c>
      <c r="S28" s="153">
        <f ca="1">IF(Vol_hor!S28&gt;0,Mass_sal_nette!S28/Vol_hor!S28," ")</f>
        <v>8.8753872260942526</v>
      </c>
      <c r="T28" s="153" t="str">
        <f ca="1">IF(Vol_hor!T28&gt;0,Mass_sal_nette!T28/Vol_hor!T28," ")</f>
        <v xml:space="preserve"> </v>
      </c>
      <c r="U28" s="153">
        <f ca="1">IF(Vol_hor!U28&gt;0,Mass_sal_nette!U28/Vol_hor!U28," ")</f>
        <v>8.4106919618011577</v>
      </c>
      <c r="V28" s="153">
        <f ca="1">IF(Vol_hor!V28&gt;0,Mass_sal_nette!V28/Vol_hor!V28," ")</f>
        <v>7.7544852583965058</v>
      </c>
      <c r="W28" s="153" t="str">
        <f ca="1">IF(Vol_hor!W28&gt;0,Mass_sal_nette!W28/Vol_hor!W28," ")</f>
        <v xml:space="preserve"> </v>
      </c>
      <c r="X28" s="153">
        <f ca="1">IF(Vol_hor!X28&gt;0,Mass_sal_nette!X28/Vol_hor!X28," ")</f>
        <v>8.185191020158463</v>
      </c>
      <c r="Y28" s="154">
        <f ca="1">IF(Vol_hor!Y28&gt;0,Mass_sal_nette!Y28/Vol_hor!Y28," ")</f>
        <v>7.7411346003715265</v>
      </c>
    </row>
    <row r="29" spans="1:25" x14ac:dyDescent="0.2">
      <c r="A29" s="14">
        <v>40268</v>
      </c>
      <c r="B29" s="138">
        <f ca="1">IF(Vol_hor!B29&gt;0,Mass_sal_nette!B29/Vol_hor!B29," ")</f>
        <v>5.0032129840324666</v>
      </c>
      <c r="C29" s="138">
        <f ca="1">IF(Vol_hor!C29&gt;0,Mass_sal_nette!C29/Vol_hor!C29," ")</f>
        <v>8.8177118308851714</v>
      </c>
      <c r="D29" s="141">
        <f ca="1">IF(Vol_hor!D29&gt;0,Mass_sal_nette!D29/Vol_hor!D29," ")</f>
        <v>8.9331335612228262</v>
      </c>
      <c r="E29" s="141">
        <f ca="1">IF(Vol_hor!E29&gt;0,Mass_sal_nette!E29/Vol_hor!E29," ")</f>
        <v>2.9410661819539041</v>
      </c>
      <c r="F29" s="141">
        <f ca="1">IF(Vol_hor!F29&gt;0,Mass_sal_nette!F29/Vol_hor!F29," ")</f>
        <v>7.9245954899671158</v>
      </c>
      <c r="G29" s="140">
        <f ca="1">IF(Vol_hor!G29&gt;0,Mass_sal_nette!G29/Vol_hor!G29," ")</f>
        <v>9.0945027167935475</v>
      </c>
      <c r="H29" s="141">
        <f ca="1">IF(Vol_hor!H29&gt;0,Mass_sal_nette!H29/Vol_hor!H29," ")</f>
        <v>8.5837378121173664</v>
      </c>
      <c r="I29" s="141">
        <f ca="1">IF(Vol_hor!I29&gt;0,Mass_sal_nette!I29/Vol_hor!I29," ")</f>
        <v>8.4417918358298678</v>
      </c>
      <c r="J29" s="142">
        <f ca="1">IF(Vol_hor!J29&gt;0,Mass_sal_nette!J29/Vol_hor!J29," ")</f>
        <v>8.3498722642838334</v>
      </c>
      <c r="K29" s="141">
        <f ca="1">IF(Vol_hor!K29&gt;0,Mass_sal_nette!K29/Vol_hor!K29," ")</f>
        <v>7.9372806656828416</v>
      </c>
      <c r="L29" s="141" t="str">
        <f ca="1">IF(Vol_hor!L29&gt;0,Mass_sal_nette!L29/Vol_hor!L29," ")</f>
        <v xml:space="preserve"> </v>
      </c>
      <c r="M29" s="142" t="str">
        <f ca="1">IF(Vol_hor!M29&gt;0,Mass_sal_nette!M29/Vol_hor!M29," ")</f>
        <v xml:space="preserve"> </v>
      </c>
      <c r="N29" s="141">
        <f ca="1">IF(Vol_hor!N29&gt;0,Mass_sal_nette!N29/Vol_hor!N29," ")</f>
        <v>2.9387542812930088</v>
      </c>
      <c r="O29" s="143">
        <f ca="1">IF(Vol_hor!O29&gt;0,Mass_sal_nette!O29/Vol_hor!O29," ")</f>
        <v>2.9430660280720815</v>
      </c>
      <c r="P29" s="144">
        <f ca="1">IF(Vol_hor!P29&gt;0,Mass_sal_nette!P29/Vol_hor!P29," ")</f>
        <v>9.9595388244565566</v>
      </c>
      <c r="Q29" s="145">
        <f ca="1">IF(Vol_hor!Q29&gt;0,Mass_sal_nette!Q29/Vol_hor!Q29," ")</f>
        <v>9.1881271949006571</v>
      </c>
      <c r="R29" s="145">
        <f ca="1">IF(Vol_hor!R29&gt;0,Mass_sal_nette!R29/Vol_hor!R29," ")</f>
        <v>8.0771483423987878</v>
      </c>
      <c r="S29" s="145">
        <f ca="1">IF(Vol_hor!S29&gt;0,Mass_sal_nette!S29/Vol_hor!S29," ")</f>
        <v>8.9211968367417445</v>
      </c>
      <c r="T29" s="145" t="str">
        <f ca="1">IF(Vol_hor!T29&gt;0,Mass_sal_nette!T29/Vol_hor!T29," ")</f>
        <v xml:space="preserve"> </v>
      </c>
      <c r="U29" s="145">
        <f ca="1">IF(Vol_hor!U29&gt;0,Mass_sal_nette!U29/Vol_hor!U29," ")</f>
        <v>8.4920886284097161</v>
      </c>
      <c r="V29" s="145">
        <f ca="1">IF(Vol_hor!V29&gt;0,Mass_sal_nette!V29/Vol_hor!V29," ")</f>
        <v>7.8279107583089411</v>
      </c>
      <c r="W29" s="145" t="str">
        <f ca="1">IF(Vol_hor!W29&gt;0,Mass_sal_nette!W29/Vol_hor!W29," ")</f>
        <v xml:space="preserve"> </v>
      </c>
      <c r="X29" s="145">
        <f ca="1">IF(Vol_hor!X29&gt;0,Mass_sal_nette!X29/Vol_hor!X29," ")</f>
        <v>8.2930595617629717</v>
      </c>
      <c r="Y29" s="146">
        <f ca="1">IF(Vol_hor!Y29&gt;0,Mass_sal_nette!Y29/Vol_hor!Y29," ")</f>
        <v>7.804597177468855</v>
      </c>
    </row>
    <row r="30" spans="1:25" x14ac:dyDescent="0.2">
      <c r="A30" s="20">
        <v>40359</v>
      </c>
      <c r="B30" s="138">
        <f ca="1">IF(Vol_hor!B30&gt;0,Mass_sal_nette!B30/Vol_hor!B30," ")</f>
        <v>5.0185268565592356</v>
      </c>
      <c r="C30" s="138">
        <f ca="1">IF(Vol_hor!C30&gt;0,Mass_sal_nette!C30/Vol_hor!C30," ")</f>
        <v>8.8737056920746724</v>
      </c>
      <c r="D30" s="141">
        <f ca="1">IF(Vol_hor!D30&gt;0,Mass_sal_nette!D30/Vol_hor!D30," ")</f>
        <v>8.9905481032039809</v>
      </c>
      <c r="E30" s="141">
        <f ca="1">IF(Vol_hor!E30&gt;0,Mass_sal_nette!E30/Vol_hor!E30," ")</f>
        <v>2.9635884573398861</v>
      </c>
      <c r="F30" s="141">
        <f ca="1">IF(Vol_hor!F30&gt;0,Mass_sal_nette!F30/Vol_hor!F30," ")</f>
        <v>7.9761073269321674</v>
      </c>
      <c r="G30" s="140">
        <f ca="1">IF(Vol_hor!G30&gt;0,Mass_sal_nette!G30/Vol_hor!G30," ")</f>
        <v>9.1879694166593957</v>
      </c>
      <c r="H30" s="141">
        <f ca="1">IF(Vol_hor!H30&gt;0,Mass_sal_nette!H30/Vol_hor!H30," ")</f>
        <v>8.2360237681633066</v>
      </c>
      <c r="I30" s="141">
        <f ca="1">IF(Vol_hor!I30&gt;0,Mass_sal_nette!I30/Vol_hor!I30," ")</f>
        <v>8.5061820731535409</v>
      </c>
      <c r="J30" s="142">
        <f ca="1">IF(Vol_hor!J30&gt;0,Mass_sal_nette!J30/Vol_hor!J30," ")</f>
        <v>8.3859630594285939</v>
      </c>
      <c r="K30" s="141">
        <f ca="1">IF(Vol_hor!K30&gt;0,Mass_sal_nette!K30/Vol_hor!K30," ")</f>
        <v>7.9859443222911777</v>
      </c>
      <c r="L30" s="141" t="str">
        <f ca="1">IF(Vol_hor!L30&gt;0,Mass_sal_nette!L30/Vol_hor!L30," ")</f>
        <v xml:space="preserve"> </v>
      </c>
      <c r="M30" s="142" t="str">
        <f ca="1">IF(Vol_hor!M30&gt;0,Mass_sal_nette!M30/Vol_hor!M30," ")</f>
        <v xml:space="preserve"> </v>
      </c>
      <c r="N30" s="141">
        <f ca="1">IF(Vol_hor!N30&gt;0,Mass_sal_nette!N30/Vol_hor!N30," ")</f>
        <v>2.9579943026859681</v>
      </c>
      <c r="O30" s="143">
        <f ca="1">IF(Vol_hor!O30&gt;0,Mass_sal_nette!O30/Vol_hor!O30," ")</f>
        <v>2.9526994328059128</v>
      </c>
      <c r="P30" s="144">
        <f ca="1">IF(Vol_hor!P30&gt;0,Mass_sal_nette!P30/Vol_hor!P30," ")</f>
        <v>10.085949198342295</v>
      </c>
      <c r="Q30" s="145">
        <f ca="1">IF(Vol_hor!Q30&gt;0,Mass_sal_nette!Q30/Vol_hor!Q30," ")</f>
        <v>9.3082262182298656</v>
      </c>
      <c r="R30" s="145">
        <f ca="1">IF(Vol_hor!R30&gt;0,Mass_sal_nette!R30/Vol_hor!R30," ")</f>
        <v>8.1387551259314428</v>
      </c>
      <c r="S30" s="145">
        <f ca="1">IF(Vol_hor!S30&gt;0,Mass_sal_nette!S30/Vol_hor!S30," ")</f>
        <v>8.9830225670715951</v>
      </c>
      <c r="T30" s="145" t="str">
        <f ca="1">IF(Vol_hor!T30&gt;0,Mass_sal_nette!T30/Vol_hor!T30," ")</f>
        <v xml:space="preserve"> </v>
      </c>
      <c r="U30" s="145">
        <f ca="1">IF(Vol_hor!U30&gt;0,Mass_sal_nette!U30/Vol_hor!U30," ")</f>
        <v>8.4770657265554838</v>
      </c>
      <c r="V30" s="145">
        <f ca="1">IF(Vol_hor!V30&gt;0,Mass_sal_nette!V30/Vol_hor!V30," ")</f>
        <v>7.8789487527184443</v>
      </c>
      <c r="W30" s="145" t="str">
        <f ca="1">IF(Vol_hor!W30&gt;0,Mass_sal_nette!W30/Vol_hor!W30," ")</f>
        <v xml:space="preserve"> </v>
      </c>
      <c r="X30" s="145">
        <f ca="1">IF(Vol_hor!X30&gt;0,Mass_sal_nette!X30/Vol_hor!X30," ")</f>
        <v>8.3446192057949151</v>
      </c>
      <c r="Y30" s="146">
        <f ca="1">IF(Vol_hor!Y30&gt;0,Mass_sal_nette!Y30/Vol_hor!Y30," ")</f>
        <v>7.8139924153382703</v>
      </c>
    </row>
    <row r="31" spans="1:25" x14ac:dyDescent="0.2">
      <c r="A31" s="20">
        <v>40451</v>
      </c>
      <c r="B31" s="138">
        <f ca="1">IF(Vol_hor!B31&gt;0,Mass_sal_nette!B31/Vol_hor!B31," ")</f>
        <v>5.0155425045414841</v>
      </c>
      <c r="C31" s="138">
        <f ca="1">IF(Vol_hor!C31&gt;0,Mass_sal_nette!C31/Vol_hor!C31," ")</f>
        <v>8.9201013977960972</v>
      </c>
      <c r="D31" s="141">
        <f ca="1">IF(Vol_hor!D31&gt;0,Mass_sal_nette!D31/Vol_hor!D31," ")</f>
        <v>9.0355038879205942</v>
      </c>
      <c r="E31" s="141">
        <f ca="1">IF(Vol_hor!E31&gt;0,Mass_sal_nette!E31/Vol_hor!E31," ")</f>
        <v>2.9737520666546171</v>
      </c>
      <c r="F31" s="141">
        <f ca="1">IF(Vol_hor!F31&gt;0,Mass_sal_nette!F31/Vol_hor!F31," ")</f>
        <v>8.0473000520621643</v>
      </c>
      <c r="G31" s="140">
        <f ca="1">IF(Vol_hor!G31&gt;0,Mass_sal_nette!G31/Vol_hor!G31," ")</f>
        <v>9.2361581894769085</v>
      </c>
      <c r="H31" s="141">
        <f ca="1">IF(Vol_hor!H31&gt;0,Mass_sal_nette!H31/Vol_hor!H31," ")</f>
        <v>8.4452707158883076</v>
      </c>
      <c r="I31" s="141">
        <f ca="1">IF(Vol_hor!I31&gt;0,Mass_sal_nette!I31/Vol_hor!I31," ")</f>
        <v>8.4950665773198004</v>
      </c>
      <c r="J31" s="142">
        <f ca="1">IF(Vol_hor!J31&gt;0,Mass_sal_nette!J31/Vol_hor!J31," ")</f>
        <v>8.3912808776034815</v>
      </c>
      <c r="K31" s="141">
        <f ca="1">IF(Vol_hor!K31&gt;0,Mass_sal_nette!K31/Vol_hor!K31," ")</f>
        <v>8.0285704483053291</v>
      </c>
      <c r="L31" s="141" t="str">
        <f ca="1">IF(Vol_hor!L31&gt;0,Mass_sal_nette!L31/Vol_hor!L31," ")</f>
        <v xml:space="preserve"> </v>
      </c>
      <c r="M31" s="142" t="str">
        <f ca="1">IF(Vol_hor!M31&gt;0,Mass_sal_nette!M31/Vol_hor!M31," ")</f>
        <v xml:space="preserve"> </v>
      </c>
      <c r="N31" s="141">
        <f ca="1">IF(Vol_hor!N31&gt;0,Mass_sal_nette!N31/Vol_hor!N31," ")</f>
        <v>2.9705962853403642</v>
      </c>
      <c r="O31" s="143">
        <f ca="1">IF(Vol_hor!O31&gt;0,Mass_sal_nette!O31/Vol_hor!O31," ")</f>
        <v>2.9661682636285431</v>
      </c>
      <c r="P31" s="144">
        <f ca="1">IF(Vol_hor!P31&gt;0,Mass_sal_nette!P31/Vol_hor!P31," ")</f>
        <v>10.051016378292095</v>
      </c>
      <c r="Q31" s="145">
        <f ca="1">IF(Vol_hor!Q31&gt;0,Mass_sal_nette!Q31/Vol_hor!Q31," ")</f>
        <v>9.3185881024558803</v>
      </c>
      <c r="R31" s="145">
        <f ca="1">IF(Vol_hor!R31&gt;0,Mass_sal_nette!R31/Vol_hor!R31," ")</f>
        <v>8.152699700706858</v>
      </c>
      <c r="S31" s="145">
        <f ca="1">IF(Vol_hor!S31&gt;0,Mass_sal_nette!S31/Vol_hor!S31," ")</f>
        <v>9.0133758750702349</v>
      </c>
      <c r="T31" s="145" t="str">
        <f ca="1">IF(Vol_hor!T31&gt;0,Mass_sal_nette!T31/Vol_hor!T31," ")</f>
        <v xml:space="preserve"> </v>
      </c>
      <c r="U31" s="145">
        <f ca="1">IF(Vol_hor!U31&gt;0,Mass_sal_nette!U31/Vol_hor!U31," ")</f>
        <v>8.4827773779268139</v>
      </c>
      <c r="V31" s="145">
        <f ca="1">IF(Vol_hor!V31&gt;0,Mass_sal_nette!V31/Vol_hor!V31," ")</f>
        <v>7.9047649153689576</v>
      </c>
      <c r="W31" s="145" t="str">
        <f ca="1">IF(Vol_hor!W31&gt;0,Mass_sal_nette!W31/Vol_hor!W31," ")</f>
        <v xml:space="preserve"> </v>
      </c>
      <c r="X31" s="145">
        <f ca="1">IF(Vol_hor!X31&gt;0,Mass_sal_nette!X31/Vol_hor!X31," ")</f>
        <v>8.4324464178781717</v>
      </c>
      <c r="Y31" s="146">
        <f ca="1">IF(Vol_hor!Y31&gt;0,Mass_sal_nette!Y31/Vol_hor!Y31," ")</f>
        <v>7.7878905808543948</v>
      </c>
    </row>
    <row r="32" spans="1:25" ht="12" thickBot="1" x14ac:dyDescent="0.25">
      <c r="A32" s="20">
        <v>40543</v>
      </c>
      <c r="B32" s="138">
        <f ca="1">IF(Vol_hor!B32&gt;0,Mass_sal_nette!B32/Vol_hor!B32," ")</f>
        <v>5.0309602380209348</v>
      </c>
      <c r="C32" s="138">
        <f ca="1">IF(Vol_hor!C32&gt;0,Mass_sal_nette!C32/Vol_hor!C32," ")</f>
        <v>8.9664972076624405</v>
      </c>
      <c r="D32" s="141">
        <f ca="1">IF(Vol_hor!D32&gt;0,Mass_sal_nette!D32/Vol_hor!D32," ")</f>
        <v>9.0880731177192438</v>
      </c>
      <c r="E32" s="141">
        <f ca="1">IF(Vol_hor!E32&gt;0,Mass_sal_nette!E32/Vol_hor!E32," ")</f>
        <v>3.0024680871787375</v>
      </c>
      <c r="F32" s="141">
        <f ca="1">IF(Vol_hor!F32&gt;0,Mass_sal_nette!F32/Vol_hor!F32," ")</f>
        <v>8.0667886919995038</v>
      </c>
      <c r="G32" s="140">
        <f ca="1">IF(Vol_hor!G32&gt;0,Mass_sal_nette!G32/Vol_hor!G32," ")</f>
        <v>9.2612570140131041</v>
      </c>
      <c r="H32" s="141">
        <f ca="1">IF(Vol_hor!H32&gt;0,Mass_sal_nette!H32/Vol_hor!H32," ")</f>
        <v>8.6868128151384756</v>
      </c>
      <c r="I32" s="141">
        <f ca="1">IF(Vol_hor!I32&gt;0,Mass_sal_nette!I32/Vol_hor!I32," ")</f>
        <v>8.5474884759517629</v>
      </c>
      <c r="J32" s="142">
        <f ca="1">IF(Vol_hor!J32&gt;0,Mass_sal_nette!J32/Vol_hor!J32," ")</f>
        <v>8.4733094145667298</v>
      </c>
      <c r="K32" s="141">
        <f ca="1">IF(Vol_hor!K32&gt;0,Mass_sal_nette!K32/Vol_hor!K32," ")</f>
        <v>8.0711329605540101</v>
      </c>
      <c r="L32" s="141" t="str">
        <f ca="1">IF(Vol_hor!L32&gt;0,Mass_sal_nette!L32/Vol_hor!L32," ")</f>
        <v xml:space="preserve"> </v>
      </c>
      <c r="M32" s="142" t="str">
        <f ca="1">IF(Vol_hor!M32&gt;0,Mass_sal_nette!M32/Vol_hor!M32," ")</f>
        <v xml:space="preserve"> </v>
      </c>
      <c r="N32" s="141">
        <f ca="1">IF(Vol_hor!N32&gt;0,Mass_sal_nette!N32/Vol_hor!N32," ")</f>
        <v>3.0006364867976529</v>
      </c>
      <c r="O32" s="143">
        <f ca="1">IF(Vol_hor!O32&gt;0,Mass_sal_nette!O32/Vol_hor!O32," ")</f>
        <v>3.0043949329751491</v>
      </c>
      <c r="P32" s="144">
        <f ca="1">IF(Vol_hor!P32&gt;0,Mass_sal_nette!P32/Vol_hor!P32," ")</f>
        <v>10.066087201870575</v>
      </c>
      <c r="Q32" s="145">
        <f ca="1">IF(Vol_hor!Q32&gt;0,Mass_sal_nette!Q32/Vol_hor!Q32," ")</f>
        <v>9.372894945070998</v>
      </c>
      <c r="R32" s="145">
        <f ca="1">IF(Vol_hor!R32&gt;0,Mass_sal_nette!R32/Vol_hor!R32," ")</f>
        <v>8.1930642299608927</v>
      </c>
      <c r="S32" s="145">
        <f ca="1">IF(Vol_hor!S32&gt;0,Mass_sal_nette!S32/Vol_hor!S32," ")</f>
        <v>9.0771048233865237</v>
      </c>
      <c r="T32" s="145" t="str">
        <f ca="1">IF(Vol_hor!T32&gt;0,Mass_sal_nette!T32/Vol_hor!T32," ")</f>
        <v xml:space="preserve"> </v>
      </c>
      <c r="U32" s="145">
        <f ca="1">IF(Vol_hor!U32&gt;0,Mass_sal_nette!U32/Vol_hor!U32," ")</f>
        <v>8.5618417866751937</v>
      </c>
      <c r="V32" s="145">
        <f ca="1">IF(Vol_hor!V32&gt;0,Mass_sal_nette!V32/Vol_hor!V32," ")</f>
        <v>7.9565783851952983</v>
      </c>
      <c r="W32" s="145" t="str">
        <f ca="1">IF(Vol_hor!W32&gt;0,Mass_sal_nette!W32/Vol_hor!W32," ")</f>
        <v xml:space="preserve"> </v>
      </c>
      <c r="X32" s="145">
        <f ca="1">IF(Vol_hor!X32&gt;0,Mass_sal_nette!X32/Vol_hor!X32," ")</f>
        <v>8.4408428434170357</v>
      </c>
      <c r="Y32" s="146">
        <f ca="1">IF(Vol_hor!Y32&gt;0,Mass_sal_nette!Y32/Vol_hor!Y32," ")</f>
        <v>7.8321060792416972</v>
      </c>
    </row>
    <row r="33" spans="1:25" x14ac:dyDescent="0.2">
      <c r="A33" s="14">
        <v>40633</v>
      </c>
      <c r="B33" s="155">
        <f ca="1">IF(Vol_hor!B33&gt;0,Mass_sal_nette!B33/Vol_hor!B33," ")</f>
        <v>5.0497900918244953</v>
      </c>
      <c r="C33" s="155">
        <f ca="1">IF(Vol_hor!C33&gt;0,Mass_sal_nette!C33/Vol_hor!C33," ")</f>
        <v>9.0330355704605285</v>
      </c>
      <c r="D33" s="156">
        <f ca="1">IF(Vol_hor!D33&gt;0,Mass_sal_nette!D33/Vol_hor!D33," ")</f>
        <v>9.1642460465644717</v>
      </c>
      <c r="E33" s="156">
        <f ca="1">IF(Vol_hor!E33&gt;0,Mass_sal_nette!E33/Vol_hor!E33," ")</f>
        <v>3.0313365960034684</v>
      </c>
      <c r="F33" s="156">
        <f ca="1">IF(Vol_hor!F33&gt;0,Mass_sal_nette!F33/Vol_hor!F33," ")</f>
        <v>8.0826930039663871</v>
      </c>
      <c r="G33" s="157">
        <f ca="1">IF(Vol_hor!G33&gt;0,Mass_sal_nette!G33/Vol_hor!G33," ")</f>
        <v>9.343541416827108</v>
      </c>
      <c r="H33" s="156">
        <f ca="1">IF(Vol_hor!H33&gt;0,Mass_sal_nette!H33/Vol_hor!H33," ")</f>
        <v>8.6133587287966122</v>
      </c>
      <c r="I33" s="156">
        <f ca="1">IF(Vol_hor!I33&gt;0,Mass_sal_nette!I33/Vol_hor!I33," ")</f>
        <v>8.6297736309461897</v>
      </c>
      <c r="J33" s="158">
        <f ca="1">IF(Vol_hor!J33&gt;0,Mass_sal_nette!J33/Vol_hor!J33," ")</f>
        <v>8.4988318942791778</v>
      </c>
      <c r="K33" s="156">
        <f ca="1">IF(Vol_hor!K33&gt;0,Mass_sal_nette!K33/Vol_hor!K33," ")</f>
        <v>8.0882822392451565</v>
      </c>
      <c r="L33" s="156" t="str">
        <f ca="1">IF(Vol_hor!L33&gt;0,Mass_sal_nette!L33/Vol_hor!L33," ")</f>
        <v xml:space="preserve"> </v>
      </c>
      <c r="M33" s="158" t="str">
        <f ca="1">IF(Vol_hor!M33&gt;0,Mass_sal_nette!M33/Vol_hor!M33," ")</f>
        <v xml:space="preserve"> </v>
      </c>
      <c r="N33" s="156">
        <f ca="1">IF(Vol_hor!N33&gt;0,Mass_sal_nette!N33/Vol_hor!N33," ")</f>
        <v>3.0235368653280474</v>
      </c>
      <c r="O33" s="159">
        <f ca="1">IF(Vol_hor!O33&gt;0,Mass_sal_nette!O33/Vol_hor!O33," ")</f>
        <v>3.0269237787507661</v>
      </c>
      <c r="P33" s="160">
        <f ca="1">IF(Vol_hor!P33&gt;0,Mass_sal_nette!P33/Vol_hor!P33," ")</f>
        <v>9.4924676029644122</v>
      </c>
      <c r="Q33" s="161">
        <f ca="1">IF(Vol_hor!Q33&gt;0,Mass_sal_nette!Q33/Vol_hor!Q33," ")</f>
        <v>9.4997841203324001</v>
      </c>
      <c r="R33" s="161">
        <f ca="1">IF(Vol_hor!R33&gt;0,Mass_sal_nette!R33/Vol_hor!R33," ")</f>
        <v>8.2316955853492644</v>
      </c>
      <c r="S33" s="161" t="str">
        <f ca="1">IF(Vol_hor!S33&gt;0,Mass_sal_nette!S33/Vol_hor!S33," ")</f>
        <v xml:space="preserve"> </v>
      </c>
      <c r="T33" s="161" t="str">
        <f ca="1">IF(Vol_hor!T33&gt;0,Mass_sal_nette!T33/Vol_hor!T33," ")</f>
        <v xml:space="preserve"> </v>
      </c>
      <c r="U33" s="161">
        <f ca="1">IF(Vol_hor!U33&gt;0,Mass_sal_nette!U33/Vol_hor!U33," ")</f>
        <v>8.626672374919595</v>
      </c>
      <c r="V33" s="161" t="str">
        <f ca="1">IF(Vol_hor!V33&gt;0,Mass_sal_nette!V33/Vol_hor!V33," ")</f>
        <v xml:space="preserve"> </v>
      </c>
      <c r="W33" s="161" t="str">
        <f ca="1">IF(Vol_hor!W33&gt;0,Mass_sal_nette!W33/Vol_hor!W33," ")</f>
        <v xml:space="preserve"> </v>
      </c>
      <c r="X33" s="161">
        <f ca="1">IF(Vol_hor!X33&gt;0,Mass_sal_nette!X33/Vol_hor!X33," ")</f>
        <v>8.1064646785118182</v>
      </c>
      <c r="Y33" s="162">
        <f ca="1">IF(Vol_hor!Y33&gt;0,Mass_sal_nette!Y33/Vol_hor!Y33," ")</f>
        <v>7.920781136922951</v>
      </c>
    </row>
    <row r="34" spans="1:25" x14ac:dyDescent="0.2">
      <c r="A34" s="20">
        <v>40724</v>
      </c>
      <c r="B34" s="138">
        <f ca="1">IF(Vol_hor!B34&gt;0,Mass_sal_nette!B34/Vol_hor!B34," ")</f>
        <v>5.0568487902796999</v>
      </c>
      <c r="C34" s="138">
        <f ca="1">IF(Vol_hor!C34&gt;0,Mass_sal_nette!C34/Vol_hor!C34," ")</f>
        <v>9.0878792436962428</v>
      </c>
      <c r="D34" s="141">
        <f ca="1">IF(Vol_hor!D34&gt;0,Mass_sal_nette!D34/Vol_hor!D34," ")</f>
        <v>9.2199154907105196</v>
      </c>
      <c r="E34" s="141">
        <f ca="1">IF(Vol_hor!E34&gt;0,Mass_sal_nette!E34/Vol_hor!E34," ")</f>
        <v>3.0579715378275467</v>
      </c>
      <c r="F34" s="141">
        <f ca="1">IF(Vol_hor!F34&gt;0,Mass_sal_nette!F34/Vol_hor!F34," ")</f>
        <v>8.1459752965899916</v>
      </c>
      <c r="G34" s="140">
        <f ca="1">IF(Vol_hor!G34&gt;0,Mass_sal_nette!G34/Vol_hor!G34," ")</f>
        <v>9.432947150818924</v>
      </c>
      <c r="H34" s="141">
        <f ca="1">IF(Vol_hor!H34&gt;0,Mass_sal_nette!H34/Vol_hor!H34," ")</f>
        <v>8.7918244449645488</v>
      </c>
      <c r="I34" s="141">
        <f ca="1">IF(Vol_hor!I34&gt;0,Mass_sal_nette!I34/Vol_hor!I34," ")</f>
        <v>8.6534701634490006</v>
      </c>
      <c r="J34" s="142">
        <f ca="1">IF(Vol_hor!J34&gt;0,Mass_sal_nette!J34/Vol_hor!J34," ")</f>
        <v>8.5379916131513038</v>
      </c>
      <c r="K34" s="141">
        <f ca="1">IF(Vol_hor!K34&gt;0,Mass_sal_nette!K34/Vol_hor!K34," ")</f>
        <v>8.1478989879277002</v>
      </c>
      <c r="L34" s="141" t="str">
        <f ca="1">IF(Vol_hor!L34&gt;0,Mass_sal_nette!L34/Vol_hor!L34," ")</f>
        <v xml:space="preserve"> </v>
      </c>
      <c r="M34" s="142" t="str">
        <f ca="1">IF(Vol_hor!M34&gt;0,Mass_sal_nette!M34/Vol_hor!M34," ")</f>
        <v xml:space="preserve"> </v>
      </c>
      <c r="N34" s="141">
        <f ca="1">IF(Vol_hor!N34&gt;0,Mass_sal_nette!N34/Vol_hor!N34," ")</f>
        <v>3.0484826381222723</v>
      </c>
      <c r="O34" s="143">
        <f ca="1">IF(Vol_hor!O34&gt;0,Mass_sal_nette!O34/Vol_hor!O34," ")</f>
        <v>3.0437722264363041</v>
      </c>
      <c r="P34" s="144">
        <f ca="1">IF(Vol_hor!P34&gt;0,Mass_sal_nette!P34/Vol_hor!P34," ")</f>
        <v>9.6059999592593446</v>
      </c>
      <c r="Q34" s="145">
        <f ca="1">IF(Vol_hor!Q34&gt;0,Mass_sal_nette!Q34/Vol_hor!Q34," ")</f>
        <v>9.5452655243871565</v>
      </c>
      <c r="R34" s="145">
        <f ca="1">IF(Vol_hor!R34&gt;0,Mass_sal_nette!R34/Vol_hor!R34," ")</f>
        <v>8.2637651551770475</v>
      </c>
      <c r="S34" s="145" t="str">
        <f ca="1">IF(Vol_hor!S34&gt;0,Mass_sal_nette!S34/Vol_hor!S34," ")</f>
        <v xml:space="preserve"> </v>
      </c>
      <c r="T34" s="145" t="str">
        <f ca="1">IF(Vol_hor!T34&gt;0,Mass_sal_nette!T34/Vol_hor!T34," ")</f>
        <v xml:space="preserve"> </v>
      </c>
      <c r="U34" s="145">
        <f ca="1">IF(Vol_hor!U34&gt;0,Mass_sal_nette!U34/Vol_hor!U34," ")</f>
        <v>8.6553077138633654</v>
      </c>
      <c r="V34" s="145" t="str">
        <f ca="1">IF(Vol_hor!V34&gt;0,Mass_sal_nette!V34/Vol_hor!V34," ")</f>
        <v xml:space="preserve"> </v>
      </c>
      <c r="W34" s="145" t="str">
        <f ca="1">IF(Vol_hor!W34&gt;0,Mass_sal_nette!W34/Vol_hor!W34," ")</f>
        <v xml:space="preserve"> </v>
      </c>
      <c r="X34" s="145">
        <f ca="1">IF(Vol_hor!X34&gt;0,Mass_sal_nette!X34/Vol_hor!X34," ")</f>
        <v>8.150566999776375</v>
      </c>
      <c r="Y34" s="146">
        <f ca="1">IF(Vol_hor!Y34&gt;0,Mass_sal_nette!Y34/Vol_hor!Y34," ")</f>
        <v>7.9786812459553866</v>
      </c>
    </row>
    <row r="35" spans="1:25" x14ac:dyDescent="0.2">
      <c r="A35" s="20">
        <v>40816</v>
      </c>
      <c r="B35" s="138">
        <f ca="1">IF(Vol_hor!B35&gt;0,Mass_sal_nette!B35/Vol_hor!B35," ")</f>
        <v>5.055651141668327</v>
      </c>
      <c r="C35" s="138">
        <f ca="1">IF(Vol_hor!C35&gt;0,Mass_sal_nette!C35/Vol_hor!C35," ")</f>
        <v>9.1316252856549127</v>
      </c>
      <c r="D35" s="141">
        <f ca="1">IF(Vol_hor!D35&gt;0,Mass_sal_nette!D35/Vol_hor!D35," ")</f>
        <v>9.2598074373517036</v>
      </c>
      <c r="E35" s="141">
        <f ca="1">IF(Vol_hor!E35&gt;0,Mass_sal_nette!E35/Vol_hor!E35," ")</f>
        <v>3.0638668813400227</v>
      </c>
      <c r="F35" s="141">
        <f ca="1">IF(Vol_hor!F35&gt;0,Mass_sal_nette!F35/Vol_hor!F35," ")</f>
        <v>8.2183559962991843</v>
      </c>
      <c r="G35" s="140">
        <f ca="1">IF(Vol_hor!G35&gt;0,Mass_sal_nette!G35/Vol_hor!G35," ")</f>
        <v>9.4093518845363917</v>
      </c>
      <c r="H35" s="141">
        <f ca="1">IF(Vol_hor!H35&gt;0,Mass_sal_nette!H35/Vol_hor!H35," ")</f>
        <v>8.7854603809967013</v>
      </c>
      <c r="I35" s="141">
        <f ca="1">IF(Vol_hor!I35&gt;0,Mass_sal_nette!I35/Vol_hor!I35," ")</f>
        <v>8.6473951703284939</v>
      </c>
      <c r="J35" s="142">
        <f ca="1">IF(Vol_hor!J35&gt;0,Mass_sal_nette!J35/Vol_hor!J35," ")</f>
        <v>8.5560752377807159</v>
      </c>
      <c r="K35" s="141">
        <f ca="1">IF(Vol_hor!K35&gt;0,Mass_sal_nette!K35/Vol_hor!K35," ")</f>
        <v>8.1942231286535687</v>
      </c>
      <c r="L35" s="141" t="str">
        <f ca="1">IF(Vol_hor!L35&gt;0,Mass_sal_nette!L35/Vol_hor!L35," ")</f>
        <v xml:space="preserve"> </v>
      </c>
      <c r="M35" s="142" t="str">
        <f ca="1">IF(Vol_hor!M35&gt;0,Mass_sal_nette!M35/Vol_hor!M35," ")</f>
        <v xml:space="preserve"> </v>
      </c>
      <c r="N35" s="141">
        <f ca="1">IF(Vol_hor!N35&gt;0,Mass_sal_nette!N35/Vol_hor!N35," ")</f>
        <v>3.0715980137489454</v>
      </c>
      <c r="O35" s="143">
        <f ca="1">IF(Vol_hor!O35&gt;0,Mass_sal_nette!O35/Vol_hor!O35," ")</f>
        <v>3.0677401164328013</v>
      </c>
      <c r="P35" s="144">
        <f ca="1">IF(Vol_hor!P35&gt;0,Mass_sal_nette!P35/Vol_hor!P35," ")</f>
        <v>9.6797681341052151</v>
      </c>
      <c r="Q35" s="145">
        <f ca="1">IF(Vol_hor!Q35&gt;0,Mass_sal_nette!Q35/Vol_hor!Q35," ")</f>
        <v>9.5322685917023104</v>
      </c>
      <c r="R35" s="145">
        <f ca="1">IF(Vol_hor!R35&gt;0,Mass_sal_nette!R35/Vol_hor!R35," ")</f>
        <v>8.2874370824805901</v>
      </c>
      <c r="S35" s="145" t="str">
        <f ca="1">IF(Vol_hor!S35&gt;0,Mass_sal_nette!S35/Vol_hor!S35," ")</f>
        <v xml:space="preserve"> </v>
      </c>
      <c r="T35" s="145" t="str">
        <f ca="1">IF(Vol_hor!T35&gt;0,Mass_sal_nette!T35/Vol_hor!T35," ")</f>
        <v xml:space="preserve"> </v>
      </c>
      <c r="U35" s="145">
        <f ca="1">IF(Vol_hor!U35&gt;0,Mass_sal_nette!U35/Vol_hor!U35," ")</f>
        <v>8.6609679197553469</v>
      </c>
      <c r="V35" s="145" t="str">
        <f ca="1">IF(Vol_hor!V35&gt;0,Mass_sal_nette!V35/Vol_hor!V35," ")</f>
        <v xml:space="preserve"> </v>
      </c>
      <c r="W35" s="145" t="str">
        <f ca="1">IF(Vol_hor!W35&gt;0,Mass_sal_nette!W35/Vol_hor!W35," ")</f>
        <v xml:space="preserve"> </v>
      </c>
      <c r="X35" s="145">
        <f ca="1">IF(Vol_hor!X35&gt;0,Mass_sal_nette!X35/Vol_hor!X35," ")</f>
        <v>8.1988852037882953</v>
      </c>
      <c r="Y35" s="146">
        <f ca="1">IF(Vol_hor!Y35&gt;0,Mass_sal_nette!Y35/Vol_hor!Y35," ")</f>
        <v>7.9798641288572627</v>
      </c>
    </row>
    <row r="36" spans="1:25" ht="12" thickBot="1" x14ac:dyDescent="0.25">
      <c r="A36" s="26">
        <v>40908</v>
      </c>
      <c r="B36" s="147">
        <f ca="1">IF(Vol_hor!B36&gt;0,Mass_sal_nette!B36/Vol_hor!B36," ")</f>
        <v>5.09139815474198</v>
      </c>
      <c r="C36" s="147">
        <f ca="1">IF(Vol_hor!C36&gt;0,Mass_sal_nette!C36/Vol_hor!C36," ")</f>
        <v>9.2075097475204775</v>
      </c>
      <c r="D36" s="148">
        <f ca="1">IF(Vol_hor!D36&gt;0,Mass_sal_nette!D36/Vol_hor!D36," ")</f>
        <v>9.3410792547134243</v>
      </c>
      <c r="E36" s="148">
        <f ca="1">IF(Vol_hor!E36&gt;0,Mass_sal_nette!E36/Vol_hor!E36," ")</f>
        <v>3.0924828807394067</v>
      </c>
      <c r="F36" s="148">
        <f ca="1">IF(Vol_hor!F36&gt;0,Mass_sal_nette!F36/Vol_hor!F36," ")</f>
        <v>8.2622825118876602</v>
      </c>
      <c r="G36" s="149">
        <f ca="1">IF(Vol_hor!G36&gt;0,Mass_sal_nette!G36/Vol_hor!G36," ")</f>
        <v>9.4879235358076794</v>
      </c>
      <c r="H36" s="148">
        <f ca="1">IF(Vol_hor!H36&gt;0,Mass_sal_nette!H36/Vol_hor!H36," ")</f>
        <v>8.930903966818672</v>
      </c>
      <c r="I36" s="148">
        <f ca="1">IF(Vol_hor!I36&gt;0,Mass_sal_nette!I36/Vol_hor!I36," ")</f>
        <v>8.7525036479996299</v>
      </c>
      <c r="J36" s="150">
        <f ca="1">IF(Vol_hor!J36&gt;0,Mass_sal_nette!J36/Vol_hor!J36," ")</f>
        <v>8.6201613684706206</v>
      </c>
      <c r="K36" s="148">
        <f ca="1">IF(Vol_hor!K36&gt;0,Mass_sal_nette!K36/Vol_hor!K36," ")</f>
        <v>8.2695779368616407</v>
      </c>
      <c r="L36" s="148" t="str">
        <f ca="1">IF(Vol_hor!L36&gt;0,Mass_sal_nette!L36/Vol_hor!L36," ")</f>
        <v xml:space="preserve"> </v>
      </c>
      <c r="M36" s="150" t="str">
        <f ca="1">IF(Vol_hor!M36&gt;0,Mass_sal_nette!M36/Vol_hor!M36," ")</f>
        <v xml:space="preserve"> </v>
      </c>
      <c r="N36" s="148">
        <f ca="1">IF(Vol_hor!N36&gt;0,Mass_sal_nette!N36/Vol_hor!N36," ")</f>
        <v>3.099321750413909</v>
      </c>
      <c r="O36" s="151">
        <f ca="1">IF(Vol_hor!O36&gt;0,Mass_sal_nette!O36/Vol_hor!O36," ")</f>
        <v>3.1009591706102615</v>
      </c>
      <c r="P36" s="152">
        <f ca="1">IF(Vol_hor!P36&gt;0,Mass_sal_nette!P36/Vol_hor!P36," ")</f>
        <v>9.7572298536178064</v>
      </c>
      <c r="Q36" s="153">
        <f ca="1">IF(Vol_hor!Q36&gt;0,Mass_sal_nette!Q36/Vol_hor!Q36," ")</f>
        <v>9.6492637265844472</v>
      </c>
      <c r="R36" s="153">
        <f ca="1">IF(Vol_hor!R36&gt;0,Mass_sal_nette!R36/Vol_hor!R36," ")</f>
        <v>8.3422758793192369</v>
      </c>
      <c r="S36" s="153" t="str">
        <f ca="1">IF(Vol_hor!S36&gt;0,Mass_sal_nette!S36/Vol_hor!S36," ")</f>
        <v xml:space="preserve"> </v>
      </c>
      <c r="T36" s="153" t="str">
        <f ca="1">IF(Vol_hor!T36&gt;0,Mass_sal_nette!T36/Vol_hor!T36," ")</f>
        <v xml:space="preserve"> </v>
      </c>
      <c r="U36" s="153">
        <f ca="1">IF(Vol_hor!U36&gt;0,Mass_sal_nette!U36/Vol_hor!U36," ")</f>
        <v>8.7364431584502853</v>
      </c>
      <c r="V36" s="153" t="str">
        <f ca="1">IF(Vol_hor!V36&gt;0,Mass_sal_nette!V36/Vol_hor!V36," ")</f>
        <v xml:space="preserve"> </v>
      </c>
      <c r="W36" s="153" t="str">
        <f ca="1">IF(Vol_hor!W36&gt;0,Mass_sal_nette!W36/Vol_hor!W36," ")</f>
        <v xml:space="preserve"> </v>
      </c>
      <c r="X36" s="153">
        <f ca="1">IF(Vol_hor!X36&gt;0,Mass_sal_nette!X36/Vol_hor!X36," ")</f>
        <v>8.2521364120776646</v>
      </c>
      <c r="Y36" s="154">
        <f ca="1">IF(Vol_hor!Y36&gt;0,Mass_sal_nette!Y36/Vol_hor!Y36," ")</f>
        <v>8.0677568453463557</v>
      </c>
    </row>
    <row r="37" spans="1:25" x14ac:dyDescent="0.2">
      <c r="A37" s="14">
        <v>40999</v>
      </c>
      <c r="B37" s="155">
        <f ca="1">IF(Vol_hor!B37&gt;0,Mass_sal_nette!B37/Vol_hor!B37," ")</f>
        <v>5.1211834259888329</v>
      </c>
      <c r="C37" s="155">
        <f ca="1">IF(Vol_hor!C37&gt;0,Mass_sal_nette!C37/Vol_hor!C37," ")</f>
        <v>9.2704489305911437</v>
      </c>
      <c r="D37" s="156">
        <f ca="1">IF(Vol_hor!D37&gt;0,Mass_sal_nette!D37/Vol_hor!D37," ")</f>
        <v>9.4077531837735613</v>
      </c>
      <c r="E37" s="156">
        <f ca="1">IF(Vol_hor!E37&gt;0,Mass_sal_nette!E37/Vol_hor!E37," ")</f>
        <v>3.1361300878450922</v>
      </c>
      <c r="F37" s="156">
        <f ca="1">IF(Vol_hor!F37&gt;0,Mass_sal_nette!F37/Vol_hor!F37," ")</f>
        <v>8.3092546865713146</v>
      </c>
      <c r="G37" s="157">
        <f ca="1">IF(Vol_hor!G37&gt;0,Mass_sal_nette!G37/Vol_hor!G37," ")</f>
        <v>9.7068924494085298</v>
      </c>
      <c r="H37" s="156">
        <f ca="1">IF(Vol_hor!H37&gt;0,Mass_sal_nette!H37/Vol_hor!H37," ")</f>
        <v>8.7757216282716488</v>
      </c>
      <c r="I37" s="156">
        <f ca="1">IF(Vol_hor!I37&gt;0,Mass_sal_nette!I37/Vol_hor!I37," ")</f>
        <v>8.8213841572445535</v>
      </c>
      <c r="J37" s="158">
        <f ca="1">IF(Vol_hor!J37&gt;0,Mass_sal_nette!J37/Vol_hor!J37," ")</f>
        <v>8.5900695740085418</v>
      </c>
      <c r="K37" s="156">
        <f ca="1">IF(Vol_hor!K37&gt;0,Mass_sal_nette!K37/Vol_hor!K37," ")</f>
        <v>8.3027878989416877</v>
      </c>
      <c r="L37" s="156" t="str">
        <f ca="1">IF(Vol_hor!L37&gt;0,Mass_sal_nette!L37/Vol_hor!L37," ")</f>
        <v xml:space="preserve"> </v>
      </c>
      <c r="M37" s="158" t="str">
        <f ca="1">IF(Vol_hor!M37&gt;0,Mass_sal_nette!M37/Vol_hor!M37," ")</f>
        <v xml:space="preserve"> </v>
      </c>
      <c r="N37" s="156">
        <f ca="1">IF(Vol_hor!N37&gt;0,Mass_sal_nette!N37/Vol_hor!N37," ")</f>
        <v>3.1112983661248799</v>
      </c>
      <c r="O37" s="159">
        <f ca="1">IF(Vol_hor!O37&gt;0,Mass_sal_nette!O37/Vol_hor!O37," ")</f>
        <v>3.1181622207440305</v>
      </c>
      <c r="P37" s="160">
        <f ca="1">IF(Vol_hor!P37&gt;0,Mass_sal_nette!P37/Vol_hor!P37," ")</f>
        <v>9.7717678564099444</v>
      </c>
      <c r="Q37" s="161">
        <f ca="1">IF(Vol_hor!Q37&gt;0,Mass_sal_nette!Q37/Vol_hor!Q37," ")</f>
        <v>9.8335678569062246</v>
      </c>
      <c r="R37" s="161">
        <f ca="1">IF(Vol_hor!R37&gt;0,Mass_sal_nette!R37/Vol_hor!R37," ")</f>
        <v>8.4267414261492117</v>
      </c>
      <c r="S37" s="161" t="str">
        <f ca="1">IF(Vol_hor!S37&gt;0,Mass_sal_nette!S37/Vol_hor!S37," ")</f>
        <v xml:space="preserve"> </v>
      </c>
      <c r="T37" s="161" t="str">
        <f ca="1">IF(Vol_hor!T37&gt;0,Mass_sal_nette!T37/Vol_hor!T37," ")</f>
        <v xml:space="preserve"> </v>
      </c>
      <c r="U37" s="161">
        <f ca="1">IF(Vol_hor!U37&gt;0,Mass_sal_nette!U37/Vol_hor!U37," ")</f>
        <v>8.8143328162434891</v>
      </c>
      <c r="V37" s="161" t="str">
        <f ca="1">IF(Vol_hor!V37&gt;0,Mass_sal_nette!V37/Vol_hor!V37," ")</f>
        <v xml:space="preserve"> </v>
      </c>
      <c r="W37" s="161" t="str">
        <f ca="1">IF(Vol_hor!W37&gt;0,Mass_sal_nette!W37/Vol_hor!W37," ")</f>
        <v xml:space="preserve"> </v>
      </c>
      <c r="X37" s="161">
        <f ca="1">IF(Vol_hor!X37&gt;0,Mass_sal_nette!X37/Vol_hor!X37," ")</f>
        <v>8.3279176950182716</v>
      </c>
      <c r="Y37" s="162">
        <f ca="1">IF(Vol_hor!Y37&gt;0,Mass_sal_nette!Y37/Vol_hor!Y37," ")</f>
        <v>8.1222284214943894</v>
      </c>
    </row>
    <row r="38" spans="1:25" x14ac:dyDescent="0.2">
      <c r="A38" s="20">
        <v>41090</v>
      </c>
      <c r="B38" s="138">
        <f ca="1">IF(Vol_hor!B38&gt;0,Mass_sal_nette!B38/Vol_hor!B38," ")</f>
        <v>5.1208745315433815</v>
      </c>
      <c r="C38" s="138">
        <f ca="1">IF(Vol_hor!C38&gt;0,Mass_sal_nette!C38/Vol_hor!C38," ")</f>
        <v>9.3403320824285849</v>
      </c>
      <c r="D38" s="141">
        <f ca="1">IF(Vol_hor!D38&gt;0,Mass_sal_nette!D38/Vol_hor!D38," ")</f>
        <v>9.4804471888400172</v>
      </c>
      <c r="E38" s="141">
        <f ca="1">IF(Vol_hor!E38&gt;0,Mass_sal_nette!E38/Vol_hor!E38," ")</f>
        <v>3.1317077994670397</v>
      </c>
      <c r="F38" s="141">
        <f ca="1">IF(Vol_hor!F38&gt;0,Mass_sal_nette!F38/Vol_hor!F38," ")</f>
        <v>8.3612565042912355</v>
      </c>
      <c r="G38" s="140">
        <f ca="1">IF(Vol_hor!G38&gt;0,Mass_sal_nette!G38/Vol_hor!G38," ")</f>
        <v>9.5959351889540532</v>
      </c>
      <c r="H38" s="141">
        <f ca="1">IF(Vol_hor!H38&gt;0,Mass_sal_nette!H38/Vol_hor!H38," ")</f>
        <v>9.0045481280564914</v>
      </c>
      <c r="I38" s="141">
        <f ca="1">IF(Vol_hor!I38&gt;0,Mass_sal_nette!I38/Vol_hor!I38," ")</f>
        <v>8.8871839438611939</v>
      </c>
      <c r="J38" s="142">
        <f ca="1">IF(Vol_hor!J38&gt;0,Mass_sal_nette!J38/Vol_hor!J38," ")</f>
        <v>8.8693830814566503</v>
      </c>
      <c r="K38" s="141">
        <f ca="1">IF(Vol_hor!K38&gt;0,Mass_sal_nette!K38/Vol_hor!K38," ")</f>
        <v>8.3613093269777092</v>
      </c>
      <c r="L38" s="141" t="str">
        <f ca="1">IF(Vol_hor!L38&gt;0,Mass_sal_nette!L38/Vol_hor!L38," ")</f>
        <v xml:space="preserve"> </v>
      </c>
      <c r="M38" s="142" t="str">
        <f ca="1">IF(Vol_hor!M38&gt;0,Mass_sal_nette!M38/Vol_hor!M38," ")</f>
        <v xml:space="preserve"> </v>
      </c>
      <c r="N38" s="141">
        <f ca="1">IF(Vol_hor!N38&gt;0,Mass_sal_nette!N38/Vol_hor!N38," ")</f>
        <v>3.1493611367533174</v>
      </c>
      <c r="O38" s="143">
        <f ca="1">IF(Vol_hor!O38&gt;0,Mass_sal_nette!O38/Vol_hor!O38," ")</f>
        <v>3.1418872548330108</v>
      </c>
      <c r="P38" s="144">
        <f ca="1">IF(Vol_hor!P38&gt;0,Mass_sal_nette!P38/Vol_hor!P38," ")</f>
        <v>9.8932645770108341</v>
      </c>
      <c r="Q38" s="145">
        <f ca="1">IF(Vol_hor!Q38&gt;0,Mass_sal_nette!Q38/Vol_hor!Q38," ")</f>
        <v>9.7550057607047851</v>
      </c>
      <c r="R38" s="145">
        <f ca="1">IF(Vol_hor!R38&gt;0,Mass_sal_nette!R38/Vol_hor!R38," ")</f>
        <v>8.4630531691119923</v>
      </c>
      <c r="S38" s="145" t="str">
        <f ca="1">IF(Vol_hor!S38&gt;0,Mass_sal_nette!S38/Vol_hor!S38," ")</f>
        <v xml:space="preserve"> </v>
      </c>
      <c r="T38" s="145" t="str">
        <f ca="1">IF(Vol_hor!T38&gt;0,Mass_sal_nette!T38/Vol_hor!T38," ")</f>
        <v xml:space="preserve"> </v>
      </c>
      <c r="U38" s="145">
        <f ca="1">IF(Vol_hor!U38&gt;0,Mass_sal_nette!U38/Vol_hor!U38," ")</f>
        <v>8.8315061544142317</v>
      </c>
      <c r="V38" s="145" t="str">
        <f ca="1">IF(Vol_hor!V38&gt;0,Mass_sal_nette!V38/Vol_hor!V38," ")</f>
        <v xml:space="preserve"> </v>
      </c>
      <c r="W38" s="145" t="str">
        <f ca="1">IF(Vol_hor!W38&gt;0,Mass_sal_nette!W38/Vol_hor!W38," ")</f>
        <v xml:space="preserve"> </v>
      </c>
      <c r="X38" s="145">
        <f ca="1">IF(Vol_hor!X38&gt;0,Mass_sal_nette!X38/Vol_hor!X38," ")</f>
        <v>8.358973487784418</v>
      </c>
      <c r="Y38" s="146">
        <f ca="1">IF(Vol_hor!Y38&gt;0,Mass_sal_nette!Y38/Vol_hor!Y38," ")</f>
        <v>8.1853981933559758</v>
      </c>
    </row>
    <row r="39" spans="1:25" x14ac:dyDescent="0.2">
      <c r="A39" s="20">
        <v>41182</v>
      </c>
      <c r="B39" s="138">
        <f ca="1">IF(Vol_hor!B39&gt;0,Mass_sal_nette!B39/Vol_hor!B39," ")</f>
        <v>5.1396326353092014</v>
      </c>
      <c r="C39" s="138">
        <f ca="1">IF(Vol_hor!C39&gt;0,Mass_sal_nette!C39/Vol_hor!C39," ")</f>
        <v>9.391746325546718</v>
      </c>
      <c r="D39" s="141">
        <f ca="1">IF(Vol_hor!D39&gt;0,Mass_sal_nette!D39/Vol_hor!D39," ")</f>
        <v>9.52499088838365</v>
      </c>
      <c r="E39" s="141">
        <f ca="1">IF(Vol_hor!E39&gt;0,Mass_sal_nette!E39/Vol_hor!E39," ")</f>
        <v>3.1700237057619902</v>
      </c>
      <c r="F39" s="141">
        <f ca="1">IF(Vol_hor!F39&gt;0,Mass_sal_nette!F39/Vol_hor!F39," ")</f>
        <v>8.4600990685218402</v>
      </c>
      <c r="G39" s="140">
        <f ca="1">IF(Vol_hor!G39&gt;0,Mass_sal_nette!G39/Vol_hor!G39," ")</f>
        <v>9.6660473289026285</v>
      </c>
      <c r="H39" s="141">
        <f ca="1">IF(Vol_hor!H39&gt;0,Mass_sal_nette!H39/Vol_hor!H39," ")</f>
        <v>9.1347016306463988</v>
      </c>
      <c r="I39" s="141">
        <f ca="1">IF(Vol_hor!I39&gt;0,Mass_sal_nette!I39/Vol_hor!I39," ")</f>
        <v>8.9158215628493291</v>
      </c>
      <c r="J39" s="142">
        <f ca="1">IF(Vol_hor!J39&gt;0,Mass_sal_nette!J39/Vol_hor!J39," ")</f>
        <v>8.7604370360500017</v>
      </c>
      <c r="K39" s="141">
        <f ca="1">IF(Vol_hor!K39&gt;0,Mass_sal_nette!K39/Vol_hor!K39," ")</f>
        <v>8.4507283094696177</v>
      </c>
      <c r="L39" s="141" t="str">
        <f ca="1">IF(Vol_hor!L39&gt;0,Mass_sal_nette!L39/Vol_hor!L39," ")</f>
        <v xml:space="preserve"> </v>
      </c>
      <c r="M39" s="142" t="str">
        <f ca="1">IF(Vol_hor!M39&gt;0,Mass_sal_nette!M39/Vol_hor!M39," ")</f>
        <v xml:space="preserve"> </v>
      </c>
      <c r="N39" s="141">
        <f ca="1">IF(Vol_hor!N39&gt;0,Mass_sal_nette!N39/Vol_hor!N39," ")</f>
        <v>3.1757264065696651</v>
      </c>
      <c r="O39" s="143">
        <f ca="1">IF(Vol_hor!O39&gt;0,Mass_sal_nette!O39/Vol_hor!O39," ")</f>
        <v>3.1727390704938294</v>
      </c>
      <c r="P39" s="144">
        <f ca="1">IF(Vol_hor!P39&gt;0,Mass_sal_nette!P39/Vol_hor!P39," ")</f>
        <v>9.9265207843773648</v>
      </c>
      <c r="Q39" s="145">
        <f ca="1">IF(Vol_hor!Q39&gt;0,Mass_sal_nette!Q39/Vol_hor!Q39," ")</f>
        <v>9.8488171938585563</v>
      </c>
      <c r="R39" s="145">
        <f ca="1">IF(Vol_hor!R39&gt;0,Mass_sal_nette!R39/Vol_hor!R39," ")</f>
        <v>8.552883841291445</v>
      </c>
      <c r="S39" s="145" t="str">
        <f ca="1">IF(Vol_hor!S39&gt;0,Mass_sal_nette!S39/Vol_hor!S39," ")</f>
        <v xml:space="preserve"> </v>
      </c>
      <c r="T39" s="145" t="str">
        <f ca="1">IF(Vol_hor!T39&gt;0,Mass_sal_nette!T39/Vol_hor!T39," ")</f>
        <v xml:space="preserve"> </v>
      </c>
      <c r="U39" s="145">
        <f ca="1">IF(Vol_hor!U39&gt;0,Mass_sal_nette!U39/Vol_hor!U39," ")</f>
        <v>8.8856423101807298</v>
      </c>
      <c r="V39" s="145" t="str">
        <f ca="1">IF(Vol_hor!V39&gt;0,Mass_sal_nette!V39/Vol_hor!V39," ")</f>
        <v xml:space="preserve"> </v>
      </c>
      <c r="W39" s="145" t="str">
        <f ca="1">IF(Vol_hor!W39&gt;0,Mass_sal_nette!W39/Vol_hor!W39," ")</f>
        <v xml:space="preserve"> </v>
      </c>
      <c r="X39" s="145">
        <f ca="1">IF(Vol_hor!X39&gt;0,Mass_sal_nette!X39/Vol_hor!X39," ")</f>
        <v>8.4516500783161241</v>
      </c>
      <c r="Y39" s="146">
        <f ca="1">IF(Vol_hor!Y39&gt;0,Mass_sal_nette!Y39/Vol_hor!Y39," ")</f>
        <v>8.3464150202884699</v>
      </c>
    </row>
    <row r="40" spans="1:25" ht="12" thickBot="1" x14ac:dyDescent="0.25">
      <c r="A40" s="20">
        <v>41274</v>
      </c>
      <c r="B40" s="138">
        <f ca="1">IF(Vol_hor!B40&gt;0,Mass_sal_nette!B40/Vol_hor!B40," ")</f>
        <v>5.1594579876823135</v>
      </c>
      <c r="C40" s="138">
        <f ca="1">IF(Vol_hor!C40&gt;0,Mass_sal_nette!C40/Vol_hor!C40," ")</f>
        <v>9.4456238656464286</v>
      </c>
      <c r="D40" s="141">
        <f ca="1">IF(Vol_hor!D40&gt;0,Mass_sal_nette!D40/Vol_hor!D40," ")</f>
        <v>9.5925420509331527</v>
      </c>
      <c r="E40" s="141">
        <f ca="1">IF(Vol_hor!E40&gt;0,Mass_sal_nette!E40/Vol_hor!E40," ")</f>
        <v>3.1876106965014741</v>
      </c>
      <c r="F40" s="141">
        <f ca="1">IF(Vol_hor!F40&gt;0,Mass_sal_nette!F40/Vol_hor!F40," ")</f>
        <v>8.4214693900738204</v>
      </c>
      <c r="G40" s="149">
        <f ca="1">IF(Vol_hor!G40&gt;0,Mass_sal_nette!G40/Vol_hor!G40," ")</f>
        <v>9.7550781420675516</v>
      </c>
      <c r="H40" s="148">
        <f ca="1">IF(Vol_hor!H40&gt;0,Mass_sal_nette!H40/Vol_hor!H40," ")</f>
        <v>9.2402831904779337</v>
      </c>
      <c r="I40" s="148">
        <f ca="1">IF(Vol_hor!I40&gt;0,Mass_sal_nette!I40/Vol_hor!I40," ")</f>
        <v>9.0090613119840146</v>
      </c>
      <c r="J40" s="150">
        <f ca="1">IF(Vol_hor!J40&gt;0,Mass_sal_nette!J40/Vol_hor!J40," ")</f>
        <v>8.879813278082386</v>
      </c>
      <c r="K40" s="148">
        <f ca="1">IF(Vol_hor!K40&gt;0,Mass_sal_nette!K40/Vol_hor!K40," ")</f>
        <v>8.4314725208456363</v>
      </c>
      <c r="L40" s="148" t="str">
        <f ca="1">IF(Vol_hor!L40&gt;0,Mass_sal_nette!L40/Vol_hor!L40," ")</f>
        <v xml:space="preserve"> </v>
      </c>
      <c r="M40" s="150" t="str">
        <f ca="1">IF(Vol_hor!M40&gt;0,Mass_sal_nette!M40/Vol_hor!M40," ")</f>
        <v xml:space="preserve"> </v>
      </c>
      <c r="N40" s="148">
        <f ca="1">IF(Vol_hor!N40&gt;0,Mass_sal_nette!N40/Vol_hor!N40," ")</f>
        <v>3.1846445260953984</v>
      </c>
      <c r="O40" s="151">
        <f ca="1">IF(Vol_hor!O40&gt;0,Mass_sal_nette!O40/Vol_hor!O40," ")</f>
        <v>3.1853323311153736</v>
      </c>
      <c r="P40" s="152">
        <f ca="1">IF(Vol_hor!P40&gt;0,Mass_sal_nette!P40/Vol_hor!P40," ")</f>
        <v>10.016561582016992</v>
      </c>
      <c r="Q40" s="153">
        <f ca="1">IF(Vol_hor!Q40&gt;0,Mass_sal_nette!Q40/Vol_hor!Q40," ")</f>
        <v>9.9243403599148117</v>
      </c>
      <c r="R40" s="153">
        <f ca="1">IF(Vol_hor!R40&gt;0,Mass_sal_nette!R40/Vol_hor!R40," ")</f>
        <v>8.5986552731551935</v>
      </c>
      <c r="S40" s="153" t="str">
        <f ca="1">IF(Vol_hor!S40&gt;0,Mass_sal_nette!S40/Vol_hor!S40," ")</f>
        <v xml:space="preserve"> </v>
      </c>
      <c r="T40" s="153" t="str">
        <f ca="1">IF(Vol_hor!T40&gt;0,Mass_sal_nette!T40/Vol_hor!T40," ")</f>
        <v xml:space="preserve"> </v>
      </c>
      <c r="U40" s="153">
        <f ca="1">IF(Vol_hor!U40&gt;0,Mass_sal_nette!U40/Vol_hor!U40," ")</f>
        <v>8.924519636123776</v>
      </c>
      <c r="V40" s="153" t="str">
        <f ca="1">IF(Vol_hor!V40&gt;0,Mass_sal_nette!V40/Vol_hor!V40," ")</f>
        <v xml:space="preserve"> </v>
      </c>
      <c r="W40" s="153" t="str">
        <f ca="1">IF(Vol_hor!W40&gt;0,Mass_sal_nette!W40/Vol_hor!W40," ")</f>
        <v xml:space="preserve"> </v>
      </c>
      <c r="X40" s="153">
        <f ca="1">IF(Vol_hor!X40&gt;0,Mass_sal_nette!X40/Vol_hor!X40," ")</f>
        <v>8.4172756743289963</v>
      </c>
      <c r="Y40" s="154">
        <f ca="1">IF(Vol_hor!Y40&gt;0,Mass_sal_nette!Y40/Vol_hor!Y40," ")</f>
        <v>8.4251625348009256</v>
      </c>
    </row>
    <row r="41" spans="1:25" x14ac:dyDescent="0.2">
      <c r="A41" s="14">
        <v>41364</v>
      </c>
      <c r="B41" s="155">
        <f ca="1">IF(Vol_hor!B41&gt;0,Mass_sal_nette!B41/Vol_hor!B41," ")</f>
        <v>5.123022357842471</v>
      </c>
      <c r="C41" s="155">
        <f ca="1">IF(Vol_hor!C41&gt;0,Mass_sal_nette!C41/Vol_hor!C41," ")</f>
        <v>9.424302097828102</v>
      </c>
      <c r="D41" s="156">
        <f ca="1">IF(Vol_hor!D41&gt;0,Mass_sal_nette!D41/Vol_hor!D41," ")</f>
        <v>9.5724820306258245</v>
      </c>
      <c r="E41" s="156">
        <f ca="1">IF(Vol_hor!E41&gt;0,Mass_sal_nette!E41/Vol_hor!E41," ")</f>
        <v>3.1911174261807211</v>
      </c>
      <c r="F41" s="156">
        <f ca="1">IF(Vol_hor!F41&gt;0,Mass_sal_nette!F41/Vol_hor!F41," ")</f>
        <v>8.4046308163487478</v>
      </c>
      <c r="G41" s="157">
        <f ca="1">IF(Vol_hor!G41&gt;0,Mass_sal_nette!G41/Vol_hor!G41," ")</f>
        <v>9.7052691098535515</v>
      </c>
      <c r="H41" s="156">
        <f ca="1">IF(Vol_hor!H41&gt;0,Mass_sal_nette!H41/Vol_hor!H41," ")</f>
        <v>9.3332435626314894</v>
      </c>
      <c r="I41" s="156">
        <f ca="1">IF(Vol_hor!I41&gt;0,Mass_sal_nette!I41/Vol_hor!I41," ")</f>
        <v>8.9162241026162015</v>
      </c>
      <c r="J41" s="158">
        <f ca="1">IF(Vol_hor!J41&gt;0,Mass_sal_nette!J41/Vol_hor!J41," ")</f>
        <v>8.9096250886576858</v>
      </c>
      <c r="K41" s="156">
        <f ca="1">IF(Vol_hor!K41&gt;0,Mass_sal_nette!K41/Vol_hor!K41," ")</f>
        <v>8.3906978070325753</v>
      </c>
      <c r="L41" s="156" t="str">
        <f ca="1">IF(Vol_hor!L41&gt;0,Mass_sal_nette!L41/Vol_hor!L41," ")</f>
        <v xml:space="preserve"> </v>
      </c>
      <c r="M41" s="158" t="str">
        <f ca="1">IF(Vol_hor!M41&gt;0,Mass_sal_nette!M41/Vol_hor!M41," ")</f>
        <v xml:space="preserve"> </v>
      </c>
      <c r="N41" s="156">
        <f ca="1">IF(Vol_hor!N41&gt;0,Mass_sal_nette!N41/Vol_hor!N41," ")</f>
        <v>3.2013247381494225</v>
      </c>
      <c r="O41" s="159">
        <f ca="1">IF(Vol_hor!O41&gt;0,Mass_sal_nette!O41/Vol_hor!O41," ")</f>
        <v>3.201835795106148</v>
      </c>
      <c r="P41" s="160">
        <f ca="1">IF(Vol_hor!P41&gt;0,Mass_sal_nette!P41/Vol_hor!P41," ")</f>
        <v>11.732045014147054</v>
      </c>
      <c r="Q41" s="161">
        <f ca="1">IF(Vol_hor!Q41&gt;0,Mass_sal_nette!Q41/Vol_hor!Q41," ")</f>
        <v>9.9062052421366484</v>
      </c>
      <c r="R41" s="161">
        <f ca="1">IF(Vol_hor!R41&gt;0,Mass_sal_nette!R41/Vol_hor!R41," ")</f>
        <v>8.6047726684571693</v>
      </c>
      <c r="S41" s="161" t="str">
        <f ca="1">IF(Vol_hor!S41&gt;0,Mass_sal_nette!S41/Vol_hor!S41," ")</f>
        <v xml:space="preserve"> </v>
      </c>
      <c r="T41" s="161">
        <f ca="1">IF(Vol_hor!T41&gt;0,Mass_sal_nette!T41/Vol_hor!T41," ")</f>
        <v>9.7899950236949174</v>
      </c>
      <c r="U41" s="161">
        <f ca="1">IF(Vol_hor!U41&gt;0,Mass_sal_nette!U41/Vol_hor!U41," ")</f>
        <v>8.9524257852002407</v>
      </c>
      <c r="V41" s="161" t="str">
        <f ca="1">IF(Vol_hor!V41&gt;0,Mass_sal_nette!V41/Vol_hor!V41," ")</f>
        <v xml:space="preserve"> </v>
      </c>
      <c r="W41" s="161">
        <f ca="1">IF(Vol_hor!W41&gt;0,Mass_sal_nette!W41/Vol_hor!W41," ")</f>
        <v>8.4097607869492759</v>
      </c>
      <c r="X41" s="161">
        <f ca="1">IF(Vol_hor!X41&gt;0,Mass_sal_nette!X41/Vol_hor!X41," ")</f>
        <v>7.984956933601814</v>
      </c>
      <c r="Y41" s="162">
        <f ca="1">IF(Vol_hor!Y41&gt;0,Mass_sal_nette!Y41/Vol_hor!Y41," ")</f>
        <v>8.4166492689515664</v>
      </c>
    </row>
    <row r="42" spans="1:25" x14ac:dyDescent="0.2">
      <c r="A42" s="20">
        <v>41455</v>
      </c>
      <c r="B42" s="138">
        <f ca="1">IF(Vol_hor!B42&gt;0,Mass_sal_nette!B42/Vol_hor!B42," ")</f>
        <v>5.1249034833864293</v>
      </c>
      <c r="C42" s="138">
        <f ca="1">IF(Vol_hor!C42&gt;0,Mass_sal_nette!C42/Vol_hor!C42," ")</f>
        <v>9.4417791459920988</v>
      </c>
      <c r="D42" s="141">
        <f ca="1">IF(Vol_hor!D42&gt;0,Mass_sal_nette!D42/Vol_hor!D42," ")</f>
        <v>9.5916336603654617</v>
      </c>
      <c r="E42" s="141">
        <f ca="1">IF(Vol_hor!E42&gt;0,Mass_sal_nette!E42/Vol_hor!E42," ")</f>
        <v>3.1936292817856367</v>
      </c>
      <c r="F42" s="141">
        <f ca="1">IF(Vol_hor!F42&gt;0,Mass_sal_nette!F42/Vol_hor!F42," ")</f>
        <v>8.4071682893263606</v>
      </c>
      <c r="G42" s="140">
        <f ca="1">IF(Vol_hor!G42&gt;0,Mass_sal_nette!G42/Vol_hor!G42," ")</f>
        <v>9.7069723411955664</v>
      </c>
      <c r="H42" s="141">
        <f ca="1">IF(Vol_hor!H42&gt;0,Mass_sal_nette!H42/Vol_hor!H42," ")</f>
        <v>8.9316210408407599</v>
      </c>
      <c r="I42" s="141">
        <f ca="1">IF(Vol_hor!I42&gt;0,Mass_sal_nette!I42/Vol_hor!I42," ")</f>
        <v>8.9352233039895914</v>
      </c>
      <c r="J42" s="142">
        <f ca="1">IF(Vol_hor!J42&gt;0,Mass_sal_nette!J42/Vol_hor!J42," ")</f>
        <v>8.8309941599068882</v>
      </c>
      <c r="K42" s="141">
        <f ca="1">IF(Vol_hor!K42&gt;0,Mass_sal_nette!K42/Vol_hor!K42," ")</f>
        <v>8.4177691196026121</v>
      </c>
      <c r="L42" s="141" t="str">
        <f ca="1">IF(Vol_hor!L42&gt;0,Mass_sal_nette!L42/Vol_hor!L42," ")</f>
        <v xml:space="preserve"> </v>
      </c>
      <c r="M42" s="142" t="str">
        <f ca="1">IF(Vol_hor!M42&gt;0,Mass_sal_nette!M42/Vol_hor!M42," ")</f>
        <v xml:space="preserve"> </v>
      </c>
      <c r="N42" s="141">
        <f ca="1">IF(Vol_hor!N42&gt;0,Mass_sal_nette!N42/Vol_hor!N42," ")</f>
        <v>3.1975522106377254</v>
      </c>
      <c r="O42" s="143">
        <f ca="1">IF(Vol_hor!O42&gt;0,Mass_sal_nette!O42/Vol_hor!O42," ")</f>
        <v>3.1984229448393213</v>
      </c>
      <c r="P42" s="144">
        <f ca="1">IF(Vol_hor!P42&gt;0,Mass_sal_nette!P42/Vol_hor!P42," ")</f>
        <v>11.465227441733401</v>
      </c>
      <c r="Q42" s="145">
        <f ca="1">IF(Vol_hor!Q42&gt;0,Mass_sal_nette!Q42/Vol_hor!Q42," ")</f>
        <v>9.9539736995848713</v>
      </c>
      <c r="R42" s="145">
        <f ca="1">IF(Vol_hor!R42&gt;0,Mass_sal_nette!R42/Vol_hor!R42," ")</f>
        <v>8.6197399388027289</v>
      </c>
      <c r="S42" s="145" t="str">
        <f ca="1">IF(Vol_hor!S42&gt;0,Mass_sal_nette!S42/Vol_hor!S42," ")</f>
        <v xml:space="preserve"> </v>
      </c>
      <c r="T42" s="145">
        <f ca="1">IF(Vol_hor!T42&gt;0,Mass_sal_nette!T42/Vol_hor!T42," ")</f>
        <v>9.86953701879189</v>
      </c>
      <c r="U42" s="145">
        <f ca="1">IF(Vol_hor!U42&gt;0,Mass_sal_nette!U42/Vol_hor!U42," ")</f>
        <v>8.9803861851902109</v>
      </c>
      <c r="V42" s="145" t="str">
        <f ca="1">IF(Vol_hor!V42&gt;0,Mass_sal_nette!V42/Vol_hor!V42," ")</f>
        <v xml:space="preserve"> </v>
      </c>
      <c r="W42" s="145">
        <f ca="1">IF(Vol_hor!W42&gt;0,Mass_sal_nette!W42/Vol_hor!W42," ")</f>
        <v>8.4107674616334389</v>
      </c>
      <c r="X42" s="145">
        <f ca="1">IF(Vol_hor!X42&gt;0,Mass_sal_nette!X42/Vol_hor!X42," ")</f>
        <v>8.2308590688311369</v>
      </c>
      <c r="Y42" s="146">
        <f ca="1">IF(Vol_hor!Y42&gt;0,Mass_sal_nette!Y42/Vol_hor!Y42," ")</f>
        <v>8.4427599446081381</v>
      </c>
    </row>
    <row r="43" spans="1:25" x14ac:dyDescent="0.2">
      <c r="A43" s="20">
        <v>41547</v>
      </c>
      <c r="B43" s="138">
        <f ca="1">IF(Vol_hor!B43&gt;0,Mass_sal_nette!B43/Vol_hor!B43," ")</f>
        <v>5.1350237998037658</v>
      </c>
      <c r="C43" s="138">
        <f ca="1">IF(Vol_hor!C43&gt;0,Mass_sal_nette!C43/Vol_hor!C43," ")</f>
        <v>9.456658062633803</v>
      </c>
      <c r="D43" s="141">
        <f ca="1">IF(Vol_hor!D43&gt;0,Mass_sal_nette!D43/Vol_hor!D43," ")</f>
        <v>9.6080684060795072</v>
      </c>
      <c r="E43" s="141">
        <f ca="1">IF(Vol_hor!E43&gt;0,Mass_sal_nette!E43/Vol_hor!E43," ")</f>
        <v>3.2167638421831408</v>
      </c>
      <c r="F43" s="141">
        <f ca="1">IF(Vol_hor!F43&gt;0,Mass_sal_nette!F43/Vol_hor!F43," ")</f>
        <v>8.4104650391183355</v>
      </c>
      <c r="G43" s="140">
        <f ca="1">IF(Vol_hor!G43&gt;0,Mass_sal_nette!G43/Vol_hor!G43," ")</f>
        <v>9.8019600610888382</v>
      </c>
      <c r="H43" s="141">
        <f ca="1">IF(Vol_hor!H43&gt;0,Mass_sal_nette!H43/Vol_hor!H43," ")</f>
        <v>9.2978652144926563</v>
      </c>
      <c r="I43" s="141">
        <f ca="1">IF(Vol_hor!I43&gt;0,Mass_sal_nette!I43/Vol_hor!I43," ")</f>
        <v>8.9012151126218697</v>
      </c>
      <c r="J43" s="142">
        <f ca="1">IF(Vol_hor!J43&gt;0,Mass_sal_nette!J43/Vol_hor!J43," ")</f>
        <v>8.6012624088010128</v>
      </c>
      <c r="K43" s="141">
        <f ca="1">IF(Vol_hor!K43&gt;0,Mass_sal_nette!K43/Vol_hor!K43," ")</f>
        <v>8.3959861911019207</v>
      </c>
      <c r="L43" s="141" t="str">
        <f ca="1">IF(Vol_hor!L43&gt;0,Mass_sal_nette!L43/Vol_hor!L43," ")</f>
        <v xml:space="preserve"> </v>
      </c>
      <c r="M43" s="142" t="str">
        <f ca="1">IF(Vol_hor!M43&gt;0,Mass_sal_nette!M43/Vol_hor!M43," ")</f>
        <v xml:space="preserve"> </v>
      </c>
      <c r="N43" s="141">
        <f ca="1">IF(Vol_hor!N43&gt;0,Mass_sal_nette!N43/Vol_hor!N43," ")</f>
        <v>3.2077571330489767</v>
      </c>
      <c r="O43" s="143">
        <f ca="1">IF(Vol_hor!O43&gt;0,Mass_sal_nette!O43/Vol_hor!O43," ")</f>
        <v>3.2036862080913173</v>
      </c>
      <c r="P43" s="144">
        <f ca="1">IF(Vol_hor!P43&gt;0,Mass_sal_nette!P43/Vol_hor!P43," ")</f>
        <v>8.6871024544666557</v>
      </c>
      <c r="Q43" s="145">
        <f ca="1">IF(Vol_hor!Q43&gt;0,Mass_sal_nette!Q43/Vol_hor!Q43," ")</f>
        <v>10.007229183943208</v>
      </c>
      <c r="R43" s="145">
        <f ca="1">IF(Vol_hor!R43&gt;0,Mass_sal_nette!R43/Vol_hor!R43," ")</f>
        <v>8.6504554941615339</v>
      </c>
      <c r="S43" s="145" t="str">
        <f ca="1">IF(Vol_hor!S43&gt;0,Mass_sal_nette!S43/Vol_hor!S43," ")</f>
        <v xml:space="preserve"> </v>
      </c>
      <c r="T43" s="145">
        <f ca="1">IF(Vol_hor!T43&gt;0,Mass_sal_nette!T43/Vol_hor!T43," ")</f>
        <v>9.9298527460896615</v>
      </c>
      <c r="U43" s="145">
        <f ca="1">IF(Vol_hor!U43&gt;0,Mass_sal_nette!U43/Vol_hor!U43," ")</f>
        <v>8.9712589234526501</v>
      </c>
      <c r="V43" s="145" t="str">
        <f ca="1">IF(Vol_hor!V43&gt;0,Mass_sal_nette!V43/Vol_hor!V43," ")</f>
        <v xml:space="preserve"> </v>
      </c>
      <c r="W43" s="145">
        <f ca="1">IF(Vol_hor!W43&gt;0,Mass_sal_nette!W43/Vol_hor!W43," ")</f>
        <v>8.393951192130384</v>
      </c>
      <c r="X43" s="145">
        <f ca="1">IF(Vol_hor!X43&gt;0,Mass_sal_nette!X43/Vol_hor!X43," ")</f>
        <v>8.249532811794138</v>
      </c>
      <c r="Y43" s="146">
        <f ca="1">IF(Vol_hor!Y43&gt;0,Mass_sal_nette!Y43/Vol_hor!Y43," ")</f>
        <v>8.4971344512044222</v>
      </c>
    </row>
    <row r="44" spans="1:25" ht="12" thickBot="1" x14ac:dyDescent="0.25">
      <c r="A44" s="26">
        <v>41639</v>
      </c>
      <c r="B44" s="147">
        <f ca="1">IF(Vol_hor!B44&gt;0,Mass_sal_nette!B44/Vol_hor!B44," ")</f>
        <v>5.1411867093821488</v>
      </c>
      <c r="C44" s="147">
        <f ca="1">IF(Vol_hor!C44&gt;0,Mass_sal_nette!C44/Vol_hor!C44," ")</f>
        <v>9.4792889889036385</v>
      </c>
      <c r="D44" s="148">
        <f ca="1">IF(Vol_hor!D44&gt;0,Mass_sal_nette!D44/Vol_hor!D44," ")</f>
        <v>9.6280065431312689</v>
      </c>
      <c r="E44" s="148">
        <f ca="1">IF(Vol_hor!E44&gt;0,Mass_sal_nette!E44/Vol_hor!E44," ")</f>
        <v>3.2329461947247538</v>
      </c>
      <c r="F44" s="148">
        <f ca="1">IF(Vol_hor!F44&gt;0,Mass_sal_nette!F44/Vol_hor!F44," ")</f>
        <v>8.4478161391672533</v>
      </c>
      <c r="G44" s="149">
        <f ca="1">IF(Vol_hor!G44&gt;0,Mass_sal_nette!G44/Vol_hor!G44," ")</f>
        <v>9.8314454183431081</v>
      </c>
      <c r="H44" s="148">
        <f ca="1">IF(Vol_hor!H44&gt;0,Mass_sal_nette!H44/Vol_hor!H44," ")</f>
        <v>9.3351764763782121</v>
      </c>
      <c r="I44" s="148">
        <f ca="1">IF(Vol_hor!I44&gt;0,Mass_sal_nette!I44/Vol_hor!I44," ")</f>
        <v>8.8752503044991684</v>
      </c>
      <c r="J44" s="150">
        <f ca="1">IF(Vol_hor!J44&gt;0,Mass_sal_nette!J44/Vol_hor!J44," ")</f>
        <v>8.6619192760158938</v>
      </c>
      <c r="K44" s="148">
        <f ca="1">IF(Vol_hor!K44&gt;0,Mass_sal_nette!K44/Vol_hor!K44," ")</f>
        <v>8.4662769226432495</v>
      </c>
      <c r="L44" s="148" t="str">
        <f ca="1">IF(Vol_hor!L44&gt;0,Mass_sal_nette!L44/Vol_hor!L44," ")</f>
        <v xml:space="preserve"> </v>
      </c>
      <c r="M44" s="150" t="str">
        <f ca="1">IF(Vol_hor!M44&gt;0,Mass_sal_nette!M44/Vol_hor!M44," ")</f>
        <v xml:space="preserve"> </v>
      </c>
      <c r="N44" s="148">
        <f ca="1">IF(Vol_hor!N44&gt;0,Mass_sal_nette!N44/Vol_hor!N44," ")</f>
        <v>3.2331439515261864</v>
      </c>
      <c r="O44" s="151">
        <f ca="1">IF(Vol_hor!O44&gt;0,Mass_sal_nette!O44/Vol_hor!O44," ")</f>
        <v>3.2339744639540524</v>
      </c>
      <c r="P44" s="149">
        <f ca="1">IF(Vol_hor!P44&gt;0,Mass_sal_nette!P44/Vol_hor!P44," ")</f>
        <v>8.4713967782982831</v>
      </c>
      <c r="Q44" s="148">
        <f ca="1">IF(Vol_hor!Q44&gt;0,Mass_sal_nette!Q44/Vol_hor!Q44," ")</f>
        <v>10.087724379252446</v>
      </c>
      <c r="R44" s="148">
        <f ca="1">IF(Vol_hor!R44&gt;0,Mass_sal_nette!R44/Vol_hor!R44," ")</f>
        <v>8.6710167920515957</v>
      </c>
      <c r="S44" s="148" t="str">
        <f ca="1">IF(Vol_hor!S44&gt;0,Mass_sal_nette!S44/Vol_hor!S44," ")</f>
        <v xml:space="preserve"> </v>
      </c>
      <c r="T44" s="148">
        <f ca="1">IF(Vol_hor!T44&gt;0,Mass_sal_nette!T44/Vol_hor!T44," ")</f>
        <v>9.9510394359412651</v>
      </c>
      <c r="U44" s="148">
        <f ca="1">IF(Vol_hor!U44&gt;0,Mass_sal_nette!U44/Vol_hor!U44," ")</f>
        <v>8.9992792989903947</v>
      </c>
      <c r="V44" s="148" t="str">
        <f ca="1">IF(Vol_hor!V44&gt;0,Mass_sal_nette!V44/Vol_hor!V44," ")</f>
        <v xml:space="preserve"> </v>
      </c>
      <c r="W44" s="148">
        <f ca="1">IF(Vol_hor!W44&gt;0,Mass_sal_nette!W44/Vol_hor!W44," ")</f>
        <v>8.4530002442930225</v>
      </c>
      <c r="X44" s="148">
        <f ca="1">IF(Vol_hor!X44&gt;0,Mass_sal_nette!X44/Vol_hor!X44," ")</f>
        <v>8.2102083261899796</v>
      </c>
      <c r="Y44" s="151">
        <f ca="1">IF(Vol_hor!Y44&gt;0,Mass_sal_nette!Y44/Vol_hor!Y44," ")</f>
        <v>8.5767149427251326</v>
      </c>
    </row>
    <row r="45" spans="1:25" x14ac:dyDescent="0.2">
      <c r="A45" s="14">
        <v>41729</v>
      </c>
      <c r="B45" s="155">
        <f ca="1">IF(Vol_hor!B45&gt;0,Mass_sal_nette!B45/Vol_hor!B45," ")</f>
        <v>5.158978004779641</v>
      </c>
      <c r="C45" s="155">
        <f ca="1">IF(Vol_hor!C45&gt;0,Mass_sal_nette!C45/Vol_hor!C45," ")</f>
        <v>9.526577436351543</v>
      </c>
      <c r="D45" s="156">
        <f ca="1">IF(Vol_hor!D45&gt;0,Mass_sal_nette!D45/Vol_hor!D45," ")</f>
        <v>9.6741601039920386</v>
      </c>
      <c r="E45" s="156">
        <f ca="1">IF(Vol_hor!E45&gt;0,Mass_sal_nette!E45/Vol_hor!E45," ")</f>
        <v>3.244851024843415</v>
      </c>
      <c r="F45" s="156">
        <f ca="1">IF(Vol_hor!F45&gt;0,Mass_sal_nette!F45/Vol_hor!F45," ")</f>
        <v>8.4968023858753927</v>
      </c>
      <c r="G45" s="157">
        <f ca="1">IF(Vol_hor!G45&gt;0,Mass_sal_nette!G45/Vol_hor!G45," ")</f>
        <v>9.8093927620306651</v>
      </c>
      <c r="H45" s="156">
        <f ca="1">IF(Vol_hor!H45&gt;0,Mass_sal_nette!H45/Vol_hor!H45," ")</f>
        <v>8.2737634769932633</v>
      </c>
      <c r="I45" s="156">
        <f ca="1">IF(Vol_hor!I45&gt;0,Mass_sal_nette!I45/Vol_hor!I45," ")</f>
        <v>8.8934022723142299</v>
      </c>
      <c r="J45" s="158">
        <f ca="1">IF(Vol_hor!J45&gt;0,Mass_sal_nette!J45/Vol_hor!J45," ")</f>
        <v>8.7238030008080081</v>
      </c>
      <c r="K45" s="156">
        <f ca="1">IF(Vol_hor!K45&gt;0,Mass_sal_nette!K45/Vol_hor!K45," ")</f>
        <v>8.491218007458416</v>
      </c>
      <c r="L45" s="156" t="str">
        <f ca="1">IF(Vol_hor!L45&gt;0,Mass_sal_nette!L45/Vol_hor!L45," ")</f>
        <v xml:space="preserve"> </v>
      </c>
      <c r="M45" s="158" t="str">
        <f ca="1">IF(Vol_hor!M45&gt;0,Mass_sal_nette!M45/Vol_hor!M45," ")</f>
        <v xml:space="preserve"> </v>
      </c>
      <c r="N45" s="156">
        <f ca="1">IF(Vol_hor!N45&gt;0,Mass_sal_nette!N45/Vol_hor!N45," ")</f>
        <v>3.2499235286741541</v>
      </c>
      <c r="O45" s="159">
        <f ca="1">IF(Vol_hor!O45&gt;0,Mass_sal_nette!O45/Vol_hor!O45," ")</f>
        <v>3.2634815705786635</v>
      </c>
      <c r="P45" s="160">
        <f ca="1">IF(Vol_hor!P45&gt;0,Mass_sal_nette!P45/Vol_hor!P45," ")</f>
        <v>8.8790181697923813</v>
      </c>
      <c r="Q45" s="161">
        <f ca="1">IF(Vol_hor!Q45&gt;0,Mass_sal_nette!Q45/Vol_hor!Q45," ")</f>
        <v>10.07341699552356</v>
      </c>
      <c r="R45" s="161">
        <f ca="1">IF(Vol_hor!R45&gt;0,Mass_sal_nette!R45/Vol_hor!R45," ")</f>
        <v>8.7070777459284816</v>
      </c>
      <c r="S45" s="161" t="str">
        <f ca="1">IF(Vol_hor!S45&gt;0,Mass_sal_nette!S45/Vol_hor!S45," ")</f>
        <v xml:space="preserve"> </v>
      </c>
      <c r="T45" s="161">
        <f ca="1">IF(Vol_hor!T45&gt;0,Mass_sal_nette!T45/Vol_hor!T45," ")</f>
        <v>9.8694108928194701</v>
      </c>
      <c r="U45" s="161">
        <f ca="1">IF(Vol_hor!U45&gt;0,Mass_sal_nette!U45/Vol_hor!U45," ")</f>
        <v>9.0097098942366731</v>
      </c>
      <c r="V45" s="161" t="str">
        <f ca="1">IF(Vol_hor!V45&gt;0,Mass_sal_nette!V45/Vol_hor!V45," ")</f>
        <v xml:space="preserve"> </v>
      </c>
      <c r="W45" s="161">
        <f ca="1">IF(Vol_hor!W45&gt;0,Mass_sal_nette!W45/Vol_hor!W45," ")</f>
        <v>8.5051713329595131</v>
      </c>
      <c r="X45" s="161">
        <f ca="1">IF(Vol_hor!X45&gt;0,Mass_sal_nette!X45/Vol_hor!X45," ")</f>
        <v>8.3412396841262684</v>
      </c>
      <c r="Y45" s="162">
        <f ca="1">IF(Vol_hor!Y45&gt;0,Mass_sal_nette!Y45/Vol_hor!Y45," ")</f>
        <v>8.6002646454470124</v>
      </c>
    </row>
    <row r="46" spans="1:25" x14ac:dyDescent="0.2">
      <c r="A46" s="20">
        <v>41820</v>
      </c>
      <c r="B46" s="138">
        <f ca="1">IF(Vol_hor!B46&gt;0,Mass_sal_nette!B46/Vol_hor!B46," ")</f>
        <v>5.166538484363814</v>
      </c>
      <c r="C46" s="138">
        <f ca="1">IF(Vol_hor!C46&gt;0,Mass_sal_nette!C46/Vol_hor!C46," ")</f>
        <v>9.5429995768182323</v>
      </c>
      <c r="D46" s="141">
        <f ca="1">IF(Vol_hor!D46&gt;0,Mass_sal_nette!D46/Vol_hor!D46," ")</f>
        <v>9.6918093849305311</v>
      </c>
      <c r="E46" s="141">
        <f ca="1">IF(Vol_hor!E46&gt;0,Mass_sal_nette!E46/Vol_hor!E46," ")</f>
        <v>3.2666351949525239</v>
      </c>
      <c r="F46" s="141">
        <f ca="1">IF(Vol_hor!F46&gt;0,Mass_sal_nette!F46/Vol_hor!F46," ")</f>
        <v>8.5123241729973831</v>
      </c>
      <c r="G46" s="140">
        <f ca="1">IF(Vol_hor!G46&gt;0,Mass_sal_nette!G46/Vol_hor!G46," ")</f>
        <v>9.8860454861248055</v>
      </c>
      <c r="H46" s="141">
        <f ca="1">IF(Vol_hor!H46&gt;0,Mass_sal_nette!H46/Vol_hor!H46," ")</f>
        <v>8.4921465411504418</v>
      </c>
      <c r="I46" s="141">
        <f ca="1">IF(Vol_hor!I46&gt;0,Mass_sal_nette!I46/Vol_hor!I46," ")</f>
        <v>8.921573724978046</v>
      </c>
      <c r="J46" s="142">
        <f ca="1">IF(Vol_hor!J46&gt;0,Mass_sal_nette!J46/Vol_hor!J46," ")</f>
        <v>8.6297513869764533</v>
      </c>
      <c r="K46" s="141">
        <f ca="1">IF(Vol_hor!K46&gt;0,Mass_sal_nette!K46/Vol_hor!K46," ")</f>
        <v>8.5181740896084506</v>
      </c>
      <c r="L46" s="141" t="str">
        <f ca="1">IF(Vol_hor!L46&gt;0,Mass_sal_nette!L46/Vol_hor!L46," ")</f>
        <v xml:space="preserve"> </v>
      </c>
      <c r="M46" s="142" t="str">
        <f ca="1">IF(Vol_hor!M46&gt;0,Mass_sal_nette!M46/Vol_hor!M46," ")</f>
        <v xml:space="preserve"> </v>
      </c>
      <c r="N46" s="141">
        <f ca="1">IF(Vol_hor!N46&gt;0,Mass_sal_nette!N46/Vol_hor!N46," ")</f>
        <v>3.2677994662997403</v>
      </c>
      <c r="O46" s="143">
        <f ca="1">IF(Vol_hor!O46&gt;0,Mass_sal_nette!O46/Vol_hor!O46," ")</f>
        <v>3.2576986195621935</v>
      </c>
      <c r="P46" s="144">
        <f ca="1">IF(Vol_hor!P46&gt;0,Mass_sal_nette!P46/Vol_hor!P46," ")</f>
        <v>9.2658699351620726</v>
      </c>
      <c r="Q46" s="145">
        <f ca="1">IF(Vol_hor!Q46&gt;0,Mass_sal_nette!Q46/Vol_hor!Q46," ")</f>
        <v>10.141314087110942</v>
      </c>
      <c r="R46" s="145">
        <f ca="1">IF(Vol_hor!R46&gt;0,Mass_sal_nette!R46/Vol_hor!R46," ")</f>
        <v>8.7252213048731111</v>
      </c>
      <c r="S46" s="145" t="str">
        <f ca="1">IF(Vol_hor!S46&gt;0,Mass_sal_nette!S46/Vol_hor!S46," ")</f>
        <v xml:space="preserve"> </v>
      </c>
      <c r="T46" s="145">
        <f ca="1">IF(Vol_hor!T46&gt;0,Mass_sal_nette!T46/Vol_hor!T46," ")</f>
        <v>9.9420448117840969</v>
      </c>
      <c r="U46" s="145">
        <f ca="1">IF(Vol_hor!U46&gt;0,Mass_sal_nette!U46/Vol_hor!U46," ")</f>
        <v>9.0030159170327888</v>
      </c>
      <c r="V46" s="145" t="str">
        <f ca="1">IF(Vol_hor!V46&gt;0,Mass_sal_nette!V46/Vol_hor!V46," ")</f>
        <v xml:space="preserve"> </v>
      </c>
      <c r="W46" s="145">
        <f ca="1">IF(Vol_hor!W46&gt;0,Mass_sal_nette!W46/Vol_hor!W46," ")</f>
        <v>8.512715852180559</v>
      </c>
      <c r="X46" s="145">
        <f ca="1">IF(Vol_hor!X46&gt;0,Mass_sal_nette!X46/Vol_hor!X46," ")</f>
        <v>7.9228113569168404</v>
      </c>
      <c r="Y46" s="146">
        <f ca="1">IF(Vol_hor!Y46&gt;0,Mass_sal_nette!Y46/Vol_hor!Y46," ")</f>
        <v>8.6467237515323134</v>
      </c>
    </row>
    <row r="47" spans="1:25" x14ac:dyDescent="0.2">
      <c r="A47" s="20">
        <v>41912</v>
      </c>
      <c r="B47" s="138">
        <f ca="1">IF(Vol_hor!B47&gt;0,Mass_sal_nette!B47/Vol_hor!B47," ")</f>
        <v>5.1760314097832127</v>
      </c>
      <c r="C47" s="138">
        <f ca="1">IF(Vol_hor!C47&gt;0,Mass_sal_nette!C47/Vol_hor!C47," ")</f>
        <v>9.588797285692177</v>
      </c>
      <c r="D47" s="141">
        <f ca="1">IF(Vol_hor!D47&gt;0,Mass_sal_nette!D47/Vol_hor!D47," ")</f>
        <v>9.7436928004970511</v>
      </c>
      <c r="E47" s="141">
        <f ca="1">IF(Vol_hor!E47&gt;0,Mass_sal_nette!E47/Vol_hor!E47," ")</f>
        <v>3.2687390614204745</v>
      </c>
      <c r="F47" s="141">
        <f ca="1">IF(Vol_hor!F47&gt;0,Mass_sal_nette!F47/Vol_hor!F47," ")</f>
        <v>8.5219582820115249</v>
      </c>
      <c r="G47" s="140">
        <f ca="1">IF(Vol_hor!G47&gt;0,Mass_sal_nette!G47/Vol_hor!G47," ")</f>
        <v>9.9488511897597292</v>
      </c>
      <c r="H47" s="141">
        <f ca="1">IF(Vol_hor!H47&gt;0,Mass_sal_nette!H47/Vol_hor!H47," ")</f>
        <v>8.4964727824890982</v>
      </c>
      <c r="I47" s="141">
        <f ca="1">IF(Vol_hor!I47&gt;0,Mass_sal_nette!I47/Vol_hor!I47," ")</f>
        <v>8.9740728302782706</v>
      </c>
      <c r="J47" s="142">
        <f ca="1">IF(Vol_hor!J47&gt;0,Mass_sal_nette!J47/Vol_hor!J47," ")</f>
        <v>8.646700970474722</v>
      </c>
      <c r="K47" s="141">
        <f ca="1">IF(Vol_hor!K47&gt;0,Mass_sal_nette!K47/Vol_hor!K47," ")</f>
        <v>8.5161569412448035</v>
      </c>
      <c r="L47" s="141" t="str">
        <f ca="1">IF(Vol_hor!L47&gt;0,Mass_sal_nette!L47/Vol_hor!L47," ")</f>
        <v xml:space="preserve"> </v>
      </c>
      <c r="M47" s="142" t="str">
        <f ca="1">IF(Vol_hor!M47&gt;0,Mass_sal_nette!M47/Vol_hor!M47," ")</f>
        <v xml:space="preserve"> </v>
      </c>
      <c r="N47" s="141">
        <f ca="1">IF(Vol_hor!N47&gt;0,Mass_sal_nette!N47/Vol_hor!N47," ")</f>
        <v>3.2679796977307602</v>
      </c>
      <c r="O47" s="143">
        <f ca="1">IF(Vol_hor!O47&gt;0,Mass_sal_nette!O47/Vol_hor!O47," ")</f>
        <v>3.2635199722275301</v>
      </c>
      <c r="P47" s="144">
        <f ca="1">IF(Vol_hor!P47&gt;0,Mass_sal_nette!P47/Vol_hor!P47," ")</f>
        <v>8.9162387632050368</v>
      </c>
      <c r="Q47" s="145">
        <f ca="1">IF(Vol_hor!Q47&gt;0,Mass_sal_nette!Q47/Vol_hor!Q47," ")</f>
        <v>10.211261471262688</v>
      </c>
      <c r="R47" s="145">
        <f ca="1">IF(Vol_hor!R47&gt;0,Mass_sal_nette!R47/Vol_hor!R47," ")</f>
        <v>8.7533076474906792</v>
      </c>
      <c r="S47" s="145" t="str">
        <f ca="1">IF(Vol_hor!S47&gt;0,Mass_sal_nette!S47/Vol_hor!S47," ")</f>
        <v xml:space="preserve"> </v>
      </c>
      <c r="T47" s="145">
        <f ca="1">IF(Vol_hor!T47&gt;0,Mass_sal_nette!T47/Vol_hor!T47," ")</f>
        <v>9.987300926401403</v>
      </c>
      <c r="U47" s="145">
        <f ca="1">IF(Vol_hor!U47&gt;0,Mass_sal_nette!U47/Vol_hor!U47," ")</f>
        <v>9.0055776791789999</v>
      </c>
      <c r="V47" s="145" t="str">
        <f ca="1">IF(Vol_hor!V47&gt;0,Mass_sal_nette!V47/Vol_hor!V47," ")</f>
        <v xml:space="preserve"> </v>
      </c>
      <c r="W47" s="145">
        <f ca="1">IF(Vol_hor!W47&gt;0,Mass_sal_nette!W47/Vol_hor!W47," ")</f>
        <v>8.5094387298983989</v>
      </c>
      <c r="X47" s="145">
        <f ca="1">IF(Vol_hor!X47&gt;0,Mass_sal_nette!X47/Vol_hor!X47," ")</f>
        <v>8.6608284106284152</v>
      </c>
      <c r="Y47" s="146">
        <f ca="1">IF(Vol_hor!Y47&gt;0,Mass_sal_nette!Y47/Vol_hor!Y47," ")</f>
        <v>8.6821740393987579</v>
      </c>
    </row>
    <row r="48" spans="1:25" ht="12" thickBot="1" x14ac:dyDescent="0.25">
      <c r="A48" s="20">
        <v>42004</v>
      </c>
      <c r="B48" s="138">
        <f ca="1">IF(Vol_hor!B48&gt;0,Mass_sal_nette!B48/Vol_hor!B48," ")</f>
        <v>5.1982556998035268</v>
      </c>
      <c r="C48" s="138">
        <f ca="1">IF(Vol_hor!C48&gt;0,Mass_sal_nette!C48/Vol_hor!C48," ")</f>
        <v>9.614940684163285</v>
      </c>
      <c r="D48" s="141">
        <f ca="1">IF(Vol_hor!D48&gt;0,Mass_sal_nette!D48/Vol_hor!D48," ")</f>
        <v>9.767137982129551</v>
      </c>
      <c r="E48" s="141">
        <f ca="1">IF(Vol_hor!E48&gt;0,Mass_sal_nette!E48/Vol_hor!E48," ")</f>
        <v>3.2904905217963867</v>
      </c>
      <c r="F48" s="141">
        <f ca="1">IF(Vol_hor!F48&gt;0,Mass_sal_nette!F48/Vol_hor!F48," ")</f>
        <v>8.5677659076794335</v>
      </c>
      <c r="G48" s="140">
        <f ca="1">IF(Vol_hor!G48&gt;0,Mass_sal_nette!G48/Vol_hor!G48," ")</f>
        <v>9.9748759051200295</v>
      </c>
      <c r="H48" s="141">
        <f ca="1">IF(Vol_hor!H48&gt;0,Mass_sal_nette!H48/Vol_hor!H48," ")</f>
        <v>8.5651376165772675</v>
      </c>
      <c r="I48" s="141">
        <f ca="1">IF(Vol_hor!I48&gt;0,Mass_sal_nette!I48/Vol_hor!I48," ")</f>
        <v>8.9676753953374178</v>
      </c>
      <c r="J48" s="142">
        <f ca="1">IF(Vol_hor!J48&gt;0,Mass_sal_nette!J48/Vol_hor!J48," ")</f>
        <v>8.678172364230397</v>
      </c>
      <c r="K48" s="141">
        <f ca="1">IF(Vol_hor!K48&gt;0,Mass_sal_nette!K48/Vol_hor!K48," ")</f>
        <v>8.5806960830390118</v>
      </c>
      <c r="L48" s="141" t="str">
        <f ca="1">IF(Vol_hor!L48&gt;0,Mass_sal_nette!L48/Vol_hor!L48," ")</f>
        <v xml:space="preserve"> </v>
      </c>
      <c r="M48" s="142" t="str">
        <f ca="1">IF(Vol_hor!M48&gt;0,Mass_sal_nette!M48/Vol_hor!M48," ")</f>
        <v xml:space="preserve"> </v>
      </c>
      <c r="N48" s="141">
        <f ca="1">IF(Vol_hor!N48&gt;0,Mass_sal_nette!N48/Vol_hor!N48," ")</f>
        <v>3.2916474663774671</v>
      </c>
      <c r="O48" s="143">
        <f ca="1">IF(Vol_hor!O48&gt;0,Mass_sal_nette!O48/Vol_hor!O48," ")</f>
        <v>3.2927138732483043</v>
      </c>
      <c r="P48" s="144">
        <f ca="1">IF(Vol_hor!P48&gt;0,Mass_sal_nette!P48/Vol_hor!P48," ")</f>
        <v>9.1723323088487749</v>
      </c>
      <c r="Q48" s="145">
        <f ca="1">IF(Vol_hor!Q48&gt;0,Mass_sal_nette!Q48/Vol_hor!Q48," ")</f>
        <v>10.275626740140547</v>
      </c>
      <c r="R48" s="145">
        <f ca="1">IF(Vol_hor!R48&gt;0,Mass_sal_nette!R48/Vol_hor!R48," ")</f>
        <v>8.8024968492297777</v>
      </c>
      <c r="S48" s="145" t="str">
        <f ca="1">IF(Vol_hor!S48&gt;0,Mass_sal_nette!S48/Vol_hor!S48," ")</f>
        <v xml:space="preserve"> </v>
      </c>
      <c r="T48" s="145">
        <f ca="1">IF(Vol_hor!T48&gt;0,Mass_sal_nette!T48/Vol_hor!T48," ")</f>
        <v>10.023312699445395</v>
      </c>
      <c r="U48" s="145">
        <f ca="1">IF(Vol_hor!U48&gt;0,Mass_sal_nette!U48/Vol_hor!U48," ")</f>
        <v>9.0325452078755557</v>
      </c>
      <c r="V48" s="145" t="str">
        <f ca="1">IF(Vol_hor!V48&gt;0,Mass_sal_nette!V48/Vol_hor!V48," ")</f>
        <v xml:space="preserve"> </v>
      </c>
      <c r="W48" s="145">
        <f ca="1">IF(Vol_hor!W48&gt;0,Mass_sal_nette!W48/Vol_hor!W48," ")</f>
        <v>8.5687963003197876</v>
      </c>
      <c r="X48" s="145">
        <f ca="1">IF(Vol_hor!X48&gt;0,Mass_sal_nette!X48/Vol_hor!X48," ")</f>
        <v>8.5842706325619442</v>
      </c>
      <c r="Y48" s="146">
        <f ca="1">IF(Vol_hor!Y48&gt;0,Mass_sal_nette!Y48/Vol_hor!Y48," ")</f>
        <v>8.7297035251139476</v>
      </c>
    </row>
    <row r="49" spans="1:25" x14ac:dyDescent="0.2">
      <c r="A49" s="14">
        <v>42094</v>
      </c>
      <c r="B49" s="155">
        <f ca="1">IF(Vol_hor!B49&gt;0,Mass_sal_nette!B49/Vol_hor!B49," ")</f>
        <v>5.2092131032919911</v>
      </c>
      <c r="C49" s="155">
        <f ca="1">IF(Vol_hor!C49&gt;0,Mass_sal_nette!C49/Vol_hor!C49," ")</f>
        <v>9.6510290446211595</v>
      </c>
      <c r="D49" s="156">
        <f ca="1">IF(Vol_hor!D49&gt;0,Mass_sal_nette!D49/Vol_hor!D49," ")</f>
        <v>9.8055284711719803</v>
      </c>
      <c r="E49" s="156">
        <f ca="1">IF(Vol_hor!E49&gt;0,Mass_sal_nette!E49/Vol_hor!E49," ")</f>
        <v>3.3038501271064584</v>
      </c>
      <c r="F49" s="156">
        <f ca="1">IF(Vol_hor!F49&gt;0,Mass_sal_nette!F49/Vol_hor!F49," ")</f>
        <v>8.5958514779465087</v>
      </c>
      <c r="G49" s="157">
        <f ca="1">IF(Vol_hor!G49&gt;0,Mass_sal_nette!G49/Vol_hor!G49," ")</f>
        <v>9.9728398902186228</v>
      </c>
      <c r="H49" s="156">
        <f ca="1">IF(Vol_hor!H49&gt;0,Mass_sal_nette!H49/Vol_hor!H49," ")</f>
        <v>8.2213892786403182</v>
      </c>
      <c r="I49" s="156">
        <f ca="1">IF(Vol_hor!I49&gt;0,Mass_sal_nette!I49/Vol_hor!I49," ")</f>
        <v>8.969990897196265</v>
      </c>
      <c r="J49" s="158">
        <f ca="1">IF(Vol_hor!J49&gt;0,Mass_sal_nette!J49/Vol_hor!J49," ")</f>
        <v>8.7483198135874538</v>
      </c>
      <c r="K49" s="156">
        <f ca="1">IF(Vol_hor!K49&gt;0,Mass_sal_nette!K49/Vol_hor!K49," ")</f>
        <v>8.5964448680055483</v>
      </c>
      <c r="L49" s="156" t="str">
        <f ca="1">IF(Vol_hor!L49&gt;0,Mass_sal_nette!L49/Vol_hor!L49," ")</f>
        <v xml:space="preserve"> </v>
      </c>
      <c r="M49" s="158" t="str">
        <f ca="1">IF(Vol_hor!M49&gt;0,Mass_sal_nette!M49/Vol_hor!M49," ")</f>
        <v xml:space="preserve"> </v>
      </c>
      <c r="N49" s="156">
        <f ca="1">IF(Vol_hor!N49&gt;0,Mass_sal_nette!N49/Vol_hor!N49," ")</f>
        <v>3.3013689304219698</v>
      </c>
      <c r="O49" s="159">
        <f ca="1">IF(Vol_hor!O49&gt;0,Mass_sal_nette!O49/Vol_hor!O49," ")</f>
        <v>3.3151443384502146</v>
      </c>
      <c r="P49" s="160">
        <f ca="1">IF(Vol_hor!P49&gt;0,Mass_sal_nette!P49/Vol_hor!P49," ")</f>
        <v>8.0862052142447407</v>
      </c>
      <c r="Q49" s="161">
        <f ca="1">IF(Vol_hor!Q49&gt;0,Mass_sal_nette!Q49/Vol_hor!Q49," ")</f>
        <v>10.249304737803328</v>
      </c>
      <c r="R49" s="161">
        <f ca="1">IF(Vol_hor!R49&gt;0,Mass_sal_nette!R49/Vol_hor!R49," ")</f>
        <v>8.8073595143469152</v>
      </c>
      <c r="S49" s="161" t="str">
        <f ca="1">IF(Vol_hor!S49&gt;0,Mass_sal_nette!S49/Vol_hor!S49," ")</f>
        <v xml:space="preserve"> </v>
      </c>
      <c r="T49" s="161">
        <f ca="1">IF(Vol_hor!T49&gt;0,Mass_sal_nette!T49/Vol_hor!T49," ")</f>
        <v>10.026297226638771</v>
      </c>
      <c r="U49" s="161">
        <f ca="1">IF(Vol_hor!U49&gt;0,Mass_sal_nette!U49/Vol_hor!U49," ")</f>
        <v>9.0692435306687571</v>
      </c>
      <c r="V49" s="161" t="str">
        <f ca="1">IF(Vol_hor!V49&gt;0,Mass_sal_nette!V49/Vol_hor!V49," ")</f>
        <v xml:space="preserve"> </v>
      </c>
      <c r="W49" s="161">
        <f ca="1">IF(Vol_hor!W49&gt;0,Mass_sal_nette!W49/Vol_hor!W49," ")</f>
        <v>8.6075269792534979</v>
      </c>
      <c r="X49" s="161">
        <f ca="1">IF(Vol_hor!X49&gt;0,Mass_sal_nette!X49/Vol_hor!X49," ")</f>
        <v>8.634819491039881</v>
      </c>
      <c r="Y49" s="162">
        <f ca="1">IF(Vol_hor!Y49&gt;0,Mass_sal_nette!Y49/Vol_hor!Y49," ")</f>
        <v>8.7492080019863607</v>
      </c>
    </row>
    <row r="50" spans="1:25" x14ac:dyDescent="0.2">
      <c r="A50" s="20">
        <v>42185</v>
      </c>
      <c r="B50" s="138">
        <f ca="1">IF(Vol_hor!B50&gt;0,Mass_sal_nette!B50/Vol_hor!B50," ")</f>
        <v>5.2223416736361603</v>
      </c>
      <c r="C50" s="138">
        <f ca="1">IF(Vol_hor!C50&gt;0,Mass_sal_nette!C50/Vol_hor!C50," ")</f>
        <v>9.6856848064021879</v>
      </c>
      <c r="D50" s="141">
        <f ca="1">IF(Vol_hor!D50&gt;0,Mass_sal_nette!D50/Vol_hor!D50," ")</f>
        <v>9.8437972579796149</v>
      </c>
      <c r="E50" s="141">
        <f ca="1">IF(Vol_hor!E50&gt;0,Mass_sal_nette!E50/Vol_hor!E50," ")</f>
        <v>3.3167288666258536</v>
      </c>
      <c r="F50" s="141">
        <f ca="1">IF(Vol_hor!F50&gt;0,Mass_sal_nette!F50/Vol_hor!F50," ")</f>
        <v>8.6123835292304971</v>
      </c>
      <c r="G50" s="140">
        <f ca="1">IF(Vol_hor!G50&gt;0,Mass_sal_nette!G50/Vol_hor!G50," ")</f>
        <v>10.053260181160205</v>
      </c>
      <c r="H50" s="141">
        <f ca="1">IF(Vol_hor!H50&gt;0,Mass_sal_nette!H50/Vol_hor!H50," ")</f>
        <v>8.5615847312343245</v>
      </c>
      <c r="I50" s="141">
        <f ca="1">IF(Vol_hor!I50&gt;0,Mass_sal_nette!I50/Vol_hor!I50," ")</f>
        <v>9.0212987640555546</v>
      </c>
      <c r="J50" s="142">
        <f ca="1">IF(Vol_hor!J50&gt;0,Mass_sal_nette!J50/Vol_hor!J50," ")</f>
        <v>8.6430077339024329</v>
      </c>
      <c r="K50" s="141">
        <f ca="1">IF(Vol_hor!K50&gt;0,Mass_sal_nette!K50/Vol_hor!K50," ")</f>
        <v>8.6175339506571511</v>
      </c>
      <c r="L50" s="141" t="str">
        <f ca="1">IF(Vol_hor!L50&gt;0,Mass_sal_nette!L50/Vol_hor!L50," ")</f>
        <v xml:space="preserve"> </v>
      </c>
      <c r="M50" s="142" t="str">
        <f ca="1">IF(Vol_hor!M50&gt;0,Mass_sal_nette!M50/Vol_hor!M50," ")</f>
        <v xml:space="preserve"> </v>
      </c>
      <c r="N50" s="141">
        <f ca="1">IF(Vol_hor!N50&gt;0,Mass_sal_nette!N50/Vol_hor!N50," ")</f>
        <v>3.3194026558123255</v>
      </c>
      <c r="O50" s="143">
        <f ca="1">IF(Vol_hor!O50&gt;0,Mass_sal_nette!O50/Vol_hor!O50," ")</f>
        <v>3.3118387581745226</v>
      </c>
      <c r="P50" s="144">
        <f ca="1">IF(Vol_hor!P50&gt;0,Mass_sal_nette!P50/Vol_hor!P50," ")</f>
        <v>8.4095430261975945</v>
      </c>
      <c r="Q50" s="145">
        <f ca="1">IF(Vol_hor!Q50&gt;0,Mass_sal_nette!Q50/Vol_hor!Q50," ")</f>
        <v>10.356945309395284</v>
      </c>
      <c r="R50" s="145">
        <f ca="1">IF(Vol_hor!R50&gt;0,Mass_sal_nette!R50/Vol_hor!R50," ")</f>
        <v>8.8314419085114686</v>
      </c>
      <c r="S50" s="145" t="str">
        <f ca="1">IF(Vol_hor!S50&gt;0,Mass_sal_nette!S50/Vol_hor!S50," ")</f>
        <v xml:space="preserve"> </v>
      </c>
      <c r="T50" s="145">
        <f ca="1">IF(Vol_hor!T50&gt;0,Mass_sal_nette!T50/Vol_hor!T50," ")</f>
        <v>10.100579650585797</v>
      </c>
      <c r="U50" s="145">
        <f ca="1">IF(Vol_hor!U50&gt;0,Mass_sal_nette!U50/Vol_hor!U50," ")</f>
        <v>9.0865496702857023</v>
      </c>
      <c r="V50" s="145" t="str">
        <f ca="1">IF(Vol_hor!V50&gt;0,Mass_sal_nette!V50/Vol_hor!V50," ")</f>
        <v xml:space="preserve"> </v>
      </c>
      <c r="W50" s="145">
        <f ca="1">IF(Vol_hor!W50&gt;0,Mass_sal_nette!W50/Vol_hor!W50," ")</f>
        <v>8.6165365218543553</v>
      </c>
      <c r="X50" s="145">
        <f ca="1">IF(Vol_hor!X50&gt;0,Mass_sal_nette!X50/Vol_hor!X50," ")</f>
        <v>8.6511683194256506</v>
      </c>
      <c r="Y50" s="146">
        <f ca="1">IF(Vol_hor!Y50&gt;0,Mass_sal_nette!Y50/Vol_hor!Y50," ")</f>
        <v>8.758369542009584</v>
      </c>
    </row>
    <row r="51" spans="1:25" x14ac:dyDescent="0.2">
      <c r="A51" s="20">
        <v>42277</v>
      </c>
      <c r="B51" s="138">
        <f ca="1">IF(Vol_hor!B51&gt;0,Mass_sal_nette!B51/Vol_hor!B51," ")</f>
        <v>5.2285657068536837</v>
      </c>
      <c r="C51" s="138">
        <f ca="1">IF(Vol_hor!C51&gt;0,Mass_sal_nette!C51/Vol_hor!C51," ")</f>
        <v>9.7268698215826976</v>
      </c>
      <c r="D51" s="141">
        <f ca="1">IF(Vol_hor!D51&gt;0,Mass_sal_nette!D51/Vol_hor!D51," ")</f>
        <v>9.8875377742329515</v>
      </c>
      <c r="E51" s="141">
        <f ca="1">IF(Vol_hor!E51&gt;0,Mass_sal_nette!E51/Vol_hor!E51," ")</f>
        <v>3.3224232038536017</v>
      </c>
      <c r="F51" s="141">
        <f ca="1">IF(Vol_hor!F51&gt;0,Mass_sal_nette!F51/Vol_hor!F51," ")</f>
        <v>8.6428645773039321</v>
      </c>
      <c r="G51" s="140">
        <f ca="1">IF(Vol_hor!G51&gt;0,Mass_sal_nette!G51/Vol_hor!G51," ")</f>
        <v>10.089738541619854</v>
      </c>
      <c r="H51" s="141">
        <f ca="1">IF(Vol_hor!H51&gt;0,Mass_sal_nette!H51/Vol_hor!H51," ")</f>
        <v>8.5703849172759181</v>
      </c>
      <c r="I51" s="141">
        <f ca="1">IF(Vol_hor!I51&gt;0,Mass_sal_nette!I51/Vol_hor!I51," ")</f>
        <v>9.0602752402258737</v>
      </c>
      <c r="J51" s="142">
        <f ca="1">IF(Vol_hor!J51&gt;0,Mass_sal_nette!J51/Vol_hor!J51," ")</f>
        <v>8.6780911065195294</v>
      </c>
      <c r="K51" s="141">
        <f ca="1">IF(Vol_hor!K51&gt;0,Mass_sal_nette!K51/Vol_hor!K51," ")</f>
        <v>8.6376521945775444</v>
      </c>
      <c r="L51" s="141" t="str">
        <f ca="1">IF(Vol_hor!L51&gt;0,Mass_sal_nette!L51/Vol_hor!L51," ")</f>
        <v xml:space="preserve"> </v>
      </c>
      <c r="M51" s="142" t="str">
        <f ca="1">IF(Vol_hor!M51&gt;0,Mass_sal_nette!M51/Vol_hor!M51," ")</f>
        <v xml:space="preserve"> </v>
      </c>
      <c r="N51" s="141">
        <f ca="1">IF(Vol_hor!N51&gt;0,Mass_sal_nette!N51/Vol_hor!N51," ")</f>
        <v>3.3215583781845543</v>
      </c>
      <c r="O51" s="143">
        <f ca="1">IF(Vol_hor!O51&gt;0,Mass_sal_nette!O51/Vol_hor!O51," ")</f>
        <v>3.3149182364312355</v>
      </c>
      <c r="P51" s="144">
        <f ca="1">IF(Vol_hor!P51&gt;0,Mass_sal_nette!P51/Vol_hor!P51," ")</f>
        <v>8.1281790735638673</v>
      </c>
      <c r="Q51" s="145">
        <f ca="1">IF(Vol_hor!Q51&gt;0,Mass_sal_nette!Q51/Vol_hor!Q51," ")</f>
        <v>10.398055937344155</v>
      </c>
      <c r="R51" s="145">
        <f ca="1">IF(Vol_hor!R51&gt;0,Mass_sal_nette!R51/Vol_hor!R51," ")</f>
        <v>8.8737652862442271</v>
      </c>
      <c r="S51" s="145" t="str">
        <f ca="1">IF(Vol_hor!S51&gt;0,Mass_sal_nette!S51/Vol_hor!S51," ")</f>
        <v xml:space="preserve"> </v>
      </c>
      <c r="T51" s="145">
        <f ca="1">IF(Vol_hor!T51&gt;0,Mass_sal_nette!T51/Vol_hor!T51," ")</f>
        <v>10.127276467166046</v>
      </c>
      <c r="U51" s="145">
        <f ca="1">IF(Vol_hor!U51&gt;0,Mass_sal_nette!U51/Vol_hor!U51," ")</f>
        <v>9.0869187403370884</v>
      </c>
      <c r="V51" s="145" t="str">
        <f ca="1">IF(Vol_hor!V51&gt;0,Mass_sal_nette!V51/Vol_hor!V51," ")</f>
        <v xml:space="preserve"> </v>
      </c>
      <c r="W51" s="145">
        <f ca="1">IF(Vol_hor!W51&gt;0,Mass_sal_nette!W51/Vol_hor!W51," ")</f>
        <v>8.6241922682998293</v>
      </c>
      <c r="X51" s="145">
        <f ca="1">IF(Vol_hor!X51&gt;0,Mass_sal_nette!X51/Vol_hor!X51," ")</f>
        <v>8.7507328991148672</v>
      </c>
      <c r="Y51" s="146">
        <f ca="1">IF(Vol_hor!Y51&gt;0,Mass_sal_nette!Y51/Vol_hor!Y51," ")</f>
        <v>8.7829201635029737</v>
      </c>
    </row>
    <row r="52" spans="1:25" ht="12" thickBot="1" x14ac:dyDescent="0.25">
      <c r="A52" s="20">
        <v>42369</v>
      </c>
      <c r="B52" s="138">
        <f ca="1">IF(Vol_hor!B52&gt;0,Mass_sal_nette!B52/Vol_hor!B52," ")</f>
        <v>5.2547433167786188</v>
      </c>
      <c r="C52" s="138">
        <f ca="1">IF(Vol_hor!C52&gt;0,Mass_sal_nette!C52/Vol_hor!C52," ")</f>
        <v>9.7646320351998543</v>
      </c>
      <c r="D52" s="141">
        <f ca="1">IF(Vol_hor!D52&gt;0,Mass_sal_nette!D52/Vol_hor!D52," ")</f>
        <v>9.928898414494876</v>
      </c>
      <c r="E52" s="141">
        <f ca="1">IF(Vol_hor!E52&gt;0,Mass_sal_nette!E52/Vol_hor!E52," ")</f>
        <v>3.3479442417027858</v>
      </c>
      <c r="F52" s="141">
        <f ca="1">IF(Vol_hor!F52&gt;0,Mass_sal_nette!F52/Vol_hor!F52," ")</f>
        <v>8.6617824562882824</v>
      </c>
      <c r="G52" s="140">
        <f ca="1">IF(Vol_hor!G52&gt;0,Mass_sal_nette!G52/Vol_hor!G52," ")</f>
        <v>10.173210364396489</v>
      </c>
      <c r="H52" s="141">
        <f ca="1">IF(Vol_hor!H52&gt;0,Mass_sal_nette!H52/Vol_hor!H52," ")</f>
        <v>8.6237814589930899</v>
      </c>
      <c r="I52" s="141">
        <f ca="1">IF(Vol_hor!I52&gt;0,Mass_sal_nette!I52/Vol_hor!I52," ")</f>
        <v>9.088841270977019</v>
      </c>
      <c r="J52" s="142">
        <f ca="1">IF(Vol_hor!J52&gt;0,Mass_sal_nette!J52/Vol_hor!J52," ")</f>
        <v>8.8014232580086844</v>
      </c>
      <c r="K52" s="141">
        <f ca="1">IF(Vol_hor!K52&gt;0,Mass_sal_nette!K52/Vol_hor!K52," ")</f>
        <v>8.6759737591247266</v>
      </c>
      <c r="L52" s="141" t="str">
        <f ca="1">IF(Vol_hor!L52&gt;0,Mass_sal_nette!L52/Vol_hor!L52," ")</f>
        <v xml:space="preserve"> </v>
      </c>
      <c r="M52" s="142" t="str">
        <f ca="1">IF(Vol_hor!M52&gt;0,Mass_sal_nette!M52/Vol_hor!M52," ")</f>
        <v xml:space="preserve"> </v>
      </c>
      <c r="N52" s="141">
        <f ca="1">IF(Vol_hor!N52&gt;0,Mass_sal_nette!N52/Vol_hor!N52," ")</f>
        <v>3.3434928549259939</v>
      </c>
      <c r="O52" s="143">
        <f ca="1">IF(Vol_hor!O52&gt;0,Mass_sal_nette!O52/Vol_hor!O52," ")</f>
        <v>3.3437294004515925</v>
      </c>
      <c r="P52" s="144">
        <f ca="1">IF(Vol_hor!P52&gt;0,Mass_sal_nette!P52/Vol_hor!P52," ")</f>
        <v>8.0079801920853146</v>
      </c>
      <c r="Q52" s="145">
        <f ca="1">IF(Vol_hor!Q52&gt;0,Mass_sal_nette!Q52/Vol_hor!Q52," ")</f>
        <v>10.473421468060586</v>
      </c>
      <c r="R52" s="145">
        <f ca="1">IF(Vol_hor!R52&gt;0,Mass_sal_nette!R52/Vol_hor!R52," ")</f>
        <v>8.8964859247607162</v>
      </c>
      <c r="S52" s="145" t="str">
        <f ca="1">IF(Vol_hor!S52&gt;0,Mass_sal_nette!S52/Vol_hor!S52," ")</f>
        <v xml:space="preserve"> </v>
      </c>
      <c r="T52" s="145">
        <f ca="1">IF(Vol_hor!T52&gt;0,Mass_sal_nette!T52/Vol_hor!T52," ")</f>
        <v>10.206626804799788</v>
      </c>
      <c r="U52" s="145">
        <f ca="1">IF(Vol_hor!U52&gt;0,Mass_sal_nette!U52/Vol_hor!U52," ")</f>
        <v>9.1227984519854619</v>
      </c>
      <c r="V52" s="145" t="str">
        <f ca="1">IF(Vol_hor!V52&gt;0,Mass_sal_nette!V52/Vol_hor!V52," ")</f>
        <v xml:space="preserve"> </v>
      </c>
      <c r="W52" s="145">
        <f ca="1">IF(Vol_hor!W52&gt;0,Mass_sal_nette!W52/Vol_hor!W52," ")</f>
        <v>8.6660560316616504</v>
      </c>
      <c r="X52" s="145">
        <f ca="1">IF(Vol_hor!X52&gt;0,Mass_sal_nette!X52/Vol_hor!X52," ")</f>
        <v>8.7306190411812494</v>
      </c>
      <c r="Y52" s="146">
        <f ca="1">IF(Vol_hor!Y52&gt;0,Mass_sal_nette!Y52/Vol_hor!Y52," ")</f>
        <v>8.7750517583679901</v>
      </c>
    </row>
    <row r="53" spans="1:25" x14ac:dyDescent="0.2">
      <c r="A53" s="14">
        <v>42460</v>
      </c>
      <c r="B53" s="155">
        <f ca="1">IF(Vol_hor!B53&gt;0,Mass_sal_nette!B53/Vol_hor!B53," ")</f>
        <v>5.2729388217012412</v>
      </c>
      <c r="C53" s="155">
        <f ca="1">IF(Vol_hor!C53&gt;0,Mass_sal_nette!C53/Vol_hor!C53," ")</f>
        <v>9.7916531061638672</v>
      </c>
      <c r="D53" s="156">
        <f ca="1">IF(Vol_hor!D53&gt;0,Mass_sal_nette!D53/Vol_hor!D53," ")</f>
        <v>9.957007816483463</v>
      </c>
      <c r="E53" s="156">
        <f ca="1">IF(Vol_hor!E53&gt;0,Mass_sal_nette!E53/Vol_hor!E53," ")</f>
        <v>3.3647728971900093</v>
      </c>
      <c r="F53" s="156">
        <f ca="1">IF(Vol_hor!F53&gt;0,Mass_sal_nette!F53/Vol_hor!F53," ")</f>
        <v>8.6927144317267455</v>
      </c>
      <c r="G53" s="157">
        <f ca="1">IF(Vol_hor!G53&gt;0,Mass_sal_nette!G53/Vol_hor!G53," ")</f>
        <v>10.265405106703732</v>
      </c>
      <c r="H53" s="156">
        <f ca="1">IF(Vol_hor!H53&gt;0,Mass_sal_nette!H53/Vol_hor!H53," ")</f>
        <v>8.6105760586593902</v>
      </c>
      <c r="I53" s="156">
        <f ca="1">IF(Vol_hor!I53&gt;0,Mass_sal_nette!I53/Vol_hor!I53," ")</f>
        <v>9.0875099260275558</v>
      </c>
      <c r="J53" s="158">
        <f ca="1">IF(Vol_hor!J53&gt;0,Mass_sal_nette!J53/Vol_hor!J53," ")</f>
        <v>8.6500015131145425</v>
      </c>
      <c r="K53" s="156">
        <f ca="1">IF(Vol_hor!K53&gt;0,Mass_sal_nette!K53/Vol_hor!K53," ")</f>
        <v>8.6921770330313475</v>
      </c>
      <c r="L53" s="156" t="str">
        <f ca="1">IF(Vol_hor!L53&gt;0,Mass_sal_nette!L53/Vol_hor!L53," ")</f>
        <v xml:space="preserve"> </v>
      </c>
      <c r="M53" s="158" t="str">
        <f ca="1">IF(Vol_hor!M53&gt;0,Mass_sal_nette!M53/Vol_hor!M53," ")</f>
        <v xml:space="preserve"> </v>
      </c>
      <c r="N53" s="156">
        <f ca="1">IF(Vol_hor!N53&gt;0,Mass_sal_nette!N53/Vol_hor!N53," ")</f>
        <v>3.3600550367554201</v>
      </c>
      <c r="O53" s="159">
        <f ca="1">IF(Vol_hor!O53&gt;0,Mass_sal_nette!O53/Vol_hor!O53," ")</f>
        <v>3.3654633626731316</v>
      </c>
      <c r="P53" s="160">
        <f ca="1">IF(Vol_hor!P53&gt;0,Mass_sal_nette!P53/Vol_hor!P53," ")</f>
        <v>7.8332904487236519</v>
      </c>
      <c r="Q53" s="161">
        <f ca="1">IF(Vol_hor!Q53&gt;0,Mass_sal_nette!Q53/Vol_hor!Q53," ")</f>
        <v>10.563117416376341</v>
      </c>
      <c r="R53" s="161">
        <f ca="1">IF(Vol_hor!R53&gt;0,Mass_sal_nette!R53/Vol_hor!R53," ")</f>
        <v>8.9192359348568733</v>
      </c>
      <c r="S53" s="161" t="str">
        <f ca="1">IF(Vol_hor!S53&gt;0,Mass_sal_nette!S53/Vol_hor!S53," ")</f>
        <v xml:space="preserve"> </v>
      </c>
      <c r="T53" s="161">
        <f ca="1">IF(Vol_hor!T53&gt;0,Mass_sal_nette!T53/Vol_hor!T53," ")</f>
        <v>10.186807795106363</v>
      </c>
      <c r="U53" s="161">
        <f ca="1">IF(Vol_hor!U53&gt;0,Mass_sal_nette!U53/Vol_hor!U53," ")</f>
        <v>9.1538843194827368</v>
      </c>
      <c r="V53" s="161" t="str">
        <f ca="1">IF(Vol_hor!V53&gt;0,Mass_sal_nette!V53/Vol_hor!V53," ")</f>
        <v xml:space="preserve"> </v>
      </c>
      <c r="W53" s="161">
        <f ca="1">IF(Vol_hor!W53&gt;0,Mass_sal_nette!W53/Vol_hor!W53," ")</f>
        <v>8.7060750111079308</v>
      </c>
      <c r="X53" s="161">
        <f ca="1">IF(Vol_hor!X53&gt;0,Mass_sal_nette!X53/Vol_hor!X53," ")</f>
        <v>8.7043916346580961</v>
      </c>
      <c r="Y53" s="162">
        <f ca="1">IF(Vol_hor!Y53&gt;0,Mass_sal_nette!Y53/Vol_hor!Y53," ")</f>
        <v>8.8610246230380998</v>
      </c>
    </row>
    <row r="54" spans="1:25" x14ac:dyDescent="0.2">
      <c r="A54" s="20">
        <v>42551</v>
      </c>
      <c r="B54" s="138">
        <f ca="1">IF(Vol_hor!B54&gt;0,Mass_sal_nette!B54/Vol_hor!B54," ")</f>
        <v>5.2993131310673993</v>
      </c>
      <c r="C54" s="138">
        <f ca="1">IF(Vol_hor!C54&gt;0,Mass_sal_nette!C54/Vol_hor!C54," ")</f>
        <v>9.8548142261037981</v>
      </c>
      <c r="D54" s="141">
        <f ca="1">IF(Vol_hor!D54&gt;0,Mass_sal_nette!D54/Vol_hor!D54," ")</f>
        <v>10.025820013119937</v>
      </c>
      <c r="E54" s="141">
        <f ca="1">IF(Vol_hor!E54&gt;0,Mass_sal_nette!E54/Vol_hor!E54," ")</f>
        <v>3.3792199652579704</v>
      </c>
      <c r="F54" s="141">
        <f ca="1">IF(Vol_hor!F54&gt;0,Mass_sal_nette!F54/Vol_hor!F54," ")</f>
        <v>8.7343165101300588</v>
      </c>
      <c r="G54" s="140">
        <f ca="1">IF(Vol_hor!G54&gt;0,Mass_sal_nette!G54/Vol_hor!G54," ")</f>
        <v>10.302444751323383</v>
      </c>
      <c r="H54" s="141">
        <f ca="1">IF(Vol_hor!H54&gt;0,Mass_sal_nette!H54/Vol_hor!H54," ")</f>
        <v>8.3919098421464202</v>
      </c>
      <c r="I54" s="141">
        <f ca="1">IF(Vol_hor!I54&gt;0,Mass_sal_nette!I54/Vol_hor!I54," ")</f>
        <v>9.1616904280503224</v>
      </c>
      <c r="J54" s="142">
        <f ca="1">IF(Vol_hor!J54&gt;0,Mass_sal_nette!J54/Vol_hor!J54," ")</f>
        <v>8.8083076695790332</v>
      </c>
      <c r="K54" s="141">
        <f ca="1">IF(Vol_hor!K54&gt;0,Mass_sal_nette!K54/Vol_hor!K54," ")</f>
        <v>8.7248037217320569</v>
      </c>
      <c r="L54" s="141" t="str">
        <f ca="1">IF(Vol_hor!L54&gt;0,Mass_sal_nette!L54/Vol_hor!L54," ")</f>
        <v xml:space="preserve"> </v>
      </c>
      <c r="M54" s="142" t="str">
        <f ca="1">IF(Vol_hor!M54&gt;0,Mass_sal_nette!M54/Vol_hor!M54," ")</f>
        <v xml:space="preserve"> </v>
      </c>
      <c r="N54" s="141">
        <f ca="1">IF(Vol_hor!N54&gt;0,Mass_sal_nette!N54/Vol_hor!N54," ")</f>
        <v>3.3566009663287875</v>
      </c>
      <c r="O54" s="143">
        <f ca="1">IF(Vol_hor!O54&gt;0,Mass_sal_nette!O54/Vol_hor!O54," ")</f>
        <v>3.3606351240763126</v>
      </c>
      <c r="P54" s="144">
        <f ca="1">IF(Vol_hor!P54&gt;0,Mass_sal_nette!P54/Vol_hor!P54," ")</f>
        <v>7.9330169663197818</v>
      </c>
      <c r="Q54" s="145">
        <f ca="1">IF(Vol_hor!Q54&gt;0,Mass_sal_nette!Q54/Vol_hor!Q54," ")</f>
        <v>10.575956931735098</v>
      </c>
      <c r="R54" s="145">
        <f ca="1">IF(Vol_hor!R54&gt;0,Mass_sal_nette!R54/Vol_hor!R54," ")</f>
        <v>8.9911916359406163</v>
      </c>
      <c r="S54" s="145" t="str">
        <f ca="1">IF(Vol_hor!S54&gt;0,Mass_sal_nette!S54/Vol_hor!S54," ")</f>
        <v xml:space="preserve"> </v>
      </c>
      <c r="T54" s="145">
        <f ca="1">IF(Vol_hor!T54&gt;0,Mass_sal_nette!T54/Vol_hor!T54," ")</f>
        <v>10.279626168708818</v>
      </c>
      <c r="U54" s="145">
        <f ca="1">IF(Vol_hor!U54&gt;0,Mass_sal_nette!U54/Vol_hor!U54," ")</f>
        <v>9.2611509883778371</v>
      </c>
      <c r="V54" s="145" t="str">
        <f ca="1">IF(Vol_hor!V54&gt;0,Mass_sal_nette!V54/Vol_hor!V54," ")</f>
        <v xml:space="preserve"> </v>
      </c>
      <c r="W54" s="145">
        <f ca="1">IF(Vol_hor!W54&gt;0,Mass_sal_nette!W54/Vol_hor!W54," ")</f>
        <v>8.7243296216179154</v>
      </c>
      <c r="X54" s="145">
        <f ca="1">IF(Vol_hor!X54&gt;0,Mass_sal_nette!X54/Vol_hor!X54," ")</f>
        <v>9.1957347410165742</v>
      </c>
      <c r="Y54" s="146">
        <f ca="1">IF(Vol_hor!Y54&gt;0,Mass_sal_nette!Y54/Vol_hor!Y54," ")</f>
        <v>8.8373763933283946</v>
      </c>
    </row>
    <row r="55" spans="1:25" x14ac:dyDescent="0.2">
      <c r="A55" s="20">
        <v>42643</v>
      </c>
      <c r="B55" s="138">
        <f ca="1">IF(Vol_hor!B55&gt;0,Mass_sal_nette!B55/Vol_hor!B55," ")</f>
        <v>5.3268722316404613</v>
      </c>
      <c r="C55" s="138">
        <f ca="1">IF(Vol_hor!C55&gt;0,Mass_sal_nette!C55/Vol_hor!C55," ")</f>
        <v>9.9284639760115763</v>
      </c>
      <c r="D55" s="141">
        <f ca="1">IF(Vol_hor!D55&gt;0,Mass_sal_nette!D55/Vol_hor!D55," ")</f>
        <v>10.106016190400727</v>
      </c>
      <c r="E55" s="141">
        <f ca="1">IF(Vol_hor!E55&gt;0,Mass_sal_nette!E55/Vol_hor!E55," ")</f>
        <v>3.3806332493235796</v>
      </c>
      <c r="F55" s="141">
        <f ca="1">IF(Vol_hor!F55&gt;0,Mass_sal_nette!F55/Vol_hor!F55," ")</f>
        <v>8.7729104821887258</v>
      </c>
      <c r="G55" s="140">
        <f ca="1">IF(Vol_hor!G55&gt;0,Mass_sal_nette!G55/Vol_hor!G55," ")</f>
        <v>10.274268425471503</v>
      </c>
      <c r="H55" s="141">
        <f ca="1">IF(Vol_hor!H55&gt;0,Mass_sal_nette!H55/Vol_hor!H55," ")</f>
        <v>8.6583797944693544</v>
      </c>
      <c r="I55" s="141">
        <f ca="1">IF(Vol_hor!I55&gt;0,Mass_sal_nette!I55/Vol_hor!I55," ")</f>
        <v>9.2695145977507263</v>
      </c>
      <c r="J55" s="142">
        <f ca="1">IF(Vol_hor!J55&gt;0,Mass_sal_nette!J55/Vol_hor!J55," ")</f>
        <v>9.0273426581514808</v>
      </c>
      <c r="K55" s="141">
        <f ca="1">IF(Vol_hor!K55&gt;0,Mass_sal_nette!K55/Vol_hor!K55," ")</f>
        <v>8.768522378011431</v>
      </c>
      <c r="L55" s="141" t="str">
        <f ca="1">IF(Vol_hor!L55&gt;0,Mass_sal_nette!L55/Vol_hor!L55," ")</f>
        <v xml:space="preserve"> </v>
      </c>
      <c r="M55" s="142" t="str">
        <f ca="1">IF(Vol_hor!M55&gt;0,Mass_sal_nette!M55/Vol_hor!M55," ")</f>
        <v xml:space="preserve"> </v>
      </c>
      <c r="N55" s="141">
        <f ca="1">IF(Vol_hor!N55&gt;0,Mass_sal_nette!N55/Vol_hor!N55," ")</f>
        <v>3.3811126062076218</v>
      </c>
      <c r="O55" s="143">
        <f ca="1">IF(Vol_hor!O55&gt;0,Mass_sal_nette!O55/Vol_hor!O55," ")</f>
        <v>3.3731897374140951</v>
      </c>
      <c r="P55" s="144">
        <f ca="1">IF(Vol_hor!P55&gt;0,Mass_sal_nette!P55/Vol_hor!P55," ")</f>
        <v>8.328740590925495</v>
      </c>
      <c r="Q55" s="145">
        <f ca="1">IF(Vol_hor!Q55&gt;0,Mass_sal_nette!Q55/Vol_hor!Q55," ")</f>
        <v>10.545530798371869</v>
      </c>
      <c r="R55" s="145">
        <f ca="1">IF(Vol_hor!R55&gt;0,Mass_sal_nette!R55/Vol_hor!R55," ")</f>
        <v>9.0366322785323607</v>
      </c>
      <c r="S55" s="145" t="str">
        <f ca="1">IF(Vol_hor!S55&gt;0,Mass_sal_nette!S55/Vol_hor!S55," ")</f>
        <v xml:space="preserve"> </v>
      </c>
      <c r="T55" s="145">
        <f ca="1">IF(Vol_hor!T55&gt;0,Mass_sal_nette!T55/Vol_hor!T55," ")</f>
        <v>10.331257622381298</v>
      </c>
      <c r="U55" s="145">
        <f ca="1">IF(Vol_hor!U55&gt;0,Mass_sal_nette!U55/Vol_hor!U55," ")</f>
        <v>9.3409622341945155</v>
      </c>
      <c r="V55" s="145" t="str">
        <f ca="1">IF(Vol_hor!V55&gt;0,Mass_sal_nette!V55/Vol_hor!V55," ")</f>
        <v xml:space="preserve"> </v>
      </c>
      <c r="W55" s="145">
        <f ca="1">IF(Vol_hor!W55&gt;0,Mass_sal_nette!W55/Vol_hor!W55," ")</f>
        <v>8.748362497606621</v>
      </c>
      <c r="X55" s="145">
        <f ca="1">IF(Vol_hor!X55&gt;0,Mass_sal_nette!X55/Vol_hor!X55," ")</f>
        <v>9.1563020261777268</v>
      </c>
      <c r="Y55" s="146">
        <f ca="1">IF(Vol_hor!Y55&gt;0,Mass_sal_nette!Y55/Vol_hor!Y55," ")</f>
        <v>8.8727985660629791</v>
      </c>
    </row>
    <row r="56" spans="1:25" ht="12" thickBot="1" x14ac:dyDescent="0.25">
      <c r="A56" s="20">
        <v>42735</v>
      </c>
      <c r="B56" s="138">
        <f ca="1">IF(Vol_hor!B56&gt;0,Mass_sal_nette!B56/Vol_hor!B56," ")</f>
        <v>5.3430477187216736</v>
      </c>
      <c r="C56" s="138">
        <f ca="1">IF(Vol_hor!C56&gt;0,Mass_sal_nette!C56/Vol_hor!C56," ")</f>
        <v>9.9610147149360007</v>
      </c>
      <c r="D56" s="141">
        <f ca="1">IF(Vol_hor!D56&gt;0,Mass_sal_nette!D56/Vol_hor!D56," ")</f>
        <v>10.13996017041557</v>
      </c>
      <c r="E56" s="141">
        <f ca="1">IF(Vol_hor!E56&gt;0,Mass_sal_nette!E56/Vol_hor!E56," ")</f>
        <v>3.3971818654360573</v>
      </c>
      <c r="F56" s="141">
        <f ca="1">IF(Vol_hor!F56&gt;0,Mass_sal_nette!F56/Vol_hor!F56," ")</f>
        <v>8.8089425292114178</v>
      </c>
      <c r="G56" s="140">
        <f ca="1">IF(Vol_hor!G56&gt;0,Mass_sal_nette!G56/Vol_hor!G56," ")</f>
        <v>10.320459364413304</v>
      </c>
      <c r="H56" s="141">
        <f ca="1">IF(Vol_hor!H56&gt;0,Mass_sal_nette!H56/Vol_hor!H56," ")</f>
        <v>8.7173896478943451</v>
      </c>
      <c r="I56" s="141">
        <f ca="1">IF(Vol_hor!I56&gt;0,Mass_sal_nette!I56/Vol_hor!I56," ")</f>
        <v>9.2910364076390053</v>
      </c>
      <c r="J56" s="142">
        <f ca="1">IF(Vol_hor!J56&gt;0,Mass_sal_nette!J56/Vol_hor!J56," ")</f>
        <v>9.0392170042922313</v>
      </c>
      <c r="K56" s="141">
        <f ca="1">IF(Vol_hor!K56&gt;0,Mass_sal_nette!K56/Vol_hor!K56," ")</f>
        <v>8.8113031045526586</v>
      </c>
      <c r="L56" s="141" t="str">
        <f ca="1">IF(Vol_hor!L56&gt;0,Mass_sal_nette!L56/Vol_hor!L56," ")</f>
        <v xml:space="preserve"> </v>
      </c>
      <c r="M56" s="142" t="str">
        <f ca="1">IF(Vol_hor!M56&gt;0,Mass_sal_nette!M56/Vol_hor!M56," ")</f>
        <v xml:space="preserve"> </v>
      </c>
      <c r="N56" s="141">
        <f ca="1">IF(Vol_hor!N56&gt;0,Mass_sal_nette!N56/Vol_hor!N56," ")</f>
        <v>3.4068831322015445</v>
      </c>
      <c r="O56" s="143">
        <f ca="1">IF(Vol_hor!O56&gt;0,Mass_sal_nette!O56/Vol_hor!O56," ")</f>
        <v>3.4057066223687902</v>
      </c>
      <c r="P56" s="144">
        <f ca="1">IF(Vol_hor!P56&gt;0,Mass_sal_nette!P56/Vol_hor!P56," ")</f>
        <v>7.8369797234920249</v>
      </c>
      <c r="Q56" s="145">
        <f ca="1">IF(Vol_hor!Q56&gt;0,Mass_sal_nette!Q56/Vol_hor!Q56," ")</f>
        <v>10.604302499674997</v>
      </c>
      <c r="R56" s="145">
        <f ca="1">IF(Vol_hor!R56&gt;0,Mass_sal_nette!R56/Vol_hor!R56," ")</f>
        <v>9.0779299408982617</v>
      </c>
      <c r="S56" s="145" t="str">
        <f ca="1">IF(Vol_hor!S56&gt;0,Mass_sal_nette!S56/Vol_hor!S56," ")</f>
        <v xml:space="preserve"> </v>
      </c>
      <c r="T56" s="145">
        <f ca="1">IF(Vol_hor!T56&gt;0,Mass_sal_nette!T56/Vol_hor!T56," ")</f>
        <v>10.420494494898898</v>
      </c>
      <c r="U56" s="145">
        <f ca="1">IF(Vol_hor!U56&gt;0,Mass_sal_nette!U56/Vol_hor!U56," ")</f>
        <v>9.3720510879959615</v>
      </c>
      <c r="V56" s="145" t="str">
        <f ca="1">IF(Vol_hor!V56&gt;0,Mass_sal_nette!V56/Vol_hor!V56," ")</f>
        <v xml:space="preserve"> </v>
      </c>
      <c r="W56" s="145">
        <f ca="1">IF(Vol_hor!W56&gt;0,Mass_sal_nette!W56/Vol_hor!W56," ")</f>
        <v>8.806773267991284</v>
      </c>
      <c r="X56" s="145">
        <f ca="1">IF(Vol_hor!X56&gt;0,Mass_sal_nette!X56/Vol_hor!X56," ")</f>
        <v>9.1693124533622807</v>
      </c>
      <c r="Y56" s="146">
        <f ca="1">IF(Vol_hor!Y56&gt;0,Mass_sal_nette!Y56/Vol_hor!Y56," ")</f>
        <v>8.9194844775241258</v>
      </c>
    </row>
    <row r="57" spans="1:25" x14ac:dyDescent="0.2">
      <c r="A57" s="14">
        <v>42825</v>
      </c>
      <c r="B57" s="155">
        <f ca="1">IF(Vol_hor!B57&gt;0,Mass_sal_nette!B57/Vol_hor!B57," ")</f>
        <v>5.3770457599567383</v>
      </c>
      <c r="C57" s="155">
        <f ca="1">IF(Vol_hor!C57&gt;0,Mass_sal_nette!C57/Vol_hor!C57," ")</f>
        <v>10.01713031386879</v>
      </c>
      <c r="D57" s="156">
        <f ca="1">IF(Vol_hor!D57&gt;0,Mass_sal_nette!D57/Vol_hor!D57," ")</f>
        <v>10.200883906960525</v>
      </c>
      <c r="E57" s="156">
        <f ca="1">IF(Vol_hor!E57&gt;0,Mass_sal_nette!E57/Vol_hor!E57," ")</f>
        <v>3.406344670308608</v>
      </c>
      <c r="F57" s="156">
        <f ca="1">IF(Vol_hor!F57&gt;0,Mass_sal_nette!F57/Vol_hor!F57," ")</f>
        <v>8.8349648550423119</v>
      </c>
      <c r="G57" s="157">
        <f ca="1">IF(Vol_hor!G57&gt;0,Mass_sal_nette!G57/Vol_hor!G57," ")</f>
        <v>10.380899209085584</v>
      </c>
      <c r="H57" s="156">
        <f ca="1">IF(Vol_hor!H57&gt;0,Mass_sal_nette!H57/Vol_hor!H57," ")</f>
        <v>8.3973724844473221</v>
      </c>
      <c r="I57" s="156">
        <f ca="1">IF(Vol_hor!I57&gt;0,Mass_sal_nette!I57/Vol_hor!I57," ")</f>
        <v>9.299391769709878</v>
      </c>
      <c r="J57" s="158">
        <f ca="1">IF(Vol_hor!J57&gt;0,Mass_sal_nette!J57/Vol_hor!J57," ")</f>
        <v>9.0216488614630137</v>
      </c>
      <c r="K57" s="156">
        <f ca="1">IF(Vol_hor!K57&gt;0,Mass_sal_nette!K57/Vol_hor!K57," ")</f>
        <v>8.8263502109264813</v>
      </c>
      <c r="L57" s="156" t="str">
        <f ca="1">IF(Vol_hor!L57&gt;0,Mass_sal_nette!L57/Vol_hor!L57," ")</f>
        <v xml:space="preserve"> </v>
      </c>
      <c r="M57" s="158" t="str">
        <f ca="1">IF(Vol_hor!M57&gt;0,Mass_sal_nette!M57/Vol_hor!M57," ")</f>
        <v xml:space="preserve"> </v>
      </c>
      <c r="N57" s="156">
        <f ca="1">IF(Vol_hor!N57&gt;0,Mass_sal_nette!N57/Vol_hor!N57," ")</f>
        <v>3.3970907291174237</v>
      </c>
      <c r="O57" s="159">
        <f ca="1">IF(Vol_hor!O57&gt;0,Mass_sal_nette!O57/Vol_hor!O57," ")</f>
        <v>3.4127008650603412</v>
      </c>
      <c r="P57" s="160">
        <f ca="1">IF(Vol_hor!P57&gt;0,Mass_sal_nette!P57/Vol_hor!P57," ")</f>
        <v>8.1674549795650329</v>
      </c>
      <c r="Q57" s="161">
        <f ca="1">IF(Vol_hor!Q57&gt;0,Mass_sal_nette!Q57/Vol_hor!Q57," ")</f>
        <v>10.694626286644345</v>
      </c>
      <c r="R57" s="161">
        <f ca="1">IF(Vol_hor!R57&gt;0,Mass_sal_nette!R57/Vol_hor!R57," ")</f>
        <v>9.1123872280375995</v>
      </c>
      <c r="S57" s="161" t="str">
        <f ca="1">IF(Vol_hor!S57&gt;0,Mass_sal_nette!S57/Vol_hor!S57," ")</f>
        <v xml:space="preserve"> </v>
      </c>
      <c r="T57" s="161">
        <f ca="1">IF(Vol_hor!T57&gt;0,Mass_sal_nette!T57/Vol_hor!T57," ")</f>
        <v>10.401307790676752</v>
      </c>
      <c r="U57" s="161">
        <f ca="1">IF(Vol_hor!U57&gt;0,Mass_sal_nette!U57/Vol_hor!U57," ")</f>
        <v>9.4321347923470231</v>
      </c>
      <c r="V57" s="161" t="str">
        <f ca="1">IF(Vol_hor!V57&gt;0,Mass_sal_nette!V57/Vol_hor!V57," ")</f>
        <v xml:space="preserve"> </v>
      </c>
      <c r="W57" s="161">
        <f ca="1">IF(Vol_hor!W57&gt;0,Mass_sal_nette!W57/Vol_hor!W57," ")</f>
        <v>8.8426254992748401</v>
      </c>
      <c r="X57" s="161">
        <f ca="1">IF(Vol_hor!X57&gt;0,Mass_sal_nette!X57/Vol_hor!X57," ")</f>
        <v>9.283894033595951</v>
      </c>
      <c r="Y57" s="162">
        <f ca="1">IF(Vol_hor!Y57&gt;0,Mass_sal_nette!Y57/Vol_hor!Y57," ")</f>
        <v>9.006447957958752</v>
      </c>
    </row>
    <row r="58" spans="1:25" x14ac:dyDescent="0.2">
      <c r="A58" s="20">
        <v>42916</v>
      </c>
      <c r="B58" s="138">
        <f ca="1">IF(Vol_hor!B58&gt;0,Mass_sal_nette!B58/Vol_hor!B58," ")</f>
        <v>5.381078147632115</v>
      </c>
      <c r="C58" s="138">
        <f ca="1">IF(Vol_hor!C58&gt;0,Mass_sal_nette!C58/Vol_hor!C58," ")</f>
        <v>10.059956653549813</v>
      </c>
      <c r="D58" s="141">
        <f ca="1">IF(Vol_hor!D58&gt;0,Mass_sal_nette!D58/Vol_hor!D58," ")</f>
        <v>10.24764599282144</v>
      </c>
      <c r="E58" s="141">
        <f ca="1">IF(Vol_hor!E58&gt;0,Mass_sal_nette!E58/Vol_hor!E58," ")</f>
        <v>3.4147193384007708</v>
      </c>
      <c r="F58" s="141">
        <f ca="1">IF(Vol_hor!F58&gt;0,Mass_sal_nette!F58/Vol_hor!F58," ")</f>
        <v>8.8695528630071596</v>
      </c>
      <c r="G58" s="140">
        <f ca="1">IF(Vol_hor!G58&gt;0,Mass_sal_nette!G58/Vol_hor!G58," ")</f>
        <v>10.434525086431581</v>
      </c>
      <c r="H58" s="141">
        <f ca="1">IF(Vol_hor!H58&gt;0,Mass_sal_nette!H58/Vol_hor!H58," ")</f>
        <v>8.8664213798140903</v>
      </c>
      <c r="I58" s="141">
        <f ca="1">IF(Vol_hor!I58&gt;0,Mass_sal_nette!I58/Vol_hor!I58," ")</f>
        <v>9.3549648156959844</v>
      </c>
      <c r="J58" s="142">
        <f ca="1">IF(Vol_hor!J58&gt;0,Mass_sal_nette!J58/Vol_hor!J58," ")</f>
        <v>9.1262104495671572</v>
      </c>
      <c r="K58" s="141">
        <f ca="1">IF(Vol_hor!K58&gt;0,Mass_sal_nette!K58/Vol_hor!K58," ")</f>
        <v>8.8605884353569841</v>
      </c>
      <c r="L58" s="141" t="str">
        <f ca="1">IF(Vol_hor!L58&gt;0,Mass_sal_nette!L58/Vol_hor!L58," ")</f>
        <v xml:space="preserve"> </v>
      </c>
      <c r="M58" s="142" t="str">
        <f ca="1">IF(Vol_hor!M58&gt;0,Mass_sal_nette!M58/Vol_hor!M58," ")</f>
        <v xml:space="preserve"> </v>
      </c>
      <c r="N58" s="141">
        <f ca="1">IF(Vol_hor!N58&gt;0,Mass_sal_nette!N58/Vol_hor!N58," ")</f>
        <v>3.4291108833485682</v>
      </c>
      <c r="O58" s="143">
        <f ca="1">IF(Vol_hor!O58&gt;0,Mass_sal_nette!O58/Vol_hor!O58," ")</f>
        <v>3.4278046138617322</v>
      </c>
      <c r="P58" s="144">
        <f ca="1">IF(Vol_hor!P58&gt;0,Mass_sal_nette!P58/Vol_hor!P58," ")</f>
        <v>8.3770882501777759</v>
      </c>
      <c r="Q58" s="145">
        <f ca="1">IF(Vol_hor!Q58&gt;0,Mass_sal_nette!Q58/Vol_hor!Q58," ")</f>
        <v>10.719493547052327</v>
      </c>
      <c r="R58" s="145">
        <f ca="1">IF(Vol_hor!R58&gt;0,Mass_sal_nette!R58/Vol_hor!R58," ")</f>
        <v>9.1286167189061391</v>
      </c>
      <c r="S58" s="145" t="str">
        <f ca="1">IF(Vol_hor!S58&gt;0,Mass_sal_nette!S58/Vol_hor!S58," ")</f>
        <v xml:space="preserve"> </v>
      </c>
      <c r="T58" s="145">
        <f ca="1">IF(Vol_hor!T58&gt;0,Mass_sal_nette!T58/Vol_hor!T58," ")</f>
        <v>10.502928721614508</v>
      </c>
      <c r="U58" s="145">
        <f ca="1">IF(Vol_hor!U58&gt;0,Mass_sal_nette!U58/Vol_hor!U58," ")</f>
        <v>9.4766019381682742</v>
      </c>
      <c r="V58" s="145" t="str">
        <f ca="1">IF(Vol_hor!V58&gt;0,Mass_sal_nette!V58/Vol_hor!V58," ")</f>
        <v xml:space="preserve"> </v>
      </c>
      <c r="W58" s="145">
        <f ca="1">IF(Vol_hor!W58&gt;0,Mass_sal_nette!W58/Vol_hor!W58," ")</f>
        <v>8.8567595959283416</v>
      </c>
      <c r="X58" s="145">
        <f ca="1">IF(Vol_hor!X58&gt;0,Mass_sal_nette!X58/Vol_hor!X58," ")</f>
        <v>9.284311119705789</v>
      </c>
      <c r="Y58" s="146">
        <f ca="1">IF(Vol_hor!Y58&gt;0,Mass_sal_nette!Y58/Vol_hor!Y58," ")</f>
        <v>8.9875033483023916</v>
      </c>
    </row>
    <row r="59" spans="1:25" x14ac:dyDescent="0.2">
      <c r="A59" s="20">
        <v>43008</v>
      </c>
      <c r="B59" s="138">
        <f ca="1">IF(Vol_hor!B59&gt;0,Mass_sal_nette!B59/Vol_hor!B59," ")</f>
        <v>5.4118272369995433</v>
      </c>
      <c r="C59" s="138">
        <f ca="1">IF(Vol_hor!C59&gt;0,Mass_sal_nette!C59/Vol_hor!C59," ")</f>
        <v>10.110917937265755</v>
      </c>
      <c r="D59" s="141">
        <f ca="1">IF(Vol_hor!D59&gt;0,Mass_sal_nette!D59/Vol_hor!D59," ")</f>
        <v>10.301134172223788</v>
      </c>
      <c r="E59" s="141">
        <f ca="1">IF(Vol_hor!E59&gt;0,Mass_sal_nette!E59/Vol_hor!E59," ")</f>
        <v>3.4348256624436466</v>
      </c>
      <c r="F59" s="141">
        <f ca="1">IF(Vol_hor!F59&gt;0,Mass_sal_nette!F59/Vol_hor!F59," ")</f>
        <v>8.913561630657254</v>
      </c>
      <c r="G59" s="140">
        <f ca="1">IF(Vol_hor!G59&gt;0,Mass_sal_nette!G59/Vol_hor!G59," ")</f>
        <v>10.447281463485609</v>
      </c>
      <c r="H59" s="141">
        <f ca="1">IF(Vol_hor!H59&gt;0,Mass_sal_nette!H59/Vol_hor!H59," ")</f>
        <v>8.7699771499642587</v>
      </c>
      <c r="I59" s="141">
        <f ca="1">IF(Vol_hor!I59&gt;0,Mass_sal_nette!I59/Vol_hor!I59," ")</f>
        <v>9.4055059849888263</v>
      </c>
      <c r="J59" s="142">
        <f ca="1">IF(Vol_hor!J59&gt;0,Mass_sal_nette!J59/Vol_hor!J59," ")</f>
        <v>9.0912646629948153</v>
      </c>
      <c r="K59" s="141">
        <f ca="1">IF(Vol_hor!K59&gt;0,Mass_sal_nette!K59/Vol_hor!K59," ")</f>
        <v>8.9120055131559095</v>
      </c>
      <c r="L59" s="141" t="str">
        <f ca="1">IF(Vol_hor!L59&gt;0,Mass_sal_nette!L59/Vol_hor!L59," ")</f>
        <v xml:space="preserve"> </v>
      </c>
      <c r="M59" s="142" t="str">
        <f ca="1">IF(Vol_hor!M59&gt;0,Mass_sal_nette!M59/Vol_hor!M59," ")</f>
        <v xml:space="preserve"> </v>
      </c>
      <c r="N59" s="141">
        <f ca="1">IF(Vol_hor!N59&gt;0,Mass_sal_nette!N59/Vol_hor!N59," ")</f>
        <v>3.4430409285484891</v>
      </c>
      <c r="O59" s="143">
        <f ca="1">IF(Vol_hor!O59&gt;0,Mass_sal_nette!O59/Vol_hor!O59," ")</f>
        <v>3.4297414203782455</v>
      </c>
      <c r="P59" s="144">
        <f ca="1">IF(Vol_hor!P59&gt;0,Mass_sal_nette!P59/Vol_hor!P59," ")</f>
        <v>8.4303954119802906</v>
      </c>
      <c r="Q59" s="145">
        <f ca="1">IF(Vol_hor!Q59&gt;0,Mass_sal_nette!Q59/Vol_hor!Q59," ")</f>
        <v>10.754014823653218</v>
      </c>
      <c r="R59" s="145">
        <f ca="1">IF(Vol_hor!R59&gt;0,Mass_sal_nette!R59/Vol_hor!R59," ")</f>
        <v>9.1736814899684589</v>
      </c>
      <c r="S59" s="145" t="str">
        <f ca="1">IF(Vol_hor!S59&gt;0,Mass_sal_nette!S59/Vol_hor!S59," ")</f>
        <v xml:space="preserve"> </v>
      </c>
      <c r="T59" s="145">
        <f ca="1">IF(Vol_hor!T59&gt;0,Mass_sal_nette!T59/Vol_hor!T59," ")</f>
        <v>10.54152883851366</v>
      </c>
      <c r="U59" s="145">
        <f ca="1">IF(Vol_hor!U59&gt;0,Mass_sal_nette!U59/Vol_hor!U59," ")</f>
        <v>9.5018984525591641</v>
      </c>
      <c r="V59" s="145" t="str">
        <f ca="1">IF(Vol_hor!V59&gt;0,Mass_sal_nette!V59/Vol_hor!V59," ")</f>
        <v xml:space="preserve"> </v>
      </c>
      <c r="W59" s="145">
        <f ca="1">IF(Vol_hor!W59&gt;0,Mass_sal_nette!W59/Vol_hor!W59," ")</f>
        <v>8.8842423372986659</v>
      </c>
      <c r="X59" s="145">
        <f ca="1">IF(Vol_hor!X59&gt;0,Mass_sal_nette!X59/Vol_hor!X59," ")</f>
        <v>9.2520391634828254</v>
      </c>
      <c r="Y59" s="146">
        <f ca="1">IF(Vol_hor!Y59&gt;0,Mass_sal_nette!Y59/Vol_hor!Y59," ")</f>
        <v>9.1082000600767987</v>
      </c>
    </row>
    <row r="60" spans="1:25" ht="12" thickBot="1" x14ac:dyDescent="0.25">
      <c r="A60" s="20">
        <v>43100</v>
      </c>
      <c r="B60" s="138">
        <f ca="1">IF(Vol_hor!B60&gt;0,Mass_sal_nette!B60/Vol_hor!B60," ")</f>
        <v>5.418900749423277</v>
      </c>
      <c r="C60" s="138">
        <f ca="1">IF(Vol_hor!C60&gt;0,Mass_sal_nette!C60/Vol_hor!C60," ")</f>
        <v>10.124940236326562</v>
      </c>
      <c r="D60" s="141">
        <f ca="1">IF(Vol_hor!D60&gt;0,Mass_sal_nette!D60/Vol_hor!D60," ")</f>
        <v>10.318115093709835</v>
      </c>
      <c r="E60" s="141">
        <f ca="1">IF(Vol_hor!E60&gt;0,Mass_sal_nette!E60/Vol_hor!E60," ")</f>
        <v>3.4431605768430824</v>
      </c>
      <c r="F60" s="141">
        <f ca="1">IF(Vol_hor!F60&gt;0,Mass_sal_nette!F60/Vol_hor!F60," ")</f>
        <v>8.9219150787546671</v>
      </c>
      <c r="G60" s="140">
        <f ca="1">IF(Vol_hor!G60&gt;0,Mass_sal_nette!G60/Vol_hor!G60," ")</f>
        <v>10.499189523347923</v>
      </c>
      <c r="H60" s="141">
        <f ca="1">IF(Vol_hor!H60&gt;0,Mass_sal_nette!H60/Vol_hor!H60," ")</f>
        <v>8.780276247102849</v>
      </c>
      <c r="I60" s="141">
        <f ca="1">IF(Vol_hor!I60&gt;0,Mass_sal_nette!I60/Vol_hor!I60," ")</f>
        <v>9.4179726475415499</v>
      </c>
      <c r="J60" s="142">
        <f ca="1">IF(Vol_hor!J60&gt;0,Mass_sal_nette!J60/Vol_hor!J60," ")</f>
        <v>9.1534695575582194</v>
      </c>
      <c r="K60" s="141">
        <f ca="1">IF(Vol_hor!K60&gt;0,Mass_sal_nette!K60/Vol_hor!K60," ")</f>
        <v>8.9272894843766863</v>
      </c>
      <c r="L60" s="141" t="str">
        <f ca="1">IF(Vol_hor!L60&gt;0,Mass_sal_nette!L60/Vol_hor!L60," ")</f>
        <v xml:space="preserve"> </v>
      </c>
      <c r="M60" s="142" t="str">
        <f ca="1">IF(Vol_hor!M60&gt;0,Mass_sal_nette!M60/Vol_hor!M60," ")</f>
        <v xml:space="preserve"> </v>
      </c>
      <c r="N60" s="141">
        <f ca="1">IF(Vol_hor!N60&gt;0,Mass_sal_nette!N60/Vol_hor!N60," ")</f>
        <v>3.4557639255564849</v>
      </c>
      <c r="O60" s="143">
        <f ca="1">IF(Vol_hor!O60&gt;0,Mass_sal_nette!O60/Vol_hor!O60," ")</f>
        <v>3.4548917984588483</v>
      </c>
      <c r="P60" s="144">
        <f ca="1">IF(Vol_hor!P60&gt;0,Mass_sal_nette!P60/Vol_hor!P60," ")</f>
        <v>8.3887020972358108</v>
      </c>
      <c r="Q60" s="145">
        <f ca="1">IF(Vol_hor!Q60&gt;0,Mass_sal_nette!Q60/Vol_hor!Q60," ")</f>
        <v>10.855729216247065</v>
      </c>
      <c r="R60" s="145">
        <f ca="1">IF(Vol_hor!R60&gt;0,Mass_sal_nette!R60/Vol_hor!R60," ")</f>
        <v>9.2181134870045547</v>
      </c>
      <c r="S60" s="145" t="str">
        <f ca="1">IF(Vol_hor!S60&gt;0,Mass_sal_nette!S60/Vol_hor!S60," ")</f>
        <v xml:space="preserve"> </v>
      </c>
      <c r="T60" s="145">
        <f ca="1">IF(Vol_hor!T60&gt;0,Mass_sal_nette!T60/Vol_hor!T60," ")</f>
        <v>10.558216756212143</v>
      </c>
      <c r="U60" s="145">
        <f ca="1">IF(Vol_hor!U60&gt;0,Mass_sal_nette!U60/Vol_hor!U60," ")</f>
        <v>9.5699951559416991</v>
      </c>
      <c r="V60" s="145" t="str">
        <f ca="1">IF(Vol_hor!V60&gt;0,Mass_sal_nette!V60/Vol_hor!V60," ")</f>
        <v xml:space="preserve"> </v>
      </c>
      <c r="W60" s="145">
        <f ca="1">IF(Vol_hor!W60&gt;0,Mass_sal_nette!W60/Vol_hor!W60," ")</f>
        <v>8.9273247107815941</v>
      </c>
      <c r="X60" s="145">
        <f ca="1">IF(Vol_hor!X60&gt;0,Mass_sal_nette!X60/Vol_hor!X60," ")</f>
        <v>9.2569905586196271</v>
      </c>
      <c r="Y60" s="146">
        <f ca="1">IF(Vol_hor!Y60&gt;0,Mass_sal_nette!Y60/Vol_hor!Y60," ")</f>
        <v>9.1562263071514707</v>
      </c>
    </row>
    <row r="61" spans="1:25" x14ac:dyDescent="0.2">
      <c r="A61" s="14">
        <v>43190</v>
      </c>
      <c r="B61" s="155">
        <f ca="1">IF(Vol_hor!B61&gt;0,Mass_sal_nette!B61/Vol_hor!B61," ")</f>
        <v>5.4655687217544866</v>
      </c>
      <c r="C61" s="155">
        <f ca="1">IF(Vol_hor!C61&gt;0,Mass_sal_nette!C61/Vol_hor!C61," ")</f>
        <v>10.222072588215143</v>
      </c>
      <c r="D61" s="156">
        <f ca="1">IF(Vol_hor!D61&gt;0,Mass_sal_nette!D61/Vol_hor!D61," ")</f>
        <v>10.41875039910242</v>
      </c>
      <c r="E61" s="156">
        <f ca="1">IF(Vol_hor!E61&gt;0,Mass_sal_nette!E61/Vol_hor!E61," ")</f>
        <v>3.4741019180884325</v>
      </c>
      <c r="F61" s="156">
        <f ca="1">IF(Vol_hor!F61&gt;0,Mass_sal_nette!F61/Vol_hor!F61," ")</f>
        <v>8.9976671485846893</v>
      </c>
      <c r="G61" s="157">
        <f ca="1">IF(Vol_hor!G61&gt;0,Mass_sal_nette!G61/Vol_hor!G61," ")</f>
        <v>10.564916171734323</v>
      </c>
      <c r="H61" s="156">
        <f ca="1">IF(Vol_hor!H61&gt;0,Mass_sal_nette!H61/Vol_hor!H61," ")</f>
        <v>8.7742963359831769</v>
      </c>
      <c r="I61" s="156">
        <f ca="1">IF(Vol_hor!I61&gt;0,Mass_sal_nette!I61/Vol_hor!I61," ")</f>
        <v>9.4971514475579433</v>
      </c>
      <c r="J61" s="158">
        <f ca="1">IF(Vol_hor!J61&gt;0,Mass_sal_nette!J61/Vol_hor!J61," ")</f>
        <v>9.2780788730289121</v>
      </c>
      <c r="K61" s="156">
        <f ca="1">IF(Vol_hor!K61&gt;0,Mass_sal_nette!K61/Vol_hor!K61," ")</f>
        <v>8.9847252235676329</v>
      </c>
      <c r="L61" s="156" t="str">
        <f ca="1">IF(Vol_hor!L61&gt;0,Mass_sal_nette!L61/Vol_hor!L61," ")</f>
        <v xml:space="preserve"> </v>
      </c>
      <c r="M61" s="158" t="str">
        <f ca="1">IF(Vol_hor!M61&gt;0,Mass_sal_nette!M61/Vol_hor!M61," ")</f>
        <v xml:space="preserve"> </v>
      </c>
      <c r="N61" s="156">
        <f ca="1">IF(Vol_hor!N61&gt;0,Mass_sal_nette!N61/Vol_hor!N61," ")</f>
        <v>3.4797112453422239</v>
      </c>
      <c r="O61" s="159">
        <f ca="1">IF(Vol_hor!O61&gt;0,Mass_sal_nette!O61/Vol_hor!O61," ")</f>
        <v>3.4863575796543409</v>
      </c>
      <c r="P61" s="160">
        <f ca="1">IF(Vol_hor!P61&gt;0,Mass_sal_nette!P61/Vol_hor!P61," ")</f>
        <v>8.1689375676425993</v>
      </c>
      <c r="Q61" s="161">
        <f ca="1">IF(Vol_hor!Q61&gt;0,Mass_sal_nette!Q61/Vol_hor!Q61," ")</f>
        <v>10.934735239960691</v>
      </c>
      <c r="R61" s="161">
        <f ca="1">IF(Vol_hor!R61&gt;0,Mass_sal_nette!R61/Vol_hor!R61," ")</f>
        <v>9.2917798750707714</v>
      </c>
      <c r="S61" s="161" t="str">
        <f ca="1">IF(Vol_hor!S61&gt;0,Mass_sal_nette!S61/Vol_hor!S61," ")</f>
        <v xml:space="preserve"> </v>
      </c>
      <c r="T61" s="161">
        <f ca="1">IF(Vol_hor!T61&gt;0,Mass_sal_nette!T61/Vol_hor!T61," ")</f>
        <v>10.536562656680191</v>
      </c>
      <c r="U61" s="161">
        <f ca="1">IF(Vol_hor!U61&gt;0,Mass_sal_nette!U61/Vol_hor!U61," ")</f>
        <v>9.6542987248219081</v>
      </c>
      <c r="V61" s="161" t="str">
        <f ca="1">IF(Vol_hor!V61&gt;0,Mass_sal_nette!V61/Vol_hor!V61," ")</f>
        <v xml:space="preserve"> </v>
      </c>
      <c r="W61" s="161">
        <f ca="1">IF(Vol_hor!W61&gt;0,Mass_sal_nette!W61/Vol_hor!W61," ")</f>
        <v>9.0005715538745399</v>
      </c>
      <c r="X61" s="161">
        <f ca="1">IF(Vol_hor!X61&gt;0,Mass_sal_nette!X61/Vol_hor!X61," ")</f>
        <v>9.4036869342121516</v>
      </c>
      <c r="Y61" s="162">
        <f ca="1">IF(Vol_hor!Y61&gt;0,Mass_sal_nette!Y61/Vol_hor!Y61," ")</f>
        <v>9.2300563401077831</v>
      </c>
    </row>
    <row r="62" spans="1:25" x14ac:dyDescent="0.2">
      <c r="A62" s="20">
        <v>43281</v>
      </c>
      <c r="B62" s="138">
        <f ca="1">IF(Vol_hor!B62&gt;0,Mass_sal_nette!B62/Vol_hor!B62," ")</f>
        <v>5.4770710127596267</v>
      </c>
      <c r="C62" s="138">
        <f ca="1">IF(Vol_hor!C62&gt;0,Mass_sal_nette!C62/Vol_hor!C62," ")</f>
        <v>10.261395955047714</v>
      </c>
      <c r="D62" s="141">
        <f ca="1">IF(Vol_hor!D62&gt;0,Mass_sal_nette!D62/Vol_hor!D62," ")</f>
        <v>10.458330771906294</v>
      </c>
      <c r="E62" s="141">
        <f ca="1">IF(Vol_hor!E62&gt;0,Mass_sal_nette!E62/Vol_hor!E62," ")</f>
        <v>3.4748898558906829</v>
      </c>
      <c r="F62" s="141">
        <f ca="1">IF(Vol_hor!F62&gt;0,Mass_sal_nette!F62/Vol_hor!F62," ")</f>
        <v>9.0336026840233092</v>
      </c>
      <c r="G62" s="140">
        <f ca="1">IF(Vol_hor!G62&gt;0,Mass_sal_nette!G62/Vol_hor!G62," ")</f>
        <v>10.590225995327781</v>
      </c>
      <c r="H62" s="141">
        <f ca="1">IF(Vol_hor!H62&gt;0,Mass_sal_nette!H62/Vol_hor!H62," ")</f>
        <v>8.6468351367599485</v>
      </c>
      <c r="I62" s="141">
        <f ca="1">IF(Vol_hor!I62&gt;0,Mass_sal_nette!I62/Vol_hor!I62," ")</f>
        <v>9.5225496623867212</v>
      </c>
      <c r="J62" s="142">
        <f ca="1">IF(Vol_hor!J62&gt;0,Mass_sal_nette!J62/Vol_hor!J62," ")</f>
        <v>9.234954448588983</v>
      </c>
      <c r="K62" s="141">
        <f ca="1">IF(Vol_hor!K62&gt;0,Mass_sal_nette!K62/Vol_hor!K62," ")</f>
        <v>9.026771994033977</v>
      </c>
      <c r="L62" s="141" t="str">
        <f ca="1">IF(Vol_hor!L62&gt;0,Mass_sal_nette!L62/Vol_hor!L62," ")</f>
        <v xml:space="preserve"> </v>
      </c>
      <c r="M62" s="142" t="str">
        <f ca="1">IF(Vol_hor!M62&gt;0,Mass_sal_nette!M62/Vol_hor!M62," ")</f>
        <v xml:space="preserve"> </v>
      </c>
      <c r="N62" s="141">
        <f ca="1">IF(Vol_hor!N62&gt;0,Mass_sal_nette!N62/Vol_hor!N62," ")</f>
        <v>3.4916852761304158</v>
      </c>
      <c r="O62" s="143">
        <f ca="1">IF(Vol_hor!O62&gt;0,Mass_sal_nette!O62/Vol_hor!O62," ")</f>
        <v>3.5033400981081915</v>
      </c>
      <c r="P62" s="144">
        <f ca="1">IF(Vol_hor!P62&gt;0,Mass_sal_nette!P62/Vol_hor!P62," ")</f>
        <v>8.2460772235024375</v>
      </c>
      <c r="Q62" s="145">
        <f ca="1">IF(Vol_hor!Q62&gt;0,Mass_sal_nette!Q62/Vol_hor!Q62," ")</f>
        <v>10.968888922481709</v>
      </c>
      <c r="R62" s="145">
        <f ca="1">IF(Vol_hor!R62&gt;0,Mass_sal_nette!R62/Vol_hor!R62," ")</f>
        <v>9.341288719313491</v>
      </c>
      <c r="S62" s="145" t="str">
        <f ca="1">IF(Vol_hor!S62&gt;0,Mass_sal_nette!S62/Vol_hor!S62," ")</f>
        <v xml:space="preserve"> </v>
      </c>
      <c r="T62" s="145">
        <f ca="1">IF(Vol_hor!T62&gt;0,Mass_sal_nette!T62/Vol_hor!T62," ")</f>
        <v>10.669686537928964</v>
      </c>
      <c r="U62" s="145">
        <f ca="1">IF(Vol_hor!U62&gt;0,Mass_sal_nette!U62/Vol_hor!U62," ")</f>
        <v>9.6900927978417108</v>
      </c>
      <c r="V62" s="145" t="str">
        <f ca="1">IF(Vol_hor!V62&gt;0,Mass_sal_nette!V62/Vol_hor!V62," ")</f>
        <v xml:space="preserve"> </v>
      </c>
      <c r="W62" s="145">
        <f ca="1">IF(Vol_hor!W62&gt;0,Mass_sal_nette!W62/Vol_hor!W62," ")</f>
        <v>9.01972967642401</v>
      </c>
      <c r="X62" s="145">
        <f ca="1">IF(Vol_hor!X62&gt;0,Mass_sal_nette!X62/Vol_hor!X62," ")</f>
        <v>9.4030710146907488</v>
      </c>
      <c r="Y62" s="146">
        <f ca="1">IF(Vol_hor!Y62&gt;0,Mass_sal_nette!Y62/Vol_hor!Y62," ")</f>
        <v>9.2332191124312288</v>
      </c>
    </row>
    <row r="63" spans="1:25" x14ac:dyDescent="0.2">
      <c r="A63" s="20">
        <v>43373</v>
      </c>
      <c r="B63" s="138">
        <f ca="1">IF(Vol_hor!B63&gt;0,Mass_sal_nette!B63/Vol_hor!B63," ")</f>
        <v>5.533268525313833</v>
      </c>
      <c r="C63" s="138">
        <f ca="1">IF(Vol_hor!C63&gt;0,Mass_sal_nette!C63/Vol_hor!C63," ")</f>
        <v>10.316443995634025</v>
      </c>
      <c r="D63" s="141">
        <f ca="1">IF(Vol_hor!D63&gt;0,Mass_sal_nette!D63/Vol_hor!D63," ")</f>
        <v>10.516260957164832</v>
      </c>
      <c r="E63" s="141">
        <f ca="1">IF(Vol_hor!E63&gt;0,Mass_sal_nette!E63/Vol_hor!E63," ")</f>
        <v>3.517292806330953</v>
      </c>
      <c r="F63" s="141">
        <f ca="1">IF(Vol_hor!F63&gt;0,Mass_sal_nette!F63/Vol_hor!F63," ")</f>
        <v>9.0828109596102884</v>
      </c>
      <c r="G63" s="140">
        <f ca="1">IF(Vol_hor!G63&gt;0,Mass_sal_nette!G63/Vol_hor!G63," ")</f>
        <v>10.701882243105231</v>
      </c>
      <c r="H63" s="141">
        <f ca="1">IF(Vol_hor!H63&gt;0,Mass_sal_nette!H63/Vol_hor!H63," ")</f>
        <v>8.8255331229637513</v>
      </c>
      <c r="I63" s="141">
        <f ca="1">IF(Vol_hor!I63&gt;0,Mass_sal_nette!I63/Vol_hor!I63," ")</f>
        <v>9.6268232367086544</v>
      </c>
      <c r="J63" s="142">
        <f ca="1">IF(Vol_hor!J63&gt;0,Mass_sal_nette!J63/Vol_hor!J63," ")</f>
        <v>9.2963231447051076</v>
      </c>
      <c r="K63" s="141">
        <f ca="1">IF(Vol_hor!K63&gt;0,Mass_sal_nette!K63/Vol_hor!K63," ")</f>
        <v>9.0889655820712871</v>
      </c>
      <c r="L63" s="141" t="str">
        <f ca="1">IF(Vol_hor!L63&gt;0,Mass_sal_nette!L63/Vol_hor!L63," ")</f>
        <v xml:space="preserve"> </v>
      </c>
      <c r="M63" s="142" t="str">
        <f ca="1">IF(Vol_hor!M63&gt;0,Mass_sal_nette!M63/Vol_hor!M63," ")</f>
        <v xml:space="preserve"> </v>
      </c>
      <c r="N63" s="141">
        <f ca="1">IF(Vol_hor!N63&gt;0,Mass_sal_nette!N63/Vol_hor!N63," ")</f>
        <v>3.5143759054683574</v>
      </c>
      <c r="O63" s="143">
        <f ca="1">IF(Vol_hor!O63&gt;0,Mass_sal_nette!O63/Vol_hor!O63," ")</f>
        <v>3.4962915099390104</v>
      </c>
      <c r="P63" s="144">
        <f ca="1">IF(Vol_hor!P63&gt;0,Mass_sal_nette!P63/Vol_hor!P63," ")</f>
        <v>8.4817476828453984</v>
      </c>
      <c r="Q63" s="145">
        <f ca="1">IF(Vol_hor!Q63&gt;0,Mass_sal_nette!Q63/Vol_hor!Q63," ")</f>
        <v>11.07635055796929</v>
      </c>
      <c r="R63" s="145">
        <f ca="1">IF(Vol_hor!R63&gt;0,Mass_sal_nette!R63/Vol_hor!R63," ")</f>
        <v>9.4108462686187462</v>
      </c>
      <c r="S63" s="145" t="str">
        <f ca="1">IF(Vol_hor!S63&gt;0,Mass_sal_nette!S63/Vol_hor!S63," ")</f>
        <v xml:space="preserve"> </v>
      </c>
      <c r="T63" s="145">
        <f ca="1">IF(Vol_hor!T63&gt;0,Mass_sal_nette!T63/Vol_hor!T63," ")</f>
        <v>10.687572398256346</v>
      </c>
      <c r="U63" s="145">
        <f ca="1">IF(Vol_hor!U63&gt;0,Mass_sal_nette!U63/Vol_hor!U63," ")</f>
        <v>9.7406614739411648</v>
      </c>
      <c r="V63" s="145" t="str">
        <f ca="1">IF(Vol_hor!V63&gt;0,Mass_sal_nette!V63/Vol_hor!V63," ")</f>
        <v xml:space="preserve"> </v>
      </c>
      <c r="W63" s="145">
        <f ca="1">IF(Vol_hor!W63&gt;0,Mass_sal_nette!W63/Vol_hor!W63," ")</f>
        <v>9.057730275000301</v>
      </c>
      <c r="X63" s="145">
        <f ca="1">IF(Vol_hor!X63&gt;0,Mass_sal_nette!X63/Vol_hor!X63," ")</f>
        <v>9.3749846470718623</v>
      </c>
      <c r="Y63" s="146">
        <f ca="1">IF(Vol_hor!Y63&gt;0,Mass_sal_nette!Y63/Vol_hor!Y63," ")</f>
        <v>9.2547652194351038</v>
      </c>
    </row>
    <row r="64" spans="1:25" ht="12" thickBot="1" x14ac:dyDescent="0.25">
      <c r="A64" s="20">
        <v>43465</v>
      </c>
      <c r="B64" s="138">
        <f ca="1">IF(Vol_hor!B64&gt;0,Mass_sal_nette!B64/Vol_hor!B64," ")</f>
        <v>5.5932536768823526</v>
      </c>
      <c r="C64" s="138">
        <f ca="1">IF(Vol_hor!C64&gt;0,Mass_sal_nette!C64/Vol_hor!C64," ")</f>
        <v>10.402824260074707</v>
      </c>
      <c r="D64" s="141">
        <f ca="1">IF(Vol_hor!D64&gt;0,Mass_sal_nette!D64/Vol_hor!D64," ")</f>
        <v>10.605525550540596</v>
      </c>
      <c r="E64" s="141">
        <f ca="1">IF(Vol_hor!E64&gt;0,Mass_sal_nette!E64/Vol_hor!E64," ")</f>
        <v>3.5493195263032553</v>
      </c>
      <c r="F64" s="141">
        <f ca="1">IF(Vol_hor!F64&gt;0,Mass_sal_nette!F64/Vol_hor!F64," ")</f>
        <v>9.1627510369708585</v>
      </c>
      <c r="G64" s="140">
        <f ca="1">IF(Vol_hor!G64&gt;0,Mass_sal_nette!G64/Vol_hor!G64," ")</f>
        <v>10.800780468834626</v>
      </c>
      <c r="H64" s="141">
        <f ca="1">IF(Vol_hor!H64&gt;0,Mass_sal_nette!H64/Vol_hor!H64," ")</f>
        <v>8.9393286083915129</v>
      </c>
      <c r="I64" s="141">
        <f ca="1">IF(Vol_hor!I64&gt;0,Mass_sal_nette!I64/Vol_hor!I64," ")</f>
        <v>9.7243888048761864</v>
      </c>
      <c r="J64" s="142">
        <f ca="1">IF(Vol_hor!J64&gt;0,Mass_sal_nette!J64/Vol_hor!J64," ")</f>
        <v>9.3758098630050206</v>
      </c>
      <c r="K64" s="141">
        <f ca="1">IF(Vol_hor!K64&gt;0,Mass_sal_nette!K64/Vol_hor!K64," ")</f>
        <v>9.1611592677829599</v>
      </c>
      <c r="L64" s="141" t="str">
        <f ca="1">IF(Vol_hor!L64&gt;0,Mass_sal_nette!L64/Vol_hor!L64," ")</f>
        <v xml:space="preserve"> </v>
      </c>
      <c r="M64" s="142" t="str">
        <f ca="1">IF(Vol_hor!M64&gt;0,Mass_sal_nette!M64/Vol_hor!M64," ")</f>
        <v xml:space="preserve"> </v>
      </c>
      <c r="N64" s="141">
        <f ca="1">IF(Vol_hor!N64&gt;0,Mass_sal_nette!N64/Vol_hor!N64," ")</f>
        <v>3.5476297494021409</v>
      </c>
      <c r="O64" s="143">
        <f ca="1">IF(Vol_hor!O64&gt;0,Mass_sal_nette!O64/Vol_hor!O64," ")</f>
        <v>3.5466061028386471</v>
      </c>
      <c r="P64" s="144">
        <f ca="1">IF(Vol_hor!P64&gt;0,Mass_sal_nette!P64/Vol_hor!P64," ")</f>
        <v>8.4956947517877914</v>
      </c>
      <c r="Q64" s="145">
        <f ca="1">IF(Vol_hor!Q64&gt;0,Mass_sal_nette!Q64/Vol_hor!Q64," ")</f>
        <v>11.143492235557003</v>
      </c>
      <c r="R64" s="145">
        <f ca="1">IF(Vol_hor!R64&gt;0,Mass_sal_nette!R64/Vol_hor!R64," ")</f>
        <v>9.5255175117004338</v>
      </c>
      <c r="S64" s="145" t="str">
        <f ca="1">IF(Vol_hor!S64&gt;0,Mass_sal_nette!S64/Vol_hor!S64," ")</f>
        <v xml:space="preserve"> </v>
      </c>
      <c r="T64" s="145">
        <f ca="1">IF(Vol_hor!T64&gt;0,Mass_sal_nette!T64/Vol_hor!T64," ")</f>
        <v>10.831593350055316</v>
      </c>
      <c r="U64" s="145">
        <f ca="1">IF(Vol_hor!U64&gt;0,Mass_sal_nette!U64/Vol_hor!U64," ")</f>
        <v>9.8507562184823225</v>
      </c>
      <c r="V64" s="145" t="str">
        <f ca="1">IF(Vol_hor!V64&gt;0,Mass_sal_nette!V64/Vol_hor!V64," ")</f>
        <v xml:space="preserve"> </v>
      </c>
      <c r="W64" s="145">
        <f ca="1">IF(Vol_hor!W64&gt;0,Mass_sal_nette!W64/Vol_hor!W64," ")</f>
        <v>9.1666684409249015</v>
      </c>
      <c r="X64" s="145">
        <f ca="1">IF(Vol_hor!X64&gt;0,Mass_sal_nette!X64/Vol_hor!X64," ")</f>
        <v>9.3749133684370491</v>
      </c>
      <c r="Y64" s="146">
        <f ca="1">IF(Vol_hor!Y64&gt;0,Mass_sal_nette!Y64/Vol_hor!Y64," ")</f>
        <v>9.3145980198813287</v>
      </c>
    </row>
    <row r="65" spans="1:25" ht="18" customHeight="1" thickBot="1" x14ac:dyDescent="0.25">
      <c r="A65" s="124" t="s">
        <v>33</v>
      </c>
      <c r="B65" s="125"/>
      <c r="C65" s="125"/>
      <c r="D65" s="81"/>
      <c r="E65" s="81"/>
      <c r="F65" s="81"/>
      <c r="G65" s="81"/>
      <c r="H65" s="81"/>
      <c r="I65" s="81"/>
      <c r="J65" s="86"/>
      <c r="K65" s="81"/>
      <c r="L65" s="81"/>
      <c r="M65" s="86"/>
      <c r="N65" s="81"/>
      <c r="O65" s="81"/>
      <c r="P65" s="81"/>
      <c r="Q65" s="81"/>
      <c r="R65" s="81"/>
      <c r="S65" s="81"/>
      <c r="T65" s="81"/>
      <c r="U65" s="81"/>
      <c r="V65" s="81"/>
      <c r="W65" s="81"/>
      <c r="X65" s="81"/>
      <c r="Y65" s="126"/>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Y79" ca="1" si="0">B6/B5-1</f>
        <v>1.189092877587572E-2</v>
      </c>
      <c r="C67" s="63">
        <f t="shared" ca="1" si="0"/>
        <v>1.0737926302903489E-2</v>
      </c>
      <c r="D67" s="75">
        <f t="shared" ca="1" si="0"/>
        <v>1.1011170611902488E-2</v>
      </c>
      <c r="E67" s="75">
        <f t="shared" ca="1" si="0"/>
        <v>2.0481838701635668E-2</v>
      </c>
      <c r="F67" s="75">
        <f t="shared" ca="1" si="0"/>
        <v>8.3654578817915493E-3</v>
      </c>
      <c r="G67" s="53">
        <f t="shared" ca="1" si="0"/>
        <v>9.1061626542210394E-3</v>
      </c>
      <c r="H67" s="34">
        <f t="shared" ca="1" si="0"/>
        <v>1.3289697732432382E-2</v>
      </c>
      <c r="I67" s="34">
        <f t="shared" ca="1" si="0"/>
        <v>1.2980393987991112E-2</v>
      </c>
      <c r="J67" s="64">
        <f t="shared" ca="1" si="0"/>
        <v>3.3872490525970633E-2</v>
      </c>
      <c r="K67" s="34">
        <f t="shared" ca="1" si="0"/>
        <v>-9.8632460257775612E-2</v>
      </c>
      <c r="L67" s="34">
        <f t="shared" ca="1" si="0"/>
        <v>1.0476773793394178E-2</v>
      </c>
      <c r="M67" s="64">
        <f t="shared" ca="1" si="0"/>
        <v>1.0847154449129093E-2</v>
      </c>
      <c r="N67" s="34">
        <f t="shared" ca="1" si="0"/>
        <v>-1.7396034218752909E-2</v>
      </c>
      <c r="O67" s="55">
        <f t="shared" ca="1" si="0"/>
        <v>7.3028949033555612E-3</v>
      </c>
      <c r="P67" s="53">
        <f t="shared" ca="1" si="0"/>
        <v>1.4518969958745798E-2</v>
      </c>
      <c r="Q67" s="34">
        <f t="shared" ca="1" si="0"/>
        <v>1.3675849643416838E-2</v>
      </c>
      <c r="R67" s="34">
        <f t="shared" ca="1" si="0"/>
        <v>9.0511545461229304E-3</v>
      </c>
      <c r="S67" s="34"/>
      <c r="T67" s="34"/>
      <c r="U67" s="34">
        <f t="shared" ca="1" si="0"/>
        <v>-1.4719258944423386E-3</v>
      </c>
      <c r="V67" s="34"/>
      <c r="W67" s="34"/>
      <c r="X67" s="34">
        <f t="shared" ca="1" si="0"/>
        <v>1.1945354923847296E-2</v>
      </c>
      <c r="Y67" s="55">
        <f t="shared" ca="1" si="0"/>
        <v>-5.3542622475371004E-2</v>
      </c>
    </row>
    <row r="68" spans="1:25" s="32" customFormat="1" x14ac:dyDescent="0.2">
      <c r="A68" s="20">
        <v>38260</v>
      </c>
      <c r="B68" s="63">
        <f t="shared" ca="1" si="0"/>
        <v>2.784310682650859E-2</v>
      </c>
      <c r="C68" s="63">
        <f t="shared" ca="1" si="0"/>
        <v>1.2858809150514405E-2</v>
      </c>
      <c r="D68" s="75">
        <f t="shared" ca="1" si="0"/>
        <v>1.2915254268546894E-2</v>
      </c>
      <c r="E68" s="75">
        <f t="shared" ca="1" si="0"/>
        <v>1.1633227659408885E-2</v>
      </c>
      <c r="F68" s="75">
        <f t="shared" ca="1" si="0"/>
        <v>1.0480718405582401E-2</v>
      </c>
      <c r="G68" s="53">
        <f t="shared" ca="1" si="0"/>
        <v>1.2702483849378554E-2</v>
      </c>
      <c r="H68" s="34">
        <f t="shared" ca="1" si="0"/>
        <v>3.161788899206619E-2</v>
      </c>
      <c r="I68" s="34">
        <f t="shared" ca="1" si="0"/>
        <v>1.2471978823423768E-2</v>
      </c>
      <c r="J68" s="64">
        <f t="shared" ca="1" si="0"/>
        <v>6.4207109860039413E-3</v>
      </c>
      <c r="K68" s="34">
        <f t="shared" ca="1" si="0"/>
        <v>5.9079858143504804E-3</v>
      </c>
      <c r="L68" s="34">
        <f t="shared" ca="1" si="0"/>
        <v>1.7116041941271698E-2</v>
      </c>
      <c r="M68" s="64">
        <f t="shared" ca="1" si="0"/>
        <v>1.5481853337484752E-2</v>
      </c>
      <c r="N68" s="34">
        <f t="shared" ca="1" si="0"/>
        <v>3.5845416430826837E-2</v>
      </c>
      <c r="O68" s="55">
        <f t="shared" ca="1" si="0"/>
        <v>1.8175640980502283E-2</v>
      </c>
      <c r="P68" s="53">
        <f t="shared" ca="1" si="0"/>
        <v>1.17810998356771E-2</v>
      </c>
      <c r="Q68" s="34">
        <f t="shared" ca="1" si="0"/>
        <v>9.5978635884736985E-3</v>
      </c>
      <c r="R68" s="34">
        <f t="shared" ca="1" si="0"/>
        <v>1.4853510215490973E-2</v>
      </c>
      <c r="S68" s="34"/>
      <c r="T68" s="34"/>
      <c r="U68" s="34">
        <f t="shared" ca="1" si="0"/>
        <v>2.230592590748226E-2</v>
      </c>
      <c r="V68" s="34"/>
      <c r="W68" s="34"/>
      <c r="X68" s="34">
        <f t="shared" ca="1" si="0"/>
        <v>-8.0871111748614943E-4</v>
      </c>
      <c r="Y68" s="55">
        <f t="shared" ref="Y68:Y93" ca="1" si="1">Y7/Y6-1</f>
        <v>1.1929813016327007E-3</v>
      </c>
    </row>
    <row r="69" spans="1:25" s="33" customFormat="1" ht="12" thickBot="1" x14ac:dyDescent="0.25">
      <c r="A69" s="26">
        <v>38352</v>
      </c>
      <c r="B69" s="65">
        <f t="shared" ca="1" si="0"/>
        <v>-1.2990493647937029E-2</v>
      </c>
      <c r="C69" s="65">
        <f t="shared" ca="1" si="0"/>
        <v>1.2003618491247758E-2</v>
      </c>
      <c r="D69" s="56">
        <f t="shared" ca="1" si="0"/>
        <v>1.1690760877005602E-2</v>
      </c>
      <c r="E69" s="56">
        <f t="shared" ca="1" si="0"/>
        <v>-5.9227650931339415E-3</v>
      </c>
      <c r="F69" s="56">
        <f t="shared" ca="1" si="0"/>
        <v>1.4950705919543505E-2</v>
      </c>
      <c r="G69" s="57">
        <f t="shared" ca="1" si="0"/>
        <v>7.2863758440473436E-3</v>
      </c>
      <c r="H69" s="56">
        <f t="shared" ca="1" si="0"/>
        <v>-7.4561034831717166E-3</v>
      </c>
      <c r="I69" s="56">
        <f t="shared" ca="1" si="0"/>
        <v>1.1028603783582946E-2</v>
      </c>
      <c r="J69" s="66">
        <f t="shared" ca="1" si="0"/>
        <v>1.7944048836848525E-2</v>
      </c>
      <c r="K69" s="56">
        <f t="shared" ca="1" si="0"/>
        <v>7.9787145438670493E-2</v>
      </c>
      <c r="L69" s="56">
        <f t="shared" ca="1" si="0"/>
        <v>7.7984816452520977E-3</v>
      </c>
      <c r="M69" s="66">
        <f t="shared" ca="1" si="0"/>
        <v>1.7867023061695964E-2</v>
      </c>
      <c r="N69" s="56">
        <f t="shared" ca="1" si="0"/>
        <v>-2.9211347484066064E-3</v>
      </c>
      <c r="O69" s="58">
        <f t="shared" ca="1" si="0"/>
        <v>-1.1482800716843267E-3</v>
      </c>
      <c r="P69" s="57">
        <f t="shared" ca="1" si="0"/>
        <v>1.4363750380592011E-2</v>
      </c>
      <c r="Q69" s="56">
        <f t="shared" ca="1" si="0"/>
        <v>9.3744474776538134E-3</v>
      </c>
      <c r="R69" s="56">
        <f t="shared" ca="1" si="0"/>
        <v>1.2671009470791583E-2</v>
      </c>
      <c r="S69" s="56"/>
      <c r="T69" s="56"/>
      <c r="U69" s="56">
        <f t="shared" ca="1" si="0"/>
        <v>1.3038649795819479E-2</v>
      </c>
      <c r="V69" s="56"/>
      <c r="W69" s="56"/>
      <c r="X69" s="56">
        <f t="shared" ca="1" si="0"/>
        <v>2.2710649576425546E-2</v>
      </c>
      <c r="Y69" s="58">
        <f t="shared" ca="1" si="1"/>
        <v>-5.1523227869264554E-3</v>
      </c>
    </row>
    <row r="70" spans="1:25" s="33" customFormat="1" x14ac:dyDescent="0.2">
      <c r="A70" s="20">
        <v>38383</v>
      </c>
      <c r="B70" s="67">
        <f t="shared" ca="1" si="0"/>
        <v>7.2665879905182695E-3</v>
      </c>
      <c r="C70" s="67">
        <f t="shared" ca="1" si="0"/>
        <v>1.2818926868048086E-2</v>
      </c>
      <c r="D70" s="59">
        <f t="shared" ca="1" si="0"/>
        <v>1.271450402662766E-2</v>
      </c>
      <c r="E70" s="59">
        <f t="shared" ca="1" si="0"/>
        <v>8.9620439361408621E-3</v>
      </c>
      <c r="F70" s="59">
        <f t="shared" ca="1" si="0"/>
        <v>1.3550332462204606E-2</v>
      </c>
      <c r="G70" s="60">
        <f t="shared" ca="1" si="0"/>
        <v>4.0194598509772916E-3</v>
      </c>
      <c r="H70" s="59">
        <f t="shared" ca="1" si="0"/>
        <v>4.0580607961823612E-2</v>
      </c>
      <c r="I70" s="59">
        <f t="shared" ca="1" si="0"/>
        <v>1.3817357343494097E-2</v>
      </c>
      <c r="J70" s="68">
        <f t="shared" ca="1" si="0"/>
        <v>1.6348723635187135E-2</v>
      </c>
      <c r="K70" s="59">
        <f t="shared" ca="1" si="0"/>
        <v>3.5893594076978008E-2</v>
      </c>
      <c r="L70" s="59">
        <f t="shared" ca="1" si="0"/>
        <v>1.3414074761355588E-2</v>
      </c>
      <c r="M70" s="68">
        <f t="shared" ca="1" si="0"/>
        <v>1.2527071421377212E-2</v>
      </c>
      <c r="N70" s="59">
        <f t="shared" ca="1" si="0"/>
        <v>2.3552152277072302E-2</v>
      </c>
      <c r="O70" s="61">
        <f t="shared" ca="1" si="0"/>
        <v>1.4355188003793984E-2</v>
      </c>
      <c r="P70" s="60">
        <f t="shared" ca="1" si="0"/>
        <v>1.3783213455178522E-3</v>
      </c>
      <c r="Q70" s="59">
        <f t="shared" ca="1" si="0"/>
        <v>1.0250765262574735E-2</v>
      </c>
      <c r="R70" s="59">
        <f t="shared" ca="1" si="0"/>
        <v>1.195319504162784E-2</v>
      </c>
      <c r="S70" s="59"/>
      <c r="T70" s="59"/>
      <c r="U70" s="59">
        <f t="shared" ca="1" si="0"/>
        <v>2.0758313789380312E-2</v>
      </c>
      <c r="V70" s="59"/>
      <c r="W70" s="59"/>
      <c r="X70" s="59">
        <f t="shared" ca="1" si="0"/>
        <v>1.3728131261451448E-2</v>
      </c>
      <c r="Y70" s="61">
        <f t="shared" ca="1" si="1"/>
        <v>3.3134324652942082E-2</v>
      </c>
    </row>
    <row r="71" spans="1:25" s="33" customFormat="1" x14ac:dyDescent="0.2">
      <c r="A71" s="20">
        <v>38442</v>
      </c>
      <c r="B71" s="63">
        <f t="shared" ca="1" si="0"/>
        <v>1.0157229314259775E-2</v>
      </c>
      <c r="C71" s="63">
        <f t="shared" ca="1" si="0"/>
        <v>9.6654611698958615E-3</v>
      </c>
      <c r="D71" s="34">
        <f t="shared" ca="1" si="0"/>
        <v>9.6450770944866981E-3</v>
      </c>
      <c r="E71" s="34">
        <f t="shared" ca="1" si="0"/>
        <v>2.4131195062689015E-2</v>
      </c>
      <c r="F71" s="34">
        <f t="shared" ca="1" si="0"/>
        <v>1.0481980647211175E-2</v>
      </c>
      <c r="G71" s="53">
        <f t="shared" ca="1" si="0"/>
        <v>1.8873722854628516E-2</v>
      </c>
      <c r="H71" s="34">
        <f t="shared" ca="1" si="0"/>
        <v>-5.0347961674268471E-2</v>
      </c>
      <c r="I71" s="34">
        <f t="shared" ca="1" si="0"/>
        <v>1.0039859506496107E-2</v>
      </c>
      <c r="J71" s="64">
        <f t="shared" ca="1" si="0"/>
        <v>5.1895611413039777E-3</v>
      </c>
      <c r="K71" s="34">
        <f t="shared" ca="1" si="0"/>
        <v>-5.6003401720316481E-2</v>
      </c>
      <c r="L71" s="34">
        <f t="shared" ca="1" si="0"/>
        <v>1.1044483760346724E-2</v>
      </c>
      <c r="M71" s="64">
        <f t="shared" ca="1" si="0"/>
        <v>8.0657653880231717E-3</v>
      </c>
      <c r="N71" s="34">
        <f t="shared" ca="1" si="0"/>
        <v>-1.7958786569899021E-2</v>
      </c>
      <c r="O71" s="55">
        <f t="shared" ca="1" si="0"/>
        <v>6.1273177580609683E-3</v>
      </c>
      <c r="P71" s="53">
        <f t="shared" ca="1" si="0"/>
        <v>1.4138472856938256E-2</v>
      </c>
      <c r="Q71" s="34">
        <f t="shared" ca="1" si="0"/>
        <v>1.8284877662837484E-2</v>
      </c>
      <c r="R71" s="34">
        <f t="shared" ca="1" si="0"/>
        <v>1.0411180305381684E-2</v>
      </c>
      <c r="S71" s="34"/>
      <c r="T71" s="34"/>
      <c r="U71" s="34">
        <f t="shared" ca="1" si="0"/>
        <v>-6.9507283772636264E-3</v>
      </c>
      <c r="V71" s="34"/>
      <c r="W71" s="34"/>
      <c r="X71" s="34">
        <f t="shared" ca="1" si="0"/>
        <v>1.250026638281887E-2</v>
      </c>
      <c r="Y71" s="55">
        <f t="shared" ca="1" si="1"/>
        <v>8.1731373416886743E-3</v>
      </c>
    </row>
    <row r="72" spans="1:25" s="33" customFormat="1" x14ac:dyDescent="0.2">
      <c r="A72" s="20">
        <v>38625</v>
      </c>
      <c r="B72" s="63">
        <f t="shared" ca="1" si="0"/>
        <v>1.8186099418466828E-2</v>
      </c>
      <c r="C72" s="63">
        <f t="shared" ca="1" si="0"/>
        <v>1.4906300414080587E-2</v>
      </c>
      <c r="D72" s="34">
        <f t="shared" ca="1" si="0"/>
        <v>1.4936479746385345E-2</v>
      </c>
      <c r="E72" s="34">
        <f t="shared" ca="1" si="0"/>
        <v>3.815223512243282E-3</v>
      </c>
      <c r="F72" s="34">
        <f t="shared" ca="1" si="0"/>
        <v>1.4206454014231484E-2</v>
      </c>
      <c r="G72" s="53">
        <f t="shared" ca="1" si="0"/>
        <v>9.9334323672288782E-3</v>
      </c>
      <c r="H72" s="34">
        <f t="shared" ca="1" si="0"/>
        <v>0.17672185601209045</v>
      </c>
      <c r="I72" s="34">
        <f t="shared" ca="1" si="0"/>
        <v>1.0830838097650286E-2</v>
      </c>
      <c r="J72" s="64">
        <f t="shared" ca="1" si="0"/>
        <v>8.2212586151775291E-3</v>
      </c>
      <c r="K72" s="34">
        <f t="shared" ca="1" si="0"/>
        <v>2.0831655235911128E-2</v>
      </c>
      <c r="L72" s="34">
        <f t="shared" ca="1" si="0"/>
        <v>1.8029917679375229E-2</v>
      </c>
      <c r="M72" s="64">
        <f t="shared" ca="1" si="0"/>
        <v>1.9037622269167498E-2</v>
      </c>
      <c r="N72" s="34">
        <f t="shared" ca="1" si="0"/>
        <v>3.2336214770588789E-2</v>
      </c>
      <c r="O72" s="55">
        <f t="shared" ca="1" si="0"/>
        <v>1.5231629927729085E-2</v>
      </c>
      <c r="P72" s="53">
        <f t="shared" ca="1" si="0"/>
        <v>1.4395973442428822E-2</v>
      </c>
      <c r="Q72" s="34">
        <f t="shared" ca="1" si="0"/>
        <v>1.067431669568375E-2</v>
      </c>
      <c r="R72" s="34">
        <f t="shared" ca="1" si="0"/>
        <v>1.6635451022737779E-2</v>
      </c>
      <c r="S72" s="34"/>
      <c r="T72" s="34"/>
      <c r="U72" s="34">
        <f t="shared" ca="1" si="0"/>
        <v>3.11783256803988E-2</v>
      </c>
      <c r="V72" s="34"/>
      <c r="W72" s="34"/>
      <c r="X72" s="34">
        <f t="shared" ca="1" si="0"/>
        <v>4.4243409772701803E-3</v>
      </c>
      <c r="Y72" s="55">
        <f t="shared" ca="1" si="1"/>
        <v>1.4283125273398145E-2</v>
      </c>
    </row>
    <row r="73" spans="1:25" s="33" customFormat="1" ht="12" thickBot="1" x14ac:dyDescent="0.25">
      <c r="A73" s="26">
        <v>38717</v>
      </c>
      <c r="B73" s="65">
        <f t="shared" ca="1" si="0"/>
        <v>4.0815816419592643E-4</v>
      </c>
      <c r="C73" s="65">
        <f t="shared" ca="1" si="0"/>
        <v>1.3861311434824053E-2</v>
      </c>
      <c r="D73" s="56">
        <f t="shared" ca="1" si="0"/>
        <v>1.3747557070177274E-2</v>
      </c>
      <c r="E73" s="56">
        <f t="shared" ca="1" si="0"/>
        <v>4.9701733570943762E-3</v>
      </c>
      <c r="F73" s="56">
        <f t="shared" ca="1" si="0"/>
        <v>1.5496419867964795E-2</v>
      </c>
      <c r="G73" s="57">
        <f t="shared" ca="1" si="0"/>
        <v>8.650725967234818E-3</v>
      </c>
      <c r="H73" s="56">
        <f t="shared" ca="1" si="0"/>
        <v>-1.2973882572643314E-3</v>
      </c>
      <c r="I73" s="56">
        <f t="shared" ca="1" si="0"/>
        <v>2.0114813635249584E-2</v>
      </c>
      <c r="J73" s="66">
        <f t="shared" ca="1" si="0"/>
        <v>2.6490996232004127E-2</v>
      </c>
      <c r="K73" s="56">
        <f t="shared" ca="1" si="0"/>
        <v>5.8641863117581128E-2</v>
      </c>
      <c r="L73" s="56">
        <f t="shared" ca="1" si="0"/>
        <v>1.2743001516895447E-2</v>
      </c>
      <c r="M73" s="66">
        <f t="shared" ca="1" si="0"/>
        <v>1.5903737038040822E-2</v>
      </c>
      <c r="N73" s="56">
        <f t="shared" ca="1" si="0"/>
        <v>6.1238929082831906E-3</v>
      </c>
      <c r="O73" s="58">
        <f t="shared" ca="1" si="0"/>
        <v>8.0418843049234745E-3</v>
      </c>
      <c r="P73" s="57">
        <f t="shared" ca="1" si="0"/>
        <v>1.6371425274092077E-2</v>
      </c>
      <c r="Q73" s="56">
        <f t="shared" ca="1" si="0"/>
        <v>1.3217337247653838E-2</v>
      </c>
      <c r="R73" s="56">
        <f t="shared" ca="1" si="0"/>
        <v>1.3200050082970316E-2</v>
      </c>
      <c r="S73" s="56"/>
      <c r="T73" s="56"/>
      <c r="U73" s="56">
        <f t="shared" ca="1" si="0"/>
        <v>1.3500649473452864E-2</v>
      </c>
      <c r="V73" s="56"/>
      <c r="W73" s="56"/>
      <c r="X73" s="56">
        <f t="shared" ca="1" si="0"/>
        <v>2.2698183872777111E-2</v>
      </c>
      <c r="Y73" s="58">
        <f t="shared" ca="1" si="1"/>
        <v>1.5509896078061969E-2</v>
      </c>
    </row>
    <row r="74" spans="1:25" s="33" customFormat="1" x14ac:dyDescent="0.2">
      <c r="A74" s="20">
        <v>38807</v>
      </c>
      <c r="B74" s="67">
        <f t="shared" ca="1" si="0"/>
        <v>4.1252822265260836E-3</v>
      </c>
      <c r="C74" s="67">
        <f t="shared" ca="1" si="0"/>
        <v>8.5367825775994888E-3</v>
      </c>
      <c r="D74" s="59">
        <f t="shared" ca="1" si="0"/>
        <v>7.9816650916293419E-3</v>
      </c>
      <c r="E74" s="59">
        <f t="shared" ca="1" si="0"/>
        <v>8.6724947317438073E-3</v>
      </c>
      <c r="F74" s="59">
        <f t="shared" ca="1" si="0"/>
        <v>1.3609906800395422E-2</v>
      </c>
      <c r="G74" s="60">
        <f t="shared" ca="1" si="0"/>
        <v>9.7226766961120425E-3</v>
      </c>
      <c r="H74" s="59">
        <f t="shared" ca="1" si="0"/>
        <v>6.956266974739167E-3</v>
      </c>
      <c r="I74" s="59">
        <f t="shared" ca="1" si="0"/>
        <v>3.0440940727549659E-3</v>
      </c>
      <c r="J74" s="68">
        <f t="shared" ca="1" si="0"/>
        <v>-6.9621632224970975E-3</v>
      </c>
      <c r="K74" s="59">
        <f t="shared" ca="1" si="0"/>
        <v>1.3419856159293531E-2</v>
      </c>
      <c r="L74" s="59">
        <f t="shared" ca="1" si="0"/>
        <v>1.4283426564552393E-2</v>
      </c>
      <c r="M74" s="68">
        <f t="shared" ca="1" si="0"/>
        <v>1.353912552565939E-2</v>
      </c>
      <c r="N74" s="59">
        <f t="shared" ca="1" si="0"/>
        <v>1.0699101866209482E-2</v>
      </c>
      <c r="O74" s="61">
        <f t="shared" ca="1" si="0"/>
        <v>8.1792971694532035E-3</v>
      </c>
      <c r="P74" s="60">
        <f t="shared" ca="1" si="0"/>
        <v>4.3611608082650299E-2</v>
      </c>
      <c r="Q74" s="59">
        <f t="shared" ca="1" si="0"/>
        <v>1.1875146466865605E-2</v>
      </c>
      <c r="R74" s="59">
        <f t="shared" ca="1" si="0"/>
        <v>1.2784491559916011E-2</v>
      </c>
      <c r="S74" s="59"/>
      <c r="T74" s="59"/>
      <c r="U74" s="59">
        <f t="shared" ca="1" si="0"/>
        <v>1.6770413746943325E-2</v>
      </c>
      <c r="V74" s="59"/>
      <c r="W74" s="59"/>
      <c r="X74" s="59">
        <f t="shared" ca="1" si="0"/>
        <v>2.7480955882292157E-2</v>
      </c>
      <c r="Y74" s="61">
        <f t="shared" ca="1" si="1"/>
        <v>1.9307704895664024E-2</v>
      </c>
    </row>
    <row r="75" spans="1:25" s="33" customFormat="1" x14ac:dyDescent="0.2">
      <c r="A75" s="20">
        <v>38898</v>
      </c>
      <c r="B75" s="63">
        <f t="shared" ca="1" si="0"/>
        <v>9.8948189191718772E-3</v>
      </c>
      <c r="C75" s="63">
        <f t="shared" ca="1" si="0"/>
        <v>9.9627620918281146E-3</v>
      </c>
      <c r="D75" s="34">
        <f t="shared" ca="1" si="0"/>
        <v>9.8710702622741842E-3</v>
      </c>
      <c r="E75" s="34">
        <f t="shared" ca="1" si="0"/>
        <v>1.1322494889258961E-2</v>
      </c>
      <c r="F75" s="34">
        <f t="shared" ca="1" si="0"/>
        <v>1.0566094438179352E-2</v>
      </c>
      <c r="G75" s="53">
        <f t="shared" ca="1" si="0"/>
        <v>8.7963093814302784E-3</v>
      </c>
      <c r="H75" s="34">
        <f t="shared" ca="1" si="0"/>
        <v>3.862760525699116E-3</v>
      </c>
      <c r="I75" s="34">
        <f t="shared" ca="1" si="0"/>
        <v>4.9418691192140152E-3</v>
      </c>
      <c r="J75" s="64">
        <f t="shared" ca="1" si="0"/>
        <v>1.337269535333796E-2</v>
      </c>
      <c r="K75" s="34">
        <f t="shared" ca="1" si="0"/>
        <v>-2.1143850239695117E-2</v>
      </c>
      <c r="L75" s="34">
        <f t="shared" ca="1" si="0"/>
        <v>9.8203027631829087E-3</v>
      </c>
      <c r="M75" s="64">
        <f t="shared" ca="1" si="0"/>
        <v>1.19601849730262E-2</v>
      </c>
      <c r="N75" s="34">
        <f t="shared" ca="1" si="0"/>
        <v>-1.8177405697759053E-3</v>
      </c>
      <c r="O75" s="55">
        <f t="shared" ca="1" si="0"/>
        <v>7.407686542560743E-3</v>
      </c>
      <c r="P75" s="53">
        <f t="shared" ca="1" si="0"/>
        <v>7.7534591038532774E-3</v>
      </c>
      <c r="Q75" s="34">
        <f t="shared" ca="1" si="0"/>
        <v>1.179692399613308E-2</v>
      </c>
      <c r="R75" s="34">
        <f t="shared" ca="1" si="0"/>
        <v>9.0787941635861458E-3</v>
      </c>
      <c r="S75" s="34">
        <f t="shared" ca="1" si="0"/>
        <v>7.7020699718548524E-3</v>
      </c>
      <c r="T75" s="34"/>
      <c r="U75" s="34">
        <f t="shared" ca="1" si="0"/>
        <v>2.3149329748399783E-3</v>
      </c>
      <c r="V75" s="34">
        <f t="shared" ca="1" si="0"/>
        <v>7.7206584403222145E-3</v>
      </c>
      <c r="W75" s="34"/>
      <c r="X75" s="34">
        <f t="shared" ca="1" si="0"/>
        <v>1.5812619044219156E-2</v>
      </c>
      <c r="Y75" s="55">
        <f t="shared" ca="1" si="1"/>
        <v>4.2330984530833948E-3</v>
      </c>
    </row>
    <row r="76" spans="1:25" s="33" customFormat="1" x14ac:dyDescent="0.2">
      <c r="A76" s="20">
        <v>38990</v>
      </c>
      <c r="B76" s="63">
        <f t="shared" ca="1" si="0"/>
        <v>1.1138790434490842E-2</v>
      </c>
      <c r="C76" s="63">
        <f t="shared" ca="1" si="0"/>
        <v>8.7050618108155398E-3</v>
      </c>
      <c r="D76" s="34">
        <f t="shared" ca="1" si="0"/>
        <v>8.9647560456247444E-3</v>
      </c>
      <c r="E76" s="34">
        <f t="shared" ca="1" si="0"/>
        <v>2.0342999834328523E-2</v>
      </c>
      <c r="F76" s="34">
        <f t="shared" ca="1" si="0"/>
        <v>7.1842330805613752E-3</v>
      </c>
      <c r="G76" s="53">
        <f t="shared" ca="1" si="0"/>
        <v>9.2683620001661193E-3</v>
      </c>
      <c r="H76" s="34">
        <f t="shared" ca="1" si="0"/>
        <v>1.6367331903124782E-2</v>
      </c>
      <c r="I76" s="34">
        <f t="shared" ca="1" si="0"/>
        <v>8.4961726898287182E-3</v>
      </c>
      <c r="J76" s="64">
        <f t="shared" ca="1" si="0"/>
        <v>-5.2796312770494458E-3</v>
      </c>
      <c r="K76" s="34">
        <f t="shared" ca="1" si="0"/>
        <v>8.3896062561752416E-3</v>
      </c>
      <c r="L76" s="34">
        <f t="shared" ca="1" si="0"/>
        <v>8.0481389082773802E-3</v>
      </c>
      <c r="M76" s="64">
        <f t="shared" ca="1" si="0"/>
        <v>1.0422208429052837E-3</v>
      </c>
      <c r="N76" s="34">
        <f t="shared" ca="1" si="0"/>
        <v>3.3090484950418775E-2</v>
      </c>
      <c r="O76" s="55">
        <f t="shared" ca="1" si="0"/>
        <v>2.43963000013947E-2</v>
      </c>
      <c r="P76" s="53">
        <f t="shared" ca="1" si="0"/>
        <v>1.0612576700883114E-2</v>
      </c>
      <c r="Q76" s="34">
        <f t="shared" ca="1" si="0"/>
        <v>5.3411676560788379E-3</v>
      </c>
      <c r="R76" s="34">
        <f t="shared" ca="1" si="0"/>
        <v>8.4555833887700604E-3</v>
      </c>
      <c r="S76" s="34">
        <f t="shared" ca="1" si="0"/>
        <v>1.3328292864423386E-2</v>
      </c>
      <c r="T76" s="34"/>
      <c r="U76" s="34">
        <f t="shared" ca="1" si="0"/>
        <v>1.0269150454567555E-2</v>
      </c>
      <c r="V76" s="34">
        <f t="shared" ca="1" si="0"/>
        <v>3.3832611176010108E-3</v>
      </c>
      <c r="W76" s="34"/>
      <c r="X76" s="34">
        <f t="shared" ca="1" si="0"/>
        <v>2.4009031848257756E-3</v>
      </c>
      <c r="Y76" s="55">
        <f t="shared" ca="1" si="1"/>
        <v>1.3019524347239297E-2</v>
      </c>
    </row>
    <row r="77" spans="1:25" s="33" customFormat="1" ht="12" thickBot="1" x14ac:dyDescent="0.25">
      <c r="A77" s="26">
        <v>39082</v>
      </c>
      <c r="B77" s="65">
        <f t="shared" ca="1" si="0"/>
        <v>-4.4848209680115048E-3</v>
      </c>
      <c r="C77" s="65">
        <f t="shared" ca="1" si="0"/>
        <v>7.4603812453399865E-3</v>
      </c>
      <c r="D77" s="56">
        <f t="shared" ca="1" si="0"/>
        <v>7.9458172725030973E-3</v>
      </c>
      <c r="E77" s="56">
        <f t="shared" ca="1" si="0"/>
        <v>-5.3164380612400475E-3</v>
      </c>
      <c r="F77" s="56">
        <f t="shared" ca="1" si="0"/>
        <v>3.5488740970985866E-3</v>
      </c>
      <c r="G77" s="57">
        <f t="shared" ca="1" si="0"/>
        <v>1.1591381713141224E-2</v>
      </c>
      <c r="H77" s="56">
        <f t="shared" ca="1" si="0"/>
        <v>6.3393208966970871E-3</v>
      </c>
      <c r="I77" s="56">
        <f t="shared" ca="1" si="0"/>
        <v>5.3710549757077786E-3</v>
      </c>
      <c r="J77" s="66">
        <f t="shared" ca="1" si="0"/>
        <v>8.5793307394226304E-3</v>
      </c>
      <c r="K77" s="56">
        <f t="shared" ca="1" si="0"/>
        <v>2.8211514194186105E-2</v>
      </c>
      <c r="L77" s="56">
        <f t="shared" ca="1" si="0"/>
        <v>7.528295285700759E-3</v>
      </c>
      <c r="M77" s="66">
        <f t="shared" ca="1" si="0"/>
        <v>3.3028191084207847E-3</v>
      </c>
      <c r="N77" s="56">
        <f t="shared" ca="1" si="0"/>
        <v>-7.4720194226356451E-3</v>
      </c>
      <c r="O77" s="58">
        <f t="shared" ca="1" si="0"/>
        <v>-4.6152735670035305E-3</v>
      </c>
      <c r="P77" s="57">
        <f t="shared" ca="1" si="0"/>
        <v>1.1885646399065974E-2</v>
      </c>
      <c r="Q77" s="56">
        <f t="shared" ca="1" si="0"/>
        <v>1.3613716264641251E-2</v>
      </c>
      <c r="R77" s="56">
        <f t="shared" ca="1" si="0"/>
        <v>7.1804456642905468E-3</v>
      </c>
      <c r="S77" s="56">
        <f t="shared" ca="1" si="0"/>
        <v>9.4492154407757045E-3</v>
      </c>
      <c r="T77" s="56"/>
      <c r="U77" s="56">
        <f t="shared" ca="1" si="0"/>
        <v>9.1103218256232132E-3</v>
      </c>
      <c r="V77" s="56">
        <f t="shared" ca="1" si="0"/>
        <v>9.5794741316215237E-3</v>
      </c>
      <c r="W77" s="56"/>
      <c r="X77" s="56">
        <f t="shared" ca="1" si="0"/>
        <v>1.5745723865798977E-2</v>
      </c>
      <c r="Y77" s="58">
        <f t="shared" ca="1" si="1"/>
        <v>6.9826544882329866E-3</v>
      </c>
    </row>
    <row r="78" spans="1:25" s="33" customFormat="1" x14ac:dyDescent="0.2">
      <c r="A78" s="20">
        <v>39172</v>
      </c>
      <c r="B78" s="63">
        <f t="shared" ca="1" si="0"/>
        <v>8.2330553409712959E-3</v>
      </c>
      <c r="C78" s="63">
        <f t="shared" ca="1" si="0"/>
        <v>9.062558572277446E-3</v>
      </c>
      <c r="D78" s="34">
        <f t="shared" ca="1" si="0"/>
        <v>9.2989213511815993E-3</v>
      </c>
      <c r="E78" s="34">
        <f t="shared" ca="1" si="0"/>
        <v>1.1951295022861297E-2</v>
      </c>
      <c r="F78" s="34">
        <f t="shared" ca="1" si="0"/>
        <v>7.3130552405926696E-3</v>
      </c>
      <c r="G78" s="53">
        <f t="shared" ca="1" si="0"/>
        <v>6.1588261746801098E-3</v>
      </c>
      <c r="H78" s="34">
        <f t="shared" ca="1" si="0"/>
        <v>-8.8235241417302657E-3</v>
      </c>
      <c r="I78" s="34">
        <f t="shared" ca="1" si="0"/>
        <v>-5.0593737182735854E-4</v>
      </c>
      <c r="J78" s="64">
        <f t="shared" ca="1" si="0"/>
        <v>-1.4338422155449893E-3</v>
      </c>
      <c r="K78" s="34">
        <f t="shared" ca="1" si="0"/>
        <v>2.9674965822312771E-3</v>
      </c>
      <c r="L78" s="34">
        <f t="shared" ca="1" si="0"/>
        <v>4.754918701805444E-3</v>
      </c>
      <c r="M78" s="64">
        <f t="shared" ca="1" si="0"/>
        <v>4.5513122433074038E-3</v>
      </c>
      <c r="N78" s="34">
        <f t="shared" ca="1" si="0"/>
        <v>1.3403734165289949E-2</v>
      </c>
      <c r="O78" s="55">
        <f t="shared" ca="1" si="0"/>
        <v>1.332452746823809E-2</v>
      </c>
      <c r="P78" s="53">
        <f t="shared" ca="1" si="0"/>
        <v>1.1355638594500617E-2</v>
      </c>
      <c r="Q78" s="34">
        <f t="shared" ca="1" si="0"/>
        <v>6.5258853250680371E-3</v>
      </c>
      <c r="R78" s="34">
        <f t="shared" ca="1" si="0"/>
        <v>4.5639194974342878E-3</v>
      </c>
      <c r="S78" s="34">
        <f t="shared" ca="1" si="0"/>
        <v>9.1492672457120783E-3</v>
      </c>
      <c r="T78" s="34"/>
      <c r="U78" s="34">
        <f t="shared" ca="1" si="0"/>
        <v>4.9316705299760066E-3</v>
      </c>
      <c r="V78" s="34">
        <f t="shared" ca="1" si="0"/>
        <v>6.9394742587094438E-3</v>
      </c>
      <c r="W78" s="34"/>
      <c r="X78" s="34">
        <f t="shared" ca="1" si="0"/>
        <v>6.8811702718458712E-3</v>
      </c>
      <c r="Y78" s="55">
        <f t="shared" ca="1" si="1"/>
        <v>7.0673331140833628E-3</v>
      </c>
    </row>
    <row r="79" spans="1:25" s="33" customFormat="1" x14ac:dyDescent="0.2">
      <c r="A79" s="20">
        <v>39263</v>
      </c>
      <c r="B79" s="63">
        <f t="shared" ca="1" si="0"/>
        <v>6.5584841502981384E-3</v>
      </c>
      <c r="C79" s="63">
        <f t="shared" ca="1" si="0"/>
        <v>8.4009515398744128E-3</v>
      </c>
      <c r="D79" s="34">
        <f t="shared" ca="1" si="0"/>
        <v>8.5558605761204554E-3</v>
      </c>
      <c r="E79" s="34">
        <f t="shared" ref="B79:X90" ca="1" si="2">E18/E17-1</f>
        <v>1.1477222071651028E-2</v>
      </c>
      <c r="F79" s="34">
        <f t="shared" ca="1" si="2"/>
        <v>7.5510609878222112E-3</v>
      </c>
      <c r="G79" s="53">
        <f t="shared" ca="1" si="2"/>
        <v>9.0338663114737372E-3</v>
      </c>
      <c r="H79" s="34">
        <f t="shared" ca="1" si="2"/>
        <v>1.208788768926583E-2</v>
      </c>
      <c r="I79" s="34">
        <f t="shared" ca="1" si="2"/>
        <v>8.6807156025310306E-3</v>
      </c>
      <c r="J79" s="64">
        <f t="shared" ca="1" si="2"/>
        <v>1.146380574353878E-2</v>
      </c>
      <c r="K79" s="34">
        <f t="shared" ca="1" si="2"/>
        <v>-3.3211703673194926E-3</v>
      </c>
      <c r="L79" s="34">
        <f t="shared" ca="1" si="2"/>
        <v>8.0409874756153243E-3</v>
      </c>
      <c r="M79" s="64">
        <f t="shared" ca="1" si="2"/>
        <v>6.6021123428694484E-3</v>
      </c>
      <c r="N79" s="34">
        <f t="shared" ca="1" si="2"/>
        <v>7.6109915641200399E-3</v>
      </c>
      <c r="O79" s="55">
        <f t="shared" ca="1" si="2"/>
        <v>8.5186006170854256E-3</v>
      </c>
      <c r="P79" s="53">
        <f t="shared" ca="1" si="2"/>
        <v>1.0393474382092815E-2</v>
      </c>
      <c r="Q79" s="34">
        <f t="shared" ca="1" si="2"/>
        <v>9.4362950200561624E-3</v>
      </c>
      <c r="R79" s="34">
        <f t="shared" ca="1" si="2"/>
        <v>8.9092025598083158E-3</v>
      </c>
      <c r="S79" s="34">
        <f t="shared" ca="1" si="2"/>
        <v>7.20863787721715E-3</v>
      </c>
      <c r="T79" s="34"/>
      <c r="U79" s="34">
        <f t="shared" ca="1" si="2"/>
        <v>3.2130561865240104E-3</v>
      </c>
      <c r="V79" s="34">
        <f t="shared" ca="1" si="2"/>
        <v>6.9612023682183999E-3</v>
      </c>
      <c r="W79" s="34"/>
      <c r="X79" s="34">
        <f t="shared" ca="1" si="2"/>
        <v>1.1984811027462072E-2</v>
      </c>
      <c r="Y79" s="55">
        <f t="shared" ca="1" si="1"/>
        <v>5.68851592235875E-3</v>
      </c>
    </row>
    <row r="80" spans="1:25" s="33" customFormat="1" x14ac:dyDescent="0.2">
      <c r="A80" s="20">
        <v>39355</v>
      </c>
      <c r="B80" s="63">
        <f t="shared" ca="1" si="2"/>
        <v>7.7259582171709251E-3</v>
      </c>
      <c r="C80" s="63">
        <f t="shared" ca="1" si="2"/>
        <v>8.786435864134301E-3</v>
      </c>
      <c r="D80" s="34">
        <f t="shared" ca="1" si="2"/>
        <v>8.7118983358400737E-3</v>
      </c>
      <c r="E80" s="34">
        <f t="shared" ca="1" si="2"/>
        <v>1.3893275643419578E-2</v>
      </c>
      <c r="F80" s="34">
        <f t="shared" ca="1" si="2"/>
        <v>1.0454860324338178E-2</v>
      </c>
      <c r="G80" s="53">
        <f t="shared" ca="1" si="2"/>
        <v>1.3221882476499358E-2</v>
      </c>
      <c r="H80" s="34">
        <f t="shared" ca="1" si="2"/>
        <v>7.7862071764149832E-3</v>
      </c>
      <c r="I80" s="34">
        <f t="shared" ca="1" si="2"/>
        <v>9.7182487196152412E-3</v>
      </c>
      <c r="J80" s="64">
        <f t="shared" ca="1" si="2"/>
        <v>3.2265469505372568E-3</v>
      </c>
      <c r="K80" s="34">
        <f t="shared" ca="1" si="2"/>
        <v>1.0466468918188365E-2</v>
      </c>
      <c r="L80" s="34">
        <f t="shared" ca="1" si="2"/>
        <v>8.7004775689654146E-3</v>
      </c>
      <c r="M80" s="64">
        <f t="shared" ca="1" si="2"/>
        <v>8.6415357892972722E-3</v>
      </c>
      <c r="N80" s="34">
        <f t="shared" ca="1" si="2"/>
        <v>1.4992356090273828E-2</v>
      </c>
      <c r="O80" s="55">
        <f t="shared" ca="1" si="2"/>
        <v>1.157655018026893E-2</v>
      </c>
      <c r="P80" s="53">
        <f t="shared" ca="1" si="2"/>
        <v>1.4517075493975851E-2</v>
      </c>
      <c r="Q80" s="34">
        <f t="shared" ca="1" si="2"/>
        <v>1.1259244378638122E-2</v>
      </c>
      <c r="R80" s="34">
        <f t="shared" ca="1" si="2"/>
        <v>7.7671098828533403E-3</v>
      </c>
      <c r="S80" s="34">
        <f t="shared" ca="1" si="2"/>
        <v>1.1477479819768099E-2</v>
      </c>
      <c r="T80" s="34"/>
      <c r="U80" s="34">
        <f t="shared" ca="1" si="2"/>
        <v>7.5450901272868798E-3</v>
      </c>
      <c r="V80" s="34">
        <f t="shared" ca="1" si="2"/>
        <v>1.0146485716803655E-2</v>
      </c>
      <c r="W80" s="34"/>
      <c r="X80" s="34">
        <f t="shared" ca="1" si="2"/>
        <v>6.6811528252270769E-3</v>
      </c>
      <c r="Y80" s="55">
        <f t="shared" ca="1" si="1"/>
        <v>9.2976766675716416E-3</v>
      </c>
    </row>
    <row r="81" spans="1:25" s="33" customFormat="1" ht="12" thickBot="1" x14ac:dyDescent="0.25">
      <c r="A81" s="26">
        <v>39447</v>
      </c>
      <c r="B81" s="65">
        <f t="shared" ca="1" si="2"/>
        <v>8.4979365917354777E-3</v>
      </c>
      <c r="C81" s="65">
        <f t="shared" ca="1" si="2"/>
        <v>8.9813424394902253E-3</v>
      </c>
      <c r="D81" s="56">
        <f t="shared" ca="1" si="2"/>
        <v>8.5752461441157557E-3</v>
      </c>
      <c r="E81" s="56">
        <f t="shared" ca="1" si="2"/>
        <v>8.3018535489349787E-3</v>
      </c>
      <c r="F81" s="56">
        <f t="shared" ca="1" si="2"/>
        <v>1.3066521647293383E-2</v>
      </c>
      <c r="G81" s="57">
        <f t="shared" ca="1" si="2"/>
        <v>1.0175447891284106E-2</v>
      </c>
      <c r="H81" s="56">
        <f t="shared" ca="1" si="2"/>
        <v>4.504563202989198E-3</v>
      </c>
      <c r="I81" s="56">
        <f t="shared" ca="1" si="2"/>
        <v>7.3822672538776946E-3</v>
      </c>
      <c r="J81" s="66">
        <f t="shared" ca="1" si="2"/>
        <v>1.44569701461017E-3</v>
      </c>
      <c r="K81" s="56">
        <f t="shared" ca="1" si="2"/>
        <v>2.5688606666044222E-2</v>
      </c>
      <c r="L81" s="56">
        <f t="shared" ca="1" si="2"/>
        <v>9.9610253737429932E-3</v>
      </c>
      <c r="M81" s="66">
        <f t="shared" ca="1" si="2"/>
        <v>1.4208425594025131E-2</v>
      </c>
      <c r="N81" s="56">
        <f t="shared" ca="1" si="2"/>
        <v>3.545308966443006E-3</v>
      </c>
      <c r="O81" s="58">
        <f t="shared" ca="1" si="2"/>
        <v>7.1328335203744153E-3</v>
      </c>
      <c r="P81" s="57">
        <f t="shared" ca="1" si="2"/>
        <v>6.9435110863260707E-3</v>
      </c>
      <c r="Q81" s="56">
        <f t="shared" ca="1" si="2"/>
        <v>1.0427516861270858E-2</v>
      </c>
      <c r="R81" s="56">
        <f t="shared" ca="1" si="2"/>
        <v>1.0246366263745754E-2</v>
      </c>
      <c r="S81" s="56">
        <f t="shared" ca="1" si="2"/>
        <v>1.0418582114215535E-2</v>
      </c>
      <c r="T81" s="56"/>
      <c r="U81" s="56">
        <f t="shared" ca="1" si="2"/>
        <v>1.0686400352947212E-2</v>
      </c>
      <c r="V81" s="56">
        <f t="shared" ca="1" si="2"/>
        <v>1.8199223458837954E-2</v>
      </c>
      <c r="W81" s="56"/>
      <c r="X81" s="56">
        <f t="shared" ca="1" si="2"/>
        <v>1.6807681806112029E-2</v>
      </c>
      <c r="Y81" s="58">
        <f t="shared" ca="1" si="1"/>
        <v>8.9695598919103947E-3</v>
      </c>
    </row>
    <row r="82" spans="1:25" s="33" customFormat="1" x14ac:dyDescent="0.2">
      <c r="A82" s="14">
        <v>39538</v>
      </c>
      <c r="B82" s="67">
        <f t="shared" ca="1" si="2"/>
        <v>1.0845898769779705E-2</v>
      </c>
      <c r="C82" s="67">
        <f t="shared" ca="1" si="2"/>
        <v>1.2115431712083513E-2</v>
      </c>
      <c r="D82" s="59">
        <f t="shared" ca="1" si="2"/>
        <v>1.2331906323010511E-2</v>
      </c>
      <c r="E82" s="59">
        <f t="shared" ca="1" si="2"/>
        <v>1.773431890362609E-2</v>
      </c>
      <c r="F82" s="59">
        <f t="shared" ca="1" si="2"/>
        <v>1.2080837170634684E-2</v>
      </c>
      <c r="G82" s="60">
        <f t="shared" ca="1" si="2"/>
        <v>1.4432425797654247E-2</v>
      </c>
      <c r="H82" s="59">
        <f t="shared" ca="1" si="2"/>
        <v>-2.4060410732068771E-2</v>
      </c>
      <c r="I82" s="59">
        <f t="shared" ca="1" si="2"/>
        <v>1.611243867216583E-2</v>
      </c>
      <c r="J82" s="68">
        <f t="shared" ca="1" si="2"/>
        <v>1.7689089136843528E-2</v>
      </c>
      <c r="K82" s="59">
        <f t="shared" ca="1" si="2"/>
        <v>2.8928460053021521E-3</v>
      </c>
      <c r="L82" s="59">
        <f t="shared" ca="1" si="2"/>
        <v>1.3696520472952889E-2</v>
      </c>
      <c r="M82" s="68">
        <f t="shared" ca="1" si="2"/>
        <v>1.6413586171839301E-2</v>
      </c>
      <c r="N82" s="59">
        <f t="shared" ca="1" si="2"/>
        <v>2.3908410344360975E-2</v>
      </c>
      <c r="O82" s="61">
        <f t="shared" ca="1" si="2"/>
        <v>2.1409353053065683E-2</v>
      </c>
      <c r="P82" s="60">
        <f t="shared" ca="1" si="2"/>
        <v>1.5424716828574825E-2</v>
      </c>
      <c r="Q82" s="59">
        <f t="shared" ca="1" si="2"/>
        <v>1.7856005319288659E-2</v>
      </c>
      <c r="R82" s="59">
        <f t="shared" ca="1" si="2"/>
        <v>1.3043705189858645E-2</v>
      </c>
      <c r="S82" s="59">
        <f t="shared" ca="1" si="2"/>
        <v>1.1192571816135866E-2</v>
      </c>
      <c r="T82" s="59"/>
      <c r="U82" s="59">
        <f t="shared" ca="1" si="2"/>
        <v>6.1300711778649042E-3</v>
      </c>
      <c r="V82" s="59">
        <f t="shared" ca="1" si="2"/>
        <v>1.2770235978856181E-2</v>
      </c>
      <c r="W82" s="59"/>
      <c r="X82" s="59">
        <f t="shared" ca="1" si="2"/>
        <v>1.1849996944069519E-2</v>
      </c>
      <c r="Y82" s="61">
        <f t="shared" ca="1" si="1"/>
        <v>1.3716411593336364E-3</v>
      </c>
    </row>
    <row r="83" spans="1:25" s="33" customFormat="1" x14ac:dyDescent="0.2">
      <c r="A83" s="20">
        <v>39629</v>
      </c>
      <c r="B83" s="63">
        <f t="shared" ca="1" si="2"/>
        <v>8.7386900595083361E-3</v>
      </c>
      <c r="C83" s="63">
        <f t="shared" ca="1" si="2"/>
        <v>1.1113424449973763E-2</v>
      </c>
      <c r="D83" s="34">
        <f t="shared" ca="1" si="2"/>
        <v>1.1095465134105087E-2</v>
      </c>
      <c r="E83" s="34">
        <f t="shared" ca="1" si="2"/>
        <v>1.405465985060772E-2</v>
      </c>
      <c r="F83" s="34">
        <f t="shared" ca="1" si="2"/>
        <v>1.2434556565773081E-2</v>
      </c>
      <c r="G83" s="53">
        <f t="shared" ca="1" si="2"/>
        <v>3.9700193603047218E-3</v>
      </c>
      <c r="H83" s="34">
        <f t="shared" ca="1" si="2"/>
        <v>2.2105227135723826E-2</v>
      </c>
      <c r="I83" s="34">
        <f t="shared" ca="1" si="2"/>
        <v>9.4503498644606942E-3</v>
      </c>
      <c r="J83" s="64">
        <f t="shared" ca="1" si="2"/>
        <v>1.0297219947798864E-2</v>
      </c>
      <c r="K83" s="34">
        <f t="shared" ca="1" si="2"/>
        <v>2.0926773074933847E-2</v>
      </c>
      <c r="L83" s="34">
        <f t="shared" ca="1" si="2"/>
        <v>9.5681303843939691E-3</v>
      </c>
      <c r="M83" s="64">
        <f t="shared" ca="1" si="2"/>
        <v>1.0259648084548045E-2</v>
      </c>
      <c r="N83" s="34">
        <f t="shared" ca="1" si="2"/>
        <v>5.8297868836891809E-3</v>
      </c>
      <c r="O83" s="55">
        <f t="shared" ca="1" si="2"/>
        <v>8.7213284314771045E-3</v>
      </c>
      <c r="P83" s="53">
        <f t="shared" ca="1" si="2"/>
        <v>9.6008733626768983E-3</v>
      </c>
      <c r="Q83" s="34">
        <f t="shared" ca="1" si="2"/>
        <v>4.4581702727917172E-3</v>
      </c>
      <c r="R83" s="34">
        <f t="shared" ca="1" si="2"/>
        <v>8.3135075349565213E-3</v>
      </c>
      <c r="S83" s="34">
        <f t="shared" ca="1" si="2"/>
        <v>1.0912389113356458E-2</v>
      </c>
      <c r="T83" s="34"/>
      <c r="U83" s="34">
        <f t="shared" ca="1" si="2"/>
        <v>1.4976362122649522E-2</v>
      </c>
      <c r="V83" s="34">
        <f t="shared" ca="1" si="2"/>
        <v>1.4031934695316384E-2</v>
      </c>
      <c r="W83" s="34"/>
      <c r="X83" s="34">
        <f t="shared" ca="1" si="2"/>
        <v>1.5156147232267436E-2</v>
      </c>
      <c r="Y83" s="55">
        <f t="shared" ca="1" si="1"/>
        <v>1.6171158082909587E-2</v>
      </c>
    </row>
    <row r="84" spans="1:25" s="33" customFormat="1" x14ac:dyDescent="0.2">
      <c r="A84" s="20">
        <v>39721</v>
      </c>
      <c r="B84" s="63">
        <f t="shared" ca="1" si="2"/>
        <v>7.3850498657159758E-3</v>
      </c>
      <c r="C84" s="63">
        <f t="shared" ca="1" si="2"/>
        <v>1.1311214288934224E-2</v>
      </c>
      <c r="D84" s="34">
        <f t="shared" ca="1" si="2"/>
        <v>1.1137062639961171E-2</v>
      </c>
      <c r="E84" s="34">
        <f t="shared" ca="1" si="2"/>
        <v>1.0989385200996127E-2</v>
      </c>
      <c r="F84" s="34">
        <f t="shared" ca="1" si="2"/>
        <v>1.3635016003779477E-2</v>
      </c>
      <c r="G84" s="53">
        <f t="shared" ca="1" si="2"/>
        <v>1.4564858023365268E-2</v>
      </c>
      <c r="H84" s="34">
        <f t="shared" ca="1" si="2"/>
        <v>4.3046644027648906E-2</v>
      </c>
      <c r="I84" s="34">
        <f t="shared" ca="1" si="2"/>
        <v>8.4167067705214205E-3</v>
      </c>
      <c r="J84" s="64">
        <f t="shared" ca="1" si="2"/>
        <v>8.3027230865564405E-3</v>
      </c>
      <c r="K84" s="34">
        <f t="shared" ca="1" si="2"/>
        <v>8.7273422499511977E-3</v>
      </c>
      <c r="L84" s="34">
        <f t="shared" ca="1" si="2"/>
        <v>6.6093730731733302E-3</v>
      </c>
      <c r="M84" s="64">
        <f t="shared" ca="1" si="2"/>
        <v>4.8924469327928932E-3</v>
      </c>
      <c r="N84" s="34">
        <f t="shared" ca="1" si="2"/>
        <v>1.6000492043892312E-2</v>
      </c>
      <c r="O84" s="55">
        <f t="shared" ca="1" si="2"/>
        <v>1.2054528243366835E-2</v>
      </c>
      <c r="P84" s="53">
        <f t="shared" ca="1" si="2"/>
        <v>1.070309654187418E-2</v>
      </c>
      <c r="Q84" s="34">
        <f t="shared" ca="1" si="2"/>
        <v>1.3517170483688057E-2</v>
      </c>
      <c r="R84" s="34">
        <f t="shared" ca="1" si="2"/>
        <v>8.1325733053898563E-3</v>
      </c>
      <c r="S84" s="34">
        <f t="shared" ca="1" si="2"/>
        <v>1.1396633205998707E-2</v>
      </c>
      <c r="T84" s="34"/>
      <c r="U84" s="34">
        <f t="shared" ca="1" si="2"/>
        <v>6.1399615466077861E-3</v>
      </c>
      <c r="V84" s="34">
        <f t="shared" ca="1" si="2"/>
        <v>1.1161146502069341E-2</v>
      </c>
      <c r="W84" s="34"/>
      <c r="X84" s="34">
        <f t="shared" ca="1" si="2"/>
        <v>1.1547015526807813E-2</v>
      </c>
      <c r="Y84" s="55">
        <f t="shared" ca="1" si="1"/>
        <v>1.9334848997487386E-2</v>
      </c>
    </row>
    <row r="85" spans="1:25" s="33" customFormat="1" ht="12" thickBot="1" x14ac:dyDescent="0.25">
      <c r="A85" s="26">
        <v>39813</v>
      </c>
      <c r="B85" s="65">
        <f t="shared" ca="1" si="2"/>
        <v>3.2855688697535079E-3</v>
      </c>
      <c r="C85" s="65">
        <f t="shared" ca="1" si="2"/>
        <v>4.1694767864655091E-3</v>
      </c>
      <c r="D85" s="56">
        <f t="shared" ca="1" si="2"/>
        <v>4.4545757183489521E-3</v>
      </c>
      <c r="E85" s="56">
        <f t="shared" ca="1" si="2"/>
        <v>1.2624077435678949E-2</v>
      </c>
      <c r="F85" s="56">
        <f t="shared" ca="1" si="2"/>
        <v>3.6293091955923451E-3</v>
      </c>
      <c r="G85" s="57">
        <f t="shared" ca="1" si="2"/>
        <v>2.7232486265038602E-3</v>
      </c>
      <c r="H85" s="56">
        <f t="shared" ca="1" si="2"/>
        <v>-7.5609082574328301E-3</v>
      </c>
      <c r="I85" s="56">
        <f t="shared" ca="1" si="2"/>
        <v>1.7418239338837793E-3</v>
      </c>
      <c r="J85" s="66">
        <f t="shared" ca="1" si="2"/>
        <v>-2.4186154019031347E-3</v>
      </c>
      <c r="K85" s="56">
        <f t="shared" ca="1" si="2"/>
        <v>3.2049475498514557E-3</v>
      </c>
      <c r="L85" s="56">
        <f t="shared" ca="1" si="2"/>
        <v>-9.1642620125509389E-5</v>
      </c>
      <c r="M85" s="66">
        <f t="shared" ca="1" si="2"/>
        <v>4.083090085378327E-3</v>
      </c>
      <c r="N85" s="56">
        <f t="shared" ca="1" si="2"/>
        <v>1.0612109130371028E-2</v>
      </c>
      <c r="O85" s="58">
        <f t="shared" ca="1" si="2"/>
        <v>1.4795641099262236E-2</v>
      </c>
      <c r="P85" s="57">
        <f t="shared" ca="1" si="2"/>
        <v>4.1799619024049939E-3</v>
      </c>
      <c r="Q85" s="56">
        <f t="shared" ca="1" si="2"/>
        <v>6.9036552763108716E-3</v>
      </c>
      <c r="R85" s="56">
        <f t="shared" ca="1" si="2"/>
        <v>6.7445318262677745E-3</v>
      </c>
      <c r="S85" s="56">
        <f t="shared" ca="1" si="2"/>
        <v>6.5184310644985644E-3</v>
      </c>
      <c r="T85" s="56"/>
      <c r="U85" s="56">
        <f t="shared" ca="1" si="2"/>
        <v>5.9108230699442821E-3</v>
      </c>
      <c r="V85" s="56">
        <f t="shared" ca="1" si="2"/>
        <v>5.5603926488343447E-3</v>
      </c>
      <c r="W85" s="56"/>
      <c r="X85" s="56">
        <f t="shared" ca="1" si="2"/>
        <v>7.975283192773297E-3</v>
      </c>
      <c r="Y85" s="58">
        <f t="shared" ca="1" si="1"/>
        <v>-6.8463245781358317E-5</v>
      </c>
    </row>
    <row r="86" spans="1:25" s="33" customFormat="1" x14ac:dyDescent="0.2">
      <c r="A86" s="14">
        <v>39903</v>
      </c>
      <c r="B86" s="67">
        <f t="shared" ca="1" si="2"/>
        <v>2.7271668371620095E-3</v>
      </c>
      <c r="C86" s="67">
        <f t="shared" ca="1" si="2"/>
        <v>6.5112011853099006E-3</v>
      </c>
      <c r="D86" s="59">
        <f t="shared" ca="1" si="2"/>
        <v>6.9787821793536597E-3</v>
      </c>
      <c r="E86" s="59">
        <f t="shared" ca="1" si="2"/>
        <v>7.3823399253374333E-3</v>
      </c>
      <c r="F86" s="59">
        <f t="shared" ca="1" si="2"/>
        <v>3.7602192694958791E-3</v>
      </c>
      <c r="G86" s="60">
        <f ca="1">G25/G24-1</f>
        <v>5.1497695544422406E-4</v>
      </c>
      <c r="H86" s="59">
        <f t="shared" ca="1" si="2"/>
        <v>1.4293580099072223E-2</v>
      </c>
      <c r="I86" s="59">
        <f t="shared" ca="1" si="2"/>
        <v>1.1715524610276251E-3</v>
      </c>
      <c r="J86" s="68">
        <f t="shared" ca="1" si="2"/>
        <v>1.2252295930101242E-2</v>
      </c>
      <c r="K86" s="59">
        <f t="shared" ca="1" si="2"/>
        <v>7.2382789324181296E-3</v>
      </c>
      <c r="L86" s="59">
        <f t="shared" ca="1" si="2"/>
        <v>9.7746191498933044E-3</v>
      </c>
      <c r="M86" s="68">
        <f t="shared" ca="1" si="2"/>
        <v>-4.0549202568394005E-3</v>
      </c>
      <c r="N86" s="59">
        <f t="shared" ca="1" si="2"/>
        <v>9.6747174151368132E-3</v>
      </c>
      <c r="O86" s="61">
        <f t="shared" ca="1" si="2"/>
        <v>9.6291129939654052E-3</v>
      </c>
      <c r="P86" s="60">
        <f t="shared" ca="1" si="2"/>
        <v>1.2408228858504566E-2</v>
      </c>
      <c r="Q86" s="59">
        <f t="shared" ca="1" si="2"/>
        <v>-8.8956026472852834E-5</v>
      </c>
      <c r="R86" s="59">
        <f t="shared" ca="1" si="2"/>
        <v>9.864103816070724E-5</v>
      </c>
      <c r="S86" s="59">
        <f t="shared" ca="1" si="2"/>
        <v>4.7470304787631257E-3</v>
      </c>
      <c r="T86" s="59"/>
      <c r="U86" s="59">
        <f t="shared" ca="1" si="2"/>
        <v>6.7131207819122185E-3</v>
      </c>
      <c r="V86" s="59">
        <f t="shared" ca="1" si="2"/>
        <v>3.6011901803427726E-3</v>
      </c>
      <c r="W86" s="59"/>
      <c r="X86" s="59">
        <f t="shared" ca="1" si="2"/>
        <v>7.3383297222016086E-3</v>
      </c>
      <c r="Y86" s="61">
        <f t="shared" ca="1" si="1"/>
        <v>-1.8323660118537699E-3</v>
      </c>
    </row>
    <row r="87" spans="1:25" s="33" customFormat="1" x14ac:dyDescent="0.2">
      <c r="A87" s="20">
        <v>39994</v>
      </c>
      <c r="B87" s="63">
        <f t="shared" ca="1" si="2"/>
        <v>4.0118189026447926E-3</v>
      </c>
      <c r="C87" s="63">
        <f t="shared" ca="1" si="2"/>
        <v>5.8903242244487952E-3</v>
      </c>
      <c r="D87" s="34">
        <f t="shared" ca="1" si="2"/>
        <v>6.0123145414268109E-3</v>
      </c>
      <c r="E87" s="34">
        <f t="shared" ca="1" si="2"/>
        <v>8.8869208238924191E-3</v>
      </c>
      <c r="F87" s="34">
        <f t="shared" ca="1" si="2"/>
        <v>4.9302027889512878E-3</v>
      </c>
      <c r="G87" s="53">
        <f t="shared" ca="1" si="2"/>
        <v>1.4395603979791671E-2</v>
      </c>
      <c r="H87" s="34">
        <f t="shared" ca="1" si="2"/>
        <v>6.9226948952172407E-4</v>
      </c>
      <c r="I87" s="34">
        <f t="shared" ca="1" si="2"/>
        <v>4.8597510273702405E-3</v>
      </c>
      <c r="J87" s="64">
        <f t="shared" ca="1" si="2"/>
        <v>-7.1927240706785023E-3</v>
      </c>
      <c r="K87" s="34">
        <f t="shared" ca="1" si="2"/>
        <v>4.2169430154550547E-3</v>
      </c>
      <c r="L87" s="34">
        <f t="shared" ca="1" si="2"/>
        <v>4.3740043791031802E-3</v>
      </c>
      <c r="M87" s="64">
        <f t="shared" ca="1" si="2"/>
        <v>1.6529542483421089E-3</v>
      </c>
      <c r="N87" s="34">
        <f t="shared" ca="1" si="2"/>
        <v>9.4503757360688834E-3</v>
      </c>
      <c r="O87" s="55">
        <f t="shared" ca="1" si="2"/>
        <v>5.7062362145494649E-3</v>
      </c>
      <c r="P87" s="53">
        <f t="shared" ca="1" si="2"/>
        <v>5.8784310480584079E-3</v>
      </c>
      <c r="Q87" s="34">
        <f t="shared" ca="1" si="2"/>
        <v>1.3784603592378097E-2</v>
      </c>
      <c r="R87" s="34">
        <f t="shared" ca="1" si="2"/>
        <v>7.3206693019016722E-3</v>
      </c>
      <c r="S87" s="34">
        <f t="shared" ca="1" si="2"/>
        <v>7.0302325944662236E-3</v>
      </c>
      <c r="T87" s="34"/>
      <c r="U87" s="34">
        <f t="shared" ca="1" si="2"/>
        <v>4.9340108615807399E-3</v>
      </c>
      <c r="V87" s="34">
        <f t="shared" ca="1" si="2"/>
        <v>5.8259079392506408E-3</v>
      </c>
      <c r="W87" s="34"/>
      <c r="X87" s="34">
        <f t="shared" ca="1" si="2"/>
        <v>7.7949847953648899E-3</v>
      </c>
      <c r="Y87" s="55">
        <f t="shared" ca="1" si="1"/>
        <v>4.3014151697382541E-3</v>
      </c>
    </row>
    <row r="88" spans="1:25" s="33" customFormat="1" x14ac:dyDescent="0.2">
      <c r="A88" s="20">
        <v>40086</v>
      </c>
      <c r="B88" s="63">
        <f t="shared" ca="1" si="2"/>
        <v>3.1095554489017907E-3</v>
      </c>
      <c r="C88" s="63">
        <f t="shared" ca="1" si="2"/>
        <v>8.9829584658742689E-3</v>
      </c>
      <c r="D88" s="34">
        <f t="shared" ca="1" si="2"/>
        <v>8.5529884175243875E-3</v>
      </c>
      <c r="E88" s="34">
        <f t="shared" ca="1" si="2"/>
        <v>5.0437960553628702E-3</v>
      </c>
      <c r="F88" s="34">
        <f t="shared" ca="1" si="2"/>
        <v>1.3035803913207467E-2</v>
      </c>
      <c r="G88" s="53">
        <f ca="1">G27/G26-1</f>
        <v>6.9417555890449734E-3</v>
      </c>
      <c r="H88" s="34">
        <f t="shared" ca="1" si="2"/>
        <v>1.3767549044641614E-2</v>
      </c>
      <c r="I88" s="34">
        <f t="shared" ca="1" si="2"/>
        <v>6.0078195981712046E-3</v>
      </c>
      <c r="J88" s="64">
        <f t="shared" ca="1" si="2"/>
        <v>5.2196282093770474E-3</v>
      </c>
      <c r="K88" s="34">
        <f t="shared" ca="1" si="2"/>
        <v>9.5372981113912569E-3</v>
      </c>
      <c r="L88" s="34">
        <f t="shared" ca="1" si="2"/>
        <v>1.5220869897452083E-3</v>
      </c>
      <c r="M88" s="64">
        <f t="shared" ca="1" si="2"/>
        <v>1.0427740051349721E-2</v>
      </c>
      <c r="N88" s="34">
        <f t="shared" ca="1" si="2"/>
        <v>5.078866129400339E-3</v>
      </c>
      <c r="O88" s="55">
        <f t="shared" ca="1" si="2"/>
        <v>4.999730979043493E-3</v>
      </c>
      <c r="P88" s="53">
        <f t="shared" ca="1" si="2"/>
        <v>5.1921028512962319E-3</v>
      </c>
      <c r="Q88" s="34">
        <f t="shared" ca="1" si="2"/>
        <v>8.5228800148260397E-3</v>
      </c>
      <c r="R88" s="34">
        <f t="shared" ca="1" si="2"/>
        <v>8.7422769900509234E-3</v>
      </c>
      <c r="S88" s="34">
        <f t="shared" ca="1" si="2"/>
        <v>6.8855926135964474E-3</v>
      </c>
      <c r="T88" s="34"/>
      <c r="U88" s="34">
        <f t="shared" ca="1" si="2"/>
        <v>2.6489567708003481E-3</v>
      </c>
      <c r="V88" s="34">
        <f t="shared" ca="1" si="2"/>
        <v>9.4845020470293306E-3</v>
      </c>
      <c r="W88" s="34"/>
      <c r="X88" s="34">
        <f t="shared" ca="1" si="2"/>
        <v>9.2067265065891579E-3</v>
      </c>
      <c r="Y88" s="55">
        <f t="shared" ca="1" si="1"/>
        <v>9.4240462848482753E-3</v>
      </c>
    </row>
    <row r="89" spans="1:25" s="33" customFormat="1" ht="12" thickBot="1" x14ac:dyDescent="0.25">
      <c r="A89" s="26">
        <v>40178</v>
      </c>
      <c r="B89" s="65">
        <f t="shared" ca="1" si="2"/>
        <v>7.1651070943075101E-3</v>
      </c>
      <c r="C89" s="65">
        <f t="shared" ca="1" si="2"/>
        <v>5.9536570934908273E-3</v>
      </c>
      <c r="D89" s="56">
        <f t="shared" ca="1" si="2"/>
        <v>6.2110659641099186E-3</v>
      </c>
      <c r="E89" s="56">
        <f t="shared" ca="1" si="2"/>
        <v>1.3805360284170787E-2</v>
      </c>
      <c r="F89" s="56">
        <f t="shared" ca="1" si="2"/>
        <v>3.9676657299572149E-3</v>
      </c>
      <c r="G89" s="57">
        <f ca="1">G28/G27-1</f>
        <v>7.6710738301057901E-3</v>
      </c>
      <c r="H89" s="56">
        <f t="shared" ca="1" si="2"/>
        <v>-1.4317268104394598E-3</v>
      </c>
      <c r="I89" s="56">
        <f t="shared" ca="1" si="2"/>
        <v>6.8665362330238011E-3</v>
      </c>
      <c r="J89" s="66">
        <f t="shared" ca="1" si="2"/>
        <v>1.0898746068485066E-2</v>
      </c>
      <c r="K89" s="56">
        <f t="shared" ca="1" si="2"/>
        <v>6.2317487601772914E-3</v>
      </c>
      <c r="L89" s="56">
        <f t="shared" ca="1" si="2"/>
        <v>-1.0191966846252565E-2</v>
      </c>
      <c r="M89" s="66">
        <f t="shared" ca="1" si="2"/>
        <v>1.6603531104237623E-2</v>
      </c>
      <c r="N89" s="56">
        <f t="shared" ca="1" si="2"/>
        <v>9.3421389705850011E-3</v>
      </c>
      <c r="O89" s="58">
        <f t="shared" ca="1" si="2"/>
        <v>1.3021751170312346E-2</v>
      </c>
      <c r="P89" s="57">
        <f t="shared" ca="1" si="2"/>
        <v>1.1370679714379772E-2</v>
      </c>
      <c r="Q89" s="56">
        <f t="shared" ca="1" si="2"/>
        <v>8.7520898863748808E-3</v>
      </c>
      <c r="R89" s="56">
        <f t="shared" ca="1" si="2"/>
        <v>5.3220660790256336E-3</v>
      </c>
      <c r="S89" s="56">
        <f t="shared" ca="1" si="2"/>
        <v>8.1611762290412226E-3</v>
      </c>
      <c r="T89" s="56"/>
      <c r="U89" s="56">
        <f t="shared" ca="1" si="2"/>
        <v>8.0051499442375107E-3</v>
      </c>
      <c r="V89" s="56">
        <f t="shared" ca="1" si="2"/>
        <v>7.4973828640207962E-3</v>
      </c>
      <c r="W89" s="56"/>
      <c r="X89" s="56">
        <f t="shared" ca="1" si="2"/>
        <v>7.5120893106177533E-3</v>
      </c>
      <c r="Y89" s="58">
        <f t="shared" ca="1" si="1"/>
        <v>1.0786473889992099E-3</v>
      </c>
    </row>
    <row r="90" spans="1:25" s="33" customFormat="1" x14ac:dyDescent="0.2">
      <c r="A90" s="20">
        <v>40268</v>
      </c>
      <c r="B90" s="63">
        <f ca="1">B29/B28-1</f>
        <v>3.845685513055086E-3</v>
      </c>
      <c r="C90" s="63">
        <f ca="1">C29/C28-1</f>
        <v>8.0645635214982025E-3</v>
      </c>
      <c r="D90" s="34">
        <f ca="1">D29/D28-1</f>
        <v>7.9598915656167168E-3</v>
      </c>
      <c r="E90" s="34">
        <f ca="1">E29/E28-1</f>
        <v>7.4728252178599686E-3</v>
      </c>
      <c r="F90" s="34">
        <f ca="1">F29/F28-1</f>
        <v>8.9686141742884029E-3</v>
      </c>
      <c r="G90" s="53">
        <f ca="1">G29/G28-1</f>
        <v>1.0526546473874632E-3</v>
      </c>
      <c r="H90" s="34">
        <f t="shared" ca="1" si="2"/>
        <v>7.0106570034380589E-3</v>
      </c>
      <c r="I90" s="34">
        <f t="shared" ca="1" si="2"/>
        <v>1.1525395921980319E-2</v>
      </c>
      <c r="J90" s="64">
        <f t="shared" ca="1" si="2"/>
        <v>1.7469512316903968E-2</v>
      </c>
      <c r="K90" s="34">
        <f t="shared" ca="1" si="2"/>
        <v>9.4714261573636271E-3</v>
      </c>
      <c r="L90" s="34"/>
      <c r="M90" s="64"/>
      <c r="N90" s="34">
        <f t="shared" ca="1" si="2"/>
        <v>1.0064788982688366E-2</v>
      </c>
      <c r="O90" s="55">
        <f t="shared" ca="1" si="2"/>
        <v>9.8587677770496374E-3</v>
      </c>
      <c r="P90" s="53">
        <f t="shared" ca="1" si="2"/>
        <v>8.4964791101833637E-3</v>
      </c>
      <c r="Q90" s="34">
        <f t="shared" ca="1" si="2"/>
        <v>2.7806051854364355E-3</v>
      </c>
      <c r="R90" s="34">
        <f t="shared" ca="1" si="2"/>
        <v>8.1831699875187791E-3</v>
      </c>
      <c r="S90" s="34">
        <f t="shared" ca="1" si="2"/>
        <v>5.1614210716135478E-3</v>
      </c>
      <c r="T90" s="34"/>
      <c r="U90" s="34">
        <f t="shared" ca="1" si="2"/>
        <v>9.6777609949618704E-3</v>
      </c>
      <c r="V90" s="34">
        <f t="shared" ca="1" si="2"/>
        <v>9.4687780640152486E-3</v>
      </c>
      <c r="W90" s="34"/>
      <c r="X90" s="34">
        <f t="shared" ca="1" si="2"/>
        <v>1.3178500213232747E-2</v>
      </c>
      <c r="Y90" s="55">
        <f t="shared" ca="1" si="1"/>
        <v>8.1980976140478834E-3</v>
      </c>
    </row>
    <row r="91" spans="1:25" s="33" customFormat="1" x14ac:dyDescent="0.2">
      <c r="A91" s="20">
        <v>40359</v>
      </c>
      <c r="B91" s="63">
        <f t="shared" ref="B91:X93" ca="1" si="3">B30/B29-1</f>
        <v>3.0608076401390516E-3</v>
      </c>
      <c r="C91" s="63">
        <f t="shared" ca="1" si="3"/>
        <v>6.3501577578635171E-3</v>
      </c>
      <c r="D91" s="34">
        <f t="shared" ca="1" si="3"/>
        <v>6.427144695382303E-3</v>
      </c>
      <c r="E91" s="34">
        <f t="shared" ca="1" si="3"/>
        <v>7.6578607867365811E-3</v>
      </c>
      <c r="F91" s="34">
        <f t="shared" ca="1" si="3"/>
        <v>6.5002481237392828E-3</v>
      </c>
      <c r="G91" s="53">
        <f t="shared" ca="1" si="3"/>
        <v>1.0277274390523505E-2</v>
      </c>
      <c r="H91" s="34">
        <f t="shared" ca="1" si="3"/>
        <v>-4.0508465142446881E-2</v>
      </c>
      <c r="I91" s="34">
        <f t="shared" ca="1" si="3"/>
        <v>7.6275556867415606E-3</v>
      </c>
      <c r="J91" s="64">
        <f t="shared" ca="1" si="3"/>
        <v>4.3223170370088049E-3</v>
      </c>
      <c r="K91" s="34">
        <f t="shared" ca="1" si="3"/>
        <v>6.1310237924099287E-3</v>
      </c>
      <c r="L91" s="34"/>
      <c r="M91" s="64"/>
      <c r="N91" s="34">
        <f t="shared" ca="1" si="3"/>
        <v>6.5469990177247084E-3</v>
      </c>
      <c r="O91" s="55">
        <f t="shared" ca="1" si="3"/>
        <v>3.2732547085061459E-3</v>
      </c>
      <c r="P91" s="53">
        <f t="shared" ca="1" si="3"/>
        <v>1.2692392299864963E-2</v>
      </c>
      <c r="Q91" s="34">
        <f t="shared" ca="1" si="3"/>
        <v>1.307111022536378E-2</v>
      </c>
      <c r="R91" s="34">
        <f t="shared" ca="1" si="3"/>
        <v>7.6272938073040919E-3</v>
      </c>
      <c r="S91" s="34">
        <f t="shared" ca="1" si="3"/>
        <v>6.9302058301441427E-3</v>
      </c>
      <c r="T91" s="34"/>
      <c r="U91" s="34">
        <f t="shared" ca="1" si="3"/>
        <v>-1.7690467577050617E-3</v>
      </c>
      <c r="V91" s="34">
        <f t="shared" ca="1" si="3"/>
        <v>6.5200020778632961E-3</v>
      </c>
      <c r="W91" s="34"/>
      <c r="X91" s="34">
        <f t="shared" ca="1" si="3"/>
        <v>6.2172041148325086E-3</v>
      </c>
      <c r="Y91" s="55">
        <f t="shared" ca="1" si="1"/>
        <v>1.2038081730263439E-3</v>
      </c>
    </row>
    <row r="92" spans="1:25" s="33" customFormat="1" x14ac:dyDescent="0.2">
      <c r="A92" s="20">
        <v>40451</v>
      </c>
      <c r="B92" s="63">
        <f t="shared" ca="1" si="3"/>
        <v>-5.9466694172427559E-4</v>
      </c>
      <c r="C92" s="63">
        <f t="shared" ca="1" si="3"/>
        <v>5.2284476555113368E-3</v>
      </c>
      <c r="D92" s="34">
        <f t="shared" ca="1" si="3"/>
        <v>5.0003386001118422E-3</v>
      </c>
      <c r="E92" s="34">
        <f t="shared" ca="1" si="3"/>
        <v>3.429494162578095E-3</v>
      </c>
      <c r="F92" s="34">
        <f t="shared" ca="1" si="3"/>
        <v>8.925748139021028E-3</v>
      </c>
      <c r="G92" s="53">
        <f t="shared" ca="1" si="3"/>
        <v>5.2447685263445898E-3</v>
      </c>
      <c r="H92" s="34">
        <f t="shared" ca="1" si="3"/>
        <v>2.5406306928575706E-2</v>
      </c>
      <c r="I92" s="34">
        <f t="shared" ca="1" si="3"/>
        <v>-1.306754985744063E-3</v>
      </c>
      <c r="J92" s="64">
        <f t="shared" ca="1" si="3"/>
        <v>6.3413326975103601E-4</v>
      </c>
      <c r="K92" s="34">
        <f t="shared" ca="1" si="3"/>
        <v>5.3376437768504204E-3</v>
      </c>
      <c r="L92" s="34"/>
      <c r="M92" s="64"/>
      <c r="N92" s="34">
        <f t="shared" ca="1" si="3"/>
        <v>4.2603133626568646E-3</v>
      </c>
      <c r="O92" s="55">
        <f t="shared" ca="1" si="3"/>
        <v>4.5615312798130692E-3</v>
      </c>
      <c r="P92" s="53">
        <f t="shared" ca="1" si="3"/>
        <v>-3.4635133851299571E-3</v>
      </c>
      <c r="Q92" s="34">
        <f t="shared" ca="1" si="3"/>
        <v>1.1131964332495858E-3</v>
      </c>
      <c r="R92" s="34">
        <f t="shared" ca="1" si="3"/>
        <v>1.7133547526186899E-3</v>
      </c>
      <c r="S92" s="34">
        <f t="shared" ca="1" si="3"/>
        <v>3.3789637921988191E-3</v>
      </c>
      <c r="T92" s="34"/>
      <c r="U92" s="34">
        <f t="shared" ca="1" si="3"/>
        <v>6.7377693597880928E-4</v>
      </c>
      <c r="V92" s="34">
        <f t="shared" ca="1" si="3"/>
        <v>3.2765998943204977E-3</v>
      </c>
      <c r="W92" s="34"/>
      <c r="X92" s="34">
        <f t="shared" ca="1" si="3"/>
        <v>1.0525011377662929E-2</v>
      </c>
      <c r="Y92" s="55">
        <f t="shared" ca="1" si="1"/>
        <v>-3.3403967007492597E-3</v>
      </c>
    </row>
    <row r="93" spans="1:25" s="33" customFormat="1" ht="12" thickBot="1" x14ac:dyDescent="0.25">
      <c r="A93" s="20">
        <v>40543</v>
      </c>
      <c r="B93" s="63">
        <f t="shared" ca="1" si="3"/>
        <v>3.0739911914794416E-3</v>
      </c>
      <c r="C93" s="63">
        <f t="shared" ca="1" si="3"/>
        <v>5.2012648508463766E-3</v>
      </c>
      <c r="D93" s="34">
        <f t="shared" ca="1" si="3"/>
        <v>5.8180739503557177E-3</v>
      </c>
      <c r="E93" s="34">
        <f t="shared" ca="1" si="3"/>
        <v>9.6564945161770055E-3</v>
      </c>
      <c r="F93" s="34">
        <f t="shared" ca="1" si="3"/>
        <v>2.4217613126460424E-3</v>
      </c>
      <c r="G93" s="53">
        <f t="shared" ca="1" si="3"/>
        <v>2.7174528652824659E-3</v>
      </c>
      <c r="H93" s="34">
        <f t="shared" ca="1" si="3"/>
        <v>2.8600871111893245E-2</v>
      </c>
      <c r="I93" s="34">
        <f t="shared" ca="1" si="3"/>
        <v>6.1708637777977415E-3</v>
      </c>
      <c r="J93" s="64">
        <f t="shared" ca="1" si="3"/>
        <v>9.7754488450247923E-3</v>
      </c>
      <c r="K93" s="34">
        <f t="shared" ca="1" si="3"/>
        <v>5.3013811764790475E-3</v>
      </c>
      <c r="L93" s="34"/>
      <c r="M93" s="64"/>
      <c r="N93" s="34">
        <f t="shared" ca="1" si="3"/>
        <v>1.0112515660756216E-2</v>
      </c>
      <c r="O93" s="55">
        <f t="shared" ca="1" si="3"/>
        <v>1.2887559284935124E-2</v>
      </c>
      <c r="P93" s="53">
        <f t="shared" ca="1" si="3"/>
        <v>1.4994327947797093E-3</v>
      </c>
      <c r="Q93" s="34">
        <f t="shared" ca="1" si="3"/>
        <v>5.8277973034139841E-3</v>
      </c>
      <c r="R93" s="34">
        <f t="shared" ca="1" si="3"/>
        <v>4.9510629283371355E-3</v>
      </c>
      <c r="S93" s="34">
        <f t="shared" ca="1" si="3"/>
        <v>7.0704860420338633E-3</v>
      </c>
      <c r="T93" s="34"/>
      <c r="U93" s="34">
        <f t="shared" ca="1" si="3"/>
        <v>9.3205804214684385E-3</v>
      </c>
      <c r="V93" s="34">
        <f t="shared" ca="1" si="3"/>
        <v>6.5547135659407285E-3</v>
      </c>
      <c r="W93" s="34"/>
      <c r="X93" s="34">
        <f t="shared" ca="1" si="3"/>
        <v>9.9572830027860881E-4</v>
      </c>
      <c r="Y93" s="55">
        <f t="shared" ca="1" si="1"/>
        <v>5.6774678493816122E-3</v>
      </c>
    </row>
    <row r="94" spans="1:25" s="33" customFormat="1" x14ac:dyDescent="0.2">
      <c r="A94" s="14">
        <v>40633</v>
      </c>
      <c r="B94" s="67">
        <f t="shared" ref="B94:G94" ca="1" si="4">B33/B32-1</f>
        <v>3.7427951946937821E-3</v>
      </c>
      <c r="C94" s="67">
        <f t="shared" ca="1" si="4"/>
        <v>7.4207754998492081E-3</v>
      </c>
      <c r="D94" s="59">
        <f t="shared" ca="1" si="4"/>
        <v>8.381636883698862E-3</v>
      </c>
      <c r="E94" s="59">
        <f t="shared" ca="1" si="4"/>
        <v>9.6149261162863375E-3</v>
      </c>
      <c r="F94" s="59">
        <f t="shared" ca="1" si="4"/>
        <v>1.971579097225673E-3</v>
      </c>
      <c r="G94" s="60">
        <f t="shared" ca="1" si="4"/>
        <v>8.8847985418718523E-3</v>
      </c>
      <c r="H94" s="59">
        <f t="shared" ref="H94:Y94" ca="1" si="5">H33/H32-1</f>
        <v>-8.4558154877995007E-3</v>
      </c>
      <c r="I94" s="59">
        <f t="shared" ca="1" si="5"/>
        <v>9.6268225720261835E-3</v>
      </c>
      <c r="J94" s="68">
        <f t="shared" ca="1" si="5"/>
        <v>3.0121028825609297E-3</v>
      </c>
      <c r="K94" s="59">
        <f t="shared" ca="1" si="5"/>
        <v>2.1247672135944473E-3</v>
      </c>
      <c r="L94" s="59"/>
      <c r="M94" s="68"/>
      <c r="N94" s="59">
        <f t="shared" ca="1" si="5"/>
        <v>7.6318403215960284E-3</v>
      </c>
      <c r="O94" s="61">
        <f t="shared" ca="1" si="5"/>
        <v>7.4986299332182593E-3</v>
      </c>
      <c r="P94" s="60">
        <f t="shared" ca="1" si="5"/>
        <v>-5.6985359594298735E-2</v>
      </c>
      <c r="Q94" s="59">
        <f t="shared" ca="1" si="5"/>
        <v>1.3537885147014261E-2</v>
      </c>
      <c r="R94" s="59">
        <f t="shared" ca="1" si="5"/>
        <v>4.7151290779707811E-3</v>
      </c>
      <c r="S94" s="59"/>
      <c r="T94" s="59"/>
      <c r="U94" s="59">
        <f t="shared" ca="1" si="5"/>
        <v>7.5720376362591324E-3</v>
      </c>
      <c r="V94" s="59"/>
      <c r="W94" s="59"/>
      <c r="X94" s="59">
        <f t="shared" ca="1" si="5"/>
        <v>-3.9614309981614859E-2</v>
      </c>
      <c r="Y94" s="61">
        <f t="shared" ca="1" si="5"/>
        <v>1.1321993954637399E-2</v>
      </c>
    </row>
    <row r="95" spans="1:25" s="33" customFormat="1" x14ac:dyDescent="0.2">
      <c r="A95" s="20">
        <v>40724</v>
      </c>
      <c r="B95" s="63">
        <f t="shared" ref="B95:Y95" ca="1" si="6">B34/B33-1</f>
        <v>1.3978201720963312E-3</v>
      </c>
      <c r="C95" s="63">
        <f t="shared" ca="1" si="6"/>
        <v>6.0714554711887025E-3</v>
      </c>
      <c r="D95" s="34">
        <f t="shared" ca="1" si="6"/>
        <v>6.0746343848894213E-3</v>
      </c>
      <c r="E95" s="34">
        <f t="shared" ca="1" si="6"/>
        <v>8.786533920117634E-3</v>
      </c>
      <c r="F95" s="34">
        <f t="shared" ca="1" si="6"/>
        <v>7.8293574421979262E-3</v>
      </c>
      <c r="G95" s="53">
        <f t="shared" ca="1" si="6"/>
        <v>9.5687202532011018E-3</v>
      </c>
      <c r="H95" s="34">
        <f t="shared" ca="1" si="6"/>
        <v>2.0719642799884808E-2</v>
      </c>
      <c r="I95" s="34">
        <f t="shared" ca="1" si="6"/>
        <v>2.7459042978643655E-3</v>
      </c>
      <c r="J95" s="64">
        <f t="shared" ca="1" si="6"/>
        <v>4.6076589535186674E-3</v>
      </c>
      <c r="K95" s="34">
        <f t="shared" ca="1" si="6"/>
        <v>7.3707552381490071E-3</v>
      </c>
      <c r="L95" s="34"/>
      <c r="M95" s="64"/>
      <c r="N95" s="34">
        <f t="shared" ca="1" si="6"/>
        <v>8.250527083127901E-3</v>
      </c>
      <c r="O95" s="55">
        <f t="shared" ca="1" si="6"/>
        <v>5.5661948952316909E-3</v>
      </c>
      <c r="P95" s="53">
        <f t="shared" ca="1" si="6"/>
        <v>1.1960257442382716E-2</v>
      </c>
      <c r="Q95" s="34">
        <f t="shared" ca="1" si="6"/>
        <v>4.7876250111213992E-3</v>
      </c>
      <c r="R95" s="34">
        <f t="shared" ca="1" si="6"/>
        <v>3.8958644054889469E-3</v>
      </c>
      <c r="S95" s="34"/>
      <c r="T95" s="34"/>
      <c r="U95" s="34">
        <f t="shared" ca="1" si="6"/>
        <v>3.3193956718493567E-3</v>
      </c>
      <c r="V95" s="34"/>
      <c r="W95" s="34"/>
      <c r="X95" s="34">
        <f t="shared" ca="1" si="6"/>
        <v>5.4403889998386745E-3</v>
      </c>
      <c r="Y95" s="55">
        <f t="shared" ca="1" si="6"/>
        <v>7.3098988637032569E-3</v>
      </c>
    </row>
    <row r="96" spans="1:25" s="33" customFormat="1" x14ac:dyDescent="0.2">
      <c r="A96" s="20">
        <v>40816</v>
      </c>
      <c r="B96" s="63">
        <f t="shared" ref="B96:Y96" ca="1" si="7">B35/B34-1</f>
        <v>-2.3683694352794049E-4</v>
      </c>
      <c r="C96" s="63">
        <f t="shared" ca="1" si="7"/>
        <v>4.8136689304068003E-3</v>
      </c>
      <c r="D96" s="34">
        <f t="shared" ca="1" si="7"/>
        <v>4.3267149987846754E-3</v>
      </c>
      <c r="E96" s="34">
        <f t="shared" ca="1" si="7"/>
        <v>1.927860818699445E-3</v>
      </c>
      <c r="F96" s="34">
        <f t="shared" ca="1" si="7"/>
        <v>8.8854553413011406E-3</v>
      </c>
      <c r="G96" s="53">
        <f t="shared" ca="1" si="7"/>
        <v>-2.5013673781140167E-3</v>
      </c>
      <c r="H96" s="34">
        <f t="shared" ca="1" si="7"/>
        <v>-7.238615838709439E-4</v>
      </c>
      <c r="I96" s="34">
        <f t="shared" ca="1" si="7"/>
        <v>-7.020297066679948E-4</v>
      </c>
      <c r="J96" s="64">
        <f t="shared" ca="1" si="7"/>
        <v>2.118018551524159E-3</v>
      </c>
      <c r="K96" s="34">
        <f t="shared" ca="1" si="7"/>
        <v>5.6854093054545807E-3</v>
      </c>
      <c r="L96" s="34"/>
      <c r="M96" s="64"/>
      <c r="N96" s="34">
        <f t="shared" ca="1" si="7"/>
        <v>7.582583983785085E-3</v>
      </c>
      <c r="O96" s="55">
        <f t="shared" ca="1" si="7"/>
        <v>7.8744032777247064E-3</v>
      </c>
      <c r="P96" s="53">
        <f t="shared" ca="1" si="7"/>
        <v>7.6793852965577614E-3</v>
      </c>
      <c r="Q96" s="34">
        <f t="shared" ca="1" si="7"/>
        <v>-1.3616103870175422E-3</v>
      </c>
      <c r="R96" s="34">
        <f t="shared" ca="1" si="7"/>
        <v>2.8645450178013121E-3</v>
      </c>
      <c r="S96" s="34"/>
      <c r="T96" s="34"/>
      <c r="U96" s="34">
        <f t="shared" ca="1" si="7"/>
        <v>6.5395778857357811E-4</v>
      </c>
      <c r="V96" s="34"/>
      <c r="W96" s="34"/>
      <c r="X96" s="34">
        <f t="shared" ca="1" si="7"/>
        <v>5.928201561099522E-3</v>
      </c>
      <c r="Y96" s="55">
        <f t="shared" ca="1" si="7"/>
        <v>1.482554403930969E-4</v>
      </c>
    </row>
    <row r="97" spans="1:25" s="33" customFormat="1" ht="12" thickBot="1" x14ac:dyDescent="0.25">
      <c r="A97" s="26">
        <v>40908</v>
      </c>
      <c r="B97" s="65">
        <f t="shared" ref="B97:Y97" ca="1" si="8">B36/B35-1</f>
        <v>7.0707040640183294E-3</v>
      </c>
      <c r="C97" s="65">
        <f t="shared" ca="1" si="8"/>
        <v>8.3100718099737847E-3</v>
      </c>
      <c r="D97" s="56">
        <f t="shared" ca="1" si="8"/>
        <v>8.7768366579514812E-3</v>
      </c>
      <c r="E97" s="56">
        <f t="shared" ca="1" si="8"/>
        <v>9.3398311701025083E-3</v>
      </c>
      <c r="F97" s="56">
        <f t="shared" ca="1" si="8"/>
        <v>5.3449273319696733E-3</v>
      </c>
      <c r="G97" s="57">
        <f t="shared" ca="1" si="8"/>
        <v>8.350378669588876E-3</v>
      </c>
      <c r="H97" s="56">
        <f t="shared" ca="1" si="8"/>
        <v>1.6555032919682855E-2</v>
      </c>
      <c r="I97" s="56">
        <f t="shared" ca="1" si="8"/>
        <v>1.2154929386341884E-2</v>
      </c>
      <c r="J97" s="66">
        <f t="shared" ca="1" si="8"/>
        <v>7.4901317378466281E-3</v>
      </c>
      <c r="K97" s="56">
        <f t="shared" ca="1" si="8"/>
        <v>9.1960893699087887E-3</v>
      </c>
      <c r="L97" s="56"/>
      <c r="M97" s="66"/>
      <c r="N97" s="56">
        <f t="shared" ca="1" si="8"/>
        <v>9.0258349370158086E-3</v>
      </c>
      <c r="O97" s="58">
        <f t="shared" ca="1" si="8"/>
        <v>1.0828509885670412E-2</v>
      </c>
      <c r="P97" s="57">
        <f t="shared" ca="1" si="8"/>
        <v>8.0024354343433135E-3</v>
      </c>
      <c r="Q97" s="56">
        <f t="shared" ca="1" si="8"/>
        <v>1.2273587735869951E-2</v>
      </c>
      <c r="R97" s="56">
        <f t="shared" ca="1" si="8"/>
        <v>6.6170996283729799E-3</v>
      </c>
      <c r="S97" s="56"/>
      <c r="T97" s="56"/>
      <c r="U97" s="56">
        <f t="shared" ca="1" si="8"/>
        <v>8.7144115293145141E-3</v>
      </c>
      <c r="V97" s="56"/>
      <c r="W97" s="56"/>
      <c r="X97" s="56">
        <f t="shared" ca="1" si="8"/>
        <v>6.4949327824184167E-3</v>
      </c>
      <c r="Y97" s="58">
        <f t="shared" ca="1" si="8"/>
        <v>1.1014312408058391E-2</v>
      </c>
    </row>
    <row r="98" spans="1:25" s="33" customFormat="1" x14ac:dyDescent="0.2">
      <c r="A98" s="14">
        <v>40999</v>
      </c>
      <c r="B98" s="67">
        <f t="shared" ref="B98:Y98" ca="1" si="9">B37/B36-1</f>
        <v>5.8501162827173658E-3</v>
      </c>
      <c r="C98" s="67">
        <f t="shared" ca="1" si="9"/>
        <v>6.8356357795456013E-3</v>
      </c>
      <c r="D98" s="59">
        <f t="shared" ca="1" si="9"/>
        <v>7.1377115258381973E-3</v>
      </c>
      <c r="E98" s="59">
        <f t="shared" ca="1" si="9"/>
        <v>1.4113968868681104E-2</v>
      </c>
      <c r="F98" s="59">
        <f t="shared" ca="1" si="9"/>
        <v>5.6851329661109506E-3</v>
      </c>
      <c r="G98" s="60">
        <f t="shared" ca="1" si="9"/>
        <v>2.3078697122131731E-2</v>
      </c>
      <c r="H98" s="59">
        <f t="shared" ca="1" si="9"/>
        <v>-1.737588256727185E-2</v>
      </c>
      <c r="I98" s="59">
        <f t="shared" ca="1" si="9"/>
        <v>7.8698064022704184E-3</v>
      </c>
      <c r="J98" s="68">
        <f t="shared" ca="1" si="9"/>
        <v>-3.4908620820189862E-3</v>
      </c>
      <c r="K98" s="59">
        <f t="shared" ca="1" si="9"/>
        <v>4.0159198369742466E-3</v>
      </c>
      <c r="L98" s="59"/>
      <c r="M98" s="68"/>
      <c r="N98" s="59">
        <f t="shared" ca="1" si="9"/>
        <v>3.8642698872330961E-3</v>
      </c>
      <c r="O98" s="61">
        <f t="shared" ca="1" si="9"/>
        <v>5.5476545118082754E-3</v>
      </c>
      <c r="P98" s="60">
        <f t="shared" ca="1" si="9"/>
        <v>1.4899723600083625E-3</v>
      </c>
      <c r="Q98" s="59">
        <f t="shared" ca="1" si="9"/>
        <v>1.9100330921001385E-2</v>
      </c>
      <c r="R98" s="59">
        <f t="shared" ca="1" si="9"/>
        <v>1.0125000425767139E-2</v>
      </c>
      <c r="S98" s="59"/>
      <c r="T98" s="59"/>
      <c r="U98" s="59">
        <f t="shared" ca="1" si="9"/>
        <v>8.9154884179456495E-3</v>
      </c>
      <c r="V98" s="59"/>
      <c r="W98" s="59"/>
      <c r="X98" s="59">
        <f t="shared" ca="1" si="9"/>
        <v>9.1832319724738376E-3</v>
      </c>
      <c r="Y98" s="61">
        <f t="shared" ca="1" si="9"/>
        <v>6.751762254641358E-3</v>
      </c>
    </row>
    <row r="99" spans="1:25" s="33" customFormat="1" x14ac:dyDescent="0.2">
      <c r="A99" s="20">
        <v>41090</v>
      </c>
      <c r="B99" s="63">
        <f t="shared" ref="B99:Y99" ca="1" si="10">B38/B37-1</f>
        <v>-6.031700483211111E-5</v>
      </c>
      <c r="C99" s="63">
        <f t="shared" ca="1" si="10"/>
        <v>7.538270515340173E-3</v>
      </c>
      <c r="D99" s="34">
        <f t="shared" ca="1" si="10"/>
        <v>7.7270314863104872E-3</v>
      </c>
      <c r="E99" s="34">
        <f t="shared" ca="1" si="10"/>
        <v>-1.4101099935848183E-3</v>
      </c>
      <c r="F99" s="34">
        <f t="shared" ca="1" si="10"/>
        <v>6.258301096963903E-3</v>
      </c>
      <c r="G99" s="53">
        <f t="shared" ca="1" si="10"/>
        <v>-1.1430770561513537E-2</v>
      </c>
      <c r="H99" s="34">
        <f t="shared" ca="1" si="10"/>
        <v>2.6074949671108572E-2</v>
      </c>
      <c r="I99" s="34">
        <f t="shared" ca="1" si="10"/>
        <v>7.4591226777718234E-3</v>
      </c>
      <c r="J99" s="64">
        <f t="shared" ca="1" si="10"/>
        <v>3.2515860906789706E-2</v>
      </c>
      <c r="K99" s="34">
        <f t="shared" ca="1" si="10"/>
        <v>7.0484069626155499E-3</v>
      </c>
      <c r="L99" s="34"/>
      <c r="M99" s="64"/>
      <c r="N99" s="34">
        <f t="shared" ca="1" si="10"/>
        <v>1.2233725650633964E-2</v>
      </c>
      <c r="O99" s="55">
        <f t="shared" ca="1" si="10"/>
        <v>7.6086593350230824E-3</v>
      </c>
      <c r="P99" s="53">
        <f t="shared" ca="1" si="10"/>
        <v>1.2433443199450611E-2</v>
      </c>
      <c r="Q99" s="34">
        <f t="shared" ca="1" si="10"/>
        <v>-7.9891751747321882E-3</v>
      </c>
      <c r="R99" s="34">
        <f t="shared" ca="1" si="10"/>
        <v>4.3091084829185444E-3</v>
      </c>
      <c r="S99" s="34"/>
      <c r="T99" s="34"/>
      <c r="U99" s="34">
        <f t="shared" ca="1" si="10"/>
        <v>1.948342379254786E-3</v>
      </c>
      <c r="V99" s="34"/>
      <c r="W99" s="34"/>
      <c r="X99" s="34">
        <f t="shared" ca="1" si="10"/>
        <v>3.7291185988455045E-3</v>
      </c>
      <c r="Y99" s="55">
        <f t="shared" ca="1" si="10"/>
        <v>7.777394156315065E-3</v>
      </c>
    </row>
    <row r="100" spans="1:25" s="33" customFormat="1" x14ac:dyDescent="0.2">
      <c r="A100" s="20">
        <v>41182</v>
      </c>
      <c r="B100" s="63">
        <f t="shared" ref="B100:Y100" ca="1" si="11">B39/B38-1</f>
        <v>3.6630664645802558E-3</v>
      </c>
      <c r="C100" s="63">
        <f t="shared" ca="1" si="11"/>
        <v>5.5045412373351255E-3</v>
      </c>
      <c r="D100" s="34">
        <f t="shared" ca="1" si="11"/>
        <v>4.6984808476195905E-3</v>
      </c>
      <c r="E100" s="34">
        <f t="shared" ca="1" si="11"/>
        <v>1.2234828007092968E-2</v>
      </c>
      <c r="F100" s="34">
        <f t="shared" ca="1" si="11"/>
        <v>1.1821496467651293E-2</v>
      </c>
      <c r="G100" s="53">
        <f t="shared" ca="1" si="11"/>
        <v>7.3064415888595136E-3</v>
      </c>
      <c r="H100" s="34">
        <f t="shared" ca="1" si="11"/>
        <v>1.4454195895113653E-2</v>
      </c>
      <c r="I100" s="34">
        <f t="shared" ca="1" si="11"/>
        <v>3.222350203285318E-3</v>
      </c>
      <c r="J100" s="64">
        <f t="shared" ca="1" si="11"/>
        <v>-1.2283384808851494E-2</v>
      </c>
      <c r="K100" s="34">
        <f t="shared" ca="1" si="11"/>
        <v>1.0694375604954454E-2</v>
      </c>
      <c r="L100" s="34"/>
      <c r="M100" s="64"/>
      <c r="N100" s="34">
        <f t="shared" ca="1" si="11"/>
        <v>8.3716248062701837E-3</v>
      </c>
      <c r="O100" s="55">
        <f t="shared" ca="1" si="11"/>
        <v>9.8195171113670821E-3</v>
      </c>
      <c r="P100" s="53">
        <f t="shared" ca="1" si="11"/>
        <v>3.3614998474627011E-3</v>
      </c>
      <c r="Q100" s="34">
        <f t="shared" ca="1" si="11"/>
        <v>9.6167481040003722E-3</v>
      </c>
      <c r="R100" s="34">
        <f t="shared" ca="1" si="11"/>
        <v>1.0614452064098057E-2</v>
      </c>
      <c r="S100" s="34"/>
      <c r="T100" s="34"/>
      <c r="U100" s="34">
        <f t="shared" ca="1" si="11"/>
        <v>6.1298893778656272E-3</v>
      </c>
      <c r="V100" s="34"/>
      <c r="W100" s="34"/>
      <c r="X100" s="34">
        <f t="shared" ca="1" si="11"/>
        <v>1.1087077936918988E-2</v>
      </c>
      <c r="Y100" s="55">
        <f t="shared" ca="1" si="11"/>
        <v>1.9671227120409362E-2</v>
      </c>
    </row>
    <row r="101" spans="1:25" s="33" customFormat="1" ht="12" thickBot="1" x14ac:dyDescent="0.25">
      <c r="A101" s="26">
        <v>41274</v>
      </c>
      <c r="B101" s="65">
        <f t="shared" ref="B101:X115" ca="1" si="12">B40/B39-1</f>
        <v>3.8573481374741814E-3</v>
      </c>
      <c r="C101" s="65">
        <f t="shared" ca="1" si="12"/>
        <v>5.7366903057376462E-3</v>
      </c>
      <c r="D101" s="56">
        <f t="shared" ca="1" si="12"/>
        <v>7.0919923537025031E-3</v>
      </c>
      <c r="E101" s="56">
        <f t="shared" ca="1" si="12"/>
        <v>5.5479051174023297E-3</v>
      </c>
      <c r="F101" s="56">
        <f t="shared" ca="1" si="12"/>
        <v>-4.5661023748234664E-3</v>
      </c>
      <c r="G101" s="57">
        <f t="shared" ca="1" si="12"/>
        <v>9.2106742431015132E-3</v>
      </c>
      <c r="H101" s="56">
        <f t="shared" ca="1" si="12"/>
        <v>1.1558293209853243E-2</v>
      </c>
      <c r="I101" s="56">
        <f t="shared" ca="1" si="12"/>
        <v>1.0457785463450664E-2</v>
      </c>
      <c r="J101" s="66">
        <f t="shared" ca="1" si="12"/>
        <v>1.3626745051775302E-2</v>
      </c>
      <c r="K101" s="56">
        <f t="shared" ca="1" si="12"/>
        <v>-2.2785951599466614E-3</v>
      </c>
      <c r="L101" s="56"/>
      <c r="M101" s="66"/>
      <c r="N101" s="56">
        <f t="shared" ca="1" si="12"/>
        <v>2.8082140537308842E-3</v>
      </c>
      <c r="O101" s="58">
        <f t="shared" ca="1" si="12"/>
        <v>3.9692077859980746E-3</v>
      </c>
      <c r="P101" s="57">
        <f t="shared" ca="1" si="12"/>
        <v>9.070730782263281E-3</v>
      </c>
      <c r="Q101" s="56">
        <f t="shared" ca="1" si="12"/>
        <v>7.6682473204345847E-3</v>
      </c>
      <c r="R101" s="56">
        <f t="shared" ca="1" si="12"/>
        <v>5.3515788023186239E-3</v>
      </c>
      <c r="S101" s="56"/>
      <c r="T101" s="56"/>
      <c r="U101" s="56">
        <f t="shared" ca="1" si="12"/>
        <v>4.3752972026009918E-3</v>
      </c>
      <c r="V101" s="56"/>
      <c r="W101" s="56"/>
      <c r="X101" s="56">
        <f t="shared" ca="1" si="12"/>
        <v>-4.067182581933948E-3</v>
      </c>
      <c r="Y101" s="58">
        <f t="shared" ref="Y101:Y125" ca="1" si="13">Y40/Y39-1</f>
        <v>9.4348908269041853E-3</v>
      </c>
    </row>
    <row r="102" spans="1:25" s="33" customFormat="1" x14ac:dyDescent="0.2">
      <c r="A102" s="14">
        <v>41364</v>
      </c>
      <c r="B102" s="67">
        <f t="shared" ca="1" si="12"/>
        <v>-7.0619103647764359E-3</v>
      </c>
      <c r="C102" s="67">
        <f t="shared" ca="1" si="12"/>
        <v>-2.2573170519603059E-3</v>
      </c>
      <c r="D102" s="59">
        <f t="shared" ca="1" si="12"/>
        <v>-2.0912100463897909E-3</v>
      </c>
      <c r="E102" s="59">
        <f t="shared" ca="1" si="12"/>
        <v>1.1001122825620158E-3</v>
      </c>
      <c r="F102" s="59">
        <f t="shared" ca="1" si="12"/>
        <v>-1.9994816753617917E-3</v>
      </c>
      <c r="G102" s="60">
        <f t="shared" ca="1" si="12"/>
        <v>-5.1059593258617753E-3</v>
      </c>
      <c r="H102" s="59">
        <f t="shared" ca="1" si="12"/>
        <v>1.0060338004505232E-2</v>
      </c>
      <c r="I102" s="59">
        <f t="shared" ca="1" si="12"/>
        <v>-1.0304870413560097E-2</v>
      </c>
      <c r="J102" s="68">
        <f t="shared" ca="1" si="12"/>
        <v>3.3572564694444029E-3</v>
      </c>
      <c r="K102" s="59">
        <f t="shared" ca="1" si="12"/>
        <v>-4.8360133668526872E-3</v>
      </c>
      <c r="L102" s="59"/>
      <c r="M102" s="68"/>
      <c r="N102" s="59">
        <f t="shared" ca="1" si="12"/>
        <v>5.237699817780106E-3</v>
      </c>
      <c r="O102" s="61">
        <f t="shared" ca="1" si="12"/>
        <v>5.1810807398535719E-3</v>
      </c>
      <c r="P102" s="60">
        <f t="shared" ca="1" si="12"/>
        <v>0.17126470177250419</v>
      </c>
      <c r="Q102" s="59">
        <f t="shared" ca="1" si="12"/>
        <v>-1.8273373464107179E-3</v>
      </c>
      <c r="R102" s="59">
        <f t="shared" ca="1" si="12"/>
        <v>7.1143627784153729E-4</v>
      </c>
      <c r="S102" s="59"/>
      <c r="T102" s="59"/>
      <c r="U102" s="59">
        <f t="shared" ca="1" si="12"/>
        <v>3.1269076896316417E-3</v>
      </c>
      <c r="V102" s="59"/>
      <c r="W102" s="59"/>
      <c r="X102" s="59">
        <f t="shared" ca="1" si="12"/>
        <v>-5.136088652123727E-2</v>
      </c>
      <c r="Y102" s="61">
        <f t="shared" ca="1" si="13"/>
        <v>-1.0104571649739436E-3</v>
      </c>
    </row>
    <row r="103" spans="1:25" s="33" customFormat="1" x14ac:dyDescent="0.2">
      <c r="A103" s="20">
        <v>41455</v>
      </c>
      <c r="B103" s="63">
        <f t="shared" ca="1" si="12"/>
        <v>3.6719057863932036E-4</v>
      </c>
      <c r="C103" s="63">
        <f t="shared" ca="1" si="12"/>
        <v>1.8544660371215826E-3</v>
      </c>
      <c r="D103" s="34">
        <f t="shared" ca="1" si="12"/>
        <v>2.0006963375187592E-3</v>
      </c>
      <c r="E103" s="34">
        <f t="shared" ca="1" si="12"/>
        <v>7.8713982265510296E-4</v>
      </c>
      <c r="F103" s="34">
        <f t="shared" ca="1" si="12"/>
        <v>3.0191367509879719E-4</v>
      </c>
      <c r="G103" s="53">
        <f t="shared" ca="1" si="12"/>
        <v>1.7549552956608316E-4</v>
      </c>
      <c r="H103" s="34">
        <f t="shared" ca="1" si="12"/>
        <v>-4.3031398366024542E-2</v>
      </c>
      <c r="I103" s="34">
        <f t="shared" ca="1" si="12"/>
        <v>2.1308573174843026E-3</v>
      </c>
      <c r="J103" s="64">
        <f t="shared" ca="1" si="12"/>
        <v>-8.8253914130346223E-3</v>
      </c>
      <c r="K103" s="34">
        <f t="shared" ca="1" si="12"/>
        <v>3.2263481765899549E-3</v>
      </c>
      <c r="L103" s="34"/>
      <c r="M103" s="64"/>
      <c r="N103" s="34">
        <f t="shared" ca="1" si="12"/>
        <v>-1.1784270014038034E-3</v>
      </c>
      <c r="O103" s="55">
        <f t="shared" ca="1" si="12"/>
        <v>-1.0659042140895858E-3</v>
      </c>
      <c r="P103" s="53">
        <f t="shared" ca="1" si="12"/>
        <v>-2.2742631151850601E-2</v>
      </c>
      <c r="Q103" s="34">
        <f t="shared" ca="1" si="12"/>
        <v>4.8220742737123956E-3</v>
      </c>
      <c r="R103" s="34">
        <f t="shared" ca="1" si="12"/>
        <v>1.7394149644911483E-3</v>
      </c>
      <c r="S103" s="34"/>
      <c r="T103" s="34">
        <f t="shared" ref="T103:U120" ca="1" si="14">T42/T41-1</f>
        <v>8.1248248752379126E-3</v>
      </c>
      <c r="U103" s="34">
        <f t="shared" ca="1" si="12"/>
        <v>3.1232205282498704E-3</v>
      </c>
      <c r="V103" s="34"/>
      <c r="W103" s="34">
        <f t="shared" ref="W103:X118" ca="1" si="15">W42/W41-1</f>
        <v>1.1970312945464023E-4</v>
      </c>
      <c r="X103" s="34">
        <f t="shared" ca="1" si="12"/>
        <v>3.0795674575843091E-2</v>
      </c>
      <c r="Y103" s="55">
        <f t="shared" ca="1" si="13"/>
        <v>3.102264906403196E-3</v>
      </c>
    </row>
    <row r="104" spans="1:25" s="33" customFormat="1" x14ac:dyDescent="0.2">
      <c r="A104" s="20">
        <v>41547</v>
      </c>
      <c r="B104" s="63">
        <f t="shared" ca="1" si="12"/>
        <v>1.9747330754897874E-3</v>
      </c>
      <c r="C104" s="63">
        <f t="shared" ca="1" si="12"/>
        <v>1.5758594234880352E-3</v>
      </c>
      <c r="D104" s="34">
        <f t="shared" ca="1" si="12"/>
        <v>1.7134459359051668E-3</v>
      </c>
      <c r="E104" s="34">
        <f t="shared" ca="1" si="12"/>
        <v>7.2439717813987947E-3</v>
      </c>
      <c r="F104" s="34">
        <f t="shared" ca="1" si="12"/>
        <v>3.9213557746431427E-4</v>
      </c>
      <c r="G104" s="53">
        <f t="shared" ca="1" si="12"/>
        <v>9.7855146336569554E-3</v>
      </c>
      <c r="H104" s="34">
        <f t="shared" ca="1" si="12"/>
        <v>4.1005341804942974E-2</v>
      </c>
      <c r="I104" s="34">
        <f t="shared" ca="1" si="12"/>
        <v>-3.8060818639571448E-3</v>
      </c>
      <c r="J104" s="64">
        <f t="shared" ca="1" si="12"/>
        <v>-2.6014256939367875E-2</v>
      </c>
      <c r="K104" s="34">
        <f t="shared" ca="1" si="12"/>
        <v>-2.5877317601840089E-3</v>
      </c>
      <c r="L104" s="34"/>
      <c r="M104" s="64"/>
      <c r="N104" s="34">
        <f t="shared" ca="1" si="12"/>
        <v>3.1914795252758754E-3</v>
      </c>
      <c r="O104" s="55">
        <f t="shared" ca="1" si="12"/>
        <v>1.6455807573818593E-3</v>
      </c>
      <c r="P104" s="53">
        <f t="shared" ca="1" si="12"/>
        <v>-0.24230875500597371</v>
      </c>
      <c r="Q104" s="34">
        <f t="shared" ca="1" si="12"/>
        <v>5.3501733042109478E-3</v>
      </c>
      <c r="R104" s="34">
        <f t="shared" ca="1" si="12"/>
        <v>3.56339699073005E-3</v>
      </c>
      <c r="S104" s="34"/>
      <c r="T104" s="34">
        <f t="shared" ca="1" si="14"/>
        <v>6.1113026054746555E-3</v>
      </c>
      <c r="U104" s="34">
        <f t="shared" ca="1" si="12"/>
        <v>-1.0163551488033828E-3</v>
      </c>
      <c r="V104" s="34"/>
      <c r="W104" s="34">
        <f t="shared" ca="1" si="15"/>
        <v>-1.9993739667353294E-3</v>
      </c>
      <c r="X104" s="34">
        <f t="shared" ca="1" si="12"/>
        <v>2.2687477463581018E-3</v>
      </c>
      <c r="Y104" s="55">
        <f t="shared" ca="1" si="13"/>
        <v>6.4403710342386677E-3</v>
      </c>
    </row>
    <row r="105" spans="1:25" s="33" customFormat="1" ht="12" thickBot="1" x14ac:dyDescent="0.25">
      <c r="A105" s="26">
        <v>41639</v>
      </c>
      <c r="B105" s="65">
        <f t="shared" ca="1" si="12"/>
        <v>1.2001715705034499E-3</v>
      </c>
      <c r="C105" s="65">
        <f t="shared" ca="1" si="12"/>
        <v>2.393120922840275E-3</v>
      </c>
      <c r="D105" s="56">
        <f t="shared" ca="1" si="12"/>
        <v>2.0751452018332728E-3</v>
      </c>
      <c r="E105" s="56">
        <f t="shared" ca="1" si="12"/>
        <v>5.0306311981642704E-3</v>
      </c>
      <c r="F105" s="56">
        <f t="shared" ca="1" si="12"/>
        <v>4.4410267298171657E-3</v>
      </c>
      <c r="G105" s="57">
        <f t="shared" ca="1" si="12"/>
        <v>3.0081082834971795E-3</v>
      </c>
      <c r="H105" s="56">
        <f t="shared" ca="1" si="12"/>
        <v>4.0128847885854135E-3</v>
      </c>
      <c r="I105" s="56">
        <f t="shared" ca="1" si="12"/>
        <v>-2.9169959150726621E-3</v>
      </c>
      <c r="J105" s="66">
        <f t="shared" ca="1" si="12"/>
        <v>7.0520889064860093E-3</v>
      </c>
      <c r="K105" s="56">
        <f t="shared" ca="1" si="12"/>
        <v>8.3719446341898873E-3</v>
      </c>
      <c r="L105" s="56"/>
      <c r="M105" s="66"/>
      <c r="N105" s="56">
        <f t="shared" ca="1" si="12"/>
        <v>7.9141959394786188E-3</v>
      </c>
      <c r="O105" s="58">
        <f t="shared" ca="1" si="12"/>
        <v>9.4541892980148923E-3</v>
      </c>
      <c r="P105" s="57">
        <f t="shared" ca="1" si="12"/>
        <v>-2.4830566612859872E-2</v>
      </c>
      <c r="Q105" s="56">
        <f t="shared" ca="1" si="12"/>
        <v>8.0437045889178993E-3</v>
      </c>
      <c r="R105" s="56">
        <f t="shared" ca="1" si="12"/>
        <v>2.3769034941500955E-3</v>
      </c>
      <c r="S105" s="56"/>
      <c r="T105" s="56">
        <f t="shared" ca="1" si="14"/>
        <v>2.1336358547658918E-3</v>
      </c>
      <c r="U105" s="56">
        <f t="shared" ca="1" si="12"/>
        <v>3.1233493288767011E-3</v>
      </c>
      <c r="V105" s="56"/>
      <c r="W105" s="56">
        <f t="shared" ca="1" si="15"/>
        <v>7.0347147381555342E-3</v>
      </c>
      <c r="X105" s="56">
        <f t="shared" ca="1" si="12"/>
        <v>-4.7668742583746315E-3</v>
      </c>
      <c r="Y105" s="58">
        <f t="shared" ca="1" si="13"/>
        <v>9.3655681191946449E-3</v>
      </c>
    </row>
    <row r="106" spans="1:25" s="33" customFormat="1" x14ac:dyDescent="0.2">
      <c r="A106" s="14">
        <v>41729</v>
      </c>
      <c r="B106" s="67">
        <f t="shared" ca="1" si="12"/>
        <v>3.4605425562594938E-3</v>
      </c>
      <c r="C106" s="67">
        <f t="shared" ca="1" si="12"/>
        <v>4.9886070045190856E-3</v>
      </c>
      <c r="D106" s="59">
        <f t="shared" ca="1" si="12"/>
        <v>4.7936777622670235E-3</v>
      </c>
      <c r="E106" s="59">
        <f t="shared" ca="1" si="12"/>
        <v>3.6823471229081584E-3</v>
      </c>
      <c r="F106" s="59">
        <f t="shared" ca="1" si="12"/>
        <v>5.7986876017601663E-3</v>
      </c>
      <c r="G106" s="60">
        <f t="shared" ca="1" si="12"/>
        <v>-2.2430736655769667E-3</v>
      </c>
      <c r="H106" s="59">
        <f t="shared" ca="1" si="12"/>
        <v>-0.11370036785814974</v>
      </c>
      <c r="I106" s="59">
        <f t="shared" ca="1" si="12"/>
        <v>2.0452344657659882E-3</v>
      </c>
      <c r="J106" s="68">
        <f t="shared" ca="1" si="12"/>
        <v>7.1443432823790065E-3</v>
      </c>
      <c r="K106" s="59">
        <f t="shared" ca="1" si="12"/>
        <v>2.9459330285384056E-3</v>
      </c>
      <c r="L106" s="59"/>
      <c r="M106" s="68"/>
      <c r="N106" s="59">
        <f t="shared" ca="1" si="12"/>
        <v>5.1898639217864417E-3</v>
      </c>
      <c r="O106" s="61">
        <f t="shared" ca="1" si="12"/>
        <v>9.1241000674240347E-3</v>
      </c>
      <c r="P106" s="60">
        <f t="shared" ca="1" si="12"/>
        <v>4.8117376881499307E-2</v>
      </c>
      <c r="Q106" s="59">
        <f t="shared" ca="1" si="12"/>
        <v>-1.4182964552750255E-3</v>
      </c>
      <c r="R106" s="59">
        <f t="shared" ca="1" si="12"/>
        <v>4.1587918397230084E-3</v>
      </c>
      <c r="S106" s="59"/>
      <c r="T106" s="59">
        <f t="shared" ca="1" si="14"/>
        <v>-8.2030167448606806E-3</v>
      </c>
      <c r="U106" s="59">
        <f t="shared" ca="1" si="12"/>
        <v>1.1590478414698069E-3</v>
      </c>
      <c r="V106" s="59"/>
      <c r="W106" s="59">
        <f t="shared" ca="1" si="15"/>
        <v>6.1719019470882763E-3</v>
      </c>
      <c r="X106" s="59">
        <f t="shared" ca="1" si="12"/>
        <v>1.5959565546991961E-2</v>
      </c>
      <c r="Y106" s="61">
        <f t="shared" ca="1" si="13"/>
        <v>2.7457718810923737E-3</v>
      </c>
    </row>
    <row r="107" spans="1:25" s="33" customFormat="1" x14ac:dyDescent="0.2">
      <c r="A107" s="20">
        <v>41820</v>
      </c>
      <c r="B107" s="63">
        <f t="shared" ca="1" si="12"/>
        <v>1.465499480162169E-3</v>
      </c>
      <c r="C107" s="63">
        <f t="shared" ca="1" si="12"/>
        <v>1.7238237526968625E-3</v>
      </c>
      <c r="D107" s="34">
        <f t="shared" ca="1" si="12"/>
        <v>1.8243734596876671E-3</v>
      </c>
      <c r="E107" s="34">
        <f t="shared" ca="1" si="12"/>
        <v>6.713457703396486E-3</v>
      </c>
      <c r="F107" s="34">
        <f t="shared" ca="1" si="12"/>
        <v>1.8267798186990536E-3</v>
      </c>
      <c r="G107" s="53">
        <f t="shared" ca="1" si="12"/>
        <v>7.8142170421435786E-3</v>
      </c>
      <c r="H107" s="34">
        <f t="shared" ca="1" si="12"/>
        <v>2.639464673657077E-2</v>
      </c>
      <c r="I107" s="34">
        <f t="shared" ca="1" si="12"/>
        <v>3.1676800172995012E-3</v>
      </c>
      <c r="J107" s="64">
        <f t="shared" ca="1" si="12"/>
        <v>-1.0781033664199358E-2</v>
      </c>
      <c r="K107" s="34">
        <f t="shared" ca="1" si="12"/>
        <v>3.1745836847383302E-3</v>
      </c>
      <c r="L107" s="34"/>
      <c r="M107" s="64"/>
      <c r="N107" s="34">
        <f t="shared" ca="1" si="12"/>
        <v>5.5004179230269123E-3</v>
      </c>
      <c r="O107" s="55">
        <f t="shared" ca="1" si="12"/>
        <v>-1.7720188980397955E-3</v>
      </c>
      <c r="P107" s="53">
        <f t="shared" ca="1" si="12"/>
        <v>4.3569205285085788E-2</v>
      </c>
      <c r="Q107" s="34">
        <f t="shared" ca="1" si="12"/>
        <v>6.7402244558676383E-3</v>
      </c>
      <c r="R107" s="34">
        <f t="shared" ca="1" si="12"/>
        <v>2.0837713265065005E-3</v>
      </c>
      <c r="S107" s="34"/>
      <c r="T107" s="34">
        <f t="shared" ca="1" si="14"/>
        <v>7.3594989359975216E-3</v>
      </c>
      <c r="U107" s="34">
        <f t="shared" ca="1" si="12"/>
        <v>-7.4297366757236638E-4</v>
      </c>
      <c r="V107" s="34"/>
      <c r="W107" s="34">
        <f t="shared" ca="1" si="15"/>
        <v>8.870508218699058E-4</v>
      </c>
      <c r="X107" s="34">
        <f t="shared" ca="1" si="12"/>
        <v>-5.0163805747689416E-2</v>
      </c>
      <c r="Y107" s="55">
        <f t="shared" ca="1" si="13"/>
        <v>5.40205540185279E-3</v>
      </c>
    </row>
    <row r="108" spans="1:25" s="33" customFormat="1" x14ac:dyDescent="0.2">
      <c r="A108" s="20">
        <v>41912</v>
      </c>
      <c r="B108" s="63">
        <f t="shared" ca="1" si="12"/>
        <v>1.837385988341822E-3</v>
      </c>
      <c r="C108" s="63">
        <f t="shared" ca="1" si="12"/>
        <v>4.7990894797056427E-3</v>
      </c>
      <c r="D108" s="34">
        <f t="shared" ca="1" si="12"/>
        <v>5.3533260411819938E-3</v>
      </c>
      <c r="E108" s="34">
        <f t="shared" ca="1" si="12"/>
        <v>6.4404696037123621E-4</v>
      </c>
      <c r="F108" s="34">
        <f t="shared" ca="1" si="12"/>
        <v>1.1317836137751947E-3</v>
      </c>
      <c r="G108" s="53">
        <f t="shared" ca="1" si="12"/>
        <v>6.3529652703977479E-3</v>
      </c>
      <c r="H108" s="34">
        <f t="shared" ca="1" si="12"/>
        <v>5.0944025962018635E-4</v>
      </c>
      <c r="I108" s="34">
        <f t="shared" ca="1" si="12"/>
        <v>5.8845117373453881E-3</v>
      </c>
      <c r="J108" s="64">
        <f t="shared" ca="1" si="12"/>
        <v>1.9640871142414529E-3</v>
      </c>
      <c r="K108" s="34">
        <f t="shared" ca="1" si="12"/>
        <v>-2.3680525220870496E-4</v>
      </c>
      <c r="L108" s="34"/>
      <c r="M108" s="64"/>
      <c r="N108" s="34">
        <f t="shared" ca="1" si="12"/>
        <v>5.5153761079562713E-5</v>
      </c>
      <c r="O108" s="55">
        <f t="shared" ca="1" si="12"/>
        <v>1.7869524916700463E-3</v>
      </c>
      <c r="P108" s="53">
        <f t="shared" ca="1" si="12"/>
        <v>-3.7733226820965582E-2</v>
      </c>
      <c r="Q108" s="34">
        <f t="shared" ca="1" si="12"/>
        <v>6.8972702699983124E-3</v>
      </c>
      <c r="R108" s="34">
        <f t="shared" ca="1" si="12"/>
        <v>3.2189834086937541E-3</v>
      </c>
      <c r="S108" s="34"/>
      <c r="T108" s="34">
        <f t="shared" ca="1" si="14"/>
        <v>4.5519926206392114E-3</v>
      </c>
      <c r="U108" s="34">
        <f t="shared" ca="1" si="12"/>
        <v>2.8454488693774316E-4</v>
      </c>
      <c r="V108" s="34"/>
      <c r="W108" s="34">
        <f t="shared" ca="1" si="15"/>
        <v>-3.849678926286515E-4</v>
      </c>
      <c r="X108" s="34">
        <f t="shared" ca="1" si="12"/>
        <v>9.315090571571738E-2</v>
      </c>
      <c r="Y108" s="55">
        <f t="shared" ca="1" si="13"/>
        <v>4.0998520231620983E-3</v>
      </c>
    </row>
    <row r="109" spans="1:25" s="33" customFormat="1" ht="12" thickBot="1" x14ac:dyDescent="0.25">
      <c r="A109" s="20">
        <v>42004</v>
      </c>
      <c r="B109" s="63">
        <f t="shared" ca="1" si="12"/>
        <v>4.2936930363883796E-3</v>
      </c>
      <c r="C109" s="63">
        <f t="shared" ca="1" si="12"/>
        <v>2.7264523059755685E-3</v>
      </c>
      <c r="D109" s="34">
        <f t="shared" ca="1" si="12"/>
        <v>2.4061905596308719E-3</v>
      </c>
      <c r="E109" s="34">
        <f t="shared" ca="1" si="12"/>
        <v>6.6543887313108563E-3</v>
      </c>
      <c r="F109" s="34">
        <f t="shared" ca="1" si="12"/>
        <v>5.3752464107459375E-3</v>
      </c>
      <c r="G109" s="53">
        <f t="shared" ca="1" si="12"/>
        <v>2.615851304227812E-3</v>
      </c>
      <c r="H109" s="34">
        <f t="shared" ca="1" si="12"/>
        <v>8.0815693577791503E-3</v>
      </c>
      <c r="I109" s="34">
        <f t="shared" ca="1" si="12"/>
        <v>-7.1287976617129267E-4</v>
      </c>
      <c r="J109" s="64">
        <f t="shared" ca="1" si="12"/>
        <v>3.6396995643932506E-3</v>
      </c>
      <c r="K109" s="34">
        <f t="shared" ca="1" si="12"/>
        <v>7.5784349959120423E-3</v>
      </c>
      <c r="L109" s="34"/>
      <c r="M109" s="64"/>
      <c r="N109" s="34">
        <f t="shared" ca="1" si="12"/>
        <v>7.2423242601971083E-3</v>
      </c>
      <c r="O109" s="55">
        <f t="shared" ca="1" si="12"/>
        <v>8.9455254661265915E-3</v>
      </c>
      <c r="P109" s="53">
        <f t="shared" ca="1" si="12"/>
        <v>2.8722149826288623E-2</v>
      </c>
      <c r="Q109" s="34">
        <f t="shared" ca="1" si="12"/>
        <v>6.3033611526843725E-3</v>
      </c>
      <c r="R109" s="34">
        <f t="shared" ca="1" si="12"/>
        <v>5.6194987906315053E-3</v>
      </c>
      <c r="S109" s="34"/>
      <c r="T109" s="34">
        <f t="shared" ca="1" si="14"/>
        <v>3.605756280838035E-3</v>
      </c>
      <c r="U109" s="34">
        <f t="shared" ca="1" si="12"/>
        <v>2.9945362371261997E-3</v>
      </c>
      <c r="V109" s="34"/>
      <c r="W109" s="34">
        <f t="shared" ca="1" si="15"/>
        <v>6.9754977155933595E-3</v>
      </c>
      <c r="X109" s="34">
        <f t="shared" ca="1" si="12"/>
        <v>-8.8395444912083843E-3</v>
      </c>
      <c r="Y109" s="55">
        <f t="shared" ca="1" si="13"/>
        <v>5.4743760605933112E-3</v>
      </c>
    </row>
    <row r="110" spans="1:25" s="33" customFormat="1" x14ac:dyDescent="0.2">
      <c r="A110" s="14">
        <v>42094</v>
      </c>
      <c r="B110" s="67">
        <f t="shared" ca="1" si="12"/>
        <v>2.1079000574901752E-3</v>
      </c>
      <c r="C110" s="67">
        <f t="shared" ca="1" si="12"/>
        <v>3.7533627760508725E-3</v>
      </c>
      <c r="D110" s="59">
        <f t="shared" ca="1" si="12"/>
        <v>3.9305771161082248E-3</v>
      </c>
      <c r="E110" s="59">
        <f t="shared" ca="1" si="12"/>
        <v>4.0600649725555105E-3</v>
      </c>
      <c r="F110" s="59">
        <f t="shared" ca="1" si="12"/>
        <v>3.2780506108252006E-3</v>
      </c>
      <c r="G110" s="60">
        <f t="shared" ca="1" si="12"/>
        <v>-2.0411430886690951E-4</v>
      </c>
      <c r="H110" s="59">
        <f t="shared" ca="1" si="12"/>
        <v>-4.0133428477745259E-2</v>
      </c>
      <c r="I110" s="59">
        <f t="shared" ca="1" si="12"/>
        <v>2.5820536056109233E-4</v>
      </c>
      <c r="J110" s="68">
        <f t="shared" ca="1" si="12"/>
        <v>8.0832053585602193E-3</v>
      </c>
      <c r="K110" s="59">
        <f t="shared" ca="1" si="12"/>
        <v>1.8353738221386084E-3</v>
      </c>
      <c r="L110" s="59"/>
      <c r="M110" s="68"/>
      <c r="N110" s="59">
        <f t="shared" ca="1" si="12"/>
        <v>2.9533733924433925E-3</v>
      </c>
      <c r="O110" s="61">
        <f t="shared" ca="1" si="12"/>
        <v>6.812151333326355E-3</v>
      </c>
      <c r="P110" s="60">
        <f t="shared" ca="1" si="12"/>
        <v>-0.11841340435913128</v>
      </c>
      <c r="Q110" s="59">
        <f t="shared" ca="1" si="12"/>
        <v>-2.5615958036306896E-3</v>
      </c>
      <c r="R110" s="59">
        <f t="shared" ca="1" si="12"/>
        <v>5.5241884211110204E-4</v>
      </c>
      <c r="S110" s="59"/>
      <c r="T110" s="59">
        <f t="shared" ca="1" si="14"/>
        <v>2.9775856374736343E-4</v>
      </c>
      <c r="U110" s="59">
        <f t="shared" ca="1" si="12"/>
        <v>4.0628994318461231E-3</v>
      </c>
      <c r="V110" s="59"/>
      <c r="W110" s="59">
        <f t="shared" ca="1" si="15"/>
        <v>4.5199672831837123E-3</v>
      </c>
      <c r="X110" s="59">
        <f t="shared" ca="1" si="12"/>
        <v>5.8885443669720594E-3</v>
      </c>
      <c r="Y110" s="61">
        <f t="shared" ca="1" si="13"/>
        <v>2.2342656673621786E-3</v>
      </c>
    </row>
    <row r="111" spans="1:25" s="33" customFormat="1" x14ac:dyDescent="0.2">
      <c r="A111" s="20">
        <v>42185</v>
      </c>
      <c r="B111" s="63">
        <f t="shared" ca="1" si="12"/>
        <v>2.5202597943003724E-3</v>
      </c>
      <c r="C111" s="63">
        <f t="shared" ca="1" si="12"/>
        <v>3.5908877302925912E-3</v>
      </c>
      <c r="D111" s="34">
        <f t="shared" ca="1" si="12"/>
        <v>3.9027765734549469E-3</v>
      </c>
      <c r="E111" s="34">
        <f t="shared" ca="1" si="12"/>
        <v>3.8981004052609514E-3</v>
      </c>
      <c r="F111" s="34">
        <f t="shared" ca="1" si="12"/>
        <v>1.9232592985585217E-3</v>
      </c>
      <c r="G111" s="53">
        <f t="shared" ca="1" si="12"/>
        <v>8.063930818789089E-3</v>
      </c>
      <c r="H111" s="34">
        <f t="shared" ca="1" si="12"/>
        <v>4.1379314500756603E-2</v>
      </c>
      <c r="I111" s="34">
        <f t="shared" ca="1" si="12"/>
        <v>5.7199463686554708E-3</v>
      </c>
      <c r="J111" s="64">
        <f t="shared" ca="1" si="12"/>
        <v>-1.203797779791449E-2</v>
      </c>
      <c r="K111" s="34">
        <f t="shared" ca="1" si="12"/>
        <v>2.453233048709702E-3</v>
      </c>
      <c r="L111" s="34"/>
      <c r="M111" s="64"/>
      <c r="N111" s="34">
        <f t="shared" ca="1" si="12"/>
        <v>5.4624992754295221E-3</v>
      </c>
      <c r="O111" s="55">
        <f t="shared" ca="1" si="12"/>
        <v>-9.9711503880928198E-4</v>
      </c>
      <c r="P111" s="53">
        <f t="shared" ca="1" si="12"/>
        <v>3.9986347537069422E-2</v>
      </c>
      <c r="Q111" s="34">
        <f t="shared" ca="1" si="12"/>
        <v>1.0502231550881369E-2</v>
      </c>
      <c r="R111" s="34">
        <f t="shared" ca="1" si="12"/>
        <v>2.7343489413964583E-3</v>
      </c>
      <c r="S111" s="34"/>
      <c r="T111" s="34">
        <f t="shared" ca="1" si="14"/>
        <v>7.4087594121652334E-3</v>
      </c>
      <c r="U111" s="34">
        <f t="shared" ca="1" si="12"/>
        <v>1.9082230572398107E-3</v>
      </c>
      <c r="V111" s="34"/>
      <c r="W111" s="34">
        <f t="shared" ca="1" si="15"/>
        <v>1.0467051247788905E-3</v>
      </c>
      <c r="X111" s="34">
        <f t="shared" ca="1" si="12"/>
        <v>1.8933607590447821E-3</v>
      </c>
      <c r="Y111" s="55">
        <f t="shared" ca="1" si="13"/>
        <v>1.0471279253096988E-3</v>
      </c>
    </row>
    <row r="112" spans="1:25" s="33" customFormat="1" x14ac:dyDescent="0.2">
      <c r="A112" s="20">
        <v>42277</v>
      </c>
      <c r="B112" s="63">
        <f t="shared" ca="1" si="12"/>
        <v>1.1918088869873333E-3</v>
      </c>
      <c r="C112" s="63">
        <f t="shared" ca="1" si="12"/>
        <v>4.2521531521741984E-3</v>
      </c>
      <c r="D112" s="34">
        <f t="shared" ca="1" si="12"/>
        <v>4.4434596840035034E-3</v>
      </c>
      <c r="E112" s="34">
        <f t="shared" ca="1" si="12"/>
        <v>1.7168533988551893E-3</v>
      </c>
      <c r="F112" s="34">
        <f t="shared" ca="1" si="12"/>
        <v>3.5392116444863397E-3</v>
      </c>
      <c r="G112" s="53">
        <f t="shared" ca="1" si="12"/>
        <v>3.6285105331312906E-3</v>
      </c>
      <c r="H112" s="34">
        <f t="shared" ca="1" si="12"/>
        <v>1.0278688254394819E-3</v>
      </c>
      <c r="I112" s="34">
        <f t="shared" ca="1" si="12"/>
        <v>4.3204949963100425E-3</v>
      </c>
      <c r="J112" s="64">
        <f t="shared" ca="1" si="12"/>
        <v>4.0591624695047734E-3</v>
      </c>
      <c r="K112" s="34">
        <f t="shared" ca="1" si="12"/>
        <v>2.3345708918105501E-3</v>
      </c>
      <c r="L112" s="34"/>
      <c r="M112" s="64"/>
      <c r="N112" s="34">
        <f t="shared" ca="1" si="12"/>
        <v>6.4943081504553746E-4</v>
      </c>
      <c r="O112" s="55">
        <f t="shared" ca="1" si="12"/>
        <v>9.2983942805546782E-4</v>
      </c>
      <c r="P112" s="53">
        <f t="shared" ca="1" si="12"/>
        <v>-3.3457698207526421E-2</v>
      </c>
      <c r="Q112" s="34">
        <f t="shared" ca="1" si="12"/>
        <v>3.9693777190825674E-3</v>
      </c>
      <c r="R112" s="34">
        <f t="shared" ca="1" si="12"/>
        <v>4.7923519365471456E-3</v>
      </c>
      <c r="S112" s="34"/>
      <c r="T112" s="34">
        <f t="shared" ca="1" si="14"/>
        <v>2.6430974759652504E-3</v>
      </c>
      <c r="U112" s="34">
        <f t="shared" ca="1" si="12"/>
        <v>4.0617183064917128E-5</v>
      </c>
      <c r="V112" s="34"/>
      <c r="W112" s="34">
        <f t="shared" ca="1" si="15"/>
        <v>8.8849463192741673E-4</v>
      </c>
      <c r="X112" s="34">
        <f t="shared" ca="1" si="12"/>
        <v>1.1508801587601925E-2</v>
      </c>
      <c r="Y112" s="55">
        <f t="shared" ca="1" si="13"/>
        <v>2.8031040909648475E-3</v>
      </c>
    </row>
    <row r="113" spans="1:25" s="33" customFormat="1" ht="12" thickBot="1" x14ac:dyDescent="0.25">
      <c r="A113" s="20">
        <v>42369</v>
      </c>
      <c r="B113" s="63">
        <f t="shared" ca="1" si="12"/>
        <v>5.0066521858225244E-3</v>
      </c>
      <c r="C113" s="63">
        <f t="shared" ca="1" si="12"/>
        <v>3.8822575309240825E-3</v>
      </c>
      <c r="D113" s="34">
        <f t="shared" ca="1" si="12"/>
        <v>4.1831081919818658E-3</v>
      </c>
      <c r="E113" s="34">
        <f t="shared" ca="1" si="12"/>
        <v>7.6814530489621724E-3</v>
      </c>
      <c r="F113" s="34">
        <f t="shared" ca="1" si="12"/>
        <v>2.1888436195134364E-3</v>
      </c>
      <c r="G113" s="53">
        <f t="shared" ca="1" si="12"/>
        <v>8.272942101751779E-3</v>
      </c>
      <c r="H113" s="34">
        <f t="shared" ca="1" si="12"/>
        <v>6.2303551395384016E-3</v>
      </c>
      <c r="I113" s="34">
        <f t="shared" ca="1" si="12"/>
        <v>3.1528877427826618E-3</v>
      </c>
      <c r="J113" s="64">
        <f t="shared" ca="1" si="12"/>
        <v>1.421189867394923E-2</v>
      </c>
      <c r="K113" s="34">
        <f t="shared" ca="1" si="12"/>
        <v>4.436571846599513E-3</v>
      </c>
      <c r="L113" s="34"/>
      <c r="M113" s="64"/>
      <c r="N113" s="34">
        <f t="shared" ca="1" si="12"/>
        <v>6.6036703992624624E-3</v>
      </c>
      <c r="O113" s="55">
        <f t="shared" ca="1" si="12"/>
        <v>8.6913649041837626E-3</v>
      </c>
      <c r="P113" s="53">
        <f t="shared" ca="1" si="12"/>
        <v>-1.4787922410504972E-2</v>
      </c>
      <c r="Q113" s="34">
        <f t="shared" ca="1" si="12"/>
        <v>7.2480405155119776E-3</v>
      </c>
      <c r="R113" s="34">
        <f t="shared" ca="1" si="12"/>
        <v>2.5604281591389277E-3</v>
      </c>
      <c r="S113" s="34"/>
      <c r="T113" s="34">
        <f t="shared" ca="1" si="14"/>
        <v>7.8353087220444095E-3</v>
      </c>
      <c r="U113" s="34">
        <f t="shared" ca="1" si="12"/>
        <v>3.9485014308648925E-3</v>
      </c>
      <c r="V113" s="34"/>
      <c r="W113" s="34">
        <f t="shared" ca="1" si="15"/>
        <v>4.8542242634943555E-3</v>
      </c>
      <c r="X113" s="34">
        <f t="shared" ca="1" si="12"/>
        <v>-2.2985340960015588E-3</v>
      </c>
      <c r="Y113" s="55">
        <f t="shared" ca="1" si="13"/>
        <v>-8.958757438876086E-4</v>
      </c>
    </row>
    <row r="114" spans="1:25" s="33" customFormat="1" x14ac:dyDescent="0.2">
      <c r="A114" s="14">
        <v>42460</v>
      </c>
      <c r="B114" s="67">
        <f t="shared" ca="1" si="12"/>
        <v>3.4626819666954134E-3</v>
      </c>
      <c r="C114" s="67">
        <f t="shared" ca="1" si="12"/>
        <v>2.7672390384609891E-3</v>
      </c>
      <c r="D114" s="59">
        <f t="shared" ca="1" si="12"/>
        <v>2.8310695522426599E-3</v>
      </c>
      <c r="E114" s="59">
        <f t="shared" ca="1" si="12"/>
        <v>5.0265638470323726E-3</v>
      </c>
      <c r="F114" s="59">
        <f t="shared" ca="1" si="12"/>
        <v>3.5710866203995106E-3</v>
      </c>
      <c r="G114" s="60">
        <f t="shared" ca="1" si="12"/>
        <v>9.0625022981829506E-3</v>
      </c>
      <c r="H114" s="59">
        <f t="shared" ca="1" si="12"/>
        <v>-1.5312772472833025E-3</v>
      </c>
      <c r="I114" s="59">
        <f t="shared" ca="1" si="12"/>
        <v>-1.464812630972423E-4</v>
      </c>
      <c r="J114" s="68">
        <f t="shared" ca="1" si="12"/>
        <v>-1.7204233957997528E-2</v>
      </c>
      <c r="K114" s="59">
        <f t="shared" ca="1" si="12"/>
        <v>1.8676029177220332E-3</v>
      </c>
      <c r="L114" s="59"/>
      <c r="M114" s="68"/>
      <c r="N114" s="59">
        <f t="shared" ca="1" si="12"/>
        <v>4.9535568185901102E-3</v>
      </c>
      <c r="O114" s="61">
        <f t="shared" ca="1" si="12"/>
        <v>6.4999165957040361E-3</v>
      </c>
      <c r="P114" s="60">
        <f t="shared" ca="1" si="12"/>
        <v>-2.1814457475096805E-2</v>
      </c>
      <c r="Q114" s="59">
        <f t="shared" ca="1" si="12"/>
        <v>8.5641496037651699E-3</v>
      </c>
      <c r="R114" s="59">
        <f t="shared" ca="1" si="12"/>
        <v>2.5571905905947823E-3</v>
      </c>
      <c r="S114" s="59"/>
      <c r="T114" s="59">
        <f t="shared" ca="1" si="14"/>
        <v>-1.9417786181918917E-3</v>
      </c>
      <c r="U114" s="59">
        <f t="shared" ca="1" si="12"/>
        <v>3.4074925211693419E-3</v>
      </c>
      <c r="V114" s="59"/>
      <c r="W114" s="59">
        <f t="shared" ca="1" si="15"/>
        <v>4.6178999189561143E-3</v>
      </c>
      <c r="X114" s="59">
        <f t="shared" ca="1" si="12"/>
        <v>-3.0040718074447748E-3</v>
      </c>
      <c r="Y114" s="61">
        <f t="shared" ca="1" si="13"/>
        <v>9.7974196662857782E-3</v>
      </c>
    </row>
    <row r="115" spans="1:25" s="33" customFormat="1" x14ac:dyDescent="0.2">
      <c r="A115" s="20">
        <v>42551</v>
      </c>
      <c r="B115" s="63">
        <f t="shared" ca="1" si="12"/>
        <v>5.0018235101860764E-3</v>
      </c>
      <c r="C115" s="63">
        <f t="shared" ca="1" si="12"/>
        <v>6.4505062888891018E-3</v>
      </c>
      <c r="D115" s="34">
        <f t="shared" ca="1" si="12"/>
        <v>6.9109312661739253E-3</v>
      </c>
      <c r="E115" s="34">
        <f t="shared" ca="1" si="12"/>
        <v>4.2936235250903287E-3</v>
      </c>
      <c r="F115" s="34">
        <f t="shared" ca="1" si="12"/>
        <v>4.7858558716105115E-3</v>
      </c>
      <c r="G115" s="53">
        <f t="shared" ca="1" si="12"/>
        <v>3.6082009657332215E-3</v>
      </c>
      <c r="H115" s="34">
        <f t="shared" ca="1" si="12"/>
        <v>-2.5395074037243281E-2</v>
      </c>
      <c r="I115" s="34">
        <f t="shared" ca="1" si="12"/>
        <v>8.1629074000024726E-3</v>
      </c>
      <c r="J115" s="64">
        <f t="shared" ca="1" si="12"/>
        <v>1.8301286563300323E-2</v>
      </c>
      <c r="K115" s="34">
        <f t="shared" ca="1" si="12"/>
        <v>3.7535692815187094E-3</v>
      </c>
      <c r="L115" s="34"/>
      <c r="M115" s="64"/>
      <c r="N115" s="34">
        <f t="shared" ca="1" si="12"/>
        <v>-1.0279803124796372E-3</v>
      </c>
      <c r="O115" s="55">
        <f t="shared" ca="1" si="12"/>
        <v>-1.4346430421349199E-3</v>
      </c>
      <c r="P115" s="53">
        <f t="shared" ca="1" si="12"/>
        <v>1.273111449766029E-2</v>
      </c>
      <c r="Q115" s="34">
        <f t="shared" ca="1" si="12"/>
        <v>1.2155043679482613E-3</v>
      </c>
      <c r="R115" s="34">
        <f t="shared" ca="1" si="12"/>
        <v>8.0674736725525609E-3</v>
      </c>
      <c r="S115" s="34"/>
      <c r="T115" s="34">
        <f t="shared" ca="1" si="14"/>
        <v>9.1116251007548055E-3</v>
      </c>
      <c r="U115" s="34">
        <f t="shared" ca="1" si="12"/>
        <v>1.1718158669189016E-2</v>
      </c>
      <c r="V115" s="34"/>
      <c r="W115" s="34">
        <f t="shared" ca="1" si="15"/>
        <v>2.0967669686620116E-3</v>
      </c>
      <c r="X115" s="34">
        <f t="shared" ca="1" si="12"/>
        <v>5.6447725123270898E-2</v>
      </c>
      <c r="Y115" s="55">
        <f t="shared" ca="1" si="13"/>
        <v>-2.6687917837652231E-3</v>
      </c>
    </row>
    <row r="116" spans="1:25" s="33" customFormat="1" x14ac:dyDescent="0.2">
      <c r="A116" s="20">
        <v>42643</v>
      </c>
      <c r="B116" s="63">
        <f t="shared" ref="B116:U119" ca="1" si="16">B55/B54-1</f>
        <v>5.2005042712981453E-3</v>
      </c>
      <c r="C116" s="63">
        <f t="shared" ca="1" si="16"/>
        <v>7.4734792780457582E-3</v>
      </c>
      <c r="D116" s="34">
        <f t="shared" ca="1" si="16"/>
        <v>7.998964391525476E-3</v>
      </c>
      <c r="E116" s="34">
        <f t="shared" ca="1" si="16"/>
        <v>4.1822789878698252E-4</v>
      </c>
      <c r="F116" s="34">
        <f t="shared" ca="1" si="16"/>
        <v>4.4186596643143172E-3</v>
      </c>
      <c r="G116" s="53">
        <f t="shared" ca="1" si="16"/>
        <v>-2.7349164719627783E-3</v>
      </c>
      <c r="H116" s="34">
        <f t="shared" ca="1" si="16"/>
        <v>3.1753195319693672E-2</v>
      </c>
      <c r="I116" s="34">
        <f t="shared" ca="1" si="16"/>
        <v>1.1769025656038101E-2</v>
      </c>
      <c r="J116" s="64">
        <f t="shared" ca="1" si="16"/>
        <v>2.48668639639964E-2</v>
      </c>
      <c r="K116" s="34">
        <f t="shared" ca="1" si="16"/>
        <v>5.0108469684513324E-3</v>
      </c>
      <c r="L116" s="34"/>
      <c r="M116" s="64"/>
      <c r="N116" s="34">
        <f t="shared" ca="1" si="16"/>
        <v>7.3025182691415225E-3</v>
      </c>
      <c r="O116" s="55">
        <f t="shared" ca="1" si="16"/>
        <v>3.7357859078002154E-3</v>
      </c>
      <c r="P116" s="53">
        <f t="shared" ca="1" si="16"/>
        <v>4.9883118400702697E-2</v>
      </c>
      <c r="Q116" s="34">
        <f t="shared" ca="1" si="16"/>
        <v>-2.8769153996769381E-3</v>
      </c>
      <c r="R116" s="34">
        <f t="shared" ca="1" si="16"/>
        <v>5.0539065823158591E-3</v>
      </c>
      <c r="S116" s="34"/>
      <c r="T116" s="34">
        <f t="shared" ca="1" si="14"/>
        <v>5.0226975986389366E-3</v>
      </c>
      <c r="U116" s="34">
        <f t="shared" ca="1" si="14"/>
        <v>8.6178538625314438E-3</v>
      </c>
      <c r="V116" s="34"/>
      <c r="W116" s="34">
        <f t="shared" ca="1" si="15"/>
        <v>2.754696008866464E-3</v>
      </c>
      <c r="X116" s="34"/>
      <c r="Y116" s="55">
        <f t="shared" ca="1" si="13"/>
        <v>4.0082227075137755E-3</v>
      </c>
    </row>
    <row r="117" spans="1:25" s="33" customFormat="1" ht="12" thickBot="1" x14ac:dyDescent="0.25">
      <c r="A117" s="20">
        <v>42735</v>
      </c>
      <c r="B117" s="63">
        <f t="shared" ca="1" si="16"/>
        <v>3.0365825155582726E-3</v>
      </c>
      <c r="C117" s="63">
        <f t="shared" ca="1" si="16"/>
        <v>3.278527172286827E-3</v>
      </c>
      <c r="D117" s="34">
        <f t="shared" ca="1" si="16"/>
        <v>3.3587893958735293E-3</v>
      </c>
      <c r="E117" s="34">
        <f t="shared" ca="1" si="16"/>
        <v>4.8951231594815958E-3</v>
      </c>
      <c r="F117" s="34">
        <f t="shared" ca="1" si="16"/>
        <v>4.1071941969368364E-3</v>
      </c>
      <c r="G117" s="53">
        <f t="shared" ca="1" si="16"/>
        <v>4.4957886079057818E-3</v>
      </c>
      <c r="H117" s="34">
        <f t="shared" ca="1" si="16"/>
        <v>6.8153459221877988E-3</v>
      </c>
      <c r="I117" s="34">
        <f t="shared" ca="1" si="16"/>
        <v>2.3217839144997754E-3</v>
      </c>
      <c r="J117" s="64">
        <f t="shared" ca="1" si="16"/>
        <v>1.315375586195211E-3</v>
      </c>
      <c r="K117" s="34">
        <f t="shared" ca="1" si="16"/>
        <v>4.8788980283049899E-3</v>
      </c>
      <c r="L117" s="34"/>
      <c r="M117" s="64"/>
      <c r="N117" s="34">
        <f t="shared" ca="1" si="16"/>
        <v>7.6219070452161475E-3</v>
      </c>
      <c r="O117" s="55">
        <f t="shared" ca="1" si="16"/>
        <v>9.6398031198869916E-3</v>
      </c>
      <c r="P117" s="53">
        <f t="shared" ca="1" si="16"/>
        <v>-5.9043844872448514E-2</v>
      </c>
      <c r="Q117" s="34">
        <f t="shared" ca="1" si="16"/>
        <v>5.5731382731536439E-3</v>
      </c>
      <c r="R117" s="34">
        <f t="shared" ca="1" si="16"/>
        <v>4.5700279808893463E-3</v>
      </c>
      <c r="S117" s="34"/>
      <c r="T117" s="34">
        <f t="shared" ca="1" si="14"/>
        <v>8.6375614450153737E-3</v>
      </c>
      <c r="U117" s="34">
        <f t="shared" ca="1" si="16"/>
        <v>3.3282281869890795E-3</v>
      </c>
      <c r="V117" s="34"/>
      <c r="W117" s="34">
        <f t="shared" ca="1" si="15"/>
        <v>6.6767661263056333E-3</v>
      </c>
      <c r="X117" s="34"/>
      <c r="Y117" s="55">
        <f t="shared" ca="1" si="13"/>
        <v>5.2616895462624935E-3</v>
      </c>
    </row>
    <row r="118" spans="1:25" s="33" customFormat="1" x14ac:dyDescent="0.2">
      <c r="A118" s="14">
        <v>42825</v>
      </c>
      <c r="B118" s="67">
        <f t="shared" ca="1" si="16"/>
        <v>6.3630427847272131E-3</v>
      </c>
      <c r="C118" s="67">
        <f t="shared" ca="1" si="16"/>
        <v>5.6335223407157908E-3</v>
      </c>
      <c r="D118" s="59">
        <f t="shared" ca="1" si="16"/>
        <v>6.0082816422402097E-3</v>
      </c>
      <c r="E118" s="59">
        <f t="shared" ca="1" si="16"/>
        <v>2.6971782010778433E-3</v>
      </c>
      <c r="F118" s="59">
        <f t="shared" ca="1" si="16"/>
        <v>2.9540805544594484E-3</v>
      </c>
      <c r="G118" s="60">
        <f t="shared" ca="1" si="16"/>
        <v>5.8563134196027988E-3</v>
      </c>
      <c r="H118" s="59">
        <f t="shared" ca="1" si="16"/>
        <v>-3.671020527622304E-2</v>
      </c>
      <c r="I118" s="59">
        <f t="shared" ca="1" si="16"/>
        <v>8.9929279192180189E-4</v>
      </c>
      <c r="J118" s="68">
        <f t="shared" ca="1" si="16"/>
        <v>-1.9435469710347153E-3</v>
      </c>
      <c r="K118" s="59">
        <f t="shared" ca="1" si="16"/>
        <v>1.7077050006426564E-3</v>
      </c>
      <c r="L118" s="59"/>
      <c r="M118" s="68"/>
      <c r="N118" s="59">
        <f t="shared" ca="1" si="16"/>
        <v>-2.874299676312364E-3</v>
      </c>
      <c r="O118" s="61">
        <f t="shared" ca="1" si="16"/>
        <v>2.0536832637352287E-3</v>
      </c>
      <c r="P118" s="60">
        <f t="shared" ca="1" si="16"/>
        <v>4.2168701174813528E-2</v>
      </c>
      <c r="Q118" s="59">
        <f t="shared" ca="1" si="16"/>
        <v>8.5176546946030829E-3</v>
      </c>
      <c r="R118" s="59">
        <f t="shared" ca="1" si="16"/>
        <v>3.795720760533694E-3</v>
      </c>
      <c r="S118" s="59"/>
      <c r="T118" s="59">
        <f t="shared" ca="1" si="14"/>
        <v>-1.841246999510382E-3</v>
      </c>
      <c r="U118" s="59">
        <f t="shared" ca="1" si="16"/>
        <v>6.4109450308074134E-3</v>
      </c>
      <c r="V118" s="59"/>
      <c r="W118" s="59">
        <f t="shared" ca="1" si="15"/>
        <v>4.0709837976484753E-3</v>
      </c>
      <c r="X118" s="59">
        <f t="shared" ca="1" si="15"/>
        <v>1.2496201958049236E-2</v>
      </c>
      <c r="Y118" s="61">
        <f t="shared" ca="1" si="13"/>
        <v>9.7498325888409898E-3</v>
      </c>
    </row>
    <row r="119" spans="1:25" s="33" customFormat="1" x14ac:dyDescent="0.2">
      <c r="A119" s="20">
        <v>42916</v>
      </c>
      <c r="B119" s="63">
        <f t="shared" ca="1" si="16"/>
        <v>7.4992623373337786E-4</v>
      </c>
      <c r="C119" s="63">
        <f t="shared" ca="1" si="16"/>
        <v>4.2753102274939447E-3</v>
      </c>
      <c r="D119" s="34">
        <f t="shared" ca="1" si="16"/>
        <v>4.5841209729879928E-3</v>
      </c>
      <c r="E119" s="34">
        <f t="shared" ca="1" si="16"/>
        <v>2.4585498247315929E-3</v>
      </c>
      <c r="F119" s="34">
        <f t="shared" ca="1" si="16"/>
        <v>3.9149004588407976E-3</v>
      </c>
      <c r="G119" s="53">
        <f t="shared" ca="1" si="16"/>
        <v>5.1658219838086605E-3</v>
      </c>
      <c r="H119" s="34">
        <f t="shared" ca="1" si="16"/>
        <v>5.5856626133411247E-2</v>
      </c>
      <c r="I119" s="34">
        <f t="shared" ca="1" si="16"/>
        <v>5.9759871787656849E-3</v>
      </c>
      <c r="J119" s="64">
        <f t="shared" ca="1" si="16"/>
        <v>1.1590075130366806E-2</v>
      </c>
      <c r="K119" s="34">
        <f t="shared" ca="1" si="16"/>
        <v>3.8790919929869716E-3</v>
      </c>
      <c r="L119" s="34"/>
      <c r="M119" s="64"/>
      <c r="N119" s="34">
        <f t="shared" ca="1" si="16"/>
        <v>9.4257577393181968E-3</v>
      </c>
      <c r="O119" s="55">
        <f t="shared" ca="1" si="16"/>
        <v>4.4257464684422931E-3</v>
      </c>
      <c r="P119" s="53">
        <f t="shared" ca="1" si="16"/>
        <v>2.5666902497442079E-2</v>
      </c>
      <c r="Q119" s="34">
        <f t="shared" ca="1" si="16"/>
        <v>2.325210787312626E-3</v>
      </c>
      <c r="R119" s="34">
        <f t="shared" ca="1" si="16"/>
        <v>1.7810361283379095E-3</v>
      </c>
      <c r="S119" s="34"/>
      <c r="T119" s="34">
        <f t="shared" ca="1" si="14"/>
        <v>9.7700147887984645E-3</v>
      </c>
      <c r="U119" s="34">
        <f t="shared" ca="1" si="16"/>
        <v>4.7144306989050921E-3</v>
      </c>
      <c r="V119" s="34"/>
      <c r="W119" s="34">
        <f t="shared" ref="W119:X121" ca="1" si="17">W58/W57-1</f>
        <v>1.5984049821695656E-3</v>
      </c>
      <c r="X119" s="34">
        <f t="shared" ca="1" si="17"/>
        <v>4.4925772346049442E-5</v>
      </c>
      <c r="Y119" s="55">
        <f t="shared" ca="1" si="13"/>
        <v>-2.1034496335061714E-3</v>
      </c>
    </row>
    <row r="120" spans="1:25" s="33" customFormat="1" x14ac:dyDescent="0.2">
      <c r="A120" s="20">
        <v>43008</v>
      </c>
      <c r="B120" s="63">
        <f t="shared" ref="B120:K120" ca="1" si="18">B59/B58-1</f>
        <v>5.7142989794636279E-3</v>
      </c>
      <c r="C120" s="63">
        <f t="shared" ca="1" si="18"/>
        <v>5.0657557950768428E-3</v>
      </c>
      <c r="D120" s="34">
        <f t="shared" ca="1" si="18"/>
        <v>5.2195576857181347E-3</v>
      </c>
      <c r="E120" s="34">
        <f t="shared" ca="1" si="18"/>
        <v>5.8881337089016217E-3</v>
      </c>
      <c r="F120" s="34">
        <f t="shared" ca="1" si="18"/>
        <v>4.9617797345393733E-3</v>
      </c>
      <c r="G120" s="53">
        <f t="shared" ca="1" si="18"/>
        <v>1.2225163050896271E-3</v>
      </c>
      <c r="H120" s="34">
        <f t="shared" ca="1" si="18"/>
        <v>-1.0877469693624464E-2</v>
      </c>
      <c r="I120" s="34">
        <f t="shared" ca="1" si="18"/>
        <v>5.4026038887973193E-3</v>
      </c>
      <c r="J120" s="64">
        <f t="shared" ca="1" si="18"/>
        <v>-3.8291672940765631E-3</v>
      </c>
      <c r="K120" s="34">
        <f t="shared" ca="1" si="18"/>
        <v>5.8028965202527871E-3</v>
      </c>
      <c r="L120" s="34"/>
      <c r="M120" s="64"/>
      <c r="N120" s="34">
        <f t="shared" ref="N120:R120" ca="1" si="19">N59/N58-1</f>
        <v>4.0622906851930374E-3</v>
      </c>
      <c r="O120" s="55">
        <f t="shared" ca="1" si="19"/>
        <v>5.6502827164672809E-4</v>
      </c>
      <c r="P120" s="53">
        <f t="shared" ca="1" si="19"/>
        <v>6.3634475620313324E-3</v>
      </c>
      <c r="Q120" s="34">
        <f t="shared" ca="1" si="19"/>
        <v>3.2204204843599982E-3</v>
      </c>
      <c r="R120" s="34">
        <f t="shared" ca="1" si="19"/>
        <v>4.936648393724985E-3</v>
      </c>
      <c r="S120" s="34"/>
      <c r="T120" s="34">
        <f t="shared" ca="1" si="14"/>
        <v>3.6751765076454834E-3</v>
      </c>
      <c r="U120" s="34">
        <f t="shared" ca="1" si="14"/>
        <v>2.6693655126532878E-3</v>
      </c>
      <c r="V120" s="34"/>
      <c r="W120" s="34">
        <f t="shared" ca="1" si="17"/>
        <v>3.1030244270104923E-3</v>
      </c>
      <c r="X120" s="34"/>
      <c r="Y120" s="55">
        <f t="shared" ca="1" si="13"/>
        <v>1.3429392690819331E-2</v>
      </c>
    </row>
    <row r="121" spans="1:25" s="33" customFormat="1" ht="12" thickBot="1" x14ac:dyDescent="0.25">
      <c r="A121" s="20">
        <v>43100</v>
      </c>
      <c r="B121" s="63">
        <f t="shared" ref="B121:K121" ca="1" si="20">B60/B59-1</f>
        <v>1.3070469758114101E-3</v>
      </c>
      <c r="C121" s="63">
        <f t="shared" ca="1" si="20"/>
        <v>1.3868472820974809E-3</v>
      </c>
      <c r="D121" s="34">
        <f t="shared" ca="1" si="20"/>
        <v>1.6484516366979118E-3</v>
      </c>
      <c r="E121" s="34">
        <f t="shared" ca="1" si="20"/>
        <v>2.4265902315130372E-3</v>
      </c>
      <c r="F121" s="34">
        <f t="shared" ca="1" si="20"/>
        <v>9.3716164688673054E-4</v>
      </c>
      <c r="G121" s="53">
        <f t="shared" ca="1" si="20"/>
        <v>4.9685710147406859E-3</v>
      </c>
      <c r="H121" s="34">
        <f t="shared" ca="1" si="20"/>
        <v>1.1743584917587313E-3</v>
      </c>
      <c r="I121" s="34">
        <f t="shared" ca="1" si="20"/>
        <v>1.3254643155424795E-3</v>
      </c>
      <c r="J121" s="64">
        <f t="shared" ca="1" si="20"/>
        <v>6.8422707807203054E-3</v>
      </c>
      <c r="K121" s="34">
        <f t="shared" ca="1" si="20"/>
        <v>1.7149867331449631E-3</v>
      </c>
      <c r="L121" s="34"/>
      <c r="M121" s="64"/>
      <c r="N121" s="34">
        <f t="shared" ref="N121:R121" ca="1" si="21">N60/N59-1</f>
        <v>3.6952790489654941E-3</v>
      </c>
      <c r="O121" s="55">
        <f t="shared" ca="1" si="21"/>
        <v>7.3330245630671698E-3</v>
      </c>
      <c r="P121" s="53">
        <f t="shared" ca="1" si="21"/>
        <v>-4.9455942108278528E-3</v>
      </c>
      <c r="Q121" s="34">
        <f t="shared" ca="1" si="21"/>
        <v>9.4582715629263348E-3</v>
      </c>
      <c r="R121" s="34">
        <f t="shared" ca="1" si="21"/>
        <v>4.8434205051355317E-3</v>
      </c>
      <c r="S121" s="34"/>
      <c r="T121" s="34">
        <f t="shared" ref="T121:U121" ca="1" si="22">T60/T59-1</f>
        <v>1.5830642740846113E-3</v>
      </c>
      <c r="U121" s="34">
        <f t="shared" ca="1" si="22"/>
        <v>7.1666418792546427E-3</v>
      </c>
      <c r="V121" s="34"/>
      <c r="W121" s="34">
        <f t="shared" ca="1" si="17"/>
        <v>4.8493019266320214E-3</v>
      </c>
      <c r="X121" s="34"/>
      <c r="Y121" s="55">
        <f t="shared" ca="1" si="13"/>
        <v>5.2728581671346308E-3</v>
      </c>
    </row>
    <row r="122" spans="1:25" s="33" customFormat="1" x14ac:dyDescent="0.2">
      <c r="A122" s="14">
        <v>43190</v>
      </c>
      <c r="B122" s="67">
        <f t="shared" ref="B122:K122" ca="1" si="23">B61/B60-1</f>
        <v>8.6120736454116109E-3</v>
      </c>
      <c r="C122" s="67">
        <f t="shared" ca="1" si="23"/>
        <v>9.5933753307586578E-3</v>
      </c>
      <c r="D122" s="59">
        <f t="shared" ca="1" si="23"/>
        <v>9.7532644750137898E-3</v>
      </c>
      <c r="E122" s="59">
        <f t="shared" ca="1" si="23"/>
        <v>8.9863195615811353E-3</v>
      </c>
      <c r="F122" s="59">
        <f t="shared" ca="1" si="23"/>
        <v>8.4905616295773978E-3</v>
      </c>
      <c r="G122" s="60">
        <f t="shared" ca="1" si="23"/>
        <v>6.2601640098256528E-3</v>
      </c>
      <c r="H122" s="59">
        <f t="shared" ca="1" si="23"/>
        <v>-6.8106184263228009E-4</v>
      </c>
      <c r="I122" s="59">
        <f t="shared" ca="1" si="23"/>
        <v>8.4072021633085914E-3</v>
      </c>
      <c r="J122" s="68">
        <f t="shared" ca="1" si="23"/>
        <v>1.3613342425747188E-2</v>
      </c>
      <c r="K122" s="59">
        <f t="shared" ca="1" si="23"/>
        <v>6.4337265293639145E-3</v>
      </c>
      <c r="L122" s="59"/>
      <c r="M122" s="68"/>
      <c r="N122" s="59">
        <f t="shared" ref="N122:R122" ca="1" si="24">N61/N60-1</f>
        <v>6.9296746831115641E-3</v>
      </c>
      <c r="O122" s="61">
        <f t="shared" ca="1" si="24"/>
        <v>9.1076025042313713E-3</v>
      </c>
      <c r="P122" s="60">
        <f t="shared" ca="1" si="24"/>
        <v>-2.6197679574963884E-2</v>
      </c>
      <c r="Q122" s="59">
        <f t="shared" ca="1" si="24"/>
        <v>7.2778182045460937E-3</v>
      </c>
      <c r="R122" s="59">
        <f t="shared" ca="1" si="24"/>
        <v>7.9914820066024905E-3</v>
      </c>
      <c r="S122" s="59"/>
      <c r="T122" s="59">
        <f t="shared" ref="T122:U122" ca="1" si="25">T61/T60-1</f>
        <v>-2.0509239421715453E-3</v>
      </c>
      <c r="U122" s="59">
        <f t="shared" ca="1" si="25"/>
        <v>8.809154812149167E-3</v>
      </c>
      <c r="V122" s="59"/>
      <c r="W122" s="59">
        <f t="shared" ref="W122:X122" ca="1" si="26">W61/W60-1</f>
        <v>8.2047920811578745E-3</v>
      </c>
      <c r="X122" s="59">
        <f t="shared" ca="1" si="26"/>
        <v>1.58470914130866E-2</v>
      </c>
      <c r="Y122" s="61">
        <f t="shared" ca="1" si="13"/>
        <v>8.0633691741156532E-3</v>
      </c>
    </row>
    <row r="123" spans="1:25" s="33" customFormat="1" x14ac:dyDescent="0.2">
      <c r="A123" s="20">
        <v>43281</v>
      </c>
      <c r="B123" s="63">
        <f t="shared" ref="B123:K124" ca="1" si="27">B62/B61-1</f>
        <v>2.1045002982686967E-3</v>
      </c>
      <c r="C123" s="63">
        <f t="shared" ca="1" si="27"/>
        <v>3.8469074146378901E-3</v>
      </c>
      <c r="D123" s="34">
        <f t="shared" ca="1" si="27"/>
        <v>3.7989558524489375E-3</v>
      </c>
      <c r="E123" s="34">
        <f t="shared" ca="1" si="27"/>
        <v>2.2680330653157554E-4</v>
      </c>
      <c r="F123" s="34">
        <f t="shared" ca="1" si="27"/>
        <v>3.9938725055275182E-3</v>
      </c>
      <c r="G123" s="53">
        <f t="shared" ca="1" si="27"/>
        <v>2.3956483120208816E-3</v>
      </c>
      <c r="H123" s="34">
        <f t="shared" ca="1" si="27"/>
        <v>-1.4526657676298571E-2</v>
      </c>
      <c r="I123" s="34">
        <f t="shared" ca="1" si="27"/>
        <v>2.6742981797251986E-3</v>
      </c>
      <c r="J123" s="64">
        <f t="shared" ca="1" si="27"/>
        <v>-4.6479907133890608E-3</v>
      </c>
      <c r="K123" s="34">
        <f t="shared" ca="1" si="27"/>
        <v>4.6798059395352087E-3</v>
      </c>
      <c r="L123" s="34"/>
      <c r="M123" s="64"/>
      <c r="N123" s="34">
        <f t="shared" ref="N123:R124" ca="1" si="28">N62/N61-1</f>
        <v>3.4410989717090779E-3</v>
      </c>
      <c r="O123" s="55">
        <f t="shared" ca="1" si="28"/>
        <v>4.8711350071939385E-3</v>
      </c>
      <c r="P123" s="53">
        <f t="shared" ca="1" si="28"/>
        <v>9.4430463228647454E-3</v>
      </c>
      <c r="Q123" s="34">
        <f t="shared" ca="1" si="28"/>
        <v>3.1234119319325515E-3</v>
      </c>
      <c r="R123" s="34">
        <f t="shared" ca="1" si="28"/>
        <v>5.3282411882731306E-3</v>
      </c>
      <c r="S123" s="34"/>
      <c r="T123" s="34">
        <f t="shared" ref="T123:U124" ca="1" si="29">T62/T61-1</f>
        <v>1.2634469664010606E-2</v>
      </c>
      <c r="U123" s="34">
        <f t="shared" ca="1" si="29"/>
        <v>3.7075787729432541E-3</v>
      </c>
      <c r="V123" s="34"/>
      <c r="W123" s="34">
        <f t="shared" ref="W123:X124" ca="1" si="30">W62/W61-1</f>
        <v>2.1285451079184892E-3</v>
      </c>
      <c r="X123" s="34">
        <f t="shared" ca="1" si="30"/>
        <v>-6.5497663385816196E-5</v>
      </c>
      <c r="Y123" s="55">
        <f t="shared" ca="1" si="13"/>
        <v>3.4266013195427547E-4</v>
      </c>
    </row>
    <row r="124" spans="1:25" s="165" customFormat="1" x14ac:dyDescent="0.2">
      <c r="A124" s="20">
        <v>43373</v>
      </c>
      <c r="B124" s="63">
        <f t="shared" ca="1" si="27"/>
        <v>1.026050464258832E-2</v>
      </c>
      <c r="C124" s="63">
        <f t="shared" ca="1" si="27"/>
        <v>5.3645762065377411E-3</v>
      </c>
      <c r="D124" s="34">
        <f t="shared" ca="1" si="27"/>
        <v>5.5391425765718427E-3</v>
      </c>
      <c r="E124" s="34">
        <f t="shared" ca="1" si="27"/>
        <v>1.2202674674245628E-2</v>
      </c>
      <c r="F124" s="34">
        <f t="shared" ca="1" si="27"/>
        <v>5.4472481587006794E-3</v>
      </c>
      <c r="G124" s="53">
        <f t="shared" ca="1" si="27"/>
        <v>1.0543330031550946E-2</v>
      </c>
      <c r="H124" s="34">
        <f t="shared" ca="1" si="27"/>
        <v>2.066628811322091E-2</v>
      </c>
      <c r="I124" s="34">
        <f t="shared" ca="1" si="27"/>
        <v>1.0950173852471989E-2</v>
      </c>
      <c r="J124" s="64">
        <f t="shared" ca="1" si="27"/>
        <v>6.6452624599031562E-3</v>
      </c>
      <c r="K124" s="34">
        <f t="shared" ca="1" si="27"/>
        <v>6.8899035090745908E-3</v>
      </c>
      <c r="L124" s="34"/>
      <c r="M124" s="64"/>
      <c r="N124" s="34">
        <f t="shared" ca="1" si="28"/>
        <v>6.4984749608041348E-3</v>
      </c>
      <c r="O124" s="55">
        <f t="shared" ca="1" si="28"/>
        <v>-2.0119622907828205E-3</v>
      </c>
      <c r="P124" s="53">
        <f t="shared" ca="1" si="28"/>
        <v>2.8579705592771898E-2</v>
      </c>
      <c r="Q124" s="34">
        <f t="shared" ca="1" si="28"/>
        <v>9.7969480999420266E-3</v>
      </c>
      <c r="R124" s="34">
        <f t="shared" ca="1" si="28"/>
        <v>7.4462476640340114E-3</v>
      </c>
      <c r="S124" s="34"/>
      <c r="T124" s="34">
        <f t="shared" ca="1" si="29"/>
        <v>1.6763248164601841E-3</v>
      </c>
      <c r="U124" s="34">
        <f t="shared" ca="1" si="29"/>
        <v>5.218595647578983E-3</v>
      </c>
      <c r="V124" s="34"/>
      <c r="W124" s="34">
        <f t="shared" ca="1" si="30"/>
        <v>4.2130529339052813E-3</v>
      </c>
      <c r="X124" s="34">
        <f t="shared" ca="1" si="30"/>
        <v>-2.9869356059319951E-3</v>
      </c>
      <c r="Y124" s="55">
        <f t="shared" ca="1" si="13"/>
        <v>2.3335422609938039E-3</v>
      </c>
    </row>
    <row r="125" spans="1:25" s="33" customFormat="1" ht="12" thickBot="1" x14ac:dyDescent="0.25">
      <c r="A125" s="20">
        <v>43465</v>
      </c>
      <c r="B125" s="63">
        <f t="shared" ref="B125:K125" ca="1" si="31">B64/B63-1</f>
        <v>1.0840817013325399E-2</v>
      </c>
      <c r="C125" s="63">
        <f t="shared" ca="1" si="31"/>
        <v>8.3730658041898387E-3</v>
      </c>
      <c r="D125" s="34">
        <f t="shared" ca="1" si="31"/>
        <v>8.4882444187492911E-3</v>
      </c>
      <c r="E125" s="34">
        <f t="shared" ca="1" si="31"/>
        <v>9.1055029352846706E-3</v>
      </c>
      <c r="F125" s="34">
        <f t="shared" ca="1" si="31"/>
        <v>8.8012486130175649E-3</v>
      </c>
      <c r="G125" s="53">
        <f t="shared" ca="1" si="31"/>
        <v>9.2411992098970774E-3</v>
      </c>
      <c r="H125" s="34">
        <f t="shared" ca="1" si="31"/>
        <v>1.2893893642716092E-2</v>
      </c>
      <c r="I125" s="34">
        <f t="shared" ca="1" si="31"/>
        <v>1.0134762607409087E-2</v>
      </c>
      <c r="J125" s="64">
        <f t="shared" ca="1" si="31"/>
        <v>8.5503394258821253E-3</v>
      </c>
      <c r="K125" s="34">
        <f t="shared" ca="1" si="31"/>
        <v>7.9430035310157354E-3</v>
      </c>
      <c r="L125" s="34"/>
      <c r="M125" s="64"/>
      <c r="N125" s="34">
        <f t="shared" ref="N125:R125" ca="1" si="32">N64/N63-1</f>
        <v>9.4622330758757922E-3</v>
      </c>
      <c r="O125" s="55">
        <f t="shared" ca="1" si="32"/>
        <v>1.4390846059776807E-2</v>
      </c>
      <c r="P125" s="53">
        <f t="shared" ca="1" si="32"/>
        <v>1.6443626318431992E-3</v>
      </c>
      <c r="Q125" s="34">
        <f t="shared" ca="1" si="32"/>
        <v>6.061714753096803E-3</v>
      </c>
      <c r="R125" s="34">
        <f t="shared" ca="1" si="32"/>
        <v>1.2185008638815775E-2</v>
      </c>
      <c r="S125" s="34"/>
      <c r="T125" s="34">
        <f t="shared" ref="T125:U125" ca="1" si="33">T64/T63-1</f>
        <v>1.3475553327944478E-2</v>
      </c>
      <c r="U125" s="34">
        <f t="shared" ca="1" si="33"/>
        <v>1.1302594267924126E-2</v>
      </c>
      <c r="V125" s="34"/>
      <c r="W125" s="34">
        <f t="shared" ref="W125" ca="1" si="34">W64/W63-1</f>
        <v>1.2027093169828085E-2</v>
      </c>
      <c r="X125" s="34"/>
      <c r="Y125" s="55">
        <f t="shared" ca="1" si="13"/>
        <v>6.4650803156600656E-3</v>
      </c>
    </row>
    <row r="126" spans="1:25" s="35" customFormat="1" ht="15.75" thickBot="1" x14ac:dyDescent="0.25">
      <c r="A126" s="124"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27"/>
    </row>
    <row r="131" spans="1:25" s="33" customFormat="1" x14ac:dyDescent="0.2">
      <c r="A131" s="20">
        <v>38383</v>
      </c>
      <c r="B131" s="67">
        <f t="shared" ref="B131:Y143" ca="1" si="35">IF(IF(OR(B9="",B5=0),NA(),B9/B5-1)&gt;1.5,NA(),B9/B5-1)</f>
        <v>3.4013702826521053E-2</v>
      </c>
      <c r="C131" s="67">
        <f t="shared" ca="1" si="35"/>
        <v>4.9304041881496286E-2</v>
      </c>
      <c r="D131" s="59">
        <f t="shared" ca="1" si="35"/>
        <v>4.921352315495553E-2</v>
      </c>
      <c r="E131" s="59">
        <f t="shared" ca="1" si="35"/>
        <v>3.5436148508230181E-2</v>
      </c>
      <c r="F131" s="59">
        <f t="shared" ca="1" si="35"/>
        <v>4.818094791727745E-2</v>
      </c>
      <c r="G131" s="60">
        <f t="shared" ca="1" si="35"/>
        <v>3.3507955211898199E-2</v>
      </c>
      <c r="H131" s="59">
        <f t="shared" ca="1" si="35"/>
        <v>7.9637455422326697E-2</v>
      </c>
      <c r="I131" s="59">
        <f t="shared" ca="1" si="35"/>
        <v>5.125292556412786E-2</v>
      </c>
      <c r="J131" s="68">
        <f t="shared" ca="1" si="35"/>
        <v>7.6497929830931399E-2</v>
      </c>
      <c r="K131" s="59">
        <f t="shared" ca="1" si="35"/>
        <v>1.417633058222445E-2</v>
      </c>
      <c r="L131" s="59">
        <f t="shared" ca="1" si="35"/>
        <v>4.9681325698621714E-2</v>
      </c>
      <c r="M131" s="68">
        <f t="shared" ca="1" si="35"/>
        <v>5.7926138936382987E-2</v>
      </c>
      <c r="N131" s="59">
        <f t="shared" ca="1" si="35"/>
        <v>3.8754570924734111E-2</v>
      </c>
      <c r="O131" s="61">
        <f t="shared" ca="1" si="35"/>
        <v>3.9139518358974001E-2</v>
      </c>
      <c r="P131" s="60">
        <f t="shared" ca="1" si="35"/>
        <v>4.265022314806477E-2</v>
      </c>
      <c r="Q131" s="59">
        <f t="shared" ca="1" si="35"/>
        <v>4.3587856836951655E-2</v>
      </c>
      <c r="R131" s="59">
        <f t="shared" ca="1" si="35"/>
        <v>4.9410354545077251E-2</v>
      </c>
      <c r="S131" s="59"/>
      <c r="T131" s="59"/>
      <c r="U131" s="59">
        <f t="shared" ca="1" si="35"/>
        <v>5.5577437659310114E-2</v>
      </c>
      <c r="V131" s="59"/>
      <c r="W131" s="59"/>
      <c r="X131" s="59">
        <f t="shared" ca="1" si="35"/>
        <v>4.8286461905999944E-2</v>
      </c>
      <c r="Y131" s="61">
        <f t="shared" ca="1" si="35"/>
        <v>-2.6059920538928916E-2</v>
      </c>
    </row>
    <row r="132" spans="1:25" s="33" customFormat="1" x14ac:dyDescent="0.2">
      <c r="A132" s="20">
        <v>38442</v>
      </c>
      <c r="B132" s="63">
        <f t="shared" ca="1" si="35"/>
        <v>3.2242099831658155E-2</v>
      </c>
      <c r="C132" s="63">
        <f t="shared" ca="1" si="35"/>
        <v>4.8190655345227595E-2</v>
      </c>
      <c r="D132" s="34">
        <f t="shared" ca="1" si="35"/>
        <v>4.7795810043536946E-2</v>
      </c>
      <c r="E132" s="34">
        <f t="shared" ca="1" si="35"/>
        <v>3.9138983141554728E-2</v>
      </c>
      <c r="F132" s="34">
        <f t="shared" ca="1" si="35"/>
        <v>5.0381041961758521E-2</v>
      </c>
      <c r="G132" s="53">
        <f t="shared" ca="1" si="35"/>
        <v>4.3511710558689742E-2</v>
      </c>
      <c r="H132" s="34">
        <f t="shared" ca="1" si="35"/>
        <v>1.1832956052961308E-2</v>
      </c>
      <c r="I132" s="34">
        <f t="shared" ca="1" si="35"/>
        <v>4.8201291500191035E-2</v>
      </c>
      <c r="J132" s="64">
        <f t="shared" ca="1" si="35"/>
        <v>4.663243443664733E-2</v>
      </c>
      <c r="K132" s="34">
        <f t="shared" ca="1" si="35"/>
        <v>6.2140540804459965E-2</v>
      </c>
      <c r="L132" s="34">
        <f t="shared" ca="1" si="35"/>
        <v>5.027106171846718E-2</v>
      </c>
      <c r="M132" s="64">
        <f t="shared" ca="1" si="35"/>
        <v>5.5015210041401641E-2</v>
      </c>
      <c r="N132" s="34">
        <f t="shared" ca="1" si="35"/>
        <v>3.8159660261426254E-2</v>
      </c>
      <c r="O132" s="55">
        <f t="shared" ca="1" si="35"/>
        <v>3.7926786146313729E-2</v>
      </c>
      <c r="P132" s="53">
        <f t="shared" ca="1" si="35"/>
        <v>4.2259175370887192E-2</v>
      </c>
      <c r="Q132" s="34">
        <f t="shared" ca="1" si="35"/>
        <v>4.8332890147729124E-2</v>
      </c>
      <c r="R132" s="34">
        <f t="shared" ca="1" si="35"/>
        <v>5.082477749854597E-2</v>
      </c>
      <c r="S132" s="34"/>
      <c r="T132" s="34"/>
      <c r="U132" s="34">
        <f t="shared" ca="1" si="35"/>
        <v>4.9785612235234478E-2</v>
      </c>
      <c r="V132" s="34"/>
      <c r="W132" s="34"/>
      <c r="X132" s="34">
        <f t="shared" ca="1" si="35"/>
        <v>4.886130141404843E-2</v>
      </c>
      <c r="Y132" s="55">
        <f t="shared" ref="Y132:Y142" ca="1" si="36">IF(IF(OR(Y10="",Y6=0),NA(),Y10/Y6-1)&gt;1.5,NA(),Y10/Y6-1)</f>
        <v>3.744790712197732E-2</v>
      </c>
    </row>
    <row r="133" spans="1:25" s="33" customFormat="1" x14ac:dyDescent="0.2">
      <c r="A133" s="20">
        <v>38625</v>
      </c>
      <c r="B133" s="63">
        <f t="shared" ca="1" si="35"/>
        <v>2.2543762080729834E-2</v>
      </c>
      <c r="C133" s="63">
        <f t="shared" ca="1" si="35"/>
        <v>5.0309569837535761E-2</v>
      </c>
      <c r="D133" s="34">
        <f t="shared" ca="1" si="35"/>
        <v>4.9886638054970067E-2</v>
      </c>
      <c r="E133" s="34">
        <f t="shared" ca="1" si="35"/>
        <v>3.1108411727369001E-2</v>
      </c>
      <c r="F133" s="34">
        <f t="shared" ca="1" si="35"/>
        <v>5.425389374349443E-2</v>
      </c>
      <c r="G133" s="53">
        <f t="shared" ca="1" si="35"/>
        <v>4.0658416827464849E-2</v>
      </c>
      <c r="H133" s="34">
        <f t="shared" ca="1" si="35"/>
        <v>0.15415403971343644</v>
      </c>
      <c r="I133" s="34">
        <f t="shared" ca="1" si="35"/>
        <v>4.650223625296479E-2</v>
      </c>
      <c r="J133" s="64">
        <f t="shared" ca="1" si="35"/>
        <v>4.850492327542999E-2</v>
      </c>
      <c r="K133" s="34">
        <f t="shared" ca="1" si="35"/>
        <v>7.7898477448506753E-2</v>
      </c>
      <c r="L133" s="34">
        <f t="shared" ca="1" si="35"/>
        <v>5.1214727143215288E-2</v>
      </c>
      <c r="M133" s="64">
        <f t="shared" ca="1" si="35"/>
        <v>5.8709407327141916E-2</v>
      </c>
      <c r="N133" s="34">
        <f t="shared" ca="1" si="35"/>
        <v>3.4642618485120957E-2</v>
      </c>
      <c r="O133" s="55">
        <f t="shared" ca="1" si="35"/>
        <v>3.4925665507205217E-2</v>
      </c>
      <c r="P133" s="53">
        <f t="shared" ca="1" si="35"/>
        <v>4.4952817315290661E-2</v>
      </c>
      <c r="Q133" s="34">
        <f t="shared" ca="1" si="35"/>
        <v>4.9450643302414887E-2</v>
      </c>
      <c r="R133" s="34">
        <f t="shared" ca="1" si="35"/>
        <v>5.2669878819517235E-2</v>
      </c>
      <c r="S133" s="34"/>
      <c r="T133" s="34"/>
      <c r="U133" s="34">
        <f t="shared" ca="1" si="35"/>
        <v>5.8896503008306178E-2</v>
      </c>
      <c r="V133" s="34"/>
      <c r="W133" s="34"/>
      <c r="X133" s="34">
        <f t="shared" ca="1" si="35"/>
        <v>5.4354489646916582E-2</v>
      </c>
      <c r="Y133" s="55">
        <f t="shared" ca="1" si="36"/>
        <v>5.1012067799350413E-2</v>
      </c>
    </row>
    <row r="134" spans="1:25" s="33" customFormat="1" ht="12" thickBot="1" x14ac:dyDescent="0.25">
      <c r="A134" s="26">
        <v>38717</v>
      </c>
      <c r="B134" s="65">
        <f t="shared" ca="1" si="35"/>
        <v>3.6424791333857787E-2</v>
      </c>
      <c r="C134" s="65">
        <f t="shared" ca="1" si="35"/>
        <v>5.2237579422488301E-2</v>
      </c>
      <c r="D134" s="56">
        <f t="shared" ca="1" si="35"/>
        <v>5.2021087556655132E-2</v>
      </c>
      <c r="E134" s="56">
        <f t="shared" ca="1" si="35"/>
        <v>4.2407131857008729E-2</v>
      </c>
      <c r="F134" s="56">
        <f t="shared" ca="1" si="35"/>
        <v>5.4820740046115368E-2</v>
      </c>
      <c r="G134" s="57">
        <f t="shared" ca="1" si="35"/>
        <v>4.2067968741641204E-2</v>
      </c>
      <c r="H134" s="56">
        <f t="shared" ca="1" si="35"/>
        <v>0.16131554267806125</v>
      </c>
      <c r="I134" s="56">
        <f t="shared" ca="1" si="35"/>
        <v>5.5907251000567371E-2</v>
      </c>
      <c r="J134" s="66">
        <f t="shared" ca="1" si="35"/>
        <v>5.7308468453612038E-2</v>
      </c>
      <c r="K134" s="56">
        <f t="shared" ca="1" si="35"/>
        <v>5.6790180581477889E-2</v>
      </c>
      <c r="L134" s="56">
        <f t="shared" ca="1" si="35"/>
        <v>5.6372258338577508E-2</v>
      </c>
      <c r="M134" s="66">
        <f t="shared" ca="1" si="35"/>
        <v>5.666734354530778E-2</v>
      </c>
      <c r="N134" s="56">
        <f t="shared" ca="1" si="35"/>
        <v>4.4028406736310588E-2</v>
      </c>
      <c r="O134" s="58">
        <f t="shared" ca="1" si="35"/>
        <v>4.444773649514322E-2</v>
      </c>
      <c r="P134" s="57">
        <f t="shared" ca="1" si="35"/>
        <v>4.7021035482027296E-2</v>
      </c>
      <c r="Q134" s="56">
        <f t="shared" ca="1" si="35"/>
        <v>5.3446111140286856E-2</v>
      </c>
      <c r="R134" s="56">
        <f t="shared" ca="1" si="35"/>
        <v>5.3219815681444071E-2</v>
      </c>
      <c r="S134" s="56"/>
      <c r="T134" s="56"/>
      <c r="U134" s="56">
        <f t="shared" ca="1" si="35"/>
        <v>5.9379416313870115E-2</v>
      </c>
      <c r="V134" s="56"/>
      <c r="W134" s="56"/>
      <c r="X134" s="56">
        <f t="shared" ca="1" si="35"/>
        <v>5.4341638240104961E-2</v>
      </c>
      <c r="Y134" s="58">
        <f t="shared" ca="1" si="36"/>
        <v>7.2840777733568007E-2</v>
      </c>
    </row>
    <row r="135" spans="1:25" s="33" customFormat="1" x14ac:dyDescent="0.2">
      <c r="A135" s="20">
        <v>38807</v>
      </c>
      <c r="B135" s="67">
        <f t="shared" ca="1" si="35"/>
        <v>3.3192551517925217E-2</v>
      </c>
      <c r="C135" s="67">
        <f t="shared" ca="1" si="35"/>
        <v>4.7788775175856779E-2</v>
      </c>
      <c r="D135" s="59">
        <f t="shared" ca="1" si="35"/>
        <v>4.7104552497830188E-2</v>
      </c>
      <c r="E135" s="59">
        <f t="shared" ca="1" si="35"/>
        <v>4.210798467154131E-2</v>
      </c>
      <c r="F135" s="59">
        <f t="shared" ca="1" si="35"/>
        <v>5.4882740171304567E-2</v>
      </c>
      <c r="G135" s="60">
        <f t="shared" ca="1" si="35"/>
        <v>4.7987315757071602E-2</v>
      </c>
      <c r="H135" s="59">
        <f t="shared" ca="1" si="35"/>
        <v>0.12378988680687208</v>
      </c>
      <c r="I135" s="59">
        <f t="shared" ca="1" si="35"/>
        <v>4.4686722251366717E-2</v>
      </c>
      <c r="J135" s="68">
        <f t="shared" ca="1" si="35"/>
        <v>3.3058132413793961E-2</v>
      </c>
      <c r="K135" s="59">
        <f t="shared" ca="1" si="35"/>
        <v>3.3863090687140884E-2</v>
      </c>
      <c r="L135" s="59">
        <f t="shared" ca="1" si="35"/>
        <v>5.7278461588073482E-2</v>
      </c>
      <c r="M135" s="68">
        <f t="shared" ca="1" si="35"/>
        <v>5.772351730310632E-2</v>
      </c>
      <c r="N135" s="59">
        <f t="shared" ca="1" si="35"/>
        <v>3.091822987595072E-2</v>
      </c>
      <c r="O135" s="61">
        <f t="shared" ca="1" si="35"/>
        <v>3.8088627497571803E-2</v>
      </c>
      <c r="P135" s="60">
        <f t="shared" ca="1" si="35"/>
        <v>9.1179310799897051E-2</v>
      </c>
      <c r="Q135" s="59">
        <f t="shared" ca="1" si="35"/>
        <v>5.5139946098407E-2</v>
      </c>
      <c r="R135" s="59">
        <f t="shared" ca="1" si="35"/>
        <v>5.4085011789384518E-2</v>
      </c>
      <c r="S135" s="59"/>
      <c r="T135" s="59"/>
      <c r="U135" s="59">
        <f t="shared" ca="1" si="35"/>
        <v>5.5240631292770237E-2</v>
      </c>
      <c r="V135" s="59"/>
      <c r="W135" s="59"/>
      <c r="X135" s="59">
        <f t="shared" ca="1" si="35"/>
        <v>6.8645449285698268E-2</v>
      </c>
      <c r="Y135" s="61">
        <f t="shared" ca="1" si="36"/>
        <v>5.8482759477996638E-2</v>
      </c>
    </row>
    <row r="136" spans="1:25" s="33" customFormat="1" x14ac:dyDescent="0.2">
      <c r="A136" s="20">
        <v>38898</v>
      </c>
      <c r="B136" s="63">
        <f t="shared" ca="1" si="35"/>
        <v>3.2924157194964776E-2</v>
      </c>
      <c r="C136" s="63">
        <f t="shared" ca="1" si="35"/>
        <v>4.8097301693629468E-2</v>
      </c>
      <c r="D136" s="34">
        <f t="shared" ca="1" si="35"/>
        <v>4.7338930379912103E-2</v>
      </c>
      <c r="E136" s="34">
        <f t="shared" ca="1" si="35"/>
        <v>2.9074450698212795E-2</v>
      </c>
      <c r="F136" s="34">
        <f t="shared" ca="1" si="35"/>
        <v>5.4970549937338964E-2</v>
      </c>
      <c r="G136" s="53">
        <f t="shared" ca="1" si="35"/>
        <v>3.7621947352082241E-2</v>
      </c>
      <c r="H136" s="34">
        <f t="shared" ca="1" si="35"/>
        <v>0.18794123793989015</v>
      </c>
      <c r="I136" s="34">
        <f t="shared" ca="1" si="35"/>
        <v>3.9413858197901774E-2</v>
      </c>
      <c r="J136" s="64">
        <f t="shared" ca="1" si="35"/>
        <v>4.1468141503797629E-2</v>
      </c>
      <c r="K136" s="34">
        <f t="shared" ca="1" si="35"/>
        <v>7.2041198213588675E-2</v>
      </c>
      <c r="L136" s="34">
        <f t="shared" ca="1" si="35"/>
        <v>5.5998300109349142E-2</v>
      </c>
      <c r="M136" s="64">
        <f t="shared" ca="1" si="35"/>
        <v>6.1809777667000576E-2</v>
      </c>
      <c r="N136" s="34">
        <f t="shared" ca="1" si="35"/>
        <v>4.7862629299547432E-2</v>
      </c>
      <c r="O136" s="55">
        <f t="shared" ca="1" si="35"/>
        <v>3.940966932869272E-2</v>
      </c>
      <c r="P136" s="53">
        <f t="shared" ca="1" si="35"/>
        <v>8.4309248088528133E-2</v>
      </c>
      <c r="Q136" s="34">
        <f t="shared" ca="1" si="35"/>
        <v>4.8417172116053786E-2</v>
      </c>
      <c r="R136" s="34">
        <f t="shared" ca="1" si="35"/>
        <v>5.2695034828165399E-2</v>
      </c>
      <c r="S136" s="34"/>
      <c r="T136" s="34"/>
      <c r="U136" s="34">
        <f t="shared" ca="1" si="35"/>
        <v>6.5086570073392247E-2</v>
      </c>
      <c r="V136" s="34"/>
      <c r="W136" s="34"/>
      <c r="X136" s="34">
        <f t="shared" ca="1" si="35"/>
        <v>7.2141478586194907E-2</v>
      </c>
      <c r="Y136" s="55">
        <f t="shared" ca="1" si="36"/>
        <v>5.4346105682341994E-2</v>
      </c>
    </row>
    <row r="137" spans="1:25" s="33" customFormat="1" x14ac:dyDescent="0.2">
      <c r="A137" s="20">
        <v>38990</v>
      </c>
      <c r="B137" s="63">
        <f t="shared" ca="1" si="35"/>
        <v>2.5774839700919649E-2</v>
      </c>
      <c r="C137" s="63">
        <f t="shared" ca="1" si="35"/>
        <v>4.1693260803757459E-2</v>
      </c>
      <c r="D137" s="34">
        <f t="shared" ca="1" si="35"/>
        <v>4.1176555849003593E-2</v>
      </c>
      <c r="E137" s="34">
        <f t="shared" ca="1" si="35"/>
        <v>4.6018119155842419E-2</v>
      </c>
      <c r="F137" s="34">
        <f t="shared" ca="1" si="35"/>
        <v>4.7666084213566773E-2</v>
      </c>
      <c r="G137" s="53">
        <f t="shared" ca="1" si="35"/>
        <v>3.6938643297299123E-2</v>
      </c>
      <c r="H137" s="34">
        <f t="shared" ca="1" si="35"/>
        <v>2.6057823515309719E-2</v>
      </c>
      <c r="I137" s="34">
        <f t="shared" ca="1" si="35"/>
        <v>3.7013176018762861E-2</v>
      </c>
      <c r="J137" s="64">
        <f t="shared" ca="1" si="35"/>
        <v>2.7522049230343626E-2</v>
      </c>
      <c r="K137" s="34">
        <f t="shared" ca="1" si="35"/>
        <v>5.897499966061992E-2</v>
      </c>
      <c r="L137" s="34">
        <f t="shared" ca="1" si="35"/>
        <v>4.5644241519033013E-2</v>
      </c>
      <c r="M137" s="64">
        <f t="shared" ca="1" si="35"/>
        <v>4.3059053680088999E-2</v>
      </c>
      <c r="N137" s="34">
        <f t="shared" ca="1" si="35"/>
        <v>4.8628243759769152E-2</v>
      </c>
      <c r="O137" s="55">
        <f t="shared" ca="1" si="35"/>
        <v>4.8792598711471902E-2</v>
      </c>
      <c r="P137" s="53">
        <f t="shared" ca="1" si="35"/>
        <v>8.0265095525378527E-2</v>
      </c>
      <c r="Q137" s="34">
        <f t="shared" ca="1" si="35"/>
        <v>4.2884860725321383E-2</v>
      </c>
      <c r="R137" s="34">
        <f t="shared" ca="1" si="35"/>
        <v>4.4225031116247981E-2</v>
      </c>
      <c r="S137" s="34"/>
      <c r="T137" s="34"/>
      <c r="U137" s="34">
        <f t="shared" ca="1" si="35"/>
        <v>4.3489838286336902E-2</v>
      </c>
      <c r="V137" s="34"/>
      <c r="W137" s="34"/>
      <c r="X137" s="34">
        <f t="shared" ca="1" si="35"/>
        <v>6.9981622937428156E-2</v>
      </c>
      <c r="Y137" s="55">
        <f t="shared" ca="1" si="36"/>
        <v>5.3032594018354695E-2</v>
      </c>
    </row>
    <row r="138" spans="1:25" s="33" customFormat="1" ht="12" thickBot="1" x14ac:dyDescent="0.25">
      <c r="A138" s="26">
        <v>39082</v>
      </c>
      <c r="B138" s="65">
        <f t="shared" ca="1" si="35"/>
        <v>2.0757792564668476E-2</v>
      </c>
      <c r="C138" s="65">
        <f t="shared" ca="1" si="35"/>
        <v>3.5116615885899316E-2</v>
      </c>
      <c r="D138" s="56">
        <f t="shared" ca="1" si="35"/>
        <v>3.5217838199480989E-2</v>
      </c>
      <c r="E138" s="56">
        <f t="shared" ca="1" si="35"/>
        <v>3.5311351717810302E-2</v>
      </c>
      <c r="F138" s="56">
        <f t="shared" ca="1" si="35"/>
        <v>3.5340055043170393E-2</v>
      </c>
      <c r="G138" s="57">
        <f t="shared" ca="1" si="35"/>
        <v>3.9961770630738025E-2</v>
      </c>
      <c r="H138" s="56">
        <f t="shared" ca="1" si="35"/>
        <v>3.390370784684249E-2</v>
      </c>
      <c r="I138" s="56">
        <f t="shared" ca="1" si="35"/>
        <v>2.202518467737602E-2</v>
      </c>
      <c r="J138" s="66">
        <f t="shared" ca="1" si="35"/>
        <v>9.5923924680101358E-3</v>
      </c>
      <c r="K138" s="56">
        <f t="shared" ca="1" si="35"/>
        <v>2.8535074825297491E-2</v>
      </c>
      <c r="L138" s="56">
        <f t="shared" ca="1" si="35"/>
        <v>4.0260123797463798E-2</v>
      </c>
      <c r="M138" s="66">
        <f t="shared" ca="1" si="35"/>
        <v>3.0121310612531094E-2</v>
      </c>
      <c r="N138" s="56">
        <f t="shared" ca="1" si="35"/>
        <v>3.4457963369476374E-2</v>
      </c>
      <c r="O138" s="58">
        <f t="shared" ca="1" si="35"/>
        <v>3.5623767432250819E-2</v>
      </c>
      <c r="P138" s="57">
        <f t="shared" ca="1" si="35"/>
        <v>7.549732045375146E-2</v>
      </c>
      <c r="Q138" s="56">
        <f t="shared" ca="1" si="35"/>
        <v>4.3292845923293299E-2</v>
      </c>
      <c r="R138" s="56">
        <f t="shared" ca="1" si="35"/>
        <v>3.802110168406081E-2</v>
      </c>
      <c r="S138" s="56"/>
      <c r="T138" s="56"/>
      <c r="U138" s="56">
        <f t="shared" ca="1" si="35"/>
        <v>3.8969602123056779E-2</v>
      </c>
      <c r="V138" s="56"/>
      <c r="W138" s="56"/>
      <c r="X138" s="56">
        <f t="shared" ca="1" si="35"/>
        <v>6.2707722818134082E-2</v>
      </c>
      <c r="Y138" s="58">
        <f t="shared" ca="1" si="36"/>
        <v>4.4190274149451536E-2</v>
      </c>
    </row>
    <row r="139" spans="1:25" s="33" customFormat="1" x14ac:dyDescent="0.2">
      <c r="A139" s="20">
        <v>39172</v>
      </c>
      <c r="B139" s="63">
        <f t="shared" ca="1" si="35"/>
        <v>2.4933607565920113E-2</v>
      </c>
      <c r="C139" s="63">
        <f t="shared" ca="1" si="35"/>
        <v>3.5656248626843245E-2</v>
      </c>
      <c r="D139" s="34">
        <f t="shared" ca="1" si="35"/>
        <v>3.6570687387709411E-2</v>
      </c>
      <c r="E139" s="34">
        <f t="shared" ca="1" si="35"/>
        <v>3.8676744527804896E-2</v>
      </c>
      <c r="F139" s="34">
        <f t="shared" ca="1" si="35"/>
        <v>2.8908209224788095E-2</v>
      </c>
      <c r="G139" s="53">
        <f t="shared" ca="1" si="35"/>
        <v>3.6291190199030821E-2</v>
      </c>
      <c r="H139" s="34">
        <f t="shared" ca="1" si="35"/>
        <v>1.7701629286487552E-2</v>
      </c>
      <c r="I139" s="34">
        <f t="shared" ca="1" si="35"/>
        <v>1.8407974263397353E-2</v>
      </c>
      <c r="J139" s="64">
        <f t="shared" ca="1" si="35"/>
        <v>1.5212874009631783E-2</v>
      </c>
      <c r="K139" s="34">
        <f t="shared" ca="1" si="35"/>
        <v>1.7926817670718131E-2</v>
      </c>
      <c r="L139" s="34">
        <f t="shared" ca="1" si="35"/>
        <v>3.0487582405873459E-2</v>
      </c>
      <c r="M139" s="64">
        <f t="shared" ca="1" si="35"/>
        <v>2.0986450630529729E-2</v>
      </c>
      <c r="N139" s="34">
        <f t="shared" ca="1" si="35"/>
        <v>3.7226174417259061E-2</v>
      </c>
      <c r="O139" s="55">
        <f t="shared" ca="1" si="35"/>
        <v>4.0909060238098149E-2</v>
      </c>
      <c r="P139" s="53">
        <f t="shared" ca="1" si="35"/>
        <v>4.2255826698350818E-2</v>
      </c>
      <c r="Q139" s="34">
        <f t="shared" ca="1" si="35"/>
        <v>3.7777495635563429E-2</v>
      </c>
      <c r="R139" s="34">
        <f t="shared" ca="1" si="35"/>
        <v>2.9595689032226424E-2</v>
      </c>
      <c r="S139" s="34">
        <f t="shared" ca="1" si="35"/>
        <v>4.0212823460172853E-2</v>
      </c>
      <c r="T139" s="34"/>
      <c r="U139" s="34">
        <f t="shared" ca="1" si="35"/>
        <v>2.6872383160476909E-2</v>
      </c>
      <c r="V139" s="34">
        <f t="shared" ca="1" si="35"/>
        <v>2.790006191782135E-2</v>
      </c>
      <c r="W139" s="34"/>
      <c r="X139" s="34">
        <f t="shared" ca="1" si="35"/>
        <v>4.1401681931156231E-2</v>
      </c>
      <c r="Y139" s="55">
        <f t="shared" ca="1" si="36"/>
        <v>3.1651099663756677E-2</v>
      </c>
    </row>
    <row r="140" spans="1:25" s="33" customFormat="1" x14ac:dyDescent="0.2">
      <c r="A140" s="20">
        <v>39263</v>
      </c>
      <c r="B140" s="63">
        <f t="shared" ca="1" si="35"/>
        <v>2.1547589966216973E-2</v>
      </c>
      <c r="C140" s="63">
        <f t="shared" ca="1" si="35"/>
        <v>3.4054705562075016E-2</v>
      </c>
      <c r="D140" s="34">
        <f t="shared" ca="1" si="35"/>
        <v>3.5220705346852288E-2</v>
      </c>
      <c r="E140" s="34">
        <f t="shared" ca="1" si="35"/>
        <v>3.8835656770842331E-2</v>
      </c>
      <c r="F140" s="34">
        <f t="shared" ca="1" si="35"/>
        <v>2.5838451902399084E-2</v>
      </c>
      <c r="G140" s="53">
        <f t="shared" ca="1" si="35"/>
        <v>3.6535221775559457E-2</v>
      </c>
      <c r="H140" s="34">
        <f t="shared" ca="1" si="35"/>
        <v>2.6040144912933272E-2</v>
      </c>
      <c r="I140" s="34">
        <f t="shared" ca="1" si="35"/>
        <v>2.2196920858381874E-2</v>
      </c>
      <c r="J140" s="64">
        <f t="shared" ca="1" si="35"/>
        <v>1.330051805627197E-2</v>
      </c>
      <c r="K140" s="34">
        <f t="shared" ca="1" si="35"/>
        <v>3.6460882976732556E-2</v>
      </c>
      <c r="L140" s="34">
        <f t="shared" ca="1" si="35"/>
        <v>2.8671851127737957E-2</v>
      </c>
      <c r="M140" s="64">
        <f t="shared" ca="1" si="35"/>
        <v>1.5580586212029512E-2</v>
      </c>
      <c r="N140" s="34">
        <f t="shared" ca="1" si="35"/>
        <v>4.7023711558850989E-2</v>
      </c>
      <c r="O140" s="55">
        <f t="shared" ca="1" si="35"/>
        <v>4.2056917794443871E-2</v>
      </c>
      <c r="P140" s="53">
        <f t="shared" ca="1" si="35"/>
        <v>4.4986227950225111E-2</v>
      </c>
      <c r="Q140" s="34">
        <f t="shared" ca="1" si="35"/>
        <v>3.5356251244700543E-2</v>
      </c>
      <c r="R140" s="34">
        <f t="shared" ca="1" si="35"/>
        <v>2.9422649240729903E-2</v>
      </c>
      <c r="S140" s="34">
        <f t="shared" ca="1" si="35"/>
        <v>3.9703472127428752E-2</v>
      </c>
      <c r="T140" s="34"/>
      <c r="U140" s="34">
        <f t="shared" ca="1" si="35"/>
        <v>2.779251104884084E-2</v>
      </c>
      <c r="V140" s="34">
        <f t="shared" ca="1" si="35"/>
        <v>2.7125397890641834E-2</v>
      </c>
      <c r="W140" s="34"/>
      <c r="X140" s="34">
        <f t="shared" ca="1" si="35"/>
        <v>3.7477448630617749E-2</v>
      </c>
      <c r="Y140" s="55">
        <f t="shared" ca="1" si="36"/>
        <v>3.3146253562747363E-2</v>
      </c>
    </row>
    <row r="141" spans="1:25" s="33" customFormat="1" x14ac:dyDescent="0.2">
      <c r="A141" s="20">
        <v>39355</v>
      </c>
      <c r="B141" s="63">
        <f t="shared" ca="1" si="35"/>
        <v>1.8099625592242097E-2</v>
      </c>
      <c r="C141" s="63">
        <f t="shared" ca="1" si="35"/>
        <v>3.4138124616792442E-2</v>
      </c>
      <c r="D141" s="34">
        <f t="shared" ca="1" si="35"/>
        <v>3.4961267606230306E-2</v>
      </c>
      <c r="E141" s="34">
        <f t="shared" ca="1" si="35"/>
        <v>3.2269038028966524E-2</v>
      </c>
      <c r="F141" s="34">
        <f t="shared" ca="1" si="35"/>
        <v>2.9169654951759716E-2</v>
      </c>
      <c r="G141" s="53">
        <f t="shared" ca="1" si="35"/>
        <v>4.0595552385357836E-2</v>
      </c>
      <c r="H141" s="34">
        <f t="shared" ca="1" si="35"/>
        <v>1.7377353241320836E-2</v>
      </c>
      <c r="I141" s="34">
        <f t="shared" ca="1" si="35"/>
        <v>2.343559918808813E-2</v>
      </c>
      <c r="J141" s="64">
        <f t="shared" ca="1" si="35"/>
        <v>2.1965581199352435E-2</v>
      </c>
      <c r="K141" s="34">
        <f t="shared" ca="1" si="35"/>
        <v>3.8595560778979632E-2</v>
      </c>
      <c r="L141" s="34">
        <f t="shared" ca="1" si="35"/>
        <v>2.9337536020900723E-2</v>
      </c>
      <c r="M141" s="64">
        <f t="shared" ca="1" si="35"/>
        <v>2.3290267749305871E-2</v>
      </c>
      <c r="N141" s="34">
        <f t="shared" ca="1" si="35"/>
        <v>2.8681494369299898E-2</v>
      </c>
      <c r="O141" s="55">
        <f t="shared" ca="1" si="35"/>
        <v>2.9016155166269542E-2</v>
      </c>
      <c r="P141" s="53">
        <f t="shared" ca="1" si="35"/>
        <v>4.9023529246384978E-2</v>
      </c>
      <c r="Q141" s="34">
        <f t="shared" ca="1" si="35"/>
        <v>4.1451015815352044E-2</v>
      </c>
      <c r="R141" s="34">
        <f t="shared" ca="1" si="35"/>
        <v>2.8719861500677624E-2</v>
      </c>
      <c r="S141" s="34">
        <f t="shared" ca="1" si="35"/>
        <v>3.7804485626867113E-2</v>
      </c>
      <c r="T141" s="34"/>
      <c r="U141" s="34">
        <f t="shared" ca="1" si="35"/>
        <v>2.5021201242177549E-2</v>
      </c>
      <c r="V141" s="34">
        <f t="shared" ca="1" si="35"/>
        <v>3.4048654463352257E-2</v>
      </c>
      <c r="W141" s="34"/>
      <c r="X141" s="34">
        <f t="shared" ca="1" si="35"/>
        <v>4.1907475042522124E-2</v>
      </c>
      <c r="Y141" s="55">
        <f t="shared" ca="1" si="36"/>
        <v>2.9350460002837808E-2</v>
      </c>
    </row>
    <row r="142" spans="1:25" s="33" customFormat="1" ht="12" thickBot="1" x14ac:dyDescent="0.25">
      <c r="A142" s="26">
        <v>39447</v>
      </c>
      <c r="B142" s="65">
        <f t="shared" ca="1" si="35"/>
        <v>3.1376912457506956E-2</v>
      </c>
      <c r="C142" s="65">
        <f t="shared" ca="1" si="35"/>
        <v>3.5699361153944453E-2</v>
      </c>
      <c r="D142" s="56">
        <f t="shared" ca="1" si="35"/>
        <v>3.5607566734287666E-2</v>
      </c>
      <c r="E142" s="56">
        <f t="shared" ca="1" si="35"/>
        <v>4.6401915376042879E-2</v>
      </c>
      <c r="F142" s="56">
        <f t="shared" ca="1" si="35"/>
        <v>3.8930289732999723E-2</v>
      </c>
      <c r="G142" s="57">
        <f t="shared" ca="1" si="35"/>
        <v>3.9139021157302611E-2</v>
      </c>
      <c r="H142" s="56">
        <f t="shared" ca="1" si="35"/>
        <v>1.5522471008754923E-2</v>
      </c>
      <c r="I142" s="56">
        <f t="shared" ca="1" si="35"/>
        <v>2.5482949002682886E-2</v>
      </c>
      <c r="J142" s="66">
        <f t="shared" ca="1" si="35"/>
        <v>1.4737267160538581E-2</v>
      </c>
      <c r="K142" s="56">
        <f t="shared" ca="1" si="35"/>
        <v>3.6047174067868282E-2</v>
      </c>
      <c r="L142" s="56">
        <f t="shared" ca="1" si="35"/>
        <v>3.1822925668363977E-2</v>
      </c>
      <c r="M142" s="66">
        <f t="shared" ca="1" si="35"/>
        <v>3.4413131921600115E-2</v>
      </c>
      <c r="N142" s="56">
        <f t="shared" ca="1" si="35"/>
        <v>4.01001365164384E-2</v>
      </c>
      <c r="O142" s="58">
        <f t="shared" ca="1" si="35"/>
        <v>4.116119985552924E-2</v>
      </c>
      <c r="P142" s="57">
        <f t="shared" ca="1" si="35"/>
        <v>4.3900009364239212E-2</v>
      </c>
      <c r="Q142" s="56">
        <f t="shared" ca="1" si="35"/>
        <v>3.8177312478484327E-2</v>
      </c>
      <c r="R142" s="56">
        <f t="shared" ca="1" si="35"/>
        <v>3.185134943615231E-2</v>
      </c>
      <c r="S142" s="56">
        <f t="shared" ca="1" si="35"/>
        <v>3.8801081658172754E-2</v>
      </c>
      <c r="T142" s="56"/>
      <c r="U142" s="56">
        <f t="shared" ca="1" si="35"/>
        <v>2.6622130169757119E-2</v>
      </c>
      <c r="V142" s="56">
        <f t="shared" ca="1" si="35"/>
        <v>4.2877320677358055E-2</v>
      </c>
      <c r="W142" s="56"/>
      <c r="X142" s="56">
        <f t="shared" ca="1" si="35"/>
        <v>4.2996784985154024E-2</v>
      </c>
      <c r="Y142" s="58">
        <f t="shared" ca="1" si="36"/>
        <v>3.1381499943934799E-2</v>
      </c>
    </row>
    <row r="143" spans="1:25" s="33" customFormat="1" x14ac:dyDescent="0.2">
      <c r="A143" s="14">
        <v>39538</v>
      </c>
      <c r="B143" s="67">
        <f t="shared" ca="1" si="35"/>
        <v>3.4049733363411328E-2</v>
      </c>
      <c r="C143" s="67">
        <f t="shared" ca="1" si="35"/>
        <v>3.8832822735409556E-2</v>
      </c>
      <c r="D143" s="59">
        <f t="shared" ca="1" si="35"/>
        <v>3.8719610272799132E-2</v>
      </c>
      <c r="E143" s="59">
        <f t="shared" ref="E143:Y143" ca="1" si="37">IF(IF(OR(E21="",E17=0),NA(),E21/E17-1)&gt;1.5,NA(),E21/E17-1)</f>
        <v>5.2381815095782658E-2</v>
      </c>
      <c r="F143" s="59">
        <f t="shared" ca="1" si="37"/>
        <v>4.3847721345934954E-2</v>
      </c>
      <c r="G143" s="60">
        <f t="shared" ca="1" si="37"/>
        <v>4.7683815468108959E-2</v>
      </c>
      <c r="H143" s="59">
        <f t="shared" ca="1" si="37"/>
        <v>-8.8675035951224501E-5</v>
      </c>
      <c r="I143" s="59">
        <f t="shared" ca="1" si="37"/>
        <v>4.2533436754874199E-2</v>
      </c>
      <c r="J143" s="68">
        <f t="shared" ca="1" si="37"/>
        <v>3.4169881564050097E-2</v>
      </c>
      <c r="K143" s="59">
        <f t="shared" ca="1" si="37"/>
        <v>3.5970061380235396E-2</v>
      </c>
      <c r="L143" s="59">
        <f t="shared" ca="1" si="37"/>
        <v>4.1005413385455602E-2</v>
      </c>
      <c r="M143" s="68">
        <f t="shared" ca="1" si="37"/>
        <v>4.6628030032402235E-2</v>
      </c>
      <c r="N143" s="59">
        <f t="shared" ca="1" si="37"/>
        <v>5.0881540570482331E-2</v>
      </c>
      <c r="O143" s="61">
        <f t="shared" ca="1" si="37"/>
        <v>4.9468120766200219E-2</v>
      </c>
      <c r="P143" s="60">
        <f t="shared" ca="1" si="37"/>
        <v>4.8100026296519438E-2</v>
      </c>
      <c r="Q143" s="59">
        <f t="shared" ca="1" si="37"/>
        <v>4.9863721836808539E-2</v>
      </c>
      <c r="R143" s="59">
        <f t="shared" ca="1" si="37"/>
        <v>4.0561475431952543E-2</v>
      </c>
      <c r="S143" s="59">
        <f t="shared" ca="1" si="37"/>
        <v>4.090442460931687E-2</v>
      </c>
      <c r="T143" s="59"/>
      <c r="U143" s="59">
        <f t="shared" ca="1" si="37"/>
        <v>2.7846397114477561E-2</v>
      </c>
      <c r="V143" s="59">
        <f t="shared" ca="1" si="37"/>
        <v>4.8916183305810712E-2</v>
      </c>
      <c r="W143" s="59"/>
      <c r="X143" s="59">
        <f t="shared" ca="1" si="37"/>
        <v>4.8143837484783791E-2</v>
      </c>
      <c r="Y143" s="61">
        <f t="shared" ca="1" si="37"/>
        <v>2.5548293843064451E-2</v>
      </c>
    </row>
    <row r="144" spans="1:25" s="33" customFormat="1" x14ac:dyDescent="0.2">
      <c r="A144" s="20">
        <v>39629</v>
      </c>
      <c r="B144" s="63">
        <f t="shared" ref="B144:X154" ca="1" si="38">IF(IF(OR(B22="",B18=0),NA(),B22/B18-1)&gt;1.5,NA(),B22/B18-1)</f>
        <v>3.6289485324768167E-2</v>
      </c>
      <c r="C144" s="63">
        <f t="shared" ca="1" si="38"/>
        <v>4.1627153587129762E-2</v>
      </c>
      <c r="D144" s="34">
        <f t="shared" ca="1" si="38"/>
        <v>4.1335168973940295E-2</v>
      </c>
      <c r="E144" s="34">
        <f t="shared" ca="1" si="38"/>
        <v>5.5063485615816088E-2</v>
      </c>
      <c r="F144" s="34">
        <f t="shared" ca="1" si="38"/>
        <v>4.8907143075141324E-2</v>
      </c>
      <c r="G144" s="53">
        <f t="shared" ca="1" si="38"/>
        <v>4.2426003345171326E-2</v>
      </c>
      <c r="H144" s="34">
        <f t="shared" ca="1" si="38"/>
        <v>9.8081444797841755E-3</v>
      </c>
      <c r="I144" s="34">
        <f t="shared" ca="1" si="38"/>
        <v>4.3328901008054199E-2</v>
      </c>
      <c r="J144" s="64">
        <f t="shared" ca="1" si="38"/>
        <v>3.2977107401134909E-2</v>
      </c>
      <c r="K144" s="34">
        <f t="shared" ca="1" si="38"/>
        <v>6.1173911115333546E-2</v>
      </c>
      <c r="L144" s="34">
        <f t="shared" ca="1" si="38"/>
        <v>4.2582496118007018E-2</v>
      </c>
      <c r="M144" s="64">
        <f t="shared" ca="1" si="38"/>
        <v>5.0431001813552534E-2</v>
      </c>
      <c r="N144" s="34">
        <f t="shared" ca="1" si="38"/>
        <v>4.9023844362011015E-2</v>
      </c>
      <c r="O144" s="55">
        <f t="shared" ca="1" si="38"/>
        <v>4.9679080066570735E-2</v>
      </c>
      <c r="P144" s="53">
        <f t="shared" ca="1" si="38"/>
        <v>4.727784645237465E-2</v>
      </c>
      <c r="Q144" s="34">
        <f t="shared" ca="1" si="38"/>
        <v>4.4686225643423727E-2</v>
      </c>
      <c r="R144" s="34">
        <f t="shared" ca="1" si="38"/>
        <v>3.9947091806156854E-2</v>
      </c>
      <c r="S144" s="34">
        <f t="shared" ca="1" si="38"/>
        <v>4.4732083452150961E-2</v>
      </c>
      <c r="T144" s="34"/>
      <c r="U144" s="34">
        <f t="shared" ca="1" si="38"/>
        <v>3.9898544512321887E-2</v>
      </c>
      <c r="V144" s="34">
        <f t="shared" ca="1" si="38"/>
        <v>5.6281517291145722E-2</v>
      </c>
      <c r="W144" s="34"/>
      <c r="X144" s="34">
        <f t="shared" ca="1" si="38"/>
        <v>5.1428488067913003E-2</v>
      </c>
      <c r="Y144" s="55">
        <f t="shared" ref="Y144:Y154" ca="1" si="39">IF(IF(OR(Y22="",Y18=0),NA(),Y22/Y18-1)&gt;1.5,NA(),Y22/Y18-1)</f>
        <v>3.6237941395478313E-2</v>
      </c>
    </row>
    <row r="145" spans="1:25" s="33" customFormat="1" x14ac:dyDescent="0.2">
      <c r="A145" s="20">
        <v>39721</v>
      </c>
      <c r="B145" s="63">
        <f t="shared" ca="1" si="38"/>
        <v>3.5938914083458506E-2</v>
      </c>
      <c r="C145" s="63">
        <f t="shared" ca="1" si="38"/>
        <v>4.4234125360902432E-2</v>
      </c>
      <c r="D145" s="34">
        <f t="shared" ca="1" si="38"/>
        <v>4.3838766764932924E-2</v>
      </c>
      <c r="E145" s="34">
        <f t="shared" ca="1" si="38"/>
        <v>5.2041679627325532E-2</v>
      </c>
      <c r="F145" s="34">
        <f t="shared" ca="1" si="38"/>
        <v>5.2208317763129175E-2</v>
      </c>
      <c r="G145" s="53">
        <f t="shared" ca="1" si="38"/>
        <v>4.3807687511415283E-2</v>
      </c>
      <c r="H145" s="34">
        <f t="shared" ca="1" si="38"/>
        <v>4.5139324899539757E-2</v>
      </c>
      <c r="I145" s="34">
        <f t="shared" ca="1" si="38"/>
        <v>4.1984034424642491E-2</v>
      </c>
      <c r="J145" s="64">
        <f t="shared" ca="1" si="38"/>
        <v>3.8203816919121891E-2</v>
      </c>
      <c r="K145" s="34">
        <f t="shared" ca="1" si="38"/>
        <v>5.9347511224564276E-2</v>
      </c>
      <c r="L145" s="34">
        <f t="shared" ca="1" si="38"/>
        <v>4.0421151900027708E-2</v>
      </c>
      <c r="M145" s="64">
        <f t="shared" ca="1" si="38"/>
        <v>4.6526582826539098E-2</v>
      </c>
      <c r="N145" s="34">
        <f t="shared" ca="1" si="38"/>
        <v>5.0065781916869057E-2</v>
      </c>
      <c r="O145" s="55">
        <f t="shared" ca="1" si="38"/>
        <v>5.017506188176335E-2</v>
      </c>
      <c r="P145" s="53">
        <f t="shared" ca="1" si="38"/>
        <v>4.3340706546250551E-2</v>
      </c>
      <c r="Q145" s="34">
        <f t="shared" ca="1" si="38"/>
        <v>4.7018787064818213E-2</v>
      </c>
      <c r="R145" s="34">
        <f t="shared" ca="1" si="38"/>
        <v>4.0324225193128171E-2</v>
      </c>
      <c r="S145" s="34">
        <f t="shared" ca="1" si="38"/>
        <v>4.4648578823596852E-2</v>
      </c>
      <c r="T145" s="34"/>
      <c r="U145" s="34">
        <f t="shared" ca="1" si="38"/>
        <v>3.8448295605132632E-2</v>
      </c>
      <c r="V145" s="34">
        <f t="shared" ca="1" si="38"/>
        <v>5.7342519283382298E-2</v>
      </c>
      <c r="W145" s="34"/>
      <c r="X145" s="34">
        <f t="shared" ca="1" si="38"/>
        <v>5.6510640096994802E-2</v>
      </c>
      <c r="Y145" s="55">
        <f t="shared" ca="1" si="39"/>
        <v>4.6543026835607959E-2</v>
      </c>
    </row>
    <row r="146" spans="1:25" s="33" customFormat="1" ht="12" thickBot="1" x14ac:dyDescent="0.25">
      <c r="A146" s="26">
        <v>39813</v>
      </c>
      <c r="B146" s="65">
        <f t="shared" ca="1" si="38"/>
        <v>3.0584719134917338E-2</v>
      </c>
      <c r="C146" s="65">
        <f t="shared" ca="1" si="38"/>
        <v>3.9254138011094897E-2</v>
      </c>
      <c r="D146" s="56">
        <f t="shared" ca="1" si="38"/>
        <v>3.9574022461598579E-2</v>
      </c>
      <c r="E146" s="56">
        <f t="shared" ca="1" si="38"/>
        <v>5.655140026458394E-2</v>
      </c>
      <c r="F146" s="56">
        <f t="shared" ca="1" si="38"/>
        <v>4.2406480247038747E-2</v>
      </c>
      <c r="G146" s="57">
        <f t="shared" ca="1" si="38"/>
        <v>3.6107378720816374E-2</v>
      </c>
      <c r="H146" s="56">
        <f t="shared" ca="1" si="38"/>
        <v>3.258577446415778E-2</v>
      </c>
      <c r="I146" s="56">
        <f t="shared" ca="1" si="38"/>
        <v>3.6149852031763796E-2</v>
      </c>
      <c r="J146" s="66">
        <f t="shared" ca="1" si="38"/>
        <v>3.4197664700831965E-2</v>
      </c>
      <c r="K146" s="56">
        <f t="shared" ca="1" si="38"/>
        <v>3.6126030384117325E-2</v>
      </c>
      <c r="L146" s="56">
        <f t="shared" ca="1" si="38"/>
        <v>3.0065298405603347E-2</v>
      </c>
      <c r="M146" s="66">
        <f t="shared" ca="1" si="38"/>
        <v>3.6078599451100368E-2</v>
      </c>
      <c r="N146" s="56">
        <f t="shared" ca="1" si="38"/>
        <v>5.7460171560748563E-2</v>
      </c>
      <c r="O146" s="58">
        <f t="shared" ca="1" si="38"/>
        <v>5.8165357854160327E-2</v>
      </c>
      <c r="P146" s="57">
        <f t="shared" ca="1" si="38"/>
        <v>4.0477265522615546E-2</v>
      </c>
      <c r="Q146" s="56">
        <f t="shared" ca="1" si="38"/>
        <v>4.3367313583642542E-2</v>
      </c>
      <c r="R146" s="56">
        <f t="shared" ca="1" si="38"/>
        <v>3.6718131353466577E-2</v>
      </c>
      <c r="S146" s="56">
        <f t="shared" ca="1" si="38"/>
        <v>4.0616302177655772E-2</v>
      </c>
      <c r="T146" s="56"/>
      <c r="U146" s="56">
        <f t="shared" ca="1" si="38"/>
        <v>3.3541541058585755E-2</v>
      </c>
      <c r="V146" s="56">
        <f t="shared" ca="1" si="38"/>
        <v>4.4217805669823029E-2</v>
      </c>
      <c r="W146" s="56"/>
      <c r="X146" s="56">
        <f t="shared" ca="1" si="38"/>
        <v>4.733336569246327E-2</v>
      </c>
      <c r="Y146" s="58">
        <f t="shared" ca="1" si="39"/>
        <v>3.7168432727790357E-2</v>
      </c>
    </row>
    <row r="147" spans="1:25" s="33" customFormat="1" x14ac:dyDescent="0.2">
      <c r="A147" s="14">
        <v>39903</v>
      </c>
      <c r="B147" s="67">
        <f t="shared" ca="1" si="38"/>
        <v>2.2307452462825061E-2</v>
      </c>
      <c r="C147" s="67">
        <f t="shared" ca="1" si="38"/>
        <v>3.3499636515682329E-2</v>
      </c>
      <c r="D147" s="59">
        <f t="shared" ca="1" si="38"/>
        <v>3.4076844348374102E-2</v>
      </c>
      <c r="E147" s="59">
        <f t="shared" ca="1" si="38"/>
        <v>4.5804589744523172E-2</v>
      </c>
      <c r="F147" s="59">
        <f t="shared" ca="1" si="38"/>
        <v>3.3836546204957685E-2</v>
      </c>
      <c r="G147" s="60">
        <f t="shared" ca="1" si="38"/>
        <v>2.1892561576101199E-2</v>
      </c>
      <c r="H147" s="59">
        <f t="shared" ca="1" si="38"/>
        <v>7.3165935123356229E-2</v>
      </c>
      <c r="I147" s="59">
        <f t="shared" ca="1" si="38"/>
        <v>2.0914336307613857E-2</v>
      </c>
      <c r="J147" s="68">
        <f t="shared" ca="1" si="38"/>
        <v>2.8672677847879413E-2</v>
      </c>
      <c r="K147" s="59">
        <f t="shared" ca="1" si="38"/>
        <v>4.061545932660815E-2</v>
      </c>
      <c r="L147" s="59">
        <f t="shared" ca="1" si="38"/>
        <v>2.6080067742317636E-2</v>
      </c>
      <c r="M147" s="68">
        <f t="shared" ca="1" si="38"/>
        <v>1.5214079572579253E-2</v>
      </c>
      <c r="N147" s="59">
        <f t="shared" ca="1" si="38"/>
        <v>4.2760064388254415E-2</v>
      </c>
      <c r="O147" s="61">
        <f t="shared" ca="1" si="38"/>
        <v>4.5961199060738478E-2</v>
      </c>
      <c r="P147" s="60">
        <f t="shared" ca="1" si="38"/>
        <v>3.7386354790815313E-2</v>
      </c>
      <c r="Q147" s="59">
        <f t="shared" ca="1" si="38"/>
        <v>2.497258386367962E-2</v>
      </c>
      <c r="R147" s="59">
        <f t="shared" ca="1" si="38"/>
        <v>2.3470546230686784E-2</v>
      </c>
      <c r="S147" s="59">
        <f t="shared" ca="1" si="38"/>
        <v>3.3983208166706413E-2</v>
      </c>
      <c r="T147" s="59"/>
      <c r="U147" s="59">
        <f t="shared" ca="1" si="38"/>
        <v>3.4140475533901871E-2</v>
      </c>
      <c r="V147" s="59">
        <f t="shared" ca="1" si="38"/>
        <v>3.4764051458181955E-2</v>
      </c>
      <c r="W147" s="59"/>
      <c r="X147" s="59">
        <f t="shared" ca="1" si="38"/>
        <v>4.2663484158012244E-2</v>
      </c>
      <c r="Y147" s="61">
        <f t="shared" ca="1" si="39"/>
        <v>3.3849889482105988E-2</v>
      </c>
    </row>
    <row r="148" spans="1:25" s="33" customFormat="1" x14ac:dyDescent="0.2">
      <c r="A148" s="20">
        <v>39994</v>
      </c>
      <c r="B148" s="63">
        <f t="shared" ca="1" si="38"/>
        <v>1.7516999139171929E-2</v>
      </c>
      <c r="C148" s="63">
        <f t="shared" ca="1" si="38"/>
        <v>2.8160896020271053E-2</v>
      </c>
      <c r="D148" s="34">
        <f t="shared" ca="1" si="38"/>
        <v>2.8878157868727827E-2</v>
      </c>
      <c r="E148" s="34">
        <f t="shared" ca="1" si="38"/>
        <v>4.0475049428089882E-2</v>
      </c>
      <c r="F148" s="34">
        <f t="shared" ca="1" si="38"/>
        <v>2.6173556888940963E-2</v>
      </c>
      <c r="G148" s="53">
        <f t="shared" ca="1" si="38"/>
        <v>3.2504260299459853E-2</v>
      </c>
      <c r="H148" s="34">
        <f t="shared" ca="1" si="38"/>
        <v>5.0683262981525923E-2</v>
      </c>
      <c r="I148" s="34">
        <f t="shared" ca="1" si="38"/>
        <v>1.6271603591089479E-2</v>
      </c>
      <c r="J148" s="64">
        <f t="shared" ca="1" si="38"/>
        <v>1.0864623748882529E-2</v>
      </c>
      <c r="K148" s="34">
        <f t="shared" ca="1" si="38"/>
        <v>2.3583378337839855E-2</v>
      </c>
      <c r="L148" s="34">
        <f t="shared" ca="1" si="38"/>
        <v>2.0800989487993471E-2</v>
      </c>
      <c r="M148" s="64">
        <f t="shared" ca="1" si="38"/>
        <v>6.5651775030435289E-3</v>
      </c>
      <c r="N148" s="34">
        <f t="shared" ca="1" si="38"/>
        <v>4.6513587612624363E-2</v>
      </c>
      <c r="O148" s="55">
        <f t="shared" ca="1" si="38"/>
        <v>4.2834795978333062E-2</v>
      </c>
      <c r="P148" s="53">
        <f t="shared" ca="1" si="38"/>
        <v>3.3561466198138712E-2</v>
      </c>
      <c r="Q148" s="34">
        <f t="shared" ca="1" si="38"/>
        <v>3.4489494314228875E-2</v>
      </c>
      <c r="R148" s="34">
        <f t="shared" ca="1" si="38"/>
        <v>2.2462783584337176E-2</v>
      </c>
      <c r="S148" s="34">
        <f t="shared" ca="1" si="38"/>
        <v>3.0012453930003291E-2</v>
      </c>
      <c r="T148" s="34"/>
      <c r="U148" s="34">
        <f t="shared" ca="1" si="38"/>
        <v>2.3908511227973328E-2</v>
      </c>
      <c r="V148" s="34">
        <f t="shared" ca="1" si="38"/>
        <v>2.6390250592598585E-2</v>
      </c>
      <c r="W148" s="34"/>
      <c r="X148" s="34">
        <f t="shared" ca="1" si="38"/>
        <v>3.5102858834666906E-2</v>
      </c>
      <c r="Y148" s="55">
        <f t="shared" ca="1" si="39"/>
        <v>2.1773643958552302E-2</v>
      </c>
    </row>
    <row r="149" spans="1:25" s="33" customFormat="1" x14ac:dyDescent="0.2">
      <c r="A149" s="20">
        <v>40086</v>
      </c>
      <c r="B149" s="63">
        <f t="shared" ca="1" si="38"/>
        <v>1.3198503198207812E-2</v>
      </c>
      <c r="C149" s="63">
        <f t="shared" ca="1" si="38"/>
        <v>2.5793848607586156E-2</v>
      </c>
      <c r="D149" s="34">
        <f t="shared" ca="1" si="38"/>
        <v>2.6248744286720083E-2</v>
      </c>
      <c r="E149" s="34">
        <f t="shared" ca="1" si="38"/>
        <v>3.4356056241082289E-2</v>
      </c>
      <c r="F149" s="34">
        <f t="shared" ca="1" si="38"/>
        <v>2.5566932618266813E-2</v>
      </c>
      <c r="G149" s="53">
        <f t="shared" ca="1" si="38"/>
        <v>2.4746367171297079E-2</v>
      </c>
      <c r="H149" s="34">
        <f t="shared" ca="1" si="38"/>
        <v>2.118980242533941E-2</v>
      </c>
      <c r="I149" s="34">
        <f t="shared" ca="1" si="38"/>
        <v>1.3843952786538383E-2</v>
      </c>
      <c r="J149" s="64">
        <f t="shared" ca="1" si="38"/>
        <v>7.7736953286342558E-3</v>
      </c>
      <c r="K149" s="34">
        <f t="shared" ca="1" si="38"/>
        <v>2.4405262827565499E-2</v>
      </c>
      <c r="L149" s="34">
        <f t="shared" ca="1" si="38"/>
        <v>1.5641980634422792E-2</v>
      </c>
      <c r="M149" s="64">
        <f t="shared" ca="1" si="38"/>
        <v>1.2109684596730563E-2</v>
      </c>
      <c r="N149" s="34">
        <f t="shared" ca="1" si="38"/>
        <v>3.5263957314370264E-2</v>
      </c>
      <c r="O149" s="55">
        <f t="shared" ca="1" si="38"/>
        <v>3.556543661033662E-2</v>
      </c>
      <c r="P149" s="53">
        <f t="shared" ca="1" si="38"/>
        <v>2.7925834192526811E-2</v>
      </c>
      <c r="Q149" s="34">
        <f t="shared" ca="1" si="38"/>
        <v>2.939185889960072E-2</v>
      </c>
      <c r="R149" s="34">
        <f t="shared" ca="1" si="38"/>
        <v>2.3081153968438795E-2</v>
      </c>
      <c r="S149" s="34">
        <f t="shared" ca="1" si="38"/>
        <v>2.5418382882298252E-2</v>
      </c>
      <c r="T149" s="34"/>
      <c r="U149" s="34">
        <f t="shared" ca="1" si="38"/>
        <v>2.0355854898537862E-2</v>
      </c>
      <c r="V149" s="34">
        <f t="shared" ca="1" si="38"/>
        <v>2.4688354185367745E-2</v>
      </c>
      <c r="W149" s="34"/>
      <c r="X149" s="34">
        <f t="shared" ca="1" si="38"/>
        <v>3.2708071624439006E-2</v>
      </c>
      <c r="Y149" s="55">
        <f t="shared" ca="1" si="39"/>
        <v>1.1839129297146256E-2</v>
      </c>
    </row>
    <row r="150" spans="1:25" s="33" customFormat="1" ht="12" thickBot="1" x14ac:dyDescent="0.25">
      <c r="A150" s="26">
        <v>40178</v>
      </c>
      <c r="B150" s="65">
        <f t="shared" ca="1" si="38"/>
        <v>1.7116373089076875E-2</v>
      </c>
      <c r="C150" s="65">
        <f t="shared" ca="1" si="38"/>
        <v>2.7616450495078881E-2</v>
      </c>
      <c r="D150" s="56">
        <f t="shared" ca="1" si="38"/>
        <v>2.8043346006539016E-2</v>
      </c>
      <c r="E150" s="56">
        <f t="shared" ca="1" si="38"/>
        <v>3.5562690663172303E-2</v>
      </c>
      <c r="F150" s="56">
        <f t="shared" ca="1" si="38"/>
        <v>2.591268504887112E-2</v>
      </c>
      <c r="G150" s="57">
        <f t="shared" ca="1" si="38"/>
        <v>2.9802862978823841E-2</v>
      </c>
      <c r="H150" s="56">
        <f t="shared" ca="1" si="38"/>
        <v>2.7496544716087312E-2</v>
      </c>
      <c r="I150" s="56">
        <f t="shared" ca="1" si="38"/>
        <v>1.9030577174297569E-2</v>
      </c>
      <c r="J150" s="66">
        <f t="shared" ca="1" si="38"/>
        <v>2.1227120571174707E-2</v>
      </c>
      <c r="K150" s="56">
        <f t="shared" ca="1" si="38"/>
        <v>2.7496028176124954E-2</v>
      </c>
      <c r="L150" s="56">
        <f t="shared" ca="1" si="38"/>
        <v>5.3827271474791161E-3</v>
      </c>
      <c r="M150" s="66">
        <f t="shared" ca="1" si="38"/>
        <v>2.4730213451102712E-2</v>
      </c>
      <c r="N150" s="56">
        <f t="shared" ca="1" si="38"/>
        <v>3.3963008788805205E-2</v>
      </c>
      <c r="O150" s="58">
        <f t="shared" ca="1" si="38"/>
        <v>3.3755240523189567E-2</v>
      </c>
      <c r="P150" s="57">
        <f t="shared" ca="1" si="38"/>
        <v>3.5286591114338073E-2</v>
      </c>
      <c r="Q150" s="56">
        <f t="shared" ca="1" si="38"/>
        <v>3.1281576480163276E-2</v>
      </c>
      <c r="R150" s="56">
        <f t="shared" ca="1" si="38"/>
        <v>2.1635605617131626E-2</v>
      </c>
      <c r="S150" s="56">
        <f t="shared" ca="1" si="38"/>
        <v>2.7091974779002603E-2</v>
      </c>
      <c r="T150" s="56"/>
      <c r="U150" s="56">
        <f t="shared" ca="1" si="38"/>
        <v>2.2480256624065165E-2</v>
      </c>
      <c r="V150" s="56">
        <f t="shared" ca="1" si="38"/>
        <v>2.6662190197786817E-2</v>
      </c>
      <c r="W150" s="56"/>
      <c r="X150" s="56">
        <f t="shared" ca="1" si="38"/>
        <v>3.2233512308546208E-2</v>
      </c>
      <c r="Y150" s="58">
        <f t="shared" ca="1" si="39"/>
        <v>1.2999900193193303E-2</v>
      </c>
    </row>
    <row r="151" spans="1:25" s="33" customFormat="1" x14ac:dyDescent="0.2">
      <c r="A151" s="20">
        <v>40268</v>
      </c>
      <c r="B151" s="63">
        <f t="shared" ca="1" si="38"/>
        <v>1.8250942587622498E-2</v>
      </c>
      <c r="C151" s="63">
        <f t="shared" ca="1" si="38"/>
        <v>2.9202384847688778E-2</v>
      </c>
      <c r="D151" s="34">
        <f t="shared" ca="1" si="38"/>
        <v>2.9044978805662591E-2</v>
      </c>
      <c r="E151" s="34">
        <f t="shared" ca="1" si="38"/>
        <v>3.565570717664146E-2</v>
      </c>
      <c r="F151" s="34">
        <f t="shared" ca="1" si="38"/>
        <v>3.123602651926638E-2</v>
      </c>
      <c r="G151" s="53">
        <f t="shared" ca="1" si="38"/>
        <v>3.0356280008329906E-2</v>
      </c>
      <c r="H151" s="34">
        <f t="shared" ca="1" si="38"/>
        <v>2.0118820492035727E-2</v>
      </c>
      <c r="I151" s="34">
        <f t="shared" ca="1" si="38"/>
        <v>2.9569113803760594E-2</v>
      </c>
      <c r="J151" s="64">
        <f t="shared" ca="1" si="38"/>
        <v>2.6490593807553475E-2</v>
      </c>
      <c r="K151" s="34">
        <f t="shared" ca="1" si="38"/>
        <v>2.9774088841567625E-2</v>
      </c>
      <c r="L151" s="34"/>
      <c r="M151" s="64"/>
      <c r="N151" s="34">
        <f t="shared" ca="1" si="38"/>
        <v>3.4362463746597127E-2</v>
      </c>
      <c r="O151" s="55">
        <f t="shared" ca="1" si="38"/>
        <v>3.3990383143850167E-2</v>
      </c>
      <c r="P151" s="53">
        <f t="shared" ca="1" si="38"/>
        <v>3.1286443795506047E-2</v>
      </c>
      <c r="Q151" s="34">
        <f t="shared" ca="1" si="38"/>
        <v>3.4241165363854353E-2</v>
      </c>
      <c r="R151" s="34">
        <f t="shared" ca="1" si="38"/>
        <v>2.9894233606799547E-2</v>
      </c>
      <c r="S151" s="34">
        <f t="shared" ca="1" si="38"/>
        <v>2.75155811589467E-2</v>
      </c>
      <c r="T151" s="34"/>
      <c r="U151" s="34">
        <f t="shared" ca="1" si="38"/>
        <v>2.5491329017243602E-2</v>
      </c>
      <c r="V151" s="34">
        <f t="shared" ca="1" si="38"/>
        <v>3.2664604988413837E-2</v>
      </c>
      <c r="W151" s="34"/>
      <c r="X151" s="34">
        <f t="shared" ca="1" si="38"/>
        <v>3.8218015747524925E-2</v>
      </c>
      <c r="Y151" s="55">
        <f t="shared" ca="1" si="39"/>
        <v>2.3179411435540587E-2</v>
      </c>
    </row>
    <row r="152" spans="1:25" s="33" customFormat="1" x14ac:dyDescent="0.2">
      <c r="A152" s="20">
        <v>40359</v>
      </c>
      <c r="B152" s="63">
        <f t="shared" ca="1" si="38"/>
        <v>1.7286443867362111E-2</v>
      </c>
      <c r="C152" s="63">
        <f t="shared" ca="1" si="38"/>
        <v>2.9672875275746469E-2</v>
      </c>
      <c r="D152" s="34">
        <f t="shared" ca="1" si="38"/>
        <v>2.9469306501074044E-2</v>
      </c>
      <c r="E152" s="34">
        <f t="shared" ca="1" si="38"/>
        <v>3.4394036502088721E-2</v>
      </c>
      <c r="F152" s="34">
        <f t="shared" ca="1" si="38"/>
        <v>3.2847170564901162E-2</v>
      </c>
      <c r="G152" s="53">
        <f t="shared" ca="1" si="38"/>
        <v>2.6173151908406522E-2</v>
      </c>
      <c r="H152" s="34">
        <f t="shared" ca="1" si="38"/>
        <v>-2.1881748611600416E-2</v>
      </c>
      <c r="I152" s="34">
        <f t="shared" ca="1" si="38"/>
        <v>3.2404978398215212E-2</v>
      </c>
      <c r="J152" s="64">
        <f t="shared" ca="1" si="38"/>
        <v>3.8396309721333566E-2</v>
      </c>
      <c r="K152" s="34">
        <f t="shared" ca="1" si="38"/>
        <v>3.1736882640026165E-2</v>
      </c>
      <c r="L152" s="34"/>
      <c r="M152" s="64"/>
      <c r="N152" s="34">
        <f t="shared" ca="1" si="38"/>
        <v>3.1387434990595819E-2</v>
      </c>
      <c r="O152" s="55">
        <f t="shared" ca="1" si="38"/>
        <v>3.1488977276979302E-2</v>
      </c>
      <c r="P152" s="53">
        <f t="shared" ca="1" si="38"/>
        <v>3.8272522481191951E-2</v>
      </c>
      <c r="Q152" s="34">
        <f t="shared" ca="1" si="38"/>
        <v>3.3513274834874762E-2</v>
      </c>
      <c r="R152" s="34">
        <f t="shared" ca="1" si="38"/>
        <v>3.0207729417637275E-2</v>
      </c>
      <c r="S152" s="34">
        <f t="shared" ca="1" si="38"/>
        <v>2.7413519616455329E-2</v>
      </c>
      <c r="T152" s="34"/>
      <c r="U152" s="34">
        <f t="shared" ca="1" si="38"/>
        <v>1.8651151063084015E-2</v>
      </c>
      <c r="V152" s="34">
        <f t="shared" ca="1" si="38"/>
        <v>3.3377219809545E-2</v>
      </c>
      <c r="W152" s="34"/>
      <c r="X152" s="34">
        <f t="shared" ca="1" si="38"/>
        <v>3.6592605468509065E-2</v>
      </c>
      <c r="Y152" s="55">
        <f t="shared" ca="1" si="39"/>
        <v>2.0023578280393028E-2</v>
      </c>
    </row>
    <row r="153" spans="1:25" s="33" customFormat="1" x14ac:dyDescent="0.2">
      <c r="A153" s="20">
        <v>40451</v>
      </c>
      <c r="B153" s="63">
        <f t="shared" ca="1" si="38"/>
        <v>1.352986991929761E-2</v>
      </c>
      <c r="C153" s="63">
        <f t="shared" ca="1" si="38"/>
        <v>2.5841375537397626E-2</v>
      </c>
      <c r="D153" s="34">
        <f t="shared" ca="1" si="38"/>
        <v>2.5842978498703539E-2</v>
      </c>
      <c r="E153" s="34">
        <f t="shared" ca="1" si="38"/>
        <v>3.2732592237108227E-2</v>
      </c>
      <c r="F153" s="34">
        <f t="shared" ca="1" si="38"/>
        <v>2.8656736761047075E-2</v>
      </c>
      <c r="G153" s="53">
        <f t="shared" ca="1" si="38"/>
        <v>2.4443754400344853E-2</v>
      </c>
      <c r="H153" s="34">
        <f t="shared" ca="1" si="38"/>
        <v>-1.0652269506163825E-2</v>
      </c>
      <c r="I153" s="34">
        <f t="shared" ca="1" si="38"/>
        <v>2.4898472913679637E-2</v>
      </c>
      <c r="J153" s="64">
        <f t="shared" ca="1" si="38"/>
        <v>3.3659473223188963E-2</v>
      </c>
      <c r="K153" s="34">
        <f t="shared" ca="1" si="38"/>
        <v>2.7444878491798219E-2</v>
      </c>
      <c r="L153" s="34"/>
      <c r="M153" s="64"/>
      <c r="N153" s="34">
        <f t="shared" ca="1" si="38"/>
        <v>3.0547456092475E-2</v>
      </c>
      <c r="O153" s="55">
        <f t="shared" ca="1" si="38"/>
        <v>3.1039227744049658E-2</v>
      </c>
      <c r="P153" s="53">
        <f t="shared" ca="1" si="38"/>
        <v>2.9332053810644743E-2</v>
      </c>
      <c r="Q153" s="34">
        <f t="shared" ca="1" si="38"/>
        <v>2.5919985187571326E-2</v>
      </c>
      <c r="R153" s="34">
        <f t="shared" ca="1" si="38"/>
        <v>2.3029235778920132E-2</v>
      </c>
      <c r="S153" s="34">
        <f t="shared" ca="1" si="38"/>
        <v>2.3835399236334487E-2</v>
      </c>
      <c r="T153" s="34"/>
      <c r="U153" s="34">
        <f t="shared" ca="1" si="38"/>
        <v>1.6644447521719341E-2</v>
      </c>
      <c r="V153" s="34">
        <f t="shared" ca="1" si="38"/>
        <v>2.7022387561593142E-2</v>
      </c>
      <c r="W153" s="34"/>
      <c r="X153" s="34">
        <f t="shared" ca="1" si="38"/>
        <v>3.7946663376928313E-2</v>
      </c>
      <c r="Y153" s="55">
        <f t="shared" ca="1" si="39"/>
        <v>7.1251013153899034E-3</v>
      </c>
    </row>
    <row r="154" spans="1:25" s="33" customFormat="1" ht="12" thickBot="1" x14ac:dyDescent="0.25">
      <c r="A154" s="20">
        <v>40543</v>
      </c>
      <c r="B154" s="63">
        <f t="shared" ca="1" si="38"/>
        <v>9.4129002788572169E-3</v>
      </c>
      <c r="C154" s="63">
        <f t="shared" ca="1" si="38"/>
        <v>2.5074108489163915E-2</v>
      </c>
      <c r="D154" s="34">
        <f t="shared" ca="1" si="38"/>
        <v>2.5442318923836638E-2</v>
      </c>
      <c r="E154" s="34">
        <f t="shared" ca="1" si="38"/>
        <v>2.8506269249209515E-2</v>
      </c>
      <c r="F154" s="34">
        <f t="shared" ca="1" si="38"/>
        <v>2.7072816234981589E-2</v>
      </c>
      <c r="G154" s="53">
        <f t="shared" ca="1" si="38"/>
        <v>1.9407680436455799E-2</v>
      </c>
      <c r="H154" s="34">
        <f t="shared" ca="1" si="38"/>
        <v>1.9103014527032336E-2</v>
      </c>
      <c r="I154" s="34">
        <f t="shared" ca="1" si="38"/>
        <v>2.4190341685407013E-2</v>
      </c>
      <c r="J154" s="64">
        <f t="shared" ca="1" si="38"/>
        <v>3.2510884582842348E-2</v>
      </c>
      <c r="K154" s="34">
        <f t="shared" ca="1" si="38"/>
        <v>2.6494897127998795E-2</v>
      </c>
      <c r="L154" s="34"/>
      <c r="M154" s="64"/>
      <c r="N154" s="34">
        <f t="shared" ca="1" si="38"/>
        <v>3.1334017663260827E-2</v>
      </c>
      <c r="O154" s="55">
        <f t="shared" ca="1" si="38"/>
        <v>3.0902649138793592E-2</v>
      </c>
      <c r="P154" s="53">
        <f t="shared" ca="1" si="38"/>
        <v>1.9285499101056702E-2</v>
      </c>
      <c r="Q154" s="34">
        <f t="shared" ca="1" si="38"/>
        <v>2.2945924232978143E-2</v>
      </c>
      <c r="R154" s="34">
        <f t="shared" ca="1" si="38"/>
        <v>2.2651697990258457E-2</v>
      </c>
      <c r="S154" s="34">
        <f t="shared" ca="1" si="38"/>
        <v>2.2727751719858302E-2</v>
      </c>
      <c r="T154" s="34"/>
      <c r="U154" s="34">
        <f t="shared" ca="1" si="38"/>
        <v>1.7971152143071434E-2</v>
      </c>
      <c r="V154" s="34">
        <f t="shared" ca="1" si="38"/>
        <v>2.6061449608143494E-2</v>
      </c>
      <c r="W154" s="34"/>
      <c r="X154" s="34">
        <f t="shared" ca="1" si="38"/>
        <v>3.1233458404202663E-2</v>
      </c>
      <c r="Y154" s="55">
        <f t="shared" ca="1" si="39"/>
        <v>1.1751698370650265E-2</v>
      </c>
    </row>
    <row r="155" spans="1:25" s="33" customFormat="1" x14ac:dyDescent="0.2">
      <c r="A155" s="14">
        <v>40633</v>
      </c>
      <c r="B155" s="67">
        <f t="shared" ref="B155:Y155" ca="1" si="40">IF(IF(OR(B33="",B29=0),NA(),B33/B29-1)&gt;1.5,NA(),B33/B29-1)</f>
        <v>9.3094393424140165E-3</v>
      </c>
      <c r="C155" s="67">
        <f t="shared" ca="1" si="40"/>
        <v>2.4419457531052124E-2</v>
      </c>
      <c r="D155" s="59">
        <f t="shared" ca="1" si="40"/>
        <v>2.5871379147947016E-2</v>
      </c>
      <c r="E155" s="59">
        <f t="shared" ca="1" si="40"/>
        <v>3.0693091710568998E-2</v>
      </c>
      <c r="F155" s="59">
        <f t="shared" ca="1" si="40"/>
        <v>1.9950231428144116E-2</v>
      </c>
      <c r="G155" s="60">
        <f t="shared" ca="1" si="40"/>
        <v>2.7383432364443072E-2</v>
      </c>
      <c r="H155" s="59">
        <f t="shared" ca="1" si="40"/>
        <v>3.4508179685348583E-3</v>
      </c>
      <c r="I155" s="59">
        <f t="shared" ca="1" si="40"/>
        <v>2.2267996981216953E-2</v>
      </c>
      <c r="J155" s="68">
        <f t="shared" ca="1" si="40"/>
        <v>1.783974955311729E-2</v>
      </c>
      <c r="K155" s="59">
        <f t="shared" ca="1" si="40"/>
        <v>1.9024345984787416E-2</v>
      </c>
      <c r="L155" s="59"/>
      <c r="M155" s="68"/>
      <c r="N155" s="59">
        <f t="shared" ca="1" si="40"/>
        <v>2.8849837693043057E-2</v>
      </c>
      <c r="O155" s="61">
        <f t="shared" ca="1" si="40"/>
        <v>2.849332970406282E-2</v>
      </c>
      <c r="P155" s="60">
        <f t="shared" ca="1" si="40"/>
        <v>-4.6896872407907964E-2</v>
      </c>
      <c r="Q155" s="59">
        <f t="shared" ca="1" si="40"/>
        <v>3.3919526669668798E-2</v>
      </c>
      <c r="R155" s="59">
        <f t="shared" ca="1" si="40"/>
        <v>1.9133886911451459E-2</v>
      </c>
      <c r="S155" s="59"/>
      <c r="T155" s="59"/>
      <c r="U155" s="59">
        <f t="shared" ca="1" si="40"/>
        <v>1.58481325853852E-2</v>
      </c>
      <c r="V155" s="59"/>
      <c r="W155" s="59"/>
      <c r="X155" s="59">
        <f t="shared" ca="1" si="40"/>
        <v>-2.2500125781260705E-2</v>
      </c>
      <c r="Y155" s="61">
        <f t="shared" ca="1" si="40"/>
        <v>1.4886605523922292E-2</v>
      </c>
    </row>
    <row r="156" spans="1:25" s="33" customFormat="1" x14ac:dyDescent="0.2">
      <c r="A156" s="20">
        <v>40724</v>
      </c>
      <c r="B156" s="63">
        <f t="shared" ref="B156:Y156" ca="1" si="41">IF(IF(OR(B34="",B30=0),NA(),B34/B30-1)&gt;1.5,NA(),B34/B30-1)</f>
        <v>7.6360921871678755E-3</v>
      </c>
      <c r="C156" s="63">
        <f t="shared" ca="1" si="41"/>
        <v>2.4135751066530542E-2</v>
      </c>
      <c r="D156" s="34">
        <f t="shared" ca="1" si="41"/>
        <v>2.5512058316533359E-2</v>
      </c>
      <c r="E156" s="34">
        <f t="shared" ca="1" si="41"/>
        <v>3.1847566504688896E-2</v>
      </c>
      <c r="F156" s="34">
        <f t="shared" ca="1" si="41"/>
        <v>2.1297101793533724E-2</v>
      </c>
      <c r="G156" s="53">
        <f t="shared" ca="1" si="41"/>
        <v>2.6662880888060014E-2</v>
      </c>
      <c r="H156" s="34">
        <f t="shared" ca="1" si="41"/>
        <v>6.7484103063144785E-2</v>
      </c>
      <c r="I156" s="34">
        <f t="shared" ca="1" si="41"/>
        <v>1.731541707299189E-2</v>
      </c>
      <c r="J156" s="64">
        <f t="shared" ca="1" si="41"/>
        <v>1.8128931959911165E-2</v>
      </c>
      <c r="K156" s="34">
        <f t="shared" ca="1" si="41"/>
        <v>2.027996428480705E-2</v>
      </c>
      <c r="L156" s="34"/>
      <c r="M156" s="64"/>
      <c r="N156" s="34">
        <f t="shared" ca="1" si="41"/>
        <v>3.0591112144515487E-2</v>
      </c>
      <c r="O156" s="55">
        <f t="shared" ca="1" si="41"/>
        <v>3.0843909345640963E-2</v>
      </c>
      <c r="P156" s="53">
        <f t="shared" ca="1" si="41"/>
        <v>-4.7585926683215263E-2</v>
      </c>
      <c r="Q156" s="34">
        <f t="shared" ca="1" si="41"/>
        <v>2.5465572129419911E-2</v>
      </c>
      <c r="R156" s="34">
        <f t="shared" ca="1" si="41"/>
        <v>1.535984647668065E-2</v>
      </c>
      <c r="S156" s="34"/>
      <c r="T156" s="34"/>
      <c r="U156" s="34">
        <f t="shared" ca="1" si="41"/>
        <v>2.1026377883271108E-2</v>
      </c>
      <c r="V156" s="34"/>
      <c r="W156" s="34"/>
      <c r="X156" s="34">
        <f t="shared" ca="1" si="41"/>
        <v>-2.3254770677106573E-2</v>
      </c>
      <c r="Y156" s="55">
        <f t="shared" ca="1" si="41"/>
        <v>2.1076144160806276E-2</v>
      </c>
    </row>
    <row r="157" spans="1:25" s="33" customFormat="1" x14ac:dyDescent="0.2">
      <c r="A157" s="20">
        <v>40816</v>
      </c>
      <c r="B157" s="63">
        <f t="shared" ref="B157:Y157" ca="1" si="42">IF(IF(OR(B35="",B31=0),NA(),B35/B31-1)&gt;1.5,NA(),B35/B31-1)</f>
        <v>7.996869150351138E-3</v>
      </c>
      <c r="C157" s="63">
        <f t="shared" ca="1" si="42"/>
        <v>2.37131707842555E-2</v>
      </c>
      <c r="D157" s="34">
        <f t="shared" ca="1" si="42"/>
        <v>2.4824686283515085E-2</v>
      </c>
      <c r="E157" s="34">
        <f t="shared" ca="1" si="42"/>
        <v>3.0303405484231272E-2</v>
      </c>
      <c r="F157" s="34">
        <f t="shared" ca="1" si="42"/>
        <v>2.1256314929277043E-2</v>
      </c>
      <c r="G157" s="53">
        <f t="shared" ca="1" si="42"/>
        <v>1.8751702981528506E-2</v>
      </c>
      <c r="H157" s="34">
        <f t="shared" ca="1" si="42"/>
        <v>4.0281676757665918E-2</v>
      </c>
      <c r="I157" s="34">
        <f t="shared" ca="1" si="42"/>
        <v>1.7931418385275677E-2</v>
      </c>
      <c r="J157" s="64">
        <f t="shared" ca="1" si="42"/>
        <v>1.9638761064127097E-2</v>
      </c>
      <c r="K157" s="34">
        <f t="shared" ca="1" si="42"/>
        <v>2.063289864800355E-2</v>
      </c>
      <c r="L157" s="34"/>
      <c r="M157" s="64"/>
      <c r="N157" s="34">
        <f t="shared" ca="1" si="42"/>
        <v>3.4000489702022518E-2</v>
      </c>
      <c r="O157" s="55">
        <f t="shared" ca="1" si="42"/>
        <v>3.4243456128144389E-2</v>
      </c>
      <c r="P157" s="53">
        <f t="shared" ca="1" si="42"/>
        <v>-3.6936388342644788E-2</v>
      </c>
      <c r="Q157" s="34">
        <f t="shared" ca="1" si="42"/>
        <v>2.2930564898572481E-2</v>
      </c>
      <c r="R157" s="34">
        <f t="shared" ca="1" si="42"/>
        <v>1.6526719580024496E-2</v>
      </c>
      <c r="S157" s="34"/>
      <c r="T157" s="34"/>
      <c r="U157" s="34">
        <f t="shared" ca="1" si="42"/>
        <v>2.1006155636266621E-2</v>
      </c>
      <c r="V157" s="34"/>
      <c r="W157" s="34"/>
      <c r="X157" s="34">
        <f t="shared" ca="1" si="42"/>
        <v>-2.7697918553587053E-2</v>
      </c>
      <c r="Y157" s="55">
        <f t="shared" ca="1" si="42"/>
        <v>2.4650262610881102E-2</v>
      </c>
    </row>
    <row r="158" spans="1:25" s="33" customFormat="1" ht="12" thickBot="1" x14ac:dyDescent="0.25">
      <c r="A158" s="26">
        <v>40908</v>
      </c>
      <c r="B158" s="65">
        <f t="shared" ref="B158:Y158" ca="1" si="43">IF(IF(OR(B36="",B32=0),NA(),B36/B32-1)&gt;1.5,NA(),B36/B32-1)</f>
        <v>1.2013197056158775E-2</v>
      </c>
      <c r="C158" s="65">
        <f t="shared" ca="1" si="43"/>
        <v>2.6879229901736412E-2</v>
      </c>
      <c r="D158" s="56">
        <f t="shared" ca="1" si="43"/>
        <v>2.7839359753927262E-2</v>
      </c>
      <c r="E158" s="56">
        <f t="shared" ca="1" si="43"/>
        <v>2.9980266549727519E-2</v>
      </c>
      <c r="F158" s="56">
        <f t="shared" ca="1" si="43"/>
        <v>2.4234404464076764E-2</v>
      </c>
      <c r="G158" s="57">
        <f t="shared" ca="1" si="43"/>
        <v>2.4474703752590976E-2</v>
      </c>
      <c r="H158" s="56">
        <f t="shared" ca="1" si="43"/>
        <v>2.8099045861195382E-2</v>
      </c>
      <c r="I158" s="56">
        <f t="shared" ca="1" si="43"/>
        <v>2.3985428307353063E-2</v>
      </c>
      <c r="J158" s="66">
        <f t="shared" ca="1" si="43"/>
        <v>1.7331121374068115E-2</v>
      </c>
      <c r="K158" s="56">
        <f t="shared" ca="1" si="43"/>
        <v>2.4587003742533975E-2</v>
      </c>
      <c r="L158" s="56"/>
      <c r="M158" s="66"/>
      <c r="N158" s="56">
        <f t="shared" ca="1" si="43"/>
        <v>3.2888110256092729E-2</v>
      </c>
      <c r="O158" s="58">
        <f t="shared" ca="1" si="43"/>
        <v>3.2140993374492277E-2</v>
      </c>
      <c r="P158" s="57">
        <f t="shared" ca="1" si="43"/>
        <v>-3.0682959729911086E-2</v>
      </c>
      <c r="Q158" s="56">
        <f t="shared" ca="1" si="43"/>
        <v>2.9485957447841216E-2</v>
      </c>
      <c r="R158" s="56">
        <f t="shared" ca="1" si="43"/>
        <v>1.8211946735715578E-2</v>
      </c>
      <c r="S158" s="56"/>
      <c r="T158" s="56"/>
      <c r="U158" s="56">
        <f t="shared" ca="1" si="43"/>
        <v>2.039296872395191E-2</v>
      </c>
      <c r="V158" s="56"/>
      <c r="W158" s="56"/>
      <c r="X158" s="56">
        <f t="shared" ca="1" si="43"/>
        <v>-2.2356349340935999E-2</v>
      </c>
      <c r="Y158" s="58">
        <f t="shared" ca="1" si="43"/>
        <v>3.0087790400238568E-2</v>
      </c>
    </row>
    <row r="159" spans="1:25" s="33" customFormat="1" x14ac:dyDescent="0.2">
      <c r="A159" s="14">
        <v>40999</v>
      </c>
      <c r="B159" s="67">
        <f t="shared" ref="B159:Y159" ca="1" si="44">IF(IF(OR(B37="",B33=0),NA(),B37/B33-1)&gt;1.5,NA(),B37/B33-1)</f>
        <v>1.4137881548764053E-2</v>
      </c>
      <c r="C159" s="67">
        <f t="shared" ca="1" si="44"/>
        <v>2.6282788136802626E-2</v>
      </c>
      <c r="D159" s="59">
        <f t="shared" ca="1" si="44"/>
        <v>2.6571431623704234E-2</v>
      </c>
      <c r="E159" s="59">
        <f t="shared" ca="1" si="44"/>
        <v>3.4570061265972285E-2</v>
      </c>
      <c r="F159" s="59">
        <f t="shared" ca="1" si="44"/>
        <v>2.8030469856240803E-2</v>
      </c>
      <c r="G159" s="60">
        <f t="shared" ca="1" si="44"/>
        <v>3.8887935138495866E-2</v>
      </c>
      <c r="H159" s="59">
        <f t="shared" ca="1" si="44"/>
        <v>1.8850126250079091E-2</v>
      </c>
      <c r="I159" s="59">
        <f t="shared" ca="1" si="44"/>
        <v>2.2203424387779114E-2</v>
      </c>
      <c r="J159" s="68">
        <f t="shared" ca="1" si="44"/>
        <v>1.0735319966827195E-2</v>
      </c>
      <c r="K159" s="59">
        <f t="shared" ca="1" si="44"/>
        <v>2.6520545815739149E-2</v>
      </c>
      <c r="L159" s="59"/>
      <c r="M159" s="68"/>
      <c r="N159" s="59">
        <f t="shared" ca="1" si="44"/>
        <v>2.9026105751586595E-2</v>
      </c>
      <c r="O159" s="61">
        <f t="shared" ca="1" si="44"/>
        <v>3.01422991334519E-2</v>
      </c>
      <c r="P159" s="60">
        <f t="shared" ca="1" si="44"/>
        <v>2.9423355983675847E-2</v>
      </c>
      <c r="Q159" s="59">
        <f t="shared" ca="1" si="44"/>
        <v>3.5135928600674937E-2</v>
      </c>
      <c r="R159" s="59">
        <f t="shared" ca="1" si="44"/>
        <v>2.3694491466264678E-2</v>
      </c>
      <c r="S159" s="59"/>
      <c r="T159" s="59"/>
      <c r="U159" s="59">
        <f t="shared" ca="1" si="44"/>
        <v>2.1753514352704562E-2</v>
      </c>
      <c r="V159" s="59"/>
      <c r="W159" s="59"/>
      <c r="X159" s="59">
        <f t="shared" ca="1" si="44"/>
        <v>2.73180757936895E-2</v>
      </c>
      <c r="Y159" s="61">
        <f t="shared" ca="1" si="44"/>
        <v>2.5432754811566038E-2</v>
      </c>
    </row>
    <row r="160" spans="1:25" s="33" customFormat="1" x14ac:dyDescent="0.2">
      <c r="A160" s="20">
        <v>41090</v>
      </c>
      <c r="B160" s="63">
        <f t="shared" ref="B160:Y160" ca="1" si="45">IF(IF(OR(B38="",B34=0),NA(),B38/B34-1)&gt;1.5,NA(),B38/B34-1)</f>
        <v>1.2661193545425498E-2</v>
      </c>
      <c r="C160" s="63">
        <f t="shared" ca="1" si="45"/>
        <v>2.7779070557903296E-2</v>
      </c>
      <c r="D160" s="34">
        <f t="shared" ca="1" si="45"/>
        <v>2.82574930748547E-2</v>
      </c>
      <c r="E160" s="34">
        <f t="shared" ca="1" si="45"/>
        <v>2.4112801812366413E-2</v>
      </c>
      <c r="F160" s="34">
        <f t="shared" ca="1" si="45"/>
        <v>2.6427922975823748E-2</v>
      </c>
      <c r="G160" s="53">
        <f t="shared" ca="1" si="45"/>
        <v>1.727859125352782E-2</v>
      </c>
      <c r="H160" s="34">
        <f t="shared" ca="1" si="45"/>
        <v>2.4195624517250103E-2</v>
      </c>
      <c r="I160" s="34">
        <f t="shared" ca="1" si="45"/>
        <v>2.7008099178450484E-2</v>
      </c>
      <c r="J160" s="64">
        <f t="shared" ca="1" si="45"/>
        <v>3.8813749570202782E-2</v>
      </c>
      <c r="K160" s="34">
        <f t="shared" ca="1" si="45"/>
        <v>2.6192069804278129E-2</v>
      </c>
      <c r="L160" s="34"/>
      <c r="M160" s="64"/>
      <c r="N160" s="34">
        <f t="shared" ca="1" si="45"/>
        <v>3.3091380403328152E-2</v>
      </c>
      <c r="O160" s="55">
        <f t="shared" ca="1" si="45"/>
        <v>3.2234681539091703E-2</v>
      </c>
      <c r="P160" s="53">
        <f t="shared" ca="1" si="45"/>
        <v>2.9904707367252481E-2</v>
      </c>
      <c r="Q160" s="34">
        <f t="shared" ca="1" si="45"/>
        <v>2.1973221780134278E-2</v>
      </c>
      <c r="R160" s="34">
        <f t="shared" ca="1" si="45"/>
        <v>2.4115885458106945E-2</v>
      </c>
      <c r="S160" s="34"/>
      <c r="T160" s="34"/>
      <c r="U160" s="34">
        <f t="shared" ca="1" si="45"/>
        <v>2.0357270518371662E-2</v>
      </c>
      <c r="V160" s="34"/>
      <c r="W160" s="34"/>
      <c r="X160" s="34">
        <f t="shared" ca="1" si="45"/>
        <v>2.5569569333490749E-2</v>
      </c>
      <c r="Y160" s="55">
        <f t="shared" ca="1" si="45"/>
        <v>2.5908660971432962E-2</v>
      </c>
    </row>
    <row r="161" spans="1:25" s="33" customFormat="1" x14ac:dyDescent="0.2">
      <c r="A161" s="20">
        <v>41182</v>
      </c>
      <c r="B161" s="63">
        <f t="shared" ref="B161:Y161" ca="1" si="46">IF(IF(OR(B39="",B35=0),NA(),B39/B35-1)&gt;1.5,NA(),B39/B35-1)</f>
        <v>1.6611409942570043E-2</v>
      </c>
      <c r="C161" s="63">
        <f t="shared" ca="1" si="46"/>
        <v>2.8485733016271997E-2</v>
      </c>
      <c r="D161" s="34">
        <f t="shared" ca="1" si="46"/>
        <v>2.8638117242294259E-2</v>
      </c>
      <c r="E161" s="34">
        <f t="shared" ca="1" si="46"/>
        <v>3.4647988484257652E-2</v>
      </c>
      <c r="F161" s="34">
        <f t="shared" ca="1" si="46"/>
        <v>2.9415015890223772E-2</v>
      </c>
      <c r="G161" s="53">
        <f t="shared" ca="1" si="46"/>
        <v>2.7280884753401402E-2</v>
      </c>
      <c r="H161" s="34">
        <f t="shared" ca="1" si="46"/>
        <v>3.9752185372677884E-2</v>
      </c>
      <c r="I161" s="34">
        <f t="shared" ca="1" si="46"/>
        <v>3.1041300557406837E-2</v>
      </c>
      <c r="J161" s="64">
        <f t="shared" ca="1" si="46"/>
        <v>2.3884993129430931E-2</v>
      </c>
      <c r="K161" s="34">
        <f t="shared" ca="1" si="46"/>
        <v>3.1303172587417327E-2</v>
      </c>
      <c r="L161" s="34"/>
      <c r="M161" s="64"/>
      <c r="N161" s="34">
        <f t="shared" ca="1" si="46"/>
        <v>3.3900397237732527E-2</v>
      </c>
      <c r="O161" s="55">
        <f t="shared" ca="1" si="46"/>
        <v>3.4226808685190013E-2</v>
      </c>
      <c r="P161" s="53">
        <f t="shared" ca="1" si="46"/>
        <v>2.5491586870015404E-2</v>
      </c>
      <c r="Q161" s="34">
        <f t="shared" ca="1" si="46"/>
        <v>3.3208107714442381E-2</v>
      </c>
      <c r="R161" s="34">
        <f t="shared" ca="1" si="46"/>
        <v>3.2030017986139692E-2</v>
      </c>
      <c r="S161" s="34"/>
      <c r="T161" s="34"/>
      <c r="U161" s="34">
        <f t="shared" ca="1" si="46"/>
        <v>2.5941025588249733E-2</v>
      </c>
      <c r="V161" s="34"/>
      <c r="W161" s="34"/>
      <c r="X161" s="34">
        <f t="shared" ca="1" si="46"/>
        <v>3.0829175948339671E-2</v>
      </c>
      <c r="Y161" s="55">
        <f t="shared" ca="1" si="46"/>
        <v>4.5934477769572934E-2</v>
      </c>
    </row>
    <row r="162" spans="1:25" s="33" customFormat="1" ht="12" thickBot="1" x14ac:dyDescent="0.25">
      <c r="A162" s="26">
        <v>41274</v>
      </c>
      <c r="B162" s="65">
        <f t="shared" ref="B162:X176" ca="1" si="47">IF(IF(OR(B40="",B36=0),NA(),B40/B36-1)&gt;1.5,NA(),B40/B36-1)</f>
        <v>1.3367611581691863E-2</v>
      </c>
      <c r="C162" s="65">
        <f t="shared" ca="1" si="47"/>
        <v>2.5860859738983555E-2</v>
      </c>
      <c r="D162" s="56">
        <f t="shared" ca="1" si="47"/>
        <v>2.6920100917979362E-2</v>
      </c>
      <c r="E162" s="56">
        <f t="shared" ca="1" si="47"/>
        <v>3.0760983788961971E-2</v>
      </c>
      <c r="F162" s="56">
        <f t="shared" ca="1" si="47"/>
        <v>1.9266695124152911E-2</v>
      </c>
      <c r="G162" s="57">
        <f t="shared" ca="1" si="47"/>
        <v>2.8157331290837639E-2</v>
      </c>
      <c r="H162" s="56">
        <f t="shared" ca="1" si="47"/>
        <v>3.4641423176053676E-2</v>
      </c>
      <c r="I162" s="56">
        <f t="shared" ca="1" si="47"/>
        <v>2.9312488666373815E-2</v>
      </c>
      <c r="J162" s="66">
        <f t="shared" ca="1" si="47"/>
        <v>3.0121467396361901E-2</v>
      </c>
      <c r="K162" s="56">
        <f t="shared" ca="1" si="47"/>
        <v>1.9577127783311665E-2</v>
      </c>
      <c r="L162" s="56"/>
      <c r="M162" s="66"/>
      <c r="N162" s="56">
        <f t="shared" ca="1" si="47"/>
        <v>2.7529499210623865E-2</v>
      </c>
      <c r="O162" s="58">
        <f t="shared" ca="1" si="47"/>
        <v>2.7208729900338513E-2</v>
      </c>
      <c r="P162" s="57">
        <f t="shared" ca="1" si="47"/>
        <v>2.6578417469895976E-2</v>
      </c>
      <c r="Q162" s="56">
        <f t="shared" ca="1" si="47"/>
        <v>2.8507525664627442E-2</v>
      </c>
      <c r="R162" s="56">
        <f t="shared" ca="1" si="47"/>
        <v>3.0732547993471249E-2</v>
      </c>
      <c r="S162" s="56"/>
      <c r="T162" s="56"/>
      <c r="U162" s="56">
        <f t="shared" ca="1" si="47"/>
        <v>2.1527808773250445E-2</v>
      </c>
      <c r="V162" s="56"/>
      <c r="W162" s="56"/>
      <c r="X162" s="56">
        <f t="shared" ca="1" si="47"/>
        <v>2.0011698062775141E-2</v>
      </c>
      <c r="Y162" s="58">
        <f t="shared" ref="Y162:Y186" ca="1" si="48">IF(IF(OR(Y40="",Y36=0),NA(),Y40/Y36-1)&gt;1.5,NA(),Y40/Y36-1)</f>
        <v>4.4300503387224577E-2</v>
      </c>
    </row>
    <row r="163" spans="1:25" s="33" customFormat="1" x14ac:dyDescent="0.2">
      <c r="A163" s="14">
        <v>41364</v>
      </c>
      <c r="B163" s="67">
        <f t="shared" ca="1" si="47"/>
        <v>3.5908337988943551E-4</v>
      </c>
      <c r="C163" s="67">
        <f t="shared" ca="1" si="47"/>
        <v>1.6596085948897832E-2</v>
      </c>
      <c r="D163" s="59">
        <f t="shared" ca="1" si="47"/>
        <v>1.7509903122924886E-2</v>
      </c>
      <c r="E163" s="59">
        <f t="shared" ca="1" si="47"/>
        <v>1.753350045929114E-2</v>
      </c>
      <c r="F163" s="59">
        <f t="shared" ca="1" si="47"/>
        <v>1.147830140909889E-2</v>
      </c>
      <c r="G163" s="60">
        <f t="shared" ca="1" si="47"/>
        <v>-1.6723576195354362E-4</v>
      </c>
      <c r="H163" s="59">
        <f t="shared" ca="1" si="47"/>
        <v>6.3530038665281063E-2</v>
      </c>
      <c r="I163" s="59">
        <f t="shared" ca="1" si="47"/>
        <v>1.0751141054633706E-2</v>
      </c>
      <c r="J163" s="68">
        <f t="shared" ca="1" si="47"/>
        <v>3.7200573510608237E-2</v>
      </c>
      <c r="K163" s="59">
        <f t="shared" ca="1" si="47"/>
        <v>1.0587998773531559E-2</v>
      </c>
      <c r="L163" s="59"/>
      <c r="M163" s="68"/>
      <c r="N163" s="59">
        <f t="shared" ca="1" si="47"/>
        <v>2.8935306560351037E-2</v>
      </c>
      <c r="O163" s="61">
        <f t="shared" ca="1" si="47"/>
        <v>2.6834259553741857E-2</v>
      </c>
      <c r="P163" s="60">
        <f t="shared" ca="1" si="47"/>
        <v>0.20060619393974188</v>
      </c>
      <c r="Q163" s="59">
        <f t="shared" ca="1" si="47"/>
        <v>7.3866765641332766E-3</v>
      </c>
      <c r="R163" s="59">
        <f t="shared" ca="1" si="47"/>
        <v>2.1126937840468818E-2</v>
      </c>
      <c r="S163" s="59"/>
      <c r="T163" s="59"/>
      <c r="U163" s="59">
        <f t="shared" ca="1" si="47"/>
        <v>1.5666865755541659E-2</v>
      </c>
      <c r="V163" s="59"/>
      <c r="W163" s="59"/>
      <c r="X163" s="59">
        <f t="shared" ca="1" si="47"/>
        <v>-4.1182054623524311E-2</v>
      </c>
      <c r="Y163" s="61">
        <f t="shared" ca="1" si="48"/>
        <v>3.6248777081672845E-2</v>
      </c>
    </row>
    <row r="164" spans="1:25" s="33" customFormat="1" x14ac:dyDescent="0.2">
      <c r="A164" s="20">
        <v>41455</v>
      </c>
      <c r="B164" s="63">
        <f t="shared" ca="1" si="47"/>
        <v>7.8677027102114216E-4</v>
      </c>
      <c r="C164" s="63">
        <f t="shared" ca="1" si="47"/>
        <v>1.0861183806768482E-2</v>
      </c>
      <c r="D164" s="34">
        <f t="shared" ca="1" si="47"/>
        <v>1.1727977521601263E-2</v>
      </c>
      <c r="E164" s="34">
        <f t="shared" ca="1" si="47"/>
        <v>1.9772432897199099E-2</v>
      </c>
      <c r="F164" s="34">
        <f t="shared" ca="1" si="47"/>
        <v>5.4910150180851325E-3</v>
      </c>
      <c r="G164" s="53">
        <f t="shared" ca="1" si="47"/>
        <v>1.1571269506835513E-2</v>
      </c>
      <c r="H164" s="34">
        <f t="shared" ca="1" si="47"/>
        <v>-8.0989169227164703E-3</v>
      </c>
      <c r="I164" s="34">
        <f t="shared" ca="1" si="47"/>
        <v>5.405464816735428E-3</v>
      </c>
      <c r="J164" s="64">
        <f t="shared" ca="1" si="47"/>
        <v>-4.32825160410788E-3</v>
      </c>
      <c r="K164" s="34">
        <f t="shared" ca="1" si="47"/>
        <v>6.7525061467030856E-3</v>
      </c>
      <c r="L164" s="34"/>
      <c r="M164" s="64"/>
      <c r="N164" s="34">
        <f t="shared" ca="1" si="47"/>
        <v>1.5301857040786571E-2</v>
      </c>
      <c r="O164" s="55">
        <f t="shared" ca="1" si="47"/>
        <v>1.7994181656055375E-2</v>
      </c>
      <c r="P164" s="53">
        <f t="shared" ca="1" si="47"/>
        <v>0.1588922294037669</v>
      </c>
      <c r="Q164" s="34">
        <f t="shared" ca="1" si="47"/>
        <v>2.0396496297477418E-2</v>
      </c>
      <c r="R164" s="34">
        <f t="shared" ca="1" si="47"/>
        <v>1.8514213081232134E-2</v>
      </c>
      <c r="S164" s="34"/>
      <c r="T164" s="34"/>
      <c r="U164" s="34">
        <f t="shared" ca="1" si="47"/>
        <v>1.6857830156361775E-2</v>
      </c>
      <c r="V164" s="34"/>
      <c r="W164" s="34"/>
      <c r="X164" s="34">
        <f t="shared" ca="1" si="47"/>
        <v>-1.5326573189938242E-2</v>
      </c>
      <c r="Y164" s="55">
        <f t="shared" ca="1" si="48"/>
        <v>3.1441567676091964E-2</v>
      </c>
    </row>
    <row r="165" spans="1:25" s="33" customFormat="1" x14ac:dyDescent="0.2">
      <c r="A165" s="20">
        <v>41547</v>
      </c>
      <c r="B165" s="63">
        <f t="shared" ca="1" si="47"/>
        <v>-8.9672469463542015E-4</v>
      </c>
      <c r="C165" s="63">
        <f t="shared" ca="1" si="47"/>
        <v>6.9115726550788015E-3</v>
      </c>
      <c r="D165" s="34">
        <f t="shared" ca="1" si="47"/>
        <v>8.7220574454487387E-3</v>
      </c>
      <c r="E165" s="34">
        <f t="shared" ca="1" si="47"/>
        <v>1.4744412269281693E-2</v>
      </c>
      <c r="F165" s="34">
        <f t="shared" ca="1" si="47"/>
        <v>-5.8668378468736959E-3</v>
      </c>
      <c r="G165" s="53">
        <f t="shared" ca="1" si="47"/>
        <v>1.4060838682199872E-2</v>
      </c>
      <c r="H165" s="34">
        <f t="shared" ca="1" si="47"/>
        <v>1.7861950005991778E-2</v>
      </c>
      <c r="I165" s="34">
        <f t="shared" ca="1" si="47"/>
        <v>-1.6382618387431602E-3</v>
      </c>
      <c r="J165" s="64">
        <f t="shared" ca="1" si="47"/>
        <v>-1.8169713062712645E-2</v>
      </c>
      <c r="K165" s="34">
        <f t="shared" ca="1" si="47"/>
        <v>-6.4777988787493301E-3</v>
      </c>
      <c r="L165" s="34"/>
      <c r="M165" s="64"/>
      <c r="N165" s="34">
        <f t="shared" ca="1" si="47"/>
        <v>1.0086110192946585E-2</v>
      </c>
      <c r="O165" s="55">
        <f t="shared" ca="1" si="47"/>
        <v>9.7540758662737481E-3</v>
      </c>
      <c r="P165" s="53">
        <f t="shared" ca="1" si="47"/>
        <v>-0.12485928925483536</v>
      </c>
      <c r="Q165" s="34">
        <f t="shared" ca="1" si="47"/>
        <v>1.6084366981999887E-2</v>
      </c>
      <c r="R165" s="34">
        <f t="shared" ca="1" si="47"/>
        <v>1.1408041390558177E-2</v>
      </c>
      <c r="S165" s="34"/>
      <c r="T165" s="34"/>
      <c r="U165" s="34">
        <f t="shared" ca="1" si="47"/>
        <v>9.6353882232942389E-3</v>
      </c>
      <c r="V165" s="34"/>
      <c r="W165" s="34"/>
      <c r="X165" s="34">
        <f t="shared" ca="1" si="47"/>
        <v>-2.3914533215300238E-2</v>
      </c>
      <c r="Y165" s="55">
        <f t="shared" ca="1" si="48"/>
        <v>1.8057984242286551E-2</v>
      </c>
    </row>
    <row r="166" spans="1:25" s="33" customFormat="1" ht="12" thickBot="1" x14ac:dyDescent="0.25">
      <c r="A166" s="26">
        <v>41639</v>
      </c>
      <c r="B166" s="65">
        <f t="shared" ca="1" si="47"/>
        <v>-3.5413173910486817E-3</v>
      </c>
      <c r="C166" s="65">
        <f t="shared" ca="1" si="47"/>
        <v>3.5640973784325514E-3</v>
      </c>
      <c r="D166" s="56">
        <f t="shared" ca="1" si="47"/>
        <v>3.6970900945558771E-3</v>
      </c>
      <c r="E166" s="56">
        <f t="shared" ca="1" si="47"/>
        <v>1.4222407483146293E-2</v>
      </c>
      <c r="F166" s="56">
        <f t="shared" ca="1" si="47"/>
        <v>3.128521624087055E-3</v>
      </c>
      <c r="G166" s="57">
        <f t="shared" ca="1" si="47"/>
        <v>7.8284638178582888E-3</v>
      </c>
      <c r="H166" s="56">
        <f t="shared" ca="1" si="47"/>
        <v>1.0269521392814562E-2</v>
      </c>
      <c r="I166" s="56">
        <f t="shared" ca="1" si="47"/>
        <v>-1.4852935600166095E-2</v>
      </c>
      <c r="J166" s="66">
        <f t="shared" ca="1" si="47"/>
        <v>-2.4538128814522442E-2</v>
      </c>
      <c r="K166" s="56">
        <f t="shared" ca="1" si="47"/>
        <v>4.1279149889374978E-3</v>
      </c>
      <c r="L166" s="56"/>
      <c r="M166" s="66"/>
      <c r="N166" s="56">
        <f t="shared" ca="1" si="47"/>
        <v>1.5229148821282124E-2</v>
      </c>
      <c r="O166" s="58">
        <f t="shared" ca="1" si="47"/>
        <v>1.5270661828132193E-2</v>
      </c>
      <c r="P166" s="57">
        <f t="shared" ca="1" si="47"/>
        <v>-0.15426099975192942</v>
      </c>
      <c r="Q166" s="56">
        <f t="shared" ca="1" si="47"/>
        <v>1.6462960097333612E-2</v>
      </c>
      <c r="R166" s="56">
        <f t="shared" ca="1" si="47"/>
        <v>8.4154459735481524E-3</v>
      </c>
      <c r="S166" s="56"/>
      <c r="T166" s="56"/>
      <c r="U166" s="56">
        <f t="shared" ca="1" si="47"/>
        <v>8.3768836771913602E-3</v>
      </c>
      <c r="V166" s="56"/>
      <c r="W166" s="56"/>
      <c r="X166" s="56">
        <f t="shared" ca="1" si="47"/>
        <v>-2.4600281153976056E-2</v>
      </c>
      <c r="Y166" s="58">
        <f t="shared" ca="1" si="48"/>
        <v>1.7988069345630464E-2</v>
      </c>
    </row>
    <row r="167" spans="1:25" s="33" customFormat="1" x14ac:dyDescent="0.2">
      <c r="A167" s="14">
        <v>41729</v>
      </c>
      <c r="B167" s="67">
        <f t="shared" ca="1" si="47"/>
        <v>7.0184442748191245E-3</v>
      </c>
      <c r="C167" s="67">
        <f t="shared" ca="1" si="47"/>
        <v>1.0852298394276927E-2</v>
      </c>
      <c r="D167" s="59">
        <f t="shared" ca="1" si="47"/>
        <v>1.0621913213407996E-2</v>
      </c>
      <c r="E167" s="59">
        <f t="shared" ca="1" si="47"/>
        <v>1.683848993517123E-2</v>
      </c>
      <c r="F167" s="59">
        <f t="shared" ca="1" si="47"/>
        <v>1.096676005653352E-2</v>
      </c>
      <c r="G167" s="60">
        <f t="shared" ca="1" si="47"/>
        <v>1.0728569295559209E-2</v>
      </c>
      <c r="H167" s="59">
        <f t="shared" ca="1" si="47"/>
        <v>-0.11351681529882929</v>
      </c>
      <c r="I167" s="59">
        <f t="shared" ca="1" si="47"/>
        <v>-2.5595846447237225E-3</v>
      </c>
      <c r="J167" s="68">
        <f t="shared" ca="1" si="47"/>
        <v>-2.0856330765952946E-2</v>
      </c>
      <c r="K167" s="59">
        <f t="shared" ca="1" si="47"/>
        <v>1.1979957178482881E-2</v>
      </c>
      <c r="L167" s="59"/>
      <c r="M167" s="68"/>
      <c r="N167" s="59">
        <f t="shared" ca="1" si="47"/>
        <v>1.5180837465687658E-2</v>
      </c>
      <c r="O167" s="61">
        <f t="shared" ca="1" si="47"/>
        <v>1.9253259510290333E-2</v>
      </c>
      <c r="P167" s="60">
        <f t="shared" ca="1" si="47"/>
        <v>-0.24318239837252231</v>
      </c>
      <c r="Q167" s="59">
        <f t="shared" ca="1" si="47"/>
        <v>1.687949616424933E-2</v>
      </c>
      <c r="R167" s="59">
        <f t="shared" ca="1" si="47"/>
        <v>1.1889341114883267E-2</v>
      </c>
      <c r="S167" s="59"/>
      <c r="T167" s="59">
        <f t="shared" ref="T167:U175" ca="1" si="49">IF(IF(OR(T45="",T41=0),NA(),T45/T41-1)&gt;1.5,NA(),T45/T41-1)</f>
        <v>8.1119417254391646E-3</v>
      </c>
      <c r="U167" s="59">
        <f t="shared" ca="1" si="47"/>
        <v>6.3987248161423427E-3</v>
      </c>
      <c r="V167" s="59"/>
      <c r="W167" s="59">
        <f t="shared" ca="1" si="47"/>
        <v>1.1345215212102078E-2</v>
      </c>
      <c r="X167" s="59">
        <f t="shared" ca="1" si="47"/>
        <v>4.4619245098889149E-2</v>
      </c>
      <c r="Y167" s="61">
        <f t="shared" ca="1" si="48"/>
        <v>2.1815733390815106E-2</v>
      </c>
    </row>
    <row r="168" spans="1:25" s="33" customFormat="1" x14ac:dyDescent="0.2">
      <c r="A168" s="20">
        <v>41820</v>
      </c>
      <c r="B168" s="63">
        <f t="shared" ca="1" si="47"/>
        <v>8.124055626092197E-3</v>
      </c>
      <c r="C168" s="63">
        <f t="shared" ca="1" si="47"/>
        <v>1.0720482788363128E-2</v>
      </c>
      <c r="D168" s="34">
        <f t="shared" ca="1" si="47"/>
        <v>1.044407325302843E-2</v>
      </c>
      <c r="E168" s="34">
        <f t="shared" ca="1" si="47"/>
        <v>2.2859858400993804E-2</v>
      </c>
      <c r="F168" s="34">
        <f t="shared" ca="1" si="47"/>
        <v>1.2507883754929283E-2</v>
      </c>
      <c r="G168" s="53">
        <f t="shared" ca="1" si="47"/>
        <v>1.8447888655174882E-2</v>
      </c>
      <c r="H168" s="34">
        <f t="shared" ca="1" si="47"/>
        <v>-4.9204337900228379E-2</v>
      </c>
      <c r="I168" s="34">
        <f t="shared" ca="1" si="47"/>
        <v>-1.5276147609485369E-3</v>
      </c>
      <c r="J168" s="64">
        <f t="shared" ca="1" si="47"/>
        <v>-2.2788235309234572E-2</v>
      </c>
      <c r="K168" s="34">
        <f t="shared" ca="1" si="47"/>
        <v>1.1927741017750515E-2</v>
      </c>
      <c r="L168" s="34"/>
      <c r="M168" s="64"/>
      <c r="N168" s="34">
        <f t="shared" ca="1" si="47"/>
        <v>2.1969072288581915E-2</v>
      </c>
      <c r="O168" s="55">
        <f t="shared" ca="1" si="47"/>
        <v>1.85327818569192E-2</v>
      </c>
      <c r="P168" s="53">
        <f t="shared" ca="1" si="47"/>
        <v>-0.19182851083840446</v>
      </c>
      <c r="Q168" s="34">
        <f t="shared" ca="1" si="47"/>
        <v>1.8820663302926199E-2</v>
      </c>
      <c r="R168" s="34">
        <f t="shared" ca="1" si="47"/>
        <v>1.2237186599510563E-2</v>
      </c>
      <c r="S168" s="34"/>
      <c r="T168" s="34">
        <f t="shared" ca="1" si="49"/>
        <v>7.3466255665437519E-3</v>
      </c>
      <c r="U168" s="34">
        <f t="shared" ca="1" si="47"/>
        <v>2.5199063131491339E-3</v>
      </c>
      <c r="V168" s="34"/>
      <c r="W168" s="34">
        <f t="shared" ca="1" si="47"/>
        <v>1.2121175744326251E-2</v>
      </c>
      <c r="X168" s="34">
        <f t="shared" ca="1" si="47"/>
        <v>-3.7425949021630212E-2</v>
      </c>
      <c r="Y168" s="55">
        <f t="shared" ca="1" si="48"/>
        <v>2.4158427843780528E-2</v>
      </c>
    </row>
    <row r="169" spans="1:25" s="33" customFormat="1" x14ac:dyDescent="0.2">
      <c r="A169" s="20">
        <v>41912</v>
      </c>
      <c r="B169" s="63">
        <f t="shared" ca="1" si="47"/>
        <v>7.985865611959575E-3</v>
      </c>
      <c r="C169" s="63">
        <f t="shared" ca="1" si="47"/>
        <v>1.397314169373387E-2</v>
      </c>
      <c r="D169" s="34">
        <f t="shared" ca="1" si="47"/>
        <v>1.411567743748865E-2</v>
      </c>
      <c r="E169" s="34">
        <f t="shared" ca="1" si="47"/>
        <v>1.6157611123252202E-2</v>
      </c>
      <c r="F169" s="34">
        <f t="shared" ca="1" si="47"/>
        <v>1.3256489667886173E-2</v>
      </c>
      <c r="G169" s="53">
        <f t="shared" ca="1" si="47"/>
        <v>1.498589340860601E-2</v>
      </c>
      <c r="H169" s="34">
        <f t="shared" ca="1" si="47"/>
        <v>-8.6191014121652532E-2</v>
      </c>
      <c r="I169" s="34">
        <f t="shared" ca="1" si="47"/>
        <v>8.1851428972983253E-3</v>
      </c>
      <c r="J169" s="64">
        <f t="shared" ca="1" si="47"/>
        <v>5.2827782148834324E-3</v>
      </c>
      <c r="K169" s="34">
        <f t="shared" ca="1" si="47"/>
        <v>1.4312880870414046E-2</v>
      </c>
      <c r="L169" s="34"/>
      <c r="M169" s="64"/>
      <c r="N169" s="34">
        <f t="shared" ca="1" si="47"/>
        <v>1.8774041233147187E-2</v>
      </c>
      <c r="O169" s="55">
        <f t="shared" ca="1" si="47"/>
        <v>1.8676537041953489E-2</v>
      </c>
      <c r="P169" s="53">
        <f t="shared" ca="1" si="47"/>
        <v>2.637660945515452E-2</v>
      </c>
      <c r="Q169" s="34">
        <f t="shared" ca="1" si="47"/>
        <v>2.0388489517843222E-2</v>
      </c>
      <c r="R169" s="34">
        <f t="shared" ca="1" si="47"/>
        <v>1.1889796253915508E-2</v>
      </c>
      <c r="S169" s="34"/>
      <c r="T169" s="34">
        <f t="shared" ca="1" si="49"/>
        <v>5.7854010306814807E-3</v>
      </c>
      <c r="U169" s="34">
        <f t="shared" ca="1" si="47"/>
        <v>3.8254113518709776E-3</v>
      </c>
      <c r="V169" s="34"/>
      <c r="W169" s="34">
        <f t="shared" ca="1" si="47"/>
        <v>1.3758423789298257E-2</v>
      </c>
      <c r="X169" s="34">
        <f t="shared" ca="1" si="47"/>
        <v>4.9856835316329562E-2</v>
      </c>
      <c r="Y169" s="55">
        <f t="shared" ca="1" si="48"/>
        <v>2.1776704753460496E-2</v>
      </c>
    </row>
    <row r="170" spans="1:25" s="33" customFormat="1" ht="12" thickBot="1" x14ac:dyDescent="0.25">
      <c r="A170" s="20">
        <v>42004</v>
      </c>
      <c r="B170" s="63">
        <f t="shared" ca="1" si="47"/>
        <v>1.1100353604593494E-2</v>
      </c>
      <c r="C170" s="63">
        <f t="shared" ca="1" si="47"/>
        <v>1.4310323845853734E-2</v>
      </c>
      <c r="D170" s="34">
        <f t="shared" ca="1" si="47"/>
        <v>1.44507005032668E-2</v>
      </c>
      <c r="E170" s="34">
        <f t="shared" ca="1" si="47"/>
        <v>1.7799345737806949E-2</v>
      </c>
      <c r="F170" s="34">
        <f t="shared" ca="1" si="47"/>
        <v>1.4198908515071551E-2</v>
      </c>
      <c r="G170" s="53">
        <f t="shared" ca="1" si="47"/>
        <v>1.4588952150343504E-2</v>
      </c>
      <c r="H170" s="34">
        <f t="shared" ca="1" si="47"/>
        <v>-8.2487873876777362E-2</v>
      </c>
      <c r="I170" s="34">
        <f t="shared" ca="1" si="47"/>
        <v>1.0413801038534842E-2</v>
      </c>
      <c r="J170" s="64">
        <f t="shared" ca="1" si="47"/>
        <v>1.8763841703659523E-3</v>
      </c>
      <c r="K170" s="34">
        <f t="shared" ca="1" si="47"/>
        <v>1.351469618123935E-2</v>
      </c>
      <c r="L170" s="34"/>
      <c r="M170" s="64"/>
      <c r="N170" s="34">
        <f t="shared" ca="1" si="47"/>
        <v>1.8094930423269373E-2</v>
      </c>
      <c r="O170" s="55">
        <f t="shared" ca="1" si="47"/>
        <v>1.8163226070261995E-2</v>
      </c>
      <c r="P170" s="53">
        <f t="shared" ca="1" si="47"/>
        <v>8.2741435550052644E-2</v>
      </c>
      <c r="Q170" s="34">
        <f t="shared" ca="1" si="47"/>
        <v>1.8626833349507654E-2</v>
      </c>
      <c r="R170" s="34">
        <f t="shared" ca="1" si="47"/>
        <v>1.5163164866513146E-2</v>
      </c>
      <c r="S170" s="34"/>
      <c r="T170" s="34">
        <f t="shared" ca="1" si="49"/>
        <v>7.2628858492000958E-3</v>
      </c>
      <c r="U170" s="34">
        <f t="shared" ca="1" si="47"/>
        <v>3.6965081069206818E-3</v>
      </c>
      <c r="V170" s="34"/>
      <c r="W170" s="34">
        <f t="shared" ca="1" si="47"/>
        <v>1.3698811390067567E-2</v>
      </c>
      <c r="X170" s="34">
        <f t="shared" ca="1" si="47"/>
        <v>4.5560635188601983E-2</v>
      </c>
      <c r="Y170" s="55">
        <f t="shared" ca="1" si="48"/>
        <v>1.7837666683627074E-2</v>
      </c>
    </row>
    <row r="171" spans="1:25" s="33" customFormat="1" x14ac:dyDescent="0.2">
      <c r="A171" s="14">
        <v>42094</v>
      </c>
      <c r="B171" s="67">
        <f t="shared" ca="1" si="47"/>
        <v>9.7374128104070756E-3</v>
      </c>
      <c r="C171" s="67">
        <f t="shared" ca="1" si="47"/>
        <v>1.3063622177124534E-2</v>
      </c>
      <c r="D171" s="59">
        <f t="shared" ca="1" si="47"/>
        <v>1.357930463914192E-2</v>
      </c>
      <c r="E171" s="59">
        <f t="shared" ca="1" si="47"/>
        <v>1.8182376266685507E-2</v>
      </c>
      <c r="F171" s="59">
        <f t="shared" ca="1" si="47"/>
        <v>1.1657219689582332E-2</v>
      </c>
      <c r="G171" s="60">
        <f t="shared" ca="1" si="47"/>
        <v>1.6662308478524235E-2</v>
      </c>
      <c r="H171" s="59">
        <f t="shared" ca="1" si="47"/>
        <v>-6.3301541672760031E-3</v>
      </c>
      <c r="I171" s="59">
        <f t="shared" ca="1" si="47"/>
        <v>8.6118475850869292E-3</v>
      </c>
      <c r="J171" s="68">
        <f t="shared" ca="1" si="47"/>
        <v>2.810335443977241E-3</v>
      </c>
      <c r="K171" s="59">
        <f t="shared" ca="1" si="47"/>
        <v>1.2392434213172265E-2</v>
      </c>
      <c r="L171" s="59"/>
      <c r="M171" s="68"/>
      <c r="N171" s="59">
        <f t="shared" ca="1" si="47"/>
        <v>1.5829726851697146E-2</v>
      </c>
      <c r="O171" s="61">
        <f t="shared" ca="1" si="47"/>
        <v>1.5830568291639091E-2</v>
      </c>
      <c r="P171" s="60">
        <f t="shared" ca="1" si="47"/>
        <v>-8.9290610784523161E-2</v>
      </c>
      <c r="Q171" s="59">
        <f t="shared" ca="1" si="47"/>
        <v>1.7460583867215052E-2</v>
      </c>
      <c r="R171" s="59">
        <f t="shared" ca="1" si="47"/>
        <v>1.1517270356903309E-2</v>
      </c>
      <c r="S171" s="59"/>
      <c r="T171" s="59">
        <f t="shared" ca="1" si="49"/>
        <v>1.5896220708922382E-2</v>
      </c>
      <c r="U171" s="59">
        <f t="shared" ca="1" si="47"/>
        <v>6.6077195748739381E-3</v>
      </c>
      <c r="V171" s="59"/>
      <c r="W171" s="59">
        <f t="shared" ca="1" si="47"/>
        <v>1.2034519034006097E-2</v>
      </c>
      <c r="X171" s="59">
        <f t="shared" ca="1" si="47"/>
        <v>3.5196184024337329E-2</v>
      </c>
      <c r="Y171" s="61">
        <f t="shared" ca="1" si="48"/>
        <v>1.7318462010142754E-2</v>
      </c>
    </row>
    <row r="172" spans="1:25" s="33" customFormat="1" x14ac:dyDescent="0.2">
      <c r="A172" s="20">
        <v>42185</v>
      </c>
      <c r="B172" s="63">
        <f t="shared" ca="1" si="47"/>
        <v>1.0800885242843172E-2</v>
      </c>
      <c r="C172" s="63">
        <f t="shared" ca="1" si="47"/>
        <v>1.4951821849658709E-2</v>
      </c>
      <c r="D172" s="34">
        <f t="shared" ca="1" si="47"/>
        <v>1.5682094747488939E-2</v>
      </c>
      <c r="E172" s="34">
        <f t="shared" ca="1" si="47"/>
        <v>1.5334945190920823E-2</v>
      </c>
      <c r="F172" s="34">
        <f t="shared" ca="1" si="47"/>
        <v>1.1754645875743375E-2</v>
      </c>
      <c r="G172" s="53">
        <f t="shared" ca="1" si="47"/>
        <v>1.6914214613931167E-2</v>
      </c>
      <c r="H172" s="34">
        <f t="shared" ca="1" si="47"/>
        <v>8.1767536331840418E-3</v>
      </c>
      <c r="I172" s="34">
        <f t="shared" ca="1" si="47"/>
        <v>1.1177965026316405E-2</v>
      </c>
      <c r="J172" s="64">
        <f t="shared" ca="1" si="47"/>
        <v>1.536121532537571E-3</v>
      </c>
      <c r="K172" s="34">
        <f t="shared" ca="1" si="47"/>
        <v>1.1664455316769295E-2</v>
      </c>
      <c r="L172" s="34"/>
      <c r="M172" s="64"/>
      <c r="N172" s="34">
        <f t="shared" ca="1" si="47"/>
        <v>1.5791418673257063E-2</v>
      </c>
      <c r="O172" s="55">
        <f t="shared" ca="1" si="47"/>
        <v>1.6619136677414659E-2</v>
      </c>
      <c r="P172" s="53">
        <f t="shared" ca="1" si="47"/>
        <v>-9.2417324542285351E-2</v>
      </c>
      <c r="Q172" s="34">
        <f t="shared" ca="1" si="47"/>
        <v>2.1262651016636713E-2</v>
      </c>
      <c r="R172" s="34">
        <f t="shared" ca="1" si="47"/>
        <v>1.2173972433115576E-2</v>
      </c>
      <c r="S172" s="34"/>
      <c r="T172" s="34">
        <f t="shared" ca="1" si="49"/>
        <v>1.5945898635841171E-2</v>
      </c>
      <c r="U172" s="34">
        <f t="shared" ca="1" si="47"/>
        <v>9.2784189234715875E-3</v>
      </c>
      <c r="V172" s="34"/>
      <c r="W172" s="34">
        <f t="shared" ca="1" si="47"/>
        <v>1.2195951500860058E-2</v>
      </c>
      <c r="X172" s="34">
        <f t="shared" ca="1" si="47"/>
        <v>9.1931630035963607E-2</v>
      </c>
      <c r="Y172" s="55">
        <f t="shared" ca="1" si="48"/>
        <v>1.2911918280896328E-2</v>
      </c>
    </row>
    <row r="173" spans="1:25" s="33" customFormat="1" x14ac:dyDescent="0.2">
      <c r="A173" s="20">
        <v>42277</v>
      </c>
      <c r="B173" s="63">
        <f t="shared" ca="1" si="47"/>
        <v>1.0149532124394733E-2</v>
      </c>
      <c r="C173" s="63">
        <f t="shared" ca="1" si="47"/>
        <v>1.4399359145546242E-2</v>
      </c>
      <c r="D173" s="34">
        <f t="shared" ca="1" si="47"/>
        <v>1.4762880632747555E-2</v>
      </c>
      <c r="E173" s="34">
        <f t="shared" ca="1" si="47"/>
        <v>1.6423501975651122E-2</v>
      </c>
      <c r="F173" s="34">
        <f t="shared" ca="1" si="47"/>
        <v>1.4187618771570376E-2</v>
      </c>
      <c r="G173" s="53">
        <f t="shared" ca="1" si="47"/>
        <v>1.4161167874853664E-2</v>
      </c>
      <c r="H173" s="34">
        <f t="shared" ca="1" si="47"/>
        <v>8.6991551293085223E-3</v>
      </c>
      <c r="I173" s="34">
        <f t="shared" ca="1" si="47"/>
        <v>9.6057176688781887E-3</v>
      </c>
      <c r="J173" s="64">
        <f t="shared" ca="1" si="47"/>
        <v>3.6303020252455021E-3</v>
      </c>
      <c r="K173" s="34">
        <f t="shared" ca="1" si="47"/>
        <v>1.4266441326876489E-2</v>
      </c>
      <c r="L173" s="34"/>
      <c r="M173" s="64"/>
      <c r="N173" s="34">
        <f t="shared" ca="1" si="47"/>
        <v>1.6395046912622613E-2</v>
      </c>
      <c r="O173" s="55">
        <f t="shared" ca="1" si="47"/>
        <v>1.5749333431725132E-2</v>
      </c>
      <c r="P173" s="53">
        <f t="shared" ca="1" si="47"/>
        <v>-8.838476745298518E-2</v>
      </c>
      <c r="Q173" s="34">
        <f t="shared" ca="1" si="47"/>
        <v>1.8292986288438451E-2</v>
      </c>
      <c r="R173" s="34">
        <f t="shared" ca="1" si="47"/>
        <v>1.3761385250532054E-2</v>
      </c>
      <c r="S173" s="34"/>
      <c r="T173" s="34">
        <f t="shared" ca="1" si="49"/>
        <v>1.4015352275470017E-2</v>
      </c>
      <c r="U173" s="34">
        <f t="shared" ca="1" si="47"/>
        <v>9.0322979886288124E-3</v>
      </c>
      <c r="V173" s="34"/>
      <c r="W173" s="34">
        <f t="shared" ca="1" si="47"/>
        <v>1.3485441524860864E-2</v>
      </c>
      <c r="X173" s="34">
        <f t="shared" ca="1" si="47"/>
        <v>1.0380587655578477E-2</v>
      </c>
      <c r="Y173" s="55">
        <f t="shared" ca="1" si="48"/>
        <v>1.1603789977837398E-2</v>
      </c>
    </row>
    <row r="174" spans="1:25" s="33" customFormat="1" ht="12" thickBot="1" x14ac:dyDescent="0.25">
      <c r="A174" s="20">
        <v>42369</v>
      </c>
      <c r="B174" s="63">
        <f t="shared" ca="1" si="47"/>
        <v>1.086664839846696E-2</v>
      </c>
      <c r="C174" s="63">
        <f t="shared" ca="1" si="47"/>
        <v>1.556861929300557E-2</v>
      </c>
      <c r="D174" s="34">
        <f t="shared" ca="1" si="47"/>
        <v>1.6561702380092358E-2</v>
      </c>
      <c r="E174" s="34">
        <f t="shared" ca="1" si="47"/>
        <v>1.746053347542631E-2</v>
      </c>
      <c r="F174" s="34">
        <f t="shared" ca="1" si="47"/>
        <v>1.0973286341142918E-2</v>
      </c>
      <c r="G174" s="53">
        <f t="shared" ca="1" si="47"/>
        <v>1.98834011734077E-2</v>
      </c>
      <c r="H174" s="34">
        <f t="shared" ca="1" si="47"/>
        <v>6.8468067929605692E-3</v>
      </c>
      <c r="I174" s="34">
        <f t="shared" ca="1" si="47"/>
        <v>1.3511402933094496E-2</v>
      </c>
      <c r="J174" s="64">
        <f t="shared" ca="1" si="47"/>
        <v>1.4202402142448944E-2</v>
      </c>
      <c r="K174" s="34">
        <f t="shared" ca="1" si="47"/>
        <v>1.110372342332977E-2</v>
      </c>
      <c r="L174" s="34"/>
      <c r="M174" s="64"/>
      <c r="N174" s="34">
        <f t="shared" ca="1" si="47"/>
        <v>1.5750589660071812E-2</v>
      </c>
      <c r="O174" s="55">
        <f t="shared" ca="1" si="47"/>
        <v>1.549345894210985E-2</v>
      </c>
      <c r="P174" s="53">
        <f t="shared" ca="1" si="47"/>
        <v>-0.12694177201148515</v>
      </c>
      <c r="Q174" s="34">
        <f t="shared" ca="1" si="47"/>
        <v>1.924892105581999E-2</v>
      </c>
      <c r="R174" s="34">
        <f t="shared" ca="1" si="47"/>
        <v>1.0677547193801429E-2</v>
      </c>
      <c r="S174" s="34"/>
      <c r="T174" s="34">
        <f t="shared" ca="1" si="49"/>
        <v>1.8288774465206048E-2</v>
      </c>
      <c r="U174" s="34">
        <f t="shared" ca="1" si="47"/>
        <v>9.9920058004485668E-3</v>
      </c>
      <c r="V174" s="34"/>
      <c r="W174" s="34">
        <f t="shared" ca="1" si="47"/>
        <v>1.13504543617442E-2</v>
      </c>
      <c r="X174" s="34">
        <f t="shared" ca="1" si="47"/>
        <v>1.7048438345381944E-2</v>
      </c>
      <c r="Y174" s="55">
        <f t="shared" ca="1" si="48"/>
        <v>5.1947048514973115E-3</v>
      </c>
    </row>
    <row r="175" spans="1:25" s="33" customFormat="1" x14ac:dyDescent="0.2">
      <c r="A175" s="14">
        <v>42460</v>
      </c>
      <c r="B175" s="67">
        <f t="shared" ca="1" si="47"/>
        <v>1.2233271541334689E-2</v>
      </c>
      <c r="C175" s="67">
        <f t="shared" ca="1" si="47"/>
        <v>1.457088781854643E-2</v>
      </c>
      <c r="D175" s="59">
        <f t="shared" ca="1" si="47"/>
        <v>1.5448361172661684E-2</v>
      </c>
      <c r="E175" s="59">
        <f t="shared" ca="1" si="47"/>
        <v>1.8439931516175401E-2</v>
      </c>
      <c r="F175" s="59">
        <f t="shared" ca="1" si="47"/>
        <v>1.1268569964098196E-2</v>
      </c>
      <c r="G175" s="60">
        <f t="shared" ca="1" si="47"/>
        <v>2.9336199087288684E-2</v>
      </c>
      <c r="H175" s="59">
        <f t="shared" ca="1" si="47"/>
        <v>4.7338322858668569E-2</v>
      </c>
      <c r="I175" s="59">
        <f t="shared" ca="1" si="47"/>
        <v>1.3101354302156976E-2</v>
      </c>
      <c r="J175" s="68">
        <f t="shared" ca="1" si="47"/>
        <v>-1.1238535235098324E-2</v>
      </c>
      <c r="K175" s="59">
        <f t="shared" ca="1" si="47"/>
        <v>1.1136250682197479E-2</v>
      </c>
      <c r="L175" s="59"/>
      <c r="M175" s="68"/>
      <c r="N175" s="59">
        <f t="shared" ca="1" si="47"/>
        <v>1.7776294491857803E-2</v>
      </c>
      <c r="O175" s="61">
        <f t="shared" ca="1" si="47"/>
        <v>1.5178531938805584E-2</v>
      </c>
      <c r="P175" s="60">
        <f t="shared" ca="1" si="47"/>
        <v>-3.1277312264540558E-2</v>
      </c>
      <c r="Q175" s="59">
        <f t="shared" ca="1" si="47"/>
        <v>3.0617947909730159E-2</v>
      </c>
      <c r="R175" s="59">
        <f t="shared" ca="1" si="47"/>
        <v>1.2702606306432163E-2</v>
      </c>
      <c r="S175" s="59"/>
      <c r="T175" s="59">
        <f t="shared" ca="1" si="49"/>
        <v>1.6008957727797313E-2</v>
      </c>
      <c r="U175" s="59">
        <f t="shared" ca="1" si="49"/>
        <v>9.3327286369315754E-3</v>
      </c>
      <c r="V175" s="59"/>
      <c r="W175" s="59">
        <f t="shared" ca="1" si="47"/>
        <v>1.1449052915194047E-2</v>
      </c>
      <c r="X175" s="59">
        <f t="shared" ca="1" si="47"/>
        <v>8.0571624792398211E-3</v>
      </c>
      <c r="Y175" s="61">
        <f t="shared" ca="1" si="48"/>
        <v>1.2780199193613173E-2</v>
      </c>
    </row>
    <row r="176" spans="1:25" s="33" customFormat="1" x14ac:dyDescent="0.2">
      <c r="A176" s="20">
        <v>42551</v>
      </c>
      <c r="B176" s="63">
        <f t="shared" ca="1" si="47"/>
        <v>1.4738878120482246E-2</v>
      </c>
      <c r="C176" s="63">
        <f t="shared" ca="1" si="47"/>
        <v>1.746179264369796E-2</v>
      </c>
      <c r="D176" s="34">
        <f t="shared" ca="1" si="47"/>
        <v>1.8491111749865619E-2</v>
      </c>
      <c r="E176" s="34">
        <f t="shared" ca="1" si="47"/>
        <v>1.8841183933038685E-2</v>
      </c>
      <c r="F176" s="34">
        <f t="shared" ca="1" si="47"/>
        <v>1.4157867039446215E-2</v>
      </c>
      <c r="G176" s="53">
        <f t="shared" ca="1" si="47"/>
        <v>2.4786443966719363E-2</v>
      </c>
      <c r="H176" s="34">
        <f t="shared" ca="1" si="47"/>
        <v>-1.9818163858017712E-2</v>
      </c>
      <c r="I176" s="34">
        <f t="shared" ca="1" si="47"/>
        <v>1.5562245267183084E-2</v>
      </c>
      <c r="J176" s="64">
        <f t="shared" ref="J176:X179" ca="1" si="50">IF(IF(OR(J54="",J50=0),NA(),J54/J50-1)&gt;1.5,NA(),J54/J50-1)</f>
        <v>1.9125279158111352E-2</v>
      </c>
      <c r="K176" s="34">
        <f t="shared" ca="1" si="50"/>
        <v>1.2447850126163562E-2</v>
      </c>
      <c r="L176" s="34"/>
      <c r="M176" s="64"/>
      <c r="N176" s="34">
        <f t="shared" ca="1" si="50"/>
        <v>1.1206326671856726E-2</v>
      </c>
      <c r="O176" s="55">
        <f t="shared" ca="1" si="50"/>
        <v>1.473391957303094E-2</v>
      </c>
      <c r="P176" s="53">
        <f t="shared" ca="1" si="50"/>
        <v>-5.6664917272356896E-2</v>
      </c>
      <c r="Q176" s="34">
        <f t="shared" ca="1" si="50"/>
        <v>2.1146353079719127E-2</v>
      </c>
      <c r="R176" s="34">
        <f t="shared" ca="1" si="50"/>
        <v>1.8088748030509638E-2</v>
      </c>
      <c r="S176" s="34"/>
      <c r="T176" s="34">
        <f t="shared" ref="T176" ca="1" si="51">IF(IF(OR(T54="",T50=0),NA(),T54/T50-1)&gt;1.5,NA(),T54/T50-1)</f>
        <v>1.7726360695808019E-2</v>
      </c>
      <c r="U176" s="34">
        <f t="shared" ca="1" si="50"/>
        <v>1.9215359451905778E-2</v>
      </c>
      <c r="V176" s="34"/>
      <c r="W176" s="34">
        <f t="shared" ca="1" si="50"/>
        <v>1.2510026446259648E-2</v>
      </c>
      <c r="X176" s="34">
        <f t="shared" ca="1" si="50"/>
        <v>6.2947153665723343E-2</v>
      </c>
      <c r="Y176" s="55">
        <f t="shared" ca="1" si="48"/>
        <v>9.0207259398971118E-3</v>
      </c>
    </row>
    <row r="177" spans="1:25" s="33" customFormat="1" x14ac:dyDescent="0.2">
      <c r="A177" s="20">
        <v>42643</v>
      </c>
      <c r="B177" s="63">
        <f t="shared" ref="B177:Q180" ca="1" si="52">IF(IF(OR(B55="",B51=0),NA(),B55/B51-1)&gt;1.5,NA(),B55/B51-1)</f>
        <v>1.8801814933283811E-2</v>
      </c>
      <c r="C177" s="63">
        <f t="shared" ca="1" si="52"/>
        <v>2.0725491152515207E-2</v>
      </c>
      <c r="D177" s="34">
        <f t="shared" ca="1" si="52"/>
        <v>2.209634199700683E-2</v>
      </c>
      <c r="E177" s="34">
        <f t="shared" ca="1" si="52"/>
        <v>1.7520358454775176E-2</v>
      </c>
      <c r="F177" s="34">
        <f t="shared" ca="1" si="52"/>
        <v>1.5046620680172706E-2</v>
      </c>
      <c r="G177" s="53">
        <f t="shared" ca="1" si="52"/>
        <v>1.8288866762054212E-2</v>
      </c>
      <c r="H177" s="34">
        <f t="shared" ca="1" si="52"/>
        <v>1.0267319151098908E-2</v>
      </c>
      <c r="I177" s="34">
        <f t="shared" ca="1" si="52"/>
        <v>2.3094150230212662E-2</v>
      </c>
      <c r="J177" s="64">
        <f t="shared" ca="1" si="50"/>
        <v>4.0245204543839286E-2</v>
      </c>
      <c r="K177" s="34">
        <f t="shared" ca="1" si="50"/>
        <v>1.5151129089921334E-2</v>
      </c>
      <c r="L177" s="34"/>
      <c r="M177" s="64"/>
      <c r="N177" s="34">
        <f t="shared" ca="1" si="50"/>
        <v>1.7929604493544193E-2</v>
      </c>
      <c r="O177" s="55">
        <f t="shared" ca="1" si="50"/>
        <v>1.7578563580377571E-2</v>
      </c>
      <c r="P177" s="53">
        <f t="shared" ca="1" si="50"/>
        <v>2.4674839905278967E-2</v>
      </c>
      <c r="Q177" s="34">
        <f t="shared" ca="1" si="50"/>
        <v>1.4182926300488896E-2</v>
      </c>
      <c r="R177" s="34">
        <f t="shared" ca="1" si="50"/>
        <v>1.8353763823413694E-2</v>
      </c>
      <c r="S177" s="34"/>
      <c r="T177" s="34">
        <f t="shared" ref="T177" ca="1" si="53">IF(IF(OR(T55="",T51=0),NA(),T55/T51-1)&gt;1.5,NA(),T55/T51-1)</f>
        <v>2.0141758337158588E-2</v>
      </c>
      <c r="U177" s="34">
        <f t="shared" ca="1" si="50"/>
        <v>2.7957055754193272E-2</v>
      </c>
      <c r="V177" s="34"/>
      <c r="W177" s="34">
        <f t="shared" ca="1" si="50"/>
        <v>1.439789668920155E-2</v>
      </c>
      <c r="X177" s="34"/>
      <c r="Y177" s="55">
        <f t="shared" ca="1" si="48"/>
        <v>1.0233316583417418E-2</v>
      </c>
    </row>
    <row r="178" spans="1:25" s="33" customFormat="1" ht="12" thickBot="1" x14ac:dyDescent="0.25">
      <c r="A178" s="26">
        <v>42735</v>
      </c>
      <c r="B178" s="63">
        <f t="shared" ca="1" si="52"/>
        <v>1.6804703221391382E-2</v>
      </c>
      <c r="C178" s="63">
        <f t="shared" ca="1" si="52"/>
        <v>2.0111631347522252E-2</v>
      </c>
      <c r="D178" s="34">
        <f t="shared" ca="1" si="52"/>
        <v>2.1257318496941346E-2</v>
      </c>
      <c r="E178" s="34">
        <f t="shared" ca="1" si="52"/>
        <v>1.4706823106536815E-2</v>
      </c>
      <c r="F178" s="34">
        <f t="shared" ca="1" si="52"/>
        <v>1.6989583110148532E-2</v>
      </c>
      <c r="G178" s="53">
        <f t="shared" ca="1" si="52"/>
        <v>1.4474191994706676E-2</v>
      </c>
      <c r="H178" s="34">
        <f t="shared" ca="1" si="52"/>
        <v>1.0854656898063864E-2</v>
      </c>
      <c r="I178" s="34">
        <f t="shared" ca="1" si="52"/>
        <v>2.2246525231730763E-2</v>
      </c>
      <c r="J178" s="64">
        <f t="shared" ca="1" si="50"/>
        <v>2.7017646954675234E-2</v>
      </c>
      <c r="K178" s="34">
        <f t="shared" ca="1" si="50"/>
        <v>1.5598173667319193E-2</v>
      </c>
      <c r="L178" s="34"/>
      <c r="M178" s="64"/>
      <c r="N178" s="34">
        <f t="shared" ca="1" si="50"/>
        <v>1.8959297963552446E-2</v>
      </c>
      <c r="O178" s="55">
        <f t="shared" ca="1" si="50"/>
        <v>1.8535358127014456E-2</v>
      </c>
      <c r="P178" s="53">
        <f t="shared" ca="1" si="50"/>
        <v>-2.13537576881494E-2</v>
      </c>
      <c r="Q178" s="34">
        <f t="shared" ca="1" si="50"/>
        <v>1.2496492384417301E-2</v>
      </c>
      <c r="R178" s="34">
        <f t="shared" ca="1" si="50"/>
        <v>2.0395020873640757E-2</v>
      </c>
      <c r="S178" s="34"/>
      <c r="T178" s="34">
        <f t="shared" ref="T178" ca="1" si="54">IF(IF(OR(T56="",T52=0),NA(),T56/T52-1)&gt;1.5,NA(),T56/T52-1)</f>
        <v>2.0953807187163553E-2</v>
      </c>
      <c r="U178" s="34">
        <f t="shared" ca="1" si="50"/>
        <v>2.7321949215731278E-2</v>
      </c>
      <c r="V178" s="34"/>
      <c r="W178" s="34">
        <f t="shared" ca="1" si="50"/>
        <v>1.6237748269284147E-2</v>
      </c>
      <c r="X178" s="34"/>
      <c r="Y178" s="55">
        <f t="shared" ca="1" si="48"/>
        <v>1.645947205022491E-2</v>
      </c>
    </row>
    <row r="179" spans="1:25" s="33" customFormat="1" x14ac:dyDescent="0.2">
      <c r="A179" s="14">
        <v>42825</v>
      </c>
      <c r="B179" s="67">
        <f t="shared" ca="1" si="52"/>
        <v>1.9743627183201218E-2</v>
      </c>
      <c r="C179" s="67">
        <f t="shared" ca="1" si="52"/>
        <v>2.3027491401118372E-2</v>
      </c>
      <c r="D179" s="59">
        <f t="shared" ca="1" si="52"/>
        <v>2.4492909413341479E-2</v>
      </c>
      <c r="E179" s="59">
        <f t="shared" ca="1" si="52"/>
        <v>1.2355001181005854E-2</v>
      </c>
      <c r="F179" s="59">
        <f t="shared" ca="1" si="52"/>
        <v>1.6364327211346064E-2</v>
      </c>
      <c r="G179" s="60">
        <f t="shared" ca="1" si="52"/>
        <v>1.1250808047159389E-2</v>
      </c>
      <c r="H179" s="59">
        <f t="shared" ca="1" si="52"/>
        <v>-2.4760663254075332E-2</v>
      </c>
      <c r="I179" s="59">
        <f t="shared" ca="1" si="52"/>
        <v>2.331572074276056E-2</v>
      </c>
      <c r="J179" s="68">
        <f t="shared" ca="1" si="52"/>
        <v>4.2965003854046113E-2</v>
      </c>
      <c r="K179" s="59">
        <f t="shared" ca="1" si="52"/>
        <v>1.5436084353236179E-2</v>
      </c>
      <c r="L179" s="59"/>
      <c r="M179" s="68"/>
      <c r="N179" s="59">
        <f t="shared" ca="1" si="52"/>
        <v>1.1022346942794803E-2</v>
      </c>
      <c r="O179" s="61">
        <f t="shared" ca="1" si="52"/>
        <v>1.4035957993519643E-2</v>
      </c>
      <c r="P179" s="60">
        <f t="shared" ca="1" si="52"/>
        <v>4.2659535354753642E-2</v>
      </c>
      <c r="Q179" s="59">
        <f t="shared" ca="1" si="52"/>
        <v>1.2449816193855989E-2</v>
      </c>
      <c r="R179" s="59">
        <f t="shared" ca="1" si="50"/>
        <v>2.1655587383430541E-2</v>
      </c>
      <c r="S179" s="59"/>
      <c r="T179" s="59">
        <f t="shared" ref="T179" ca="1" si="55">IF(IF(OR(T57="",T53=0),NA(),T57/T53-1)&gt;1.5,NA(),T57/T53-1)</f>
        <v>2.1056645014293052E-2</v>
      </c>
      <c r="U179" s="59">
        <f t="shared" ca="1" si="50"/>
        <v>3.0396983745148543E-2</v>
      </c>
      <c r="V179" s="59"/>
      <c r="W179" s="59">
        <f t="shared" ca="1" si="50"/>
        <v>1.5684506277821697E-2</v>
      </c>
      <c r="X179" s="59">
        <f t="shared" ca="1" si="50"/>
        <v>6.6575864604995649E-2</v>
      </c>
      <c r="Y179" s="61">
        <f t="shared" ca="1" si="48"/>
        <v>1.6411571021093918E-2</v>
      </c>
    </row>
    <row r="180" spans="1:25" s="33" customFormat="1" x14ac:dyDescent="0.2">
      <c r="A180" s="20">
        <v>42916</v>
      </c>
      <c r="B180" s="63">
        <f t="shared" ca="1" si="52"/>
        <v>1.5429361228979976E-2</v>
      </c>
      <c r="C180" s="63">
        <f t="shared" ca="1" si="52"/>
        <v>2.0816468249865716E-2</v>
      </c>
      <c r="D180" s="34">
        <f t="shared" ca="1" si="52"/>
        <v>2.2125469977639645E-2</v>
      </c>
      <c r="E180" s="34">
        <f t="shared" ca="1" si="52"/>
        <v>1.0505197503498431E-2</v>
      </c>
      <c r="F180" s="34">
        <f t="shared" ca="1" si="52"/>
        <v>1.5483335498576611E-2</v>
      </c>
      <c r="G180" s="53">
        <f t="shared" ca="1" si="52"/>
        <v>1.2820290552029601E-2</v>
      </c>
      <c r="H180" s="34">
        <f t="shared" ca="1" si="52"/>
        <v>5.6543927019395035E-2</v>
      </c>
      <c r="I180" s="34">
        <f t="shared" ca="1" si="52"/>
        <v>2.1095930839784227E-2</v>
      </c>
      <c r="J180" s="64">
        <f t="shared" ca="1" si="52"/>
        <v>3.6091243847675036E-2</v>
      </c>
      <c r="K180" s="34">
        <f t="shared" ca="1" si="52"/>
        <v>1.5563068001943625E-2</v>
      </c>
      <c r="L180" s="34"/>
      <c r="M180" s="64"/>
      <c r="N180" s="34">
        <f t="shared" ref="N180:R180" ca="1" si="56">IF(IF(OR(N58="",N54=0),NA(),N58/N54-1)&gt;1.5,NA(),N58/N54-1)</f>
        <v>2.1602185588085243E-2</v>
      </c>
      <c r="O180" s="55">
        <f t="shared" ca="1" si="56"/>
        <v>1.998714150911618E-2</v>
      </c>
      <c r="P180" s="53">
        <f t="shared" ca="1" si="56"/>
        <v>5.5977604200688313E-2</v>
      </c>
      <c r="Q180" s="34">
        <f t="shared" ca="1" si="56"/>
        <v>1.3571974266131992E-2</v>
      </c>
      <c r="R180" s="34">
        <f t="shared" ca="1" si="56"/>
        <v>1.5284412626263233E-2</v>
      </c>
      <c r="S180" s="34"/>
      <c r="T180" s="34">
        <f t="shared" ref="T180" ca="1" si="57">IF(IF(OR(T58="",T54=0),NA(),T58/T54-1)&gt;1.5,NA(),T58/T54-1)</f>
        <v>2.1722828169123742E-2</v>
      </c>
      <c r="U180" s="34">
        <f t="shared" ref="U180" ca="1" si="58">IF(IF(OR(U58="",U54=0),NA(),U58/U54-1)&gt;1.5,NA(),U58/U54-1)</f>
        <v>2.3263949595554001E-2</v>
      </c>
      <c r="V180" s="34"/>
      <c r="W180" s="34">
        <f t="shared" ref="W180:X180" ca="1" si="59">IF(IF(OR(W58="",W54=0),NA(),W58/W54-1)&gt;1.5,NA(),W58/W54-1)</f>
        <v>1.5179386847360643E-2</v>
      </c>
      <c r="X180" s="34">
        <f t="shared" ca="1" si="59"/>
        <v>9.6323329438952054E-3</v>
      </c>
      <c r="Y180" s="55">
        <f t="shared" ca="1" si="48"/>
        <v>1.6987728969802829E-2</v>
      </c>
    </row>
    <row r="181" spans="1:25" s="33" customFormat="1" x14ac:dyDescent="0.2">
      <c r="A181" s="20">
        <v>43008</v>
      </c>
      <c r="B181" s="63">
        <f t="shared" ref="B181:K181" ca="1" si="60">IF(IF(OR(B59="",B55=0),NA(),B59/B55-1)&gt;1.5,NA(),B59/B55-1)</f>
        <v>1.5948384279703243E-2</v>
      </c>
      <c r="C181" s="63">
        <f t="shared" ca="1" si="60"/>
        <v>1.8376856852682533E-2</v>
      </c>
      <c r="D181" s="34">
        <f t="shared" ca="1" si="60"/>
        <v>1.9307111540984412E-2</v>
      </c>
      <c r="E181" s="34">
        <f t="shared" ca="1" si="60"/>
        <v>1.6030255021277418E-2</v>
      </c>
      <c r="F181" s="34">
        <f t="shared" ca="1" si="60"/>
        <v>1.6032438579429931E-2</v>
      </c>
      <c r="G181" s="53">
        <f t="shared" ca="1" si="60"/>
        <v>1.6839450834784442E-2</v>
      </c>
      <c r="H181" s="34">
        <f t="shared" ca="1" si="60"/>
        <v>1.2888942058904451E-2</v>
      </c>
      <c r="I181" s="34">
        <f t="shared" ca="1" si="60"/>
        <v>1.4670820764562942E-2</v>
      </c>
      <c r="J181" s="64">
        <f t="shared" ca="1" si="60"/>
        <v>7.080932591565503E-3</v>
      </c>
      <c r="K181" s="34">
        <f t="shared" ca="1" si="60"/>
        <v>1.6363433764426061E-2</v>
      </c>
      <c r="L181" s="34"/>
      <c r="M181" s="64"/>
      <c r="N181" s="34">
        <f t="shared" ref="N181:R181" ca="1" si="61">IF(IF(OR(N59="",N55=0),NA(),N59/N55-1)&gt;1.5,NA(),N59/N55-1)</f>
        <v>1.8315959730879294E-2</v>
      </c>
      <c r="O181" s="55">
        <f t="shared" ca="1" si="61"/>
        <v>1.6765046548345985E-2</v>
      </c>
      <c r="P181" s="53">
        <f t="shared" ca="1" si="61"/>
        <v>1.2205305225324592E-2</v>
      </c>
      <c r="Q181" s="34">
        <f t="shared" ca="1" si="61"/>
        <v>1.9769893926395499E-2</v>
      </c>
      <c r="R181" s="34">
        <f t="shared" ca="1" si="61"/>
        <v>1.5165960859298888E-2</v>
      </c>
      <c r="S181" s="34"/>
      <c r="T181" s="34">
        <f t="shared" ref="T181" ca="1" si="62">IF(IF(OR(T59="",T55=0),NA(),T59/T55-1)&gt;1.5,NA(),T59/T55-1)</f>
        <v>2.0352915764760171E-2</v>
      </c>
      <c r="U181" s="34">
        <f t="shared" ref="U181" ca="1" si="63">IF(IF(OR(U59="",U55=0),NA(),U59/U55-1)&gt;1.5,NA(),U59/U55-1)</f>
        <v>1.7229083506569376E-2</v>
      </c>
      <c r="V181" s="34"/>
      <c r="W181" s="34">
        <f t="shared" ref="W181" ca="1" si="64">IF(IF(OR(W59="",W55=0),NA(),W59/W55-1)&gt;1.5,NA(),W59/W55-1)</f>
        <v>1.5532031249187339E-2</v>
      </c>
      <c r="X181" s="34"/>
      <c r="Y181" s="55">
        <f t="shared" ca="1" si="48"/>
        <v>2.6530692910598841E-2</v>
      </c>
    </row>
    <row r="182" spans="1:25" s="33" customFormat="1" ht="12" thickBot="1" x14ac:dyDescent="0.25">
      <c r="A182" s="26">
        <v>43100</v>
      </c>
      <c r="B182" s="63">
        <f ca="1">IF(IF(OR(B60="",B56=0),NA(),B60/B56-1)&gt;1.5,NA(),B60/B56-1)</f>
        <v>1.4196584925831646E-2</v>
      </c>
      <c r="C182" s="63">
        <f t="shared" ref="C182:K182" ca="1" si="65">IF(IF(OR(C60="",C56=0),NA(),C60/C56-1)&gt;1.5,NA(),C60/C56-1)</f>
        <v>1.6456709088559451E-2</v>
      </c>
      <c r="D182" s="34">
        <f t="shared" ca="1" si="65"/>
        <v>1.7569588075311282E-2</v>
      </c>
      <c r="E182" s="34">
        <f t="shared" ca="1" si="65"/>
        <v>1.3534368552601261E-2</v>
      </c>
      <c r="F182" s="34">
        <f t="shared" ca="1" si="65"/>
        <v>1.2824757247378971E-2</v>
      </c>
      <c r="G182" s="53">
        <f t="shared" ca="1" si="65"/>
        <v>1.731804298856221E-2</v>
      </c>
      <c r="H182" s="34">
        <f t="shared" ca="1" si="65"/>
        <v>7.2139254695002819E-3</v>
      </c>
      <c r="I182" s="34">
        <f t="shared" ca="1" si="65"/>
        <v>1.366222607826395E-2</v>
      </c>
      <c r="J182" s="64">
        <f t="shared" ca="1" si="65"/>
        <v>1.2639651555188536E-2</v>
      </c>
      <c r="K182" s="34">
        <f t="shared" ca="1" si="65"/>
        <v>1.3163362836093873E-2</v>
      </c>
      <c r="L182" s="34"/>
      <c r="M182" s="64"/>
      <c r="N182" s="34">
        <f t="shared" ref="N182:R182" ca="1" si="66">IF(IF(OR(N60="",N56=0),NA(),N60/N56-1)&gt;1.5,NA(),N60/N56-1)</f>
        <v>1.4347657802794567E-2</v>
      </c>
      <c r="O182" s="55">
        <f t="shared" ca="1" si="66"/>
        <v>1.4441988563256736E-2</v>
      </c>
      <c r="P182" s="53">
        <f t="shared" ca="1" si="66"/>
        <v>7.0399872554212539E-2</v>
      </c>
      <c r="Q182" s="34">
        <f t="shared" ca="1" si="66"/>
        <v>2.3709877814195979E-2</v>
      </c>
      <c r="R182" s="34">
        <f t="shared" ca="1" si="66"/>
        <v>1.544223705392711E-2</v>
      </c>
      <c r="S182" s="34"/>
      <c r="T182" s="34">
        <f t="shared" ref="T182:U186" ca="1" si="67">IF(IF(OR(T60="",T56=0),NA(),T60/T56-1)&gt;1.5,NA(),T60/T56-1)</f>
        <v>1.3216480406055942E-2</v>
      </c>
      <c r="U182" s="34">
        <f t="shared" ref="U182" ca="1" si="68">IF(IF(OR(U60="",U56=0),NA(),U60/U56-1)&gt;1.5,NA(),U60/U56-1)</f>
        <v>2.1120677436262669E-2</v>
      </c>
      <c r="V182" s="34"/>
      <c r="W182" s="34">
        <f t="shared" ref="W182" ca="1" si="69">IF(IF(OR(W60="",W56=0),NA(),W60/W56-1)&gt;1.5,NA(),W60/W56-1)</f>
        <v>1.368849170086639E-2</v>
      </c>
      <c r="X182" s="34"/>
      <c r="Y182" s="55">
        <f t="shared" ca="1" si="48"/>
        <v>2.6542097833557765E-2</v>
      </c>
    </row>
    <row r="183" spans="1:25" s="33" customFormat="1" x14ac:dyDescent="0.2">
      <c r="A183" s="14">
        <v>43190</v>
      </c>
      <c r="B183" s="67">
        <f t="shared" ref="B183:K183" ca="1" si="70">IF(IF(OR(B61="",B57=0),NA(),B61/B57-1)&gt;1.5,NA(),B61/B57-1)</f>
        <v>1.6463122270036434E-2</v>
      </c>
      <c r="C183" s="67">
        <f t="shared" ca="1" si="70"/>
        <v>2.0459180216774175E-2</v>
      </c>
      <c r="D183" s="59">
        <f t="shared" ca="1" si="70"/>
        <v>2.1357609215926221E-2</v>
      </c>
      <c r="E183" s="59">
        <f t="shared" ca="1" si="70"/>
        <v>1.9891483199110827E-2</v>
      </c>
      <c r="F183" s="59">
        <f t="shared" ca="1" si="70"/>
        <v>1.841572617569831E-2</v>
      </c>
      <c r="G183" s="60">
        <f t="shared" ca="1" si="70"/>
        <v>1.7726495455006708E-2</v>
      </c>
      <c r="H183" s="59">
        <f t="shared" ca="1" si="70"/>
        <v>4.4885927381922208E-2</v>
      </c>
      <c r="I183" s="59">
        <f t="shared" ca="1" si="70"/>
        <v>2.1265872300617605E-2</v>
      </c>
      <c r="J183" s="68">
        <f t="shared" ca="1" si="70"/>
        <v>2.842385194809216E-2</v>
      </c>
      <c r="K183" s="59">
        <f t="shared" ca="1" si="70"/>
        <v>1.7943431753375538E-2</v>
      </c>
      <c r="L183" s="59"/>
      <c r="M183" s="68"/>
      <c r="N183" s="59">
        <f t="shared" ref="N183:R183" ca="1" si="71">IF(IF(OR(N61="",N57=0),NA(),N61/N57-1)&gt;1.5,NA(),N61/N57-1)</f>
        <v>2.4320962497891507E-2</v>
      </c>
      <c r="O183" s="61">
        <f t="shared" ca="1" si="71"/>
        <v>2.1583114813286564E-2</v>
      </c>
      <c r="P183" s="60">
        <f t="shared" ca="1" si="71"/>
        <v>1.81523875096401E-4</v>
      </c>
      <c r="Q183" s="59">
        <f t="shared" ca="1" si="71"/>
        <v>2.2451364533999651E-2</v>
      </c>
      <c r="R183" s="59">
        <f t="shared" ca="1" si="71"/>
        <v>1.9686679521388806E-2</v>
      </c>
      <c r="S183" s="59"/>
      <c r="T183" s="59">
        <f t="shared" ca="1" si="67"/>
        <v>1.3003640381133108E-2</v>
      </c>
      <c r="U183" s="59">
        <f t="shared" ca="1" si="67"/>
        <v>2.3553939523334844E-2</v>
      </c>
      <c r="V183" s="59"/>
      <c r="W183" s="59">
        <f t="shared" ref="W183:X183" ca="1" si="72">IF(IF(OR(W61="",W57=0),NA(),W61/W57-1)&gt;1.5,NA(),W61/W57-1)</f>
        <v>1.7861895724595955E-2</v>
      </c>
      <c r="X183" s="59">
        <f t="shared" ca="1" si="72"/>
        <v>1.2903303310302983E-2</v>
      </c>
      <c r="Y183" s="61">
        <f t="shared" ca="1" si="48"/>
        <v>2.4827588322589911E-2</v>
      </c>
    </row>
    <row r="184" spans="1:25" s="33" customFormat="1" x14ac:dyDescent="0.2">
      <c r="A184" s="20">
        <v>43281</v>
      </c>
      <c r="B184" s="63">
        <f t="shared" ref="B184:K185" ca="1" si="73">IF(IF(OR(B62="",B58=0),NA(),B62/B58-1)&gt;1.5,NA(),B62/B58-1)</f>
        <v>1.7838965072408897E-2</v>
      </c>
      <c r="C184" s="63">
        <f t="shared" ca="1" si="73"/>
        <v>2.0023873703950867E-2</v>
      </c>
      <c r="D184" s="34">
        <f t="shared" ca="1" si="73"/>
        <v>2.055933423465639E-2</v>
      </c>
      <c r="E184" s="34">
        <f t="shared" ca="1" si="73"/>
        <v>1.7620926210026866E-2</v>
      </c>
      <c r="F184" s="34">
        <f t="shared" ca="1" si="73"/>
        <v>1.8495838916566365E-2</v>
      </c>
      <c r="G184" s="53">
        <f t="shared" ca="1" si="73"/>
        <v>1.4921705358556636E-2</v>
      </c>
      <c r="H184" s="34">
        <f t="shared" ca="1" si="73"/>
        <v>-2.4766050884302282E-2</v>
      </c>
      <c r="I184" s="34">
        <f t="shared" ca="1" si="73"/>
        <v>1.7914000746380054E-2</v>
      </c>
      <c r="J184" s="64">
        <f t="shared" ca="1" si="73"/>
        <v>1.1915569953461214E-2</v>
      </c>
      <c r="K184" s="34">
        <f t="shared" ca="1" si="73"/>
        <v>1.8755363697275484E-2</v>
      </c>
      <c r="L184" s="34"/>
      <c r="M184" s="64"/>
      <c r="N184" s="34">
        <f t="shared" ref="N184:R185" ca="1" si="74">IF(IF(OR(N62="",N58=0),NA(),N62/N58-1)&gt;1.5,NA(),N62/N58-1)</f>
        <v>1.8247993404267859E-2</v>
      </c>
      <c r="O184" s="55">
        <f t="shared" ca="1" si="74"/>
        <v>2.2036111376068757E-2</v>
      </c>
      <c r="P184" s="53">
        <f t="shared" ca="1" si="74"/>
        <v>-1.5639208130887039E-2</v>
      </c>
      <c r="Q184" s="34">
        <f t="shared" ca="1" si="74"/>
        <v>2.3265593130373352E-2</v>
      </c>
      <c r="R184" s="34">
        <f t="shared" ca="1" si="74"/>
        <v>2.3297286648796378E-2</v>
      </c>
      <c r="S184" s="34"/>
      <c r="T184" s="34">
        <f t="shared" ca="1" si="67"/>
        <v>1.5877268211035078E-2</v>
      </c>
      <c r="U184" s="34">
        <f t="shared" ca="1" si="67"/>
        <v>2.2528208008144146E-2</v>
      </c>
      <c r="V184" s="34"/>
      <c r="W184" s="34">
        <f t="shared" ref="W184:X186" ca="1" si="75">IF(IF(OR(W62="",W58=0),NA(),W62/W58-1)&gt;1.5,NA(),W62/W58-1)</f>
        <v>1.840064402003061E-2</v>
      </c>
      <c r="X184" s="34">
        <f t="shared" ca="1" si="75"/>
        <v>1.2791460072131056E-2</v>
      </c>
      <c r="Y184" s="55">
        <f t="shared" ca="1" si="48"/>
        <v>2.7339713222499062E-2</v>
      </c>
    </row>
    <row r="185" spans="1:25" s="165" customFormat="1" x14ac:dyDescent="0.2">
      <c r="A185" s="20">
        <v>43373</v>
      </c>
      <c r="B185" s="63">
        <f t="shared" ca="1" si="73"/>
        <v>2.24399787716838E-2</v>
      </c>
      <c r="C185" s="63">
        <f t="shared" ca="1" si="73"/>
        <v>2.0327141377615376E-2</v>
      </c>
      <c r="D185" s="34">
        <f t="shared" ca="1" si="73"/>
        <v>2.0883796031034629E-2</v>
      </c>
      <c r="E185" s="34">
        <f t="shared" ca="1" si="73"/>
        <v>2.4009120692500163E-2</v>
      </c>
      <c r="F185" s="34">
        <f t="shared" ca="1" si="73"/>
        <v>1.8987845259398783E-2</v>
      </c>
      <c r="G185" s="53">
        <f t="shared" ca="1" si="73"/>
        <v>2.4370050764831008E-2</v>
      </c>
      <c r="H185" s="34">
        <f t="shared" ca="1" si="73"/>
        <v>6.3347910775022331E-3</v>
      </c>
      <c r="I185" s="34">
        <f t="shared" ca="1" si="73"/>
        <v>2.3530605591347342E-2</v>
      </c>
      <c r="J185" s="64">
        <f t="shared" ca="1" si="73"/>
        <v>2.255555077446636E-2</v>
      </c>
      <c r="K185" s="34">
        <f t="shared" ca="1" si="73"/>
        <v>1.9856368878379715E-2</v>
      </c>
      <c r="L185" s="34"/>
      <c r="M185" s="64"/>
      <c r="N185" s="34">
        <f t="shared" ca="1" si="74"/>
        <v>2.0718596845127113E-2</v>
      </c>
      <c r="O185" s="55">
        <f t="shared" ca="1" si="74"/>
        <v>1.9403821280913114E-2</v>
      </c>
      <c r="P185" s="53">
        <f t="shared" ca="1" si="74"/>
        <v>6.0913241141846708E-3</v>
      </c>
      <c r="Q185" s="34">
        <f t="shared" ca="1" si="74"/>
        <v>2.9973525199825879E-2</v>
      </c>
      <c r="R185" s="34">
        <f t="shared" ca="1" si="74"/>
        <v>2.585273741077998E-2</v>
      </c>
      <c r="S185" s="34"/>
      <c r="T185" s="34">
        <f t="shared" ca="1" si="67"/>
        <v>1.3854115658168409E-2</v>
      </c>
      <c r="U185" s="34">
        <f t="shared" ca="1" si="67"/>
        <v>2.5127928126583488E-2</v>
      </c>
      <c r="V185" s="34"/>
      <c r="W185" s="34">
        <f t="shared" ca="1" si="75"/>
        <v>1.9527600791941602E-2</v>
      </c>
      <c r="X185" s="34">
        <f t="shared" ca="1" si="75"/>
        <v>1.3288474185701116E-2</v>
      </c>
      <c r="Y185" s="55">
        <f t="shared" ca="1" si="48"/>
        <v>1.6091561273531063E-2</v>
      </c>
    </row>
    <row r="186" spans="1:25" s="33" customFormat="1" ht="12" thickBot="1" x14ac:dyDescent="0.25">
      <c r="A186" s="20">
        <v>43465</v>
      </c>
      <c r="B186" s="63">
        <f ca="1">IF(IF(OR(B64="",B60=0),NA(),B64/B60-1)&gt;1.5,NA(),B64/B60-1)</f>
        <v>3.2174962325639767E-2</v>
      </c>
      <c r="C186" s="63">
        <f t="shared" ref="C186:K186" ca="1" si="76">IF(IF(OR(C64="",C60=0),NA(),C64/C60-1)&gt;1.5,NA(),C64/C60-1)</f>
        <v>2.7445497678212805E-2</v>
      </c>
      <c r="D186" s="34">
        <f t="shared" ca="1" si="76"/>
        <v>2.785493805995376E-2</v>
      </c>
      <c r="E186" s="34">
        <f t="shared" ca="1" si="76"/>
        <v>3.0831832292151251E-2</v>
      </c>
      <c r="F186" s="34">
        <f t="shared" ca="1" si="76"/>
        <v>2.6993751463705751E-2</v>
      </c>
      <c r="G186" s="53">
        <f t="shared" ca="1" si="76"/>
        <v>2.8725164434457495E-2</v>
      </c>
      <c r="H186" s="34">
        <f t="shared" ca="1" si="76"/>
        <v>1.8114733160149221E-2</v>
      </c>
      <c r="I186" s="34">
        <f t="shared" ca="1" si="76"/>
        <v>3.2535256663186685E-2</v>
      </c>
      <c r="J186" s="64">
        <f t="shared" ca="1" si="76"/>
        <v>2.429027638631398E-2</v>
      </c>
      <c r="K186" s="34">
        <f t="shared" ca="1" si="76"/>
        <v>2.619717707323832E-2</v>
      </c>
      <c r="L186" s="34"/>
      <c r="M186" s="64"/>
      <c r="N186" s="34">
        <f t="shared" ref="N186:R186" ca="1" si="77">IF(IF(OR(N64="",N60=0),NA(),N64/N60-1)&gt;1.5,NA(),N64/N60-1)</f>
        <v>2.6583362123285825E-2</v>
      </c>
      <c r="O186" s="55">
        <f t="shared" ca="1" si="77"/>
        <v>2.6546216127726563E-2</v>
      </c>
      <c r="P186" s="53">
        <f t="shared" ca="1" si="77"/>
        <v>1.2754375267091111E-2</v>
      </c>
      <c r="Q186" s="34">
        <f t="shared" ca="1" si="77"/>
        <v>2.6507940054295132E-2</v>
      </c>
      <c r="R186" s="34">
        <f t="shared" ca="1" si="77"/>
        <v>3.3347823839362523E-2</v>
      </c>
      <c r="S186" s="34"/>
      <c r="T186" s="34">
        <f t="shared" ref="T186" ca="1" si="78">IF(IF(OR(T64="",T60=0),NA(),T64/T60-1)&gt;1.5,NA(),T64/T60-1)</f>
        <v>2.58923073995736E-2</v>
      </c>
      <c r="U186" s="34">
        <f t="shared" ca="1" si="67"/>
        <v>2.9337638939797017E-2</v>
      </c>
      <c r="V186" s="34"/>
      <c r="W186" s="34">
        <f t="shared" ca="1" si="75"/>
        <v>2.6810241354193298E-2</v>
      </c>
      <c r="X186" s="34"/>
      <c r="Y186" s="55">
        <f t="shared" ca="1" si="48"/>
        <v>1.7296614065355875E-2</v>
      </c>
    </row>
    <row r="187" spans="1:25" ht="15.75" thickBot="1" x14ac:dyDescent="0.25">
      <c r="A187" s="124" t="s">
        <v>35</v>
      </c>
      <c r="B187" s="128"/>
      <c r="C187" s="128"/>
      <c r="D187" s="91"/>
      <c r="E187" s="91"/>
      <c r="F187" s="91"/>
      <c r="G187" s="91"/>
      <c r="H187" s="91"/>
      <c r="I187" s="91"/>
      <c r="J187" s="92"/>
      <c r="K187" s="91"/>
      <c r="L187" s="91"/>
      <c r="M187" s="92"/>
      <c r="N187" s="91"/>
      <c r="O187" s="91"/>
      <c r="P187" s="91"/>
      <c r="Q187" s="91"/>
      <c r="R187" s="91"/>
      <c r="S187" s="91"/>
      <c r="T187" s="91"/>
      <c r="U187" s="91"/>
      <c r="V187" s="91"/>
      <c r="W187" s="91"/>
      <c r="X187" s="91"/>
      <c r="Y187" s="126"/>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29"/>
    </row>
    <row r="189" spans="1:25" x14ac:dyDescent="0.2">
      <c r="A189" s="36" t="s">
        <v>37</v>
      </c>
      <c r="B189" s="69">
        <f ca="1">SUM(B$9:B$12)/SUM(B$5:B$8)-1</f>
        <v>3.1256068110135704E-2</v>
      </c>
      <c r="C189" s="69">
        <f t="shared" ref="C189:Y189" ca="1" si="79">SUM(C$9:C$12)/SUM(C$5:C$8)-1</f>
        <v>5.0027114761758362E-2</v>
      </c>
      <c r="D189" s="31">
        <f t="shared" ca="1" si="79"/>
        <v>4.9745254708584596E-2</v>
      </c>
      <c r="E189" s="31">
        <f t="shared" ca="1" si="79"/>
        <v>3.7021022041998641E-2</v>
      </c>
      <c r="F189" s="31">
        <f t="shared" ca="1" si="79"/>
        <v>5.1941433290239258E-2</v>
      </c>
      <c r="G189" s="70">
        <f t="shared" ca="1" si="79"/>
        <v>3.9963846437827577E-2</v>
      </c>
      <c r="H189" s="31">
        <f t="shared" ca="1" si="79"/>
        <v>0.10256932959088427</v>
      </c>
      <c r="I189" s="31">
        <f t="shared" ca="1" si="79"/>
        <v>5.04831018067875E-2</v>
      </c>
      <c r="J189" s="71">
        <f t="shared" ca="1" si="79"/>
        <v>5.7064519373038136E-2</v>
      </c>
      <c r="K189" s="31">
        <f t="shared" ca="1" si="79"/>
        <v>5.1864910639459083E-2</v>
      </c>
      <c r="L189" s="31">
        <f t="shared" ca="1" si="79"/>
        <v>5.1915543550921317E-2</v>
      </c>
      <c r="M189" s="71">
        <f t="shared" ca="1" si="79"/>
        <v>5.7080091771748442E-2</v>
      </c>
      <c r="N189" s="31">
        <f t="shared" ca="1" si="79"/>
        <v>3.8899605085115363E-2</v>
      </c>
      <c r="O189" s="62">
        <f t="shared" ca="1" si="79"/>
        <v>3.9113529280585313E-2</v>
      </c>
      <c r="P189" s="70">
        <f t="shared" ca="1" si="79"/>
        <v>4.4246854504641719E-2</v>
      </c>
      <c r="Q189" s="31">
        <f t="shared" ca="1" si="79"/>
        <v>4.8745862930617667E-2</v>
      </c>
      <c r="R189" s="31">
        <f t="shared" ca="1" si="79"/>
        <v>5.1551717666187491E-2</v>
      </c>
      <c r="S189" s="31" t="e">
        <f t="shared" ca="1" si="79"/>
        <v>#DIV/0!</v>
      </c>
      <c r="T189" s="31" t="e">
        <f ca="1">SUM(T$9:T$12)/SUM(T$5:T$8)-1</f>
        <v>#DIV/0!</v>
      </c>
      <c r="U189" s="31">
        <f t="shared" ca="1" si="79"/>
        <v>5.5956491864522562E-2</v>
      </c>
      <c r="V189" s="31" t="e">
        <f t="shared" ca="1" si="79"/>
        <v>#DIV/0!</v>
      </c>
      <c r="W189" s="31" t="e">
        <f ca="1">SUM(W$9:W$12)/SUM(W$5:W$8)-1</f>
        <v>#DIV/0!</v>
      </c>
      <c r="X189" s="31">
        <f t="shared" ca="1" si="79"/>
        <v>5.1485459116914045E-2</v>
      </c>
      <c r="Y189" s="62">
        <f t="shared" ca="1" si="79"/>
        <v>3.2941589841794183E-2</v>
      </c>
    </row>
    <row r="190" spans="1:25" x14ac:dyDescent="0.2">
      <c r="A190" s="36" t="s">
        <v>38</v>
      </c>
      <c r="B190" s="69">
        <f ca="1">SUM(B$13:B$16)/SUM(B$9:B$12)-1</f>
        <v>2.810478598559607E-2</v>
      </c>
      <c r="C190" s="69">
        <f t="shared" ref="C190:Y190" ca="1" si="80">SUM(C$13:C$16)/SUM(C$9:C$12)-1</f>
        <v>4.3099699208840159E-2</v>
      </c>
      <c r="D190" s="31">
        <f t="shared" ca="1" si="80"/>
        <v>4.2639738985940978E-2</v>
      </c>
      <c r="E190" s="31">
        <f t="shared" ca="1" si="80"/>
        <v>3.8105797067273794E-2</v>
      </c>
      <c r="F190" s="31">
        <f t="shared" ca="1" si="80"/>
        <v>4.8100270166183678E-2</v>
      </c>
      <c r="G190" s="70">
        <f t="shared" ca="1" si="80"/>
        <v>4.0581184410720672E-2</v>
      </c>
      <c r="H190" s="31">
        <f t="shared" ca="1" si="80"/>
        <v>8.8264746670622563E-2</v>
      </c>
      <c r="I190" s="31">
        <f t="shared" ca="1" si="80"/>
        <v>3.5659742627382141E-2</v>
      </c>
      <c r="J190" s="71">
        <f t="shared" ca="1" si="80"/>
        <v>2.7744351366056685E-2</v>
      </c>
      <c r="K190" s="31">
        <f t="shared" ca="1" si="80"/>
        <v>4.7815802666249185E-2</v>
      </c>
      <c r="L190" s="31">
        <f t="shared" ca="1" si="80"/>
        <v>4.9683297811095484E-2</v>
      </c>
      <c r="M190" s="71">
        <f t="shared" ca="1" si="80"/>
        <v>4.7978171674627257E-2</v>
      </c>
      <c r="N190" s="31">
        <f t="shared" ca="1" si="80"/>
        <v>4.0431798612617476E-2</v>
      </c>
      <c r="O190" s="62">
        <f t="shared" ca="1" si="80"/>
        <v>4.0485511273782304E-2</v>
      </c>
      <c r="P190" s="70">
        <f t="shared" ca="1" si="80"/>
        <v>8.2718455764950516E-2</v>
      </c>
      <c r="Q190" s="31">
        <f t="shared" ca="1" si="80"/>
        <v>4.7362392482397597E-2</v>
      </c>
      <c r="R190" s="31">
        <f t="shared" ca="1" si="80"/>
        <v>4.7157851993734123E-2</v>
      </c>
      <c r="S190" s="31" t="e">
        <f t="shared" ca="1" si="80"/>
        <v>#DIV/0!</v>
      </c>
      <c r="T190" s="31" t="e">
        <f t="shared" ref="T190:T196" ca="1" si="81">SUM(T$9:T$12)/SUM(T$5:T$8)-1</f>
        <v>#DIV/0!</v>
      </c>
      <c r="U190" s="31">
        <f t="shared" ca="1" si="80"/>
        <v>5.0519895371014423E-2</v>
      </c>
      <c r="V190" s="31" t="e">
        <f t="shared" ca="1" si="80"/>
        <v>#DIV/0!</v>
      </c>
      <c r="W190" s="31" t="e">
        <f t="shared" ref="W190:W196" ca="1" si="82">SUM(W$9:W$12)/SUM(W$5:W$8)-1</f>
        <v>#DIV/0!</v>
      </c>
      <c r="X190" s="31">
        <f t="shared" ca="1" si="80"/>
        <v>6.8331649910106318E-2</v>
      </c>
      <c r="Y190" s="62">
        <f t="shared" ca="1" si="80"/>
        <v>5.2440891356811292E-2</v>
      </c>
    </row>
    <row r="191" spans="1:25" x14ac:dyDescent="0.2">
      <c r="A191" s="36" t="s">
        <v>39</v>
      </c>
      <c r="B191" s="69">
        <f ca="1">SUM(B$17:B$20)/SUM(B$13:B$16)-1</f>
        <v>2.3982929509638096E-2</v>
      </c>
      <c r="C191" s="69">
        <f t="shared" ref="C191:Y191" ca="1" si="83">SUM(C$17:C$20)/SUM(C$13:C$16)-1</f>
        <v>3.4886879864427067E-2</v>
      </c>
      <c r="D191" s="31">
        <f t="shared" ca="1" si="83"/>
        <v>3.5586340581391429E-2</v>
      </c>
      <c r="E191" s="31">
        <f t="shared" ca="1" si="83"/>
        <v>3.9039877736625428E-2</v>
      </c>
      <c r="F191" s="31">
        <f t="shared" ca="1" si="83"/>
        <v>3.0735656298277014E-2</v>
      </c>
      <c r="G191" s="70">
        <f t="shared" ca="1" si="83"/>
        <v>3.8155121665208291E-2</v>
      </c>
      <c r="H191" s="31">
        <f t="shared" ca="1" si="83"/>
        <v>1.9133994544408894E-2</v>
      </c>
      <c r="I191" s="31">
        <f t="shared" ca="1" si="83"/>
        <v>2.2398697106847276E-2</v>
      </c>
      <c r="J191" s="71">
        <f t="shared" ca="1" si="83"/>
        <v>1.6298892897819828E-2</v>
      </c>
      <c r="K191" s="31">
        <f t="shared" ca="1" si="83"/>
        <v>3.222889335609036E-2</v>
      </c>
      <c r="L191" s="31">
        <f t="shared" ca="1" si="83"/>
        <v>3.0084287605877336E-2</v>
      </c>
      <c r="M191" s="71">
        <f t="shared" ca="1" si="83"/>
        <v>2.3586984962060242E-2</v>
      </c>
      <c r="N191" s="31">
        <f t="shared" ca="1" si="83"/>
        <v>3.8190882476487165E-2</v>
      </c>
      <c r="O191" s="62">
        <f t="shared" ca="1" si="83"/>
        <v>3.8239042440586068E-2</v>
      </c>
      <c r="P191" s="70">
        <f t="shared" ca="1" si="83"/>
        <v>4.5050805522699688E-2</v>
      </c>
      <c r="Q191" s="31">
        <f t="shared" ca="1" si="83"/>
        <v>3.8195996182564196E-2</v>
      </c>
      <c r="R191" s="31">
        <f t="shared" ca="1" si="83"/>
        <v>2.9903222341754132E-2</v>
      </c>
      <c r="S191" s="31">
        <f t="shared" ca="1" si="83"/>
        <v>3.9122152692300238E-2</v>
      </c>
      <c r="T191" s="31" t="e">
        <f t="shared" ca="1" si="81"/>
        <v>#DIV/0!</v>
      </c>
      <c r="U191" s="31">
        <f t="shared" ca="1" si="83"/>
        <v>2.6573137861573892E-2</v>
      </c>
      <c r="V191" s="31">
        <f t="shared" ca="1" si="83"/>
        <v>3.3030536764935725E-2</v>
      </c>
      <c r="W191" s="31" t="e">
        <f t="shared" ca="1" si="82"/>
        <v>#DIV/0!</v>
      </c>
      <c r="X191" s="31">
        <f t="shared" ca="1" si="83"/>
        <v>4.0953964505771046E-2</v>
      </c>
      <c r="Y191" s="62">
        <f t="shared" ca="1" si="83"/>
        <v>3.1375476904429433E-2</v>
      </c>
    </row>
    <row r="192" spans="1:25" x14ac:dyDescent="0.2">
      <c r="A192" s="36" t="s">
        <v>40</v>
      </c>
      <c r="B192" s="69">
        <f ca="1">SUM(B$21:B$24)/SUM(B$17:B$20)-1</f>
        <v>3.4204573612572675E-2</v>
      </c>
      <c r="C192" s="69">
        <f t="shared" ref="C192:Y192" ca="1" si="84">SUM(C$21:C$24)/SUM(C$17:C$20)-1</f>
        <v>4.0990929737018122E-2</v>
      </c>
      <c r="D192" s="31">
        <f t="shared" ca="1" si="84"/>
        <v>4.0872283421891087E-2</v>
      </c>
      <c r="E192" s="31">
        <f t="shared" ca="1" si="84"/>
        <v>5.4021480909520747E-2</v>
      </c>
      <c r="F192" s="31">
        <f t="shared" ca="1" si="84"/>
        <v>4.6835858762467986E-2</v>
      </c>
      <c r="G192" s="70">
        <f t="shared" ca="1" si="84"/>
        <v>4.246160042972047E-2</v>
      </c>
      <c r="H192" s="31">
        <f t="shared" ca="1" si="84"/>
        <v>2.2004748160535215E-2</v>
      </c>
      <c r="I192" s="31">
        <f t="shared" ca="1" si="84"/>
        <v>4.0977428811740824E-2</v>
      </c>
      <c r="J192" s="71">
        <f t="shared" ca="1" si="84"/>
        <v>3.4891022505769698E-2</v>
      </c>
      <c r="K192" s="31">
        <f t="shared" ca="1" si="84"/>
        <v>4.8065107298800092E-2</v>
      </c>
      <c r="L192" s="31">
        <f t="shared" ca="1" si="84"/>
        <v>3.8478343981471097E-2</v>
      </c>
      <c r="M192" s="71">
        <f t="shared" ca="1" si="84"/>
        <v>4.4866282377592936E-2</v>
      </c>
      <c r="N192" s="31">
        <f t="shared" ca="1" si="84"/>
        <v>5.1878862607344312E-2</v>
      </c>
      <c r="O192" s="62">
        <f t="shared" ca="1" si="84"/>
        <v>5.1901474742415132E-2</v>
      </c>
      <c r="P192" s="70">
        <f t="shared" ca="1" si="84"/>
        <v>4.4762121756705797E-2</v>
      </c>
      <c r="Q192" s="31">
        <f t="shared" ca="1" si="84"/>
        <v>4.6212240902137269E-2</v>
      </c>
      <c r="R192" s="31">
        <f t="shared" ca="1" si="84"/>
        <v>3.9374937373806596E-2</v>
      </c>
      <c r="S192" s="31">
        <f t="shared" ca="1" si="84"/>
        <v>4.2722534360370767E-2</v>
      </c>
      <c r="T192" s="31" t="e">
        <f t="shared" ca="1" si="81"/>
        <v>#DIV/0!</v>
      </c>
      <c r="U192" s="31">
        <f t="shared" ca="1" si="84"/>
        <v>3.4939592084120674E-2</v>
      </c>
      <c r="V192" s="31">
        <f t="shared" ca="1" si="84"/>
        <v>5.165561552549347E-2</v>
      </c>
      <c r="W192" s="31" t="e">
        <f t="shared" ca="1" si="82"/>
        <v>#DIV/0!</v>
      </c>
      <c r="X192" s="31">
        <f t="shared" ca="1" si="84"/>
        <v>5.0850797113133117E-2</v>
      </c>
      <c r="Y192" s="62">
        <f t="shared" ca="1" si="84"/>
        <v>3.6416778638522551E-2</v>
      </c>
    </row>
    <row r="193" spans="1:25" x14ac:dyDescent="0.2">
      <c r="A193" s="36" t="s">
        <v>41</v>
      </c>
      <c r="B193" s="69">
        <f ca="1">IF(ISBLANK(B28),NA(),SUM(B$25:B$28)/SUM(B$21:B$24)-1)</f>
        <v>1.7515416550376361E-2</v>
      </c>
      <c r="C193" s="69">
        <f t="shared" ref="C193:Y193" ca="1" si="85">IF(ISBLANK(C28),NA(),SUM(C$25:C$28)/SUM(C$21:C$24)-1)</f>
        <v>2.8741928935031469E-2</v>
      </c>
      <c r="D193" s="31">
        <f t="shared" ca="1" si="85"/>
        <v>2.9285316804759765E-2</v>
      </c>
      <c r="E193" s="31">
        <f t="shared" ca="1" si="85"/>
        <v>3.8992886551248773E-2</v>
      </c>
      <c r="F193" s="31">
        <f t="shared" ca="1" si="85"/>
        <v>2.7837937047051842E-2</v>
      </c>
      <c r="G193" s="70">
        <f t="shared" ca="1" si="85"/>
        <v>2.7243795193395259E-2</v>
      </c>
      <c r="H193" s="31">
        <f t="shared" ca="1" si="85"/>
        <v>4.2605377049810045E-2</v>
      </c>
      <c r="I193" s="31">
        <f t="shared" ca="1" si="85"/>
        <v>1.7503318404494594E-2</v>
      </c>
      <c r="J193" s="71">
        <f t="shared" ca="1" si="85"/>
        <v>1.7091741576493513E-2</v>
      </c>
      <c r="K193" s="31">
        <f t="shared" ca="1" si="85"/>
        <v>2.8950989659523474E-2</v>
      </c>
      <c r="L193" s="31">
        <f t="shared" ca="1" si="85"/>
        <v>1.6933815942446584E-2</v>
      </c>
      <c r="M193" s="71">
        <f t="shared" ca="1" si="85"/>
        <v>1.467289737732913E-2</v>
      </c>
      <c r="N193" s="31">
        <f t="shared" ca="1" si="85"/>
        <v>3.9565804052526854E-2</v>
      </c>
      <c r="O193" s="62">
        <f t="shared" ca="1" si="85"/>
        <v>3.9464794751558951E-2</v>
      </c>
      <c r="P193" s="70">
        <f t="shared" ca="1" si="85"/>
        <v>3.3522483821600391E-2</v>
      </c>
      <c r="Q193" s="31">
        <f t="shared" ca="1" si="85"/>
        <v>3.0043651370524005E-2</v>
      </c>
      <c r="R193" s="31">
        <f t="shared" ca="1" si="85"/>
        <v>2.2657891644001227E-2</v>
      </c>
      <c r="S193" s="31">
        <f t="shared" ca="1" si="85"/>
        <v>2.9093835251231104E-2</v>
      </c>
      <c r="T193" s="31" t="e">
        <f t="shared" ca="1" si="81"/>
        <v>#DIV/0!</v>
      </c>
      <c r="U193" s="31">
        <f t="shared" ca="1" si="85"/>
        <v>2.5172664114445409E-2</v>
      </c>
      <c r="V193" s="31">
        <f t="shared" ca="1" si="85"/>
        <v>2.8087648899017825E-2</v>
      </c>
      <c r="W193" s="31" t="e">
        <f t="shared" ca="1" si="82"/>
        <v>#DIV/0!</v>
      </c>
      <c r="X193" s="31">
        <f t="shared" ca="1" si="85"/>
        <v>3.5625657210361261E-2</v>
      </c>
      <c r="Y193" s="62">
        <f t="shared" ca="1" si="85"/>
        <v>1.9987449136521507E-2</v>
      </c>
    </row>
    <row r="194" spans="1:25" x14ac:dyDescent="0.2">
      <c r="A194" s="36" t="s">
        <v>42</v>
      </c>
      <c r="B194" s="69">
        <f ca="1">IF(ISBLANK(B32),NA(),SUM(B$29:B$32)/SUM(B$25:B$28)-1)</f>
        <v>1.4602202159151867E-2</v>
      </c>
      <c r="C194" s="69">
        <f t="shared" ref="C194:Y194" ca="1" si="86">IF(ISBLANK(C32),NA(),SUM(C$29:C$32)/SUM(C$25:C$28)-1)</f>
        <v>2.7432682792100316E-2</v>
      </c>
      <c r="D194" s="31">
        <f t="shared" ca="1" si="86"/>
        <v>2.7436697226974616E-2</v>
      </c>
      <c r="E194" s="31">
        <f t="shared" ca="1" si="86"/>
        <v>3.2795486623673265E-2</v>
      </c>
      <c r="F194" s="31">
        <f t="shared" ca="1" si="86"/>
        <v>2.9935220845417332E-2</v>
      </c>
      <c r="G194" s="70">
        <f t="shared" ca="1" si="86"/>
        <v>2.5054642532504445E-2</v>
      </c>
      <c r="H194" s="31">
        <f t="shared" ca="1" si="86"/>
        <v>1.6799651592103171E-3</v>
      </c>
      <c r="I194" s="31">
        <f t="shared" ca="1" si="86"/>
        <v>2.7747758519307331E-2</v>
      </c>
      <c r="J194" s="71">
        <f t="shared" ca="1" si="86"/>
        <v>3.2753175347912666E-2</v>
      </c>
      <c r="K194" s="31">
        <f t="shared" ca="1" si="86"/>
        <v>2.8849051984437102E-2</v>
      </c>
      <c r="L194" s="31">
        <f ca="1">IF(ISBLANK(L32),NA(),SUM(L$29:L$32)/SUM(L$25:L$28)-1)</f>
        <v>-1</v>
      </c>
      <c r="M194" s="71">
        <f t="shared" ca="1" si="86"/>
        <v>-1</v>
      </c>
      <c r="N194" s="31">
        <f t="shared" ca="1" si="86"/>
        <v>3.1898319496661554E-2</v>
      </c>
      <c r="O194" s="62">
        <f t="shared" ca="1" si="86"/>
        <v>3.1846989376194124E-2</v>
      </c>
      <c r="P194" s="70">
        <f t="shared" ca="1" si="86"/>
        <v>2.949886041995331E-2</v>
      </c>
      <c r="Q194" s="31">
        <f t="shared" ca="1" si="86"/>
        <v>2.910413005071022E-2</v>
      </c>
      <c r="R194" s="31">
        <f t="shared" ca="1" si="86"/>
        <v>2.6418712739955996E-2</v>
      </c>
      <c r="S194" s="31">
        <f t="shared" ca="1" si="86"/>
        <v>2.5356749883848506E-2</v>
      </c>
      <c r="T194" s="31" t="e">
        <f t="shared" ca="1" si="81"/>
        <v>#DIV/0!</v>
      </c>
      <c r="U194" s="31">
        <f t="shared" ca="1" si="86"/>
        <v>1.9675824741251846E-2</v>
      </c>
      <c r="V194" s="31">
        <f t="shared" ca="1" si="86"/>
        <v>2.9754976496890295E-2</v>
      </c>
      <c r="W194" s="31" t="e">
        <f t="shared" ca="1" si="82"/>
        <v>#DIV/0!</v>
      </c>
      <c r="X194" s="31">
        <f t="shared" ca="1" si="86"/>
        <v>3.5977972836624517E-2</v>
      </c>
      <c r="Y194" s="62">
        <f t="shared" ca="1" si="86"/>
        <v>1.5482211550561287E-2</v>
      </c>
    </row>
    <row r="195" spans="1:25" x14ac:dyDescent="0.2">
      <c r="A195" s="36" t="s">
        <v>43</v>
      </c>
      <c r="B195" s="69">
        <f ca="1">IF(ISBLANK(B36),NA(),SUM(B$33:B$36)/SUM(B$29:B$32)-1)</f>
        <v>9.2407491384447482E-3</v>
      </c>
      <c r="C195" s="69">
        <f t="shared" ref="C195:Y195" ca="1" si="87">IF(ISBLANK(C36),NA(),SUM(C$33:C$36)/SUM(C$29:C$32)-1)</f>
        <v>2.4791537440707279E-2</v>
      </c>
      <c r="D195" s="31">
        <f t="shared" ca="1" si="87"/>
        <v>2.6015558294095964E-2</v>
      </c>
      <c r="E195" s="31">
        <f t="shared" ca="1" si="87"/>
        <v>3.0703387514387392E-2</v>
      </c>
      <c r="F195" s="31">
        <f t="shared" ca="1" si="87"/>
        <v>2.1693573936279131E-2</v>
      </c>
      <c r="G195" s="70">
        <f t="shared" ca="1" si="87"/>
        <v>2.4303409166490653E-2</v>
      </c>
      <c r="H195" s="31">
        <f t="shared" ca="1" si="87"/>
        <v>3.445180685863547E-2</v>
      </c>
      <c r="I195" s="31">
        <f t="shared" ca="1" si="87"/>
        <v>2.0376665842342767E-2</v>
      </c>
      <c r="J195" s="71">
        <f t="shared" ca="1" si="87"/>
        <v>1.8232938618182093E-2</v>
      </c>
      <c r="K195" s="31">
        <f t="shared" ca="1" si="87"/>
        <v>2.1142785177687085E-2</v>
      </c>
      <c r="L195" s="31" t="e">
        <f t="shared" ca="1" si="87"/>
        <v>#DIV/0!</v>
      </c>
      <c r="M195" s="71" t="e">
        <f t="shared" ca="1" si="87"/>
        <v>#DIV/0!</v>
      </c>
      <c r="N195" s="31">
        <f t="shared" ca="1" si="87"/>
        <v>3.159407655312152E-2</v>
      </c>
      <c r="O195" s="62">
        <f t="shared" ca="1" si="87"/>
        <v>3.1439095066124745E-2</v>
      </c>
      <c r="P195" s="70">
        <f t="shared" ca="1" si="87"/>
        <v>-4.0513472564224662E-2</v>
      </c>
      <c r="Q195" s="31">
        <f t="shared" ca="1" si="87"/>
        <v>2.7932399440549371E-2</v>
      </c>
      <c r="R195" s="31">
        <f t="shared" ca="1" si="87"/>
        <v>1.7305818415966456E-2</v>
      </c>
      <c r="S195" s="31">
        <f t="shared" ca="1" si="87"/>
        <v>-1</v>
      </c>
      <c r="T195" s="31" t="e">
        <f t="shared" ca="1" si="81"/>
        <v>#DIV/0!</v>
      </c>
      <c r="U195" s="31">
        <f t="shared" ca="1" si="87"/>
        <v>1.9569062134151993E-2</v>
      </c>
      <c r="V195" s="31">
        <f t="shared" ca="1" si="87"/>
        <v>-1</v>
      </c>
      <c r="W195" s="31" t="e">
        <f t="shared" ca="1" si="82"/>
        <v>#DIV/0!</v>
      </c>
      <c r="X195" s="31">
        <f t="shared" ca="1" si="87"/>
        <v>-2.3959759503444533E-2</v>
      </c>
      <c r="Y195" s="62">
        <f t="shared" ca="1" si="87"/>
        <v>2.2680191044589737E-2</v>
      </c>
    </row>
    <row r="196" spans="1:25" x14ac:dyDescent="0.2">
      <c r="A196" s="36" t="s">
        <v>44</v>
      </c>
      <c r="B196" s="69">
        <f ca="1">IF(ISBLANK(B40),NA(),SUM(B$37:B$40)/SUM(B$33:B$36)-1)</f>
        <v>1.4192990406269201E-2</v>
      </c>
      <c r="C196" s="69">
        <f t="shared" ref="C196:Y196" ca="1" si="88">IF(ISBLANK(C40),NA(),SUM(C$37:C$40)/SUM(C$33:C$36)-1)</f>
        <v>2.7100932692581514E-2</v>
      </c>
      <c r="D196" s="31">
        <f t="shared" ca="1" si="88"/>
        <v>2.7597235408782117E-2</v>
      </c>
      <c r="E196" s="31">
        <f t="shared" ca="1" si="88"/>
        <v>3.1016250567639458E-2</v>
      </c>
      <c r="F196" s="31">
        <f t="shared" ca="1" si="88"/>
        <v>2.5765536568623126E-2</v>
      </c>
      <c r="G196" s="70">
        <f t="shared" ca="1" si="88"/>
        <v>2.7875874618672025E-2</v>
      </c>
      <c r="H196" s="31">
        <f t="shared" ca="1" si="88"/>
        <v>2.9432275307370581E-2</v>
      </c>
      <c r="I196" s="31">
        <f t="shared" ca="1" si="88"/>
        <v>2.7399719045850146E-2</v>
      </c>
      <c r="J196" s="71">
        <f t="shared" ca="1" si="88"/>
        <v>2.5915333295813303E-2</v>
      </c>
      <c r="K196" s="31">
        <f t="shared" ca="1" si="88"/>
        <v>2.5881230025492474E-2</v>
      </c>
      <c r="L196" s="31" t="e">
        <f t="shared" ca="1" si="88"/>
        <v>#DIV/0!</v>
      </c>
      <c r="M196" s="71" t="e">
        <f t="shared" ca="1" si="88"/>
        <v>#DIV/0!</v>
      </c>
      <c r="N196" s="31">
        <f t="shared" ca="1" si="88"/>
        <v>3.0882385321494565E-2</v>
      </c>
      <c r="O196" s="62">
        <f t="shared" ca="1" si="88"/>
        <v>3.0943161480905479E-2</v>
      </c>
      <c r="P196" s="70">
        <f t="shared" ca="1" si="88"/>
        <v>2.7835377996875854E-2</v>
      </c>
      <c r="Q196" s="31">
        <f t="shared" ca="1" si="88"/>
        <v>2.9695284016671986E-2</v>
      </c>
      <c r="R196" s="31">
        <f t="shared" ca="1" si="88"/>
        <v>2.7657515568510593E-2</v>
      </c>
      <c r="S196" s="31" t="e">
        <f t="shared" ca="1" si="88"/>
        <v>#DIV/0!</v>
      </c>
      <c r="T196" s="31" t="e">
        <f t="shared" ca="1" si="81"/>
        <v>#DIV/0!</v>
      </c>
      <c r="U196" s="31">
        <f t="shared" ca="1" si="88"/>
        <v>2.2393984549327506E-2</v>
      </c>
      <c r="V196" s="31" t="e">
        <f t="shared" ca="1" si="88"/>
        <v>#DIV/0!</v>
      </c>
      <c r="W196" s="31" t="e">
        <f t="shared" ca="1" si="82"/>
        <v>#DIV/0!</v>
      </c>
      <c r="X196" s="31">
        <f t="shared" ca="1" si="88"/>
        <v>2.5919110308077364E-2</v>
      </c>
      <c r="Y196" s="62">
        <f t="shared" ca="1" si="88"/>
        <v>3.5437376245078589E-2</v>
      </c>
    </row>
    <row r="197" spans="1:25" x14ac:dyDescent="0.2">
      <c r="A197" s="36" t="s">
        <v>45</v>
      </c>
      <c r="B197" s="69">
        <f ca="1">IF(ISBLANK(B44),NA(),SUM(B$41:B$44)/SUM(B$37:B$40)-1)</f>
        <v>-8.2820247573911487E-4</v>
      </c>
      <c r="C197" s="69">
        <f t="shared" ref="C197:Y197" ca="1" si="89">IF(ISBLANK(C44),NA(),SUM(C$41:C$44)/SUM(C$37:C$40)-1)</f>
        <v>9.4497880339938778E-3</v>
      </c>
      <c r="D197" s="31">
        <f t="shared" ca="1" si="89"/>
        <v>1.0378890075194436E-2</v>
      </c>
      <c r="E197" s="31">
        <f t="shared" ca="1" si="89"/>
        <v>1.6552604964426454E-2</v>
      </c>
      <c r="F197" s="31">
        <f t="shared" ca="1" si="89"/>
        <v>3.516939508230843E-3</v>
      </c>
      <c r="G197" s="70">
        <f t="shared" ca="1" si="89"/>
        <v>8.3073600528345004E-3</v>
      </c>
      <c r="H197" s="31">
        <f t="shared" ca="1" si="89"/>
        <v>2.0540630278227612E-2</v>
      </c>
      <c r="I197" s="31">
        <f t="shared" ca="1" si="89"/>
        <v>-1.5542003540436333E-4</v>
      </c>
      <c r="J197" s="71">
        <f t="shared" ca="1" si="89"/>
        <v>-2.7322748656637419E-3</v>
      </c>
      <c r="K197" s="31">
        <f ca="1">IF(ISBLANK(K44),NA(),SUM(K$41:K$44)/SUM(K$37:K$40)-1)</f>
        <v>3.7092612704126005E-3</v>
      </c>
      <c r="L197" s="31" t="e">
        <f t="shared" ca="1" si="89"/>
        <v>#DIV/0!</v>
      </c>
      <c r="M197" s="71" t="e">
        <f t="shared" ca="1" si="89"/>
        <v>#DIV/0!</v>
      </c>
      <c r="N197" s="31">
        <f t="shared" ca="1" si="89"/>
        <v>1.7331991942830083E-2</v>
      </c>
      <c r="O197" s="62">
        <f t="shared" ca="1" si="89"/>
        <v>1.7419276368004555E-2</v>
      </c>
      <c r="P197" s="70">
        <f t="shared" ca="1" si="89"/>
        <v>1.8876356337811595E-2</v>
      </c>
      <c r="Q197" s="31">
        <f t="shared" ca="1" si="89"/>
        <v>1.5075590322719101E-2</v>
      </c>
      <c r="R197" s="31">
        <f t="shared" ca="1" si="89"/>
        <v>1.4824659576168964E-2</v>
      </c>
      <c r="S197" s="31" t="e">
        <f t="shared" ca="1" si="89"/>
        <v>#DIV/0!</v>
      </c>
      <c r="T197" s="31" t="e">
        <f t="shared" ca="1" si="89"/>
        <v>#DIV/0!</v>
      </c>
      <c r="U197" s="31">
        <f t="shared" ca="1" si="89"/>
        <v>1.2617025730537579E-2</v>
      </c>
      <c r="V197" s="31" t="e">
        <f t="shared" ca="1" si="89"/>
        <v>#DIV/0!</v>
      </c>
      <c r="W197" s="31" t="e">
        <f t="shared" ca="1" si="89"/>
        <v>#DIV/0!</v>
      </c>
      <c r="X197" s="31">
        <f t="shared" ca="1" si="89"/>
        <v>-2.6232703460151718E-2</v>
      </c>
      <c r="Y197" s="62">
        <f t="shared" ca="1" si="89"/>
        <v>2.5818469911244479E-2</v>
      </c>
    </row>
    <row r="198" spans="1:25" x14ac:dyDescent="0.2">
      <c r="A198" s="36" t="s">
        <v>46</v>
      </c>
      <c r="B198" s="69">
        <f ca="1">IF(ISBLANK(B48),NA(),SUM(B$45:B$48)/SUM(B$41:B$44)-1)</f>
        <v>8.559056776672902E-3</v>
      </c>
      <c r="C198" s="69">
        <f t="shared" ref="C198:Y198" ca="1" si="90">IF(ISBLANK(C48),NA(),SUM(C$45:C$48)/SUM(C$41:C$44)-1)</f>
        <v>1.2467232815797535E-2</v>
      </c>
      <c r="D198" s="31">
        <f t="shared" ca="1" si="90"/>
        <v>1.2411647530940595E-2</v>
      </c>
      <c r="E198" s="31">
        <f t="shared" ca="1" si="90"/>
        <v>1.8408185312004166E-2</v>
      </c>
      <c r="F198" s="31">
        <f t="shared" ca="1" si="90"/>
        <v>1.273446516868848E-2</v>
      </c>
      <c r="G198" s="70">
        <f t="shared" ca="1" si="90"/>
        <v>1.4688408507490758E-2</v>
      </c>
      <c r="H198" s="31">
        <f t="shared" ca="1" si="90"/>
        <v>-8.3213010858661285E-2</v>
      </c>
      <c r="I198" s="31">
        <f t="shared" ca="1" si="90"/>
        <v>3.6154629606972577E-3</v>
      </c>
      <c r="J198" s="71">
        <f t="shared" ca="1" si="90"/>
        <v>-9.2953679947828105E-3</v>
      </c>
      <c r="K198" s="31">
        <f t="shared" ca="1" si="90"/>
        <v>1.2934530390283028E-2</v>
      </c>
      <c r="L198" s="31" t="e">
        <f t="shared" ca="1" si="90"/>
        <v>#DIV/0!</v>
      </c>
      <c r="M198" s="71" t="e">
        <f t="shared" ca="1" si="90"/>
        <v>#DIV/0!</v>
      </c>
      <c r="N198" s="31">
        <f t="shared" ca="1" si="90"/>
        <v>1.8502821863626728E-2</v>
      </c>
      <c r="O198" s="62">
        <f t="shared" ca="1" si="90"/>
        <v>1.865525214328434E-2</v>
      </c>
      <c r="P198" s="70">
        <f t="shared" ca="1" si="90"/>
        <v>-0.10214926735738761</v>
      </c>
      <c r="Q198" s="31">
        <f t="shared" ca="1" si="90"/>
        <v>1.8683126355010682E-2</v>
      </c>
      <c r="R198" s="31">
        <f t="shared" ca="1" si="90"/>
        <v>1.2797975087766478E-2</v>
      </c>
      <c r="S198" s="31" t="e">
        <f t="shared" ca="1" si="90"/>
        <v>#DIV/0!</v>
      </c>
      <c r="T198" s="31">
        <f t="shared" ca="1" si="90"/>
        <v>7.1229662163814211E-3</v>
      </c>
      <c r="U198" s="31">
        <f t="shared" ca="1" si="90"/>
        <v>4.1082100889837658E-3</v>
      </c>
      <c r="V198" s="31" t="e">
        <f t="shared" ca="1" si="90"/>
        <v>#DIV/0!</v>
      </c>
      <c r="W198" s="31">
        <f t="shared" ca="1" si="90"/>
        <v>1.2731648889745539E-2</v>
      </c>
      <c r="X198" s="31">
        <f t="shared" ca="1" si="90"/>
        <v>2.5511208278230502E-2</v>
      </c>
      <c r="Y198" s="62">
        <f t="shared" ca="1" si="90"/>
        <v>2.1383367933978104E-2</v>
      </c>
    </row>
    <row r="199" spans="1:25" x14ac:dyDescent="0.2">
      <c r="A199" s="36" t="s">
        <v>178</v>
      </c>
      <c r="B199" s="69">
        <f ca="1">IF(ISBLANK(B52),NA(),SUM(B$49:B$52)/SUM(B$45:B$48)-1)</f>
        <v>1.0389480306153942E-2</v>
      </c>
      <c r="C199" s="69">
        <f t="shared" ref="C199:Y199" ca="1" si="91">IF(ISBLANK(C52),NA(),SUM(C$49:C$52)/SUM(C$45:C$48)-1)</f>
        <v>1.4498371124287646E-2</v>
      </c>
      <c r="D199" s="31">
        <f t="shared" ca="1" si="91"/>
        <v>1.5149437253488829E-2</v>
      </c>
      <c r="E199" s="31">
        <f ca="1">IF(ISBLANK(E52),NA(),SUM(E$49:E$52)/SUM(E$45:E$48)-1)</f>
        <v>1.6849164161700791E-2</v>
      </c>
      <c r="F199" s="31">
        <f t="shared" ca="1" si="91"/>
        <v>1.2142089340736018E-2</v>
      </c>
      <c r="G199" s="70">
        <f t="shared" ca="1" si="91"/>
        <v>1.6908070338177872E-2</v>
      </c>
      <c r="H199" s="31">
        <f t="shared" ca="1" si="91"/>
        <v>4.4230250130141702E-3</v>
      </c>
      <c r="I199" s="31">
        <f t="shared" ca="1" si="91"/>
        <v>1.0730343953066601E-2</v>
      </c>
      <c r="J199" s="31">
        <f t="shared" ca="1" si="91"/>
        <v>5.5485269132815596E-3</v>
      </c>
      <c r="K199" s="31">
        <f t="shared" ca="1" si="91"/>
        <v>1.2354325417971879E-2</v>
      </c>
      <c r="L199" s="31" t="e">
        <f t="shared" ca="1" si="91"/>
        <v>#DIV/0!</v>
      </c>
      <c r="M199" s="31" t="e">
        <f t="shared" ca="1" si="91"/>
        <v>#DIV/0!</v>
      </c>
      <c r="N199" s="31">
        <f t="shared" ca="1" si="91"/>
        <v>1.5941506324042232E-2</v>
      </c>
      <c r="O199" s="62">
        <f t="shared" ca="1" si="91"/>
        <v>1.5921855599569712E-2</v>
      </c>
      <c r="P199" s="31">
        <f t="shared" ca="1" si="91"/>
        <v>-9.9398504937725951E-2</v>
      </c>
      <c r="Q199" s="31">
        <f t="shared" ca="1" si="91"/>
        <v>1.9068237874243721E-2</v>
      </c>
      <c r="R199" s="31">
        <f t="shared" ca="1" si="91"/>
        <v>1.2031206143240381E-2</v>
      </c>
      <c r="S199" s="31" t="e">
        <f t="shared" ca="1" si="91"/>
        <v>#DIV/0!</v>
      </c>
      <c r="T199" s="31">
        <f t="shared" ca="1" si="91"/>
        <v>1.6039116738005621E-2</v>
      </c>
      <c r="U199" s="31">
        <f t="shared" ca="1" si="91"/>
        <v>8.7282742657766033E-3</v>
      </c>
      <c r="V199" s="31" t="e">
        <f t="shared" ca="1" si="91"/>
        <v>#DIV/0!</v>
      </c>
      <c r="W199" s="31">
        <f t="shared" ca="1" si="91"/>
        <v>1.2265018968130814E-2</v>
      </c>
      <c r="X199" s="31">
        <f t="shared" ca="1" si="91"/>
        <v>3.7547644848210604E-2</v>
      </c>
      <c r="Y199" s="62">
        <f t="shared" ca="1" si="91"/>
        <v>1.1733895299018915E-2</v>
      </c>
    </row>
    <row r="200" spans="1:25" x14ac:dyDescent="0.2">
      <c r="A200" s="36" t="s">
        <v>202</v>
      </c>
      <c r="B200" s="69">
        <f ca="1">IF(ISBLANK(B56),NA(),SUM(B$53:B$56)/SUM(B$49:B$52)-1)</f>
        <v>1.564954501695337E-2</v>
      </c>
      <c r="C200" s="69">
        <f t="shared" ref="C200:X200" ca="1" si="92">IF(ISBLANK(C56),NA(),SUM(C$53:C$56)/SUM(C$49:C$52)-1)</f>
        <v>1.8227217051002942E-2</v>
      </c>
      <c r="D200" s="31">
        <f t="shared" ca="1" si="92"/>
        <v>1.9334284591490114E-2</v>
      </c>
      <c r="E200" s="31">
        <f t="shared" ca="1" si="92"/>
        <v>1.7369834343510693E-2</v>
      </c>
      <c r="F200" s="31">
        <f t="shared" ca="1" si="92"/>
        <v>1.4371500818211036E-2</v>
      </c>
      <c r="G200" s="70">
        <f t="shared" ca="1" si="92"/>
        <v>2.1681541080973643E-2</v>
      </c>
      <c r="H200" s="31">
        <f t="shared" ca="1" si="92"/>
        <v>1.1805436021609328E-2</v>
      </c>
      <c r="I200" s="31">
        <f t="shared" ca="1" si="92"/>
        <v>1.8520688002755747E-2</v>
      </c>
      <c r="J200" s="31">
        <f t="shared" ca="1" si="92"/>
        <v>1.8755696658238286E-2</v>
      </c>
      <c r="K200" s="31">
        <f t="shared" ca="1" si="92"/>
        <v>1.3589169247501864E-2</v>
      </c>
      <c r="L200" s="31" t="e">
        <f t="shared" ca="1" si="92"/>
        <v>#DIV/0!</v>
      </c>
      <c r="M200" s="31" t="e">
        <f t="shared" ca="1" si="92"/>
        <v>#DIV/0!</v>
      </c>
      <c r="N200" s="31">
        <f t="shared" ca="1" si="92"/>
        <v>1.6470859586498854E-2</v>
      </c>
      <c r="O200" s="31">
        <f t="shared" ca="1" si="92"/>
        <v>1.6511381162469529E-2</v>
      </c>
      <c r="P200" s="70">
        <f t="shared" ca="1" si="92"/>
        <v>-2.1447712687341802E-2</v>
      </c>
      <c r="Q200" s="31">
        <f t="shared" ca="1" si="92"/>
        <v>1.9557006696711898E-2</v>
      </c>
      <c r="R200" s="31">
        <f t="shared" ca="1" si="92"/>
        <v>1.7394906402430133E-2</v>
      </c>
      <c r="S200" s="31" t="e">
        <f t="shared" ca="1" si="92"/>
        <v>#DIV/0!</v>
      </c>
      <c r="T200" s="31">
        <f t="shared" ca="1" si="92"/>
        <v>1.8719508845657318E-2</v>
      </c>
      <c r="U200" s="31">
        <f t="shared" ca="1" si="92"/>
        <v>2.0968720871164193E-2</v>
      </c>
      <c r="V200" s="31" t="e">
        <f t="shared" ca="1" si="92"/>
        <v>#DIV/0!</v>
      </c>
      <c r="W200" s="31">
        <f t="shared" ca="1" si="92"/>
        <v>1.3653136124238685E-2</v>
      </c>
      <c r="X200" s="31">
        <f t="shared" ca="1" si="92"/>
        <v>4.1947445933682159E-2</v>
      </c>
      <c r="Y200" s="62">
        <f ca="1">IF(ISBLANK(Y56),NA(),SUM(Y$53:Y$56)/SUM(Y$49:Y$52)-1)</f>
        <v>1.2123996360031919E-2</v>
      </c>
    </row>
    <row r="201" spans="1:25" x14ac:dyDescent="0.2">
      <c r="A201" s="36" t="s">
        <v>203</v>
      </c>
      <c r="B201" s="69">
        <f ca="1">IF(ISBLANK(B57),NA(),SUM(B$57:B$60)/SUM(B$53:B$56)-1)</f>
        <v>1.6320364624758721E-2</v>
      </c>
      <c r="C201" s="69">
        <f t="shared" ref="C201:X201" ca="1" si="93">IF(ISBLANK(C57),NA(),SUM(C$57:C$60)/SUM(C$53:C$56)-1)</f>
        <v>1.9652979021658634E-2</v>
      </c>
      <c r="D201" s="31">
        <f t="shared" ca="1" si="93"/>
        <v>2.0855081133525077E-2</v>
      </c>
      <c r="E201" s="31">
        <f t="shared" ca="1" si="93"/>
        <v>1.3107882547012117E-2</v>
      </c>
      <c r="F201" s="31">
        <f t="shared" ca="1" si="93"/>
        <v>1.5170734231732874E-2</v>
      </c>
      <c r="G201" s="70">
        <f t="shared" ca="1" si="93"/>
        <v>1.4559769302231018E-2</v>
      </c>
      <c r="H201" s="31">
        <f t="shared" ca="1" si="93"/>
        <v>1.2676382608973746E-2</v>
      </c>
      <c r="I201" s="31">
        <f t="shared" ca="1" si="93"/>
        <v>1.8149643336202503E-2</v>
      </c>
      <c r="J201" s="31">
        <f t="shared" ca="1" si="93"/>
        <v>2.442583786103647E-2</v>
      </c>
      <c r="K201" s="31">
        <f t="shared" ca="1" si="93"/>
        <v>1.5127877752567187E-2</v>
      </c>
      <c r="L201" s="31" t="e">
        <f t="shared" ca="1" si="93"/>
        <v>#DIV/0!</v>
      </c>
      <c r="M201" s="31" t="e">
        <f t="shared" ca="1" si="93"/>
        <v>#DIV/0!</v>
      </c>
      <c r="N201" s="31">
        <f t="shared" ca="1" si="93"/>
        <v>1.6316949840368578E-2</v>
      </c>
      <c r="O201" s="31">
        <f t="shared" ca="1" si="93"/>
        <v>1.6300920787345907E-2</v>
      </c>
      <c r="P201" s="70">
        <f t="shared" ca="1" si="93"/>
        <v>4.4833138115345283E-2</v>
      </c>
      <c r="Q201" s="31">
        <f t="shared" ca="1" si="93"/>
        <v>1.7379409125159118E-2</v>
      </c>
      <c r="R201" s="31">
        <f t="shared" ca="1" si="93"/>
        <v>1.6871875251815327E-2</v>
      </c>
      <c r="S201" s="31" t="e">
        <f t="shared" ca="1" si="93"/>
        <v>#DIV/0!</v>
      </c>
      <c r="T201" s="31">
        <f t="shared" ca="1" si="93"/>
        <v>1.9064303906427771E-2</v>
      </c>
      <c r="U201" s="31">
        <f t="shared" ca="1" si="93"/>
        <v>2.2963278179802593E-2</v>
      </c>
      <c r="V201" s="31" t="e">
        <f t="shared" ca="1" si="93"/>
        <v>#DIV/0!</v>
      </c>
      <c r="W201" s="31">
        <f t="shared" ca="1" si="93"/>
        <v>1.5017968537220927E-2</v>
      </c>
      <c r="X201" s="31">
        <f t="shared" ca="1" si="93"/>
        <v>2.3505220323656761E-2</v>
      </c>
      <c r="Y201" s="62">
        <f ca="1">IF(ISBLANK(Y57),NA(),SUM(Y$57:Y$60)/SUM(Y$53:Y$56)-1)</f>
        <v>2.1630848597873342E-2</v>
      </c>
    </row>
    <row r="202" spans="1:25" ht="12" thickBot="1" x14ac:dyDescent="0.25">
      <c r="A202" s="80" t="s">
        <v>204</v>
      </c>
      <c r="B202" s="102">
        <f ca="1">IF(ISBLANK(B61),NA(),SUM(B$61:B$64)/SUM(B$57:B$60)-1)</f>
        <v>2.2248058630290224E-2</v>
      </c>
      <c r="C202" s="102">
        <f t="shared" ref="C202:X202" ca="1" si="94">IF(ISBLANK(C61),NA(),SUM(C$61:C$64)/SUM(C$57:C$60)-1)</f>
        <v>2.2072107479328862E-2</v>
      </c>
      <c r="D202" s="103">
        <f t="shared" ca="1" si="94"/>
        <v>2.2671995708398285E-2</v>
      </c>
      <c r="E202" s="103">
        <f t="shared" ca="1" si="94"/>
        <v>2.3107723009010872E-2</v>
      </c>
      <c r="F202" s="103">
        <f ca="1">IF(ISBLANK(F61),NA(),SUM(F$61:F$64)/SUM(F$57:F$60)-1)</f>
        <v>2.073262569671086E-2</v>
      </c>
      <c r="G202" s="104">
        <f t="shared" ca="1" si="94"/>
        <v>2.1452800228391355E-2</v>
      </c>
      <c r="H202" s="103">
        <f t="shared" ca="1" si="94"/>
        <v>1.0683789218125073E-2</v>
      </c>
      <c r="I202" s="103">
        <f t="shared" ca="1" si="94"/>
        <v>2.3829496244912374E-2</v>
      </c>
      <c r="J202" s="103">
        <f t="shared" ca="1" si="94"/>
        <v>2.177840930894348E-2</v>
      </c>
      <c r="K202" s="103">
        <f t="shared" ca="1" si="94"/>
        <v>2.0699870158282341E-2</v>
      </c>
      <c r="L202" s="103" t="e">
        <f t="shared" ca="1" si="94"/>
        <v>#DIV/0!</v>
      </c>
      <c r="M202" s="103" t="e">
        <f t="shared" ca="1" si="94"/>
        <v>#DIV/0!</v>
      </c>
      <c r="N202" s="103">
        <f t="shared" ca="1" si="94"/>
        <v>2.2469622183662219E-2</v>
      </c>
      <c r="O202" s="103">
        <f t="shared" ca="1" si="94"/>
        <v>2.2400982573037131E-2</v>
      </c>
      <c r="P202" s="104">
        <f t="shared" ca="1" si="94"/>
        <v>8.637093009358221E-4</v>
      </c>
      <c r="Q202" s="103">
        <f t="shared" ca="1" si="94"/>
        <v>2.5557980696534921E-2</v>
      </c>
      <c r="R202" s="103">
        <f t="shared" ca="1" si="94"/>
        <v>2.5568165095219753E-2</v>
      </c>
      <c r="S202" s="103" t="e">
        <f t="shared" ca="1" si="94"/>
        <v>#DIV/0!</v>
      </c>
      <c r="T202" s="103">
        <f t="shared" ca="1" si="94"/>
        <v>1.7175343853487623E-2</v>
      </c>
      <c r="U202" s="103">
        <f t="shared" ca="1" si="94"/>
        <v>2.5149105413601713E-2</v>
      </c>
      <c r="V202" s="103" t="e">
        <f t="shared" ca="1" si="94"/>
        <v>#DIV/0!</v>
      </c>
      <c r="W202" s="103">
        <f t="shared" ca="1" si="94"/>
        <v>2.066257756141554E-2</v>
      </c>
      <c r="X202" s="103">
        <f t="shared" ca="1" si="94"/>
        <v>1.293033557164347E-2</v>
      </c>
      <c r="Y202" s="105">
        <f ca="1">IF(ISBLANK(Y61),NA(),SUM(Y$61:Y$64)/SUM(Y$57:Y$60)-1)</f>
        <v>2.1353989561759601E-2</v>
      </c>
    </row>
  </sheetData>
  <mergeCells count="7">
    <mergeCell ref="A1:Y1"/>
    <mergeCell ref="A2:A3"/>
    <mergeCell ref="B2:B3"/>
    <mergeCell ref="C2:C3"/>
    <mergeCell ref="D2:F2"/>
    <mergeCell ref="G2:O2"/>
    <mergeCell ref="P2:Y2"/>
  </mergeCells>
  <phoneticPr fontId="11" type="noConversion"/>
  <pageMargins left="0.17" right="0.17" top="0.28999999999999998" bottom="0.24" header="0.4921259845" footer="0.4921259845"/>
  <pageSetup paperSize="9" scale="4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CX2761"/>
  <sheetViews>
    <sheetView workbookViewId="0">
      <pane xSplit="2" ySplit="1" topLeftCell="C2" activePane="bottomRight" state="frozen"/>
      <selection activeCell="Z5" sqref="Z5"/>
      <selection pane="topRight" activeCell="Z5" sqref="Z5"/>
      <selection pane="bottomLeft" activeCell="Z5" sqref="Z5"/>
      <selection pane="bottomRight" activeCell="G28" sqref="G28"/>
    </sheetView>
  </sheetViews>
  <sheetFormatPr baseColWidth="10" defaultRowHeight="11.25" x14ac:dyDescent="0.2"/>
  <cols>
    <col min="1" max="1" width="11.42578125" style="98"/>
    <col min="2" max="2" width="11.42578125" style="100"/>
    <col min="3" max="90" width="11.42578125" style="99"/>
    <col min="91" max="91" width="12.5703125" style="166" bestFit="1" customWidth="1"/>
    <col min="92" max="92" width="10.140625" style="166" bestFit="1" customWidth="1"/>
    <col min="93" max="93" width="11.140625" style="166" bestFit="1" customWidth="1"/>
    <col min="94" max="97" width="11.42578125" style="99"/>
    <col min="98" max="98" width="15" style="99" bestFit="1" customWidth="1"/>
    <col min="99" max="16384" width="11.42578125" style="98"/>
  </cols>
  <sheetData>
    <row r="1" spans="1:102" x14ac:dyDescent="0.2">
      <c r="A1" s="98" t="s">
        <v>81</v>
      </c>
      <c r="B1" s="100" t="s">
        <v>82</v>
      </c>
      <c r="C1" s="99" t="s">
        <v>83</v>
      </c>
      <c r="D1" s="99" t="s">
        <v>84</v>
      </c>
      <c r="E1" s="99" t="s">
        <v>85</v>
      </c>
      <c r="F1" s="99" t="s">
        <v>86</v>
      </c>
      <c r="G1" s="99" t="s">
        <v>87</v>
      </c>
      <c r="H1" s="99" t="s">
        <v>88</v>
      </c>
      <c r="I1" s="99" t="s">
        <v>89</v>
      </c>
      <c r="J1" s="99" t="s">
        <v>90</v>
      </c>
      <c r="K1" s="99" t="s">
        <v>91</v>
      </c>
      <c r="L1" s="99" t="s">
        <v>92</v>
      </c>
      <c r="M1" s="99" t="s">
        <v>93</v>
      </c>
      <c r="N1" s="99" t="s">
        <v>94</v>
      </c>
      <c r="O1" s="99" t="s">
        <v>95</v>
      </c>
      <c r="P1" s="99" t="s">
        <v>96</v>
      </c>
      <c r="Q1" s="99" t="s">
        <v>97</v>
      </c>
      <c r="R1" s="99" t="s">
        <v>98</v>
      </c>
      <c r="S1" s="99" t="s">
        <v>99</v>
      </c>
      <c r="T1" s="99" t="s">
        <v>100</v>
      </c>
      <c r="U1" s="99" t="s">
        <v>101</v>
      </c>
      <c r="V1" s="99" t="s">
        <v>102</v>
      </c>
      <c r="W1" s="99" t="s">
        <v>103</v>
      </c>
      <c r="X1" s="99" t="s">
        <v>104</v>
      </c>
      <c r="Y1" s="99" t="s">
        <v>105</v>
      </c>
      <c r="Z1" s="99" t="s">
        <v>106</v>
      </c>
      <c r="AA1" s="99" t="s">
        <v>107</v>
      </c>
      <c r="AB1" s="99" t="s">
        <v>108</v>
      </c>
      <c r="AC1" s="99" t="s">
        <v>109</v>
      </c>
      <c r="AD1" s="99" t="s">
        <v>110</v>
      </c>
      <c r="AE1" s="99" t="s">
        <v>111</v>
      </c>
      <c r="AF1" s="99" t="s">
        <v>112</v>
      </c>
      <c r="AG1" s="99" t="s">
        <v>113</v>
      </c>
      <c r="AH1" s="99" t="s">
        <v>114</v>
      </c>
      <c r="AI1" s="99" t="s">
        <v>115</v>
      </c>
      <c r="AJ1" s="99" t="s">
        <v>116</v>
      </c>
      <c r="AK1" s="99" t="s">
        <v>117</v>
      </c>
      <c r="AL1" s="99" t="s">
        <v>118</v>
      </c>
      <c r="AM1" s="99" t="s">
        <v>119</v>
      </c>
      <c r="AN1" s="99" t="s">
        <v>120</v>
      </c>
      <c r="AO1" s="99" t="s">
        <v>121</v>
      </c>
      <c r="AP1" s="99" t="s">
        <v>122</v>
      </c>
      <c r="AQ1" s="99" t="s">
        <v>123</v>
      </c>
      <c r="AR1" s="99" t="s">
        <v>124</v>
      </c>
      <c r="AS1" s="99" t="s">
        <v>125</v>
      </c>
      <c r="AT1" s="99" t="s">
        <v>126</v>
      </c>
      <c r="AU1" s="99" t="s">
        <v>127</v>
      </c>
      <c r="AV1" s="99" t="s">
        <v>128</v>
      </c>
      <c r="AW1" s="99" t="s">
        <v>129</v>
      </c>
      <c r="AX1" s="99" t="s">
        <v>130</v>
      </c>
      <c r="AY1" s="99" t="s">
        <v>131</v>
      </c>
      <c r="AZ1" s="99" t="s">
        <v>132</v>
      </c>
      <c r="BA1" s="99" t="s">
        <v>133</v>
      </c>
      <c r="BB1" s="99" t="s">
        <v>134</v>
      </c>
      <c r="BC1" s="99" t="s">
        <v>135</v>
      </c>
      <c r="BD1" s="99" t="s">
        <v>136</v>
      </c>
      <c r="BE1" s="99" t="s">
        <v>137</v>
      </c>
      <c r="BF1" s="99" t="s">
        <v>138</v>
      </c>
      <c r="BG1" s="99" t="s">
        <v>139</v>
      </c>
      <c r="BH1" s="99" t="s">
        <v>140</v>
      </c>
      <c r="BI1" s="99" t="s">
        <v>141</v>
      </c>
      <c r="BJ1" s="99" t="s">
        <v>142</v>
      </c>
      <c r="BK1" s="99" t="s">
        <v>143</v>
      </c>
      <c r="BL1" s="99" t="s">
        <v>144</v>
      </c>
      <c r="BM1" s="99" t="s">
        <v>145</v>
      </c>
      <c r="BN1" s="99" t="s">
        <v>146</v>
      </c>
      <c r="BO1" s="99" t="s">
        <v>147</v>
      </c>
      <c r="BP1" s="99" t="s">
        <v>148</v>
      </c>
      <c r="BQ1" s="99" t="s">
        <v>149</v>
      </c>
      <c r="BR1" s="99" t="s">
        <v>150</v>
      </c>
      <c r="BS1" s="99" t="s">
        <v>151</v>
      </c>
      <c r="BT1" s="99" t="s">
        <v>152</v>
      </c>
      <c r="BU1" s="99" t="s">
        <v>153</v>
      </c>
      <c r="BV1" s="99" t="s">
        <v>154</v>
      </c>
      <c r="BW1" s="99" t="s">
        <v>155</v>
      </c>
      <c r="BX1" s="99" t="s">
        <v>156</v>
      </c>
      <c r="BY1" s="99" t="s">
        <v>196</v>
      </c>
      <c r="BZ1" s="99" t="s">
        <v>157</v>
      </c>
      <c r="CA1" s="99" t="s">
        <v>158</v>
      </c>
      <c r="CB1" s="99" t="s">
        <v>159</v>
      </c>
      <c r="CC1" s="99" t="s">
        <v>160</v>
      </c>
      <c r="CD1" s="99" t="s">
        <v>161</v>
      </c>
      <c r="CE1" s="99" t="s">
        <v>162</v>
      </c>
      <c r="CF1" s="99" t="s">
        <v>163</v>
      </c>
      <c r="CG1" s="99" t="s">
        <v>164</v>
      </c>
      <c r="CH1" s="99" t="s">
        <v>165</v>
      </c>
      <c r="CI1" s="99" t="s">
        <v>166</v>
      </c>
      <c r="CJ1" s="99" t="s">
        <v>167</v>
      </c>
      <c r="CK1" s="99" t="s">
        <v>168</v>
      </c>
      <c r="CL1" s="99" t="s">
        <v>169</v>
      </c>
      <c r="CM1" s="166" t="s">
        <v>170</v>
      </c>
      <c r="CN1" s="166" t="s">
        <v>171</v>
      </c>
      <c r="CO1" s="166" t="s">
        <v>172</v>
      </c>
      <c r="CP1" s="99" t="s">
        <v>173</v>
      </c>
      <c r="CQ1" s="99" t="s">
        <v>174</v>
      </c>
      <c r="CR1" s="99" t="s">
        <v>175</v>
      </c>
      <c r="CS1" s="99" t="s">
        <v>176</v>
      </c>
      <c r="CT1" s="99" t="s">
        <v>177</v>
      </c>
    </row>
    <row r="2" spans="1:102" x14ac:dyDescent="0.2">
      <c r="A2" s="98" t="s">
        <v>79</v>
      </c>
      <c r="B2" s="100">
        <v>38047</v>
      </c>
      <c r="C2" s="99">
        <v>1024151.411026</v>
      </c>
      <c r="D2" s="99">
        <v>8419.4739078283292</v>
      </c>
      <c r="E2" s="99">
        <v>603421.10693359398</v>
      </c>
      <c r="F2" s="99">
        <v>287141.47915267898</v>
      </c>
      <c r="G2" s="99">
        <v>196.617228712887</v>
      </c>
      <c r="H2" s="99">
        <v>65172.848555564902</v>
      </c>
      <c r="I2" s="99">
        <v>5606.0750109553301</v>
      </c>
      <c r="J2" s="99">
        <v>1761.3526766002201</v>
      </c>
      <c r="K2" s="99">
        <v>658732.837890625</v>
      </c>
      <c r="L2" s="99">
        <v>796501.51788330101</v>
      </c>
      <c r="M2" s="99">
        <v>559362.59989929199</v>
      </c>
      <c r="N2" s="99">
        <v>168447.229244232</v>
      </c>
      <c r="O2" s="99">
        <v>0</v>
      </c>
      <c r="P2" s="99">
        <v>0</v>
      </c>
      <c r="Q2" s="99">
        <v>102955.400820732</v>
      </c>
      <c r="R2" s="99">
        <v>0</v>
      </c>
      <c r="S2" s="99">
        <v>0</v>
      </c>
      <c r="T2" s="99">
        <v>64635.1507558823</v>
      </c>
      <c r="U2" s="99">
        <v>658219.19610595703</v>
      </c>
      <c r="V2" s="99">
        <v>63559219.016113304</v>
      </c>
      <c r="W2" s="99">
        <v>1020595.99170685</v>
      </c>
      <c r="X2" s="99">
        <v>58773645.756347701</v>
      </c>
      <c r="Y2" s="99">
        <v>21963100.2424316</v>
      </c>
      <c r="Z2" s="99">
        <v>18351.8128960133</v>
      </c>
      <c r="AA2" s="99">
        <v>14663546.8428955</v>
      </c>
      <c r="AB2" s="99">
        <v>996773.473487854</v>
      </c>
      <c r="AC2" s="99">
        <v>126042.644264221</v>
      </c>
      <c r="AD2" s="99">
        <v>197467306.9375</v>
      </c>
      <c r="AE2" s="99">
        <v>47923532.268554702</v>
      </c>
      <c r="AF2" s="99">
        <v>31918880.418212902</v>
      </c>
      <c r="AG2" s="99">
        <v>27804103.482421901</v>
      </c>
      <c r="AH2" s="99">
        <v>0</v>
      </c>
      <c r="AI2" s="99">
        <v>0</v>
      </c>
      <c r="AJ2" s="99">
        <v>15374714.106323199</v>
      </c>
      <c r="AK2" s="99">
        <v>0</v>
      </c>
      <c r="AL2" s="99">
        <v>0</v>
      </c>
      <c r="AM2" s="99">
        <v>14594908.21521</v>
      </c>
      <c r="AN2" s="99">
        <v>195353075.56445301</v>
      </c>
      <c r="AO2" s="99">
        <v>466856013.88281298</v>
      </c>
      <c r="AP2" s="99">
        <v>6481382.37683105</v>
      </c>
      <c r="AQ2" s="99">
        <v>404825056.60546899</v>
      </c>
      <c r="AR2" s="99">
        <v>148749095.86523399</v>
      </c>
      <c r="AS2" s="99">
        <v>122935.755391121</v>
      </c>
      <c r="AT2" s="99">
        <v>91587357.701171905</v>
      </c>
      <c r="AU2" s="99">
        <v>6049002.2523193397</v>
      </c>
      <c r="AV2" s="99">
        <v>294211.22620391799</v>
      </c>
      <c r="AW2" s="99">
        <v>456008356.296875</v>
      </c>
      <c r="AX2" s="99">
        <v>358968534.81640601</v>
      </c>
      <c r="AY2" s="99">
        <v>230602663.88671899</v>
      </c>
      <c r="AZ2" s="99">
        <v>179780895.01953101</v>
      </c>
      <c r="BA2" s="99">
        <v>0</v>
      </c>
      <c r="BB2" s="99">
        <v>0</v>
      </c>
      <c r="BC2" s="99">
        <v>104718579.39843801</v>
      </c>
      <c r="BD2" s="99">
        <v>0</v>
      </c>
      <c r="BE2" s="99">
        <v>0</v>
      </c>
      <c r="BF2" s="99">
        <v>91438827.806640595</v>
      </c>
      <c r="BG2" s="99">
        <v>449748076.73828101</v>
      </c>
      <c r="BH2" s="99">
        <v>78106350.347656295</v>
      </c>
      <c r="BI2" s="99">
        <v>244960.98448753401</v>
      </c>
      <c r="BJ2" s="99">
        <v>101376667.944336</v>
      </c>
      <c r="BK2" s="99">
        <v>51093258.185058601</v>
      </c>
      <c r="BL2" s="99">
        <v>142.74327106960101</v>
      </c>
      <c r="BM2" s="99">
        <v>0</v>
      </c>
      <c r="BN2" s="99">
        <v>0</v>
      </c>
      <c r="BO2" s="99">
        <v>0</v>
      </c>
      <c r="BP2" s="99">
        <v>0</v>
      </c>
      <c r="BQ2" s="99">
        <v>0</v>
      </c>
      <c r="BR2" s="99">
        <v>70698795.314453095</v>
      </c>
      <c r="BS2" s="99">
        <v>67251039.576171905</v>
      </c>
      <c r="BT2" s="99">
        <v>0</v>
      </c>
      <c r="BU2" s="99">
        <v>0</v>
      </c>
      <c r="BV2" s="99">
        <v>41792028.608886696</v>
      </c>
      <c r="BW2" s="99">
        <v>0</v>
      </c>
      <c r="BX2" s="99">
        <v>0</v>
      </c>
      <c r="BY2" s="99">
        <v>0</v>
      </c>
      <c r="BZ2" s="99">
        <v>0</v>
      </c>
      <c r="CA2" s="99">
        <v>1636609.79142761</v>
      </c>
      <c r="CB2" s="99">
        <v>122809334.887695</v>
      </c>
      <c r="CC2" s="99">
        <v>871559124.1875</v>
      </c>
      <c r="CD2" s="99">
        <v>179103902.44531301</v>
      </c>
      <c r="CE2" s="99">
        <v>64916.663431167603</v>
      </c>
      <c r="CF2" s="99">
        <v>14527698.282958999</v>
      </c>
      <c r="CG2" s="99">
        <v>90930531.472656295</v>
      </c>
      <c r="CH2" s="99">
        <v>144.45508745126401</v>
      </c>
      <c r="CI2" s="99">
        <v>1701841.1940002399</v>
      </c>
      <c r="CJ2" s="99">
        <v>137084857.30273399</v>
      </c>
      <c r="CK2" s="99">
        <v>964112353.625</v>
      </c>
      <c r="CL2" s="99">
        <v>179024639.93359399</v>
      </c>
      <c r="CM2" s="166">
        <v>2358757.9820251502</v>
      </c>
      <c r="CN2" s="166">
        <v>331976046.53906298</v>
      </c>
      <c r="CO2" s="166">
        <v>1416322536.85938</v>
      </c>
      <c r="CP2" s="99">
        <v>179024639.93359399</v>
      </c>
      <c r="CQ2" s="99">
        <v>4.05214104498737</v>
      </c>
      <c r="CR2" s="99">
        <v>233.36373267881601</v>
      </c>
      <c r="CS2" s="99">
        <v>1578.59087568522</v>
      </c>
      <c r="CT2" s="99">
        <v>150.09020776115401</v>
      </c>
      <c r="CU2" s="98">
        <v>1321978.66090912</v>
      </c>
      <c r="CV2" s="98">
        <v>1953.2815409039999</v>
      </c>
      <c r="CW2" s="98">
        <v>137337033.170654</v>
      </c>
      <c r="CX2" s="98">
        <v>962489655.66015625</v>
      </c>
    </row>
    <row r="3" spans="1:102" x14ac:dyDescent="0.2">
      <c r="A3" s="98" t="s">
        <v>79</v>
      </c>
      <c r="B3" s="100">
        <v>38139</v>
      </c>
      <c r="C3" s="99">
        <v>1036387.11314392</v>
      </c>
      <c r="D3" s="99">
        <v>8710.1724342107791</v>
      </c>
      <c r="E3" s="99">
        <v>593295.95056152297</v>
      </c>
      <c r="F3" s="99">
        <v>291609.68960571301</v>
      </c>
      <c r="G3" s="99">
        <v>2297.0267283022399</v>
      </c>
      <c r="H3" s="99">
        <v>61636.812305450403</v>
      </c>
      <c r="I3" s="99">
        <v>5427.9896343946502</v>
      </c>
      <c r="J3" s="99">
        <v>32844.172940254197</v>
      </c>
      <c r="K3" s="99">
        <v>614928.47740173305</v>
      </c>
      <c r="L3" s="99">
        <v>808124.68284606899</v>
      </c>
      <c r="M3" s="99">
        <v>557565.03894043004</v>
      </c>
      <c r="N3" s="99">
        <v>172255.760038376</v>
      </c>
      <c r="O3" s="99">
        <v>0</v>
      </c>
      <c r="P3" s="99">
        <v>0</v>
      </c>
      <c r="Q3" s="99">
        <v>102329.998133659</v>
      </c>
      <c r="R3" s="99">
        <v>0</v>
      </c>
      <c r="S3" s="99">
        <v>0</v>
      </c>
      <c r="T3" s="99">
        <v>64434.753294467897</v>
      </c>
      <c r="U3" s="99">
        <v>661805.68676757801</v>
      </c>
      <c r="V3" s="99">
        <v>63569601.781738304</v>
      </c>
      <c r="W3" s="99">
        <v>918931.27371215797</v>
      </c>
      <c r="X3" s="99">
        <v>57956734.861816399</v>
      </c>
      <c r="Y3" s="99">
        <v>22317040.026855499</v>
      </c>
      <c r="Z3" s="99">
        <v>467451.54256057699</v>
      </c>
      <c r="AA3" s="99">
        <v>13981944.522216801</v>
      </c>
      <c r="AB3" s="99">
        <v>967072.33033752395</v>
      </c>
      <c r="AC3" s="99">
        <v>8003953.5759277297</v>
      </c>
      <c r="AD3" s="99">
        <v>181772397.47070301</v>
      </c>
      <c r="AE3" s="99">
        <v>47552357.634765603</v>
      </c>
      <c r="AF3" s="99">
        <v>31682889.255371101</v>
      </c>
      <c r="AG3" s="99">
        <v>28030135.939208999</v>
      </c>
      <c r="AH3" s="99">
        <v>0</v>
      </c>
      <c r="AI3" s="99">
        <v>0</v>
      </c>
      <c r="AJ3" s="99">
        <v>14999553.755981401</v>
      </c>
      <c r="AK3" s="99">
        <v>0</v>
      </c>
      <c r="AL3" s="99">
        <v>0</v>
      </c>
      <c r="AM3" s="99">
        <v>14478493.642333999</v>
      </c>
      <c r="AN3" s="99">
        <v>195124087.8125</v>
      </c>
      <c r="AO3" s="99">
        <v>471184238.77734399</v>
      </c>
      <c r="AP3" s="99">
        <v>5913307.2442627</v>
      </c>
      <c r="AQ3" s="99">
        <v>404380033.984375</v>
      </c>
      <c r="AR3" s="99">
        <v>156265916.328125</v>
      </c>
      <c r="AS3" s="99">
        <v>2822524.7103271498</v>
      </c>
      <c r="AT3" s="99">
        <v>88245061.282226607</v>
      </c>
      <c r="AU3" s="99">
        <v>5932417.7378540002</v>
      </c>
      <c r="AV3" s="99">
        <v>18357976.431396499</v>
      </c>
      <c r="AW3" s="99">
        <v>422829826.8125</v>
      </c>
      <c r="AX3" s="99">
        <v>361359758.828125</v>
      </c>
      <c r="AY3" s="99">
        <v>232028081.56835899</v>
      </c>
      <c r="AZ3" s="99">
        <v>182882870.453125</v>
      </c>
      <c r="BA3" s="99">
        <v>0</v>
      </c>
      <c r="BB3" s="99">
        <v>0</v>
      </c>
      <c r="BC3" s="99">
        <v>102012951.203125</v>
      </c>
      <c r="BD3" s="99">
        <v>0</v>
      </c>
      <c r="BE3" s="99">
        <v>0</v>
      </c>
      <c r="BF3" s="99">
        <v>91793033.620117202</v>
      </c>
      <c r="BG3" s="99">
        <v>458421763.72656298</v>
      </c>
      <c r="BH3" s="99">
        <v>78440895.105468795</v>
      </c>
      <c r="BI3" s="99">
        <v>236893.42848396301</v>
      </c>
      <c r="BJ3" s="99">
        <v>101727866.833984</v>
      </c>
      <c r="BK3" s="99">
        <v>52791598.371582001</v>
      </c>
      <c r="BL3" s="99">
        <v>7473.9343221783602</v>
      </c>
      <c r="BM3" s="99">
        <v>0</v>
      </c>
      <c r="BN3" s="99">
        <v>0</v>
      </c>
      <c r="BO3" s="99">
        <v>0</v>
      </c>
      <c r="BP3" s="99">
        <v>0</v>
      </c>
      <c r="BQ3" s="99">
        <v>0</v>
      </c>
      <c r="BR3" s="99">
        <v>70500895.586914107</v>
      </c>
      <c r="BS3" s="99">
        <v>68850799.246093795</v>
      </c>
      <c r="BT3" s="99">
        <v>0</v>
      </c>
      <c r="BU3" s="99">
        <v>0</v>
      </c>
      <c r="BV3" s="99">
        <v>40942120.974609397</v>
      </c>
      <c r="BW3" s="99">
        <v>0</v>
      </c>
      <c r="BX3" s="99">
        <v>0</v>
      </c>
      <c r="BY3" s="99">
        <v>0</v>
      </c>
      <c r="BZ3" s="99">
        <v>0</v>
      </c>
      <c r="CA3" s="99">
        <v>1643769.9847869901</v>
      </c>
      <c r="CB3" s="99">
        <v>121757393.222656</v>
      </c>
      <c r="CC3" s="99">
        <v>873608337.24218798</v>
      </c>
      <c r="CD3" s="99">
        <v>179573482.11914101</v>
      </c>
      <c r="CE3" s="99">
        <v>64531.452727794604</v>
      </c>
      <c r="CF3" s="99">
        <v>14432049.849975601</v>
      </c>
      <c r="CG3" s="99">
        <v>91087524.293945298</v>
      </c>
      <c r="CH3" s="99">
        <v>7403.8574587106696</v>
      </c>
      <c r="CI3" s="99">
        <v>1708507.26112366</v>
      </c>
      <c r="CJ3" s="99">
        <v>136307003.57031301</v>
      </c>
      <c r="CK3" s="99">
        <v>970189996.19531298</v>
      </c>
      <c r="CL3" s="99">
        <v>179466264.15039101</v>
      </c>
      <c r="CM3" s="166">
        <v>2367915.4631652799</v>
      </c>
      <c r="CN3" s="166">
        <v>332132711.72656298</v>
      </c>
      <c r="CO3" s="166">
        <v>1424371493.09375</v>
      </c>
      <c r="CP3" s="99">
        <v>179466264.15039101</v>
      </c>
      <c r="CQ3" s="99">
        <v>43.5209985286929</v>
      </c>
      <c r="CR3" s="99">
        <v>7276.8295304179201</v>
      </c>
      <c r="CS3" s="99">
        <v>46588.5814909935</v>
      </c>
      <c r="CT3" s="99">
        <v>7247.26215136051</v>
      </c>
      <c r="CU3" s="98">
        <v>1267849.4764233199</v>
      </c>
      <c r="CV3" s="98">
        <v>34945.259280815997</v>
      </c>
      <c r="CW3" s="98">
        <v>136189443.0726316</v>
      </c>
      <c r="CX3" s="98">
        <v>964695861.53613329</v>
      </c>
    </row>
    <row r="4" spans="1:102" x14ac:dyDescent="0.2">
      <c r="A4" s="98" t="s">
        <v>79</v>
      </c>
      <c r="B4" s="100">
        <v>38231</v>
      </c>
      <c r="C4" s="99">
        <v>1057412.25236511</v>
      </c>
      <c r="D4" s="99">
        <v>9098.2368843555505</v>
      </c>
      <c r="E4" s="99">
        <v>607424.39978790295</v>
      </c>
      <c r="F4" s="99">
        <v>312509.36013793899</v>
      </c>
      <c r="G4" s="99">
        <v>5744.82185482979</v>
      </c>
      <c r="H4" s="99">
        <v>58200.392260551504</v>
      </c>
      <c r="I4" s="99">
        <v>5248.3068211674699</v>
      </c>
      <c r="J4" s="99">
        <v>77705.272060394302</v>
      </c>
      <c r="K4" s="99">
        <v>582300.52356720006</v>
      </c>
      <c r="L4" s="99">
        <v>852449.41842651402</v>
      </c>
      <c r="M4" s="99">
        <v>561936.15766143799</v>
      </c>
      <c r="N4" s="99">
        <v>175880.86501884501</v>
      </c>
      <c r="O4" s="99">
        <v>0</v>
      </c>
      <c r="P4" s="99">
        <v>0</v>
      </c>
      <c r="Q4" s="99">
        <v>102365.31018829301</v>
      </c>
      <c r="R4" s="99">
        <v>0</v>
      </c>
      <c r="S4" s="99">
        <v>0</v>
      </c>
      <c r="T4" s="99">
        <v>63660.3616251946</v>
      </c>
      <c r="U4" s="99">
        <v>657518.33712768601</v>
      </c>
      <c r="V4" s="99">
        <v>64322327.672363304</v>
      </c>
      <c r="W4" s="99">
        <v>968448.17053985596</v>
      </c>
      <c r="X4" s="99">
        <v>57908733.728515603</v>
      </c>
      <c r="Y4" s="99">
        <v>23253481.884521499</v>
      </c>
      <c r="Z4" s="99">
        <v>1211821.2210083001</v>
      </c>
      <c r="AA4" s="99">
        <v>13265356.838623</v>
      </c>
      <c r="AB4" s="99">
        <v>940008.50811004604</v>
      </c>
      <c r="AC4" s="99">
        <v>20027704.431640599</v>
      </c>
      <c r="AD4" s="99">
        <v>165297665.73046899</v>
      </c>
      <c r="AE4" s="99">
        <v>49783929.760742202</v>
      </c>
      <c r="AF4" s="99">
        <v>31800399.7429199</v>
      </c>
      <c r="AG4" s="99">
        <v>28434440.262695301</v>
      </c>
      <c r="AH4" s="99">
        <v>0</v>
      </c>
      <c r="AI4" s="99">
        <v>0</v>
      </c>
      <c r="AJ4" s="99">
        <v>14889707.583984399</v>
      </c>
      <c r="AK4" s="99">
        <v>0</v>
      </c>
      <c r="AL4" s="99">
        <v>0</v>
      </c>
      <c r="AM4" s="99">
        <v>14424371.834472699</v>
      </c>
      <c r="AN4" s="99">
        <v>186506747.99804699</v>
      </c>
      <c r="AO4" s="99">
        <v>482819599.16406298</v>
      </c>
      <c r="AP4" s="99">
        <v>6428988.66870117</v>
      </c>
      <c r="AQ4" s="99">
        <v>409084359.05468798</v>
      </c>
      <c r="AR4" s="99">
        <v>163868405.43164101</v>
      </c>
      <c r="AS4" s="99">
        <v>7360341.5</v>
      </c>
      <c r="AT4" s="99">
        <v>85155416.121093795</v>
      </c>
      <c r="AU4" s="99">
        <v>5855671.68359375</v>
      </c>
      <c r="AV4" s="99">
        <v>47582402.796386696</v>
      </c>
      <c r="AW4" s="99">
        <v>391495796.39843798</v>
      </c>
      <c r="AX4" s="99">
        <v>382774917.36328101</v>
      </c>
      <c r="AY4" s="99">
        <v>235123897.47265601</v>
      </c>
      <c r="AZ4" s="99">
        <v>188276392.06445301</v>
      </c>
      <c r="BA4" s="99">
        <v>0</v>
      </c>
      <c r="BB4" s="99">
        <v>0</v>
      </c>
      <c r="BC4" s="99">
        <v>103524709.38574199</v>
      </c>
      <c r="BD4" s="99">
        <v>0</v>
      </c>
      <c r="BE4" s="99">
        <v>0</v>
      </c>
      <c r="BF4" s="99">
        <v>91375947.107421905</v>
      </c>
      <c r="BG4" s="99">
        <v>443273712.5625</v>
      </c>
      <c r="BH4" s="99">
        <v>82979841.463867202</v>
      </c>
      <c r="BI4" s="99">
        <v>254758.88228225699</v>
      </c>
      <c r="BJ4" s="99">
        <v>102857819.775391</v>
      </c>
      <c r="BK4" s="99">
        <v>55208379.0224609</v>
      </c>
      <c r="BL4" s="99">
        <v>21985.118770122499</v>
      </c>
      <c r="BM4" s="99">
        <v>0</v>
      </c>
      <c r="BN4" s="99">
        <v>0</v>
      </c>
      <c r="BO4" s="99">
        <v>0</v>
      </c>
      <c r="BP4" s="99">
        <v>0</v>
      </c>
      <c r="BQ4" s="99">
        <v>0</v>
      </c>
      <c r="BR4" s="99">
        <v>72407246.610351607</v>
      </c>
      <c r="BS4" s="99">
        <v>71233234.935546905</v>
      </c>
      <c r="BT4" s="99">
        <v>0</v>
      </c>
      <c r="BU4" s="99">
        <v>0</v>
      </c>
      <c r="BV4" s="99">
        <v>41734912.3271484</v>
      </c>
      <c r="BW4" s="99">
        <v>0</v>
      </c>
      <c r="BX4" s="99">
        <v>0</v>
      </c>
      <c r="BY4" s="99">
        <v>0</v>
      </c>
      <c r="BZ4" s="99">
        <v>0</v>
      </c>
      <c r="CA4" s="99">
        <v>1667731.5696868901</v>
      </c>
      <c r="CB4" s="99">
        <v>123347691.643555</v>
      </c>
      <c r="CC4" s="99">
        <v>896448957.63281298</v>
      </c>
      <c r="CD4" s="99">
        <v>188022122.30078101</v>
      </c>
      <c r="CE4" s="99">
        <v>63414.3878979683</v>
      </c>
      <c r="CF4" s="99">
        <v>14407877.1555176</v>
      </c>
      <c r="CG4" s="99">
        <v>91888022.630859405</v>
      </c>
      <c r="CH4" s="99">
        <v>22110.167979240399</v>
      </c>
      <c r="CI4" s="99">
        <v>1731153.8843231199</v>
      </c>
      <c r="CJ4" s="99">
        <v>137956524.296875</v>
      </c>
      <c r="CK4" s="99">
        <v>987997610.21875</v>
      </c>
      <c r="CL4" s="99">
        <v>188299176.0625</v>
      </c>
      <c r="CM4" s="166">
        <v>2391323.8619689899</v>
      </c>
      <c r="CN4" s="166">
        <v>324621560.12109399</v>
      </c>
      <c r="CO4" s="166">
        <v>1430543582.10938</v>
      </c>
      <c r="CP4" s="99">
        <v>188299176.0625</v>
      </c>
      <c r="CQ4" s="99">
        <v>86.262577756308005</v>
      </c>
      <c r="CR4" s="99">
        <v>18817.390954732899</v>
      </c>
      <c r="CS4" s="99">
        <v>120618.65759182</v>
      </c>
      <c r="CT4" s="99">
        <v>21292.166236639001</v>
      </c>
      <c r="CU4" s="98">
        <v>1267927.10737663</v>
      </c>
      <c r="CV4" s="98">
        <v>83034.087833320998</v>
      </c>
      <c r="CW4" s="98">
        <v>137755568.79907259</v>
      </c>
      <c r="CX4" s="98">
        <v>988336980.26367235</v>
      </c>
    </row>
    <row r="5" spans="1:102" x14ac:dyDescent="0.2">
      <c r="A5" s="98" t="s">
        <v>79</v>
      </c>
      <c r="B5" s="100">
        <v>38322</v>
      </c>
      <c r="C5" s="99">
        <v>1080536.25332642</v>
      </c>
      <c r="D5" s="99">
        <v>8851.0288960933703</v>
      </c>
      <c r="E5" s="99">
        <v>587693.06941223098</v>
      </c>
      <c r="F5" s="99">
        <v>307786.97074127197</v>
      </c>
      <c r="G5" s="99">
        <v>9367.0376290082895</v>
      </c>
      <c r="H5" s="99">
        <v>54512.618083953901</v>
      </c>
      <c r="I5" s="99">
        <v>5065.4396379589998</v>
      </c>
      <c r="J5" s="99">
        <v>121983.848603249</v>
      </c>
      <c r="K5" s="99">
        <v>557981.69456481899</v>
      </c>
      <c r="L5" s="99">
        <v>839024.98870086705</v>
      </c>
      <c r="M5" s="99">
        <v>567998.79592895496</v>
      </c>
      <c r="N5" s="99">
        <v>178311.709075928</v>
      </c>
      <c r="O5" s="99">
        <v>0</v>
      </c>
      <c r="P5" s="99">
        <v>0</v>
      </c>
      <c r="Q5" s="99">
        <v>101880.76046562201</v>
      </c>
      <c r="R5" s="99">
        <v>0</v>
      </c>
      <c r="S5" s="99">
        <v>0</v>
      </c>
      <c r="T5" s="99">
        <v>64012.568983554796</v>
      </c>
      <c r="U5" s="99">
        <v>672454.87474060105</v>
      </c>
      <c r="V5" s="99">
        <v>66364112.671875</v>
      </c>
      <c r="W5" s="99">
        <v>903172.79219055199</v>
      </c>
      <c r="X5" s="99">
        <v>56938146.912597701</v>
      </c>
      <c r="Y5" s="99">
        <v>23594265.917236298</v>
      </c>
      <c r="Z5" s="99">
        <v>2300751.3948669401</v>
      </c>
      <c r="AA5" s="99">
        <v>12152153.1488037</v>
      </c>
      <c r="AB5" s="99">
        <v>873999.430961609</v>
      </c>
      <c r="AC5" s="99">
        <v>41412612.6240234</v>
      </c>
      <c r="AD5" s="99">
        <v>165878926.97070301</v>
      </c>
      <c r="AE5" s="99">
        <v>48283800.974609397</v>
      </c>
      <c r="AF5" s="99">
        <v>32235977.1323242</v>
      </c>
      <c r="AG5" s="99">
        <v>28786050.3366699</v>
      </c>
      <c r="AH5" s="99">
        <v>0</v>
      </c>
      <c r="AI5" s="99">
        <v>0</v>
      </c>
      <c r="AJ5" s="99">
        <v>14553885.4990234</v>
      </c>
      <c r="AK5" s="99">
        <v>0</v>
      </c>
      <c r="AL5" s="99">
        <v>0</v>
      </c>
      <c r="AM5" s="99">
        <v>14484966.939819301</v>
      </c>
      <c r="AN5" s="99">
        <v>201770419.34570301</v>
      </c>
      <c r="AO5" s="99">
        <v>501775429.02343798</v>
      </c>
      <c r="AP5" s="99">
        <v>5950957.4692993201</v>
      </c>
      <c r="AQ5" s="99">
        <v>406663859.34765601</v>
      </c>
      <c r="AR5" s="99">
        <v>169253482.59179699</v>
      </c>
      <c r="AS5" s="99">
        <v>15089236.256347699</v>
      </c>
      <c r="AT5" s="99">
        <v>78617688.807617202</v>
      </c>
      <c r="AU5" s="99">
        <v>5541752.5318603497</v>
      </c>
      <c r="AV5" s="99">
        <v>98101881.395507798</v>
      </c>
      <c r="AW5" s="99">
        <v>392421344.78515601</v>
      </c>
      <c r="AX5" s="99">
        <v>376573251.26953101</v>
      </c>
      <c r="AY5" s="99">
        <v>240578791.04296899</v>
      </c>
      <c r="AZ5" s="99">
        <v>193019702.35742199</v>
      </c>
      <c r="BA5" s="99">
        <v>0</v>
      </c>
      <c r="BB5" s="99">
        <v>0</v>
      </c>
      <c r="BC5" s="99">
        <v>102509194.30175801</v>
      </c>
      <c r="BD5" s="99">
        <v>0</v>
      </c>
      <c r="BE5" s="99">
        <v>0</v>
      </c>
      <c r="BF5" s="99">
        <v>93843731.631835893</v>
      </c>
      <c r="BG5" s="99">
        <v>476710867.24218798</v>
      </c>
      <c r="BH5" s="99">
        <v>85019225.030273393</v>
      </c>
      <c r="BI5" s="99">
        <v>231271.048629761</v>
      </c>
      <c r="BJ5" s="99">
        <v>102897415.074219</v>
      </c>
      <c r="BK5" s="99">
        <v>57086947.037109397</v>
      </c>
      <c r="BL5" s="99">
        <v>29446.430340528499</v>
      </c>
      <c r="BM5" s="99">
        <v>0</v>
      </c>
      <c r="BN5" s="99">
        <v>0</v>
      </c>
      <c r="BO5" s="99">
        <v>0</v>
      </c>
      <c r="BP5" s="99">
        <v>0</v>
      </c>
      <c r="BQ5" s="99">
        <v>0</v>
      </c>
      <c r="BR5" s="99">
        <v>73922398.420898393</v>
      </c>
      <c r="BS5" s="99">
        <v>73088373.53125</v>
      </c>
      <c r="BT5" s="99">
        <v>0</v>
      </c>
      <c r="BU5" s="99">
        <v>0</v>
      </c>
      <c r="BV5" s="99">
        <v>41794356.341796897</v>
      </c>
      <c r="BW5" s="99">
        <v>0</v>
      </c>
      <c r="BX5" s="99">
        <v>0</v>
      </c>
      <c r="BY5" s="99">
        <v>0</v>
      </c>
      <c r="BZ5" s="99">
        <v>0</v>
      </c>
      <c r="CA5" s="99">
        <v>1676610.79077148</v>
      </c>
      <c r="CB5" s="99">
        <v>124165378.027344</v>
      </c>
      <c r="CC5" s="99">
        <v>912941268.10156298</v>
      </c>
      <c r="CD5" s="99">
        <v>187717263.74804699</v>
      </c>
      <c r="CE5" s="99">
        <v>64158.6417927742</v>
      </c>
      <c r="CF5" s="99">
        <v>14491045.5625</v>
      </c>
      <c r="CG5" s="99">
        <v>93800160.366210893</v>
      </c>
      <c r="CH5" s="99">
        <v>29297.185452938102</v>
      </c>
      <c r="CI5" s="99">
        <v>1740220.0808868399</v>
      </c>
      <c r="CJ5" s="99">
        <v>138355226.32031301</v>
      </c>
      <c r="CK5" s="99">
        <v>1005406485.98438</v>
      </c>
      <c r="CL5" s="99">
        <v>187713629.48828101</v>
      </c>
      <c r="CM5" s="166">
        <v>2411739.5871887198</v>
      </c>
      <c r="CN5" s="166">
        <v>340883567.26171899</v>
      </c>
      <c r="CO5" s="166">
        <v>1482621174.1875</v>
      </c>
      <c r="CP5" s="99">
        <v>187713629.48828101</v>
      </c>
      <c r="CQ5" s="99">
        <v>122.744052017108</v>
      </c>
      <c r="CR5" s="99">
        <v>27834.625211954099</v>
      </c>
      <c r="CS5" s="99">
        <v>177499.466068268</v>
      </c>
      <c r="CT5" s="99">
        <v>29831.850316047701</v>
      </c>
      <c r="CU5" s="98">
        <v>1187847.32992025</v>
      </c>
      <c r="CV5" s="98">
        <v>130613.053977656</v>
      </c>
      <c r="CW5" s="98">
        <v>138656423.58984399</v>
      </c>
      <c r="CX5" s="98">
        <v>1006741428.4677739</v>
      </c>
    </row>
    <row r="6" spans="1:102" x14ac:dyDescent="0.2">
      <c r="A6" s="98" t="s">
        <v>79</v>
      </c>
      <c r="B6" s="100">
        <v>38412</v>
      </c>
      <c r="C6" s="99">
        <v>1110214.45895386</v>
      </c>
      <c r="D6" s="99">
        <v>9349.9194295406305</v>
      </c>
      <c r="E6" s="99">
        <v>586003.89890289295</v>
      </c>
      <c r="F6" s="99">
        <v>312885.183517456</v>
      </c>
      <c r="G6" s="99">
        <v>13563.807545781099</v>
      </c>
      <c r="H6" s="99">
        <v>51074.173074245497</v>
      </c>
      <c r="I6" s="99">
        <v>4893.69291800261</v>
      </c>
      <c r="J6" s="99">
        <v>174776.64836692801</v>
      </c>
      <c r="K6" s="99">
        <v>503563.98793029803</v>
      </c>
      <c r="L6" s="99">
        <v>835905.14569854701</v>
      </c>
      <c r="M6" s="99">
        <v>575762.34271240199</v>
      </c>
      <c r="N6" s="99">
        <v>181516.80165862999</v>
      </c>
      <c r="O6" s="99">
        <v>0</v>
      </c>
      <c r="P6" s="99">
        <v>0</v>
      </c>
      <c r="Q6" s="99">
        <v>103154.74798107101</v>
      </c>
      <c r="R6" s="99">
        <v>0</v>
      </c>
      <c r="S6" s="99">
        <v>0</v>
      </c>
      <c r="T6" s="99">
        <v>64011.775341987603</v>
      </c>
      <c r="U6" s="99">
        <v>677898.60208129894</v>
      </c>
      <c r="V6" s="99">
        <v>68528679.203125</v>
      </c>
      <c r="W6" s="99">
        <v>934977.50165557896</v>
      </c>
      <c r="X6" s="99">
        <v>56333104.895507798</v>
      </c>
      <c r="Y6" s="99">
        <v>23965483.0002441</v>
      </c>
      <c r="Z6" s="99">
        <v>3267148.0753478999</v>
      </c>
      <c r="AA6" s="99">
        <v>11253931.322143599</v>
      </c>
      <c r="AB6" s="99">
        <v>845004.84461212205</v>
      </c>
      <c r="AC6" s="99">
        <v>60421087.845214799</v>
      </c>
      <c r="AD6" s="99">
        <v>146506291.79296899</v>
      </c>
      <c r="AE6" s="99">
        <v>48572689.426269501</v>
      </c>
      <c r="AF6" s="99">
        <v>32630818.0002441</v>
      </c>
      <c r="AG6" s="99">
        <v>29147147.962402299</v>
      </c>
      <c r="AH6" s="99">
        <v>0</v>
      </c>
      <c r="AI6" s="99">
        <v>0</v>
      </c>
      <c r="AJ6" s="99">
        <v>14597545.305908199</v>
      </c>
      <c r="AK6" s="99">
        <v>0</v>
      </c>
      <c r="AL6" s="99">
        <v>0</v>
      </c>
      <c r="AM6" s="99">
        <v>14566594.584350601</v>
      </c>
      <c r="AN6" s="99">
        <v>207483060.59570301</v>
      </c>
      <c r="AO6" s="99">
        <v>520224247.62109399</v>
      </c>
      <c r="AP6" s="99">
        <v>6410514.5331420898</v>
      </c>
      <c r="AQ6" s="99">
        <v>407901836.30078101</v>
      </c>
      <c r="AR6" s="99">
        <v>174727022.44140601</v>
      </c>
      <c r="AS6" s="99">
        <v>22196348.252685498</v>
      </c>
      <c r="AT6" s="99">
        <v>73783326.334960893</v>
      </c>
      <c r="AU6" s="99">
        <v>5425025.9623413105</v>
      </c>
      <c r="AV6" s="99">
        <v>146501888.28906301</v>
      </c>
      <c r="AW6" s="99">
        <v>351566702.25</v>
      </c>
      <c r="AX6" s="99">
        <v>379348483.92578101</v>
      </c>
      <c r="AY6" s="99">
        <v>246021832.015625</v>
      </c>
      <c r="AZ6" s="99">
        <v>197777121.90820301</v>
      </c>
      <c r="BA6" s="99">
        <v>0</v>
      </c>
      <c r="BB6" s="99">
        <v>0</v>
      </c>
      <c r="BC6" s="99">
        <v>104951010.362305</v>
      </c>
      <c r="BD6" s="99">
        <v>0</v>
      </c>
      <c r="BE6" s="99">
        <v>0</v>
      </c>
      <c r="BF6" s="99">
        <v>95668131.582031295</v>
      </c>
      <c r="BG6" s="99">
        <v>494601045.75</v>
      </c>
      <c r="BH6" s="99">
        <v>88095809.949218795</v>
      </c>
      <c r="BI6" s="99">
        <v>256292.101121902</v>
      </c>
      <c r="BJ6" s="99">
        <v>103982672.36425801</v>
      </c>
      <c r="BK6" s="99">
        <v>59217063.807128899</v>
      </c>
      <c r="BL6" s="99">
        <v>43156.124881744399</v>
      </c>
      <c r="BM6" s="99">
        <v>0</v>
      </c>
      <c r="BN6" s="99">
        <v>0</v>
      </c>
      <c r="BO6" s="99">
        <v>0</v>
      </c>
      <c r="BP6" s="99">
        <v>0</v>
      </c>
      <c r="BQ6" s="99">
        <v>0</v>
      </c>
      <c r="BR6" s="99">
        <v>75716553.684570298</v>
      </c>
      <c r="BS6" s="99">
        <v>74436198.6328125</v>
      </c>
      <c r="BT6" s="99">
        <v>0</v>
      </c>
      <c r="BU6" s="99">
        <v>0</v>
      </c>
      <c r="BV6" s="99">
        <v>42775428.502929702</v>
      </c>
      <c r="BW6" s="99">
        <v>0</v>
      </c>
      <c r="BX6" s="99">
        <v>0</v>
      </c>
      <c r="BY6" s="99">
        <v>0</v>
      </c>
      <c r="BZ6" s="99">
        <v>0</v>
      </c>
      <c r="CA6" s="99">
        <v>1706357.7869720501</v>
      </c>
      <c r="CB6" s="99">
        <v>125723987.46875</v>
      </c>
      <c r="CC6" s="99">
        <v>936154438.375</v>
      </c>
      <c r="CD6" s="99">
        <v>191780468.32421899</v>
      </c>
      <c r="CE6" s="99">
        <v>64445.264144420602</v>
      </c>
      <c r="CF6" s="99">
        <v>14638825.2114258</v>
      </c>
      <c r="CG6" s="99">
        <v>96040719.434570298</v>
      </c>
      <c r="CH6" s="99">
        <v>43477.290747165702</v>
      </c>
      <c r="CI6" s="99">
        <v>1771057.3510437</v>
      </c>
      <c r="CJ6" s="99">
        <v>140547919.70507801</v>
      </c>
      <c r="CK6" s="99">
        <v>1032525201.46094</v>
      </c>
      <c r="CL6" s="99">
        <v>191730019.48828101</v>
      </c>
      <c r="CM6" s="166">
        <v>2446573.42401123</v>
      </c>
      <c r="CN6" s="166">
        <v>348036267.90625</v>
      </c>
      <c r="CO6" s="166">
        <v>1529199201.8125</v>
      </c>
      <c r="CP6" s="99">
        <v>191730019.48828101</v>
      </c>
      <c r="CQ6" s="99">
        <v>200.32222144678201</v>
      </c>
      <c r="CR6" s="99">
        <v>42671.924648761698</v>
      </c>
      <c r="CS6" s="99">
        <v>281132.26731491101</v>
      </c>
      <c r="CT6" s="99">
        <v>45286.6163549423</v>
      </c>
      <c r="CU6" s="98">
        <v>1136331.91906455</v>
      </c>
      <c r="CV6" s="98">
        <v>186956.14170894399</v>
      </c>
      <c r="CW6" s="98">
        <v>140362812.68017581</v>
      </c>
      <c r="CX6" s="98">
        <v>1032195157.8095703</v>
      </c>
    </row>
    <row r="7" spans="1:102" x14ac:dyDescent="0.2">
      <c r="A7" s="98" t="s">
        <v>79</v>
      </c>
      <c r="B7" s="100">
        <v>38504</v>
      </c>
      <c r="C7" s="99">
        <v>1135798.27824402</v>
      </c>
      <c r="D7" s="99">
        <v>8844.9837869405692</v>
      </c>
      <c r="E7" s="99">
        <v>578317.47366332996</v>
      </c>
      <c r="F7" s="99">
        <v>318185.952919006</v>
      </c>
      <c r="G7" s="99">
        <v>17302.719006776799</v>
      </c>
      <c r="H7" s="99">
        <v>47023.108542919203</v>
      </c>
      <c r="I7" s="99">
        <v>4649.6674931645402</v>
      </c>
      <c r="J7" s="99">
        <v>222506.29538154599</v>
      </c>
      <c r="K7" s="99">
        <v>453647.13348388701</v>
      </c>
      <c r="L7" s="99">
        <v>847700.34291076695</v>
      </c>
      <c r="M7" s="99">
        <v>585962.63993835403</v>
      </c>
      <c r="N7" s="99">
        <v>182792.29732513399</v>
      </c>
      <c r="O7" s="99">
        <v>0</v>
      </c>
      <c r="P7" s="99">
        <v>0</v>
      </c>
      <c r="Q7" s="99">
        <v>111159.175664902</v>
      </c>
      <c r="R7" s="99">
        <v>0</v>
      </c>
      <c r="S7" s="99">
        <v>0</v>
      </c>
      <c r="T7" s="99">
        <v>64336.619688510902</v>
      </c>
      <c r="U7" s="99">
        <v>683185.18589019799</v>
      </c>
      <c r="V7" s="99">
        <v>69068338.316406295</v>
      </c>
      <c r="W7" s="99">
        <v>951538.116981506</v>
      </c>
      <c r="X7" s="99">
        <v>56112584.642578103</v>
      </c>
      <c r="Y7" s="99">
        <v>24549909.026367199</v>
      </c>
      <c r="Z7" s="99">
        <v>4561188.4813842801</v>
      </c>
      <c r="AA7" s="99">
        <v>10325038.743286099</v>
      </c>
      <c r="AB7" s="99">
        <v>806285.302940369</v>
      </c>
      <c r="AC7" s="99">
        <v>81015812.946289107</v>
      </c>
      <c r="AD7" s="99">
        <v>129606029.703125</v>
      </c>
      <c r="AE7" s="99">
        <v>49020509.674316399</v>
      </c>
      <c r="AF7" s="99">
        <v>32685116.668457001</v>
      </c>
      <c r="AG7" s="99">
        <v>29225451.0163574</v>
      </c>
      <c r="AH7" s="99">
        <v>0</v>
      </c>
      <c r="AI7" s="99">
        <v>0</v>
      </c>
      <c r="AJ7" s="99">
        <v>15311565.736083999</v>
      </c>
      <c r="AK7" s="99">
        <v>0</v>
      </c>
      <c r="AL7" s="99">
        <v>0</v>
      </c>
      <c r="AM7" s="99">
        <v>14701707.2683105</v>
      </c>
      <c r="AN7" s="99">
        <v>210895353.87109399</v>
      </c>
      <c r="AO7" s="99">
        <v>534216870.30859399</v>
      </c>
      <c r="AP7" s="99">
        <v>6195586.4793090802</v>
      </c>
      <c r="AQ7" s="99">
        <v>410384319.17968798</v>
      </c>
      <c r="AR7" s="99">
        <v>179916811.88085899</v>
      </c>
      <c r="AS7" s="99">
        <v>29252376.877929699</v>
      </c>
      <c r="AT7" s="99">
        <v>68440933.40625</v>
      </c>
      <c r="AU7" s="99">
        <v>5218194.1261596698</v>
      </c>
      <c r="AV7" s="99">
        <v>192909755.55273399</v>
      </c>
      <c r="AW7" s="99">
        <v>312917323.44531298</v>
      </c>
      <c r="AX7" s="99">
        <v>388258777.81640601</v>
      </c>
      <c r="AY7" s="99">
        <v>250937184.49218801</v>
      </c>
      <c r="AZ7" s="99">
        <v>200373069.97265601</v>
      </c>
      <c r="BA7" s="99">
        <v>0</v>
      </c>
      <c r="BB7" s="99">
        <v>0</v>
      </c>
      <c r="BC7" s="99">
        <v>109319388.18945301</v>
      </c>
      <c r="BD7" s="99">
        <v>0</v>
      </c>
      <c r="BE7" s="99">
        <v>0</v>
      </c>
      <c r="BF7" s="99">
        <v>97762472.392578095</v>
      </c>
      <c r="BG7" s="99">
        <v>514866922.61718798</v>
      </c>
      <c r="BH7" s="99">
        <v>91002060.130859405</v>
      </c>
      <c r="BI7" s="99">
        <v>858873.71628570603</v>
      </c>
      <c r="BJ7" s="99">
        <v>105261281.64550801</v>
      </c>
      <c r="BK7" s="99">
        <v>61796468.810058601</v>
      </c>
      <c r="BL7" s="99">
        <v>61374.379254817999</v>
      </c>
      <c r="BM7" s="99">
        <v>0</v>
      </c>
      <c r="BN7" s="99">
        <v>0</v>
      </c>
      <c r="BO7" s="99">
        <v>0</v>
      </c>
      <c r="BP7" s="99">
        <v>0</v>
      </c>
      <c r="BQ7" s="99">
        <v>0</v>
      </c>
      <c r="BR7" s="99">
        <v>76699893.418945298</v>
      </c>
      <c r="BS7" s="99">
        <v>75782377.000976607</v>
      </c>
      <c r="BT7" s="99">
        <v>0</v>
      </c>
      <c r="BU7" s="99">
        <v>0</v>
      </c>
      <c r="BV7" s="99">
        <v>43981410.716308601</v>
      </c>
      <c r="BW7" s="99">
        <v>0</v>
      </c>
      <c r="BX7" s="99">
        <v>0</v>
      </c>
      <c r="BY7" s="99">
        <v>0</v>
      </c>
      <c r="BZ7" s="99">
        <v>0</v>
      </c>
      <c r="CA7" s="99">
        <v>1727261.8375854499</v>
      </c>
      <c r="CB7" s="99">
        <v>125775482.480469</v>
      </c>
      <c r="CC7" s="99">
        <v>945570855.828125</v>
      </c>
      <c r="CD7" s="99">
        <v>196343337.01171899</v>
      </c>
      <c r="CE7" s="99">
        <v>64681.487710952802</v>
      </c>
      <c r="CF7" s="99">
        <v>14719452.243408199</v>
      </c>
      <c r="CG7" s="99">
        <v>97581929.5859375</v>
      </c>
      <c r="CH7" s="99">
        <v>60955.763680458098</v>
      </c>
      <c r="CI7" s="99">
        <v>1792330.1816253699</v>
      </c>
      <c r="CJ7" s="99">
        <v>140334885.80859399</v>
      </c>
      <c r="CK7" s="99">
        <v>1044236047.32813</v>
      </c>
      <c r="CL7" s="99">
        <v>196283154.50195301</v>
      </c>
      <c r="CM7" s="166">
        <v>2472102.2760620099</v>
      </c>
      <c r="CN7" s="166">
        <v>351385279.34375</v>
      </c>
      <c r="CO7" s="166">
        <v>1554793554.21875</v>
      </c>
      <c r="CP7" s="99">
        <v>196283154.50195301</v>
      </c>
      <c r="CQ7" s="99">
        <v>248.400087855756</v>
      </c>
      <c r="CR7" s="99">
        <v>56326.134528636903</v>
      </c>
      <c r="CS7" s="99">
        <v>374122.24636840803</v>
      </c>
      <c r="CT7" s="99">
        <v>59509.830345153801</v>
      </c>
      <c r="CU7" s="98">
        <v>1077981.23031931</v>
      </c>
      <c r="CV7" s="98">
        <v>238034.23685526001</v>
      </c>
      <c r="CW7" s="98">
        <v>140494934.72387719</v>
      </c>
      <c r="CX7" s="98">
        <v>1043152785.4140625</v>
      </c>
    </row>
    <row r="8" spans="1:102" x14ac:dyDescent="0.2">
      <c r="A8" s="98" t="s">
        <v>79</v>
      </c>
      <c r="B8" s="100">
        <v>38596</v>
      </c>
      <c r="C8" s="99">
        <v>1158224.20703125</v>
      </c>
      <c r="D8" s="99">
        <v>9946.2594969272595</v>
      </c>
      <c r="E8" s="99">
        <v>579557.84500884998</v>
      </c>
      <c r="F8" s="99">
        <v>328538.40584564197</v>
      </c>
      <c r="G8" s="99">
        <v>21313.796125411998</v>
      </c>
      <c r="H8" s="99">
        <v>43659.620869636499</v>
      </c>
      <c r="I8" s="99">
        <v>4441.3823182582901</v>
      </c>
      <c r="J8" s="99">
        <v>273848.49995803798</v>
      </c>
      <c r="K8" s="99">
        <v>408147.76021575899</v>
      </c>
      <c r="L8" s="99">
        <v>874440.58563995396</v>
      </c>
      <c r="M8" s="99">
        <v>597073.23506164597</v>
      </c>
      <c r="N8" s="99">
        <v>183758.87342834499</v>
      </c>
      <c r="O8" s="99">
        <v>0</v>
      </c>
      <c r="P8" s="99">
        <v>0</v>
      </c>
      <c r="Q8" s="99">
        <v>113112.01244545</v>
      </c>
      <c r="R8" s="99">
        <v>0</v>
      </c>
      <c r="S8" s="99">
        <v>0</v>
      </c>
      <c r="T8" s="99">
        <v>64659.0838403702</v>
      </c>
      <c r="U8" s="99">
        <v>678803.238517761</v>
      </c>
      <c r="V8" s="99">
        <v>70257323.494140595</v>
      </c>
      <c r="W8" s="99">
        <v>1044285.4050293</v>
      </c>
      <c r="X8" s="99">
        <v>55241245.802734397</v>
      </c>
      <c r="Y8" s="99">
        <v>25038014.363037098</v>
      </c>
      <c r="Z8" s="99">
        <v>5560458.7222290002</v>
      </c>
      <c r="AA8" s="99">
        <v>9344371.0919189509</v>
      </c>
      <c r="AB8" s="99">
        <v>755505.99642181396</v>
      </c>
      <c r="AC8" s="99">
        <v>97019436.712890595</v>
      </c>
      <c r="AD8" s="99">
        <v>109681802.46972699</v>
      </c>
      <c r="AE8" s="99">
        <v>49297830.279785201</v>
      </c>
      <c r="AF8" s="99">
        <v>33630773.497558601</v>
      </c>
      <c r="AG8" s="99">
        <v>29265506.020752002</v>
      </c>
      <c r="AH8" s="99">
        <v>0</v>
      </c>
      <c r="AI8" s="99">
        <v>0</v>
      </c>
      <c r="AJ8" s="99">
        <v>15352233.8868408</v>
      </c>
      <c r="AK8" s="99">
        <v>0</v>
      </c>
      <c r="AL8" s="99">
        <v>0</v>
      </c>
      <c r="AM8" s="99">
        <v>14678700.1246338</v>
      </c>
      <c r="AN8" s="99">
        <v>207528412.578125</v>
      </c>
      <c r="AO8" s="99">
        <v>548811168.94531298</v>
      </c>
      <c r="AP8" s="99">
        <v>8001091.95239258</v>
      </c>
      <c r="AQ8" s="99">
        <v>408387491.375</v>
      </c>
      <c r="AR8" s="99">
        <v>185002498.77929699</v>
      </c>
      <c r="AS8" s="99">
        <v>36403898.185546897</v>
      </c>
      <c r="AT8" s="99">
        <v>63057224.667480499</v>
      </c>
      <c r="AU8" s="99">
        <v>4982641.28271484</v>
      </c>
      <c r="AV8" s="99">
        <v>238486779.03710899</v>
      </c>
      <c r="AW8" s="99">
        <v>268846333.99218798</v>
      </c>
      <c r="AX8" s="99">
        <v>396076232.859375</v>
      </c>
      <c r="AY8" s="99">
        <v>260953464.46875</v>
      </c>
      <c r="AZ8" s="99">
        <v>203985556.56054699</v>
      </c>
      <c r="BA8" s="99">
        <v>0</v>
      </c>
      <c r="BB8" s="99">
        <v>0</v>
      </c>
      <c r="BC8" s="99">
        <v>113027193.325195</v>
      </c>
      <c r="BD8" s="99">
        <v>0</v>
      </c>
      <c r="BE8" s="99">
        <v>0</v>
      </c>
      <c r="BF8" s="99">
        <v>98041338.586914107</v>
      </c>
      <c r="BG8" s="99">
        <v>508580051.44921899</v>
      </c>
      <c r="BH8" s="99">
        <v>97148350.950195298</v>
      </c>
      <c r="BI8" s="99">
        <v>1005999.21909332</v>
      </c>
      <c r="BJ8" s="99">
        <v>106694116.97168</v>
      </c>
      <c r="BK8" s="99">
        <v>63983623.944824196</v>
      </c>
      <c r="BL8" s="99">
        <v>85020.971612930298</v>
      </c>
      <c r="BM8" s="99">
        <v>0</v>
      </c>
      <c r="BN8" s="99">
        <v>0</v>
      </c>
      <c r="BO8" s="99">
        <v>0</v>
      </c>
      <c r="BP8" s="99">
        <v>0</v>
      </c>
      <c r="BQ8" s="99">
        <v>0</v>
      </c>
      <c r="BR8" s="99">
        <v>80320350.28125</v>
      </c>
      <c r="BS8" s="99">
        <v>77620119.381835893</v>
      </c>
      <c r="BT8" s="99">
        <v>0</v>
      </c>
      <c r="BU8" s="99">
        <v>0</v>
      </c>
      <c r="BV8" s="99">
        <v>45492198.043457001</v>
      </c>
      <c r="BW8" s="99">
        <v>0</v>
      </c>
      <c r="BX8" s="99">
        <v>0</v>
      </c>
      <c r="BY8" s="99">
        <v>0</v>
      </c>
      <c r="BZ8" s="99">
        <v>0</v>
      </c>
      <c r="CA8" s="99">
        <v>1743444.4461059601</v>
      </c>
      <c r="CB8" s="99">
        <v>126967007.98242199</v>
      </c>
      <c r="CC8" s="99">
        <v>968785955.14843798</v>
      </c>
      <c r="CD8" s="99">
        <v>206610574.29882801</v>
      </c>
      <c r="CE8" s="99">
        <v>64620.122718810999</v>
      </c>
      <c r="CF8" s="99">
        <v>14809464.9573975</v>
      </c>
      <c r="CG8" s="99">
        <v>99573435.40625</v>
      </c>
      <c r="CH8" s="99">
        <v>85743.558045387297</v>
      </c>
      <c r="CI8" s="99">
        <v>1807791.88302612</v>
      </c>
      <c r="CJ8" s="99">
        <v>141689173.65820301</v>
      </c>
      <c r="CK8" s="99">
        <v>1065850955.02344</v>
      </c>
      <c r="CL8" s="99">
        <v>206989128.08007801</v>
      </c>
      <c r="CM8" s="166">
        <v>2486682.5648498498</v>
      </c>
      <c r="CN8" s="166">
        <v>348831890.04296899</v>
      </c>
      <c r="CO8" s="166">
        <v>1571117341.79688</v>
      </c>
      <c r="CP8" s="99">
        <v>206989128.08007801</v>
      </c>
      <c r="CQ8" s="99">
        <v>328.882483679801</v>
      </c>
      <c r="CR8" s="99">
        <v>73157.479820251494</v>
      </c>
      <c r="CS8" s="99">
        <v>492857.67227935803</v>
      </c>
      <c r="CT8" s="99">
        <v>82098.9931735992</v>
      </c>
      <c r="CU8" s="98">
        <v>1042691.6097716599</v>
      </c>
      <c r="CV8" s="98">
        <v>293328.49175563903</v>
      </c>
      <c r="CW8" s="98">
        <v>141776472.93981948</v>
      </c>
      <c r="CX8" s="98">
        <v>1068359390.554688</v>
      </c>
    </row>
    <row r="9" spans="1:102" x14ac:dyDescent="0.2">
      <c r="A9" s="98" t="s">
        <v>79</v>
      </c>
      <c r="B9" s="100">
        <v>38687</v>
      </c>
      <c r="C9" s="99">
        <v>1182211.9839477499</v>
      </c>
      <c r="D9" s="99">
        <v>10820.446269869801</v>
      </c>
      <c r="E9" s="99">
        <v>573349.34123992897</v>
      </c>
      <c r="F9" s="99">
        <v>335590.49829482997</v>
      </c>
      <c r="G9" s="99">
        <v>25266.559590339701</v>
      </c>
      <c r="H9" s="99">
        <v>40071.669354915597</v>
      </c>
      <c r="I9" s="99">
        <v>4217.3223246932002</v>
      </c>
      <c r="J9" s="99">
        <v>328224.99116516102</v>
      </c>
      <c r="K9" s="99">
        <v>363100.02691650402</v>
      </c>
      <c r="L9" s="99">
        <v>859664.36465454102</v>
      </c>
      <c r="M9" s="99">
        <v>607425.71166992199</v>
      </c>
      <c r="N9" s="99">
        <v>185442.19226837199</v>
      </c>
      <c r="O9" s="99">
        <v>0</v>
      </c>
      <c r="P9" s="99">
        <v>0</v>
      </c>
      <c r="Q9" s="99">
        <v>114348.33186435699</v>
      </c>
      <c r="R9" s="99">
        <v>0</v>
      </c>
      <c r="S9" s="99">
        <v>0</v>
      </c>
      <c r="T9" s="99">
        <v>64865.713415622697</v>
      </c>
      <c r="U9" s="99">
        <v>690259.65545654297</v>
      </c>
      <c r="V9" s="99">
        <v>71753160.098632798</v>
      </c>
      <c r="W9" s="99">
        <v>1155258.6382904099</v>
      </c>
      <c r="X9" s="99">
        <v>54158978.876464799</v>
      </c>
      <c r="Y9" s="99">
        <v>25308084.8203125</v>
      </c>
      <c r="Z9" s="99">
        <v>6474468.6665649395</v>
      </c>
      <c r="AA9" s="99">
        <v>8265406.11364746</v>
      </c>
      <c r="AB9" s="99">
        <v>688872.11036682106</v>
      </c>
      <c r="AC9" s="99">
        <v>121342986.62402301</v>
      </c>
      <c r="AD9" s="99">
        <v>95545121.964843795</v>
      </c>
      <c r="AE9" s="99">
        <v>46472876.906738304</v>
      </c>
      <c r="AF9" s="99">
        <v>34280522.189453103</v>
      </c>
      <c r="AG9" s="99">
        <v>29367777.0556641</v>
      </c>
      <c r="AH9" s="99">
        <v>0</v>
      </c>
      <c r="AI9" s="99">
        <v>0</v>
      </c>
      <c r="AJ9" s="99">
        <v>15430945.3309326</v>
      </c>
      <c r="AK9" s="99">
        <v>0</v>
      </c>
      <c r="AL9" s="99">
        <v>0</v>
      </c>
      <c r="AM9" s="99">
        <v>14645099.380981401</v>
      </c>
      <c r="AN9" s="99">
        <v>216372499.56445301</v>
      </c>
      <c r="AO9" s="99">
        <v>565344508.94531298</v>
      </c>
      <c r="AP9" s="99">
        <v>8839861.5557861291</v>
      </c>
      <c r="AQ9" s="99">
        <v>408440208.25390601</v>
      </c>
      <c r="AR9" s="99">
        <v>191951776.48242199</v>
      </c>
      <c r="AS9" s="99">
        <v>44873554.000488304</v>
      </c>
      <c r="AT9" s="99">
        <v>56486962.636718802</v>
      </c>
      <c r="AU9" s="99">
        <v>4615437.4164428702</v>
      </c>
      <c r="AV9" s="99">
        <v>300103943.21875</v>
      </c>
      <c r="AW9" s="99">
        <v>236078608.43359399</v>
      </c>
      <c r="AX9" s="99">
        <v>379492312.19531298</v>
      </c>
      <c r="AY9" s="99">
        <v>269510849.03906298</v>
      </c>
      <c r="AZ9" s="99">
        <v>207400432.24804699</v>
      </c>
      <c r="BA9" s="99">
        <v>0</v>
      </c>
      <c r="BB9" s="99">
        <v>0</v>
      </c>
      <c r="BC9" s="99">
        <v>115140451.796875</v>
      </c>
      <c r="BD9" s="99">
        <v>0</v>
      </c>
      <c r="BE9" s="99">
        <v>0</v>
      </c>
      <c r="BF9" s="99">
        <v>100037180.25293</v>
      </c>
      <c r="BG9" s="99">
        <v>532889290.03125</v>
      </c>
      <c r="BH9" s="99">
        <v>101172806.11132801</v>
      </c>
      <c r="BI9" s="99">
        <v>1116313.41706848</v>
      </c>
      <c r="BJ9" s="99">
        <v>106838712.38281301</v>
      </c>
      <c r="BK9" s="99">
        <v>65675712.844238304</v>
      </c>
      <c r="BL9" s="99">
        <v>218931.38128471401</v>
      </c>
      <c r="BM9" s="99">
        <v>0</v>
      </c>
      <c r="BN9" s="99">
        <v>0</v>
      </c>
      <c r="BO9" s="99">
        <v>0</v>
      </c>
      <c r="BP9" s="99">
        <v>0</v>
      </c>
      <c r="BQ9" s="99">
        <v>0</v>
      </c>
      <c r="BR9" s="99">
        <v>82490099.530273393</v>
      </c>
      <c r="BS9" s="99">
        <v>79046334.509765595</v>
      </c>
      <c r="BT9" s="99">
        <v>0</v>
      </c>
      <c r="BU9" s="99">
        <v>0</v>
      </c>
      <c r="BV9" s="99">
        <v>46585788.529785201</v>
      </c>
      <c r="BW9" s="99">
        <v>0</v>
      </c>
      <c r="BX9" s="99">
        <v>0</v>
      </c>
      <c r="BY9" s="99">
        <v>0</v>
      </c>
      <c r="BZ9" s="99">
        <v>0</v>
      </c>
      <c r="CA9" s="99">
        <v>1765247.3985443099</v>
      </c>
      <c r="CB9" s="99">
        <v>127329858.42675801</v>
      </c>
      <c r="CC9" s="99">
        <v>984911085.234375</v>
      </c>
      <c r="CD9" s="99">
        <v>208812944.71679699</v>
      </c>
      <c r="CE9" s="99">
        <v>65437.034692287401</v>
      </c>
      <c r="CF9" s="99">
        <v>14916751.829589801</v>
      </c>
      <c r="CG9" s="99">
        <v>101849003.38964801</v>
      </c>
      <c r="CH9" s="99">
        <v>217284.55676078799</v>
      </c>
      <c r="CI9" s="99">
        <v>1830371.7341918901</v>
      </c>
      <c r="CJ9" s="99">
        <v>142173483.66406301</v>
      </c>
      <c r="CK9" s="99">
        <v>1083602527.03125</v>
      </c>
      <c r="CL9" s="99">
        <v>208979401.98632801</v>
      </c>
      <c r="CM9" s="166">
        <v>2518377.22515869</v>
      </c>
      <c r="CN9" s="166">
        <v>358505208.24218798</v>
      </c>
      <c r="CO9" s="166">
        <v>1618882768.39063</v>
      </c>
      <c r="CP9" s="99">
        <v>208979401.98632801</v>
      </c>
      <c r="CQ9" s="99">
        <v>385.660965617746</v>
      </c>
      <c r="CR9" s="99">
        <v>88901.5519752502</v>
      </c>
      <c r="CS9" s="99">
        <v>608213.82540893601</v>
      </c>
      <c r="CT9" s="99">
        <v>99124.740999221802</v>
      </c>
      <c r="CU9" s="98">
        <v>971378.76044064795</v>
      </c>
      <c r="CV9" s="98">
        <v>351153.67837297602</v>
      </c>
      <c r="CW9" s="98">
        <v>142246610.25634781</v>
      </c>
      <c r="CX9" s="98">
        <v>1086760088.624023</v>
      </c>
    </row>
    <row r="10" spans="1:102" x14ac:dyDescent="0.2">
      <c r="A10" s="98" t="s">
        <v>79</v>
      </c>
      <c r="B10" s="100">
        <v>38777</v>
      </c>
      <c r="C10" s="99">
        <v>1209035.5925140399</v>
      </c>
      <c r="D10" s="99">
        <v>11032.516220450399</v>
      </c>
      <c r="E10" s="99">
        <v>562519.19921875</v>
      </c>
      <c r="F10" s="99">
        <v>332019.74595642101</v>
      </c>
      <c r="G10" s="99">
        <v>29220.093230962801</v>
      </c>
      <c r="H10" s="99">
        <v>36448.305123329199</v>
      </c>
      <c r="I10" s="99">
        <v>3952.4983127117198</v>
      </c>
      <c r="J10" s="99">
        <v>378468.24639129598</v>
      </c>
      <c r="K10" s="99">
        <v>319558.78266906698</v>
      </c>
      <c r="L10" s="99">
        <v>501160.61217498803</v>
      </c>
      <c r="M10" s="99">
        <v>619239.94890594506</v>
      </c>
      <c r="N10" s="99">
        <v>187026.82490921</v>
      </c>
      <c r="O10" s="99">
        <v>473515.62157440197</v>
      </c>
      <c r="P10" s="99">
        <v>0</v>
      </c>
      <c r="Q10" s="99">
        <v>114965.984760284</v>
      </c>
      <c r="R10" s="99">
        <v>30901.398581981699</v>
      </c>
      <c r="S10" s="99">
        <v>0</v>
      </c>
      <c r="T10" s="99">
        <v>36713.879216194196</v>
      </c>
      <c r="U10" s="99">
        <v>698864.86204528797</v>
      </c>
      <c r="V10" s="99">
        <v>73760846.645507798</v>
      </c>
      <c r="W10" s="99">
        <v>1106783.1713562</v>
      </c>
      <c r="X10" s="99">
        <v>53745435.945800804</v>
      </c>
      <c r="Y10" s="99">
        <v>25652759.761474598</v>
      </c>
      <c r="Z10" s="99">
        <v>7463342.25964355</v>
      </c>
      <c r="AA10" s="99">
        <v>7454675.26025391</v>
      </c>
      <c r="AB10" s="99">
        <v>644945.77421569801</v>
      </c>
      <c r="AC10" s="99">
        <v>140328896.22851601</v>
      </c>
      <c r="AD10" s="99">
        <v>81525308.772460893</v>
      </c>
      <c r="AE10" s="99">
        <v>24337260.193603501</v>
      </c>
      <c r="AF10" s="99">
        <v>35058687.0859375</v>
      </c>
      <c r="AG10" s="99">
        <v>29455049.793212902</v>
      </c>
      <c r="AH10" s="99">
        <v>24661927.255615201</v>
      </c>
      <c r="AI10" s="99">
        <v>0</v>
      </c>
      <c r="AJ10" s="99">
        <v>15426554.783447299</v>
      </c>
      <c r="AK10" s="99">
        <v>6100183.1484375</v>
      </c>
      <c r="AL10" s="99">
        <v>0</v>
      </c>
      <c r="AM10" s="99">
        <v>8839441.5186767597</v>
      </c>
      <c r="AN10" s="99">
        <v>221879771.26367199</v>
      </c>
      <c r="AO10" s="99">
        <v>586813570.33593798</v>
      </c>
      <c r="AP10" s="99">
        <v>8527846.9036865197</v>
      </c>
      <c r="AQ10" s="99">
        <v>406555308.87890601</v>
      </c>
      <c r="AR10" s="99">
        <v>193211398.83789101</v>
      </c>
      <c r="AS10" s="99">
        <v>52421458.659179702</v>
      </c>
      <c r="AT10" s="99">
        <v>51674000.424316399</v>
      </c>
      <c r="AU10" s="99">
        <v>4379635.6686401404</v>
      </c>
      <c r="AV10" s="99">
        <v>350772881.86328101</v>
      </c>
      <c r="AW10" s="99">
        <v>203085232.625</v>
      </c>
      <c r="AX10" s="99">
        <v>207402511.140625</v>
      </c>
      <c r="AY10" s="99">
        <v>278901853.50781298</v>
      </c>
      <c r="AZ10" s="99">
        <v>210676156.35742199</v>
      </c>
      <c r="BA10" s="99">
        <v>191256046.47656301</v>
      </c>
      <c r="BB10" s="99">
        <v>0</v>
      </c>
      <c r="BC10" s="99">
        <v>117038094.63281301</v>
      </c>
      <c r="BD10" s="99">
        <v>41447318.423828103</v>
      </c>
      <c r="BE10" s="99">
        <v>0</v>
      </c>
      <c r="BF10" s="99">
        <v>62039419.660644501</v>
      </c>
      <c r="BG10" s="99">
        <v>551191888.28906298</v>
      </c>
      <c r="BH10" s="99">
        <v>133880392.740234</v>
      </c>
      <c r="BI10" s="99">
        <v>1207158.3767395001</v>
      </c>
      <c r="BJ10" s="99">
        <v>122312650.518555</v>
      </c>
      <c r="BK10" s="99">
        <v>70828850.829101607</v>
      </c>
      <c r="BL10" s="99">
        <v>2264066.8684081999</v>
      </c>
      <c r="BM10" s="99">
        <v>2761246.9381103502</v>
      </c>
      <c r="BN10" s="99">
        <v>378246.05667495698</v>
      </c>
      <c r="BO10" s="99">
        <v>0</v>
      </c>
      <c r="BP10" s="99">
        <v>0</v>
      </c>
      <c r="BQ10" s="99">
        <v>0</v>
      </c>
      <c r="BR10" s="99">
        <v>89390211.309570298</v>
      </c>
      <c r="BS10" s="99">
        <v>81773634.197265595</v>
      </c>
      <c r="BT10" s="99">
        <v>37232693.830078103</v>
      </c>
      <c r="BU10" s="99">
        <v>0</v>
      </c>
      <c r="BV10" s="99">
        <v>48637726.734863304</v>
      </c>
      <c r="BW10" s="99">
        <v>4876531.4132080097</v>
      </c>
      <c r="BX10" s="99">
        <v>0</v>
      </c>
      <c r="BY10" s="99">
        <v>0</v>
      </c>
      <c r="BZ10" s="99">
        <v>0</v>
      </c>
      <c r="CA10" s="99">
        <v>1783538.3931121801</v>
      </c>
      <c r="CB10" s="99">
        <v>128515598.274414</v>
      </c>
      <c r="CC10" s="99">
        <v>1002017356.13281</v>
      </c>
      <c r="CD10" s="99">
        <v>256976023.484375</v>
      </c>
      <c r="CE10" s="99">
        <v>65685.071290016203</v>
      </c>
      <c r="CF10" s="99">
        <v>15016999.0987549</v>
      </c>
      <c r="CG10" s="99">
        <v>103928945.44824199</v>
      </c>
      <c r="CH10" s="99">
        <v>5040807.1715698196</v>
      </c>
      <c r="CI10" s="99">
        <v>1849361.70532227</v>
      </c>
      <c r="CJ10" s="99">
        <v>143393749.03320301</v>
      </c>
      <c r="CK10" s="99">
        <v>1105754853.34375</v>
      </c>
      <c r="CL10" s="99">
        <v>261949566.55859399</v>
      </c>
      <c r="CM10" s="166">
        <v>2544455.8611755399</v>
      </c>
      <c r="CN10" s="166">
        <v>365332805.66015601</v>
      </c>
      <c r="CO10" s="166">
        <v>1656812511.26563</v>
      </c>
      <c r="CP10" s="99">
        <v>261949566.55859399</v>
      </c>
      <c r="CQ10" s="99">
        <v>441.01081033423498</v>
      </c>
      <c r="CR10" s="99">
        <v>100647.90105056801</v>
      </c>
      <c r="CS10" s="99">
        <v>701870.47668456996</v>
      </c>
      <c r="CT10" s="99">
        <v>113795.976548195</v>
      </c>
      <c r="CU10" s="98">
        <v>915365.73472652095</v>
      </c>
      <c r="CV10" s="98">
        <v>404465.36258718598</v>
      </c>
      <c r="CW10" s="98">
        <v>143532597.37316892</v>
      </c>
      <c r="CX10" s="98">
        <v>1105946301.5810521</v>
      </c>
    </row>
    <row r="11" spans="1:102" x14ac:dyDescent="0.2">
      <c r="A11" s="98" t="s">
        <v>79</v>
      </c>
      <c r="B11" s="100">
        <v>38869</v>
      </c>
      <c r="C11" s="99">
        <v>1249426.5466766399</v>
      </c>
      <c r="D11" s="99">
        <v>12453.255543589599</v>
      </c>
      <c r="E11" s="99">
        <v>559168.52340698196</v>
      </c>
      <c r="F11" s="99">
        <v>341167.80675506598</v>
      </c>
      <c r="G11" s="99">
        <v>33075.349205017097</v>
      </c>
      <c r="H11" s="99">
        <v>33256.422368526502</v>
      </c>
      <c r="I11" s="99">
        <v>3701.2283004522301</v>
      </c>
      <c r="J11" s="99">
        <v>426214.381198883</v>
      </c>
      <c r="K11" s="99">
        <v>279591.915054321</v>
      </c>
      <c r="L11" s="99">
        <v>486338.94958114601</v>
      </c>
      <c r="M11" s="99">
        <v>629987.05403137195</v>
      </c>
      <c r="N11" s="99">
        <v>188296.157449722</v>
      </c>
      <c r="O11" s="99">
        <v>498474.25524520897</v>
      </c>
      <c r="P11" s="99">
        <v>0</v>
      </c>
      <c r="Q11" s="99">
        <v>116307.89990711201</v>
      </c>
      <c r="R11" s="99">
        <v>34102.6274037361</v>
      </c>
      <c r="S11" s="99">
        <v>0</v>
      </c>
      <c r="T11" s="99">
        <v>34028.205907344804</v>
      </c>
      <c r="U11" s="99">
        <v>706777.95674896205</v>
      </c>
      <c r="V11" s="99">
        <v>76124206.346679702</v>
      </c>
      <c r="W11" s="99">
        <v>1294379.9150390599</v>
      </c>
      <c r="X11" s="99">
        <v>52859974.8427734</v>
      </c>
      <c r="Y11" s="99">
        <v>25941341.380371101</v>
      </c>
      <c r="Z11" s="99">
        <v>8608218.3486328106</v>
      </c>
      <c r="AA11" s="99">
        <v>6647995.1229248</v>
      </c>
      <c r="AB11" s="99">
        <v>584594.50981903099</v>
      </c>
      <c r="AC11" s="99">
        <v>158043346.765625</v>
      </c>
      <c r="AD11" s="99">
        <v>67937516.089843795</v>
      </c>
      <c r="AE11" s="99">
        <v>23561348.907714799</v>
      </c>
      <c r="AF11" s="99">
        <v>35713750.102050804</v>
      </c>
      <c r="AG11" s="99">
        <v>29592176.971191399</v>
      </c>
      <c r="AH11" s="99">
        <v>25823087.052734401</v>
      </c>
      <c r="AI11" s="99">
        <v>0</v>
      </c>
      <c r="AJ11" s="99">
        <v>15506406.619140601</v>
      </c>
      <c r="AK11" s="99">
        <v>6901962.08947754</v>
      </c>
      <c r="AL11" s="99">
        <v>0</v>
      </c>
      <c r="AM11" s="99">
        <v>8113514.40625</v>
      </c>
      <c r="AN11" s="99">
        <v>225750246.70507801</v>
      </c>
      <c r="AO11" s="99">
        <v>610942753.703125</v>
      </c>
      <c r="AP11" s="99">
        <v>10011818.2545166</v>
      </c>
      <c r="AQ11" s="99">
        <v>401833314.30078101</v>
      </c>
      <c r="AR11" s="99">
        <v>197997760.47460899</v>
      </c>
      <c r="AS11" s="99">
        <v>59184487.4755859</v>
      </c>
      <c r="AT11" s="99">
        <v>46534831.4443359</v>
      </c>
      <c r="AU11" s="99">
        <v>4017287.7522888202</v>
      </c>
      <c r="AV11" s="99">
        <v>394334673.9375</v>
      </c>
      <c r="AW11" s="99">
        <v>170490748.29296899</v>
      </c>
      <c r="AX11" s="99">
        <v>202347001.52734399</v>
      </c>
      <c r="AY11" s="99">
        <v>287464726.859375</v>
      </c>
      <c r="AZ11" s="99">
        <v>213578543.34960899</v>
      </c>
      <c r="BA11" s="99">
        <v>201803396.58789101</v>
      </c>
      <c r="BB11" s="99">
        <v>0</v>
      </c>
      <c r="BC11" s="99">
        <v>117916251.84375</v>
      </c>
      <c r="BD11" s="99">
        <v>47257015.9599609</v>
      </c>
      <c r="BE11" s="99">
        <v>0</v>
      </c>
      <c r="BF11" s="99">
        <v>57844958.6484375</v>
      </c>
      <c r="BG11" s="99">
        <v>567156624.453125</v>
      </c>
      <c r="BH11" s="99">
        <v>140528337.28515601</v>
      </c>
      <c r="BI11" s="99">
        <v>1355763.40167236</v>
      </c>
      <c r="BJ11" s="99">
        <v>120698329.037109</v>
      </c>
      <c r="BK11" s="99">
        <v>71217697.199218795</v>
      </c>
      <c r="BL11" s="99">
        <v>2937174.6160583501</v>
      </c>
      <c r="BM11" s="99">
        <v>2746602.7586975102</v>
      </c>
      <c r="BN11" s="99">
        <v>375911.89187622099</v>
      </c>
      <c r="BO11" s="99">
        <v>0</v>
      </c>
      <c r="BP11" s="99">
        <v>0</v>
      </c>
      <c r="BQ11" s="99">
        <v>0</v>
      </c>
      <c r="BR11" s="99">
        <v>91507915.561523393</v>
      </c>
      <c r="BS11" s="99">
        <v>82668551.956054702</v>
      </c>
      <c r="BT11" s="99">
        <v>39352958.4521484</v>
      </c>
      <c r="BU11" s="99">
        <v>0</v>
      </c>
      <c r="BV11" s="99">
        <v>48361507.118652299</v>
      </c>
      <c r="BW11" s="99">
        <v>5546019.5055542002</v>
      </c>
      <c r="BX11" s="99">
        <v>0</v>
      </c>
      <c r="BY11" s="99">
        <v>0</v>
      </c>
      <c r="BZ11" s="99">
        <v>0</v>
      </c>
      <c r="CA11" s="99">
        <v>1824544.4629058801</v>
      </c>
      <c r="CB11" s="99">
        <v>130545839.29882801</v>
      </c>
      <c r="CC11" s="99">
        <v>1027894086.74219</v>
      </c>
      <c r="CD11" s="99">
        <v>262072093.89257801</v>
      </c>
      <c r="CE11" s="99">
        <v>66472.496087074294</v>
      </c>
      <c r="CF11" s="99">
        <v>15216629.1953125</v>
      </c>
      <c r="CG11" s="99">
        <v>106423257.15918</v>
      </c>
      <c r="CH11" s="99">
        <v>5617734.8637695303</v>
      </c>
      <c r="CI11" s="99">
        <v>1891569.8791809101</v>
      </c>
      <c r="CJ11" s="99">
        <v>145737865.16601601</v>
      </c>
      <c r="CK11" s="99">
        <v>1129983992.76563</v>
      </c>
      <c r="CL11" s="99">
        <v>267696203.48632801</v>
      </c>
      <c r="CM11" s="166">
        <v>2593853.6745300302</v>
      </c>
      <c r="CN11" s="166">
        <v>371347483.21484399</v>
      </c>
      <c r="CO11" s="166">
        <v>1695215693.48438</v>
      </c>
      <c r="CP11" s="99">
        <v>267696203.48632801</v>
      </c>
      <c r="CQ11" s="99">
        <v>492.78761887177802</v>
      </c>
      <c r="CR11" s="99">
        <v>114744.222289085</v>
      </c>
      <c r="CS11" s="99">
        <v>803558.70513153099</v>
      </c>
      <c r="CT11" s="99">
        <v>130884.49789619401</v>
      </c>
      <c r="CU11" s="98">
        <v>871801.54096423404</v>
      </c>
      <c r="CV11" s="98">
        <v>455724.40416378598</v>
      </c>
      <c r="CW11" s="98">
        <v>145762468.49414051</v>
      </c>
      <c r="CX11" s="98">
        <v>1134317343.90137</v>
      </c>
    </row>
    <row r="12" spans="1:102" x14ac:dyDescent="0.2">
      <c r="A12" s="98" t="s">
        <v>79</v>
      </c>
      <c r="B12" s="100">
        <v>38961</v>
      </c>
      <c r="C12" s="99">
        <v>1279978.10870361</v>
      </c>
      <c r="D12" s="99">
        <v>12294.475421667101</v>
      </c>
      <c r="E12" s="99">
        <v>550409.051254272</v>
      </c>
      <c r="F12" s="99">
        <v>339452.432189941</v>
      </c>
      <c r="G12" s="99">
        <v>36829.207985401197</v>
      </c>
      <c r="H12" s="99">
        <v>30706.357694625902</v>
      </c>
      <c r="I12" s="99">
        <v>3488.5435234606298</v>
      </c>
      <c r="J12" s="99">
        <v>471239.02314758301</v>
      </c>
      <c r="K12" s="99">
        <v>244266.79310417199</v>
      </c>
      <c r="L12" s="99">
        <v>465611.678695679</v>
      </c>
      <c r="M12" s="99">
        <v>635959.32011413598</v>
      </c>
      <c r="N12" s="99">
        <v>189396.55457496599</v>
      </c>
      <c r="O12" s="99">
        <v>509979.235675812</v>
      </c>
      <c r="P12" s="99">
        <v>0</v>
      </c>
      <c r="Q12" s="99">
        <v>116036.41195487999</v>
      </c>
      <c r="R12" s="99">
        <v>37049.207260608702</v>
      </c>
      <c r="S12" s="99">
        <v>0</v>
      </c>
      <c r="T12" s="99">
        <v>31697.775999069199</v>
      </c>
      <c r="U12" s="99">
        <v>712930.08966827404</v>
      </c>
      <c r="V12" s="99">
        <v>77680156.411132798</v>
      </c>
      <c r="W12" s="99">
        <v>1252986.5428772001</v>
      </c>
      <c r="X12" s="99">
        <v>51696743.6015625</v>
      </c>
      <c r="Y12" s="99">
        <v>25851617.848144501</v>
      </c>
      <c r="Z12" s="99">
        <v>9648066.1265869103</v>
      </c>
      <c r="AA12" s="99">
        <v>5832585.6265258798</v>
      </c>
      <c r="AB12" s="99">
        <v>535252.00112915004</v>
      </c>
      <c r="AC12" s="99">
        <v>175017643.33789101</v>
      </c>
      <c r="AD12" s="99">
        <v>52187583.979492202</v>
      </c>
      <c r="AE12" s="99">
        <v>22567584.646972701</v>
      </c>
      <c r="AF12" s="99">
        <v>35919528.745605499</v>
      </c>
      <c r="AG12" s="99">
        <v>29609358.9140625</v>
      </c>
      <c r="AH12" s="99">
        <v>26719511.428222701</v>
      </c>
      <c r="AI12" s="99">
        <v>0</v>
      </c>
      <c r="AJ12" s="99">
        <v>15375257.646362299</v>
      </c>
      <c r="AK12" s="99">
        <v>7570160.2208862295</v>
      </c>
      <c r="AL12" s="99">
        <v>0</v>
      </c>
      <c r="AM12" s="99">
        <v>7630381.6712036096</v>
      </c>
      <c r="AN12" s="99">
        <v>227740566.61328101</v>
      </c>
      <c r="AO12" s="99">
        <v>629208369.859375</v>
      </c>
      <c r="AP12" s="99">
        <v>9850273.6561279297</v>
      </c>
      <c r="AQ12" s="99">
        <v>396329527.26953101</v>
      </c>
      <c r="AR12" s="99">
        <v>196271204.390625</v>
      </c>
      <c r="AS12" s="99">
        <v>66890316.166503899</v>
      </c>
      <c r="AT12" s="99">
        <v>41155686.316406302</v>
      </c>
      <c r="AU12" s="99">
        <v>3682043.3984985398</v>
      </c>
      <c r="AV12" s="99">
        <v>451137513.72656298</v>
      </c>
      <c r="AW12" s="99">
        <v>134161018.15429699</v>
      </c>
      <c r="AX12" s="99">
        <v>195869313.55664101</v>
      </c>
      <c r="AY12" s="99">
        <v>290665310.63281298</v>
      </c>
      <c r="AZ12" s="99">
        <v>215509532.03515601</v>
      </c>
      <c r="BA12" s="99">
        <v>211591878.24414101</v>
      </c>
      <c r="BB12" s="99">
        <v>0</v>
      </c>
      <c r="BC12" s="99">
        <v>118119606.503906</v>
      </c>
      <c r="BD12" s="99">
        <v>52007460.534179702</v>
      </c>
      <c r="BE12" s="99">
        <v>0</v>
      </c>
      <c r="BF12" s="99">
        <v>54531094.4931641</v>
      </c>
      <c r="BG12" s="99">
        <v>583796331.484375</v>
      </c>
      <c r="BH12" s="99">
        <v>144738137.90429699</v>
      </c>
      <c r="BI12" s="99">
        <v>1305427.5128631601</v>
      </c>
      <c r="BJ12" s="99">
        <v>118963832.95507801</v>
      </c>
      <c r="BK12" s="99">
        <v>71345706.088867202</v>
      </c>
      <c r="BL12" s="99">
        <v>3662279.5722961398</v>
      </c>
      <c r="BM12" s="99">
        <v>2577031.7195129399</v>
      </c>
      <c r="BN12" s="99">
        <v>367569.73520278902</v>
      </c>
      <c r="BO12" s="99">
        <v>0</v>
      </c>
      <c r="BP12" s="99">
        <v>0</v>
      </c>
      <c r="BQ12" s="99">
        <v>0</v>
      </c>
      <c r="BR12" s="99">
        <v>92619506.278320298</v>
      </c>
      <c r="BS12" s="99">
        <v>83248815.845703095</v>
      </c>
      <c r="BT12" s="99">
        <v>41291625.363769501</v>
      </c>
      <c r="BU12" s="99">
        <v>0</v>
      </c>
      <c r="BV12" s="99">
        <v>48894139.960449196</v>
      </c>
      <c r="BW12" s="99">
        <v>5972686.5740966797</v>
      </c>
      <c r="BX12" s="99">
        <v>0</v>
      </c>
      <c r="BY12" s="99">
        <v>0</v>
      </c>
      <c r="BZ12" s="99">
        <v>0</v>
      </c>
      <c r="CA12" s="99">
        <v>1839819.2459106401</v>
      </c>
      <c r="CB12" s="99">
        <v>130889260.12207</v>
      </c>
      <c r="CC12" s="99">
        <v>1039837180.28125</v>
      </c>
      <c r="CD12" s="99">
        <v>266149842.75195301</v>
      </c>
      <c r="CE12" s="99">
        <v>67336.564600944504</v>
      </c>
      <c r="CF12" s="99">
        <v>15387451.1242676</v>
      </c>
      <c r="CG12" s="99">
        <v>108391117.535156</v>
      </c>
      <c r="CH12" s="99">
        <v>6164966.54187012</v>
      </c>
      <c r="CI12" s="99">
        <v>1906576.95785522</v>
      </c>
      <c r="CJ12" s="99">
        <v>146378892.79296899</v>
      </c>
      <c r="CK12" s="99">
        <v>1146184216.21875</v>
      </c>
      <c r="CL12" s="99">
        <v>272413900.28515601</v>
      </c>
      <c r="CM12" s="166">
        <v>2616281.3944397001</v>
      </c>
      <c r="CN12" s="166">
        <v>373500545.54296899</v>
      </c>
      <c r="CO12" s="166">
        <v>1730500463.35938</v>
      </c>
      <c r="CP12" s="99">
        <v>272413900.28515601</v>
      </c>
      <c r="CQ12" s="99">
        <v>549.96248719841196</v>
      </c>
      <c r="CR12" s="99">
        <v>124981.788309097</v>
      </c>
      <c r="CS12" s="99">
        <v>886648.19400024402</v>
      </c>
      <c r="CT12" s="99">
        <v>147763.37899208101</v>
      </c>
      <c r="CU12" s="98">
        <v>829027.28125123202</v>
      </c>
      <c r="CV12" s="98">
        <v>504620.03807387198</v>
      </c>
      <c r="CW12" s="98">
        <v>146276711.24633759</v>
      </c>
      <c r="CX12" s="98">
        <v>1148228297.816406</v>
      </c>
    </row>
    <row r="13" spans="1:102" x14ac:dyDescent="0.2">
      <c r="A13" s="98" t="s">
        <v>79</v>
      </c>
      <c r="B13" s="100">
        <v>39052</v>
      </c>
      <c r="C13" s="99">
        <v>1320644.45822144</v>
      </c>
      <c r="D13" s="99">
        <v>12957.8570977449</v>
      </c>
      <c r="E13" s="99">
        <v>546595.78813171398</v>
      </c>
      <c r="F13" s="99">
        <v>345599.77918243402</v>
      </c>
      <c r="G13" s="99">
        <v>40775.308047294602</v>
      </c>
      <c r="H13" s="99">
        <v>27590.897849321402</v>
      </c>
      <c r="I13" s="99">
        <v>3250.1636059880302</v>
      </c>
      <c r="J13" s="99">
        <v>529055.78666687</v>
      </c>
      <c r="K13" s="99">
        <v>196779.879558563</v>
      </c>
      <c r="L13" s="99">
        <v>474281.138568878</v>
      </c>
      <c r="M13" s="99">
        <v>644828.656929016</v>
      </c>
      <c r="N13" s="99">
        <v>190419.65640449501</v>
      </c>
      <c r="O13" s="99">
        <v>535110.25841522205</v>
      </c>
      <c r="P13" s="99">
        <v>0</v>
      </c>
      <c r="Q13" s="99">
        <v>116807.472254753</v>
      </c>
      <c r="R13" s="99">
        <v>40273.504656791702</v>
      </c>
      <c r="S13" s="99">
        <v>0</v>
      </c>
      <c r="T13" s="99">
        <v>29122.0777311325</v>
      </c>
      <c r="U13" s="99">
        <v>728589.79698944103</v>
      </c>
      <c r="V13" s="99">
        <v>80095015.934570298</v>
      </c>
      <c r="W13" s="99">
        <v>1332850.85339355</v>
      </c>
      <c r="X13" s="99">
        <v>50926473.4228516</v>
      </c>
      <c r="Y13" s="99">
        <v>25887743.246582001</v>
      </c>
      <c r="Z13" s="99">
        <v>10411859.8554688</v>
      </c>
      <c r="AA13" s="99">
        <v>5120239.9706420898</v>
      </c>
      <c r="AB13" s="99">
        <v>490200.36631011998</v>
      </c>
      <c r="AC13" s="99">
        <v>197772801.96875</v>
      </c>
      <c r="AD13" s="99">
        <v>36537288.369628899</v>
      </c>
      <c r="AE13" s="99">
        <v>22852417</v>
      </c>
      <c r="AF13" s="99">
        <v>36145902.0380859</v>
      </c>
      <c r="AG13" s="99">
        <v>29589269.433593798</v>
      </c>
      <c r="AH13" s="99">
        <v>28040594.412353501</v>
      </c>
      <c r="AI13" s="99">
        <v>0</v>
      </c>
      <c r="AJ13" s="99">
        <v>15414739.2105713</v>
      </c>
      <c r="AK13" s="99">
        <v>8609186.3688964806</v>
      </c>
      <c r="AL13" s="99">
        <v>0</v>
      </c>
      <c r="AM13" s="99">
        <v>6929001.3389282199</v>
      </c>
      <c r="AN13" s="99">
        <v>237151372.16015601</v>
      </c>
      <c r="AO13" s="99">
        <v>656288829.80468798</v>
      </c>
      <c r="AP13" s="99">
        <v>10544546.0075684</v>
      </c>
      <c r="AQ13" s="99">
        <v>392521294.35156298</v>
      </c>
      <c r="AR13" s="99">
        <v>198231705.05859399</v>
      </c>
      <c r="AS13" s="99">
        <v>74222188.214843795</v>
      </c>
      <c r="AT13" s="99">
        <v>36401249.582519501</v>
      </c>
      <c r="AU13" s="99">
        <v>3383266.9583435101</v>
      </c>
      <c r="AV13" s="99">
        <v>505983594.00390601</v>
      </c>
      <c r="AW13" s="99">
        <v>93494580.892578095</v>
      </c>
      <c r="AX13" s="99">
        <v>200698855.984375</v>
      </c>
      <c r="AY13" s="99">
        <v>296479124.80468798</v>
      </c>
      <c r="AZ13" s="99">
        <v>216909716.796875</v>
      </c>
      <c r="BA13" s="99">
        <v>224151769.4375</v>
      </c>
      <c r="BB13" s="99">
        <v>0</v>
      </c>
      <c r="BC13" s="99">
        <v>119501792.46679699</v>
      </c>
      <c r="BD13" s="99">
        <v>59712217.346191399</v>
      </c>
      <c r="BE13" s="99">
        <v>0</v>
      </c>
      <c r="BF13" s="99">
        <v>50298334.0146484</v>
      </c>
      <c r="BG13" s="99">
        <v>604688274.765625</v>
      </c>
      <c r="BH13" s="99">
        <v>152677970.83007801</v>
      </c>
      <c r="BI13" s="99">
        <v>1472933.6855621301</v>
      </c>
      <c r="BJ13" s="99">
        <v>117463245.43945301</v>
      </c>
      <c r="BK13" s="99">
        <v>71316996.988281295</v>
      </c>
      <c r="BL13" s="99">
        <v>4532829.5643920898</v>
      </c>
      <c r="BM13" s="99">
        <v>2350533.9659118699</v>
      </c>
      <c r="BN13" s="99">
        <v>305966.800624847</v>
      </c>
      <c r="BO13" s="99">
        <v>0</v>
      </c>
      <c r="BP13" s="99">
        <v>0</v>
      </c>
      <c r="BQ13" s="99">
        <v>0</v>
      </c>
      <c r="BR13" s="99">
        <v>94675505.805664107</v>
      </c>
      <c r="BS13" s="99">
        <v>83745216.301757798</v>
      </c>
      <c r="BT13" s="99">
        <v>43631290.6630859</v>
      </c>
      <c r="BU13" s="99">
        <v>0</v>
      </c>
      <c r="BV13" s="99">
        <v>49515122.187011696</v>
      </c>
      <c r="BW13" s="99">
        <v>6857084.8013305701</v>
      </c>
      <c r="BX13" s="99">
        <v>0</v>
      </c>
      <c r="BY13" s="99">
        <v>0</v>
      </c>
      <c r="BZ13" s="99">
        <v>0</v>
      </c>
      <c r="CA13" s="99">
        <v>1878438.27003479</v>
      </c>
      <c r="CB13" s="99">
        <v>132472955.13964801</v>
      </c>
      <c r="CC13" s="99">
        <v>1060781020.17188</v>
      </c>
      <c r="CD13" s="99">
        <v>271321267.265625</v>
      </c>
      <c r="CE13" s="99">
        <v>68411.858177185102</v>
      </c>
      <c r="CF13" s="99">
        <v>15671088.056274399</v>
      </c>
      <c r="CG13" s="99">
        <v>110780848.31152301</v>
      </c>
      <c r="CH13" s="99">
        <v>6986828.1857299795</v>
      </c>
      <c r="CI13" s="99">
        <v>1946832.8355865499</v>
      </c>
      <c r="CJ13" s="99">
        <v>148049367.265625</v>
      </c>
      <c r="CK13" s="99">
        <v>1169899059.96875</v>
      </c>
      <c r="CL13" s="99">
        <v>278250003.421875</v>
      </c>
      <c r="CM13" s="166">
        <v>2671637.9009094201</v>
      </c>
      <c r="CN13" s="166">
        <v>385382894.99609399</v>
      </c>
      <c r="CO13" s="166">
        <v>1777200692.71875</v>
      </c>
      <c r="CP13" s="99">
        <v>278250003.421875</v>
      </c>
      <c r="CQ13" s="99">
        <v>608.845184959471</v>
      </c>
      <c r="CR13" s="99">
        <v>134980.41029357901</v>
      </c>
      <c r="CS13" s="99">
        <v>964267.06393432606</v>
      </c>
      <c r="CT13" s="99">
        <v>160561.82759666399</v>
      </c>
      <c r="CU13" s="98">
        <v>771243.63648586499</v>
      </c>
      <c r="CV13" s="98">
        <v>565494.51967871503</v>
      </c>
      <c r="CW13" s="98">
        <v>148144043.1959224</v>
      </c>
      <c r="CX13" s="98">
        <v>1171561868.483403</v>
      </c>
    </row>
    <row r="14" spans="1:102" x14ac:dyDescent="0.2">
      <c r="A14" s="98" t="s">
        <v>79</v>
      </c>
      <c r="B14" s="100">
        <v>39142</v>
      </c>
      <c r="C14" s="99">
        <v>1365298.3813934301</v>
      </c>
      <c r="D14" s="99">
        <v>13087.4651960135</v>
      </c>
      <c r="E14" s="99">
        <v>526097.68117523205</v>
      </c>
      <c r="F14" s="99">
        <v>341766.97444915801</v>
      </c>
      <c r="G14" s="99">
        <v>44725.876838207201</v>
      </c>
      <c r="H14" s="99">
        <v>24764.672470331199</v>
      </c>
      <c r="I14" s="99">
        <v>2959.7328329086299</v>
      </c>
      <c r="J14" s="99">
        <v>569527.85448455799</v>
      </c>
      <c r="K14" s="99">
        <v>168749.30901908901</v>
      </c>
      <c r="L14" s="99">
        <v>465865.69998550398</v>
      </c>
      <c r="M14" s="99">
        <v>651622.12271118199</v>
      </c>
      <c r="N14" s="99">
        <v>190928.53272819499</v>
      </c>
      <c r="O14" s="99">
        <v>555832.06161499</v>
      </c>
      <c r="P14" s="99">
        <v>0</v>
      </c>
      <c r="Q14" s="99">
        <v>116800.41944217699</v>
      </c>
      <c r="R14" s="99">
        <v>42908.948729991898</v>
      </c>
      <c r="S14" s="99">
        <v>0</v>
      </c>
      <c r="T14" s="99">
        <v>27630.7000339031</v>
      </c>
      <c r="U14" s="99">
        <v>739098.15071106004</v>
      </c>
      <c r="V14" s="99">
        <v>82797469.339843795</v>
      </c>
      <c r="W14" s="99">
        <v>1333625.1354827899</v>
      </c>
      <c r="X14" s="99">
        <v>49028112.187011696</v>
      </c>
      <c r="Y14" s="99">
        <v>25676303.161377002</v>
      </c>
      <c r="Z14" s="99">
        <v>11244546.6636963</v>
      </c>
      <c r="AA14" s="99">
        <v>4460786.14953613</v>
      </c>
      <c r="AB14" s="99">
        <v>434211.27070617699</v>
      </c>
      <c r="AC14" s="99">
        <v>210186973.37109399</v>
      </c>
      <c r="AD14" s="99">
        <v>29742996.981933601</v>
      </c>
      <c r="AE14" s="99">
        <v>22401184.872558601</v>
      </c>
      <c r="AF14" s="99">
        <v>36514934.022949196</v>
      </c>
      <c r="AG14" s="99">
        <v>29619379.313720699</v>
      </c>
      <c r="AH14" s="99">
        <v>29377974.169677701</v>
      </c>
      <c r="AI14" s="99">
        <v>0</v>
      </c>
      <c r="AJ14" s="99">
        <v>15390448.319091801</v>
      </c>
      <c r="AK14" s="99">
        <v>9145253.84521484</v>
      </c>
      <c r="AL14" s="99">
        <v>0</v>
      </c>
      <c r="AM14" s="99">
        <v>6481329.7526245099</v>
      </c>
      <c r="AN14" s="99">
        <v>240446450.48828101</v>
      </c>
      <c r="AO14" s="99">
        <v>682610751.9375</v>
      </c>
      <c r="AP14" s="99">
        <v>10457577.458740201</v>
      </c>
      <c r="AQ14" s="99">
        <v>377698281.68359399</v>
      </c>
      <c r="AR14" s="99">
        <v>196330721.24218801</v>
      </c>
      <c r="AS14" s="99">
        <v>80395964.589843795</v>
      </c>
      <c r="AT14" s="99">
        <v>31863796.6171875</v>
      </c>
      <c r="AU14" s="99">
        <v>3010480.74182129</v>
      </c>
      <c r="AV14" s="99">
        <v>544951893.3125</v>
      </c>
      <c r="AW14" s="99">
        <v>77122910.03125</v>
      </c>
      <c r="AX14" s="99">
        <v>198970021.56640601</v>
      </c>
      <c r="AY14" s="99">
        <v>301460573.71093798</v>
      </c>
      <c r="AZ14" s="99">
        <v>218121408.81054699</v>
      </c>
      <c r="BA14" s="99">
        <v>236991194.35156301</v>
      </c>
      <c r="BB14" s="99">
        <v>0</v>
      </c>
      <c r="BC14" s="99">
        <v>119901893.631836</v>
      </c>
      <c r="BD14" s="99">
        <v>63870485.935058601</v>
      </c>
      <c r="BE14" s="99">
        <v>0</v>
      </c>
      <c r="BF14" s="99">
        <v>47372389.5869141</v>
      </c>
      <c r="BG14" s="99">
        <v>620417281.60156298</v>
      </c>
      <c r="BH14" s="99">
        <v>160913611.22460899</v>
      </c>
      <c r="BI14" s="99">
        <v>1486940.49940491</v>
      </c>
      <c r="BJ14" s="99">
        <v>115235217.48632801</v>
      </c>
      <c r="BK14" s="99">
        <v>71172360.038085893</v>
      </c>
      <c r="BL14" s="99">
        <v>5286784.4028320303</v>
      </c>
      <c r="BM14" s="99">
        <v>2342903.10296631</v>
      </c>
      <c r="BN14" s="99">
        <v>339296.732654572</v>
      </c>
      <c r="BO14" s="99">
        <v>0</v>
      </c>
      <c r="BP14" s="99">
        <v>0</v>
      </c>
      <c r="BQ14" s="99">
        <v>0</v>
      </c>
      <c r="BR14" s="99">
        <v>96851862.977539107</v>
      </c>
      <c r="BS14" s="99">
        <v>84383125.505859405</v>
      </c>
      <c r="BT14" s="99">
        <v>46091679.408691399</v>
      </c>
      <c r="BU14" s="99">
        <v>0</v>
      </c>
      <c r="BV14" s="99">
        <v>50039447.123535201</v>
      </c>
      <c r="BW14" s="99">
        <v>7354841.1658325205</v>
      </c>
      <c r="BX14" s="99">
        <v>0</v>
      </c>
      <c r="BY14" s="99">
        <v>0</v>
      </c>
      <c r="BZ14" s="99">
        <v>0</v>
      </c>
      <c r="CA14" s="99">
        <v>1905536.5048980699</v>
      </c>
      <c r="CB14" s="99">
        <v>133377689.699219</v>
      </c>
      <c r="CC14" s="99">
        <v>1077957195.39063</v>
      </c>
      <c r="CD14" s="99">
        <v>277462777.11718798</v>
      </c>
      <c r="CE14" s="99">
        <v>69571.648033142104</v>
      </c>
      <c r="CF14" s="99">
        <v>15844819.3117676</v>
      </c>
      <c r="CG14" s="99">
        <v>112828103.746094</v>
      </c>
      <c r="CH14" s="99">
        <v>7560011.90307617</v>
      </c>
      <c r="CI14" s="99">
        <v>1975187.60327148</v>
      </c>
      <c r="CJ14" s="99">
        <v>149056133.97070301</v>
      </c>
      <c r="CK14" s="99">
        <v>1187188305.625</v>
      </c>
      <c r="CL14" s="99">
        <v>285014020.61718798</v>
      </c>
      <c r="CM14" s="166">
        <v>2709244.6897277799</v>
      </c>
      <c r="CN14" s="166">
        <v>389603670.96093798</v>
      </c>
      <c r="CO14" s="166">
        <v>1809237737.15625</v>
      </c>
      <c r="CP14" s="99">
        <v>285014020.61718798</v>
      </c>
      <c r="CQ14" s="99">
        <v>662.96162287145899</v>
      </c>
      <c r="CR14" s="99">
        <v>146970.15691947899</v>
      </c>
      <c r="CS14" s="99">
        <v>1057339.0102081301</v>
      </c>
      <c r="CT14" s="99">
        <v>174886.60024261501</v>
      </c>
      <c r="CU14" s="98">
        <v>717982.23130849598</v>
      </c>
      <c r="CV14" s="98">
        <v>609252.15858022799</v>
      </c>
      <c r="CW14" s="98">
        <v>149222509.0109866</v>
      </c>
      <c r="CX14" s="98">
        <v>1190785299.136724</v>
      </c>
    </row>
    <row r="15" spans="1:102" x14ac:dyDescent="0.2">
      <c r="A15" s="98" t="s">
        <v>79</v>
      </c>
      <c r="B15" s="100">
        <v>39234</v>
      </c>
      <c r="C15" s="99">
        <v>1396055.4547271701</v>
      </c>
      <c r="D15" s="99">
        <v>13685.9246475697</v>
      </c>
      <c r="E15" s="99">
        <v>510166.65413665801</v>
      </c>
      <c r="F15" s="99">
        <v>338518.36404037499</v>
      </c>
      <c r="G15" s="99">
        <v>48555.750003337896</v>
      </c>
      <c r="H15" s="99">
        <v>22280.557715415998</v>
      </c>
      <c r="I15" s="99">
        <v>2651.9582505524199</v>
      </c>
      <c r="J15" s="99">
        <v>605983.50062561</v>
      </c>
      <c r="K15" s="99">
        <v>143916.17798614499</v>
      </c>
      <c r="L15" s="99">
        <v>464293.69916534401</v>
      </c>
      <c r="M15" s="99">
        <v>654274.74379730201</v>
      </c>
      <c r="N15" s="99">
        <v>191182.992330551</v>
      </c>
      <c r="O15" s="99">
        <v>565404.33409118699</v>
      </c>
      <c r="P15" s="99">
        <v>0</v>
      </c>
      <c r="Q15" s="99">
        <v>117182.107880592</v>
      </c>
      <c r="R15" s="99">
        <v>45129.206963539102</v>
      </c>
      <c r="S15" s="99">
        <v>0</v>
      </c>
      <c r="T15" s="99">
        <v>27011.256826162298</v>
      </c>
      <c r="U15" s="99">
        <v>747682.88481140102</v>
      </c>
      <c r="V15" s="99">
        <v>85086509.291992202</v>
      </c>
      <c r="W15" s="99">
        <v>1415141.67185974</v>
      </c>
      <c r="X15" s="99">
        <v>47460928.028808601</v>
      </c>
      <c r="Y15" s="99">
        <v>25216096.284423798</v>
      </c>
      <c r="Z15" s="99">
        <v>12131201.776367201</v>
      </c>
      <c r="AA15" s="99">
        <v>3953630.7100830101</v>
      </c>
      <c r="AB15" s="99">
        <v>386521.43352508498</v>
      </c>
      <c r="AC15" s="99">
        <v>221043283.62304699</v>
      </c>
      <c r="AD15" s="99">
        <v>24091266.658203099</v>
      </c>
      <c r="AE15" s="99">
        <v>22201146.572753899</v>
      </c>
      <c r="AF15" s="99">
        <v>36733730.968261696</v>
      </c>
      <c r="AG15" s="99">
        <v>29582239.798339799</v>
      </c>
      <c r="AH15" s="99">
        <v>29698992.479736298</v>
      </c>
      <c r="AI15" s="99">
        <v>0</v>
      </c>
      <c r="AJ15" s="99">
        <v>15559852.9182129</v>
      </c>
      <c r="AK15" s="99">
        <v>9624299.8714599591</v>
      </c>
      <c r="AL15" s="99">
        <v>0</v>
      </c>
      <c r="AM15" s="99">
        <v>6221655.3229370099</v>
      </c>
      <c r="AN15" s="99">
        <v>244531305.19921899</v>
      </c>
      <c r="AO15" s="99">
        <v>707819480.92968798</v>
      </c>
      <c r="AP15" s="99">
        <v>11230923.3979492</v>
      </c>
      <c r="AQ15" s="99">
        <v>368799039.81640601</v>
      </c>
      <c r="AR15" s="99">
        <v>195022162.55664101</v>
      </c>
      <c r="AS15" s="99">
        <v>86447285.173828095</v>
      </c>
      <c r="AT15" s="99">
        <v>28468226.356201202</v>
      </c>
      <c r="AU15" s="99">
        <v>2697529.3597717299</v>
      </c>
      <c r="AV15" s="99">
        <v>577460907.5625</v>
      </c>
      <c r="AW15" s="99">
        <v>63000243.550292999</v>
      </c>
      <c r="AX15" s="99">
        <v>199242780.36718801</v>
      </c>
      <c r="AY15" s="99">
        <v>306128637.15234399</v>
      </c>
      <c r="AZ15" s="99">
        <v>219788759.16796899</v>
      </c>
      <c r="BA15" s="99">
        <v>241307890.48046899</v>
      </c>
      <c r="BB15" s="99">
        <v>0</v>
      </c>
      <c r="BC15" s="99">
        <v>121611160.878906</v>
      </c>
      <c r="BD15" s="99">
        <v>67684050.303710893</v>
      </c>
      <c r="BE15" s="99">
        <v>0</v>
      </c>
      <c r="BF15" s="99">
        <v>46019417.412597701</v>
      </c>
      <c r="BG15" s="99">
        <v>638198955.74218798</v>
      </c>
      <c r="BH15" s="99">
        <v>166035989.08203101</v>
      </c>
      <c r="BI15" s="99">
        <v>1691223.74285889</v>
      </c>
      <c r="BJ15" s="99">
        <v>112884053.493164</v>
      </c>
      <c r="BK15" s="99">
        <v>70712278.975585893</v>
      </c>
      <c r="BL15" s="99">
        <v>5879839.9614257803</v>
      </c>
      <c r="BM15" s="99">
        <v>2035149.91729736</v>
      </c>
      <c r="BN15" s="99">
        <v>304506.27650451701</v>
      </c>
      <c r="BO15" s="99">
        <v>0</v>
      </c>
      <c r="BP15" s="99">
        <v>0</v>
      </c>
      <c r="BQ15" s="99">
        <v>0</v>
      </c>
      <c r="BR15" s="99">
        <v>97881537.528320298</v>
      </c>
      <c r="BS15" s="99">
        <v>85053494.597656295</v>
      </c>
      <c r="BT15" s="99">
        <v>47052737.649902299</v>
      </c>
      <c r="BU15" s="99">
        <v>0</v>
      </c>
      <c r="BV15" s="99">
        <v>50497598.319824196</v>
      </c>
      <c r="BW15" s="99">
        <v>7786654.5221557599</v>
      </c>
      <c r="BX15" s="99">
        <v>0</v>
      </c>
      <c r="BY15" s="99">
        <v>0</v>
      </c>
      <c r="BZ15" s="99">
        <v>0</v>
      </c>
      <c r="CA15" s="99">
        <v>1922045.7344207801</v>
      </c>
      <c r="CB15" s="99">
        <v>134154740.26367199</v>
      </c>
      <c r="CC15" s="99">
        <v>1093513893.78125</v>
      </c>
      <c r="CD15" s="99">
        <v>280517697.921875</v>
      </c>
      <c r="CE15" s="99">
        <v>70757.788830757097</v>
      </c>
      <c r="CF15" s="99">
        <v>16019099.092285199</v>
      </c>
      <c r="CG15" s="99">
        <v>114930461.537109</v>
      </c>
      <c r="CH15" s="99">
        <v>7942139.2465209998</v>
      </c>
      <c r="CI15" s="99">
        <v>1993224.9958496101</v>
      </c>
      <c r="CJ15" s="99">
        <v>150687571.74023399</v>
      </c>
      <c r="CK15" s="99">
        <v>1207817601.40625</v>
      </c>
      <c r="CL15" s="99">
        <v>288456028.80859399</v>
      </c>
      <c r="CM15" s="166">
        <v>2735315.25744629</v>
      </c>
      <c r="CN15" s="166">
        <v>394528894.83593798</v>
      </c>
      <c r="CO15" s="166">
        <v>1847926650.95313</v>
      </c>
      <c r="CP15" s="99">
        <v>288456028.80859399</v>
      </c>
      <c r="CQ15" s="99">
        <v>718.43372766673599</v>
      </c>
      <c r="CR15" s="99">
        <v>157676.85070800799</v>
      </c>
      <c r="CS15" s="99">
        <v>1140818.4227294901</v>
      </c>
      <c r="CT15" s="99">
        <v>188280.17874908401</v>
      </c>
      <c r="CU15" s="98">
        <v>675944.969702253</v>
      </c>
      <c r="CV15" s="98">
        <v>649410.81539222202</v>
      </c>
      <c r="CW15" s="98">
        <v>150173839.35595718</v>
      </c>
      <c r="CX15" s="98">
        <v>1208444355.3183589</v>
      </c>
    </row>
    <row r="16" spans="1:102" x14ac:dyDescent="0.2">
      <c r="A16" s="98" t="s">
        <v>79</v>
      </c>
      <c r="B16" s="100">
        <v>39326</v>
      </c>
      <c r="C16" s="99">
        <v>1427109.7371978799</v>
      </c>
      <c r="D16" s="99">
        <v>13674.8764939308</v>
      </c>
      <c r="E16" s="99">
        <v>500869.59439086902</v>
      </c>
      <c r="F16" s="99">
        <v>339082.59673309303</v>
      </c>
      <c r="G16" s="99">
        <v>52371.975184917501</v>
      </c>
      <c r="H16" s="99">
        <v>19568.8185055256</v>
      </c>
      <c r="I16" s="99">
        <v>2326.7573105096799</v>
      </c>
      <c r="J16" s="99">
        <v>632126.54811859096</v>
      </c>
      <c r="K16" s="99">
        <v>124943.22162532801</v>
      </c>
      <c r="L16" s="99">
        <v>457553.02543258702</v>
      </c>
      <c r="M16" s="99">
        <v>658619.77787017799</v>
      </c>
      <c r="N16" s="99">
        <v>191686.35982322699</v>
      </c>
      <c r="O16" s="99">
        <v>576484.61146545399</v>
      </c>
      <c r="P16" s="99">
        <v>0</v>
      </c>
      <c r="Q16" s="99">
        <v>116825.794901848</v>
      </c>
      <c r="R16" s="99">
        <v>47107.246599197402</v>
      </c>
      <c r="S16" s="99">
        <v>0</v>
      </c>
      <c r="T16" s="99">
        <v>26021.081134319302</v>
      </c>
      <c r="U16" s="99">
        <v>756160.46333313</v>
      </c>
      <c r="V16" s="99">
        <v>87059091.243164107</v>
      </c>
      <c r="W16" s="99">
        <v>1430215.1192321801</v>
      </c>
      <c r="X16" s="99">
        <v>46475065.331054702</v>
      </c>
      <c r="Y16" s="99">
        <v>25227187.309570301</v>
      </c>
      <c r="Z16" s="99">
        <v>12875009.90979</v>
      </c>
      <c r="AA16" s="99">
        <v>3447322.84234619</v>
      </c>
      <c r="AB16" s="99">
        <v>337425.707500458</v>
      </c>
      <c r="AC16" s="99">
        <v>227054705.35546899</v>
      </c>
      <c r="AD16" s="99">
        <v>21387034.080078099</v>
      </c>
      <c r="AE16" s="99">
        <v>21949742.733154301</v>
      </c>
      <c r="AF16" s="99">
        <v>36860369.465332001</v>
      </c>
      <c r="AG16" s="99">
        <v>29607014.635009799</v>
      </c>
      <c r="AH16" s="99">
        <v>30543330.045410201</v>
      </c>
      <c r="AI16" s="99">
        <v>0</v>
      </c>
      <c r="AJ16" s="99">
        <v>15549840.7370605</v>
      </c>
      <c r="AK16" s="99">
        <v>10092977.5737305</v>
      </c>
      <c r="AL16" s="99">
        <v>0</v>
      </c>
      <c r="AM16" s="99">
        <v>5991041.4878540002</v>
      </c>
      <c r="AN16" s="99">
        <v>247966871.21875</v>
      </c>
      <c r="AO16" s="99">
        <v>733804709.25781298</v>
      </c>
      <c r="AP16" s="99">
        <v>11438927.8358154</v>
      </c>
      <c r="AQ16" s="99">
        <v>364647944.6875</v>
      </c>
      <c r="AR16" s="99">
        <v>195737465.86132801</v>
      </c>
      <c r="AS16" s="99">
        <v>92707957.130859405</v>
      </c>
      <c r="AT16" s="99">
        <v>25038510.644775402</v>
      </c>
      <c r="AU16" s="99">
        <v>2375240.6337585398</v>
      </c>
      <c r="AV16" s="99">
        <v>602058293.96875</v>
      </c>
      <c r="AW16" s="99">
        <v>56575956.927246101</v>
      </c>
      <c r="AX16" s="99">
        <v>199846241.515625</v>
      </c>
      <c r="AY16" s="99">
        <v>310642666.76171899</v>
      </c>
      <c r="AZ16" s="99">
        <v>221681383.24804699</v>
      </c>
      <c r="BA16" s="99">
        <v>251016580.79101601</v>
      </c>
      <c r="BB16" s="99">
        <v>0</v>
      </c>
      <c r="BC16" s="99">
        <v>122449885.412109</v>
      </c>
      <c r="BD16" s="99">
        <v>71700281.201171905</v>
      </c>
      <c r="BE16" s="99">
        <v>0</v>
      </c>
      <c r="BF16" s="99">
        <v>44609713.446777299</v>
      </c>
      <c r="BG16" s="99">
        <v>656156640.359375</v>
      </c>
      <c r="BH16" s="99">
        <v>171689620.60546899</v>
      </c>
      <c r="BI16" s="99">
        <v>1711647.4870758101</v>
      </c>
      <c r="BJ16" s="99">
        <v>110995115.597656</v>
      </c>
      <c r="BK16" s="99">
        <v>70544043.490234405</v>
      </c>
      <c r="BL16" s="99">
        <v>6569169.7163696298</v>
      </c>
      <c r="BM16" s="99">
        <v>1841352.4864807101</v>
      </c>
      <c r="BN16" s="99">
        <v>241492.36905479399</v>
      </c>
      <c r="BO16" s="99">
        <v>0</v>
      </c>
      <c r="BP16" s="99">
        <v>0</v>
      </c>
      <c r="BQ16" s="99">
        <v>0</v>
      </c>
      <c r="BR16" s="99">
        <v>99069656.754882798</v>
      </c>
      <c r="BS16" s="99">
        <v>85734692.118164107</v>
      </c>
      <c r="BT16" s="99">
        <v>48923464.4677734</v>
      </c>
      <c r="BU16" s="99">
        <v>0</v>
      </c>
      <c r="BV16" s="99">
        <v>50994002.449707001</v>
      </c>
      <c r="BW16" s="99">
        <v>8152636.8482055701</v>
      </c>
      <c r="BX16" s="99">
        <v>0</v>
      </c>
      <c r="BY16" s="99">
        <v>0</v>
      </c>
      <c r="BZ16" s="99">
        <v>0</v>
      </c>
      <c r="CA16" s="99">
        <v>1940566.4299469001</v>
      </c>
      <c r="CB16" s="99">
        <v>134536877.75585899</v>
      </c>
      <c r="CC16" s="99">
        <v>1106182467.65625</v>
      </c>
      <c r="CD16" s="99">
        <v>284798611.58593798</v>
      </c>
      <c r="CE16" s="99">
        <v>71837.887301444993</v>
      </c>
      <c r="CF16" s="99">
        <v>16192090.325073199</v>
      </c>
      <c r="CG16" s="99">
        <v>117386160.51367199</v>
      </c>
      <c r="CH16" s="99">
        <v>8409771.3726806603</v>
      </c>
      <c r="CI16" s="99">
        <v>2011878.7560729999</v>
      </c>
      <c r="CJ16" s="99">
        <v>150942489.56054699</v>
      </c>
      <c r="CK16" s="99">
        <v>1226670487.0625</v>
      </c>
      <c r="CL16" s="99">
        <v>293272427.22656298</v>
      </c>
      <c r="CM16" s="166">
        <v>2761952.4322814899</v>
      </c>
      <c r="CN16" s="166">
        <v>398976991.265625</v>
      </c>
      <c r="CO16" s="166">
        <v>1884697869.5625</v>
      </c>
      <c r="CP16" s="99">
        <v>293272427.22656298</v>
      </c>
      <c r="CQ16" s="99">
        <v>774.13894076645397</v>
      </c>
      <c r="CR16" s="99">
        <v>166091.45383834801</v>
      </c>
      <c r="CS16" s="99">
        <v>1212872.4989318801</v>
      </c>
      <c r="CT16" s="99">
        <v>206694.64096069301</v>
      </c>
      <c r="CU16" s="98">
        <v>645536.99059006805</v>
      </c>
      <c r="CV16" s="98">
        <v>679010.28927346796</v>
      </c>
      <c r="CW16" s="98">
        <v>150728968.0809322</v>
      </c>
      <c r="CX16" s="98">
        <v>1223568628.1699219</v>
      </c>
    </row>
    <row r="17" spans="1:102" x14ac:dyDescent="0.2">
      <c r="A17" s="98" t="s">
        <v>79</v>
      </c>
      <c r="B17" s="100">
        <v>39417</v>
      </c>
      <c r="C17" s="99">
        <v>1456626.94288635</v>
      </c>
      <c r="D17" s="99">
        <v>14487.3713252544</v>
      </c>
      <c r="E17" s="99">
        <v>489731.72825241101</v>
      </c>
      <c r="F17" s="99">
        <v>333965.56542587298</v>
      </c>
      <c r="G17" s="99">
        <v>55449.459419727304</v>
      </c>
      <c r="H17" s="99">
        <v>17026.208718776699</v>
      </c>
      <c r="I17" s="99">
        <v>2058.1481617689101</v>
      </c>
      <c r="J17" s="99">
        <v>652949.64072418201</v>
      </c>
      <c r="K17" s="99">
        <v>107860.99747467</v>
      </c>
      <c r="L17" s="99">
        <v>453838.57288360602</v>
      </c>
      <c r="M17" s="99">
        <v>663278.557319641</v>
      </c>
      <c r="N17" s="99">
        <v>191655.461303711</v>
      </c>
      <c r="O17" s="99">
        <v>594088.35587310803</v>
      </c>
      <c r="P17" s="99">
        <v>0</v>
      </c>
      <c r="Q17" s="99">
        <v>117660.66046619399</v>
      </c>
      <c r="R17" s="99">
        <v>49114.566820621498</v>
      </c>
      <c r="S17" s="99">
        <v>0</v>
      </c>
      <c r="T17" s="99">
        <v>24752.803121328401</v>
      </c>
      <c r="U17" s="99">
        <v>763297.50054931606</v>
      </c>
      <c r="V17" s="99">
        <v>88720471.378906295</v>
      </c>
      <c r="W17" s="99">
        <v>1597742.00050354</v>
      </c>
      <c r="X17" s="99">
        <v>45606508.1103516</v>
      </c>
      <c r="Y17" s="99">
        <v>25016354.291015599</v>
      </c>
      <c r="Z17" s="99">
        <v>13320042.552002</v>
      </c>
      <c r="AA17" s="99">
        <v>3001418.0989685101</v>
      </c>
      <c r="AB17" s="99">
        <v>301686.47898101801</v>
      </c>
      <c r="AC17" s="99">
        <v>232091929.03906301</v>
      </c>
      <c r="AD17" s="99">
        <v>17124485.222167999</v>
      </c>
      <c r="AE17" s="99">
        <v>21931376.572753899</v>
      </c>
      <c r="AF17" s="99">
        <v>37096191.965332001</v>
      </c>
      <c r="AG17" s="99">
        <v>29532046.9602051</v>
      </c>
      <c r="AH17" s="99">
        <v>31565458.818847701</v>
      </c>
      <c r="AI17" s="99">
        <v>0</v>
      </c>
      <c r="AJ17" s="99">
        <v>15715856.8664551</v>
      </c>
      <c r="AK17" s="99">
        <v>10629705.6745605</v>
      </c>
      <c r="AL17" s="99">
        <v>0</v>
      </c>
      <c r="AM17" s="99">
        <v>5617417.79833984</v>
      </c>
      <c r="AN17" s="99">
        <v>250892149.41992199</v>
      </c>
      <c r="AO17" s="99">
        <v>755417453.078125</v>
      </c>
      <c r="AP17" s="99">
        <v>12836378.6998291</v>
      </c>
      <c r="AQ17" s="99">
        <v>360474779.11328101</v>
      </c>
      <c r="AR17" s="99">
        <v>194382226.93945301</v>
      </c>
      <c r="AS17" s="99">
        <v>98376322.3125</v>
      </c>
      <c r="AT17" s="99">
        <v>22016974.881103501</v>
      </c>
      <c r="AU17" s="99">
        <v>2153835.3846130399</v>
      </c>
      <c r="AV17" s="99">
        <v>617596833.421875</v>
      </c>
      <c r="AW17" s="99">
        <v>45623187.735839799</v>
      </c>
      <c r="AX17" s="99">
        <v>201065496.29296899</v>
      </c>
      <c r="AY17" s="99">
        <v>315890028.41406298</v>
      </c>
      <c r="AZ17" s="99">
        <v>223385742.84765601</v>
      </c>
      <c r="BA17" s="99">
        <v>262119575.15039101</v>
      </c>
      <c r="BB17" s="99">
        <v>0</v>
      </c>
      <c r="BC17" s="99">
        <v>125079726.94043</v>
      </c>
      <c r="BD17" s="99">
        <v>76887466.653320298</v>
      </c>
      <c r="BE17" s="99">
        <v>0</v>
      </c>
      <c r="BF17" s="99">
        <v>42530711.779785201</v>
      </c>
      <c r="BG17" s="99">
        <v>669408933.3125</v>
      </c>
      <c r="BH17" s="99">
        <v>178128456.69335899</v>
      </c>
      <c r="BI17" s="99">
        <v>1763863.3388671901</v>
      </c>
      <c r="BJ17" s="99">
        <v>109797557.011719</v>
      </c>
      <c r="BK17" s="99">
        <v>70595270.206054702</v>
      </c>
      <c r="BL17" s="99">
        <v>7814041.7310790997</v>
      </c>
      <c r="BM17" s="99">
        <v>1712864.81904602</v>
      </c>
      <c r="BN17" s="99">
        <v>234457.20981216399</v>
      </c>
      <c r="BO17" s="99">
        <v>0</v>
      </c>
      <c r="BP17" s="99">
        <v>0</v>
      </c>
      <c r="BQ17" s="99">
        <v>0</v>
      </c>
      <c r="BR17" s="99">
        <v>100733381.94238301</v>
      </c>
      <c r="BS17" s="99">
        <v>86204636.185546905</v>
      </c>
      <c r="BT17" s="99">
        <v>50981945.890136696</v>
      </c>
      <c r="BU17" s="99">
        <v>0</v>
      </c>
      <c r="BV17" s="99">
        <v>51613762.291992202</v>
      </c>
      <c r="BW17" s="99">
        <v>9364181.0112304706</v>
      </c>
      <c r="BX17" s="99">
        <v>0</v>
      </c>
      <c r="BY17" s="99">
        <v>0</v>
      </c>
      <c r="BZ17" s="99">
        <v>0</v>
      </c>
      <c r="CA17" s="99">
        <v>1959055.0756378199</v>
      </c>
      <c r="CB17" s="99">
        <v>135970037.33398399</v>
      </c>
      <c r="CC17" s="99">
        <v>1127552956.1875</v>
      </c>
      <c r="CD17" s="99">
        <v>289312789.60546899</v>
      </c>
      <c r="CE17" s="99">
        <v>72687.341306686401</v>
      </c>
      <c r="CF17" s="99">
        <v>16400795.5477295</v>
      </c>
      <c r="CG17" s="99">
        <v>120452788.505859</v>
      </c>
      <c r="CH17" s="99">
        <v>9540414.9644775409</v>
      </c>
      <c r="CI17" s="99">
        <v>2031853.8006897001</v>
      </c>
      <c r="CJ17" s="99">
        <v>152511384.81640601</v>
      </c>
      <c r="CK17" s="99">
        <v>1249998152.45313</v>
      </c>
      <c r="CL17" s="99">
        <v>298784058.24218798</v>
      </c>
      <c r="CM17" s="166">
        <v>2789978.5523376502</v>
      </c>
      <c r="CN17" s="166">
        <v>403248968.83984399</v>
      </c>
      <c r="CO17" s="166">
        <v>1920692389.625</v>
      </c>
      <c r="CP17" s="99">
        <v>298784058.24218798</v>
      </c>
      <c r="CQ17" s="99">
        <v>822.83909157663595</v>
      </c>
      <c r="CR17" s="99">
        <v>172555.074842453</v>
      </c>
      <c r="CS17" s="99">
        <v>1271374.9862670901</v>
      </c>
      <c r="CT17" s="99">
        <v>215361.464530945</v>
      </c>
      <c r="CU17" s="98">
        <v>615853.67836076405</v>
      </c>
      <c r="CV17" s="98">
        <v>702706.88694173703</v>
      </c>
      <c r="CW17" s="98">
        <v>152370832.88171348</v>
      </c>
      <c r="CX17" s="98">
        <v>1248005744.6933589</v>
      </c>
    </row>
    <row r="18" spans="1:102" x14ac:dyDescent="0.2">
      <c r="A18" s="98" t="s">
        <v>79</v>
      </c>
      <c r="B18" s="100">
        <v>39508</v>
      </c>
      <c r="C18" s="99">
        <v>1479009.8499755899</v>
      </c>
      <c r="D18" s="99">
        <v>15000.401223659501</v>
      </c>
      <c r="E18" s="99">
        <v>483710.34298324602</v>
      </c>
      <c r="F18" s="99">
        <v>334778.66476440401</v>
      </c>
      <c r="G18" s="99">
        <v>59077.7043938637</v>
      </c>
      <c r="H18" s="99">
        <v>15321.1095768213</v>
      </c>
      <c r="I18" s="99">
        <v>1837.1709938347301</v>
      </c>
      <c r="J18" s="99">
        <v>680967.32564544701</v>
      </c>
      <c r="K18" s="99">
        <v>91396.727632522598</v>
      </c>
      <c r="L18" s="99">
        <v>454259.306564331</v>
      </c>
      <c r="M18" s="99">
        <v>665860.78278350795</v>
      </c>
      <c r="N18" s="99">
        <v>190894.673711777</v>
      </c>
      <c r="O18" s="99">
        <v>607055.88254547096</v>
      </c>
      <c r="P18" s="99">
        <v>0</v>
      </c>
      <c r="Q18" s="99">
        <v>117539.746683121</v>
      </c>
      <c r="R18" s="99">
        <v>51561.861805915803</v>
      </c>
      <c r="S18" s="99">
        <v>0</v>
      </c>
      <c r="T18" s="99">
        <v>24186.7779154778</v>
      </c>
      <c r="U18" s="99">
        <v>772555.79958343494</v>
      </c>
      <c r="V18" s="99">
        <v>89381255.087890595</v>
      </c>
      <c r="W18" s="99">
        <v>1630814.91178894</v>
      </c>
      <c r="X18" s="99">
        <v>44515703.921386696</v>
      </c>
      <c r="Y18" s="99">
        <v>24759949.869384799</v>
      </c>
      <c r="Z18" s="99">
        <v>14017165.6630859</v>
      </c>
      <c r="AA18" s="99">
        <v>2625949.2992248498</v>
      </c>
      <c r="AB18" s="99">
        <v>259783.69754600499</v>
      </c>
      <c r="AC18" s="99">
        <v>238630757.97070301</v>
      </c>
      <c r="AD18" s="99">
        <v>13781080.4245605</v>
      </c>
      <c r="AE18" s="99">
        <v>21706195.9697266</v>
      </c>
      <c r="AF18" s="99">
        <v>36978532.0087891</v>
      </c>
      <c r="AG18" s="99">
        <v>29265332.2880859</v>
      </c>
      <c r="AH18" s="99">
        <v>32280771.935546901</v>
      </c>
      <c r="AI18" s="99">
        <v>0</v>
      </c>
      <c r="AJ18" s="99">
        <v>15713327.6170654</v>
      </c>
      <c r="AK18" s="99">
        <v>11042556.950195299</v>
      </c>
      <c r="AL18" s="99">
        <v>0</v>
      </c>
      <c r="AM18" s="99">
        <v>5373058.9529418899</v>
      </c>
      <c r="AN18" s="99">
        <v>252877092.37695301</v>
      </c>
      <c r="AO18" s="99">
        <v>772027455.52343798</v>
      </c>
      <c r="AP18" s="99">
        <v>12786847.3006592</v>
      </c>
      <c r="AQ18" s="99">
        <v>357522250.87890601</v>
      </c>
      <c r="AR18" s="99">
        <v>195793114.05468801</v>
      </c>
      <c r="AS18" s="99">
        <v>103824466.97363301</v>
      </c>
      <c r="AT18" s="99">
        <v>19526546.604247998</v>
      </c>
      <c r="AU18" s="99">
        <v>1885120.0676269501</v>
      </c>
      <c r="AV18" s="99">
        <v>650178423.921875</v>
      </c>
      <c r="AW18" s="99">
        <v>37501721.051757798</v>
      </c>
      <c r="AX18" s="99">
        <v>202070589.44531301</v>
      </c>
      <c r="AY18" s="99">
        <v>320510746.92968798</v>
      </c>
      <c r="AZ18" s="99">
        <v>224255727.22851601</v>
      </c>
      <c r="BA18" s="99">
        <v>271059810.98828101</v>
      </c>
      <c r="BB18" s="99">
        <v>0</v>
      </c>
      <c r="BC18" s="99">
        <v>125826221.32324199</v>
      </c>
      <c r="BD18" s="99">
        <v>80893735.260742202</v>
      </c>
      <c r="BE18" s="99">
        <v>0</v>
      </c>
      <c r="BF18" s="99">
        <v>41162682.136718802</v>
      </c>
      <c r="BG18" s="99">
        <v>686670421.4375</v>
      </c>
      <c r="BH18" s="99">
        <v>166638395.92578101</v>
      </c>
      <c r="BI18" s="99">
        <v>1697366.3649597201</v>
      </c>
      <c r="BJ18" s="99">
        <v>98896363.103515595</v>
      </c>
      <c r="BK18" s="99">
        <v>63611334.622070298</v>
      </c>
      <c r="BL18" s="99">
        <v>8614408.7906494103</v>
      </c>
      <c r="BM18" s="99">
        <v>1625307.05366516</v>
      </c>
      <c r="BN18" s="99">
        <v>239355.89203834499</v>
      </c>
      <c r="BO18" s="99">
        <v>0</v>
      </c>
      <c r="BP18" s="99">
        <v>0</v>
      </c>
      <c r="BQ18" s="99">
        <v>0</v>
      </c>
      <c r="BR18" s="99">
        <v>90853653.430664107</v>
      </c>
      <c r="BS18" s="99">
        <v>77384718.6875</v>
      </c>
      <c r="BT18" s="99">
        <v>52732726.715820298</v>
      </c>
      <c r="BU18" s="99">
        <v>0</v>
      </c>
      <c r="BV18" s="99">
        <v>46644448.0693359</v>
      </c>
      <c r="BW18" s="99">
        <v>9928758.2237548791</v>
      </c>
      <c r="BX18" s="99">
        <v>0</v>
      </c>
      <c r="BY18" s="99">
        <v>0</v>
      </c>
      <c r="BZ18" s="99">
        <v>0</v>
      </c>
      <c r="CA18" s="99">
        <v>1978428.8556365999</v>
      </c>
      <c r="CB18" s="99">
        <v>135197636.14257801</v>
      </c>
      <c r="CC18" s="99">
        <v>1134973586</v>
      </c>
      <c r="CD18" s="99">
        <v>267469685.046875</v>
      </c>
      <c r="CE18" s="99">
        <v>74408.242692947402</v>
      </c>
      <c r="CF18" s="99">
        <v>16586067.685424799</v>
      </c>
      <c r="CG18" s="99">
        <v>123285096.383789</v>
      </c>
      <c r="CH18" s="99">
        <v>10165875.8240967</v>
      </c>
      <c r="CI18" s="99">
        <v>2052805.4613647501</v>
      </c>
      <c r="CJ18" s="99">
        <v>152025208.49218801</v>
      </c>
      <c r="CK18" s="99">
        <v>1263374610.64063</v>
      </c>
      <c r="CL18" s="99">
        <v>277711705.66796899</v>
      </c>
      <c r="CM18" s="166">
        <v>2819710.1762390099</v>
      </c>
      <c r="CN18" s="166">
        <v>405006638.08984399</v>
      </c>
      <c r="CO18" s="166">
        <v>1951250613.0625</v>
      </c>
      <c r="CP18" s="99">
        <v>277711705.66796899</v>
      </c>
      <c r="CQ18" s="99">
        <v>885.14951462298598</v>
      </c>
      <c r="CR18" s="99">
        <v>182643.654920578</v>
      </c>
      <c r="CS18" s="99">
        <v>1347552.8396759001</v>
      </c>
      <c r="CT18" s="99">
        <v>230234.56147575399</v>
      </c>
      <c r="CU18" s="98">
        <v>589794.76936308597</v>
      </c>
      <c r="CV18" s="98">
        <v>733950.75953471102</v>
      </c>
      <c r="CW18" s="98">
        <v>151783703.82800281</v>
      </c>
      <c r="CX18" s="98">
        <v>1258258682.3837891</v>
      </c>
    </row>
    <row r="19" spans="1:102" x14ac:dyDescent="0.2">
      <c r="A19" s="98" t="s">
        <v>79</v>
      </c>
      <c r="B19" s="100">
        <v>39600</v>
      </c>
      <c r="C19" s="99">
        <v>1503952.0857391399</v>
      </c>
      <c r="D19" s="99">
        <v>14116.6998832226</v>
      </c>
      <c r="E19" s="99">
        <v>471115.08584213298</v>
      </c>
      <c r="F19" s="99">
        <v>329696.31806564302</v>
      </c>
      <c r="G19" s="99">
        <v>62598.827446937597</v>
      </c>
      <c r="H19" s="99">
        <v>13304.660746097599</v>
      </c>
      <c r="I19" s="99">
        <v>1596.6285319328299</v>
      </c>
      <c r="J19" s="99">
        <v>707674.05569457996</v>
      </c>
      <c r="K19" s="99">
        <v>76615.822913169904</v>
      </c>
      <c r="L19" s="99">
        <v>453926.13346862799</v>
      </c>
      <c r="M19" s="99">
        <v>670176.721824646</v>
      </c>
      <c r="N19" s="99">
        <v>189484.642511368</v>
      </c>
      <c r="O19" s="99">
        <v>617517.81531524705</v>
      </c>
      <c r="P19" s="99">
        <v>0</v>
      </c>
      <c r="Q19" s="99">
        <v>116367.939695358</v>
      </c>
      <c r="R19" s="99">
        <v>53715.6820511818</v>
      </c>
      <c r="S19" s="99">
        <v>0</v>
      </c>
      <c r="T19" s="99">
        <v>23727.3110151291</v>
      </c>
      <c r="U19" s="99">
        <v>782448.65370178199</v>
      </c>
      <c r="V19" s="99">
        <v>90748148.670898393</v>
      </c>
      <c r="W19" s="99">
        <v>1318043.9768981901</v>
      </c>
      <c r="X19" s="99">
        <v>43318901.675292999</v>
      </c>
      <c r="Y19" s="99">
        <v>24256548.9382324</v>
      </c>
      <c r="Z19" s="99">
        <v>14529465.2845459</v>
      </c>
      <c r="AA19" s="99">
        <v>2315393.2772827102</v>
      </c>
      <c r="AB19" s="99">
        <v>228816.74581337001</v>
      </c>
      <c r="AC19" s="99">
        <v>247849680.81835899</v>
      </c>
      <c r="AD19" s="99">
        <v>11284071.676635699</v>
      </c>
      <c r="AE19" s="99">
        <v>21728543.876708999</v>
      </c>
      <c r="AF19" s="99">
        <v>37001022.0849609</v>
      </c>
      <c r="AG19" s="99">
        <v>28891670.834472701</v>
      </c>
      <c r="AH19" s="99">
        <v>32760131.2265625</v>
      </c>
      <c r="AI19" s="99">
        <v>0</v>
      </c>
      <c r="AJ19" s="99">
        <v>15269832.2312012</v>
      </c>
      <c r="AK19" s="99">
        <v>11444317.088867201</v>
      </c>
      <c r="AL19" s="99">
        <v>0</v>
      </c>
      <c r="AM19" s="99">
        <v>5207358.4081420898</v>
      </c>
      <c r="AN19" s="99">
        <v>257002712.97656301</v>
      </c>
      <c r="AO19" s="99">
        <v>786945786.859375</v>
      </c>
      <c r="AP19" s="99">
        <v>10562927.8945313</v>
      </c>
      <c r="AQ19" s="99">
        <v>351198158.78515601</v>
      </c>
      <c r="AR19" s="99">
        <v>193787528.12695301</v>
      </c>
      <c r="AS19" s="99">
        <v>109871164.792969</v>
      </c>
      <c r="AT19" s="99">
        <v>17381990.416015599</v>
      </c>
      <c r="AU19" s="99">
        <v>1677443.62823486</v>
      </c>
      <c r="AV19" s="99">
        <v>679233331.28125</v>
      </c>
      <c r="AW19" s="99">
        <v>30974547.5778809</v>
      </c>
      <c r="AX19" s="99">
        <v>204220685.49609399</v>
      </c>
      <c r="AY19" s="99">
        <v>322135439.77734399</v>
      </c>
      <c r="AZ19" s="99">
        <v>223232964.67382801</v>
      </c>
      <c r="BA19" s="99">
        <v>278086797.92968798</v>
      </c>
      <c r="BB19" s="99">
        <v>0</v>
      </c>
      <c r="BC19" s="99">
        <v>124106115.537109</v>
      </c>
      <c r="BD19" s="99">
        <v>85013276.830078095</v>
      </c>
      <c r="BE19" s="99">
        <v>0</v>
      </c>
      <c r="BF19" s="99">
        <v>40497888.333984397</v>
      </c>
      <c r="BG19" s="99">
        <v>707681632.86718798</v>
      </c>
      <c r="BH19" s="99">
        <v>171321920.21484399</v>
      </c>
      <c r="BI19" s="99">
        <v>1696746.8753967299</v>
      </c>
      <c r="BJ19" s="99">
        <v>97143089.985351607</v>
      </c>
      <c r="BK19" s="99">
        <v>62755195.1171875</v>
      </c>
      <c r="BL19" s="99">
        <v>9332411.0378418006</v>
      </c>
      <c r="BM19" s="99">
        <v>1349251.56536865</v>
      </c>
      <c r="BN19" s="99">
        <v>207969.061058044</v>
      </c>
      <c r="BO19" s="99">
        <v>0</v>
      </c>
      <c r="BP19" s="99">
        <v>0</v>
      </c>
      <c r="BQ19" s="99">
        <v>0</v>
      </c>
      <c r="BR19" s="99">
        <v>91575216.447265595</v>
      </c>
      <c r="BS19" s="99">
        <v>76982391.344726607</v>
      </c>
      <c r="BT19" s="99">
        <v>54178872.077636696</v>
      </c>
      <c r="BU19" s="99">
        <v>0</v>
      </c>
      <c r="BV19" s="99">
        <v>46876262.892578103</v>
      </c>
      <c r="BW19" s="99">
        <v>10501749.6789551</v>
      </c>
      <c r="BX19" s="99">
        <v>0</v>
      </c>
      <c r="BY19" s="99">
        <v>0</v>
      </c>
      <c r="BZ19" s="99">
        <v>0</v>
      </c>
      <c r="CA19" s="99">
        <v>1991165.94789124</v>
      </c>
      <c r="CB19" s="99">
        <v>135554125.77148399</v>
      </c>
      <c r="CC19" s="99">
        <v>1150592553.84375</v>
      </c>
      <c r="CD19" s="99">
        <v>270032831.79296899</v>
      </c>
      <c r="CE19" s="99">
        <v>75690.421139717102</v>
      </c>
      <c r="CF19" s="99">
        <v>16796613.6569824</v>
      </c>
      <c r="CG19" s="99">
        <v>126402551.021484</v>
      </c>
      <c r="CH19" s="99">
        <v>10737406.278808599</v>
      </c>
      <c r="CI19" s="99">
        <v>2067158.26216125</v>
      </c>
      <c r="CJ19" s="99">
        <v>152099001.49414101</v>
      </c>
      <c r="CK19" s="99">
        <v>1278264452.29688</v>
      </c>
      <c r="CL19" s="99">
        <v>280771437.60156298</v>
      </c>
      <c r="CM19" s="166">
        <v>2843122.4201965299</v>
      </c>
      <c r="CN19" s="166">
        <v>408798130.421875</v>
      </c>
      <c r="CO19" s="166">
        <v>1984095184.14063</v>
      </c>
      <c r="CP19" s="99">
        <v>280771437.60156298</v>
      </c>
      <c r="CQ19" s="99">
        <v>937.693742200732</v>
      </c>
      <c r="CR19" s="99">
        <v>190071.49964141799</v>
      </c>
      <c r="CS19" s="99">
        <v>1425033.5188446001</v>
      </c>
      <c r="CT19" s="99">
        <v>241861.93920326201</v>
      </c>
      <c r="CU19" s="98">
        <v>560505.42758520006</v>
      </c>
      <c r="CV19" s="98">
        <v>763922.77357947396</v>
      </c>
      <c r="CW19" s="98">
        <v>152350739.42846638</v>
      </c>
      <c r="CX19" s="98">
        <v>1276995104.8652339</v>
      </c>
    </row>
    <row r="20" spans="1:102" x14ac:dyDescent="0.2">
      <c r="A20" s="98" t="s">
        <v>79</v>
      </c>
      <c r="B20" s="100">
        <v>39692</v>
      </c>
      <c r="C20" s="99">
        <v>1526313.8135376</v>
      </c>
      <c r="D20" s="99">
        <v>16314.1683744192</v>
      </c>
      <c r="E20" s="99">
        <v>456303.36226654099</v>
      </c>
      <c r="F20" s="99">
        <v>322898.51151657099</v>
      </c>
      <c r="G20" s="99">
        <v>65897.556282043501</v>
      </c>
      <c r="H20" s="99">
        <v>11100.9590630531</v>
      </c>
      <c r="I20" s="99">
        <v>1365.82377155125</v>
      </c>
      <c r="J20" s="99">
        <v>729334.50079345703</v>
      </c>
      <c r="K20" s="99">
        <v>64548.381103038802</v>
      </c>
      <c r="L20" s="99">
        <v>444409.45523834199</v>
      </c>
      <c r="M20" s="99">
        <v>673406.22915649402</v>
      </c>
      <c r="N20" s="99">
        <v>187442.69617652899</v>
      </c>
      <c r="O20" s="99">
        <v>626884.55764770496</v>
      </c>
      <c r="P20" s="99">
        <v>0</v>
      </c>
      <c r="Q20" s="99">
        <v>117460.04677486399</v>
      </c>
      <c r="R20" s="99">
        <v>55454.626338958697</v>
      </c>
      <c r="S20" s="99">
        <v>0</v>
      </c>
      <c r="T20" s="99">
        <v>23067.666703701001</v>
      </c>
      <c r="U20" s="99">
        <v>793873.08490753197</v>
      </c>
      <c r="V20" s="99">
        <v>92404593.084960893</v>
      </c>
      <c r="W20" s="99">
        <v>1800156.01947021</v>
      </c>
      <c r="X20" s="99">
        <v>41711462.318847701</v>
      </c>
      <c r="Y20" s="99">
        <v>23589592.122558601</v>
      </c>
      <c r="Z20" s="99">
        <v>15033364.1674805</v>
      </c>
      <c r="AA20" s="99">
        <v>1918514.86108398</v>
      </c>
      <c r="AB20" s="99">
        <v>191775.819736481</v>
      </c>
      <c r="AC20" s="99">
        <v>252571217.39648399</v>
      </c>
      <c r="AD20" s="99">
        <v>9687229.6013183594</v>
      </c>
      <c r="AE20" s="99">
        <v>21320999.135009799</v>
      </c>
      <c r="AF20" s="99">
        <v>37138361.437988304</v>
      </c>
      <c r="AG20" s="99">
        <v>28447502.224365201</v>
      </c>
      <c r="AH20" s="99">
        <v>33252913.0708008</v>
      </c>
      <c r="AI20" s="99">
        <v>0</v>
      </c>
      <c r="AJ20" s="99">
        <v>15640056.2269287</v>
      </c>
      <c r="AK20" s="99">
        <v>11754776.5777588</v>
      </c>
      <c r="AL20" s="99">
        <v>0</v>
      </c>
      <c r="AM20" s="99">
        <v>4971699.1621093797</v>
      </c>
      <c r="AN20" s="99">
        <v>261636184.28125</v>
      </c>
      <c r="AO20" s="99">
        <v>812981035.734375</v>
      </c>
      <c r="AP20" s="99">
        <v>15047636.495117201</v>
      </c>
      <c r="AQ20" s="99">
        <v>341012455.03125</v>
      </c>
      <c r="AR20" s="99">
        <v>190023880.45898399</v>
      </c>
      <c r="AS20" s="99">
        <v>114673763.99804699</v>
      </c>
      <c r="AT20" s="99">
        <v>14497758.991088901</v>
      </c>
      <c r="AU20" s="99">
        <v>1412776.81521606</v>
      </c>
      <c r="AV20" s="99">
        <v>703247830.88281298</v>
      </c>
      <c r="AW20" s="99">
        <v>26911793.4685059</v>
      </c>
      <c r="AX20" s="99">
        <v>202535079.64648399</v>
      </c>
      <c r="AY20" s="99">
        <v>327701655.08984399</v>
      </c>
      <c r="AZ20" s="99">
        <v>221588621.65039101</v>
      </c>
      <c r="BA20" s="99">
        <v>285486738.60156298</v>
      </c>
      <c r="BB20" s="99">
        <v>0</v>
      </c>
      <c r="BC20" s="99">
        <v>127895606.472656</v>
      </c>
      <c r="BD20" s="99">
        <v>88294088.315429702</v>
      </c>
      <c r="BE20" s="99">
        <v>0</v>
      </c>
      <c r="BF20" s="99">
        <v>39111621.660644501</v>
      </c>
      <c r="BG20" s="99">
        <v>728357537.16406298</v>
      </c>
      <c r="BH20" s="99">
        <v>175405151.97265601</v>
      </c>
      <c r="BI20" s="99">
        <v>2001273.75752258</v>
      </c>
      <c r="BJ20" s="99">
        <v>94265361.592773393</v>
      </c>
      <c r="BK20" s="99">
        <v>61328261.201660201</v>
      </c>
      <c r="BL20" s="99">
        <v>9942340.2402343806</v>
      </c>
      <c r="BM20" s="99">
        <v>1170523.67909241</v>
      </c>
      <c r="BN20" s="99">
        <v>141974.27977562</v>
      </c>
      <c r="BO20" s="99">
        <v>0</v>
      </c>
      <c r="BP20" s="99">
        <v>0</v>
      </c>
      <c r="BQ20" s="99">
        <v>0</v>
      </c>
      <c r="BR20" s="99">
        <v>93035584.228515595</v>
      </c>
      <c r="BS20" s="99">
        <v>76305599.180664107</v>
      </c>
      <c r="BT20" s="99">
        <v>55561421.896484397</v>
      </c>
      <c r="BU20" s="99">
        <v>0</v>
      </c>
      <c r="BV20" s="99">
        <v>47212566.201660201</v>
      </c>
      <c r="BW20" s="99">
        <v>10856101.616088901</v>
      </c>
      <c r="BX20" s="99">
        <v>0</v>
      </c>
      <c r="BY20" s="99">
        <v>0</v>
      </c>
      <c r="BZ20" s="99">
        <v>0</v>
      </c>
      <c r="CA20" s="99">
        <v>1998003.3348541299</v>
      </c>
      <c r="CB20" s="99">
        <v>135992642.50390601</v>
      </c>
      <c r="CC20" s="99">
        <v>1167170388.6875</v>
      </c>
      <c r="CD20" s="99">
        <v>271754270.01171899</v>
      </c>
      <c r="CE20" s="99">
        <v>77001.429971694903</v>
      </c>
      <c r="CF20" s="99">
        <v>16961310.9838867</v>
      </c>
      <c r="CG20" s="99">
        <v>129382377.57714801</v>
      </c>
      <c r="CH20" s="99">
        <v>11137575.110595699</v>
      </c>
      <c r="CI20" s="99">
        <v>2074708.5712432901</v>
      </c>
      <c r="CJ20" s="99">
        <v>152526193.8125</v>
      </c>
      <c r="CK20" s="99">
        <v>1292814697.6875</v>
      </c>
      <c r="CL20" s="99">
        <v>282862870.75</v>
      </c>
      <c r="CM20" s="166">
        <v>2861149.1812439002</v>
      </c>
      <c r="CN20" s="166">
        <v>414049059.90625</v>
      </c>
      <c r="CO20" s="166">
        <v>2017606545.04688</v>
      </c>
      <c r="CP20" s="99">
        <v>282862870.75</v>
      </c>
      <c r="CQ20" s="99">
        <v>985.01333887129999</v>
      </c>
      <c r="CR20" s="99">
        <v>193809.42181396499</v>
      </c>
      <c r="CS20" s="99">
        <v>1481152.7064971901</v>
      </c>
      <c r="CT20" s="99">
        <v>251102.39274215701</v>
      </c>
      <c r="CU20" s="98">
        <v>531327.18006220297</v>
      </c>
      <c r="CV20" s="98">
        <v>788697.29604838998</v>
      </c>
      <c r="CW20" s="98">
        <v>152953953.4877927</v>
      </c>
      <c r="CX20" s="98">
        <v>1296552766.264648</v>
      </c>
    </row>
    <row r="21" spans="1:102" x14ac:dyDescent="0.2">
      <c r="A21" s="98" t="s">
        <v>79</v>
      </c>
      <c r="B21" s="100">
        <v>39783</v>
      </c>
      <c r="C21" s="99">
        <v>1535642.39726257</v>
      </c>
      <c r="D21" s="99">
        <v>16288.408802866899</v>
      </c>
      <c r="E21" s="99">
        <v>442434.155208588</v>
      </c>
      <c r="F21" s="99">
        <v>315049.01409149199</v>
      </c>
      <c r="G21" s="99">
        <v>68989.696254730196</v>
      </c>
      <c r="H21" s="99">
        <v>9160.2536687851007</v>
      </c>
      <c r="I21" s="99">
        <v>1128.4406164884599</v>
      </c>
      <c r="J21" s="99">
        <v>743721.80156707799</v>
      </c>
      <c r="K21" s="99">
        <v>53861.117647647901</v>
      </c>
      <c r="L21" s="99">
        <v>435771.72964858997</v>
      </c>
      <c r="M21" s="99">
        <v>672266.91284942604</v>
      </c>
      <c r="N21" s="99">
        <v>185510.585796356</v>
      </c>
      <c r="O21" s="99">
        <v>632471.22501373303</v>
      </c>
      <c r="P21" s="99">
        <v>0</v>
      </c>
      <c r="Q21" s="99">
        <v>117040.93615818</v>
      </c>
      <c r="R21" s="99">
        <v>57171.968950271599</v>
      </c>
      <c r="S21" s="99">
        <v>0</v>
      </c>
      <c r="T21" s="99">
        <v>22505.806955575899</v>
      </c>
      <c r="U21" s="99">
        <v>799070.44200134301</v>
      </c>
      <c r="V21" s="99">
        <v>92863990.0859375</v>
      </c>
      <c r="W21" s="99">
        <v>1751799.4740905799</v>
      </c>
      <c r="X21" s="99">
        <v>40321248.5947266</v>
      </c>
      <c r="Y21" s="99">
        <v>23005686.796875</v>
      </c>
      <c r="Z21" s="99">
        <v>15580153.8134766</v>
      </c>
      <c r="AA21" s="99">
        <v>1503613.01268005</v>
      </c>
      <c r="AB21" s="99">
        <v>152615.908397675</v>
      </c>
      <c r="AC21" s="99">
        <v>255077198.578125</v>
      </c>
      <c r="AD21" s="99">
        <v>7720997.9102783203</v>
      </c>
      <c r="AE21" s="99">
        <v>20816428.056152299</v>
      </c>
      <c r="AF21" s="99">
        <v>36966744.2109375</v>
      </c>
      <c r="AG21" s="99">
        <v>27931486.973388702</v>
      </c>
      <c r="AH21" s="99">
        <v>33505080.6396484</v>
      </c>
      <c r="AI21" s="99">
        <v>0</v>
      </c>
      <c r="AJ21" s="99">
        <v>15475616.9104004</v>
      </c>
      <c r="AK21" s="99">
        <v>12099870.220581099</v>
      </c>
      <c r="AL21" s="99">
        <v>0</v>
      </c>
      <c r="AM21" s="99">
        <v>4810256.82568359</v>
      </c>
      <c r="AN21" s="99">
        <v>263884244.39843801</v>
      </c>
      <c r="AO21" s="99">
        <v>819247793.84375</v>
      </c>
      <c r="AP21" s="99">
        <v>14532703.018066401</v>
      </c>
      <c r="AQ21" s="99">
        <v>330220936.16796899</v>
      </c>
      <c r="AR21" s="99">
        <v>184872064.07617199</v>
      </c>
      <c r="AS21" s="99">
        <v>119225539.44531301</v>
      </c>
      <c r="AT21" s="99">
        <v>11361403.4462891</v>
      </c>
      <c r="AU21" s="99">
        <v>1128883.6174469001</v>
      </c>
      <c r="AV21" s="99">
        <v>717762360.25781298</v>
      </c>
      <c r="AW21" s="99">
        <v>21766824.513183601</v>
      </c>
      <c r="AX21" s="99">
        <v>198568549.47460899</v>
      </c>
      <c r="AY21" s="99">
        <v>328439223.10156298</v>
      </c>
      <c r="AZ21" s="99">
        <v>219036581.09375</v>
      </c>
      <c r="BA21" s="99">
        <v>289526714.27734399</v>
      </c>
      <c r="BB21" s="99">
        <v>0</v>
      </c>
      <c r="BC21" s="99">
        <v>127298934.046875</v>
      </c>
      <c r="BD21" s="99">
        <v>91391565.940429702</v>
      </c>
      <c r="BE21" s="99">
        <v>0</v>
      </c>
      <c r="BF21" s="99">
        <v>38143375.994628899</v>
      </c>
      <c r="BG21" s="99">
        <v>743889660.375</v>
      </c>
      <c r="BH21" s="99">
        <v>179512815.609375</v>
      </c>
      <c r="BI21" s="99">
        <v>2205076.8091430701</v>
      </c>
      <c r="BJ21" s="99">
        <v>91813491.530273393</v>
      </c>
      <c r="BK21" s="99">
        <v>60153447.877441399</v>
      </c>
      <c r="BL21" s="99">
        <v>10537703.7731934</v>
      </c>
      <c r="BM21" s="99">
        <v>1021629.92133331</v>
      </c>
      <c r="BN21" s="99">
        <v>115011.220885277</v>
      </c>
      <c r="BO21" s="99">
        <v>0</v>
      </c>
      <c r="BP21" s="99">
        <v>0</v>
      </c>
      <c r="BQ21" s="99">
        <v>0</v>
      </c>
      <c r="BR21" s="99">
        <v>93698198.738281295</v>
      </c>
      <c r="BS21" s="99">
        <v>75469912.974609405</v>
      </c>
      <c r="BT21" s="99">
        <v>56339250.375488304</v>
      </c>
      <c r="BU21" s="99">
        <v>0</v>
      </c>
      <c r="BV21" s="99">
        <v>47581303.871093802</v>
      </c>
      <c r="BW21" s="99">
        <v>11285327.739135699</v>
      </c>
      <c r="BX21" s="99">
        <v>0</v>
      </c>
      <c r="BY21" s="99">
        <v>0</v>
      </c>
      <c r="BZ21" s="99">
        <v>0</v>
      </c>
      <c r="CA21" s="99">
        <v>1993224.3038482701</v>
      </c>
      <c r="CB21" s="99">
        <v>134917120.74609399</v>
      </c>
      <c r="CC21" s="99">
        <v>1163097745.85938</v>
      </c>
      <c r="CD21" s="99">
        <v>273263509.27343798</v>
      </c>
      <c r="CE21" s="99">
        <v>78391.032708168001</v>
      </c>
      <c r="CF21" s="99">
        <v>17131718.034423798</v>
      </c>
      <c r="CG21" s="99">
        <v>131156543.921875</v>
      </c>
      <c r="CH21" s="99">
        <v>11522028.677612299</v>
      </c>
      <c r="CI21" s="99">
        <v>2071684.9516754199</v>
      </c>
      <c r="CJ21" s="99">
        <v>151674561.20117199</v>
      </c>
      <c r="CK21" s="99">
        <v>1294226733.20313</v>
      </c>
      <c r="CL21" s="99">
        <v>284749818.27734399</v>
      </c>
      <c r="CM21" s="166">
        <v>2864467.9803466802</v>
      </c>
      <c r="CN21" s="166">
        <v>415971635.140625</v>
      </c>
      <c r="CO21" s="166">
        <v>2035891448.57813</v>
      </c>
      <c r="CP21" s="99">
        <v>284749818.27734399</v>
      </c>
      <c r="CQ21" s="99">
        <v>1042.9789114892501</v>
      </c>
      <c r="CR21" s="99">
        <v>204547.69574165301</v>
      </c>
      <c r="CS21" s="99">
        <v>1563110.9584808401</v>
      </c>
      <c r="CT21" s="99">
        <v>261253.22222900399</v>
      </c>
      <c r="CU21" s="98">
        <v>506541.25395178999</v>
      </c>
      <c r="CV21" s="98">
        <v>806202.84528451599</v>
      </c>
      <c r="CW21" s="98">
        <v>152048838.78051779</v>
      </c>
      <c r="CX21" s="98">
        <v>1294254289.781255</v>
      </c>
    </row>
    <row r="22" spans="1:102" x14ac:dyDescent="0.2">
      <c r="A22" s="98" t="s">
        <v>79</v>
      </c>
      <c r="B22" s="100">
        <v>39873</v>
      </c>
      <c r="C22" s="99">
        <v>1555169.0286254899</v>
      </c>
      <c r="D22" s="99">
        <v>17139.391045808799</v>
      </c>
      <c r="E22" s="99">
        <v>429463.897708893</v>
      </c>
      <c r="F22" s="99">
        <v>308580.18490982102</v>
      </c>
      <c r="G22" s="99">
        <v>71658.3689517975</v>
      </c>
      <c r="H22" s="99">
        <v>7913.6714225411397</v>
      </c>
      <c r="I22" s="99">
        <v>962.19428210705496</v>
      </c>
      <c r="J22" s="99">
        <v>762707.03720092797</v>
      </c>
      <c r="K22" s="99">
        <v>43776.514629840902</v>
      </c>
      <c r="L22" s="99">
        <v>432384.95035934402</v>
      </c>
      <c r="M22" s="99">
        <v>675930.44831085205</v>
      </c>
      <c r="N22" s="99">
        <v>183878.381715775</v>
      </c>
      <c r="O22" s="99">
        <v>643196.86032104504</v>
      </c>
      <c r="P22" s="99">
        <v>0</v>
      </c>
      <c r="Q22" s="99">
        <v>117450.91094875299</v>
      </c>
      <c r="R22" s="99">
        <v>58764.264133930199</v>
      </c>
      <c r="S22" s="99">
        <v>0</v>
      </c>
      <c r="T22" s="99">
        <v>22030.1277987957</v>
      </c>
      <c r="U22" s="99">
        <v>806446.03321075405</v>
      </c>
      <c r="V22" s="99">
        <v>93285820.791015595</v>
      </c>
      <c r="W22" s="99">
        <v>1890316.77374268</v>
      </c>
      <c r="X22" s="99">
        <v>38795904.785644501</v>
      </c>
      <c r="Y22" s="99">
        <v>22272675.279785201</v>
      </c>
      <c r="Z22" s="99">
        <v>15874667.572876001</v>
      </c>
      <c r="AA22" s="99">
        <v>1347196.96763611</v>
      </c>
      <c r="AB22" s="99">
        <v>129309.43206787101</v>
      </c>
      <c r="AC22" s="99">
        <v>260929439.140625</v>
      </c>
      <c r="AD22" s="99">
        <v>5996767.52490234</v>
      </c>
      <c r="AE22" s="99">
        <v>20445509.338378899</v>
      </c>
      <c r="AF22" s="99">
        <v>37021008.341796897</v>
      </c>
      <c r="AG22" s="99">
        <v>27450176.800048798</v>
      </c>
      <c r="AH22" s="99">
        <v>33913067.767578103</v>
      </c>
      <c r="AI22" s="99">
        <v>0</v>
      </c>
      <c r="AJ22" s="99">
        <v>15358250.6320801</v>
      </c>
      <c r="AK22" s="99">
        <v>12376070.0583496</v>
      </c>
      <c r="AL22" s="99">
        <v>0</v>
      </c>
      <c r="AM22" s="99">
        <v>4672285.0139160203</v>
      </c>
      <c r="AN22" s="99">
        <v>266930074.46679699</v>
      </c>
      <c r="AO22" s="99">
        <v>823393002.09375</v>
      </c>
      <c r="AP22" s="99">
        <v>15905974.1293945</v>
      </c>
      <c r="AQ22" s="99">
        <v>318100987.96875</v>
      </c>
      <c r="AR22" s="99">
        <v>181174571.58593801</v>
      </c>
      <c r="AS22" s="99">
        <v>122358576.862305</v>
      </c>
      <c r="AT22" s="99">
        <v>10279013.903930699</v>
      </c>
      <c r="AU22" s="99">
        <v>952609.61174011196</v>
      </c>
      <c r="AV22" s="99">
        <v>741333462.171875</v>
      </c>
      <c r="AW22" s="99">
        <v>17068710.762207001</v>
      </c>
      <c r="AX22" s="99">
        <v>197450325.52929699</v>
      </c>
      <c r="AY22" s="99">
        <v>328892085.25</v>
      </c>
      <c r="AZ22" s="99">
        <v>215283417.27148399</v>
      </c>
      <c r="BA22" s="99">
        <v>294443372.38281298</v>
      </c>
      <c r="BB22" s="99">
        <v>0</v>
      </c>
      <c r="BC22" s="99">
        <v>127181597.59570301</v>
      </c>
      <c r="BD22" s="99">
        <v>93814362.850585893</v>
      </c>
      <c r="BE22" s="99">
        <v>0</v>
      </c>
      <c r="BF22" s="99">
        <v>37321195.858886696</v>
      </c>
      <c r="BG22" s="99">
        <v>758030887.60156298</v>
      </c>
      <c r="BH22" s="99">
        <v>180382034.47656301</v>
      </c>
      <c r="BI22" s="99">
        <v>2365406.9360656701</v>
      </c>
      <c r="BJ22" s="99">
        <v>89040792.307617202</v>
      </c>
      <c r="BK22" s="99">
        <v>58241438.9521484</v>
      </c>
      <c r="BL22" s="99">
        <v>10912201.364868199</v>
      </c>
      <c r="BM22" s="99">
        <v>987663.840675354</v>
      </c>
      <c r="BN22" s="99">
        <v>136175.692186356</v>
      </c>
      <c r="BO22" s="99">
        <v>0</v>
      </c>
      <c r="BP22" s="99">
        <v>0</v>
      </c>
      <c r="BQ22" s="99">
        <v>0</v>
      </c>
      <c r="BR22" s="99">
        <v>93106324.868164107</v>
      </c>
      <c r="BS22" s="99">
        <v>74120145.874023393</v>
      </c>
      <c r="BT22" s="99">
        <v>57307216.166503899</v>
      </c>
      <c r="BU22" s="99">
        <v>0</v>
      </c>
      <c r="BV22" s="99">
        <v>47238893.9150391</v>
      </c>
      <c r="BW22" s="99">
        <v>11609481.5076904</v>
      </c>
      <c r="BX22" s="99">
        <v>0</v>
      </c>
      <c r="BY22" s="99">
        <v>0</v>
      </c>
      <c r="BZ22" s="99">
        <v>0</v>
      </c>
      <c r="CA22" s="99">
        <v>2002088.0002441399</v>
      </c>
      <c r="CB22" s="99">
        <v>134237692.81640601</v>
      </c>
      <c r="CC22" s="99">
        <v>1165316641.71875</v>
      </c>
      <c r="CD22" s="99">
        <v>272180152.265625</v>
      </c>
      <c r="CE22" s="99">
        <v>79519.420746803298</v>
      </c>
      <c r="CF22" s="99">
        <v>17251695.6958008</v>
      </c>
      <c r="CG22" s="99">
        <v>132571696.866211</v>
      </c>
      <c r="CH22" s="99">
        <v>11858653.375</v>
      </c>
      <c r="CI22" s="99">
        <v>2081504.7170104999</v>
      </c>
      <c r="CJ22" s="99">
        <v>151660161.66210899</v>
      </c>
      <c r="CK22" s="99">
        <v>1298720030.1875</v>
      </c>
      <c r="CL22" s="99">
        <v>284077720.09765601</v>
      </c>
      <c r="CM22" s="166">
        <v>2881750.4928894001</v>
      </c>
      <c r="CN22" s="166">
        <v>418337184.76953101</v>
      </c>
      <c r="CO22" s="166">
        <v>2057367591.28125</v>
      </c>
      <c r="CP22" s="99">
        <v>284077720.09765601</v>
      </c>
      <c r="CQ22" s="99">
        <v>1091.3295018971</v>
      </c>
      <c r="CR22" s="99">
        <v>211397.53149223301</v>
      </c>
      <c r="CS22" s="99">
        <v>1612495.87234497</v>
      </c>
      <c r="CT22" s="99">
        <v>242271.094976425</v>
      </c>
      <c r="CU22" s="98">
        <v>481335.20684348501</v>
      </c>
      <c r="CV22" s="98">
        <v>827528.063361843</v>
      </c>
      <c r="CW22" s="98">
        <v>151489388.51220682</v>
      </c>
      <c r="CX22" s="98">
        <v>1297888338.5849609</v>
      </c>
    </row>
    <row r="23" spans="1:102" x14ac:dyDescent="0.2">
      <c r="A23" s="98" t="s">
        <v>79</v>
      </c>
      <c r="B23" s="100">
        <v>39965</v>
      </c>
      <c r="C23" s="99">
        <v>1580706.28396606</v>
      </c>
      <c r="D23" s="99">
        <v>17548.435687542002</v>
      </c>
      <c r="E23" s="99">
        <v>413145.05358123803</v>
      </c>
      <c r="F23" s="99">
        <v>300062.05339813197</v>
      </c>
      <c r="G23" s="99">
        <v>74487.782095909104</v>
      </c>
      <c r="H23" s="99">
        <v>6275.6601600647</v>
      </c>
      <c r="I23" s="99">
        <v>777.43332503735996</v>
      </c>
      <c r="J23" s="99">
        <v>781523.58824920701</v>
      </c>
      <c r="K23" s="99">
        <v>34358.945092201197</v>
      </c>
      <c r="L23" s="99">
        <v>432979.360649109</v>
      </c>
      <c r="M23" s="99">
        <v>680769.92876434303</v>
      </c>
      <c r="N23" s="99">
        <v>181894.638111115</v>
      </c>
      <c r="O23" s="99">
        <v>651792.715316772</v>
      </c>
      <c r="P23" s="99">
        <v>0</v>
      </c>
      <c r="Q23" s="99">
        <v>117598.670018196</v>
      </c>
      <c r="R23" s="99">
        <v>60371.015097618103</v>
      </c>
      <c r="S23" s="99">
        <v>0</v>
      </c>
      <c r="T23" s="99">
        <v>21782.6344592571</v>
      </c>
      <c r="U23" s="99">
        <v>814513.81427764904</v>
      </c>
      <c r="V23" s="99">
        <v>95050463.655273393</v>
      </c>
      <c r="W23" s="99">
        <v>1867985.1273040799</v>
      </c>
      <c r="X23" s="99">
        <v>37333127.365722701</v>
      </c>
      <c r="Y23" s="99">
        <v>21641012.201904301</v>
      </c>
      <c r="Z23" s="99">
        <v>16215704.841796899</v>
      </c>
      <c r="AA23" s="99">
        <v>1076537.48725891</v>
      </c>
      <c r="AB23" s="99">
        <v>102304.69552326199</v>
      </c>
      <c r="AC23" s="99">
        <v>265625286.12304699</v>
      </c>
      <c r="AD23" s="99">
        <v>4540161.3405151404</v>
      </c>
      <c r="AE23" s="99">
        <v>20342565.908447299</v>
      </c>
      <c r="AF23" s="99">
        <v>37212301.556152299</v>
      </c>
      <c r="AG23" s="99">
        <v>27091127.7502441</v>
      </c>
      <c r="AH23" s="99">
        <v>34176218.9306641</v>
      </c>
      <c r="AI23" s="99">
        <v>0</v>
      </c>
      <c r="AJ23" s="99">
        <v>15372278.321899399</v>
      </c>
      <c r="AK23" s="99">
        <v>12518095.474365201</v>
      </c>
      <c r="AL23" s="99">
        <v>0</v>
      </c>
      <c r="AM23" s="99">
        <v>4516780.1311645498</v>
      </c>
      <c r="AN23" s="99">
        <v>269779024.46875</v>
      </c>
      <c r="AO23" s="99">
        <v>851046191.84375</v>
      </c>
      <c r="AP23" s="99">
        <v>15728946.7661133</v>
      </c>
      <c r="AQ23" s="99">
        <v>307594776.640625</v>
      </c>
      <c r="AR23" s="99">
        <v>174770198.23242199</v>
      </c>
      <c r="AS23" s="99">
        <v>125514283.915039</v>
      </c>
      <c r="AT23" s="99">
        <v>8249829.5932006799</v>
      </c>
      <c r="AU23" s="99">
        <v>754914.20657348598</v>
      </c>
      <c r="AV23" s="99">
        <v>761806917.890625</v>
      </c>
      <c r="AW23" s="99">
        <v>12996485.7698975</v>
      </c>
      <c r="AX23" s="99">
        <v>197611014.328125</v>
      </c>
      <c r="AY23" s="99">
        <v>335148594.04296899</v>
      </c>
      <c r="AZ23" s="99">
        <v>214022908.72851601</v>
      </c>
      <c r="BA23" s="99">
        <v>298814197.05859399</v>
      </c>
      <c r="BB23" s="99">
        <v>0</v>
      </c>
      <c r="BC23" s="99">
        <v>127925849.36035199</v>
      </c>
      <c r="BD23" s="99">
        <v>95443784.547851607</v>
      </c>
      <c r="BE23" s="99">
        <v>0</v>
      </c>
      <c r="BF23" s="99">
        <v>36360292.396484397</v>
      </c>
      <c r="BG23" s="99">
        <v>772929826.28906298</v>
      </c>
      <c r="BH23" s="99">
        <v>185166214.015625</v>
      </c>
      <c r="BI23" s="99">
        <v>2262439.7717895498</v>
      </c>
      <c r="BJ23" s="99">
        <v>86557941.65625</v>
      </c>
      <c r="BK23" s="99">
        <v>57136086.070800804</v>
      </c>
      <c r="BL23" s="99">
        <v>11297527.4682617</v>
      </c>
      <c r="BM23" s="99">
        <v>709030.56055450405</v>
      </c>
      <c r="BN23" s="99">
        <v>103440.887619972</v>
      </c>
      <c r="BO23" s="99">
        <v>0</v>
      </c>
      <c r="BP23" s="99">
        <v>0</v>
      </c>
      <c r="BQ23" s="99">
        <v>0</v>
      </c>
      <c r="BR23" s="99">
        <v>94951029.657226607</v>
      </c>
      <c r="BS23" s="99">
        <v>73619619.301757798</v>
      </c>
      <c r="BT23" s="99">
        <v>58135638.360839799</v>
      </c>
      <c r="BU23" s="99">
        <v>0</v>
      </c>
      <c r="BV23" s="99">
        <v>47334666.7412109</v>
      </c>
      <c r="BW23" s="99">
        <v>11802962.9720459</v>
      </c>
      <c r="BX23" s="99">
        <v>0</v>
      </c>
      <c r="BY23" s="99">
        <v>0</v>
      </c>
      <c r="BZ23" s="99">
        <v>0</v>
      </c>
      <c r="CA23" s="99">
        <v>2012295.27513123</v>
      </c>
      <c r="CB23" s="99">
        <v>134164939.76074199</v>
      </c>
      <c r="CC23" s="99">
        <v>1171687525.85938</v>
      </c>
      <c r="CD23" s="99">
        <v>273898039.64843798</v>
      </c>
      <c r="CE23" s="99">
        <v>80511.909228324905</v>
      </c>
      <c r="CF23" s="99">
        <v>17258943.996582001</v>
      </c>
      <c r="CG23" s="99">
        <v>133281276.83300801</v>
      </c>
      <c r="CH23" s="99">
        <v>12055046.994018599</v>
      </c>
      <c r="CI23" s="99">
        <v>2092969.1170196501</v>
      </c>
      <c r="CJ23" s="99">
        <v>151374195.02148399</v>
      </c>
      <c r="CK23" s="99">
        <v>1306322592.89063</v>
      </c>
      <c r="CL23" s="99">
        <v>285984900.06640601</v>
      </c>
      <c r="CM23" s="166">
        <v>2900305.5859680199</v>
      </c>
      <c r="CN23" s="166">
        <v>421421763.41796899</v>
      </c>
      <c r="CO23" s="166">
        <v>2078730750.85938</v>
      </c>
      <c r="CP23" s="99">
        <v>285984900.06640601</v>
      </c>
      <c r="CQ23" s="99">
        <v>1133.3862397074699</v>
      </c>
      <c r="CR23" s="99">
        <v>216679.70832634001</v>
      </c>
      <c r="CS23" s="99">
        <v>1659896.52932739</v>
      </c>
      <c r="CT23" s="99">
        <v>249704.49737930301</v>
      </c>
      <c r="CU23" s="98">
        <v>453164.38997447398</v>
      </c>
      <c r="CV23" s="98">
        <v>848913.92691781896</v>
      </c>
      <c r="CW23" s="98">
        <v>151423883.75732398</v>
      </c>
      <c r="CX23" s="98">
        <v>1304968802.6923881</v>
      </c>
    </row>
    <row r="24" spans="1:102" x14ac:dyDescent="0.2">
      <c r="A24" s="98" t="s">
        <v>79</v>
      </c>
      <c r="B24" s="100">
        <v>40057</v>
      </c>
      <c r="C24" s="99">
        <v>1608192.29008484</v>
      </c>
      <c r="D24" s="99">
        <v>18423.323932170901</v>
      </c>
      <c r="E24" s="99">
        <v>398938.66395568801</v>
      </c>
      <c r="F24" s="99">
        <v>293429.888671875</v>
      </c>
      <c r="G24" s="99">
        <v>77710.884867668196</v>
      </c>
      <c r="H24" s="99">
        <v>4453.3347930908203</v>
      </c>
      <c r="I24" s="99">
        <v>549.89487362653006</v>
      </c>
      <c r="J24" s="99">
        <v>797108.75878143299</v>
      </c>
      <c r="K24" s="99">
        <v>25485.701018810301</v>
      </c>
      <c r="L24" s="99">
        <v>418851.04759597802</v>
      </c>
      <c r="M24" s="99">
        <v>683986.00467681896</v>
      </c>
      <c r="N24" s="99">
        <v>181023.876754761</v>
      </c>
      <c r="O24" s="99">
        <v>664867.16484832799</v>
      </c>
      <c r="P24" s="99">
        <v>0</v>
      </c>
      <c r="Q24" s="99">
        <v>118037.323402405</v>
      </c>
      <c r="R24" s="99">
        <v>62379.508266925797</v>
      </c>
      <c r="S24" s="99">
        <v>0</v>
      </c>
      <c r="T24" s="99">
        <v>21383.381145238902</v>
      </c>
      <c r="U24" s="99">
        <v>823023.640419006</v>
      </c>
      <c r="V24" s="99">
        <v>96545301.463867202</v>
      </c>
      <c r="W24" s="99">
        <v>2029672.56758118</v>
      </c>
      <c r="X24" s="99">
        <v>35975473.707519501</v>
      </c>
      <c r="Y24" s="99">
        <v>21212651.190429699</v>
      </c>
      <c r="Z24" s="99">
        <v>16571045.962158199</v>
      </c>
      <c r="AA24" s="99">
        <v>784529.42058563197</v>
      </c>
      <c r="AB24" s="99">
        <v>72976.096406936602</v>
      </c>
      <c r="AC24" s="99">
        <v>271207646.69531298</v>
      </c>
      <c r="AD24" s="99">
        <v>3259598.2679443401</v>
      </c>
      <c r="AE24" s="99">
        <v>19878322.971679699</v>
      </c>
      <c r="AF24" s="99">
        <v>37297257.928222701</v>
      </c>
      <c r="AG24" s="99">
        <v>26816642.747070301</v>
      </c>
      <c r="AH24" s="99">
        <v>34550180.306152299</v>
      </c>
      <c r="AI24" s="99">
        <v>0</v>
      </c>
      <c r="AJ24" s="99">
        <v>15477003.845336899</v>
      </c>
      <c r="AK24" s="99">
        <v>12693837.5593262</v>
      </c>
      <c r="AL24" s="99">
        <v>0</v>
      </c>
      <c r="AM24" s="99">
        <v>4387591.2669677697</v>
      </c>
      <c r="AN24" s="99">
        <v>274472798.48046899</v>
      </c>
      <c r="AO24" s="99">
        <v>870431073.390625</v>
      </c>
      <c r="AP24" s="99">
        <v>17325692.240966801</v>
      </c>
      <c r="AQ24" s="99">
        <v>298189579.13671899</v>
      </c>
      <c r="AR24" s="99">
        <v>172204985.20898399</v>
      </c>
      <c r="AS24" s="99">
        <v>129488026.74902301</v>
      </c>
      <c r="AT24" s="99">
        <v>6021235.1270752</v>
      </c>
      <c r="AU24" s="99">
        <v>544111.51949310303</v>
      </c>
      <c r="AV24" s="99">
        <v>781767421.83593798</v>
      </c>
      <c r="AW24" s="99">
        <v>9377448.1846923791</v>
      </c>
      <c r="AX24" s="99">
        <v>194103884.18554699</v>
      </c>
      <c r="AY24" s="99">
        <v>338776697.015625</v>
      </c>
      <c r="AZ24" s="99">
        <v>213706537.06835899</v>
      </c>
      <c r="BA24" s="99">
        <v>304163893.80859399</v>
      </c>
      <c r="BB24" s="99">
        <v>0</v>
      </c>
      <c r="BC24" s="99">
        <v>129138538.47070301</v>
      </c>
      <c r="BD24" s="99">
        <v>97701669.404296905</v>
      </c>
      <c r="BE24" s="99">
        <v>0</v>
      </c>
      <c r="BF24" s="99">
        <v>35645500.455566399</v>
      </c>
      <c r="BG24" s="99">
        <v>790344042.453125</v>
      </c>
      <c r="BH24" s="99">
        <v>188884697.83203101</v>
      </c>
      <c r="BI24" s="99">
        <v>2231614.6376647898</v>
      </c>
      <c r="BJ24" s="99">
        <v>84780633.703125</v>
      </c>
      <c r="BK24" s="99">
        <v>56378571.587890603</v>
      </c>
      <c r="BL24" s="99">
        <v>11723240.1094971</v>
      </c>
      <c r="BM24" s="99">
        <v>554796.82736969006</v>
      </c>
      <c r="BN24" s="99">
        <v>58019.6286563873</v>
      </c>
      <c r="BO24" s="99">
        <v>0</v>
      </c>
      <c r="BP24" s="99">
        <v>0</v>
      </c>
      <c r="BQ24" s="99">
        <v>0</v>
      </c>
      <c r="BR24" s="99">
        <v>95964160.903320298</v>
      </c>
      <c r="BS24" s="99">
        <v>73781555.342773393</v>
      </c>
      <c r="BT24" s="99">
        <v>59202048.575195298</v>
      </c>
      <c r="BU24" s="99">
        <v>0</v>
      </c>
      <c r="BV24" s="99">
        <v>47483739.213867202</v>
      </c>
      <c r="BW24" s="99">
        <v>12033176.3015137</v>
      </c>
      <c r="BX24" s="99">
        <v>0</v>
      </c>
      <c r="BY24" s="99">
        <v>0</v>
      </c>
      <c r="BZ24" s="99">
        <v>0</v>
      </c>
      <c r="CA24" s="99">
        <v>2025672.7233734101</v>
      </c>
      <c r="CB24" s="99">
        <v>134258544.33789101</v>
      </c>
      <c r="CC24" s="99">
        <v>1182533413.76563</v>
      </c>
      <c r="CD24" s="99">
        <v>275678806.80859399</v>
      </c>
      <c r="CE24" s="99">
        <v>82321.019943237305</v>
      </c>
      <c r="CF24" s="99">
        <v>17312718.4677734</v>
      </c>
      <c r="CG24" s="99">
        <v>135439389.30078101</v>
      </c>
      <c r="CH24" s="99">
        <v>12304275.053222699</v>
      </c>
      <c r="CI24" s="99">
        <v>2107971.2242431599</v>
      </c>
      <c r="CJ24" s="99">
        <v>151373324.29296899</v>
      </c>
      <c r="CK24" s="99">
        <v>1315805502.35938</v>
      </c>
      <c r="CL24" s="99">
        <v>287947056.94140601</v>
      </c>
      <c r="CM24" s="166">
        <v>2922627.3482666002</v>
      </c>
      <c r="CN24" s="166">
        <v>426106593.13281298</v>
      </c>
      <c r="CO24" s="166">
        <v>2108111044.3125</v>
      </c>
      <c r="CP24" s="99">
        <v>287947056.94140601</v>
      </c>
      <c r="CQ24" s="99">
        <v>1209.6424565464299</v>
      </c>
      <c r="CR24" s="99">
        <v>228014.17681884801</v>
      </c>
      <c r="CS24" s="99">
        <v>1763186.57695007</v>
      </c>
      <c r="CT24" s="99">
        <v>268875.55667495698</v>
      </c>
      <c r="CU24" s="98">
        <v>428095.21975875698</v>
      </c>
      <c r="CV24" s="98">
        <v>867299.030438154</v>
      </c>
      <c r="CW24" s="98">
        <v>151571262.80566442</v>
      </c>
      <c r="CX24" s="98">
        <v>1317972803.066411</v>
      </c>
    </row>
    <row r="25" spans="1:102" x14ac:dyDescent="0.2">
      <c r="A25" s="98" t="s">
        <v>79</v>
      </c>
      <c r="B25" s="100">
        <v>40148</v>
      </c>
      <c r="C25" s="99">
        <v>1633484.80033875</v>
      </c>
      <c r="D25" s="99">
        <v>18318.617468833902</v>
      </c>
      <c r="E25" s="99">
        <v>384263.18514251697</v>
      </c>
      <c r="F25" s="99">
        <v>285977.41926574701</v>
      </c>
      <c r="G25" s="99">
        <v>80655.017210960403</v>
      </c>
      <c r="H25" s="99">
        <v>2700.32889422774</v>
      </c>
      <c r="I25" s="99">
        <v>351.121364038438</v>
      </c>
      <c r="J25" s="99">
        <v>815185.86582183803</v>
      </c>
      <c r="K25" s="99">
        <v>18313.137528419498</v>
      </c>
      <c r="L25" s="99">
        <v>413976.15951919602</v>
      </c>
      <c r="M25" s="99">
        <v>685287.57025146496</v>
      </c>
      <c r="N25" s="99">
        <v>178648.405965805</v>
      </c>
      <c r="O25" s="99">
        <v>682859.77691650402</v>
      </c>
      <c r="P25" s="99">
        <v>0</v>
      </c>
      <c r="Q25" s="99">
        <v>117235.914001465</v>
      </c>
      <c r="R25" s="99">
        <v>63587.659023761698</v>
      </c>
      <c r="S25" s="99">
        <v>0</v>
      </c>
      <c r="T25" s="99">
        <v>21195.224913358699</v>
      </c>
      <c r="U25" s="99">
        <v>834408.02217102097</v>
      </c>
      <c r="V25" s="99">
        <v>97809901.583007798</v>
      </c>
      <c r="W25" s="99">
        <v>1859162.56877136</v>
      </c>
      <c r="X25" s="99">
        <v>34358078.543945298</v>
      </c>
      <c r="Y25" s="99">
        <v>20553402.583740201</v>
      </c>
      <c r="Z25" s="99">
        <v>16915533.454345699</v>
      </c>
      <c r="AA25" s="99">
        <v>415858.25244140602</v>
      </c>
      <c r="AB25" s="99">
        <v>44592.262680530497</v>
      </c>
      <c r="AC25" s="99">
        <v>273591167.4375</v>
      </c>
      <c r="AD25" s="99">
        <v>2088212.0598754899</v>
      </c>
      <c r="AE25" s="99">
        <v>19661189.384033199</v>
      </c>
      <c r="AF25" s="99">
        <v>37344663.507324196</v>
      </c>
      <c r="AG25" s="99">
        <v>26390496.441406298</v>
      </c>
      <c r="AH25" s="99">
        <v>35527953.755371101</v>
      </c>
      <c r="AI25" s="99">
        <v>0</v>
      </c>
      <c r="AJ25" s="99">
        <v>15173044.920654301</v>
      </c>
      <c r="AK25" s="99">
        <v>12818940.0615234</v>
      </c>
      <c r="AL25" s="99">
        <v>0</v>
      </c>
      <c r="AM25" s="99">
        <v>4259925.5188598596</v>
      </c>
      <c r="AN25" s="99">
        <v>275549302.40625</v>
      </c>
      <c r="AO25" s="99">
        <v>888597029.88281298</v>
      </c>
      <c r="AP25" s="99">
        <v>15847462.9135742</v>
      </c>
      <c r="AQ25" s="99">
        <v>286738966.828125</v>
      </c>
      <c r="AR25" s="99">
        <v>168671674.27929699</v>
      </c>
      <c r="AS25" s="99">
        <v>133003602.833984</v>
      </c>
      <c r="AT25" s="99">
        <v>3159167.4806213402</v>
      </c>
      <c r="AU25" s="99">
        <v>338001.33487701399</v>
      </c>
      <c r="AV25" s="99">
        <v>796005586.375</v>
      </c>
      <c r="AW25" s="99">
        <v>6085747.9965820303</v>
      </c>
      <c r="AX25" s="99">
        <v>194166646.15234399</v>
      </c>
      <c r="AY25" s="99">
        <v>342176061.82421899</v>
      </c>
      <c r="AZ25" s="99">
        <v>211429788.68554699</v>
      </c>
      <c r="BA25" s="99">
        <v>315324346.92968798</v>
      </c>
      <c r="BB25" s="99">
        <v>0</v>
      </c>
      <c r="BC25" s="99">
        <v>127615806.950195</v>
      </c>
      <c r="BD25" s="99">
        <v>99404281.735351607</v>
      </c>
      <c r="BE25" s="99">
        <v>0</v>
      </c>
      <c r="BF25" s="99">
        <v>34868304.103515603</v>
      </c>
      <c r="BG25" s="99">
        <v>804397612.00781298</v>
      </c>
      <c r="BH25" s="99">
        <v>194302102.03320301</v>
      </c>
      <c r="BI25" s="99">
        <v>2025800.1986084001</v>
      </c>
      <c r="BJ25" s="99">
        <v>82611211.544921905</v>
      </c>
      <c r="BK25" s="99">
        <v>55562381.583007798</v>
      </c>
      <c r="BL25" s="99">
        <v>12263109.283081099</v>
      </c>
      <c r="BM25" s="99">
        <v>397334.24456405599</v>
      </c>
      <c r="BN25" s="99">
        <v>45597.7181653976</v>
      </c>
      <c r="BO25" s="99">
        <v>0</v>
      </c>
      <c r="BP25" s="99">
        <v>0</v>
      </c>
      <c r="BQ25" s="99">
        <v>0</v>
      </c>
      <c r="BR25" s="99">
        <v>96052296.715820298</v>
      </c>
      <c r="BS25" s="99">
        <v>73350879.609375</v>
      </c>
      <c r="BT25" s="99">
        <v>61355306.3447266</v>
      </c>
      <c r="BU25" s="99">
        <v>0</v>
      </c>
      <c r="BV25" s="99">
        <v>47381899.874511696</v>
      </c>
      <c r="BW25" s="99">
        <v>12317930.1246338</v>
      </c>
      <c r="BX25" s="99">
        <v>0</v>
      </c>
      <c r="BY25" s="99">
        <v>0</v>
      </c>
      <c r="BZ25" s="99">
        <v>0</v>
      </c>
      <c r="CA25" s="99">
        <v>2035727.4316406299</v>
      </c>
      <c r="CB25" s="99">
        <v>133887230.34179699</v>
      </c>
      <c r="CC25" s="99">
        <v>1186587403.71875</v>
      </c>
      <c r="CD25" s="99">
        <v>278837209.78515601</v>
      </c>
      <c r="CE25" s="99">
        <v>83421.930089950605</v>
      </c>
      <c r="CF25" s="99">
        <v>17304383.3273926</v>
      </c>
      <c r="CG25" s="99">
        <v>135911302.04296899</v>
      </c>
      <c r="CH25" s="99">
        <v>12588347.9368896</v>
      </c>
      <c r="CI25" s="99">
        <v>2119168.3023376502</v>
      </c>
      <c r="CJ25" s="99">
        <v>151240944.5</v>
      </c>
      <c r="CK25" s="99">
        <v>1324513807.25</v>
      </c>
      <c r="CL25" s="99">
        <v>291418441.77343798</v>
      </c>
      <c r="CM25" s="166">
        <v>2945929.9557800302</v>
      </c>
      <c r="CN25" s="166">
        <v>427203523.86328101</v>
      </c>
      <c r="CO25" s="166">
        <v>2128171336.65625</v>
      </c>
      <c r="CP25" s="99">
        <v>291418441.77343798</v>
      </c>
      <c r="CQ25" s="99">
        <v>1272.6207850128401</v>
      </c>
      <c r="CR25" s="99">
        <v>240485.35392952</v>
      </c>
      <c r="CS25" s="99">
        <v>1861629.4941864</v>
      </c>
      <c r="CT25" s="99">
        <v>285830.272109985</v>
      </c>
      <c r="CU25" s="98">
        <v>405916.643045426</v>
      </c>
      <c r="CV25" s="98">
        <v>888222.38966729795</v>
      </c>
      <c r="CW25" s="98">
        <v>151191613.6691896</v>
      </c>
      <c r="CX25" s="98">
        <v>1322498705.761719</v>
      </c>
    </row>
    <row r="26" spans="1:102" x14ac:dyDescent="0.2">
      <c r="A26" s="98" t="s">
        <v>79</v>
      </c>
      <c r="B26" s="100">
        <v>40238</v>
      </c>
      <c r="C26" s="99">
        <v>1644970.20011902</v>
      </c>
      <c r="D26" s="99">
        <v>19240.640152216001</v>
      </c>
      <c r="E26" s="99">
        <v>371964.24084091198</v>
      </c>
      <c r="F26" s="99">
        <v>283709.015106201</v>
      </c>
      <c r="G26" s="99">
        <v>82768.559559822097</v>
      </c>
      <c r="H26" s="99">
        <v>0</v>
      </c>
      <c r="I26" s="99">
        <v>0</v>
      </c>
      <c r="J26" s="99">
        <v>829432.63580322301</v>
      </c>
      <c r="K26" s="99">
        <v>13400.2662775517</v>
      </c>
      <c r="L26" s="99">
        <v>418654.295913696</v>
      </c>
      <c r="M26" s="99">
        <v>681211.16388702404</v>
      </c>
      <c r="N26" s="99">
        <v>177455.56995582601</v>
      </c>
      <c r="O26" s="99">
        <v>689350.03826904297</v>
      </c>
      <c r="P26" s="99">
        <v>0</v>
      </c>
      <c r="Q26" s="99">
        <v>116684.436294556</v>
      </c>
      <c r="R26" s="99">
        <v>63855.669593334198</v>
      </c>
      <c r="S26" s="99">
        <v>0</v>
      </c>
      <c r="T26" s="99">
        <v>20359.727480649901</v>
      </c>
      <c r="U26" s="99">
        <v>842804.83702850295</v>
      </c>
      <c r="V26" s="99">
        <v>99007817.011718795</v>
      </c>
      <c r="W26" s="99">
        <v>1981628.74586487</v>
      </c>
      <c r="X26" s="99">
        <v>32611559.092041001</v>
      </c>
      <c r="Y26" s="99">
        <v>20063720.435791001</v>
      </c>
      <c r="Z26" s="99">
        <v>17204402.682861298</v>
      </c>
      <c r="AA26" s="99">
        <v>0</v>
      </c>
      <c r="AB26" s="99">
        <v>0</v>
      </c>
      <c r="AC26" s="99">
        <v>278000630.85156298</v>
      </c>
      <c r="AD26" s="99">
        <v>1435733.3145904499</v>
      </c>
      <c r="AE26" s="99">
        <v>19457884.268554699</v>
      </c>
      <c r="AF26" s="99">
        <v>37233285.733886696</v>
      </c>
      <c r="AG26" s="99">
        <v>26149856.462890599</v>
      </c>
      <c r="AH26" s="99">
        <v>35963279.956054702</v>
      </c>
      <c r="AI26" s="99">
        <v>0</v>
      </c>
      <c r="AJ26" s="99">
        <v>15090343.387695299</v>
      </c>
      <c r="AK26" s="99">
        <v>12979583.185913101</v>
      </c>
      <c r="AL26" s="99">
        <v>0</v>
      </c>
      <c r="AM26" s="99">
        <v>4063701.8285217299</v>
      </c>
      <c r="AN26" s="99">
        <v>279234523.921875</v>
      </c>
      <c r="AO26" s="99">
        <v>900426860.796875</v>
      </c>
      <c r="AP26" s="99">
        <v>17009781.595458999</v>
      </c>
      <c r="AQ26" s="99">
        <v>275299993.296875</v>
      </c>
      <c r="AR26" s="99">
        <v>167529502.78515601</v>
      </c>
      <c r="AS26" s="99">
        <v>136556172.77929699</v>
      </c>
      <c r="AT26" s="99">
        <v>0</v>
      </c>
      <c r="AU26" s="99">
        <v>0</v>
      </c>
      <c r="AV26" s="99">
        <v>816975544.11718798</v>
      </c>
      <c r="AW26" s="99">
        <v>4225457.9435424795</v>
      </c>
      <c r="AX26" s="99">
        <v>193791553.81445301</v>
      </c>
      <c r="AY26" s="99">
        <v>342104165.20703101</v>
      </c>
      <c r="AZ26" s="99">
        <v>211216269.78320301</v>
      </c>
      <c r="BA26" s="99">
        <v>320835499.38281298</v>
      </c>
      <c r="BB26" s="99">
        <v>0</v>
      </c>
      <c r="BC26" s="99">
        <v>128148533.481445</v>
      </c>
      <c r="BD26" s="99">
        <v>101603018.859375</v>
      </c>
      <c r="BE26" s="99">
        <v>0</v>
      </c>
      <c r="BF26" s="99">
        <v>33700521.305175804</v>
      </c>
      <c r="BG26" s="99">
        <v>821247215.140625</v>
      </c>
      <c r="BH26" s="99">
        <v>197459507.01757801</v>
      </c>
      <c r="BI26" s="99">
        <v>2200132.8902893099</v>
      </c>
      <c r="BJ26" s="99">
        <v>80400971.696289107</v>
      </c>
      <c r="BK26" s="99">
        <v>54698777.284179702</v>
      </c>
      <c r="BL26" s="99">
        <v>12825011.0708008</v>
      </c>
      <c r="BM26" s="99">
        <v>8792.1538057327307</v>
      </c>
      <c r="BN26" s="99">
        <v>847.00688149780001</v>
      </c>
      <c r="BO26" s="99">
        <v>0</v>
      </c>
      <c r="BP26" s="99">
        <v>0</v>
      </c>
      <c r="BQ26" s="99">
        <v>0</v>
      </c>
      <c r="BR26" s="99">
        <v>97900924.951171905</v>
      </c>
      <c r="BS26" s="99">
        <v>73110163.755859405</v>
      </c>
      <c r="BT26" s="99">
        <v>62519246.727050804</v>
      </c>
      <c r="BU26" s="99">
        <v>0</v>
      </c>
      <c r="BV26" s="99">
        <v>47342504.573730499</v>
      </c>
      <c r="BW26" s="99">
        <v>12569731.168823199</v>
      </c>
      <c r="BX26" s="99">
        <v>0</v>
      </c>
      <c r="BY26" s="99">
        <v>0</v>
      </c>
      <c r="BZ26" s="99">
        <v>0</v>
      </c>
      <c r="CA26" s="99">
        <v>2035720.11805725</v>
      </c>
      <c r="CB26" s="99">
        <v>133680155.487305</v>
      </c>
      <c r="CC26" s="99">
        <v>1194182683.45313</v>
      </c>
      <c r="CD26" s="99">
        <v>280471027.234375</v>
      </c>
      <c r="CE26" s="99">
        <v>82791.964311599702</v>
      </c>
      <c r="CF26" s="99">
        <v>17276130.948730499</v>
      </c>
      <c r="CG26" s="99">
        <v>136906349.40039101</v>
      </c>
      <c r="CH26" s="99">
        <v>12882962.927978501</v>
      </c>
      <c r="CI26" s="99">
        <v>2118295.9704284701</v>
      </c>
      <c r="CJ26" s="99">
        <v>151061913.22851601</v>
      </c>
      <c r="CK26" s="99">
        <v>1332245586.3125</v>
      </c>
      <c r="CL26" s="99">
        <v>293330424.05468798</v>
      </c>
      <c r="CM26" s="166">
        <v>2954199.9423522898</v>
      </c>
      <c r="CN26" s="166">
        <v>430619854.58593798</v>
      </c>
      <c r="CO26" s="166">
        <v>2152598360.53125</v>
      </c>
      <c r="CP26" s="99">
        <v>293330424.05468798</v>
      </c>
      <c r="CQ26" s="99">
        <v>1321.2975295036999</v>
      </c>
      <c r="CR26" s="99">
        <v>247695.12641143799</v>
      </c>
      <c r="CS26" s="99">
        <v>1933160.6844635</v>
      </c>
      <c r="CT26" s="99">
        <v>293083.36729431199</v>
      </c>
      <c r="CU26" s="98">
        <v>386176.66463950899</v>
      </c>
      <c r="CV26" s="98">
        <v>904493.51274410705</v>
      </c>
      <c r="CW26" s="98">
        <v>150956286.43603551</v>
      </c>
      <c r="CX26" s="98">
        <v>1331089032.8535211</v>
      </c>
    </row>
    <row r="27" spans="1:102" x14ac:dyDescent="0.2">
      <c r="A27" s="98" t="s">
        <v>79</v>
      </c>
      <c r="B27" s="100">
        <v>40330</v>
      </c>
      <c r="C27" s="99">
        <v>1663261.2323303199</v>
      </c>
      <c r="D27" s="99">
        <v>19720.296131134</v>
      </c>
      <c r="E27" s="99">
        <v>364311.07501220697</v>
      </c>
      <c r="F27" s="99">
        <v>280780.850261688</v>
      </c>
      <c r="G27" s="99">
        <v>84548.916772842407</v>
      </c>
      <c r="H27" s="99">
        <v>0</v>
      </c>
      <c r="I27" s="99">
        <v>0</v>
      </c>
      <c r="J27" s="99">
        <v>840823.50661468494</v>
      </c>
      <c r="K27" s="99">
        <v>11817.264191746701</v>
      </c>
      <c r="L27" s="99">
        <v>431030.64078903198</v>
      </c>
      <c r="M27" s="99">
        <v>688374.06103515602</v>
      </c>
      <c r="N27" s="99">
        <v>177046.512405396</v>
      </c>
      <c r="O27" s="99">
        <v>695490.77393341099</v>
      </c>
      <c r="P27" s="99">
        <v>0</v>
      </c>
      <c r="Q27" s="99">
        <v>115971.869851112</v>
      </c>
      <c r="R27" s="99">
        <v>65716.906540870696</v>
      </c>
      <c r="S27" s="99">
        <v>0</v>
      </c>
      <c r="T27" s="99">
        <v>20422.141019344301</v>
      </c>
      <c r="U27" s="99">
        <v>851527.33477020299</v>
      </c>
      <c r="V27" s="99">
        <v>99672741.6328125</v>
      </c>
      <c r="W27" s="99">
        <v>2078562.16775513</v>
      </c>
      <c r="X27" s="99">
        <v>31686890.771484401</v>
      </c>
      <c r="Y27" s="99">
        <v>19669058.1948242</v>
      </c>
      <c r="Z27" s="99">
        <v>17423122.666015599</v>
      </c>
      <c r="AA27" s="99">
        <v>0</v>
      </c>
      <c r="AB27" s="99">
        <v>0</v>
      </c>
      <c r="AC27" s="99">
        <v>282241022.13281298</v>
      </c>
      <c r="AD27" s="99">
        <v>1238569.8025207501</v>
      </c>
      <c r="AE27" s="99">
        <v>19596740.978759799</v>
      </c>
      <c r="AF27" s="99">
        <v>37218631.4912109</v>
      </c>
      <c r="AG27" s="99">
        <v>25876966.814453099</v>
      </c>
      <c r="AH27" s="99">
        <v>35959858.134277299</v>
      </c>
      <c r="AI27" s="99">
        <v>0</v>
      </c>
      <c r="AJ27" s="99">
        <v>15085201.175415</v>
      </c>
      <c r="AK27" s="99">
        <v>13180722.0864258</v>
      </c>
      <c r="AL27" s="99">
        <v>0</v>
      </c>
      <c r="AM27" s="99">
        <v>4011457.6540832501</v>
      </c>
      <c r="AN27" s="99">
        <v>282517803.9375</v>
      </c>
      <c r="AO27" s="99">
        <v>915790101.796875</v>
      </c>
      <c r="AP27" s="99">
        <v>17119087.417236298</v>
      </c>
      <c r="AQ27" s="99">
        <v>269534462.234375</v>
      </c>
      <c r="AR27" s="99">
        <v>164943995.43554699</v>
      </c>
      <c r="AS27" s="99">
        <v>139140087.53125</v>
      </c>
      <c r="AT27" s="99">
        <v>0</v>
      </c>
      <c r="AU27" s="99">
        <v>0</v>
      </c>
      <c r="AV27" s="99">
        <v>834867335.453125</v>
      </c>
      <c r="AW27" s="99">
        <v>3657124.35339355</v>
      </c>
      <c r="AX27" s="99">
        <v>197651733.96484399</v>
      </c>
      <c r="AY27" s="99">
        <v>346439441.453125</v>
      </c>
      <c r="AZ27" s="99">
        <v>210606296.30468801</v>
      </c>
      <c r="BA27" s="99">
        <v>323028217.12890601</v>
      </c>
      <c r="BB27" s="99">
        <v>0</v>
      </c>
      <c r="BC27" s="99">
        <v>127878241.862305</v>
      </c>
      <c r="BD27" s="99">
        <v>103850233.84277301</v>
      </c>
      <c r="BE27" s="99">
        <v>0</v>
      </c>
      <c r="BF27" s="99">
        <v>33474086.583496101</v>
      </c>
      <c r="BG27" s="99">
        <v>837266502.74218798</v>
      </c>
      <c r="BH27" s="99">
        <v>202041005.00195301</v>
      </c>
      <c r="BI27" s="99">
        <v>2242428.1578674298</v>
      </c>
      <c r="BJ27" s="99">
        <v>78722833.680664107</v>
      </c>
      <c r="BK27" s="99">
        <v>53881465.697753899</v>
      </c>
      <c r="BL27" s="99">
        <v>13187182.994751001</v>
      </c>
      <c r="BM27" s="99">
        <v>6815.7395474314699</v>
      </c>
      <c r="BN27" s="99">
        <v>285.49890229105898</v>
      </c>
      <c r="BO27" s="99">
        <v>0</v>
      </c>
      <c r="BP27" s="99">
        <v>0</v>
      </c>
      <c r="BQ27" s="99">
        <v>0</v>
      </c>
      <c r="BR27" s="99">
        <v>99255178.6640625</v>
      </c>
      <c r="BS27" s="99">
        <v>72958286.744140595</v>
      </c>
      <c r="BT27" s="99">
        <v>62769696.165527299</v>
      </c>
      <c r="BU27" s="99">
        <v>0</v>
      </c>
      <c r="BV27" s="99">
        <v>47269178.145996101</v>
      </c>
      <c r="BW27" s="99">
        <v>12902283.349853501</v>
      </c>
      <c r="BX27" s="99">
        <v>0</v>
      </c>
      <c r="BY27" s="99">
        <v>0</v>
      </c>
      <c r="BZ27" s="99">
        <v>0</v>
      </c>
      <c r="CA27" s="99">
        <v>2047101.0980072001</v>
      </c>
      <c r="CB27" s="99">
        <v>133246391.16113301</v>
      </c>
      <c r="CC27" s="99">
        <v>1197958089.3125</v>
      </c>
      <c r="CD27" s="99">
        <v>283057431.84375</v>
      </c>
      <c r="CE27" s="99">
        <v>84402.7403802872</v>
      </c>
      <c r="CF27" s="99">
        <v>17344984.3740234</v>
      </c>
      <c r="CG27" s="99">
        <v>138345456.95117199</v>
      </c>
      <c r="CH27" s="99">
        <v>13199944.486450201</v>
      </c>
      <c r="CI27" s="99">
        <v>2131730.9911193801</v>
      </c>
      <c r="CJ27" s="99">
        <v>150241904.84179699</v>
      </c>
      <c r="CK27" s="99">
        <v>1337415634.03125</v>
      </c>
      <c r="CL27" s="99">
        <v>296323734.59375</v>
      </c>
      <c r="CM27" s="166">
        <v>2975473.9094543499</v>
      </c>
      <c r="CN27" s="166">
        <v>433505778.140625</v>
      </c>
      <c r="CO27" s="166">
        <v>2172566927.3125</v>
      </c>
      <c r="CP27" s="99">
        <v>296323734.59375</v>
      </c>
      <c r="CQ27" s="99">
        <v>1338.6538705825801</v>
      </c>
      <c r="CR27" s="99">
        <v>250327.59185028099</v>
      </c>
      <c r="CS27" s="99">
        <v>1956057.9040679899</v>
      </c>
      <c r="CT27" s="99">
        <v>301273.19035720802</v>
      </c>
      <c r="CU27" s="98">
        <v>375892.96078368899</v>
      </c>
      <c r="CV27" s="98">
        <v>917526.71935254999</v>
      </c>
      <c r="CW27" s="98">
        <v>150591375.5351564</v>
      </c>
      <c r="CX27" s="98">
        <v>1336303546.2636719</v>
      </c>
    </row>
    <row r="28" spans="1:102" x14ac:dyDescent="0.2">
      <c r="A28" s="98" t="s">
        <v>79</v>
      </c>
      <c r="B28" s="100">
        <v>40422</v>
      </c>
      <c r="C28" s="99">
        <v>1664813.5167694101</v>
      </c>
      <c r="D28" s="99">
        <v>19323.438014984102</v>
      </c>
      <c r="E28" s="99">
        <v>353209.84722137498</v>
      </c>
      <c r="F28" s="99">
        <v>273889.70296478301</v>
      </c>
      <c r="G28" s="99">
        <v>85381.061342239394</v>
      </c>
      <c r="H28" s="99">
        <v>0</v>
      </c>
      <c r="I28" s="99">
        <v>0</v>
      </c>
      <c r="J28" s="99">
        <v>847833.61843109096</v>
      </c>
      <c r="K28" s="99">
        <v>10315.9442452192</v>
      </c>
      <c r="L28" s="99">
        <v>415654.87512207002</v>
      </c>
      <c r="M28" s="99">
        <v>685192.09353637695</v>
      </c>
      <c r="N28" s="99">
        <v>175551.97832679699</v>
      </c>
      <c r="O28" s="99">
        <v>691235.828361511</v>
      </c>
      <c r="P28" s="99">
        <v>0</v>
      </c>
      <c r="Q28" s="99">
        <v>114642.366486549</v>
      </c>
      <c r="R28" s="99">
        <v>66235.558298111006</v>
      </c>
      <c r="S28" s="99">
        <v>0</v>
      </c>
      <c r="T28" s="99">
        <v>20869.4738476276</v>
      </c>
      <c r="U28" s="99">
        <v>858607.44637298596</v>
      </c>
      <c r="V28" s="99">
        <v>99840670.041015595</v>
      </c>
      <c r="W28" s="99">
        <v>1965348.39358521</v>
      </c>
      <c r="X28" s="99">
        <v>30630263.345214799</v>
      </c>
      <c r="Y28" s="99">
        <v>19177264.3432617</v>
      </c>
      <c r="Z28" s="99">
        <v>17506165.3510742</v>
      </c>
      <c r="AA28" s="99">
        <v>0</v>
      </c>
      <c r="AB28" s="99">
        <v>0</v>
      </c>
      <c r="AC28" s="99">
        <v>285224287.19531298</v>
      </c>
      <c r="AD28" s="99">
        <v>1058043.5897369401</v>
      </c>
      <c r="AE28" s="99">
        <v>19052028.308105499</v>
      </c>
      <c r="AF28" s="99">
        <v>37246097.171875</v>
      </c>
      <c r="AG28" s="99">
        <v>25541159.760742199</v>
      </c>
      <c r="AH28" s="99">
        <v>35261134.855957001</v>
      </c>
      <c r="AI28" s="99">
        <v>0</v>
      </c>
      <c r="AJ28" s="99">
        <v>14854387.229126001</v>
      </c>
      <c r="AK28" s="99">
        <v>13221895.212768599</v>
      </c>
      <c r="AL28" s="99">
        <v>0</v>
      </c>
      <c r="AM28" s="99">
        <v>3990491.6854858398</v>
      </c>
      <c r="AN28" s="99">
        <v>285956144.78906298</v>
      </c>
      <c r="AO28" s="99">
        <v>922144222.24218798</v>
      </c>
      <c r="AP28" s="99">
        <v>16597899.2348633</v>
      </c>
      <c r="AQ28" s="99">
        <v>260206126.39843801</v>
      </c>
      <c r="AR28" s="99">
        <v>160921811.56835899</v>
      </c>
      <c r="AS28" s="99">
        <v>140549481.80078101</v>
      </c>
      <c r="AT28" s="99">
        <v>0</v>
      </c>
      <c r="AU28" s="99">
        <v>0</v>
      </c>
      <c r="AV28" s="99">
        <v>847286208.03125</v>
      </c>
      <c r="AW28" s="99">
        <v>3138335.3174133301</v>
      </c>
      <c r="AX28" s="99">
        <v>191492248.56445301</v>
      </c>
      <c r="AY28" s="99">
        <v>347081037.96875</v>
      </c>
      <c r="AZ28" s="99">
        <v>208229405.53710899</v>
      </c>
      <c r="BA28" s="99">
        <v>317821862.23828101</v>
      </c>
      <c r="BB28" s="99">
        <v>0</v>
      </c>
      <c r="BC28" s="99">
        <v>126006459.950195</v>
      </c>
      <c r="BD28" s="99">
        <v>104515973.39257801</v>
      </c>
      <c r="BE28" s="99">
        <v>0</v>
      </c>
      <c r="BF28" s="99">
        <v>33649607.318847701</v>
      </c>
      <c r="BG28" s="99">
        <v>850362676.53906298</v>
      </c>
      <c r="BH28" s="99">
        <v>200177220.47265601</v>
      </c>
      <c r="BI28" s="99">
        <v>2127734.7323913602</v>
      </c>
      <c r="BJ28" s="99">
        <v>76501751.405273393</v>
      </c>
      <c r="BK28" s="99">
        <v>52506267.456542999</v>
      </c>
      <c r="BL28" s="99">
        <v>13202873.2424316</v>
      </c>
      <c r="BM28" s="99">
        <v>4948.7001420855504</v>
      </c>
      <c r="BN28" s="99">
        <v>181.40680669620599</v>
      </c>
      <c r="BO28" s="99">
        <v>0</v>
      </c>
      <c r="BP28" s="99">
        <v>0</v>
      </c>
      <c r="BQ28" s="99">
        <v>0</v>
      </c>
      <c r="BR28" s="99">
        <v>99289506.291992202</v>
      </c>
      <c r="BS28" s="99">
        <v>71992829.390625</v>
      </c>
      <c r="BT28" s="99">
        <v>61728331.775390603</v>
      </c>
      <c r="BU28" s="99">
        <v>0</v>
      </c>
      <c r="BV28" s="99">
        <v>46769833.116699196</v>
      </c>
      <c r="BW28" s="99">
        <v>12937310.4835205</v>
      </c>
      <c r="BX28" s="99">
        <v>0</v>
      </c>
      <c r="BY28" s="99">
        <v>0</v>
      </c>
      <c r="BZ28" s="99">
        <v>0</v>
      </c>
      <c r="CA28" s="99">
        <v>2038100.8245391799</v>
      </c>
      <c r="CB28" s="99">
        <v>132071008.166016</v>
      </c>
      <c r="CC28" s="99">
        <v>1193328107.76563</v>
      </c>
      <c r="CD28" s="99">
        <v>278293738.515625</v>
      </c>
      <c r="CE28" s="99">
        <v>85684.225923538193</v>
      </c>
      <c r="CF28" s="99">
        <v>17462534.0463867</v>
      </c>
      <c r="CG28" s="99">
        <v>140526251.140625</v>
      </c>
      <c r="CH28" s="99">
        <v>13239965.409668</v>
      </c>
      <c r="CI28" s="99">
        <v>2123776.0701599098</v>
      </c>
      <c r="CJ28" s="99">
        <v>149870015.02148399</v>
      </c>
      <c r="CK28" s="99">
        <v>1334019964.82813</v>
      </c>
      <c r="CL28" s="99">
        <v>291495821.15625</v>
      </c>
      <c r="CM28" s="166">
        <v>2974285.17822266</v>
      </c>
      <c r="CN28" s="166">
        <v>435809979.76171899</v>
      </c>
      <c r="CO28" s="166">
        <v>2189340223.3125</v>
      </c>
      <c r="CP28" s="99">
        <v>291495821.15625</v>
      </c>
      <c r="CQ28" s="99">
        <v>1355.14031456411</v>
      </c>
      <c r="CR28" s="99">
        <v>255897.528894424</v>
      </c>
      <c r="CS28" s="99">
        <v>1992901.9549408001</v>
      </c>
      <c r="CT28" s="99">
        <v>308540.108959198</v>
      </c>
      <c r="CU28" s="98">
        <v>362861.79030889098</v>
      </c>
      <c r="CV28" s="98">
        <v>925669.87039078202</v>
      </c>
      <c r="CW28" s="98">
        <v>149533542.2124027</v>
      </c>
      <c r="CX28" s="98">
        <v>1333854358.906255</v>
      </c>
    </row>
    <row r="29" spans="1:102" x14ac:dyDescent="0.2">
      <c r="A29" s="98" t="s">
        <v>79</v>
      </c>
      <c r="B29" s="100">
        <v>40513</v>
      </c>
      <c r="C29" s="99">
        <v>1658719.7587890599</v>
      </c>
      <c r="D29" s="99">
        <v>19321.971444368399</v>
      </c>
      <c r="E29" s="99">
        <v>344677.63392639201</v>
      </c>
      <c r="F29" s="99">
        <v>268038.14347076399</v>
      </c>
      <c r="G29" s="99">
        <v>86934.610013008103</v>
      </c>
      <c r="H29" s="99">
        <v>0</v>
      </c>
      <c r="I29" s="99">
        <v>0</v>
      </c>
      <c r="J29" s="99">
        <v>856399.81819915795</v>
      </c>
      <c r="K29" s="99">
        <v>9368.4180438518506</v>
      </c>
      <c r="L29" s="99">
        <v>503020.84772491502</v>
      </c>
      <c r="M29" s="99">
        <v>682454.72300720203</v>
      </c>
      <c r="N29" s="99">
        <v>173655.592861176</v>
      </c>
      <c r="O29" s="99">
        <v>671967.94617462205</v>
      </c>
      <c r="P29" s="99">
        <v>0</v>
      </c>
      <c r="Q29" s="99">
        <v>113600.775053978</v>
      </c>
      <c r="R29" s="99">
        <v>66625.554532051101</v>
      </c>
      <c r="S29" s="99">
        <v>0</v>
      </c>
      <c r="T29" s="99">
        <v>24330.2887437344</v>
      </c>
      <c r="U29" s="99">
        <v>866208.43190765404</v>
      </c>
      <c r="V29" s="99">
        <v>98921247.962890595</v>
      </c>
      <c r="W29" s="99">
        <v>1947580.3463439899</v>
      </c>
      <c r="X29" s="99">
        <v>29629340.722656298</v>
      </c>
      <c r="Y29" s="99">
        <v>18623785.346679699</v>
      </c>
      <c r="Z29" s="99">
        <v>17658510.253173798</v>
      </c>
      <c r="AA29" s="99">
        <v>0</v>
      </c>
      <c r="AB29" s="99">
        <v>0</v>
      </c>
      <c r="AC29" s="99">
        <v>286501487.125</v>
      </c>
      <c r="AD29" s="99">
        <v>954043.05197906506</v>
      </c>
      <c r="AE29" s="99">
        <v>21090939.121582001</v>
      </c>
      <c r="AF29" s="99">
        <v>36893374.526855499</v>
      </c>
      <c r="AG29" s="99">
        <v>25115070.0932617</v>
      </c>
      <c r="AH29" s="99">
        <v>32709892.404052701</v>
      </c>
      <c r="AI29" s="99">
        <v>0</v>
      </c>
      <c r="AJ29" s="99">
        <v>14692027.159301801</v>
      </c>
      <c r="AK29" s="99">
        <v>13063033.544311499</v>
      </c>
      <c r="AL29" s="99">
        <v>0</v>
      </c>
      <c r="AM29" s="99">
        <v>4274453.1973266602</v>
      </c>
      <c r="AN29" s="99">
        <v>287516298.11718798</v>
      </c>
      <c r="AO29" s="99">
        <v>916135101.53125</v>
      </c>
      <c r="AP29" s="99">
        <v>16918265.911132801</v>
      </c>
      <c r="AQ29" s="99">
        <v>253256448.37695301</v>
      </c>
      <c r="AR29" s="99">
        <v>157805095.71289101</v>
      </c>
      <c r="AS29" s="99">
        <v>142524184.13867199</v>
      </c>
      <c r="AT29" s="99">
        <v>0</v>
      </c>
      <c r="AU29" s="99">
        <v>0</v>
      </c>
      <c r="AV29" s="99">
        <v>859686815.78906298</v>
      </c>
      <c r="AW29" s="99">
        <v>2866322.11120605</v>
      </c>
      <c r="AX29" s="99">
        <v>212303232.36718801</v>
      </c>
      <c r="AY29" s="99">
        <v>345797723.609375</v>
      </c>
      <c r="AZ29" s="99">
        <v>205769382.41406301</v>
      </c>
      <c r="BA29" s="99">
        <v>296911122.11328101</v>
      </c>
      <c r="BB29" s="99">
        <v>0</v>
      </c>
      <c r="BC29" s="99">
        <v>125790812.06347699</v>
      </c>
      <c r="BD29" s="99">
        <v>103937050.34375</v>
      </c>
      <c r="BE29" s="99">
        <v>0</v>
      </c>
      <c r="BF29" s="99">
        <v>36079987.680175804</v>
      </c>
      <c r="BG29" s="99">
        <v>863258509.640625</v>
      </c>
      <c r="BH29" s="99">
        <v>198773235.57421899</v>
      </c>
      <c r="BI29" s="99">
        <v>2130690.37026978</v>
      </c>
      <c r="BJ29" s="99">
        <v>74868583.489257798</v>
      </c>
      <c r="BK29" s="99">
        <v>51397369.571777299</v>
      </c>
      <c r="BL29" s="99">
        <v>12943780.7918701</v>
      </c>
      <c r="BM29" s="99">
        <v>3676.4450334012499</v>
      </c>
      <c r="BN29" s="99">
        <v>237.54357559606399</v>
      </c>
      <c r="BO29" s="99">
        <v>0</v>
      </c>
      <c r="BP29" s="99">
        <v>0</v>
      </c>
      <c r="BQ29" s="99">
        <v>0</v>
      </c>
      <c r="BR29" s="99">
        <v>99165010.3828125</v>
      </c>
      <c r="BS29" s="99">
        <v>71143088.088867202</v>
      </c>
      <c r="BT29" s="99">
        <v>57785119.205078103</v>
      </c>
      <c r="BU29" s="99">
        <v>0</v>
      </c>
      <c r="BV29" s="99">
        <v>46721003.592285201</v>
      </c>
      <c r="BW29" s="99">
        <v>12564264.0319824</v>
      </c>
      <c r="BX29" s="99">
        <v>0</v>
      </c>
      <c r="BY29" s="99">
        <v>0</v>
      </c>
      <c r="BZ29" s="99">
        <v>0</v>
      </c>
      <c r="CA29" s="99">
        <v>2023034.379776</v>
      </c>
      <c r="CB29" s="99">
        <v>130553020.79785199</v>
      </c>
      <c r="CC29" s="99">
        <v>1186475398.75</v>
      </c>
      <c r="CD29" s="99">
        <v>275951582.83593798</v>
      </c>
      <c r="CE29" s="99">
        <v>86877.060107231096</v>
      </c>
      <c r="CF29" s="99">
        <v>17641382.778808601</v>
      </c>
      <c r="CG29" s="99">
        <v>142309307.11132801</v>
      </c>
      <c r="CH29" s="99">
        <v>12870713.805908199</v>
      </c>
      <c r="CI29" s="99">
        <v>2109895.34588623</v>
      </c>
      <c r="CJ29" s="99">
        <v>147945473.77539101</v>
      </c>
      <c r="CK29" s="99">
        <v>1329691700.51563</v>
      </c>
      <c r="CL29" s="99">
        <v>288844180.13671899</v>
      </c>
      <c r="CM29" s="166">
        <v>2967835.0080261198</v>
      </c>
      <c r="CN29" s="166">
        <v>435651863.66015601</v>
      </c>
      <c r="CO29" s="166">
        <v>2188042917.53125</v>
      </c>
      <c r="CP29" s="99">
        <v>288844180.13671899</v>
      </c>
      <c r="CQ29" s="99">
        <v>1414.75309610367</v>
      </c>
      <c r="CR29" s="99">
        <v>261030.29369163499</v>
      </c>
      <c r="CS29" s="99">
        <v>2044416.9500885</v>
      </c>
      <c r="CT29" s="99">
        <v>319534.76564407302</v>
      </c>
      <c r="CU29" s="98">
        <v>354256.30464523501</v>
      </c>
      <c r="CV29" s="98">
        <v>935652.48591535899</v>
      </c>
      <c r="CW29" s="98">
        <v>148194403.5766606</v>
      </c>
      <c r="CX29" s="98">
        <v>1328784705.8613281</v>
      </c>
    </row>
    <row r="30" spans="1:102" x14ac:dyDescent="0.2">
      <c r="A30" s="98" t="s">
        <v>79</v>
      </c>
      <c r="B30" s="100">
        <v>40603</v>
      </c>
      <c r="C30" s="99">
        <v>1657079.3919677699</v>
      </c>
      <c r="D30" s="99">
        <v>18999.805709123601</v>
      </c>
      <c r="E30" s="99">
        <v>338605.95561218302</v>
      </c>
      <c r="F30" s="99">
        <v>263495.31752395601</v>
      </c>
      <c r="G30" s="99">
        <v>88294.177613258405</v>
      </c>
      <c r="H30" s="99">
        <v>0</v>
      </c>
      <c r="I30" s="99">
        <v>0</v>
      </c>
      <c r="J30" s="99">
        <v>867734.50531768799</v>
      </c>
      <c r="K30" s="99">
        <v>8462.0867196321506</v>
      </c>
      <c r="L30" s="99">
        <v>1031364.47475433</v>
      </c>
      <c r="M30" s="99">
        <v>681767.83900451695</v>
      </c>
      <c r="N30" s="99">
        <v>172010.70794677699</v>
      </c>
      <c r="O30" s="99">
        <v>0</v>
      </c>
      <c r="P30" s="99">
        <v>0</v>
      </c>
      <c r="Q30" s="99">
        <v>112864.236536026</v>
      </c>
      <c r="R30" s="99">
        <v>0</v>
      </c>
      <c r="S30" s="99">
        <v>0</v>
      </c>
      <c r="T30" s="99">
        <v>86316.041969299302</v>
      </c>
      <c r="U30" s="99">
        <v>876165.140419006</v>
      </c>
      <c r="V30" s="99">
        <v>98541853.302734405</v>
      </c>
      <c r="W30" s="99">
        <v>1896507.7799682601</v>
      </c>
      <c r="X30" s="99">
        <v>28931936.911377002</v>
      </c>
      <c r="Y30" s="99">
        <v>18152054.474853501</v>
      </c>
      <c r="Z30" s="99">
        <v>17891758.693359401</v>
      </c>
      <c r="AA30" s="99">
        <v>0</v>
      </c>
      <c r="AB30" s="99">
        <v>0</v>
      </c>
      <c r="AC30" s="99">
        <v>290839042.14843798</v>
      </c>
      <c r="AD30" s="99">
        <v>861062.66759491002</v>
      </c>
      <c r="AE30" s="99">
        <v>53147029.971191399</v>
      </c>
      <c r="AF30" s="99">
        <v>36955555.90625</v>
      </c>
      <c r="AG30" s="99">
        <v>24669881.129638702</v>
      </c>
      <c r="AH30" s="99">
        <v>0</v>
      </c>
      <c r="AI30" s="99">
        <v>0</v>
      </c>
      <c r="AJ30" s="99">
        <v>14547501.506713901</v>
      </c>
      <c r="AK30" s="99">
        <v>0</v>
      </c>
      <c r="AL30" s="99">
        <v>0</v>
      </c>
      <c r="AM30" s="99">
        <v>17515855.9140625</v>
      </c>
      <c r="AN30" s="99">
        <v>291054471.82031298</v>
      </c>
      <c r="AO30" s="99">
        <v>920729887.625</v>
      </c>
      <c r="AP30" s="99">
        <v>16335301.840820299</v>
      </c>
      <c r="AQ30" s="99">
        <v>249676066.25</v>
      </c>
      <c r="AR30" s="99">
        <v>154271259.51757801</v>
      </c>
      <c r="AS30" s="99">
        <v>144713594.06835899</v>
      </c>
      <c r="AT30" s="99">
        <v>0</v>
      </c>
      <c r="AU30" s="99">
        <v>0</v>
      </c>
      <c r="AV30" s="99">
        <v>879362565.8125</v>
      </c>
      <c r="AW30" s="99">
        <v>2606371.0635376</v>
      </c>
      <c r="AX30" s="99">
        <v>504496460.19531298</v>
      </c>
      <c r="AY30" s="99">
        <v>351069803.15625</v>
      </c>
      <c r="AZ30" s="99">
        <v>203074951.58593801</v>
      </c>
      <c r="BA30" s="99">
        <v>0</v>
      </c>
      <c r="BB30" s="99">
        <v>0</v>
      </c>
      <c r="BC30" s="99">
        <v>125496529.37207</v>
      </c>
      <c r="BD30" s="99">
        <v>0</v>
      </c>
      <c r="BE30" s="99">
        <v>0</v>
      </c>
      <c r="BF30" s="99">
        <v>141991667.28125</v>
      </c>
      <c r="BG30" s="99">
        <v>882284071.859375</v>
      </c>
      <c r="BH30" s="99">
        <v>147973831.01953101</v>
      </c>
      <c r="BI30" s="99">
        <v>2020709.67999268</v>
      </c>
      <c r="BJ30" s="99">
        <v>65829226.982421897</v>
      </c>
      <c r="BK30" s="99">
        <v>47881331.0380859</v>
      </c>
      <c r="BL30" s="99">
        <v>333519.64710235602</v>
      </c>
      <c r="BM30" s="99">
        <v>0</v>
      </c>
      <c r="BN30" s="99">
        <v>0</v>
      </c>
      <c r="BO30" s="99">
        <v>0</v>
      </c>
      <c r="BP30" s="99">
        <v>0</v>
      </c>
      <c r="BQ30" s="99">
        <v>0</v>
      </c>
      <c r="BR30" s="99">
        <v>99431449.703125</v>
      </c>
      <c r="BS30" s="99">
        <v>70133934.498046905</v>
      </c>
      <c r="BT30" s="99">
        <v>0</v>
      </c>
      <c r="BU30" s="99">
        <v>0</v>
      </c>
      <c r="BV30" s="99">
        <v>46875085.621093802</v>
      </c>
      <c r="BW30" s="99">
        <v>0</v>
      </c>
      <c r="BX30" s="99">
        <v>0</v>
      </c>
      <c r="BY30" s="99">
        <v>0</v>
      </c>
      <c r="BZ30" s="99">
        <v>0</v>
      </c>
      <c r="CA30" s="99">
        <v>2014048.5876159701</v>
      </c>
      <c r="CB30" s="99">
        <v>129595019.387695</v>
      </c>
      <c r="CC30" s="99">
        <v>1187640644.07813</v>
      </c>
      <c r="CD30" s="99">
        <v>215719527.19335899</v>
      </c>
      <c r="CE30" s="99">
        <v>88267.363288879395</v>
      </c>
      <c r="CF30" s="99">
        <v>17892731.309814502</v>
      </c>
      <c r="CG30" s="99">
        <v>144621454.17968801</v>
      </c>
      <c r="CH30" s="99">
        <v>334649.643409729</v>
      </c>
      <c r="CI30" s="99">
        <v>2102151.8081359901</v>
      </c>
      <c r="CJ30" s="99">
        <v>147207941.17968801</v>
      </c>
      <c r="CK30" s="99">
        <v>1329677297.96875</v>
      </c>
      <c r="CL30" s="99">
        <v>215891848.16015601</v>
      </c>
      <c r="CM30" s="166">
        <v>2971310.3425903302</v>
      </c>
      <c r="CN30" s="166">
        <v>438646215.24218798</v>
      </c>
      <c r="CO30" s="166">
        <v>2207726196.53125</v>
      </c>
      <c r="CP30" s="99">
        <v>215891848.16015601</v>
      </c>
      <c r="CQ30" s="99">
        <v>1458.0569354593799</v>
      </c>
      <c r="CR30" s="99">
        <v>267429.249141693</v>
      </c>
      <c r="CS30" s="99">
        <v>2118248.5520629901</v>
      </c>
      <c r="CT30" s="99">
        <v>331317.78474426299</v>
      </c>
      <c r="CU30" s="98">
        <v>347533.02359844401</v>
      </c>
      <c r="CV30" s="98">
        <v>948234.880858802</v>
      </c>
      <c r="CW30" s="98">
        <v>147487750.6975095</v>
      </c>
      <c r="CX30" s="98">
        <v>1332262098.257818</v>
      </c>
    </row>
    <row r="31" spans="1:102" x14ac:dyDescent="0.2">
      <c r="A31" s="98" t="s">
        <v>79</v>
      </c>
      <c r="B31" s="100">
        <v>40695</v>
      </c>
      <c r="C31" s="99">
        <v>1652050.76239014</v>
      </c>
      <c r="D31" s="99">
        <v>19075.808557272001</v>
      </c>
      <c r="E31" s="99">
        <v>330380.93005752598</v>
      </c>
      <c r="F31" s="99">
        <v>258431.97212982201</v>
      </c>
      <c r="G31" s="99">
        <v>89199.269140243501</v>
      </c>
      <c r="H31" s="99">
        <v>0</v>
      </c>
      <c r="I31" s="99">
        <v>0</v>
      </c>
      <c r="J31" s="99">
        <v>876130.44123840297</v>
      </c>
      <c r="K31" s="99">
        <v>7550.7066508531598</v>
      </c>
      <c r="L31" s="99">
        <v>1038555.6022644</v>
      </c>
      <c r="M31" s="99">
        <v>679625.69054412795</v>
      </c>
      <c r="N31" s="99">
        <v>170380.82543182399</v>
      </c>
      <c r="O31" s="99">
        <v>0</v>
      </c>
      <c r="P31" s="99">
        <v>0</v>
      </c>
      <c r="Q31" s="99">
        <v>111953.766107559</v>
      </c>
      <c r="R31" s="99">
        <v>0</v>
      </c>
      <c r="S31" s="99">
        <v>0</v>
      </c>
      <c r="T31" s="99">
        <v>87723.396510124207</v>
      </c>
      <c r="U31" s="99">
        <v>883093.75858306896</v>
      </c>
      <c r="V31" s="99">
        <v>97926878.944335893</v>
      </c>
      <c r="W31" s="99">
        <v>1854060.3716430699</v>
      </c>
      <c r="X31" s="99">
        <v>28041574.209472701</v>
      </c>
      <c r="Y31" s="99">
        <v>17765617.2192383</v>
      </c>
      <c r="Z31" s="99">
        <v>17893637.225097701</v>
      </c>
      <c r="AA31" s="99">
        <v>0</v>
      </c>
      <c r="AB31" s="99">
        <v>0</v>
      </c>
      <c r="AC31" s="99">
        <v>293803373.10156298</v>
      </c>
      <c r="AD31" s="99">
        <v>744569.339660645</v>
      </c>
      <c r="AE31" s="99">
        <v>52386827.457031302</v>
      </c>
      <c r="AF31" s="99">
        <v>36805306.1240234</v>
      </c>
      <c r="AG31" s="99">
        <v>24282962.600341801</v>
      </c>
      <c r="AH31" s="99">
        <v>0</v>
      </c>
      <c r="AI31" s="99">
        <v>0</v>
      </c>
      <c r="AJ31" s="99">
        <v>14418929.1446533</v>
      </c>
      <c r="AK31" s="99">
        <v>0</v>
      </c>
      <c r="AL31" s="99">
        <v>0</v>
      </c>
      <c r="AM31" s="99">
        <v>17622556.372558601</v>
      </c>
      <c r="AN31" s="99">
        <v>293426381.28906298</v>
      </c>
      <c r="AO31" s="99">
        <v>923739073.72656298</v>
      </c>
      <c r="AP31" s="99">
        <v>16300573.2978516</v>
      </c>
      <c r="AQ31" s="99">
        <v>242656925.75781301</v>
      </c>
      <c r="AR31" s="99">
        <v>151682690.82031301</v>
      </c>
      <c r="AS31" s="99">
        <v>145795548.63671899</v>
      </c>
      <c r="AT31" s="99">
        <v>0</v>
      </c>
      <c r="AU31" s="99">
        <v>0</v>
      </c>
      <c r="AV31" s="99">
        <v>895654481.921875</v>
      </c>
      <c r="AW31" s="99">
        <v>2266299.4767150902</v>
      </c>
      <c r="AX31" s="99">
        <v>503227862.41796899</v>
      </c>
      <c r="AY31" s="99">
        <v>351316419.66015601</v>
      </c>
      <c r="AZ31" s="99">
        <v>200668700.20117199</v>
      </c>
      <c r="BA31" s="99">
        <v>0</v>
      </c>
      <c r="BB31" s="99">
        <v>0</v>
      </c>
      <c r="BC31" s="99">
        <v>124800268.65136699</v>
      </c>
      <c r="BD31" s="99">
        <v>0</v>
      </c>
      <c r="BE31" s="99">
        <v>0</v>
      </c>
      <c r="BF31" s="99">
        <v>143633826.421875</v>
      </c>
      <c r="BG31" s="99">
        <v>897289522.42968798</v>
      </c>
      <c r="BH31" s="99">
        <v>148301081.29882801</v>
      </c>
      <c r="BI31" s="99">
        <v>2016922.3997192399</v>
      </c>
      <c r="BJ31" s="99">
        <v>64342394.661132798</v>
      </c>
      <c r="BK31" s="99">
        <v>46959641.906738304</v>
      </c>
      <c r="BL31" s="99">
        <v>340970.92771911598</v>
      </c>
      <c r="BM31" s="99">
        <v>0</v>
      </c>
      <c r="BN31" s="99">
        <v>0</v>
      </c>
      <c r="BO31" s="99">
        <v>0</v>
      </c>
      <c r="BP31" s="99">
        <v>0</v>
      </c>
      <c r="BQ31" s="99">
        <v>0</v>
      </c>
      <c r="BR31" s="99">
        <v>99499160.647460893</v>
      </c>
      <c r="BS31" s="99">
        <v>69418797.975585893</v>
      </c>
      <c r="BT31" s="99">
        <v>0</v>
      </c>
      <c r="BU31" s="99">
        <v>0</v>
      </c>
      <c r="BV31" s="99">
        <v>46697358.349609397</v>
      </c>
      <c r="BW31" s="99">
        <v>0</v>
      </c>
      <c r="BX31" s="99">
        <v>0</v>
      </c>
      <c r="BY31" s="99">
        <v>0</v>
      </c>
      <c r="BZ31" s="99">
        <v>0</v>
      </c>
      <c r="CA31" s="99">
        <v>2001193.1094665499</v>
      </c>
      <c r="CB31" s="99">
        <v>127613236.741211</v>
      </c>
      <c r="CC31" s="99">
        <v>1176583258.25</v>
      </c>
      <c r="CD31" s="99">
        <v>214651233.84960899</v>
      </c>
      <c r="CE31" s="99">
        <v>89113.215862274199</v>
      </c>
      <c r="CF31" s="99">
        <v>17888844.080566399</v>
      </c>
      <c r="CG31" s="99">
        <v>145722081.96484399</v>
      </c>
      <c r="CH31" s="99">
        <v>340353.09301757801</v>
      </c>
      <c r="CI31" s="99">
        <v>2090410.87669373</v>
      </c>
      <c r="CJ31" s="99">
        <v>145648505.79882801</v>
      </c>
      <c r="CK31" s="99">
        <v>1323604209.42188</v>
      </c>
      <c r="CL31" s="99">
        <v>214835500.671875</v>
      </c>
      <c r="CM31" s="166">
        <v>2965668.95166016</v>
      </c>
      <c r="CN31" s="166">
        <v>439589571.73046899</v>
      </c>
      <c r="CO31" s="166">
        <v>2220160651.5</v>
      </c>
      <c r="CP31" s="99">
        <v>214835500.671875</v>
      </c>
      <c r="CQ31" s="99">
        <v>1535.4952683746801</v>
      </c>
      <c r="CR31" s="99">
        <v>275854.75477981602</v>
      </c>
      <c r="CS31" s="99">
        <v>2200957.1585693401</v>
      </c>
      <c r="CT31" s="99">
        <v>341126.02934646601</v>
      </c>
      <c r="CU31" s="98">
        <v>337810.43454446201</v>
      </c>
      <c r="CV31" s="98">
        <v>957464.89614465204</v>
      </c>
      <c r="CW31" s="98">
        <v>145502080.8217774</v>
      </c>
      <c r="CX31" s="98">
        <v>1322305340.214844</v>
      </c>
    </row>
    <row r="32" spans="1:102" x14ac:dyDescent="0.2">
      <c r="A32" s="98" t="s">
        <v>79</v>
      </c>
      <c r="B32" s="100">
        <v>40787</v>
      </c>
      <c r="C32" s="99">
        <v>1647279.49241638</v>
      </c>
      <c r="D32" s="99">
        <v>19382.4199957848</v>
      </c>
      <c r="E32" s="99">
        <v>324726.51339721697</v>
      </c>
      <c r="F32" s="99">
        <v>255201.12129402201</v>
      </c>
      <c r="G32" s="99">
        <v>89118.152224540696</v>
      </c>
      <c r="H32" s="99">
        <v>0</v>
      </c>
      <c r="I32" s="99">
        <v>0</v>
      </c>
      <c r="J32" s="99">
        <v>877611.80364227295</v>
      </c>
      <c r="K32" s="99">
        <v>6747.3623503446597</v>
      </c>
      <c r="L32" s="99">
        <v>1050905.0281982401</v>
      </c>
      <c r="M32" s="99">
        <v>677853.35184478795</v>
      </c>
      <c r="N32" s="99">
        <v>168720.99632072399</v>
      </c>
      <c r="O32" s="99">
        <v>0</v>
      </c>
      <c r="P32" s="99">
        <v>0</v>
      </c>
      <c r="Q32" s="99">
        <v>111194.120605469</v>
      </c>
      <c r="R32" s="99">
        <v>0</v>
      </c>
      <c r="S32" s="99">
        <v>0</v>
      </c>
      <c r="T32" s="99">
        <v>88336.443690300002</v>
      </c>
      <c r="U32" s="99">
        <v>884670.79660034203</v>
      </c>
      <c r="V32" s="99">
        <v>97360149.541015595</v>
      </c>
      <c r="W32" s="99">
        <v>1870558.2243957501</v>
      </c>
      <c r="X32" s="99">
        <v>27315871.881347701</v>
      </c>
      <c r="Y32" s="99">
        <v>17389838.502197299</v>
      </c>
      <c r="Z32" s="99">
        <v>17715629.171875</v>
      </c>
      <c r="AA32" s="99">
        <v>0</v>
      </c>
      <c r="AB32" s="99">
        <v>0</v>
      </c>
      <c r="AC32" s="99">
        <v>294009962.09765601</v>
      </c>
      <c r="AD32" s="99">
        <v>665442.17008972203</v>
      </c>
      <c r="AE32" s="99">
        <v>51861917.565429702</v>
      </c>
      <c r="AF32" s="99">
        <v>36725502.579589799</v>
      </c>
      <c r="AG32" s="99">
        <v>23985634.529296901</v>
      </c>
      <c r="AH32" s="99">
        <v>0</v>
      </c>
      <c r="AI32" s="99">
        <v>0</v>
      </c>
      <c r="AJ32" s="99">
        <v>14351176.154418901</v>
      </c>
      <c r="AK32" s="99">
        <v>0</v>
      </c>
      <c r="AL32" s="99">
        <v>0</v>
      </c>
      <c r="AM32" s="99">
        <v>17494095.654296901</v>
      </c>
      <c r="AN32" s="99">
        <v>295407644.71875</v>
      </c>
      <c r="AO32" s="99">
        <v>916095906.5625</v>
      </c>
      <c r="AP32" s="99">
        <v>16433715.170776401</v>
      </c>
      <c r="AQ32" s="99">
        <v>236211138.58007801</v>
      </c>
      <c r="AR32" s="99">
        <v>148788766.59765601</v>
      </c>
      <c r="AS32" s="99">
        <v>145165818.29882801</v>
      </c>
      <c r="AT32" s="99">
        <v>0</v>
      </c>
      <c r="AU32" s="99">
        <v>0</v>
      </c>
      <c r="AV32" s="99">
        <v>903080415.60156298</v>
      </c>
      <c r="AW32" s="99">
        <v>2041403.6403503399</v>
      </c>
      <c r="AX32" s="99">
        <v>502011337.02343798</v>
      </c>
      <c r="AY32" s="99">
        <v>350077354.75390601</v>
      </c>
      <c r="AZ32" s="99">
        <v>198779437.04492199</v>
      </c>
      <c r="BA32" s="99">
        <v>0</v>
      </c>
      <c r="BB32" s="99">
        <v>0</v>
      </c>
      <c r="BC32" s="99">
        <v>124295076.28418</v>
      </c>
      <c r="BD32" s="99">
        <v>0</v>
      </c>
      <c r="BE32" s="99">
        <v>0</v>
      </c>
      <c r="BF32" s="99">
        <v>143432082.01367199</v>
      </c>
      <c r="BG32" s="99">
        <v>905089699.14843798</v>
      </c>
      <c r="BH32" s="99">
        <v>151369181.50976601</v>
      </c>
      <c r="BI32" s="99">
        <v>2071282.6198577899</v>
      </c>
      <c r="BJ32" s="99">
        <v>63388879.431152299</v>
      </c>
      <c r="BK32" s="99">
        <v>46386180.657714799</v>
      </c>
      <c r="BL32" s="99">
        <v>352696.78234863299</v>
      </c>
      <c r="BM32" s="99">
        <v>0</v>
      </c>
      <c r="BN32" s="99">
        <v>0</v>
      </c>
      <c r="BO32" s="99">
        <v>0</v>
      </c>
      <c r="BP32" s="99">
        <v>0</v>
      </c>
      <c r="BQ32" s="99">
        <v>0</v>
      </c>
      <c r="BR32" s="99">
        <v>99400974.391601607</v>
      </c>
      <c r="BS32" s="99">
        <v>68753144.076171905</v>
      </c>
      <c r="BT32" s="99">
        <v>0</v>
      </c>
      <c r="BU32" s="99">
        <v>0</v>
      </c>
      <c r="BV32" s="99">
        <v>46710960.648925804</v>
      </c>
      <c r="BW32" s="99">
        <v>0</v>
      </c>
      <c r="BX32" s="99">
        <v>0</v>
      </c>
      <c r="BY32" s="99">
        <v>0</v>
      </c>
      <c r="BZ32" s="99">
        <v>0</v>
      </c>
      <c r="CA32" s="99">
        <v>1991873.34588623</v>
      </c>
      <c r="CB32" s="99">
        <v>126587969.671875</v>
      </c>
      <c r="CC32" s="99">
        <v>1172180223.04688</v>
      </c>
      <c r="CD32" s="99">
        <v>216780551.64257801</v>
      </c>
      <c r="CE32" s="99">
        <v>89343.808269500703</v>
      </c>
      <c r="CF32" s="99">
        <v>17767287.831298798</v>
      </c>
      <c r="CG32" s="99">
        <v>146017896.48632801</v>
      </c>
      <c r="CH32" s="99">
        <v>354772.80756759603</v>
      </c>
      <c r="CI32" s="99">
        <v>2081304.5525054899</v>
      </c>
      <c r="CJ32" s="99">
        <v>144346915.44335899</v>
      </c>
      <c r="CK32" s="99">
        <v>1315640565.28125</v>
      </c>
      <c r="CL32" s="99">
        <v>217324172.90039101</v>
      </c>
      <c r="CM32" s="166">
        <v>2958544.7345581101</v>
      </c>
      <c r="CN32" s="166">
        <v>439374738.859375</v>
      </c>
      <c r="CO32" s="166">
        <v>2223492741.71875</v>
      </c>
      <c r="CP32" s="99">
        <v>217324172.90039101</v>
      </c>
      <c r="CQ32" s="99">
        <v>1578.3005408346701</v>
      </c>
      <c r="CR32" s="99">
        <v>280077.50967407197</v>
      </c>
      <c r="CS32" s="99">
        <v>2234980.4727477999</v>
      </c>
      <c r="CT32" s="99">
        <v>345995.11438751197</v>
      </c>
      <c r="CU32" s="98">
        <v>331236.14466279303</v>
      </c>
      <c r="CV32" s="98">
        <v>959056.50375596003</v>
      </c>
      <c r="CW32" s="98">
        <v>144355257.5031738</v>
      </c>
      <c r="CX32" s="98">
        <v>1318198119.5332079</v>
      </c>
    </row>
    <row r="33" spans="1:102" x14ac:dyDescent="0.2">
      <c r="A33" s="98" t="s">
        <v>79</v>
      </c>
      <c r="B33" s="100">
        <v>40878</v>
      </c>
      <c r="C33" s="99">
        <v>1655915.84440613</v>
      </c>
      <c r="D33" s="99">
        <v>20984.513574600202</v>
      </c>
      <c r="E33" s="99">
        <v>321291.97969818098</v>
      </c>
      <c r="F33" s="99">
        <v>253391.61013984701</v>
      </c>
      <c r="G33" s="99">
        <v>90595.524872779803</v>
      </c>
      <c r="H33" s="99">
        <v>0</v>
      </c>
      <c r="I33" s="99">
        <v>0</v>
      </c>
      <c r="J33" s="99">
        <v>888647.22520446801</v>
      </c>
      <c r="K33" s="99">
        <v>6452.1902289986601</v>
      </c>
      <c r="L33" s="99">
        <v>1036732.89136505</v>
      </c>
      <c r="M33" s="99">
        <v>681347.78694915795</v>
      </c>
      <c r="N33" s="99">
        <v>167332.236091614</v>
      </c>
      <c r="O33" s="99">
        <v>0</v>
      </c>
      <c r="P33" s="99">
        <v>0</v>
      </c>
      <c r="Q33" s="99">
        <v>113718.292164803</v>
      </c>
      <c r="R33" s="99">
        <v>0</v>
      </c>
      <c r="S33" s="99">
        <v>0</v>
      </c>
      <c r="T33" s="99">
        <v>88611.721972465501</v>
      </c>
      <c r="U33" s="99">
        <v>895248.02369689895</v>
      </c>
      <c r="V33" s="99">
        <v>97480976.163085893</v>
      </c>
      <c r="W33" s="99">
        <v>2235552.1458435101</v>
      </c>
      <c r="X33" s="99">
        <v>26671541.462158199</v>
      </c>
      <c r="Y33" s="99">
        <v>17022365.675292999</v>
      </c>
      <c r="Z33" s="99">
        <v>17849841.537841801</v>
      </c>
      <c r="AA33" s="99">
        <v>0</v>
      </c>
      <c r="AB33" s="99">
        <v>0</v>
      </c>
      <c r="AC33" s="99">
        <v>296257997.90234399</v>
      </c>
      <c r="AD33" s="99">
        <v>640352.65756225598</v>
      </c>
      <c r="AE33" s="99">
        <v>50835197.2724609</v>
      </c>
      <c r="AF33" s="99">
        <v>36842833.9208984</v>
      </c>
      <c r="AG33" s="99">
        <v>23718820.019287098</v>
      </c>
      <c r="AH33" s="99">
        <v>0</v>
      </c>
      <c r="AI33" s="99">
        <v>0</v>
      </c>
      <c r="AJ33" s="99">
        <v>14740641.0506592</v>
      </c>
      <c r="AK33" s="99">
        <v>0</v>
      </c>
      <c r="AL33" s="99">
        <v>0</v>
      </c>
      <c r="AM33" s="99">
        <v>17552449.943603501</v>
      </c>
      <c r="AN33" s="99">
        <v>297603061.63671899</v>
      </c>
      <c r="AO33" s="99">
        <v>924892048.03125</v>
      </c>
      <c r="AP33" s="99">
        <v>19965501.527343798</v>
      </c>
      <c r="AQ33" s="99">
        <v>233442763.94531301</v>
      </c>
      <c r="AR33" s="99">
        <v>146735538.99414101</v>
      </c>
      <c r="AS33" s="99">
        <v>147610655.75781301</v>
      </c>
      <c r="AT33" s="99">
        <v>0</v>
      </c>
      <c r="AU33" s="99">
        <v>0</v>
      </c>
      <c r="AV33" s="99">
        <v>918198856.63281298</v>
      </c>
      <c r="AW33" s="99">
        <v>1985707.44589233</v>
      </c>
      <c r="AX33" s="99">
        <v>496010704.44140601</v>
      </c>
      <c r="AY33" s="99">
        <v>355506220.9375</v>
      </c>
      <c r="AZ33" s="99">
        <v>197868940.13281301</v>
      </c>
      <c r="BA33" s="99">
        <v>0</v>
      </c>
      <c r="BB33" s="99">
        <v>0</v>
      </c>
      <c r="BC33" s="99">
        <v>128780772.65820301</v>
      </c>
      <c r="BD33" s="99">
        <v>0</v>
      </c>
      <c r="BE33" s="99">
        <v>0</v>
      </c>
      <c r="BF33" s="99">
        <v>144845211.30078101</v>
      </c>
      <c r="BG33" s="99">
        <v>920332373.36718798</v>
      </c>
      <c r="BH33" s="99">
        <v>152122780.64648399</v>
      </c>
      <c r="BI33" s="99">
        <v>2593131.2434387198</v>
      </c>
      <c r="BJ33" s="99">
        <v>62378239.725097701</v>
      </c>
      <c r="BK33" s="99">
        <v>45551268.391113304</v>
      </c>
      <c r="BL33" s="99">
        <v>352703.136821747</v>
      </c>
      <c r="BM33" s="99">
        <v>0</v>
      </c>
      <c r="BN33" s="99">
        <v>0</v>
      </c>
      <c r="BO33" s="99">
        <v>0</v>
      </c>
      <c r="BP33" s="99">
        <v>0</v>
      </c>
      <c r="BQ33" s="99">
        <v>0</v>
      </c>
      <c r="BR33" s="99">
        <v>100919760.76074199</v>
      </c>
      <c r="BS33" s="99">
        <v>68484181.686523393</v>
      </c>
      <c r="BT33" s="99">
        <v>0</v>
      </c>
      <c r="BU33" s="99">
        <v>0</v>
      </c>
      <c r="BV33" s="99">
        <v>47793526.421386696</v>
      </c>
      <c r="BW33" s="99">
        <v>0</v>
      </c>
      <c r="BX33" s="99">
        <v>0</v>
      </c>
      <c r="BY33" s="99">
        <v>0</v>
      </c>
      <c r="BZ33" s="99">
        <v>0</v>
      </c>
      <c r="CA33" s="99">
        <v>1998730.52497864</v>
      </c>
      <c r="CB33" s="99">
        <v>126631351.231445</v>
      </c>
      <c r="CC33" s="99">
        <v>1182873487.98438</v>
      </c>
      <c r="CD33" s="99">
        <v>217197713.82617199</v>
      </c>
      <c r="CE33" s="99">
        <v>90542.841944694504</v>
      </c>
      <c r="CF33" s="99">
        <v>17894202.0939941</v>
      </c>
      <c r="CG33" s="99">
        <v>147846953.02539101</v>
      </c>
      <c r="CH33" s="99">
        <v>350808.11247253401</v>
      </c>
      <c r="CI33" s="99">
        <v>2089213.01177979</v>
      </c>
      <c r="CJ33" s="99">
        <v>144517337.70117199</v>
      </c>
      <c r="CK33" s="99">
        <v>1329890314</v>
      </c>
      <c r="CL33" s="99">
        <v>217701363.05468801</v>
      </c>
      <c r="CM33" s="166">
        <v>2975421.3928527799</v>
      </c>
      <c r="CN33" s="166">
        <v>441565691.27343798</v>
      </c>
      <c r="CO33" s="166">
        <v>2249714554.90625</v>
      </c>
      <c r="CP33" s="99">
        <v>217701363.05468801</v>
      </c>
      <c r="CQ33" s="99">
        <v>1588.45786678791</v>
      </c>
      <c r="CR33" s="99">
        <v>281854.54384613002</v>
      </c>
      <c r="CS33" s="99">
        <v>2273933.9255065899</v>
      </c>
      <c r="CT33" s="99">
        <v>351828.39173126197</v>
      </c>
      <c r="CU33" s="98">
        <v>327743.76929314202</v>
      </c>
      <c r="CV33" s="98">
        <v>971396.35888696602</v>
      </c>
      <c r="CW33" s="98">
        <v>144525553.3254391</v>
      </c>
      <c r="CX33" s="98">
        <v>1330720441.0097711</v>
      </c>
    </row>
    <row r="34" spans="1:102" x14ac:dyDescent="0.2">
      <c r="A34" s="98" t="s">
        <v>79</v>
      </c>
      <c r="B34" s="100">
        <v>40969</v>
      </c>
      <c r="C34" s="99">
        <v>1656981.00280762</v>
      </c>
      <c r="D34" s="99">
        <v>20286.289859056498</v>
      </c>
      <c r="E34" s="99">
        <v>316937.56191253703</v>
      </c>
      <c r="F34" s="99">
        <v>249887.41324996899</v>
      </c>
      <c r="G34" s="99">
        <v>91303.166026115403</v>
      </c>
      <c r="H34" s="99">
        <v>0</v>
      </c>
      <c r="I34" s="99">
        <v>0</v>
      </c>
      <c r="J34" s="99">
        <v>895397.026512146</v>
      </c>
      <c r="K34" s="99">
        <v>6034.0212000608399</v>
      </c>
      <c r="L34" s="99">
        <v>1023900.90458679</v>
      </c>
      <c r="M34" s="99">
        <v>681323.14050293004</v>
      </c>
      <c r="N34" s="99">
        <v>165808.341930389</v>
      </c>
      <c r="O34" s="99">
        <v>0</v>
      </c>
      <c r="P34" s="99">
        <v>0</v>
      </c>
      <c r="Q34" s="99">
        <v>112478.568758011</v>
      </c>
      <c r="R34" s="99">
        <v>0</v>
      </c>
      <c r="S34" s="99">
        <v>0</v>
      </c>
      <c r="T34" s="99">
        <v>89315.896780013994</v>
      </c>
      <c r="U34" s="99">
        <v>901404.79941558803</v>
      </c>
      <c r="V34" s="99">
        <v>97328487.694335893</v>
      </c>
      <c r="W34" s="99">
        <v>2005504.48937988</v>
      </c>
      <c r="X34" s="99">
        <v>26212926.731689502</v>
      </c>
      <c r="Y34" s="99">
        <v>16691595.0321045</v>
      </c>
      <c r="Z34" s="99">
        <v>17995147.7504883</v>
      </c>
      <c r="AA34" s="99">
        <v>0</v>
      </c>
      <c r="AB34" s="99">
        <v>0</v>
      </c>
      <c r="AC34" s="99">
        <v>301108908.33593798</v>
      </c>
      <c r="AD34" s="99">
        <v>603479.57861328102</v>
      </c>
      <c r="AE34" s="99">
        <v>51347400.638183601</v>
      </c>
      <c r="AF34" s="99">
        <v>36920446.418945298</v>
      </c>
      <c r="AG34" s="99">
        <v>23431205.759277299</v>
      </c>
      <c r="AH34" s="99">
        <v>0</v>
      </c>
      <c r="AI34" s="99">
        <v>0</v>
      </c>
      <c r="AJ34" s="99">
        <v>14544278.204223599</v>
      </c>
      <c r="AK34" s="99">
        <v>0</v>
      </c>
      <c r="AL34" s="99">
        <v>0</v>
      </c>
      <c r="AM34" s="99">
        <v>17678585.778320301</v>
      </c>
      <c r="AN34" s="99">
        <v>299460952.984375</v>
      </c>
      <c r="AO34" s="99">
        <v>944757162.3125</v>
      </c>
      <c r="AP34" s="99">
        <v>17599749.123046901</v>
      </c>
      <c r="AQ34" s="99">
        <v>231234296.58593801</v>
      </c>
      <c r="AR34" s="99">
        <v>143381962.62695301</v>
      </c>
      <c r="AS34" s="99">
        <v>149409894.98242199</v>
      </c>
      <c r="AT34" s="99">
        <v>0</v>
      </c>
      <c r="AU34" s="99">
        <v>0</v>
      </c>
      <c r="AV34" s="99">
        <v>936839654.53125</v>
      </c>
      <c r="AW34" s="99">
        <v>1881747.22302246</v>
      </c>
      <c r="AX34" s="99">
        <v>501754879.06640601</v>
      </c>
      <c r="AY34" s="99">
        <v>363059715.16796899</v>
      </c>
      <c r="AZ34" s="99">
        <v>197448712.23632801</v>
      </c>
      <c r="BA34" s="99">
        <v>0</v>
      </c>
      <c r="BB34" s="99">
        <v>0</v>
      </c>
      <c r="BC34" s="99">
        <v>128198108.66406301</v>
      </c>
      <c r="BD34" s="99">
        <v>0</v>
      </c>
      <c r="BE34" s="99">
        <v>0</v>
      </c>
      <c r="BF34" s="99">
        <v>147225807.32617199</v>
      </c>
      <c r="BG34" s="99">
        <v>939148504.78906298</v>
      </c>
      <c r="BH34" s="99">
        <v>154579080.14257801</v>
      </c>
      <c r="BI34" s="99">
        <v>2064019.1829834001</v>
      </c>
      <c r="BJ34" s="99">
        <v>61894293.677246101</v>
      </c>
      <c r="BK34" s="99">
        <v>44753141.762695298</v>
      </c>
      <c r="BL34" s="99">
        <v>353096.14013671898</v>
      </c>
      <c r="BM34" s="99">
        <v>0</v>
      </c>
      <c r="BN34" s="99">
        <v>0</v>
      </c>
      <c r="BO34" s="99">
        <v>0</v>
      </c>
      <c r="BP34" s="99">
        <v>0</v>
      </c>
      <c r="BQ34" s="99">
        <v>0</v>
      </c>
      <c r="BR34" s="99">
        <v>103081868.1875</v>
      </c>
      <c r="BS34" s="99">
        <v>68239167.074218795</v>
      </c>
      <c r="BT34" s="99">
        <v>0</v>
      </c>
      <c r="BU34" s="99">
        <v>0</v>
      </c>
      <c r="BV34" s="99">
        <v>48049668.026367202</v>
      </c>
      <c r="BW34" s="99">
        <v>0</v>
      </c>
      <c r="BX34" s="99">
        <v>0</v>
      </c>
      <c r="BY34" s="99">
        <v>0</v>
      </c>
      <c r="BZ34" s="99">
        <v>0</v>
      </c>
      <c r="CA34" s="99">
        <v>1993487.30012512</v>
      </c>
      <c r="CB34" s="99">
        <v>125358230.102539</v>
      </c>
      <c r="CC34" s="99">
        <v>1179339288.35938</v>
      </c>
      <c r="CD34" s="99">
        <v>218482439.26171899</v>
      </c>
      <c r="CE34" s="99">
        <v>91262.4689998627</v>
      </c>
      <c r="CF34" s="99">
        <v>17907117.392333999</v>
      </c>
      <c r="CG34" s="99">
        <v>148794799.11523399</v>
      </c>
      <c r="CH34" s="99">
        <v>353502.89284515398</v>
      </c>
      <c r="CI34" s="99">
        <v>2084649.72619629</v>
      </c>
      <c r="CJ34" s="99">
        <v>142990108.84960899</v>
      </c>
      <c r="CK34" s="99">
        <v>1329401772.82813</v>
      </c>
      <c r="CL34" s="99">
        <v>218677855.85351601</v>
      </c>
      <c r="CM34" s="166">
        <v>2978860.2157592801</v>
      </c>
      <c r="CN34" s="166">
        <v>442928084.40625</v>
      </c>
      <c r="CO34" s="166">
        <v>2265407878.125</v>
      </c>
      <c r="CP34" s="99">
        <v>218677855.85351601</v>
      </c>
      <c r="CQ34" s="99">
        <v>1614.3772893846001</v>
      </c>
      <c r="CR34" s="99">
        <v>282300.70022964501</v>
      </c>
      <c r="CS34" s="99">
        <v>2292910.7708129901</v>
      </c>
      <c r="CT34" s="99">
        <v>360118.88298034703</v>
      </c>
      <c r="CU34" s="98">
        <v>323181.80165263201</v>
      </c>
      <c r="CV34" s="98">
        <v>978685.94790745305</v>
      </c>
      <c r="CW34" s="98">
        <v>143265347.49487299</v>
      </c>
      <c r="CX34" s="98">
        <v>1328134087.4746139</v>
      </c>
    </row>
    <row r="35" spans="1:102" x14ac:dyDescent="0.2">
      <c r="A35" s="98" t="s">
        <v>79</v>
      </c>
      <c r="B35" s="100">
        <v>41061</v>
      </c>
      <c r="C35" s="99">
        <v>1650893.32348633</v>
      </c>
      <c r="D35" s="99">
        <v>20903.459130048799</v>
      </c>
      <c r="E35" s="99">
        <v>310946.20389175398</v>
      </c>
      <c r="F35" s="99">
        <v>245221.135936737</v>
      </c>
      <c r="G35" s="99">
        <v>91536.124112129197</v>
      </c>
      <c r="H35" s="99">
        <v>0</v>
      </c>
      <c r="I35" s="99">
        <v>0</v>
      </c>
      <c r="J35" s="99">
        <v>898670.11354064895</v>
      </c>
      <c r="K35" s="99">
        <v>5440.1987028121903</v>
      </c>
      <c r="L35" s="99">
        <v>1029728.06187439</v>
      </c>
      <c r="M35" s="99">
        <v>678948.08573913598</v>
      </c>
      <c r="N35" s="99">
        <v>162000.899999619</v>
      </c>
      <c r="O35" s="99">
        <v>0</v>
      </c>
      <c r="P35" s="99">
        <v>0</v>
      </c>
      <c r="Q35" s="99">
        <v>113104.830613136</v>
      </c>
      <c r="R35" s="99">
        <v>0</v>
      </c>
      <c r="S35" s="99">
        <v>0</v>
      </c>
      <c r="T35" s="99">
        <v>90085.373641014099</v>
      </c>
      <c r="U35" s="99">
        <v>903882.67050170898</v>
      </c>
      <c r="V35" s="99">
        <v>96648332.464843795</v>
      </c>
      <c r="W35" s="99">
        <v>1987040.2694091799</v>
      </c>
      <c r="X35" s="99">
        <v>25420981.545166001</v>
      </c>
      <c r="Y35" s="99">
        <v>16136982.9381104</v>
      </c>
      <c r="Z35" s="99">
        <v>17716783.420166001</v>
      </c>
      <c r="AA35" s="99">
        <v>0</v>
      </c>
      <c r="AB35" s="99">
        <v>0</v>
      </c>
      <c r="AC35" s="99">
        <v>298866917.83593798</v>
      </c>
      <c r="AD35" s="99">
        <v>525049.68513488804</v>
      </c>
      <c r="AE35" s="99">
        <v>49770953.756347701</v>
      </c>
      <c r="AF35" s="99">
        <v>36702648.0927734</v>
      </c>
      <c r="AG35" s="99">
        <v>22401063.753417999</v>
      </c>
      <c r="AH35" s="99">
        <v>0</v>
      </c>
      <c r="AI35" s="99">
        <v>0</v>
      </c>
      <c r="AJ35" s="99">
        <v>14687199.4049072</v>
      </c>
      <c r="AK35" s="99">
        <v>0</v>
      </c>
      <c r="AL35" s="99">
        <v>0</v>
      </c>
      <c r="AM35" s="99">
        <v>17446115.8601074</v>
      </c>
      <c r="AN35" s="99">
        <v>300940708.09765601</v>
      </c>
      <c r="AO35" s="99">
        <v>927431134.453125</v>
      </c>
      <c r="AP35" s="99">
        <v>17892399.738281298</v>
      </c>
      <c r="AQ35" s="99">
        <v>225920939.02539101</v>
      </c>
      <c r="AR35" s="99">
        <v>143125083.45703101</v>
      </c>
      <c r="AS35" s="99">
        <v>148135506.45507801</v>
      </c>
      <c r="AT35" s="99">
        <v>0</v>
      </c>
      <c r="AU35" s="99">
        <v>0</v>
      </c>
      <c r="AV35" s="99">
        <v>941239856.09375</v>
      </c>
      <c r="AW35" s="99">
        <v>1649646.9138793901</v>
      </c>
      <c r="AX35" s="99">
        <v>492397213.76171899</v>
      </c>
      <c r="AY35" s="99">
        <v>358034543.578125</v>
      </c>
      <c r="AZ35" s="99">
        <v>189581393.58984399</v>
      </c>
      <c r="BA35" s="99">
        <v>0</v>
      </c>
      <c r="BB35" s="99">
        <v>0</v>
      </c>
      <c r="BC35" s="99">
        <v>129710091.93554699</v>
      </c>
      <c r="BD35" s="99">
        <v>0</v>
      </c>
      <c r="BE35" s="99">
        <v>0</v>
      </c>
      <c r="BF35" s="99">
        <v>145831619.93945301</v>
      </c>
      <c r="BG35" s="99">
        <v>942458362.72656298</v>
      </c>
      <c r="BH35" s="99">
        <v>152306299.84960899</v>
      </c>
      <c r="BI35" s="99">
        <v>2096453.0792083701</v>
      </c>
      <c r="BJ35" s="99">
        <v>60227935.049804702</v>
      </c>
      <c r="BK35" s="99">
        <v>43576998.527343802</v>
      </c>
      <c r="BL35" s="99">
        <v>353362.99744415301</v>
      </c>
      <c r="BM35" s="99">
        <v>0</v>
      </c>
      <c r="BN35" s="99">
        <v>0</v>
      </c>
      <c r="BO35" s="99">
        <v>0</v>
      </c>
      <c r="BP35" s="99">
        <v>0</v>
      </c>
      <c r="BQ35" s="99">
        <v>0</v>
      </c>
      <c r="BR35" s="99">
        <v>101333027.28222699</v>
      </c>
      <c r="BS35" s="99">
        <v>65654788.268066399</v>
      </c>
      <c r="BT35" s="99">
        <v>0</v>
      </c>
      <c r="BU35" s="99">
        <v>0</v>
      </c>
      <c r="BV35" s="99">
        <v>48553151.952636696</v>
      </c>
      <c r="BW35" s="99">
        <v>0</v>
      </c>
      <c r="BX35" s="99">
        <v>0</v>
      </c>
      <c r="BY35" s="99">
        <v>0</v>
      </c>
      <c r="BZ35" s="99">
        <v>0</v>
      </c>
      <c r="CA35" s="99">
        <v>1982570.06021118</v>
      </c>
      <c r="CB35" s="99">
        <v>124110245.503906</v>
      </c>
      <c r="CC35" s="99">
        <v>1176620628.09375</v>
      </c>
      <c r="CD35" s="99">
        <v>214742887.83007801</v>
      </c>
      <c r="CE35" s="99">
        <v>91516.310830116301</v>
      </c>
      <c r="CF35" s="99">
        <v>17761366.582763702</v>
      </c>
      <c r="CG35" s="99">
        <v>148507341.86523399</v>
      </c>
      <c r="CH35" s="99">
        <v>352475.90932083101</v>
      </c>
      <c r="CI35" s="99">
        <v>2074163.1428680399</v>
      </c>
      <c r="CJ35" s="99">
        <v>142278885.953125</v>
      </c>
      <c r="CK35" s="99">
        <v>1324371806.60938</v>
      </c>
      <c r="CL35" s="99">
        <v>214882628.07226601</v>
      </c>
      <c r="CM35" s="166">
        <v>2970360.3165283198</v>
      </c>
      <c r="CN35" s="166">
        <v>442567530.82031298</v>
      </c>
      <c r="CO35" s="166">
        <v>2270536260.96875</v>
      </c>
      <c r="CP35" s="99">
        <v>214882628.07226601</v>
      </c>
      <c r="CQ35" s="99">
        <v>1635.7346241474199</v>
      </c>
      <c r="CR35" s="99">
        <v>277467.53863143898</v>
      </c>
      <c r="CS35" s="99">
        <v>2271182.28942871</v>
      </c>
      <c r="CT35" s="99">
        <v>354131.51057815598</v>
      </c>
      <c r="CU35" s="98">
        <v>316371.78980099497</v>
      </c>
      <c r="CV35" s="98">
        <v>982330.03087137896</v>
      </c>
      <c r="CW35" s="98">
        <v>141871612.08666968</v>
      </c>
      <c r="CX35" s="98">
        <v>1325127969.9589839</v>
      </c>
    </row>
    <row r="36" spans="1:102" x14ac:dyDescent="0.2">
      <c r="A36" s="98" t="s">
        <v>79</v>
      </c>
      <c r="B36" s="100">
        <v>41153</v>
      </c>
      <c r="C36" s="99">
        <v>1647724.5425567599</v>
      </c>
      <c r="D36" s="99">
        <v>20994.997601985899</v>
      </c>
      <c r="E36" s="99">
        <v>303576.141197205</v>
      </c>
      <c r="F36" s="99">
        <v>239195.69059944199</v>
      </c>
      <c r="G36" s="99">
        <v>91251.048508644104</v>
      </c>
      <c r="H36" s="99">
        <v>0</v>
      </c>
      <c r="I36" s="99">
        <v>0</v>
      </c>
      <c r="J36" s="99">
        <v>898732.42555999802</v>
      </c>
      <c r="K36" s="99">
        <v>5038.78549778461</v>
      </c>
      <c r="L36" s="99">
        <v>1028515.7602996801</v>
      </c>
      <c r="M36" s="99">
        <v>679996.55784606899</v>
      </c>
      <c r="N36" s="99">
        <v>160297.90958595299</v>
      </c>
      <c r="O36" s="99">
        <v>0</v>
      </c>
      <c r="P36" s="99">
        <v>0</v>
      </c>
      <c r="Q36" s="99">
        <v>112573.303706169</v>
      </c>
      <c r="R36" s="99">
        <v>0</v>
      </c>
      <c r="S36" s="99">
        <v>0</v>
      </c>
      <c r="T36" s="99">
        <v>90145.109640121504</v>
      </c>
      <c r="U36" s="99">
        <v>903927.75244140602</v>
      </c>
      <c r="V36" s="99">
        <v>95366503.672851607</v>
      </c>
      <c r="W36" s="99">
        <v>2087776.5359954799</v>
      </c>
      <c r="X36" s="99">
        <v>24629258.0163574</v>
      </c>
      <c r="Y36" s="99">
        <v>15649519.1486816</v>
      </c>
      <c r="Z36" s="99">
        <v>17477268.925537098</v>
      </c>
      <c r="AA36" s="99">
        <v>0</v>
      </c>
      <c r="AB36" s="99">
        <v>0</v>
      </c>
      <c r="AC36" s="99">
        <v>299306631.83593798</v>
      </c>
      <c r="AD36" s="99">
        <v>493559.13040161098</v>
      </c>
      <c r="AE36" s="99">
        <v>49078483.0634766</v>
      </c>
      <c r="AF36" s="99">
        <v>36375000.593261696</v>
      </c>
      <c r="AG36" s="99">
        <v>21976134.7739258</v>
      </c>
      <c r="AH36" s="99">
        <v>0</v>
      </c>
      <c r="AI36" s="99">
        <v>0</v>
      </c>
      <c r="AJ36" s="99">
        <v>14675718.4023438</v>
      </c>
      <c r="AK36" s="99">
        <v>0</v>
      </c>
      <c r="AL36" s="99">
        <v>0</v>
      </c>
      <c r="AM36" s="99">
        <v>17250208.767089799</v>
      </c>
      <c r="AN36" s="99">
        <v>300344172.23828101</v>
      </c>
      <c r="AO36" s="99">
        <v>921817138.09375</v>
      </c>
      <c r="AP36" s="99">
        <v>19071215.727783199</v>
      </c>
      <c r="AQ36" s="99">
        <v>219590069.69921899</v>
      </c>
      <c r="AR36" s="99">
        <v>137096627.14648399</v>
      </c>
      <c r="AS36" s="99">
        <v>147695651.28125</v>
      </c>
      <c r="AT36" s="99">
        <v>0</v>
      </c>
      <c r="AU36" s="99">
        <v>0</v>
      </c>
      <c r="AV36" s="99">
        <v>950515974.38281298</v>
      </c>
      <c r="AW36" s="99">
        <v>1565934.3366241499</v>
      </c>
      <c r="AX36" s="99">
        <v>487178582.19531298</v>
      </c>
      <c r="AY36" s="99">
        <v>358250731.26953101</v>
      </c>
      <c r="AZ36" s="99">
        <v>187959328.00195301</v>
      </c>
      <c r="BA36" s="99">
        <v>0</v>
      </c>
      <c r="BB36" s="99">
        <v>0</v>
      </c>
      <c r="BC36" s="99">
        <v>130403184.368164</v>
      </c>
      <c r="BD36" s="99">
        <v>0</v>
      </c>
      <c r="BE36" s="99">
        <v>0</v>
      </c>
      <c r="BF36" s="99">
        <v>145792728.27734399</v>
      </c>
      <c r="BG36" s="99">
        <v>952098145.88281298</v>
      </c>
      <c r="BH36" s="99">
        <v>156477290.65234399</v>
      </c>
      <c r="BI36" s="99">
        <v>2173831.9201354999</v>
      </c>
      <c r="BJ36" s="99">
        <v>60247468.232421897</v>
      </c>
      <c r="BK36" s="99">
        <v>43322281.663574196</v>
      </c>
      <c r="BL36" s="99">
        <v>364816.81030273403</v>
      </c>
      <c r="BM36" s="99">
        <v>0</v>
      </c>
      <c r="BN36" s="99">
        <v>0</v>
      </c>
      <c r="BO36" s="99">
        <v>0</v>
      </c>
      <c r="BP36" s="99">
        <v>0</v>
      </c>
      <c r="BQ36" s="99">
        <v>0</v>
      </c>
      <c r="BR36" s="99">
        <v>102523682.558594</v>
      </c>
      <c r="BS36" s="99">
        <v>65435319.674316399</v>
      </c>
      <c r="BT36" s="99">
        <v>0</v>
      </c>
      <c r="BU36" s="99">
        <v>0</v>
      </c>
      <c r="BV36" s="99">
        <v>48990068.722167999</v>
      </c>
      <c r="BW36" s="99">
        <v>0</v>
      </c>
      <c r="BX36" s="99">
        <v>0</v>
      </c>
      <c r="BY36" s="99">
        <v>0</v>
      </c>
      <c r="BZ36" s="99">
        <v>0</v>
      </c>
      <c r="CA36" s="99">
        <v>1972682.10758972</v>
      </c>
      <c r="CB36" s="99">
        <v>121713952.230469</v>
      </c>
      <c r="CC36" s="99">
        <v>1159324285.98438</v>
      </c>
      <c r="CD36" s="99">
        <v>218773200.61328101</v>
      </c>
      <c r="CE36" s="99">
        <v>91375.337293624907</v>
      </c>
      <c r="CF36" s="99">
        <v>17407578.065429699</v>
      </c>
      <c r="CG36" s="99">
        <v>147269834.97656301</v>
      </c>
      <c r="CH36" s="99">
        <v>368540.21440887498</v>
      </c>
      <c r="CI36" s="99">
        <v>2064103.32546997</v>
      </c>
      <c r="CJ36" s="99">
        <v>139389910.46289101</v>
      </c>
      <c r="CK36" s="99">
        <v>1310150389.84375</v>
      </c>
      <c r="CL36" s="99">
        <v>219396322.87695301</v>
      </c>
      <c r="CM36" s="166">
        <v>2960405.2395019499</v>
      </c>
      <c r="CN36" s="166">
        <v>439976076.05859399</v>
      </c>
      <c r="CO36" s="166">
        <v>2270086020.375</v>
      </c>
      <c r="CP36" s="99">
        <v>219396322.87695301</v>
      </c>
      <c r="CQ36" s="99">
        <v>1637.5569410473099</v>
      </c>
      <c r="CR36" s="99">
        <v>275429.18735504203</v>
      </c>
      <c r="CS36" s="99">
        <v>2298846.3063659701</v>
      </c>
      <c r="CT36" s="99">
        <v>356605.764945984</v>
      </c>
      <c r="CU36" s="98">
        <v>308606.07900939701</v>
      </c>
      <c r="CV36" s="98">
        <v>982194.526901362</v>
      </c>
      <c r="CW36" s="98">
        <v>139121530.29589871</v>
      </c>
      <c r="CX36" s="98">
        <v>1306594120.960943</v>
      </c>
    </row>
    <row r="37" spans="1:102" x14ac:dyDescent="0.2">
      <c r="A37" s="98" t="s">
        <v>79</v>
      </c>
      <c r="B37" s="100">
        <v>41244</v>
      </c>
      <c r="C37" s="99">
        <v>1640160.7599792499</v>
      </c>
      <c r="D37" s="99">
        <v>20943.878923416101</v>
      </c>
      <c r="E37" s="99">
        <v>300279.10346603399</v>
      </c>
      <c r="F37" s="99">
        <v>237932.25463104199</v>
      </c>
      <c r="G37" s="99">
        <v>90971.7745599747</v>
      </c>
      <c r="H37" s="99">
        <v>0</v>
      </c>
      <c r="I37" s="99">
        <v>0</v>
      </c>
      <c r="J37" s="99">
        <v>902123.72515869106</v>
      </c>
      <c r="K37" s="99">
        <v>4690.5837443471</v>
      </c>
      <c r="L37" s="99">
        <v>1016256.57041931</v>
      </c>
      <c r="M37" s="99">
        <v>677879.48633575405</v>
      </c>
      <c r="N37" s="99">
        <v>157868.11099624599</v>
      </c>
      <c r="O37" s="99">
        <v>0</v>
      </c>
      <c r="P37" s="99">
        <v>0</v>
      </c>
      <c r="Q37" s="99">
        <v>112459.967586517</v>
      </c>
      <c r="R37" s="99">
        <v>0</v>
      </c>
      <c r="S37" s="99">
        <v>0</v>
      </c>
      <c r="T37" s="99">
        <v>89147.153189659104</v>
      </c>
      <c r="U37" s="99">
        <v>906830.04149627697</v>
      </c>
      <c r="V37" s="99">
        <v>94785378.686523393</v>
      </c>
      <c r="W37" s="99">
        <v>2057645.16221619</v>
      </c>
      <c r="X37" s="99">
        <v>24150693.831298798</v>
      </c>
      <c r="Y37" s="99">
        <v>15362567.5689697</v>
      </c>
      <c r="Z37" s="99">
        <v>17395826.9145508</v>
      </c>
      <c r="AA37" s="99">
        <v>0</v>
      </c>
      <c r="AB37" s="99">
        <v>0</v>
      </c>
      <c r="AC37" s="99">
        <v>300477997.42968798</v>
      </c>
      <c r="AD37" s="99">
        <v>481538.92517471302</v>
      </c>
      <c r="AE37" s="99">
        <v>48783123.222167999</v>
      </c>
      <c r="AF37" s="99">
        <v>36137092.304199196</v>
      </c>
      <c r="AG37" s="99">
        <v>21540186.182617199</v>
      </c>
      <c r="AH37" s="99">
        <v>0</v>
      </c>
      <c r="AI37" s="99">
        <v>0</v>
      </c>
      <c r="AJ37" s="99">
        <v>14636206.268676801</v>
      </c>
      <c r="AK37" s="99">
        <v>0</v>
      </c>
      <c r="AL37" s="99">
        <v>0</v>
      </c>
      <c r="AM37" s="99">
        <v>17120285.666259799</v>
      </c>
      <c r="AN37" s="99">
        <v>300667574.765625</v>
      </c>
      <c r="AO37" s="99">
        <v>924638775.8125</v>
      </c>
      <c r="AP37" s="99">
        <v>19013224.004394501</v>
      </c>
      <c r="AQ37" s="99">
        <v>217575081.453125</v>
      </c>
      <c r="AR37" s="99">
        <v>136416731.484375</v>
      </c>
      <c r="AS37" s="99">
        <v>146672436.60742199</v>
      </c>
      <c r="AT37" s="99">
        <v>0</v>
      </c>
      <c r="AU37" s="99">
        <v>0</v>
      </c>
      <c r="AV37" s="99">
        <v>956915609.72656298</v>
      </c>
      <c r="AW37" s="99">
        <v>1533861.5070495601</v>
      </c>
      <c r="AX37" s="99">
        <v>488639157.91796899</v>
      </c>
      <c r="AY37" s="99">
        <v>358636803.64453101</v>
      </c>
      <c r="AZ37" s="99">
        <v>185216635.50390601</v>
      </c>
      <c r="BA37" s="99">
        <v>0</v>
      </c>
      <c r="BB37" s="99">
        <v>0</v>
      </c>
      <c r="BC37" s="99">
        <v>130621110.243164</v>
      </c>
      <c r="BD37" s="99">
        <v>0</v>
      </c>
      <c r="BE37" s="99">
        <v>0</v>
      </c>
      <c r="BF37" s="99">
        <v>144106164.07617199</v>
      </c>
      <c r="BG37" s="99">
        <v>958411177.41406298</v>
      </c>
      <c r="BH37" s="99">
        <v>155809499.30273399</v>
      </c>
      <c r="BI37" s="99">
        <v>2233592.0094909701</v>
      </c>
      <c r="BJ37" s="99">
        <v>59076142.4375</v>
      </c>
      <c r="BK37" s="99">
        <v>42321489.952636696</v>
      </c>
      <c r="BL37" s="99">
        <v>352135.96300506598</v>
      </c>
      <c r="BM37" s="99">
        <v>0</v>
      </c>
      <c r="BN37" s="99">
        <v>0</v>
      </c>
      <c r="BO37" s="99">
        <v>0</v>
      </c>
      <c r="BP37" s="99">
        <v>0</v>
      </c>
      <c r="BQ37" s="99">
        <v>0</v>
      </c>
      <c r="BR37" s="99">
        <v>103180455.95214801</v>
      </c>
      <c r="BS37" s="99">
        <v>64647301.650390603</v>
      </c>
      <c r="BT37" s="99">
        <v>0</v>
      </c>
      <c r="BU37" s="99">
        <v>0</v>
      </c>
      <c r="BV37" s="99">
        <v>49290354.558593802</v>
      </c>
      <c r="BW37" s="99">
        <v>0</v>
      </c>
      <c r="BX37" s="99">
        <v>0</v>
      </c>
      <c r="BY37" s="99">
        <v>0</v>
      </c>
      <c r="BZ37" s="99">
        <v>0</v>
      </c>
      <c r="CA37" s="99">
        <v>1962159.2209930399</v>
      </c>
      <c r="CB37" s="99">
        <v>120968563.37988301</v>
      </c>
      <c r="CC37" s="99">
        <v>1160396031.0625</v>
      </c>
      <c r="CD37" s="99">
        <v>216991441.21289101</v>
      </c>
      <c r="CE37" s="99">
        <v>90947.0981798172</v>
      </c>
      <c r="CF37" s="99">
        <v>17353321.4299316</v>
      </c>
      <c r="CG37" s="99">
        <v>146140465.23828101</v>
      </c>
      <c r="CH37" s="99">
        <v>351113.638542175</v>
      </c>
      <c r="CI37" s="99">
        <v>2053060.6226043699</v>
      </c>
      <c r="CJ37" s="99">
        <v>138479523.37304699</v>
      </c>
      <c r="CK37" s="99">
        <v>1311829925</v>
      </c>
      <c r="CL37" s="99">
        <v>217522037.19921899</v>
      </c>
      <c r="CM37" s="166">
        <v>2950820.5645141602</v>
      </c>
      <c r="CN37" s="166">
        <v>438909387.87890601</v>
      </c>
      <c r="CO37" s="166">
        <v>2270397547.5625</v>
      </c>
      <c r="CP37" s="99">
        <v>217522037.19921899</v>
      </c>
      <c r="CQ37" s="99">
        <v>1601.96876485646</v>
      </c>
      <c r="CR37" s="99">
        <v>271677.67505645799</v>
      </c>
      <c r="CS37" s="99">
        <v>2288928.5694274898</v>
      </c>
      <c r="CT37" s="99">
        <v>350992.30196762102</v>
      </c>
      <c r="CU37" s="98">
        <v>304881.22566368</v>
      </c>
      <c r="CV37" s="98">
        <v>985264.033090582</v>
      </c>
      <c r="CW37" s="98">
        <v>138321884.8098146</v>
      </c>
      <c r="CX37" s="98">
        <v>1306536496.300781</v>
      </c>
    </row>
    <row r="38" spans="1:102" x14ac:dyDescent="0.2">
      <c r="A38" s="98" t="s">
        <v>79</v>
      </c>
      <c r="B38" s="100">
        <v>41334</v>
      </c>
      <c r="C38" s="99">
        <v>1616469.5545959501</v>
      </c>
      <c r="D38" s="99">
        <v>21329.374408245101</v>
      </c>
      <c r="E38" s="99">
        <v>290480.49715042103</v>
      </c>
      <c r="F38" s="99">
        <v>229347.84262275699</v>
      </c>
      <c r="G38" s="99">
        <v>90477.714089393601</v>
      </c>
      <c r="H38" s="99">
        <v>0</v>
      </c>
      <c r="I38" s="99">
        <v>0</v>
      </c>
      <c r="J38" s="99">
        <v>904040.90379333496</v>
      </c>
      <c r="K38" s="99">
        <v>4299.89253228903</v>
      </c>
      <c r="L38" s="99">
        <v>67120.997491836504</v>
      </c>
      <c r="M38" s="99">
        <v>670547.26563262905</v>
      </c>
      <c r="N38" s="99">
        <v>155470.074558258</v>
      </c>
      <c r="O38" s="99">
        <v>0</v>
      </c>
      <c r="P38" s="99">
        <v>917438.99748992897</v>
      </c>
      <c r="Q38" s="99">
        <v>111739.69383812</v>
      </c>
      <c r="R38" s="99">
        <v>0</v>
      </c>
      <c r="S38" s="99">
        <v>88493.652081489607</v>
      </c>
      <c r="T38" s="99">
        <v>6.9665935420198402</v>
      </c>
      <c r="U38" s="99">
        <v>908279.80402374303</v>
      </c>
      <c r="V38" s="99">
        <v>93112410.7734375</v>
      </c>
      <c r="W38" s="99">
        <v>2039966.3546905499</v>
      </c>
      <c r="X38" s="99">
        <v>23024566.6083984</v>
      </c>
      <c r="Y38" s="99">
        <v>14591349.939575201</v>
      </c>
      <c r="Z38" s="99">
        <v>17065733.1162109</v>
      </c>
      <c r="AA38" s="99">
        <v>0</v>
      </c>
      <c r="AB38" s="99">
        <v>0</v>
      </c>
      <c r="AC38" s="99">
        <v>299843397.484375</v>
      </c>
      <c r="AD38" s="99">
        <v>435327.395626068</v>
      </c>
      <c r="AE38" s="99">
        <v>1446485.7681732201</v>
      </c>
      <c r="AF38" s="99">
        <v>35765660.0458984</v>
      </c>
      <c r="AG38" s="99">
        <v>21083972.212646499</v>
      </c>
      <c r="AH38" s="99">
        <v>0</v>
      </c>
      <c r="AI38" s="99">
        <v>44911455.650390603</v>
      </c>
      <c r="AJ38" s="99">
        <v>14349684.1883545</v>
      </c>
      <c r="AK38" s="99">
        <v>0</v>
      </c>
      <c r="AL38" s="99">
        <v>16752270.899658199</v>
      </c>
      <c r="AM38" s="99">
        <v>1408.7188655138</v>
      </c>
      <c r="AN38" s="99">
        <v>301363303.94921899</v>
      </c>
      <c r="AO38" s="99">
        <v>903681004.02343798</v>
      </c>
      <c r="AP38" s="99">
        <v>19039502.847900402</v>
      </c>
      <c r="AQ38" s="99">
        <v>205292195.74609399</v>
      </c>
      <c r="AR38" s="99">
        <v>130003457.49902301</v>
      </c>
      <c r="AS38" s="99">
        <v>143193409.43359399</v>
      </c>
      <c r="AT38" s="99">
        <v>0</v>
      </c>
      <c r="AU38" s="99">
        <v>0</v>
      </c>
      <c r="AV38" s="99">
        <v>959896085.9375</v>
      </c>
      <c r="AW38" s="99">
        <v>1393846.8379058801</v>
      </c>
      <c r="AX38" s="99">
        <v>16970236.144531298</v>
      </c>
      <c r="AY38" s="99">
        <v>354301969.03515601</v>
      </c>
      <c r="AZ38" s="99">
        <v>181422787.83789101</v>
      </c>
      <c r="BA38" s="99">
        <v>0</v>
      </c>
      <c r="BB38" s="99">
        <v>439682927.32421899</v>
      </c>
      <c r="BC38" s="99">
        <v>128464482.737305</v>
      </c>
      <c r="BD38" s="99">
        <v>0</v>
      </c>
      <c r="BE38" s="99">
        <v>140882590.90429699</v>
      </c>
      <c r="BF38" s="99">
        <v>11248.559472680099</v>
      </c>
      <c r="BG38" s="99">
        <v>961685690.84375</v>
      </c>
      <c r="BH38" s="99">
        <v>191635759.52929699</v>
      </c>
      <c r="BI38" s="99">
        <v>2433892.1166686998</v>
      </c>
      <c r="BJ38" s="99">
        <v>61301542.892089799</v>
      </c>
      <c r="BK38" s="99">
        <v>42215389.3115234</v>
      </c>
      <c r="BL38" s="99">
        <v>11700642.7435303</v>
      </c>
      <c r="BM38" s="99">
        <v>0</v>
      </c>
      <c r="BN38" s="99">
        <v>0</v>
      </c>
      <c r="BO38" s="99">
        <v>0</v>
      </c>
      <c r="BP38" s="99">
        <v>0</v>
      </c>
      <c r="BQ38" s="99">
        <v>0</v>
      </c>
      <c r="BR38" s="99">
        <v>108305535.537109</v>
      </c>
      <c r="BS38" s="99">
        <v>65669041.127929702</v>
      </c>
      <c r="BT38" s="99">
        <v>0</v>
      </c>
      <c r="BU38" s="99">
        <v>32196663.579833999</v>
      </c>
      <c r="BV38" s="99">
        <v>51184973.296386696</v>
      </c>
      <c r="BW38" s="99">
        <v>0</v>
      </c>
      <c r="BX38" s="99">
        <v>11640996.1010742</v>
      </c>
      <c r="BY38" s="99">
        <v>0</v>
      </c>
      <c r="BZ38" s="99">
        <v>0</v>
      </c>
      <c r="CA38" s="99">
        <v>1927189.61334229</v>
      </c>
      <c r="CB38" s="99">
        <v>118181936.62011699</v>
      </c>
      <c r="CC38" s="99">
        <v>1131294464.64063</v>
      </c>
      <c r="CD38" s="99">
        <v>255736615.125</v>
      </c>
      <c r="CE38" s="99">
        <v>90445.039039611802</v>
      </c>
      <c r="CF38" s="99">
        <v>17174349.9541016</v>
      </c>
      <c r="CG38" s="99">
        <v>144344070.875</v>
      </c>
      <c r="CH38" s="99">
        <v>11691417.634399399</v>
      </c>
      <c r="CI38" s="99">
        <v>2017601.33726501</v>
      </c>
      <c r="CJ38" s="99">
        <v>135769900.84570301</v>
      </c>
      <c r="CK38" s="99">
        <v>1272634962.73438</v>
      </c>
      <c r="CL38" s="99">
        <v>267393864.30664101</v>
      </c>
      <c r="CM38" s="166">
        <v>2918928.4924621601</v>
      </c>
      <c r="CN38" s="166">
        <v>437087982.82031298</v>
      </c>
      <c r="CO38" s="166">
        <v>2233949618.5</v>
      </c>
      <c r="CP38" s="99">
        <v>267393864.30664101</v>
      </c>
      <c r="CQ38" s="99">
        <v>1654.4635190367701</v>
      </c>
      <c r="CR38" s="99">
        <v>279503.452709198</v>
      </c>
      <c r="CS38" s="99">
        <v>2352482.5309143099</v>
      </c>
      <c r="CT38" s="99">
        <v>363250.41308212298</v>
      </c>
      <c r="CU38" s="98">
        <v>294813.38042997097</v>
      </c>
      <c r="CV38" s="98">
        <v>986797.42609789304</v>
      </c>
      <c r="CW38" s="98">
        <v>135356286.5742186</v>
      </c>
      <c r="CX38" s="98">
        <v>1275638535.51563</v>
      </c>
    </row>
    <row r="39" spans="1:102" x14ac:dyDescent="0.2">
      <c r="A39" s="98" t="s">
        <v>79</v>
      </c>
      <c r="B39" s="100">
        <v>41426</v>
      </c>
      <c r="C39" s="99">
        <v>1620762.42127991</v>
      </c>
      <c r="D39" s="99">
        <v>21589.7291550636</v>
      </c>
      <c r="E39" s="99">
        <v>284721.29098129302</v>
      </c>
      <c r="F39" s="99">
        <v>225354.941963196</v>
      </c>
      <c r="G39" s="99">
        <v>90496.1148099899</v>
      </c>
      <c r="H39" s="99">
        <v>0</v>
      </c>
      <c r="I39" s="99">
        <v>0</v>
      </c>
      <c r="J39" s="99">
        <v>904017.51022338902</v>
      </c>
      <c r="K39" s="99">
        <v>3842.1759756505498</v>
      </c>
      <c r="L39" s="99">
        <v>52719.908235549898</v>
      </c>
      <c r="M39" s="99">
        <v>677574.44293212902</v>
      </c>
      <c r="N39" s="99">
        <v>153442.245235443</v>
      </c>
      <c r="O39" s="99">
        <v>0</v>
      </c>
      <c r="P39" s="99">
        <v>934410.22180175805</v>
      </c>
      <c r="Q39" s="99">
        <v>110996.156641006</v>
      </c>
      <c r="R39" s="99">
        <v>0</v>
      </c>
      <c r="S39" s="99">
        <v>88989.503938674898</v>
      </c>
      <c r="T39" s="99">
        <v>4.0268565970473</v>
      </c>
      <c r="U39" s="99">
        <v>907851.30827331496</v>
      </c>
      <c r="V39" s="99">
        <v>92801380.040039107</v>
      </c>
      <c r="W39" s="99">
        <v>2023884.96551514</v>
      </c>
      <c r="X39" s="99">
        <v>22537270.395752002</v>
      </c>
      <c r="Y39" s="99">
        <v>14316918.5114746</v>
      </c>
      <c r="Z39" s="99">
        <v>17048060.145996101</v>
      </c>
      <c r="AA39" s="99">
        <v>0</v>
      </c>
      <c r="AB39" s="99">
        <v>0</v>
      </c>
      <c r="AC39" s="99">
        <v>300057389.4375</v>
      </c>
      <c r="AD39" s="99">
        <v>387856.79532241798</v>
      </c>
      <c r="AE39" s="99">
        <v>1070419.33106995</v>
      </c>
      <c r="AF39" s="99">
        <v>35730929.411621101</v>
      </c>
      <c r="AG39" s="99">
        <v>20748512.4057617</v>
      </c>
      <c r="AH39" s="99">
        <v>0</v>
      </c>
      <c r="AI39" s="99">
        <v>45530545.321777299</v>
      </c>
      <c r="AJ39" s="99">
        <v>14163040.3521729</v>
      </c>
      <c r="AK39" s="99">
        <v>0</v>
      </c>
      <c r="AL39" s="99">
        <v>16760475.663208</v>
      </c>
      <c r="AM39" s="99">
        <v>939.12164548039402</v>
      </c>
      <c r="AN39" s="99">
        <v>300713247.39843798</v>
      </c>
      <c r="AO39" s="99">
        <v>900820429.27343798</v>
      </c>
      <c r="AP39" s="99">
        <v>18076573.542236298</v>
      </c>
      <c r="AQ39" s="99">
        <v>201375543.64843801</v>
      </c>
      <c r="AR39" s="99">
        <v>126432623.762695</v>
      </c>
      <c r="AS39" s="99">
        <v>143506634.24609399</v>
      </c>
      <c r="AT39" s="99">
        <v>0</v>
      </c>
      <c r="AU39" s="99">
        <v>0</v>
      </c>
      <c r="AV39" s="99">
        <v>959449168.91406298</v>
      </c>
      <c r="AW39" s="99">
        <v>1240530.07347107</v>
      </c>
      <c r="AX39" s="99">
        <v>12272601.0887451</v>
      </c>
      <c r="AY39" s="99">
        <v>355664731.625</v>
      </c>
      <c r="AZ39" s="99">
        <v>178846781.05468801</v>
      </c>
      <c r="BA39" s="99">
        <v>0</v>
      </c>
      <c r="BB39" s="99">
        <v>449365402.53906298</v>
      </c>
      <c r="BC39" s="99">
        <v>127189571.918945</v>
      </c>
      <c r="BD39" s="99">
        <v>0</v>
      </c>
      <c r="BE39" s="99">
        <v>140968463.34960899</v>
      </c>
      <c r="BF39" s="99">
        <v>7729.7779124379203</v>
      </c>
      <c r="BG39" s="99">
        <v>960366632.3125</v>
      </c>
      <c r="BH39" s="99">
        <v>193950190.75976601</v>
      </c>
      <c r="BI39" s="99">
        <v>2186438.9873046898</v>
      </c>
      <c r="BJ39" s="99">
        <v>60795875.613769501</v>
      </c>
      <c r="BK39" s="99">
        <v>41816397.618652299</v>
      </c>
      <c r="BL39" s="99">
        <v>11558410.0981445</v>
      </c>
      <c r="BM39" s="99">
        <v>0</v>
      </c>
      <c r="BN39" s="99">
        <v>0</v>
      </c>
      <c r="BO39" s="99">
        <v>0</v>
      </c>
      <c r="BP39" s="99">
        <v>0</v>
      </c>
      <c r="BQ39" s="99">
        <v>0</v>
      </c>
      <c r="BR39" s="99">
        <v>109116858.78125</v>
      </c>
      <c r="BS39" s="99">
        <v>65124246.645019501</v>
      </c>
      <c r="BT39" s="99">
        <v>0</v>
      </c>
      <c r="BU39" s="99">
        <v>33098910.099853501</v>
      </c>
      <c r="BV39" s="99">
        <v>51102853.845214799</v>
      </c>
      <c r="BW39" s="99">
        <v>0</v>
      </c>
      <c r="BX39" s="99">
        <v>11828473.701293901</v>
      </c>
      <c r="BY39" s="99">
        <v>0</v>
      </c>
      <c r="BZ39" s="99">
        <v>0</v>
      </c>
      <c r="CA39" s="99">
        <v>1926914.3115081801</v>
      </c>
      <c r="CB39" s="99">
        <v>117511839.01074199</v>
      </c>
      <c r="CC39" s="99">
        <v>1127130510.54688</v>
      </c>
      <c r="CD39" s="99">
        <v>257188696.80859399</v>
      </c>
      <c r="CE39" s="99">
        <v>90493.951616287202</v>
      </c>
      <c r="CF39" s="99">
        <v>17020582.622558601</v>
      </c>
      <c r="CG39" s="99">
        <v>143094902.49023399</v>
      </c>
      <c r="CH39" s="99">
        <v>11482254.6478271</v>
      </c>
      <c r="CI39" s="99">
        <v>2017494.46676636</v>
      </c>
      <c r="CJ39" s="99">
        <v>134708799.54492199</v>
      </c>
      <c r="CK39" s="99">
        <v>1269730627.64063</v>
      </c>
      <c r="CL39" s="99">
        <v>268727522.88671899</v>
      </c>
      <c r="CM39" s="166">
        <v>2917872.4347839402</v>
      </c>
      <c r="CN39" s="166">
        <v>434885581.38281298</v>
      </c>
      <c r="CO39" s="166">
        <v>2235589992.1875</v>
      </c>
      <c r="CP39" s="99">
        <v>268727522.88671899</v>
      </c>
      <c r="CQ39" s="99">
        <v>1668.5320332646399</v>
      </c>
      <c r="CR39" s="99">
        <v>286203.18141174299</v>
      </c>
      <c r="CS39" s="99">
        <v>2416344.75604248</v>
      </c>
      <c r="CT39" s="99">
        <v>371025.62561035203</v>
      </c>
      <c r="CU39" s="98">
        <v>288615.90716998198</v>
      </c>
      <c r="CV39" s="98">
        <v>986763.65941332898</v>
      </c>
      <c r="CW39" s="98">
        <v>134532421.6333006</v>
      </c>
      <c r="CX39" s="98">
        <v>1270225413.0371139</v>
      </c>
    </row>
    <row r="40" spans="1:102" x14ac:dyDescent="0.2">
      <c r="A40" s="98" t="s">
        <v>79</v>
      </c>
      <c r="B40" s="100">
        <v>41518</v>
      </c>
      <c r="C40" s="99">
        <v>1614488.34022522</v>
      </c>
      <c r="D40" s="99">
        <v>21662.3771574497</v>
      </c>
      <c r="E40" s="99">
        <v>279002.01413345302</v>
      </c>
      <c r="F40" s="99">
        <v>221053.71283149699</v>
      </c>
      <c r="G40" s="99">
        <v>90342.766382217407</v>
      </c>
      <c r="H40" s="99">
        <v>0</v>
      </c>
      <c r="I40" s="99">
        <v>0</v>
      </c>
      <c r="J40" s="99">
        <v>903435.04779815697</v>
      </c>
      <c r="K40" s="99">
        <v>3438.23387742043</v>
      </c>
      <c r="L40" s="99">
        <v>8861.2618153095209</v>
      </c>
      <c r="M40" s="99">
        <v>677512.894767761</v>
      </c>
      <c r="N40" s="99">
        <v>151237.30848693801</v>
      </c>
      <c r="O40" s="99">
        <v>0</v>
      </c>
      <c r="P40" s="99">
        <v>972476.50449371303</v>
      </c>
      <c r="Q40" s="99">
        <v>109894.23145389601</v>
      </c>
      <c r="R40" s="99">
        <v>0</v>
      </c>
      <c r="S40" s="99">
        <v>88939.454314231902</v>
      </c>
      <c r="T40" s="99">
        <v>4.8899536135722901</v>
      </c>
      <c r="U40" s="99">
        <v>906946.97522735596</v>
      </c>
      <c r="V40" s="99">
        <v>92194928.725585893</v>
      </c>
      <c r="W40" s="99">
        <v>2056981.9814758301</v>
      </c>
      <c r="X40" s="99">
        <v>22126605.725341801</v>
      </c>
      <c r="Y40" s="99">
        <v>14122276.162475601</v>
      </c>
      <c r="Z40" s="99">
        <v>16882889.400146499</v>
      </c>
      <c r="AA40" s="99">
        <v>0</v>
      </c>
      <c r="AB40" s="99">
        <v>0</v>
      </c>
      <c r="AC40" s="99">
        <v>300111763.38281298</v>
      </c>
      <c r="AD40" s="99">
        <v>338409.535388947</v>
      </c>
      <c r="AE40" s="99">
        <v>667475.23320770299</v>
      </c>
      <c r="AF40" s="99">
        <v>35854835.917480499</v>
      </c>
      <c r="AG40" s="99">
        <v>20310317.183837902</v>
      </c>
      <c r="AH40" s="99">
        <v>0</v>
      </c>
      <c r="AI40" s="99">
        <v>45682662.966308601</v>
      </c>
      <c r="AJ40" s="99">
        <v>14150695.099731401</v>
      </c>
      <c r="AK40" s="99">
        <v>0</v>
      </c>
      <c r="AL40" s="99">
        <v>16633061.6798096</v>
      </c>
      <c r="AM40" s="99">
        <v>512.31387408077705</v>
      </c>
      <c r="AN40" s="99">
        <v>299615185.06640601</v>
      </c>
      <c r="AO40" s="99">
        <v>903691009.203125</v>
      </c>
      <c r="AP40" s="99">
        <v>19125541.212402299</v>
      </c>
      <c r="AQ40" s="99">
        <v>196953677.27343801</v>
      </c>
      <c r="AR40" s="99">
        <v>121469403.08300801</v>
      </c>
      <c r="AS40" s="99">
        <v>141748506.26953101</v>
      </c>
      <c r="AT40" s="99">
        <v>0</v>
      </c>
      <c r="AU40" s="99">
        <v>0</v>
      </c>
      <c r="AV40" s="99">
        <v>962685649.703125</v>
      </c>
      <c r="AW40" s="99">
        <v>1084157.9612121601</v>
      </c>
      <c r="AX40" s="99">
        <v>5798425.7366943397</v>
      </c>
      <c r="AY40" s="99">
        <v>358807560.37890601</v>
      </c>
      <c r="AZ40" s="99">
        <v>175693494.87109399</v>
      </c>
      <c r="BA40" s="99">
        <v>0</v>
      </c>
      <c r="BB40" s="99">
        <v>453622116.30468798</v>
      </c>
      <c r="BC40" s="99">
        <v>126949549.68652301</v>
      </c>
      <c r="BD40" s="99">
        <v>0</v>
      </c>
      <c r="BE40" s="99">
        <v>139617107.91601601</v>
      </c>
      <c r="BF40" s="99">
        <v>4226.3501141667402</v>
      </c>
      <c r="BG40" s="99">
        <v>963791293.890625</v>
      </c>
      <c r="BH40" s="99">
        <v>194128191.23828101</v>
      </c>
      <c r="BI40" s="99">
        <v>2284752.8828735398</v>
      </c>
      <c r="BJ40" s="99">
        <v>59632756.488281302</v>
      </c>
      <c r="BK40" s="99">
        <v>41180648.359863304</v>
      </c>
      <c r="BL40" s="99">
        <v>11155423.396972699</v>
      </c>
      <c r="BM40" s="99">
        <v>0</v>
      </c>
      <c r="BN40" s="99">
        <v>0</v>
      </c>
      <c r="BO40" s="99">
        <v>0</v>
      </c>
      <c r="BP40" s="99">
        <v>0</v>
      </c>
      <c r="BQ40" s="99">
        <v>0</v>
      </c>
      <c r="BR40" s="99">
        <v>110226658.90625</v>
      </c>
      <c r="BS40" s="99">
        <v>63955562.5146484</v>
      </c>
      <c r="BT40" s="99">
        <v>0</v>
      </c>
      <c r="BU40" s="99">
        <v>26835157.329833999</v>
      </c>
      <c r="BV40" s="99">
        <v>50862442.759765603</v>
      </c>
      <c r="BW40" s="99">
        <v>0</v>
      </c>
      <c r="BX40" s="99">
        <v>10003637.1627197</v>
      </c>
      <c r="BY40" s="99">
        <v>0</v>
      </c>
      <c r="BZ40" s="99">
        <v>0</v>
      </c>
      <c r="CA40" s="99">
        <v>1915967.7086791999</v>
      </c>
      <c r="CB40" s="99">
        <v>116177515.052734</v>
      </c>
      <c r="CC40" s="99">
        <v>1116241511.875</v>
      </c>
      <c r="CD40" s="99">
        <v>255507421.67578101</v>
      </c>
      <c r="CE40" s="99">
        <v>90392.719107627898</v>
      </c>
      <c r="CF40" s="99">
        <v>16813797.3198242</v>
      </c>
      <c r="CG40" s="99">
        <v>141411854.53320301</v>
      </c>
      <c r="CH40" s="99">
        <v>11299811.6221924</v>
      </c>
      <c r="CI40" s="99">
        <v>2006310.0721283001</v>
      </c>
      <c r="CJ40" s="99">
        <v>133200046.89160199</v>
      </c>
      <c r="CK40" s="99">
        <v>1262144282.92188</v>
      </c>
      <c r="CL40" s="99">
        <v>266822841.67968801</v>
      </c>
      <c r="CM40" s="166">
        <v>2906035.9906921401</v>
      </c>
      <c r="CN40" s="166">
        <v>432847219.23828101</v>
      </c>
      <c r="CO40" s="166">
        <v>2228105952</v>
      </c>
      <c r="CP40" s="99">
        <v>266822841.67968801</v>
      </c>
      <c r="CQ40" s="99">
        <v>1671.48866520822</v>
      </c>
      <c r="CR40" s="99">
        <v>285762.24928283697</v>
      </c>
      <c r="CS40" s="99">
        <v>2428160.25323486</v>
      </c>
      <c r="CT40" s="99">
        <v>372713.51680755598</v>
      </c>
      <c r="CU40" s="98">
        <v>282506.052680525</v>
      </c>
      <c r="CV40" s="98">
        <v>986489.00073514006</v>
      </c>
      <c r="CW40" s="98">
        <v>132991312.37255821</v>
      </c>
      <c r="CX40" s="98">
        <v>1257653366.4082031</v>
      </c>
    </row>
    <row r="41" spans="1:102" x14ac:dyDescent="0.2">
      <c r="A41" s="98" t="s">
        <v>79</v>
      </c>
      <c r="B41" s="100">
        <v>41609</v>
      </c>
      <c r="C41" s="99">
        <v>1604876.7362365699</v>
      </c>
      <c r="D41" s="99">
        <v>24283.887282133099</v>
      </c>
      <c r="E41" s="99">
        <v>271061.77881240798</v>
      </c>
      <c r="F41" s="99">
        <v>214527.282369614</v>
      </c>
      <c r="G41" s="99">
        <v>89254.414105415301</v>
      </c>
      <c r="H41" s="99">
        <v>0</v>
      </c>
      <c r="I41" s="99">
        <v>0</v>
      </c>
      <c r="J41" s="99">
        <v>900309.47654724098</v>
      </c>
      <c r="K41" s="99">
        <v>2939.3604325354099</v>
      </c>
      <c r="L41" s="99">
        <v>6567.2506439685803</v>
      </c>
      <c r="M41" s="99">
        <v>675687.99909210205</v>
      </c>
      <c r="N41" s="99">
        <v>149422.48219680801</v>
      </c>
      <c r="O41" s="99">
        <v>0</v>
      </c>
      <c r="P41" s="99">
        <v>964339.44207763695</v>
      </c>
      <c r="Q41" s="99">
        <v>108540.29173755601</v>
      </c>
      <c r="R41" s="99">
        <v>0</v>
      </c>
      <c r="S41" s="99">
        <v>87477.3754673004</v>
      </c>
      <c r="T41" s="99">
        <v>4.0835774606675797</v>
      </c>
      <c r="U41" s="99">
        <v>903213.30595397903</v>
      </c>
      <c r="V41" s="99">
        <v>90765875.176757798</v>
      </c>
      <c r="W41" s="99">
        <v>2108613.7269897498</v>
      </c>
      <c r="X41" s="99">
        <v>21386157.4211426</v>
      </c>
      <c r="Y41" s="99">
        <v>13548569.747802701</v>
      </c>
      <c r="Z41" s="99">
        <v>16483625.0826416</v>
      </c>
      <c r="AA41" s="99">
        <v>0</v>
      </c>
      <c r="AB41" s="99">
        <v>0</v>
      </c>
      <c r="AC41" s="99">
        <v>297562283.25390601</v>
      </c>
      <c r="AD41" s="99">
        <v>309756.00022888201</v>
      </c>
      <c r="AE41" s="99">
        <v>555957.47183990502</v>
      </c>
      <c r="AF41" s="99">
        <v>35246399.450683601</v>
      </c>
      <c r="AG41" s="99">
        <v>19962993.714355499</v>
      </c>
      <c r="AH41" s="99">
        <v>0</v>
      </c>
      <c r="AI41" s="99">
        <v>44921867.227050804</v>
      </c>
      <c r="AJ41" s="99">
        <v>13875006.1723633</v>
      </c>
      <c r="AK41" s="99">
        <v>0</v>
      </c>
      <c r="AL41" s="99">
        <v>16212200.3320313</v>
      </c>
      <c r="AM41" s="99">
        <v>527.57555870711803</v>
      </c>
      <c r="AN41" s="99">
        <v>297884381.71093798</v>
      </c>
      <c r="AO41" s="99">
        <v>892359747.64843798</v>
      </c>
      <c r="AP41" s="99">
        <v>19684281.261962902</v>
      </c>
      <c r="AQ41" s="99">
        <v>189807500.16406301</v>
      </c>
      <c r="AR41" s="99">
        <v>117356617.46093801</v>
      </c>
      <c r="AS41" s="99">
        <v>139554934.63867199</v>
      </c>
      <c r="AT41" s="99">
        <v>0</v>
      </c>
      <c r="AU41" s="99">
        <v>0</v>
      </c>
      <c r="AV41" s="99">
        <v>962061696.30468798</v>
      </c>
      <c r="AW41" s="99">
        <v>1001742.99479675</v>
      </c>
      <c r="AX41" s="99">
        <v>4709736.3358154297</v>
      </c>
      <c r="AY41" s="99">
        <v>355555963.01953101</v>
      </c>
      <c r="AZ41" s="99">
        <v>173099453.71679699</v>
      </c>
      <c r="BA41" s="99">
        <v>0</v>
      </c>
      <c r="BB41" s="99">
        <v>447019272.3125</v>
      </c>
      <c r="BC41" s="99">
        <v>124865055.82031301</v>
      </c>
      <c r="BD41" s="99">
        <v>0</v>
      </c>
      <c r="BE41" s="99">
        <v>137041733.36718801</v>
      </c>
      <c r="BF41" s="99">
        <v>4331.5052447915104</v>
      </c>
      <c r="BG41" s="99">
        <v>963044178.32031298</v>
      </c>
      <c r="BH41" s="99">
        <v>193585154.87109399</v>
      </c>
      <c r="BI41" s="99">
        <v>2340223.61395264</v>
      </c>
      <c r="BJ41" s="99">
        <v>58260886.073730499</v>
      </c>
      <c r="BK41" s="99">
        <v>40265378.358886696</v>
      </c>
      <c r="BL41" s="99">
        <v>11352867.2453613</v>
      </c>
      <c r="BM41" s="99">
        <v>0</v>
      </c>
      <c r="BN41" s="99">
        <v>0</v>
      </c>
      <c r="BO41" s="99">
        <v>0</v>
      </c>
      <c r="BP41" s="99">
        <v>0</v>
      </c>
      <c r="BQ41" s="99">
        <v>0</v>
      </c>
      <c r="BR41" s="99">
        <v>109767240.816406</v>
      </c>
      <c r="BS41" s="99">
        <v>62788176.299804702</v>
      </c>
      <c r="BT41" s="99">
        <v>0</v>
      </c>
      <c r="BU41" s="99">
        <v>31950073.229980499</v>
      </c>
      <c r="BV41" s="99">
        <v>50302999.713867202</v>
      </c>
      <c r="BW41" s="99">
        <v>0</v>
      </c>
      <c r="BX41" s="99">
        <v>10792453.432251001</v>
      </c>
      <c r="BY41" s="99">
        <v>0</v>
      </c>
      <c r="BZ41" s="99">
        <v>0</v>
      </c>
      <c r="CA41" s="99">
        <v>1900732.5429992699</v>
      </c>
      <c r="CB41" s="99">
        <v>114521434.79785199</v>
      </c>
      <c r="CC41" s="99">
        <v>1102613123.5625</v>
      </c>
      <c r="CD41" s="99">
        <v>253971981.3125</v>
      </c>
      <c r="CE41" s="99">
        <v>89253.765844345093</v>
      </c>
      <c r="CF41" s="99">
        <v>16511678.1252441</v>
      </c>
      <c r="CG41" s="99">
        <v>139487620.95117199</v>
      </c>
      <c r="CH41" s="99">
        <v>11324756.119018599</v>
      </c>
      <c r="CI41" s="99">
        <v>1989992.4944152799</v>
      </c>
      <c r="CJ41" s="99">
        <v>130825581.316406</v>
      </c>
      <c r="CK41" s="99">
        <v>1242492876.34375</v>
      </c>
      <c r="CL41" s="99">
        <v>265258507.16796899</v>
      </c>
      <c r="CM41" s="166">
        <v>2884988.4005127</v>
      </c>
      <c r="CN41" s="166">
        <v>428526493.61718798</v>
      </c>
      <c r="CO41" s="166">
        <v>2201994033.0625</v>
      </c>
      <c r="CP41" s="99">
        <v>265258507.16796899</v>
      </c>
      <c r="CQ41" s="99">
        <v>1680.1823354959499</v>
      </c>
      <c r="CR41" s="99">
        <v>281840.25900650001</v>
      </c>
      <c r="CS41" s="99">
        <v>2417263.5608825702</v>
      </c>
      <c r="CT41" s="99">
        <v>370159.44551467901</v>
      </c>
      <c r="CU41" s="98">
        <v>273905.85308537201</v>
      </c>
      <c r="CV41" s="98">
        <v>982126.19815693202</v>
      </c>
      <c r="CW41" s="98">
        <v>131033112.92309609</v>
      </c>
      <c r="CX41" s="98">
        <v>1242100744.5136719</v>
      </c>
    </row>
    <row r="42" spans="1:102" x14ac:dyDescent="0.2">
      <c r="A42" s="98" t="s">
        <v>79</v>
      </c>
      <c r="B42" s="100">
        <v>41699</v>
      </c>
      <c r="C42" s="99">
        <v>1605197.97198486</v>
      </c>
      <c r="D42" s="99">
        <v>22313.727945327799</v>
      </c>
      <c r="E42" s="99">
        <v>266607.99716949498</v>
      </c>
      <c r="F42" s="99">
        <v>211229.960260391</v>
      </c>
      <c r="G42" s="99">
        <v>89145.108194351196</v>
      </c>
      <c r="H42" s="99">
        <v>0</v>
      </c>
      <c r="I42" s="99">
        <v>0</v>
      </c>
      <c r="J42" s="99">
        <v>900429.13494873</v>
      </c>
      <c r="K42" s="99">
        <v>2246.7080272734202</v>
      </c>
      <c r="L42" s="99">
        <v>5818.7072577476501</v>
      </c>
      <c r="M42" s="99">
        <v>677752.98633575405</v>
      </c>
      <c r="N42" s="99">
        <v>147769.01605606099</v>
      </c>
      <c r="O42" s="99">
        <v>0</v>
      </c>
      <c r="P42" s="99">
        <v>968177.37702179002</v>
      </c>
      <c r="Q42" s="99">
        <v>88206.307542800903</v>
      </c>
      <c r="R42" s="99">
        <v>0</v>
      </c>
      <c r="S42" s="99">
        <v>87250.711271285996</v>
      </c>
      <c r="T42" s="99">
        <v>4.9847864569746898</v>
      </c>
      <c r="U42" s="99">
        <v>902604.96180725098</v>
      </c>
      <c r="V42" s="99">
        <v>90783090.911132798</v>
      </c>
      <c r="W42" s="99">
        <v>2004981.97235107</v>
      </c>
      <c r="X42" s="99">
        <v>20806295.361816399</v>
      </c>
      <c r="Y42" s="99">
        <v>13154188.841186499</v>
      </c>
      <c r="Z42" s="99">
        <v>16284415.5501709</v>
      </c>
      <c r="AA42" s="99">
        <v>0</v>
      </c>
      <c r="AB42" s="99">
        <v>0</v>
      </c>
      <c r="AC42" s="99">
        <v>296181162.82421899</v>
      </c>
      <c r="AD42" s="99">
        <v>229677.475404739</v>
      </c>
      <c r="AE42" s="99">
        <v>519350.61919784499</v>
      </c>
      <c r="AF42" s="99">
        <v>35452530.080078103</v>
      </c>
      <c r="AG42" s="99">
        <v>19625429.996337902</v>
      </c>
      <c r="AH42" s="99">
        <v>0</v>
      </c>
      <c r="AI42" s="99">
        <v>45550291.916015603</v>
      </c>
      <c r="AJ42" s="99">
        <v>11965505.080322299</v>
      </c>
      <c r="AK42" s="99">
        <v>0</v>
      </c>
      <c r="AL42" s="99">
        <v>15969673.979614301</v>
      </c>
      <c r="AM42" s="99">
        <v>530.00946754217102</v>
      </c>
      <c r="AN42" s="99">
        <v>296945648.42578101</v>
      </c>
      <c r="AO42" s="99">
        <v>890526994.89843798</v>
      </c>
      <c r="AP42" s="99">
        <v>16588746.614868199</v>
      </c>
      <c r="AQ42" s="99">
        <v>185038754.44921899</v>
      </c>
      <c r="AR42" s="99">
        <v>114754552.08593801</v>
      </c>
      <c r="AS42" s="99">
        <v>138274522.56054699</v>
      </c>
      <c r="AT42" s="99">
        <v>0</v>
      </c>
      <c r="AU42" s="99">
        <v>0</v>
      </c>
      <c r="AV42" s="99">
        <v>962566129.8125</v>
      </c>
      <c r="AW42" s="99">
        <v>749548.20816040004</v>
      </c>
      <c r="AX42" s="99">
        <v>4611323.5843505897</v>
      </c>
      <c r="AY42" s="99">
        <v>357128119.04296899</v>
      </c>
      <c r="AZ42" s="99">
        <v>170880144.77539101</v>
      </c>
      <c r="BA42" s="99">
        <v>0</v>
      </c>
      <c r="BB42" s="99">
        <v>449554547.20703101</v>
      </c>
      <c r="BC42" s="99">
        <v>107805729.511719</v>
      </c>
      <c r="BD42" s="99">
        <v>0</v>
      </c>
      <c r="BE42" s="99">
        <v>135824813.328125</v>
      </c>
      <c r="BF42" s="99">
        <v>4420.9360036253902</v>
      </c>
      <c r="BG42" s="99">
        <v>963544391.61718798</v>
      </c>
      <c r="BH42" s="99">
        <v>192636702.83789101</v>
      </c>
      <c r="BI42" s="99">
        <v>1504308.98672485</v>
      </c>
      <c r="BJ42" s="99">
        <v>56739545.2978516</v>
      </c>
      <c r="BK42" s="99">
        <v>39136611.323242202</v>
      </c>
      <c r="BL42" s="99">
        <v>11128192.103637701</v>
      </c>
      <c r="BM42" s="99">
        <v>0</v>
      </c>
      <c r="BN42" s="99">
        <v>0</v>
      </c>
      <c r="BO42" s="99">
        <v>0</v>
      </c>
      <c r="BP42" s="99">
        <v>0</v>
      </c>
      <c r="BQ42" s="99">
        <v>0</v>
      </c>
      <c r="BR42" s="99">
        <v>109803838.078125</v>
      </c>
      <c r="BS42" s="99">
        <v>61691823.923339799</v>
      </c>
      <c r="BT42" s="99">
        <v>0</v>
      </c>
      <c r="BU42" s="99">
        <v>32599088.709716801</v>
      </c>
      <c r="BV42" s="99">
        <v>48129464.267578103</v>
      </c>
      <c r="BW42" s="99">
        <v>0</v>
      </c>
      <c r="BX42" s="99">
        <v>11133484.0623779</v>
      </c>
      <c r="BY42" s="99">
        <v>0</v>
      </c>
      <c r="BZ42" s="99">
        <v>0</v>
      </c>
      <c r="CA42" s="99">
        <v>1892871.56752014</v>
      </c>
      <c r="CB42" s="99">
        <v>113825309.431641</v>
      </c>
      <c r="CC42" s="99">
        <v>1101164267.32813</v>
      </c>
      <c r="CD42" s="99">
        <v>251448233.24804699</v>
      </c>
      <c r="CE42" s="99">
        <v>89122.776133537307</v>
      </c>
      <c r="CF42" s="99">
        <v>16312924.6558838</v>
      </c>
      <c r="CG42" s="99">
        <v>138607697.13671899</v>
      </c>
      <c r="CH42" s="99">
        <v>11122749.9576416</v>
      </c>
      <c r="CI42" s="99">
        <v>1981971.4548645001</v>
      </c>
      <c r="CJ42" s="99">
        <v>130339882.417969</v>
      </c>
      <c r="CK42" s="99">
        <v>1236704270.59375</v>
      </c>
      <c r="CL42" s="99">
        <v>262529907.18945301</v>
      </c>
      <c r="CM42" s="166">
        <v>2877448.3642272898</v>
      </c>
      <c r="CN42" s="166">
        <v>426594805.58984399</v>
      </c>
      <c r="CO42" s="166">
        <v>2201710579.8125</v>
      </c>
      <c r="CP42" s="99">
        <v>262529907.18945301</v>
      </c>
      <c r="CQ42" s="99">
        <v>1696.5516635328499</v>
      </c>
      <c r="CR42" s="99">
        <v>281533.62985992403</v>
      </c>
      <c r="CS42" s="99">
        <v>2421263.72338867</v>
      </c>
      <c r="CT42" s="99">
        <v>370646.18973159802</v>
      </c>
      <c r="CU42" s="98">
        <v>268859.56079589401</v>
      </c>
      <c r="CV42" s="98">
        <v>982009.07068554498</v>
      </c>
      <c r="CW42" s="98">
        <v>130138234.0875248</v>
      </c>
      <c r="CX42" s="98">
        <v>1239771964.464849</v>
      </c>
    </row>
    <row r="43" spans="1:102" x14ac:dyDescent="0.2">
      <c r="A43" s="98" t="s">
        <v>79</v>
      </c>
      <c r="B43" s="100">
        <v>41791</v>
      </c>
      <c r="C43" s="99">
        <v>1598343.0909118699</v>
      </c>
      <c r="D43" s="99">
        <v>20953.9940545559</v>
      </c>
      <c r="E43" s="99">
        <v>262112.441640854</v>
      </c>
      <c r="F43" s="99">
        <v>208392.658828735</v>
      </c>
      <c r="G43" s="99">
        <v>89092.112724304199</v>
      </c>
      <c r="H43" s="99">
        <v>0</v>
      </c>
      <c r="I43" s="99">
        <v>0</v>
      </c>
      <c r="J43" s="99">
        <v>900414.36569976795</v>
      </c>
      <c r="K43" s="99">
        <v>1530.73681844771</v>
      </c>
      <c r="L43" s="99">
        <v>24489.999933004401</v>
      </c>
      <c r="M43" s="99">
        <v>675253.28241729701</v>
      </c>
      <c r="N43" s="99">
        <v>146496.65126228301</v>
      </c>
      <c r="O43" s="99">
        <v>0</v>
      </c>
      <c r="P43" s="99">
        <v>947203.86142730701</v>
      </c>
      <c r="Q43" s="99">
        <v>87426.533631324797</v>
      </c>
      <c r="R43" s="99">
        <v>0</v>
      </c>
      <c r="S43" s="99">
        <v>87503.885123252898</v>
      </c>
      <c r="T43" s="99">
        <v>2.0119998418667802</v>
      </c>
      <c r="U43" s="99">
        <v>901976.669273376</v>
      </c>
      <c r="V43" s="99">
        <v>90123138.027343795</v>
      </c>
      <c r="W43" s="99">
        <v>1943289.2949829099</v>
      </c>
      <c r="X43" s="99">
        <v>20345041.650146499</v>
      </c>
      <c r="Y43" s="99">
        <v>12898930.061401401</v>
      </c>
      <c r="Z43" s="99">
        <v>16181421.5625</v>
      </c>
      <c r="AA43" s="99">
        <v>0</v>
      </c>
      <c r="AB43" s="99">
        <v>0</v>
      </c>
      <c r="AC43" s="99">
        <v>295781009.48046899</v>
      </c>
      <c r="AD43" s="99">
        <v>162513.23172569301</v>
      </c>
      <c r="AE43" s="99">
        <v>748048.00786590599</v>
      </c>
      <c r="AF43" s="99">
        <v>35305240.6005859</v>
      </c>
      <c r="AG43" s="99">
        <v>19296899.027832001</v>
      </c>
      <c r="AH43" s="99">
        <v>0</v>
      </c>
      <c r="AI43" s="99">
        <v>44920043.794433601</v>
      </c>
      <c r="AJ43" s="99">
        <v>11818256.751953101</v>
      </c>
      <c r="AK43" s="99">
        <v>0</v>
      </c>
      <c r="AL43" s="99">
        <v>15893918.4172363</v>
      </c>
      <c r="AM43" s="99">
        <v>332.44945809245098</v>
      </c>
      <c r="AN43" s="99">
        <v>295973420.55859399</v>
      </c>
      <c r="AO43" s="99">
        <v>890961441.890625</v>
      </c>
      <c r="AP43" s="99">
        <v>16502697.4648438</v>
      </c>
      <c r="AQ43" s="99">
        <v>181509789.01953101</v>
      </c>
      <c r="AR43" s="99">
        <v>111314559.587891</v>
      </c>
      <c r="AS43" s="99">
        <v>137836165.88671899</v>
      </c>
      <c r="AT43" s="99">
        <v>0</v>
      </c>
      <c r="AU43" s="99">
        <v>0</v>
      </c>
      <c r="AV43" s="99">
        <v>966553024.921875</v>
      </c>
      <c r="AW43" s="99">
        <v>529419.130653381</v>
      </c>
      <c r="AX43" s="99">
        <v>6931315.54614258</v>
      </c>
      <c r="AY43" s="99">
        <v>358041533.85156298</v>
      </c>
      <c r="AZ43" s="99">
        <v>168369714.515625</v>
      </c>
      <c r="BA43" s="99">
        <v>0</v>
      </c>
      <c r="BB43" s="99">
        <v>446597088.35156298</v>
      </c>
      <c r="BC43" s="99">
        <v>106399953.649414</v>
      </c>
      <c r="BD43" s="99">
        <v>0</v>
      </c>
      <c r="BE43" s="99">
        <v>135300411.26367199</v>
      </c>
      <c r="BF43" s="99">
        <v>2633.9343421757198</v>
      </c>
      <c r="BG43" s="99">
        <v>966837192.36718798</v>
      </c>
      <c r="BH43" s="99">
        <v>191811640.49023399</v>
      </c>
      <c r="BI43" s="99">
        <v>1486262.58410645</v>
      </c>
      <c r="BJ43" s="99">
        <v>55727222.120605499</v>
      </c>
      <c r="BK43" s="99">
        <v>38456140.583007798</v>
      </c>
      <c r="BL43" s="99">
        <v>10995118.150268599</v>
      </c>
      <c r="BM43" s="99">
        <v>0</v>
      </c>
      <c r="BN43" s="99">
        <v>0</v>
      </c>
      <c r="BO43" s="99">
        <v>0</v>
      </c>
      <c r="BP43" s="99">
        <v>0</v>
      </c>
      <c r="BQ43" s="99">
        <v>0</v>
      </c>
      <c r="BR43" s="99">
        <v>110063527.63574199</v>
      </c>
      <c r="BS43" s="99">
        <v>60944748.382324196</v>
      </c>
      <c r="BT43" s="99">
        <v>0</v>
      </c>
      <c r="BU43" s="99">
        <v>32545410.459716801</v>
      </c>
      <c r="BV43" s="99">
        <v>47868139.419921897</v>
      </c>
      <c r="BW43" s="99">
        <v>0</v>
      </c>
      <c r="BX43" s="99">
        <v>11269750.5924072</v>
      </c>
      <c r="BY43" s="99">
        <v>0</v>
      </c>
      <c r="BZ43" s="99">
        <v>0</v>
      </c>
      <c r="CA43" s="99">
        <v>1881215.8048553499</v>
      </c>
      <c r="CB43" s="99">
        <v>112276934.450195</v>
      </c>
      <c r="CC43" s="99">
        <v>1088166647.01563</v>
      </c>
      <c r="CD43" s="99">
        <v>249120766.08984399</v>
      </c>
      <c r="CE43" s="99">
        <v>89100.060654640198</v>
      </c>
      <c r="CF43" s="99">
        <v>16210641.1087646</v>
      </c>
      <c r="CG43" s="99">
        <v>137990232.16992199</v>
      </c>
      <c r="CH43" s="99">
        <v>10892496.4503174</v>
      </c>
      <c r="CI43" s="99">
        <v>1970454.2383270301</v>
      </c>
      <c r="CJ43" s="99">
        <v>128627585.96972699</v>
      </c>
      <c r="CK43" s="99">
        <v>1229121694.14063</v>
      </c>
      <c r="CL43" s="99">
        <v>260087131.45703101</v>
      </c>
      <c r="CM43" s="166">
        <v>2865395.1380310101</v>
      </c>
      <c r="CN43" s="166">
        <v>424828431.85156298</v>
      </c>
      <c r="CO43" s="166">
        <v>2196627217.90625</v>
      </c>
      <c r="CP43" s="99">
        <v>260087131.45703101</v>
      </c>
      <c r="CQ43" s="99">
        <v>1691.9666903615</v>
      </c>
      <c r="CR43" s="99">
        <v>278688.81917953503</v>
      </c>
      <c r="CS43" s="99">
        <v>2409745.2320861798</v>
      </c>
      <c r="CT43" s="99">
        <v>372953.58798980701</v>
      </c>
      <c r="CU43" s="98">
        <v>263678.89611298201</v>
      </c>
      <c r="CV43" s="98">
        <v>982121.26489071804</v>
      </c>
      <c r="CW43" s="98">
        <v>128487575.5589596</v>
      </c>
      <c r="CX43" s="98">
        <v>1226156879.1855521</v>
      </c>
    </row>
    <row r="44" spans="1:102" x14ac:dyDescent="0.2">
      <c r="A44" s="98" t="s">
        <v>79</v>
      </c>
      <c r="B44" s="100">
        <v>41883</v>
      </c>
      <c r="C44" s="99">
        <v>1598088.1591033901</v>
      </c>
      <c r="D44" s="99">
        <v>20481.476100444801</v>
      </c>
      <c r="E44" s="99">
        <v>254515.30442047099</v>
      </c>
      <c r="F44" s="99">
        <v>201025.590209961</v>
      </c>
      <c r="G44" s="99">
        <v>89726.564865112305</v>
      </c>
      <c r="H44" s="99">
        <v>0</v>
      </c>
      <c r="I44" s="99">
        <v>0</v>
      </c>
      <c r="J44" s="99">
        <v>898652.90800476098</v>
      </c>
      <c r="K44" s="99">
        <v>986.16451799124502</v>
      </c>
      <c r="L44" s="99">
        <v>7667.6430956125296</v>
      </c>
      <c r="M44" s="99">
        <v>676499.83365631104</v>
      </c>
      <c r="N44" s="99">
        <v>145251.409910202</v>
      </c>
      <c r="O44" s="99">
        <v>0</v>
      </c>
      <c r="P44" s="99">
        <v>960556.90445709205</v>
      </c>
      <c r="Q44" s="99">
        <v>86996.436024665803</v>
      </c>
      <c r="R44" s="99">
        <v>0</v>
      </c>
      <c r="S44" s="99">
        <v>88098.856277465806</v>
      </c>
      <c r="T44" s="99">
        <v>1.9510753483191401</v>
      </c>
      <c r="U44" s="99">
        <v>899667.12362670898</v>
      </c>
      <c r="V44" s="99">
        <v>89720616.788085893</v>
      </c>
      <c r="W44" s="99">
        <v>1899101.9892883301</v>
      </c>
      <c r="X44" s="99">
        <v>19779259.753906298</v>
      </c>
      <c r="Y44" s="99">
        <v>12583126.6434326</v>
      </c>
      <c r="Z44" s="99">
        <v>16172622.8591309</v>
      </c>
      <c r="AA44" s="99">
        <v>0</v>
      </c>
      <c r="AB44" s="99">
        <v>0</v>
      </c>
      <c r="AC44" s="99">
        <v>295363320.57031298</v>
      </c>
      <c r="AD44" s="99">
        <v>97735.287677764907</v>
      </c>
      <c r="AE44" s="99">
        <v>625314.01251220703</v>
      </c>
      <c r="AF44" s="99">
        <v>35199380.486816399</v>
      </c>
      <c r="AG44" s="99">
        <v>18968025.089111298</v>
      </c>
      <c r="AH44" s="99">
        <v>0</v>
      </c>
      <c r="AI44" s="99">
        <v>45164867.893066399</v>
      </c>
      <c r="AJ44" s="99">
        <v>11749549.354492201</v>
      </c>
      <c r="AK44" s="99">
        <v>0</v>
      </c>
      <c r="AL44" s="99">
        <v>15923338.888427701</v>
      </c>
      <c r="AM44" s="99">
        <v>284.199288241565</v>
      </c>
      <c r="AN44" s="99">
        <v>295411885.34765601</v>
      </c>
      <c r="AO44" s="99">
        <v>892617065.078125</v>
      </c>
      <c r="AP44" s="99">
        <v>16135668.3631592</v>
      </c>
      <c r="AQ44" s="99">
        <v>177500517.56054699</v>
      </c>
      <c r="AR44" s="99">
        <v>108802533.359375</v>
      </c>
      <c r="AS44" s="99">
        <v>137728594.41992199</v>
      </c>
      <c r="AT44" s="99">
        <v>0</v>
      </c>
      <c r="AU44" s="99">
        <v>0</v>
      </c>
      <c r="AV44" s="99">
        <v>965241335.078125</v>
      </c>
      <c r="AW44" s="99">
        <v>318961.06332778902</v>
      </c>
      <c r="AX44" s="99">
        <v>5575449.0375366202</v>
      </c>
      <c r="AY44" s="99">
        <v>359430077.77734399</v>
      </c>
      <c r="AZ44" s="99">
        <v>166032959.07031301</v>
      </c>
      <c r="BA44" s="99">
        <v>0</v>
      </c>
      <c r="BB44" s="99">
        <v>451075126.94921899</v>
      </c>
      <c r="BC44" s="99">
        <v>105811479.40722699</v>
      </c>
      <c r="BD44" s="99">
        <v>0</v>
      </c>
      <c r="BE44" s="99">
        <v>135498676.64648399</v>
      </c>
      <c r="BF44" s="99">
        <v>2461.4012698829201</v>
      </c>
      <c r="BG44" s="99">
        <v>965624368.84375</v>
      </c>
      <c r="BH44" s="99">
        <v>193844303.87890601</v>
      </c>
      <c r="BI44" s="99">
        <v>1458990.2297821001</v>
      </c>
      <c r="BJ44" s="99">
        <v>55416699.466308601</v>
      </c>
      <c r="BK44" s="99">
        <v>37830267.948730499</v>
      </c>
      <c r="BL44" s="99">
        <v>10887490.569213901</v>
      </c>
      <c r="BM44" s="99">
        <v>0</v>
      </c>
      <c r="BN44" s="99">
        <v>0</v>
      </c>
      <c r="BO44" s="99">
        <v>0</v>
      </c>
      <c r="BP44" s="99">
        <v>0</v>
      </c>
      <c r="BQ44" s="99">
        <v>0</v>
      </c>
      <c r="BR44" s="99">
        <v>110830647.056641</v>
      </c>
      <c r="BS44" s="99">
        <v>60646258.101074196</v>
      </c>
      <c r="BT44" s="99">
        <v>0</v>
      </c>
      <c r="BU44" s="99">
        <v>26650765.759765599</v>
      </c>
      <c r="BV44" s="99">
        <v>47921689.284667999</v>
      </c>
      <c r="BW44" s="99">
        <v>0</v>
      </c>
      <c r="BX44" s="99">
        <v>9644311.3137206994</v>
      </c>
      <c r="BY44" s="99">
        <v>0</v>
      </c>
      <c r="BZ44" s="99">
        <v>0</v>
      </c>
      <c r="CA44" s="99">
        <v>1874410.3208313</v>
      </c>
      <c r="CB44" s="99">
        <v>111495255.074219</v>
      </c>
      <c r="CC44" s="99">
        <v>1086375514.15625</v>
      </c>
      <c r="CD44" s="99">
        <v>250257940.52929699</v>
      </c>
      <c r="CE44" s="99">
        <v>89738.260412216201</v>
      </c>
      <c r="CF44" s="99">
        <v>16188117.3011475</v>
      </c>
      <c r="CG44" s="99">
        <v>137954460.30468801</v>
      </c>
      <c r="CH44" s="99">
        <v>11008162.799438501</v>
      </c>
      <c r="CI44" s="99">
        <v>1964030.4758605999</v>
      </c>
      <c r="CJ44" s="99">
        <v>127441067.646484</v>
      </c>
      <c r="CK44" s="99">
        <v>1222570110.1875</v>
      </c>
      <c r="CL44" s="99">
        <v>261247460.66015601</v>
      </c>
      <c r="CM44" s="166">
        <v>2856089.6386413602</v>
      </c>
      <c r="CN44" s="166">
        <v>422836431.82031298</v>
      </c>
      <c r="CO44" s="166">
        <v>2186283051.21875</v>
      </c>
      <c r="CP44" s="99">
        <v>261247460.66015601</v>
      </c>
      <c r="CQ44" s="99">
        <v>1721.7461242377799</v>
      </c>
      <c r="CR44" s="99">
        <v>279103.21496200602</v>
      </c>
      <c r="CS44" s="99">
        <v>2423222.6872558598</v>
      </c>
      <c r="CT44" s="99">
        <v>377542.05037689197</v>
      </c>
      <c r="CU44" s="98">
        <v>255446.707191633</v>
      </c>
      <c r="CV44" s="98">
        <v>981120.44912560703</v>
      </c>
      <c r="CW44" s="98">
        <v>127683372.37536651</v>
      </c>
      <c r="CX44" s="98">
        <v>1224329974.460938</v>
      </c>
    </row>
    <row r="45" spans="1:102" x14ac:dyDescent="0.2">
      <c r="A45" s="98" t="s">
        <v>79</v>
      </c>
      <c r="B45" s="100">
        <v>41974</v>
      </c>
      <c r="C45" s="99">
        <v>1591817.41677856</v>
      </c>
      <c r="D45" s="99">
        <v>20163.645311832399</v>
      </c>
      <c r="E45" s="99">
        <v>254844.37458801299</v>
      </c>
      <c r="F45" s="99">
        <v>202461.858043671</v>
      </c>
      <c r="G45" s="99">
        <v>89567.682621002197</v>
      </c>
      <c r="H45" s="99">
        <v>0</v>
      </c>
      <c r="I45" s="99">
        <v>0</v>
      </c>
      <c r="J45" s="99">
        <v>888320.00253295898</v>
      </c>
      <c r="K45" s="99">
        <v>517.16859702765896</v>
      </c>
      <c r="L45" s="99">
        <v>19239.885439872702</v>
      </c>
      <c r="M45" s="99">
        <v>675696.79441070603</v>
      </c>
      <c r="N45" s="99">
        <v>143709.72032928499</v>
      </c>
      <c r="O45" s="99">
        <v>0</v>
      </c>
      <c r="P45" s="99">
        <v>945068.41060638404</v>
      </c>
      <c r="Q45" s="99">
        <v>86276.961019516006</v>
      </c>
      <c r="R45" s="99">
        <v>0</v>
      </c>
      <c r="S45" s="99">
        <v>87771.489135742202</v>
      </c>
      <c r="T45" s="99">
        <v>2.0441447933262702</v>
      </c>
      <c r="U45" s="99">
        <v>888864.24082183803</v>
      </c>
      <c r="V45" s="99">
        <v>89045161.725585893</v>
      </c>
      <c r="W45" s="99">
        <v>1863365.6441039999</v>
      </c>
      <c r="X45" s="99">
        <v>19338475.3679199</v>
      </c>
      <c r="Y45" s="99">
        <v>12228392.230835</v>
      </c>
      <c r="Z45" s="99">
        <v>16015097.2695313</v>
      </c>
      <c r="AA45" s="99">
        <v>0</v>
      </c>
      <c r="AB45" s="99">
        <v>0</v>
      </c>
      <c r="AC45" s="99">
        <v>292332259.890625</v>
      </c>
      <c r="AD45" s="99">
        <v>50689.077413559004</v>
      </c>
      <c r="AE45" s="99">
        <v>649935.36057281506</v>
      </c>
      <c r="AF45" s="99">
        <v>34921413.139160201</v>
      </c>
      <c r="AG45" s="99">
        <v>18623321.826416001</v>
      </c>
      <c r="AH45" s="99">
        <v>0</v>
      </c>
      <c r="AI45" s="99">
        <v>44557375.416992202</v>
      </c>
      <c r="AJ45" s="99">
        <v>11677247.810180699</v>
      </c>
      <c r="AK45" s="99">
        <v>0</v>
      </c>
      <c r="AL45" s="99">
        <v>15750584.8175049</v>
      </c>
      <c r="AM45" s="99">
        <v>437.89477170631301</v>
      </c>
      <c r="AN45" s="99">
        <v>292503795.4375</v>
      </c>
      <c r="AO45" s="99">
        <v>888214438.16406298</v>
      </c>
      <c r="AP45" s="99">
        <v>15959983.1717529</v>
      </c>
      <c r="AQ45" s="99">
        <v>173421169.74023399</v>
      </c>
      <c r="AR45" s="99">
        <v>106120095.51660199</v>
      </c>
      <c r="AS45" s="99">
        <v>137420682.41015601</v>
      </c>
      <c r="AT45" s="99">
        <v>0</v>
      </c>
      <c r="AU45" s="99">
        <v>0</v>
      </c>
      <c r="AV45" s="99">
        <v>962254742.609375</v>
      </c>
      <c r="AW45" s="99">
        <v>166904.62842178301</v>
      </c>
      <c r="AX45" s="99">
        <v>5961423.1064453097</v>
      </c>
      <c r="AY45" s="99">
        <v>358839406.65625</v>
      </c>
      <c r="AZ45" s="99">
        <v>163931731.69921899</v>
      </c>
      <c r="BA45" s="99">
        <v>0</v>
      </c>
      <c r="BB45" s="99">
        <v>446612506.87109399</v>
      </c>
      <c r="BC45" s="99">
        <v>105475268.74902301</v>
      </c>
      <c r="BD45" s="99">
        <v>0</v>
      </c>
      <c r="BE45" s="99">
        <v>134963552.91210899</v>
      </c>
      <c r="BF45" s="99">
        <v>3759.0072289109198</v>
      </c>
      <c r="BG45" s="99">
        <v>962480966.47656298</v>
      </c>
      <c r="BH45" s="99">
        <v>193791184.06640601</v>
      </c>
      <c r="BI45" s="99">
        <v>1440852.58078003</v>
      </c>
      <c r="BJ45" s="99">
        <v>54429796.252929702</v>
      </c>
      <c r="BK45" s="99">
        <v>36851169.412109397</v>
      </c>
      <c r="BL45" s="99">
        <v>11108754.456054701</v>
      </c>
      <c r="BM45" s="99">
        <v>0</v>
      </c>
      <c r="BN45" s="99">
        <v>0</v>
      </c>
      <c r="BO45" s="99">
        <v>0</v>
      </c>
      <c r="BP45" s="99">
        <v>0</v>
      </c>
      <c r="BQ45" s="99">
        <v>0</v>
      </c>
      <c r="BR45" s="99">
        <v>110828051.400391</v>
      </c>
      <c r="BS45" s="99">
        <v>60066717.454589799</v>
      </c>
      <c r="BT45" s="99">
        <v>0</v>
      </c>
      <c r="BU45" s="99">
        <v>31589601.239746101</v>
      </c>
      <c r="BV45" s="99">
        <v>48032920.801269501</v>
      </c>
      <c r="BW45" s="99">
        <v>0</v>
      </c>
      <c r="BX45" s="99">
        <v>10521873.8826904</v>
      </c>
      <c r="BY45" s="99">
        <v>0</v>
      </c>
      <c r="BZ45" s="99">
        <v>0</v>
      </c>
      <c r="CA45" s="99">
        <v>1867135.39585876</v>
      </c>
      <c r="CB45" s="99">
        <v>110312629.88574199</v>
      </c>
      <c r="CC45" s="99">
        <v>1077438677.26563</v>
      </c>
      <c r="CD45" s="99">
        <v>249542491.71484399</v>
      </c>
      <c r="CE45" s="99">
        <v>89576.690745353699</v>
      </c>
      <c r="CF45" s="99">
        <v>16032934.1168213</v>
      </c>
      <c r="CG45" s="99">
        <v>137366426.32617199</v>
      </c>
      <c r="CH45" s="99">
        <v>11126829.493408199</v>
      </c>
      <c r="CI45" s="99">
        <v>1956697.6823883101</v>
      </c>
      <c r="CJ45" s="99">
        <v>126073456.99804699</v>
      </c>
      <c r="CK45" s="99">
        <v>1215328597.48438</v>
      </c>
      <c r="CL45" s="99">
        <v>260666770.15625</v>
      </c>
      <c r="CM45" s="166">
        <v>2838454.5673522898</v>
      </c>
      <c r="CN45" s="166">
        <v>418777328.23828101</v>
      </c>
      <c r="CO45" s="166">
        <v>2175447077.59375</v>
      </c>
      <c r="CP45" s="99">
        <v>260666770.15625</v>
      </c>
      <c r="CQ45" s="99">
        <v>1780.2292991131501</v>
      </c>
      <c r="CR45" s="99">
        <v>285594.70824813802</v>
      </c>
      <c r="CS45" s="99">
        <v>2493157.13134766</v>
      </c>
      <c r="CT45" s="99">
        <v>387130.06063842803</v>
      </c>
      <c r="CU45" s="98">
        <v>255388.85956287</v>
      </c>
      <c r="CV45" s="98">
        <v>970556.07250945503</v>
      </c>
      <c r="CW45" s="98">
        <v>126345564.0025633</v>
      </c>
      <c r="CX45" s="98">
        <v>1214805103.5918021</v>
      </c>
    </row>
    <row r="46" spans="1:102" x14ac:dyDescent="0.2">
      <c r="A46" s="98" t="s">
        <v>79</v>
      </c>
      <c r="B46" s="100">
        <v>42064</v>
      </c>
      <c r="C46" s="99">
        <v>1584251.57420349</v>
      </c>
      <c r="D46" s="99">
        <v>20533.854063034101</v>
      </c>
      <c r="E46" s="99">
        <v>249455.821447372</v>
      </c>
      <c r="F46" s="99">
        <v>198315.37107849101</v>
      </c>
      <c r="G46" s="99">
        <v>90190.616891861006</v>
      </c>
      <c r="H46" s="99">
        <v>0</v>
      </c>
      <c r="I46" s="99">
        <v>0</v>
      </c>
      <c r="J46" s="99">
        <v>887694.80746459996</v>
      </c>
      <c r="K46" s="99">
        <v>422.75851548835601</v>
      </c>
      <c r="L46" s="99">
        <v>5507.3020318746603</v>
      </c>
      <c r="M46" s="99">
        <v>673362.92626953102</v>
      </c>
      <c r="N46" s="99">
        <v>142138.18810844401</v>
      </c>
      <c r="O46" s="99">
        <v>0</v>
      </c>
      <c r="P46" s="99">
        <v>942333.43218994106</v>
      </c>
      <c r="Q46" s="99">
        <v>85776.405595779404</v>
      </c>
      <c r="R46" s="99">
        <v>0</v>
      </c>
      <c r="S46" s="99">
        <v>88322.878265380903</v>
      </c>
      <c r="T46" s="99">
        <v>1.99692237681302</v>
      </c>
      <c r="U46" s="99">
        <v>888082.15539550805</v>
      </c>
      <c r="V46" s="99">
        <v>88221697.538085893</v>
      </c>
      <c r="W46" s="99">
        <v>1984401.21574402</v>
      </c>
      <c r="X46" s="99">
        <v>18784679.082519501</v>
      </c>
      <c r="Y46" s="99">
        <v>11850307.591430699</v>
      </c>
      <c r="Z46" s="99">
        <v>15934724.989990201</v>
      </c>
      <c r="AA46" s="99">
        <v>0</v>
      </c>
      <c r="AB46" s="99">
        <v>0</v>
      </c>
      <c r="AC46" s="99">
        <v>291206972.67578101</v>
      </c>
      <c r="AD46" s="99">
        <v>41141.606609821298</v>
      </c>
      <c r="AE46" s="99">
        <v>437258.24763870199</v>
      </c>
      <c r="AF46" s="99">
        <v>34802847.212890603</v>
      </c>
      <c r="AG46" s="99">
        <v>18260149.1025391</v>
      </c>
      <c r="AH46" s="99">
        <v>0</v>
      </c>
      <c r="AI46" s="99">
        <v>43340706.512207001</v>
      </c>
      <c r="AJ46" s="99">
        <v>11594829.303222699</v>
      </c>
      <c r="AK46" s="99">
        <v>0</v>
      </c>
      <c r="AL46" s="99">
        <v>15613018.2307129</v>
      </c>
      <c r="AM46" s="99">
        <v>325.81540014594799</v>
      </c>
      <c r="AN46" s="99">
        <v>291055196.00390601</v>
      </c>
      <c r="AO46" s="99">
        <v>879820864.390625</v>
      </c>
      <c r="AP46" s="99">
        <v>16314534.8796387</v>
      </c>
      <c r="AQ46" s="99">
        <v>168498400.37695301</v>
      </c>
      <c r="AR46" s="99">
        <v>103670280.699219</v>
      </c>
      <c r="AS46" s="99">
        <v>136981984.86328101</v>
      </c>
      <c r="AT46" s="99">
        <v>0</v>
      </c>
      <c r="AU46" s="99">
        <v>0</v>
      </c>
      <c r="AV46" s="99">
        <v>961381651.91406298</v>
      </c>
      <c r="AW46" s="99">
        <v>136390.36422729501</v>
      </c>
      <c r="AX46" s="99">
        <v>3535759.9220275902</v>
      </c>
      <c r="AY46" s="99">
        <v>356704986.828125</v>
      </c>
      <c r="AZ46" s="99">
        <v>160823697.93164101</v>
      </c>
      <c r="BA46" s="99">
        <v>0</v>
      </c>
      <c r="BB46" s="99">
        <v>434546805.50390601</v>
      </c>
      <c r="BC46" s="99">
        <v>105156330.647461</v>
      </c>
      <c r="BD46" s="99">
        <v>0</v>
      </c>
      <c r="BE46" s="99">
        <v>134389475.64843801</v>
      </c>
      <c r="BF46" s="99">
        <v>2813.35716766119</v>
      </c>
      <c r="BG46" s="99">
        <v>961602746.3125</v>
      </c>
      <c r="BH46" s="99">
        <v>191521870.41601601</v>
      </c>
      <c r="BI46" s="99">
        <v>1469895.3375396701</v>
      </c>
      <c r="BJ46" s="99">
        <v>53548965.945800804</v>
      </c>
      <c r="BK46" s="99">
        <v>36050127.625</v>
      </c>
      <c r="BL46" s="99">
        <v>11598843.3988037</v>
      </c>
      <c r="BM46" s="99">
        <v>0</v>
      </c>
      <c r="BN46" s="99">
        <v>0</v>
      </c>
      <c r="BO46" s="99">
        <v>0</v>
      </c>
      <c r="BP46" s="99">
        <v>0</v>
      </c>
      <c r="BQ46" s="99">
        <v>0</v>
      </c>
      <c r="BR46" s="99">
        <v>110320267.77929699</v>
      </c>
      <c r="BS46" s="99">
        <v>59028660.392578103</v>
      </c>
      <c r="BT46" s="99">
        <v>0</v>
      </c>
      <c r="BU46" s="99">
        <v>31003562.4697266</v>
      </c>
      <c r="BV46" s="99">
        <v>48042649.1728516</v>
      </c>
      <c r="BW46" s="99">
        <v>0</v>
      </c>
      <c r="BX46" s="99">
        <v>11693065.9655762</v>
      </c>
      <c r="BY46" s="99">
        <v>0</v>
      </c>
      <c r="BZ46" s="99">
        <v>0</v>
      </c>
      <c r="CA46" s="99">
        <v>1852888.3616180399</v>
      </c>
      <c r="CB46" s="99">
        <v>108905208.03906301</v>
      </c>
      <c r="CC46" s="99">
        <v>1067873118.08594</v>
      </c>
      <c r="CD46" s="99">
        <v>247004342.98046899</v>
      </c>
      <c r="CE46" s="99">
        <v>90172.822569847107</v>
      </c>
      <c r="CF46" s="99">
        <v>15945934.3354492</v>
      </c>
      <c r="CG46" s="99">
        <v>137068883.22460899</v>
      </c>
      <c r="CH46" s="99">
        <v>11615194.267333999</v>
      </c>
      <c r="CI46" s="99">
        <v>1943045.62823486</v>
      </c>
      <c r="CJ46" s="99">
        <v>125063241.268555</v>
      </c>
      <c r="CK46" s="99">
        <v>1205922468.20313</v>
      </c>
      <c r="CL46" s="99">
        <v>258554395.98242199</v>
      </c>
      <c r="CM46" s="166">
        <v>2823852.6325378399</v>
      </c>
      <c r="CN46" s="166">
        <v>416097937.92578101</v>
      </c>
      <c r="CO46" s="166">
        <v>2169328924.125</v>
      </c>
      <c r="CP46" s="99">
        <v>258554395.98242199</v>
      </c>
      <c r="CQ46" s="99">
        <v>1801.84862887859</v>
      </c>
      <c r="CR46" s="99">
        <v>290168.47488021897</v>
      </c>
      <c r="CS46" s="99">
        <v>2538744.34234619</v>
      </c>
      <c r="CT46" s="99">
        <v>393340.16610336298</v>
      </c>
      <c r="CU46" s="98">
        <v>249939.120880006</v>
      </c>
      <c r="CV46" s="98">
        <v>970511.40866908105</v>
      </c>
      <c r="CW46" s="98">
        <v>124851142.37451221</v>
      </c>
      <c r="CX46" s="98">
        <v>1204942001.310549</v>
      </c>
    </row>
    <row r="47" spans="1:102" x14ac:dyDescent="0.2">
      <c r="A47" s="98" t="s">
        <v>79</v>
      </c>
      <c r="B47" s="100">
        <v>42156</v>
      </c>
      <c r="C47" s="99">
        <v>1585901.32414246</v>
      </c>
      <c r="D47" s="99">
        <v>20734.154041051901</v>
      </c>
      <c r="E47" s="99">
        <v>245650.29085159299</v>
      </c>
      <c r="F47" s="99">
        <v>195432.91356277501</v>
      </c>
      <c r="G47" s="99">
        <v>90702.925757408098</v>
      </c>
      <c r="H47" s="99">
        <v>0</v>
      </c>
      <c r="I47" s="99">
        <v>0</v>
      </c>
      <c r="J47" s="99">
        <v>885582.65122985805</v>
      </c>
      <c r="K47" s="99">
        <v>337.55811827629799</v>
      </c>
      <c r="L47" s="99">
        <v>5670.9569088816597</v>
      </c>
      <c r="M47" s="99">
        <v>675297.69758606004</v>
      </c>
      <c r="N47" s="99">
        <v>139995.69515800499</v>
      </c>
      <c r="O47" s="99">
        <v>0</v>
      </c>
      <c r="P47" s="99">
        <v>946064.90982055699</v>
      </c>
      <c r="Q47" s="99">
        <v>85323.561508178696</v>
      </c>
      <c r="R47" s="99">
        <v>0</v>
      </c>
      <c r="S47" s="99">
        <v>88904.089690208406</v>
      </c>
      <c r="T47" s="99">
        <v>2.01138199091656</v>
      </c>
      <c r="U47" s="99">
        <v>885896.02248382603</v>
      </c>
      <c r="V47" s="99">
        <v>87887675.475585893</v>
      </c>
      <c r="W47" s="99">
        <v>1880776.4056091299</v>
      </c>
      <c r="X47" s="99">
        <v>18374883.735595699</v>
      </c>
      <c r="Y47" s="99">
        <v>11621170.6872559</v>
      </c>
      <c r="Z47" s="99">
        <v>15934837.496582</v>
      </c>
      <c r="AA47" s="99">
        <v>0</v>
      </c>
      <c r="AB47" s="99">
        <v>0</v>
      </c>
      <c r="AC47" s="99">
        <v>290617368.02343798</v>
      </c>
      <c r="AD47" s="99">
        <v>34133.535907745398</v>
      </c>
      <c r="AE47" s="99">
        <v>454703.88640975999</v>
      </c>
      <c r="AF47" s="99">
        <v>34768603.453613304</v>
      </c>
      <c r="AG47" s="99">
        <v>17919432.7666016</v>
      </c>
      <c r="AH47" s="99">
        <v>0</v>
      </c>
      <c r="AI47" s="99">
        <v>43405911.724121101</v>
      </c>
      <c r="AJ47" s="99">
        <v>11529343.384399399</v>
      </c>
      <c r="AK47" s="99">
        <v>0</v>
      </c>
      <c r="AL47" s="99">
        <v>15620819.0321045</v>
      </c>
      <c r="AM47" s="99">
        <v>320.141169864684</v>
      </c>
      <c r="AN47" s="99">
        <v>290824756.02734399</v>
      </c>
      <c r="AO47" s="99">
        <v>883557668.27343798</v>
      </c>
      <c r="AP47" s="99">
        <v>16102426.557128901</v>
      </c>
      <c r="AQ47" s="99">
        <v>165765315.93359399</v>
      </c>
      <c r="AR47" s="99">
        <v>100441868.12695301</v>
      </c>
      <c r="AS47" s="99">
        <v>137319003.125</v>
      </c>
      <c r="AT47" s="99">
        <v>0</v>
      </c>
      <c r="AU47" s="99">
        <v>0</v>
      </c>
      <c r="AV47" s="99">
        <v>964676063.24218798</v>
      </c>
      <c r="AW47" s="99">
        <v>113044.76717281299</v>
      </c>
      <c r="AX47" s="99">
        <v>3823851.8969421401</v>
      </c>
      <c r="AY47" s="99">
        <v>360096524.453125</v>
      </c>
      <c r="AZ47" s="99">
        <v>158254429.51171899</v>
      </c>
      <c r="BA47" s="99">
        <v>0</v>
      </c>
      <c r="BB47" s="99">
        <v>438424868.67578101</v>
      </c>
      <c r="BC47" s="99">
        <v>104761951.328125</v>
      </c>
      <c r="BD47" s="99">
        <v>0</v>
      </c>
      <c r="BE47" s="99">
        <v>134597357.69140601</v>
      </c>
      <c r="BF47" s="99">
        <v>2769.5951464772202</v>
      </c>
      <c r="BG47" s="99">
        <v>964586863.44531298</v>
      </c>
      <c r="BH47" s="99">
        <v>192770218.75781301</v>
      </c>
      <c r="BI47" s="99">
        <v>1441322.4307251</v>
      </c>
      <c r="BJ47" s="99">
        <v>52856047.060546897</v>
      </c>
      <c r="BK47" s="99">
        <v>35452172.404785201</v>
      </c>
      <c r="BL47" s="99">
        <v>11648206.029541001</v>
      </c>
      <c r="BM47" s="99">
        <v>0</v>
      </c>
      <c r="BN47" s="99">
        <v>0</v>
      </c>
      <c r="BO47" s="99">
        <v>0</v>
      </c>
      <c r="BP47" s="99">
        <v>0</v>
      </c>
      <c r="BQ47" s="99">
        <v>0</v>
      </c>
      <c r="BR47" s="99">
        <v>111336133.95117199</v>
      </c>
      <c r="BS47" s="99">
        <v>58273703.102050804</v>
      </c>
      <c r="BT47" s="99">
        <v>0</v>
      </c>
      <c r="BU47" s="99">
        <v>31427210.869628899</v>
      </c>
      <c r="BV47" s="99">
        <v>48121741.450683601</v>
      </c>
      <c r="BW47" s="99">
        <v>0</v>
      </c>
      <c r="BX47" s="99">
        <v>11944058.1451416</v>
      </c>
      <c r="BY47" s="99">
        <v>0</v>
      </c>
      <c r="BZ47" s="99">
        <v>0</v>
      </c>
      <c r="CA47" s="99">
        <v>1852215.2530670201</v>
      </c>
      <c r="CB47" s="99">
        <v>108223958.37695301</v>
      </c>
      <c r="CC47" s="99">
        <v>1065334704.71875</v>
      </c>
      <c r="CD47" s="99">
        <v>246972644.390625</v>
      </c>
      <c r="CE47" s="99">
        <v>90712.783543586702</v>
      </c>
      <c r="CF47" s="99">
        <v>15942919.0501709</v>
      </c>
      <c r="CG47" s="99">
        <v>137306533.43554699</v>
      </c>
      <c r="CH47" s="99">
        <v>11500125.8685303</v>
      </c>
      <c r="CI47" s="99">
        <v>1943093.8339080799</v>
      </c>
      <c r="CJ47" s="99">
        <v>123933512.759766</v>
      </c>
      <c r="CK47" s="99">
        <v>1201907960.14063</v>
      </c>
      <c r="CL47" s="99">
        <v>258611210.625</v>
      </c>
      <c r="CM47" s="166">
        <v>2821996.2313537602</v>
      </c>
      <c r="CN47" s="166">
        <v>414893685.55468798</v>
      </c>
      <c r="CO47" s="166">
        <v>2164712836.75</v>
      </c>
      <c r="CP47" s="99">
        <v>258611210.625</v>
      </c>
      <c r="CQ47" s="99">
        <v>1852.8721814006601</v>
      </c>
      <c r="CR47" s="99">
        <v>296213.094844818</v>
      </c>
      <c r="CS47" s="99">
        <v>2594343.7478332501</v>
      </c>
      <c r="CT47" s="99">
        <v>399975.69719314598</v>
      </c>
      <c r="CU47" s="98">
        <v>245970.473774235</v>
      </c>
      <c r="CV47" s="98">
        <v>969014.84670422203</v>
      </c>
      <c r="CW47" s="98">
        <v>124166877.4271239</v>
      </c>
      <c r="CX47" s="98">
        <v>1202641238.1542969</v>
      </c>
    </row>
    <row r="48" spans="1:102" x14ac:dyDescent="0.2">
      <c r="A48" s="98" t="s">
        <v>79</v>
      </c>
      <c r="B48" s="100">
        <v>42248</v>
      </c>
      <c r="C48" s="99">
        <v>1579452.7766418499</v>
      </c>
      <c r="D48" s="99">
        <v>20550.237192392298</v>
      </c>
      <c r="E48" s="99">
        <v>241247.22911643999</v>
      </c>
      <c r="F48" s="99">
        <v>191624.920495987</v>
      </c>
      <c r="G48" s="99">
        <v>91233.062915802002</v>
      </c>
      <c r="H48" s="99">
        <v>0</v>
      </c>
      <c r="I48" s="99">
        <v>0</v>
      </c>
      <c r="J48" s="99">
        <v>881699.63089752197</v>
      </c>
      <c r="K48" s="99">
        <v>280.35728446394199</v>
      </c>
      <c r="L48" s="99">
        <v>6016.7373706102399</v>
      </c>
      <c r="M48" s="99">
        <v>672323.46562194801</v>
      </c>
      <c r="N48" s="99">
        <v>138637.22740554801</v>
      </c>
      <c r="O48" s="99">
        <v>0</v>
      </c>
      <c r="P48" s="99">
        <v>942969.68429565395</v>
      </c>
      <c r="Q48" s="99">
        <v>84433.895095825195</v>
      </c>
      <c r="R48" s="99">
        <v>0</v>
      </c>
      <c r="S48" s="99">
        <v>89328.737513542204</v>
      </c>
      <c r="T48" s="99">
        <v>1.9488134718121699</v>
      </c>
      <c r="U48" s="99">
        <v>882001.73107147205</v>
      </c>
      <c r="V48" s="99">
        <v>87387855.142578095</v>
      </c>
      <c r="W48" s="99">
        <v>1874080.0088653599</v>
      </c>
      <c r="X48" s="99">
        <v>18078163.4213867</v>
      </c>
      <c r="Y48" s="99">
        <v>11457183.9798584</v>
      </c>
      <c r="Z48" s="99">
        <v>15906644.416748</v>
      </c>
      <c r="AA48" s="99">
        <v>0</v>
      </c>
      <c r="AB48" s="99">
        <v>0</v>
      </c>
      <c r="AC48" s="99">
        <v>290275728.80859399</v>
      </c>
      <c r="AD48" s="99">
        <v>28270.284888267499</v>
      </c>
      <c r="AE48" s="99">
        <v>480911.641353607</v>
      </c>
      <c r="AF48" s="99">
        <v>34617244.652832001</v>
      </c>
      <c r="AG48" s="99">
        <v>17624281.751953099</v>
      </c>
      <c r="AH48" s="99">
        <v>0</v>
      </c>
      <c r="AI48" s="99">
        <v>43265799.215332001</v>
      </c>
      <c r="AJ48" s="99">
        <v>11435155.479248</v>
      </c>
      <c r="AK48" s="99">
        <v>0</v>
      </c>
      <c r="AL48" s="99">
        <v>15631273.615966801</v>
      </c>
      <c r="AM48" s="99">
        <v>264.982464339584</v>
      </c>
      <c r="AN48" s="99">
        <v>290255603.47656298</v>
      </c>
      <c r="AO48" s="99">
        <v>881720610.10156298</v>
      </c>
      <c r="AP48" s="99">
        <v>16061587.041748</v>
      </c>
      <c r="AQ48" s="99">
        <v>163793136.43554699</v>
      </c>
      <c r="AR48" s="99">
        <v>99426486.401367202</v>
      </c>
      <c r="AS48" s="99">
        <v>137396062.05468801</v>
      </c>
      <c r="AT48" s="99">
        <v>0</v>
      </c>
      <c r="AU48" s="99">
        <v>0</v>
      </c>
      <c r="AV48" s="99">
        <v>964167779.00781298</v>
      </c>
      <c r="AW48" s="99">
        <v>93713.682925224304</v>
      </c>
      <c r="AX48" s="99">
        <v>3908935.9394836398</v>
      </c>
      <c r="AY48" s="99">
        <v>359952046.296875</v>
      </c>
      <c r="AZ48" s="99">
        <v>156393739.60546899</v>
      </c>
      <c r="BA48" s="99">
        <v>0</v>
      </c>
      <c r="BB48" s="99">
        <v>438164710.22656298</v>
      </c>
      <c r="BC48" s="99">
        <v>103910328.62304699</v>
      </c>
      <c r="BD48" s="99">
        <v>0</v>
      </c>
      <c r="BE48" s="99">
        <v>134807109.0625</v>
      </c>
      <c r="BF48" s="99">
        <v>2318.7907683849298</v>
      </c>
      <c r="BG48" s="99">
        <v>964351952.03906298</v>
      </c>
      <c r="BH48" s="99">
        <v>193713115.24218801</v>
      </c>
      <c r="BI48" s="99">
        <v>1439467.5889282201</v>
      </c>
      <c r="BJ48" s="99">
        <v>52560387.935058601</v>
      </c>
      <c r="BK48" s="99">
        <v>35075477.133300804</v>
      </c>
      <c r="BL48" s="99">
        <v>11609037.8878174</v>
      </c>
      <c r="BM48" s="99">
        <v>0</v>
      </c>
      <c r="BN48" s="99">
        <v>0</v>
      </c>
      <c r="BO48" s="99">
        <v>0</v>
      </c>
      <c r="BP48" s="99">
        <v>0</v>
      </c>
      <c r="BQ48" s="99">
        <v>0</v>
      </c>
      <c r="BR48" s="99">
        <v>111424791.10449199</v>
      </c>
      <c r="BS48" s="99">
        <v>57695138.317382798</v>
      </c>
      <c r="BT48" s="99">
        <v>0</v>
      </c>
      <c r="BU48" s="99">
        <v>25600008.059814502</v>
      </c>
      <c r="BV48" s="99">
        <v>47865247.025878899</v>
      </c>
      <c r="BW48" s="99">
        <v>0</v>
      </c>
      <c r="BX48" s="99">
        <v>10178999.277832</v>
      </c>
      <c r="BY48" s="99">
        <v>0</v>
      </c>
      <c r="BZ48" s="99">
        <v>0</v>
      </c>
      <c r="CA48" s="99">
        <v>1842317.0085754399</v>
      </c>
      <c r="CB48" s="99">
        <v>107118186.27343801</v>
      </c>
      <c r="CC48" s="99">
        <v>1059135113.08594</v>
      </c>
      <c r="CD48" s="99">
        <v>247485165.03320301</v>
      </c>
      <c r="CE48" s="99">
        <v>91242.638101577802</v>
      </c>
      <c r="CF48" s="99">
        <v>15876731.013061499</v>
      </c>
      <c r="CG48" s="99">
        <v>137220436.07617199</v>
      </c>
      <c r="CH48" s="99">
        <v>11707019.724731401</v>
      </c>
      <c r="CI48" s="99">
        <v>1933563.7099609401</v>
      </c>
      <c r="CJ48" s="99">
        <v>122931332.35449199</v>
      </c>
      <c r="CK48" s="99">
        <v>1196657309.3125</v>
      </c>
      <c r="CL48" s="99">
        <v>259114637.98046899</v>
      </c>
      <c r="CM48" s="166">
        <v>2808033.0935363802</v>
      </c>
      <c r="CN48" s="166">
        <v>413581360.55078101</v>
      </c>
      <c r="CO48" s="166">
        <v>2161649667.28125</v>
      </c>
      <c r="CP48" s="99">
        <v>259114637.98046899</v>
      </c>
      <c r="CQ48" s="99">
        <v>1908.73704665899</v>
      </c>
      <c r="CR48" s="99">
        <v>302990.38535690302</v>
      </c>
      <c r="CS48" s="99">
        <v>2661140.3648986798</v>
      </c>
      <c r="CT48" s="99">
        <v>407716.718280792</v>
      </c>
      <c r="CU48" s="98">
        <v>241460.61222027501</v>
      </c>
      <c r="CV48" s="98">
        <v>965817.47961415595</v>
      </c>
      <c r="CW48" s="98">
        <v>122994917.2864995</v>
      </c>
      <c r="CX48" s="98">
        <v>1196355549.162112</v>
      </c>
    </row>
    <row r="49" spans="1:102" x14ac:dyDescent="0.2">
      <c r="A49" s="98" t="s">
        <v>79</v>
      </c>
      <c r="B49" s="100">
        <v>42339</v>
      </c>
      <c r="C49" s="99">
        <v>1581029.30934143</v>
      </c>
      <c r="D49" s="99">
        <v>20370.362818956401</v>
      </c>
      <c r="E49" s="99">
        <v>237828.51467704799</v>
      </c>
      <c r="F49" s="99">
        <v>188960.17090797401</v>
      </c>
      <c r="G49" s="99">
        <v>91906.340551376299</v>
      </c>
      <c r="H49" s="99">
        <v>0</v>
      </c>
      <c r="I49" s="99">
        <v>0</v>
      </c>
      <c r="J49" s="99">
        <v>880214.26959228504</v>
      </c>
      <c r="K49" s="99">
        <v>233.37647858448301</v>
      </c>
      <c r="L49" s="99">
        <v>5781.3955419063604</v>
      </c>
      <c r="M49" s="99">
        <v>674117.394088745</v>
      </c>
      <c r="N49" s="99">
        <v>137557.959022522</v>
      </c>
      <c r="O49" s="99">
        <v>0</v>
      </c>
      <c r="P49" s="99">
        <v>939520.24845886196</v>
      </c>
      <c r="Q49" s="99">
        <v>83840.775395393401</v>
      </c>
      <c r="R49" s="99">
        <v>0</v>
      </c>
      <c r="S49" s="99">
        <v>90034.848448753401</v>
      </c>
      <c r="T49" s="99">
        <v>2.0445505080570001</v>
      </c>
      <c r="U49" s="99">
        <v>880501.66534423805</v>
      </c>
      <c r="V49" s="99">
        <v>87002421.169921905</v>
      </c>
      <c r="W49" s="99">
        <v>1863421.79666138</v>
      </c>
      <c r="X49" s="99">
        <v>17434435.600097701</v>
      </c>
      <c r="Y49" s="99">
        <v>10876341.013671899</v>
      </c>
      <c r="Z49" s="99">
        <v>15850254.996582</v>
      </c>
      <c r="AA49" s="99">
        <v>0</v>
      </c>
      <c r="AB49" s="99">
        <v>0</v>
      </c>
      <c r="AC49" s="99">
        <v>289413254.50390601</v>
      </c>
      <c r="AD49" s="99">
        <v>20951.816735744502</v>
      </c>
      <c r="AE49" s="99">
        <v>413854.919635773</v>
      </c>
      <c r="AF49" s="99">
        <v>34501069.121093802</v>
      </c>
      <c r="AG49" s="99">
        <v>17384958.3669434</v>
      </c>
      <c r="AH49" s="99">
        <v>0</v>
      </c>
      <c r="AI49" s="99">
        <v>43108512.295410201</v>
      </c>
      <c r="AJ49" s="99">
        <v>11343904.0390625</v>
      </c>
      <c r="AK49" s="99">
        <v>0</v>
      </c>
      <c r="AL49" s="99">
        <v>15581656.798828101</v>
      </c>
      <c r="AM49" s="99">
        <v>325.62002348527301</v>
      </c>
      <c r="AN49" s="99">
        <v>289069630.80078101</v>
      </c>
      <c r="AO49" s="99">
        <v>885093932.77343798</v>
      </c>
      <c r="AP49" s="99">
        <v>16069742.340332</v>
      </c>
      <c r="AQ49" s="99">
        <v>158458817.81835899</v>
      </c>
      <c r="AR49" s="99">
        <v>95727280.759765595</v>
      </c>
      <c r="AS49" s="99">
        <v>137516396.42578101</v>
      </c>
      <c r="AT49" s="99">
        <v>0</v>
      </c>
      <c r="AU49" s="99">
        <v>0</v>
      </c>
      <c r="AV49" s="99">
        <v>967651148.55468798</v>
      </c>
      <c r="AW49" s="99">
        <v>70057.205612182603</v>
      </c>
      <c r="AX49" s="99">
        <v>3314141.9988403302</v>
      </c>
      <c r="AY49" s="99">
        <v>361344238.00390601</v>
      </c>
      <c r="AZ49" s="99">
        <v>154665037.41406301</v>
      </c>
      <c r="BA49" s="99">
        <v>0</v>
      </c>
      <c r="BB49" s="99">
        <v>439992497.109375</v>
      </c>
      <c r="BC49" s="99">
        <v>103488150.207031</v>
      </c>
      <c r="BD49" s="99">
        <v>0</v>
      </c>
      <c r="BE49" s="99">
        <v>135031510.88476601</v>
      </c>
      <c r="BF49" s="99">
        <v>2842.8643772304099</v>
      </c>
      <c r="BG49" s="99">
        <v>967789005.890625</v>
      </c>
      <c r="BH49" s="99">
        <v>208010279.97656301</v>
      </c>
      <c r="BI49" s="99">
        <v>2127582.36651611</v>
      </c>
      <c r="BJ49" s="99">
        <v>52840957.115722701</v>
      </c>
      <c r="BK49" s="99">
        <v>34737605.078613304</v>
      </c>
      <c r="BL49" s="99">
        <v>17073845.196533199</v>
      </c>
      <c r="BM49" s="99">
        <v>0</v>
      </c>
      <c r="BN49" s="99">
        <v>0</v>
      </c>
      <c r="BO49" s="99">
        <v>0</v>
      </c>
      <c r="BP49" s="99">
        <v>0</v>
      </c>
      <c r="BQ49" s="99">
        <v>0</v>
      </c>
      <c r="BR49" s="99">
        <v>112192284.78222699</v>
      </c>
      <c r="BS49" s="99">
        <v>57198114.857910201</v>
      </c>
      <c r="BT49" s="99">
        <v>0</v>
      </c>
      <c r="BU49" s="99">
        <v>47021340.809570298</v>
      </c>
      <c r="BV49" s="99">
        <v>47988851.068847701</v>
      </c>
      <c r="BW49" s="99">
        <v>0</v>
      </c>
      <c r="BX49" s="99">
        <v>16409905.545166001</v>
      </c>
      <c r="BY49" s="99">
        <v>0</v>
      </c>
      <c r="BZ49" s="99">
        <v>0</v>
      </c>
      <c r="CA49" s="99">
        <v>1839732.04467773</v>
      </c>
      <c r="CB49" s="99">
        <v>106375470.93847699</v>
      </c>
      <c r="CC49" s="99">
        <v>1056191244.74219</v>
      </c>
      <c r="CD49" s="99">
        <v>263091542.25390601</v>
      </c>
      <c r="CE49" s="99">
        <v>91907.337334632903</v>
      </c>
      <c r="CF49" s="99">
        <v>15844330.7147217</v>
      </c>
      <c r="CG49" s="99">
        <v>137240145.81640601</v>
      </c>
      <c r="CH49" s="99">
        <v>17156134.802978501</v>
      </c>
      <c r="CI49" s="99">
        <v>1931375.5873565699</v>
      </c>
      <c r="CJ49" s="99">
        <v>122300120.589844</v>
      </c>
      <c r="CK49" s="99">
        <v>1193794597.32813</v>
      </c>
      <c r="CL49" s="99">
        <v>280097150.72265601</v>
      </c>
      <c r="CM49" s="166">
        <v>2804232.4249877902</v>
      </c>
      <c r="CN49" s="166">
        <v>411416466.28515601</v>
      </c>
      <c r="CO49" s="166">
        <v>2160862711.0625</v>
      </c>
      <c r="CP49" s="99">
        <v>280097150.72265601</v>
      </c>
      <c r="CQ49" s="99">
        <v>1904.4631767869</v>
      </c>
      <c r="CR49" s="99">
        <v>304181.36466217</v>
      </c>
      <c r="CS49" s="99">
        <v>2669207.2188415499</v>
      </c>
      <c r="CT49" s="99">
        <v>411836.974975586</v>
      </c>
      <c r="CU49" s="98">
        <v>238090.55906616899</v>
      </c>
      <c r="CV49" s="98">
        <v>964525.96046364296</v>
      </c>
      <c r="CW49" s="98">
        <v>122219801.65319869</v>
      </c>
      <c r="CX49" s="98">
        <v>1193431390.5585961</v>
      </c>
    </row>
    <row r="50" spans="1:102" x14ac:dyDescent="0.2">
      <c r="A50" s="98" t="s">
        <v>79</v>
      </c>
      <c r="B50" s="100">
        <v>42430</v>
      </c>
      <c r="C50" s="99">
        <v>1577225.9222869901</v>
      </c>
      <c r="D50" s="99">
        <v>20792.555475235</v>
      </c>
      <c r="E50" s="99">
        <v>241447.32789802601</v>
      </c>
      <c r="F50" s="99">
        <v>194770.12786102301</v>
      </c>
      <c r="G50" s="99">
        <v>92736.911387443499</v>
      </c>
      <c r="H50" s="99">
        <v>0</v>
      </c>
      <c r="I50" s="99">
        <v>0</v>
      </c>
      <c r="J50" s="99">
        <v>878706.36183166504</v>
      </c>
      <c r="K50" s="99">
        <v>182.78791635856001</v>
      </c>
      <c r="L50" s="99">
        <v>5578.4839661717397</v>
      </c>
      <c r="M50" s="99">
        <v>672333.75862884498</v>
      </c>
      <c r="N50" s="99">
        <v>136167.96392250099</v>
      </c>
      <c r="O50" s="99">
        <v>0</v>
      </c>
      <c r="P50" s="99">
        <v>939169.38578796398</v>
      </c>
      <c r="Q50" s="99">
        <v>82512.352991104097</v>
      </c>
      <c r="R50" s="99">
        <v>0</v>
      </c>
      <c r="S50" s="99">
        <v>90777.113747596697</v>
      </c>
      <c r="T50" s="99">
        <v>1.99784569458279</v>
      </c>
      <c r="U50" s="99">
        <v>878855.21404266404</v>
      </c>
      <c r="V50" s="99">
        <v>86599912.926757798</v>
      </c>
      <c r="W50" s="99">
        <v>1923232.42181396</v>
      </c>
      <c r="X50" s="99">
        <v>17639931.4541016</v>
      </c>
      <c r="Y50" s="99">
        <v>11296021.8098145</v>
      </c>
      <c r="Z50" s="99">
        <v>15989920.747436499</v>
      </c>
      <c r="AA50" s="99">
        <v>0</v>
      </c>
      <c r="AB50" s="99">
        <v>0</v>
      </c>
      <c r="AC50" s="99">
        <v>289046852.71875</v>
      </c>
      <c r="AD50" s="99">
        <v>16050.3352489471</v>
      </c>
      <c r="AE50" s="99">
        <v>375437.57226943999</v>
      </c>
      <c r="AF50" s="99">
        <v>34156104.152832001</v>
      </c>
      <c r="AG50" s="99">
        <v>17155321.239990201</v>
      </c>
      <c r="AH50" s="99">
        <v>0</v>
      </c>
      <c r="AI50" s="99">
        <v>43140602.815917999</v>
      </c>
      <c r="AJ50" s="99">
        <v>11324189.2337646</v>
      </c>
      <c r="AK50" s="99">
        <v>0</v>
      </c>
      <c r="AL50" s="99">
        <v>15647201.0266113</v>
      </c>
      <c r="AM50" s="99">
        <v>334.55280546098902</v>
      </c>
      <c r="AN50" s="99">
        <v>288675348.30468798</v>
      </c>
      <c r="AO50" s="99">
        <v>888983188.39843798</v>
      </c>
      <c r="AP50" s="99">
        <v>16560139.0465088</v>
      </c>
      <c r="AQ50" s="99">
        <v>160303052.18359399</v>
      </c>
      <c r="AR50" s="99">
        <v>97710605.747070298</v>
      </c>
      <c r="AS50" s="99">
        <v>138987221.88085899</v>
      </c>
      <c r="AT50" s="99">
        <v>0</v>
      </c>
      <c r="AU50" s="99">
        <v>0</v>
      </c>
      <c r="AV50" s="99">
        <v>971213333.33593798</v>
      </c>
      <c r="AW50" s="99">
        <v>54016.8152389526</v>
      </c>
      <c r="AX50" s="99">
        <v>2940911.5489502</v>
      </c>
      <c r="AY50" s="99">
        <v>360794938.65234399</v>
      </c>
      <c r="AZ50" s="99">
        <v>153012357.67773399</v>
      </c>
      <c r="BA50" s="99">
        <v>0</v>
      </c>
      <c r="BB50" s="99">
        <v>439465029.05078101</v>
      </c>
      <c r="BC50" s="99">
        <v>103660318.25781301</v>
      </c>
      <c r="BD50" s="99">
        <v>0</v>
      </c>
      <c r="BE50" s="99">
        <v>136225705.85156301</v>
      </c>
      <c r="BF50" s="99">
        <v>2912.0786412060302</v>
      </c>
      <c r="BG50" s="99">
        <v>971326988.0625</v>
      </c>
      <c r="BH50" s="99">
        <v>237063291.89453101</v>
      </c>
      <c r="BI50" s="99">
        <v>3603314.4693298298</v>
      </c>
      <c r="BJ50" s="99">
        <v>55716985.941894501</v>
      </c>
      <c r="BK50" s="99">
        <v>36708270.027832001</v>
      </c>
      <c r="BL50" s="99">
        <v>27448301.988525402</v>
      </c>
      <c r="BM50" s="99">
        <v>0</v>
      </c>
      <c r="BN50" s="99">
        <v>0</v>
      </c>
      <c r="BO50" s="99">
        <v>0</v>
      </c>
      <c r="BP50" s="99">
        <v>0</v>
      </c>
      <c r="BQ50" s="99">
        <v>0</v>
      </c>
      <c r="BR50" s="99">
        <v>112495751.290039</v>
      </c>
      <c r="BS50" s="99">
        <v>56613784.538574196</v>
      </c>
      <c r="BT50" s="99">
        <v>0</v>
      </c>
      <c r="BU50" s="99">
        <v>82326812.298828095</v>
      </c>
      <c r="BV50" s="99">
        <v>47672887.042480499</v>
      </c>
      <c r="BW50" s="99">
        <v>0</v>
      </c>
      <c r="BX50" s="99">
        <v>28289529.1867676</v>
      </c>
      <c r="BY50" s="99">
        <v>0</v>
      </c>
      <c r="BZ50" s="99">
        <v>0</v>
      </c>
      <c r="CA50" s="99">
        <v>1838202.5463256801</v>
      </c>
      <c r="CB50" s="99">
        <v>105958681.269531</v>
      </c>
      <c r="CC50" s="99">
        <v>1055031417.625</v>
      </c>
      <c r="CD50" s="99">
        <v>296580740.55078101</v>
      </c>
      <c r="CE50" s="99">
        <v>92720.9828605652</v>
      </c>
      <c r="CF50" s="99">
        <v>15943352.850097699</v>
      </c>
      <c r="CG50" s="99">
        <v>138591013.41015601</v>
      </c>
      <c r="CH50" s="99">
        <v>27543488.535156298</v>
      </c>
      <c r="CI50" s="99">
        <v>1930981.6483306901</v>
      </c>
      <c r="CJ50" s="99">
        <v>121646035.665039</v>
      </c>
      <c r="CK50" s="99">
        <v>1195581491.59375</v>
      </c>
      <c r="CL50" s="99">
        <v>324433938.734375</v>
      </c>
      <c r="CM50" s="166">
        <v>2802549.3301391602</v>
      </c>
      <c r="CN50" s="166">
        <v>410532264.58984399</v>
      </c>
      <c r="CO50" s="166">
        <v>2163059739.46875</v>
      </c>
      <c r="CP50" s="99">
        <v>324433938.734375</v>
      </c>
      <c r="CQ50" s="99">
        <v>1921.80341048539</v>
      </c>
      <c r="CR50" s="99">
        <v>304869.46404647798</v>
      </c>
      <c r="CS50" s="99">
        <v>2701455.8277282701</v>
      </c>
      <c r="CT50" s="99">
        <v>414631.68074035598</v>
      </c>
      <c r="CU50" s="98">
        <v>241709.78628344199</v>
      </c>
      <c r="CV50" s="98">
        <v>963746.50916654</v>
      </c>
      <c r="CW50" s="98">
        <v>121902034.1196287</v>
      </c>
      <c r="CX50" s="98">
        <v>1193622431.035156</v>
      </c>
    </row>
    <row r="51" spans="1:102" x14ac:dyDescent="0.2">
      <c r="A51" s="98" t="s">
        <v>79</v>
      </c>
      <c r="B51" s="100">
        <v>42522</v>
      </c>
      <c r="C51" s="99">
        <v>1576259.5054016099</v>
      </c>
      <c r="D51" s="99">
        <v>20988.428042650201</v>
      </c>
      <c r="E51" s="99">
        <v>236089.05662155201</v>
      </c>
      <c r="F51" s="99">
        <v>190632.26222419701</v>
      </c>
      <c r="G51" s="99">
        <v>93520.236734390302</v>
      </c>
      <c r="H51" s="99">
        <v>0</v>
      </c>
      <c r="I51" s="99">
        <v>0</v>
      </c>
      <c r="J51" s="99">
        <v>876144.36469268799</v>
      </c>
      <c r="K51" s="99">
        <v>148.72110433317701</v>
      </c>
      <c r="L51" s="99">
        <v>5561.6797741651499</v>
      </c>
      <c r="M51" s="99">
        <v>672405.49892425502</v>
      </c>
      <c r="N51" s="99">
        <v>135208.80864143401</v>
      </c>
      <c r="O51" s="99">
        <v>0</v>
      </c>
      <c r="P51" s="99">
        <v>939002.31590270996</v>
      </c>
      <c r="Q51" s="99">
        <v>81304.912898063703</v>
      </c>
      <c r="R51" s="99">
        <v>0</v>
      </c>
      <c r="S51" s="99">
        <v>91613.692308425903</v>
      </c>
      <c r="T51" s="99">
        <v>1.0059369111404499</v>
      </c>
      <c r="U51" s="99">
        <v>876196.14570617699</v>
      </c>
      <c r="V51" s="99">
        <v>86103767.207031295</v>
      </c>
      <c r="W51" s="99">
        <v>1990427.3208770801</v>
      </c>
      <c r="X51" s="99">
        <v>16979988.068359401</v>
      </c>
      <c r="Y51" s="99">
        <v>10818353.544921899</v>
      </c>
      <c r="Z51" s="99">
        <v>16105809.654785199</v>
      </c>
      <c r="AA51" s="99">
        <v>0</v>
      </c>
      <c r="AB51" s="99">
        <v>0</v>
      </c>
      <c r="AC51" s="99">
        <v>289188830.76953101</v>
      </c>
      <c r="AD51" s="99">
        <v>12715.8535988331</v>
      </c>
      <c r="AE51" s="99">
        <v>415330.19372940098</v>
      </c>
      <c r="AF51" s="99">
        <v>33956121.277832001</v>
      </c>
      <c r="AG51" s="99">
        <v>16961821.394042999</v>
      </c>
      <c r="AH51" s="99">
        <v>0</v>
      </c>
      <c r="AI51" s="99">
        <v>43062705.127441399</v>
      </c>
      <c r="AJ51" s="99">
        <v>11193449.958496099</v>
      </c>
      <c r="AK51" s="99">
        <v>0</v>
      </c>
      <c r="AL51" s="99">
        <v>15764128.200561499</v>
      </c>
      <c r="AM51" s="99">
        <v>234.227398348972</v>
      </c>
      <c r="AN51" s="99">
        <v>287214674.10156298</v>
      </c>
      <c r="AO51" s="99">
        <v>887079304.53125</v>
      </c>
      <c r="AP51" s="99">
        <v>16703486.6241455</v>
      </c>
      <c r="AQ51" s="99">
        <v>155565394.15429699</v>
      </c>
      <c r="AR51" s="99">
        <v>95291386.501953095</v>
      </c>
      <c r="AS51" s="99">
        <v>140520028.01757801</v>
      </c>
      <c r="AT51" s="99">
        <v>0</v>
      </c>
      <c r="AU51" s="99">
        <v>0</v>
      </c>
      <c r="AV51" s="99">
        <v>970691508.8125</v>
      </c>
      <c r="AW51" s="99">
        <v>42733.344236850702</v>
      </c>
      <c r="AX51" s="99">
        <v>3294821.47348022</v>
      </c>
      <c r="AY51" s="99">
        <v>359118476.203125</v>
      </c>
      <c r="AZ51" s="99">
        <v>152506986.64843801</v>
      </c>
      <c r="BA51" s="99">
        <v>0</v>
      </c>
      <c r="BB51" s="99">
        <v>442668510.52343798</v>
      </c>
      <c r="BC51" s="99">
        <v>103664230.146484</v>
      </c>
      <c r="BD51" s="99">
        <v>0</v>
      </c>
      <c r="BE51" s="99">
        <v>137531450.61914101</v>
      </c>
      <c r="BF51" s="99">
        <v>2153.8930242955698</v>
      </c>
      <c r="BG51" s="99">
        <v>970561561.03906298</v>
      </c>
      <c r="BH51" s="99">
        <v>237587318.06835899</v>
      </c>
      <c r="BI51" s="99">
        <v>3620502.4554443401</v>
      </c>
      <c r="BJ51" s="99">
        <v>54344476.687988304</v>
      </c>
      <c r="BK51" s="99">
        <v>35876205.087402299</v>
      </c>
      <c r="BL51" s="99">
        <v>27847073.1401367</v>
      </c>
      <c r="BM51" s="99">
        <v>0</v>
      </c>
      <c r="BN51" s="99">
        <v>0</v>
      </c>
      <c r="BO51" s="99">
        <v>0</v>
      </c>
      <c r="BP51" s="99">
        <v>0</v>
      </c>
      <c r="BQ51" s="99">
        <v>0</v>
      </c>
      <c r="BR51" s="99">
        <v>112313667.946289</v>
      </c>
      <c r="BS51" s="99">
        <v>56455262.146484397</v>
      </c>
      <c r="BT51" s="99">
        <v>0</v>
      </c>
      <c r="BU51" s="99">
        <v>83123529.018554702</v>
      </c>
      <c r="BV51" s="99">
        <v>47447298.887207001</v>
      </c>
      <c r="BW51" s="99">
        <v>0</v>
      </c>
      <c r="BX51" s="99">
        <v>29054228.59375</v>
      </c>
      <c r="BY51" s="99">
        <v>0</v>
      </c>
      <c r="BZ51" s="99">
        <v>0</v>
      </c>
      <c r="CA51" s="99">
        <v>1833501.05690002</v>
      </c>
      <c r="CB51" s="99">
        <v>105028740.70214801</v>
      </c>
      <c r="CC51" s="99">
        <v>1052999250.48438</v>
      </c>
      <c r="CD51" s="99">
        <v>295453188.38671899</v>
      </c>
      <c r="CE51" s="99">
        <v>93534.778983116194</v>
      </c>
      <c r="CF51" s="99">
        <v>16029057.6295166</v>
      </c>
      <c r="CG51" s="99">
        <v>140002862.69531301</v>
      </c>
      <c r="CH51" s="99">
        <v>27485153.550048798</v>
      </c>
      <c r="CI51" s="99">
        <v>1927253.2419280999</v>
      </c>
      <c r="CJ51" s="99">
        <v>120938166.008789</v>
      </c>
      <c r="CK51" s="99">
        <v>1194045008.64063</v>
      </c>
      <c r="CL51" s="99">
        <v>323555688.80078101</v>
      </c>
      <c r="CM51" s="166">
        <v>2795712.0527954102</v>
      </c>
      <c r="CN51" s="166">
        <v>408434631.87890601</v>
      </c>
      <c r="CO51" s="166">
        <v>2162674834.28125</v>
      </c>
      <c r="CP51" s="99">
        <v>323555688.80078101</v>
      </c>
      <c r="CQ51" s="99">
        <v>1946.32209555805</v>
      </c>
      <c r="CR51" s="99">
        <v>313701.45207595802</v>
      </c>
      <c r="CS51" s="99">
        <v>2772297.80712891</v>
      </c>
      <c r="CT51" s="99">
        <v>426657.66041946399</v>
      </c>
      <c r="CU51" s="98">
        <v>236197.88075948399</v>
      </c>
      <c r="CV51" s="98">
        <v>962014.966854383</v>
      </c>
      <c r="CW51" s="98">
        <v>121057798.33166461</v>
      </c>
      <c r="CX51" s="98">
        <v>1193002113.179693</v>
      </c>
    </row>
    <row r="52" spans="1:102" x14ac:dyDescent="0.2">
      <c r="A52" s="98" t="s">
        <v>79</v>
      </c>
      <c r="B52" s="100">
        <v>42614</v>
      </c>
      <c r="C52" s="99">
        <v>1575285.3249053999</v>
      </c>
      <c r="D52" s="99">
        <v>20808.552231550198</v>
      </c>
      <c r="E52" s="99">
        <v>235055.01524353001</v>
      </c>
      <c r="F52" s="99">
        <v>190798.60048484799</v>
      </c>
      <c r="G52" s="99">
        <v>94188.214572906494</v>
      </c>
      <c r="H52" s="99">
        <v>0</v>
      </c>
      <c r="I52" s="99">
        <v>0</v>
      </c>
      <c r="J52" s="99">
        <v>869817.54953765904</v>
      </c>
      <c r="K52" s="99">
        <v>118.475925134495</v>
      </c>
      <c r="L52" s="99">
        <v>5906.89010941982</v>
      </c>
      <c r="M52" s="99">
        <v>672977.99002075195</v>
      </c>
      <c r="N52" s="99">
        <v>134155.527200699</v>
      </c>
      <c r="O52" s="99">
        <v>0</v>
      </c>
      <c r="P52" s="99">
        <v>941004.95635986305</v>
      </c>
      <c r="Q52" s="99">
        <v>80437.450309753403</v>
      </c>
      <c r="R52" s="99">
        <v>0</v>
      </c>
      <c r="S52" s="99">
        <v>92195.744378089905</v>
      </c>
      <c r="T52" s="99">
        <v>0.97415253669169</v>
      </c>
      <c r="U52" s="99">
        <v>870024.915367126</v>
      </c>
      <c r="V52" s="99">
        <v>86454282.026367202</v>
      </c>
      <c r="W52" s="99">
        <v>1891600.1878509501</v>
      </c>
      <c r="X52" s="99">
        <v>16611870.7115479</v>
      </c>
      <c r="Y52" s="99">
        <v>10628247.3640137</v>
      </c>
      <c r="Z52" s="99">
        <v>16095400.900878901</v>
      </c>
      <c r="AA52" s="99">
        <v>0</v>
      </c>
      <c r="AB52" s="99">
        <v>0</v>
      </c>
      <c r="AC52" s="99">
        <v>286636671.03906298</v>
      </c>
      <c r="AD52" s="99">
        <v>10796.735939025901</v>
      </c>
      <c r="AE52" s="99">
        <v>453165.39129257202</v>
      </c>
      <c r="AF52" s="99">
        <v>34103601.590332001</v>
      </c>
      <c r="AG52" s="99">
        <v>16818637.986328099</v>
      </c>
      <c r="AH52" s="99">
        <v>0</v>
      </c>
      <c r="AI52" s="99">
        <v>42661216.192871101</v>
      </c>
      <c r="AJ52" s="99">
        <v>11064435.9815674</v>
      </c>
      <c r="AK52" s="99">
        <v>0</v>
      </c>
      <c r="AL52" s="99">
        <v>15810244.365234399</v>
      </c>
      <c r="AM52" s="99">
        <v>165.53365787118699</v>
      </c>
      <c r="AN52" s="99">
        <v>286692169.640625</v>
      </c>
      <c r="AO52" s="99">
        <v>888254500.07031298</v>
      </c>
      <c r="AP52" s="99">
        <v>16378192.845703101</v>
      </c>
      <c r="AQ52" s="99">
        <v>153983978.05664101</v>
      </c>
      <c r="AR52" s="99">
        <v>95944830.810546905</v>
      </c>
      <c r="AS52" s="99">
        <v>141132882.98242199</v>
      </c>
      <c r="AT52" s="99">
        <v>0</v>
      </c>
      <c r="AU52" s="99">
        <v>0</v>
      </c>
      <c r="AV52" s="99">
        <v>969150861.85156298</v>
      </c>
      <c r="AW52" s="99">
        <v>36419.438867092103</v>
      </c>
      <c r="AX52" s="99">
        <v>3774296.9888610798</v>
      </c>
      <c r="AY52" s="99">
        <v>359640580.90625</v>
      </c>
      <c r="AZ52" s="99">
        <v>151983846.90820301</v>
      </c>
      <c r="BA52" s="99">
        <v>0</v>
      </c>
      <c r="BB52" s="99">
        <v>440744014.97265601</v>
      </c>
      <c r="BC52" s="99">
        <v>103352478.646484</v>
      </c>
      <c r="BD52" s="99">
        <v>0</v>
      </c>
      <c r="BE52" s="99">
        <v>138313748.88281301</v>
      </c>
      <c r="BF52" s="99">
        <v>1515.67616696656</v>
      </c>
      <c r="BG52" s="99">
        <v>969201081.00781298</v>
      </c>
      <c r="BH52" s="99">
        <v>235324699.625</v>
      </c>
      <c r="BI52" s="99">
        <v>3548954.9209289602</v>
      </c>
      <c r="BJ52" s="99">
        <v>53213615.406738304</v>
      </c>
      <c r="BK52" s="99">
        <v>35111567.191894501</v>
      </c>
      <c r="BL52" s="99">
        <v>28022141.022216801</v>
      </c>
      <c r="BM52" s="99">
        <v>0</v>
      </c>
      <c r="BN52" s="99">
        <v>0</v>
      </c>
      <c r="BO52" s="99">
        <v>0</v>
      </c>
      <c r="BP52" s="99">
        <v>0</v>
      </c>
      <c r="BQ52" s="99">
        <v>0</v>
      </c>
      <c r="BR52" s="99">
        <v>112488201.26660199</v>
      </c>
      <c r="BS52" s="99">
        <v>56274620.1787109</v>
      </c>
      <c r="BT52" s="99">
        <v>0</v>
      </c>
      <c r="BU52" s="99">
        <v>67349752.279296905</v>
      </c>
      <c r="BV52" s="99">
        <v>47203058.6025391</v>
      </c>
      <c r="BW52" s="99">
        <v>0</v>
      </c>
      <c r="BX52" s="99">
        <v>24971731.0700684</v>
      </c>
      <c r="BY52" s="99">
        <v>0</v>
      </c>
      <c r="BZ52" s="99">
        <v>0</v>
      </c>
      <c r="CA52" s="99">
        <v>1831596.5019378699</v>
      </c>
      <c r="CB52" s="99">
        <v>105106452.95214801</v>
      </c>
      <c r="CC52" s="99">
        <v>1062207515.25</v>
      </c>
      <c r="CD52" s="99">
        <v>291916327.64453101</v>
      </c>
      <c r="CE52" s="99">
        <v>94200.096630096406</v>
      </c>
      <c r="CF52" s="99">
        <v>16149735.661743199</v>
      </c>
      <c r="CG52" s="99">
        <v>141680185.27148399</v>
      </c>
      <c r="CH52" s="99">
        <v>28112836.676269501</v>
      </c>
      <c r="CI52" s="99">
        <v>1925923.58482361</v>
      </c>
      <c r="CJ52" s="99">
        <v>121316923.086914</v>
      </c>
      <c r="CK52" s="99">
        <v>1202396550.375</v>
      </c>
      <c r="CL52" s="99">
        <v>319496080.73828101</v>
      </c>
      <c r="CM52" s="166">
        <v>2788037.9998168899</v>
      </c>
      <c r="CN52" s="166">
        <v>407677158.23828101</v>
      </c>
      <c r="CO52" s="166">
        <v>2169778146.3125</v>
      </c>
      <c r="CP52" s="99">
        <v>319496080.73828101</v>
      </c>
      <c r="CQ52" s="99">
        <v>1985.5329185426201</v>
      </c>
      <c r="CR52" s="99">
        <v>314346.49061965902</v>
      </c>
      <c r="CS52" s="99">
        <v>2789133.0912170401</v>
      </c>
      <c r="CT52" s="99">
        <v>423946.52807998698</v>
      </c>
      <c r="CU52" s="98">
        <v>235080.81613218001</v>
      </c>
      <c r="CV52" s="98">
        <v>956298.216281011</v>
      </c>
      <c r="CW52" s="98">
        <v>121256188.6138912</v>
      </c>
      <c r="CX52" s="98">
        <v>1203887700.5214839</v>
      </c>
    </row>
    <row r="53" spans="1:102" x14ac:dyDescent="0.2">
      <c r="A53" s="98" t="s">
        <v>79</v>
      </c>
      <c r="B53" s="100">
        <v>42705</v>
      </c>
      <c r="C53" s="99">
        <v>1573873.90161133</v>
      </c>
      <c r="D53" s="99">
        <v>20688.069347619999</v>
      </c>
      <c r="E53" s="99">
        <v>232963.229726791</v>
      </c>
      <c r="F53" s="99">
        <v>189351.86604690601</v>
      </c>
      <c r="G53" s="99">
        <v>95384.639739990205</v>
      </c>
      <c r="H53" s="99">
        <v>0</v>
      </c>
      <c r="I53" s="99">
        <v>0</v>
      </c>
      <c r="J53" s="99">
        <v>868761.03141784703</v>
      </c>
      <c r="K53" s="99">
        <v>96.142553867772193</v>
      </c>
      <c r="L53" s="99">
        <v>5573.8186414837801</v>
      </c>
      <c r="M53" s="99">
        <v>672461.40126037598</v>
      </c>
      <c r="N53" s="99">
        <v>133244.713817596</v>
      </c>
      <c r="O53" s="99">
        <v>0</v>
      </c>
      <c r="P53" s="99">
        <v>937043.819480896</v>
      </c>
      <c r="Q53" s="99">
        <v>79203.264754295305</v>
      </c>
      <c r="R53" s="99">
        <v>0</v>
      </c>
      <c r="S53" s="99">
        <v>93444.471624374404</v>
      </c>
      <c r="T53" s="99">
        <v>1.02190999250161</v>
      </c>
      <c r="U53" s="99">
        <v>868923.08058166504</v>
      </c>
      <c r="V53" s="99">
        <v>85556989.250976607</v>
      </c>
      <c r="W53" s="99">
        <v>1867302.3831634501</v>
      </c>
      <c r="X53" s="99">
        <v>16323842.713623</v>
      </c>
      <c r="Y53" s="99">
        <v>10383782.1644287</v>
      </c>
      <c r="Z53" s="99">
        <v>16083917.6083984</v>
      </c>
      <c r="AA53" s="99">
        <v>0</v>
      </c>
      <c r="AB53" s="99">
        <v>0</v>
      </c>
      <c r="AC53" s="99">
        <v>284456021.62109399</v>
      </c>
      <c r="AD53" s="99">
        <v>8181.1456924080803</v>
      </c>
      <c r="AE53" s="99">
        <v>370112.43680572498</v>
      </c>
      <c r="AF53" s="99">
        <v>33690198.606445298</v>
      </c>
      <c r="AG53" s="99">
        <v>16686479.2192383</v>
      </c>
      <c r="AH53" s="99">
        <v>0</v>
      </c>
      <c r="AI53" s="99">
        <v>42229509.717285201</v>
      </c>
      <c r="AJ53" s="99">
        <v>10961683.1263428</v>
      </c>
      <c r="AK53" s="99">
        <v>0</v>
      </c>
      <c r="AL53" s="99">
        <v>15823627.9724121</v>
      </c>
      <c r="AM53" s="99">
        <v>147.77820701897099</v>
      </c>
      <c r="AN53" s="99">
        <v>285323980.125</v>
      </c>
      <c r="AO53" s="99">
        <v>882987430.90625</v>
      </c>
      <c r="AP53" s="99">
        <v>16278002.4644775</v>
      </c>
      <c r="AQ53" s="99">
        <v>151665416.96484399</v>
      </c>
      <c r="AR53" s="99">
        <v>93861260.309570298</v>
      </c>
      <c r="AS53" s="99">
        <v>141720273.15625</v>
      </c>
      <c r="AT53" s="99">
        <v>0</v>
      </c>
      <c r="AU53" s="99">
        <v>0</v>
      </c>
      <c r="AV53" s="99">
        <v>969108421.91406298</v>
      </c>
      <c r="AW53" s="99">
        <v>27862.582063198101</v>
      </c>
      <c r="AX53" s="99">
        <v>2900563.66265869</v>
      </c>
      <c r="AY53" s="99">
        <v>357261057.296875</v>
      </c>
      <c r="AZ53" s="99">
        <v>151478689.3125</v>
      </c>
      <c r="BA53" s="99">
        <v>0</v>
      </c>
      <c r="BB53" s="99">
        <v>440052373.53125</v>
      </c>
      <c r="BC53" s="99">
        <v>102733454.27050801</v>
      </c>
      <c r="BD53" s="99">
        <v>0</v>
      </c>
      <c r="BE53" s="99">
        <v>139355103.83007801</v>
      </c>
      <c r="BF53" s="99">
        <v>1355.0245539545999</v>
      </c>
      <c r="BG53" s="99">
        <v>969297451.05468798</v>
      </c>
      <c r="BH53" s="99">
        <v>236178171.06835899</v>
      </c>
      <c r="BI53" s="99">
        <v>3505019.9093017601</v>
      </c>
      <c r="BJ53" s="99">
        <v>52872440.615722701</v>
      </c>
      <c r="BK53" s="99">
        <v>34738761.377929702</v>
      </c>
      <c r="BL53" s="99">
        <v>28130851.6872559</v>
      </c>
      <c r="BM53" s="99">
        <v>0</v>
      </c>
      <c r="BN53" s="99">
        <v>0</v>
      </c>
      <c r="BO53" s="99">
        <v>0</v>
      </c>
      <c r="BP53" s="99">
        <v>0</v>
      </c>
      <c r="BQ53" s="99">
        <v>0</v>
      </c>
      <c r="BR53" s="99">
        <v>111831815.881836</v>
      </c>
      <c r="BS53" s="99">
        <v>56189259.517089799</v>
      </c>
      <c r="BT53" s="99">
        <v>0</v>
      </c>
      <c r="BU53" s="99">
        <v>79839778.678710893</v>
      </c>
      <c r="BV53" s="99">
        <v>47080040.424316399</v>
      </c>
      <c r="BW53" s="99">
        <v>0</v>
      </c>
      <c r="BX53" s="99">
        <v>27496797.549804699</v>
      </c>
      <c r="BY53" s="99">
        <v>0</v>
      </c>
      <c r="BZ53" s="99">
        <v>0</v>
      </c>
      <c r="CA53" s="99">
        <v>1828196.78804016</v>
      </c>
      <c r="CB53" s="99">
        <v>104062972.194336</v>
      </c>
      <c r="CC53" s="99">
        <v>1055194393.26563</v>
      </c>
      <c r="CD53" s="99">
        <v>292734236.265625</v>
      </c>
      <c r="CE53" s="99">
        <v>95377.9999856949</v>
      </c>
      <c r="CF53" s="99">
        <v>16163566.9957275</v>
      </c>
      <c r="CG53" s="99">
        <v>142383932.73242199</v>
      </c>
      <c r="CH53" s="99">
        <v>28332314.067138702</v>
      </c>
      <c r="CI53" s="99">
        <v>1923044.6177520801</v>
      </c>
      <c r="CJ53" s="99">
        <v>120249922.72656301</v>
      </c>
      <c r="CK53" s="99">
        <v>1194157184.21875</v>
      </c>
      <c r="CL53" s="99">
        <v>320662628.46484399</v>
      </c>
      <c r="CM53" s="166">
        <v>2783416.4412231399</v>
      </c>
      <c r="CN53" s="166">
        <v>404843130.19140601</v>
      </c>
      <c r="CO53" s="166">
        <v>2163456555.59375</v>
      </c>
      <c r="CP53" s="99">
        <v>320662628.46484399</v>
      </c>
      <c r="CQ53" s="99">
        <v>2019.14431901276</v>
      </c>
      <c r="CR53" s="99">
        <v>316340.03861618001</v>
      </c>
      <c r="CS53" s="99">
        <v>2821590.0640564002</v>
      </c>
      <c r="CT53" s="99">
        <v>426092.65383529698</v>
      </c>
      <c r="CU53" s="98">
        <v>233116.88149998101</v>
      </c>
      <c r="CV53" s="98">
        <v>956236.11285938101</v>
      </c>
      <c r="CW53" s="98">
        <v>120226539.19006349</v>
      </c>
      <c r="CX53" s="98">
        <v>1197578325.9980521</v>
      </c>
    </row>
    <row r="54" spans="1:102" x14ac:dyDescent="0.2">
      <c r="A54" s="98" t="s">
        <v>79</v>
      </c>
      <c r="B54" s="100">
        <v>42795</v>
      </c>
      <c r="C54" s="99">
        <v>1578781.7243194601</v>
      </c>
      <c r="D54" s="99">
        <v>21047.193619728099</v>
      </c>
      <c r="E54" s="99">
        <v>231015.66661453201</v>
      </c>
      <c r="F54" s="99">
        <v>188474.68043708801</v>
      </c>
      <c r="G54" s="99">
        <v>96401.397695541396</v>
      </c>
      <c r="H54" s="99">
        <v>0</v>
      </c>
      <c r="I54" s="99">
        <v>0</v>
      </c>
      <c r="J54" s="99">
        <v>866652.38793945301</v>
      </c>
      <c r="K54" s="99">
        <v>82.618922051042304</v>
      </c>
      <c r="L54" s="99">
        <v>5536.32000643015</v>
      </c>
      <c r="M54" s="99">
        <v>677756.224220276</v>
      </c>
      <c r="N54" s="99">
        <v>132181.24882316601</v>
      </c>
      <c r="O54" s="99">
        <v>0</v>
      </c>
      <c r="P54" s="99">
        <v>933912.70745086705</v>
      </c>
      <c r="Q54" s="99">
        <v>78498.656376838699</v>
      </c>
      <c r="R54" s="99">
        <v>0</v>
      </c>
      <c r="S54" s="99">
        <v>94301.543969154402</v>
      </c>
      <c r="T54" s="99">
        <v>0.99904169812361898</v>
      </c>
      <c r="U54" s="99">
        <v>866714.91448211705</v>
      </c>
      <c r="V54" s="99">
        <v>86797191.634765595</v>
      </c>
      <c r="W54" s="99">
        <v>1974699.43330383</v>
      </c>
      <c r="X54" s="99">
        <v>16111701.3587646</v>
      </c>
      <c r="Y54" s="99">
        <v>10320747.9528809</v>
      </c>
      <c r="Z54" s="99">
        <v>16369532.267944301</v>
      </c>
      <c r="AA54" s="99">
        <v>0</v>
      </c>
      <c r="AB54" s="99">
        <v>0</v>
      </c>
      <c r="AC54" s="99">
        <v>286202899.39453101</v>
      </c>
      <c r="AD54" s="99">
        <v>7016.0450203418704</v>
      </c>
      <c r="AE54" s="99">
        <v>347751.547447205</v>
      </c>
      <c r="AF54" s="99">
        <v>34033383.4833984</v>
      </c>
      <c r="AG54" s="99">
        <v>16572871.5477295</v>
      </c>
      <c r="AH54" s="99">
        <v>0</v>
      </c>
      <c r="AI54" s="99">
        <v>42755506.465332001</v>
      </c>
      <c r="AJ54" s="99">
        <v>11007056.6488037</v>
      </c>
      <c r="AK54" s="99">
        <v>0</v>
      </c>
      <c r="AL54" s="99">
        <v>16002655.9481201</v>
      </c>
      <c r="AM54" s="99">
        <v>212.39014955051201</v>
      </c>
      <c r="AN54" s="99">
        <v>285416432.98828101</v>
      </c>
      <c r="AO54" s="99">
        <v>901032897.99218798</v>
      </c>
      <c r="AP54" s="99">
        <v>16582286.686279301</v>
      </c>
      <c r="AQ54" s="99">
        <v>149829023.01171899</v>
      </c>
      <c r="AR54" s="99">
        <v>93110164.018554702</v>
      </c>
      <c r="AS54" s="99">
        <v>144483224.58593801</v>
      </c>
      <c r="AT54" s="99">
        <v>0</v>
      </c>
      <c r="AU54" s="99">
        <v>0</v>
      </c>
      <c r="AV54" s="99">
        <v>972257216.17968798</v>
      </c>
      <c r="AW54" s="99">
        <v>23943.662910223</v>
      </c>
      <c r="AX54" s="99">
        <v>2840245.1078491202</v>
      </c>
      <c r="AY54" s="99">
        <v>363974317.625</v>
      </c>
      <c r="AZ54" s="99">
        <v>151018423.02343801</v>
      </c>
      <c r="BA54" s="99">
        <v>0</v>
      </c>
      <c r="BB54" s="99">
        <v>444713182.49218798</v>
      </c>
      <c r="BC54" s="99">
        <v>103820041.978516</v>
      </c>
      <c r="BD54" s="99">
        <v>0</v>
      </c>
      <c r="BE54" s="99">
        <v>141505493.54296899</v>
      </c>
      <c r="BF54" s="99">
        <v>1971.8076422065501</v>
      </c>
      <c r="BG54" s="99">
        <v>972226745.328125</v>
      </c>
      <c r="BH54" s="99">
        <v>241416248.38476601</v>
      </c>
      <c r="BI54" s="99">
        <v>3571129.5310058598</v>
      </c>
      <c r="BJ54" s="99">
        <v>51889641.481933601</v>
      </c>
      <c r="BK54" s="99">
        <v>34344851.388183601</v>
      </c>
      <c r="BL54" s="99">
        <v>28338493.8198242</v>
      </c>
      <c r="BM54" s="99">
        <v>0</v>
      </c>
      <c r="BN54" s="99">
        <v>0</v>
      </c>
      <c r="BO54" s="99">
        <v>0</v>
      </c>
      <c r="BP54" s="99">
        <v>0</v>
      </c>
      <c r="BQ54" s="99">
        <v>0</v>
      </c>
      <c r="BR54" s="99">
        <v>114211782.019531</v>
      </c>
      <c r="BS54" s="99">
        <v>55942657.776855499</v>
      </c>
      <c r="BT54" s="99">
        <v>0</v>
      </c>
      <c r="BU54" s="99">
        <v>81524941.999023393</v>
      </c>
      <c r="BV54" s="99">
        <v>47125394.670410201</v>
      </c>
      <c r="BW54" s="99">
        <v>0</v>
      </c>
      <c r="BX54" s="99">
        <v>29145289.3742676</v>
      </c>
      <c r="BY54" s="99">
        <v>0</v>
      </c>
      <c r="BZ54" s="99">
        <v>0</v>
      </c>
      <c r="CA54" s="99">
        <v>1829664.6664733901</v>
      </c>
      <c r="CB54" s="99">
        <v>104912476.65429699</v>
      </c>
      <c r="CC54" s="99">
        <v>1070199994.74219</v>
      </c>
      <c r="CD54" s="99">
        <v>296870728.24609399</v>
      </c>
      <c r="CE54" s="99">
        <v>96382.332152366595</v>
      </c>
      <c r="CF54" s="99">
        <v>16307399.6126709</v>
      </c>
      <c r="CG54" s="99">
        <v>144075302.45507801</v>
      </c>
      <c r="CH54" s="99">
        <v>28421129.2333984</v>
      </c>
      <c r="CI54" s="99">
        <v>1926164.4078979499</v>
      </c>
      <c r="CJ54" s="99">
        <v>120855570.02929699</v>
      </c>
      <c r="CK54" s="99">
        <v>1211903363.21875</v>
      </c>
      <c r="CL54" s="99">
        <v>325600548.18359399</v>
      </c>
      <c r="CM54" s="166">
        <v>2786134.6365051302</v>
      </c>
      <c r="CN54" s="166">
        <v>406629867.60546899</v>
      </c>
      <c r="CO54" s="166">
        <v>2180763977.6875</v>
      </c>
      <c r="CP54" s="99">
        <v>325600548.18359399</v>
      </c>
      <c r="CQ54" s="99">
        <v>2015.9890831559901</v>
      </c>
      <c r="CR54" s="99">
        <v>317811.17765426601</v>
      </c>
      <c r="CS54" s="99">
        <v>2862349.8320007301</v>
      </c>
      <c r="CT54" s="99">
        <v>436208.30266570998</v>
      </c>
      <c r="CU54" s="98">
        <v>231194.72515305801</v>
      </c>
      <c r="CV54" s="98">
        <v>955126.769992574</v>
      </c>
      <c r="CW54" s="98">
        <v>121219876.26696789</v>
      </c>
      <c r="CX54" s="98">
        <v>1214275297.197268</v>
      </c>
    </row>
    <row r="55" spans="1:102" x14ac:dyDescent="0.2">
      <c r="A55" s="98" t="s">
        <v>79</v>
      </c>
      <c r="B55" s="100">
        <v>42887</v>
      </c>
      <c r="C55" s="99">
        <v>1571797.81315613</v>
      </c>
      <c r="D55" s="99">
        <v>21227.6161813736</v>
      </c>
      <c r="E55" s="99">
        <v>228252.69593238799</v>
      </c>
      <c r="F55" s="99">
        <v>187038.790157318</v>
      </c>
      <c r="G55" s="99">
        <v>96724.186519622803</v>
      </c>
      <c r="H55" s="99">
        <v>0</v>
      </c>
      <c r="I55" s="99">
        <v>0</v>
      </c>
      <c r="J55" s="99">
        <v>863562.21853637695</v>
      </c>
      <c r="K55" s="99">
        <v>70.401444326154902</v>
      </c>
      <c r="L55" s="99">
        <v>5517.8877468705195</v>
      </c>
      <c r="M55" s="99">
        <v>673816.17449188197</v>
      </c>
      <c r="N55" s="99">
        <v>131069.785333633</v>
      </c>
      <c r="O55" s="99">
        <v>0</v>
      </c>
      <c r="P55" s="99">
        <v>933113.28757476795</v>
      </c>
      <c r="Q55" s="99">
        <v>77585.760038375898</v>
      </c>
      <c r="R55" s="99">
        <v>0</v>
      </c>
      <c r="S55" s="99">
        <v>94740.432601928696</v>
      </c>
      <c r="T55" s="99">
        <v>1.0061963805346801</v>
      </c>
      <c r="U55" s="99">
        <v>863440.65016937302</v>
      </c>
      <c r="V55" s="99">
        <v>85947080.206054702</v>
      </c>
      <c r="W55" s="99">
        <v>1855894.0860443099</v>
      </c>
      <c r="X55" s="99">
        <v>15688663.2694092</v>
      </c>
      <c r="Y55" s="99">
        <v>10089583.1181641</v>
      </c>
      <c r="Z55" s="99">
        <v>16220868.403808599</v>
      </c>
      <c r="AA55" s="99">
        <v>0</v>
      </c>
      <c r="AB55" s="99">
        <v>0</v>
      </c>
      <c r="AC55" s="99">
        <v>283934682.29296899</v>
      </c>
      <c r="AD55" s="99">
        <v>5925.8502872586296</v>
      </c>
      <c r="AE55" s="99">
        <v>355046.631717682</v>
      </c>
      <c r="AF55" s="99">
        <v>33730534.748046897</v>
      </c>
      <c r="AG55" s="99">
        <v>16380728.5551758</v>
      </c>
      <c r="AH55" s="99">
        <v>0</v>
      </c>
      <c r="AI55" s="99">
        <v>41831188.195800804</v>
      </c>
      <c r="AJ55" s="99">
        <v>10884149.228881801</v>
      </c>
      <c r="AK55" s="99">
        <v>0</v>
      </c>
      <c r="AL55" s="99">
        <v>15873271.1140137</v>
      </c>
      <c r="AM55" s="99">
        <v>197.437204981223</v>
      </c>
      <c r="AN55" s="99">
        <v>285123317.4375</v>
      </c>
      <c r="AO55" s="99">
        <v>896816964.515625</v>
      </c>
      <c r="AP55" s="99">
        <v>16455139.0031738</v>
      </c>
      <c r="AQ55" s="99">
        <v>146766892.890625</v>
      </c>
      <c r="AR55" s="99">
        <v>92079658.884765595</v>
      </c>
      <c r="AS55" s="99">
        <v>143726438.99023399</v>
      </c>
      <c r="AT55" s="99">
        <v>0</v>
      </c>
      <c r="AU55" s="99">
        <v>0</v>
      </c>
      <c r="AV55" s="99">
        <v>973643509.21093798</v>
      </c>
      <c r="AW55" s="99">
        <v>20312.656955719001</v>
      </c>
      <c r="AX55" s="99">
        <v>2974256.9668273898</v>
      </c>
      <c r="AY55" s="99">
        <v>361574249.57031298</v>
      </c>
      <c r="AZ55" s="99">
        <v>149533392.55664101</v>
      </c>
      <c r="BA55" s="99">
        <v>0</v>
      </c>
      <c r="BB55" s="99">
        <v>439349987.96093798</v>
      </c>
      <c r="BC55" s="99">
        <v>103144749.677734</v>
      </c>
      <c r="BD55" s="99">
        <v>0</v>
      </c>
      <c r="BE55" s="99">
        <v>140585746.25781301</v>
      </c>
      <c r="BF55" s="99">
        <v>1833.0684376508</v>
      </c>
      <c r="BG55" s="99">
        <v>973616105.88281298</v>
      </c>
      <c r="BH55" s="99">
        <v>236749904.28320301</v>
      </c>
      <c r="BI55" s="99">
        <v>3510771.2912597698</v>
      </c>
      <c r="BJ55" s="99">
        <v>50910339.919921897</v>
      </c>
      <c r="BK55" s="99">
        <v>33783792.795410201</v>
      </c>
      <c r="BL55" s="99">
        <v>28296482.433837902</v>
      </c>
      <c r="BM55" s="99">
        <v>0</v>
      </c>
      <c r="BN55" s="99">
        <v>0</v>
      </c>
      <c r="BO55" s="99">
        <v>0</v>
      </c>
      <c r="BP55" s="99">
        <v>0</v>
      </c>
      <c r="BQ55" s="99">
        <v>0</v>
      </c>
      <c r="BR55" s="99">
        <v>113111840.375</v>
      </c>
      <c r="BS55" s="99">
        <v>55319796.512695298</v>
      </c>
      <c r="BT55" s="99">
        <v>0</v>
      </c>
      <c r="BU55" s="99">
        <v>80767774.588867202</v>
      </c>
      <c r="BV55" s="99">
        <v>46818540.3046875</v>
      </c>
      <c r="BW55" s="99">
        <v>0</v>
      </c>
      <c r="BX55" s="99">
        <v>29434515.283203099</v>
      </c>
      <c r="BY55" s="99">
        <v>0</v>
      </c>
      <c r="BZ55" s="99">
        <v>0</v>
      </c>
      <c r="CA55" s="99">
        <v>1821294.56138611</v>
      </c>
      <c r="CB55" s="99">
        <v>103506939.80957</v>
      </c>
      <c r="CC55" s="99">
        <v>1060702476.96875</v>
      </c>
      <c r="CD55" s="99">
        <v>291080310.19140601</v>
      </c>
      <c r="CE55" s="99">
        <v>96730.134722709699</v>
      </c>
      <c r="CF55" s="99">
        <v>16319797.7839355</v>
      </c>
      <c r="CG55" s="99">
        <v>144749309.15820301</v>
      </c>
      <c r="CH55" s="99">
        <v>28018982.7255859</v>
      </c>
      <c r="CI55" s="99">
        <v>1918327.34228516</v>
      </c>
      <c r="CJ55" s="99">
        <v>119873360.03613301</v>
      </c>
      <c r="CK55" s="99">
        <v>1202571626.39063</v>
      </c>
      <c r="CL55" s="99">
        <v>319486155.33984399</v>
      </c>
      <c r="CM55" s="166">
        <v>2773621.5776672401</v>
      </c>
      <c r="CN55" s="166">
        <v>404980791.65625</v>
      </c>
      <c r="CO55" s="166">
        <v>2178246286.3125</v>
      </c>
      <c r="CP55" s="99">
        <v>319486155.33984399</v>
      </c>
      <c r="CQ55" s="99">
        <v>2005.6280849129</v>
      </c>
      <c r="CR55" s="99">
        <v>308513.64714431798</v>
      </c>
      <c r="CS55" s="99">
        <v>2772767.4367065402</v>
      </c>
      <c r="CT55" s="99">
        <v>423919.77201080299</v>
      </c>
      <c r="CU55" s="98">
        <v>228266.91420931101</v>
      </c>
      <c r="CV55" s="98">
        <v>952624.35910403798</v>
      </c>
      <c r="CW55" s="98">
        <v>119826737.5935055</v>
      </c>
      <c r="CX55" s="98">
        <v>1205451786.1269531</v>
      </c>
    </row>
    <row r="56" spans="1:102" x14ac:dyDescent="0.2">
      <c r="A56" s="98" t="s">
        <v>79</v>
      </c>
      <c r="B56" s="100">
        <v>42979</v>
      </c>
      <c r="C56" s="99">
        <v>1570547.5814209001</v>
      </c>
      <c r="D56" s="99">
        <v>21249.880903244</v>
      </c>
      <c r="E56" s="99">
        <v>227453.64136123701</v>
      </c>
      <c r="F56" s="99">
        <v>187372.85052871701</v>
      </c>
      <c r="G56" s="99">
        <v>97946.872162818894</v>
      </c>
      <c r="H56" s="99">
        <v>0</v>
      </c>
      <c r="I56" s="99">
        <v>0</v>
      </c>
      <c r="J56" s="99">
        <v>861438.52373504604</v>
      </c>
      <c r="K56" s="99">
        <v>62.280127974227099</v>
      </c>
      <c r="L56" s="99">
        <v>5948.3343829512596</v>
      </c>
      <c r="M56" s="99">
        <v>674089.43984985398</v>
      </c>
      <c r="N56" s="99">
        <v>129951.14668750799</v>
      </c>
      <c r="O56" s="99">
        <v>0</v>
      </c>
      <c r="P56" s="99">
        <v>936680.15375518799</v>
      </c>
      <c r="Q56" s="99">
        <v>76746.371211051897</v>
      </c>
      <c r="R56" s="99">
        <v>0</v>
      </c>
      <c r="S56" s="99">
        <v>96047.901977539106</v>
      </c>
      <c r="T56" s="99">
        <v>0.974373587130685</v>
      </c>
      <c r="U56" s="99">
        <v>861612.03435516404</v>
      </c>
      <c r="V56" s="99">
        <v>85651781.653320298</v>
      </c>
      <c r="W56" s="99">
        <v>1866772.0386657701</v>
      </c>
      <c r="X56" s="99">
        <v>15313201.0128174</v>
      </c>
      <c r="Y56" s="99">
        <v>9965794.5997314509</v>
      </c>
      <c r="Z56" s="99">
        <v>16273150.6512451</v>
      </c>
      <c r="AA56" s="99">
        <v>0</v>
      </c>
      <c r="AB56" s="99">
        <v>0</v>
      </c>
      <c r="AC56" s="99">
        <v>282847921.39843798</v>
      </c>
      <c r="AD56" s="99">
        <v>5229.8479189276704</v>
      </c>
      <c r="AE56" s="99">
        <v>387524.272003174</v>
      </c>
      <c r="AF56" s="99">
        <v>33586724.754394501</v>
      </c>
      <c r="AG56" s="99">
        <v>16214233.328125</v>
      </c>
      <c r="AH56" s="99">
        <v>0</v>
      </c>
      <c r="AI56" s="99">
        <v>41767905.528808601</v>
      </c>
      <c r="AJ56" s="99">
        <v>10818233.983276401</v>
      </c>
      <c r="AK56" s="99">
        <v>0</v>
      </c>
      <c r="AL56" s="99">
        <v>15999066.724731401</v>
      </c>
      <c r="AM56" s="99">
        <v>160.039727702737</v>
      </c>
      <c r="AN56" s="99">
        <v>283498352.13671899</v>
      </c>
      <c r="AO56" s="99">
        <v>894828270.78125</v>
      </c>
      <c r="AP56" s="99">
        <v>16371548.123291001</v>
      </c>
      <c r="AQ56" s="99">
        <v>144028403.77539101</v>
      </c>
      <c r="AR56" s="99">
        <v>90601676.283203095</v>
      </c>
      <c r="AS56" s="99">
        <v>145026408.32031301</v>
      </c>
      <c r="AT56" s="99">
        <v>0</v>
      </c>
      <c r="AU56" s="99">
        <v>0</v>
      </c>
      <c r="AV56" s="99">
        <v>973856969.92968798</v>
      </c>
      <c r="AW56" s="99">
        <v>17937.0260298252</v>
      </c>
      <c r="AX56" s="99">
        <v>3266982.8447265602</v>
      </c>
      <c r="AY56" s="99">
        <v>361192135.88671899</v>
      </c>
      <c r="AZ56" s="99">
        <v>148744212.15625</v>
      </c>
      <c r="BA56" s="99">
        <v>0</v>
      </c>
      <c r="BB56" s="99">
        <v>440297580.65625</v>
      </c>
      <c r="BC56" s="99">
        <v>102793760.74511699</v>
      </c>
      <c r="BD56" s="99">
        <v>0</v>
      </c>
      <c r="BE56" s="99">
        <v>142139585.953125</v>
      </c>
      <c r="BF56" s="99">
        <v>1480.69382841885</v>
      </c>
      <c r="BG56" s="99">
        <v>973767415.17968798</v>
      </c>
      <c r="BH56" s="99">
        <v>236584039.86914101</v>
      </c>
      <c r="BI56" s="99">
        <v>3494137.0910034198</v>
      </c>
      <c r="BJ56" s="99">
        <v>50309237.999511696</v>
      </c>
      <c r="BK56" s="99">
        <v>33093076.583496101</v>
      </c>
      <c r="BL56" s="99">
        <v>28526155.229003899</v>
      </c>
      <c r="BM56" s="99">
        <v>0</v>
      </c>
      <c r="BN56" s="99">
        <v>0</v>
      </c>
      <c r="BO56" s="99">
        <v>0</v>
      </c>
      <c r="BP56" s="99">
        <v>0</v>
      </c>
      <c r="BQ56" s="99">
        <v>0</v>
      </c>
      <c r="BR56" s="99">
        <v>113028235.07617199</v>
      </c>
      <c r="BS56" s="99">
        <v>55451483.498535201</v>
      </c>
      <c r="BT56" s="99">
        <v>0</v>
      </c>
      <c r="BU56" s="99">
        <v>65939004.0390625</v>
      </c>
      <c r="BV56" s="99">
        <v>46686274.908203103</v>
      </c>
      <c r="BW56" s="99">
        <v>0</v>
      </c>
      <c r="BX56" s="99">
        <v>25408661.059570301</v>
      </c>
      <c r="BY56" s="99">
        <v>0</v>
      </c>
      <c r="BZ56" s="99">
        <v>0</v>
      </c>
      <c r="CA56" s="99">
        <v>1819453.3957366899</v>
      </c>
      <c r="CB56" s="99">
        <v>102922762.714844</v>
      </c>
      <c r="CC56" s="99">
        <v>1060221188.10156</v>
      </c>
      <c r="CD56" s="99">
        <v>290414081.58984399</v>
      </c>
      <c r="CE56" s="99">
        <v>97988.403605461106</v>
      </c>
      <c r="CF56" s="99">
        <v>16350672.1491699</v>
      </c>
      <c r="CG56" s="99">
        <v>145742723.90429699</v>
      </c>
      <c r="CH56" s="99">
        <v>28536033.3742676</v>
      </c>
      <c r="CI56" s="99">
        <v>1917698.9555816699</v>
      </c>
      <c r="CJ56" s="99">
        <v>119431095.59082</v>
      </c>
      <c r="CK56" s="99">
        <v>1203954039.59375</v>
      </c>
      <c r="CL56" s="99">
        <v>318602582.828125</v>
      </c>
      <c r="CM56" s="166">
        <v>2771071.9837341299</v>
      </c>
      <c r="CN56" s="166">
        <v>402531807.890625</v>
      </c>
      <c r="CO56" s="166">
        <v>2179633488.75</v>
      </c>
      <c r="CP56" s="99">
        <v>318602582.828125</v>
      </c>
      <c r="CQ56" s="99">
        <v>1977.51243750751</v>
      </c>
      <c r="CR56" s="99">
        <v>305270.93127059902</v>
      </c>
      <c r="CS56" s="99">
        <v>2780468.71453857</v>
      </c>
      <c r="CT56" s="99">
        <v>421315.01441955601</v>
      </c>
      <c r="CU56" s="98">
        <v>227392.83618144601</v>
      </c>
      <c r="CV56" s="98">
        <v>951021.17455503298</v>
      </c>
      <c r="CW56" s="98">
        <v>119273434.86401391</v>
      </c>
      <c r="CX56" s="98">
        <v>1205963912.005857</v>
      </c>
    </row>
    <row r="57" spans="1:102" x14ac:dyDescent="0.2">
      <c r="A57" s="98" t="s">
        <v>79</v>
      </c>
      <c r="B57" s="100">
        <v>43070</v>
      </c>
      <c r="C57" s="99">
        <v>1575521.0715332001</v>
      </c>
      <c r="D57" s="99">
        <v>21226.7728681564</v>
      </c>
      <c r="E57" s="99">
        <v>228219.54075813299</v>
      </c>
      <c r="F57" s="99">
        <v>189128.74957084699</v>
      </c>
      <c r="G57" s="99">
        <v>97954.687520027204</v>
      </c>
      <c r="H57" s="99">
        <v>0</v>
      </c>
      <c r="I57" s="99">
        <v>0</v>
      </c>
      <c r="J57" s="99">
        <v>854485.10101318394</v>
      </c>
      <c r="K57" s="99">
        <v>54.745916667860001</v>
      </c>
      <c r="L57" s="99">
        <v>5651.1999052763003</v>
      </c>
      <c r="M57" s="99">
        <v>676638.58541107201</v>
      </c>
      <c r="N57" s="99">
        <v>128513.02436542499</v>
      </c>
      <c r="O57" s="99">
        <v>0</v>
      </c>
      <c r="P57" s="99">
        <v>936256.40170288098</v>
      </c>
      <c r="Q57" s="99">
        <v>76518.006182670593</v>
      </c>
      <c r="R57" s="99">
        <v>0</v>
      </c>
      <c r="S57" s="99">
        <v>96066.718214988694</v>
      </c>
      <c r="T57" s="99">
        <v>1.0213344483781801</v>
      </c>
      <c r="U57" s="99">
        <v>854682.32925415004</v>
      </c>
      <c r="V57" s="99">
        <v>85164692.826171905</v>
      </c>
      <c r="W57" s="99">
        <v>1894843.0941467299</v>
      </c>
      <c r="X57" s="99">
        <v>15276609.3745117</v>
      </c>
      <c r="Y57" s="99">
        <v>9957740.9398193397</v>
      </c>
      <c r="Z57" s="99">
        <v>16445208.470214801</v>
      </c>
      <c r="AA57" s="99">
        <v>0</v>
      </c>
      <c r="AB57" s="99">
        <v>0</v>
      </c>
      <c r="AC57" s="99">
        <v>282085503.98046899</v>
      </c>
      <c r="AD57" s="99">
        <v>4634.1792455315599</v>
      </c>
      <c r="AE57" s="99">
        <v>328100.038414001</v>
      </c>
      <c r="AF57" s="99">
        <v>33494443.5854492</v>
      </c>
      <c r="AG57" s="99">
        <v>16084099.185791001</v>
      </c>
      <c r="AH57" s="99">
        <v>0</v>
      </c>
      <c r="AI57" s="99">
        <v>41756549.588867202</v>
      </c>
      <c r="AJ57" s="99">
        <v>10769133.740112299</v>
      </c>
      <c r="AK57" s="99">
        <v>0</v>
      </c>
      <c r="AL57" s="99">
        <v>16221786.5938721</v>
      </c>
      <c r="AM57" s="99">
        <v>205.072258006781</v>
      </c>
      <c r="AN57" s="99">
        <v>283202159.19140601</v>
      </c>
      <c r="AO57" s="99">
        <v>894160250.67968798</v>
      </c>
      <c r="AP57" s="99">
        <v>16637245.8115234</v>
      </c>
      <c r="AQ57" s="99">
        <v>143874689.23632801</v>
      </c>
      <c r="AR57" s="99">
        <v>91147878.5546875</v>
      </c>
      <c r="AS57" s="99">
        <v>146811136.64453101</v>
      </c>
      <c r="AT57" s="99">
        <v>0</v>
      </c>
      <c r="AU57" s="99">
        <v>0</v>
      </c>
      <c r="AV57" s="99">
        <v>974820908.578125</v>
      </c>
      <c r="AW57" s="99">
        <v>16010.5878679752</v>
      </c>
      <c r="AX57" s="99">
        <v>2752333.4803466802</v>
      </c>
      <c r="AY57" s="99">
        <v>363606609.8125</v>
      </c>
      <c r="AZ57" s="99">
        <v>148265051.63085899</v>
      </c>
      <c r="BA57" s="99">
        <v>0</v>
      </c>
      <c r="BB57" s="99">
        <v>440874701.55078101</v>
      </c>
      <c r="BC57" s="99">
        <v>103060557.72656301</v>
      </c>
      <c r="BD57" s="99">
        <v>0</v>
      </c>
      <c r="BE57" s="99">
        <v>144817156.3125</v>
      </c>
      <c r="BF57" s="99">
        <v>1898.3519562035799</v>
      </c>
      <c r="BG57" s="99">
        <v>975110509.80468798</v>
      </c>
      <c r="BH57" s="99">
        <v>238612281.58007801</v>
      </c>
      <c r="BI57" s="99">
        <v>3548453.9895629901</v>
      </c>
      <c r="BJ57" s="99">
        <v>48790464.747070298</v>
      </c>
      <c r="BK57" s="99">
        <v>33289728.119872998</v>
      </c>
      <c r="BL57" s="99">
        <v>28742837.970214799</v>
      </c>
      <c r="BM57" s="99">
        <v>0</v>
      </c>
      <c r="BN57" s="99">
        <v>0</v>
      </c>
      <c r="BO57" s="99">
        <v>0</v>
      </c>
      <c r="BP57" s="99">
        <v>0</v>
      </c>
      <c r="BQ57" s="99">
        <v>0</v>
      </c>
      <c r="BR57" s="99">
        <v>113936385.96386699</v>
      </c>
      <c r="BS57" s="99">
        <v>54002193.962890603</v>
      </c>
      <c r="BT57" s="99">
        <v>0</v>
      </c>
      <c r="BU57" s="99">
        <v>79029926.189453095</v>
      </c>
      <c r="BV57" s="99">
        <v>46565524.287597701</v>
      </c>
      <c r="BW57" s="99">
        <v>0</v>
      </c>
      <c r="BX57" s="99">
        <v>28329315.3979492</v>
      </c>
      <c r="BY57" s="99">
        <v>0</v>
      </c>
      <c r="BZ57" s="99">
        <v>0</v>
      </c>
      <c r="CA57" s="99">
        <v>1825795.9732971201</v>
      </c>
      <c r="CB57" s="99">
        <v>102446681.41992199</v>
      </c>
      <c r="CC57" s="99">
        <v>1057056649.85938</v>
      </c>
      <c r="CD57" s="99">
        <v>291026714.13671899</v>
      </c>
      <c r="CE57" s="99">
        <v>97925.750926017805</v>
      </c>
      <c r="CF57" s="99">
        <v>16450298.6060791</v>
      </c>
      <c r="CG57" s="99">
        <v>146768167.18359399</v>
      </c>
      <c r="CH57" s="99">
        <v>28919057.871582001</v>
      </c>
      <c r="CI57" s="99">
        <v>1922950.2765045201</v>
      </c>
      <c r="CJ57" s="99">
        <v>118899538.14550801</v>
      </c>
      <c r="CK57" s="99">
        <v>1202226658.92188</v>
      </c>
      <c r="CL57" s="99">
        <v>319637736.16406298</v>
      </c>
      <c r="CM57" s="166">
        <v>2768590.5144348098</v>
      </c>
      <c r="CN57" s="166">
        <v>401811515.66406298</v>
      </c>
      <c r="CO57" s="166">
        <v>2178011483.3125</v>
      </c>
      <c r="CP57" s="99">
        <v>319637736.16406298</v>
      </c>
      <c r="CQ57" s="99">
        <v>1970.92823971808</v>
      </c>
      <c r="CR57" s="99">
        <v>303585.13897705101</v>
      </c>
      <c r="CS57" s="99">
        <v>2779694.2359619099</v>
      </c>
      <c r="CT57" s="99">
        <v>420938.44284820597</v>
      </c>
      <c r="CU57" s="98">
        <v>228356.45693714099</v>
      </c>
      <c r="CV57" s="98">
        <v>944418.01025737997</v>
      </c>
      <c r="CW57" s="98">
        <v>118896980.0260011</v>
      </c>
      <c r="CX57" s="98">
        <v>1203824817.042974</v>
      </c>
    </row>
    <row r="58" spans="1:102" x14ac:dyDescent="0.2">
      <c r="A58" s="98" t="s">
        <v>79</v>
      </c>
      <c r="B58" s="100">
        <v>43160</v>
      </c>
      <c r="C58" s="99">
        <v>1560744.7691192599</v>
      </c>
      <c r="D58" s="99">
        <v>21367.706343173999</v>
      </c>
      <c r="E58" s="99">
        <v>226563.962629318</v>
      </c>
      <c r="F58" s="99">
        <v>187613.89571189901</v>
      </c>
      <c r="G58" s="99">
        <v>97902.9190206528</v>
      </c>
      <c r="H58" s="99">
        <v>0</v>
      </c>
      <c r="I58" s="99">
        <v>0</v>
      </c>
      <c r="J58" s="99">
        <v>850232.893463135</v>
      </c>
      <c r="K58" s="99">
        <v>47.260765146929799</v>
      </c>
      <c r="L58" s="99">
        <v>5792.3299733400299</v>
      </c>
      <c r="M58" s="99">
        <v>670809.23336029099</v>
      </c>
      <c r="N58" s="99">
        <v>127850.318541527</v>
      </c>
      <c r="O58" s="99">
        <v>0</v>
      </c>
      <c r="P58" s="99">
        <v>924950.18769836402</v>
      </c>
      <c r="Q58" s="99">
        <v>76208.603643417402</v>
      </c>
      <c r="R58" s="99">
        <v>0</v>
      </c>
      <c r="S58" s="99">
        <v>95761.197439193696</v>
      </c>
      <c r="T58" s="99">
        <v>0.99913606944028299</v>
      </c>
      <c r="U58" s="99">
        <v>850279.09379577602</v>
      </c>
      <c r="V58" s="99">
        <v>84769747.368164107</v>
      </c>
      <c r="W58" s="99">
        <v>1896361.9807891799</v>
      </c>
      <c r="X58" s="99">
        <v>14853086.8482666</v>
      </c>
      <c r="Y58" s="99">
        <v>9803644.8636474591</v>
      </c>
      <c r="Z58" s="99">
        <v>16246321.544677701</v>
      </c>
      <c r="AA58" s="99">
        <v>0</v>
      </c>
      <c r="AB58" s="99">
        <v>0</v>
      </c>
      <c r="AC58" s="99">
        <v>280703569.421875</v>
      </c>
      <c r="AD58" s="99">
        <v>3613.6710754334899</v>
      </c>
      <c r="AE58" s="99">
        <v>271439.30469894398</v>
      </c>
      <c r="AF58" s="99">
        <v>33449790.794677701</v>
      </c>
      <c r="AG58" s="99">
        <v>15964308.9647217</v>
      </c>
      <c r="AH58" s="99">
        <v>0</v>
      </c>
      <c r="AI58" s="99">
        <v>40563207.565917999</v>
      </c>
      <c r="AJ58" s="99">
        <v>10759521.592163101</v>
      </c>
      <c r="AK58" s="99">
        <v>0</v>
      </c>
      <c r="AL58" s="99">
        <v>15886249.427978501</v>
      </c>
      <c r="AM58" s="99">
        <v>205.60761647298901</v>
      </c>
      <c r="AN58" s="99">
        <v>281122126.203125</v>
      </c>
      <c r="AO58" s="99">
        <v>895585274.84375</v>
      </c>
      <c r="AP58" s="99">
        <v>16639241.9797363</v>
      </c>
      <c r="AQ58" s="99">
        <v>141062015.26171899</v>
      </c>
      <c r="AR58" s="99">
        <v>90958990.288085893</v>
      </c>
      <c r="AS58" s="99">
        <v>145968734.97265601</v>
      </c>
      <c r="AT58" s="99">
        <v>0</v>
      </c>
      <c r="AU58" s="99">
        <v>0</v>
      </c>
      <c r="AV58" s="99">
        <v>976767367.125</v>
      </c>
      <c r="AW58" s="99">
        <v>12598.549544215201</v>
      </c>
      <c r="AX58" s="99">
        <v>2217370.7334899898</v>
      </c>
      <c r="AY58" s="99">
        <v>365764606.171875</v>
      </c>
      <c r="AZ58" s="99">
        <v>148336844.75781301</v>
      </c>
      <c r="BA58" s="99">
        <v>0</v>
      </c>
      <c r="BB58" s="99">
        <v>427396778.07421899</v>
      </c>
      <c r="BC58" s="99">
        <v>103875635.586914</v>
      </c>
      <c r="BD58" s="99">
        <v>0</v>
      </c>
      <c r="BE58" s="99">
        <v>142985324.69921899</v>
      </c>
      <c r="BF58" s="99">
        <v>1933.46965660155</v>
      </c>
      <c r="BG58" s="99">
        <v>976646917.859375</v>
      </c>
      <c r="BH58" s="99">
        <v>237677895.46875</v>
      </c>
      <c r="BI58" s="99">
        <v>3554890.8157653799</v>
      </c>
      <c r="BJ58" s="99">
        <v>48730209.693359397</v>
      </c>
      <c r="BK58" s="99">
        <v>33051783.849853501</v>
      </c>
      <c r="BL58" s="99">
        <v>28360532.2185059</v>
      </c>
      <c r="BM58" s="99">
        <v>0</v>
      </c>
      <c r="BN58" s="99">
        <v>0</v>
      </c>
      <c r="BO58" s="99">
        <v>0</v>
      </c>
      <c r="BP58" s="99">
        <v>0</v>
      </c>
      <c r="BQ58" s="99">
        <v>0</v>
      </c>
      <c r="BR58" s="99">
        <v>114187322.02636699</v>
      </c>
      <c r="BS58" s="99">
        <v>54479147.888671897</v>
      </c>
      <c r="BT58" s="99">
        <v>0</v>
      </c>
      <c r="BU58" s="99">
        <v>77346148.548828095</v>
      </c>
      <c r="BV58" s="99">
        <v>46697304.873535201</v>
      </c>
      <c r="BW58" s="99">
        <v>0</v>
      </c>
      <c r="BX58" s="99">
        <v>29049367.095703099</v>
      </c>
      <c r="BY58" s="99">
        <v>0</v>
      </c>
      <c r="BZ58" s="99">
        <v>0</v>
      </c>
      <c r="CA58" s="99">
        <v>1807893.40219116</v>
      </c>
      <c r="CB58" s="99">
        <v>101411212.62402301</v>
      </c>
      <c r="CC58" s="99">
        <v>1056578112</v>
      </c>
      <c r="CD58" s="99">
        <v>289937558.234375</v>
      </c>
      <c r="CE58" s="99">
        <v>97888.679308891296</v>
      </c>
      <c r="CF58" s="99">
        <v>16289812.7145996</v>
      </c>
      <c r="CG58" s="99">
        <v>146570312.71875</v>
      </c>
      <c r="CH58" s="99">
        <v>28416531.7973633</v>
      </c>
      <c r="CI58" s="99">
        <v>1906008.62698364</v>
      </c>
      <c r="CJ58" s="99">
        <v>117762301.015625</v>
      </c>
      <c r="CK58" s="99">
        <v>1201484790.96875</v>
      </c>
      <c r="CL58" s="99">
        <v>318642666.89843798</v>
      </c>
      <c r="CM58" s="166">
        <v>2750562.1854553199</v>
      </c>
      <c r="CN58" s="166">
        <v>399295597.44921899</v>
      </c>
      <c r="CO58" s="166">
        <v>2177833491.25</v>
      </c>
      <c r="CP58" s="99">
        <v>318642666.89843798</v>
      </c>
      <c r="CQ58" s="99">
        <v>1981.49879457057</v>
      </c>
      <c r="CR58" s="99">
        <v>300547.33382415801</v>
      </c>
      <c r="CS58" s="99">
        <v>2774068.8240661598</v>
      </c>
      <c r="CT58" s="99">
        <v>419634.38762283302</v>
      </c>
      <c r="CU58" s="98">
        <v>226728.90177935499</v>
      </c>
      <c r="CV58" s="98">
        <v>940288.31186325604</v>
      </c>
      <c r="CW58" s="98">
        <v>117701025.3386226</v>
      </c>
      <c r="CX58" s="98">
        <v>1203148424.71875</v>
      </c>
    </row>
    <row r="59" spans="1:102" x14ac:dyDescent="0.2">
      <c r="A59" s="98" t="s">
        <v>79</v>
      </c>
      <c r="B59" s="100">
        <v>43252</v>
      </c>
      <c r="C59" s="99">
        <v>1570299.74925232</v>
      </c>
      <c r="D59" s="99">
        <v>21548.460564613299</v>
      </c>
      <c r="E59" s="99">
        <v>225760.84106254601</v>
      </c>
      <c r="F59" s="99">
        <v>188328.09695625299</v>
      </c>
      <c r="G59" s="99">
        <v>98102.014366149902</v>
      </c>
      <c r="H59" s="99">
        <v>0</v>
      </c>
      <c r="I59" s="99">
        <v>0</v>
      </c>
      <c r="J59" s="99">
        <v>845395.01166534401</v>
      </c>
      <c r="K59" s="99">
        <v>41.6905059688725</v>
      </c>
      <c r="L59" s="99">
        <v>6121.6608571410197</v>
      </c>
      <c r="M59" s="99">
        <v>677336.93679809605</v>
      </c>
      <c r="N59" s="99">
        <v>126715.651646614</v>
      </c>
      <c r="O59" s="99">
        <v>0</v>
      </c>
      <c r="P59" s="99">
        <v>930900.99837493896</v>
      </c>
      <c r="Q59" s="99">
        <v>75817.163569450393</v>
      </c>
      <c r="R59" s="99">
        <v>0</v>
      </c>
      <c r="S59" s="99">
        <v>96099.925889968901</v>
      </c>
      <c r="T59" s="99">
        <v>1.00635239949042</v>
      </c>
      <c r="U59" s="99">
        <v>845135.87602996803</v>
      </c>
      <c r="V59" s="99">
        <v>84893050.583984405</v>
      </c>
      <c r="W59" s="99">
        <v>1943801.2864379899</v>
      </c>
      <c r="X59" s="99">
        <v>14583045.4931641</v>
      </c>
      <c r="Y59" s="99">
        <v>9754320.6982421894</v>
      </c>
      <c r="Z59" s="99">
        <v>16258775.021728501</v>
      </c>
      <c r="AA59" s="99">
        <v>0</v>
      </c>
      <c r="AB59" s="99">
        <v>0</v>
      </c>
      <c r="AC59" s="99">
        <v>280151495.90234399</v>
      </c>
      <c r="AD59" s="99">
        <v>3070.3096747398399</v>
      </c>
      <c r="AE59" s="99">
        <v>288844.97559356701</v>
      </c>
      <c r="AF59" s="99">
        <v>33574565.5078125</v>
      </c>
      <c r="AG59" s="99">
        <v>15818204.138305699</v>
      </c>
      <c r="AH59" s="99">
        <v>0</v>
      </c>
      <c r="AI59" s="99">
        <v>40599110.1240234</v>
      </c>
      <c r="AJ59" s="99">
        <v>10753402.186035199</v>
      </c>
      <c r="AK59" s="99">
        <v>0</v>
      </c>
      <c r="AL59" s="99">
        <v>15907022.744628901</v>
      </c>
      <c r="AM59" s="99">
        <v>209.74322444572999</v>
      </c>
      <c r="AN59" s="99">
        <v>281524361.94921899</v>
      </c>
      <c r="AO59" s="99">
        <v>899036591.11718798</v>
      </c>
      <c r="AP59" s="99">
        <v>16807729.262451202</v>
      </c>
      <c r="AQ59" s="99">
        <v>138867774.9375</v>
      </c>
      <c r="AR59" s="99">
        <v>90080707.325195298</v>
      </c>
      <c r="AS59" s="99">
        <v>146764255.02343801</v>
      </c>
      <c r="AT59" s="99">
        <v>0</v>
      </c>
      <c r="AU59" s="99">
        <v>0</v>
      </c>
      <c r="AV59" s="99">
        <v>978200853.328125</v>
      </c>
      <c r="AW59" s="99">
        <v>10756.3389971256</v>
      </c>
      <c r="AX59" s="99">
        <v>2381837.9743652302</v>
      </c>
      <c r="AY59" s="99">
        <v>368275679.67578101</v>
      </c>
      <c r="AZ59" s="99">
        <v>147762411.87695301</v>
      </c>
      <c r="BA59" s="99">
        <v>0</v>
      </c>
      <c r="BB59" s="99">
        <v>433179778.74218798</v>
      </c>
      <c r="BC59" s="99">
        <v>104201465.075195</v>
      </c>
      <c r="BD59" s="99">
        <v>0</v>
      </c>
      <c r="BE59" s="99">
        <v>143477045.11328101</v>
      </c>
      <c r="BF59" s="99">
        <v>1972.2304343134199</v>
      </c>
      <c r="BG59" s="99">
        <v>978266149.52343798</v>
      </c>
      <c r="BH59" s="99">
        <v>238494172.92968801</v>
      </c>
      <c r="BI59" s="99">
        <v>3563531.30963135</v>
      </c>
      <c r="BJ59" s="99">
        <v>48170317.728515603</v>
      </c>
      <c r="BK59" s="99">
        <v>32819173.346923798</v>
      </c>
      <c r="BL59" s="99">
        <v>28517412.371093798</v>
      </c>
      <c r="BM59" s="99">
        <v>0</v>
      </c>
      <c r="BN59" s="99">
        <v>0</v>
      </c>
      <c r="BO59" s="99">
        <v>0</v>
      </c>
      <c r="BP59" s="99">
        <v>0</v>
      </c>
      <c r="BQ59" s="99">
        <v>0</v>
      </c>
      <c r="BR59" s="99">
        <v>114855145.29492199</v>
      </c>
      <c r="BS59" s="99">
        <v>54418036.223632798</v>
      </c>
      <c r="BT59" s="99">
        <v>0</v>
      </c>
      <c r="BU59" s="99">
        <v>78372620.004882798</v>
      </c>
      <c r="BV59" s="99">
        <v>46744026.490722701</v>
      </c>
      <c r="BW59" s="99">
        <v>0</v>
      </c>
      <c r="BX59" s="99">
        <v>29605440.144531298</v>
      </c>
      <c r="BY59" s="99">
        <v>0</v>
      </c>
      <c r="BZ59" s="99">
        <v>0</v>
      </c>
      <c r="CA59" s="99">
        <v>1817439.5126495401</v>
      </c>
      <c r="CB59" s="99">
        <v>101529429.71093801</v>
      </c>
      <c r="CC59" s="99">
        <v>1061828359</v>
      </c>
      <c r="CD59" s="99">
        <v>290244727.43359399</v>
      </c>
      <c r="CE59" s="99">
        <v>98084.458474159197</v>
      </c>
      <c r="CF59" s="99">
        <v>16285053.940063501</v>
      </c>
      <c r="CG59" s="99">
        <v>147112706.98242199</v>
      </c>
      <c r="CH59" s="99">
        <v>28356330.426025402</v>
      </c>
      <c r="CI59" s="99">
        <v>1915919.4301452599</v>
      </c>
      <c r="CJ59" s="99">
        <v>117919699.21679699</v>
      </c>
      <c r="CK59" s="99">
        <v>1206605099.71875</v>
      </c>
      <c r="CL59" s="99">
        <v>318760197.484375</v>
      </c>
      <c r="CM59" s="166">
        <v>2752382.8985290499</v>
      </c>
      <c r="CN59" s="166">
        <v>398650278.92968798</v>
      </c>
      <c r="CO59" s="166">
        <v>2192908982.59375</v>
      </c>
      <c r="CP59" s="99">
        <v>318760197.484375</v>
      </c>
      <c r="CQ59" s="99">
        <v>2003.6198070645301</v>
      </c>
      <c r="CR59" s="99">
        <v>301707.06908416701</v>
      </c>
      <c r="CS59" s="99">
        <v>2785727.4766235398</v>
      </c>
      <c r="CT59" s="99">
        <v>422631.24458313</v>
      </c>
      <c r="CU59" s="98">
        <v>225735.711008805</v>
      </c>
      <c r="CV59" s="98">
        <v>935634.74213002704</v>
      </c>
      <c r="CW59" s="98">
        <v>117814483.65100151</v>
      </c>
      <c r="CX59" s="98">
        <v>1208941065.9824219</v>
      </c>
    </row>
    <row r="60" spans="1:102" x14ac:dyDescent="0.2">
      <c r="A60" s="98" t="s">
        <v>79</v>
      </c>
      <c r="B60" s="100">
        <v>43344</v>
      </c>
      <c r="C60" s="99">
        <v>1568136.2708129899</v>
      </c>
      <c r="D60" s="99">
        <v>21700.601057529399</v>
      </c>
      <c r="E60" s="99">
        <v>222835.04214859</v>
      </c>
      <c r="F60" s="99">
        <v>188477.32689285299</v>
      </c>
      <c r="G60" s="99">
        <v>98208.781645774798</v>
      </c>
      <c r="H60" s="99">
        <v>0</v>
      </c>
      <c r="I60" s="99">
        <v>0</v>
      </c>
      <c r="J60" s="99">
        <v>841203.40422820998</v>
      </c>
      <c r="K60" s="99">
        <v>31.144611680181701</v>
      </c>
      <c r="L60" s="99">
        <v>6133.2564142942401</v>
      </c>
      <c r="M60" s="99">
        <v>677315.25196075405</v>
      </c>
      <c r="N60" s="99">
        <v>124186.120354652</v>
      </c>
      <c r="O60" s="99">
        <v>0</v>
      </c>
      <c r="P60" s="99">
        <v>934806.79655456496</v>
      </c>
      <c r="Q60" s="99">
        <v>75164.293590545698</v>
      </c>
      <c r="R60" s="99">
        <v>0</v>
      </c>
      <c r="S60" s="99">
        <v>96348.436345100403</v>
      </c>
      <c r="T60" s="99">
        <v>0.97445507656084396</v>
      </c>
      <c r="U60" s="99">
        <v>841357.366981506</v>
      </c>
      <c r="V60" s="99">
        <v>84743807.958984405</v>
      </c>
      <c r="W60" s="99">
        <v>1919554.8307342499</v>
      </c>
      <c r="X60" s="99">
        <v>14182776.508911099</v>
      </c>
      <c r="Y60" s="99">
        <v>9604688.57666016</v>
      </c>
      <c r="Z60" s="99">
        <v>16331731.965332</v>
      </c>
      <c r="AA60" s="99">
        <v>0</v>
      </c>
      <c r="AB60" s="99">
        <v>0</v>
      </c>
      <c r="AC60" s="99">
        <v>277724613.984375</v>
      </c>
      <c r="AD60" s="99">
        <v>2200.2388438284402</v>
      </c>
      <c r="AE60" s="99">
        <v>313546.45121383702</v>
      </c>
      <c r="AF60" s="99">
        <v>33614433.395996101</v>
      </c>
      <c r="AG60" s="99">
        <v>15644205.236206099</v>
      </c>
      <c r="AH60" s="99">
        <v>0</v>
      </c>
      <c r="AI60" s="99">
        <v>40619000.935058601</v>
      </c>
      <c r="AJ60" s="99">
        <v>10736680.4995117</v>
      </c>
      <c r="AK60" s="99">
        <v>0</v>
      </c>
      <c r="AL60" s="99">
        <v>16059193.8796387</v>
      </c>
      <c r="AM60" s="99">
        <v>182.1365323551</v>
      </c>
      <c r="AN60" s="99">
        <v>277419300.06640601</v>
      </c>
      <c r="AO60" s="99">
        <v>906918253.609375</v>
      </c>
      <c r="AP60" s="99">
        <v>16941094.739990201</v>
      </c>
      <c r="AQ60" s="99">
        <v>136535082.45703101</v>
      </c>
      <c r="AR60" s="99">
        <v>89288288.712890595</v>
      </c>
      <c r="AS60" s="99">
        <v>148438549.72851601</v>
      </c>
      <c r="AT60" s="99">
        <v>0</v>
      </c>
      <c r="AU60" s="99">
        <v>0</v>
      </c>
      <c r="AV60" s="99">
        <v>976028691.74218798</v>
      </c>
      <c r="AW60" s="99">
        <v>7692.6763895153999</v>
      </c>
      <c r="AX60" s="99">
        <v>2659421.88604736</v>
      </c>
      <c r="AY60" s="99">
        <v>372325248.10156298</v>
      </c>
      <c r="AZ60" s="99">
        <v>147225210.47265601</v>
      </c>
      <c r="BA60" s="99">
        <v>0</v>
      </c>
      <c r="BB60" s="99">
        <v>434118513.23828101</v>
      </c>
      <c r="BC60" s="99">
        <v>104582370.099609</v>
      </c>
      <c r="BD60" s="99">
        <v>0</v>
      </c>
      <c r="BE60" s="99">
        <v>145459846.59570301</v>
      </c>
      <c r="BF60" s="99">
        <v>1707.5271944999699</v>
      </c>
      <c r="BG60" s="99">
        <v>975764908.46093798</v>
      </c>
      <c r="BH60" s="99">
        <v>239233464.60351601</v>
      </c>
      <c r="BI60" s="99">
        <v>3586821.59558105</v>
      </c>
      <c r="BJ60" s="99">
        <v>46999959.062988304</v>
      </c>
      <c r="BK60" s="99">
        <v>32249298.6403809</v>
      </c>
      <c r="BL60" s="99">
        <v>28679896.855957001</v>
      </c>
      <c r="BM60" s="99">
        <v>0</v>
      </c>
      <c r="BN60" s="99">
        <v>0</v>
      </c>
      <c r="BO60" s="99">
        <v>0</v>
      </c>
      <c r="BP60" s="99">
        <v>0</v>
      </c>
      <c r="BQ60" s="99">
        <v>0</v>
      </c>
      <c r="BR60" s="99">
        <v>115588551.606445</v>
      </c>
      <c r="BS60" s="99">
        <v>53769777.59375</v>
      </c>
      <c r="BT60" s="99">
        <v>0</v>
      </c>
      <c r="BU60" s="99">
        <v>64081801.688964799</v>
      </c>
      <c r="BV60" s="99">
        <v>46707494.2666016</v>
      </c>
      <c r="BW60" s="99">
        <v>0</v>
      </c>
      <c r="BX60" s="99">
        <v>25567356.704345699</v>
      </c>
      <c r="BY60" s="99">
        <v>0</v>
      </c>
      <c r="BZ60" s="99">
        <v>0</v>
      </c>
      <c r="CA60" s="99">
        <v>1812893.12426758</v>
      </c>
      <c r="CB60" s="99">
        <v>100625742.572266</v>
      </c>
      <c r="CC60" s="99">
        <v>1058206567.89844</v>
      </c>
      <c r="CD60" s="99">
        <v>289727936.15234399</v>
      </c>
      <c r="CE60" s="99">
        <v>98293.523779869094</v>
      </c>
      <c r="CF60" s="99">
        <v>16298793.519165</v>
      </c>
      <c r="CG60" s="99">
        <v>148038860.40429699</v>
      </c>
      <c r="CH60" s="99">
        <v>28626001.1564941</v>
      </c>
      <c r="CI60" s="99">
        <v>1911296.6621093799</v>
      </c>
      <c r="CJ60" s="99">
        <v>117132012.07324199</v>
      </c>
      <c r="CK60" s="99">
        <v>1209219376.78125</v>
      </c>
      <c r="CL60" s="99">
        <v>318181379.64843798</v>
      </c>
      <c r="CM60" s="166">
        <v>2743298.5440368699</v>
      </c>
      <c r="CN60" s="166">
        <v>394882573.859375</v>
      </c>
      <c r="CO60" s="166">
        <v>2186255325.03125</v>
      </c>
      <c r="CP60" s="99">
        <v>318181379.64843798</v>
      </c>
      <c r="CQ60" s="99">
        <v>2022.6326175034001</v>
      </c>
      <c r="CR60" s="99">
        <v>302933.51314544701</v>
      </c>
      <c r="CS60" s="99">
        <v>2803578.5412597698</v>
      </c>
      <c r="CT60" s="99">
        <v>425541.35206985503</v>
      </c>
      <c r="CU60" s="98">
        <v>222702.25670993401</v>
      </c>
      <c r="CV60" s="98">
        <v>930781.605695826</v>
      </c>
      <c r="CW60" s="98">
        <v>116924536.09143099</v>
      </c>
      <c r="CX60" s="98">
        <v>1206245428.302737</v>
      </c>
    </row>
    <row r="61" spans="1:102" x14ac:dyDescent="0.2">
      <c r="A61" s="98" t="s">
        <v>79</v>
      </c>
      <c r="B61" s="100">
        <v>43435</v>
      </c>
      <c r="C61" s="99">
        <v>1559289.97029114</v>
      </c>
      <c r="D61" s="99">
        <v>21483.939258336999</v>
      </c>
      <c r="E61" s="99">
        <v>216049.76864051801</v>
      </c>
      <c r="F61" s="99">
        <v>184237.876773834</v>
      </c>
      <c r="G61" s="99">
        <v>97921.224833488493</v>
      </c>
      <c r="H61" s="99">
        <v>0</v>
      </c>
      <c r="I61" s="99">
        <v>0</v>
      </c>
      <c r="J61" s="99">
        <v>828215.21766662598</v>
      </c>
      <c r="K61" s="99">
        <v>24.566766088362801</v>
      </c>
      <c r="L61" s="99">
        <v>6237.3841837048503</v>
      </c>
      <c r="M61" s="99">
        <v>675539.77619934105</v>
      </c>
      <c r="N61" s="99">
        <v>121669.772453308</v>
      </c>
      <c r="O61" s="99">
        <v>0</v>
      </c>
      <c r="P61" s="99">
        <v>917740.70298767101</v>
      </c>
      <c r="Q61" s="99">
        <v>73441.748041152998</v>
      </c>
      <c r="R61" s="99">
        <v>0</v>
      </c>
      <c r="S61" s="99">
        <v>95954.791143417402</v>
      </c>
      <c r="T61" s="99">
        <v>1.02105726084847</v>
      </c>
      <c r="U61" s="99">
        <v>828453.75016784703</v>
      </c>
      <c r="V61" s="99">
        <v>84594783.120117202</v>
      </c>
      <c r="W61" s="99">
        <v>1891167.7165832501</v>
      </c>
      <c r="X61" s="99">
        <v>13762092.5581055</v>
      </c>
      <c r="Y61" s="99">
        <v>9445111.3322753906</v>
      </c>
      <c r="Z61" s="99">
        <v>16429012.0787354</v>
      </c>
      <c r="AA61" s="99">
        <v>0</v>
      </c>
      <c r="AB61" s="99">
        <v>0</v>
      </c>
      <c r="AC61" s="99">
        <v>274630330.34375</v>
      </c>
      <c r="AD61" s="99">
        <v>1871.34175403416</v>
      </c>
      <c r="AE61" s="99">
        <v>203160.68680381801</v>
      </c>
      <c r="AF61" s="99">
        <v>33794432.5009766</v>
      </c>
      <c r="AG61" s="99">
        <v>15430599.8902588</v>
      </c>
      <c r="AH61" s="99">
        <v>0</v>
      </c>
      <c r="AI61" s="99">
        <v>40462359.417968802</v>
      </c>
      <c r="AJ61" s="99">
        <v>10693264.723877</v>
      </c>
      <c r="AK61" s="99">
        <v>0</v>
      </c>
      <c r="AL61" s="99">
        <v>16227690.8210449</v>
      </c>
      <c r="AM61" s="99">
        <v>206.076015077531</v>
      </c>
      <c r="AN61" s="99">
        <v>274616816.5</v>
      </c>
      <c r="AO61" s="99">
        <v>913689681.28906298</v>
      </c>
      <c r="AP61" s="99">
        <v>16905769.6721191</v>
      </c>
      <c r="AQ61" s="99">
        <v>133827938.803711</v>
      </c>
      <c r="AR61" s="99">
        <v>88555567.986328095</v>
      </c>
      <c r="AS61" s="99">
        <v>150508796.265625</v>
      </c>
      <c r="AT61" s="99">
        <v>0</v>
      </c>
      <c r="AU61" s="99">
        <v>0</v>
      </c>
      <c r="AV61" s="99">
        <v>974286730.015625</v>
      </c>
      <c r="AW61" s="99">
        <v>6636.91208535433</v>
      </c>
      <c r="AX61" s="99">
        <v>1725991.1806488</v>
      </c>
      <c r="AY61" s="99">
        <v>376587996.17968798</v>
      </c>
      <c r="AZ61" s="99">
        <v>146984449.47070301</v>
      </c>
      <c r="BA61" s="99">
        <v>0</v>
      </c>
      <c r="BB61" s="99">
        <v>438271823.19921899</v>
      </c>
      <c r="BC61" s="99">
        <v>105336743.974609</v>
      </c>
      <c r="BD61" s="99">
        <v>0</v>
      </c>
      <c r="BE61" s="99">
        <v>148753861.31835899</v>
      </c>
      <c r="BF61" s="99">
        <v>1931.9447886645801</v>
      </c>
      <c r="BG61" s="99">
        <v>974702829.05468798</v>
      </c>
      <c r="BH61" s="99">
        <v>239725001.05078101</v>
      </c>
      <c r="BI61" s="99">
        <v>3536405.8329162602</v>
      </c>
      <c r="BJ61" s="99">
        <v>46458467.085449196</v>
      </c>
      <c r="BK61" s="99">
        <v>32059968.2180176</v>
      </c>
      <c r="BL61" s="99">
        <v>28598279.5771484</v>
      </c>
      <c r="BM61" s="99">
        <v>0</v>
      </c>
      <c r="BN61" s="99">
        <v>0</v>
      </c>
      <c r="BO61" s="99">
        <v>0</v>
      </c>
      <c r="BP61" s="99">
        <v>0</v>
      </c>
      <c r="BQ61" s="99">
        <v>0</v>
      </c>
      <c r="BR61" s="99">
        <v>115867410.48242199</v>
      </c>
      <c r="BS61" s="99">
        <v>53585448.387695298</v>
      </c>
      <c r="BT61" s="99">
        <v>0</v>
      </c>
      <c r="BU61" s="99">
        <v>76306803.979492202</v>
      </c>
      <c r="BV61" s="99">
        <v>46686388.094238304</v>
      </c>
      <c r="BW61" s="99">
        <v>0</v>
      </c>
      <c r="BX61" s="99">
        <v>28314198.756103501</v>
      </c>
      <c r="BY61" s="99">
        <v>0</v>
      </c>
      <c r="BZ61" s="99">
        <v>0</v>
      </c>
      <c r="CA61" s="99">
        <v>1797744.08638</v>
      </c>
      <c r="CB61" s="99">
        <v>100308236.12011699</v>
      </c>
      <c r="CC61" s="99">
        <v>1063821561.10156</v>
      </c>
      <c r="CD61" s="99">
        <v>289735500.30078101</v>
      </c>
      <c r="CE61" s="99">
        <v>97865.560231208801</v>
      </c>
      <c r="CF61" s="99">
        <v>16396297.0307617</v>
      </c>
      <c r="CG61" s="99">
        <v>150235187.62109399</v>
      </c>
      <c r="CH61" s="99">
        <v>28741279.5620117</v>
      </c>
      <c r="CI61" s="99">
        <v>1894873.1613769501</v>
      </c>
      <c r="CJ61" s="99">
        <v>116867729.04882801</v>
      </c>
      <c r="CK61" s="99">
        <v>1215454733.125</v>
      </c>
      <c r="CL61" s="99">
        <v>318232842.84375</v>
      </c>
      <c r="CM61" s="166">
        <v>2714993.82958984</v>
      </c>
      <c r="CN61" s="166">
        <v>391201039.90234399</v>
      </c>
      <c r="CO61" s="166">
        <v>2190079707.09375</v>
      </c>
      <c r="CP61" s="99">
        <v>318232842.84375</v>
      </c>
      <c r="CQ61" s="99">
        <v>2020.55595268309</v>
      </c>
      <c r="CR61" s="99">
        <v>300375.31455230701</v>
      </c>
      <c r="CS61" s="99">
        <v>2797875.3101501502</v>
      </c>
      <c r="CT61" s="99">
        <v>422103.60572814901</v>
      </c>
      <c r="CU61" s="98">
        <v>216188.05476489899</v>
      </c>
      <c r="CV61" s="98">
        <v>918371.46440604597</v>
      </c>
      <c r="CW61" s="98">
        <v>116704533.1508787</v>
      </c>
      <c r="CX61" s="98">
        <v>1214056748.7226539</v>
      </c>
    </row>
    <row r="62" spans="1:102" x14ac:dyDescent="0.2">
      <c r="A62" s="98" t="s">
        <v>52</v>
      </c>
      <c r="B62" s="100">
        <v>38047</v>
      </c>
      <c r="C62" s="99">
        <v>0</v>
      </c>
      <c r="D62" s="99">
        <v>1945.82633975148</v>
      </c>
      <c r="E62" s="99">
        <v>7893.2383413910902</v>
      </c>
      <c r="F62" s="99">
        <v>10.0966219599359</v>
      </c>
      <c r="G62" s="99">
        <v>0.99258040799759295</v>
      </c>
      <c r="H62" s="99">
        <v>0</v>
      </c>
      <c r="I62" s="99">
        <v>0</v>
      </c>
      <c r="J62" s="99">
        <v>0</v>
      </c>
      <c r="K62" s="99">
        <v>0</v>
      </c>
      <c r="L62" s="99">
        <v>1404.1949529200799</v>
      </c>
      <c r="M62" s="99">
        <v>377.89827927201998</v>
      </c>
      <c r="N62" s="99">
        <v>5088.7280101776096</v>
      </c>
      <c r="O62" s="99">
        <v>0</v>
      </c>
      <c r="P62" s="99">
        <v>0</v>
      </c>
      <c r="Q62" s="99">
        <v>2584.0068572759601</v>
      </c>
      <c r="R62" s="99">
        <v>0</v>
      </c>
      <c r="S62" s="99">
        <v>0</v>
      </c>
      <c r="T62" s="99">
        <v>53.070725917350501</v>
      </c>
      <c r="U62" s="99">
        <v>558.12389405816805</v>
      </c>
      <c r="V62" s="99">
        <v>0</v>
      </c>
      <c r="W62" s="99">
        <v>243181.93615150501</v>
      </c>
      <c r="X62" s="99">
        <v>1245274.1079254199</v>
      </c>
      <c r="Y62" s="99">
        <v>832.344376035035</v>
      </c>
      <c r="Z62" s="99">
        <v>24.4860980608501</v>
      </c>
      <c r="AA62" s="99">
        <v>0</v>
      </c>
      <c r="AB62" s="99">
        <v>0</v>
      </c>
      <c r="AC62" s="99">
        <v>0</v>
      </c>
      <c r="AD62" s="99">
        <v>0</v>
      </c>
      <c r="AE62" s="99">
        <v>176714.552463531</v>
      </c>
      <c r="AF62" s="99">
        <v>48992.386313438401</v>
      </c>
      <c r="AG62" s="99">
        <v>790875.69184112502</v>
      </c>
      <c r="AH62" s="99">
        <v>0</v>
      </c>
      <c r="AI62" s="99">
        <v>0</v>
      </c>
      <c r="AJ62" s="99">
        <v>449330.420570374</v>
      </c>
      <c r="AK62" s="99">
        <v>0</v>
      </c>
      <c r="AL62" s="99">
        <v>0</v>
      </c>
      <c r="AM62" s="99">
        <v>11001.9908794165</v>
      </c>
      <c r="AN62" s="99">
        <v>226212.11992645299</v>
      </c>
      <c r="AO62" s="99">
        <v>0</v>
      </c>
      <c r="AP62" s="99">
        <v>1530544.2294769301</v>
      </c>
      <c r="AQ62" s="99">
        <v>7435876.8271484403</v>
      </c>
      <c r="AR62" s="99">
        <v>5821.0258443951598</v>
      </c>
      <c r="AS62" s="99">
        <v>176.832659428939</v>
      </c>
      <c r="AT62" s="99">
        <v>0</v>
      </c>
      <c r="AU62" s="99">
        <v>0</v>
      </c>
      <c r="AV62" s="99">
        <v>0</v>
      </c>
      <c r="AW62" s="99">
        <v>0</v>
      </c>
      <c r="AX62" s="99">
        <v>1118348.4810790999</v>
      </c>
      <c r="AY62" s="99">
        <v>295992.38071060198</v>
      </c>
      <c r="AZ62" s="99">
        <v>4714768.3173828097</v>
      </c>
      <c r="BA62" s="99">
        <v>0</v>
      </c>
      <c r="BB62" s="99">
        <v>0</v>
      </c>
      <c r="BC62" s="99">
        <v>2647259.5286865202</v>
      </c>
      <c r="BD62" s="99">
        <v>0</v>
      </c>
      <c r="BE62" s="99">
        <v>0</v>
      </c>
      <c r="BF62" s="99">
        <v>64173.213052272797</v>
      </c>
      <c r="BG62" s="99">
        <v>521517.48864364601</v>
      </c>
      <c r="BH62" s="99">
        <v>0</v>
      </c>
      <c r="BI62" s="99">
        <v>85672.327528953596</v>
      </c>
      <c r="BJ62" s="99">
        <v>2971777.21875</v>
      </c>
      <c r="BK62" s="99">
        <v>1865.76526589692</v>
      </c>
      <c r="BL62" s="99">
        <v>20.219319700961901</v>
      </c>
      <c r="BM62" s="99">
        <v>0</v>
      </c>
      <c r="BN62" s="99">
        <v>0</v>
      </c>
      <c r="BO62" s="99">
        <v>0</v>
      </c>
      <c r="BP62" s="99">
        <v>0</v>
      </c>
      <c r="BQ62" s="99">
        <v>0</v>
      </c>
      <c r="BR62" s="99">
        <v>86129.888002395601</v>
      </c>
      <c r="BS62" s="99">
        <v>1959035.50419617</v>
      </c>
      <c r="BT62" s="99">
        <v>0</v>
      </c>
      <c r="BU62" s="99">
        <v>0</v>
      </c>
      <c r="BV62" s="99">
        <v>1058990.64910889</v>
      </c>
      <c r="BW62" s="99">
        <v>0</v>
      </c>
      <c r="BX62" s="99">
        <v>0</v>
      </c>
      <c r="BY62" s="99">
        <v>0</v>
      </c>
      <c r="BZ62" s="99">
        <v>0</v>
      </c>
      <c r="CA62" s="99">
        <v>9851.6975879669208</v>
      </c>
      <c r="CB62" s="99">
        <v>1490590.84706116</v>
      </c>
      <c r="CC62" s="99">
        <v>8954454.8641357403</v>
      </c>
      <c r="CD62" s="99">
        <v>2995336.6983337398</v>
      </c>
      <c r="CE62" s="99">
        <v>54.370735150761902</v>
      </c>
      <c r="CF62" s="99">
        <v>11375.4242089987</v>
      </c>
      <c r="CG62" s="99">
        <v>67133.445551872297</v>
      </c>
      <c r="CH62" s="99">
        <v>20.170577256940302</v>
      </c>
      <c r="CI62" s="99">
        <v>9862.0860068798102</v>
      </c>
      <c r="CJ62" s="99">
        <v>1500708.3198547401</v>
      </c>
      <c r="CK62" s="99">
        <v>9018732.8421630897</v>
      </c>
      <c r="CL62" s="99">
        <v>3106933.0556030301</v>
      </c>
      <c r="CM62" s="166">
        <v>10470.253464818001</v>
      </c>
      <c r="CN62" s="166">
        <v>1708162.9737091099</v>
      </c>
      <c r="CO62" s="166">
        <v>9515438.0642089806</v>
      </c>
      <c r="CP62" s="99">
        <v>3106933.0556030301</v>
      </c>
      <c r="CQ62" s="99">
        <v>0.971114500993281</v>
      </c>
      <c r="CR62" s="99">
        <v>25.0843114629388</v>
      </c>
      <c r="CS62" s="99">
        <v>173.71828297898199</v>
      </c>
      <c r="CT62" s="99">
        <v>20.431954574771201</v>
      </c>
      <c r="CU62" s="98">
        <v>8448.777142166</v>
      </c>
      <c r="CV62" s="98">
        <v>1.006518765</v>
      </c>
      <c r="CW62" s="98">
        <v>1501966.2712701587</v>
      </c>
      <c r="CX62" s="98">
        <v>9021588.3096876126</v>
      </c>
    </row>
    <row r="63" spans="1:102" x14ac:dyDescent="0.2">
      <c r="A63" s="98" t="s">
        <v>52</v>
      </c>
      <c r="B63" s="100">
        <v>38139</v>
      </c>
      <c r="C63" s="99">
        <v>0</v>
      </c>
      <c r="D63" s="99">
        <v>2019.94740559161</v>
      </c>
      <c r="E63" s="99">
        <v>8248.5066033601797</v>
      </c>
      <c r="F63" s="99">
        <v>8.6984152959193999</v>
      </c>
      <c r="G63" s="99">
        <v>4.1344061839627102</v>
      </c>
      <c r="H63" s="99">
        <v>0</v>
      </c>
      <c r="I63" s="99">
        <v>0</v>
      </c>
      <c r="J63" s="99">
        <v>0</v>
      </c>
      <c r="K63" s="99">
        <v>0</v>
      </c>
      <c r="L63" s="99">
        <v>1982.2940450757701</v>
      </c>
      <c r="M63" s="99">
        <v>353.52215293794899</v>
      </c>
      <c r="N63" s="99">
        <v>5545.4786247611</v>
      </c>
      <c r="O63" s="99">
        <v>0</v>
      </c>
      <c r="P63" s="99">
        <v>0</v>
      </c>
      <c r="Q63" s="99">
        <v>2628.0291022658298</v>
      </c>
      <c r="R63" s="99">
        <v>0</v>
      </c>
      <c r="S63" s="99">
        <v>0</v>
      </c>
      <c r="T63" s="99">
        <v>47.710045792162397</v>
      </c>
      <c r="U63" s="99">
        <v>578.24543283134699</v>
      </c>
      <c r="V63" s="99">
        <v>0</v>
      </c>
      <c r="W63" s="99">
        <v>240477.560886383</v>
      </c>
      <c r="X63" s="99">
        <v>1264290.06051636</v>
      </c>
      <c r="Y63" s="99">
        <v>828.40886167436804</v>
      </c>
      <c r="Z63" s="99">
        <v>297.40350379794802</v>
      </c>
      <c r="AA63" s="99">
        <v>0</v>
      </c>
      <c r="AB63" s="99">
        <v>0</v>
      </c>
      <c r="AC63" s="99">
        <v>0</v>
      </c>
      <c r="AD63" s="99">
        <v>0</v>
      </c>
      <c r="AE63" s="99">
        <v>208423.13975906401</v>
      </c>
      <c r="AF63" s="99">
        <v>46102.283728599497</v>
      </c>
      <c r="AG63" s="99">
        <v>816099.22797393799</v>
      </c>
      <c r="AH63" s="99">
        <v>0</v>
      </c>
      <c r="AI63" s="99">
        <v>0</v>
      </c>
      <c r="AJ63" s="99">
        <v>460002.84341430699</v>
      </c>
      <c r="AK63" s="99">
        <v>0</v>
      </c>
      <c r="AL63" s="99">
        <v>0</v>
      </c>
      <c r="AM63" s="99">
        <v>10859.3218947649</v>
      </c>
      <c r="AN63" s="99">
        <v>228449.10064697301</v>
      </c>
      <c r="AO63" s="99">
        <v>0</v>
      </c>
      <c r="AP63" s="99">
        <v>1540967.97825623</v>
      </c>
      <c r="AQ63" s="99">
        <v>7606025.3696899395</v>
      </c>
      <c r="AR63" s="99">
        <v>6215.9907963872001</v>
      </c>
      <c r="AS63" s="99">
        <v>1867.6507423073101</v>
      </c>
      <c r="AT63" s="99">
        <v>0</v>
      </c>
      <c r="AU63" s="99">
        <v>0</v>
      </c>
      <c r="AV63" s="99">
        <v>0</v>
      </c>
      <c r="AW63" s="99">
        <v>0</v>
      </c>
      <c r="AX63" s="99">
        <v>1316750.8120422401</v>
      </c>
      <c r="AY63" s="99">
        <v>277306.12385940598</v>
      </c>
      <c r="AZ63" s="99">
        <v>4949834.5144042997</v>
      </c>
      <c r="BA63" s="99">
        <v>0</v>
      </c>
      <c r="BB63" s="99">
        <v>0</v>
      </c>
      <c r="BC63" s="99">
        <v>2739623.42401123</v>
      </c>
      <c r="BD63" s="99">
        <v>0</v>
      </c>
      <c r="BE63" s="99">
        <v>0</v>
      </c>
      <c r="BF63" s="99">
        <v>64943.571557998701</v>
      </c>
      <c r="BG63" s="99">
        <v>533501.18752288795</v>
      </c>
      <c r="BH63" s="99">
        <v>0</v>
      </c>
      <c r="BI63" s="99">
        <v>94660.746731758103</v>
      </c>
      <c r="BJ63" s="99">
        <v>3216036.4814758301</v>
      </c>
      <c r="BK63" s="99">
        <v>1753.9072964340401</v>
      </c>
      <c r="BL63" s="99">
        <v>304.527639366686</v>
      </c>
      <c r="BM63" s="99">
        <v>0</v>
      </c>
      <c r="BN63" s="99">
        <v>0</v>
      </c>
      <c r="BO63" s="99">
        <v>0</v>
      </c>
      <c r="BP63" s="99">
        <v>0</v>
      </c>
      <c r="BQ63" s="99">
        <v>0</v>
      </c>
      <c r="BR63" s="99">
        <v>80120.522786140398</v>
      </c>
      <c r="BS63" s="99">
        <v>2196429.6056823698</v>
      </c>
      <c r="BT63" s="99">
        <v>0</v>
      </c>
      <c r="BU63" s="99">
        <v>0</v>
      </c>
      <c r="BV63" s="99">
        <v>1066245.4752044701</v>
      </c>
      <c r="BW63" s="99">
        <v>0</v>
      </c>
      <c r="BX63" s="99">
        <v>0</v>
      </c>
      <c r="BY63" s="99">
        <v>0</v>
      </c>
      <c r="BZ63" s="99">
        <v>0</v>
      </c>
      <c r="CA63" s="99">
        <v>10262.4769815207</v>
      </c>
      <c r="CB63" s="99">
        <v>1486256.1256408701</v>
      </c>
      <c r="CC63" s="99">
        <v>9197560.6940918006</v>
      </c>
      <c r="CD63" s="99">
        <v>3389727.9484558101</v>
      </c>
      <c r="CE63" s="99">
        <v>53.265890528913602</v>
      </c>
      <c r="CF63" s="99">
        <v>10941.8801426888</v>
      </c>
      <c r="CG63" s="99">
        <v>64900.873436927803</v>
      </c>
      <c r="CH63" s="99">
        <v>304.40760941803501</v>
      </c>
      <c r="CI63" s="99">
        <v>10345.861969471</v>
      </c>
      <c r="CJ63" s="99">
        <v>1498280.3269042999</v>
      </c>
      <c r="CK63" s="99">
        <v>9261761.33349609</v>
      </c>
      <c r="CL63" s="99">
        <v>3342502.0244445801</v>
      </c>
      <c r="CM63" s="166">
        <v>10902.2554217577</v>
      </c>
      <c r="CN63" s="166">
        <v>1719345.2592315699</v>
      </c>
      <c r="CO63" s="166">
        <v>9765290.9791259803</v>
      </c>
      <c r="CP63" s="99">
        <v>3342502.0244445801</v>
      </c>
      <c r="CQ63" s="99">
        <v>3.9951060779858398</v>
      </c>
      <c r="CR63" s="99">
        <v>303.43663601577299</v>
      </c>
      <c r="CS63" s="99">
        <v>1830.66360546649</v>
      </c>
      <c r="CT63" s="99">
        <v>336.12967682629801</v>
      </c>
      <c r="CU63" s="98">
        <v>8873.1261355370007</v>
      </c>
      <c r="CV63" s="98">
        <v>37.867295198999997</v>
      </c>
      <c r="CW63" s="98">
        <v>1497198.0057835588</v>
      </c>
      <c r="CX63" s="98">
        <v>9262461.5675287284</v>
      </c>
    </row>
    <row r="64" spans="1:102" x14ac:dyDescent="0.2">
      <c r="A64" s="98" t="s">
        <v>52</v>
      </c>
      <c r="B64" s="100">
        <v>38231</v>
      </c>
      <c r="C64" s="99">
        <v>0</v>
      </c>
      <c r="D64" s="99">
        <v>2153.2943291664101</v>
      </c>
      <c r="E64" s="99">
        <v>8449.2799184322394</v>
      </c>
      <c r="F64" s="99">
        <v>11.8188014469342</v>
      </c>
      <c r="G64" s="99">
        <v>8.5290543138980901</v>
      </c>
      <c r="H64" s="99">
        <v>0</v>
      </c>
      <c r="I64" s="99">
        <v>0</v>
      </c>
      <c r="J64" s="99">
        <v>0</v>
      </c>
      <c r="K64" s="99">
        <v>0</v>
      </c>
      <c r="L64" s="99">
        <v>2360.22923743725</v>
      </c>
      <c r="M64" s="99">
        <v>286.09622349590097</v>
      </c>
      <c r="N64" s="99">
        <v>5830.2284710407303</v>
      </c>
      <c r="O64" s="99">
        <v>0</v>
      </c>
      <c r="P64" s="99">
        <v>0</v>
      </c>
      <c r="Q64" s="99">
        <v>2636.3613553047198</v>
      </c>
      <c r="R64" s="99">
        <v>0</v>
      </c>
      <c r="S64" s="99">
        <v>0</v>
      </c>
      <c r="T64" s="99">
        <v>48.7991408752277</v>
      </c>
      <c r="U64" s="99">
        <v>592.44180542230595</v>
      </c>
      <c r="V64" s="99">
        <v>0</v>
      </c>
      <c r="W64" s="99">
        <v>260045.01026916501</v>
      </c>
      <c r="X64" s="99">
        <v>1282309.3136596701</v>
      </c>
      <c r="Y64" s="99">
        <v>1069.5153210163101</v>
      </c>
      <c r="Z64" s="99">
        <v>1890.46308869123</v>
      </c>
      <c r="AA64" s="99">
        <v>0</v>
      </c>
      <c r="AB64" s="99">
        <v>0</v>
      </c>
      <c r="AC64" s="99">
        <v>0</v>
      </c>
      <c r="AD64" s="99">
        <v>0</v>
      </c>
      <c r="AE64" s="99">
        <v>214445.134933472</v>
      </c>
      <c r="AF64" s="99">
        <v>35395.233819007903</v>
      </c>
      <c r="AG64" s="99">
        <v>853642.10784149205</v>
      </c>
      <c r="AH64" s="99">
        <v>0</v>
      </c>
      <c r="AI64" s="99">
        <v>0</v>
      </c>
      <c r="AJ64" s="99">
        <v>454988.93470382702</v>
      </c>
      <c r="AK64" s="99">
        <v>0</v>
      </c>
      <c r="AL64" s="99">
        <v>0</v>
      </c>
      <c r="AM64" s="99">
        <v>12011.6475884914</v>
      </c>
      <c r="AN64" s="99">
        <v>222861.239099503</v>
      </c>
      <c r="AO64" s="99">
        <v>0</v>
      </c>
      <c r="AP64" s="99">
        <v>1638257.3360290499</v>
      </c>
      <c r="AQ64" s="99">
        <v>7874513.5870971698</v>
      </c>
      <c r="AR64" s="99">
        <v>7522.3533287048303</v>
      </c>
      <c r="AS64" s="99">
        <v>12931.768107652701</v>
      </c>
      <c r="AT64" s="99">
        <v>0</v>
      </c>
      <c r="AU64" s="99">
        <v>0</v>
      </c>
      <c r="AV64" s="99">
        <v>0</v>
      </c>
      <c r="AW64" s="99">
        <v>0</v>
      </c>
      <c r="AX64" s="99">
        <v>1388896.8511505099</v>
      </c>
      <c r="AY64" s="99">
        <v>218663.13328933701</v>
      </c>
      <c r="AZ64" s="99">
        <v>5276940.7708129901</v>
      </c>
      <c r="BA64" s="99">
        <v>0</v>
      </c>
      <c r="BB64" s="99">
        <v>0</v>
      </c>
      <c r="BC64" s="99">
        <v>2803623.8556823698</v>
      </c>
      <c r="BD64" s="99">
        <v>0</v>
      </c>
      <c r="BE64" s="99">
        <v>0</v>
      </c>
      <c r="BF64" s="99">
        <v>72172.686263084397</v>
      </c>
      <c r="BG64" s="99">
        <v>529494.54144287098</v>
      </c>
      <c r="BH64" s="99">
        <v>0</v>
      </c>
      <c r="BI64" s="99">
        <v>115346.572160721</v>
      </c>
      <c r="BJ64" s="99">
        <v>3309158.1250305199</v>
      </c>
      <c r="BK64" s="99">
        <v>1765.62906421721</v>
      </c>
      <c r="BL64" s="99">
        <v>2174.0392658114401</v>
      </c>
      <c r="BM64" s="99">
        <v>0</v>
      </c>
      <c r="BN64" s="99">
        <v>0</v>
      </c>
      <c r="BO64" s="99">
        <v>0</v>
      </c>
      <c r="BP64" s="99">
        <v>0</v>
      </c>
      <c r="BQ64" s="99">
        <v>0</v>
      </c>
      <c r="BR64" s="99">
        <v>64542.339283943198</v>
      </c>
      <c r="BS64" s="99">
        <v>2255488.3347473098</v>
      </c>
      <c r="BT64" s="99">
        <v>0</v>
      </c>
      <c r="BU64" s="99">
        <v>0</v>
      </c>
      <c r="BV64" s="99">
        <v>1104195.6117553699</v>
      </c>
      <c r="BW64" s="99">
        <v>0</v>
      </c>
      <c r="BX64" s="99">
        <v>0</v>
      </c>
      <c r="BY64" s="99">
        <v>0</v>
      </c>
      <c r="BZ64" s="99">
        <v>0</v>
      </c>
      <c r="CA64" s="99">
        <v>10592.067791461899</v>
      </c>
      <c r="CB64" s="99">
        <v>1499491.4778442399</v>
      </c>
      <c r="CC64" s="99">
        <v>9553346.5959472694</v>
      </c>
      <c r="CD64" s="99">
        <v>3462049.5260925302</v>
      </c>
      <c r="CE64" s="99">
        <v>53.404644608963302</v>
      </c>
      <c r="CF64" s="99">
        <v>13684.1912491322</v>
      </c>
      <c r="CG64" s="99">
        <v>84314.889095306396</v>
      </c>
      <c r="CH64" s="99">
        <v>2177.0419086813899</v>
      </c>
      <c r="CI64" s="99">
        <v>10651.6424872875</v>
      </c>
      <c r="CJ64" s="99">
        <v>1512151.0045471201</v>
      </c>
      <c r="CK64" s="99">
        <v>9637585.0517578106</v>
      </c>
      <c r="CL64" s="99">
        <v>3434279.1626892099</v>
      </c>
      <c r="CM64" s="166">
        <v>11210.0499532223</v>
      </c>
      <c r="CN64" s="166">
        <v>1754768.59095764</v>
      </c>
      <c r="CO64" s="166">
        <v>10188157.2259521</v>
      </c>
      <c r="CP64" s="99">
        <v>3434279.1626892099</v>
      </c>
      <c r="CQ64" s="99">
        <v>7.8268870569882001</v>
      </c>
      <c r="CR64" s="99">
        <v>1620.0022400021601</v>
      </c>
      <c r="CS64" s="99">
        <v>11620.7869337797</v>
      </c>
      <c r="CT64" s="99">
        <v>1984.86182297766</v>
      </c>
      <c r="CU64" s="98">
        <v>8997.5856821119996</v>
      </c>
      <c r="CV64" s="98">
        <v>116.115753875</v>
      </c>
      <c r="CW64" s="98">
        <v>1513175.6690933721</v>
      </c>
      <c r="CX64" s="98">
        <v>9637661.4850425757</v>
      </c>
    </row>
    <row r="65" spans="1:102" x14ac:dyDescent="0.2">
      <c r="A65" s="98" t="s">
        <v>52</v>
      </c>
      <c r="B65" s="100">
        <v>38322</v>
      </c>
      <c r="C65" s="99">
        <v>0</v>
      </c>
      <c r="D65" s="99">
        <v>2122.3755688369301</v>
      </c>
      <c r="E65" s="99">
        <v>8377.2676490545291</v>
      </c>
      <c r="F65" s="99">
        <v>10.856756830937201</v>
      </c>
      <c r="G65" s="99">
        <v>13.411071096896199</v>
      </c>
      <c r="H65" s="99">
        <v>0</v>
      </c>
      <c r="I65" s="99">
        <v>0</v>
      </c>
      <c r="J65" s="99">
        <v>0</v>
      </c>
      <c r="K65" s="99">
        <v>0</v>
      </c>
      <c r="L65" s="99">
        <v>1721.6763294935199</v>
      </c>
      <c r="M65" s="99">
        <v>286.074449334294</v>
      </c>
      <c r="N65" s="99">
        <v>5773.5741119384802</v>
      </c>
      <c r="O65" s="99">
        <v>0</v>
      </c>
      <c r="P65" s="99">
        <v>0</v>
      </c>
      <c r="Q65" s="99">
        <v>2597.0161666274098</v>
      </c>
      <c r="R65" s="99">
        <v>0</v>
      </c>
      <c r="S65" s="99">
        <v>0</v>
      </c>
      <c r="T65" s="99">
        <v>41.2811896060593</v>
      </c>
      <c r="U65" s="99">
        <v>606.71112906187795</v>
      </c>
      <c r="V65" s="99">
        <v>0</v>
      </c>
      <c r="W65" s="99">
        <v>264280.05707168602</v>
      </c>
      <c r="X65" s="99">
        <v>1245080.30055237</v>
      </c>
      <c r="Y65" s="99">
        <v>886.64032229781196</v>
      </c>
      <c r="Z65" s="99">
        <v>3339.7857573628398</v>
      </c>
      <c r="AA65" s="99">
        <v>0</v>
      </c>
      <c r="AB65" s="99">
        <v>0</v>
      </c>
      <c r="AC65" s="99">
        <v>0</v>
      </c>
      <c r="AD65" s="99">
        <v>0</v>
      </c>
      <c r="AE65" s="99">
        <v>192011.34110450701</v>
      </c>
      <c r="AF65" s="99">
        <v>35016.756680488601</v>
      </c>
      <c r="AG65" s="99">
        <v>819142.43950653099</v>
      </c>
      <c r="AH65" s="99">
        <v>0</v>
      </c>
      <c r="AI65" s="99">
        <v>0</v>
      </c>
      <c r="AJ65" s="99">
        <v>445582.57168197603</v>
      </c>
      <c r="AK65" s="99">
        <v>0</v>
      </c>
      <c r="AL65" s="99">
        <v>0</v>
      </c>
      <c r="AM65" s="99">
        <v>9363.4689079523105</v>
      </c>
      <c r="AN65" s="99">
        <v>242794.218191147</v>
      </c>
      <c r="AO65" s="99">
        <v>0</v>
      </c>
      <c r="AP65" s="99">
        <v>1597491.51966858</v>
      </c>
      <c r="AQ65" s="99">
        <v>7690552.6379394503</v>
      </c>
      <c r="AR65" s="99">
        <v>6373.4866111278498</v>
      </c>
      <c r="AS65" s="99">
        <v>20415.8273077011</v>
      </c>
      <c r="AT65" s="99">
        <v>0</v>
      </c>
      <c r="AU65" s="99">
        <v>0</v>
      </c>
      <c r="AV65" s="99">
        <v>0</v>
      </c>
      <c r="AW65" s="99">
        <v>0</v>
      </c>
      <c r="AX65" s="99">
        <v>1244905.10900879</v>
      </c>
      <c r="AY65" s="99">
        <v>217849.91404342701</v>
      </c>
      <c r="AZ65" s="99">
        <v>5123466.37890625</v>
      </c>
      <c r="BA65" s="99">
        <v>0</v>
      </c>
      <c r="BB65" s="99">
        <v>0</v>
      </c>
      <c r="BC65" s="99">
        <v>2734909.38067627</v>
      </c>
      <c r="BD65" s="99">
        <v>0</v>
      </c>
      <c r="BE65" s="99">
        <v>0</v>
      </c>
      <c r="BF65" s="99">
        <v>59286.539854526498</v>
      </c>
      <c r="BG65" s="99">
        <v>570382.39234924305</v>
      </c>
      <c r="BH65" s="99">
        <v>0</v>
      </c>
      <c r="BI65" s="99">
        <v>111414.51995849601</v>
      </c>
      <c r="BJ65" s="99">
        <v>3356785.5548095698</v>
      </c>
      <c r="BK65" s="99">
        <v>1585.5524989217499</v>
      </c>
      <c r="BL65" s="99">
        <v>3469.74568131566</v>
      </c>
      <c r="BM65" s="99">
        <v>0</v>
      </c>
      <c r="BN65" s="99">
        <v>0</v>
      </c>
      <c r="BO65" s="99">
        <v>0</v>
      </c>
      <c r="BP65" s="99">
        <v>0</v>
      </c>
      <c r="BQ65" s="99">
        <v>0</v>
      </c>
      <c r="BR65" s="99">
        <v>63886.356391429901</v>
      </c>
      <c r="BS65" s="99">
        <v>2208561.0143737802</v>
      </c>
      <c r="BT65" s="99">
        <v>0</v>
      </c>
      <c r="BU65" s="99">
        <v>0</v>
      </c>
      <c r="BV65" s="99">
        <v>1111315.8168182401</v>
      </c>
      <c r="BW65" s="99">
        <v>0</v>
      </c>
      <c r="BX65" s="99">
        <v>0</v>
      </c>
      <c r="BY65" s="99">
        <v>0</v>
      </c>
      <c r="BZ65" s="99">
        <v>0</v>
      </c>
      <c r="CA65" s="99">
        <v>10501.8313503265</v>
      </c>
      <c r="CB65" s="99">
        <v>1491049.85614014</v>
      </c>
      <c r="CC65" s="99">
        <v>9334043.0089111291</v>
      </c>
      <c r="CD65" s="99">
        <v>3418184.08239746</v>
      </c>
      <c r="CE65" s="99">
        <v>51.945920348633102</v>
      </c>
      <c r="CF65" s="99">
        <v>12119.5844480991</v>
      </c>
      <c r="CG65" s="99">
        <v>75648.633969306902</v>
      </c>
      <c r="CH65" s="99">
        <v>3474.6403875052902</v>
      </c>
      <c r="CI65" s="99">
        <v>10561.654394745799</v>
      </c>
      <c r="CJ65" s="99">
        <v>1503697.22981262</v>
      </c>
      <c r="CK65" s="99">
        <v>9412373.2525634803</v>
      </c>
      <c r="CL65" s="99">
        <v>3376851.7126159701</v>
      </c>
      <c r="CM65" s="166">
        <v>11167.078101634999</v>
      </c>
      <c r="CN65" s="166">
        <v>1749117.0078582801</v>
      </c>
      <c r="CO65" s="166">
        <v>10024171.657836899</v>
      </c>
      <c r="CP65" s="99">
        <v>3376851.7126159701</v>
      </c>
      <c r="CQ65" s="99">
        <v>10.550611352897199</v>
      </c>
      <c r="CR65" s="99">
        <v>2803.22075331211</v>
      </c>
      <c r="CS65" s="99">
        <v>17946.365149498</v>
      </c>
      <c r="CT65" s="99">
        <v>3396.4285574555402</v>
      </c>
      <c r="CU65" s="98">
        <v>8843.2738343820001</v>
      </c>
      <c r="CV65" s="98">
        <v>193.08305484499999</v>
      </c>
      <c r="CW65" s="98">
        <v>1503169.4405882391</v>
      </c>
      <c r="CX65" s="98">
        <v>9409691.642880436</v>
      </c>
    </row>
    <row r="66" spans="1:102" x14ac:dyDescent="0.2">
      <c r="A66" s="98" t="s">
        <v>52</v>
      </c>
      <c r="B66" s="100">
        <v>38412</v>
      </c>
      <c r="C66" s="99">
        <v>0</v>
      </c>
      <c r="D66" s="99">
        <v>2025.9695570766901</v>
      </c>
      <c r="E66" s="99">
        <v>8220.8173905611002</v>
      </c>
      <c r="F66" s="99">
        <v>11.070671026944201</v>
      </c>
      <c r="G66" s="99">
        <v>14.9050679709762</v>
      </c>
      <c r="H66" s="99">
        <v>0</v>
      </c>
      <c r="I66" s="99">
        <v>0</v>
      </c>
      <c r="J66" s="99">
        <v>0</v>
      </c>
      <c r="K66" s="99">
        <v>0</v>
      </c>
      <c r="L66" s="99">
        <v>1461.1485285162901</v>
      </c>
      <c r="M66" s="99">
        <v>288.51470033079403</v>
      </c>
      <c r="N66" s="99">
        <v>5589.7940982580203</v>
      </c>
      <c r="O66" s="99">
        <v>0</v>
      </c>
      <c r="P66" s="99">
        <v>0</v>
      </c>
      <c r="Q66" s="99">
        <v>2540.6961833238602</v>
      </c>
      <c r="R66" s="99">
        <v>0</v>
      </c>
      <c r="S66" s="99">
        <v>0</v>
      </c>
      <c r="T66" s="99">
        <v>42.952595022972702</v>
      </c>
      <c r="U66" s="99">
        <v>674.01664426177695</v>
      </c>
      <c r="V66" s="99">
        <v>0</v>
      </c>
      <c r="W66" s="99">
        <v>217336.81324768101</v>
      </c>
      <c r="X66" s="99">
        <v>1254235.58276367</v>
      </c>
      <c r="Y66" s="99">
        <v>716.33471906930197</v>
      </c>
      <c r="Z66" s="99">
        <v>4476.8547962307903</v>
      </c>
      <c r="AA66" s="99">
        <v>0</v>
      </c>
      <c r="AB66" s="99">
        <v>0</v>
      </c>
      <c r="AC66" s="99">
        <v>0</v>
      </c>
      <c r="AD66" s="99">
        <v>0</v>
      </c>
      <c r="AE66" s="99">
        <v>154038.673648834</v>
      </c>
      <c r="AF66" s="99">
        <v>35353.237323284098</v>
      </c>
      <c r="AG66" s="99">
        <v>815306.35143279994</v>
      </c>
      <c r="AH66" s="99">
        <v>0</v>
      </c>
      <c r="AI66" s="99">
        <v>0</v>
      </c>
      <c r="AJ66" s="99">
        <v>450487.75460434001</v>
      </c>
      <c r="AK66" s="99">
        <v>0</v>
      </c>
      <c r="AL66" s="99">
        <v>0</v>
      </c>
      <c r="AM66" s="99">
        <v>9944.8369021415692</v>
      </c>
      <c r="AN66" s="99">
        <v>265090.67152404803</v>
      </c>
      <c r="AO66" s="99">
        <v>0</v>
      </c>
      <c r="AP66" s="99">
        <v>1215633.6678619401</v>
      </c>
      <c r="AQ66" s="99">
        <v>7851649.13171387</v>
      </c>
      <c r="AR66" s="99">
        <v>5956.5989054441498</v>
      </c>
      <c r="AS66" s="99">
        <v>27206.282659292199</v>
      </c>
      <c r="AT66" s="99">
        <v>0</v>
      </c>
      <c r="AU66" s="99">
        <v>0</v>
      </c>
      <c r="AV66" s="99">
        <v>0</v>
      </c>
      <c r="AW66" s="99">
        <v>0</v>
      </c>
      <c r="AX66" s="99">
        <v>1010061.33831787</v>
      </c>
      <c r="AY66" s="99">
        <v>221181.94732475301</v>
      </c>
      <c r="AZ66" s="99">
        <v>5095107.59130859</v>
      </c>
      <c r="BA66" s="99">
        <v>0</v>
      </c>
      <c r="BB66" s="99">
        <v>0</v>
      </c>
      <c r="BC66" s="99">
        <v>2772644.0266418499</v>
      </c>
      <c r="BD66" s="99">
        <v>0</v>
      </c>
      <c r="BE66" s="99">
        <v>0</v>
      </c>
      <c r="BF66" s="99">
        <v>61635.837911605799</v>
      </c>
      <c r="BG66" s="99">
        <v>634367.15227508498</v>
      </c>
      <c r="BH66" s="99">
        <v>0</v>
      </c>
      <c r="BI66" s="99">
        <v>94599.243371963501</v>
      </c>
      <c r="BJ66" s="99">
        <v>2973765.94000244</v>
      </c>
      <c r="BK66" s="99">
        <v>1229.7080220729099</v>
      </c>
      <c r="BL66" s="99">
        <v>3047.11058017612</v>
      </c>
      <c r="BM66" s="99">
        <v>0</v>
      </c>
      <c r="BN66" s="99">
        <v>0</v>
      </c>
      <c r="BO66" s="99">
        <v>0</v>
      </c>
      <c r="BP66" s="99">
        <v>0</v>
      </c>
      <c r="BQ66" s="99">
        <v>0</v>
      </c>
      <c r="BR66" s="99">
        <v>65577.465530395493</v>
      </c>
      <c r="BS66" s="99">
        <v>1940745.23445129</v>
      </c>
      <c r="BT66" s="99">
        <v>0</v>
      </c>
      <c r="BU66" s="99">
        <v>0</v>
      </c>
      <c r="BV66" s="99">
        <v>1108065.51805115</v>
      </c>
      <c r="BW66" s="99">
        <v>0</v>
      </c>
      <c r="BX66" s="99">
        <v>0</v>
      </c>
      <c r="BY66" s="99">
        <v>0</v>
      </c>
      <c r="BZ66" s="99">
        <v>0</v>
      </c>
      <c r="CA66" s="99">
        <v>10259.168729662901</v>
      </c>
      <c r="CB66" s="99">
        <v>1432572.9614868199</v>
      </c>
      <c r="CC66" s="99">
        <v>9019961.5270996094</v>
      </c>
      <c r="CD66" s="99">
        <v>3011080.36474609</v>
      </c>
      <c r="CE66" s="99">
        <v>53.347829913720503</v>
      </c>
      <c r="CF66" s="99">
        <v>13193.40734303</v>
      </c>
      <c r="CG66" s="99">
        <v>82702.459466934204</v>
      </c>
      <c r="CH66" s="99">
        <v>3040.5597984492802</v>
      </c>
      <c r="CI66" s="99">
        <v>10270.8829585314</v>
      </c>
      <c r="CJ66" s="99">
        <v>1447159.3663482701</v>
      </c>
      <c r="CK66" s="99">
        <v>9104096.74853516</v>
      </c>
      <c r="CL66" s="99">
        <v>3120519.4119873</v>
      </c>
      <c r="CM66" s="166">
        <v>10992.270515918701</v>
      </c>
      <c r="CN66" s="166">
        <v>1714905.1865692099</v>
      </c>
      <c r="CO66" s="166">
        <v>9734937.76416016</v>
      </c>
      <c r="CP66" s="99">
        <v>3120519.4119873</v>
      </c>
      <c r="CQ66" s="99">
        <v>10.697179793962301</v>
      </c>
      <c r="CR66" s="99">
        <v>2939.1587275266602</v>
      </c>
      <c r="CS66" s="99">
        <v>17547.8376865387</v>
      </c>
      <c r="CT66" s="99">
        <v>3073.8087460398701</v>
      </c>
      <c r="CU66" s="98">
        <v>8588.1366845949997</v>
      </c>
      <c r="CV66" s="98">
        <v>309.46252051499999</v>
      </c>
      <c r="CW66" s="98">
        <v>1445766.3688298499</v>
      </c>
      <c r="CX66" s="98">
        <v>9102663.9865665436</v>
      </c>
    </row>
    <row r="67" spans="1:102" x14ac:dyDescent="0.2">
      <c r="A67" s="98" t="s">
        <v>52</v>
      </c>
      <c r="B67" s="100">
        <v>38504</v>
      </c>
      <c r="C67" s="99">
        <v>0</v>
      </c>
      <c r="D67" s="99">
        <v>1091.3956988602899</v>
      </c>
      <c r="E67" s="99">
        <v>8111.6643617153204</v>
      </c>
      <c r="F67" s="99">
        <v>9.6044579949229991</v>
      </c>
      <c r="G67" s="99">
        <v>19.540830616839202</v>
      </c>
      <c r="H67" s="99">
        <v>0</v>
      </c>
      <c r="I67" s="99">
        <v>0</v>
      </c>
      <c r="J67" s="99">
        <v>0</v>
      </c>
      <c r="K67" s="99">
        <v>0</v>
      </c>
      <c r="L67" s="99">
        <v>212.162853706628</v>
      </c>
      <c r="M67" s="99">
        <v>207.25123822875301</v>
      </c>
      <c r="N67" s="99">
        <v>5408.3450696468399</v>
      </c>
      <c r="O67" s="99">
        <v>0</v>
      </c>
      <c r="P67" s="99">
        <v>0</v>
      </c>
      <c r="Q67" s="99">
        <v>3424.4346764981701</v>
      </c>
      <c r="R67" s="99">
        <v>0</v>
      </c>
      <c r="S67" s="99">
        <v>0</v>
      </c>
      <c r="T67" s="99">
        <v>44.753016629721998</v>
      </c>
      <c r="U67" s="99">
        <v>721.71463612467096</v>
      </c>
      <c r="V67" s="99">
        <v>0</v>
      </c>
      <c r="W67" s="99">
        <v>106825.0206604</v>
      </c>
      <c r="X67" s="99">
        <v>1227890.5898132301</v>
      </c>
      <c r="Y67" s="99">
        <v>669.771029785275</v>
      </c>
      <c r="Z67" s="99">
        <v>5573.66579139233</v>
      </c>
      <c r="AA67" s="99">
        <v>0</v>
      </c>
      <c r="AB67" s="99">
        <v>0</v>
      </c>
      <c r="AC67" s="99">
        <v>0</v>
      </c>
      <c r="AD67" s="99">
        <v>0</v>
      </c>
      <c r="AE67" s="99">
        <v>9933.6515836715698</v>
      </c>
      <c r="AF67" s="99">
        <v>25289.668191909801</v>
      </c>
      <c r="AG67" s="99">
        <v>768006.12924957299</v>
      </c>
      <c r="AH67" s="99">
        <v>0</v>
      </c>
      <c r="AI67" s="99">
        <v>0</v>
      </c>
      <c r="AJ67" s="99">
        <v>539812.7734375</v>
      </c>
      <c r="AK67" s="99">
        <v>0</v>
      </c>
      <c r="AL67" s="99">
        <v>0</v>
      </c>
      <c r="AM67" s="99">
        <v>10929.6983425617</v>
      </c>
      <c r="AN67" s="99">
        <v>285996.09152221697</v>
      </c>
      <c r="AO67" s="99">
        <v>0</v>
      </c>
      <c r="AP67" s="99">
        <v>919723.70121765102</v>
      </c>
      <c r="AQ67" s="99">
        <v>7722004.3298950205</v>
      </c>
      <c r="AR67" s="99">
        <v>5882.2798431515703</v>
      </c>
      <c r="AS67" s="99">
        <v>35051.854716301001</v>
      </c>
      <c r="AT67" s="99">
        <v>0</v>
      </c>
      <c r="AU67" s="99">
        <v>0</v>
      </c>
      <c r="AV67" s="99">
        <v>0</v>
      </c>
      <c r="AW67" s="99">
        <v>0</v>
      </c>
      <c r="AX67" s="99">
        <v>65781.434888839707</v>
      </c>
      <c r="AY67" s="99">
        <v>163490.577295303</v>
      </c>
      <c r="AZ67" s="99">
        <v>4857456.6266479502</v>
      </c>
      <c r="BA67" s="99">
        <v>0</v>
      </c>
      <c r="BB67" s="99">
        <v>0</v>
      </c>
      <c r="BC67" s="99">
        <v>3438204.0203857399</v>
      </c>
      <c r="BD67" s="99">
        <v>0</v>
      </c>
      <c r="BE67" s="99">
        <v>0</v>
      </c>
      <c r="BF67" s="99">
        <v>68183.149760246306</v>
      </c>
      <c r="BG67" s="99">
        <v>705441.23636627197</v>
      </c>
      <c r="BH67" s="99">
        <v>0</v>
      </c>
      <c r="BI67" s="99">
        <v>225941.82163429301</v>
      </c>
      <c r="BJ67" s="99">
        <v>2964237.9598693801</v>
      </c>
      <c r="BK67" s="99">
        <v>1088.82587847114</v>
      </c>
      <c r="BL67" s="99">
        <v>4241.2872775793103</v>
      </c>
      <c r="BM67" s="99">
        <v>0</v>
      </c>
      <c r="BN67" s="99">
        <v>0</v>
      </c>
      <c r="BO67" s="99">
        <v>0</v>
      </c>
      <c r="BP67" s="99">
        <v>0</v>
      </c>
      <c r="BQ67" s="99">
        <v>0</v>
      </c>
      <c r="BR67" s="99">
        <v>50282.521554946899</v>
      </c>
      <c r="BS67" s="99">
        <v>1875744.29629517</v>
      </c>
      <c r="BT67" s="99">
        <v>0</v>
      </c>
      <c r="BU67" s="99">
        <v>0</v>
      </c>
      <c r="BV67" s="99">
        <v>1295254.05741882</v>
      </c>
      <c r="BW67" s="99">
        <v>0</v>
      </c>
      <c r="BX67" s="99">
        <v>0</v>
      </c>
      <c r="BY67" s="99">
        <v>0</v>
      </c>
      <c r="BZ67" s="99">
        <v>0</v>
      </c>
      <c r="CA67" s="99">
        <v>9194.8947864770907</v>
      </c>
      <c r="CB67" s="99">
        <v>1370529.76689148</v>
      </c>
      <c r="CC67" s="99">
        <v>8722502.18359375</v>
      </c>
      <c r="CD67" s="99">
        <v>3268746.3445129399</v>
      </c>
      <c r="CE67" s="99">
        <v>61.154313477687502</v>
      </c>
      <c r="CF67" s="99">
        <v>14548.1684465408</v>
      </c>
      <c r="CG67" s="99">
        <v>91108.059932708697</v>
      </c>
      <c r="CH67" s="99">
        <v>4239.8511761426898</v>
      </c>
      <c r="CI67" s="99">
        <v>9282.6194962263107</v>
      </c>
      <c r="CJ67" s="99">
        <v>1384130.42651367</v>
      </c>
      <c r="CK67" s="99">
        <v>8811138.2487793006</v>
      </c>
      <c r="CL67" s="99">
        <v>3230444.7225647001</v>
      </c>
      <c r="CM67" s="166">
        <v>9988.2128051519394</v>
      </c>
      <c r="CN67" s="166">
        <v>1664161.08901978</v>
      </c>
      <c r="CO67" s="166">
        <v>9483152.9188232403</v>
      </c>
      <c r="CP67" s="99">
        <v>3230444.7225647001</v>
      </c>
      <c r="CQ67" s="99">
        <v>14.968975692987399</v>
      </c>
      <c r="CR67" s="99">
        <v>4053.3048142492798</v>
      </c>
      <c r="CS67" s="99">
        <v>25643.626639604601</v>
      </c>
      <c r="CT67" s="99">
        <v>4657.0414147376996</v>
      </c>
      <c r="CU67" s="98">
        <v>8535.226549252</v>
      </c>
      <c r="CV67" s="98">
        <v>390.47188783799999</v>
      </c>
      <c r="CW67" s="98">
        <v>1385077.9353380208</v>
      </c>
      <c r="CX67" s="98">
        <v>8813610.2435264587</v>
      </c>
    </row>
    <row r="68" spans="1:102" x14ac:dyDescent="0.2">
      <c r="A68" s="98" t="s">
        <v>52</v>
      </c>
      <c r="B68" s="100">
        <v>38596</v>
      </c>
      <c r="C68" s="99">
        <v>0</v>
      </c>
      <c r="D68" s="99">
        <v>1176.6357792019801</v>
      </c>
      <c r="E68" s="99">
        <v>7835.66468280554</v>
      </c>
      <c r="F68" s="99">
        <v>8.2659551979741099</v>
      </c>
      <c r="G68" s="99">
        <v>26.597377129830399</v>
      </c>
      <c r="H68" s="99">
        <v>0</v>
      </c>
      <c r="I68" s="99">
        <v>0</v>
      </c>
      <c r="J68" s="99">
        <v>0</v>
      </c>
      <c r="K68" s="99">
        <v>0</v>
      </c>
      <c r="L68" s="99">
        <v>200.89803784899399</v>
      </c>
      <c r="M68" s="99">
        <v>194.402891272679</v>
      </c>
      <c r="N68" s="99">
        <v>5130.07965856791</v>
      </c>
      <c r="O68" s="99">
        <v>0</v>
      </c>
      <c r="P68" s="99">
        <v>0</v>
      </c>
      <c r="Q68" s="99">
        <v>3578.0037943422799</v>
      </c>
      <c r="R68" s="99">
        <v>0</v>
      </c>
      <c r="S68" s="99">
        <v>0</v>
      </c>
      <c r="T68" s="99">
        <v>39.024473180063097</v>
      </c>
      <c r="U68" s="99">
        <v>741.57949417084501</v>
      </c>
      <c r="V68" s="99">
        <v>0</v>
      </c>
      <c r="W68" s="99">
        <v>138721.74439430199</v>
      </c>
      <c r="X68" s="99">
        <v>1185205.3097381601</v>
      </c>
      <c r="Y68" s="99">
        <v>586.91351009905304</v>
      </c>
      <c r="Z68" s="99">
        <v>7455.0565333366403</v>
      </c>
      <c r="AA68" s="99">
        <v>0</v>
      </c>
      <c r="AB68" s="99">
        <v>0</v>
      </c>
      <c r="AC68" s="99">
        <v>0</v>
      </c>
      <c r="AD68" s="99">
        <v>0</v>
      </c>
      <c r="AE68" s="99">
        <v>8330.4232057332993</v>
      </c>
      <c r="AF68" s="99">
        <v>24229.5562574863</v>
      </c>
      <c r="AG68" s="99">
        <v>731019.39495086705</v>
      </c>
      <c r="AH68" s="99">
        <v>0</v>
      </c>
      <c r="AI68" s="99">
        <v>0</v>
      </c>
      <c r="AJ68" s="99">
        <v>557264.68086242699</v>
      </c>
      <c r="AK68" s="99">
        <v>0</v>
      </c>
      <c r="AL68" s="99">
        <v>0</v>
      </c>
      <c r="AM68" s="99">
        <v>9449.9095591306705</v>
      </c>
      <c r="AN68" s="99">
        <v>281278.34233474702</v>
      </c>
      <c r="AO68" s="99">
        <v>0</v>
      </c>
      <c r="AP68" s="99">
        <v>1052766.60435486</v>
      </c>
      <c r="AQ68" s="99">
        <v>7613341.34338379</v>
      </c>
      <c r="AR68" s="99">
        <v>4213.6964872479402</v>
      </c>
      <c r="AS68" s="99">
        <v>46896.1162676811</v>
      </c>
      <c r="AT68" s="99">
        <v>0</v>
      </c>
      <c r="AU68" s="99">
        <v>0</v>
      </c>
      <c r="AV68" s="99">
        <v>0</v>
      </c>
      <c r="AW68" s="99">
        <v>0</v>
      </c>
      <c r="AX68" s="99">
        <v>56071.430850028999</v>
      </c>
      <c r="AY68" s="99">
        <v>162509.32812881499</v>
      </c>
      <c r="AZ68" s="99">
        <v>4711968.42150879</v>
      </c>
      <c r="BA68" s="99">
        <v>0</v>
      </c>
      <c r="BB68" s="99">
        <v>0</v>
      </c>
      <c r="BC68" s="99">
        <v>3678242.7926330599</v>
      </c>
      <c r="BD68" s="99">
        <v>0</v>
      </c>
      <c r="BE68" s="99">
        <v>0</v>
      </c>
      <c r="BF68" s="99">
        <v>59228.489656925201</v>
      </c>
      <c r="BG68" s="99">
        <v>696560.09446716297</v>
      </c>
      <c r="BH68" s="99">
        <v>0</v>
      </c>
      <c r="BI68" s="99">
        <v>186888.61669731099</v>
      </c>
      <c r="BJ68" s="99">
        <v>2927792.2660827599</v>
      </c>
      <c r="BK68" s="99">
        <v>898.125898942351</v>
      </c>
      <c r="BL68" s="99">
        <v>7195.9045943617803</v>
      </c>
      <c r="BM68" s="99">
        <v>0</v>
      </c>
      <c r="BN68" s="99">
        <v>0</v>
      </c>
      <c r="BO68" s="99">
        <v>0</v>
      </c>
      <c r="BP68" s="99">
        <v>0</v>
      </c>
      <c r="BQ68" s="99">
        <v>0</v>
      </c>
      <c r="BR68" s="99">
        <v>42300.2242908478</v>
      </c>
      <c r="BS68" s="99">
        <v>1760790.81176758</v>
      </c>
      <c r="BT68" s="99">
        <v>0</v>
      </c>
      <c r="BU68" s="99">
        <v>0</v>
      </c>
      <c r="BV68" s="99">
        <v>1305153.12471008</v>
      </c>
      <c r="BW68" s="99">
        <v>0</v>
      </c>
      <c r="BX68" s="99">
        <v>0</v>
      </c>
      <c r="BY68" s="99">
        <v>0</v>
      </c>
      <c r="BZ68" s="99">
        <v>0</v>
      </c>
      <c r="CA68" s="99">
        <v>9018.8941202163696</v>
      </c>
      <c r="CB68" s="99">
        <v>1338315.9032745401</v>
      </c>
      <c r="CC68" s="99">
        <v>8636039.2600097694</v>
      </c>
      <c r="CD68" s="99">
        <v>3140469.60900879</v>
      </c>
      <c r="CE68" s="99">
        <v>59.2574959616177</v>
      </c>
      <c r="CF68" s="99">
        <v>15376.026927709599</v>
      </c>
      <c r="CG68" s="99">
        <v>97976.669949531599</v>
      </c>
      <c r="CH68" s="99">
        <v>7204.6694729328201</v>
      </c>
      <c r="CI68" s="99">
        <v>9078.8348205089605</v>
      </c>
      <c r="CJ68" s="99">
        <v>1353523.8896179199</v>
      </c>
      <c r="CK68" s="99">
        <v>8733368.90380859</v>
      </c>
      <c r="CL68" s="99">
        <v>3126870.9303283701</v>
      </c>
      <c r="CM68" s="166">
        <v>9808.5798505544699</v>
      </c>
      <c r="CN68" s="166">
        <v>1639347.3699646001</v>
      </c>
      <c r="CO68" s="166">
        <v>9428678.3105468806</v>
      </c>
      <c r="CP68" s="99">
        <v>3126870.9303283701</v>
      </c>
      <c r="CQ68" s="99">
        <v>22.4980223199818</v>
      </c>
      <c r="CR68" s="99">
        <v>5688.6234881281898</v>
      </c>
      <c r="CS68" s="99">
        <v>37977.558859348297</v>
      </c>
      <c r="CT68" s="99">
        <v>6596.1321994662303</v>
      </c>
      <c r="CU68" s="98">
        <v>8156.3283222560003</v>
      </c>
      <c r="CV68" s="98">
        <v>491.14027689800002</v>
      </c>
      <c r="CW68" s="98">
        <v>1353691.9302022497</v>
      </c>
      <c r="CX68" s="98">
        <v>8734015.9299593009</v>
      </c>
    </row>
    <row r="69" spans="1:102" x14ac:dyDescent="0.2">
      <c r="A69" s="98" t="s">
        <v>52</v>
      </c>
      <c r="B69" s="100">
        <v>38687</v>
      </c>
      <c r="C69" s="99">
        <v>0</v>
      </c>
      <c r="D69" s="99">
        <v>1283.9377182126</v>
      </c>
      <c r="E69" s="99">
        <v>7582.8489804863902</v>
      </c>
      <c r="F69" s="99">
        <v>6.9254459129879304</v>
      </c>
      <c r="G69" s="99">
        <v>34.177189348731197</v>
      </c>
      <c r="H69" s="99">
        <v>0</v>
      </c>
      <c r="I69" s="99">
        <v>0</v>
      </c>
      <c r="J69" s="99">
        <v>0</v>
      </c>
      <c r="K69" s="99">
        <v>0</v>
      </c>
      <c r="L69" s="99">
        <v>152.39672244712699</v>
      </c>
      <c r="M69" s="99">
        <v>175.613965310156</v>
      </c>
      <c r="N69" s="99">
        <v>4921.4613383412398</v>
      </c>
      <c r="O69" s="99">
        <v>0</v>
      </c>
      <c r="P69" s="99">
        <v>0</v>
      </c>
      <c r="Q69" s="99">
        <v>3647.0757804811001</v>
      </c>
      <c r="R69" s="99">
        <v>0</v>
      </c>
      <c r="S69" s="99">
        <v>0</v>
      </c>
      <c r="T69" s="99">
        <v>47.519029967021197</v>
      </c>
      <c r="U69" s="99">
        <v>766.09321113675799</v>
      </c>
      <c r="V69" s="99">
        <v>0</v>
      </c>
      <c r="W69" s="99">
        <v>160000.276002884</v>
      </c>
      <c r="X69" s="99">
        <v>1149728.5070953399</v>
      </c>
      <c r="Y69" s="99">
        <v>461.630310680717</v>
      </c>
      <c r="Z69" s="99">
        <v>8503.6264582872409</v>
      </c>
      <c r="AA69" s="99">
        <v>0</v>
      </c>
      <c r="AB69" s="99">
        <v>0</v>
      </c>
      <c r="AC69" s="99">
        <v>0</v>
      </c>
      <c r="AD69" s="99">
        <v>0</v>
      </c>
      <c r="AE69" s="99">
        <v>8275.8475422859192</v>
      </c>
      <c r="AF69" s="99">
        <v>22774.610187053699</v>
      </c>
      <c r="AG69" s="99">
        <v>698145.28833770799</v>
      </c>
      <c r="AH69" s="99">
        <v>0</v>
      </c>
      <c r="AI69" s="99">
        <v>0</v>
      </c>
      <c r="AJ69" s="99">
        <v>575868.71627807606</v>
      </c>
      <c r="AK69" s="99">
        <v>0</v>
      </c>
      <c r="AL69" s="99">
        <v>0</v>
      </c>
      <c r="AM69" s="99">
        <v>10714.3492319584</v>
      </c>
      <c r="AN69" s="99">
        <v>299590.87730789202</v>
      </c>
      <c r="AO69" s="99">
        <v>0</v>
      </c>
      <c r="AP69" s="99">
        <v>1079919.1928253199</v>
      </c>
      <c r="AQ69" s="99">
        <v>7447888.39489746</v>
      </c>
      <c r="AR69" s="99">
        <v>3521.3179297745201</v>
      </c>
      <c r="AS69" s="99">
        <v>56053.642989158601</v>
      </c>
      <c r="AT69" s="99">
        <v>0</v>
      </c>
      <c r="AU69" s="99">
        <v>0</v>
      </c>
      <c r="AV69" s="99">
        <v>0</v>
      </c>
      <c r="AW69" s="99">
        <v>0</v>
      </c>
      <c r="AX69" s="99">
        <v>58802.860529422796</v>
      </c>
      <c r="AY69" s="99">
        <v>154287.90432739299</v>
      </c>
      <c r="AZ69" s="99">
        <v>4556366.3479614304</v>
      </c>
      <c r="BA69" s="99">
        <v>0</v>
      </c>
      <c r="BB69" s="99">
        <v>0</v>
      </c>
      <c r="BC69" s="99">
        <v>3821681.8507080101</v>
      </c>
      <c r="BD69" s="99">
        <v>0</v>
      </c>
      <c r="BE69" s="99">
        <v>0</v>
      </c>
      <c r="BF69" s="99">
        <v>69088.641435623198</v>
      </c>
      <c r="BG69" s="99">
        <v>757723.00119018601</v>
      </c>
      <c r="BH69" s="99">
        <v>0</v>
      </c>
      <c r="BI69" s="99">
        <v>198803.62467765799</v>
      </c>
      <c r="BJ69" s="99">
        <v>2944045.3506774898</v>
      </c>
      <c r="BK69" s="99">
        <v>646.32556357234705</v>
      </c>
      <c r="BL69" s="99">
        <v>7708.5779080390903</v>
      </c>
      <c r="BM69" s="99">
        <v>0</v>
      </c>
      <c r="BN69" s="99">
        <v>0</v>
      </c>
      <c r="BO69" s="99">
        <v>0</v>
      </c>
      <c r="BP69" s="99">
        <v>0</v>
      </c>
      <c r="BQ69" s="99">
        <v>0</v>
      </c>
      <c r="BR69" s="99">
        <v>36981.812755584702</v>
      </c>
      <c r="BS69" s="99">
        <v>1718983.86734009</v>
      </c>
      <c r="BT69" s="99">
        <v>0</v>
      </c>
      <c r="BU69" s="99">
        <v>0</v>
      </c>
      <c r="BV69" s="99">
        <v>1324604.2942047101</v>
      </c>
      <c r="BW69" s="99">
        <v>0</v>
      </c>
      <c r="BX69" s="99">
        <v>0</v>
      </c>
      <c r="BY69" s="99">
        <v>0</v>
      </c>
      <c r="BZ69" s="99">
        <v>0</v>
      </c>
      <c r="CA69" s="99">
        <v>8866.3973546028101</v>
      </c>
      <c r="CB69" s="99">
        <v>1309742.8317108201</v>
      </c>
      <c r="CC69" s="99">
        <v>8517937.9729003906</v>
      </c>
      <c r="CD69" s="99">
        <v>3100387.2774963402</v>
      </c>
      <c r="CE69" s="99">
        <v>70.833686401136205</v>
      </c>
      <c r="CF69" s="99">
        <v>16369.829001545901</v>
      </c>
      <c r="CG69" s="99">
        <v>107793.408930779</v>
      </c>
      <c r="CH69" s="99">
        <v>7717.9368898868597</v>
      </c>
      <c r="CI69" s="99">
        <v>8943.9444216489792</v>
      </c>
      <c r="CJ69" s="99">
        <v>1325836.92601013</v>
      </c>
      <c r="CK69" s="99">
        <v>8626873.2318115197</v>
      </c>
      <c r="CL69" s="99">
        <v>3064001.1764831501</v>
      </c>
      <c r="CM69" s="166">
        <v>9684.1747195720709</v>
      </c>
      <c r="CN69" s="166">
        <v>1626487.68522644</v>
      </c>
      <c r="CO69" s="166">
        <v>9421982.08203125</v>
      </c>
      <c r="CP69" s="99">
        <v>3064001.1764831501</v>
      </c>
      <c r="CQ69" s="99">
        <v>23.213763206964401</v>
      </c>
      <c r="CR69" s="99">
        <v>5596.0812219381296</v>
      </c>
      <c r="CS69" s="99">
        <v>40298.008258819602</v>
      </c>
      <c r="CT69" s="99">
        <v>7580.3247795104999</v>
      </c>
      <c r="CU69" s="98">
        <v>7817.4751963959998</v>
      </c>
      <c r="CV69" s="98">
        <v>597.87197473399999</v>
      </c>
      <c r="CW69" s="98">
        <v>1326112.660712366</v>
      </c>
      <c r="CX69" s="98">
        <v>8625731.3818311691</v>
      </c>
    </row>
    <row r="70" spans="1:102" x14ac:dyDescent="0.2">
      <c r="A70" s="98" t="s">
        <v>52</v>
      </c>
      <c r="B70" s="100">
        <v>38777</v>
      </c>
      <c r="C70" s="99">
        <v>0</v>
      </c>
      <c r="D70" s="99">
        <v>1431.2756934762001</v>
      </c>
      <c r="E70" s="99">
        <v>7344.3816238045702</v>
      </c>
      <c r="F70" s="99">
        <v>5.9576104319421601</v>
      </c>
      <c r="G70" s="99">
        <v>42.688902710564399</v>
      </c>
      <c r="H70" s="99">
        <v>0</v>
      </c>
      <c r="I70" s="99">
        <v>0</v>
      </c>
      <c r="J70" s="99">
        <v>0</v>
      </c>
      <c r="K70" s="99">
        <v>0</v>
      </c>
      <c r="L70" s="99">
        <v>84.187728821299999</v>
      </c>
      <c r="M70" s="99">
        <v>171.72498138435199</v>
      </c>
      <c r="N70" s="99">
        <v>4739.4871342182196</v>
      </c>
      <c r="O70" s="99">
        <v>37.783801271580202</v>
      </c>
      <c r="P70" s="99">
        <v>0</v>
      </c>
      <c r="Q70" s="99">
        <v>3728.86553663015</v>
      </c>
      <c r="R70" s="99">
        <v>9.2381655710050801</v>
      </c>
      <c r="S70" s="99">
        <v>0</v>
      </c>
      <c r="T70" s="99">
        <v>38.464249765500398</v>
      </c>
      <c r="U70" s="99">
        <v>791.34744578599896</v>
      </c>
      <c r="V70" s="99">
        <v>0</v>
      </c>
      <c r="W70" s="99">
        <v>196299.25137329099</v>
      </c>
      <c r="X70" s="99">
        <v>1122038.4841918901</v>
      </c>
      <c r="Y70" s="99">
        <v>500.29520218074299</v>
      </c>
      <c r="Z70" s="99">
        <v>9304.9609351158106</v>
      </c>
      <c r="AA70" s="99">
        <v>0</v>
      </c>
      <c r="AB70" s="99">
        <v>0</v>
      </c>
      <c r="AC70" s="99">
        <v>0</v>
      </c>
      <c r="AD70" s="99">
        <v>0</v>
      </c>
      <c r="AE70" s="99">
        <v>5176.7926210164997</v>
      </c>
      <c r="AF70" s="99">
        <v>23716.7937107086</v>
      </c>
      <c r="AG70" s="99">
        <v>682291.41328430199</v>
      </c>
      <c r="AH70" s="99">
        <v>2706.45526635647</v>
      </c>
      <c r="AI70" s="99">
        <v>0</v>
      </c>
      <c r="AJ70" s="99">
        <v>602564.159713745</v>
      </c>
      <c r="AK70" s="99">
        <v>1398.8396017104401</v>
      </c>
      <c r="AL70" s="99">
        <v>0</v>
      </c>
      <c r="AM70" s="99">
        <v>8568.2266235351599</v>
      </c>
      <c r="AN70" s="99">
        <v>308143.89791488601</v>
      </c>
      <c r="AO70" s="99">
        <v>0</v>
      </c>
      <c r="AP70" s="99">
        <v>1330328.77624512</v>
      </c>
      <c r="AQ70" s="99">
        <v>7345101.4628295898</v>
      </c>
      <c r="AR70" s="99">
        <v>3889.73275136948</v>
      </c>
      <c r="AS70" s="99">
        <v>63773.265203476003</v>
      </c>
      <c r="AT70" s="99">
        <v>0</v>
      </c>
      <c r="AU70" s="99">
        <v>0</v>
      </c>
      <c r="AV70" s="99">
        <v>0</v>
      </c>
      <c r="AW70" s="99">
        <v>0</v>
      </c>
      <c r="AX70" s="99">
        <v>35732.080542564399</v>
      </c>
      <c r="AY70" s="99">
        <v>162669.93034744301</v>
      </c>
      <c r="AZ70" s="99">
        <v>4453155.6256713904</v>
      </c>
      <c r="BA70" s="99">
        <v>19698.543310642199</v>
      </c>
      <c r="BB70" s="99">
        <v>0</v>
      </c>
      <c r="BC70" s="99">
        <v>4024696.1877441402</v>
      </c>
      <c r="BD70" s="99">
        <v>9393.0895675420797</v>
      </c>
      <c r="BE70" s="99">
        <v>0</v>
      </c>
      <c r="BF70" s="99">
        <v>56657.350314140298</v>
      </c>
      <c r="BG70" s="99">
        <v>793017.95775604201</v>
      </c>
      <c r="BH70" s="99">
        <v>0</v>
      </c>
      <c r="BI70" s="99">
        <v>257747.224168777</v>
      </c>
      <c r="BJ70" s="99">
        <v>2787924.9966430701</v>
      </c>
      <c r="BK70" s="99">
        <v>736.00112754106499</v>
      </c>
      <c r="BL70" s="99">
        <v>8838.8508274555206</v>
      </c>
      <c r="BM70" s="99">
        <v>0</v>
      </c>
      <c r="BN70" s="99">
        <v>0</v>
      </c>
      <c r="BO70" s="99">
        <v>0</v>
      </c>
      <c r="BP70" s="99">
        <v>0</v>
      </c>
      <c r="BQ70" s="99">
        <v>0</v>
      </c>
      <c r="BR70" s="99">
        <v>39848.514071941398</v>
      </c>
      <c r="BS70" s="99">
        <v>1687259.45083618</v>
      </c>
      <c r="BT70" s="99">
        <v>3861.3687159121</v>
      </c>
      <c r="BU70" s="99">
        <v>0</v>
      </c>
      <c r="BV70" s="99">
        <v>1353227.58055115</v>
      </c>
      <c r="BW70" s="99">
        <v>972.10461318492901</v>
      </c>
      <c r="BX70" s="99">
        <v>0</v>
      </c>
      <c r="BY70" s="99">
        <v>0</v>
      </c>
      <c r="BZ70" s="99">
        <v>0</v>
      </c>
      <c r="CA70" s="99">
        <v>8778.4094227552396</v>
      </c>
      <c r="CB70" s="99">
        <v>1291729.6705932601</v>
      </c>
      <c r="CC70" s="99">
        <v>8774137.9450683594</v>
      </c>
      <c r="CD70" s="99">
        <v>2996743.7950744601</v>
      </c>
      <c r="CE70" s="99">
        <v>75.218886802904294</v>
      </c>
      <c r="CF70" s="99">
        <v>16389.178019285198</v>
      </c>
      <c r="CG70" s="99">
        <v>111586.126656532</v>
      </c>
      <c r="CH70" s="99">
        <v>8938.5248132944107</v>
      </c>
      <c r="CI70" s="99">
        <v>8826.9231656789798</v>
      </c>
      <c r="CJ70" s="99">
        <v>1308078.77130127</v>
      </c>
      <c r="CK70" s="99">
        <v>8883365.3433837909</v>
      </c>
      <c r="CL70" s="99">
        <v>3099909.7646789602</v>
      </c>
      <c r="CM70" s="166">
        <v>9656.6744368076306</v>
      </c>
      <c r="CN70" s="166">
        <v>1614729.2263641399</v>
      </c>
      <c r="CO70" s="166">
        <v>9662654.9989013709</v>
      </c>
      <c r="CP70" s="99">
        <v>3099909.7646789602</v>
      </c>
      <c r="CQ70" s="99">
        <v>27.2935011999216</v>
      </c>
      <c r="CR70" s="99">
        <v>6063.7307016253499</v>
      </c>
      <c r="CS70" s="99">
        <v>41043.927850723303</v>
      </c>
      <c r="CT70" s="99">
        <v>7986.1571543216696</v>
      </c>
      <c r="CU70" s="98">
        <v>7492.3516317699996</v>
      </c>
      <c r="CV70" s="98">
        <v>684.05274283200004</v>
      </c>
      <c r="CW70" s="98">
        <v>1308118.8486125453</v>
      </c>
      <c r="CX70" s="98">
        <v>8885724.0717248917</v>
      </c>
    </row>
    <row r="71" spans="1:102" x14ac:dyDescent="0.2">
      <c r="A71" s="98" t="s">
        <v>52</v>
      </c>
      <c r="B71" s="100">
        <v>38869</v>
      </c>
      <c r="C71" s="99">
        <v>0</v>
      </c>
      <c r="D71" s="99">
        <v>1521.9482611119699</v>
      </c>
      <c r="E71" s="99">
        <v>6982.1283597350102</v>
      </c>
      <c r="F71" s="99">
        <v>7.0471982319722901</v>
      </c>
      <c r="G71" s="99">
        <v>46.912789117544897</v>
      </c>
      <c r="H71" s="99">
        <v>0</v>
      </c>
      <c r="I71" s="99">
        <v>0</v>
      </c>
      <c r="J71" s="99">
        <v>0</v>
      </c>
      <c r="K71" s="99">
        <v>0</v>
      </c>
      <c r="L71" s="99">
        <v>97.375300930812998</v>
      </c>
      <c r="M71" s="99">
        <v>159.32031011954001</v>
      </c>
      <c r="N71" s="99">
        <v>4555.6096680164301</v>
      </c>
      <c r="O71" s="99">
        <v>50.771360849495998</v>
      </c>
      <c r="P71" s="99">
        <v>0</v>
      </c>
      <c r="Q71" s="99">
        <v>3691.8295572400102</v>
      </c>
      <c r="R71" s="99">
        <v>8.7808469982119295</v>
      </c>
      <c r="S71" s="99">
        <v>0</v>
      </c>
      <c r="T71" s="99">
        <v>33.487584315706002</v>
      </c>
      <c r="U71" s="99">
        <v>821.25982275605202</v>
      </c>
      <c r="V71" s="99">
        <v>0</v>
      </c>
      <c r="W71" s="99">
        <v>185706.580625534</v>
      </c>
      <c r="X71" s="99">
        <v>1083492.47450256</v>
      </c>
      <c r="Y71" s="99">
        <v>516.591707482934</v>
      </c>
      <c r="Z71" s="99">
        <v>11120.596865654001</v>
      </c>
      <c r="AA71" s="99">
        <v>0</v>
      </c>
      <c r="AB71" s="99">
        <v>0</v>
      </c>
      <c r="AC71" s="99">
        <v>0</v>
      </c>
      <c r="AD71" s="99">
        <v>0</v>
      </c>
      <c r="AE71" s="99">
        <v>7572.9347314238503</v>
      </c>
      <c r="AF71" s="99">
        <v>20677.199157953299</v>
      </c>
      <c r="AG71" s="99">
        <v>673309.42822265602</v>
      </c>
      <c r="AH71" s="99">
        <v>2986.5517665743801</v>
      </c>
      <c r="AI71" s="99">
        <v>0</v>
      </c>
      <c r="AJ71" s="99">
        <v>577264.87114715599</v>
      </c>
      <c r="AK71" s="99">
        <v>2210.9918794333898</v>
      </c>
      <c r="AL71" s="99">
        <v>0</v>
      </c>
      <c r="AM71" s="99">
        <v>7711.4938893914205</v>
      </c>
      <c r="AN71" s="99">
        <v>319162.59540557902</v>
      </c>
      <c r="AO71" s="99">
        <v>0</v>
      </c>
      <c r="AP71" s="99">
        <v>1422816.2766418499</v>
      </c>
      <c r="AQ71" s="99">
        <v>7160210.50598145</v>
      </c>
      <c r="AR71" s="99">
        <v>3964.8053223788702</v>
      </c>
      <c r="AS71" s="99">
        <v>77879.154305458098</v>
      </c>
      <c r="AT71" s="99">
        <v>0</v>
      </c>
      <c r="AU71" s="99">
        <v>0</v>
      </c>
      <c r="AV71" s="99">
        <v>0</v>
      </c>
      <c r="AW71" s="99">
        <v>0</v>
      </c>
      <c r="AX71" s="99">
        <v>51994.457698822</v>
      </c>
      <c r="AY71" s="99">
        <v>141103.82221794099</v>
      </c>
      <c r="AZ71" s="99">
        <v>4460592.7540283203</v>
      </c>
      <c r="BA71" s="99">
        <v>22329.164277791999</v>
      </c>
      <c r="BB71" s="99">
        <v>0</v>
      </c>
      <c r="BC71" s="99">
        <v>3907851.2757873498</v>
      </c>
      <c r="BD71" s="99">
        <v>15140.747705102</v>
      </c>
      <c r="BE71" s="99">
        <v>0</v>
      </c>
      <c r="BF71" s="99">
        <v>53329.766052246101</v>
      </c>
      <c r="BG71" s="99">
        <v>834805.11106109596</v>
      </c>
      <c r="BH71" s="99">
        <v>0</v>
      </c>
      <c r="BI71" s="99">
        <v>261056.132198334</v>
      </c>
      <c r="BJ71" s="99">
        <v>2531890.07171631</v>
      </c>
      <c r="BK71" s="99">
        <v>725.53336884826399</v>
      </c>
      <c r="BL71" s="99">
        <v>11715.9064456224</v>
      </c>
      <c r="BM71" s="99">
        <v>0</v>
      </c>
      <c r="BN71" s="99">
        <v>0</v>
      </c>
      <c r="BO71" s="99">
        <v>0</v>
      </c>
      <c r="BP71" s="99">
        <v>0</v>
      </c>
      <c r="BQ71" s="99">
        <v>0</v>
      </c>
      <c r="BR71" s="99">
        <v>34460.078722953796</v>
      </c>
      <c r="BS71" s="99">
        <v>1533871.9093170201</v>
      </c>
      <c r="BT71" s="99">
        <v>4387.5604466795903</v>
      </c>
      <c r="BU71" s="99">
        <v>0</v>
      </c>
      <c r="BV71" s="99">
        <v>1249086.9434966999</v>
      </c>
      <c r="BW71" s="99">
        <v>1574.0246256887899</v>
      </c>
      <c r="BX71" s="99">
        <v>0</v>
      </c>
      <c r="BY71" s="99">
        <v>0</v>
      </c>
      <c r="BZ71" s="99">
        <v>0</v>
      </c>
      <c r="CA71" s="99">
        <v>8505.4530624151193</v>
      </c>
      <c r="CB71" s="99">
        <v>1266887.70874023</v>
      </c>
      <c r="CC71" s="99">
        <v>8554960.87744141</v>
      </c>
      <c r="CD71" s="99">
        <v>2858985.73510742</v>
      </c>
      <c r="CE71" s="99">
        <v>73.936240634881003</v>
      </c>
      <c r="CF71" s="99">
        <v>17098.619453668602</v>
      </c>
      <c r="CG71" s="99">
        <v>117355.905615807</v>
      </c>
      <c r="CH71" s="99">
        <v>11771.746611475901</v>
      </c>
      <c r="CI71" s="99">
        <v>8598.3720414638501</v>
      </c>
      <c r="CJ71" s="99">
        <v>1284036.35775757</v>
      </c>
      <c r="CK71" s="99">
        <v>8674830.3507080097</v>
      </c>
      <c r="CL71" s="99">
        <v>2840562.8941040002</v>
      </c>
      <c r="CM71" s="166">
        <v>9410.9677289724405</v>
      </c>
      <c r="CN71" s="166">
        <v>1607168.8762817399</v>
      </c>
      <c r="CO71" s="166">
        <v>9488168.4965820294</v>
      </c>
      <c r="CP71" s="99">
        <v>2840562.8941040002</v>
      </c>
      <c r="CQ71" s="99">
        <v>30.8077122839168</v>
      </c>
      <c r="CR71" s="99">
        <v>7709.0035355687096</v>
      </c>
      <c r="CS71" s="99">
        <v>51979.242016315497</v>
      </c>
      <c r="CT71" s="99">
        <v>11055.0216108561</v>
      </c>
      <c r="CU71" s="98">
        <v>7145.3098736170004</v>
      </c>
      <c r="CV71" s="98">
        <v>754.19789795099996</v>
      </c>
      <c r="CW71" s="98">
        <v>1283986.3281938985</v>
      </c>
      <c r="CX71" s="98">
        <v>8672316.7830572166</v>
      </c>
    </row>
    <row r="72" spans="1:102" x14ac:dyDescent="0.2">
      <c r="A72" s="98" t="s">
        <v>52</v>
      </c>
      <c r="B72" s="100">
        <v>38961</v>
      </c>
      <c r="C72" s="99">
        <v>0</v>
      </c>
      <c r="D72" s="99">
        <v>1550.3681763708601</v>
      </c>
      <c r="E72" s="99">
        <v>6802.7158986926097</v>
      </c>
      <c r="F72" s="99">
        <v>7.1389379049651298</v>
      </c>
      <c r="G72" s="99">
        <v>49.711641910951599</v>
      </c>
      <c r="H72" s="99">
        <v>0</v>
      </c>
      <c r="I72" s="99">
        <v>0</v>
      </c>
      <c r="J72" s="99">
        <v>0</v>
      </c>
      <c r="K72" s="99">
        <v>0</v>
      </c>
      <c r="L72" s="99">
        <v>91.160327799618202</v>
      </c>
      <c r="M72" s="99">
        <v>157.13657032325901</v>
      </c>
      <c r="N72" s="99">
        <v>4422.7302032113103</v>
      </c>
      <c r="O72" s="99">
        <v>56.401864441577303</v>
      </c>
      <c r="P72" s="99">
        <v>0</v>
      </c>
      <c r="Q72" s="99">
        <v>3693.0337207317398</v>
      </c>
      <c r="R72" s="99">
        <v>14.2397271126974</v>
      </c>
      <c r="S72" s="99">
        <v>0</v>
      </c>
      <c r="T72" s="99">
        <v>30.186303181108102</v>
      </c>
      <c r="U72" s="99">
        <v>851.35511178523302</v>
      </c>
      <c r="V72" s="99">
        <v>0</v>
      </c>
      <c r="W72" s="99">
        <v>188951.942918777</v>
      </c>
      <c r="X72" s="99">
        <v>1052265.5015716599</v>
      </c>
      <c r="Y72" s="99">
        <v>498.75594190508099</v>
      </c>
      <c r="Z72" s="99">
        <v>10697.8101191521</v>
      </c>
      <c r="AA72" s="99">
        <v>0</v>
      </c>
      <c r="AB72" s="99">
        <v>0</v>
      </c>
      <c r="AC72" s="99">
        <v>0</v>
      </c>
      <c r="AD72" s="99">
        <v>0</v>
      </c>
      <c r="AE72" s="99">
        <v>6764.7629770040503</v>
      </c>
      <c r="AF72" s="99">
        <v>23322.647294282899</v>
      </c>
      <c r="AG72" s="99">
        <v>642620.62945556606</v>
      </c>
      <c r="AH72" s="99">
        <v>3991.3227788805998</v>
      </c>
      <c r="AI72" s="99">
        <v>0</v>
      </c>
      <c r="AJ72" s="99">
        <v>558720.37375640904</v>
      </c>
      <c r="AK72" s="99">
        <v>2930.6538716554601</v>
      </c>
      <c r="AL72" s="99">
        <v>0</v>
      </c>
      <c r="AM72" s="99">
        <v>6934.9227595329303</v>
      </c>
      <c r="AN72" s="99">
        <v>327714.80507278402</v>
      </c>
      <c r="AO72" s="99">
        <v>0</v>
      </c>
      <c r="AP72" s="99">
        <v>1338145.3994293199</v>
      </c>
      <c r="AQ72" s="99">
        <v>6977628.7962036096</v>
      </c>
      <c r="AR72" s="99">
        <v>4164.0340283513096</v>
      </c>
      <c r="AS72" s="99">
        <v>73783.848183631897</v>
      </c>
      <c r="AT72" s="99">
        <v>0</v>
      </c>
      <c r="AU72" s="99">
        <v>0</v>
      </c>
      <c r="AV72" s="99">
        <v>0</v>
      </c>
      <c r="AW72" s="99">
        <v>0</v>
      </c>
      <c r="AX72" s="99">
        <v>47430.951031684897</v>
      </c>
      <c r="AY72" s="99">
        <v>159344.97473526001</v>
      </c>
      <c r="AZ72" s="99">
        <v>4282939.89562988</v>
      </c>
      <c r="BA72" s="99">
        <v>30365.9630534649</v>
      </c>
      <c r="BB72" s="99">
        <v>0</v>
      </c>
      <c r="BC72" s="99">
        <v>3754882.8434143099</v>
      </c>
      <c r="BD72" s="99">
        <v>20681.8227787018</v>
      </c>
      <c r="BE72" s="99">
        <v>0</v>
      </c>
      <c r="BF72" s="99">
        <v>46256.941123485602</v>
      </c>
      <c r="BG72" s="99">
        <v>878889.12711334205</v>
      </c>
      <c r="BH72" s="99">
        <v>0</v>
      </c>
      <c r="BI72" s="99">
        <v>261722.014286041</v>
      </c>
      <c r="BJ72" s="99">
        <v>2505751.4257507301</v>
      </c>
      <c r="BK72" s="99">
        <v>683.14922704547598</v>
      </c>
      <c r="BL72" s="99">
        <v>12034.301709175101</v>
      </c>
      <c r="BM72" s="99">
        <v>0</v>
      </c>
      <c r="BN72" s="99">
        <v>0</v>
      </c>
      <c r="BO72" s="99">
        <v>0</v>
      </c>
      <c r="BP72" s="99">
        <v>0</v>
      </c>
      <c r="BQ72" s="99">
        <v>0</v>
      </c>
      <c r="BR72" s="99">
        <v>36985.042508125298</v>
      </c>
      <c r="BS72" s="99">
        <v>1463303.4560546901</v>
      </c>
      <c r="BT72" s="99">
        <v>5950.7993406653404</v>
      </c>
      <c r="BU72" s="99">
        <v>0</v>
      </c>
      <c r="BV72" s="99">
        <v>1248224.4004058801</v>
      </c>
      <c r="BW72" s="99">
        <v>2099.0640801787399</v>
      </c>
      <c r="BX72" s="99">
        <v>0</v>
      </c>
      <c r="BY72" s="99">
        <v>0</v>
      </c>
      <c r="BZ72" s="99">
        <v>0</v>
      </c>
      <c r="CA72" s="99">
        <v>8343.2089697122592</v>
      </c>
      <c r="CB72" s="99">
        <v>1256457.6667327899</v>
      </c>
      <c r="CC72" s="99">
        <v>8298530.6814575205</v>
      </c>
      <c r="CD72" s="99">
        <v>2780233.2250060998</v>
      </c>
      <c r="CE72" s="99">
        <v>74.112299956381307</v>
      </c>
      <c r="CF72" s="99">
        <v>16570.8699543476</v>
      </c>
      <c r="CG72" s="99">
        <v>113297.97863769501</v>
      </c>
      <c r="CH72" s="99">
        <v>12046.8756328821</v>
      </c>
      <c r="CI72" s="99">
        <v>8413.48414039612</v>
      </c>
      <c r="CJ72" s="99">
        <v>1272831.42024231</v>
      </c>
      <c r="CK72" s="99">
        <v>8410627.1721191406</v>
      </c>
      <c r="CL72" s="99">
        <v>2783396.1308593801</v>
      </c>
      <c r="CM72" s="166">
        <v>9264.6993068456704</v>
      </c>
      <c r="CN72" s="166">
        <v>1600771.53907776</v>
      </c>
      <c r="CO72" s="166">
        <v>9280434.9964599591</v>
      </c>
      <c r="CP72" s="99">
        <v>2783396.1308593801</v>
      </c>
      <c r="CQ72" s="99">
        <v>31.414015959948301</v>
      </c>
      <c r="CR72" s="99">
        <v>6744.9634621143296</v>
      </c>
      <c r="CS72" s="99">
        <v>47069.006712913499</v>
      </c>
      <c r="CT72" s="99">
        <v>9249.9039837122</v>
      </c>
      <c r="CU72" s="98">
        <v>6929.8768671139997</v>
      </c>
      <c r="CV72" s="98">
        <v>800.73261051400004</v>
      </c>
      <c r="CW72" s="98">
        <v>1273028.5366871376</v>
      </c>
      <c r="CX72" s="98">
        <v>8411828.6600952148</v>
      </c>
    </row>
    <row r="73" spans="1:102" x14ac:dyDescent="0.2">
      <c r="A73" s="98" t="s">
        <v>52</v>
      </c>
      <c r="B73" s="100">
        <v>39052</v>
      </c>
      <c r="C73" s="99">
        <v>0</v>
      </c>
      <c r="D73" s="99">
        <v>1635.2646066248401</v>
      </c>
      <c r="E73" s="99">
        <v>6639.0288270115898</v>
      </c>
      <c r="F73" s="99">
        <v>7.9405010309419604</v>
      </c>
      <c r="G73" s="99">
        <v>51.987270347774</v>
      </c>
      <c r="H73" s="99">
        <v>0</v>
      </c>
      <c r="I73" s="99">
        <v>0</v>
      </c>
      <c r="J73" s="99">
        <v>0</v>
      </c>
      <c r="K73" s="99">
        <v>0</v>
      </c>
      <c r="L73" s="99">
        <v>94.094702837057397</v>
      </c>
      <c r="M73" s="99">
        <v>160.24845267832299</v>
      </c>
      <c r="N73" s="99">
        <v>4268.2898690700504</v>
      </c>
      <c r="O73" s="99">
        <v>60.706933407578603</v>
      </c>
      <c r="P73" s="99">
        <v>0</v>
      </c>
      <c r="Q73" s="99">
        <v>3720.39504733682</v>
      </c>
      <c r="R73" s="99">
        <v>12.707505999133</v>
      </c>
      <c r="S73" s="99">
        <v>0</v>
      </c>
      <c r="T73" s="99">
        <v>24.4882902952377</v>
      </c>
      <c r="U73" s="99">
        <v>899.657052539289</v>
      </c>
      <c r="V73" s="99">
        <v>0</v>
      </c>
      <c r="W73" s="99">
        <v>204976.056470871</v>
      </c>
      <c r="X73" s="99">
        <v>1008831.23339081</v>
      </c>
      <c r="Y73" s="99">
        <v>580.94148179143701</v>
      </c>
      <c r="Z73" s="99">
        <v>12295.0009385347</v>
      </c>
      <c r="AA73" s="99">
        <v>0</v>
      </c>
      <c r="AB73" s="99">
        <v>0</v>
      </c>
      <c r="AC73" s="99">
        <v>0</v>
      </c>
      <c r="AD73" s="99">
        <v>0</v>
      </c>
      <c r="AE73" s="99">
        <v>8332.3875269889795</v>
      </c>
      <c r="AF73" s="99">
        <v>24748.267733573899</v>
      </c>
      <c r="AG73" s="99">
        <v>609941.66735076904</v>
      </c>
      <c r="AH73" s="99">
        <v>4575.3278712034198</v>
      </c>
      <c r="AI73" s="99">
        <v>0</v>
      </c>
      <c r="AJ73" s="99">
        <v>558560.16877746605</v>
      </c>
      <c r="AK73" s="99">
        <v>3483.1166935861102</v>
      </c>
      <c r="AL73" s="99">
        <v>0</v>
      </c>
      <c r="AM73" s="99">
        <v>5516.71388083696</v>
      </c>
      <c r="AN73" s="99">
        <v>343427.44103622402</v>
      </c>
      <c r="AO73" s="99">
        <v>0</v>
      </c>
      <c r="AP73" s="99">
        <v>1300707.8189392099</v>
      </c>
      <c r="AQ73" s="99">
        <v>6808062.13989258</v>
      </c>
      <c r="AR73" s="99">
        <v>5049.2567941546404</v>
      </c>
      <c r="AS73" s="99">
        <v>85622.219393730207</v>
      </c>
      <c r="AT73" s="99">
        <v>0</v>
      </c>
      <c r="AU73" s="99">
        <v>0</v>
      </c>
      <c r="AV73" s="99">
        <v>0</v>
      </c>
      <c r="AW73" s="99">
        <v>0</v>
      </c>
      <c r="AX73" s="99">
        <v>58369.924674510999</v>
      </c>
      <c r="AY73" s="99">
        <v>173545.73527908299</v>
      </c>
      <c r="AZ73" s="99">
        <v>4140680.02203369</v>
      </c>
      <c r="BA73" s="99">
        <v>35169.452041149103</v>
      </c>
      <c r="BB73" s="99">
        <v>0</v>
      </c>
      <c r="BC73" s="99">
        <v>3908722.99822998</v>
      </c>
      <c r="BD73" s="99">
        <v>24492.130104064901</v>
      </c>
      <c r="BE73" s="99">
        <v>0</v>
      </c>
      <c r="BF73" s="99">
        <v>37314.9676580429</v>
      </c>
      <c r="BG73" s="99">
        <v>924588.62780761695</v>
      </c>
      <c r="BH73" s="99">
        <v>0</v>
      </c>
      <c r="BI73" s="99">
        <v>277043.59563827497</v>
      </c>
      <c r="BJ73" s="99">
        <v>2437563.6059570299</v>
      </c>
      <c r="BK73" s="99">
        <v>842.531514339149</v>
      </c>
      <c r="BL73" s="99">
        <v>13730.4378805161</v>
      </c>
      <c r="BM73" s="99">
        <v>0</v>
      </c>
      <c r="BN73" s="99">
        <v>0</v>
      </c>
      <c r="BO73" s="99">
        <v>0</v>
      </c>
      <c r="BP73" s="99">
        <v>0</v>
      </c>
      <c r="BQ73" s="99">
        <v>0</v>
      </c>
      <c r="BR73" s="99">
        <v>39044.2744164467</v>
      </c>
      <c r="BS73" s="99">
        <v>1377539.28779602</v>
      </c>
      <c r="BT73" s="99">
        <v>6895.0521136522302</v>
      </c>
      <c r="BU73" s="99">
        <v>0</v>
      </c>
      <c r="BV73" s="99">
        <v>1251527.2463684101</v>
      </c>
      <c r="BW73" s="99">
        <v>2558.7799145281301</v>
      </c>
      <c r="BX73" s="99">
        <v>0</v>
      </c>
      <c r="BY73" s="99">
        <v>0</v>
      </c>
      <c r="BZ73" s="99">
        <v>0</v>
      </c>
      <c r="CA73" s="99">
        <v>8277.7495501041394</v>
      </c>
      <c r="CB73" s="99">
        <v>1176432.6784820601</v>
      </c>
      <c r="CC73" s="99">
        <v>8258905.0673828097</v>
      </c>
      <c r="CD73" s="99">
        <v>2682954.5749816899</v>
      </c>
      <c r="CE73" s="99">
        <v>71.888385156169505</v>
      </c>
      <c r="CF73" s="99">
        <v>17113.222737312299</v>
      </c>
      <c r="CG73" s="99">
        <v>117627.2178936</v>
      </c>
      <c r="CH73" s="99">
        <v>13744.430147409401</v>
      </c>
      <c r="CI73" s="99">
        <v>8357.9877135753595</v>
      </c>
      <c r="CJ73" s="99">
        <v>1193860.6928253199</v>
      </c>
      <c r="CK73" s="99">
        <v>8377280.6787719699</v>
      </c>
      <c r="CL73" s="99">
        <v>2656029.2911377</v>
      </c>
      <c r="CM73" s="166">
        <v>9211.75746881962</v>
      </c>
      <c r="CN73" s="166">
        <v>1543394.81639099</v>
      </c>
      <c r="CO73" s="166">
        <v>9329066.8333740197</v>
      </c>
      <c r="CP73" s="99">
        <v>2656029.2911377</v>
      </c>
      <c r="CQ73" s="99">
        <v>35.824286259710803</v>
      </c>
      <c r="CR73" s="99">
        <v>7891.7675449252101</v>
      </c>
      <c r="CS73" s="99">
        <v>56416.975087642699</v>
      </c>
      <c r="CT73" s="99">
        <v>11146.1156108379</v>
      </c>
      <c r="CU73" s="98">
        <v>6730.88327751</v>
      </c>
      <c r="CV73" s="98">
        <v>870.51906439599998</v>
      </c>
      <c r="CW73" s="98">
        <v>1193545.9012193724</v>
      </c>
      <c r="CX73" s="98">
        <v>8376532.2852764092</v>
      </c>
    </row>
    <row r="74" spans="1:102" x14ac:dyDescent="0.2">
      <c r="A74" s="98" t="s">
        <v>52</v>
      </c>
      <c r="B74" s="100">
        <v>39142</v>
      </c>
      <c r="C74" s="99">
        <v>0</v>
      </c>
      <c r="D74" s="99">
        <v>1725.95354220271</v>
      </c>
      <c r="E74" s="99">
        <v>6455.8976968526804</v>
      </c>
      <c r="F74" s="99">
        <v>7.6987937389640102</v>
      </c>
      <c r="G74" s="99">
        <v>50.508390924893298</v>
      </c>
      <c r="H74" s="99">
        <v>0</v>
      </c>
      <c r="I74" s="99">
        <v>0</v>
      </c>
      <c r="J74" s="99">
        <v>0</v>
      </c>
      <c r="K74" s="99">
        <v>0</v>
      </c>
      <c r="L74" s="99">
        <v>79.483838242478697</v>
      </c>
      <c r="M74" s="99">
        <v>165.26103279180799</v>
      </c>
      <c r="N74" s="99">
        <v>4097.2080696225203</v>
      </c>
      <c r="O74" s="99">
        <v>66.338846047408893</v>
      </c>
      <c r="P74" s="99">
        <v>0</v>
      </c>
      <c r="Q74" s="99">
        <v>3757.86852660775</v>
      </c>
      <c r="R74" s="99">
        <v>12.2620397588471</v>
      </c>
      <c r="S74" s="99">
        <v>0</v>
      </c>
      <c r="T74" s="99">
        <v>18.474803267512499</v>
      </c>
      <c r="U74" s="99">
        <v>922.87891099601995</v>
      </c>
      <c r="V74" s="99">
        <v>0</v>
      </c>
      <c r="W74" s="99">
        <v>202181.892774582</v>
      </c>
      <c r="X74" s="99">
        <v>961814.36634063697</v>
      </c>
      <c r="Y74" s="99">
        <v>597.23800595849798</v>
      </c>
      <c r="Z74" s="99">
        <v>12455.783900857001</v>
      </c>
      <c r="AA74" s="99">
        <v>0</v>
      </c>
      <c r="AB74" s="99">
        <v>0</v>
      </c>
      <c r="AC74" s="99">
        <v>0</v>
      </c>
      <c r="AD74" s="99">
        <v>0</v>
      </c>
      <c r="AE74" s="99">
        <v>6122.0291628837604</v>
      </c>
      <c r="AF74" s="99">
        <v>25924.415012121201</v>
      </c>
      <c r="AG74" s="99">
        <v>573409.67358398403</v>
      </c>
      <c r="AH74" s="99">
        <v>4503.4836071729696</v>
      </c>
      <c r="AI74" s="99">
        <v>0</v>
      </c>
      <c r="AJ74" s="99">
        <v>554780.29409790004</v>
      </c>
      <c r="AK74" s="99">
        <v>2636.4707396328399</v>
      </c>
      <c r="AL74" s="99">
        <v>0</v>
      </c>
      <c r="AM74" s="99">
        <v>3805.1759763062</v>
      </c>
      <c r="AN74" s="99">
        <v>352955.27662658697</v>
      </c>
      <c r="AO74" s="99">
        <v>0</v>
      </c>
      <c r="AP74" s="99">
        <v>1501301.3218231199</v>
      </c>
      <c r="AQ74" s="99">
        <v>6543423.0784301804</v>
      </c>
      <c r="AR74" s="99">
        <v>4639.7607223391497</v>
      </c>
      <c r="AS74" s="99">
        <v>85900.999120712295</v>
      </c>
      <c r="AT74" s="99">
        <v>0</v>
      </c>
      <c r="AU74" s="99">
        <v>0</v>
      </c>
      <c r="AV74" s="99">
        <v>0</v>
      </c>
      <c r="AW74" s="99">
        <v>0</v>
      </c>
      <c r="AX74" s="99">
        <v>43470.325972080202</v>
      </c>
      <c r="AY74" s="99">
        <v>179296.693284988</v>
      </c>
      <c r="AZ74" s="99">
        <v>3904622.0194091802</v>
      </c>
      <c r="BA74" s="99">
        <v>34747.098093509703</v>
      </c>
      <c r="BB74" s="99">
        <v>0</v>
      </c>
      <c r="BC74" s="99">
        <v>3878044.4447021498</v>
      </c>
      <c r="BD74" s="99">
        <v>17647.249952077898</v>
      </c>
      <c r="BE74" s="99">
        <v>0</v>
      </c>
      <c r="BF74" s="99">
        <v>28316.630431413701</v>
      </c>
      <c r="BG74" s="99">
        <v>962640.49440002395</v>
      </c>
      <c r="BH74" s="99">
        <v>0</v>
      </c>
      <c r="BI74" s="99">
        <v>274666.48651885998</v>
      </c>
      <c r="BJ74" s="99">
        <v>2354184.7767639202</v>
      </c>
      <c r="BK74" s="99">
        <v>925.76327256858303</v>
      </c>
      <c r="BL74" s="99">
        <v>14680.7049318552</v>
      </c>
      <c r="BM74" s="99">
        <v>0</v>
      </c>
      <c r="BN74" s="99">
        <v>0</v>
      </c>
      <c r="BO74" s="99">
        <v>0</v>
      </c>
      <c r="BP74" s="99">
        <v>0</v>
      </c>
      <c r="BQ74" s="99">
        <v>0</v>
      </c>
      <c r="BR74" s="99">
        <v>41512.397396087603</v>
      </c>
      <c r="BS74" s="99">
        <v>1365684.3267669701</v>
      </c>
      <c r="BT74" s="99">
        <v>6813.6794549226797</v>
      </c>
      <c r="BU74" s="99">
        <v>0</v>
      </c>
      <c r="BV74" s="99">
        <v>1237777.5156555199</v>
      </c>
      <c r="BW74" s="99">
        <v>1818.7363122701599</v>
      </c>
      <c r="BX74" s="99">
        <v>0</v>
      </c>
      <c r="BY74" s="99">
        <v>0</v>
      </c>
      <c r="BZ74" s="99">
        <v>0</v>
      </c>
      <c r="CA74" s="99">
        <v>8188.1885553598404</v>
      </c>
      <c r="CB74" s="99">
        <v>1153270.92660522</v>
      </c>
      <c r="CC74" s="99">
        <v>8095005.0345459003</v>
      </c>
      <c r="CD74" s="99">
        <v>2593843.5686035198</v>
      </c>
      <c r="CE74" s="99">
        <v>65.834942509420202</v>
      </c>
      <c r="CF74" s="99">
        <v>15560.252388835001</v>
      </c>
      <c r="CG74" s="99">
        <v>109019.082900047</v>
      </c>
      <c r="CH74" s="99">
        <v>14657.9564987421</v>
      </c>
      <c r="CI74" s="99">
        <v>8236.4023654460907</v>
      </c>
      <c r="CJ74" s="99">
        <v>1168219.1091308601</v>
      </c>
      <c r="CK74" s="99">
        <v>8202637.7661132803</v>
      </c>
      <c r="CL74" s="99">
        <v>2676378.60546875</v>
      </c>
      <c r="CM74" s="166">
        <v>9190.0245522260702</v>
      </c>
      <c r="CN74" s="166">
        <v>1521406.5000305199</v>
      </c>
      <c r="CO74" s="166">
        <v>9187470.2457275409</v>
      </c>
      <c r="CP74" s="99">
        <v>2676378.60546875</v>
      </c>
      <c r="CQ74" s="99">
        <v>34.128877685870997</v>
      </c>
      <c r="CR74" s="99">
        <v>9002.2495455741901</v>
      </c>
      <c r="CS74" s="99">
        <v>60179.418729305296</v>
      </c>
      <c r="CT74" s="99">
        <v>12839.268709898</v>
      </c>
      <c r="CU74" s="98">
        <v>6501.1862828049998</v>
      </c>
      <c r="CV74" s="98">
        <v>925.40906497799995</v>
      </c>
      <c r="CW74" s="98">
        <v>1168831.1789940549</v>
      </c>
      <c r="CX74" s="98">
        <v>8204024.1174459476</v>
      </c>
    </row>
    <row r="75" spans="1:102" x14ac:dyDescent="0.2">
      <c r="A75" s="98" t="s">
        <v>52</v>
      </c>
      <c r="B75" s="100">
        <v>39234</v>
      </c>
      <c r="C75" s="99">
        <v>0</v>
      </c>
      <c r="D75" s="99">
        <v>1807.64720232785</v>
      </c>
      <c r="E75" s="99">
        <v>6288.7995855212203</v>
      </c>
      <c r="F75" s="99">
        <v>8.9837765429401806</v>
      </c>
      <c r="G75" s="99">
        <v>53.483085941989003</v>
      </c>
      <c r="H75" s="99">
        <v>0</v>
      </c>
      <c r="I75" s="99">
        <v>0</v>
      </c>
      <c r="J75" s="99">
        <v>0</v>
      </c>
      <c r="K75" s="99">
        <v>0</v>
      </c>
      <c r="L75" s="99">
        <v>97.859744337387397</v>
      </c>
      <c r="M75" s="99">
        <v>181.78084831684799</v>
      </c>
      <c r="N75" s="99">
        <v>3944.6532278657</v>
      </c>
      <c r="O75" s="99">
        <v>64.524611692875595</v>
      </c>
      <c r="P75" s="99">
        <v>0</v>
      </c>
      <c r="Q75" s="99">
        <v>3816.00272700191</v>
      </c>
      <c r="R75" s="99">
        <v>11.683380004717</v>
      </c>
      <c r="S75" s="99">
        <v>0</v>
      </c>
      <c r="T75" s="99">
        <v>21.331273971591099</v>
      </c>
      <c r="U75" s="99">
        <v>930.03653211146604</v>
      </c>
      <c r="V75" s="99">
        <v>0</v>
      </c>
      <c r="W75" s="99">
        <v>218755.86750602699</v>
      </c>
      <c r="X75" s="99">
        <v>924777.97300720203</v>
      </c>
      <c r="Y75" s="99">
        <v>537.57313682884001</v>
      </c>
      <c r="Z75" s="99">
        <v>12386.643115639699</v>
      </c>
      <c r="AA75" s="99">
        <v>0</v>
      </c>
      <c r="AB75" s="99">
        <v>0</v>
      </c>
      <c r="AC75" s="99">
        <v>0</v>
      </c>
      <c r="AD75" s="99">
        <v>0</v>
      </c>
      <c r="AE75" s="99">
        <v>5769.7593507766696</v>
      </c>
      <c r="AF75" s="99">
        <v>29328.9852490425</v>
      </c>
      <c r="AG75" s="99">
        <v>537800.39572143601</v>
      </c>
      <c r="AH75" s="99">
        <v>4152.1965729594203</v>
      </c>
      <c r="AI75" s="99">
        <v>0</v>
      </c>
      <c r="AJ75" s="99">
        <v>581666.40029144299</v>
      </c>
      <c r="AK75" s="99">
        <v>2768.79014873505</v>
      </c>
      <c r="AL75" s="99">
        <v>0</v>
      </c>
      <c r="AM75" s="99">
        <v>4700.9999756813004</v>
      </c>
      <c r="AN75" s="99">
        <v>356059.58750915498</v>
      </c>
      <c r="AO75" s="99">
        <v>0</v>
      </c>
      <c r="AP75" s="99">
        <v>1699814.94758606</v>
      </c>
      <c r="AQ75" s="99">
        <v>6345040.3063354502</v>
      </c>
      <c r="AR75" s="99">
        <v>3966.6015450954401</v>
      </c>
      <c r="AS75" s="99">
        <v>86235.085571289106</v>
      </c>
      <c r="AT75" s="99">
        <v>0</v>
      </c>
      <c r="AU75" s="99">
        <v>0</v>
      </c>
      <c r="AV75" s="99">
        <v>0</v>
      </c>
      <c r="AW75" s="99">
        <v>0</v>
      </c>
      <c r="AX75" s="99">
        <v>41595.446366310098</v>
      </c>
      <c r="AY75" s="99">
        <v>204374.50064277599</v>
      </c>
      <c r="AZ75" s="99">
        <v>3697686.5227355999</v>
      </c>
      <c r="BA75" s="99">
        <v>32942.878553867296</v>
      </c>
      <c r="BB75" s="99">
        <v>0</v>
      </c>
      <c r="BC75" s="99">
        <v>4092678.4212951702</v>
      </c>
      <c r="BD75" s="99">
        <v>18573.618647813801</v>
      </c>
      <c r="BE75" s="99">
        <v>0</v>
      </c>
      <c r="BF75" s="99">
        <v>31193.4693176746</v>
      </c>
      <c r="BG75" s="99">
        <v>986063.600082397</v>
      </c>
      <c r="BH75" s="99">
        <v>0</v>
      </c>
      <c r="BI75" s="99">
        <v>318345.31482315098</v>
      </c>
      <c r="BJ75" s="99">
        <v>2283649.7345581101</v>
      </c>
      <c r="BK75" s="99">
        <v>939.74966797977697</v>
      </c>
      <c r="BL75" s="99">
        <v>14976.133703589399</v>
      </c>
      <c r="BM75" s="99">
        <v>0</v>
      </c>
      <c r="BN75" s="99">
        <v>0</v>
      </c>
      <c r="BO75" s="99">
        <v>0</v>
      </c>
      <c r="BP75" s="99">
        <v>0</v>
      </c>
      <c r="BQ75" s="99">
        <v>0</v>
      </c>
      <c r="BR75" s="99">
        <v>47709.325533390002</v>
      </c>
      <c r="BS75" s="99">
        <v>1295744.4943695101</v>
      </c>
      <c r="BT75" s="99">
        <v>6465.7222059369096</v>
      </c>
      <c r="BU75" s="99">
        <v>0</v>
      </c>
      <c r="BV75" s="99">
        <v>1280061.4676055899</v>
      </c>
      <c r="BW75" s="99">
        <v>1919.0444546937899</v>
      </c>
      <c r="BX75" s="99">
        <v>0</v>
      </c>
      <c r="BY75" s="99">
        <v>0</v>
      </c>
      <c r="BZ75" s="99">
        <v>0</v>
      </c>
      <c r="CA75" s="99">
        <v>8103.3837941885004</v>
      </c>
      <c r="CB75" s="99">
        <v>1141319.1315154999</v>
      </c>
      <c r="CC75" s="99">
        <v>8048806.1843872098</v>
      </c>
      <c r="CD75" s="99">
        <v>2658067.8888854999</v>
      </c>
      <c r="CE75" s="99">
        <v>68.691285618580906</v>
      </c>
      <c r="CF75" s="99">
        <v>15891.144563198101</v>
      </c>
      <c r="CG75" s="99">
        <v>108311.608690262</v>
      </c>
      <c r="CH75" s="99">
        <v>14972.2655943632</v>
      </c>
      <c r="CI75" s="99">
        <v>8186.82857453823</v>
      </c>
      <c r="CJ75" s="99">
        <v>1156602.2518005399</v>
      </c>
      <c r="CK75" s="99">
        <v>8158056.9954834003</v>
      </c>
      <c r="CL75" s="99">
        <v>2650498.2213439899</v>
      </c>
      <c r="CM75" s="166">
        <v>9108.9036501646005</v>
      </c>
      <c r="CN75" s="166">
        <v>1508560.4735717799</v>
      </c>
      <c r="CO75" s="166">
        <v>9102883.1495361291</v>
      </c>
      <c r="CP75" s="99">
        <v>2650498.2213439899</v>
      </c>
      <c r="CQ75" s="99">
        <v>36.600475546903901</v>
      </c>
      <c r="CR75" s="99">
        <v>8873.6342380046808</v>
      </c>
      <c r="CS75" s="99">
        <v>61044.434016704603</v>
      </c>
      <c r="CT75" s="99">
        <v>13872.8829739094</v>
      </c>
      <c r="CU75" s="98">
        <v>6332.6397043959996</v>
      </c>
      <c r="CV75" s="98">
        <v>955.05491073799999</v>
      </c>
      <c r="CW75" s="98">
        <v>1157210.276078698</v>
      </c>
      <c r="CX75" s="98">
        <v>8157117.7930774717</v>
      </c>
    </row>
    <row r="76" spans="1:102" x14ac:dyDescent="0.2">
      <c r="A76" s="98" t="s">
        <v>52</v>
      </c>
      <c r="B76" s="100">
        <v>39326</v>
      </c>
      <c r="C76" s="99">
        <v>0</v>
      </c>
      <c r="D76" s="99">
        <v>1765.61403590441</v>
      </c>
      <c r="E76" s="99">
        <v>6134.7434529662096</v>
      </c>
      <c r="F76" s="99">
        <v>8.4410245399922097</v>
      </c>
      <c r="G76" s="99">
        <v>57.992882468737697</v>
      </c>
      <c r="H76" s="99">
        <v>0</v>
      </c>
      <c r="I76" s="99">
        <v>0</v>
      </c>
      <c r="J76" s="99">
        <v>0</v>
      </c>
      <c r="K76" s="99">
        <v>0</v>
      </c>
      <c r="L76" s="99">
        <v>135.27244948782001</v>
      </c>
      <c r="M76" s="99">
        <v>197.52521934919099</v>
      </c>
      <c r="N76" s="99">
        <v>3824.6776410043199</v>
      </c>
      <c r="O76" s="99">
        <v>62.488788646180197</v>
      </c>
      <c r="P76" s="99">
        <v>0</v>
      </c>
      <c r="Q76" s="99">
        <v>3710.96306493878</v>
      </c>
      <c r="R76" s="99">
        <v>12.4066276248777</v>
      </c>
      <c r="S76" s="99">
        <v>0</v>
      </c>
      <c r="T76" s="99">
        <v>21.1220036598388</v>
      </c>
      <c r="U76" s="99">
        <v>967.47951231151796</v>
      </c>
      <c r="V76" s="99">
        <v>0</v>
      </c>
      <c r="W76" s="99">
        <v>215973.665065765</v>
      </c>
      <c r="X76" s="99">
        <v>880030.65387725795</v>
      </c>
      <c r="Y76" s="99">
        <v>459.05747833475499</v>
      </c>
      <c r="Z76" s="99">
        <v>12946.730019926999</v>
      </c>
      <c r="AA76" s="99">
        <v>0</v>
      </c>
      <c r="AB76" s="99">
        <v>0</v>
      </c>
      <c r="AC76" s="99">
        <v>0</v>
      </c>
      <c r="AD76" s="99">
        <v>0</v>
      </c>
      <c r="AE76" s="99">
        <v>6273.8996654152897</v>
      </c>
      <c r="AF76" s="99">
        <v>30313.550883293199</v>
      </c>
      <c r="AG76" s="99">
        <v>498681.03658676101</v>
      </c>
      <c r="AH76" s="99">
        <v>3242.6221034824798</v>
      </c>
      <c r="AI76" s="99">
        <v>0</v>
      </c>
      <c r="AJ76" s="99">
        <v>549917.46749877895</v>
      </c>
      <c r="AK76" s="99">
        <v>2435.4955249130699</v>
      </c>
      <c r="AL76" s="99">
        <v>0</v>
      </c>
      <c r="AM76" s="99">
        <v>4619.8889386057899</v>
      </c>
      <c r="AN76" s="99">
        <v>364552.264011383</v>
      </c>
      <c r="AO76" s="99">
        <v>0</v>
      </c>
      <c r="AP76" s="99">
        <v>1485496.5337982201</v>
      </c>
      <c r="AQ76" s="99">
        <v>6058610.7111816397</v>
      </c>
      <c r="AR76" s="99">
        <v>3746.7602742612398</v>
      </c>
      <c r="AS76" s="99">
        <v>91753.409172058105</v>
      </c>
      <c r="AT76" s="99">
        <v>0</v>
      </c>
      <c r="AU76" s="99">
        <v>0</v>
      </c>
      <c r="AV76" s="99">
        <v>0</v>
      </c>
      <c r="AW76" s="99">
        <v>0</v>
      </c>
      <c r="AX76" s="99">
        <v>45064.929669380203</v>
      </c>
      <c r="AY76" s="99">
        <v>212158.11702156099</v>
      </c>
      <c r="AZ76" s="99">
        <v>3453696.05895996</v>
      </c>
      <c r="BA76" s="99">
        <v>25607.082225561098</v>
      </c>
      <c r="BB76" s="99">
        <v>0</v>
      </c>
      <c r="BC76" s="99">
        <v>3805648.4836730999</v>
      </c>
      <c r="BD76" s="99">
        <v>17426.1808364391</v>
      </c>
      <c r="BE76" s="99">
        <v>0</v>
      </c>
      <c r="BF76" s="99">
        <v>33746.494664669</v>
      </c>
      <c r="BG76" s="99">
        <v>1017498.7635803201</v>
      </c>
      <c r="BH76" s="99">
        <v>0</v>
      </c>
      <c r="BI76" s="99">
        <v>302697.88200759899</v>
      </c>
      <c r="BJ76" s="99">
        <v>2244974.81567383</v>
      </c>
      <c r="BK76" s="99">
        <v>996.49649626761698</v>
      </c>
      <c r="BL76" s="99">
        <v>17052.076169967699</v>
      </c>
      <c r="BM76" s="99">
        <v>0</v>
      </c>
      <c r="BN76" s="99">
        <v>0</v>
      </c>
      <c r="BO76" s="99">
        <v>0</v>
      </c>
      <c r="BP76" s="99">
        <v>0</v>
      </c>
      <c r="BQ76" s="99">
        <v>0</v>
      </c>
      <c r="BR76" s="99">
        <v>51784.582737922698</v>
      </c>
      <c r="BS76" s="99">
        <v>1231757.5992431601</v>
      </c>
      <c r="BT76" s="99">
        <v>5033.2332271933601</v>
      </c>
      <c r="BU76" s="99">
        <v>0</v>
      </c>
      <c r="BV76" s="99">
        <v>1242670.1681365999</v>
      </c>
      <c r="BW76" s="99">
        <v>2024.8658757507801</v>
      </c>
      <c r="BX76" s="99">
        <v>0</v>
      </c>
      <c r="BY76" s="99">
        <v>0</v>
      </c>
      <c r="BZ76" s="99">
        <v>0</v>
      </c>
      <c r="CA76" s="99">
        <v>7880.2059861421603</v>
      </c>
      <c r="CB76" s="99">
        <v>1093679.4532928499</v>
      </c>
      <c r="CC76" s="99">
        <v>7563744.5122070303</v>
      </c>
      <c r="CD76" s="99">
        <v>2552752.94989014</v>
      </c>
      <c r="CE76" s="99">
        <v>72.955800621770294</v>
      </c>
      <c r="CF76" s="99">
        <v>16643.718300581</v>
      </c>
      <c r="CG76" s="99">
        <v>119474.291664124</v>
      </c>
      <c r="CH76" s="99">
        <v>17067.010305404699</v>
      </c>
      <c r="CI76" s="99">
        <v>7944.4132418036497</v>
      </c>
      <c r="CJ76" s="99">
        <v>1110270.86358643</v>
      </c>
      <c r="CK76" s="99">
        <v>7681065.4459838904</v>
      </c>
      <c r="CL76" s="99">
        <v>2570979.0485534701</v>
      </c>
      <c r="CM76" s="166">
        <v>8928.6656887531299</v>
      </c>
      <c r="CN76" s="166">
        <v>1474741.7567596401</v>
      </c>
      <c r="CO76" s="166">
        <v>8679105.1456298791</v>
      </c>
      <c r="CP76" s="99">
        <v>2570979.0485534701</v>
      </c>
      <c r="CQ76" s="99">
        <v>42.5931607396342</v>
      </c>
      <c r="CR76" s="99">
        <v>9651.9872486591303</v>
      </c>
      <c r="CS76" s="99">
        <v>69329.441550254807</v>
      </c>
      <c r="CT76" s="99">
        <v>14188.008316040001</v>
      </c>
      <c r="CU76" s="98">
        <v>6195.8019447959996</v>
      </c>
      <c r="CV76" s="98">
        <v>983.91530165799998</v>
      </c>
      <c r="CW76" s="98">
        <v>1110323.1715934309</v>
      </c>
      <c r="CX76" s="98">
        <v>7683218.8038711548</v>
      </c>
    </row>
    <row r="77" spans="1:102" x14ac:dyDescent="0.2">
      <c r="A77" s="98" t="s">
        <v>52</v>
      </c>
      <c r="B77" s="100">
        <v>39417</v>
      </c>
      <c r="C77" s="99">
        <v>0</v>
      </c>
      <c r="D77" s="99">
        <v>1752.39436759055</v>
      </c>
      <c r="E77" s="99">
        <v>6087.0030092596999</v>
      </c>
      <c r="F77" s="99">
        <v>7.9601234129513596</v>
      </c>
      <c r="G77" s="99">
        <v>59.267105529550498</v>
      </c>
      <c r="H77" s="99">
        <v>0</v>
      </c>
      <c r="I77" s="99">
        <v>0</v>
      </c>
      <c r="J77" s="99">
        <v>0</v>
      </c>
      <c r="K77" s="99">
        <v>0</v>
      </c>
      <c r="L77" s="99">
        <v>112.483565108851</v>
      </c>
      <c r="M77" s="99">
        <v>219.27440834417899</v>
      </c>
      <c r="N77" s="99">
        <v>3745.9130017459402</v>
      </c>
      <c r="O77" s="99">
        <v>64.641935387626305</v>
      </c>
      <c r="P77" s="99">
        <v>0</v>
      </c>
      <c r="Q77" s="99">
        <v>3736.4469511508901</v>
      </c>
      <c r="R77" s="99">
        <v>12.748656317126001</v>
      </c>
      <c r="S77" s="99">
        <v>0</v>
      </c>
      <c r="T77" s="99">
        <v>15.9038237679051</v>
      </c>
      <c r="U77" s="99">
        <v>975.27668363601003</v>
      </c>
      <c r="V77" s="99">
        <v>0</v>
      </c>
      <c r="W77" s="99">
        <v>203186.256811142</v>
      </c>
      <c r="X77" s="99">
        <v>868047.124168396</v>
      </c>
      <c r="Y77" s="99">
        <v>444.47749993205099</v>
      </c>
      <c r="Z77" s="99">
        <v>13245.127307295799</v>
      </c>
      <c r="AA77" s="99">
        <v>0</v>
      </c>
      <c r="AB77" s="99">
        <v>0</v>
      </c>
      <c r="AC77" s="99">
        <v>0</v>
      </c>
      <c r="AD77" s="99">
        <v>0</v>
      </c>
      <c r="AE77" s="99">
        <v>5231.4103785753296</v>
      </c>
      <c r="AF77" s="99">
        <v>31904.253489732699</v>
      </c>
      <c r="AG77" s="99">
        <v>477292.77312088001</v>
      </c>
      <c r="AH77" s="99">
        <v>3780.8005672693298</v>
      </c>
      <c r="AI77" s="99">
        <v>0</v>
      </c>
      <c r="AJ77" s="99">
        <v>542948.90983581496</v>
      </c>
      <c r="AK77" s="99">
        <v>2913.3460882604099</v>
      </c>
      <c r="AL77" s="99">
        <v>0</v>
      </c>
      <c r="AM77" s="99">
        <v>3065.58060953021</v>
      </c>
      <c r="AN77" s="99">
        <v>375589.06272125198</v>
      </c>
      <c r="AO77" s="99">
        <v>0</v>
      </c>
      <c r="AP77" s="99">
        <v>1476931.5043792699</v>
      </c>
      <c r="AQ77" s="99">
        <v>6019411.0697631799</v>
      </c>
      <c r="AR77" s="99">
        <v>3488.23156234622</v>
      </c>
      <c r="AS77" s="99">
        <v>93294.953736305193</v>
      </c>
      <c r="AT77" s="99">
        <v>0</v>
      </c>
      <c r="AU77" s="99">
        <v>0</v>
      </c>
      <c r="AV77" s="99">
        <v>0</v>
      </c>
      <c r="AW77" s="99">
        <v>0</v>
      </c>
      <c r="AX77" s="99">
        <v>38221.289826870001</v>
      </c>
      <c r="AY77" s="99">
        <v>223498.14680481001</v>
      </c>
      <c r="AZ77" s="99">
        <v>3328701.7227477999</v>
      </c>
      <c r="BA77" s="99">
        <v>30875.720552205999</v>
      </c>
      <c r="BB77" s="99">
        <v>0</v>
      </c>
      <c r="BC77" s="99">
        <v>3863873.9035644499</v>
      </c>
      <c r="BD77" s="99">
        <v>20609.323644161199</v>
      </c>
      <c r="BE77" s="99">
        <v>0</v>
      </c>
      <c r="BF77" s="99">
        <v>20973.709694147099</v>
      </c>
      <c r="BG77" s="99">
        <v>1060724.52374268</v>
      </c>
      <c r="BH77" s="99">
        <v>0</v>
      </c>
      <c r="BI77" s="99">
        <v>293126.51953125</v>
      </c>
      <c r="BJ77" s="99">
        <v>2250083.32385254</v>
      </c>
      <c r="BK77" s="99">
        <v>1017.33248753846</v>
      </c>
      <c r="BL77" s="99">
        <v>16572.267062425599</v>
      </c>
      <c r="BM77" s="99">
        <v>0</v>
      </c>
      <c r="BN77" s="99">
        <v>0</v>
      </c>
      <c r="BO77" s="99">
        <v>0</v>
      </c>
      <c r="BP77" s="99">
        <v>0</v>
      </c>
      <c r="BQ77" s="99">
        <v>0</v>
      </c>
      <c r="BR77" s="99">
        <v>59698.881029605902</v>
      </c>
      <c r="BS77" s="99">
        <v>1163335.7108459501</v>
      </c>
      <c r="BT77" s="99">
        <v>6053.5527348518399</v>
      </c>
      <c r="BU77" s="99">
        <v>0</v>
      </c>
      <c r="BV77" s="99">
        <v>1291703.82583618</v>
      </c>
      <c r="BW77" s="99">
        <v>2522.62657561898</v>
      </c>
      <c r="BX77" s="99">
        <v>0</v>
      </c>
      <c r="BY77" s="99">
        <v>0</v>
      </c>
      <c r="BZ77" s="99">
        <v>0</v>
      </c>
      <c r="CA77" s="99">
        <v>7845.0536129474604</v>
      </c>
      <c r="CB77" s="99">
        <v>1081232.7348480199</v>
      </c>
      <c r="CC77" s="99">
        <v>7442796.5895385696</v>
      </c>
      <c r="CD77" s="99">
        <v>2518336.2479553199</v>
      </c>
      <c r="CE77" s="99">
        <v>70.622145927511198</v>
      </c>
      <c r="CF77" s="99">
        <v>15936.5814619064</v>
      </c>
      <c r="CG77" s="99">
        <v>110471.764958382</v>
      </c>
      <c r="CH77" s="99">
        <v>16586.080872535698</v>
      </c>
      <c r="CI77" s="99">
        <v>7924.3337396979296</v>
      </c>
      <c r="CJ77" s="99">
        <v>1097540.8359832801</v>
      </c>
      <c r="CK77" s="99">
        <v>7554459.0347290002</v>
      </c>
      <c r="CL77" s="99">
        <v>2498093.2239074698</v>
      </c>
      <c r="CM77" s="166">
        <v>8840.6076649427396</v>
      </c>
      <c r="CN77" s="166">
        <v>1473181.1701965299</v>
      </c>
      <c r="CO77" s="166">
        <v>8637428.8338622991</v>
      </c>
      <c r="CP77" s="99">
        <v>2498093.2239074698</v>
      </c>
      <c r="CQ77" s="99">
        <v>43.9672477138229</v>
      </c>
      <c r="CR77" s="99">
        <v>9811.0022225379907</v>
      </c>
      <c r="CS77" s="99">
        <v>69294.047765731797</v>
      </c>
      <c r="CT77" s="99">
        <v>14143.5960389376</v>
      </c>
      <c r="CU77" s="98">
        <v>6140.6799143199996</v>
      </c>
      <c r="CV77" s="98">
        <v>985.89569094299998</v>
      </c>
      <c r="CW77" s="98">
        <v>1097169.3163099263</v>
      </c>
      <c r="CX77" s="98">
        <v>7553268.3544969512</v>
      </c>
    </row>
    <row r="78" spans="1:102" x14ac:dyDescent="0.2">
      <c r="A78" s="98" t="s">
        <v>52</v>
      </c>
      <c r="B78" s="100">
        <v>39508</v>
      </c>
      <c r="C78" s="99">
        <v>0</v>
      </c>
      <c r="D78" s="99">
        <v>1820.3300686627599</v>
      </c>
      <c r="E78" s="99">
        <v>6168.8035064339601</v>
      </c>
      <c r="F78" s="99">
        <v>7.4122772379778299</v>
      </c>
      <c r="G78" s="99">
        <v>66.252747409977005</v>
      </c>
      <c r="H78" s="99">
        <v>0</v>
      </c>
      <c r="I78" s="99">
        <v>0</v>
      </c>
      <c r="J78" s="99">
        <v>0</v>
      </c>
      <c r="K78" s="99">
        <v>0</v>
      </c>
      <c r="L78" s="99">
        <v>149.44919793307801</v>
      </c>
      <c r="M78" s="99">
        <v>232.665793178603</v>
      </c>
      <c r="N78" s="99">
        <v>3680.1022909581702</v>
      </c>
      <c r="O78" s="99">
        <v>65.222156285308301</v>
      </c>
      <c r="P78" s="99">
        <v>0</v>
      </c>
      <c r="Q78" s="99">
        <v>3876.6079918444202</v>
      </c>
      <c r="R78" s="99">
        <v>14.1753594157053</v>
      </c>
      <c r="S78" s="99">
        <v>0</v>
      </c>
      <c r="T78" s="99">
        <v>15.507045463658899</v>
      </c>
      <c r="U78" s="99">
        <v>990.63056534528698</v>
      </c>
      <c r="V78" s="99">
        <v>0</v>
      </c>
      <c r="W78" s="99">
        <v>314880.412212372</v>
      </c>
      <c r="X78" s="99">
        <v>851084.17256927502</v>
      </c>
      <c r="Y78" s="99">
        <v>498.95778794214101</v>
      </c>
      <c r="Z78" s="99">
        <v>14855.978964567201</v>
      </c>
      <c r="AA78" s="99">
        <v>0</v>
      </c>
      <c r="AB78" s="99">
        <v>0</v>
      </c>
      <c r="AC78" s="99">
        <v>0</v>
      </c>
      <c r="AD78" s="99">
        <v>0</v>
      </c>
      <c r="AE78" s="99">
        <v>8441.9959591627103</v>
      </c>
      <c r="AF78" s="99">
        <v>31679.368008613601</v>
      </c>
      <c r="AG78" s="99">
        <v>457980.30795669602</v>
      </c>
      <c r="AH78" s="99">
        <v>4099.3806266188603</v>
      </c>
      <c r="AI78" s="99">
        <v>0</v>
      </c>
      <c r="AJ78" s="99">
        <v>667647.57582855201</v>
      </c>
      <c r="AK78" s="99">
        <v>3261.3810333013498</v>
      </c>
      <c r="AL78" s="99">
        <v>0</v>
      </c>
      <c r="AM78" s="99">
        <v>2567.2399306297302</v>
      </c>
      <c r="AN78" s="99">
        <v>375238.72140502901</v>
      </c>
      <c r="AO78" s="99">
        <v>0</v>
      </c>
      <c r="AP78" s="99">
        <v>1348314.9956207301</v>
      </c>
      <c r="AQ78" s="99">
        <v>5952517.7580566397</v>
      </c>
      <c r="AR78" s="99">
        <v>3459.7044535577302</v>
      </c>
      <c r="AS78" s="99">
        <v>105894.263354301</v>
      </c>
      <c r="AT78" s="99">
        <v>0</v>
      </c>
      <c r="AU78" s="99">
        <v>0</v>
      </c>
      <c r="AV78" s="99">
        <v>0</v>
      </c>
      <c r="AW78" s="99">
        <v>0</v>
      </c>
      <c r="AX78" s="99">
        <v>61904.249992370598</v>
      </c>
      <c r="AY78" s="99">
        <v>223851.805688858</v>
      </c>
      <c r="AZ78" s="99">
        <v>3222756.2630615202</v>
      </c>
      <c r="BA78" s="99">
        <v>35266.517312526703</v>
      </c>
      <c r="BB78" s="99">
        <v>0</v>
      </c>
      <c r="BC78" s="99">
        <v>3908548.9700622601</v>
      </c>
      <c r="BD78" s="99">
        <v>24053.753699302699</v>
      </c>
      <c r="BE78" s="99">
        <v>0</v>
      </c>
      <c r="BF78" s="99">
        <v>17479.316424846598</v>
      </c>
      <c r="BG78" s="99">
        <v>1081602.06486511</v>
      </c>
      <c r="BH78" s="99">
        <v>0</v>
      </c>
      <c r="BI78" s="99">
        <v>271445.03735351597</v>
      </c>
      <c r="BJ78" s="99">
        <v>1990311.0143279999</v>
      </c>
      <c r="BK78" s="99">
        <v>1114.5887998491501</v>
      </c>
      <c r="BL78" s="99">
        <v>18552.482948303201</v>
      </c>
      <c r="BM78" s="99">
        <v>0</v>
      </c>
      <c r="BN78" s="99">
        <v>0</v>
      </c>
      <c r="BO78" s="99">
        <v>0</v>
      </c>
      <c r="BP78" s="99">
        <v>0</v>
      </c>
      <c r="BQ78" s="99">
        <v>0</v>
      </c>
      <c r="BR78" s="99">
        <v>56800.4197616577</v>
      </c>
      <c r="BS78" s="99">
        <v>1049997.87130737</v>
      </c>
      <c r="BT78" s="99">
        <v>6909.1123885512397</v>
      </c>
      <c r="BU78" s="99">
        <v>0</v>
      </c>
      <c r="BV78" s="99">
        <v>1156785.2044677699</v>
      </c>
      <c r="BW78" s="99">
        <v>3128.4314156174701</v>
      </c>
      <c r="BX78" s="99">
        <v>0</v>
      </c>
      <c r="BY78" s="99">
        <v>0</v>
      </c>
      <c r="BZ78" s="99">
        <v>0</v>
      </c>
      <c r="CA78" s="99">
        <v>7996.75315827131</v>
      </c>
      <c r="CB78" s="99">
        <v>1125565.6732482901</v>
      </c>
      <c r="CC78" s="99">
        <v>7292535.2640991202</v>
      </c>
      <c r="CD78" s="99">
        <v>2237962.93441772</v>
      </c>
      <c r="CE78" s="99">
        <v>74.489283419214203</v>
      </c>
      <c r="CF78" s="99">
        <v>16740.637572765401</v>
      </c>
      <c r="CG78" s="99">
        <v>117504.756580353</v>
      </c>
      <c r="CH78" s="99">
        <v>18529.407756805402</v>
      </c>
      <c r="CI78" s="99">
        <v>8061.2543622851399</v>
      </c>
      <c r="CJ78" s="99">
        <v>1140887.1714325</v>
      </c>
      <c r="CK78" s="99">
        <v>7412167.2951049795</v>
      </c>
      <c r="CL78" s="99">
        <v>2301259.6784973098</v>
      </c>
      <c r="CM78" s="166">
        <v>9078.3266872167605</v>
      </c>
      <c r="CN78" s="166">
        <v>1496841.6510314899</v>
      </c>
      <c r="CO78" s="166">
        <v>8557210.1995849591</v>
      </c>
      <c r="CP78" s="99">
        <v>2301259.6784973098</v>
      </c>
      <c r="CQ78" s="99">
        <v>47.814860225655103</v>
      </c>
      <c r="CR78" s="99">
        <v>10868.2203865051</v>
      </c>
      <c r="CS78" s="99">
        <v>74311.576682090803</v>
      </c>
      <c r="CT78" s="99">
        <v>15384.709804177301</v>
      </c>
      <c r="CU78" s="98">
        <v>6199.8217192060001</v>
      </c>
      <c r="CV78" s="98">
        <v>1023.35430899</v>
      </c>
      <c r="CW78" s="98">
        <v>1142306.3108210554</v>
      </c>
      <c r="CX78" s="98">
        <v>7410040.0206794729</v>
      </c>
    </row>
    <row r="79" spans="1:102" x14ac:dyDescent="0.2">
      <c r="A79" s="98" t="s">
        <v>52</v>
      </c>
      <c r="B79" s="100">
        <v>39600</v>
      </c>
      <c r="C79" s="99">
        <v>0</v>
      </c>
      <c r="D79" s="99">
        <v>1396.88488945365</v>
      </c>
      <c r="E79" s="99">
        <v>6114.2153787612897</v>
      </c>
      <c r="F79" s="99">
        <v>8.2618834839668107</v>
      </c>
      <c r="G79" s="99">
        <v>72.086280425079195</v>
      </c>
      <c r="H79" s="99">
        <v>0</v>
      </c>
      <c r="I79" s="99">
        <v>0</v>
      </c>
      <c r="J79" s="99">
        <v>0</v>
      </c>
      <c r="K79" s="99">
        <v>0</v>
      </c>
      <c r="L79" s="99">
        <v>176.80404364876401</v>
      </c>
      <c r="M79" s="99">
        <v>197.44470889680099</v>
      </c>
      <c r="N79" s="99">
        <v>3587.3079095482799</v>
      </c>
      <c r="O79" s="99">
        <v>68.645036699250298</v>
      </c>
      <c r="P79" s="99">
        <v>0</v>
      </c>
      <c r="Q79" s="99">
        <v>3476.22077596188</v>
      </c>
      <c r="R79" s="99">
        <v>16.5068034930155</v>
      </c>
      <c r="S79" s="99">
        <v>0</v>
      </c>
      <c r="T79" s="99">
        <v>12.7131960756378</v>
      </c>
      <c r="U79" s="99">
        <v>1008.8171735853</v>
      </c>
      <c r="V79" s="99">
        <v>0</v>
      </c>
      <c r="W79" s="99">
        <v>112161.18861007701</v>
      </c>
      <c r="X79" s="99">
        <v>832197.03244781506</v>
      </c>
      <c r="Y79" s="99">
        <v>562.29543001204695</v>
      </c>
      <c r="Z79" s="99">
        <v>16047.5937424898</v>
      </c>
      <c r="AA79" s="99">
        <v>0</v>
      </c>
      <c r="AB79" s="99">
        <v>0</v>
      </c>
      <c r="AC79" s="99">
        <v>0</v>
      </c>
      <c r="AD79" s="99">
        <v>0</v>
      </c>
      <c r="AE79" s="99">
        <v>10284.2157962322</v>
      </c>
      <c r="AF79" s="99">
        <v>29599.308937787999</v>
      </c>
      <c r="AG79" s="99">
        <v>432258.02970886201</v>
      </c>
      <c r="AH79" s="99">
        <v>4200.1253815889404</v>
      </c>
      <c r="AI79" s="99">
        <v>0</v>
      </c>
      <c r="AJ79" s="99">
        <v>476987.16534805298</v>
      </c>
      <c r="AK79" s="99">
        <v>3699.1360296010998</v>
      </c>
      <c r="AL79" s="99">
        <v>0</v>
      </c>
      <c r="AM79" s="99">
        <v>1121.7084712386099</v>
      </c>
      <c r="AN79" s="99">
        <v>381736.17821884202</v>
      </c>
      <c r="AO79" s="99">
        <v>0</v>
      </c>
      <c r="AP79" s="99">
        <v>1260782.6725769001</v>
      </c>
      <c r="AQ79" s="99">
        <v>5916207.5884399395</v>
      </c>
      <c r="AR79" s="99">
        <v>4584.5768957734099</v>
      </c>
      <c r="AS79" s="99">
        <v>117076.150596619</v>
      </c>
      <c r="AT79" s="99">
        <v>0</v>
      </c>
      <c r="AU79" s="99">
        <v>0</v>
      </c>
      <c r="AV79" s="99">
        <v>0</v>
      </c>
      <c r="AW79" s="99">
        <v>0</v>
      </c>
      <c r="AX79" s="99">
        <v>77512.019390106201</v>
      </c>
      <c r="AY79" s="99">
        <v>216614.34804916399</v>
      </c>
      <c r="AZ79" s="99">
        <v>3070690.6257629399</v>
      </c>
      <c r="BA79" s="99">
        <v>37130.503593444802</v>
      </c>
      <c r="BB79" s="99">
        <v>0</v>
      </c>
      <c r="BC79" s="99">
        <v>3492635.9022827102</v>
      </c>
      <c r="BD79" s="99">
        <v>27305.878544569001</v>
      </c>
      <c r="BE79" s="99">
        <v>0</v>
      </c>
      <c r="BF79" s="99">
        <v>8823.4100838899594</v>
      </c>
      <c r="BG79" s="99">
        <v>1112837.4500122101</v>
      </c>
      <c r="BH79" s="99">
        <v>0</v>
      </c>
      <c r="BI79" s="99">
        <v>213263.488864899</v>
      </c>
      <c r="BJ79" s="99">
        <v>2006026.25914001</v>
      </c>
      <c r="BK79" s="99">
        <v>1176.0276201516399</v>
      </c>
      <c r="BL79" s="99">
        <v>21011.639284372301</v>
      </c>
      <c r="BM79" s="99">
        <v>0</v>
      </c>
      <c r="BN79" s="99">
        <v>0</v>
      </c>
      <c r="BO79" s="99">
        <v>0</v>
      </c>
      <c r="BP79" s="99">
        <v>0</v>
      </c>
      <c r="BQ79" s="99">
        <v>0</v>
      </c>
      <c r="BR79" s="99">
        <v>53287.096710681901</v>
      </c>
      <c r="BS79" s="99">
        <v>1029037.06249237</v>
      </c>
      <c r="BT79" s="99">
        <v>7278.0968028902998</v>
      </c>
      <c r="BU79" s="99">
        <v>0</v>
      </c>
      <c r="BV79" s="99">
        <v>1151033.9270172101</v>
      </c>
      <c r="BW79" s="99">
        <v>3692.3412523269699</v>
      </c>
      <c r="BX79" s="99">
        <v>0</v>
      </c>
      <c r="BY79" s="99">
        <v>0</v>
      </c>
      <c r="BZ79" s="99">
        <v>0</v>
      </c>
      <c r="CA79" s="99">
        <v>7517.2151300907099</v>
      </c>
      <c r="CB79" s="99">
        <v>1009705.23596191</v>
      </c>
      <c r="CC79" s="99">
        <v>7063773.4234008798</v>
      </c>
      <c r="CD79" s="99">
        <v>2258049.6425476102</v>
      </c>
      <c r="CE79" s="99">
        <v>75.510289327241495</v>
      </c>
      <c r="CF79" s="99">
        <v>16422.564155340198</v>
      </c>
      <c r="CG79" s="99">
        <v>119361.010287285</v>
      </c>
      <c r="CH79" s="99">
        <v>21006.938248157501</v>
      </c>
      <c r="CI79" s="99">
        <v>7602.7806701660202</v>
      </c>
      <c r="CJ79" s="99">
        <v>1026771.7012634299</v>
      </c>
      <c r="CK79" s="99">
        <v>7182346.2973022498</v>
      </c>
      <c r="CL79" s="99">
        <v>2263416.5257568401</v>
      </c>
      <c r="CM79" s="166">
        <v>8606.6988834142703</v>
      </c>
      <c r="CN79" s="166">
        <v>1415460.7732391399</v>
      </c>
      <c r="CO79" s="166">
        <v>8233788.2037963904</v>
      </c>
      <c r="CP79" s="99">
        <v>2263416.5257568401</v>
      </c>
      <c r="CQ79" s="99">
        <v>49.358145954553002</v>
      </c>
      <c r="CR79" s="99">
        <v>11731.5483548641</v>
      </c>
      <c r="CS79" s="99">
        <v>84054.868782997102</v>
      </c>
      <c r="CT79" s="99">
        <v>18038.6498208046</v>
      </c>
      <c r="CU79" s="98">
        <v>6122.8425639260004</v>
      </c>
      <c r="CV79" s="98">
        <v>1059.808101656</v>
      </c>
      <c r="CW79" s="98">
        <v>1026127.8001172502</v>
      </c>
      <c r="CX79" s="98">
        <v>7183134.4336881647</v>
      </c>
    </row>
    <row r="80" spans="1:102" x14ac:dyDescent="0.2">
      <c r="A80" s="98" t="s">
        <v>52</v>
      </c>
      <c r="B80" s="100">
        <v>39692</v>
      </c>
      <c r="C80" s="99">
        <v>0</v>
      </c>
      <c r="D80" s="99">
        <v>1910.7580797523301</v>
      </c>
      <c r="E80" s="99">
        <v>5792.2960130572301</v>
      </c>
      <c r="F80" s="99">
        <v>9.7949736539740098</v>
      </c>
      <c r="G80" s="99">
        <v>70.173309453763096</v>
      </c>
      <c r="H80" s="99">
        <v>0</v>
      </c>
      <c r="I80" s="99">
        <v>0</v>
      </c>
      <c r="J80" s="99">
        <v>0</v>
      </c>
      <c r="K80" s="99">
        <v>0</v>
      </c>
      <c r="L80" s="99">
        <v>175.660487409681</v>
      </c>
      <c r="M80" s="99">
        <v>205.88069168292</v>
      </c>
      <c r="N80" s="99">
        <v>3421.8948198854901</v>
      </c>
      <c r="O80" s="99">
        <v>72.563486703671501</v>
      </c>
      <c r="P80" s="99">
        <v>0</v>
      </c>
      <c r="Q80" s="99">
        <v>3860.7527652382901</v>
      </c>
      <c r="R80" s="99">
        <v>17.348481129156401</v>
      </c>
      <c r="S80" s="99">
        <v>0</v>
      </c>
      <c r="T80" s="99">
        <v>6.9004797720117503</v>
      </c>
      <c r="U80" s="99">
        <v>1047.5354717820901</v>
      </c>
      <c r="V80" s="99">
        <v>0</v>
      </c>
      <c r="W80" s="99">
        <v>210033.08388709999</v>
      </c>
      <c r="X80" s="99">
        <v>805159.70568847703</v>
      </c>
      <c r="Y80" s="99">
        <v>631.61709112673998</v>
      </c>
      <c r="Z80" s="99">
        <v>15663.0414355993</v>
      </c>
      <c r="AA80" s="99">
        <v>0</v>
      </c>
      <c r="AB80" s="99">
        <v>0</v>
      </c>
      <c r="AC80" s="99">
        <v>0</v>
      </c>
      <c r="AD80" s="99">
        <v>0</v>
      </c>
      <c r="AE80" s="99">
        <v>13436.553251981701</v>
      </c>
      <c r="AF80" s="99">
        <v>26919.528500556899</v>
      </c>
      <c r="AG80" s="99">
        <v>420552.208595276</v>
      </c>
      <c r="AH80" s="99">
        <v>4547.1857761144602</v>
      </c>
      <c r="AI80" s="99">
        <v>0</v>
      </c>
      <c r="AJ80" s="99">
        <v>543378.58879089402</v>
      </c>
      <c r="AK80" s="99">
        <v>4542.2932838797597</v>
      </c>
      <c r="AL80" s="99">
        <v>0</v>
      </c>
      <c r="AM80" s="99">
        <v>648.24236990511395</v>
      </c>
      <c r="AN80" s="99">
        <v>388495.67653656</v>
      </c>
      <c r="AO80" s="99">
        <v>0</v>
      </c>
      <c r="AP80" s="99">
        <v>1713823.91996765</v>
      </c>
      <c r="AQ80" s="99">
        <v>5765129.8018188505</v>
      </c>
      <c r="AR80" s="99">
        <v>5559.8010782599404</v>
      </c>
      <c r="AS80" s="99">
        <v>114324.536252975</v>
      </c>
      <c r="AT80" s="99">
        <v>0</v>
      </c>
      <c r="AU80" s="99">
        <v>0</v>
      </c>
      <c r="AV80" s="99">
        <v>0</v>
      </c>
      <c r="AW80" s="99">
        <v>0</v>
      </c>
      <c r="AX80" s="99">
        <v>100079.05446815499</v>
      </c>
      <c r="AY80" s="99">
        <v>195462.88919830299</v>
      </c>
      <c r="AZ80" s="99">
        <v>3009603.62744141</v>
      </c>
      <c r="BA80" s="99">
        <v>38348.6504683495</v>
      </c>
      <c r="BB80" s="99">
        <v>0</v>
      </c>
      <c r="BC80" s="99">
        <v>4093378.8792419401</v>
      </c>
      <c r="BD80" s="99">
        <v>32388.809305667899</v>
      </c>
      <c r="BE80" s="99">
        <v>0</v>
      </c>
      <c r="BF80" s="99">
        <v>5189.4103819727898</v>
      </c>
      <c r="BG80" s="99">
        <v>1147458.27062988</v>
      </c>
      <c r="BH80" s="99">
        <v>0</v>
      </c>
      <c r="BI80" s="99">
        <v>321610.65037918102</v>
      </c>
      <c r="BJ80" s="99">
        <v>1924486.27682495</v>
      </c>
      <c r="BK80" s="99">
        <v>1279.53490298986</v>
      </c>
      <c r="BL80" s="99">
        <v>20419.710314989101</v>
      </c>
      <c r="BM80" s="99">
        <v>0</v>
      </c>
      <c r="BN80" s="99">
        <v>0</v>
      </c>
      <c r="BO80" s="99">
        <v>0</v>
      </c>
      <c r="BP80" s="99">
        <v>0</v>
      </c>
      <c r="BQ80" s="99">
        <v>0</v>
      </c>
      <c r="BR80" s="99">
        <v>51218.002345562003</v>
      </c>
      <c r="BS80" s="99">
        <v>961035.11273193394</v>
      </c>
      <c r="BT80" s="99">
        <v>7511.3579897284499</v>
      </c>
      <c r="BU80" s="99">
        <v>0</v>
      </c>
      <c r="BV80" s="99">
        <v>1211940.2913665799</v>
      </c>
      <c r="BW80" s="99">
        <v>4128.7210922837303</v>
      </c>
      <c r="BX80" s="99">
        <v>0</v>
      </c>
      <c r="BY80" s="99">
        <v>0</v>
      </c>
      <c r="BZ80" s="99">
        <v>0</v>
      </c>
      <c r="CA80" s="99">
        <v>7680.1720772981598</v>
      </c>
      <c r="CB80" s="99">
        <v>1024747.06071472</v>
      </c>
      <c r="CC80" s="99">
        <v>7464534.5438842801</v>
      </c>
      <c r="CD80" s="99">
        <v>2246510.6173706101</v>
      </c>
      <c r="CE80" s="99">
        <v>71.583380069583697</v>
      </c>
      <c r="CF80" s="99">
        <v>15819.347315430599</v>
      </c>
      <c r="CG80" s="99">
        <v>115997.984250069</v>
      </c>
      <c r="CH80" s="99">
        <v>20433.736039638501</v>
      </c>
      <c r="CI80" s="99">
        <v>7740.9013847112701</v>
      </c>
      <c r="CJ80" s="99">
        <v>1041380.96485138</v>
      </c>
      <c r="CK80" s="99">
        <v>7578949.4435424795</v>
      </c>
      <c r="CL80" s="99">
        <v>2275568.9093017601</v>
      </c>
      <c r="CM80" s="166">
        <v>8805.9670264720899</v>
      </c>
      <c r="CN80" s="166">
        <v>1436322.5651855499</v>
      </c>
      <c r="CO80" s="166">
        <v>8702692.8939209003</v>
      </c>
      <c r="CP80" s="99">
        <v>2275568.9093017601</v>
      </c>
      <c r="CQ80" s="99">
        <v>48.864587578922503</v>
      </c>
      <c r="CR80" s="99">
        <v>10666.896729350099</v>
      </c>
      <c r="CS80" s="99">
        <v>78907.190835952802</v>
      </c>
      <c r="CT80" s="99">
        <v>15735.889942645999</v>
      </c>
      <c r="CU80" s="98">
        <v>5818.9265479510004</v>
      </c>
      <c r="CV80" s="98">
        <v>1096.2924503449999</v>
      </c>
      <c r="CW80" s="98">
        <v>1040566.4080301507</v>
      </c>
      <c r="CX80" s="98">
        <v>7580532.5281343488</v>
      </c>
    </row>
    <row r="81" spans="1:102" x14ac:dyDescent="0.2">
      <c r="A81" s="98" t="s">
        <v>52</v>
      </c>
      <c r="B81" s="100">
        <v>39783</v>
      </c>
      <c r="C81" s="99">
        <v>0</v>
      </c>
      <c r="D81" s="99">
        <v>2236.7926892340201</v>
      </c>
      <c r="E81" s="99">
        <v>5700.3922042250597</v>
      </c>
      <c r="F81" s="99">
        <v>8.0337458989815804</v>
      </c>
      <c r="G81" s="99">
        <v>70.733717343769996</v>
      </c>
      <c r="H81" s="99">
        <v>0</v>
      </c>
      <c r="I81" s="99">
        <v>0</v>
      </c>
      <c r="J81" s="99">
        <v>0</v>
      </c>
      <c r="K81" s="99">
        <v>0</v>
      </c>
      <c r="L81" s="99">
        <v>193.762986768037</v>
      </c>
      <c r="M81" s="99">
        <v>185.77179942838799</v>
      </c>
      <c r="N81" s="99">
        <v>3335.2827544808401</v>
      </c>
      <c r="O81" s="99">
        <v>72.461612246930599</v>
      </c>
      <c r="P81" s="99">
        <v>0</v>
      </c>
      <c r="Q81" s="99">
        <v>4214.6095014810599</v>
      </c>
      <c r="R81" s="99">
        <v>19.186211900087098</v>
      </c>
      <c r="S81" s="99">
        <v>0</v>
      </c>
      <c r="T81" s="99">
        <v>5.8573026923113503</v>
      </c>
      <c r="U81" s="99">
        <v>1020.11564865708</v>
      </c>
      <c r="V81" s="99">
        <v>0</v>
      </c>
      <c r="W81" s="99">
        <v>375997.24253082299</v>
      </c>
      <c r="X81" s="99">
        <v>772430.90874481201</v>
      </c>
      <c r="Y81" s="99">
        <v>575.05595230311201</v>
      </c>
      <c r="Z81" s="99">
        <v>16189.508021473899</v>
      </c>
      <c r="AA81" s="99">
        <v>0</v>
      </c>
      <c r="AB81" s="99">
        <v>0</v>
      </c>
      <c r="AC81" s="99">
        <v>0</v>
      </c>
      <c r="AD81" s="99">
        <v>0</v>
      </c>
      <c r="AE81" s="99">
        <v>16751.226346015901</v>
      </c>
      <c r="AF81" s="99">
        <v>25522.8083610535</v>
      </c>
      <c r="AG81" s="99">
        <v>406785.35850524902</v>
      </c>
      <c r="AH81" s="99">
        <v>4250.9123293757402</v>
      </c>
      <c r="AI81" s="99">
        <v>0</v>
      </c>
      <c r="AJ81" s="99">
        <v>673142.70152282703</v>
      </c>
      <c r="AK81" s="99">
        <v>4765.6973392367399</v>
      </c>
      <c r="AL81" s="99">
        <v>0</v>
      </c>
      <c r="AM81" s="99">
        <v>587.79088554531302</v>
      </c>
      <c r="AN81" s="99">
        <v>383587.99762725801</v>
      </c>
      <c r="AO81" s="99">
        <v>0</v>
      </c>
      <c r="AP81" s="99">
        <v>2479740.9898376502</v>
      </c>
      <c r="AQ81" s="99">
        <v>5554948.1844482403</v>
      </c>
      <c r="AR81" s="99">
        <v>4471.1721326708803</v>
      </c>
      <c r="AS81" s="99">
        <v>118475.74147987401</v>
      </c>
      <c r="AT81" s="99">
        <v>0</v>
      </c>
      <c r="AU81" s="99">
        <v>0</v>
      </c>
      <c r="AV81" s="99">
        <v>0</v>
      </c>
      <c r="AW81" s="99">
        <v>0</v>
      </c>
      <c r="AX81" s="99">
        <v>127938.696947098</v>
      </c>
      <c r="AY81" s="99">
        <v>186267.295677185</v>
      </c>
      <c r="AZ81" s="99">
        <v>2940940.73504639</v>
      </c>
      <c r="BA81" s="99">
        <v>36327.7952446938</v>
      </c>
      <c r="BB81" s="99">
        <v>0</v>
      </c>
      <c r="BC81" s="99">
        <v>5094387.58447266</v>
      </c>
      <c r="BD81" s="99">
        <v>34309.460675239599</v>
      </c>
      <c r="BE81" s="99">
        <v>0</v>
      </c>
      <c r="BF81" s="99">
        <v>4776.5712254047403</v>
      </c>
      <c r="BG81" s="99">
        <v>1150370.0250091599</v>
      </c>
      <c r="BH81" s="99">
        <v>0</v>
      </c>
      <c r="BI81" s="99">
        <v>529510.68645477295</v>
      </c>
      <c r="BJ81" s="99">
        <v>1881763.9315033001</v>
      </c>
      <c r="BK81" s="99">
        <v>1312.39556853473</v>
      </c>
      <c r="BL81" s="99">
        <v>20855.325085640001</v>
      </c>
      <c r="BM81" s="99">
        <v>0</v>
      </c>
      <c r="BN81" s="99">
        <v>0</v>
      </c>
      <c r="BO81" s="99">
        <v>0</v>
      </c>
      <c r="BP81" s="99">
        <v>0</v>
      </c>
      <c r="BQ81" s="99">
        <v>0</v>
      </c>
      <c r="BR81" s="99">
        <v>48872.444214344003</v>
      </c>
      <c r="BS81" s="99">
        <v>942985.30658721901</v>
      </c>
      <c r="BT81" s="99">
        <v>7093.5981761217099</v>
      </c>
      <c r="BU81" s="99">
        <v>0</v>
      </c>
      <c r="BV81" s="99">
        <v>1406074.6186065699</v>
      </c>
      <c r="BW81" s="99">
        <v>4153.9618384838104</v>
      </c>
      <c r="BX81" s="99">
        <v>0</v>
      </c>
      <c r="BY81" s="99">
        <v>0</v>
      </c>
      <c r="BZ81" s="99">
        <v>0</v>
      </c>
      <c r="CA81" s="99">
        <v>7945.6579879522296</v>
      </c>
      <c r="CB81" s="99">
        <v>1108271.31051636</v>
      </c>
      <c r="CC81" s="99">
        <v>8346833.33947754</v>
      </c>
      <c r="CD81" s="99">
        <v>2397175.1972045898</v>
      </c>
      <c r="CE81" s="99">
        <v>71.513908362947404</v>
      </c>
      <c r="CF81" s="99">
        <v>16223.1048895121</v>
      </c>
      <c r="CG81" s="99">
        <v>118687.902575493</v>
      </c>
      <c r="CH81" s="99">
        <v>20869.3224687576</v>
      </c>
      <c r="CI81" s="99">
        <v>8026.8463630676297</v>
      </c>
      <c r="CJ81" s="99">
        <v>1126301.7084503199</v>
      </c>
      <c r="CK81" s="99">
        <v>8467498.3046875</v>
      </c>
      <c r="CL81" s="99">
        <v>2385393.3083496098</v>
      </c>
      <c r="CM81" s="166">
        <v>8992.17969024181</v>
      </c>
      <c r="CN81" s="166">
        <v>1507817.58430481</v>
      </c>
      <c r="CO81" s="166">
        <v>9662164.0113525409</v>
      </c>
      <c r="CP81" s="99">
        <v>2385393.3083496098</v>
      </c>
      <c r="CQ81" s="99">
        <v>48.980222572572501</v>
      </c>
      <c r="CR81" s="99">
        <v>11052.327761054001</v>
      </c>
      <c r="CS81" s="99">
        <v>81602.317921638503</v>
      </c>
      <c r="CT81" s="99">
        <v>16907.2011303902</v>
      </c>
      <c r="CU81" s="98">
        <v>5714.6138039919997</v>
      </c>
      <c r="CV81" s="98">
        <v>1075.184692775</v>
      </c>
      <c r="CW81" s="98">
        <v>1124494.415405872</v>
      </c>
      <c r="CX81" s="98">
        <v>8465521.2420530338</v>
      </c>
    </row>
    <row r="82" spans="1:102" x14ac:dyDescent="0.2">
      <c r="A82" s="98" t="s">
        <v>52</v>
      </c>
      <c r="B82" s="100">
        <v>39873</v>
      </c>
      <c r="C82" s="99">
        <v>0</v>
      </c>
      <c r="D82" s="99">
        <v>1970.9609763026201</v>
      </c>
      <c r="E82" s="99">
        <v>5542.3300718665096</v>
      </c>
      <c r="F82" s="99">
        <v>6.2470153489848599</v>
      </c>
      <c r="G82" s="99">
        <v>77.994451445527403</v>
      </c>
      <c r="H82" s="99">
        <v>0</v>
      </c>
      <c r="I82" s="99">
        <v>0</v>
      </c>
      <c r="J82" s="99">
        <v>0</v>
      </c>
      <c r="K82" s="99">
        <v>0</v>
      </c>
      <c r="L82" s="99">
        <v>155.348203249276</v>
      </c>
      <c r="M82" s="99">
        <v>170.40096474997699</v>
      </c>
      <c r="N82" s="99">
        <v>3224.2846792042301</v>
      </c>
      <c r="O82" s="99">
        <v>72.371713891625404</v>
      </c>
      <c r="P82" s="99">
        <v>0</v>
      </c>
      <c r="Q82" s="99">
        <v>3909.2386275231802</v>
      </c>
      <c r="R82" s="99">
        <v>20.048436217242902</v>
      </c>
      <c r="S82" s="99">
        <v>0</v>
      </c>
      <c r="T82" s="99">
        <v>7.7720233434229202</v>
      </c>
      <c r="U82" s="99">
        <v>1013.13011909276</v>
      </c>
      <c r="V82" s="99">
        <v>0</v>
      </c>
      <c r="W82" s="99">
        <v>223006.24497985799</v>
      </c>
      <c r="X82" s="99">
        <v>743462.86759185803</v>
      </c>
      <c r="Y82" s="99">
        <v>364.078070204705</v>
      </c>
      <c r="Z82" s="99">
        <v>16640.077355384801</v>
      </c>
      <c r="AA82" s="99">
        <v>0</v>
      </c>
      <c r="AB82" s="99">
        <v>0</v>
      </c>
      <c r="AC82" s="99">
        <v>0</v>
      </c>
      <c r="AD82" s="99">
        <v>0</v>
      </c>
      <c r="AE82" s="99">
        <v>11747.936698436701</v>
      </c>
      <c r="AF82" s="99">
        <v>24394.746978759798</v>
      </c>
      <c r="AG82" s="99">
        <v>379414.615028381</v>
      </c>
      <c r="AH82" s="99">
        <v>4078.1123457550998</v>
      </c>
      <c r="AI82" s="99">
        <v>0</v>
      </c>
      <c r="AJ82" s="99">
        <v>551378.87349700904</v>
      </c>
      <c r="AK82" s="99">
        <v>4747.9149110913304</v>
      </c>
      <c r="AL82" s="99">
        <v>0</v>
      </c>
      <c r="AM82" s="99">
        <v>1120.81936320663</v>
      </c>
      <c r="AN82" s="99">
        <v>375569.90163421602</v>
      </c>
      <c r="AO82" s="99">
        <v>0</v>
      </c>
      <c r="AP82" s="99">
        <v>2080278.2246093799</v>
      </c>
      <c r="AQ82" s="99">
        <v>5342235.0730590802</v>
      </c>
      <c r="AR82" s="99">
        <v>3027.17721310258</v>
      </c>
      <c r="AS82" s="99">
        <v>124260.093545914</v>
      </c>
      <c r="AT82" s="99">
        <v>0</v>
      </c>
      <c r="AU82" s="99">
        <v>0</v>
      </c>
      <c r="AV82" s="99">
        <v>0</v>
      </c>
      <c r="AW82" s="99">
        <v>0</v>
      </c>
      <c r="AX82" s="99">
        <v>92886.749295234695</v>
      </c>
      <c r="AY82" s="99">
        <v>179483.28896904</v>
      </c>
      <c r="AZ82" s="99">
        <v>2723729.2981872601</v>
      </c>
      <c r="BA82" s="99">
        <v>34241.415360927604</v>
      </c>
      <c r="BB82" s="99">
        <v>0</v>
      </c>
      <c r="BC82" s="99">
        <v>4117482.0652771001</v>
      </c>
      <c r="BD82" s="99">
        <v>34571.908799648299</v>
      </c>
      <c r="BE82" s="99">
        <v>0</v>
      </c>
      <c r="BF82" s="99">
        <v>8315.5915595293009</v>
      </c>
      <c r="BG82" s="99">
        <v>1128052.64689636</v>
      </c>
      <c r="BH82" s="99">
        <v>0</v>
      </c>
      <c r="BI82" s="99">
        <v>465618.71487426799</v>
      </c>
      <c r="BJ82" s="99">
        <v>1842694.8369903599</v>
      </c>
      <c r="BK82" s="99">
        <v>768.014948114753</v>
      </c>
      <c r="BL82" s="99">
        <v>20276.658258199699</v>
      </c>
      <c r="BM82" s="99">
        <v>0</v>
      </c>
      <c r="BN82" s="99">
        <v>0</v>
      </c>
      <c r="BO82" s="99">
        <v>0</v>
      </c>
      <c r="BP82" s="99">
        <v>0</v>
      </c>
      <c r="BQ82" s="99">
        <v>0</v>
      </c>
      <c r="BR82" s="99">
        <v>45744.046835899397</v>
      </c>
      <c r="BS82" s="99">
        <v>920850.29171752895</v>
      </c>
      <c r="BT82" s="99">
        <v>6666.5469662547102</v>
      </c>
      <c r="BU82" s="99">
        <v>0</v>
      </c>
      <c r="BV82" s="99">
        <v>1335649.4708557101</v>
      </c>
      <c r="BW82" s="99">
        <v>4265.9899078607596</v>
      </c>
      <c r="BX82" s="99">
        <v>0</v>
      </c>
      <c r="BY82" s="99">
        <v>0</v>
      </c>
      <c r="BZ82" s="99">
        <v>0</v>
      </c>
      <c r="CA82" s="99">
        <v>7526.5521656274796</v>
      </c>
      <c r="CB82" s="99">
        <v>1015832.602211</v>
      </c>
      <c r="CC82" s="99">
        <v>7175507.4699096698</v>
      </c>
      <c r="CD82" s="99">
        <v>2289678.3724060101</v>
      </c>
      <c r="CE82" s="99">
        <v>80.133124621584997</v>
      </c>
      <c r="CF82" s="99">
        <v>17021.764526128802</v>
      </c>
      <c r="CG82" s="99">
        <v>126680.53255367299</v>
      </c>
      <c r="CH82" s="99">
        <v>20257.105064868902</v>
      </c>
      <c r="CI82" s="99">
        <v>7598.4759845137596</v>
      </c>
      <c r="CJ82" s="99">
        <v>1032444.56381989</v>
      </c>
      <c r="CK82" s="99">
        <v>7302932.8268432599</v>
      </c>
      <c r="CL82" s="99">
        <v>2345359.8227233901</v>
      </c>
      <c r="CM82" s="166">
        <v>8632.8942348957098</v>
      </c>
      <c r="CN82" s="166">
        <v>1410097.0031890899</v>
      </c>
      <c r="CO82" s="166">
        <v>8495698.03588867</v>
      </c>
      <c r="CP82" s="99">
        <v>2345359.8227233901</v>
      </c>
      <c r="CQ82" s="99">
        <v>52.597088500857403</v>
      </c>
      <c r="CR82" s="99">
        <v>11230.132588625</v>
      </c>
      <c r="CS82" s="99">
        <v>83572.162832260103</v>
      </c>
      <c r="CT82" s="99">
        <v>16001.5158189535</v>
      </c>
      <c r="CU82" s="98">
        <v>5553.1762795160002</v>
      </c>
      <c r="CV82" s="98">
        <v>1076.517117699</v>
      </c>
      <c r="CW82" s="98">
        <v>1032854.3667371288</v>
      </c>
      <c r="CX82" s="98">
        <v>7302188.0024633426</v>
      </c>
    </row>
    <row r="83" spans="1:102" x14ac:dyDescent="0.2">
      <c r="A83" s="98" t="s">
        <v>52</v>
      </c>
      <c r="B83" s="100">
        <v>39965</v>
      </c>
      <c r="C83" s="99">
        <v>0</v>
      </c>
      <c r="D83" s="99">
        <v>2326.1096961200201</v>
      </c>
      <c r="E83" s="99">
        <v>5108.0306422710401</v>
      </c>
      <c r="F83" s="99">
        <v>2.7958876019984</v>
      </c>
      <c r="G83" s="99">
        <v>79.659033446572707</v>
      </c>
      <c r="H83" s="99">
        <v>0</v>
      </c>
      <c r="I83" s="99">
        <v>0</v>
      </c>
      <c r="J83" s="99">
        <v>0</v>
      </c>
      <c r="K83" s="99">
        <v>0</v>
      </c>
      <c r="L83" s="99">
        <v>159.135435761884</v>
      </c>
      <c r="M83" s="99">
        <v>176.73907141946299</v>
      </c>
      <c r="N83" s="99">
        <v>2919.1672544181301</v>
      </c>
      <c r="O83" s="99">
        <v>72.742009411566002</v>
      </c>
      <c r="P83" s="99">
        <v>0</v>
      </c>
      <c r="Q83" s="99">
        <v>4117.7482598424003</v>
      </c>
      <c r="R83" s="99">
        <v>20.280301489401602</v>
      </c>
      <c r="S83" s="99">
        <v>0</v>
      </c>
      <c r="T83" s="99">
        <v>5.4921975069446498</v>
      </c>
      <c r="U83" s="99">
        <v>1037.6036920398501</v>
      </c>
      <c r="V83" s="99">
        <v>0</v>
      </c>
      <c r="W83" s="99">
        <v>316928.89689254801</v>
      </c>
      <c r="X83" s="99">
        <v>721968.68251800502</v>
      </c>
      <c r="Y83" s="99">
        <v>238.842168750241</v>
      </c>
      <c r="Z83" s="99">
        <v>15655.5134228468</v>
      </c>
      <c r="AA83" s="99">
        <v>0</v>
      </c>
      <c r="AB83" s="99">
        <v>0</v>
      </c>
      <c r="AC83" s="99">
        <v>0</v>
      </c>
      <c r="AD83" s="99">
        <v>0</v>
      </c>
      <c r="AE83" s="99">
        <v>13868.186211943599</v>
      </c>
      <c r="AF83" s="99">
        <v>24332.981934785799</v>
      </c>
      <c r="AG83" s="99">
        <v>369327.11000823998</v>
      </c>
      <c r="AH83" s="99">
        <v>3972.0342024862798</v>
      </c>
      <c r="AI83" s="99">
        <v>0</v>
      </c>
      <c r="AJ83" s="99">
        <v>646897.13050079299</v>
      </c>
      <c r="AK83" s="99">
        <v>4942.9344257712401</v>
      </c>
      <c r="AL83" s="99">
        <v>0</v>
      </c>
      <c r="AM83" s="99">
        <v>377.94685148447797</v>
      </c>
      <c r="AN83" s="99">
        <v>384083.986194611</v>
      </c>
      <c r="AO83" s="99">
        <v>0</v>
      </c>
      <c r="AP83" s="99">
        <v>2715853.0091552702</v>
      </c>
      <c r="AQ83" s="99">
        <v>5228055.77624512</v>
      </c>
      <c r="AR83" s="99">
        <v>2213.6796542704101</v>
      </c>
      <c r="AS83" s="99">
        <v>115238.430426598</v>
      </c>
      <c r="AT83" s="99">
        <v>0</v>
      </c>
      <c r="AU83" s="99">
        <v>0</v>
      </c>
      <c r="AV83" s="99">
        <v>0</v>
      </c>
      <c r="AW83" s="99">
        <v>0</v>
      </c>
      <c r="AX83" s="99">
        <v>109434.255520821</v>
      </c>
      <c r="AY83" s="99">
        <v>178925.004766464</v>
      </c>
      <c r="AZ83" s="99">
        <v>2667567.1186218299</v>
      </c>
      <c r="BA83" s="99">
        <v>32918.097208499901</v>
      </c>
      <c r="BB83" s="99">
        <v>0</v>
      </c>
      <c r="BC83" s="99">
        <v>4926622.1726684598</v>
      </c>
      <c r="BD83" s="99">
        <v>36263.337522983602</v>
      </c>
      <c r="BE83" s="99">
        <v>0</v>
      </c>
      <c r="BF83" s="99">
        <v>2857.7272424399898</v>
      </c>
      <c r="BG83" s="99">
        <v>1174447.99736023</v>
      </c>
      <c r="BH83" s="99">
        <v>0</v>
      </c>
      <c r="BI83" s="99">
        <v>404780.14155578602</v>
      </c>
      <c r="BJ83" s="99">
        <v>1656346.4796142599</v>
      </c>
      <c r="BK83" s="99">
        <v>439.36468775197898</v>
      </c>
      <c r="BL83" s="99">
        <v>19406.065637826901</v>
      </c>
      <c r="BM83" s="99">
        <v>0</v>
      </c>
      <c r="BN83" s="99">
        <v>0</v>
      </c>
      <c r="BO83" s="99">
        <v>0</v>
      </c>
      <c r="BP83" s="99">
        <v>0</v>
      </c>
      <c r="BQ83" s="99">
        <v>0</v>
      </c>
      <c r="BR83" s="99">
        <v>46800.227359771699</v>
      </c>
      <c r="BS83" s="99">
        <v>782005.02732086205</v>
      </c>
      <c r="BT83" s="99">
        <v>6386.8071312308302</v>
      </c>
      <c r="BU83" s="99">
        <v>0</v>
      </c>
      <c r="BV83" s="99">
        <v>1244445.69139099</v>
      </c>
      <c r="BW83" s="99">
        <v>4395.4830485582397</v>
      </c>
      <c r="BX83" s="99">
        <v>0</v>
      </c>
      <c r="BY83" s="99">
        <v>0</v>
      </c>
      <c r="BZ83" s="99">
        <v>0</v>
      </c>
      <c r="CA83" s="99">
        <v>7435.9359261989603</v>
      </c>
      <c r="CB83" s="99">
        <v>1051947.0092468299</v>
      </c>
      <c r="CC83" s="99">
        <v>7895291.7366943397</v>
      </c>
      <c r="CD83" s="99">
        <v>2090235.8501434301</v>
      </c>
      <c r="CE83" s="99">
        <v>79.412494608201101</v>
      </c>
      <c r="CF83" s="99">
        <v>15788.143689394001</v>
      </c>
      <c r="CG83" s="99">
        <v>115849.63488578799</v>
      </c>
      <c r="CH83" s="99">
        <v>19402.905861854601</v>
      </c>
      <c r="CI83" s="99">
        <v>7526.2553111910802</v>
      </c>
      <c r="CJ83" s="99">
        <v>1068475.5800170901</v>
      </c>
      <c r="CK83" s="99">
        <v>8009907.7534790002</v>
      </c>
      <c r="CL83" s="99">
        <v>2096004.9312133801</v>
      </c>
      <c r="CM83" s="166">
        <v>8556.4637104272806</v>
      </c>
      <c r="CN83" s="166">
        <v>1455664.5079193099</v>
      </c>
      <c r="CO83" s="166">
        <v>9113013.5915527306</v>
      </c>
      <c r="CP83" s="99">
        <v>2096004.9312133801</v>
      </c>
      <c r="CQ83" s="99">
        <v>53.341656445991198</v>
      </c>
      <c r="CR83" s="99">
        <v>10375.794447898899</v>
      </c>
      <c r="CS83" s="99">
        <v>76233.318240165696</v>
      </c>
      <c r="CT83" s="99">
        <v>15347.1848390102</v>
      </c>
      <c r="CU83" s="98">
        <v>5095.1184034600001</v>
      </c>
      <c r="CV83" s="98">
        <v>1108.90923995</v>
      </c>
      <c r="CW83" s="98">
        <v>1067735.1529362239</v>
      </c>
      <c r="CX83" s="98">
        <v>8011141.3715801276</v>
      </c>
    </row>
    <row r="84" spans="1:102" x14ac:dyDescent="0.2">
      <c r="A84" s="98" t="s">
        <v>52</v>
      </c>
      <c r="B84" s="100">
        <v>40057</v>
      </c>
      <c r="C84" s="99">
        <v>0</v>
      </c>
      <c r="D84" s="99">
        <v>2312.4783568978301</v>
      </c>
      <c r="E84" s="99">
        <v>5390.9085805416098</v>
      </c>
      <c r="F84" s="99">
        <v>2.4777591389720302</v>
      </c>
      <c r="G84" s="99">
        <v>83.3503969227895</v>
      </c>
      <c r="H84" s="99">
        <v>0</v>
      </c>
      <c r="I84" s="99">
        <v>0</v>
      </c>
      <c r="J84" s="99">
        <v>0</v>
      </c>
      <c r="K84" s="99">
        <v>0</v>
      </c>
      <c r="L84" s="99">
        <v>188.53054871223901</v>
      </c>
      <c r="M84" s="99">
        <v>173.60060904361299</v>
      </c>
      <c r="N84" s="99">
        <v>3136.1333338618301</v>
      </c>
      <c r="O84" s="99">
        <v>79.460572275333107</v>
      </c>
      <c r="P84" s="99">
        <v>0</v>
      </c>
      <c r="Q84" s="99">
        <v>4148.4964031577101</v>
      </c>
      <c r="R84" s="99">
        <v>25.387049321550901</v>
      </c>
      <c r="S84" s="99">
        <v>0</v>
      </c>
      <c r="T84" s="99">
        <v>6.76089953165501</v>
      </c>
      <c r="U84" s="99">
        <v>1060.51905976236</v>
      </c>
      <c r="V84" s="99">
        <v>0</v>
      </c>
      <c r="W84" s="99">
        <v>281094.811405182</v>
      </c>
      <c r="X84" s="99">
        <v>723681.88668823196</v>
      </c>
      <c r="Y84" s="99">
        <v>213.584035193548</v>
      </c>
      <c r="Z84" s="99">
        <v>16279.2039010525</v>
      </c>
      <c r="AA84" s="99">
        <v>0</v>
      </c>
      <c r="AB84" s="99">
        <v>0</v>
      </c>
      <c r="AC84" s="99">
        <v>0</v>
      </c>
      <c r="AD84" s="99">
        <v>0</v>
      </c>
      <c r="AE84" s="99">
        <v>14014.0379669666</v>
      </c>
      <c r="AF84" s="99">
        <v>24626.460605382901</v>
      </c>
      <c r="AG84" s="99">
        <v>361792.79944229103</v>
      </c>
      <c r="AH84" s="99">
        <v>3640.8226989805698</v>
      </c>
      <c r="AI84" s="99">
        <v>0</v>
      </c>
      <c r="AJ84" s="99">
        <v>593083.93927764904</v>
      </c>
      <c r="AK84" s="99">
        <v>5364.3115975856799</v>
      </c>
      <c r="AL84" s="99">
        <v>0</v>
      </c>
      <c r="AM84" s="99">
        <v>605.57336888462305</v>
      </c>
      <c r="AN84" s="99">
        <v>393889.89370727498</v>
      </c>
      <c r="AO84" s="99">
        <v>0</v>
      </c>
      <c r="AP84" s="99">
        <v>2105564.2621154799</v>
      </c>
      <c r="AQ84" s="99">
        <v>5266698.1000366202</v>
      </c>
      <c r="AR84" s="99">
        <v>1821.48508857191</v>
      </c>
      <c r="AS84" s="99">
        <v>121772.65878581999</v>
      </c>
      <c r="AT84" s="99">
        <v>0</v>
      </c>
      <c r="AU84" s="99">
        <v>0</v>
      </c>
      <c r="AV84" s="99">
        <v>0</v>
      </c>
      <c r="AW84" s="99">
        <v>0</v>
      </c>
      <c r="AX84" s="99">
        <v>110148.020911217</v>
      </c>
      <c r="AY84" s="99">
        <v>185491.92669105501</v>
      </c>
      <c r="AZ84" s="99">
        <v>2627178.69613647</v>
      </c>
      <c r="BA84" s="99">
        <v>33852.360437393203</v>
      </c>
      <c r="BB84" s="99">
        <v>0</v>
      </c>
      <c r="BC84" s="99">
        <v>4634997.06604004</v>
      </c>
      <c r="BD84" s="99">
        <v>38498.775688648202</v>
      </c>
      <c r="BE84" s="99">
        <v>0</v>
      </c>
      <c r="BF84" s="99">
        <v>4396.0205778479603</v>
      </c>
      <c r="BG84" s="99">
        <v>1208995.1742858901</v>
      </c>
      <c r="BH84" s="99">
        <v>0</v>
      </c>
      <c r="BI84" s="99">
        <v>387181.04126357997</v>
      </c>
      <c r="BJ84" s="99">
        <v>1905691.3114471401</v>
      </c>
      <c r="BK84" s="99">
        <v>343.13796550035499</v>
      </c>
      <c r="BL84" s="99">
        <v>19538.242737054799</v>
      </c>
      <c r="BM84" s="99">
        <v>0</v>
      </c>
      <c r="BN84" s="99">
        <v>0</v>
      </c>
      <c r="BO84" s="99">
        <v>0</v>
      </c>
      <c r="BP84" s="99">
        <v>0</v>
      </c>
      <c r="BQ84" s="99">
        <v>0</v>
      </c>
      <c r="BR84" s="99">
        <v>45955.994344711296</v>
      </c>
      <c r="BS84" s="99">
        <v>957089.42176818801</v>
      </c>
      <c r="BT84" s="99">
        <v>6564.1602308750198</v>
      </c>
      <c r="BU84" s="99">
        <v>0</v>
      </c>
      <c r="BV84" s="99">
        <v>1270960.34788513</v>
      </c>
      <c r="BW84" s="99">
        <v>4507.2678068280202</v>
      </c>
      <c r="BX84" s="99">
        <v>0</v>
      </c>
      <c r="BY84" s="99">
        <v>0</v>
      </c>
      <c r="BZ84" s="99">
        <v>0</v>
      </c>
      <c r="CA84" s="99">
        <v>7675.3713407516498</v>
      </c>
      <c r="CB84" s="99">
        <v>975643.32630157506</v>
      </c>
      <c r="CC84" s="99">
        <v>7635521.9257202102</v>
      </c>
      <c r="CD84" s="99">
        <v>2292907.1590271001</v>
      </c>
      <c r="CE84" s="99">
        <v>84.746542224660502</v>
      </c>
      <c r="CF84" s="99">
        <v>16327.1335357428</v>
      </c>
      <c r="CG84" s="99">
        <v>122590.402415276</v>
      </c>
      <c r="CH84" s="99">
        <v>19548.520055294</v>
      </c>
      <c r="CI84" s="99">
        <v>7748.74069428444</v>
      </c>
      <c r="CJ84" s="99">
        <v>992819.09045410203</v>
      </c>
      <c r="CK84" s="99">
        <v>7756621.0228271503</v>
      </c>
      <c r="CL84" s="99">
        <v>2324031.91015625</v>
      </c>
      <c r="CM84" s="166">
        <v>8816.3870266675895</v>
      </c>
      <c r="CN84" s="166">
        <v>1380212.0033721901</v>
      </c>
      <c r="CO84" s="166">
        <v>8917646.55224609</v>
      </c>
      <c r="CP84" s="99">
        <v>2324031.91015625</v>
      </c>
      <c r="CQ84" s="99">
        <v>55.088022514712101</v>
      </c>
      <c r="CR84" s="99">
        <v>10500.2383487225</v>
      </c>
      <c r="CS84" s="99">
        <v>80450.465126991301</v>
      </c>
      <c r="CT84" s="99">
        <v>14737.061694145201</v>
      </c>
      <c r="CU84" s="98">
        <v>5407.4214482990001</v>
      </c>
      <c r="CV84" s="98">
        <v>1129.137138954</v>
      </c>
      <c r="CW84" s="98">
        <v>991970.45983731782</v>
      </c>
      <c r="CX84" s="98">
        <v>7758112.3281354858</v>
      </c>
    </row>
    <row r="85" spans="1:102" x14ac:dyDescent="0.2">
      <c r="A85" s="98" t="s">
        <v>52</v>
      </c>
      <c r="B85" s="100">
        <v>40148</v>
      </c>
      <c r="C85" s="99">
        <v>0</v>
      </c>
      <c r="D85" s="99">
        <v>2270.30476662517</v>
      </c>
      <c r="E85" s="99">
        <v>5329.6730189323398</v>
      </c>
      <c r="F85" s="99">
        <v>3.0629983769904401</v>
      </c>
      <c r="G85" s="99">
        <v>97.660028622485697</v>
      </c>
      <c r="H85" s="99">
        <v>0</v>
      </c>
      <c r="I85" s="99">
        <v>0</v>
      </c>
      <c r="J85" s="99">
        <v>0</v>
      </c>
      <c r="K85" s="99">
        <v>0</v>
      </c>
      <c r="L85" s="99">
        <v>155.27170289307799</v>
      </c>
      <c r="M85" s="99">
        <v>175.03953004069601</v>
      </c>
      <c r="N85" s="99">
        <v>3079.82825350761</v>
      </c>
      <c r="O85" s="99">
        <v>69.578954045660794</v>
      </c>
      <c r="P85" s="99">
        <v>0</v>
      </c>
      <c r="Q85" s="99">
        <v>4154.6709443926802</v>
      </c>
      <c r="R85" s="99">
        <v>28.826794730266599</v>
      </c>
      <c r="S85" s="99">
        <v>0</v>
      </c>
      <c r="T85" s="99">
        <v>6.7490181042230697</v>
      </c>
      <c r="U85" s="99">
        <v>1094.1283757835599</v>
      </c>
      <c r="V85" s="99">
        <v>0</v>
      </c>
      <c r="W85" s="99">
        <v>281909.47257614101</v>
      </c>
      <c r="X85" s="99">
        <v>709509.79047393799</v>
      </c>
      <c r="Y85" s="99">
        <v>161.29286312498201</v>
      </c>
      <c r="Z85" s="99">
        <v>17462.9378938675</v>
      </c>
      <c r="AA85" s="99">
        <v>0</v>
      </c>
      <c r="AB85" s="99">
        <v>0</v>
      </c>
      <c r="AC85" s="99">
        <v>0</v>
      </c>
      <c r="AD85" s="99">
        <v>0</v>
      </c>
      <c r="AE85" s="99">
        <v>10983.341510415101</v>
      </c>
      <c r="AF85" s="99">
        <v>24856.468594074198</v>
      </c>
      <c r="AG85" s="99">
        <v>348347.02191925002</v>
      </c>
      <c r="AH85" s="99">
        <v>3308.1439817249802</v>
      </c>
      <c r="AI85" s="99">
        <v>0</v>
      </c>
      <c r="AJ85" s="99">
        <v>587354.40174102795</v>
      </c>
      <c r="AK85" s="99">
        <v>5501.95503938198</v>
      </c>
      <c r="AL85" s="99">
        <v>0</v>
      </c>
      <c r="AM85" s="99">
        <v>708.35685537010397</v>
      </c>
      <c r="AN85" s="99">
        <v>401093.910701752</v>
      </c>
      <c r="AO85" s="99">
        <v>0</v>
      </c>
      <c r="AP85" s="99">
        <v>1985745.28514099</v>
      </c>
      <c r="AQ85" s="99">
        <v>5206903.1764526404</v>
      </c>
      <c r="AR85" s="99">
        <v>1479.93806195259</v>
      </c>
      <c r="AS85" s="99">
        <v>134037.16618156401</v>
      </c>
      <c r="AT85" s="99">
        <v>0</v>
      </c>
      <c r="AU85" s="99">
        <v>0</v>
      </c>
      <c r="AV85" s="99">
        <v>0</v>
      </c>
      <c r="AW85" s="99">
        <v>0</v>
      </c>
      <c r="AX85" s="99">
        <v>86352.326812744097</v>
      </c>
      <c r="AY85" s="99">
        <v>185471.73494529701</v>
      </c>
      <c r="AZ85" s="99">
        <v>2557480.53411865</v>
      </c>
      <c r="BA85" s="99">
        <v>29057.812459945701</v>
      </c>
      <c r="BB85" s="99">
        <v>0</v>
      </c>
      <c r="BC85" s="99">
        <v>4563738.2523193397</v>
      </c>
      <c r="BD85" s="99">
        <v>41012.7773318291</v>
      </c>
      <c r="BE85" s="99">
        <v>0</v>
      </c>
      <c r="BF85" s="99">
        <v>5293.4567877650297</v>
      </c>
      <c r="BG85" s="99">
        <v>1252075.2333068801</v>
      </c>
      <c r="BH85" s="99">
        <v>0</v>
      </c>
      <c r="BI85" s="99">
        <v>366478.72819900501</v>
      </c>
      <c r="BJ85" s="99">
        <v>1912117.3145446801</v>
      </c>
      <c r="BK85" s="99">
        <v>255.12772528827199</v>
      </c>
      <c r="BL85" s="99">
        <v>20859.394427061099</v>
      </c>
      <c r="BM85" s="99">
        <v>0</v>
      </c>
      <c r="BN85" s="99">
        <v>0</v>
      </c>
      <c r="BO85" s="99">
        <v>0</v>
      </c>
      <c r="BP85" s="99">
        <v>0</v>
      </c>
      <c r="BQ85" s="99">
        <v>0</v>
      </c>
      <c r="BR85" s="99">
        <v>46365.170016288801</v>
      </c>
      <c r="BS85" s="99">
        <v>949386.58843231201</v>
      </c>
      <c r="BT85" s="99">
        <v>5646.3098205327997</v>
      </c>
      <c r="BU85" s="99">
        <v>0</v>
      </c>
      <c r="BV85" s="99">
        <v>1271933.1693878199</v>
      </c>
      <c r="BW85" s="99">
        <v>4872.7785836458197</v>
      </c>
      <c r="BX85" s="99">
        <v>0</v>
      </c>
      <c r="BY85" s="99">
        <v>0</v>
      </c>
      <c r="BZ85" s="99">
        <v>0</v>
      </c>
      <c r="CA85" s="99">
        <v>7612.0959542989704</v>
      </c>
      <c r="CB85" s="99">
        <v>953234.50892639195</v>
      </c>
      <c r="CC85" s="99">
        <v>7371787.6964721698</v>
      </c>
      <c r="CD85" s="99">
        <v>2265536.8560791002</v>
      </c>
      <c r="CE85" s="99">
        <v>99.379128368571401</v>
      </c>
      <c r="CF85" s="99">
        <v>17622.347337961201</v>
      </c>
      <c r="CG85" s="99">
        <v>135089.65434074399</v>
      </c>
      <c r="CH85" s="99">
        <v>20867.686609983401</v>
      </c>
      <c r="CI85" s="99">
        <v>7717.7902277708099</v>
      </c>
      <c r="CJ85" s="99">
        <v>970651.00136566197</v>
      </c>
      <c r="CK85" s="99">
        <v>7508254.8872070303</v>
      </c>
      <c r="CL85" s="99">
        <v>2261384.5952758798</v>
      </c>
      <c r="CM85" s="166">
        <v>8756.4794577360208</v>
      </c>
      <c r="CN85" s="166">
        <v>1375862.6436920201</v>
      </c>
      <c r="CO85" s="166">
        <v>8813299.0627441406</v>
      </c>
      <c r="CP85" s="99">
        <v>2261384.5952758798</v>
      </c>
      <c r="CQ85" s="99">
        <v>64.319088631309597</v>
      </c>
      <c r="CR85" s="99">
        <v>11480.946191430099</v>
      </c>
      <c r="CS85" s="99">
        <v>89846.313890457197</v>
      </c>
      <c r="CT85" s="99">
        <v>16134.9484809637</v>
      </c>
      <c r="CU85" s="98">
        <v>5341.9670538099999</v>
      </c>
      <c r="CV85" s="98">
        <v>1173.8126672589999</v>
      </c>
      <c r="CW85" s="98">
        <v>970856.85626435315</v>
      </c>
      <c r="CX85" s="98">
        <v>7506877.3508129138</v>
      </c>
    </row>
    <row r="86" spans="1:102" x14ac:dyDescent="0.2">
      <c r="A86" s="98" t="s">
        <v>52</v>
      </c>
      <c r="B86" s="100">
        <v>40238</v>
      </c>
      <c r="C86" s="99">
        <v>0</v>
      </c>
      <c r="D86" s="99">
        <v>2208.7689751386602</v>
      </c>
      <c r="E86" s="99">
        <v>5280.7799577117003</v>
      </c>
      <c r="F86" s="99">
        <v>4.3310130339814403</v>
      </c>
      <c r="G86" s="99">
        <v>96.7657654648647</v>
      </c>
      <c r="H86" s="99">
        <v>0</v>
      </c>
      <c r="I86" s="99">
        <v>0</v>
      </c>
      <c r="J86" s="99">
        <v>0</v>
      </c>
      <c r="K86" s="99">
        <v>0</v>
      </c>
      <c r="L86" s="99">
        <v>200.20357785373901</v>
      </c>
      <c r="M86" s="99">
        <v>176.071955019608</v>
      </c>
      <c r="N86" s="99">
        <v>3027.0578511357298</v>
      </c>
      <c r="O86" s="99">
        <v>71.364585379138603</v>
      </c>
      <c r="P86" s="99">
        <v>0</v>
      </c>
      <c r="Q86" s="99">
        <v>4045.8080253601102</v>
      </c>
      <c r="R86" s="99">
        <v>31.765433129156001</v>
      </c>
      <c r="S86" s="99">
        <v>0</v>
      </c>
      <c r="T86" s="99">
        <v>4.9061594470986201</v>
      </c>
      <c r="U86" s="99">
        <v>1138.27780392766</v>
      </c>
      <c r="V86" s="99">
        <v>0</v>
      </c>
      <c r="W86" s="99">
        <v>201479.88426208499</v>
      </c>
      <c r="X86" s="99">
        <v>696961.82347106899</v>
      </c>
      <c r="Y86" s="99">
        <v>169.888140862808</v>
      </c>
      <c r="Z86" s="99">
        <v>18306.401089429899</v>
      </c>
      <c r="AA86" s="99">
        <v>0</v>
      </c>
      <c r="AB86" s="99">
        <v>0</v>
      </c>
      <c r="AC86" s="99">
        <v>0</v>
      </c>
      <c r="AD86" s="99">
        <v>0</v>
      </c>
      <c r="AE86" s="99">
        <v>9698.6487228870392</v>
      </c>
      <c r="AF86" s="99">
        <v>23452.294769287098</v>
      </c>
      <c r="AG86" s="99">
        <v>334806.094299316</v>
      </c>
      <c r="AH86" s="99">
        <v>2895.92695558071</v>
      </c>
      <c r="AI86" s="99">
        <v>0</v>
      </c>
      <c r="AJ86" s="99">
        <v>533708.01766204799</v>
      </c>
      <c r="AK86" s="99">
        <v>5948.02299559116</v>
      </c>
      <c r="AL86" s="99">
        <v>0</v>
      </c>
      <c r="AM86" s="99">
        <v>607.53036335110698</v>
      </c>
      <c r="AN86" s="99">
        <v>417470.37244033802</v>
      </c>
      <c r="AO86" s="99">
        <v>0</v>
      </c>
      <c r="AP86" s="99">
        <v>1868462.6556854199</v>
      </c>
      <c r="AQ86" s="99">
        <v>5147198.5179443397</v>
      </c>
      <c r="AR86" s="99">
        <v>1558.8178757727101</v>
      </c>
      <c r="AS86" s="99">
        <v>142251.388307571</v>
      </c>
      <c r="AT86" s="99">
        <v>0</v>
      </c>
      <c r="AU86" s="99">
        <v>0</v>
      </c>
      <c r="AV86" s="99">
        <v>0</v>
      </c>
      <c r="AW86" s="99">
        <v>0</v>
      </c>
      <c r="AX86" s="99">
        <v>83932.930908203096</v>
      </c>
      <c r="AY86" s="99">
        <v>174832.74751472499</v>
      </c>
      <c r="AZ86" s="99">
        <v>2468563.7261657701</v>
      </c>
      <c r="BA86" s="99">
        <v>25138.333828449198</v>
      </c>
      <c r="BB86" s="99">
        <v>0</v>
      </c>
      <c r="BC86" s="99">
        <v>4091958.9346008301</v>
      </c>
      <c r="BD86" s="99">
        <v>44569.965126991301</v>
      </c>
      <c r="BE86" s="99">
        <v>0</v>
      </c>
      <c r="BF86" s="99">
        <v>4435.1609703302402</v>
      </c>
      <c r="BG86" s="99">
        <v>1319519.8380279499</v>
      </c>
      <c r="BH86" s="99">
        <v>0</v>
      </c>
      <c r="BI86" s="99">
        <v>342812.75635528599</v>
      </c>
      <c r="BJ86" s="99">
        <v>1902359.45475769</v>
      </c>
      <c r="BK86" s="99">
        <v>251.26389588974399</v>
      </c>
      <c r="BL86" s="99">
        <v>22115.1423294544</v>
      </c>
      <c r="BM86" s="99">
        <v>0</v>
      </c>
      <c r="BN86" s="99">
        <v>0</v>
      </c>
      <c r="BO86" s="99">
        <v>0</v>
      </c>
      <c r="BP86" s="99">
        <v>0</v>
      </c>
      <c r="BQ86" s="99">
        <v>0</v>
      </c>
      <c r="BR86" s="99">
        <v>45882.456798553503</v>
      </c>
      <c r="BS86" s="99">
        <v>948133.14034271205</v>
      </c>
      <c r="BT86" s="99">
        <v>4894.3936134576797</v>
      </c>
      <c r="BU86" s="99">
        <v>0</v>
      </c>
      <c r="BV86" s="99">
        <v>1244706.2420806901</v>
      </c>
      <c r="BW86" s="99">
        <v>5505.64076304436</v>
      </c>
      <c r="BX86" s="99">
        <v>0</v>
      </c>
      <c r="BY86" s="99">
        <v>0</v>
      </c>
      <c r="BZ86" s="99">
        <v>0</v>
      </c>
      <c r="CA86" s="99">
        <v>7506.5008621215802</v>
      </c>
      <c r="CB86" s="99">
        <v>941322.47563171398</v>
      </c>
      <c r="CC86" s="99">
        <v>6866478.23327637</v>
      </c>
      <c r="CD86" s="99">
        <v>2231800.8787841802</v>
      </c>
      <c r="CE86" s="99">
        <v>97.769191083498299</v>
      </c>
      <c r="CF86" s="99">
        <v>18260.568023920099</v>
      </c>
      <c r="CG86" s="99">
        <v>141846.67565155</v>
      </c>
      <c r="CH86" s="99">
        <v>22102.157134294499</v>
      </c>
      <c r="CI86" s="99">
        <v>7598.0595701932898</v>
      </c>
      <c r="CJ86" s="99">
        <v>960415.04244232201</v>
      </c>
      <c r="CK86" s="99">
        <v>7009969.4433593797</v>
      </c>
      <c r="CL86" s="99">
        <v>2280007.9927673298</v>
      </c>
      <c r="CM86" s="166">
        <v>8756.9321473836899</v>
      </c>
      <c r="CN86" s="166">
        <v>1381028.51443481</v>
      </c>
      <c r="CO86" s="166">
        <v>8394670.0732421894</v>
      </c>
      <c r="CP86" s="99">
        <v>2280007.9927673298</v>
      </c>
      <c r="CQ86" s="99">
        <v>60.454214968718603</v>
      </c>
      <c r="CR86" s="99">
        <v>11584.5080085993</v>
      </c>
      <c r="CS86" s="99">
        <v>91418.878616332993</v>
      </c>
      <c r="CT86" s="99">
        <v>16390.681708574299</v>
      </c>
      <c r="CU86" s="98">
        <v>5286.5966207470001</v>
      </c>
      <c r="CV86" s="98">
        <v>1224.1589795469999</v>
      </c>
      <c r="CW86" s="98">
        <v>959583.04365563404</v>
      </c>
      <c r="CX86" s="98">
        <v>7008324.9089279203</v>
      </c>
    </row>
    <row r="87" spans="1:102" x14ac:dyDescent="0.2">
      <c r="A87" s="98" t="s">
        <v>52</v>
      </c>
      <c r="B87" s="100">
        <v>40330</v>
      </c>
      <c r="C87" s="99">
        <v>0</v>
      </c>
      <c r="D87" s="99">
        <v>2415.2030431032199</v>
      </c>
      <c r="E87" s="99">
        <v>5244.9502253532401</v>
      </c>
      <c r="F87" s="99">
        <v>4.7183890929445598</v>
      </c>
      <c r="G87" s="99">
        <v>98.456774286925807</v>
      </c>
      <c r="H87" s="99">
        <v>0</v>
      </c>
      <c r="I87" s="99">
        <v>0</v>
      </c>
      <c r="J87" s="99">
        <v>0</v>
      </c>
      <c r="K87" s="99">
        <v>0</v>
      </c>
      <c r="L87" s="99">
        <v>250.881981385872</v>
      </c>
      <c r="M87" s="99">
        <v>175.47987773641901</v>
      </c>
      <c r="N87" s="99">
        <v>2981.3107586503002</v>
      </c>
      <c r="O87" s="99">
        <v>65.980022619478405</v>
      </c>
      <c r="P87" s="99">
        <v>0</v>
      </c>
      <c r="Q87" s="99">
        <v>4220.04199439287</v>
      </c>
      <c r="R87" s="99">
        <v>30.818916880991299</v>
      </c>
      <c r="S87" s="99">
        <v>0</v>
      </c>
      <c r="T87" s="99">
        <v>4.4754869985627002</v>
      </c>
      <c r="U87" s="99">
        <v>1167.6126995086699</v>
      </c>
      <c r="V87" s="99">
        <v>0</v>
      </c>
      <c r="W87" s="99">
        <v>368801.99693679798</v>
      </c>
      <c r="X87" s="99">
        <v>684107.38273620605</v>
      </c>
      <c r="Y87" s="99">
        <v>222.09851367399099</v>
      </c>
      <c r="Z87" s="99">
        <v>18014.950308084499</v>
      </c>
      <c r="AA87" s="99">
        <v>0</v>
      </c>
      <c r="AB87" s="99">
        <v>0</v>
      </c>
      <c r="AC87" s="99">
        <v>0</v>
      </c>
      <c r="AD87" s="99">
        <v>0</v>
      </c>
      <c r="AE87" s="99">
        <v>13867.847289204599</v>
      </c>
      <c r="AF87" s="99">
        <v>24535.914560794801</v>
      </c>
      <c r="AG87" s="99">
        <v>329229.13756561303</v>
      </c>
      <c r="AH87" s="99">
        <v>2674.2972374558399</v>
      </c>
      <c r="AI87" s="99">
        <v>0</v>
      </c>
      <c r="AJ87" s="99">
        <v>701727.343513489</v>
      </c>
      <c r="AK87" s="99">
        <v>5566.4814332127598</v>
      </c>
      <c r="AL87" s="99">
        <v>0</v>
      </c>
      <c r="AM87" s="99">
        <v>520.25407477468298</v>
      </c>
      <c r="AN87" s="99">
        <v>426386.95703125</v>
      </c>
      <c r="AO87" s="99">
        <v>0</v>
      </c>
      <c r="AP87" s="99">
        <v>2204652.8246154799</v>
      </c>
      <c r="AQ87" s="99">
        <v>5071205.9312133798</v>
      </c>
      <c r="AR87" s="99">
        <v>1929.14754958451</v>
      </c>
      <c r="AS87" s="99">
        <v>140238.22670745899</v>
      </c>
      <c r="AT87" s="99">
        <v>0</v>
      </c>
      <c r="AU87" s="99">
        <v>0</v>
      </c>
      <c r="AV87" s="99">
        <v>0</v>
      </c>
      <c r="AW87" s="99">
        <v>0</v>
      </c>
      <c r="AX87" s="99">
        <v>119018.443579674</v>
      </c>
      <c r="AY87" s="99">
        <v>183956.22479438799</v>
      </c>
      <c r="AZ87" s="99">
        <v>2437076.43786621</v>
      </c>
      <c r="BA87" s="99">
        <v>24492.208256006201</v>
      </c>
      <c r="BB87" s="99">
        <v>0</v>
      </c>
      <c r="BC87" s="99">
        <v>4703678.27197266</v>
      </c>
      <c r="BD87" s="99">
        <v>43050.321528434797</v>
      </c>
      <c r="BE87" s="99">
        <v>0</v>
      </c>
      <c r="BF87" s="99">
        <v>3938.6938020288899</v>
      </c>
      <c r="BG87" s="99">
        <v>1359280.5873565699</v>
      </c>
      <c r="BH87" s="99">
        <v>0</v>
      </c>
      <c r="BI87" s="99">
        <v>454757.82048797602</v>
      </c>
      <c r="BJ87" s="99">
        <v>1923770.44898987</v>
      </c>
      <c r="BK87" s="99">
        <v>309.58791777491598</v>
      </c>
      <c r="BL87" s="99">
        <v>22419.425675392202</v>
      </c>
      <c r="BM87" s="99">
        <v>0</v>
      </c>
      <c r="BN87" s="99">
        <v>0</v>
      </c>
      <c r="BO87" s="99">
        <v>0</v>
      </c>
      <c r="BP87" s="99">
        <v>0</v>
      </c>
      <c r="BQ87" s="99">
        <v>0</v>
      </c>
      <c r="BR87" s="99">
        <v>46276.519273757898</v>
      </c>
      <c r="BS87" s="99">
        <v>969059.51026153599</v>
      </c>
      <c r="BT87" s="99">
        <v>4771.5350741743996</v>
      </c>
      <c r="BU87" s="99">
        <v>0</v>
      </c>
      <c r="BV87" s="99">
        <v>1375243.73643494</v>
      </c>
      <c r="BW87" s="99">
        <v>5424.01926499605</v>
      </c>
      <c r="BX87" s="99">
        <v>0</v>
      </c>
      <c r="BY87" s="99">
        <v>0</v>
      </c>
      <c r="BZ87" s="99">
        <v>0</v>
      </c>
      <c r="CA87" s="99">
        <v>7652.7223026752499</v>
      </c>
      <c r="CB87" s="99">
        <v>1020042.31763458</v>
      </c>
      <c r="CC87" s="99">
        <v>7441930.2821655301</v>
      </c>
      <c r="CD87" s="99">
        <v>2402577.8271484398</v>
      </c>
      <c r="CE87" s="99">
        <v>99.332868629135206</v>
      </c>
      <c r="CF87" s="99">
        <v>18331.302597522699</v>
      </c>
      <c r="CG87" s="99">
        <v>142207.528907776</v>
      </c>
      <c r="CH87" s="99">
        <v>22416.882925271999</v>
      </c>
      <c r="CI87" s="99">
        <v>7761.9609313607198</v>
      </c>
      <c r="CJ87" s="99">
        <v>1038761.56121063</v>
      </c>
      <c r="CK87" s="99">
        <v>7583719.9085082998</v>
      </c>
      <c r="CL87" s="99">
        <v>2412281.6994018601</v>
      </c>
      <c r="CM87" s="166">
        <v>8920.5313676595706</v>
      </c>
      <c r="CN87" s="166">
        <v>1460046.11277771</v>
      </c>
      <c r="CO87" s="166">
        <v>8881357.7639160194</v>
      </c>
      <c r="CP87" s="99">
        <v>2412281.6994018601</v>
      </c>
      <c r="CQ87" s="99">
        <v>63.329338022973403</v>
      </c>
      <c r="CR87" s="99">
        <v>12080.626137614299</v>
      </c>
      <c r="CS87" s="99">
        <v>94305.735131263704</v>
      </c>
      <c r="CT87" s="99">
        <v>17182.124072551698</v>
      </c>
      <c r="CU87" s="98">
        <v>5237.4973313350001</v>
      </c>
      <c r="CV87" s="98">
        <v>1252.8601224409999</v>
      </c>
      <c r="CW87" s="98">
        <v>1038373.6202321027</v>
      </c>
      <c r="CX87" s="98">
        <v>7584137.811073306</v>
      </c>
    </row>
    <row r="88" spans="1:102" x14ac:dyDescent="0.2">
      <c r="A88" s="98" t="s">
        <v>52</v>
      </c>
      <c r="B88" s="100">
        <v>40422</v>
      </c>
      <c r="C88" s="99">
        <v>0</v>
      </c>
      <c r="D88" s="99">
        <v>2354.2417413294302</v>
      </c>
      <c r="E88" s="99">
        <v>5157.7334187626802</v>
      </c>
      <c r="F88" s="99">
        <v>4.9197229119599797</v>
      </c>
      <c r="G88" s="99">
        <v>93.175926550291507</v>
      </c>
      <c r="H88" s="99">
        <v>0</v>
      </c>
      <c r="I88" s="99">
        <v>0</v>
      </c>
      <c r="J88" s="99">
        <v>0</v>
      </c>
      <c r="K88" s="99">
        <v>0</v>
      </c>
      <c r="L88" s="99">
        <v>242.983866298571</v>
      </c>
      <c r="M88" s="99">
        <v>175.66550586931399</v>
      </c>
      <c r="N88" s="99">
        <v>2933.2119954526402</v>
      </c>
      <c r="O88" s="99">
        <v>59.929716584272697</v>
      </c>
      <c r="P88" s="99">
        <v>0</v>
      </c>
      <c r="Q88" s="99">
        <v>4151.99027639627</v>
      </c>
      <c r="R88" s="99">
        <v>26.615678370231802</v>
      </c>
      <c r="S88" s="99">
        <v>0</v>
      </c>
      <c r="T88" s="99">
        <v>6.61736180871958</v>
      </c>
      <c r="U88" s="99">
        <v>1185.19969391823</v>
      </c>
      <c r="V88" s="99">
        <v>0</v>
      </c>
      <c r="W88" s="99">
        <v>334871.619426727</v>
      </c>
      <c r="X88" s="99">
        <v>666766.81603241002</v>
      </c>
      <c r="Y88" s="99">
        <v>257.05838027596502</v>
      </c>
      <c r="Z88" s="99">
        <v>17686.656633853901</v>
      </c>
      <c r="AA88" s="99">
        <v>0</v>
      </c>
      <c r="AB88" s="99">
        <v>0</v>
      </c>
      <c r="AC88" s="99">
        <v>0</v>
      </c>
      <c r="AD88" s="99">
        <v>0</v>
      </c>
      <c r="AE88" s="99">
        <v>12529.328687667799</v>
      </c>
      <c r="AF88" s="99">
        <v>25314.328534603101</v>
      </c>
      <c r="AG88" s="99">
        <v>313478.75370407099</v>
      </c>
      <c r="AH88" s="99">
        <v>2207.6768801510302</v>
      </c>
      <c r="AI88" s="99">
        <v>0</v>
      </c>
      <c r="AJ88" s="99">
        <v>638744.011535645</v>
      </c>
      <c r="AK88" s="99">
        <v>4670.7550637721997</v>
      </c>
      <c r="AL88" s="99">
        <v>0</v>
      </c>
      <c r="AM88" s="99">
        <v>646.17412342131104</v>
      </c>
      <c r="AN88" s="99">
        <v>435212.909088135</v>
      </c>
      <c r="AO88" s="99">
        <v>0</v>
      </c>
      <c r="AP88" s="99">
        <v>2395116.4750060998</v>
      </c>
      <c r="AQ88" s="99">
        <v>4933550.4923095703</v>
      </c>
      <c r="AR88" s="99">
        <v>2332.1917364299302</v>
      </c>
      <c r="AS88" s="99">
        <v>137384.19317627</v>
      </c>
      <c r="AT88" s="99">
        <v>0</v>
      </c>
      <c r="AU88" s="99">
        <v>0</v>
      </c>
      <c r="AV88" s="99">
        <v>0</v>
      </c>
      <c r="AW88" s="99">
        <v>0</v>
      </c>
      <c r="AX88" s="99">
        <v>111181.16689872699</v>
      </c>
      <c r="AY88" s="99">
        <v>187096.412355423</v>
      </c>
      <c r="AZ88" s="99">
        <v>2327693.5674133301</v>
      </c>
      <c r="BA88" s="99">
        <v>19390.3080384731</v>
      </c>
      <c r="BB88" s="99">
        <v>0</v>
      </c>
      <c r="BC88" s="99">
        <v>4692496.9287719699</v>
      </c>
      <c r="BD88" s="99">
        <v>38401.905167102799</v>
      </c>
      <c r="BE88" s="99">
        <v>0</v>
      </c>
      <c r="BF88" s="99">
        <v>5034.2695087790498</v>
      </c>
      <c r="BG88" s="99">
        <v>1383372.98924255</v>
      </c>
      <c r="BH88" s="99">
        <v>0</v>
      </c>
      <c r="BI88" s="99">
        <v>390721.66920471197</v>
      </c>
      <c r="BJ88" s="99">
        <v>1920467.22346497</v>
      </c>
      <c r="BK88" s="99">
        <v>362.76688215509103</v>
      </c>
      <c r="BL88" s="99">
        <v>23199.635542869601</v>
      </c>
      <c r="BM88" s="99">
        <v>0</v>
      </c>
      <c r="BN88" s="99">
        <v>0</v>
      </c>
      <c r="BO88" s="99">
        <v>0</v>
      </c>
      <c r="BP88" s="99">
        <v>0</v>
      </c>
      <c r="BQ88" s="99">
        <v>0</v>
      </c>
      <c r="BR88" s="99">
        <v>47034.886564254797</v>
      </c>
      <c r="BS88" s="99">
        <v>948374.12229919399</v>
      </c>
      <c r="BT88" s="99">
        <v>3771.72531506419</v>
      </c>
      <c r="BU88" s="99">
        <v>0</v>
      </c>
      <c r="BV88" s="99">
        <v>1305275.65853882</v>
      </c>
      <c r="BW88" s="99">
        <v>4752.8148396015204</v>
      </c>
      <c r="BX88" s="99">
        <v>0</v>
      </c>
      <c r="BY88" s="99">
        <v>0</v>
      </c>
      <c r="BZ88" s="99">
        <v>0</v>
      </c>
      <c r="CA88" s="99">
        <v>7484.1723957657796</v>
      </c>
      <c r="CB88" s="99">
        <v>989332.30017089797</v>
      </c>
      <c r="CC88" s="99">
        <v>7401516.7515258798</v>
      </c>
      <c r="CD88" s="99">
        <v>2315125.3100280799</v>
      </c>
      <c r="CE88" s="99">
        <v>95.574926274828599</v>
      </c>
      <c r="CF88" s="99">
        <v>17998.6996126175</v>
      </c>
      <c r="CG88" s="99">
        <v>139817.09173583999</v>
      </c>
      <c r="CH88" s="99">
        <v>23207.203004598599</v>
      </c>
      <c r="CI88" s="99">
        <v>7572.14341336489</v>
      </c>
      <c r="CJ88" s="99">
        <v>1006279.1129684401</v>
      </c>
      <c r="CK88" s="99">
        <v>7539569.2001342801</v>
      </c>
      <c r="CL88" s="99">
        <v>2346007.15979004</v>
      </c>
      <c r="CM88" s="166">
        <v>8757.7126450538599</v>
      </c>
      <c r="CN88" s="166">
        <v>1444262.0225830099</v>
      </c>
      <c r="CO88" s="166">
        <v>8870086.0733642597</v>
      </c>
      <c r="CP88" s="99">
        <v>2346007.15979004</v>
      </c>
      <c r="CQ88" s="99">
        <v>63.963728993665399</v>
      </c>
      <c r="CR88" s="99">
        <v>12847.2953288555</v>
      </c>
      <c r="CS88" s="99">
        <v>97691.171471595793</v>
      </c>
      <c r="CT88" s="99">
        <v>18255.5331113338</v>
      </c>
      <c r="CU88" s="98">
        <v>5172.3671533500001</v>
      </c>
      <c r="CV88" s="98">
        <v>1266.6814609349999</v>
      </c>
      <c r="CW88" s="98">
        <v>1007330.9997835155</v>
      </c>
      <c r="CX88" s="98">
        <v>7541333.8432617197</v>
      </c>
    </row>
    <row r="89" spans="1:102" x14ac:dyDescent="0.2">
      <c r="A89" s="98" t="s">
        <v>52</v>
      </c>
      <c r="B89" s="100">
        <v>40513</v>
      </c>
      <c r="C89" s="99">
        <v>0</v>
      </c>
      <c r="D89" s="99">
        <v>2353.6160414516899</v>
      </c>
      <c r="E89" s="99">
        <v>5114.16745972633</v>
      </c>
      <c r="F89" s="99">
        <v>10.3944391579134</v>
      </c>
      <c r="G89" s="99">
        <v>100.73998866695899</v>
      </c>
      <c r="H89" s="99">
        <v>0</v>
      </c>
      <c r="I89" s="99">
        <v>0</v>
      </c>
      <c r="J89" s="99">
        <v>0</v>
      </c>
      <c r="K89" s="99">
        <v>0</v>
      </c>
      <c r="L89" s="99">
        <v>375.18882479518697</v>
      </c>
      <c r="M89" s="99">
        <v>179.79101514443801</v>
      </c>
      <c r="N89" s="99">
        <v>2884.4833424389399</v>
      </c>
      <c r="O89" s="99">
        <v>54.918244744185401</v>
      </c>
      <c r="P89" s="99">
        <v>0</v>
      </c>
      <c r="Q89" s="99">
        <v>4063.67453297973</v>
      </c>
      <c r="R89" s="99">
        <v>24.5756594231352</v>
      </c>
      <c r="S89" s="99">
        <v>0</v>
      </c>
      <c r="T89" s="99">
        <v>10.624043201678401</v>
      </c>
      <c r="U89" s="99">
        <v>1259.91295363009</v>
      </c>
      <c r="V89" s="99">
        <v>0</v>
      </c>
      <c r="W89" s="99">
        <v>278683.59115982102</v>
      </c>
      <c r="X89" s="99">
        <v>658858.109848022</v>
      </c>
      <c r="Y89" s="99">
        <v>304.96369612962002</v>
      </c>
      <c r="Z89" s="99">
        <v>17504.9295306206</v>
      </c>
      <c r="AA89" s="99">
        <v>0</v>
      </c>
      <c r="AB89" s="99">
        <v>0</v>
      </c>
      <c r="AC89" s="99">
        <v>0</v>
      </c>
      <c r="AD89" s="99">
        <v>0</v>
      </c>
      <c r="AE89" s="99">
        <v>23579.798803329501</v>
      </c>
      <c r="AF89" s="99">
        <v>24115.204535961198</v>
      </c>
      <c r="AG89" s="99">
        <v>303216.28326797503</v>
      </c>
      <c r="AH89" s="99">
        <v>1823.5927533060301</v>
      </c>
      <c r="AI89" s="99">
        <v>0</v>
      </c>
      <c r="AJ89" s="99">
        <v>565790.37511444103</v>
      </c>
      <c r="AK89" s="99">
        <v>4250.9098293781299</v>
      </c>
      <c r="AL89" s="99">
        <v>0</v>
      </c>
      <c r="AM89" s="99">
        <v>965.64355970919098</v>
      </c>
      <c r="AN89" s="99">
        <v>455844.84704208397</v>
      </c>
      <c r="AO89" s="99">
        <v>0</v>
      </c>
      <c r="AP89" s="99">
        <v>2119586.9458007799</v>
      </c>
      <c r="AQ89" s="99">
        <v>4893904.3311157199</v>
      </c>
      <c r="AR89" s="99">
        <v>4129.6764478683499</v>
      </c>
      <c r="AS89" s="99">
        <v>138588.27665138201</v>
      </c>
      <c r="AT89" s="99">
        <v>0</v>
      </c>
      <c r="AU89" s="99">
        <v>0</v>
      </c>
      <c r="AV89" s="99">
        <v>0</v>
      </c>
      <c r="AW89" s="99">
        <v>0</v>
      </c>
      <c r="AX89" s="99">
        <v>217174.66315460199</v>
      </c>
      <c r="AY89" s="99">
        <v>183796.76358222999</v>
      </c>
      <c r="AZ89" s="99">
        <v>2256551.4352417002</v>
      </c>
      <c r="BA89" s="99">
        <v>17009.004745721799</v>
      </c>
      <c r="BB89" s="99">
        <v>0</v>
      </c>
      <c r="BC89" s="99">
        <v>4445610.4877929697</v>
      </c>
      <c r="BD89" s="99">
        <v>35906.358437538103</v>
      </c>
      <c r="BE89" s="99">
        <v>0</v>
      </c>
      <c r="BF89" s="99">
        <v>7696.3334209919003</v>
      </c>
      <c r="BG89" s="99">
        <v>1482000.3364257801</v>
      </c>
      <c r="BH89" s="99">
        <v>0</v>
      </c>
      <c r="BI89" s="99">
        <v>326492.47628021199</v>
      </c>
      <c r="BJ89" s="99">
        <v>1931721.8708953899</v>
      </c>
      <c r="BK89" s="99">
        <v>313.70599773898698</v>
      </c>
      <c r="BL89" s="99">
        <v>23011.206558704402</v>
      </c>
      <c r="BM89" s="99">
        <v>0</v>
      </c>
      <c r="BN89" s="99">
        <v>0</v>
      </c>
      <c r="BO89" s="99">
        <v>0</v>
      </c>
      <c r="BP89" s="99">
        <v>0</v>
      </c>
      <c r="BQ89" s="99">
        <v>0</v>
      </c>
      <c r="BR89" s="99">
        <v>46355.027588367499</v>
      </c>
      <c r="BS89" s="99">
        <v>945318.60481262195</v>
      </c>
      <c r="BT89" s="99">
        <v>3308.6612925529498</v>
      </c>
      <c r="BU89" s="99">
        <v>0</v>
      </c>
      <c r="BV89" s="99">
        <v>1257671.4633331301</v>
      </c>
      <c r="BW89" s="99">
        <v>4647.43335914612</v>
      </c>
      <c r="BX89" s="99">
        <v>0</v>
      </c>
      <c r="BY89" s="99">
        <v>0</v>
      </c>
      <c r="BZ89" s="99">
        <v>0</v>
      </c>
      <c r="CA89" s="99">
        <v>7485.9163404107103</v>
      </c>
      <c r="CB89" s="99">
        <v>913055.63667297398</v>
      </c>
      <c r="CC89" s="99">
        <v>7080909.36535645</v>
      </c>
      <c r="CD89" s="99">
        <v>2244680.6842041002</v>
      </c>
      <c r="CE89" s="99">
        <v>102.464702809229</v>
      </c>
      <c r="CF89" s="99">
        <v>17794.8933656216</v>
      </c>
      <c r="CG89" s="99">
        <v>140680.24656105001</v>
      </c>
      <c r="CH89" s="99">
        <v>23015.6559305191</v>
      </c>
      <c r="CI89" s="99">
        <v>7591.1858915090597</v>
      </c>
      <c r="CJ89" s="99">
        <v>931352.46768951404</v>
      </c>
      <c r="CK89" s="99">
        <v>7222510.56323242</v>
      </c>
      <c r="CL89" s="99">
        <v>2251116.7708129901</v>
      </c>
      <c r="CM89" s="166">
        <v>8811.3160718679392</v>
      </c>
      <c r="CN89" s="166">
        <v>1390095.3107604999</v>
      </c>
      <c r="CO89" s="166">
        <v>8763630.7309570294</v>
      </c>
      <c r="CP89" s="99">
        <v>2251116.7708129901</v>
      </c>
      <c r="CQ89" s="99">
        <v>71.434325739741297</v>
      </c>
      <c r="CR89" s="99">
        <v>12618.2173599005</v>
      </c>
      <c r="CS89" s="99">
        <v>97661.168683052107</v>
      </c>
      <c r="CT89" s="99">
        <v>18602.446715116501</v>
      </c>
      <c r="CU89" s="98">
        <v>5124.0232319030001</v>
      </c>
      <c r="CV89" s="98">
        <v>1345.9242986050001</v>
      </c>
      <c r="CW89" s="98">
        <v>930850.53003859555</v>
      </c>
      <c r="CX89" s="98">
        <v>7221589.6119175004</v>
      </c>
    </row>
    <row r="90" spans="1:102" x14ac:dyDescent="0.2">
      <c r="A90" s="98" t="s">
        <v>52</v>
      </c>
      <c r="B90" s="100">
        <v>40603</v>
      </c>
      <c r="C90" s="99">
        <v>0</v>
      </c>
      <c r="D90" s="99">
        <v>2364.1779010891901</v>
      </c>
      <c r="E90" s="99">
        <v>5093.8192116618202</v>
      </c>
      <c r="F90" s="99">
        <v>10.3249564039288</v>
      </c>
      <c r="G90" s="99">
        <v>102.92949976865199</v>
      </c>
      <c r="H90" s="99">
        <v>0</v>
      </c>
      <c r="I90" s="99">
        <v>0</v>
      </c>
      <c r="J90" s="99">
        <v>0</v>
      </c>
      <c r="K90" s="99">
        <v>0</v>
      </c>
      <c r="L90" s="99">
        <v>419.55746150389302</v>
      </c>
      <c r="M90" s="99">
        <v>184.431806785986</v>
      </c>
      <c r="N90" s="99">
        <v>2854.3033742904699</v>
      </c>
      <c r="O90" s="99">
        <v>0</v>
      </c>
      <c r="P90" s="99">
        <v>0</v>
      </c>
      <c r="Q90" s="99">
        <v>4068.2254445254798</v>
      </c>
      <c r="R90" s="99">
        <v>0</v>
      </c>
      <c r="S90" s="99">
        <v>0</v>
      </c>
      <c r="T90" s="99">
        <v>26.849398410180601</v>
      </c>
      <c r="U90" s="99">
        <v>1307.7693041264999</v>
      </c>
      <c r="V90" s="99">
        <v>0</v>
      </c>
      <c r="W90" s="99">
        <v>275632.080078125</v>
      </c>
      <c r="X90" s="99">
        <v>648302.413414001</v>
      </c>
      <c r="Y90" s="99">
        <v>302.725703492761</v>
      </c>
      <c r="Z90" s="99">
        <v>17032.2242002487</v>
      </c>
      <c r="AA90" s="99">
        <v>0</v>
      </c>
      <c r="AB90" s="99">
        <v>0</v>
      </c>
      <c r="AC90" s="99">
        <v>0</v>
      </c>
      <c r="AD90" s="99">
        <v>0</v>
      </c>
      <c r="AE90" s="99">
        <v>23602.920769453001</v>
      </c>
      <c r="AF90" s="99">
        <v>24394.481468677499</v>
      </c>
      <c r="AG90" s="99">
        <v>297350.635860443</v>
      </c>
      <c r="AH90" s="99">
        <v>0</v>
      </c>
      <c r="AI90" s="99">
        <v>0</v>
      </c>
      <c r="AJ90" s="99">
        <v>581914.59991455101</v>
      </c>
      <c r="AK90" s="99">
        <v>0</v>
      </c>
      <c r="AL90" s="99">
        <v>0</v>
      </c>
      <c r="AM90" s="99">
        <v>3817.4640962481499</v>
      </c>
      <c r="AN90" s="99">
        <v>475073.80566787702</v>
      </c>
      <c r="AO90" s="99">
        <v>0</v>
      </c>
      <c r="AP90" s="99">
        <v>2302023.12469482</v>
      </c>
      <c r="AQ90" s="99">
        <v>4852667.6930542002</v>
      </c>
      <c r="AR90" s="99">
        <v>5134.8685802221298</v>
      </c>
      <c r="AS90" s="99">
        <v>137129.39414978001</v>
      </c>
      <c r="AT90" s="99">
        <v>0</v>
      </c>
      <c r="AU90" s="99">
        <v>0</v>
      </c>
      <c r="AV90" s="99">
        <v>0</v>
      </c>
      <c r="AW90" s="99">
        <v>0</v>
      </c>
      <c r="AX90" s="99">
        <v>210697.85862350499</v>
      </c>
      <c r="AY90" s="99">
        <v>184456.482227325</v>
      </c>
      <c r="AZ90" s="99">
        <v>2229029.5541992201</v>
      </c>
      <c r="BA90" s="99">
        <v>0</v>
      </c>
      <c r="BB90" s="99">
        <v>0</v>
      </c>
      <c r="BC90" s="99">
        <v>4576703.3038330097</v>
      </c>
      <c r="BD90" s="99">
        <v>0</v>
      </c>
      <c r="BE90" s="99">
        <v>0</v>
      </c>
      <c r="BF90" s="99">
        <v>32857.514854907997</v>
      </c>
      <c r="BG90" s="99">
        <v>1559368.33032227</v>
      </c>
      <c r="BH90" s="99">
        <v>0</v>
      </c>
      <c r="BI90" s="99">
        <v>332871.61996078503</v>
      </c>
      <c r="BJ90" s="99">
        <v>1971200.9349517799</v>
      </c>
      <c r="BK90" s="99">
        <v>254.16930045187499</v>
      </c>
      <c r="BL90" s="99">
        <v>20192.963308334402</v>
      </c>
      <c r="BM90" s="99">
        <v>0</v>
      </c>
      <c r="BN90" s="99">
        <v>0</v>
      </c>
      <c r="BO90" s="99">
        <v>0</v>
      </c>
      <c r="BP90" s="99">
        <v>0</v>
      </c>
      <c r="BQ90" s="99">
        <v>0</v>
      </c>
      <c r="BR90" s="99">
        <v>47215.041934013403</v>
      </c>
      <c r="BS90" s="99">
        <v>975127.45890808105</v>
      </c>
      <c r="BT90" s="99">
        <v>0</v>
      </c>
      <c r="BU90" s="99">
        <v>0</v>
      </c>
      <c r="BV90" s="99">
        <v>1279009.0901031501</v>
      </c>
      <c r="BW90" s="99">
        <v>0</v>
      </c>
      <c r="BX90" s="99">
        <v>0</v>
      </c>
      <c r="BY90" s="99">
        <v>0</v>
      </c>
      <c r="BZ90" s="99">
        <v>0</v>
      </c>
      <c r="CA90" s="99">
        <v>7483.03369796276</v>
      </c>
      <c r="CB90" s="99">
        <v>929578.76274871803</v>
      </c>
      <c r="CC90" s="99">
        <v>7247751.58349609</v>
      </c>
      <c r="CD90" s="99">
        <v>2294084.3173522898</v>
      </c>
      <c r="CE90" s="99">
        <v>103.827652930282</v>
      </c>
      <c r="CF90" s="99">
        <v>17112.279521226901</v>
      </c>
      <c r="CG90" s="99">
        <v>137808.14339256301</v>
      </c>
      <c r="CH90" s="99">
        <v>20187.0848586559</v>
      </c>
      <c r="CI90" s="99">
        <v>7581.70430123806</v>
      </c>
      <c r="CJ90" s="99">
        <v>947345.17590331996</v>
      </c>
      <c r="CK90" s="99">
        <v>7386750.05651855</v>
      </c>
      <c r="CL90" s="99">
        <v>2333088.8936157199</v>
      </c>
      <c r="CM90" s="166">
        <v>8896.8170258998907</v>
      </c>
      <c r="CN90" s="166">
        <v>1425595.89599609</v>
      </c>
      <c r="CO90" s="166">
        <v>9016205.7392578106</v>
      </c>
      <c r="CP90" s="99">
        <v>2333088.8936157199</v>
      </c>
      <c r="CQ90" s="99">
        <v>77.404979975894094</v>
      </c>
      <c r="CR90" s="99">
        <v>13256.242318987801</v>
      </c>
      <c r="CS90" s="99">
        <v>104443.65141773201</v>
      </c>
      <c r="CT90" s="99">
        <v>20219.023555994001</v>
      </c>
      <c r="CU90" s="98">
        <v>5097.6797650369999</v>
      </c>
      <c r="CV90" s="98">
        <v>1394.0519002349999</v>
      </c>
      <c r="CW90" s="98">
        <v>946691.04226994491</v>
      </c>
      <c r="CX90" s="98">
        <v>7385559.7268886529</v>
      </c>
    </row>
    <row r="91" spans="1:102" x14ac:dyDescent="0.2">
      <c r="A91" s="98" t="s">
        <v>52</v>
      </c>
      <c r="B91" s="100">
        <v>40695</v>
      </c>
      <c r="C91" s="99">
        <v>0</v>
      </c>
      <c r="D91" s="99">
        <v>2335.02224352956</v>
      </c>
      <c r="E91" s="99">
        <v>5045.2300667762802</v>
      </c>
      <c r="F91" s="99">
        <v>12.3136942969868</v>
      </c>
      <c r="G91" s="99">
        <v>107.245479145087</v>
      </c>
      <c r="H91" s="99">
        <v>0</v>
      </c>
      <c r="I91" s="99">
        <v>0</v>
      </c>
      <c r="J91" s="99">
        <v>0</v>
      </c>
      <c r="K91" s="99">
        <v>0</v>
      </c>
      <c r="L91" s="99">
        <v>443.20327687636001</v>
      </c>
      <c r="M91" s="99">
        <v>185.44482158496999</v>
      </c>
      <c r="N91" s="99">
        <v>2804.1527359187598</v>
      </c>
      <c r="O91" s="99">
        <v>0</v>
      </c>
      <c r="P91" s="99">
        <v>0</v>
      </c>
      <c r="Q91" s="99">
        <v>3970.6647129654898</v>
      </c>
      <c r="R91" s="99">
        <v>0</v>
      </c>
      <c r="S91" s="99">
        <v>0</v>
      </c>
      <c r="T91" s="99">
        <v>29.932058011880098</v>
      </c>
      <c r="U91" s="99">
        <v>1339.74423570931</v>
      </c>
      <c r="V91" s="99">
        <v>0</v>
      </c>
      <c r="W91" s="99">
        <v>251762.528917313</v>
      </c>
      <c r="X91" s="99">
        <v>630343.37755584705</v>
      </c>
      <c r="Y91" s="99">
        <v>228.41210631467399</v>
      </c>
      <c r="Z91" s="99">
        <v>19394.2249605656</v>
      </c>
      <c r="AA91" s="99">
        <v>0</v>
      </c>
      <c r="AB91" s="99">
        <v>0</v>
      </c>
      <c r="AC91" s="99">
        <v>0</v>
      </c>
      <c r="AD91" s="99">
        <v>0</v>
      </c>
      <c r="AE91" s="99">
        <v>23558.570214748401</v>
      </c>
      <c r="AF91" s="99">
        <v>24176.650159359</v>
      </c>
      <c r="AG91" s="99">
        <v>286612.27767562901</v>
      </c>
      <c r="AH91" s="99">
        <v>0</v>
      </c>
      <c r="AI91" s="99">
        <v>0</v>
      </c>
      <c r="AJ91" s="99">
        <v>557540.92093658401</v>
      </c>
      <c r="AK91" s="99">
        <v>0</v>
      </c>
      <c r="AL91" s="99">
        <v>0</v>
      </c>
      <c r="AM91" s="99">
        <v>4932.4475049972498</v>
      </c>
      <c r="AN91" s="99">
        <v>490778.05102157599</v>
      </c>
      <c r="AO91" s="99">
        <v>0</v>
      </c>
      <c r="AP91" s="99">
        <v>2331198.7171020498</v>
      </c>
      <c r="AQ91" s="99">
        <v>4757929.2482299795</v>
      </c>
      <c r="AR91" s="99">
        <v>3016.7502573430502</v>
      </c>
      <c r="AS91" s="99">
        <v>155040.93190383899</v>
      </c>
      <c r="AT91" s="99">
        <v>0</v>
      </c>
      <c r="AU91" s="99">
        <v>0</v>
      </c>
      <c r="AV91" s="99">
        <v>0</v>
      </c>
      <c r="AW91" s="99">
        <v>0</v>
      </c>
      <c r="AX91" s="99">
        <v>212247.977523804</v>
      </c>
      <c r="AY91" s="99">
        <v>184942.01608276399</v>
      </c>
      <c r="AZ91" s="99">
        <v>2169220.5922546401</v>
      </c>
      <c r="BA91" s="99">
        <v>0</v>
      </c>
      <c r="BB91" s="99">
        <v>0</v>
      </c>
      <c r="BC91" s="99">
        <v>4408354.94067383</v>
      </c>
      <c r="BD91" s="99">
        <v>0</v>
      </c>
      <c r="BE91" s="99">
        <v>0</v>
      </c>
      <c r="BF91" s="99">
        <v>41396.327778816201</v>
      </c>
      <c r="BG91" s="99">
        <v>1622898.8364715599</v>
      </c>
      <c r="BH91" s="99">
        <v>0</v>
      </c>
      <c r="BI91" s="99">
        <v>319755.352184296</v>
      </c>
      <c r="BJ91" s="99">
        <v>1981949.07489014</v>
      </c>
      <c r="BK91" s="99">
        <v>191.708720017225</v>
      </c>
      <c r="BL91" s="99">
        <v>21700.860859394099</v>
      </c>
      <c r="BM91" s="99">
        <v>0</v>
      </c>
      <c r="BN91" s="99">
        <v>0</v>
      </c>
      <c r="BO91" s="99">
        <v>0</v>
      </c>
      <c r="BP91" s="99">
        <v>0</v>
      </c>
      <c r="BQ91" s="99">
        <v>0</v>
      </c>
      <c r="BR91" s="99">
        <v>47774.849065780603</v>
      </c>
      <c r="BS91" s="99">
        <v>977584.65374755894</v>
      </c>
      <c r="BT91" s="99">
        <v>0</v>
      </c>
      <c r="BU91" s="99">
        <v>0</v>
      </c>
      <c r="BV91" s="99">
        <v>1286926.58599854</v>
      </c>
      <c r="BW91" s="99">
        <v>0</v>
      </c>
      <c r="BX91" s="99">
        <v>0</v>
      </c>
      <c r="BY91" s="99">
        <v>0</v>
      </c>
      <c r="BZ91" s="99">
        <v>0</v>
      </c>
      <c r="CA91" s="99">
        <v>7359.8395797610301</v>
      </c>
      <c r="CB91" s="99">
        <v>878331.27471923805</v>
      </c>
      <c r="CC91" s="99">
        <v>6943347.38317871</v>
      </c>
      <c r="CD91" s="99">
        <v>2318572.7193298298</v>
      </c>
      <c r="CE91" s="99">
        <v>108.246836558916</v>
      </c>
      <c r="CF91" s="99">
        <v>19756.5211365223</v>
      </c>
      <c r="CG91" s="99">
        <v>157147.32085609401</v>
      </c>
      <c r="CH91" s="99">
        <v>21699.513207674001</v>
      </c>
      <c r="CI91" s="99">
        <v>7476.4619455933598</v>
      </c>
      <c r="CJ91" s="99">
        <v>897548.49079894996</v>
      </c>
      <c r="CK91" s="99">
        <v>7100310.5747680701</v>
      </c>
      <c r="CL91" s="99">
        <v>2334285.5765685998</v>
      </c>
      <c r="CM91" s="166">
        <v>8800.4248950481397</v>
      </c>
      <c r="CN91" s="166">
        <v>1391218.41972351</v>
      </c>
      <c r="CO91" s="166">
        <v>8686225.9270019494</v>
      </c>
      <c r="CP91" s="99">
        <v>2334285.5765685998</v>
      </c>
      <c r="CQ91" s="99">
        <v>81.138523870147793</v>
      </c>
      <c r="CR91" s="99">
        <v>14948.864052057301</v>
      </c>
      <c r="CS91" s="99">
        <v>117349.26049137099</v>
      </c>
      <c r="CT91" s="99">
        <v>21877.884071111701</v>
      </c>
      <c r="CU91" s="98">
        <v>5042.3295787739999</v>
      </c>
      <c r="CV91" s="98">
        <v>1432.2097798289999</v>
      </c>
      <c r="CW91" s="98">
        <v>898087.79585576034</v>
      </c>
      <c r="CX91" s="98">
        <v>7100494.7040348044</v>
      </c>
    </row>
    <row r="92" spans="1:102" x14ac:dyDescent="0.2">
      <c r="A92" s="98" t="s">
        <v>52</v>
      </c>
      <c r="B92" s="100">
        <v>40787</v>
      </c>
      <c r="C92" s="99">
        <v>0</v>
      </c>
      <c r="D92" s="99">
        <v>2442.1983775794502</v>
      </c>
      <c r="E92" s="99">
        <v>4949.5239040255501</v>
      </c>
      <c r="F92" s="99">
        <v>13.188817259972</v>
      </c>
      <c r="G92" s="99">
        <v>117.62010100856401</v>
      </c>
      <c r="H92" s="99">
        <v>0</v>
      </c>
      <c r="I92" s="99">
        <v>0</v>
      </c>
      <c r="J92" s="99">
        <v>0</v>
      </c>
      <c r="K92" s="99">
        <v>0</v>
      </c>
      <c r="L92" s="99">
        <v>557.091972216964</v>
      </c>
      <c r="M92" s="99">
        <v>193.40392462536701</v>
      </c>
      <c r="N92" s="99">
        <v>2731.1855878233901</v>
      </c>
      <c r="O92" s="99">
        <v>0</v>
      </c>
      <c r="P92" s="99">
        <v>0</v>
      </c>
      <c r="Q92" s="99">
        <v>3982.3789952993402</v>
      </c>
      <c r="R92" s="99">
        <v>0</v>
      </c>
      <c r="S92" s="99">
        <v>0</v>
      </c>
      <c r="T92" s="99">
        <v>35.787634841632098</v>
      </c>
      <c r="U92" s="99">
        <v>1386.70544324815</v>
      </c>
      <c r="V92" s="99">
        <v>0</v>
      </c>
      <c r="W92" s="99">
        <v>287257.50429153402</v>
      </c>
      <c r="X92" s="99">
        <v>611786.47811126697</v>
      </c>
      <c r="Y92" s="99">
        <v>189.96194767579399</v>
      </c>
      <c r="Z92" s="99">
        <v>19840.4195246696</v>
      </c>
      <c r="AA92" s="99">
        <v>0</v>
      </c>
      <c r="AB92" s="99">
        <v>0</v>
      </c>
      <c r="AC92" s="99">
        <v>0</v>
      </c>
      <c r="AD92" s="99">
        <v>0</v>
      </c>
      <c r="AE92" s="99">
        <v>33332.792937755599</v>
      </c>
      <c r="AF92" s="99">
        <v>24198.161989927299</v>
      </c>
      <c r="AG92" s="99">
        <v>273682.79907989502</v>
      </c>
      <c r="AH92" s="99">
        <v>0</v>
      </c>
      <c r="AI92" s="99">
        <v>0</v>
      </c>
      <c r="AJ92" s="99">
        <v>561133.27133941697</v>
      </c>
      <c r="AK92" s="99">
        <v>0</v>
      </c>
      <c r="AL92" s="99">
        <v>0</v>
      </c>
      <c r="AM92" s="99">
        <v>4594.8093439340601</v>
      </c>
      <c r="AN92" s="99">
        <v>505589.82681274402</v>
      </c>
      <c r="AO92" s="99">
        <v>0</v>
      </c>
      <c r="AP92" s="99">
        <v>2613091.6137390099</v>
      </c>
      <c r="AQ92" s="99">
        <v>4584680.2143554697</v>
      </c>
      <c r="AR92" s="99">
        <v>2039.9531397819501</v>
      </c>
      <c r="AS92" s="99">
        <v>161643.828474045</v>
      </c>
      <c r="AT92" s="99">
        <v>0</v>
      </c>
      <c r="AU92" s="99">
        <v>0</v>
      </c>
      <c r="AV92" s="99">
        <v>0</v>
      </c>
      <c r="AW92" s="99">
        <v>0</v>
      </c>
      <c r="AX92" s="99">
        <v>296500.69437408401</v>
      </c>
      <c r="AY92" s="99">
        <v>182124.38766097999</v>
      </c>
      <c r="AZ92" s="99">
        <v>2054429.1356506301</v>
      </c>
      <c r="BA92" s="99">
        <v>0</v>
      </c>
      <c r="BB92" s="99">
        <v>0</v>
      </c>
      <c r="BC92" s="99">
        <v>4502391.25634766</v>
      </c>
      <c r="BD92" s="99">
        <v>0</v>
      </c>
      <c r="BE92" s="99">
        <v>0</v>
      </c>
      <c r="BF92" s="99">
        <v>39237.9965867996</v>
      </c>
      <c r="BG92" s="99">
        <v>1685468.11579895</v>
      </c>
      <c r="BH92" s="99">
        <v>0</v>
      </c>
      <c r="BI92" s="99">
        <v>339347.08195114101</v>
      </c>
      <c r="BJ92" s="99">
        <v>1965309.16885376</v>
      </c>
      <c r="BK92" s="99">
        <v>157.88178986683499</v>
      </c>
      <c r="BL92" s="99">
        <v>23584.692886114099</v>
      </c>
      <c r="BM92" s="99">
        <v>0</v>
      </c>
      <c r="BN92" s="99">
        <v>0</v>
      </c>
      <c r="BO92" s="99">
        <v>0</v>
      </c>
      <c r="BP92" s="99">
        <v>0</v>
      </c>
      <c r="BQ92" s="99">
        <v>0</v>
      </c>
      <c r="BR92" s="99">
        <v>47035.909946441701</v>
      </c>
      <c r="BS92" s="99">
        <v>975427.18088531506</v>
      </c>
      <c r="BT92" s="99">
        <v>0</v>
      </c>
      <c r="BU92" s="99">
        <v>0</v>
      </c>
      <c r="BV92" s="99">
        <v>1280984.1244506801</v>
      </c>
      <c r="BW92" s="99">
        <v>0</v>
      </c>
      <c r="BX92" s="99">
        <v>0</v>
      </c>
      <c r="BY92" s="99">
        <v>0</v>
      </c>
      <c r="BZ92" s="99">
        <v>0</v>
      </c>
      <c r="CA92" s="99">
        <v>7362.3840293288204</v>
      </c>
      <c r="CB92" s="99">
        <v>914366.55540466297</v>
      </c>
      <c r="CC92" s="99">
        <v>7085055.5627441397</v>
      </c>
      <c r="CD92" s="99">
        <v>2311728.71270752</v>
      </c>
      <c r="CE92" s="99">
        <v>119.06497513037201</v>
      </c>
      <c r="CF92" s="99">
        <v>20029.212579965599</v>
      </c>
      <c r="CG92" s="99">
        <v>163222.91805267299</v>
      </c>
      <c r="CH92" s="99">
        <v>23588.837980985601</v>
      </c>
      <c r="CI92" s="99">
        <v>7478.2064774036398</v>
      </c>
      <c r="CJ92" s="99">
        <v>934236.66738128697</v>
      </c>
      <c r="CK92" s="99">
        <v>7246427.8570556603</v>
      </c>
      <c r="CL92" s="99">
        <v>2333756.4980163602</v>
      </c>
      <c r="CM92" s="166">
        <v>8859.6618227958697</v>
      </c>
      <c r="CN92" s="166">
        <v>1443118.5783844001</v>
      </c>
      <c r="CO92" s="166">
        <v>8886659.5179443397</v>
      </c>
      <c r="CP92" s="99">
        <v>2333756.4980163602</v>
      </c>
      <c r="CQ92" s="99">
        <v>84.673874151893003</v>
      </c>
      <c r="CR92" s="99">
        <v>15739.0449336767</v>
      </c>
      <c r="CS92" s="99">
        <v>125874.501179695</v>
      </c>
      <c r="CT92" s="99">
        <v>23220.123371601101</v>
      </c>
      <c r="CU92" s="98">
        <v>4957.7969629190002</v>
      </c>
      <c r="CV92" s="98">
        <v>1485.823140324</v>
      </c>
      <c r="CW92" s="98">
        <v>934395.76798462856</v>
      </c>
      <c r="CX92" s="98">
        <v>7248278.480796813</v>
      </c>
    </row>
    <row r="93" spans="1:102" x14ac:dyDescent="0.2">
      <c r="A93" s="98" t="s">
        <v>52</v>
      </c>
      <c r="B93" s="100">
        <v>40878</v>
      </c>
      <c r="C93" s="99">
        <v>0</v>
      </c>
      <c r="D93" s="99">
        <v>2562.5973125100099</v>
      </c>
      <c r="E93" s="99">
        <v>4937.9393408894502</v>
      </c>
      <c r="F93" s="99">
        <v>13.583782527945001</v>
      </c>
      <c r="G93" s="99">
        <v>117.147343823686</v>
      </c>
      <c r="H93" s="99">
        <v>0</v>
      </c>
      <c r="I93" s="99">
        <v>0</v>
      </c>
      <c r="J93" s="99">
        <v>0</v>
      </c>
      <c r="K93" s="99">
        <v>0</v>
      </c>
      <c r="L93" s="99">
        <v>550.24675633758295</v>
      </c>
      <c r="M93" s="99">
        <v>201.642830256373</v>
      </c>
      <c r="N93" s="99">
        <v>2696.34799560905</v>
      </c>
      <c r="O93" s="99">
        <v>0</v>
      </c>
      <c r="P93" s="99">
        <v>0</v>
      </c>
      <c r="Q93" s="99">
        <v>4138.0900891423198</v>
      </c>
      <c r="R93" s="99">
        <v>0</v>
      </c>
      <c r="S93" s="99">
        <v>0</v>
      </c>
      <c r="T93" s="99">
        <v>24.203193478519101</v>
      </c>
      <c r="U93" s="99">
        <v>1434.70695376396</v>
      </c>
      <c r="V93" s="99">
        <v>0</v>
      </c>
      <c r="W93" s="99">
        <v>316567.08158493001</v>
      </c>
      <c r="X93" s="99">
        <v>600782.75964355504</v>
      </c>
      <c r="Y93" s="99">
        <v>268.24341401457798</v>
      </c>
      <c r="Z93" s="99">
        <v>22149.190901994702</v>
      </c>
      <c r="AA93" s="99">
        <v>0</v>
      </c>
      <c r="AB93" s="99">
        <v>0</v>
      </c>
      <c r="AC93" s="99">
        <v>0</v>
      </c>
      <c r="AD93" s="99">
        <v>0</v>
      </c>
      <c r="AE93" s="99">
        <v>31318.672787904699</v>
      </c>
      <c r="AF93" s="99">
        <v>24646.592004060702</v>
      </c>
      <c r="AG93" s="99">
        <v>263303.487056732</v>
      </c>
      <c r="AH93" s="99">
        <v>0</v>
      </c>
      <c r="AI93" s="99">
        <v>0</v>
      </c>
      <c r="AJ93" s="99">
        <v>580783.15262603795</v>
      </c>
      <c r="AK93" s="99">
        <v>0</v>
      </c>
      <c r="AL93" s="99">
        <v>0</v>
      </c>
      <c r="AM93" s="99">
        <v>3734.0277498662499</v>
      </c>
      <c r="AN93" s="99">
        <v>530586.25320434605</v>
      </c>
      <c r="AO93" s="99">
        <v>0</v>
      </c>
      <c r="AP93" s="99">
        <v>2583289.6702270498</v>
      </c>
      <c r="AQ93" s="99">
        <v>4555841.4464721698</v>
      </c>
      <c r="AR93" s="99">
        <v>4430.4808856844902</v>
      </c>
      <c r="AS93" s="99">
        <v>177674.77644348101</v>
      </c>
      <c r="AT93" s="99">
        <v>0</v>
      </c>
      <c r="AU93" s="99">
        <v>0</v>
      </c>
      <c r="AV93" s="99">
        <v>0</v>
      </c>
      <c r="AW93" s="99">
        <v>0</v>
      </c>
      <c r="AX93" s="99">
        <v>293041.80884552002</v>
      </c>
      <c r="AY93" s="99">
        <v>186354.04891586301</v>
      </c>
      <c r="AZ93" s="99">
        <v>1987828.92999268</v>
      </c>
      <c r="BA93" s="99">
        <v>0</v>
      </c>
      <c r="BB93" s="99">
        <v>0</v>
      </c>
      <c r="BC93" s="99">
        <v>4706254.6409301804</v>
      </c>
      <c r="BD93" s="99">
        <v>0</v>
      </c>
      <c r="BE93" s="99">
        <v>0</v>
      </c>
      <c r="BF93" s="99">
        <v>31573.0599937439</v>
      </c>
      <c r="BG93" s="99">
        <v>1779421.83720398</v>
      </c>
      <c r="BH93" s="99">
        <v>0</v>
      </c>
      <c r="BI93" s="99">
        <v>352703.25373840297</v>
      </c>
      <c r="BJ93" s="99">
        <v>1993406.42208862</v>
      </c>
      <c r="BK93" s="99">
        <v>299.99511371552899</v>
      </c>
      <c r="BL93" s="99">
        <v>27220.125355482101</v>
      </c>
      <c r="BM93" s="99">
        <v>0</v>
      </c>
      <c r="BN93" s="99">
        <v>0</v>
      </c>
      <c r="BO93" s="99">
        <v>0</v>
      </c>
      <c r="BP93" s="99">
        <v>0</v>
      </c>
      <c r="BQ93" s="99">
        <v>0</v>
      </c>
      <c r="BR93" s="99">
        <v>48517.536565303802</v>
      </c>
      <c r="BS93" s="99">
        <v>975488.25264740002</v>
      </c>
      <c r="BT93" s="99">
        <v>0</v>
      </c>
      <c r="BU93" s="99">
        <v>0</v>
      </c>
      <c r="BV93" s="99">
        <v>1317793.45753479</v>
      </c>
      <c r="BW93" s="99">
        <v>0</v>
      </c>
      <c r="BX93" s="99">
        <v>0</v>
      </c>
      <c r="BY93" s="99">
        <v>0</v>
      </c>
      <c r="BZ93" s="99">
        <v>0</v>
      </c>
      <c r="CA93" s="99">
        <v>7529.3889677524603</v>
      </c>
      <c r="CB93" s="99">
        <v>911106.03829956101</v>
      </c>
      <c r="CC93" s="99">
        <v>7146592.9718627902</v>
      </c>
      <c r="CD93" s="99">
        <v>2331773.6972656301</v>
      </c>
      <c r="CE93" s="99">
        <v>116.718350066803</v>
      </c>
      <c r="CF93" s="99">
        <v>22124.210772037499</v>
      </c>
      <c r="CG93" s="99">
        <v>177449.594869614</v>
      </c>
      <c r="CH93" s="99">
        <v>27220.652455329899</v>
      </c>
      <c r="CI93" s="99">
        <v>7644.4143232107199</v>
      </c>
      <c r="CJ93" s="99">
        <v>933111.94207763695</v>
      </c>
      <c r="CK93" s="99">
        <v>7323948.5659790002</v>
      </c>
      <c r="CL93" s="99">
        <v>2352597.7330932599</v>
      </c>
      <c r="CM93" s="166">
        <v>9054.5565682649594</v>
      </c>
      <c r="CN93" s="166">
        <v>1470613.30874634</v>
      </c>
      <c r="CO93" s="166">
        <v>9155288.2060546894</v>
      </c>
      <c r="CP93" s="99">
        <v>2352597.7330932599</v>
      </c>
      <c r="CQ93" s="99">
        <v>90.672345674596698</v>
      </c>
      <c r="CR93" s="99">
        <v>18113.7671666145</v>
      </c>
      <c r="CS93" s="99">
        <v>143746.315912247</v>
      </c>
      <c r="CT93" s="99">
        <v>27434.282243490201</v>
      </c>
      <c r="CU93" s="98">
        <v>4944.5059149340004</v>
      </c>
      <c r="CV93" s="98">
        <v>1539.355154098</v>
      </c>
      <c r="CW93" s="98">
        <v>933230.24907159852</v>
      </c>
      <c r="CX93" s="98">
        <v>7324042.5667324038</v>
      </c>
    </row>
    <row r="94" spans="1:102" x14ac:dyDescent="0.2">
      <c r="A94" s="98" t="s">
        <v>52</v>
      </c>
      <c r="B94" s="100">
        <v>40969</v>
      </c>
      <c r="C94" s="99">
        <v>0</v>
      </c>
      <c r="D94" s="99">
        <v>2569.9337067306001</v>
      </c>
      <c r="E94" s="99">
        <v>4891.3231115341196</v>
      </c>
      <c r="F94" s="99">
        <v>16.7509126979858</v>
      </c>
      <c r="G94" s="99">
        <v>123.292844627984</v>
      </c>
      <c r="H94" s="99">
        <v>0</v>
      </c>
      <c r="I94" s="99">
        <v>0</v>
      </c>
      <c r="J94" s="99">
        <v>0</v>
      </c>
      <c r="K94" s="99">
        <v>0</v>
      </c>
      <c r="L94" s="99">
        <v>570.07384821027495</v>
      </c>
      <c r="M94" s="99">
        <v>206.187184087932</v>
      </c>
      <c r="N94" s="99">
        <v>2659.6869977116598</v>
      </c>
      <c r="O94" s="99">
        <v>0</v>
      </c>
      <c r="P94" s="99">
        <v>0</v>
      </c>
      <c r="Q94" s="99">
        <v>4125.4144386649104</v>
      </c>
      <c r="R94" s="99">
        <v>0</v>
      </c>
      <c r="S94" s="99">
        <v>0</v>
      </c>
      <c r="T94" s="99">
        <v>27.339305005501998</v>
      </c>
      <c r="U94" s="99">
        <v>1499.08043327928</v>
      </c>
      <c r="V94" s="99">
        <v>0</v>
      </c>
      <c r="W94" s="99">
        <v>301189.340808868</v>
      </c>
      <c r="X94" s="99">
        <v>587285.21311950695</v>
      </c>
      <c r="Y94" s="99">
        <v>331.80000660568498</v>
      </c>
      <c r="Z94" s="99">
        <v>24221.8459506035</v>
      </c>
      <c r="AA94" s="99">
        <v>0</v>
      </c>
      <c r="AB94" s="99">
        <v>0</v>
      </c>
      <c r="AC94" s="99">
        <v>0</v>
      </c>
      <c r="AD94" s="99">
        <v>0</v>
      </c>
      <c r="AE94" s="99">
        <v>32588.912327289599</v>
      </c>
      <c r="AF94" s="99">
        <v>23887.801400423101</v>
      </c>
      <c r="AG94" s="99">
        <v>255460.032421112</v>
      </c>
      <c r="AH94" s="99">
        <v>0</v>
      </c>
      <c r="AI94" s="99">
        <v>0</v>
      </c>
      <c r="AJ94" s="99">
        <v>575164.60619354201</v>
      </c>
      <c r="AK94" s="99">
        <v>0</v>
      </c>
      <c r="AL94" s="99">
        <v>0</v>
      </c>
      <c r="AM94" s="99">
        <v>4906.0770470500001</v>
      </c>
      <c r="AN94" s="99">
        <v>555224.74964904797</v>
      </c>
      <c r="AO94" s="99">
        <v>0</v>
      </c>
      <c r="AP94" s="99">
        <v>2719834.1068115202</v>
      </c>
      <c r="AQ94" s="99">
        <v>4517581.3743286096</v>
      </c>
      <c r="AR94" s="99">
        <v>4664.9149672389003</v>
      </c>
      <c r="AS94" s="99">
        <v>196322.09910965001</v>
      </c>
      <c r="AT94" s="99">
        <v>0</v>
      </c>
      <c r="AU94" s="99">
        <v>0</v>
      </c>
      <c r="AV94" s="99">
        <v>0</v>
      </c>
      <c r="AW94" s="99">
        <v>0</v>
      </c>
      <c r="AX94" s="99">
        <v>301014.75876617403</v>
      </c>
      <c r="AY94" s="99">
        <v>186200.048736572</v>
      </c>
      <c r="AZ94" s="99">
        <v>1966653.4655456501</v>
      </c>
      <c r="BA94" s="99">
        <v>0</v>
      </c>
      <c r="BB94" s="99">
        <v>0</v>
      </c>
      <c r="BC94" s="99">
        <v>4696781.6188964797</v>
      </c>
      <c r="BD94" s="99">
        <v>0</v>
      </c>
      <c r="BE94" s="99">
        <v>0</v>
      </c>
      <c r="BF94" s="99">
        <v>41577.923696994803</v>
      </c>
      <c r="BG94" s="99">
        <v>1881984.88215637</v>
      </c>
      <c r="BH94" s="99">
        <v>0</v>
      </c>
      <c r="BI94" s="99">
        <v>353773.09564971901</v>
      </c>
      <c r="BJ94" s="99">
        <v>2029045.97566223</v>
      </c>
      <c r="BK94" s="99">
        <v>476.92108727991598</v>
      </c>
      <c r="BL94" s="99">
        <v>29994.690179347999</v>
      </c>
      <c r="BM94" s="99">
        <v>0</v>
      </c>
      <c r="BN94" s="99">
        <v>0</v>
      </c>
      <c r="BO94" s="99">
        <v>0</v>
      </c>
      <c r="BP94" s="99">
        <v>0</v>
      </c>
      <c r="BQ94" s="99">
        <v>0</v>
      </c>
      <c r="BR94" s="99">
        <v>49564.7954573631</v>
      </c>
      <c r="BS94" s="99">
        <v>1004450.76970673</v>
      </c>
      <c r="BT94" s="99">
        <v>0</v>
      </c>
      <c r="BU94" s="99">
        <v>0</v>
      </c>
      <c r="BV94" s="99">
        <v>1324929.7591552699</v>
      </c>
      <c r="BW94" s="99">
        <v>0</v>
      </c>
      <c r="BX94" s="99">
        <v>0</v>
      </c>
      <c r="BY94" s="99">
        <v>0</v>
      </c>
      <c r="BZ94" s="99">
        <v>0</v>
      </c>
      <c r="CA94" s="99">
        <v>7492.1350185871097</v>
      </c>
      <c r="CB94" s="99">
        <v>885222.48597717297</v>
      </c>
      <c r="CC94" s="99">
        <v>7219213.75744629</v>
      </c>
      <c r="CD94" s="99">
        <v>2375439.6018371601</v>
      </c>
      <c r="CE94" s="99">
        <v>123.25693177525</v>
      </c>
      <c r="CF94" s="99">
        <v>24096.453483104699</v>
      </c>
      <c r="CG94" s="99">
        <v>195839.55345535299</v>
      </c>
      <c r="CH94" s="99">
        <v>29993.190902948401</v>
      </c>
      <c r="CI94" s="99">
        <v>7613.1738445758801</v>
      </c>
      <c r="CJ94" s="99">
        <v>908426.20731353795</v>
      </c>
      <c r="CK94" s="99">
        <v>7417238.5690307599</v>
      </c>
      <c r="CL94" s="99">
        <v>2415215.50146484</v>
      </c>
      <c r="CM94" s="166">
        <v>9112.0258455276507</v>
      </c>
      <c r="CN94" s="166">
        <v>1458433.20387268</v>
      </c>
      <c r="CO94" s="166">
        <v>9358648.7177734394</v>
      </c>
      <c r="CP94" s="99">
        <v>2415215.50146484</v>
      </c>
      <c r="CQ94" s="99">
        <v>96.905849365517497</v>
      </c>
      <c r="CR94" s="99">
        <v>19229.6565728188</v>
      </c>
      <c r="CS94" s="99">
        <v>154273.170675278</v>
      </c>
      <c r="CT94" s="99">
        <v>30034.9415547848</v>
      </c>
      <c r="CU94" s="98">
        <v>4890.7465321110003</v>
      </c>
      <c r="CV94" s="98">
        <v>1609.6499221050001</v>
      </c>
      <c r="CW94" s="98">
        <v>909318.93946027767</v>
      </c>
      <c r="CX94" s="98">
        <v>7415053.3109016428</v>
      </c>
    </row>
    <row r="95" spans="1:102" x14ac:dyDescent="0.2">
      <c r="A95" s="98" t="s">
        <v>52</v>
      </c>
      <c r="B95" s="100">
        <v>41061</v>
      </c>
      <c r="C95" s="99">
        <v>0</v>
      </c>
      <c r="D95" s="99">
        <v>2669.0582709610499</v>
      </c>
      <c r="E95" s="99">
        <v>4841.2022108435604</v>
      </c>
      <c r="F95" s="99">
        <v>18.011454753810501</v>
      </c>
      <c r="G95" s="99">
        <v>124.029498579912</v>
      </c>
      <c r="H95" s="99">
        <v>0</v>
      </c>
      <c r="I95" s="99">
        <v>0</v>
      </c>
      <c r="J95" s="99">
        <v>0</v>
      </c>
      <c r="K95" s="99">
        <v>0</v>
      </c>
      <c r="L95" s="99">
        <v>586.80395574122701</v>
      </c>
      <c r="M95" s="99">
        <v>192.23100161925001</v>
      </c>
      <c r="N95" s="99">
        <v>2598.3193252086598</v>
      </c>
      <c r="O95" s="99">
        <v>0</v>
      </c>
      <c r="P95" s="99">
        <v>0</v>
      </c>
      <c r="Q95" s="99">
        <v>4223.8927078247098</v>
      </c>
      <c r="R95" s="99">
        <v>0</v>
      </c>
      <c r="S95" s="99">
        <v>0</v>
      </c>
      <c r="T95" s="99">
        <v>29.1236357120797</v>
      </c>
      <c r="U95" s="99">
        <v>1557.5264806300399</v>
      </c>
      <c r="V95" s="99">
        <v>0</v>
      </c>
      <c r="W95" s="99">
        <v>300676.32551574701</v>
      </c>
      <c r="X95" s="99">
        <v>578897.71733093297</v>
      </c>
      <c r="Y95" s="99">
        <v>269.52254636958202</v>
      </c>
      <c r="Z95" s="99">
        <v>22798.787014961199</v>
      </c>
      <c r="AA95" s="99">
        <v>0</v>
      </c>
      <c r="AB95" s="99">
        <v>0</v>
      </c>
      <c r="AC95" s="99">
        <v>0</v>
      </c>
      <c r="AD95" s="99">
        <v>0</v>
      </c>
      <c r="AE95" s="99">
        <v>31641.941657781601</v>
      </c>
      <c r="AF95" s="99">
        <v>22534.474770307501</v>
      </c>
      <c r="AG95" s="99">
        <v>245245.49400520301</v>
      </c>
      <c r="AH95" s="99">
        <v>0</v>
      </c>
      <c r="AI95" s="99">
        <v>0</v>
      </c>
      <c r="AJ95" s="99">
        <v>583769.66345214797</v>
      </c>
      <c r="AK95" s="99">
        <v>0</v>
      </c>
      <c r="AL95" s="99">
        <v>0</v>
      </c>
      <c r="AM95" s="99">
        <v>4732.2383384108498</v>
      </c>
      <c r="AN95" s="99">
        <v>570126.20790863002</v>
      </c>
      <c r="AO95" s="99">
        <v>0</v>
      </c>
      <c r="AP95" s="99">
        <v>2497029.5935668899</v>
      </c>
      <c r="AQ95" s="99">
        <v>4459372.3542480497</v>
      </c>
      <c r="AR95" s="99">
        <v>3658.86201798916</v>
      </c>
      <c r="AS95" s="99">
        <v>189262.46954727199</v>
      </c>
      <c r="AT95" s="99">
        <v>0</v>
      </c>
      <c r="AU95" s="99">
        <v>0</v>
      </c>
      <c r="AV95" s="99">
        <v>0</v>
      </c>
      <c r="AW95" s="99">
        <v>0</v>
      </c>
      <c r="AX95" s="99">
        <v>292692.68087005598</v>
      </c>
      <c r="AY95" s="99">
        <v>173116.734827042</v>
      </c>
      <c r="AZ95" s="99">
        <v>1887268.2811431901</v>
      </c>
      <c r="BA95" s="99">
        <v>0</v>
      </c>
      <c r="BB95" s="99">
        <v>0</v>
      </c>
      <c r="BC95" s="99">
        <v>4773450.1596069299</v>
      </c>
      <c r="BD95" s="99">
        <v>0</v>
      </c>
      <c r="BE95" s="99">
        <v>0</v>
      </c>
      <c r="BF95" s="99">
        <v>42145.008267402598</v>
      </c>
      <c r="BG95" s="99">
        <v>1954251.8548278799</v>
      </c>
      <c r="BH95" s="99">
        <v>0</v>
      </c>
      <c r="BI95" s="99">
        <v>344096.15548706101</v>
      </c>
      <c r="BJ95" s="99">
        <v>2044981.14237976</v>
      </c>
      <c r="BK95" s="99">
        <v>363.06458353251202</v>
      </c>
      <c r="BL95" s="99">
        <v>28505.231962680798</v>
      </c>
      <c r="BM95" s="99">
        <v>0</v>
      </c>
      <c r="BN95" s="99">
        <v>0</v>
      </c>
      <c r="BO95" s="99">
        <v>0</v>
      </c>
      <c r="BP95" s="99">
        <v>0</v>
      </c>
      <c r="BQ95" s="99">
        <v>0</v>
      </c>
      <c r="BR95" s="99">
        <v>45352.2824883461</v>
      </c>
      <c r="BS95" s="99">
        <v>1018283.1197128301</v>
      </c>
      <c r="BT95" s="99">
        <v>0</v>
      </c>
      <c r="BU95" s="99">
        <v>0</v>
      </c>
      <c r="BV95" s="99">
        <v>1330917.9645080599</v>
      </c>
      <c r="BW95" s="99">
        <v>0</v>
      </c>
      <c r="BX95" s="99">
        <v>0</v>
      </c>
      <c r="BY95" s="99">
        <v>0</v>
      </c>
      <c r="BZ95" s="99">
        <v>0</v>
      </c>
      <c r="CA95" s="99">
        <v>7477.9615086317099</v>
      </c>
      <c r="CB95" s="99">
        <v>861205.78347778297</v>
      </c>
      <c r="CC95" s="99">
        <v>7085283.0161743201</v>
      </c>
      <c r="CD95" s="99">
        <v>2400677.4572143601</v>
      </c>
      <c r="CE95" s="99">
        <v>124.09465108625599</v>
      </c>
      <c r="CF95" s="99">
        <v>22928.728300094601</v>
      </c>
      <c r="CG95" s="99">
        <v>189643.05300140401</v>
      </c>
      <c r="CH95" s="99">
        <v>28504.040615081802</v>
      </c>
      <c r="CI95" s="99">
        <v>7607.2543964386005</v>
      </c>
      <c r="CJ95" s="99">
        <v>883486.668174744</v>
      </c>
      <c r="CK95" s="99">
        <v>7274942.0196533203</v>
      </c>
      <c r="CL95" s="99">
        <v>2432312.4296264602</v>
      </c>
      <c r="CM95" s="166">
        <v>9150.33689057827</v>
      </c>
      <c r="CN95" s="166">
        <v>1450057.4960479699</v>
      </c>
      <c r="CO95" s="166">
        <v>9233456.9287109394</v>
      </c>
      <c r="CP95" s="99">
        <v>2432312.4296264602</v>
      </c>
      <c r="CQ95" s="99">
        <v>98.098599620163398</v>
      </c>
      <c r="CR95" s="99">
        <v>18218.336370229699</v>
      </c>
      <c r="CS95" s="99">
        <v>148437.15208053601</v>
      </c>
      <c r="CT95" s="99">
        <v>28619.159579276999</v>
      </c>
      <c r="CU95" s="98">
        <v>4845.308914358</v>
      </c>
      <c r="CV95" s="98">
        <v>1671.0932667459999</v>
      </c>
      <c r="CW95" s="98">
        <v>884134.51177787757</v>
      </c>
      <c r="CX95" s="98">
        <v>7274926.0691757239</v>
      </c>
    </row>
    <row r="96" spans="1:102" x14ac:dyDescent="0.2">
      <c r="A96" s="98" t="s">
        <v>52</v>
      </c>
      <c r="B96" s="100">
        <v>41153</v>
      </c>
      <c r="C96" s="99">
        <v>0</v>
      </c>
      <c r="D96" s="99">
        <v>2623.2920753061799</v>
      </c>
      <c r="E96" s="99">
        <v>4760.1019125580797</v>
      </c>
      <c r="F96" s="99">
        <v>10.2511602229206</v>
      </c>
      <c r="G96" s="99">
        <v>126.01566231157599</v>
      </c>
      <c r="H96" s="99">
        <v>0</v>
      </c>
      <c r="I96" s="99">
        <v>0</v>
      </c>
      <c r="J96" s="99">
        <v>0</v>
      </c>
      <c r="K96" s="99">
        <v>0</v>
      </c>
      <c r="L96" s="99">
        <v>504.33073179796298</v>
      </c>
      <c r="M96" s="99">
        <v>193.46894479729201</v>
      </c>
      <c r="N96" s="99">
        <v>2547.1934754848498</v>
      </c>
      <c r="O96" s="99">
        <v>0</v>
      </c>
      <c r="P96" s="99">
        <v>0</v>
      </c>
      <c r="Q96" s="99">
        <v>4221.5554047822998</v>
      </c>
      <c r="R96" s="99">
        <v>0</v>
      </c>
      <c r="S96" s="99">
        <v>0</v>
      </c>
      <c r="T96" s="99">
        <v>29.102923557162299</v>
      </c>
      <c r="U96" s="99">
        <v>1558.50379727781</v>
      </c>
      <c r="V96" s="99">
        <v>0</v>
      </c>
      <c r="W96" s="99">
        <v>285513.13940429699</v>
      </c>
      <c r="X96" s="99">
        <v>569462.86772918701</v>
      </c>
      <c r="Y96" s="99">
        <v>180.17958992347101</v>
      </c>
      <c r="Z96" s="99">
        <v>23898.609721183799</v>
      </c>
      <c r="AA96" s="99">
        <v>0</v>
      </c>
      <c r="AB96" s="99">
        <v>0</v>
      </c>
      <c r="AC96" s="99">
        <v>0</v>
      </c>
      <c r="AD96" s="99">
        <v>0</v>
      </c>
      <c r="AE96" s="99">
        <v>25509.4096596241</v>
      </c>
      <c r="AF96" s="99">
        <v>21297.442856550198</v>
      </c>
      <c r="AG96" s="99">
        <v>239676.16468811</v>
      </c>
      <c r="AH96" s="99">
        <v>0</v>
      </c>
      <c r="AI96" s="99">
        <v>0</v>
      </c>
      <c r="AJ96" s="99">
        <v>559808.31719970703</v>
      </c>
      <c r="AK96" s="99">
        <v>0</v>
      </c>
      <c r="AL96" s="99">
        <v>0</v>
      </c>
      <c r="AM96" s="99">
        <v>5070.02328908443</v>
      </c>
      <c r="AN96" s="99">
        <v>574327.59849548305</v>
      </c>
      <c r="AO96" s="99">
        <v>0</v>
      </c>
      <c r="AP96" s="99">
        <v>2447386.8134765602</v>
      </c>
      <c r="AQ96" s="99">
        <v>4452737.6803588904</v>
      </c>
      <c r="AR96" s="99">
        <v>2066.07437804341</v>
      </c>
      <c r="AS96" s="99">
        <v>204573.04370117199</v>
      </c>
      <c r="AT96" s="99">
        <v>0</v>
      </c>
      <c r="AU96" s="99">
        <v>0</v>
      </c>
      <c r="AV96" s="99">
        <v>0</v>
      </c>
      <c r="AW96" s="99">
        <v>0</v>
      </c>
      <c r="AX96" s="99">
        <v>232615.11951828</v>
      </c>
      <c r="AY96" s="99">
        <v>165304.38552856399</v>
      </c>
      <c r="AZ96" s="99">
        <v>1884059.55595398</v>
      </c>
      <c r="BA96" s="99">
        <v>0</v>
      </c>
      <c r="BB96" s="99">
        <v>0</v>
      </c>
      <c r="BC96" s="99">
        <v>4672239.3628540002</v>
      </c>
      <c r="BD96" s="99">
        <v>0</v>
      </c>
      <c r="BE96" s="99">
        <v>0</v>
      </c>
      <c r="BF96" s="99">
        <v>44385.524868011496</v>
      </c>
      <c r="BG96" s="99">
        <v>1986385.20777893</v>
      </c>
      <c r="BH96" s="99">
        <v>0</v>
      </c>
      <c r="BI96" s="99">
        <v>335306.4454422</v>
      </c>
      <c r="BJ96" s="99">
        <v>2128164.7110900902</v>
      </c>
      <c r="BK96" s="99">
        <v>214.90242239274099</v>
      </c>
      <c r="BL96" s="99">
        <v>31503.843526840199</v>
      </c>
      <c r="BM96" s="99">
        <v>0</v>
      </c>
      <c r="BN96" s="99">
        <v>0</v>
      </c>
      <c r="BO96" s="99">
        <v>0</v>
      </c>
      <c r="BP96" s="99">
        <v>0</v>
      </c>
      <c r="BQ96" s="99">
        <v>0</v>
      </c>
      <c r="BR96" s="99">
        <v>44415.102872848503</v>
      </c>
      <c r="BS96" s="99">
        <v>1081493.42282104</v>
      </c>
      <c r="BT96" s="99">
        <v>0</v>
      </c>
      <c r="BU96" s="99">
        <v>0</v>
      </c>
      <c r="BV96" s="99">
        <v>1342747.6829071001</v>
      </c>
      <c r="BW96" s="99">
        <v>0</v>
      </c>
      <c r="BX96" s="99">
        <v>0</v>
      </c>
      <c r="BY96" s="99">
        <v>0</v>
      </c>
      <c r="BZ96" s="99">
        <v>0</v>
      </c>
      <c r="CA96" s="99">
        <v>7350.0072926282901</v>
      </c>
      <c r="CB96" s="99">
        <v>851290.09978485096</v>
      </c>
      <c r="CC96" s="99">
        <v>7028156.6365966797</v>
      </c>
      <c r="CD96" s="99">
        <v>2476540.6130371098</v>
      </c>
      <c r="CE96" s="99">
        <v>126.357406395487</v>
      </c>
      <c r="CF96" s="99">
        <v>23883.391690731001</v>
      </c>
      <c r="CG96" s="99">
        <v>204719.137084961</v>
      </c>
      <c r="CH96" s="99">
        <v>31505.227288484599</v>
      </c>
      <c r="CI96" s="99">
        <v>7477.1557101011304</v>
      </c>
      <c r="CJ96" s="99">
        <v>874883.63823699998</v>
      </c>
      <c r="CK96" s="99">
        <v>7231513.2301635696</v>
      </c>
      <c r="CL96" s="99">
        <v>2496811.8092346201</v>
      </c>
      <c r="CM96" s="166">
        <v>9033.3690216541308</v>
      </c>
      <c r="CN96" s="166">
        <v>1448017.8643493699</v>
      </c>
      <c r="CO96" s="166">
        <v>9194452.3719482403</v>
      </c>
      <c r="CP96" s="99">
        <v>2496811.8092346201</v>
      </c>
      <c r="CQ96" s="99">
        <v>100.784489267506</v>
      </c>
      <c r="CR96" s="99">
        <v>19068.902896642699</v>
      </c>
      <c r="CS96" s="99">
        <v>161403.14616393999</v>
      </c>
      <c r="CT96" s="99">
        <v>30969.791945695899</v>
      </c>
      <c r="CU96" s="98">
        <v>4759.7909296260004</v>
      </c>
      <c r="CV96" s="98">
        <v>1671.3007450499999</v>
      </c>
      <c r="CW96" s="98">
        <v>875173.49147558201</v>
      </c>
      <c r="CX96" s="98">
        <v>7232875.7736816406</v>
      </c>
    </row>
    <row r="97" spans="1:102" x14ac:dyDescent="0.2">
      <c r="A97" s="98" t="s">
        <v>52</v>
      </c>
      <c r="B97" s="100">
        <v>41244</v>
      </c>
      <c r="C97" s="99">
        <v>0</v>
      </c>
      <c r="D97" s="99">
        <v>2554.0669447779701</v>
      </c>
      <c r="E97" s="99">
        <v>4684.9955900311497</v>
      </c>
      <c r="F97" s="99">
        <v>11.5494537299965</v>
      </c>
      <c r="G97" s="99">
        <v>127.470498635434</v>
      </c>
      <c r="H97" s="99">
        <v>0</v>
      </c>
      <c r="I97" s="99">
        <v>0</v>
      </c>
      <c r="J97" s="99">
        <v>0</v>
      </c>
      <c r="K97" s="99">
        <v>0</v>
      </c>
      <c r="L97" s="99">
        <v>474.73945397138601</v>
      </c>
      <c r="M97" s="99">
        <v>170.772817060351</v>
      </c>
      <c r="N97" s="99">
        <v>2488.11703529954</v>
      </c>
      <c r="O97" s="99">
        <v>0</v>
      </c>
      <c r="P97" s="99">
        <v>0</v>
      </c>
      <c r="Q97" s="99">
        <v>4211.433193326</v>
      </c>
      <c r="R97" s="99">
        <v>0</v>
      </c>
      <c r="S97" s="99">
        <v>0</v>
      </c>
      <c r="T97" s="99">
        <v>31.6967674137559</v>
      </c>
      <c r="U97" s="99">
        <v>1567.77556873858</v>
      </c>
      <c r="V97" s="99">
        <v>0</v>
      </c>
      <c r="W97" s="99">
        <v>287433.54077529901</v>
      </c>
      <c r="X97" s="99">
        <v>554400.74947357201</v>
      </c>
      <c r="Y97" s="99">
        <v>137.68188860267401</v>
      </c>
      <c r="Z97" s="99">
        <v>23288.583322048202</v>
      </c>
      <c r="AA97" s="99">
        <v>0</v>
      </c>
      <c r="AB97" s="99">
        <v>0</v>
      </c>
      <c r="AC97" s="99">
        <v>0</v>
      </c>
      <c r="AD97" s="99">
        <v>0</v>
      </c>
      <c r="AE97" s="99">
        <v>22488.9641735554</v>
      </c>
      <c r="AF97" s="99">
        <v>20031.783101081801</v>
      </c>
      <c r="AG97" s="99">
        <v>233583.10570716899</v>
      </c>
      <c r="AH97" s="99">
        <v>0</v>
      </c>
      <c r="AI97" s="99">
        <v>0</v>
      </c>
      <c r="AJ97" s="99">
        <v>558422.99589538598</v>
      </c>
      <c r="AK97" s="99">
        <v>0</v>
      </c>
      <c r="AL97" s="99">
        <v>0</v>
      </c>
      <c r="AM97" s="99">
        <v>4763.43480491638</v>
      </c>
      <c r="AN97" s="99">
        <v>567417.82434081996</v>
      </c>
      <c r="AO97" s="99">
        <v>0</v>
      </c>
      <c r="AP97" s="99">
        <v>2669267.0824279799</v>
      </c>
      <c r="AQ97" s="99">
        <v>4345710.2672729502</v>
      </c>
      <c r="AR97" s="99">
        <v>1539.7561678588399</v>
      </c>
      <c r="AS97" s="99">
        <v>196135.64414978001</v>
      </c>
      <c r="AT97" s="99">
        <v>0</v>
      </c>
      <c r="AU97" s="99">
        <v>0</v>
      </c>
      <c r="AV97" s="99">
        <v>0</v>
      </c>
      <c r="AW97" s="99">
        <v>0</v>
      </c>
      <c r="AX97" s="99">
        <v>205209.29652977001</v>
      </c>
      <c r="AY97" s="99">
        <v>155869.429866791</v>
      </c>
      <c r="AZ97" s="99">
        <v>1843033.6005554199</v>
      </c>
      <c r="BA97" s="99">
        <v>0</v>
      </c>
      <c r="BB97" s="99">
        <v>0</v>
      </c>
      <c r="BC97" s="99">
        <v>4670578.1871948196</v>
      </c>
      <c r="BD97" s="99">
        <v>0</v>
      </c>
      <c r="BE97" s="99">
        <v>0</v>
      </c>
      <c r="BF97" s="99">
        <v>41937.855924129501</v>
      </c>
      <c r="BG97" s="99">
        <v>1977996.62345886</v>
      </c>
      <c r="BH97" s="99">
        <v>0</v>
      </c>
      <c r="BI97" s="99">
        <v>343248.26314926101</v>
      </c>
      <c r="BJ97" s="99">
        <v>2163248.0629577599</v>
      </c>
      <c r="BK97" s="99">
        <v>177.302833583206</v>
      </c>
      <c r="BL97" s="99">
        <v>29423.496430158601</v>
      </c>
      <c r="BM97" s="99">
        <v>0</v>
      </c>
      <c r="BN97" s="99">
        <v>0</v>
      </c>
      <c r="BO97" s="99">
        <v>0</v>
      </c>
      <c r="BP97" s="99">
        <v>0</v>
      </c>
      <c r="BQ97" s="99">
        <v>0</v>
      </c>
      <c r="BR97" s="99">
        <v>40506.764035701803</v>
      </c>
      <c r="BS97" s="99">
        <v>1095241.3141632101</v>
      </c>
      <c r="BT97" s="99">
        <v>0</v>
      </c>
      <c r="BU97" s="99">
        <v>0</v>
      </c>
      <c r="BV97" s="99">
        <v>1365168.4287567099</v>
      </c>
      <c r="BW97" s="99">
        <v>0</v>
      </c>
      <c r="BX97" s="99">
        <v>0</v>
      </c>
      <c r="BY97" s="99">
        <v>0</v>
      </c>
      <c r="BZ97" s="99">
        <v>0</v>
      </c>
      <c r="CA97" s="99">
        <v>7272.1181721091298</v>
      </c>
      <c r="CB97" s="99">
        <v>854743.35143279994</v>
      </c>
      <c r="CC97" s="99">
        <v>6836162.47692871</v>
      </c>
      <c r="CD97" s="99">
        <v>2488772.77874756</v>
      </c>
      <c r="CE97" s="99">
        <v>127.029634261504</v>
      </c>
      <c r="CF97" s="99">
        <v>23274.9806861877</v>
      </c>
      <c r="CG97" s="99">
        <v>195918.55839157099</v>
      </c>
      <c r="CH97" s="99">
        <v>29423.771497488</v>
      </c>
      <c r="CI97" s="99">
        <v>7394.6087412834204</v>
      </c>
      <c r="CJ97" s="99">
        <v>878090.87901306199</v>
      </c>
      <c r="CK97" s="99">
        <v>7031007.8134155301</v>
      </c>
      <c r="CL97" s="99">
        <v>2520957.0159606901</v>
      </c>
      <c r="CM97" s="166">
        <v>8946.0056356191599</v>
      </c>
      <c r="CN97" s="166">
        <v>1449341.9041442899</v>
      </c>
      <c r="CO97" s="166">
        <v>9019538.78979492</v>
      </c>
      <c r="CP97" s="99">
        <v>2520957.0159606901</v>
      </c>
      <c r="CQ97" s="99">
        <v>95.506200077943504</v>
      </c>
      <c r="CR97" s="99">
        <v>18261.683614015601</v>
      </c>
      <c r="CS97" s="99">
        <v>152221.72828483599</v>
      </c>
      <c r="CT97" s="99">
        <v>29724.7036805153</v>
      </c>
      <c r="CU97" s="98">
        <v>4690.3859421750003</v>
      </c>
      <c r="CV97" s="98">
        <v>1676.405881744</v>
      </c>
      <c r="CW97" s="98">
        <v>878018.33211898769</v>
      </c>
      <c r="CX97" s="98">
        <v>7032081.0353202811</v>
      </c>
    </row>
    <row r="98" spans="1:102" x14ac:dyDescent="0.2">
      <c r="A98" s="98" t="s">
        <v>52</v>
      </c>
      <c r="B98" s="100">
        <v>41334</v>
      </c>
      <c r="C98" s="99">
        <v>0</v>
      </c>
      <c r="D98" s="99">
        <v>2644.8811423182501</v>
      </c>
      <c r="E98" s="99">
        <v>4652.5620167255402</v>
      </c>
      <c r="F98" s="99">
        <v>19.243875158950701</v>
      </c>
      <c r="G98" s="99">
        <v>132.882643686607</v>
      </c>
      <c r="H98" s="99">
        <v>0</v>
      </c>
      <c r="I98" s="99">
        <v>0</v>
      </c>
      <c r="J98" s="99">
        <v>0</v>
      </c>
      <c r="K98" s="99">
        <v>0</v>
      </c>
      <c r="L98" s="99">
        <v>379.35546164959698</v>
      </c>
      <c r="M98" s="99">
        <v>175.91194004751699</v>
      </c>
      <c r="N98" s="99">
        <v>2419.2960606217398</v>
      </c>
      <c r="O98" s="99">
        <v>0</v>
      </c>
      <c r="P98" s="99">
        <v>127.07937300857201</v>
      </c>
      <c r="Q98" s="99">
        <v>4285.8236420154599</v>
      </c>
      <c r="R98" s="99">
        <v>0</v>
      </c>
      <c r="S98" s="99">
        <v>30.483097601681902</v>
      </c>
      <c r="T98" s="99">
        <v>0</v>
      </c>
      <c r="U98" s="99">
        <v>1581.3530661612699</v>
      </c>
      <c r="V98" s="99">
        <v>0</v>
      </c>
      <c r="W98" s="99">
        <v>287083.18610382098</v>
      </c>
      <c r="X98" s="99">
        <v>546655.67411804199</v>
      </c>
      <c r="Y98" s="99">
        <v>191.78188804537101</v>
      </c>
      <c r="Z98" s="99">
        <v>24215.542920350999</v>
      </c>
      <c r="AA98" s="99">
        <v>0</v>
      </c>
      <c r="AB98" s="99">
        <v>0</v>
      </c>
      <c r="AC98" s="99">
        <v>0</v>
      </c>
      <c r="AD98" s="99">
        <v>0</v>
      </c>
      <c r="AE98" s="99">
        <v>21801.8062021732</v>
      </c>
      <c r="AF98" s="99">
        <v>20006.056382656101</v>
      </c>
      <c r="AG98" s="99">
        <v>224379.22798538199</v>
      </c>
      <c r="AH98" s="99">
        <v>0</v>
      </c>
      <c r="AI98" s="99">
        <v>5817.3660196065903</v>
      </c>
      <c r="AJ98" s="99">
        <v>563368.97555542004</v>
      </c>
      <c r="AK98" s="99">
        <v>0</v>
      </c>
      <c r="AL98" s="99">
        <v>5050.7703461646997</v>
      </c>
      <c r="AM98" s="99">
        <v>0</v>
      </c>
      <c r="AN98" s="99">
        <v>577480.281486511</v>
      </c>
      <c r="AO98" s="99">
        <v>0</v>
      </c>
      <c r="AP98" s="99">
        <v>2588385.0147094699</v>
      </c>
      <c r="AQ98" s="99">
        <v>4282905.63952637</v>
      </c>
      <c r="AR98" s="99">
        <v>2109.2579886615299</v>
      </c>
      <c r="AS98" s="99">
        <v>202163.22997093201</v>
      </c>
      <c r="AT98" s="99">
        <v>0</v>
      </c>
      <c r="AU98" s="99">
        <v>0</v>
      </c>
      <c r="AV98" s="99">
        <v>0</v>
      </c>
      <c r="AW98" s="99">
        <v>0</v>
      </c>
      <c r="AX98" s="99">
        <v>193202.672863007</v>
      </c>
      <c r="AY98" s="99">
        <v>155842.481117249</v>
      </c>
      <c r="AZ98" s="99">
        <v>1766807.5727081301</v>
      </c>
      <c r="BA98" s="99">
        <v>0</v>
      </c>
      <c r="BB98" s="99">
        <v>53106.0573577881</v>
      </c>
      <c r="BC98" s="99">
        <v>4719386.5853271503</v>
      </c>
      <c r="BD98" s="99">
        <v>0</v>
      </c>
      <c r="BE98" s="99">
        <v>42930.071352958701</v>
      </c>
      <c r="BF98" s="99">
        <v>0</v>
      </c>
      <c r="BG98" s="99">
        <v>2015796.99026489</v>
      </c>
      <c r="BH98" s="99">
        <v>0</v>
      </c>
      <c r="BI98" s="99">
        <v>355891.57941055298</v>
      </c>
      <c r="BJ98" s="99">
        <v>2159643.57775879</v>
      </c>
      <c r="BK98" s="99">
        <v>285.91867664456402</v>
      </c>
      <c r="BL98" s="99">
        <v>34459.898416996002</v>
      </c>
      <c r="BM98" s="99">
        <v>0</v>
      </c>
      <c r="BN98" s="99">
        <v>0</v>
      </c>
      <c r="BO98" s="99">
        <v>0</v>
      </c>
      <c r="BP98" s="99">
        <v>0</v>
      </c>
      <c r="BQ98" s="99">
        <v>0</v>
      </c>
      <c r="BR98" s="99">
        <v>40548.9073562622</v>
      </c>
      <c r="BS98" s="99">
        <v>1068097.6210022001</v>
      </c>
      <c r="BT98" s="99">
        <v>0</v>
      </c>
      <c r="BU98" s="99">
        <v>4170</v>
      </c>
      <c r="BV98" s="99">
        <v>1399189.5268859901</v>
      </c>
      <c r="BW98" s="99">
        <v>0</v>
      </c>
      <c r="BX98" s="99">
        <v>3485.5199965238598</v>
      </c>
      <c r="BY98" s="99">
        <v>0</v>
      </c>
      <c r="BZ98" s="99">
        <v>0</v>
      </c>
      <c r="CA98" s="99">
        <v>7330.9121599793398</v>
      </c>
      <c r="CB98" s="99">
        <v>835231.32360839797</v>
      </c>
      <c r="CC98" s="99">
        <v>6768163.4519042997</v>
      </c>
      <c r="CD98" s="99">
        <v>2511293.6241455101</v>
      </c>
      <c r="CE98" s="99">
        <v>132.896128229797</v>
      </c>
      <c r="CF98" s="99">
        <v>24139.466926336299</v>
      </c>
      <c r="CG98" s="99">
        <v>202136.18225860599</v>
      </c>
      <c r="CH98" s="99">
        <v>34460.025179386103</v>
      </c>
      <c r="CI98" s="99">
        <v>7463.0978034138698</v>
      </c>
      <c r="CJ98" s="99">
        <v>859422.76109314</v>
      </c>
      <c r="CK98" s="99">
        <v>6972040.0049438505</v>
      </c>
      <c r="CL98" s="99">
        <v>2544737.4544372601</v>
      </c>
      <c r="CM98" s="166">
        <v>9032.9161076545697</v>
      </c>
      <c r="CN98" s="166">
        <v>1442424.59465027</v>
      </c>
      <c r="CO98" s="166">
        <v>8997694.8887939509</v>
      </c>
      <c r="CP98" s="99">
        <v>2544737.4544372601</v>
      </c>
      <c r="CQ98" s="99">
        <v>102.92386672087</v>
      </c>
      <c r="CR98" s="99">
        <v>19129.048764228799</v>
      </c>
      <c r="CS98" s="99">
        <v>159662.39422225999</v>
      </c>
      <c r="CT98" s="99">
        <v>31146.847764015201</v>
      </c>
      <c r="CU98" s="98">
        <v>4658.7640037379997</v>
      </c>
      <c r="CV98" s="98">
        <v>1692.5459199689999</v>
      </c>
      <c r="CW98" s="98">
        <v>859370.79053473426</v>
      </c>
      <c r="CX98" s="98">
        <v>6970299.6341629056</v>
      </c>
    </row>
    <row r="99" spans="1:102" x14ac:dyDescent="0.2">
      <c r="A99" s="98" t="s">
        <v>52</v>
      </c>
      <c r="B99" s="100">
        <v>41426</v>
      </c>
      <c r="C99" s="99">
        <v>0</v>
      </c>
      <c r="D99" s="99">
        <v>2742.6360391080402</v>
      </c>
      <c r="E99" s="99">
        <v>4615.7781292200098</v>
      </c>
      <c r="F99" s="99">
        <v>21.872933242935702</v>
      </c>
      <c r="G99" s="99">
        <v>140.64233387261601</v>
      </c>
      <c r="H99" s="99">
        <v>0</v>
      </c>
      <c r="I99" s="99">
        <v>0</v>
      </c>
      <c r="J99" s="99">
        <v>0</v>
      </c>
      <c r="K99" s="99">
        <v>0</v>
      </c>
      <c r="L99" s="99">
        <v>433.39309592172498</v>
      </c>
      <c r="M99" s="99">
        <v>175.81613502651501</v>
      </c>
      <c r="N99" s="99">
        <v>2394.62629407644</v>
      </c>
      <c r="O99" s="99">
        <v>0</v>
      </c>
      <c r="P99" s="99">
        <v>155.627520807087</v>
      </c>
      <c r="Q99" s="99">
        <v>4257.6745928525897</v>
      </c>
      <c r="R99" s="99">
        <v>0</v>
      </c>
      <c r="S99" s="99">
        <v>31.1606413214467</v>
      </c>
      <c r="T99" s="99">
        <v>0</v>
      </c>
      <c r="U99" s="99">
        <v>1583.0640358179801</v>
      </c>
      <c r="V99" s="99">
        <v>0</v>
      </c>
      <c r="W99" s="99">
        <v>296158.487083435</v>
      </c>
      <c r="X99" s="99">
        <v>540654.98201751697</v>
      </c>
      <c r="Y99" s="99">
        <v>394.38852232322103</v>
      </c>
      <c r="Z99" s="99">
        <v>25504.371500015299</v>
      </c>
      <c r="AA99" s="99">
        <v>0</v>
      </c>
      <c r="AB99" s="99">
        <v>0</v>
      </c>
      <c r="AC99" s="99">
        <v>0</v>
      </c>
      <c r="AD99" s="99">
        <v>0</v>
      </c>
      <c r="AE99" s="99">
        <v>24888.236113786701</v>
      </c>
      <c r="AF99" s="99">
        <v>20210.1068990231</v>
      </c>
      <c r="AG99" s="99">
        <v>218212.949621201</v>
      </c>
      <c r="AH99" s="99">
        <v>0</v>
      </c>
      <c r="AI99" s="99">
        <v>9422.6698397397995</v>
      </c>
      <c r="AJ99" s="99">
        <v>569794.38855743397</v>
      </c>
      <c r="AK99" s="99">
        <v>0</v>
      </c>
      <c r="AL99" s="99">
        <v>5137.6330626606896</v>
      </c>
      <c r="AM99" s="99">
        <v>0</v>
      </c>
      <c r="AN99" s="99">
        <v>578003.25833129894</v>
      </c>
      <c r="AO99" s="99">
        <v>0</v>
      </c>
      <c r="AP99" s="99">
        <v>2880542.2663879399</v>
      </c>
      <c r="AQ99" s="99">
        <v>4250847.2824096698</v>
      </c>
      <c r="AR99" s="99">
        <v>4270.4222813248598</v>
      </c>
      <c r="AS99" s="99">
        <v>211774.43048667899</v>
      </c>
      <c r="AT99" s="99">
        <v>0</v>
      </c>
      <c r="AU99" s="99">
        <v>0</v>
      </c>
      <c r="AV99" s="99">
        <v>0</v>
      </c>
      <c r="AW99" s="99">
        <v>0</v>
      </c>
      <c r="AX99" s="99">
        <v>226167.55121231099</v>
      </c>
      <c r="AY99" s="99">
        <v>158426.75637626601</v>
      </c>
      <c r="AZ99" s="99">
        <v>1714689.9635620101</v>
      </c>
      <c r="BA99" s="99">
        <v>0</v>
      </c>
      <c r="BB99" s="99">
        <v>84474.478950500503</v>
      </c>
      <c r="BC99" s="99">
        <v>4788311.71374512</v>
      </c>
      <c r="BD99" s="99">
        <v>0</v>
      </c>
      <c r="BE99" s="99">
        <v>42270.131810665102</v>
      </c>
      <c r="BF99" s="99">
        <v>0</v>
      </c>
      <c r="BG99" s="99">
        <v>2026448.1674346901</v>
      </c>
      <c r="BH99" s="99">
        <v>0</v>
      </c>
      <c r="BI99" s="99">
        <v>369863.67189788801</v>
      </c>
      <c r="BJ99" s="99">
        <v>2206263.79214478</v>
      </c>
      <c r="BK99" s="99">
        <v>724.60307479649805</v>
      </c>
      <c r="BL99" s="99">
        <v>36995.104802608497</v>
      </c>
      <c r="BM99" s="99">
        <v>0</v>
      </c>
      <c r="BN99" s="99">
        <v>0</v>
      </c>
      <c r="BO99" s="99">
        <v>0</v>
      </c>
      <c r="BP99" s="99">
        <v>0</v>
      </c>
      <c r="BQ99" s="99">
        <v>0</v>
      </c>
      <c r="BR99" s="99">
        <v>40570.296255588502</v>
      </c>
      <c r="BS99" s="99">
        <v>1113547.48266602</v>
      </c>
      <c r="BT99" s="99">
        <v>0</v>
      </c>
      <c r="BU99" s="99">
        <v>6632</v>
      </c>
      <c r="BV99" s="99">
        <v>1417416.3129882801</v>
      </c>
      <c r="BW99" s="99">
        <v>0</v>
      </c>
      <c r="BX99" s="99">
        <v>3656.9899960160301</v>
      </c>
      <c r="BY99" s="99">
        <v>0</v>
      </c>
      <c r="BZ99" s="99">
        <v>0</v>
      </c>
      <c r="CA99" s="99">
        <v>7323.2952377200099</v>
      </c>
      <c r="CB99" s="99">
        <v>848668.81161499</v>
      </c>
      <c r="CC99" s="99">
        <v>7070570.60546875</v>
      </c>
      <c r="CD99" s="99">
        <v>2581006.6039123498</v>
      </c>
      <c r="CE99" s="99">
        <v>140.79845605976899</v>
      </c>
      <c r="CF99" s="99">
        <v>25599.270084142699</v>
      </c>
      <c r="CG99" s="99">
        <v>211867.23460197399</v>
      </c>
      <c r="CH99" s="99">
        <v>36994.113525867499</v>
      </c>
      <c r="CI99" s="99">
        <v>7468.2364552020999</v>
      </c>
      <c r="CJ99" s="99">
        <v>873588.52032470703</v>
      </c>
      <c r="CK99" s="99">
        <v>7281456.9111938505</v>
      </c>
      <c r="CL99" s="99">
        <v>2631531.3305358901</v>
      </c>
      <c r="CM99" s="166">
        <v>9028.0828087329901</v>
      </c>
      <c r="CN99" s="166">
        <v>1457628.11166382</v>
      </c>
      <c r="CO99" s="166">
        <v>9332245.9771728497</v>
      </c>
      <c r="CP99" s="99">
        <v>2631531.3305358901</v>
      </c>
      <c r="CQ99" s="99">
        <v>111.106818128377</v>
      </c>
      <c r="CR99" s="99">
        <v>20427.0977623463</v>
      </c>
      <c r="CS99" s="99">
        <v>169835.785013199</v>
      </c>
      <c r="CT99" s="99">
        <v>33661.0384087563</v>
      </c>
      <c r="CU99" s="98">
        <v>4634.3146985650001</v>
      </c>
      <c r="CV99" s="98">
        <v>1704.2315582599999</v>
      </c>
      <c r="CW99" s="98">
        <v>874268.08169913269</v>
      </c>
      <c r="CX99" s="98">
        <v>7282437.8400707236</v>
      </c>
    </row>
    <row r="100" spans="1:102" x14ac:dyDescent="0.2">
      <c r="A100" s="98" t="s">
        <v>52</v>
      </c>
      <c r="B100" s="100">
        <v>41518</v>
      </c>
      <c r="C100" s="99">
        <v>0</v>
      </c>
      <c r="D100" s="99">
        <v>2852.9201778471502</v>
      </c>
      <c r="E100" s="99">
        <v>4625.3422617912302</v>
      </c>
      <c r="F100" s="99">
        <v>39.912736737635001</v>
      </c>
      <c r="G100" s="99">
        <v>141.35679071582899</v>
      </c>
      <c r="H100" s="99">
        <v>0</v>
      </c>
      <c r="I100" s="99">
        <v>0</v>
      </c>
      <c r="J100" s="99">
        <v>0</v>
      </c>
      <c r="K100" s="99">
        <v>0</v>
      </c>
      <c r="L100" s="99">
        <v>483.09517375752301</v>
      </c>
      <c r="M100" s="99">
        <v>174.95602491311701</v>
      </c>
      <c r="N100" s="99">
        <v>2390.7278989255401</v>
      </c>
      <c r="O100" s="99">
        <v>0</v>
      </c>
      <c r="P100" s="99">
        <v>231.620973719284</v>
      </c>
      <c r="Q100" s="99">
        <v>4257.4094794988596</v>
      </c>
      <c r="R100" s="99">
        <v>0</v>
      </c>
      <c r="S100" s="99">
        <v>25.828709864523301</v>
      </c>
      <c r="T100" s="99">
        <v>0</v>
      </c>
      <c r="U100" s="99">
        <v>1608.9577723443499</v>
      </c>
      <c r="V100" s="99">
        <v>0</v>
      </c>
      <c r="W100" s="99">
        <v>319186.915599823</v>
      </c>
      <c r="X100" s="99">
        <v>527559.901954651</v>
      </c>
      <c r="Y100" s="99">
        <v>718.67763631790899</v>
      </c>
      <c r="Z100" s="99">
        <v>25300.795198440599</v>
      </c>
      <c r="AA100" s="99">
        <v>0</v>
      </c>
      <c r="AB100" s="99">
        <v>0</v>
      </c>
      <c r="AC100" s="99">
        <v>0</v>
      </c>
      <c r="AD100" s="99">
        <v>0</v>
      </c>
      <c r="AE100" s="99">
        <v>25048.105423450499</v>
      </c>
      <c r="AF100" s="99">
        <v>20563.7465703487</v>
      </c>
      <c r="AG100" s="99">
        <v>212719.69055175799</v>
      </c>
      <c r="AH100" s="99">
        <v>0</v>
      </c>
      <c r="AI100" s="99">
        <v>13782.9692050219</v>
      </c>
      <c r="AJ100" s="99">
        <v>565715.87199401902</v>
      </c>
      <c r="AK100" s="99">
        <v>0</v>
      </c>
      <c r="AL100" s="99">
        <v>4428.1752922534897</v>
      </c>
      <c r="AM100" s="99">
        <v>0</v>
      </c>
      <c r="AN100" s="99">
        <v>589151.84978485096</v>
      </c>
      <c r="AO100" s="99">
        <v>0</v>
      </c>
      <c r="AP100" s="99">
        <v>3244993.5451354999</v>
      </c>
      <c r="AQ100" s="99">
        <v>4168267.4024352999</v>
      </c>
      <c r="AR100" s="99">
        <v>7210.9227674603499</v>
      </c>
      <c r="AS100" s="99">
        <v>213187.37298965501</v>
      </c>
      <c r="AT100" s="99">
        <v>0</v>
      </c>
      <c r="AU100" s="99">
        <v>0</v>
      </c>
      <c r="AV100" s="99">
        <v>0</v>
      </c>
      <c r="AW100" s="99">
        <v>0</v>
      </c>
      <c r="AX100" s="99">
        <v>226973.916950226</v>
      </c>
      <c r="AY100" s="99">
        <v>163523.476560593</v>
      </c>
      <c r="AZ100" s="99">
        <v>1669807.3138427699</v>
      </c>
      <c r="BA100" s="99">
        <v>0</v>
      </c>
      <c r="BB100" s="99">
        <v>120762.888005257</v>
      </c>
      <c r="BC100" s="99">
        <v>4784213.8036498995</v>
      </c>
      <c r="BD100" s="99">
        <v>0</v>
      </c>
      <c r="BE100" s="99">
        <v>35657.490286827102</v>
      </c>
      <c r="BF100" s="99">
        <v>0</v>
      </c>
      <c r="BG100" s="99">
        <v>2073926.7851104699</v>
      </c>
      <c r="BH100" s="99">
        <v>0</v>
      </c>
      <c r="BI100" s="99">
        <v>367455.43243026698</v>
      </c>
      <c r="BJ100" s="99">
        <v>2286859.9151306199</v>
      </c>
      <c r="BK100" s="99">
        <v>1566.52216152847</v>
      </c>
      <c r="BL100" s="99">
        <v>37866.510571956598</v>
      </c>
      <c r="BM100" s="99">
        <v>0</v>
      </c>
      <c r="BN100" s="99">
        <v>0</v>
      </c>
      <c r="BO100" s="99">
        <v>0</v>
      </c>
      <c r="BP100" s="99">
        <v>0</v>
      </c>
      <c r="BQ100" s="99">
        <v>0</v>
      </c>
      <c r="BR100" s="99">
        <v>39675.208806037903</v>
      </c>
      <c r="BS100" s="99">
        <v>1178420.8418579099</v>
      </c>
      <c r="BT100" s="99">
        <v>0</v>
      </c>
      <c r="BU100" s="99">
        <v>8166.75</v>
      </c>
      <c r="BV100" s="99">
        <v>1434369.0402679399</v>
      </c>
      <c r="BW100" s="99">
        <v>0</v>
      </c>
      <c r="BX100" s="99">
        <v>2569.4199978709198</v>
      </c>
      <c r="BY100" s="99">
        <v>0</v>
      </c>
      <c r="BZ100" s="99">
        <v>0</v>
      </c>
      <c r="CA100" s="99">
        <v>7440.5368286371204</v>
      </c>
      <c r="CB100" s="99">
        <v>880157.53707122803</v>
      </c>
      <c r="CC100" s="99">
        <v>7039601.3090820303</v>
      </c>
      <c r="CD100" s="99">
        <v>2673517.4378967299</v>
      </c>
      <c r="CE100" s="99">
        <v>141.63720125518699</v>
      </c>
      <c r="CF100" s="99">
        <v>25278.062983989701</v>
      </c>
      <c r="CG100" s="99">
        <v>213215.88996505699</v>
      </c>
      <c r="CH100" s="99">
        <v>37866.946307182297</v>
      </c>
      <c r="CI100" s="99">
        <v>7583.7892890572502</v>
      </c>
      <c r="CJ100" s="99">
        <v>905796.46781921398</v>
      </c>
      <c r="CK100" s="99">
        <v>7254219.3129882803</v>
      </c>
      <c r="CL100" s="99">
        <v>2695219.82113647</v>
      </c>
      <c r="CM100" s="166">
        <v>9187.8455660343207</v>
      </c>
      <c r="CN100" s="166">
        <v>1501100.4072265599</v>
      </c>
      <c r="CO100" s="166">
        <v>9314452.2486572303</v>
      </c>
      <c r="CP100" s="99">
        <v>2695219.82113647</v>
      </c>
      <c r="CQ100" s="99">
        <v>115.579738515429</v>
      </c>
      <c r="CR100" s="99">
        <v>21020.1441960335</v>
      </c>
      <c r="CS100" s="99">
        <v>177771.07932662999</v>
      </c>
      <c r="CT100" s="99">
        <v>34462.897441387198</v>
      </c>
      <c r="CU100" s="98">
        <v>4621.4722673289998</v>
      </c>
      <c r="CV100" s="98">
        <v>1735.6194648539999</v>
      </c>
      <c r="CW100" s="98">
        <v>905435.60005521774</v>
      </c>
      <c r="CX100" s="98">
        <v>7252817.1990470877</v>
      </c>
    </row>
    <row r="101" spans="1:102" x14ac:dyDescent="0.2">
      <c r="A101" s="98" t="s">
        <v>52</v>
      </c>
      <c r="B101" s="100">
        <v>41609</v>
      </c>
      <c r="C101" s="99">
        <v>0</v>
      </c>
      <c r="D101" s="99">
        <v>3405.2417973279998</v>
      </c>
      <c r="E101" s="99">
        <v>3839.8969094455201</v>
      </c>
      <c r="F101" s="99">
        <v>39.755359749775401</v>
      </c>
      <c r="G101" s="99">
        <v>133.613103127107</v>
      </c>
      <c r="H101" s="99">
        <v>0</v>
      </c>
      <c r="I101" s="99">
        <v>0</v>
      </c>
      <c r="J101" s="99">
        <v>0</v>
      </c>
      <c r="K101" s="99">
        <v>0</v>
      </c>
      <c r="L101" s="99">
        <v>325.68586548790302</v>
      </c>
      <c r="M101" s="99">
        <v>179.882210563868</v>
      </c>
      <c r="N101" s="99">
        <v>1928.70883518457</v>
      </c>
      <c r="O101" s="99">
        <v>0</v>
      </c>
      <c r="P101" s="99">
        <v>752.71808791160595</v>
      </c>
      <c r="Q101" s="99">
        <v>4181.4196232557297</v>
      </c>
      <c r="R101" s="99">
        <v>0</v>
      </c>
      <c r="S101" s="99">
        <v>22.1252432963811</v>
      </c>
      <c r="T101" s="99">
        <v>0</v>
      </c>
      <c r="U101" s="99">
        <v>1628.7523132711599</v>
      </c>
      <c r="V101" s="99">
        <v>0</v>
      </c>
      <c r="W101" s="99">
        <v>352984.13572311401</v>
      </c>
      <c r="X101" s="99">
        <v>506593.95568466198</v>
      </c>
      <c r="Y101" s="99">
        <v>842.86262483149801</v>
      </c>
      <c r="Z101" s="99">
        <v>23724.862029314001</v>
      </c>
      <c r="AA101" s="99">
        <v>0</v>
      </c>
      <c r="AB101" s="99">
        <v>0</v>
      </c>
      <c r="AC101" s="99">
        <v>0</v>
      </c>
      <c r="AD101" s="99">
        <v>0</v>
      </c>
      <c r="AE101" s="99">
        <v>22574.451530933398</v>
      </c>
      <c r="AF101" s="99">
        <v>19576.299330711401</v>
      </c>
      <c r="AG101" s="99">
        <v>201470.63461112999</v>
      </c>
      <c r="AH101" s="99">
        <v>0</v>
      </c>
      <c r="AI101" s="99">
        <v>40978.307229042097</v>
      </c>
      <c r="AJ101" s="99">
        <v>571415.99292755104</v>
      </c>
      <c r="AK101" s="99">
        <v>0</v>
      </c>
      <c r="AL101" s="99">
        <v>4135.8418643474597</v>
      </c>
      <c r="AM101" s="99">
        <v>0</v>
      </c>
      <c r="AN101" s="99">
        <v>594586.06448364304</v>
      </c>
      <c r="AO101" s="99">
        <v>0</v>
      </c>
      <c r="AP101" s="99">
        <v>3124272.9245910598</v>
      </c>
      <c r="AQ101" s="99">
        <v>4008357.7696227999</v>
      </c>
      <c r="AR101" s="99">
        <v>7787.0112435221699</v>
      </c>
      <c r="AS101" s="99">
        <v>199663.328748703</v>
      </c>
      <c r="AT101" s="99">
        <v>0</v>
      </c>
      <c r="AU101" s="99">
        <v>0</v>
      </c>
      <c r="AV101" s="99">
        <v>0</v>
      </c>
      <c r="AW101" s="99">
        <v>0</v>
      </c>
      <c r="AX101" s="99">
        <v>205812.975883484</v>
      </c>
      <c r="AY101" s="99">
        <v>156153.33760643</v>
      </c>
      <c r="AZ101" s="99">
        <v>1588803.31079102</v>
      </c>
      <c r="BA101" s="99">
        <v>0</v>
      </c>
      <c r="BB101" s="99">
        <v>345572.31124877901</v>
      </c>
      <c r="BC101" s="99">
        <v>4845002.8884277297</v>
      </c>
      <c r="BD101" s="99">
        <v>0</v>
      </c>
      <c r="BE101" s="99">
        <v>34149.681670188897</v>
      </c>
      <c r="BF101" s="99">
        <v>0</v>
      </c>
      <c r="BG101" s="99">
        <v>2126304.5728454599</v>
      </c>
      <c r="BH101" s="99">
        <v>0</v>
      </c>
      <c r="BI101" s="99">
        <v>440738.376953125</v>
      </c>
      <c r="BJ101" s="99">
        <v>1399105.0492706301</v>
      </c>
      <c r="BK101" s="99">
        <v>2077.32241046429</v>
      </c>
      <c r="BL101" s="99">
        <v>34469.166558742501</v>
      </c>
      <c r="BM101" s="99">
        <v>0</v>
      </c>
      <c r="BN101" s="99">
        <v>0</v>
      </c>
      <c r="BO101" s="99">
        <v>0</v>
      </c>
      <c r="BP101" s="99">
        <v>0</v>
      </c>
      <c r="BQ101" s="99">
        <v>0</v>
      </c>
      <c r="BR101" s="99">
        <v>39678.7119421959</v>
      </c>
      <c r="BS101" s="99">
        <v>514397.61715698201</v>
      </c>
      <c r="BT101" s="99">
        <v>0</v>
      </c>
      <c r="BU101" s="99">
        <v>29263.25</v>
      </c>
      <c r="BV101" s="99">
        <v>1259630.85629272</v>
      </c>
      <c r="BW101" s="99">
        <v>0</v>
      </c>
      <c r="BX101" s="99">
        <v>2746.4699969887702</v>
      </c>
      <c r="BY101" s="99">
        <v>0</v>
      </c>
      <c r="BZ101" s="99">
        <v>0</v>
      </c>
      <c r="CA101" s="99">
        <v>7292.27214288712</v>
      </c>
      <c r="CB101" s="99">
        <v>862043.23507690395</v>
      </c>
      <c r="CC101" s="99">
        <v>7124434.7668457003</v>
      </c>
      <c r="CD101" s="99">
        <v>1829963.41618347</v>
      </c>
      <c r="CE101" s="99">
        <v>133.09073852933901</v>
      </c>
      <c r="CF101" s="99">
        <v>23723.003622055101</v>
      </c>
      <c r="CG101" s="99">
        <v>199541.505653381</v>
      </c>
      <c r="CH101" s="99">
        <v>34469.450587749503</v>
      </c>
      <c r="CI101" s="99">
        <v>7419.67251437902</v>
      </c>
      <c r="CJ101" s="99">
        <v>885797.72486877395</v>
      </c>
      <c r="CK101" s="99">
        <v>7324613.5395507803</v>
      </c>
      <c r="CL101" s="99">
        <v>1870364.75015259</v>
      </c>
      <c r="CM101" s="166">
        <v>9041.6240745782907</v>
      </c>
      <c r="CN101" s="166">
        <v>1497754.67901611</v>
      </c>
      <c r="CO101" s="166">
        <v>9452150.9473877009</v>
      </c>
      <c r="CP101" s="99">
        <v>1870364.75015259</v>
      </c>
      <c r="CQ101" s="99">
        <v>110.69707462750399</v>
      </c>
      <c r="CR101" s="99">
        <v>19461.7971534729</v>
      </c>
      <c r="CS101" s="99">
        <v>164911.03091812099</v>
      </c>
      <c r="CT101" s="99">
        <v>31924.821954488802</v>
      </c>
      <c r="CU101" s="98">
        <v>3839.3545834659999</v>
      </c>
      <c r="CV101" s="98">
        <v>1744.981151616</v>
      </c>
      <c r="CW101" s="98">
        <v>885766.238698959</v>
      </c>
      <c r="CX101" s="98">
        <v>7323976.2724990817</v>
      </c>
    </row>
    <row r="102" spans="1:102" x14ac:dyDescent="0.2">
      <c r="A102" s="98" t="s">
        <v>52</v>
      </c>
      <c r="B102" s="100">
        <v>41699</v>
      </c>
      <c r="C102" s="99">
        <v>0</v>
      </c>
      <c r="D102" s="99">
        <v>3604.9459631443001</v>
      </c>
      <c r="E102" s="99">
        <v>3747.06846222281</v>
      </c>
      <c r="F102" s="99">
        <v>37.100183165632203</v>
      </c>
      <c r="G102" s="99">
        <v>131.44693860970401</v>
      </c>
      <c r="H102" s="99">
        <v>0</v>
      </c>
      <c r="I102" s="99">
        <v>0</v>
      </c>
      <c r="J102" s="99">
        <v>0</v>
      </c>
      <c r="K102" s="99">
        <v>0</v>
      </c>
      <c r="L102" s="99">
        <v>57.679522441234397</v>
      </c>
      <c r="M102" s="99">
        <v>229.65114082582301</v>
      </c>
      <c r="N102" s="99">
        <v>1901.38396649063</v>
      </c>
      <c r="O102" s="99">
        <v>0</v>
      </c>
      <c r="P102" s="99">
        <v>3276.3859878480398</v>
      </c>
      <c r="Q102" s="99">
        <v>1750.95739625394</v>
      </c>
      <c r="R102" s="99">
        <v>0</v>
      </c>
      <c r="S102" s="99">
        <v>24.245294842636198</v>
      </c>
      <c r="T102" s="99">
        <v>0</v>
      </c>
      <c r="U102" s="99">
        <v>1644.6909128576499</v>
      </c>
      <c r="V102" s="99">
        <v>0</v>
      </c>
      <c r="W102" s="99">
        <v>338364.537082672</v>
      </c>
      <c r="X102" s="99">
        <v>491576.06200027501</v>
      </c>
      <c r="Y102" s="99">
        <v>895.26972564309801</v>
      </c>
      <c r="Z102" s="99">
        <v>22407.8133280277</v>
      </c>
      <c r="AA102" s="99">
        <v>0</v>
      </c>
      <c r="AB102" s="99">
        <v>0</v>
      </c>
      <c r="AC102" s="99">
        <v>0</v>
      </c>
      <c r="AD102" s="99">
        <v>0</v>
      </c>
      <c r="AE102" s="99">
        <v>3368.9820605218401</v>
      </c>
      <c r="AF102" s="99">
        <v>23683.968052148801</v>
      </c>
      <c r="AG102" s="99">
        <v>194371.87509727501</v>
      </c>
      <c r="AH102" s="99">
        <v>0</v>
      </c>
      <c r="AI102" s="99">
        <v>304591.97276306199</v>
      </c>
      <c r="AJ102" s="99">
        <v>291658.91454315197</v>
      </c>
      <c r="AK102" s="99">
        <v>0</v>
      </c>
      <c r="AL102" s="99">
        <v>3899.7070850431901</v>
      </c>
      <c r="AM102" s="99">
        <v>0</v>
      </c>
      <c r="AN102" s="99">
        <v>594955.56685638404</v>
      </c>
      <c r="AO102" s="99">
        <v>0</v>
      </c>
      <c r="AP102" s="99">
        <v>3038280.6029968299</v>
      </c>
      <c r="AQ102" s="99">
        <v>3891244.3509826702</v>
      </c>
      <c r="AR102" s="99">
        <v>7580.8718385696402</v>
      </c>
      <c r="AS102" s="99">
        <v>189528.30165672299</v>
      </c>
      <c r="AT102" s="99">
        <v>0</v>
      </c>
      <c r="AU102" s="99">
        <v>0</v>
      </c>
      <c r="AV102" s="99">
        <v>0</v>
      </c>
      <c r="AW102" s="99">
        <v>0</v>
      </c>
      <c r="AX102" s="99">
        <v>27001.715102672599</v>
      </c>
      <c r="AY102" s="99">
        <v>191402.02653884899</v>
      </c>
      <c r="AZ102" s="99">
        <v>1527816.6755981401</v>
      </c>
      <c r="BA102" s="99">
        <v>0</v>
      </c>
      <c r="BB102" s="99">
        <v>2552981.5620422401</v>
      </c>
      <c r="BC102" s="99">
        <v>2319485.4713439899</v>
      </c>
      <c r="BD102" s="99">
        <v>0</v>
      </c>
      <c r="BE102" s="99">
        <v>33262.557998657197</v>
      </c>
      <c r="BF102" s="99">
        <v>0</v>
      </c>
      <c r="BG102" s="99">
        <v>2143053.8212890602</v>
      </c>
      <c r="BH102" s="99">
        <v>0</v>
      </c>
      <c r="BI102" s="99">
        <v>276077.83710479701</v>
      </c>
      <c r="BJ102" s="99">
        <v>1409085.0307617199</v>
      </c>
      <c r="BK102" s="99">
        <v>2352.4487488865898</v>
      </c>
      <c r="BL102" s="99">
        <v>32499.488364696499</v>
      </c>
      <c r="BM102" s="99">
        <v>0</v>
      </c>
      <c r="BN102" s="99">
        <v>0</v>
      </c>
      <c r="BO102" s="99">
        <v>0</v>
      </c>
      <c r="BP102" s="99">
        <v>0</v>
      </c>
      <c r="BQ102" s="99">
        <v>0</v>
      </c>
      <c r="BR102" s="99">
        <v>50744.578400134997</v>
      </c>
      <c r="BS102" s="99">
        <v>529324.12776184105</v>
      </c>
      <c r="BT102" s="99">
        <v>0</v>
      </c>
      <c r="BU102" s="99">
        <v>219820.669998169</v>
      </c>
      <c r="BV102" s="99">
        <v>884153.68896484398</v>
      </c>
      <c r="BW102" s="99">
        <v>0</v>
      </c>
      <c r="BX102" s="99">
        <v>2675.0599977076099</v>
      </c>
      <c r="BY102" s="99">
        <v>0</v>
      </c>
      <c r="BZ102" s="99">
        <v>0</v>
      </c>
      <c r="CA102" s="99">
        <v>7393.2624317407599</v>
      </c>
      <c r="CB102" s="99">
        <v>848420.91936492897</v>
      </c>
      <c r="CC102" s="99">
        <v>6807670.0835571298</v>
      </c>
      <c r="CD102" s="99">
        <v>1683841.47477722</v>
      </c>
      <c r="CE102" s="99">
        <v>131.52942720614399</v>
      </c>
      <c r="CF102" s="99">
        <v>22370.045486688599</v>
      </c>
      <c r="CG102" s="99">
        <v>189625.603551865</v>
      </c>
      <c r="CH102" s="99">
        <v>32499.6195533276</v>
      </c>
      <c r="CI102" s="99">
        <v>7526.1341716647103</v>
      </c>
      <c r="CJ102" s="99">
        <v>870622.96154785203</v>
      </c>
      <c r="CK102" s="99">
        <v>6996123.4100341797</v>
      </c>
      <c r="CL102" s="99">
        <v>1707907.74351501</v>
      </c>
      <c r="CM102" s="166">
        <v>9154.3737357854807</v>
      </c>
      <c r="CN102" s="166">
        <v>1472787.3086852999</v>
      </c>
      <c r="CO102" s="166">
        <v>9148258.2830810491</v>
      </c>
      <c r="CP102" s="99">
        <v>1707907.74351501</v>
      </c>
      <c r="CQ102" s="99">
        <v>107.94322722684601</v>
      </c>
      <c r="CR102" s="99">
        <v>18360.236265420899</v>
      </c>
      <c r="CS102" s="99">
        <v>156086.49293708801</v>
      </c>
      <c r="CT102" s="99">
        <v>30017.556720733599</v>
      </c>
      <c r="CU102" s="98">
        <v>3745.8648039690001</v>
      </c>
      <c r="CV102" s="98">
        <v>1762.120400107</v>
      </c>
      <c r="CW102" s="98">
        <v>870790.96485161758</v>
      </c>
      <c r="CX102" s="98">
        <v>6997295.6871089945</v>
      </c>
    </row>
    <row r="103" spans="1:102" x14ac:dyDescent="0.2">
      <c r="A103" s="98" t="s">
        <v>52</v>
      </c>
      <c r="B103" s="100">
        <v>41791</v>
      </c>
      <c r="C103" s="99">
        <v>0</v>
      </c>
      <c r="D103" s="99">
        <v>3332.5230010151899</v>
      </c>
      <c r="E103" s="99">
        <v>3589.87181523442</v>
      </c>
      <c r="F103" s="99">
        <v>46.4859286248684</v>
      </c>
      <c r="G103" s="99">
        <v>130.39170255325701</v>
      </c>
      <c r="H103" s="99">
        <v>0</v>
      </c>
      <c r="I103" s="99">
        <v>0</v>
      </c>
      <c r="J103" s="99">
        <v>0</v>
      </c>
      <c r="K103" s="99">
        <v>0</v>
      </c>
      <c r="L103" s="99">
        <v>43.439406771678499</v>
      </c>
      <c r="M103" s="99">
        <v>197.93216370977501</v>
      </c>
      <c r="N103" s="99">
        <v>1810.36781913042</v>
      </c>
      <c r="O103" s="99">
        <v>0</v>
      </c>
      <c r="P103" s="99">
        <v>3138.4971392452699</v>
      </c>
      <c r="Q103" s="99">
        <v>1686.44612321258</v>
      </c>
      <c r="R103" s="99">
        <v>0</v>
      </c>
      <c r="S103" s="99">
        <v>22.214175064582399</v>
      </c>
      <c r="T103" s="99">
        <v>0</v>
      </c>
      <c r="U103" s="99">
        <v>1677.84552636743</v>
      </c>
      <c r="V103" s="99">
        <v>0</v>
      </c>
      <c r="W103" s="99">
        <v>337089.49948883097</v>
      </c>
      <c r="X103" s="99">
        <v>476669.40634155303</v>
      </c>
      <c r="Y103" s="99">
        <v>1114.6876765638599</v>
      </c>
      <c r="Z103" s="99">
        <v>22492.508142709699</v>
      </c>
      <c r="AA103" s="99">
        <v>0</v>
      </c>
      <c r="AB103" s="99">
        <v>0</v>
      </c>
      <c r="AC103" s="99">
        <v>0</v>
      </c>
      <c r="AD103" s="99">
        <v>0</v>
      </c>
      <c r="AE103" s="99">
        <v>1877.66681803763</v>
      </c>
      <c r="AF103" s="99">
        <v>19862.623017072699</v>
      </c>
      <c r="AG103" s="99">
        <v>186379.75940704299</v>
      </c>
      <c r="AH103" s="99">
        <v>0</v>
      </c>
      <c r="AI103" s="99">
        <v>314953.83544921898</v>
      </c>
      <c r="AJ103" s="99">
        <v>285600.08010101301</v>
      </c>
      <c r="AK103" s="99">
        <v>0</v>
      </c>
      <c r="AL103" s="99">
        <v>4300.6624610423996</v>
      </c>
      <c r="AM103" s="99">
        <v>0</v>
      </c>
      <c r="AN103" s="99">
        <v>610006.830467224</v>
      </c>
      <c r="AO103" s="99">
        <v>0</v>
      </c>
      <c r="AP103" s="99">
        <v>3239540.3291931199</v>
      </c>
      <c r="AQ103" s="99">
        <v>3775457.52410889</v>
      </c>
      <c r="AR103" s="99">
        <v>10004.046891808501</v>
      </c>
      <c r="AS103" s="99">
        <v>191560.969608307</v>
      </c>
      <c r="AT103" s="99">
        <v>0</v>
      </c>
      <c r="AU103" s="99">
        <v>0</v>
      </c>
      <c r="AV103" s="99">
        <v>0</v>
      </c>
      <c r="AW103" s="99">
        <v>0</v>
      </c>
      <c r="AX103" s="99">
        <v>14587.3619513512</v>
      </c>
      <c r="AY103" s="99">
        <v>161826.69758033799</v>
      </c>
      <c r="AZ103" s="99">
        <v>1474743.0041046101</v>
      </c>
      <c r="BA103" s="99">
        <v>0</v>
      </c>
      <c r="BB103" s="99">
        <v>2641773.9261779799</v>
      </c>
      <c r="BC103" s="99">
        <v>2271028.4619751</v>
      </c>
      <c r="BD103" s="99">
        <v>0</v>
      </c>
      <c r="BE103" s="99">
        <v>35994.8547682762</v>
      </c>
      <c r="BF103" s="99">
        <v>0</v>
      </c>
      <c r="BG103" s="99">
        <v>2207631.5055236798</v>
      </c>
      <c r="BH103" s="99">
        <v>0</v>
      </c>
      <c r="BI103" s="99">
        <v>271511.34832763701</v>
      </c>
      <c r="BJ103" s="99">
        <v>1340701.51083374</v>
      </c>
      <c r="BK103" s="99">
        <v>2873.8824659585998</v>
      </c>
      <c r="BL103" s="99">
        <v>32829.167536258698</v>
      </c>
      <c r="BM103" s="99">
        <v>0</v>
      </c>
      <c r="BN103" s="99">
        <v>0</v>
      </c>
      <c r="BO103" s="99">
        <v>0</v>
      </c>
      <c r="BP103" s="99">
        <v>0</v>
      </c>
      <c r="BQ103" s="99">
        <v>0</v>
      </c>
      <c r="BR103" s="99">
        <v>43157.959806442297</v>
      </c>
      <c r="BS103" s="99">
        <v>513765.87521362299</v>
      </c>
      <c r="BT103" s="99">
        <v>0</v>
      </c>
      <c r="BU103" s="99">
        <v>220615.25</v>
      </c>
      <c r="BV103" s="99">
        <v>837448.37062835705</v>
      </c>
      <c r="BW103" s="99">
        <v>0</v>
      </c>
      <c r="BX103" s="99">
        <v>3123.1399983167598</v>
      </c>
      <c r="BY103" s="99">
        <v>0</v>
      </c>
      <c r="BZ103" s="99">
        <v>0</v>
      </c>
      <c r="CA103" s="99">
        <v>6890.0412410497702</v>
      </c>
      <c r="CB103" s="99">
        <v>850677.60280609096</v>
      </c>
      <c r="CC103" s="99">
        <v>6545365.2653198196</v>
      </c>
      <c r="CD103" s="99">
        <v>1613980.6810607901</v>
      </c>
      <c r="CE103" s="99">
        <v>130.60633331164701</v>
      </c>
      <c r="CF103" s="99">
        <v>22534.420274972901</v>
      </c>
      <c r="CG103" s="99">
        <v>191560.08374404901</v>
      </c>
      <c r="CH103" s="99">
        <v>32828.416347026803</v>
      </c>
      <c r="CI103" s="99">
        <v>7023.2026402354204</v>
      </c>
      <c r="CJ103" s="99">
        <v>874255.63388824498</v>
      </c>
      <c r="CK103" s="99">
        <v>6734466.6138305701</v>
      </c>
      <c r="CL103" s="99">
        <v>1654992.60237122</v>
      </c>
      <c r="CM103" s="166">
        <v>8676.9360662698691</v>
      </c>
      <c r="CN103" s="166">
        <v>1494930.12071228</v>
      </c>
      <c r="CO103" s="166">
        <v>8962440.2930908203</v>
      </c>
      <c r="CP103" s="99">
        <v>1654992.60237122</v>
      </c>
      <c r="CQ103" s="99">
        <v>109.091893166304</v>
      </c>
      <c r="CR103" s="99">
        <v>18105.413345098499</v>
      </c>
      <c r="CS103" s="99">
        <v>154930.03236007699</v>
      </c>
      <c r="CT103" s="99">
        <v>30002.6378817558</v>
      </c>
      <c r="CU103" s="98">
        <v>3602.5111376290001</v>
      </c>
      <c r="CV103" s="98">
        <v>1796.9308969660001</v>
      </c>
      <c r="CW103" s="98">
        <v>873212.02308106387</v>
      </c>
      <c r="CX103" s="98">
        <v>6736925.3490638686</v>
      </c>
    </row>
    <row r="104" spans="1:102" x14ac:dyDescent="0.2">
      <c r="A104" s="98" t="s">
        <v>52</v>
      </c>
      <c r="B104" s="100">
        <v>41883</v>
      </c>
      <c r="C104" s="99">
        <v>0</v>
      </c>
      <c r="D104" s="99">
        <v>3483.7638749778298</v>
      </c>
      <c r="E104" s="99">
        <v>4284.3994208574304</v>
      </c>
      <c r="F104" s="99">
        <v>57.361622707918301</v>
      </c>
      <c r="G104" s="99">
        <v>133.489924838766</v>
      </c>
      <c r="H104" s="99">
        <v>0</v>
      </c>
      <c r="I104" s="99">
        <v>0</v>
      </c>
      <c r="J104" s="99">
        <v>0</v>
      </c>
      <c r="K104" s="99">
        <v>0</v>
      </c>
      <c r="L104" s="99">
        <v>195.70894526131499</v>
      </c>
      <c r="M104" s="99">
        <v>186.10042555071399</v>
      </c>
      <c r="N104" s="99">
        <v>2215.45141544938</v>
      </c>
      <c r="O104" s="99">
        <v>0</v>
      </c>
      <c r="P104" s="99">
        <v>3547.6301072239899</v>
      </c>
      <c r="Q104" s="99">
        <v>1818.2178126126501</v>
      </c>
      <c r="R104" s="99">
        <v>0</v>
      </c>
      <c r="S104" s="99">
        <v>18.528531655669202</v>
      </c>
      <c r="T104" s="99">
        <v>0</v>
      </c>
      <c r="U104" s="99">
        <v>1718.6765403300501</v>
      </c>
      <c r="V104" s="99">
        <v>0</v>
      </c>
      <c r="W104" s="99">
        <v>351051.29029464698</v>
      </c>
      <c r="X104" s="99">
        <v>472909.94017791701</v>
      </c>
      <c r="Y104" s="99">
        <v>1244.1834975480999</v>
      </c>
      <c r="Z104" s="99">
        <v>22540.551044940901</v>
      </c>
      <c r="AA104" s="99">
        <v>0</v>
      </c>
      <c r="AB104" s="99">
        <v>0</v>
      </c>
      <c r="AC104" s="99">
        <v>0</v>
      </c>
      <c r="AD104" s="99">
        <v>0</v>
      </c>
      <c r="AE104" s="99">
        <v>2944.74086692929</v>
      </c>
      <c r="AF104" s="99">
        <v>18882.178699493401</v>
      </c>
      <c r="AG104" s="99">
        <v>185165.28644180301</v>
      </c>
      <c r="AH104" s="99">
        <v>0</v>
      </c>
      <c r="AI104" s="99">
        <v>359522.62153244001</v>
      </c>
      <c r="AJ104" s="99">
        <v>286386.19334030198</v>
      </c>
      <c r="AK104" s="99">
        <v>0</v>
      </c>
      <c r="AL104" s="99">
        <v>4191.8960939049703</v>
      </c>
      <c r="AM104" s="99">
        <v>0</v>
      </c>
      <c r="AN104" s="99">
        <v>620195.56263732899</v>
      </c>
      <c r="AO104" s="99">
        <v>0</v>
      </c>
      <c r="AP104" s="99">
        <v>2933241.9947204599</v>
      </c>
      <c r="AQ104" s="99">
        <v>3757588.1817932101</v>
      </c>
      <c r="AR104" s="99">
        <v>12092.8391584158</v>
      </c>
      <c r="AS104" s="99">
        <v>193000.301084518</v>
      </c>
      <c r="AT104" s="99">
        <v>0</v>
      </c>
      <c r="AU104" s="99">
        <v>0</v>
      </c>
      <c r="AV104" s="99">
        <v>0</v>
      </c>
      <c r="AW104" s="99">
        <v>0</v>
      </c>
      <c r="AX104" s="99">
        <v>22553.380049228701</v>
      </c>
      <c r="AY104" s="99">
        <v>153584.04699516299</v>
      </c>
      <c r="AZ104" s="99">
        <v>1462701.9960022001</v>
      </c>
      <c r="BA104" s="99">
        <v>0</v>
      </c>
      <c r="BB104" s="99">
        <v>3016217.8157653799</v>
      </c>
      <c r="BC104" s="99">
        <v>2283994.00280762</v>
      </c>
      <c r="BD104" s="99">
        <v>0</v>
      </c>
      <c r="BE104" s="99">
        <v>33239.444660186797</v>
      </c>
      <c r="BF104" s="99">
        <v>0</v>
      </c>
      <c r="BG104" s="99">
        <v>2250173.3019103999</v>
      </c>
      <c r="BH104" s="99">
        <v>0</v>
      </c>
      <c r="BI104" s="99">
        <v>274703.15274810803</v>
      </c>
      <c r="BJ104" s="99">
        <v>1980346.1606445301</v>
      </c>
      <c r="BK104" s="99">
        <v>3374.7283603548999</v>
      </c>
      <c r="BL104" s="99">
        <v>34139.650728702502</v>
      </c>
      <c r="BM104" s="99">
        <v>0</v>
      </c>
      <c r="BN104" s="99">
        <v>0</v>
      </c>
      <c r="BO104" s="99">
        <v>0</v>
      </c>
      <c r="BP104" s="99">
        <v>0</v>
      </c>
      <c r="BQ104" s="99">
        <v>0</v>
      </c>
      <c r="BR104" s="99">
        <v>41752.722033977501</v>
      </c>
      <c r="BS104" s="99">
        <v>1016727.41542053</v>
      </c>
      <c r="BT104" s="99">
        <v>0</v>
      </c>
      <c r="BU104" s="99">
        <v>214017.75</v>
      </c>
      <c r="BV104" s="99">
        <v>987543.62724304199</v>
      </c>
      <c r="BW104" s="99">
        <v>0</v>
      </c>
      <c r="BX104" s="99">
        <v>2453.31999796629</v>
      </c>
      <c r="BY104" s="99">
        <v>0</v>
      </c>
      <c r="BZ104" s="99">
        <v>0</v>
      </c>
      <c r="CA104" s="99">
        <v>7717.6369318962097</v>
      </c>
      <c r="CB104" s="99">
        <v>825937.40258789097</v>
      </c>
      <c r="CC104" s="99">
        <v>6691750.2847290002</v>
      </c>
      <c r="CD104" s="99">
        <v>2259081.0165405301</v>
      </c>
      <c r="CE104" s="99">
        <v>133.68632502481299</v>
      </c>
      <c r="CF104" s="99">
        <v>22529.646428346601</v>
      </c>
      <c r="CG104" s="99">
        <v>192974.06347465501</v>
      </c>
      <c r="CH104" s="99">
        <v>34140.126495838202</v>
      </c>
      <c r="CI104" s="99">
        <v>7852.97589689493</v>
      </c>
      <c r="CJ104" s="99">
        <v>848951.90814971901</v>
      </c>
      <c r="CK104" s="99">
        <v>6888094.8444213904</v>
      </c>
      <c r="CL104" s="99">
        <v>2301850.0443420401</v>
      </c>
      <c r="CM104" s="166">
        <v>9565.9287134409005</v>
      </c>
      <c r="CN104" s="166">
        <v>1471833.3973083501</v>
      </c>
      <c r="CO104" s="166">
        <v>9135026.8814697303</v>
      </c>
      <c r="CP104" s="99">
        <v>2301850.0443420401</v>
      </c>
      <c r="CQ104" s="99">
        <v>115.76820077747099</v>
      </c>
      <c r="CR104" s="99">
        <v>18628.3849282265</v>
      </c>
      <c r="CS104" s="99">
        <v>160910.71550369301</v>
      </c>
      <c r="CT104" s="99">
        <v>31016.895357608799</v>
      </c>
      <c r="CU104" s="98">
        <v>4275.9626538470002</v>
      </c>
      <c r="CV104" s="98">
        <v>1846.350425996</v>
      </c>
      <c r="CW104" s="98">
        <v>848467.04901623761</v>
      </c>
      <c r="CX104" s="98">
        <v>6884724.3482036553</v>
      </c>
    </row>
    <row r="105" spans="1:102" x14ac:dyDescent="0.2">
      <c r="A105" s="98" t="s">
        <v>52</v>
      </c>
      <c r="B105" s="100">
        <v>41974</v>
      </c>
      <c r="C105" s="99">
        <v>0</v>
      </c>
      <c r="D105" s="99">
        <v>3486.8303537070801</v>
      </c>
      <c r="E105" s="99">
        <v>4264.4085219502404</v>
      </c>
      <c r="F105" s="99">
        <v>64.324942820705502</v>
      </c>
      <c r="G105" s="99">
        <v>155.36228515766601</v>
      </c>
      <c r="H105" s="99">
        <v>0</v>
      </c>
      <c r="I105" s="99">
        <v>0</v>
      </c>
      <c r="J105" s="99">
        <v>0</v>
      </c>
      <c r="K105" s="99">
        <v>0</v>
      </c>
      <c r="L105" s="99">
        <v>179.65673900209401</v>
      </c>
      <c r="M105" s="99">
        <v>177.02781433239599</v>
      </c>
      <c r="N105" s="99">
        <v>2194.25030550361</v>
      </c>
      <c r="O105" s="99">
        <v>0</v>
      </c>
      <c r="P105" s="99">
        <v>3359.8787929415698</v>
      </c>
      <c r="Q105" s="99">
        <v>1840.8575036227701</v>
      </c>
      <c r="R105" s="99">
        <v>0</v>
      </c>
      <c r="S105" s="99">
        <v>21.4053719399963</v>
      </c>
      <c r="T105" s="99">
        <v>0</v>
      </c>
      <c r="U105" s="99">
        <v>1744.7202161550499</v>
      </c>
      <c r="V105" s="99">
        <v>0</v>
      </c>
      <c r="W105" s="99">
        <v>362588.56779479998</v>
      </c>
      <c r="X105" s="99">
        <v>474013.10446548503</v>
      </c>
      <c r="Y105" s="99">
        <v>1310.42007820308</v>
      </c>
      <c r="Z105" s="99">
        <v>22901.424764633201</v>
      </c>
      <c r="AA105" s="99">
        <v>0</v>
      </c>
      <c r="AB105" s="99">
        <v>0</v>
      </c>
      <c r="AC105" s="99">
        <v>0</v>
      </c>
      <c r="AD105" s="99">
        <v>0</v>
      </c>
      <c r="AE105" s="99">
        <v>2516.7948539853101</v>
      </c>
      <c r="AF105" s="99">
        <v>18750.455985307701</v>
      </c>
      <c r="AG105" s="99">
        <v>181207.763256073</v>
      </c>
      <c r="AH105" s="99">
        <v>0</v>
      </c>
      <c r="AI105" s="99">
        <v>344286.78652954102</v>
      </c>
      <c r="AJ105" s="99">
        <v>286121.09996032697</v>
      </c>
      <c r="AK105" s="99">
        <v>0</v>
      </c>
      <c r="AL105" s="99">
        <v>2714.7410421371501</v>
      </c>
      <c r="AM105" s="99">
        <v>0</v>
      </c>
      <c r="AN105" s="99">
        <v>638166.29134368896</v>
      </c>
      <c r="AO105" s="99">
        <v>0</v>
      </c>
      <c r="AP105" s="99">
        <v>2812712.3689270001</v>
      </c>
      <c r="AQ105" s="99">
        <v>3784700.8812255901</v>
      </c>
      <c r="AR105" s="99">
        <v>11171.2703331709</v>
      </c>
      <c r="AS105" s="99">
        <v>198904.19394874599</v>
      </c>
      <c r="AT105" s="99">
        <v>0</v>
      </c>
      <c r="AU105" s="99">
        <v>0</v>
      </c>
      <c r="AV105" s="99">
        <v>0</v>
      </c>
      <c r="AW105" s="99">
        <v>0</v>
      </c>
      <c r="AX105" s="99">
        <v>19379.987766504299</v>
      </c>
      <c r="AY105" s="99">
        <v>155738.67004966701</v>
      </c>
      <c r="AZ105" s="99">
        <v>1440576.6483917199</v>
      </c>
      <c r="BA105" s="99">
        <v>0</v>
      </c>
      <c r="BB105" s="99">
        <v>2898833.9316406301</v>
      </c>
      <c r="BC105" s="99">
        <v>2283310.9920654302</v>
      </c>
      <c r="BD105" s="99">
        <v>0</v>
      </c>
      <c r="BE105" s="99">
        <v>22551.934961557399</v>
      </c>
      <c r="BF105" s="99">
        <v>0</v>
      </c>
      <c r="BG105" s="99">
        <v>2308854.9881897001</v>
      </c>
      <c r="BH105" s="99">
        <v>0</v>
      </c>
      <c r="BI105" s="99">
        <v>288138.92435836798</v>
      </c>
      <c r="BJ105" s="99">
        <v>2043231.3046875</v>
      </c>
      <c r="BK105" s="99">
        <v>3613.8247484266799</v>
      </c>
      <c r="BL105" s="99">
        <v>35461.438204765298</v>
      </c>
      <c r="BM105" s="99">
        <v>0</v>
      </c>
      <c r="BN105" s="99">
        <v>0</v>
      </c>
      <c r="BO105" s="99">
        <v>0</v>
      </c>
      <c r="BP105" s="99">
        <v>0</v>
      </c>
      <c r="BQ105" s="99">
        <v>0</v>
      </c>
      <c r="BR105" s="99">
        <v>41357.252885341601</v>
      </c>
      <c r="BS105" s="99">
        <v>1036814.3033905</v>
      </c>
      <c r="BT105" s="99">
        <v>0</v>
      </c>
      <c r="BU105" s="99">
        <v>242408.25</v>
      </c>
      <c r="BV105" s="99">
        <v>1005271.19952393</v>
      </c>
      <c r="BW105" s="99">
        <v>0</v>
      </c>
      <c r="BX105" s="99">
        <v>1797.15999791026</v>
      </c>
      <c r="BY105" s="99">
        <v>0</v>
      </c>
      <c r="BZ105" s="99">
        <v>0</v>
      </c>
      <c r="CA105" s="99">
        <v>7792.7386721968696</v>
      </c>
      <c r="CB105" s="99">
        <v>823553.69260406506</v>
      </c>
      <c r="CC105" s="99">
        <v>6820526.30895996</v>
      </c>
      <c r="CD105" s="99">
        <v>2346468.9708557101</v>
      </c>
      <c r="CE105" s="99">
        <v>154.706379536539</v>
      </c>
      <c r="CF105" s="99">
        <v>22901.439719915401</v>
      </c>
      <c r="CG105" s="99">
        <v>198802.05474853501</v>
      </c>
      <c r="CH105" s="99">
        <v>35462.305675029798</v>
      </c>
      <c r="CI105" s="99">
        <v>7940.0655456781396</v>
      </c>
      <c r="CJ105" s="99">
        <v>847056.81970977795</v>
      </c>
      <c r="CK105" s="99">
        <v>7021805.07104492</v>
      </c>
      <c r="CL105" s="99">
        <v>2368323.1206970201</v>
      </c>
      <c r="CM105" s="166">
        <v>9682.7097035646402</v>
      </c>
      <c r="CN105" s="166">
        <v>1480596.3369140599</v>
      </c>
      <c r="CO105" s="166">
        <v>9301326.6350097694</v>
      </c>
      <c r="CP105" s="99">
        <v>2368323.1206970201</v>
      </c>
      <c r="CQ105" s="99">
        <v>130.16562407836301</v>
      </c>
      <c r="CR105" s="99">
        <v>20008.663562774698</v>
      </c>
      <c r="CS105" s="99">
        <v>175360.57899093599</v>
      </c>
      <c r="CT105" s="99">
        <v>33621.151983737902</v>
      </c>
      <c r="CU105" s="98">
        <v>4256.9376972870004</v>
      </c>
      <c r="CV105" s="98">
        <v>1873.4081584579999</v>
      </c>
      <c r="CW105" s="98">
        <v>846455.13232398045</v>
      </c>
      <c r="CX105" s="98">
        <v>7019328.3637084952</v>
      </c>
    </row>
    <row r="106" spans="1:102" x14ac:dyDescent="0.2">
      <c r="A106" s="98" t="s">
        <v>52</v>
      </c>
      <c r="B106" s="100">
        <v>42064</v>
      </c>
      <c r="C106" s="99">
        <v>0</v>
      </c>
      <c r="D106" s="99">
        <v>3551.53117224574</v>
      </c>
      <c r="E106" s="99">
        <v>4191.1041644215602</v>
      </c>
      <c r="F106" s="99">
        <v>53.731768751982599</v>
      </c>
      <c r="G106" s="99">
        <v>156.94289118796601</v>
      </c>
      <c r="H106" s="99">
        <v>0</v>
      </c>
      <c r="I106" s="99">
        <v>0</v>
      </c>
      <c r="J106" s="99">
        <v>0</v>
      </c>
      <c r="K106" s="99">
        <v>0</v>
      </c>
      <c r="L106" s="99">
        <v>166.24527717009201</v>
      </c>
      <c r="M106" s="99">
        <v>174.48760658688801</v>
      </c>
      <c r="N106" s="99">
        <v>2162.2544002831</v>
      </c>
      <c r="O106" s="99">
        <v>0</v>
      </c>
      <c r="P106" s="99">
        <v>3311.5294865965802</v>
      </c>
      <c r="Q106" s="99">
        <v>1816.94082988799</v>
      </c>
      <c r="R106" s="99">
        <v>0</v>
      </c>
      <c r="S106" s="99">
        <v>19.961613025981901</v>
      </c>
      <c r="T106" s="99">
        <v>0</v>
      </c>
      <c r="U106" s="99">
        <v>1748.34927971661</v>
      </c>
      <c r="V106" s="99">
        <v>0</v>
      </c>
      <c r="W106" s="99">
        <v>366093.35070800799</v>
      </c>
      <c r="X106" s="99">
        <v>461415.017814636</v>
      </c>
      <c r="Y106" s="99">
        <v>1429.50875648856</v>
      </c>
      <c r="Z106" s="99">
        <v>24275.076589822798</v>
      </c>
      <c r="AA106" s="99">
        <v>0</v>
      </c>
      <c r="AB106" s="99">
        <v>0</v>
      </c>
      <c r="AC106" s="99">
        <v>0</v>
      </c>
      <c r="AD106" s="99">
        <v>0</v>
      </c>
      <c r="AE106" s="99">
        <v>1814.99899168313</v>
      </c>
      <c r="AF106" s="99">
        <v>17897.082066536001</v>
      </c>
      <c r="AG106" s="99">
        <v>177318.08481216399</v>
      </c>
      <c r="AH106" s="99">
        <v>0</v>
      </c>
      <c r="AI106" s="99">
        <v>333551.36884689302</v>
      </c>
      <c r="AJ106" s="99">
        <v>280671.69690704299</v>
      </c>
      <c r="AK106" s="99">
        <v>0</v>
      </c>
      <c r="AL106" s="99">
        <v>2416.7489948868802</v>
      </c>
      <c r="AM106" s="99">
        <v>0</v>
      </c>
      <c r="AN106" s="99">
        <v>636780.93381500198</v>
      </c>
      <c r="AO106" s="99">
        <v>0</v>
      </c>
      <c r="AP106" s="99">
        <v>3659659.7075805701</v>
      </c>
      <c r="AQ106" s="99">
        <v>3675159.03308105</v>
      </c>
      <c r="AR106" s="99">
        <v>12163.9472763538</v>
      </c>
      <c r="AS106" s="99">
        <v>208783.06334304801</v>
      </c>
      <c r="AT106" s="99">
        <v>0</v>
      </c>
      <c r="AU106" s="99">
        <v>0</v>
      </c>
      <c r="AV106" s="99">
        <v>0</v>
      </c>
      <c r="AW106" s="99">
        <v>0</v>
      </c>
      <c r="AX106" s="99">
        <v>13732.5457032919</v>
      </c>
      <c r="AY106" s="99">
        <v>146623.611801147</v>
      </c>
      <c r="AZ106" s="99">
        <v>1408213.74220276</v>
      </c>
      <c r="BA106" s="99">
        <v>0</v>
      </c>
      <c r="BB106" s="99">
        <v>2803857.4938659701</v>
      </c>
      <c r="BC106" s="99">
        <v>2242696.0705566402</v>
      </c>
      <c r="BD106" s="99">
        <v>0</v>
      </c>
      <c r="BE106" s="99">
        <v>19910.410786628701</v>
      </c>
      <c r="BF106" s="99">
        <v>0</v>
      </c>
      <c r="BG106" s="99">
        <v>2305965.7514343299</v>
      </c>
      <c r="BH106" s="99">
        <v>0</v>
      </c>
      <c r="BI106" s="99">
        <v>288496.20983886701</v>
      </c>
      <c r="BJ106" s="99">
        <v>2092596.9777221701</v>
      </c>
      <c r="BK106" s="99">
        <v>4064.61519619823</v>
      </c>
      <c r="BL106" s="99">
        <v>37001.910886764497</v>
      </c>
      <c r="BM106" s="99">
        <v>0</v>
      </c>
      <c r="BN106" s="99">
        <v>0</v>
      </c>
      <c r="BO106" s="99">
        <v>0</v>
      </c>
      <c r="BP106" s="99">
        <v>0</v>
      </c>
      <c r="BQ106" s="99">
        <v>0</v>
      </c>
      <c r="BR106" s="99">
        <v>39644.7154974937</v>
      </c>
      <c r="BS106" s="99">
        <v>1078466.10908508</v>
      </c>
      <c r="BT106" s="99">
        <v>0</v>
      </c>
      <c r="BU106" s="99">
        <v>242708.25</v>
      </c>
      <c r="BV106" s="99">
        <v>1017174.45794678</v>
      </c>
      <c r="BW106" s="99">
        <v>0</v>
      </c>
      <c r="BX106" s="99">
        <v>1716.8599992990501</v>
      </c>
      <c r="BY106" s="99">
        <v>0</v>
      </c>
      <c r="BZ106" s="99">
        <v>0</v>
      </c>
      <c r="CA106" s="99">
        <v>7778.3871609568596</v>
      </c>
      <c r="CB106" s="99">
        <v>874220.68447876</v>
      </c>
      <c r="CC106" s="99">
        <v>6833042.0305786096</v>
      </c>
      <c r="CD106" s="99">
        <v>2357581.3239440899</v>
      </c>
      <c r="CE106" s="99">
        <v>157.04947007075</v>
      </c>
      <c r="CF106" s="99">
        <v>24267.385987997099</v>
      </c>
      <c r="CG106" s="99">
        <v>208954.92801094099</v>
      </c>
      <c r="CH106" s="99">
        <v>37000.955054760001</v>
      </c>
      <c r="CI106" s="99">
        <v>7937.9454106688499</v>
      </c>
      <c r="CJ106" s="99">
        <v>899343.48128509498</v>
      </c>
      <c r="CK106" s="99">
        <v>7037903.0927734403</v>
      </c>
      <c r="CL106" s="99">
        <v>2383621.2964782701</v>
      </c>
      <c r="CM106" s="166">
        <v>9661.9161894321405</v>
      </c>
      <c r="CN106" s="166">
        <v>1555581.90742493</v>
      </c>
      <c r="CO106" s="166">
        <v>9364522.046875</v>
      </c>
      <c r="CP106" s="99">
        <v>2383621.2964782701</v>
      </c>
      <c r="CQ106" s="99">
        <v>136.08310626447201</v>
      </c>
      <c r="CR106" s="99">
        <v>21695.545361280401</v>
      </c>
      <c r="CS106" s="99">
        <v>188455.47979354899</v>
      </c>
      <c r="CT106" s="99">
        <v>35535.026272773699</v>
      </c>
      <c r="CU106" s="98">
        <v>4194.0301975310003</v>
      </c>
      <c r="CV106" s="98">
        <v>1886.6291240109999</v>
      </c>
      <c r="CW106" s="98">
        <v>898488.07046675705</v>
      </c>
      <c r="CX106" s="98">
        <v>7041996.9585895501</v>
      </c>
    </row>
    <row r="107" spans="1:102" x14ac:dyDescent="0.2">
      <c r="A107" s="98" t="s">
        <v>52</v>
      </c>
      <c r="B107" s="100">
        <v>42156</v>
      </c>
      <c r="C107" s="99">
        <v>0</v>
      </c>
      <c r="D107" s="99">
        <v>3609.5696645975099</v>
      </c>
      <c r="E107" s="99">
        <v>4158.8170089125597</v>
      </c>
      <c r="F107" s="99">
        <v>59.426943001802996</v>
      </c>
      <c r="G107" s="99">
        <v>163.43565623834701</v>
      </c>
      <c r="H107" s="99">
        <v>0</v>
      </c>
      <c r="I107" s="99">
        <v>0</v>
      </c>
      <c r="J107" s="99">
        <v>0</v>
      </c>
      <c r="K107" s="99">
        <v>0</v>
      </c>
      <c r="L107" s="99">
        <v>183.026199758053</v>
      </c>
      <c r="M107" s="99">
        <v>173.51172856613999</v>
      </c>
      <c r="N107" s="99">
        <v>2150.9201516211001</v>
      </c>
      <c r="O107" s="99">
        <v>0</v>
      </c>
      <c r="P107" s="99">
        <v>3437.92456302047</v>
      </c>
      <c r="Q107" s="99">
        <v>1801.2152983993301</v>
      </c>
      <c r="R107" s="99">
        <v>0</v>
      </c>
      <c r="S107" s="99">
        <v>20.851957367034601</v>
      </c>
      <c r="T107" s="99">
        <v>0</v>
      </c>
      <c r="U107" s="99">
        <v>1738.7057070732101</v>
      </c>
      <c r="V107" s="99">
        <v>0</v>
      </c>
      <c r="W107" s="99">
        <v>362266.17427825899</v>
      </c>
      <c r="X107" s="99">
        <v>449277.01080322301</v>
      </c>
      <c r="Y107" s="99">
        <v>1425.3099068552301</v>
      </c>
      <c r="Z107" s="99">
        <v>24577.291803836801</v>
      </c>
      <c r="AA107" s="99">
        <v>0</v>
      </c>
      <c r="AB107" s="99">
        <v>0</v>
      </c>
      <c r="AC107" s="99">
        <v>0</v>
      </c>
      <c r="AD107" s="99">
        <v>0</v>
      </c>
      <c r="AE107" s="99">
        <v>1646.6220021992899</v>
      </c>
      <c r="AF107" s="99">
        <v>17272.9422805309</v>
      </c>
      <c r="AG107" s="99">
        <v>170921.359516144</v>
      </c>
      <c r="AH107" s="99">
        <v>0</v>
      </c>
      <c r="AI107" s="99">
        <v>340603.809215546</v>
      </c>
      <c r="AJ107" s="99">
        <v>275794.60814666701</v>
      </c>
      <c r="AK107" s="99">
        <v>0</v>
      </c>
      <c r="AL107" s="99">
        <v>2557.30933573842</v>
      </c>
      <c r="AM107" s="99">
        <v>0</v>
      </c>
      <c r="AN107" s="99">
        <v>628102.77434539795</v>
      </c>
      <c r="AO107" s="99">
        <v>0</v>
      </c>
      <c r="AP107" s="99">
        <v>2905094.3515014602</v>
      </c>
      <c r="AQ107" s="99">
        <v>3587130.3516540499</v>
      </c>
      <c r="AR107" s="99">
        <v>13272.6863553524</v>
      </c>
      <c r="AS107" s="99">
        <v>213578.49768638599</v>
      </c>
      <c r="AT107" s="99">
        <v>0</v>
      </c>
      <c r="AU107" s="99">
        <v>0</v>
      </c>
      <c r="AV107" s="99">
        <v>0</v>
      </c>
      <c r="AW107" s="99">
        <v>0</v>
      </c>
      <c r="AX107" s="99">
        <v>12632.4113490582</v>
      </c>
      <c r="AY107" s="99">
        <v>141218.94050025899</v>
      </c>
      <c r="AZ107" s="99">
        <v>1365379.4642791699</v>
      </c>
      <c r="BA107" s="99">
        <v>0</v>
      </c>
      <c r="BB107" s="99">
        <v>2872604.2890319801</v>
      </c>
      <c r="BC107" s="99">
        <v>2212749.8434753399</v>
      </c>
      <c r="BD107" s="99">
        <v>0</v>
      </c>
      <c r="BE107" s="99">
        <v>22139.116738796201</v>
      </c>
      <c r="BF107" s="99">
        <v>0</v>
      </c>
      <c r="BG107" s="99">
        <v>2294262.1454467801</v>
      </c>
      <c r="BH107" s="99">
        <v>0</v>
      </c>
      <c r="BI107" s="99">
        <v>286153.47938537598</v>
      </c>
      <c r="BJ107" s="99">
        <v>2119968.3984069801</v>
      </c>
      <c r="BK107" s="99">
        <v>3950.22205752134</v>
      </c>
      <c r="BL107" s="99">
        <v>37270.968608856201</v>
      </c>
      <c r="BM107" s="99">
        <v>0</v>
      </c>
      <c r="BN107" s="99">
        <v>0</v>
      </c>
      <c r="BO107" s="99">
        <v>0</v>
      </c>
      <c r="BP107" s="99">
        <v>0</v>
      </c>
      <c r="BQ107" s="99">
        <v>0</v>
      </c>
      <c r="BR107" s="99">
        <v>38585.870285511002</v>
      </c>
      <c r="BS107" s="99">
        <v>1122980.6046752899</v>
      </c>
      <c r="BT107" s="99">
        <v>0</v>
      </c>
      <c r="BU107" s="99">
        <v>238770.75</v>
      </c>
      <c r="BV107" s="99">
        <v>1011448.29508209</v>
      </c>
      <c r="BW107" s="99">
        <v>0</v>
      </c>
      <c r="BX107" s="99">
        <v>1905.13999894261</v>
      </c>
      <c r="BY107" s="99">
        <v>0</v>
      </c>
      <c r="BZ107" s="99">
        <v>0</v>
      </c>
      <c r="CA107" s="99">
        <v>7746.1880545616204</v>
      </c>
      <c r="CB107" s="99">
        <v>807622.30653381301</v>
      </c>
      <c r="CC107" s="99">
        <v>6589194.4111938505</v>
      </c>
      <c r="CD107" s="99">
        <v>2407778.9089355501</v>
      </c>
      <c r="CE107" s="99">
        <v>163.78476875834201</v>
      </c>
      <c r="CF107" s="99">
        <v>24573.473092556</v>
      </c>
      <c r="CG107" s="99">
        <v>213507.15483856201</v>
      </c>
      <c r="CH107" s="99">
        <v>37270.230211257898</v>
      </c>
      <c r="CI107" s="99">
        <v>7913.6212280988702</v>
      </c>
      <c r="CJ107" s="99">
        <v>833050.79044341994</v>
      </c>
      <c r="CK107" s="99">
        <v>6801349.1116943397</v>
      </c>
      <c r="CL107" s="99">
        <v>2452396.4747619601</v>
      </c>
      <c r="CM107" s="166">
        <v>9621.5939141511899</v>
      </c>
      <c r="CN107" s="166">
        <v>1460147.9992980999</v>
      </c>
      <c r="CO107" s="166">
        <v>9093086.9379882794</v>
      </c>
      <c r="CP107" s="99">
        <v>2452396.4747619601</v>
      </c>
      <c r="CQ107" s="99">
        <v>142.46188635751599</v>
      </c>
      <c r="CR107" s="99">
        <v>22099.895657300902</v>
      </c>
      <c r="CS107" s="99">
        <v>191748.851196289</v>
      </c>
      <c r="CT107" s="99">
        <v>35697.247497558601</v>
      </c>
      <c r="CU107" s="98">
        <v>4167.8014233800004</v>
      </c>
      <c r="CV107" s="98">
        <v>1891.4782621649999</v>
      </c>
      <c r="CW107" s="98">
        <v>832195.77962636901</v>
      </c>
      <c r="CX107" s="98">
        <v>6802701.5660324125</v>
      </c>
    </row>
    <row r="108" spans="1:102" x14ac:dyDescent="0.2">
      <c r="A108" s="98" t="s">
        <v>52</v>
      </c>
      <c r="B108" s="100">
        <v>42248</v>
      </c>
      <c r="C108" s="99">
        <v>0</v>
      </c>
      <c r="D108" s="99">
        <v>3632.8927394151701</v>
      </c>
      <c r="E108" s="99">
        <v>4131.86296480894</v>
      </c>
      <c r="F108" s="99">
        <v>51.7420834349468</v>
      </c>
      <c r="G108" s="99">
        <v>162.91488990746399</v>
      </c>
      <c r="H108" s="99">
        <v>0</v>
      </c>
      <c r="I108" s="99">
        <v>0</v>
      </c>
      <c r="J108" s="99">
        <v>0</v>
      </c>
      <c r="K108" s="99">
        <v>0</v>
      </c>
      <c r="L108" s="99">
        <v>178.30274833179999</v>
      </c>
      <c r="M108" s="99">
        <v>171.48985141515701</v>
      </c>
      <c r="N108" s="99">
        <v>2148.1170702874701</v>
      </c>
      <c r="O108" s="99">
        <v>0</v>
      </c>
      <c r="P108" s="99">
        <v>3635.68799263239</v>
      </c>
      <c r="Q108" s="99">
        <v>1748.5678322911299</v>
      </c>
      <c r="R108" s="99">
        <v>0</v>
      </c>
      <c r="S108" s="99">
        <v>23.9417044089641</v>
      </c>
      <c r="T108" s="99">
        <v>0</v>
      </c>
      <c r="U108" s="99">
        <v>1755.84650577605</v>
      </c>
      <c r="V108" s="99">
        <v>0</v>
      </c>
      <c r="W108" s="99">
        <v>360089.823749542</v>
      </c>
      <c r="X108" s="99">
        <v>442474.15028381301</v>
      </c>
      <c r="Y108" s="99">
        <v>1040.47797453403</v>
      </c>
      <c r="Z108" s="99">
        <v>26094.992320299101</v>
      </c>
      <c r="AA108" s="99">
        <v>0</v>
      </c>
      <c r="AB108" s="99">
        <v>0</v>
      </c>
      <c r="AC108" s="99">
        <v>0</v>
      </c>
      <c r="AD108" s="99">
        <v>0</v>
      </c>
      <c r="AE108" s="99">
        <v>1577.1426728218801</v>
      </c>
      <c r="AF108" s="99">
        <v>16745.529431819901</v>
      </c>
      <c r="AG108" s="99">
        <v>167315.331888199</v>
      </c>
      <c r="AH108" s="99">
        <v>0</v>
      </c>
      <c r="AI108" s="99">
        <v>365460.36104965198</v>
      </c>
      <c r="AJ108" s="99">
        <v>276518.28288650501</v>
      </c>
      <c r="AK108" s="99">
        <v>0</v>
      </c>
      <c r="AL108" s="99">
        <v>3369.3988481462002</v>
      </c>
      <c r="AM108" s="99">
        <v>0</v>
      </c>
      <c r="AN108" s="99">
        <v>633033.37175750697</v>
      </c>
      <c r="AO108" s="99">
        <v>0</v>
      </c>
      <c r="AP108" s="99">
        <v>2696031.2107238802</v>
      </c>
      <c r="AQ108" s="99">
        <v>3542208.3310852102</v>
      </c>
      <c r="AR108" s="99">
        <v>9511.0287742614692</v>
      </c>
      <c r="AS108" s="99">
        <v>227898.09122848499</v>
      </c>
      <c r="AT108" s="99">
        <v>0</v>
      </c>
      <c r="AU108" s="99">
        <v>0</v>
      </c>
      <c r="AV108" s="99">
        <v>0</v>
      </c>
      <c r="AW108" s="99">
        <v>0</v>
      </c>
      <c r="AX108" s="99">
        <v>12470.452361583701</v>
      </c>
      <c r="AY108" s="99">
        <v>138144.258592606</v>
      </c>
      <c r="AZ108" s="99">
        <v>1339277.61763</v>
      </c>
      <c r="BA108" s="99">
        <v>0</v>
      </c>
      <c r="BB108" s="99">
        <v>3091096.5903015099</v>
      </c>
      <c r="BC108" s="99">
        <v>2218207.47125244</v>
      </c>
      <c r="BD108" s="99">
        <v>0</v>
      </c>
      <c r="BE108" s="99">
        <v>32338.106706857699</v>
      </c>
      <c r="BF108" s="99">
        <v>0</v>
      </c>
      <c r="BG108" s="99">
        <v>2335501.9702453599</v>
      </c>
      <c r="BH108" s="99">
        <v>0</v>
      </c>
      <c r="BI108" s="99">
        <v>283309.04763793899</v>
      </c>
      <c r="BJ108" s="99">
        <v>2195310.9108581501</v>
      </c>
      <c r="BK108" s="99">
        <v>2781.40233585238</v>
      </c>
      <c r="BL108" s="99">
        <v>39441.448951721199</v>
      </c>
      <c r="BM108" s="99">
        <v>0</v>
      </c>
      <c r="BN108" s="99">
        <v>0</v>
      </c>
      <c r="BO108" s="99">
        <v>0</v>
      </c>
      <c r="BP108" s="99">
        <v>0</v>
      </c>
      <c r="BQ108" s="99">
        <v>0</v>
      </c>
      <c r="BR108" s="99">
        <v>37198.502412795999</v>
      </c>
      <c r="BS108" s="99">
        <v>1210152.4192810101</v>
      </c>
      <c r="BT108" s="99">
        <v>0</v>
      </c>
      <c r="BU108" s="99">
        <v>218343.849998474</v>
      </c>
      <c r="BV108" s="99">
        <v>1015892.78291321</v>
      </c>
      <c r="BW108" s="99">
        <v>0</v>
      </c>
      <c r="BX108" s="99">
        <v>1954.4599987566501</v>
      </c>
      <c r="BY108" s="99">
        <v>0</v>
      </c>
      <c r="BZ108" s="99">
        <v>0</v>
      </c>
      <c r="CA108" s="99">
        <v>7716.5513026714298</v>
      </c>
      <c r="CB108" s="99">
        <v>773767.08305358898</v>
      </c>
      <c r="CC108" s="99">
        <v>6563717.1375122098</v>
      </c>
      <c r="CD108" s="99">
        <v>2458413.4382934598</v>
      </c>
      <c r="CE108" s="99">
        <v>163.20658368617299</v>
      </c>
      <c r="CF108" s="99">
        <v>26106.0949575901</v>
      </c>
      <c r="CG108" s="99">
        <v>227945.63367652899</v>
      </c>
      <c r="CH108" s="99">
        <v>39442.475164890297</v>
      </c>
      <c r="CI108" s="99">
        <v>7881.07677197456</v>
      </c>
      <c r="CJ108" s="99">
        <v>799706.96582031297</v>
      </c>
      <c r="CK108" s="99">
        <v>6794591.5637817401</v>
      </c>
      <c r="CL108" s="99">
        <v>2542245.5271301302</v>
      </c>
      <c r="CM108" s="166">
        <v>9626.3041503429395</v>
      </c>
      <c r="CN108" s="166">
        <v>1412834.25767517</v>
      </c>
      <c r="CO108" s="166">
        <v>9137901.0240478497</v>
      </c>
      <c r="CP108" s="99">
        <v>2542245.5271301302</v>
      </c>
      <c r="CQ108" s="99">
        <v>140.662358231843</v>
      </c>
      <c r="CR108" s="99">
        <v>22958.828815460201</v>
      </c>
      <c r="CS108" s="99">
        <v>196700.73405075099</v>
      </c>
      <c r="CT108" s="99">
        <v>36998.531006812998</v>
      </c>
      <c r="CU108" s="98">
        <v>4123.0515939679999</v>
      </c>
      <c r="CV108" s="98">
        <v>1910.029668058</v>
      </c>
      <c r="CW108" s="98">
        <v>799873.17801117909</v>
      </c>
      <c r="CX108" s="98">
        <v>6791662.7711887388</v>
      </c>
    </row>
    <row r="109" spans="1:102" x14ac:dyDescent="0.2">
      <c r="A109" s="98" t="s">
        <v>52</v>
      </c>
      <c r="B109" s="100">
        <v>42339</v>
      </c>
      <c r="C109" s="99">
        <v>0</v>
      </c>
      <c r="D109" s="99">
        <v>3575.58456674218</v>
      </c>
      <c r="E109" s="99">
        <v>4084.7607251405698</v>
      </c>
      <c r="F109" s="99">
        <v>39.6949392305687</v>
      </c>
      <c r="G109" s="99">
        <v>181.40540865436199</v>
      </c>
      <c r="H109" s="99">
        <v>0</v>
      </c>
      <c r="I109" s="99">
        <v>0</v>
      </c>
      <c r="J109" s="99">
        <v>0</v>
      </c>
      <c r="K109" s="99">
        <v>0</v>
      </c>
      <c r="L109" s="99">
        <v>194.63072351738799</v>
      </c>
      <c r="M109" s="99">
        <v>161.658786328509</v>
      </c>
      <c r="N109" s="99">
        <v>2125.2620249390602</v>
      </c>
      <c r="O109" s="99">
        <v>0</v>
      </c>
      <c r="P109" s="99">
        <v>3465.4249849021398</v>
      </c>
      <c r="Q109" s="99">
        <v>1738.1548403352499</v>
      </c>
      <c r="R109" s="99">
        <v>0</v>
      </c>
      <c r="S109" s="99">
        <v>23.3675047305878</v>
      </c>
      <c r="T109" s="99">
        <v>0</v>
      </c>
      <c r="U109" s="99">
        <v>1773.8380436003199</v>
      </c>
      <c r="V109" s="99">
        <v>0</v>
      </c>
      <c r="W109" s="99">
        <v>363413.99466705299</v>
      </c>
      <c r="X109" s="99">
        <v>433072.45717620902</v>
      </c>
      <c r="Y109" s="99">
        <v>865.04743217676901</v>
      </c>
      <c r="Z109" s="99">
        <v>28685.355796098698</v>
      </c>
      <c r="AA109" s="99">
        <v>0</v>
      </c>
      <c r="AB109" s="99">
        <v>0</v>
      </c>
      <c r="AC109" s="99">
        <v>0</v>
      </c>
      <c r="AD109" s="99">
        <v>0</v>
      </c>
      <c r="AE109" s="99">
        <v>1241.8124890178401</v>
      </c>
      <c r="AF109" s="99">
        <v>16576.385813474699</v>
      </c>
      <c r="AG109" s="99">
        <v>163850.530185699</v>
      </c>
      <c r="AH109" s="99">
        <v>0</v>
      </c>
      <c r="AI109" s="99">
        <v>347109.53238678002</v>
      </c>
      <c r="AJ109" s="99">
        <v>268971.08134079003</v>
      </c>
      <c r="AK109" s="99">
        <v>0</v>
      </c>
      <c r="AL109" s="99">
        <v>3473.2795220911498</v>
      </c>
      <c r="AM109" s="99">
        <v>0</v>
      </c>
      <c r="AN109" s="99">
        <v>632046.66282653797</v>
      </c>
      <c r="AO109" s="99">
        <v>0</v>
      </c>
      <c r="AP109" s="99">
        <v>2914871.3848877</v>
      </c>
      <c r="AQ109" s="99">
        <v>3484545.5854797401</v>
      </c>
      <c r="AR109" s="99">
        <v>7483.4787632823</v>
      </c>
      <c r="AS109" s="99">
        <v>253737.35898208601</v>
      </c>
      <c r="AT109" s="99">
        <v>0</v>
      </c>
      <c r="AU109" s="99">
        <v>0</v>
      </c>
      <c r="AV109" s="99">
        <v>0</v>
      </c>
      <c r="AW109" s="99">
        <v>0</v>
      </c>
      <c r="AX109" s="99">
        <v>9734.5209953784906</v>
      </c>
      <c r="AY109" s="99">
        <v>138594.359230042</v>
      </c>
      <c r="AZ109" s="99">
        <v>1311993.1064758301</v>
      </c>
      <c r="BA109" s="99">
        <v>0</v>
      </c>
      <c r="BB109" s="99">
        <v>2944471.4586486798</v>
      </c>
      <c r="BC109" s="99">
        <v>2163894.4615783701</v>
      </c>
      <c r="BD109" s="99">
        <v>0</v>
      </c>
      <c r="BE109" s="99">
        <v>36312.769183635697</v>
      </c>
      <c r="BF109" s="99">
        <v>0</v>
      </c>
      <c r="BG109" s="99">
        <v>2348721.8440246601</v>
      </c>
      <c r="BH109" s="99">
        <v>0</v>
      </c>
      <c r="BI109" s="99">
        <v>424378.12450408901</v>
      </c>
      <c r="BJ109" s="99">
        <v>2293946.5253601102</v>
      </c>
      <c r="BK109" s="99">
        <v>2365.5864551067398</v>
      </c>
      <c r="BL109" s="99">
        <v>43725.252140522003</v>
      </c>
      <c r="BM109" s="99">
        <v>0</v>
      </c>
      <c r="BN109" s="99">
        <v>0</v>
      </c>
      <c r="BO109" s="99">
        <v>0</v>
      </c>
      <c r="BP109" s="99">
        <v>0</v>
      </c>
      <c r="BQ109" s="99">
        <v>0</v>
      </c>
      <c r="BR109" s="99">
        <v>36795.737873554201</v>
      </c>
      <c r="BS109" s="99">
        <v>1255931.23649597</v>
      </c>
      <c r="BT109" s="99">
        <v>0</v>
      </c>
      <c r="BU109" s="99">
        <v>377415.37999725301</v>
      </c>
      <c r="BV109" s="99">
        <v>1040623.71351624</v>
      </c>
      <c r="BW109" s="99">
        <v>0</v>
      </c>
      <c r="BX109" s="99">
        <v>3497.30999064446</v>
      </c>
      <c r="BY109" s="99">
        <v>0</v>
      </c>
      <c r="BZ109" s="99">
        <v>0</v>
      </c>
      <c r="CA109" s="99">
        <v>7689.6002952456502</v>
      </c>
      <c r="CB109" s="99">
        <v>783910.80664825405</v>
      </c>
      <c r="CC109" s="99">
        <v>6563924.8527832003</v>
      </c>
      <c r="CD109" s="99">
        <v>2832298.9250793499</v>
      </c>
      <c r="CE109" s="99">
        <v>180.42541501671101</v>
      </c>
      <c r="CF109" s="99">
        <v>28694.775212287899</v>
      </c>
      <c r="CG109" s="99">
        <v>253559.23393630999</v>
      </c>
      <c r="CH109" s="99">
        <v>43727.277901649497</v>
      </c>
      <c r="CI109" s="99">
        <v>7860.2693493962297</v>
      </c>
      <c r="CJ109" s="99">
        <v>811506.60446929897</v>
      </c>
      <c r="CK109" s="99">
        <v>6819748.4094848596</v>
      </c>
      <c r="CL109" s="99">
        <v>2800512.1179809598</v>
      </c>
      <c r="CM109" s="166">
        <v>9642.9893952608109</v>
      </c>
      <c r="CN109" s="166">
        <v>1447982.85177612</v>
      </c>
      <c r="CO109" s="166">
        <v>9149489.9349365197</v>
      </c>
      <c r="CP109" s="99">
        <v>2800512.1179809598</v>
      </c>
      <c r="CQ109" s="99">
        <v>156.07942603155999</v>
      </c>
      <c r="CR109" s="99">
        <v>25210.130837678898</v>
      </c>
      <c r="CS109" s="99">
        <v>217780.894834518</v>
      </c>
      <c r="CT109" s="99">
        <v>40073.118478775003</v>
      </c>
      <c r="CU109" s="98">
        <v>4090.2264579580001</v>
      </c>
      <c r="CV109" s="98">
        <v>1927.6648266019999</v>
      </c>
      <c r="CW109" s="98">
        <v>812605.58186054195</v>
      </c>
      <c r="CX109" s="98">
        <v>6817484.0867195101</v>
      </c>
    </row>
    <row r="110" spans="1:102" x14ac:dyDescent="0.2">
      <c r="A110" s="98" t="s">
        <v>52</v>
      </c>
      <c r="B110" s="100">
        <v>42430</v>
      </c>
      <c r="C110" s="99">
        <v>0</v>
      </c>
      <c r="D110" s="99">
        <v>3657.0796320438399</v>
      </c>
      <c r="E110" s="99">
        <v>3998.6878486871701</v>
      </c>
      <c r="F110" s="99">
        <v>44.795211686752701</v>
      </c>
      <c r="G110" s="99">
        <v>166.20813013054399</v>
      </c>
      <c r="H110" s="99">
        <v>0</v>
      </c>
      <c r="I110" s="99">
        <v>0</v>
      </c>
      <c r="J110" s="99">
        <v>0</v>
      </c>
      <c r="K110" s="99">
        <v>0</v>
      </c>
      <c r="L110" s="99">
        <v>187.111187420785</v>
      </c>
      <c r="M110" s="99">
        <v>146.56042960099899</v>
      </c>
      <c r="N110" s="99">
        <v>2098.7075962722301</v>
      </c>
      <c r="O110" s="99">
        <v>0</v>
      </c>
      <c r="P110" s="99">
        <v>3458.1637592017701</v>
      </c>
      <c r="Q110" s="99">
        <v>1702.8287093490401</v>
      </c>
      <c r="R110" s="99">
        <v>0</v>
      </c>
      <c r="S110" s="99">
        <v>20.871716106077699</v>
      </c>
      <c r="T110" s="99">
        <v>0</v>
      </c>
      <c r="U110" s="99">
        <v>1795.2199953049401</v>
      </c>
      <c r="V110" s="99">
        <v>0</v>
      </c>
      <c r="W110" s="99">
        <v>371815.045310974</v>
      </c>
      <c r="X110" s="99">
        <v>423953.27776718099</v>
      </c>
      <c r="Y110" s="99">
        <v>935.57521253079199</v>
      </c>
      <c r="Z110" s="99">
        <v>26172.081337690401</v>
      </c>
      <c r="AA110" s="99">
        <v>0</v>
      </c>
      <c r="AB110" s="99">
        <v>0</v>
      </c>
      <c r="AC110" s="99">
        <v>0</v>
      </c>
      <c r="AD110" s="99">
        <v>0</v>
      </c>
      <c r="AE110" s="99">
        <v>1134.7558619976001</v>
      </c>
      <c r="AF110" s="99">
        <v>14837.997869372401</v>
      </c>
      <c r="AG110" s="99">
        <v>161296.866718292</v>
      </c>
      <c r="AH110" s="99">
        <v>0</v>
      </c>
      <c r="AI110" s="99">
        <v>337092.98001098598</v>
      </c>
      <c r="AJ110" s="99">
        <v>265430.80973053002</v>
      </c>
      <c r="AK110" s="99">
        <v>0</v>
      </c>
      <c r="AL110" s="99">
        <v>2825.3025492131701</v>
      </c>
      <c r="AM110" s="99">
        <v>0</v>
      </c>
      <c r="AN110" s="99">
        <v>640462.87689971901</v>
      </c>
      <c r="AO110" s="99">
        <v>0</v>
      </c>
      <c r="AP110" s="99">
        <v>2985112.2174682599</v>
      </c>
      <c r="AQ110" s="99">
        <v>3413068.7048034701</v>
      </c>
      <c r="AR110" s="99">
        <v>8547.3762776851709</v>
      </c>
      <c r="AS110" s="99">
        <v>235400.523948669</v>
      </c>
      <c r="AT110" s="99">
        <v>0</v>
      </c>
      <c r="AU110" s="99">
        <v>0</v>
      </c>
      <c r="AV110" s="99">
        <v>0</v>
      </c>
      <c r="AW110" s="99">
        <v>0</v>
      </c>
      <c r="AX110" s="99">
        <v>8757.43937730789</v>
      </c>
      <c r="AY110" s="99">
        <v>122776.617058754</v>
      </c>
      <c r="AZ110" s="99">
        <v>1295333.63870239</v>
      </c>
      <c r="BA110" s="99">
        <v>0</v>
      </c>
      <c r="BB110" s="99">
        <v>2888007.5173645001</v>
      </c>
      <c r="BC110" s="99">
        <v>2146662.63702393</v>
      </c>
      <c r="BD110" s="99">
        <v>0</v>
      </c>
      <c r="BE110" s="99">
        <v>29689.9225907326</v>
      </c>
      <c r="BF110" s="99">
        <v>0</v>
      </c>
      <c r="BG110" s="99">
        <v>2392579.6936035198</v>
      </c>
      <c r="BH110" s="99">
        <v>0</v>
      </c>
      <c r="BI110" s="99">
        <v>701399.117660522</v>
      </c>
      <c r="BJ110" s="99">
        <v>2397688.62683105</v>
      </c>
      <c r="BK110" s="99">
        <v>2647.9510569572399</v>
      </c>
      <c r="BL110" s="99">
        <v>43045.301377296397</v>
      </c>
      <c r="BM110" s="99">
        <v>0</v>
      </c>
      <c r="BN110" s="99">
        <v>0</v>
      </c>
      <c r="BO110" s="99">
        <v>0</v>
      </c>
      <c r="BP110" s="99">
        <v>0</v>
      </c>
      <c r="BQ110" s="99">
        <v>0</v>
      </c>
      <c r="BR110" s="99">
        <v>33747.053638458303</v>
      </c>
      <c r="BS110" s="99">
        <v>1374624.02293396</v>
      </c>
      <c r="BT110" s="99">
        <v>0</v>
      </c>
      <c r="BU110" s="99">
        <v>655155.42999267601</v>
      </c>
      <c r="BV110" s="99">
        <v>1047566.5845871</v>
      </c>
      <c r="BW110" s="99">
        <v>0</v>
      </c>
      <c r="BX110" s="99">
        <v>5044.8999821543703</v>
      </c>
      <c r="BY110" s="99">
        <v>0</v>
      </c>
      <c r="BZ110" s="99">
        <v>0</v>
      </c>
      <c r="CA110" s="99">
        <v>7685.68449014425</v>
      </c>
      <c r="CB110" s="99">
        <v>779655.27137756301</v>
      </c>
      <c r="CC110" s="99">
        <v>6503955.8784790002</v>
      </c>
      <c r="CD110" s="99">
        <v>2986184.62036133</v>
      </c>
      <c r="CE110" s="99">
        <v>166.36057450994801</v>
      </c>
      <c r="CF110" s="99">
        <v>26172.0940260887</v>
      </c>
      <c r="CG110" s="99">
        <v>235538.26307106001</v>
      </c>
      <c r="CH110" s="99">
        <v>43042.576878547698</v>
      </c>
      <c r="CI110" s="99">
        <v>7857.1929961442902</v>
      </c>
      <c r="CJ110" s="99">
        <v>805811.66426086402</v>
      </c>
      <c r="CK110" s="99">
        <v>6731567.9511718797</v>
      </c>
      <c r="CL110" s="99">
        <v>3062265.0624389602</v>
      </c>
      <c r="CM110" s="166">
        <v>9618.9029341936093</v>
      </c>
      <c r="CN110" s="166">
        <v>1429936.73777771</v>
      </c>
      <c r="CO110" s="166">
        <v>9120121.0136718806</v>
      </c>
      <c r="CP110" s="99">
        <v>3062265.0624389602</v>
      </c>
      <c r="CQ110" s="99">
        <v>146.64077088423099</v>
      </c>
      <c r="CR110" s="99">
        <v>23300.591744899801</v>
      </c>
      <c r="CS110" s="99">
        <v>206461.53551292399</v>
      </c>
      <c r="CT110" s="99">
        <v>38518.506597518899</v>
      </c>
      <c r="CU110" s="98">
        <v>3998.1602750699999</v>
      </c>
      <c r="CV110" s="98">
        <v>1944.7061003250001</v>
      </c>
      <c r="CW110" s="98">
        <v>805827.36540365173</v>
      </c>
      <c r="CX110" s="98">
        <v>6739494.1415500604</v>
      </c>
    </row>
    <row r="111" spans="1:102" x14ac:dyDescent="0.2">
      <c r="A111" s="98" t="s">
        <v>52</v>
      </c>
      <c r="B111" s="100">
        <v>42522</v>
      </c>
      <c r="C111" s="99">
        <v>0</v>
      </c>
      <c r="D111" s="99">
        <v>3729.6253021955499</v>
      </c>
      <c r="E111" s="99">
        <v>3932.0976844430002</v>
      </c>
      <c r="F111" s="99">
        <v>42.334512392990298</v>
      </c>
      <c r="G111" s="99">
        <v>168.661143207923</v>
      </c>
      <c r="H111" s="99">
        <v>0</v>
      </c>
      <c r="I111" s="99">
        <v>0</v>
      </c>
      <c r="J111" s="99">
        <v>0</v>
      </c>
      <c r="K111" s="99">
        <v>0</v>
      </c>
      <c r="L111" s="99">
        <v>198.61854182370001</v>
      </c>
      <c r="M111" s="99">
        <v>142.020729048178</v>
      </c>
      <c r="N111" s="99">
        <v>2066.8240236639999</v>
      </c>
      <c r="O111" s="99">
        <v>0</v>
      </c>
      <c r="P111" s="99">
        <v>3577.11993822455</v>
      </c>
      <c r="Q111" s="99">
        <v>1682.2888151407201</v>
      </c>
      <c r="R111" s="99">
        <v>0</v>
      </c>
      <c r="S111" s="99">
        <v>15.786681111319901</v>
      </c>
      <c r="T111" s="99">
        <v>0</v>
      </c>
      <c r="U111" s="99">
        <v>1793.30861063302</v>
      </c>
      <c r="V111" s="99">
        <v>0</v>
      </c>
      <c r="W111" s="99">
        <v>382748.77431106602</v>
      </c>
      <c r="X111" s="99">
        <v>413564.77705001802</v>
      </c>
      <c r="Y111" s="99">
        <v>1097.7425107806901</v>
      </c>
      <c r="Z111" s="99">
        <v>26440.7619688511</v>
      </c>
      <c r="AA111" s="99">
        <v>0</v>
      </c>
      <c r="AB111" s="99">
        <v>0</v>
      </c>
      <c r="AC111" s="99">
        <v>0</v>
      </c>
      <c r="AD111" s="99">
        <v>0</v>
      </c>
      <c r="AE111" s="99">
        <v>1518.2182883918299</v>
      </c>
      <c r="AF111" s="99">
        <v>14353.1116751432</v>
      </c>
      <c r="AG111" s="99">
        <v>158225.42051505999</v>
      </c>
      <c r="AH111" s="99">
        <v>0</v>
      </c>
      <c r="AI111" s="99">
        <v>358556.39430999802</v>
      </c>
      <c r="AJ111" s="99">
        <v>258405.32451629601</v>
      </c>
      <c r="AK111" s="99">
        <v>0</v>
      </c>
      <c r="AL111" s="99">
        <v>2456.4852106273202</v>
      </c>
      <c r="AM111" s="99">
        <v>0</v>
      </c>
      <c r="AN111" s="99">
        <v>642476.88094329799</v>
      </c>
      <c r="AO111" s="99">
        <v>0</v>
      </c>
      <c r="AP111" s="99">
        <v>3485236.71911621</v>
      </c>
      <c r="AQ111" s="99">
        <v>3337666.4941711398</v>
      </c>
      <c r="AR111" s="99">
        <v>8595.6419137716293</v>
      </c>
      <c r="AS111" s="99">
        <v>241972.65297889701</v>
      </c>
      <c r="AT111" s="99">
        <v>0</v>
      </c>
      <c r="AU111" s="99">
        <v>0</v>
      </c>
      <c r="AV111" s="99">
        <v>0</v>
      </c>
      <c r="AW111" s="99">
        <v>0</v>
      </c>
      <c r="AX111" s="99">
        <v>12958.511171340901</v>
      </c>
      <c r="AY111" s="99">
        <v>120462.88712596901</v>
      </c>
      <c r="AZ111" s="99">
        <v>1276614.94781494</v>
      </c>
      <c r="BA111" s="99">
        <v>0</v>
      </c>
      <c r="BB111" s="99">
        <v>3067489.3683471698</v>
      </c>
      <c r="BC111" s="99">
        <v>2093724.4209594701</v>
      </c>
      <c r="BD111" s="99">
        <v>0</v>
      </c>
      <c r="BE111" s="99">
        <v>25703.5135543346</v>
      </c>
      <c r="BF111" s="99">
        <v>0</v>
      </c>
      <c r="BG111" s="99">
        <v>2404666.6119384798</v>
      </c>
      <c r="BH111" s="99">
        <v>0</v>
      </c>
      <c r="BI111" s="99">
        <v>715707.92044067394</v>
      </c>
      <c r="BJ111" s="99">
        <v>2387654.5027465802</v>
      </c>
      <c r="BK111" s="99">
        <v>3008.5844482779498</v>
      </c>
      <c r="BL111" s="99">
        <v>44261.310160636902</v>
      </c>
      <c r="BM111" s="99">
        <v>0</v>
      </c>
      <c r="BN111" s="99">
        <v>0</v>
      </c>
      <c r="BO111" s="99">
        <v>0</v>
      </c>
      <c r="BP111" s="99">
        <v>0</v>
      </c>
      <c r="BQ111" s="99">
        <v>0</v>
      </c>
      <c r="BR111" s="99">
        <v>33426.226062774702</v>
      </c>
      <c r="BS111" s="99">
        <v>1384139.9564209001</v>
      </c>
      <c r="BT111" s="99">
        <v>0</v>
      </c>
      <c r="BU111" s="99">
        <v>671579.5</v>
      </c>
      <c r="BV111" s="99">
        <v>1023663.49319458</v>
      </c>
      <c r="BW111" s="99">
        <v>0</v>
      </c>
      <c r="BX111" s="99">
        <v>4499.1599845886203</v>
      </c>
      <c r="BY111" s="99">
        <v>0</v>
      </c>
      <c r="BZ111" s="99">
        <v>0</v>
      </c>
      <c r="CA111" s="99">
        <v>7653.0632362961796</v>
      </c>
      <c r="CB111" s="99">
        <v>797061.79525756801</v>
      </c>
      <c r="CC111" s="99">
        <v>6737804.0784301804</v>
      </c>
      <c r="CD111" s="99">
        <v>3119982.65594482</v>
      </c>
      <c r="CE111" s="99">
        <v>169.11735413223499</v>
      </c>
      <c r="CF111" s="99">
        <v>26401.845355749101</v>
      </c>
      <c r="CG111" s="99">
        <v>241955.852800369</v>
      </c>
      <c r="CH111" s="99">
        <v>44260.683601856203</v>
      </c>
      <c r="CI111" s="99">
        <v>7826.2164314985303</v>
      </c>
      <c r="CJ111" s="99">
        <v>823150.99987793004</v>
      </c>
      <c r="CK111" s="99">
        <v>6982651.4270629901</v>
      </c>
      <c r="CL111" s="99">
        <v>3139415.4447021498</v>
      </c>
      <c r="CM111" s="166">
        <v>9596.9677445888501</v>
      </c>
      <c r="CN111" s="166">
        <v>1464966.41339111</v>
      </c>
      <c r="CO111" s="166">
        <v>9396345.17431641</v>
      </c>
      <c r="CP111" s="99">
        <v>3139415.4447021498</v>
      </c>
      <c r="CQ111" s="99">
        <v>152.63233889080601</v>
      </c>
      <c r="CR111" s="99">
        <v>23990.842652797699</v>
      </c>
      <c r="CS111" s="99">
        <v>216008.58725547799</v>
      </c>
      <c r="CT111" s="99">
        <v>39938.106654643998</v>
      </c>
      <c r="CU111" s="98">
        <v>3923.6725400639998</v>
      </c>
      <c r="CV111" s="98">
        <v>1959.2835507709999</v>
      </c>
      <c r="CW111" s="98">
        <v>823463.64061331714</v>
      </c>
      <c r="CX111" s="98">
        <v>6979759.9312305497</v>
      </c>
    </row>
    <row r="112" spans="1:102" x14ac:dyDescent="0.2">
      <c r="A112" s="98" t="s">
        <v>52</v>
      </c>
      <c r="B112" s="100">
        <v>42614</v>
      </c>
      <c r="C112" s="99">
        <v>0</v>
      </c>
      <c r="D112" s="99">
        <v>3766.5235925614802</v>
      </c>
      <c r="E112" s="99">
        <v>3984.76976668835</v>
      </c>
      <c r="F112" s="99">
        <v>61.8950989055447</v>
      </c>
      <c r="G112" s="99">
        <v>189.42214057035699</v>
      </c>
      <c r="H112" s="99">
        <v>0</v>
      </c>
      <c r="I112" s="99">
        <v>0</v>
      </c>
      <c r="J112" s="99">
        <v>0</v>
      </c>
      <c r="K112" s="99">
        <v>0</v>
      </c>
      <c r="L112" s="99">
        <v>187.336970264092</v>
      </c>
      <c r="M112" s="99">
        <v>150.522533006966</v>
      </c>
      <c r="N112" s="99">
        <v>2091.3969338536299</v>
      </c>
      <c r="O112" s="99">
        <v>0</v>
      </c>
      <c r="P112" s="99">
        <v>3686.00928854942</v>
      </c>
      <c r="Q112" s="99">
        <v>1672.5811617225399</v>
      </c>
      <c r="R112" s="99">
        <v>0</v>
      </c>
      <c r="S112" s="99">
        <v>23.113949215272399</v>
      </c>
      <c r="T112" s="99">
        <v>0</v>
      </c>
      <c r="U112" s="99">
        <v>1771.5621222555601</v>
      </c>
      <c r="V112" s="99">
        <v>0</v>
      </c>
      <c r="W112" s="99">
        <v>378085.41675567598</v>
      </c>
      <c r="X112" s="99">
        <v>408278.71751403803</v>
      </c>
      <c r="Y112" s="99">
        <v>1535.72198370099</v>
      </c>
      <c r="Z112" s="99">
        <v>28377.1334693432</v>
      </c>
      <c r="AA112" s="99">
        <v>0</v>
      </c>
      <c r="AB112" s="99">
        <v>0</v>
      </c>
      <c r="AC112" s="99">
        <v>0</v>
      </c>
      <c r="AD112" s="99">
        <v>0</v>
      </c>
      <c r="AE112" s="99">
        <v>1478.6234517693499</v>
      </c>
      <c r="AF112" s="99">
        <v>14728.106143593801</v>
      </c>
      <c r="AG112" s="99">
        <v>155513.918216705</v>
      </c>
      <c r="AH112" s="99">
        <v>0</v>
      </c>
      <c r="AI112" s="99">
        <v>381743.637367249</v>
      </c>
      <c r="AJ112" s="99">
        <v>255083.91680145299</v>
      </c>
      <c r="AK112" s="99">
        <v>0</v>
      </c>
      <c r="AL112" s="99">
        <v>2113.4610609412198</v>
      </c>
      <c r="AM112" s="99">
        <v>0</v>
      </c>
      <c r="AN112" s="99">
        <v>632332.42131042504</v>
      </c>
      <c r="AO112" s="99">
        <v>0</v>
      </c>
      <c r="AP112" s="99">
        <v>3464681.87573242</v>
      </c>
      <c r="AQ112" s="99">
        <v>3296015.8336181599</v>
      </c>
      <c r="AR112" s="99">
        <v>12068.250787735</v>
      </c>
      <c r="AS112" s="99">
        <v>261501.64362525899</v>
      </c>
      <c r="AT112" s="99">
        <v>0</v>
      </c>
      <c r="AU112" s="99">
        <v>0</v>
      </c>
      <c r="AV112" s="99">
        <v>0</v>
      </c>
      <c r="AW112" s="99">
        <v>0</v>
      </c>
      <c r="AX112" s="99">
        <v>11671.895795464499</v>
      </c>
      <c r="AY112" s="99">
        <v>123412.703197479</v>
      </c>
      <c r="AZ112" s="99">
        <v>1252723.74520874</v>
      </c>
      <c r="BA112" s="99">
        <v>0</v>
      </c>
      <c r="BB112" s="99">
        <v>3268533.7615661598</v>
      </c>
      <c r="BC112" s="99">
        <v>2066875.4078216599</v>
      </c>
      <c r="BD112" s="99">
        <v>0</v>
      </c>
      <c r="BE112" s="99">
        <v>22264.339954614599</v>
      </c>
      <c r="BF112" s="99">
        <v>0</v>
      </c>
      <c r="BG112" s="99">
        <v>2396618.7342224098</v>
      </c>
      <c r="BH112" s="99">
        <v>0</v>
      </c>
      <c r="BI112" s="99">
        <v>701284.06379699695</v>
      </c>
      <c r="BJ112" s="99">
        <v>2461293.5619506799</v>
      </c>
      <c r="BK112" s="99">
        <v>4076.46601480246</v>
      </c>
      <c r="BL112" s="99">
        <v>46279.704649925203</v>
      </c>
      <c r="BM112" s="99">
        <v>0</v>
      </c>
      <c r="BN112" s="99">
        <v>0</v>
      </c>
      <c r="BO112" s="99">
        <v>0</v>
      </c>
      <c r="BP112" s="99">
        <v>0</v>
      </c>
      <c r="BQ112" s="99">
        <v>0</v>
      </c>
      <c r="BR112" s="99">
        <v>35349.6085991859</v>
      </c>
      <c r="BS112" s="99">
        <v>1451540.0435180699</v>
      </c>
      <c r="BT112" s="99">
        <v>0</v>
      </c>
      <c r="BU112" s="99">
        <v>612109.5</v>
      </c>
      <c r="BV112" s="99">
        <v>1055459.7363739</v>
      </c>
      <c r="BW112" s="99">
        <v>0</v>
      </c>
      <c r="BX112" s="99">
        <v>3100.0099900662899</v>
      </c>
      <c r="BY112" s="99">
        <v>0</v>
      </c>
      <c r="BZ112" s="99">
        <v>0</v>
      </c>
      <c r="CA112" s="99">
        <v>7707.29316186905</v>
      </c>
      <c r="CB112" s="99">
        <v>796174.72769165004</v>
      </c>
      <c r="CC112" s="99">
        <v>6496755.9212646503</v>
      </c>
      <c r="CD112" s="99">
        <v>3096006.6825256301</v>
      </c>
      <c r="CE112" s="99">
        <v>189.827524865046</v>
      </c>
      <c r="CF112" s="99">
        <v>28417.848249196999</v>
      </c>
      <c r="CG112" s="99">
        <v>261591.45204162601</v>
      </c>
      <c r="CH112" s="99">
        <v>46281.495953083002</v>
      </c>
      <c r="CI112" s="99">
        <v>7897.9924396872502</v>
      </c>
      <c r="CJ112" s="99">
        <v>824288.20121002197</v>
      </c>
      <c r="CK112" s="99">
        <v>6760260.0574340802</v>
      </c>
      <c r="CL112" s="99">
        <v>3251309.6316528302</v>
      </c>
      <c r="CM112" s="166">
        <v>9660.8122783899307</v>
      </c>
      <c r="CN112" s="166">
        <v>1458147.96513367</v>
      </c>
      <c r="CO112" s="166">
        <v>9161121.0557861291</v>
      </c>
      <c r="CP112" s="99">
        <v>3251309.6316528302</v>
      </c>
      <c r="CQ112" s="99">
        <v>165.06352273374799</v>
      </c>
      <c r="CR112" s="99">
        <v>26200.506058931402</v>
      </c>
      <c r="CS112" s="99">
        <v>238236.81648635899</v>
      </c>
      <c r="CT112" s="99">
        <v>42647.544833660097</v>
      </c>
      <c r="CU112" s="98">
        <v>3980.0558097359999</v>
      </c>
      <c r="CV112" s="98">
        <v>1954.0518212669999</v>
      </c>
      <c r="CW112" s="98">
        <v>824592.57594084705</v>
      </c>
      <c r="CX112" s="98">
        <v>6758347.3733062763</v>
      </c>
    </row>
    <row r="113" spans="1:102" x14ac:dyDescent="0.2">
      <c r="A113" s="98" t="s">
        <v>52</v>
      </c>
      <c r="B113" s="100">
        <v>42705</v>
      </c>
      <c r="C113" s="99">
        <v>0</v>
      </c>
      <c r="D113" s="99">
        <v>3760.3543286025501</v>
      </c>
      <c r="E113" s="99">
        <v>4009.7060051858398</v>
      </c>
      <c r="F113" s="99">
        <v>71.495018184185</v>
      </c>
      <c r="G113" s="99">
        <v>190.442788885906</v>
      </c>
      <c r="H113" s="99">
        <v>0</v>
      </c>
      <c r="I113" s="99">
        <v>0</v>
      </c>
      <c r="J113" s="99">
        <v>0</v>
      </c>
      <c r="K113" s="99">
        <v>0</v>
      </c>
      <c r="L113" s="99">
        <v>192.658340759575</v>
      </c>
      <c r="M113" s="99">
        <v>140.11839225888301</v>
      </c>
      <c r="N113" s="99">
        <v>2112.0466579198801</v>
      </c>
      <c r="O113" s="99">
        <v>0</v>
      </c>
      <c r="P113" s="99">
        <v>3670.5427630245699</v>
      </c>
      <c r="Q113" s="99">
        <v>1699.1858977675399</v>
      </c>
      <c r="R113" s="99">
        <v>0</v>
      </c>
      <c r="S113" s="99">
        <v>18.349517116090301</v>
      </c>
      <c r="T113" s="99">
        <v>0</v>
      </c>
      <c r="U113" s="99">
        <v>1656.78650283813</v>
      </c>
      <c r="V113" s="99">
        <v>0</v>
      </c>
      <c r="W113" s="99">
        <v>373600.35878753703</v>
      </c>
      <c r="X113" s="99">
        <v>404207.57030105602</v>
      </c>
      <c r="Y113" s="99">
        <v>2361.58886447549</v>
      </c>
      <c r="Z113" s="99">
        <v>29148.624720096599</v>
      </c>
      <c r="AA113" s="99">
        <v>0</v>
      </c>
      <c r="AB113" s="99">
        <v>0</v>
      </c>
      <c r="AC113" s="99">
        <v>0</v>
      </c>
      <c r="AD113" s="99">
        <v>0</v>
      </c>
      <c r="AE113" s="99">
        <v>1355.86279761791</v>
      </c>
      <c r="AF113" s="99">
        <v>14217.494424700701</v>
      </c>
      <c r="AG113" s="99">
        <v>155708.57680511501</v>
      </c>
      <c r="AH113" s="99">
        <v>0</v>
      </c>
      <c r="AI113" s="99">
        <v>361023.689479828</v>
      </c>
      <c r="AJ113" s="99">
        <v>250108.985235214</v>
      </c>
      <c r="AK113" s="99">
        <v>0</v>
      </c>
      <c r="AL113" s="99">
        <v>2137.7634325921499</v>
      </c>
      <c r="AM113" s="99">
        <v>0</v>
      </c>
      <c r="AN113" s="99">
        <v>594235.33321380604</v>
      </c>
      <c r="AO113" s="99">
        <v>0</v>
      </c>
      <c r="AP113" s="99">
        <v>3266285.9601440402</v>
      </c>
      <c r="AQ113" s="99">
        <v>3289848.4766845698</v>
      </c>
      <c r="AR113" s="99">
        <v>19509.647675275799</v>
      </c>
      <c r="AS113" s="99">
        <v>272335.24634933501</v>
      </c>
      <c r="AT113" s="99">
        <v>0</v>
      </c>
      <c r="AU113" s="99">
        <v>0</v>
      </c>
      <c r="AV113" s="99">
        <v>0</v>
      </c>
      <c r="AW113" s="99">
        <v>0</v>
      </c>
      <c r="AX113" s="99">
        <v>10580.2713220119</v>
      </c>
      <c r="AY113" s="99">
        <v>118750.005356789</v>
      </c>
      <c r="AZ113" s="99">
        <v>1263131.26983643</v>
      </c>
      <c r="BA113" s="99">
        <v>0</v>
      </c>
      <c r="BB113" s="99">
        <v>3116717.0477600102</v>
      </c>
      <c r="BC113" s="99">
        <v>2035309.25146484</v>
      </c>
      <c r="BD113" s="99">
        <v>0</v>
      </c>
      <c r="BE113" s="99">
        <v>24497.732580423399</v>
      </c>
      <c r="BF113" s="99">
        <v>0</v>
      </c>
      <c r="BG113" s="99">
        <v>2241169.83166504</v>
      </c>
      <c r="BH113" s="99">
        <v>0</v>
      </c>
      <c r="BI113" s="99">
        <v>707041.86876678502</v>
      </c>
      <c r="BJ113" s="99">
        <v>2613880.8907775902</v>
      </c>
      <c r="BK113" s="99">
        <v>6163.0337274670601</v>
      </c>
      <c r="BL113" s="99">
        <v>47566.218568324999</v>
      </c>
      <c r="BM113" s="99">
        <v>0</v>
      </c>
      <c r="BN113" s="99">
        <v>0</v>
      </c>
      <c r="BO113" s="99">
        <v>0</v>
      </c>
      <c r="BP113" s="99">
        <v>0</v>
      </c>
      <c r="BQ113" s="99">
        <v>0</v>
      </c>
      <c r="BR113" s="99">
        <v>34180.554319381699</v>
      </c>
      <c r="BS113" s="99">
        <v>1498032.73052979</v>
      </c>
      <c r="BT113" s="99">
        <v>0</v>
      </c>
      <c r="BU113" s="99">
        <v>669544.5</v>
      </c>
      <c r="BV113" s="99">
        <v>1097653.4717407201</v>
      </c>
      <c r="BW113" s="99">
        <v>0</v>
      </c>
      <c r="BX113" s="99">
        <v>3743.02998703718</v>
      </c>
      <c r="BY113" s="99">
        <v>0</v>
      </c>
      <c r="BZ113" s="99">
        <v>0</v>
      </c>
      <c r="CA113" s="99">
        <v>7789.6876220703098</v>
      </c>
      <c r="CB113" s="99">
        <v>789098.46050262498</v>
      </c>
      <c r="CC113" s="99">
        <v>6513562.7209472703</v>
      </c>
      <c r="CD113" s="99">
        <v>3611108.8343505901</v>
      </c>
      <c r="CE113" s="99">
        <v>189.221171868965</v>
      </c>
      <c r="CF113" s="99">
        <v>29167.647555351301</v>
      </c>
      <c r="CG113" s="99">
        <v>272121.94550705003</v>
      </c>
      <c r="CH113" s="99">
        <v>47569.0726923943</v>
      </c>
      <c r="CI113" s="99">
        <v>7966.1838123798398</v>
      </c>
      <c r="CJ113" s="99">
        <v>817859.44058227504</v>
      </c>
      <c r="CK113" s="99">
        <v>6787836.4306030301</v>
      </c>
      <c r="CL113" s="99">
        <v>3466707.60760498</v>
      </c>
      <c r="CM113" s="166">
        <v>9661.0121772289294</v>
      </c>
      <c r="CN113" s="166">
        <v>1421338.5409545901</v>
      </c>
      <c r="CO113" s="166">
        <v>9037814.8343505897</v>
      </c>
      <c r="CP113" s="99">
        <v>3466707.60760498</v>
      </c>
      <c r="CQ113" s="99">
        <v>169.01941632293199</v>
      </c>
      <c r="CR113" s="99">
        <v>26705.086469173399</v>
      </c>
      <c r="CS113" s="99">
        <v>244861.41386032099</v>
      </c>
      <c r="CT113" s="99">
        <v>43130.431874752001</v>
      </c>
      <c r="CU113" s="98">
        <v>4049.0554617859998</v>
      </c>
      <c r="CV113" s="98">
        <v>1826.2475223680001</v>
      </c>
      <c r="CW113" s="98">
        <v>818266.10805797623</v>
      </c>
      <c r="CX113" s="98">
        <v>6785684.6664543208</v>
      </c>
    </row>
    <row r="114" spans="1:102" x14ac:dyDescent="0.2">
      <c r="A114" s="98" t="s">
        <v>52</v>
      </c>
      <c r="B114" s="100">
        <v>42795</v>
      </c>
      <c r="C114" s="99">
        <v>0</v>
      </c>
      <c r="D114" s="99">
        <v>3783.9921781122698</v>
      </c>
      <c r="E114" s="99">
        <v>3918.9680168330701</v>
      </c>
      <c r="F114" s="99">
        <v>76.715082970447796</v>
      </c>
      <c r="G114" s="99">
        <v>183.04975727759299</v>
      </c>
      <c r="H114" s="99">
        <v>0</v>
      </c>
      <c r="I114" s="99">
        <v>0</v>
      </c>
      <c r="J114" s="99">
        <v>0</v>
      </c>
      <c r="K114" s="99">
        <v>0</v>
      </c>
      <c r="L114" s="99">
        <v>184.68537832423999</v>
      </c>
      <c r="M114" s="99">
        <v>139.43104177340899</v>
      </c>
      <c r="N114" s="99">
        <v>2065.84909272194</v>
      </c>
      <c r="O114" s="99">
        <v>0</v>
      </c>
      <c r="P114" s="99">
        <v>3634.76542448998</v>
      </c>
      <c r="Q114" s="99">
        <v>1655.2307392656801</v>
      </c>
      <c r="R114" s="99">
        <v>0</v>
      </c>
      <c r="S114" s="99">
        <v>17.7965272855945</v>
      </c>
      <c r="T114" s="99">
        <v>0</v>
      </c>
      <c r="U114" s="99">
        <v>1704.72476106882</v>
      </c>
      <c r="V114" s="99">
        <v>0</v>
      </c>
      <c r="W114" s="99">
        <v>380536.67546081502</v>
      </c>
      <c r="X114" s="99">
        <v>395506.92664718599</v>
      </c>
      <c r="Y114" s="99">
        <v>2441.8200895786299</v>
      </c>
      <c r="Z114" s="99">
        <v>28731.401325464201</v>
      </c>
      <c r="AA114" s="99">
        <v>0</v>
      </c>
      <c r="AB114" s="99">
        <v>0</v>
      </c>
      <c r="AC114" s="99">
        <v>0</v>
      </c>
      <c r="AD114" s="99">
        <v>0</v>
      </c>
      <c r="AE114" s="99">
        <v>1612.34328460693</v>
      </c>
      <c r="AF114" s="99">
        <v>14358.818568468099</v>
      </c>
      <c r="AG114" s="99">
        <v>151652.99177932701</v>
      </c>
      <c r="AH114" s="99">
        <v>0</v>
      </c>
      <c r="AI114" s="99">
        <v>350146.80055999802</v>
      </c>
      <c r="AJ114" s="99">
        <v>242141.07864952099</v>
      </c>
      <c r="AK114" s="99">
        <v>0</v>
      </c>
      <c r="AL114" s="99">
        <v>2057.2676080167298</v>
      </c>
      <c r="AM114" s="99">
        <v>0</v>
      </c>
      <c r="AN114" s="99">
        <v>611267.91213226295</v>
      </c>
      <c r="AO114" s="99">
        <v>0</v>
      </c>
      <c r="AP114" s="99">
        <v>3253676.9222717299</v>
      </c>
      <c r="AQ114" s="99">
        <v>3200161.1242980999</v>
      </c>
      <c r="AR114" s="99">
        <v>23288.889929294601</v>
      </c>
      <c r="AS114" s="99">
        <v>271270.803775787</v>
      </c>
      <c r="AT114" s="99">
        <v>0</v>
      </c>
      <c r="AU114" s="99">
        <v>0</v>
      </c>
      <c r="AV114" s="99">
        <v>0</v>
      </c>
      <c r="AW114" s="99">
        <v>0</v>
      </c>
      <c r="AX114" s="99">
        <v>12536.391106963199</v>
      </c>
      <c r="AY114" s="99">
        <v>120460.408815384</v>
      </c>
      <c r="AZ114" s="99">
        <v>1221808.5049743699</v>
      </c>
      <c r="BA114" s="99">
        <v>0</v>
      </c>
      <c r="BB114" s="99">
        <v>3040508.6365356399</v>
      </c>
      <c r="BC114" s="99">
        <v>1978854.68153381</v>
      </c>
      <c r="BD114" s="99">
        <v>0</v>
      </c>
      <c r="BE114" s="99">
        <v>24967.089802026701</v>
      </c>
      <c r="BF114" s="99">
        <v>0</v>
      </c>
      <c r="BG114" s="99">
        <v>2292737.7988281301</v>
      </c>
      <c r="BH114" s="99">
        <v>0</v>
      </c>
      <c r="BI114" s="99">
        <v>714897.78131103504</v>
      </c>
      <c r="BJ114" s="99">
        <v>2799911.68896484</v>
      </c>
      <c r="BK114" s="99">
        <v>6769.2339925169899</v>
      </c>
      <c r="BL114" s="99">
        <v>46791.643418788903</v>
      </c>
      <c r="BM114" s="99">
        <v>0</v>
      </c>
      <c r="BN114" s="99">
        <v>0</v>
      </c>
      <c r="BO114" s="99">
        <v>0</v>
      </c>
      <c r="BP114" s="99">
        <v>0</v>
      </c>
      <c r="BQ114" s="99">
        <v>0</v>
      </c>
      <c r="BR114" s="99">
        <v>34395.375330448202</v>
      </c>
      <c r="BS114" s="99">
        <v>1722638.1425628699</v>
      </c>
      <c r="BT114" s="99">
        <v>0</v>
      </c>
      <c r="BU114" s="99">
        <v>676767.85999298096</v>
      </c>
      <c r="BV114" s="99">
        <v>1110865.2967071501</v>
      </c>
      <c r="BW114" s="99">
        <v>0</v>
      </c>
      <c r="BX114" s="99">
        <v>3713.5999858677401</v>
      </c>
      <c r="BY114" s="99">
        <v>0</v>
      </c>
      <c r="BZ114" s="99">
        <v>0</v>
      </c>
      <c r="CA114" s="99">
        <v>7723.9881313443202</v>
      </c>
      <c r="CB114" s="99">
        <v>764898.49275970506</v>
      </c>
      <c r="CC114" s="99">
        <v>6579226.7338867197</v>
      </c>
      <c r="CD114" s="99">
        <v>3259538.4518127399</v>
      </c>
      <c r="CE114" s="99">
        <v>183.198297191411</v>
      </c>
      <c r="CF114" s="99">
        <v>28724.4130468369</v>
      </c>
      <c r="CG114" s="99">
        <v>271328.01557922398</v>
      </c>
      <c r="CH114" s="99">
        <v>46787.4570641518</v>
      </c>
      <c r="CI114" s="99">
        <v>7915.7082761526099</v>
      </c>
      <c r="CJ114" s="99">
        <v>793945.396095276</v>
      </c>
      <c r="CK114" s="99">
        <v>6842654.1385498</v>
      </c>
      <c r="CL114" s="99">
        <v>3410418.89593506</v>
      </c>
      <c r="CM114" s="166">
        <v>9582.0856106281299</v>
      </c>
      <c r="CN114" s="166">
        <v>1400336.06596375</v>
      </c>
      <c r="CO114" s="166">
        <v>9157207.70068359</v>
      </c>
      <c r="CP114" s="99">
        <v>3410418.89593506</v>
      </c>
      <c r="CQ114" s="99">
        <v>166.81466902419899</v>
      </c>
      <c r="CR114" s="99">
        <v>26417.728442907301</v>
      </c>
      <c r="CS114" s="99">
        <v>245225.23918151899</v>
      </c>
      <c r="CT114" s="99">
        <v>43213.482820987701</v>
      </c>
      <c r="CU114" s="98">
        <v>3894.9299882569999</v>
      </c>
      <c r="CV114" s="98">
        <v>1875.995445819</v>
      </c>
      <c r="CW114" s="98">
        <v>793622.90580654191</v>
      </c>
      <c r="CX114" s="98">
        <v>6850554.7494659433</v>
      </c>
    </row>
    <row r="115" spans="1:102" x14ac:dyDescent="0.2">
      <c r="A115" s="98" t="s">
        <v>52</v>
      </c>
      <c r="B115" s="100">
        <v>42887</v>
      </c>
      <c r="C115" s="99">
        <v>0</v>
      </c>
      <c r="D115" s="99">
        <v>3849.69595655799</v>
      </c>
      <c r="E115" s="99">
        <v>3822.3863393664401</v>
      </c>
      <c r="F115" s="99">
        <v>89.565556271933005</v>
      </c>
      <c r="G115" s="99">
        <v>179.02424203231899</v>
      </c>
      <c r="H115" s="99">
        <v>0</v>
      </c>
      <c r="I115" s="99">
        <v>0</v>
      </c>
      <c r="J115" s="99">
        <v>0</v>
      </c>
      <c r="K115" s="99">
        <v>0</v>
      </c>
      <c r="L115" s="99">
        <v>210.802623767406</v>
      </c>
      <c r="M115" s="99">
        <v>133.64897660352301</v>
      </c>
      <c r="N115" s="99">
        <v>1996.2822382599099</v>
      </c>
      <c r="O115" s="99">
        <v>0</v>
      </c>
      <c r="P115" s="99">
        <v>3726.8312919139898</v>
      </c>
      <c r="Q115" s="99">
        <v>1635.7747908681599</v>
      </c>
      <c r="R115" s="99">
        <v>0</v>
      </c>
      <c r="S115" s="99">
        <v>15.7599267897895</v>
      </c>
      <c r="T115" s="99">
        <v>0</v>
      </c>
      <c r="U115" s="99">
        <v>1659.49701918662</v>
      </c>
      <c r="V115" s="99">
        <v>0</v>
      </c>
      <c r="W115" s="99">
        <v>379341.15654754598</v>
      </c>
      <c r="X115" s="99">
        <v>381613.98384857201</v>
      </c>
      <c r="Y115" s="99">
        <v>2427.54641920328</v>
      </c>
      <c r="Z115" s="99">
        <v>27440.0450952053</v>
      </c>
      <c r="AA115" s="99">
        <v>0</v>
      </c>
      <c r="AB115" s="99">
        <v>0</v>
      </c>
      <c r="AC115" s="99">
        <v>0</v>
      </c>
      <c r="AD115" s="99">
        <v>0</v>
      </c>
      <c r="AE115" s="99">
        <v>858.25421147048496</v>
      </c>
      <c r="AF115" s="99">
        <v>13485.795310735701</v>
      </c>
      <c r="AG115" s="99">
        <v>146374.52795982399</v>
      </c>
      <c r="AH115" s="99">
        <v>0</v>
      </c>
      <c r="AI115" s="99">
        <v>359580.60131454503</v>
      </c>
      <c r="AJ115" s="99">
        <v>236318.56285476699</v>
      </c>
      <c r="AK115" s="99">
        <v>0</v>
      </c>
      <c r="AL115" s="99">
        <v>1684.8447387963499</v>
      </c>
      <c r="AM115" s="99">
        <v>0</v>
      </c>
      <c r="AN115" s="99">
        <v>592385.73392486596</v>
      </c>
      <c r="AO115" s="99">
        <v>0</v>
      </c>
      <c r="AP115" s="99">
        <v>3102353.4320678702</v>
      </c>
      <c r="AQ115" s="99">
        <v>3101288.1992797898</v>
      </c>
      <c r="AR115" s="99">
        <v>17102.219950676001</v>
      </c>
      <c r="AS115" s="99">
        <v>259198.906524658</v>
      </c>
      <c r="AT115" s="99">
        <v>0</v>
      </c>
      <c r="AU115" s="99">
        <v>0</v>
      </c>
      <c r="AV115" s="99">
        <v>0</v>
      </c>
      <c r="AW115" s="99">
        <v>0</v>
      </c>
      <c r="AX115" s="99">
        <v>6783.1392840743101</v>
      </c>
      <c r="AY115" s="99">
        <v>114207.014945984</v>
      </c>
      <c r="AZ115" s="99">
        <v>1183385.9560241699</v>
      </c>
      <c r="BA115" s="99">
        <v>0</v>
      </c>
      <c r="BB115" s="99">
        <v>3136336.8541870099</v>
      </c>
      <c r="BC115" s="99">
        <v>1932311.92672729</v>
      </c>
      <c r="BD115" s="99">
        <v>0</v>
      </c>
      <c r="BE115" s="99">
        <v>20518.711602449399</v>
      </c>
      <c r="BF115" s="99">
        <v>0</v>
      </c>
      <c r="BG115" s="99">
        <v>2267050.7061767601</v>
      </c>
      <c r="BH115" s="99">
        <v>0</v>
      </c>
      <c r="BI115" s="99">
        <v>705967.88283538795</v>
      </c>
      <c r="BJ115" s="99">
        <v>2713580.6150817899</v>
      </c>
      <c r="BK115" s="99">
        <v>6506.9053019285202</v>
      </c>
      <c r="BL115" s="99">
        <v>44739.287677288099</v>
      </c>
      <c r="BM115" s="99">
        <v>0</v>
      </c>
      <c r="BN115" s="99">
        <v>0</v>
      </c>
      <c r="BO115" s="99">
        <v>0</v>
      </c>
      <c r="BP115" s="99">
        <v>0</v>
      </c>
      <c r="BQ115" s="99">
        <v>0</v>
      </c>
      <c r="BR115" s="99">
        <v>32609.702556133299</v>
      </c>
      <c r="BS115" s="99">
        <v>1642737.77284241</v>
      </c>
      <c r="BT115" s="99">
        <v>0</v>
      </c>
      <c r="BU115" s="99">
        <v>673354.18999481201</v>
      </c>
      <c r="BV115" s="99">
        <v>1074394.3420257601</v>
      </c>
      <c r="BW115" s="99">
        <v>0</v>
      </c>
      <c r="BX115" s="99">
        <v>3201.21998786926</v>
      </c>
      <c r="BY115" s="99">
        <v>0</v>
      </c>
      <c r="BZ115" s="99">
        <v>0</v>
      </c>
      <c r="CA115" s="99">
        <v>7676.5508176684398</v>
      </c>
      <c r="CB115" s="99">
        <v>745021.93052673305</v>
      </c>
      <c r="CC115" s="99">
        <v>6372774.5775756799</v>
      </c>
      <c r="CD115" s="99">
        <v>3454834.4753112802</v>
      </c>
      <c r="CE115" s="99">
        <v>179.623772516847</v>
      </c>
      <c r="CF115" s="99">
        <v>27376.799087047599</v>
      </c>
      <c r="CG115" s="99">
        <v>259237.094221115</v>
      </c>
      <c r="CH115" s="99">
        <v>44738.766036510497</v>
      </c>
      <c r="CI115" s="99">
        <v>7860.7631776928902</v>
      </c>
      <c r="CJ115" s="99">
        <v>772271.43297576904</v>
      </c>
      <c r="CK115" s="99">
        <v>6635437.0467529297</v>
      </c>
      <c r="CL115" s="99">
        <v>3439489.4745483398</v>
      </c>
      <c r="CM115" s="166">
        <v>9500.4709386825598</v>
      </c>
      <c r="CN115" s="166">
        <v>1362551.1517791699</v>
      </c>
      <c r="CO115" s="166">
        <v>8865762.6890869103</v>
      </c>
      <c r="CP115" s="99">
        <v>3439489.4745483398</v>
      </c>
      <c r="CQ115" s="99">
        <v>163.82414638064799</v>
      </c>
      <c r="CR115" s="99">
        <v>25722.546940565098</v>
      </c>
      <c r="CS115" s="99">
        <v>238201.60313415501</v>
      </c>
      <c r="CT115" s="99">
        <v>41317.741882324197</v>
      </c>
      <c r="CU115" s="98">
        <v>3800.2659830429998</v>
      </c>
      <c r="CV115" s="98">
        <v>1841.6489674019999</v>
      </c>
      <c r="CW115" s="98">
        <v>772398.72961378063</v>
      </c>
      <c r="CX115" s="98">
        <v>6632011.671796795</v>
      </c>
    </row>
    <row r="116" spans="1:102" x14ac:dyDescent="0.2">
      <c r="A116" s="98" t="s">
        <v>52</v>
      </c>
      <c r="B116" s="100">
        <v>42979</v>
      </c>
      <c r="C116" s="99">
        <v>0</v>
      </c>
      <c r="D116" s="99">
        <v>3865.6506826877599</v>
      </c>
      <c r="E116" s="99">
        <v>3895.0434705913099</v>
      </c>
      <c r="F116" s="99">
        <v>101.834211010486</v>
      </c>
      <c r="G116" s="99">
        <v>168.82761356234599</v>
      </c>
      <c r="H116" s="99">
        <v>0</v>
      </c>
      <c r="I116" s="99">
        <v>0</v>
      </c>
      <c r="J116" s="99">
        <v>0</v>
      </c>
      <c r="K116" s="99">
        <v>0</v>
      </c>
      <c r="L116" s="99">
        <v>230.94832464121299</v>
      </c>
      <c r="M116" s="99">
        <v>131.65301984734799</v>
      </c>
      <c r="N116" s="99">
        <v>2038.08599875867</v>
      </c>
      <c r="O116" s="99">
        <v>0</v>
      </c>
      <c r="P116" s="99">
        <v>3739.74216920137</v>
      </c>
      <c r="Q116" s="99">
        <v>1606.1935504227899</v>
      </c>
      <c r="R116" s="99">
        <v>0</v>
      </c>
      <c r="S116" s="99">
        <v>10.0890917471843</v>
      </c>
      <c r="T116" s="99">
        <v>0</v>
      </c>
      <c r="U116" s="99">
        <v>1608.46527542174</v>
      </c>
      <c r="V116" s="99">
        <v>0</v>
      </c>
      <c r="W116" s="99">
        <v>370908.62355804403</v>
      </c>
      <c r="X116" s="99">
        <v>362132.39163589501</v>
      </c>
      <c r="Y116" s="99">
        <v>3150.16343864799</v>
      </c>
      <c r="Z116" s="99">
        <v>25360.152689218499</v>
      </c>
      <c r="AA116" s="99">
        <v>0</v>
      </c>
      <c r="AB116" s="99">
        <v>0</v>
      </c>
      <c r="AC116" s="99">
        <v>0</v>
      </c>
      <c r="AD116" s="99">
        <v>0</v>
      </c>
      <c r="AE116" s="99">
        <v>1271.87634523213</v>
      </c>
      <c r="AF116" s="99">
        <v>12610.121539712</v>
      </c>
      <c r="AG116" s="99">
        <v>137778.83217811599</v>
      </c>
      <c r="AH116" s="99">
        <v>0</v>
      </c>
      <c r="AI116" s="99">
        <v>370999.19178008998</v>
      </c>
      <c r="AJ116" s="99">
        <v>225895.68902206401</v>
      </c>
      <c r="AK116" s="99">
        <v>0</v>
      </c>
      <c r="AL116" s="99">
        <v>1019.60691895336</v>
      </c>
      <c r="AM116" s="99">
        <v>0</v>
      </c>
      <c r="AN116" s="99">
        <v>573366.17507171596</v>
      </c>
      <c r="AO116" s="99">
        <v>0</v>
      </c>
      <c r="AP116" s="99">
        <v>3299156.9956359901</v>
      </c>
      <c r="AQ116" s="99">
        <v>2941517.3607177702</v>
      </c>
      <c r="AR116" s="99">
        <v>28570.204570531801</v>
      </c>
      <c r="AS116" s="99">
        <v>240942.00718689</v>
      </c>
      <c r="AT116" s="99">
        <v>0</v>
      </c>
      <c r="AU116" s="99">
        <v>0</v>
      </c>
      <c r="AV116" s="99">
        <v>0</v>
      </c>
      <c r="AW116" s="99">
        <v>0</v>
      </c>
      <c r="AX116" s="99">
        <v>10331.8430427313</v>
      </c>
      <c r="AY116" s="99">
        <v>105793.101093292</v>
      </c>
      <c r="AZ116" s="99">
        <v>1115750.4089202899</v>
      </c>
      <c r="BA116" s="99">
        <v>0</v>
      </c>
      <c r="BB116" s="99">
        <v>3251152.5903625502</v>
      </c>
      <c r="BC116" s="99">
        <v>1847881.74963379</v>
      </c>
      <c r="BD116" s="99">
        <v>0</v>
      </c>
      <c r="BE116" s="99">
        <v>14031.821914911299</v>
      </c>
      <c r="BF116" s="99">
        <v>0</v>
      </c>
      <c r="BG116" s="99">
        <v>2234603.7328796401</v>
      </c>
      <c r="BH116" s="99">
        <v>0</v>
      </c>
      <c r="BI116" s="99">
        <v>689865.67736053502</v>
      </c>
      <c r="BJ116" s="99">
        <v>2927409.1806030301</v>
      </c>
      <c r="BK116" s="99">
        <v>8373.5647697448694</v>
      </c>
      <c r="BL116" s="99">
        <v>39624.892678260803</v>
      </c>
      <c r="BM116" s="99">
        <v>0</v>
      </c>
      <c r="BN116" s="99">
        <v>0</v>
      </c>
      <c r="BO116" s="99">
        <v>0</v>
      </c>
      <c r="BP116" s="99">
        <v>0</v>
      </c>
      <c r="BQ116" s="99">
        <v>0</v>
      </c>
      <c r="BR116" s="99">
        <v>30700.175253629699</v>
      </c>
      <c r="BS116" s="99">
        <v>1871451.7742004399</v>
      </c>
      <c r="BT116" s="99">
        <v>0</v>
      </c>
      <c r="BU116" s="99">
        <v>602474.87999725295</v>
      </c>
      <c r="BV116" s="99">
        <v>1124692.7341003399</v>
      </c>
      <c r="BW116" s="99">
        <v>0</v>
      </c>
      <c r="BX116" s="99">
        <v>1522.4899944663</v>
      </c>
      <c r="BY116" s="99">
        <v>0</v>
      </c>
      <c r="BZ116" s="99">
        <v>0</v>
      </c>
      <c r="CA116" s="99">
        <v>7721.3584870100003</v>
      </c>
      <c r="CB116" s="99">
        <v>738062.72465515102</v>
      </c>
      <c r="CC116" s="99">
        <v>6153237.77307129</v>
      </c>
      <c r="CD116" s="99">
        <v>3541885.8462219201</v>
      </c>
      <c r="CE116" s="99">
        <v>169.25183601677401</v>
      </c>
      <c r="CF116" s="99">
        <v>25422.236303090998</v>
      </c>
      <c r="CG116" s="99">
        <v>241106.924674988</v>
      </c>
      <c r="CH116" s="99">
        <v>39626.818667411797</v>
      </c>
      <c r="CI116" s="99">
        <v>7889.39792191982</v>
      </c>
      <c r="CJ116" s="99">
        <v>763173.43254852295</v>
      </c>
      <c r="CK116" s="99">
        <v>6396801.7091674795</v>
      </c>
      <c r="CL116" s="99">
        <v>3747364.5567321801</v>
      </c>
      <c r="CM116" s="166">
        <v>9481.2550127506292</v>
      </c>
      <c r="CN116" s="166">
        <v>1334940.22384644</v>
      </c>
      <c r="CO116" s="166">
        <v>8626405.6988525409</v>
      </c>
      <c r="CP116" s="99">
        <v>3747364.5567321801</v>
      </c>
      <c r="CQ116" s="99">
        <v>158.492774505168</v>
      </c>
      <c r="CR116" s="99">
        <v>24278.9880475998</v>
      </c>
      <c r="CS116" s="99">
        <v>226282.92744445801</v>
      </c>
      <c r="CT116" s="99">
        <v>37946.186987876899</v>
      </c>
      <c r="CU116" s="98">
        <v>3888.2361167129998</v>
      </c>
      <c r="CV116" s="98">
        <v>1772.117150969</v>
      </c>
      <c r="CW116" s="98">
        <v>763484.96095824207</v>
      </c>
      <c r="CX116" s="98">
        <v>6394344.6977462778</v>
      </c>
    </row>
    <row r="117" spans="1:102" x14ac:dyDescent="0.2">
      <c r="A117" s="98" t="s">
        <v>52</v>
      </c>
      <c r="B117" s="100">
        <v>43070</v>
      </c>
      <c r="C117" s="99">
        <v>0</v>
      </c>
      <c r="D117" s="99">
        <v>3930.42546671629</v>
      </c>
      <c r="E117" s="99">
        <v>2952.2114570736899</v>
      </c>
      <c r="F117" s="99">
        <v>112.64464989118299</v>
      </c>
      <c r="G117" s="99">
        <v>168.35970655083699</v>
      </c>
      <c r="H117" s="99">
        <v>0</v>
      </c>
      <c r="I117" s="99">
        <v>0</v>
      </c>
      <c r="J117" s="99">
        <v>0</v>
      </c>
      <c r="K117" s="99">
        <v>0</v>
      </c>
      <c r="L117" s="99">
        <v>21.148277322528902</v>
      </c>
      <c r="M117" s="99">
        <v>139.700684977695</v>
      </c>
      <c r="N117" s="99">
        <v>1450.56639409065</v>
      </c>
      <c r="O117" s="99">
        <v>0</v>
      </c>
      <c r="P117" s="99">
        <v>3847.9794118702398</v>
      </c>
      <c r="Q117" s="99">
        <v>1477.2301992327</v>
      </c>
      <c r="R117" s="99">
        <v>0</v>
      </c>
      <c r="S117" s="99">
        <v>9.1662741545587796</v>
      </c>
      <c r="T117" s="99">
        <v>0</v>
      </c>
      <c r="U117" s="99">
        <v>1602.95947813988</v>
      </c>
      <c r="V117" s="99">
        <v>0</v>
      </c>
      <c r="W117" s="99">
        <v>380351.34311294602</v>
      </c>
      <c r="X117" s="99">
        <v>351894.65212249802</v>
      </c>
      <c r="Y117" s="99">
        <v>5232.0916584134102</v>
      </c>
      <c r="Z117" s="99">
        <v>26380.298847436901</v>
      </c>
      <c r="AA117" s="99">
        <v>0</v>
      </c>
      <c r="AB117" s="99">
        <v>0</v>
      </c>
      <c r="AC117" s="99">
        <v>0</v>
      </c>
      <c r="AD117" s="99">
        <v>0</v>
      </c>
      <c r="AE117" s="99">
        <v>2082.95474424958</v>
      </c>
      <c r="AF117" s="99">
        <v>13860.7330178022</v>
      </c>
      <c r="AG117" s="99">
        <v>131969.019842148</v>
      </c>
      <c r="AH117" s="99">
        <v>0</v>
      </c>
      <c r="AI117" s="99">
        <v>368293.67971801799</v>
      </c>
      <c r="AJ117" s="99">
        <v>220999.49852371201</v>
      </c>
      <c r="AK117" s="99">
        <v>0</v>
      </c>
      <c r="AL117" s="99">
        <v>1043.0533987730701</v>
      </c>
      <c r="AM117" s="99">
        <v>0</v>
      </c>
      <c r="AN117" s="99">
        <v>570335.24282836902</v>
      </c>
      <c r="AO117" s="99">
        <v>0</v>
      </c>
      <c r="AP117" s="99">
        <v>3081751.2481384301</v>
      </c>
      <c r="AQ117" s="99">
        <v>2887241.1910095201</v>
      </c>
      <c r="AR117" s="99">
        <v>44423.710044384003</v>
      </c>
      <c r="AS117" s="99">
        <v>247257.67493629499</v>
      </c>
      <c r="AT117" s="99">
        <v>0</v>
      </c>
      <c r="AU117" s="99">
        <v>0</v>
      </c>
      <c r="AV117" s="99">
        <v>0</v>
      </c>
      <c r="AW117" s="99">
        <v>0</v>
      </c>
      <c r="AX117" s="99">
        <v>17292.727574348501</v>
      </c>
      <c r="AY117" s="99">
        <v>118701.419848442</v>
      </c>
      <c r="AZ117" s="99">
        <v>1079139.30953979</v>
      </c>
      <c r="BA117" s="99">
        <v>0</v>
      </c>
      <c r="BB117" s="99">
        <v>3213194.1707458501</v>
      </c>
      <c r="BC117" s="99">
        <v>1812953.4716033901</v>
      </c>
      <c r="BD117" s="99">
        <v>0</v>
      </c>
      <c r="BE117" s="99">
        <v>8914.6285917758905</v>
      </c>
      <c r="BF117" s="99">
        <v>0</v>
      </c>
      <c r="BG117" s="99">
        <v>2220200.5528259301</v>
      </c>
      <c r="BH117" s="99">
        <v>0</v>
      </c>
      <c r="BI117" s="99">
        <v>719764.75625610398</v>
      </c>
      <c r="BJ117" s="99">
        <v>1121245.49940491</v>
      </c>
      <c r="BK117" s="99">
        <v>13235.897670984299</v>
      </c>
      <c r="BL117" s="99">
        <v>41422.664779186198</v>
      </c>
      <c r="BM117" s="99">
        <v>0</v>
      </c>
      <c r="BN117" s="99">
        <v>0</v>
      </c>
      <c r="BO117" s="99">
        <v>0</v>
      </c>
      <c r="BP117" s="99">
        <v>0</v>
      </c>
      <c r="BQ117" s="99">
        <v>0</v>
      </c>
      <c r="BR117" s="99">
        <v>34078.597604751601</v>
      </c>
      <c r="BS117" s="99">
        <v>373368.43014144897</v>
      </c>
      <c r="BT117" s="99">
        <v>0</v>
      </c>
      <c r="BU117" s="99">
        <v>681970.27999877895</v>
      </c>
      <c r="BV117" s="99">
        <v>762965.48478698696</v>
      </c>
      <c r="BW117" s="99">
        <v>0</v>
      </c>
      <c r="BX117" s="99">
        <v>1755.34999442101</v>
      </c>
      <c r="BY117" s="99">
        <v>0</v>
      </c>
      <c r="BZ117" s="99">
        <v>0</v>
      </c>
      <c r="CA117" s="99">
        <v>6904.4017623662903</v>
      </c>
      <c r="CB117" s="99">
        <v>725828.40812683105</v>
      </c>
      <c r="CC117" s="99">
        <v>6218862.6906127902</v>
      </c>
      <c r="CD117" s="99">
        <v>2091234.8558807401</v>
      </c>
      <c r="CE117" s="99">
        <v>167.124765248969</v>
      </c>
      <c r="CF117" s="99">
        <v>26402.925347566601</v>
      </c>
      <c r="CG117" s="99">
        <v>247035.56186866801</v>
      </c>
      <c r="CH117" s="99">
        <v>41425.6330132484</v>
      </c>
      <c r="CI117" s="99">
        <v>7058.2160842418698</v>
      </c>
      <c r="CJ117" s="99">
        <v>751750.88076019299</v>
      </c>
      <c r="CK117" s="99">
        <v>6468575.2831420898</v>
      </c>
      <c r="CL117" s="99">
        <v>1970264.46203613</v>
      </c>
      <c r="CM117" s="166">
        <v>8697.7814950942993</v>
      </c>
      <c r="CN117" s="166">
        <v>1326534.0321044901</v>
      </c>
      <c r="CO117" s="166">
        <v>8715327.7071533203</v>
      </c>
      <c r="CP117" s="99">
        <v>1970264.46203613</v>
      </c>
      <c r="CQ117" s="99">
        <v>159.40340050496201</v>
      </c>
      <c r="CR117" s="99">
        <v>25264.394076347398</v>
      </c>
      <c r="CS117" s="99">
        <v>237198.15405654901</v>
      </c>
      <c r="CT117" s="99">
        <v>39498.917581558198</v>
      </c>
      <c r="CU117" s="98">
        <v>3020.6994758649998</v>
      </c>
      <c r="CV117" s="98">
        <v>1754.28079379</v>
      </c>
      <c r="CW117" s="98">
        <v>752231.33347439766</v>
      </c>
      <c r="CX117" s="98">
        <v>6465898.2524814578</v>
      </c>
    </row>
    <row r="118" spans="1:102" x14ac:dyDescent="0.2">
      <c r="A118" s="98" t="s">
        <v>52</v>
      </c>
      <c r="B118" s="100">
        <v>43160</v>
      </c>
      <c r="C118" s="99">
        <v>0</v>
      </c>
      <c r="D118" s="99">
        <v>3963.10691696405</v>
      </c>
      <c r="E118" s="99">
        <v>3837.4854425489898</v>
      </c>
      <c r="F118" s="99">
        <v>113.655423369259</v>
      </c>
      <c r="G118" s="99">
        <v>184.86045803315901</v>
      </c>
      <c r="H118" s="99">
        <v>0</v>
      </c>
      <c r="I118" s="99">
        <v>0</v>
      </c>
      <c r="J118" s="99">
        <v>0</v>
      </c>
      <c r="K118" s="99">
        <v>0</v>
      </c>
      <c r="L118" s="99">
        <v>257.32969530671801</v>
      </c>
      <c r="M118" s="99">
        <v>142.06930870749099</v>
      </c>
      <c r="N118" s="99">
        <v>2009.03042674065</v>
      </c>
      <c r="O118" s="99">
        <v>0</v>
      </c>
      <c r="P118" s="99">
        <v>3810.5442613661298</v>
      </c>
      <c r="Q118" s="99">
        <v>1569.15448087454</v>
      </c>
      <c r="R118" s="99">
        <v>0</v>
      </c>
      <c r="S118" s="99">
        <v>13.953693761606701</v>
      </c>
      <c r="T118" s="99">
        <v>0</v>
      </c>
      <c r="U118" s="99">
        <v>1599.83202715218</v>
      </c>
      <c r="V118" s="99">
        <v>0</v>
      </c>
      <c r="W118" s="99">
        <v>391579.99904632597</v>
      </c>
      <c r="X118" s="99">
        <v>341915.552867889</v>
      </c>
      <c r="Y118" s="99">
        <v>2203.9752174615901</v>
      </c>
      <c r="Z118" s="99">
        <v>27469.220652103399</v>
      </c>
      <c r="AA118" s="99">
        <v>0</v>
      </c>
      <c r="AB118" s="99">
        <v>0</v>
      </c>
      <c r="AC118" s="99">
        <v>0</v>
      </c>
      <c r="AD118" s="99">
        <v>0</v>
      </c>
      <c r="AE118" s="99">
        <v>1847.45589800179</v>
      </c>
      <c r="AF118" s="99">
        <v>14019.9378831387</v>
      </c>
      <c r="AG118" s="99">
        <v>127537.700640678</v>
      </c>
      <c r="AH118" s="99">
        <v>0</v>
      </c>
      <c r="AI118" s="99">
        <v>361304.31905365002</v>
      </c>
      <c r="AJ118" s="99">
        <v>211740.46973037699</v>
      </c>
      <c r="AK118" s="99">
        <v>0</v>
      </c>
      <c r="AL118" s="99">
        <v>1335.1161596029999</v>
      </c>
      <c r="AM118" s="99">
        <v>0</v>
      </c>
      <c r="AN118" s="99">
        <v>571220.85465240502</v>
      </c>
      <c r="AO118" s="99">
        <v>0</v>
      </c>
      <c r="AP118" s="99">
        <v>3444966.22229004</v>
      </c>
      <c r="AQ118" s="99">
        <v>2792733.1951293899</v>
      </c>
      <c r="AR118" s="99">
        <v>19067.9995951653</v>
      </c>
      <c r="AS118" s="99">
        <v>262414.51881027198</v>
      </c>
      <c r="AT118" s="99">
        <v>0</v>
      </c>
      <c r="AU118" s="99">
        <v>0</v>
      </c>
      <c r="AV118" s="99">
        <v>0</v>
      </c>
      <c r="AW118" s="99">
        <v>0</v>
      </c>
      <c r="AX118" s="99">
        <v>14720.176114440001</v>
      </c>
      <c r="AY118" s="99">
        <v>120864.365602493</v>
      </c>
      <c r="AZ118" s="99">
        <v>1038663.48679352</v>
      </c>
      <c r="BA118" s="99">
        <v>0</v>
      </c>
      <c r="BB118" s="99">
        <v>3170899.4555358901</v>
      </c>
      <c r="BC118" s="99">
        <v>1752010.5970916699</v>
      </c>
      <c r="BD118" s="99">
        <v>0</v>
      </c>
      <c r="BE118" s="99">
        <v>12237.504124879801</v>
      </c>
      <c r="BF118" s="99">
        <v>0</v>
      </c>
      <c r="BG118" s="99">
        <v>2235138.37359619</v>
      </c>
      <c r="BH118" s="99">
        <v>0</v>
      </c>
      <c r="BI118" s="99">
        <v>735423.30804443394</v>
      </c>
      <c r="BJ118" s="99">
        <v>2288705.6809081999</v>
      </c>
      <c r="BK118" s="99">
        <v>6257.3854375481596</v>
      </c>
      <c r="BL118" s="99">
        <v>42400.510088920601</v>
      </c>
      <c r="BM118" s="99">
        <v>0</v>
      </c>
      <c r="BN118" s="99">
        <v>0</v>
      </c>
      <c r="BO118" s="99">
        <v>0</v>
      </c>
      <c r="BP118" s="99">
        <v>0</v>
      </c>
      <c r="BQ118" s="99">
        <v>0</v>
      </c>
      <c r="BR118" s="99">
        <v>34570.608684539802</v>
      </c>
      <c r="BS118" s="99">
        <v>1321624.9869232201</v>
      </c>
      <c r="BT118" s="99">
        <v>0</v>
      </c>
      <c r="BU118" s="99">
        <v>692923.78819274902</v>
      </c>
      <c r="BV118" s="99">
        <v>1006416.78408051</v>
      </c>
      <c r="BW118" s="99">
        <v>0</v>
      </c>
      <c r="BX118" s="99">
        <v>2367.8250246644002</v>
      </c>
      <c r="BY118" s="99">
        <v>0</v>
      </c>
      <c r="BZ118" s="99">
        <v>0</v>
      </c>
      <c r="CA118" s="99">
        <v>7816.1051365733101</v>
      </c>
      <c r="CB118" s="99">
        <v>725515.357894897</v>
      </c>
      <c r="CC118" s="99">
        <v>6135570.8091430701</v>
      </c>
      <c r="CD118" s="99">
        <v>2707414.2557983398</v>
      </c>
      <c r="CE118" s="99">
        <v>184.98462728597201</v>
      </c>
      <c r="CF118" s="99">
        <v>27450.0366849899</v>
      </c>
      <c r="CG118" s="99">
        <v>262317.45389938401</v>
      </c>
      <c r="CH118" s="99">
        <v>42395.860138416298</v>
      </c>
      <c r="CI118" s="99">
        <v>8013.0387806296303</v>
      </c>
      <c r="CJ118" s="99">
        <v>753020.48416137695</v>
      </c>
      <c r="CK118" s="99">
        <v>6387128.70166016</v>
      </c>
      <c r="CL118" s="99">
        <v>2900141.1859130901</v>
      </c>
      <c r="CM118" s="166">
        <v>9556.0967906713504</v>
      </c>
      <c r="CN118" s="166">
        <v>1323378.79612732</v>
      </c>
      <c r="CO118" s="166">
        <v>8627436.6904296894</v>
      </c>
      <c r="CP118" s="99">
        <v>2900141.1859130901</v>
      </c>
      <c r="CQ118" s="99">
        <v>173.601173356175</v>
      </c>
      <c r="CR118" s="99">
        <v>26144.836542129498</v>
      </c>
      <c r="CS118" s="99">
        <v>251131.39756202701</v>
      </c>
      <c r="CT118" s="99">
        <v>40499.799436092399</v>
      </c>
      <c r="CU118" s="98">
        <v>3777.7083432210002</v>
      </c>
      <c r="CV118" s="98">
        <v>1765.672287783</v>
      </c>
      <c r="CW118" s="98">
        <v>752965.39457988692</v>
      </c>
      <c r="CX118" s="98">
        <v>6397888.2630424537</v>
      </c>
    </row>
    <row r="119" spans="1:102" x14ac:dyDescent="0.2">
      <c r="A119" s="98" t="s">
        <v>52</v>
      </c>
      <c r="B119" s="100">
        <v>43252</v>
      </c>
      <c r="C119" s="99">
        <v>0</v>
      </c>
      <c r="D119" s="99">
        <v>4043.4964097440202</v>
      </c>
      <c r="E119" s="99">
        <v>3707.64097687602</v>
      </c>
      <c r="F119" s="99">
        <v>104.756473345682</v>
      </c>
      <c r="G119" s="99">
        <v>191.96874383836999</v>
      </c>
      <c r="H119" s="99">
        <v>0</v>
      </c>
      <c r="I119" s="99">
        <v>0</v>
      </c>
      <c r="J119" s="99">
        <v>0</v>
      </c>
      <c r="K119" s="99">
        <v>0</v>
      </c>
      <c r="L119" s="99">
        <v>347.218440618366</v>
      </c>
      <c r="M119" s="99">
        <v>137.35966384038301</v>
      </c>
      <c r="N119" s="99">
        <v>1919.00369103253</v>
      </c>
      <c r="O119" s="99">
        <v>0</v>
      </c>
      <c r="P119" s="99">
        <v>3879.8589032888399</v>
      </c>
      <c r="Q119" s="99">
        <v>1502.7791774719999</v>
      </c>
      <c r="R119" s="99">
        <v>0</v>
      </c>
      <c r="S119" s="99">
        <v>10.9646893902682</v>
      </c>
      <c r="T119" s="99">
        <v>0</v>
      </c>
      <c r="U119" s="99">
        <v>1597.8287788182499</v>
      </c>
      <c r="V119" s="99">
        <v>0</v>
      </c>
      <c r="W119" s="99">
        <v>399243.596279144</v>
      </c>
      <c r="X119" s="99">
        <v>310098.184505463</v>
      </c>
      <c r="Y119" s="99">
        <v>3803.4971553683299</v>
      </c>
      <c r="Z119" s="99">
        <v>30174.026147365599</v>
      </c>
      <c r="AA119" s="99">
        <v>0</v>
      </c>
      <c r="AB119" s="99">
        <v>0</v>
      </c>
      <c r="AC119" s="99">
        <v>0</v>
      </c>
      <c r="AD119" s="99">
        <v>0</v>
      </c>
      <c r="AE119" s="99">
        <v>1353.0946162492</v>
      </c>
      <c r="AF119" s="99">
        <v>13865.7941854</v>
      </c>
      <c r="AG119" s="99">
        <v>117359.50575351701</v>
      </c>
      <c r="AH119" s="99">
        <v>0</v>
      </c>
      <c r="AI119" s="99">
        <v>373062.81785965001</v>
      </c>
      <c r="AJ119" s="99">
        <v>194823.76283073399</v>
      </c>
      <c r="AK119" s="99">
        <v>0</v>
      </c>
      <c r="AL119" s="99">
        <v>2085.9986988008</v>
      </c>
      <c r="AM119" s="99">
        <v>0</v>
      </c>
      <c r="AN119" s="99">
        <v>572897.16574859596</v>
      </c>
      <c r="AO119" s="99">
        <v>0</v>
      </c>
      <c r="AP119" s="99">
        <v>3291916.4842834501</v>
      </c>
      <c r="AQ119" s="99">
        <v>2561800.3003540002</v>
      </c>
      <c r="AR119" s="99">
        <v>27597.630312681202</v>
      </c>
      <c r="AS119" s="99">
        <v>288558.299480438</v>
      </c>
      <c r="AT119" s="99">
        <v>0</v>
      </c>
      <c r="AU119" s="99">
        <v>0</v>
      </c>
      <c r="AV119" s="99">
        <v>0</v>
      </c>
      <c r="AW119" s="99">
        <v>0</v>
      </c>
      <c r="AX119" s="99">
        <v>10815.1618691683</v>
      </c>
      <c r="AY119" s="99">
        <v>118496.227766037</v>
      </c>
      <c r="AZ119" s="99">
        <v>964957.579246521</v>
      </c>
      <c r="BA119" s="99">
        <v>0</v>
      </c>
      <c r="BB119" s="99">
        <v>3269773.8770141602</v>
      </c>
      <c r="BC119" s="99">
        <v>1617805.89962769</v>
      </c>
      <c r="BD119" s="99">
        <v>0</v>
      </c>
      <c r="BE119" s="99">
        <v>16711.551821708701</v>
      </c>
      <c r="BF119" s="99">
        <v>0</v>
      </c>
      <c r="BG119" s="99">
        <v>2260859.76489258</v>
      </c>
      <c r="BH119" s="99">
        <v>0</v>
      </c>
      <c r="BI119" s="99">
        <v>743569.19615173305</v>
      </c>
      <c r="BJ119" s="99">
        <v>2215816.55776978</v>
      </c>
      <c r="BK119" s="99">
        <v>11187.243326067901</v>
      </c>
      <c r="BL119" s="99">
        <v>47354.423359870903</v>
      </c>
      <c r="BM119" s="99">
        <v>0</v>
      </c>
      <c r="BN119" s="99">
        <v>0</v>
      </c>
      <c r="BO119" s="99">
        <v>0</v>
      </c>
      <c r="BP119" s="99">
        <v>0</v>
      </c>
      <c r="BQ119" s="99">
        <v>0</v>
      </c>
      <c r="BR119" s="99">
        <v>33516.609213352203</v>
      </c>
      <c r="BS119" s="99">
        <v>1253946.78919983</v>
      </c>
      <c r="BT119" s="99">
        <v>0</v>
      </c>
      <c r="BU119" s="99">
        <v>698970.07548522903</v>
      </c>
      <c r="BV119" s="99">
        <v>965855.08904266404</v>
      </c>
      <c r="BW119" s="99">
        <v>0</v>
      </c>
      <c r="BX119" s="99">
        <v>3697.5799737572702</v>
      </c>
      <c r="BY119" s="99">
        <v>0</v>
      </c>
      <c r="BZ119" s="99">
        <v>0</v>
      </c>
      <c r="CA119" s="99">
        <v>7763.0976321697199</v>
      </c>
      <c r="CB119" s="99">
        <v>700194.98677825904</v>
      </c>
      <c r="CC119" s="99">
        <v>6188887.4838256799</v>
      </c>
      <c r="CD119" s="99">
        <v>3010759.1295166002</v>
      </c>
      <c r="CE119" s="99">
        <v>192.706762442365</v>
      </c>
      <c r="CF119" s="99">
        <v>30090.389740943901</v>
      </c>
      <c r="CG119" s="99">
        <v>288744.131877899</v>
      </c>
      <c r="CH119" s="99">
        <v>47353.810587883003</v>
      </c>
      <c r="CI119" s="99">
        <v>7960.6165096759796</v>
      </c>
      <c r="CJ119" s="99">
        <v>730253.54730987502</v>
      </c>
      <c r="CK119" s="99">
        <v>6486977.43713379</v>
      </c>
      <c r="CL119" s="99">
        <v>2969353.2499694801</v>
      </c>
      <c r="CM119" s="166">
        <v>9526.1367192268408</v>
      </c>
      <c r="CN119" s="166">
        <v>1296291.4620819101</v>
      </c>
      <c r="CO119" s="166">
        <v>8726149.6807861291</v>
      </c>
      <c r="CP119" s="99">
        <v>2969353.2499694801</v>
      </c>
      <c r="CQ119" s="99">
        <v>181.59318602271401</v>
      </c>
      <c r="CR119" s="99">
        <v>28195.9809496403</v>
      </c>
      <c r="CS119" s="99">
        <v>272633.761249542</v>
      </c>
      <c r="CT119" s="99">
        <v>43584.848231315598</v>
      </c>
      <c r="CU119" s="98">
        <v>3680.9216243649998</v>
      </c>
      <c r="CV119" s="98">
        <v>1783.2395489830001</v>
      </c>
      <c r="CW119" s="98">
        <v>730285.37651920295</v>
      </c>
      <c r="CX119" s="98">
        <v>6477631.615703579</v>
      </c>
    </row>
    <row r="120" spans="1:102" x14ac:dyDescent="0.2">
      <c r="A120" s="98" t="s">
        <v>52</v>
      </c>
      <c r="B120" s="100">
        <v>43344</v>
      </c>
      <c r="C120" s="99">
        <v>0</v>
      </c>
      <c r="D120" s="99">
        <v>4181.2633559107799</v>
      </c>
      <c r="E120" s="99">
        <v>3740.0640266537698</v>
      </c>
      <c r="F120" s="99">
        <v>100.62382615078199</v>
      </c>
      <c r="G120" s="99">
        <v>195.071120940149</v>
      </c>
      <c r="H120" s="99">
        <v>0</v>
      </c>
      <c r="I120" s="99">
        <v>0</v>
      </c>
      <c r="J120" s="99">
        <v>0</v>
      </c>
      <c r="K120" s="99">
        <v>0</v>
      </c>
      <c r="L120" s="99">
        <v>416.70750596746802</v>
      </c>
      <c r="M120" s="99">
        <v>124.30381297692701</v>
      </c>
      <c r="N120" s="99">
        <v>1943.6844888031501</v>
      </c>
      <c r="O120" s="99">
        <v>0</v>
      </c>
      <c r="P120" s="99">
        <v>3965.15044057369</v>
      </c>
      <c r="Q120" s="99">
        <v>1466.7199712991701</v>
      </c>
      <c r="R120" s="99">
        <v>0</v>
      </c>
      <c r="S120" s="99">
        <v>9.5048244927311298</v>
      </c>
      <c r="T120" s="99">
        <v>0</v>
      </c>
      <c r="U120" s="99">
        <v>1608.3102387338899</v>
      </c>
      <c r="V120" s="99">
        <v>0</v>
      </c>
      <c r="W120" s="99">
        <v>409917.99708938599</v>
      </c>
      <c r="X120" s="99">
        <v>297737.67894363397</v>
      </c>
      <c r="Y120" s="99">
        <v>3688.78155142069</v>
      </c>
      <c r="Z120" s="99">
        <v>29629.079769611399</v>
      </c>
      <c r="AA120" s="99">
        <v>0</v>
      </c>
      <c r="AB120" s="99">
        <v>0</v>
      </c>
      <c r="AC120" s="99">
        <v>0</v>
      </c>
      <c r="AD120" s="99">
        <v>0</v>
      </c>
      <c r="AE120" s="99">
        <v>868.079370990396</v>
      </c>
      <c r="AF120" s="99">
        <v>13308.8354594707</v>
      </c>
      <c r="AG120" s="99">
        <v>109378.084760666</v>
      </c>
      <c r="AH120" s="99">
        <v>0</v>
      </c>
      <c r="AI120" s="99">
        <v>390729.65674209601</v>
      </c>
      <c r="AJ120" s="99">
        <v>190763.099256516</v>
      </c>
      <c r="AK120" s="99">
        <v>0</v>
      </c>
      <c r="AL120" s="99">
        <v>1231.5857220441101</v>
      </c>
      <c r="AM120" s="99">
        <v>0</v>
      </c>
      <c r="AN120" s="99">
        <v>575904.52046203602</v>
      </c>
      <c r="AO120" s="99">
        <v>0</v>
      </c>
      <c r="AP120" s="99">
        <v>3480154.7671814002</v>
      </c>
      <c r="AQ120" s="99">
        <v>2456281.3099060101</v>
      </c>
      <c r="AR120" s="99">
        <v>35510.881962776199</v>
      </c>
      <c r="AS120" s="99">
        <v>287705.18159484898</v>
      </c>
      <c r="AT120" s="99">
        <v>0</v>
      </c>
      <c r="AU120" s="99">
        <v>0</v>
      </c>
      <c r="AV120" s="99">
        <v>0</v>
      </c>
      <c r="AW120" s="99">
        <v>0</v>
      </c>
      <c r="AX120" s="99">
        <v>6957.7359403967903</v>
      </c>
      <c r="AY120" s="99">
        <v>113751.321026802</v>
      </c>
      <c r="AZ120" s="99">
        <v>900227.41339874303</v>
      </c>
      <c r="BA120" s="99">
        <v>0</v>
      </c>
      <c r="BB120" s="99">
        <v>3427541.8215331999</v>
      </c>
      <c r="BC120" s="99">
        <v>1582866.5217895501</v>
      </c>
      <c r="BD120" s="99">
        <v>0</v>
      </c>
      <c r="BE120" s="99">
        <v>9912.9588586091995</v>
      </c>
      <c r="BF120" s="99">
        <v>0</v>
      </c>
      <c r="BG120" s="99">
        <v>2282116.0687560998</v>
      </c>
      <c r="BH120" s="99">
        <v>0</v>
      </c>
      <c r="BI120" s="99">
        <v>764099.67659759498</v>
      </c>
      <c r="BJ120" s="99">
        <v>2379218.1649780301</v>
      </c>
      <c r="BK120" s="99">
        <v>10983.971661806099</v>
      </c>
      <c r="BL120" s="99">
        <v>45817.527892112703</v>
      </c>
      <c r="BM120" s="99">
        <v>0</v>
      </c>
      <c r="BN120" s="99">
        <v>0</v>
      </c>
      <c r="BO120" s="99">
        <v>0</v>
      </c>
      <c r="BP120" s="99">
        <v>0</v>
      </c>
      <c r="BQ120" s="99">
        <v>0</v>
      </c>
      <c r="BR120" s="99">
        <v>31650.501019477801</v>
      </c>
      <c r="BS120" s="99">
        <v>1450197.4756469701</v>
      </c>
      <c r="BT120" s="99">
        <v>0</v>
      </c>
      <c r="BU120" s="99">
        <v>645313.22755432106</v>
      </c>
      <c r="BV120" s="99">
        <v>1007282.97182465</v>
      </c>
      <c r="BW120" s="99">
        <v>0</v>
      </c>
      <c r="BX120" s="99">
        <v>1821.5544434189801</v>
      </c>
      <c r="BY120" s="99">
        <v>0</v>
      </c>
      <c r="BZ120" s="99">
        <v>0</v>
      </c>
      <c r="CA120" s="99">
        <v>7877.9435359239596</v>
      </c>
      <c r="CB120" s="99">
        <v>694245.95970153797</v>
      </c>
      <c r="CC120" s="99">
        <v>5995659.4638671903</v>
      </c>
      <c r="CD120" s="99">
        <v>3061207.4875183101</v>
      </c>
      <c r="CE120" s="99">
        <v>195.637212196365</v>
      </c>
      <c r="CF120" s="99">
        <v>29729.505595922499</v>
      </c>
      <c r="CG120" s="99">
        <v>287906.28986358602</v>
      </c>
      <c r="CH120" s="99">
        <v>45820.2157921791</v>
      </c>
      <c r="CI120" s="99">
        <v>8072.1916970014599</v>
      </c>
      <c r="CJ120" s="99">
        <v>723181.05901336705</v>
      </c>
      <c r="CK120" s="99">
        <v>6284942.0968017597</v>
      </c>
      <c r="CL120" s="99">
        <v>3286276.4279479999</v>
      </c>
      <c r="CM120" s="166">
        <v>9664.3909847736395</v>
      </c>
      <c r="CN120" s="166">
        <v>1292995.0679931601</v>
      </c>
      <c r="CO120" s="166">
        <v>8556473.1295165997</v>
      </c>
      <c r="CP120" s="99">
        <v>3286276.4279479999</v>
      </c>
      <c r="CQ120" s="99">
        <v>186.90013130567999</v>
      </c>
      <c r="CR120" s="99">
        <v>28259.157344818101</v>
      </c>
      <c r="CS120" s="99">
        <v>275908.48876571702</v>
      </c>
      <c r="CT120" s="99">
        <v>43524.360909461997</v>
      </c>
      <c r="CU120" s="98">
        <v>3732.6067857309999</v>
      </c>
      <c r="CV120" s="98">
        <v>1794.8901213639999</v>
      </c>
      <c r="CW120" s="98">
        <v>723975.46529746044</v>
      </c>
      <c r="CX120" s="98">
        <v>6283565.7537307767</v>
      </c>
    </row>
    <row r="121" spans="1:102" x14ac:dyDescent="0.2">
      <c r="A121" s="98" t="s">
        <v>52</v>
      </c>
      <c r="B121" s="100">
        <v>43435</v>
      </c>
      <c r="C121" s="99">
        <v>0</v>
      </c>
      <c r="D121" s="99">
        <v>4174.8236467242205</v>
      </c>
      <c r="E121" s="99">
        <v>3818.55625137687</v>
      </c>
      <c r="F121" s="99">
        <v>108.802533594891</v>
      </c>
      <c r="G121" s="99">
        <v>195.68416390568001</v>
      </c>
      <c r="H121" s="99">
        <v>0</v>
      </c>
      <c r="I121" s="99">
        <v>0</v>
      </c>
      <c r="J121" s="99">
        <v>0</v>
      </c>
      <c r="K121" s="99">
        <v>0</v>
      </c>
      <c r="L121" s="99">
        <v>0</v>
      </c>
      <c r="M121" s="99">
        <v>104.665419587865</v>
      </c>
      <c r="N121" s="99">
        <v>1969.12208615243</v>
      </c>
      <c r="O121" s="99">
        <v>0</v>
      </c>
      <c r="P121" s="99">
        <v>0</v>
      </c>
      <c r="Q121" s="99">
        <v>1324.7115540355401</v>
      </c>
      <c r="R121" s="99">
        <v>0</v>
      </c>
      <c r="S121" s="99">
        <v>0</v>
      </c>
      <c r="T121" s="99">
        <v>0</v>
      </c>
      <c r="U121" s="99">
        <v>1602.34967236221</v>
      </c>
      <c r="V121" s="99">
        <v>0</v>
      </c>
      <c r="W121" s="99">
        <v>406392.52428054798</v>
      </c>
      <c r="X121" s="99">
        <v>211317.30795669599</v>
      </c>
      <c r="Y121" s="99">
        <v>2344.8523861765898</v>
      </c>
      <c r="Z121" s="99">
        <v>28315.228616714499</v>
      </c>
      <c r="AA121" s="99">
        <v>0</v>
      </c>
      <c r="AB121" s="99">
        <v>0</v>
      </c>
      <c r="AC121" s="99">
        <v>0</v>
      </c>
      <c r="AD121" s="99">
        <v>0</v>
      </c>
      <c r="AE121" s="99">
        <v>0</v>
      </c>
      <c r="AF121" s="99">
        <v>11318.4782807827</v>
      </c>
      <c r="AG121" s="99">
        <v>81633.345344543501</v>
      </c>
      <c r="AH121" s="99">
        <v>0</v>
      </c>
      <c r="AI121" s="99">
        <v>0</v>
      </c>
      <c r="AJ121" s="99">
        <v>135305.79086112999</v>
      </c>
      <c r="AK121" s="99">
        <v>0</v>
      </c>
      <c r="AL121" s="99">
        <v>0</v>
      </c>
      <c r="AM121" s="99">
        <v>0</v>
      </c>
      <c r="AN121" s="99">
        <v>576211.27985382103</v>
      </c>
      <c r="AO121" s="99">
        <v>0</v>
      </c>
      <c r="AP121" s="99">
        <v>3946604.8951416002</v>
      </c>
      <c r="AQ121" s="99">
        <v>1761717.5456542999</v>
      </c>
      <c r="AR121" s="99">
        <v>19881.2326705456</v>
      </c>
      <c r="AS121" s="99">
        <v>275813.04607772798</v>
      </c>
      <c r="AT121" s="99">
        <v>0</v>
      </c>
      <c r="AU121" s="99">
        <v>0</v>
      </c>
      <c r="AV121" s="99">
        <v>0</v>
      </c>
      <c r="AW121" s="99">
        <v>0</v>
      </c>
      <c r="AX121" s="99">
        <v>0</v>
      </c>
      <c r="AY121" s="99">
        <v>95808.307694435105</v>
      </c>
      <c r="AZ121" s="99">
        <v>678593.46453857399</v>
      </c>
      <c r="BA121" s="99">
        <v>0</v>
      </c>
      <c r="BB121" s="99">
        <v>0</v>
      </c>
      <c r="BC121" s="99">
        <v>1133270.01916504</v>
      </c>
      <c r="BD121" s="99">
        <v>0</v>
      </c>
      <c r="BE121" s="99">
        <v>0</v>
      </c>
      <c r="BF121" s="99">
        <v>0</v>
      </c>
      <c r="BG121" s="99">
        <v>2310897.5286254901</v>
      </c>
      <c r="BH121" s="99">
        <v>0</v>
      </c>
      <c r="BI121" s="99">
        <v>767728.89326477097</v>
      </c>
      <c r="BJ121" s="99">
        <v>2526707.2797546401</v>
      </c>
      <c r="BK121" s="99">
        <v>7227.3374005556097</v>
      </c>
      <c r="BL121" s="99">
        <v>43887.071442604101</v>
      </c>
      <c r="BM121" s="99">
        <v>0</v>
      </c>
      <c r="BN121" s="99">
        <v>0</v>
      </c>
      <c r="BO121" s="99">
        <v>0</v>
      </c>
      <c r="BP121" s="99">
        <v>0</v>
      </c>
      <c r="BQ121" s="99">
        <v>0</v>
      </c>
      <c r="BR121" s="99">
        <v>27289.933815717701</v>
      </c>
      <c r="BS121" s="99">
        <v>1459375.2894134501</v>
      </c>
      <c r="BT121" s="99">
        <v>0</v>
      </c>
      <c r="BU121" s="99">
        <v>0</v>
      </c>
      <c r="BV121" s="99">
        <v>1017263.87120056</v>
      </c>
      <c r="BW121" s="99">
        <v>0</v>
      </c>
      <c r="BX121" s="99">
        <v>0</v>
      </c>
      <c r="BY121" s="99">
        <v>0</v>
      </c>
      <c r="BZ121" s="99">
        <v>0</v>
      </c>
      <c r="CA121" s="99">
        <v>8009.3940968513498</v>
      </c>
      <c r="CB121" s="99">
        <v>645366.78136444103</v>
      </c>
      <c r="CC121" s="99">
        <v>5442982.69104004</v>
      </c>
      <c r="CD121" s="99">
        <v>3825000.3722228999</v>
      </c>
      <c r="CE121" s="99">
        <v>194.11560807190801</v>
      </c>
      <c r="CF121" s="99">
        <v>28335.585512161299</v>
      </c>
      <c r="CG121" s="99">
        <v>275577.66870117199</v>
      </c>
      <c r="CH121" s="99">
        <v>43890.7771668434</v>
      </c>
      <c r="CI121" s="99">
        <v>8186.1290607452402</v>
      </c>
      <c r="CJ121" s="99">
        <v>673860.73151397705</v>
      </c>
      <c r="CK121" s="99">
        <v>5718977.0873413105</v>
      </c>
      <c r="CL121" s="99">
        <v>3496945.7885436998</v>
      </c>
      <c r="CM121" s="166">
        <v>9858.4221289157904</v>
      </c>
      <c r="CN121" s="166">
        <v>1255973.2049408001</v>
      </c>
      <c r="CO121" s="166">
        <v>8038023.0006103497</v>
      </c>
      <c r="CP121" s="99">
        <v>3496945.7885436998</v>
      </c>
      <c r="CQ121" s="99">
        <v>187.06556613929601</v>
      </c>
      <c r="CR121" s="99">
        <v>27458.1279613972</v>
      </c>
      <c r="CS121" s="99">
        <v>266910.77280044602</v>
      </c>
      <c r="CT121" s="99">
        <v>42623.679911136598</v>
      </c>
      <c r="CU121" s="98">
        <v>3946.4965289020001</v>
      </c>
      <c r="CV121" s="98">
        <v>1783.225397186</v>
      </c>
      <c r="CW121" s="98">
        <v>673702.36687660229</v>
      </c>
      <c r="CX121" s="98">
        <v>5718560.3597412119</v>
      </c>
    </row>
    <row r="122" spans="1:102" x14ac:dyDescent="0.2">
      <c r="A122" s="98" t="s">
        <v>53</v>
      </c>
      <c r="B122" s="100">
        <v>38047</v>
      </c>
      <c r="C122" s="99">
        <v>0</v>
      </c>
      <c r="D122" s="99">
        <v>1245.79567626119</v>
      </c>
      <c r="E122" s="99">
        <v>6028.3583926558504</v>
      </c>
      <c r="F122" s="99">
        <v>10.940333320992099</v>
      </c>
      <c r="G122" s="99">
        <v>0</v>
      </c>
      <c r="H122" s="99">
        <v>86.432529216632204</v>
      </c>
      <c r="I122" s="99">
        <v>0</v>
      </c>
      <c r="J122" s="99">
        <v>3.9376776039716801</v>
      </c>
      <c r="K122" s="99">
        <v>0</v>
      </c>
      <c r="L122" s="99">
        <v>901.39867150038503</v>
      </c>
      <c r="M122" s="99">
        <v>105.773077196442</v>
      </c>
      <c r="N122" s="99">
        <v>2700.74282607436</v>
      </c>
      <c r="O122" s="99">
        <v>0</v>
      </c>
      <c r="P122" s="99">
        <v>0</v>
      </c>
      <c r="Q122" s="99">
        <v>3344.4019393622898</v>
      </c>
      <c r="R122" s="99">
        <v>0</v>
      </c>
      <c r="S122" s="99">
        <v>0</v>
      </c>
      <c r="T122" s="99">
        <v>83.801954313181298</v>
      </c>
      <c r="U122" s="99">
        <v>540.90017469972395</v>
      </c>
      <c r="V122" s="99">
        <v>0</v>
      </c>
      <c r="W122" s="99">
        <v>125791.536002159</v>
      </c>
      <c r="X122" s="99">
        <v>1153001.2801208501</v>
      </c>
      <c r="Y122" s="99">
        <v>1638.15444619954</v>
      </c>
      <c r="Z122" s="99">
        <v>0</v>
      </c>
      <c r="AA122" s="99">
        <v>20250.768958330202</v>
      </c>
      <c r="AB122" s="99">
        <v>0</v>
      </c>
      <c r="AC122" s="99">
        <v>574.87184723466601</v>
      </c>
      <c r="AD122" s="99">
        <v>0</v>
      </c>
      <c r="AE122" s="99">
        <v>96208.486335754395</v>
      </c>
      <c r="AF122" s="99">
        <v>12630.4742524624</v>
      </c>
      <c r="AG122" s="99">
        <v>523919.46660995501</v>
      </c>
      <c r="AH122" s="99">
        <v>0</v>
      </c>
      <c r="AI122" s="99">
        <v>0</v>
      </c>
      <c r="AJ122" s="99">
        <v>635464.78072357201</v>
      </c>
      <c r="AK122" s="99">
        <v>0</v>
      </c>
      <c r="AL122" s="99">
        <v>0</v>
      </c>
      <c r="AM122" s="99">
        <v>20155.0950899124</v>
      </c>
      <c r="AN122" s="99">
        <v>230825.25891113299</v>
      </c>
      <c r="AO122" s="99">
        <v>0</v>
      </c>
      <c r="AP122" s="99">
        <v>802714.38479614304</v>
      </c>
      <c r="AQ122" s="99">
        <v>6978231.07067871</v>
      </c>
      <c r="AR122" s="99">
        <v>9684.1424448490106</v>
      </c>
      <c r="AS122" s="99">
        <v>0</v>
      </c>
      <c r="AT122" s="99">
        <v>122020.799892426</v>
      </c>
      <c r="AU122" s="99">
        <v>0</v>
      </c>
      <c r="AV122" s="99">
        <v>1925.5374700576101</v>
      </c>
      <c r="AW122" s="99">
        <v>0</v>
      </c>
      <c r="AX122" s="99">
        <v>600825.00519561803</v>
      </c>
      <c r="AY122" s="99">
        <v>80762.417724609404</v>
      </c>
      <c r="AZ122" s="99">
        <v>3165810.67895508</v>
      </c>
      <c r="BA122" s="99">
        <v>0</v>
      </c>
      <c r="BB122" s="99">
        <v>0</v>
      </c>
      <c r="BC122" s="99">
        <v>3829020.1173706101</v>
      </c>
      <c r="BD122" s="99">
        <v>0</v>
      </c>
      <c r="BE122" s="99">
        <v>0</v>
      </c>
      <c r="BF122" s="99">
        <v>115462.192470551</v>
      </c>
      <c r="BG122" s="99">
        <v>528672.31903076195</v>
      </c>
      <c r="BH122" s="99">
        <v>0</v>
      </c>
      <c r="BI122" s="99">
        <v>31813.796360731099</v>
      </c>
      <c r="BJ122" s="99">
        <v>2257272.71234131</v>
      </c>
      <c r="BK122" s="99">
        <v>3129.9137942790999</v>
      </c>
      <c r="BL122" s="99">
        <v>0</v>
      </c>
      <c r="BM122" s="99">
        <v>0</v>
      </c>
      <c r="BN122" s="99">
        <v>0</v>
      </c>
      <c r="BO122" s="99">
        <v>0</v>
      </c>
      <c r="BP122" s="99">
        <v>0</v>
      </c>
      <c r="BQ122" s="99">
        <v>0</v>
      </c>
      <c r="BR122" s="99">
        <v>22161.375764608401</v>
      </c>
      <c r="BS122" s="99">
        <v>913407.75849914597</v>
      </c>
      <c r="BT122" s="99">
        <v>0</v>
      </c>
      <c r="BU122" s="99">
        <v>0</v>
      </c>
      <c r="BV122" s="99">
        <v>1374706.0581970201</v>
      </c>
      <c r="BW122" s="99">
        <v>0</v>
      </c>
      <c r="BX122" s="99">
        <v>0</v>
      </c>
      <c r="BY122" s="99">
        <v>0</v>
      </c>
      <c r="BZ122" s="99">
        <v>0</v>
      </c>
      <c r="CA122" s="99">
        <v>7263.1476013064403</v>
      </c>
      <c r="CB122" s="99">
        <v>1286237.6488952599</v>
      </c>
      <c r="CC122" s="99">
        <v>7831202.91723633</v>
      </c>
      <c r="CD122" s="99">
        <v>2302285.3385925302</v>
      </c>
      <c r="CE122" s="99">
        <v>85.255819842219395</v>
      </c>
      <c r="CF122" s="99">
        <v>20494.517020225499</v>
      </c>
      <c r="CG122" s="99">
        <v>120925.138027191</v>
      </c>
      <c r="CH122" s="99">
        <v>0</v>
      </c>
      <c r="CI122" s="99">
        <v>7355.8731496930104</v>
      </c>
      <c r="CJ122" s="99">
        <v>1306698.78413391</v>
      </c>
      <c r="CK122" s="99">
        <v>7955766.9409179697</v>
      </c>
      <c r="CL122" s="99">
        <v>2304556.5155944801</v>
      </c>
      <c r="CM122" s="166">
        <v>7900.2142841219902</v>
      </c>
      <c r="CN122" s="166">
        <v>1528882.45129395</v>
      </c>
      <c r="CO122" s="166">
        <v>8415481.63037109</v>
      </c>
      <c r="CP122" s="99">
        <v>2304556.5155944801</v>
      </c>
      <c r="CQ122" s="99">
        <v>0</v>
      </c>
      <c r="CR122" s="99">
        <v>0</v>
      </c>
      <c r="CS122" s="99">
        <v>0</v>
      </c>
      <c r="CT122" s="99">
        <v>0</v>
      </c>
      <c r="CU122" s="98">
        <v>6655.2918459140001</v>
      </c>
      <c r="CV122" s="98">
        <v>3.984637277</v>
      </c>
      <c r="CW122" s="98">
        <v>1306732.1659154855</v>
      </c>
      <c r="CX122" s="98">
        <v>7952128.0552635211</v>
      </c>
    </row>
    <row r="123" spans="1:102" x14ac:dyDescent="0.2">
      <c r="A123" s="98" t="s">
        <v>53</v>
      </c>
      <c r="B123" s="100">
        <v>38139</v>
      </c>
      <c r="C123" s="99">
        <v>0</v>
      </c>
      <c r="D123" s="99">
        <v>1316.5630183815999</v>
      </c>
      <c r="E123" s="99">
        <v>6107.83350372314</v>
      </c>
      <c r="F123" s="99">
        <v>9.0671838149428403</v>
      </c>
      <c r="G123" s="99">
        <v>0</v>
      </c>
      <c r="H123" s="99">
        <v>77.689347712323098</v>
      </c>
      <c r="I123" s="99">
        <v>0</v>
      </c>
      <c r="J123" s="99">
        <v>47.469940355978899</v>
      </c>
      <c r="K123" s="99">
        <v>0</v>
      </c>
      <c r="L123" s="99">
        <v>1588.76365198195</v>
      </c>
      <c r="M123" s="99">
        <v>109.216121299192</v>
      </c>
      <c r="N123" s="99">
        <v>2826.8959040343798</v>
      </c>
      <c r="O123" s="99">
        <v>0</v>
      </c>
      <c r="P123" s="99">
        <v>0</v>
      </c>
      <c r="Q123" s="99">
        <v>3285.8159007132099</v>
      </c>
      <c r="R123" s="99">
        <v>0</v>
      </c>
      <c r="S123" s="99">
        <v>0</v>
      </c>
      <c r="T123" s="99">
        <v>78.3703725254163</v>
      </c>
      <c r="U123" s="99">
        <v>565.98896680027201</v>
      </c>
      <c r="V123" s="99">
        <v>0</v>
      </c>
      <c r="W123" s="99">
        <v>140325.90358734099</v>
      </c>
      <c r="X123" s="99">
        <v>1164647.9998016399</v>
      </c>
      <c r="Y123" s="99">
        <v>1320.1620693653799</v>
      </c>
      <c r="Z123" s="99">
        <v>0</v>
      </c>
      <c r="AA123" s="99">
        <v>19436.483144044902</v>
      </c>
      <c r="AB123" s="99">
        <v>0</v>
      </c>
      <c r="AC123" s="99">
        <v>17384.9389870167</v>
      </c>
      <c r="AD123" s="99">
        <v>0</v>
      </c>
      <c r="AE123" s="99">
        <v>121270.855572701</v>
      </c>
      <c r="AF123" s="99">
        <v>12576.730729937601</v>
      </c>
      <c r="AG123" s="99">
        <v>547412.62988281297</v>
      </c>
      <c r="AH123" s="99">
        <v>0</v>
      </c>
      <c r="AI123" s="99">
        <v>0</v>
      </c>
      <c r="AJ123" s="99">
        <v>619041.78656005894</v>
      </c>
      <c r="AK123" s="99">
        <v>0</v>
      </c>
      <c r="AL123" s="99">
        <v>0</v>
      </c>
      <c r="AM123" s="99">
        <v>19615.504870414701</v>
      </c>
      <c r="AN123" s="99">
        <v>239062.23226928699</v>
      </c>
      <c r="AO123" s="99">
        <v>0</v>
      </c>
      <c r="AP123" s="99">
        <v>880334.452941895</v>
      </c>
      <c r="AQ123" s="99">
        <v>7134914.5189819299</v>
      </c>
      <c r="AR123" s="99">
        <v>7620.5923586487797</v>
      </c>
      <c r="AS123" s="99">
        <v>0</v>
      </c>
      <c r="AT123" s="99">
        <v>117270.049959183</v>
      </c>
      <c r="AU123" s="99">
        <v>0</v>
      </c>
      <c r="AV123" s="99">
        <v>36380.939452171297</v>
      </c>
      <c r="AW123" s="99">
        <v>0</v>
      </c>
      <c r="AX123" s="99">
        <v>775904.10163116502</v>
      </c>
      <c r="AY123" s="99">
        <v>78486.178085327105</v>
      </c>
      <c r="AZ123" s="99">
        <v>3331279.4365234398</v>
      </c>
      <c r="BA123" s="99">
        <v>0</v>
      </c>
      <c r="BB123" s="99">
        <v>0</v>
      </c>
      <c r="BC123" s="99">
        <v>3824639.4067077599</v>
      </c>
      <c r="BD123" s="99">
        <v>0</v>
      </c>
      <c r="BE123" s="99">
        <v>0</v>
      </c>
      <c r="BF123" s="99">
        <v>115113.844976425</v>
      </c>
      <c r="BG123" s="99">
        <v>562417.55254364002</v>
      </c>
      <c r="BH123" s="99">
        <v>0</v>
      </c>
      <c r="BI123" s="99">
        <v>33314.781973361998</v>
      </c>
      <c r="BJ123" s="99">
        <v>2312140.1202392601</v>
      </c>
      <c r="BK123" s="99">
        <v>2551.1192689538002</v>
      </c>
      <c r="BL123" s="99">
        <v>0</v>
      </c>
      <c r="BM123" s="99">
        <v>0</v>
      </c>
      <c r="BN123" s="99">
        <v>0</v>
      </c>
      <c r="BO123" s="99">
        <v>0</v>
      </c>
      <c r="BP123" s="99">
        <v>0</v>
      </c>
      <c r="BQ123" s="99">
        <v>0</v>
      </c>
      <c r="BR123" s="99">
        <v>22097.548352956801</v>
      </c>
      <c r="BS123" s="99">
        <v>958502.13556671096</v>
      </c>
      <c r="BT123" s="99">
        <v>0</v>
      </c>
      <c r="BU123" s="99">
        <v>0</v>
      </c>
      <c r="BV123" s="99">
        <v>1345886.45254517</v>
      </c>
      <c r="BW123" s="99">
        <v>0</v>
      </c>
      <c r="BX123" s="99">
        <v>0</v>
      </c>
      <c r="BY123" s="99">
        <v>0</v>
      </c>
      <c r="BZ123" s="99">
        <v>0</v>
      </c>
      <c r="CA123" s="99">
        <v>7462.1157562732697</v>
      </c>
      <c r="CB123" s="99">
        <v>1296287.52166748</v>
      </c>
      <c r="CC123" s="99">
        <v>7927107.4151001005</v>
      </c>
      <c r="CD123" s="99">
        <v>2331636.1276855501</v>
      </c>
      <c r="CE123" s="99">
        <v>86.546072111464994</v>
      </c>
      <c r="CF123" s="99">
        <v>21493.503053903602</v>
      </c>
      <c r="CG123" s="99">
        <v>127544.463372231</v>
      </c>
      <c r="CH123" s="99">
        <v>0</v>
      </c>
      <c r="CI123" s="99">
        <v>7536.7330437302599</v>
      </c>
      <c r="CJ123" s="99">
        <v>1317681.50132751</v>
      </c>
      <c r="CK123" s="99">
        <v>8051002.8187255897</v>
      </c>
      <c r="CL123" s="99">
        <v>2332815.5527648898</v>
      </c>
      <c r="CM123" s="166">
        <v>8108.1962133050001</v>
      </c>
      <c r="CN123" s="166">
        <v>1559223.56750488</v>
      </c>
      <c r="CO123" s="166">
        <v>8691518.2840576209</v>
      </c>
      <c r="CP123" s="99">
        <v>2332815.5527648898</v>
      </c>
      <c r="CQ123" s="99">
        <v>0</v>
      </c>
      <c r="CR123" s="99">
        <v>0</v>
      </c>
      <c r="CS123" s="99">
        <v>0</v>
      </c>
      <c r="CT123" s="99">
        <v>0</v>
      </c>
      <c r="CU123" s="98">
        <v>6699.5760197070003</v>
      </c>
      <c r="CV123" s="98">
        <v>54.134588710000003</v>
      </c>
      <c r="CW123" s="98">
        <v>1317781.0247213836</v>
      </c>
      <c r="CX123" s="98">
        <v>8054651.8784723319</v>
      </c>
    </row>
    <row r="124" spans="1:102" x14ac:dyDescent="0.2">
      <c r="A124" s="98" t="s">
        <v>53</v>
      </c>
      <c r="B124" s="100">
        <v>38231</v>
      </c>
      <c r="C124" s="99">
        <v>0</v>
      </c>
      <c r="D124" s="99">
        <v>1373.0967254638699</v>
      </c>
      <c r="E124" s="99">
        <v>6144.3683248758298</v>
      </c>
      <c r="F124" s="99">
        <v>12.634856189950399</v>
      </c>
      <c r="G124" s="99">
        <v>0</v>
      </c>
      <c r="H124" s="99">
        <v>72.047518033534303</v>
      </c>
      <c r="I124" s="99">
        <v>0</v>
      </c>
      <c r="J124" s="99">
        <v>127.271598502994</v>
      </c>
      <c r="K124" s="99">
        <v>0</v>
      </c>
      <c r="L124" s="99">
        <v>995.53738219290994</v>
      </c>
      <c r="M124" s="99">
        <v>109.592648729682</v>
      </c>
      <c r="N124" s="99">
        <v>2878.8759384155301</v>
      </c>
      <c r="O124" s="99">
        <v>0</v>
      </c>
      <c r="P124" s="99">
        <v>0</v>
      </c>
      <c r="Q124" s="99">
        <v>3287.7663700878602</v>
      </c>
      <c r="R124" s="99">
        <v>0</v>
      </c>
      <c r="S124" s="99">
        <v>0</v>
      </c>
      <c r="T124" s="99">
        <v>73.7736672218889</v>
      </c>
      <c r="U124" s="99">
        <v>579.04408764094103</v>
      </c>
      <c r="V124" s="99">
        <v>0</v>
      </c>
      <c r="W124" s="99">
        <v>128934.235582352</v>
      </c>
      <c r="X124" s="99">
        <v>1162867.7469482401</v>
      </c>
      <c r="Y124" s="99">
        <v>1982.1499015837901</v>
      </c>
      <c r="Z124" s="99">
        <v>0</v>
      </c>
      <c r="AA124" s="99">
        <v>18941.049129724499</v>
      </c>
      <c r="AB124" s="99">
        <v>0</v>
      </c>
      <c r="AC124" s="99">
        <v>41276.297947883599</v>
      </c>
      <c r="AD124" s="99">
        <v>0</v>
      </c>
      <c r="AE124" s="99">
        <v>128020.26985168501</v>
      </c>
      <c r="AF124" s="99">
        <v>11118.9990713596</v>
      </c>
      <c r="AG124" s="99">
        <v>554050.57228851295</v>
      </c>
      <c r="AH124" s="99">
        <v>0</v>
      </c>
      <c r="AI124" s="99">
        <v>0</v>
      </c>
      <c r="AJ124" s="99">
        <v>610839.614997864</v>
      </c>
      <c r="AK124" s="99">
        <v>0</v>
      </c>
      <c r="AL124" s="99">
        <v>0</v>
      </c>
      <c r="AM124" s="99">
        <v>18684.8144257069</v>
      </c>
      <c r="AN124" s="99">
        <v>236553.747360229</v>
      </c>
      <c r="AO124" s="99">
        <v>0</v>
      </c>
      <c r="AP124" s="99">
        <v>848859.44440460205</v>
      </c>
      <c r="AQ124" s="99">
        <v>7259046.2377929697</v>
      </c>
      <c r="AR124" s="99">
        <v>12493.2522653341</v>
      </c>
      <c r="AS124" s="99">
        <v>0</v>
      </c>
      <c r="AT124" s="99">
        <v>111889.16846466099</v>
      </c>
      <c r="AU124" s="99">
        <v>0</v>
      </c>
      <c r="AV124" s="99">
        <v>83434.118591308594</v>
      </c>
      <c r="AW124" s="99">
        <v>0</v>
      </c>
      <c r="AX124" s="99">
        <v>804696.21450042701</v>
      </c>
      <c r="AY124" s="99">
        <v>70415.326870918303</v>
      </c>
      <c r="AZ124" s="99">
        <v>3453804.6096496601</v>
      </c>
      <c r="BA124" s="99">
        <v>0</v>
      </c>
      <c r="BB124" s="99">
        <v>0</v>
      </c>
      <c r="BC124" s="99">
        <v>3881190.1252441402</v>
      </c>
      <c r="BD124" s="99">
        <v>0</v>
      </c>
      <c r="BE124" s="99">
        <v>0</v>
      </c>
      <c r="BF124" s="99">
        <v>115565.338474274</v>
      </c>
      <c r="BG124" s="99">
        <v>571706.28644561803</v>
      </c>
      <c r="BH124" s="99">
        <v>0</v>
      </c>
      <c r="BI124" s="99">
        <v>32934.022309780099</v>
      </c>
      <c r="BJ124" s="99">
        <v>2358106.7626037602</v>
      </c>
      <c r="BK124" s="99">
        <v>4001.4961957037399</v>
      </c>
      <c r="BL124" s="99">
        <v>0</v>
      </c>
      <c r="BM124" s="99">
        <v>0</v>
      </c>
      <c r="BN124" s="99">
        <v>0</v>
      </c>
      <c r="BO124" s="99">
        <v>0</v>
      </c>
      <c r="BP124" s="99">
        <v>0</v>
      </c>
      <c r="BQ124" s="99">
        <v>0</v>
      </c>
      <c r="BR124" s="99">
        <v>20179.171709775899</v>
      </c>
      <c r="BS124" s="99">
        <v>1003008.48590088</v>
      </c>
      <c r="BT124" s="99">
        <v>0</v>
      </c>
      <c r="BU124" s="99">
        <v>0</v>
      </c>
      <c r="BV124" s="99">
        <v>1366535.4160919201</v>
      </c>
      <c r="BW124" s="99">
        <v>0</v>
      </c>
      <c r="BX124" s="99">
        <v>0</v>
      </c>
      <c r="BY124" s="99">
        <v>0</v>
      </c>
      <c r="BZ124" s="99">
        <v>0</v>
      </c>
      <c r="CA124" s="99">
        <v>7501.0251092910803</v>
      </c>
      <c r="CB124" s="99">
        <v>1288446.03125</v>
      </c>
      <c r="CC124" s="99">
        <v>8103706.91369629</v>
      </c>
      <c r="CD124" s="99">
        <v>2393255.2758483901</v>
      </c>
      <c r="CE124" s="99">
        <v>86.702978221699595</v>
      </c>
      <c r="CF124" s="99">
        <v>21919.3836886883</v>
      </c>
      <c r="CG124" s="99">
        <v>135764.59256744399</v>
      </c>
      <c r="CH124" s="99">
        <v>0</v>
      </c>
      <c r="CI124" s="99">
        <v>7584.4271165132504</v>
      </c>
      <c r="CJ124" s="99">
        <v>1310382.5242004399</v>
      </c>
      <c r="CK124" s="99">
        <v>8241520.9451904297</v>
      </c>
      <c r="CL124" s="99">
        <v>2397273.9601745601</v>
      </c>
      <c r="CM124" s="166">
        <v>8144.5910956859598</v>
      </c>
      <c r="CN124" s="166">
        <v>1555659.21720886</v>
      </c>
      <c r="CO124" s="166">
        <v>8816160.52807617</v>
      </c>
      <c r="CP124" s="99">
        <v>2397273.9601745601</v>
      </c>
      <c r="CQ124" s="99">
        <v>0</v>
      </c>
      <c r="CR124" s="99">
        <v>0</v>
      </c>
      <c r="CS124" s="99">
        <v>0</v>
      </c>
      <c r="CT124" s="99">
        <v>0</v>
      </c>
      <c r="CU124" s="98">
        <v>6695.3708613549998</v>
      </c>
      <c r="CV124" s="98">
        <v>139.94667068199999</v>
      </c>
      <c r="CW124" s="98">
        <v>1310365.4149386883</v>
      </c>
      <c r="CX124" s="98">
        <v>8239471.5062637338</v>
      </c>
    </row>
    <row r="125" spans="1:102" x14ac:dyDescent="0.2">
      <c r="A125" s="98" t="s">
        <v>53</v>
      </c>
      <c r="B125" s="100">
        <v>38322</v>
      </c>
      <c r="C125" s="99">
        <v>0</v>
      </c>
      <c r="D125" s="99">
        <v>1450.0172047615099</v>
      </c>
      <c r="E125" s="99">
        <v>6215.3166676163701</v>
      </c>
      <c r="F125" s="99">
        <v>10.6822675489821</v>
      </c>
      <c r="G125" s="99">
        <v>0</v>
      </c>
      <c r="H125" s="99">
        <v>71.221727326512294</v>
      </c>
      <c r="I125" s="99">
        <v>0</v>
      </c>
      <c r="J125" s="99">
        <v>229.15907782874999</v>
      </c>
      <c r="K125" s="99">
        <v>0</v>
      </c>
      <c r="L125" s="99">
        <v>1724.0544988214999</v>
      </c>
      <c r="M125" s="99">
        <v>112.497780639678</v>
      </c>
      <c r="N125" s="99">
        <v>2993.7590718269298</v>
      </c>
      <c r="O125" s="99">
        <v>0</v>
      </c>
      <c r="P125" s="99">
        <v>0</v>
      </c>
      <c r="Q125" s="99">
        <v>3244.8729311823799</v>
      </c>
      <c r="R125" s="99">
        <v>0</v>
      </c>
      <c r="S125" s="99">
        <v>0</v>
      </c>
      <c r="T125" s="99">
        <v>79.386345075443401</v>
      </c>
      <c r="U125" s="99">
        <v>630.02333984524</v>
      </c>
      <c r="V125" s="99">
        <v>0</v>
      </c>
      <c r="W125" s="99">
        <v>149511.95504379299</v>
      </c>
      <c r="X125" s="99">
        <v>1159334.60597229</v>
      </c>
      <c r="Y125" s="99">
        <v>1599.59588068724</v>
      </c>
      <c r="Z125" s="99">
        <v>0</v>
      </c>
      <c r="AA125" s="99">
        <v>17355.8766462803</v>
      </c>
      <c r="AB125" s="99">
        <v>0</v>
      </c>
      <c r="AC125" s="99">
        <v>96919.930909156799</v>
      </c>
      <c r="AD125" s="99">
        <v>0</v>
      </c>
      <c r="AE125" s="99">
        <v>131016.15052890799</v>
      </c>
      <c r="AF125" s="99">
        <v>13029.6042137146</v>
      </c>
      <c r="AG125" s="99">
        <v>565250.158203125</v>
      </c>
      <c r="AH125" s="99">
        <v>0</v>
      </c>
      <c r="AI125" s="99">
        <v>0</v>
      </c>
      <c r="AJ125" s="99">
        <v>605379.262397766</v>
      </c>
      <c r="AK125" s="99">
        <v>0</v>
      </c>
      <c r="AL125" s="99">
        <v>0</v>
      </c>
      <c r="AM125" s="99">
        <v>19246.688033819199</v>
      </c>
      <c r="AN125" s="99">
        <v>259405.43913078299</v>
      </c>
      <c r="AO125" s="99">
        <v>0</v>
      </c>
      <c r="AP125" s="99">
        <v>918722.31588745106</v>
      </c>
      <c r="AQ125" s="99">
        <v>7337373.6987304697</v>
      </c>
      <c r="AR125" s="99">
        <v>9771.4767280816995</v>
      </c>
      <c r="AS125" s="99">
        <v>0</v>
      </c>
      <c r="AT125" s="99">
        <v>112623.016860962</v>
      </c>
      <c r="AU125" s="99">
        <v>0</v>
      </c>
      <c r="AV125" s="99">
        <v>206983.175855637</v>
      </c>
      <c r="AW125" s="99">
        <v>0</v>
      </c>
      <c r="AX125" s="99">
        <v>841172.32841491699</v>
      </c>
      <c r="AY125" s="99">
        <v>83367.7494859695</v>
      </c>
      <c r="AZ125" s="99">
        <v>3563924.7945251502</v>
      </c>
      <c r="BA125" s="99">
        <v>0</v>
      </c>
      <c r="BB125" s="99">
        <v>0</v>
      </c>
      <c r="BC125" s="99">
        <v>3800413.7012023898</v>
      </c>
      <c r="BD125" s="99">
        <v>0</v>
      </c>
      <c r="BE125" s="99">
        <v>0</v>
      </c>
      <c r="BF125" s="99">
        <v>130121.273377419</v>
      </c>
      <c r="BG125" s="99">
        <v>619156.84053802502</v>
      </c>
      <c r="BH125" s="99">
        <v>0</v>
      </c>
      <c r="BI125" s="99">
        <v>33453.768664836898</v>
      </c>
      <c r="BJ125" s="99">
        <v>2399937.0804748498</v>
      </c>
      <c r="BK125" s="99">
        <v>3193.3645631671002</v>
      </c>
      <c r="BL125" s="99">
        <v>0</v>
      </c>
      <c r="BM125" s="99">
        <v>0</v>
      </c>
      <c r="BN125" s="99">
        <v>0</v>
      </c>
      <c r="BO125" s="99">
        <v>0</v>
      </c>
      <c r="BP125" s="99">
        <v>0</v>
      </c>
      <c r="BQ125" s="99">
        <v>0</v>
      </c>
      <c r="BR125" s="99">
        <v>21276.6213130951</v>
      </c>
      <c r="BS125" s="99">
        <v>1051435.3027496301</v>
      </c>
      <c r="BT125" s="99">
        <v>0</v>
      </c>
      <c r="BU125" s="99">
        <v>0</v>
      </c>
      <c r="BV125" s="99">
        <v>1359775.48194885</v>
      </c>
      <c r="BW125" s="99">
        <v>0</v>
      </c>
      <c r="BX125" s="99">
        <v>0</v>
      </c>
      <c r="BY125" s="99">
        <v>0</v>
      </c>
      <c r="BZ125" s="99">
        <v>0</v>
      </c>
      <c r="CA125" s="99">
        <v>7653.8671222329103</v>
      </c>
      <c r="CB125" s="99">
        <v>1313222.37602234</v>
      </c>
      <c r="CC125" s="99">
        <v>8295474.4560546903</v>
      </c>
      <c r="CD125" s="99">
        <v>2431685.4197998</v>
      </c>
      <c r="CE125" s="99">
        <v>90.878526648506494</v>
      </c>
      <c r="CF125" s="99">
        <v>22698.259366750699</v>
      </c>
      <c r="CG125" s="99">
        <v>146807.04957580601</v>
      </c>
      <c r="CH125" s="99">
        <v>0</v>
      </c>
      <c r="CI125" s="99">
        <v>7751.8881493806803</v>
      </c>
      <c r="CJ125" s="99">
        <v>1335979.7310180699</v>
      </c>
      <c r="CK125" s="99">
        <v>8439436.4056396503</v>
      </c>
      <c r="CL125" s="99">
        <v>2434557.9142456101</v>
      </c>
      <c r="CM125" s="166">
        <v>8388.4549733400308</v>
      </c>
      <c r="CN125" s="166">
        <v>1600114.17077637</v>
      </c>
      <c r="CO125" s="166">
        <v>9048796.1619872991</v>
      </c>
      <c r="CP125" s="99">
        <v>2434557.9142456101</v>
      </c>
      <c r="CQ125" s="99">
        <v>0</v>
      </c>
      <c r="CR125" s="99">
        <v>0</v>
      </c>
      <c r="CS125" s="99">
        <v>0</v>
      </c>
      <c r="CT125" s="99">
        <v>0</v>
      </c>
      <c r="CU125" s="98">
        <v>6664.8733128309996</v>
      </c>
      <c r="CV125" s="98">
        <v>247.11888121699999</v>
      </c>
      <c r="CW125" s="98">
        <v>1335920.6353890907</v>
      </c>
      <c r="CX125" s="98">
        <v>8442281.5056304969</v>
      </c>
    </row>
    <row r="126" spans="1:102" x14ac:dyDescent="0.2">
      <c r="A126" s="98" t="s">
        <v>53</v>
      </c>
      <c r="B126" s="100">
        <v>38412</v>
      </c>
      <c r="C126" s="99">
        <v>0</v>
      </c>
      <c r="D126" s="99">
        <v>1419.05271051824</v>
      </c>
      <c r="E126" s="99">
        <v>6267.4737097621</v>
      </c>
      <c r="F126" s="99">
        <v>9.9123626248911005</v>
      </c>
      <c r="G126" s="99">
        <v>0</v>
      </c>
      <c r="H126" s="99">
        <v>61.263205532450201</v>
      </c>
      <c r="I126" s="99">
        <v>0</v>
      </c>
      <c r="J126" s="99">
        <v>331.92542588710802</v>
      </c>
      <c r="K126" s="99">
        <v>0</v>
      </c>
      <c r="L126" s="99">
        <v>1051.6643802076601</v>
      </c>
      <c r="M126" s="99">
        <v>106.96233119815599</v>
      </c>
      <c r="N126" s="99">
        <v>3038.0496706366498</v>
      </c>
      <c r="O126" s="99">
        <v>0</v>
      </c>
      <c r="P126" s="99">
        <v>0</v>
      </c>
      <c r="Q126" s="99">
        <v>3260.90596005321</v>
      </c>
      <c r="R126" s="99">
        <v>0</v>
      </c>
      <c r="S126" s="99">
        <v>0</v>
      </c>
      <c r="T126" s="99">
        <v>66.748228724114597</v>
      </c>
      <c r="U126" s="99">
        <v>673.69986645132303</v>
      </c>
      <c r="V126" s="99">
        <v>0</v>
      </c>
      <c r="W126" s="99">
        <v>131777.77199935901</v>
      </c>
      <c r="X126" s="99">
        <v>1159589.2927093499</v>
      </c>
      <c r="Y126" s="99">
        <v>1509.4153813272701</v>
      </c>
      <c r="Z126" s="99">
        <v>0</v>
      </c>
      <c r="AA126" s="99">
        <v>14744.259038806</v>
      </c>
      <c r="AB126" s="99">
        <v>0</v>
      </c>
      <c r="AC126" s="99">
        <v>102395.33056736</v>
      </c>
      <c r="AD126" s="99">
        <v>0</v>
      </c>
      <c r="AE126" s="99">
        <v>97306.2395362854</v>
      </c>
      <c r="AF126" s="99">
        <v>11088.854318261099</v>
      </c>
      <c r="AG126" s="99">
        <v>565582.82176208496</v>
      </c>
      <c r="AH126" s="99">
        <v>0</v>
      </c>
      <c r="AI126" s="99">
        <v>0</v>
      </c>
      <c r="AJ126" s="99">
        <v>600380.36030578602</v>
      </c>
      <c r="AK126" s="99">
        <v>0</v>
      </c>
      <c r="AL126" s="99">
        <v>0</v>
      </c>
      <c r="AM126" s="99">
        <v>16436.025887727701</v>
      </c>
      <c r="AN126" s="99">
        <v>281530.95174026501</v>
      </c>
      <c r="AO126" s="99">
        <v>0</v>
      </c>
      <c r="AP126" s="99">
        <v>845839.14038085903</v>
      </c>
      <c r="AQ126" s="99">
        <v>7394095.2244262705</v>
      </c>
      <c r="AR126" s="99">
        <v>9328.8606874942798</v>
      </c>
      <c r="AS126" s="99">
        <v>0</v>
      </c>
      <c r="AT126" s="99">
        <v>93336.221660613999</v>
      </c>
      <c r="AU126" s="99">
        <v>0</v>
      </c>
      <c r="AV126" s="99">
        <v>315060.57254028303</v>
      </c>
      <c r="AW126" s="99">
        <v>0</v>
      </c>
      <c r="AX126" s="99">
        <v>630096.85577392601</v>
      </c>
      <c r="AY126" s="99">
        <v>73865.723899841294</v>
      </c>
      <c r="AZ126" s="99">
        <v>3596566.5018005399</v>
      </c>
      <c r="BA126" s="99">
        <v>0</v>
      </c>
      <c r="BB126" s="99">
        <v>0</v>
      </c>
      <c r="BC126" s="99">
        <v>3807461.94000244</v>
      </c>
      <c r="BD126" s="99">
        <v>0</v>
      </c>
      <c r="BE126" s="99">
        <v>0</v>
      </c>
      <c r="BF126" s="99">
        <v>100031.10744094801</v>
      </c>
      <c r="BG126" s="99">
        <v>675760.14365386998</v>
      </c>
      <c r="BH126" s="99">
        <v>0</v>
      </c>
      <c r="BI126" s="99">
        <v>32856.7207055092</v>
      </c>
      <c r="BJ126" s="99">
        <v>2399072.7113647498</v>
      </c>
      <c r="BK126" s="99">
        <v>3015.1390824914001</v>
      </c>
      <c r="BL126" s="99">
        <v>0</v>
      </c>
      <c r="BM126" s="99">
        <v>0</v>
      </c>
      <c r="BN126" s="99">
        <v>0</v>
      </c>
      <c r="BO126" s="99">
        <v>0</v>
      </c>
      <c r="BP126" s="99">
        <v>0</v>
      </c>
      <c r="BQ126" s="99">
        <v>0</v>
      </c>
      <c r="BR126" s="99">
        <v>19616.824471473701</v>
      </c>
      <c r="BS126" s="99">
        <v>1059907.9956054699</v>
      </c>
      <c r="BT126" s="99">
        <v>0</v>
      </c>
      <c r="BU126" s="99">
        <v>0</v>
      </c>
      <c r="BV126" s="99">
        <v>1373324.44825745</v>
      </c>
      <c r="BW126" s="99">
        <v>0</v>
      </c>
      <c r="BX126" s="99">
        <v>0</v>
      </c>
      <c r="BY126" s="99">
        <v>0</v>
      </c>
      <c r="BZ126" s="99">
        <v>0</v>
      </c>
      <c r="CA126" s="99">
        <v>7678.07807916403</v>
      </c>
      <c r="CB126" s="99">
        <v>1309036.39431763</v>
      </c>
      <c r="CC126" s="99">
        <v>8260851.4188232403</v>
      </c>
      <c r="CD126" s="99">
        <v>2443408.6354370099</v>
      </c>
      <c r="CE126" s="99">
        <v>89.069379543885603</v>
      </c>
      <c r="CF126" s="99">
        <v>21671.5249648094</v>
      </c>
      <c r="CG126" s="99">
        <v>134410.92748260501</v>
      </c>
      <c r="CH126" s="99">
        <v>0</v>
      </c>
      <c r="CI126" s="99">
        <v>7775.3913409113902</v>
      </c>
      <c r="CJ126" s="99">
        <v>1330863.70314026</v>
      </c>
      <c r="CK126" s="99">
        <v>8399441.1506347694</v>
      </c>
      <c r="CL126" s="99">
        <v>2452473.1280517601</v>
      </c>
      <c r="CM126" s="166">
        <v>8450.8273667097092</v>
      </c>
      <c r="CN126" s="166">
        <v>1615674.52249146</v>
      </c>
      <c r="CO126" s="166">
        <v>9095159.28588867</v>
      </c>
      <c r="CP126" s="99">
        <v>2452473.1280517601</v>
      </c>
      <c r="CQ126" s="99">
        <v>0</v>
      </c>
      <c r="CR126" s="99">
        <v>0</v>
      </c>
      <c r="CS126" s="99">
        <v>0</v>
      </c>
      <c r="CT126" s="99">
        <v>0</v>
      </c>
      <c r="CU126" s="98">
        <v>6668.6122613910002</v>
      </c>
      <c r="CV126" s="98">
        <v>362.40417402899999</v>
      </c>
      <c r="CW126" s="98">
        <v>1330707.9192824394</v>
      </c>
      <c r="CX126" s="98">
        <v>8395262.3463058453</v>
      </c>
    </row>
    <row r="127" spans="1:102" x14ac:dyDescent="0.2">
      <c r="A127" s="98" t="s">
        <v>53</v>
      </c>
      <c r="B127" s="100">
        <v>38504</v>
      </c>
      <c r="C127" s="99">
        <v>0</v>
      </c>
      <c r="D127" s="99">
        <v>1300.7009665518999</v>
      </c>
      <c r="E127" s="99">
        <v>6255.4239291548702</v>
      </c>
      <c r="F127" s="99">
        <v>9.8255325879436004</v>
      </c>
      <c r="G127" s="99">
        <v>0</v>
      </c>
      <c r="H127" s="99">
        <v>53.799242043402003</v>
      </c>
      <c r="I127" s="99">
        <v>0</v>
      </c>
      <c r="J127" s="99">
        <v>415.18681160360597</v>
      </c>
      <c r="K127" s="99">
        <v>0</v>
      </c>
      <c r="L127" s="99">
        <v>118.26025960035599</v>
      </c>
      <c r="M127" s="99">
        <v>95.393793283961699</v>
      </c>
      <c r="N127" s="99">
        <v>3055.8625533878799</v>
      </c>
      <c r="O127" s="99">
        <v>0</v>
      </c>
      <c r="P127" s="99">
        <v>0</v>
      </c>
      <c r="Q127" s="99">
        <v>4303.7843875885001</v>
      </c>
      <c r="R127" s="99">
        <v>0</v>
      </c>
      <c r="S127" s="99">
        <v>0</v>
      </c>
      <c r="T127" s="99">
        <v>62.8080868767574</v>
      </c>
      <c r="U127" s="99">
        <v>713.45212307572399</v>
      </c>
      <c r="V127" s="99">
        <v>0</v>
      </c>
      <c r="W127" s="99">
        <v>200499.875299454</v>
      </c>
      <c r="X127" s="99">
        <v>1150141.33047485</v>
      </c>
      <c r="Y127" s="99">
        <v>1403.51072540879</v>
      </c>
      <c r="Z127" s="99">
        <v>0</v>
      </c>
      <c r="AA127" s="99">
        <v>12947.841699242599</v>
      </c>
      <c r="AB127" s="99">
        <v>0</v>
      </c>
      <c r="AC127" s="99">
        <v>182874.069869995</v>
      </c>
      <c r="AD127" s="99">
        <v>0</v>
      </c>
      <c r="AE127" s="99">
        <v>6035.5095503926304</v>
      </c>
      <c r="AF127" s="99">
        <v>9617.5241788625699</v>
      </c>
      <c r="AG127" s="99">
        <v>559740.41725921596</v>
      </c>
      <c r="AH127" s="99">
        <v>0</v>
      </c>
      <c r="AI127" s="99">
        <v>0</v>
      </c>
      <c r="AJ127" s="99">
        <v>782452.09120178199</v>
      </c>
      <c r="AK127" s="99">
        <v>0</v>
      </c>
      <c r="AL127" s="99">
        <v>0</v>
      </c>
      <c r="AM127" s="99">
        <v>15293.387853145599</v>
      </c>
      <c r="AN127" s="99">
        <v>293479.08692169201</v>
      </c>
      <c r="AO127" s="99">
        <v>0</v>
      </c>
      <c r="AP127" s="99">
        <v>854192.45629882801</v>
      </c>
      <c r="AQ127" s="99">
        <v>7386064.2236328097</v>
      </c>
      <c r="AR127" s="99">
        <v>8348.1768714189493</v>
      </c>
      <c r="AS127" s="99">
        <v>0</v>
      </c>
      <c r="AT127" s="99">
        <v>83936.531244277998</v>
      </c>
      <c r="AU127" s="99">
        <v>0</v>
      </c>
      <c r="AV127" s="99">
        <v>420761.08813857997</v>
      </c>
      <c r="AW127" s="99">
        <v>0</v>
      </c>
      <c r="AX127" s="99">
        <v>38953.578407287598</v>
      </c>
      <c r="AY127" s="99">
        <v>67626.915430068999</v>
      </c>
      <c r="AZ127" s="99">
        <v>3576529.4978027302</v>
      </c>
      <c r="BA127" s="99">
        <v>0</v>
      </c>
      <c r="BB127" s="99">
        <v>0</v>
      </c>
      <c r="BC127" s="99">
        <v>4575761.7687377902</v>
      </c>
      <c r="BD127" s="99">
        <v>0</v>
      </c>
      <c r="BE127" s="99">
        <v>0</v>
      </c>
      <c r="BF127" s="99">
        <v>97025.196325302095</v>
      </c>
      <c r="BG127" s="99">
        <v>724689.99895477295</v>
      </c>
      <c r="BH127" s="99">
        <v>0</v>
      </c>
      <c r="BI127" s="99">
        <v>118070.88884639701</v>
      </c>
      <c r="BJ127" s="99">
        <v>2399264.07391357</v>
      </c>
      <c r="BK127" s="99">
        <v>2871.0545180439899</v>
      </c>
      <c r="BL127" s="99">
        <v>0</v>
      </c>
      <c r="BM127" s="99">
        <v>0</v>
      </c>
      <c r="BN127" s="99">
        <v>0</v>
      </c>
      <c r="BO127" s="99">
        <v>0</v>
      </c>
      <c r="BP127" s="99">
        <v>0</v>
      </c>
      <c r="BQ127" s="99">
        <v>0</v>
      </c>
      <c r="BR127" s="99">
        <v>8943.0406379699707</v>
      </c>
      <c r="BS127" s="99">
        <v>1058008.71632385</v>
      </c>
      <c r="BT127" s="99">
        <v>0</v>
      </c>
      <c r="BU127" s="99">
        <v>0</v>
      </c>
      <c r="BV127" s="99">
        <v>1435891.8177490199</v>
      </c>
      <c r="BW127" s="99">
        <v>0</v>
      </c>
      <c r="BX127" s="99">
        <v>0</v>
      </c>
      <c r="BY127" s="99">
        <v>0</v>
      </c>
      <c r="BZ127" s="99">
        <v>0</v>
      </c>
      <c r="CA127" s="99">
        <v>7591.9407936334601</v>
      </c>
      <c r="CB127" s="99">
        <v>1336269.6898956301</v>
      </c>
      <c r="CC127" s="99">
        <v>8185111.5938720703</v>
      </c>
      <c r="CD127" s="99">
        <v>2510788.9707641602</v>
      </c>
      <c r="CE127" s="99">
        <v>90.234006353653996</v>
      </c>
      <c r="CF127" s="99">
        <v>22137.523432016402</v>
      </c>
      <c r="CG127" s="99">
        <v>139728.41534423799</v>
      </c>
      <c r="CH127" s="99">
        <v>0</v>
      </c>
      <c r="CI127" s="99">
        <v>7668.4153222441701</v>
      </c>
      <c r="CJ127" s="99">
        <v>1358120.5388641399</v>
      </c>
      <c r="CK127" s="99">
        <v>8321514.4078979502</v>
      </c>
      <c r="CL127" s="99">
        <v>2517656.0173645001</v>
      </c>
      <c r="CM127" s="166">
        <v>8383.4629464149493</v>
      </c>
      <c r="CN127" s="166">
        <v>1645142.4707183801</v>
      </c>
      <c r="CO127" s="166">
        <v>9045852.76635742</v>
      </c>
      <c r="CP127" s="99">
        <v>2517656.0173645001</v>
      </c>
      <c r="CQ127" s="99">
        <v>0</v>
      </c>
      <c r="CR127" s="99">
        <v>0</v>
      </c>
      <c r="CS127" s="99">
        <v>0</v>
      </c>
      <c r="CT127" s="99">
        <v>0</v>
      </c>
      <c r="CU127" s="98">
        <v>6612.2879858879996</v>
      </c>
      <c r="CV127" s="98">
        <v>446.64176475800002</v>
      </c>
      <c r="CW127" s="98">
        <v>1358407.2133276465</v>
      </c>
      <c r="CX127" s="98">
        <v>8324840.0092163086</v>
      </c>
    </row>
    <row r="128" spans="1:102" x14ac:dyDescent="0.2">
      <c r="A128" s="98" t="s">
        <v>53</v>
      </c>
      <c r="B128" s="100">
        <v>38596</v>
      </c>
      <c r="C128" s="99">
        <v>0</v>
      </c>
      <c r="D128" s="99">
        <v>1365.7669707238699</v>
      </c>
      <c r="E128" s="99">
        <v>6356.0179384350804</v>
      </c>
      <c r="F128" s="99">
        <v>13.953892032965101</v>
      </c>
      <c r="G128" s="99">
        <v>0</v>
      </c>
      <c r="H128" s="99">
        <v>53.902545623481302</v>
      </c>
      <c r="I128" s="99">
        <v>0</v>
      </c>
      <c r="J128" s="99">
        <v>493.054391488433</v>
      </c>
      <c r="K128" s="99">
        <v>0</v>
      </c>
      <c r="L128" s="99">
        <v>48.432741405907997</v>
      </c>
      <c r="M128" s="99">
        <v>90.279184825718403</v>
      </c>
      <c r="N128" s="99">
        <v>3136.4738115966302</v>
      </c>
      <c r="O128" s="99">
        <v>0</v>
      </c>
      <c r="P128" s="99">
        <v>0</v>
      </c>
      <c r="Q128" s="99">
        <v>4419.3191661834699</v>
      </c>
      <c r="R128" s="99">
        <v>0</v>
      </c>
      <c r="S128" s="99">
        <v>0</v>
      </c>
      <c r="T128" s="99">
        <v>66.489958028309005</v>
      </c>
      <c r="U128" s="99">
        <v>724.42999371141195</v>
      </c>
      <c r="V128" s="99">
        <v>0</v>
      </c>
      <c r="W128" s="99">
        <v>119397.12586975101</v>
      </c>
      <c r="X128" s="99">
        <v>1139846.6433715799</v>
      </c>
      <c r="Y128" s="99">
        <v>1654.3840777277901</v>
      </c>
      <c r="Z128" s="99">
        <v>0</v>
      </c>
      <c r="AA128" s="99">
        <v>13694.257438898099</v>
      </c>
      <c r="AB128" s="99">
        <v>0</v>
      </c>
      <c r="AC128" s="99">
        <v>218216.27549934399</v>
      </c>
      <c r="AD128" s="99">
        <v>0</v>
      </c>
      <c r="AE128" s="99">
        <v>3888.8489162921901</v>
      </c>
      <c r="AF128" s="99">
        <v>9352.8053225278909</v>
      </c>
      <c r="AG128" s="99">
        <v>560974.67223358201</v>
      </c>
      <c r="AH128" s="99">
        <v>0</v>
      </c>
      <c r="AI128" s="99">
        <v>0</v>
      </c>
      <c r="AJ128" s="99">
        <v>679351.76925659203</v>
      </c>
      <c r="AK128" s="99">
        <v>0</v>
      </c>
      <c r="AL128" s="99">
        <v>0</v>
      </c>
      <c r="AM128" s="99">
        <v>16246.303464770301</v>
      </c>
      <c r="AN128" s="99">
        <v>292785.28454208397</v>
      </c>
      <c r="AO128" s="99">
        <v>0</v>
      </c>
      <c r="AP128" s="99">
        <v>894888.77590179397</v>
      </c>
      <c r="AQ128" s="99">
        <v>7487106.3622436495</v>
      </c>
      <c r="AR128" s="99">
        <v>11072.3437031507</v>
      </c>
      <c r="AS128" s="99">
        <v>0</v>
      </c>
      <c r="AT128" s="99">
        <v>83032.180358886704</v>
      </c>
      <c r="AU128" s="99">
        <v>0</v>
      </c>
      <c r="AV128" s="99">
        <v>494714.561065674</v>
      </c>
      <c r="AW128" s="99">
        <v>0</v>
      </c>
      <c r="AX128" s="99">
        <v>27954.6645131111</v>
      </c>
      <c r="AY128" s="99">
        <v>68097.483344078093</v>
      </c>
      <c r="AZ128" s="99">
        <v>3667561.2474365202</v>
      </c>
      <c r="BA128" s="99">
        <v>0</v>
      </c>
      <c r="BB128" s="99">
        <v>0</v>
      </c>
      <c r="BC128" s="99">
        <v>4615043.2974243201</v>
      </c>
      <c r="BD128" s="99">
        <v>0</v>
      </c>
      <c r="BE128" s="99">
        <v>0</v>
      </c>
      <c r="BF128" s="99">
        <v>102590.034045219</v>
      </c>
      <c r="BG128" s="99">
        <v>742022.10391235398</v>
      </c>
      <c r="BH128" s="99">
        <v>0</v>
      </c>
      <c r="BI128" s="99">
        <v>145158.75851821899</v>
      </c>
      <c r="BJ128" s="99">
        <v>2436721.5911865202</v>
      </c>
      <c r="BK128" s="99">
        <v>3644.3774745166302</v>
      </c>
      <c r="BL128" s="99">
        <v>0</v>
      </c>
      <c r="BM128" s="99">
        <v>0</v>
      </c>
      <c r="BN128" s="99">
        <v>0</v>
      </c>
      <c r="BO128" s="99">
        <v>0</v>
      </c>
      <c r="BP128" s="99">
        <v>0</v>
      </c>
      <c r="BQ128" s="99">
        <v>0</v>
      </c>
      <c r="BR128" s="99">
        <v>10016.183541894001</v>
      </c>
      <c r="BS128" s="99">
        <v>1093220.2666778599</v>
      </c>
      <c r="BT128" s="99">
        <v>0</v>
      </c>
      <c r="BU128" s="99">
        <v>0</v>
      </c>
      <c r="BV128" s="99">
        <v>1472573.3645935101</v>
      </c>
      <c r="BW128" s="99">
        <v>0</v>
      </c>
      <c r="BX128" s="99">
        <v>0</v>
      </c>
      <c r="BY128" s="99">
        <v>0</v>
      </c>
      <c r="BZ128" s="99">
        <v>0</v>
      </c>
      <c r="CA128" s="99">
        <v>7699.6653379797899</v>
      </c>
      <c r="CB128" s="99">
        <v>1256454.4282074</v>
      </c>
      <c r="CC128" s="99">
        <v>8380022.4119262705</v>
      </c>
      <c r="CD128" s="99">
        <v>2580418.49917603</v>
      </c>
      <c r="CE128" s="99">
        <v>101.85354040749399</v>
      </c>
      <c r="CF128" s="99">
        <v>23692.404995203</v>
      </c>
      <c r="CG128" s="99">
        <v>151110.945678711</v>
      </c>
      <c r="CH128" s="99">
        <v>0</v>
      </c>
      <c r="CI128" s="99">
        <v>7804.5612804889697</v>
      </c>
      <c r="CJ128" s="99">
        <v>1279972.5896453899</v>
      </c>
      <c r="CK128" s="99">
        <v>8532265.5631103497</v>
      </c>
      <c r="CL128" s="99">
        <v>2589262.1896972698</v>
      </c>
      <c r="CM128" s="166">
        <v>8515.7898914813995</v>
      </c>
      <c r="CN128" s="166">
        <v>1576195.74520874</v>
      </c>
      <c r="CO128" s="166">
        <v>9263685.37646484</v>
      </c>
      <c r="CP128" s="99">
        <v>2589262.1896972698</v>
      </c>
      <c r="CQ128" s="99">
        <v>0</v>
      </c>
      <c r="CR128" s="99">
        <v>0</v>
      </c>
      <c r="CS128" s="99">
        <v>0</v>
      </c>
      <c r="CT128" s="99">
        <v>0</v>
      </c>
      <c r="CU128" s="98">
        <v>6651.6360125800002</v>
      </c>
      <c r="CV128" s="98">
        <v>535.36789814099996</v>
      </c>
      <c r="CW128" s="98">
        <v>1280146.833202603</v>
      </c>
      <c r="CX128" s="98">
        <v>8531133.3576049823</v>
      </c>
    </row>
    <row r="129" spans="1:102" x14ac:dyDescent="0.2">
      <c r="A129" s="98" t="s">
        <v>53</v>
      </c>
      <c r="B129" s="100">
        <v>38687</v>
      </c>
      <c r="C129" s="99">
        <v>0</v>
      </c>
      <c r="D129" s="99">
        <v>1524.2971837371599</v>
      </c>
      <c r="E129" s="99">
        <v>6341.2318360209501</v>
      </c>
      <c r="F129" s="99">
        <v>11.845333837904001</v>
      </c>
      <c r="G129" s="99">
        <v>0</v>
      </c>
      <c r="H129" s="99">
        <v>45.229159395676099</v>
      </c>
      <c r="I129" s="99">
        <v>0</v>
      </c>
      <c r="J129" s="99">
        <v>601.64290779084001</v>
      </c>
      <c r="K129" s="99">
        <v>0</v>
      </c>
      <c r="L129" s="99">
        <v>79.680551376193804</v>
      </c>
      <c r="M129" s="99">
        <v>93.693735677748904</v>
      </c>
      <c r="N129" s="99">
        <v>3176.9322479069201</v>
      </c>
      <c r="O129" s="99">
        <v>0</v>
      </c>
      <c r="P129" s="99">
        <v>0</v>
      </c>
      <c r="Q129" s="99">
        <v>4547.95890855789</v>
      </c>
      <c r="R129" s="99">
        <v>0</v>
      </c>
      <c r="S129" s="99">
        <v>0</v>
      </c>
      <c r="T129" s="99">
        <v>64.267929337918801</v>
      </c>
      <c r="U129" s="99">
        <v>757.94420475512698</v>
      </c>
      <c r="V129" s="99">
        <v>0</v>
      </c>
      <c r="W129" s="99">
        <v>162394.41252136201</v>
      </c>
      <c r="X129" s="99">
        <v>1140872.0107116699</v>
      </c>
      <c r="Y129" s="99">
        <v>1253.9782264083599</v>
      </c>
      <c r="Z129" s="99">
        <v>0</v>
      </c>
      <c r="AA129" s="99">
        <v>10731.0043646097</v>
      </c>
      <c r="AB129" s="99">
        <v>0</v>
      </c>
      <c r="AC129" s="99">
        <v>251140.60422325099</v>
      </c>
      <c r="AD129" s="99">
        <v>0</v>
      </c>
      <c r="AE129" s="99">
        <v>5852.3562157750102</v>
      </c>
      <c r="AF129" s="99">
        <v>10140.1488541365</v>
      </c>
      <c r="AG129" s="99">
        <v>565607.011955261</v>
      </c>
      <c r="AH129" s="99">
        <v>0</v>
      </c>
      <c r="AI129" s="99">
        <v>0</v>
      </c>
      <c r="AJ129" s="99">
        <v>728649.68391418504</v>
      </c>
      <c r="AK129" s="99">
        <v>0</v>
      </c>
      <c r="AL129" s="99">
        <v>0</v>
      </c>
      <c r="AM129" s="99">
        <v>15047.635862708101</v>
      </c>
      <c r="AN129" s="99">
        <v>307730.75948333699</v>
      </c>
      <c r="AO129" s="99">
        <v>0</v>
      </c>
      <c r="AP129" s="99">
        <v>1138090.21867371</v>
      </c>
      <c r="AQ129" s="99">
        <v>7577121.1823120099</v>
      </c>
      <c r="AR129" s="99">
        <v>8126.1029826998702</v>
      </c>
      <c r="AS129" s="99">
        <v>0</v>
      </c>
      <c r="AT129" s="99">
        <v>70567.932709693894</v>
      </c>
      <c r="AU129" s="99">
        <v>0</v>
      </c>
      <c r="AV129" s="99">
        <v>629061.58670043899</v>
      </c>
      <c r="AW129" s="99">
        <v>0</v>
      </c>
      <c r="AX129" s="99">
        <v>41024.411294460297</v>
      </c>
      <c r="AY129" s="99">
        <v>74040.279592513994</v>
      </c>
      <c r="AZ129" s="99">
        <v>3730030.0715637198</v>
      </c>
      <c r="BA129" s="99">
        <v>0</v>
      </c>
      <c r="BB129" s="99">
        <v>0</v>
      </c>
      <c r="BC129" s="99">
        <v>4918660.2661743201</v>
      </c>
      <c r="BD129" s="99">
        <v>0</v>
      </c>
      <c r="BE129" s="99">
        <v>0</v>
      </c>
      <c r="BF129" s="99">
        <v>102233.38030147601</v>
      </c>
      <c r="BG129" s="99">
        <v>788328.76310730004</v>
      </c>
      <c r="BH129" s="99">
        <v>0</v>
      </c>
      <c r="BI129" s="99">
        <v>167440.31493759199</v>
      </c>
      <c r="BJ129" s="99">
        <v>2467270.1309204102</v>
      </c>
      <c r="BK129" s="99">
        <v>2692.4675708413101</v>
      </c>
      <c r="BL129" s="99">
        <v>0</v>
      </c>
      <c r="BM129" s="99">
        <v>0</v>
      </c>
      <c r="BN129" s="99">
        <v>0</v>
      </c>
      <c r="BO129" s="99">
        <v>0</v>
      </c>
      <c r="BP129" s="99">
        <v>0</v>
      </c>
      <c r="BQ129" s="99">
        <v>0</v>
      </c>
      <c r="BR129" s="99">
        <v>9551.7942720651608</v>
      </c>
      <c r="BS129" s="99">
        <v>1113753.6119842499</v>
      </c>
      <c r="BT129" s="99">
        <v>0</v>
      </c>
      <c r="BU129" s="99">
        <v>0</v>
      </c>
      <c r="BV129" s="99">
        <v>1515844.0644989</v>
      </c>
      <c r="BW129" s="99">
        <v>0</v>
      </c>
      <c r="BX129" s="99">
        <v>0</v>
      </c>
      <c r="BY129" s="99">
        <v>0</v>
      </c>
      <c r="BZ129" s="99">
        <v>0</v>
      </c>
      <c r="CA129" s="99">
        <v>7860.5330089926701</v>
      </c>
      <c r="CB129" s="99">
        <v>1307833.36195374</v>
      </c>
      <c r="CC129" s="99">
        <v>8762853.1635742206</v>
      </c>
      <c r="CD129" s="99">
        <v>2638083.16714478</v>
      </c>
      <c r="CE129" s="99">
        <v>102.60578333679599</v>
      </c>
      <c r="CF129" s="99">
        <v>24284.784331798601</v>
      </c>
      <c r="CG129" s="99">
        <v>159702.775794983</v>
      </c>
      <c r="CH129" s="99">
        <v>0</v>
      </c>
      <c r="CI129" s="99">
        <v>7965.6315302252797</v>
      </c>
      <c r="CJ129" s="99">
        <v>1332180.97273254</v>
      </c>
      <c r="CK129" s="99">
        <v>8919823.20166016</v>
      </c>
      <c r="CL129" s="99">
        <v>2648178.2582702599</v>
      </c>
      <c r="CM129" s="166">
        <v>8721.9472895860708</v>
      </c>
      <c r="CN129" s="166">
        <v>1637366.51113892</v>
      </c>
      <c r="CO129" s="166">
        <v>9699270.4205322303</v>
      </c>
      <c r="CP129" s="99">
        <v>2648178.2582702599</v>
      </c>
      <c r="CQ129" s="99">
        <v>0</v>
      </c>
      <c r="CR129" s="99">
        <v>0</v>
      </c>
      <c r="CS129" s="99">
        <v>0</v>
      </c>
      <c r="CT129" s="99">
        <v>0</v>
      </c>
      <c r="CU129" s="98">
        <v>6532.0641676349996</v>
      </c>
      <c r="CV129" s="98">
        <v>654.76288479899995</v>
      </c>
      <c r="CW129" s="98">
        <v>1332118.1462855386</v>
      </c>
      <c r="CX129" s="98">
        <v>8922555.9393692035</v>
      </c>
    </row>
    <row r="130" spans="1:102" x14ac:dyDescent="0.2">
      <c r="A130" s="98" t="s">
        <v>53</v>
      </c>
      <c r="B130" s="100">
        <v>38777</v>
      </c>
      <c r="C130" s="99">
        <v>0</v>
      </c>
      <c r="D130" s="99">
        <v>1592.0073518454999</v>
      </c>
      <c r="E130" s="99">
        <v>6415.1213104724902</v>
      </c>
      <c r="F130" s="99">
        <v>10.8198926069308</v>
      </c>
      <c r="G130" s="99">
        <v>0</v>
      </c>
      <c r="H130" s="99">
        <v>42.636428525671398</v>
      </c>
      <c r="I130" s="99">
        <v>0</v>
      </c>
      <c r="J130" s="99">
        <v>658.42233321815695</v>
      </c>
      <c r="K130" s="99">
        <v>0</v>
      </c>
      <c r="L130" s="99">
        <v>34.989817823283403</v>
      </c>
      <c r="M130" s="99">
        <v>108.34283313061999</v>
      </c>
      <c r="N130" s="99">
        <v>3271.9703058898399</v>
      </c>
      <c r="O130" s="99">
        <v>30.613807690562702</v>
      </c>
      <c r="P130" s="99">
        <v>0</v>
      </c>
      <c r="Q130" s="99">
        <v>4574.7930537462198</v>
      </c>
      <c r="R130" s="99">
        <v>10.5771944762673</v>
      </c>
      <c r="S130" s="99">
        <v>0</v>
      </c>
      <c r="T130" s="99">
        <v>49.821792038157596</v>
      </c>
      <c r="U130" s="99">
        <v>782.139618948102</v>
      </c>
      <c r="V130" s="99">
        <v>0</v>
      </c>
      <c r="W130" s="99">
        <v>160437.91976928699</v>
      </c>
      <c r="X130" s="99">
        <v>1148031.1611480699</v>
      </c>
      <c r="Y130" s="99">
        <v>1193.43010619283</v>
      </c>
      <c r="Z130" s="99">
        <v>0</v>
      </c>
      <c r="AA130" s="99">
        <v>9758.1059243678992</v>
      </c>
      <c r="AB130" s="99">
        <v>0</v>
      </c>
      <c r="AC130" s="99">
        <v>233069.74284172099</v>
      </c>
      <c r="AD130" s="99">
        <v>0</v>
      </c>
      <c r="AE130" s="99">
        <v>3796.2860598266102</v>
      </c>
      <c r="AF130" s="99">
        <v>11836.766458034501</v>
      </c>
      <c r="AG130" s="99">
        <v>576440.15721893299</v>
      </c>
      <c r="AH130" s="99">
        <v>1531.7582500726</v>
      </c>
      <c r="AI130" s="99">
        <v>0</v>
      </c>
      <c r="AJ130" s="99">
        <v>732175.26123046898</v>
      </c>
      <c r="AK130" s="99">
        <v>1521.4564741849899</v>
      </c>
      <c r="AL130" s="99">
        <v>0</v>
      </c>
      <c r="AM130" s="99">
        <v>12251.342435479201</v>
      </c>
      <c r="AN130" s="99">
        <v>310524.54336166399</v>
      </c>
      <c r="AO130" s="99">
        <v>0</v>
      </c>
      <c r="AP130" s="99">
        <v>1241206.36070251</v>
      </c>
      <c r="AQ130" s="99">
        <v>7709071.7411498995</v>
      </c>
      <c r="AR130" s="99">
        <v>8465.1330909729004</v>
      </c>
      <c r="AS130" s="99">
        <v>0</v>
      </c>
      <c r="AT130" s="99">
        <v>65151.6217374802</v>
      </c>
      <c r="AU130" s="99">
        <v>0</v>
      </c>
      <c r="AV130" s="99">
        <v>699584.39643096901</v>
      </c>
      <c r="AW130" s="99">
        <v>0</v>
      </c>
      <c r="AX130" s="99">
        <v>26548.675132036198</v>
      </c>
      <c r="AY130" s="99">
        <v>85485.493806839004</v>
      </c>
      <c r="AZ130" s="99">
        <v>3856911.0031127902</v>
      </c>
      <c r="BA130" s="99">
        <v>12490.5121378899</v>
      </c>
      <c r="BB130" s="99">
        <v>0</v>
      </c>
      <c r="BC130" s="99">
        <v>4996690.3366088904</v>
      </c>
      <c r="BD130" s="99">
        <v>10112.5164763927</v>
      </c>
      <c r="BE130" s="99">
        <v>0</v>
      </c>
      <c r="BF130" s="99">
        <v>79078.570247650103</v>
      </c>
      <c r="BG130" s="99">
        <v>815799.57497405994</v>
      </c>
      <c r="BH130" s="99">
        <v>0</v>
      </c>
      <c r="BI130" s="99">
        <v>182755.136955261</v>
      </c>
      <c r="BJ130" s="99">
        <v>2515093.0914611798</v>
      </c>
      <c r="BK130" s="99">
        <v>2663.6356905102698</v>
      </c>
      <c r="BL130" s="99">
        <v>0</v>
      </c>
      <c r="BM130" s="99">
        <v>0</v>
      </c>
      <c r="BN130" s="99">
        <v>0</v>
      </c>
      <c r="BO130" s="99">
        <v>0</v>
      </c>
      <c r="BP130" s="99">
        <v>0</v>
      </c>
      <c r="BQ130" s="99">
        <v>0</v>
      </c>
      <c r="BR130" s="99">
        <v>15093.2734799385</v>
      </c>
      <c r="BS130" s="99">
        <v>1152391.0048217799</v>
      </c>
      <c r="BT130" s="99">
        <v>2424.6256666481499</v>
      </c>
      <c r="BU130" s="99">
        <v>0</v>
      </c>
      <c r="BV130" s="99">
        <v>1552878.4569854699</v>
      </c>
      <c r="BW130" s="99">
        <v>1012.06391540915</v>
      </c>
      <c r="BX130" s="99">
        <v>0</v>
      </c>
      <c r="BY130" s="99">
        <v>0</v>
      </c>
      <c r="BZ130" s="99">
        <v>0</v>
      </c>
      <c r="CA130" s="99">
        <v>8006.2618943452799</v>
      </c>
      <c r="CB130" s="99">
        <v>1314148.20866394</v>
      </c>
      <c r="CC130" s="99">
        <v>9067335.2214355506</v>
      </c>
      <c r="CD130" s="99">
        <v>2707414.5257873498</v>
      </c>
      <c r="CE130" s="99">
        <v>97.672438434325201</v>
      </c>
      <c r="CF130" s="99">
        <v>23623.9203727245</v>
      </c>
      <c r="CG130" s="99">
        <v>157438.00471115101</v>
      </c>
      <c r="CH130" s="99">
        <v>0</v>
      </c>
      <c r="CI130" s="99">
        <v>8108.3115642666799</v>
      </c>
      <c r="CJ130" s="99">
        <v>1337649.38694763</v>
      </c>
      <c r="CK130" s="99">
        <v>9229565.14599609</v>
      </c>
      <c r="CL130" s="99">
        <v>2724524.0085144001</v>
      </c>
      <c r="CM130" s="166">
        <v>8886.8723758459091</v>
      </c>
      <c r="CN130" s="166">
        <v>1655638.08499146</v>
      </c>
      <c r="CO130" s="166">
        <v>9911867.2750244103</v>
      </c>
      <c r="CP130" s="99">
        <v>2724524.0085144001</v>
      </c>
      <c r="CQ130" s="99">
        <v>0</v>
      </c>
      <c r="CR130" s="99">
        <v>0</v>
      </c>
      <c r="CS130" s="99">
        <v>0</v>
      </c>
      <c r="CT130" s="99">
        <v>0</v>
      </c>
      <c r="CU130" s="98">
        <v>6578.7446026560001</v>
      </c>
      <c r="CV130" s="98">
        <v>711.63437868899996</v>
      </c>
      <c r="CW130" s="98">
        <v>1337772.1290366645</v>
      </c>
      <c r="CX130" s="98">
        <v>9224773.2261467017</v>
      </c>
    </row>
    <row r="131" spans="1:102" x14ac:dyDescent="0.2">
      <c r="A131" s="98" t="s">
        <v>53</v>
      </c>
      <c r="B131" s="100">
        <v>38869</v>
      </c>
      <c r="C131" s="99">
        <v>0</v>
      </c>
      <c r="D131" s="99">
        <v>1556.63579878211</v>
      </c>
      <c r="E131" s="99">
        <v>6465.9497029185304</v>
      </c>
      <c r="F131" s="99">
        <v>19.167144663864701</v>
      </c>
      <c r="G131" s="99">
        <v>0</v>
      </c>
      <c r="H131" s="99">
        <v>38.540151487570299</v>
      </c>
      <c r="I131" s="99">
        <v>0</v>
      </c>
      <c r="J131" s="99">
        <v>716.70092056691601</v>
      </c>
      <c r="K131" s="99">
        <v>0</v>
      </c>
      <c r="L131" s="99">
        <v>39.925835468340701</v>
      </c>
      <c r="M131" s="99">
        <v>126.835508322343</v>
      </c>
      <c r="N131" s="99">
        <v>3356.83263355494</v>
      </c>
      <c r="O131" s="99">
        <v>31.8856624178588</v>
      </c>
      <c r="P131" s="99">
        <v>0</v>
      </c>
      <c r="Q131" s="99">
        <v>4470.7917534112903</v>
      </c>
      <c r="R131" s="99">
        <v>10.818542639492099</v>
      </c>
      <c r="S131" s="99">
        <v>0</v>
      </c>
      <c r="T131" s="99">
        <v>44.293888136744499</v>
      </c>
      <c r="U131" s="99">
        <v>802.85200612247002</v>
      </c>
      <c r="V131" s="99">
        <v>0</v>
      </c>
      <c r="W131" s="99">
        <v>153629.436576843</v>
      </c>
      <c r="X131" s="99">
        <v>1137424.7949371301</v>
      </c>
      <c r="Y131" s="99">
        <v>1283.4670089334199</v>
      </c>
      <c r="Z131" s="99">
        <v>0</v>
      </c>
      <c r="AA131" s="99">
        <v>8590.9849350452405</v>
      </c>
      <c r="AB131" s="99">
        <v>0</v>
      </c>
      <c r="AC131" s="99">
        <v>293775.06489944499</v>
      </c>
      <c r="AD131" s="99">
        <v>0</v>
      </c>
      <c r="AE131" s="99">
        <v>3696.2053802609398</v>
      </c>
      <c r="AF131" s="99">
        <v>14207.2861942053</v>
      </c>
      <c r="AG131" s="99">
        <v>582667.29843139602</v>
      </c>
      <c r="AH131" s="99">
        <v>1469.1437604278301</v>
      </c>
      <c r="AI131" s="99">
        <v>0</v>
      </c>
      <c r="AJ131" s="99">
        <v>671168.48207855201</v>
      </c>
      <c r="AK131" s="99">
        <v>2254.2001504599998</v>
      </c>
      <c r="AL131" s="99">
        <v>0</v>
      </c>
      <c r="AM131" s="99">
        <v>10258.7484973669</v>
      </c>
      <c r="AN131" s="99">
        <v>315152.02253341698</v>
      </c>
      <c r="AO131" s="99">
        <v>0</v>
      </c>
      <c r="AP131" s="99">
        <v>1141637.0317230199</v>
      </c>
      <c r="AQ131" s="99">
        <v>7698915.3650512705</v>
      </c>
      <c r="AR131" s="99">
        <v>9793.5759691000003</v>
      </c>
      <c r="AS131" s="99">
        <v>0</v>
      </c>
      <c r="AT131" s="99">
        <v>56274.662264823899</v>
      </c>
      <c r="AU131" s="99">
        <v>0</v>
      </c>
      <c r="AV131" s="99">
        <v>757015.83412170399</v>
      </c>
      <c r="AW131" s="99">
        <v>0</v>
      </c>
      <c r="AX131" s="99">
        <v>25968.9471662045</v>
      </c>
      <c r="AY131" s="99">
        <v>103088.753779411</v>
      </c>
      <c r="AZ131" s="99">
        <v>3919902.5545349098</v>
      </c>
      <c r="BA131" s="99">
        <v>11893.7072023153</v>
      </c>
      <c r="BB131" s="99">
        <v>0</v>
      </c>
      <c r="BC131" s="99">
        <v>4709899.8795776404</v>
      </c>
      <c r="BD131" s="99">
        <v>14910.379842639</v>
      </c>
      <c r="BE131" s="99">
        <v>0</v>
      </c>
      <c r="BF131" s="99">
        <v>67134.749816894502</v>
      </c>
      <c r="BG131" s="99">
        <v>834056.573387146</v>
      </c>
      <c r="BH131" s="99">
        <v>0</v>
      </c>
      <c r="BI131" s="99">
        <v>187423.38285827599</v>
      </c>
      <c r="BJ131" s="99">
        <v>2515399.8147277799</v>
      </c>
      <c r="BK131" s="99">
        <v>2957.8635734915702</v>
      </c>
      <c r="BL131" s="99">
        <v>0</v>
      </c>
      <c r="BM131" s="99">
        <v>0</v>
      </c>
      <c r="BN131" s="99">
        <v>0</v>
      </c>
      <c r="BO131" s="99">
        <v>0</v>
      </c>
      <c r="BP131" s="99">
        <v>0</v>
      </c>
      <c r="BQ131" s="99">
        <v>0</v>
      </c>
      <c r="BR131" s="99">
        <v>21510.042339563399</v>
      </c>
      <c r="BS131" s="99">
        <v>1168736.23664856</v>
      </c>
      <c r="BT131" s="99">
        <v>2349.0452014207799</v>
      </c>
      <c r="BU131" s="99">
        <v>0</v>
      </c>
      <c r="BV131" s="99">
        <v>1487676.4387970001</v>
      </c>
      <c r="BW131" s="99">
        <v>1565.16079728305</v>
      </c>
      <c r="BX131" s="99">
        <v>0</v>
      </c>
      <c r="BY131" s="99">
        <v>0</v>
      </c>
      <c r="BZ131" s="99">
        <v>0</v>
      </c>
      <c r="CA131" s="99">
        <v>8051.9121511578596</v>
      </c>
      <c r="CB131" s="99">
        <v>1284925.2921905499</v>
      </c>
      <c r="CC131" s="99">
        <v>8692404.5067138709</v>
      </c>
      <c r="CD131" s="99">
        <v>2692364.8445129399</v>
      </c>
      <c r="CE131" s="99">
        <v>92.028872847557096</v>
      </c>
      <c r="CF131" s="99">
        <v>21855.968416690801</v>
      </c>
      <c r="CG131" s="99">
        <v>145173.40856170701</v>
      </c>
      <c r="CH131" s="99">
        <v>0</v>
      </c>
      <c r="CI131" s="99">
        <v>8131.8125841021501</v>
      </c>
      <c r="CJ131" s="99">
        <v>1306868.3809356701</v>
      </c>
      <c r="CK131" s="99">
        <v>8834064.3924560491</v>
      </c>
      <c r="CL131" s="99">
        <v>2704557.4241638202</v>
      </c>
      <c r="CM131" s="166">
        <v>8933.7668312787991</v>
      </c>
      <c r="CN131" s="166">
        <v>1613966.16178894</v>
      </c>
      <c r="CO131" s="166">
        <v>9818775.7161865197</v>
      </c>
      <c r="CP131" s="99">
        <v>2704557.4241638202</v>
      </c>
      <c r="CQ131" s="99">
        <v>0</v>
      </c>
      <c r="CR131" s="99">
        <v>0</v>
      </c>
      <c r="CS131" s="99">
        <v>0</v>
      </c>
      <c r="CT131" s="99">
        <v>0</v>
      </c>
      <c r="CU131" s="98">
        <v>6600.5292825059996</v>
      </c>
      <c r="CV131" s="98">
        <v>764.52400894599998</v>
      </c>
      <c r="CW131" s="98">
        <v>1306781.2606072407</v>
      </c>
      <c r="CX131" s="98">
        <v>8837577.9152755775</v>
      </c>
    </row>
    <row r="132" spans="1:102" x14ac:dyDescent="0.2">
      <c r="A132" s="98" t="s">
        <v>53</v>
      </c>
      <c r="B132" s="100">
        <v>38961</v>
      </c>
      <c r="C132" s="99">
        <v>0</v>
      </c>
      <c r="D132" s="99">
        <v>1726.66650238633</v>
      </c>
      <c r="E132" s="99">
        <v>6469.3074855208397</v>
      </c>
      <c r="F132" s="99">
        <v>17.726624539820499</v>
      </c>
      <c r="G132" s="99">
        <v>0</v>
      </c>
      <c r="H132" s="99">
        <v>38.233218087349101</v>
      </c>
      <c r="I132" s="99">
        <v>0</v>
      </c>
      <c r="J132" s="99">
        <v>764.85839333385195</v>
      </c>
      <c r="K132" s="99">
        <v>0</v>
      </c>
      <c r="L132" s="99">
        <v>36.307712402194703</v>
      </c>
      <c r="M132" s="99">
        <v>153.04603037238101</v>
      </c>
      <c r="N132" s="99">
        <v>3402.63803985715</v>
      </c>
      <c r="O132" s="99">
        <v>26.727880345424602</v>
      </c>
      <c r="P132" s="99">
        <v>0</v>
      </c>
      <c r="Q132" s="99">
        <v>4563.8773341774904</v>
      </c>
      <c r="R132" s="99">
        <v>10.8881571886595</v>
      </c>
      <c r="S132" s="99">
        <v>0</v>
      </c>
      <c r="T132" s="99">
        <v>42.240450279787197</v>
      </c>
      <c r="U132" s="99">
        <v>832.04462205618597</v>
      </c>
      <c r="V132" s="99">
        <v>0</v>
      </c>
      <c r="W132" s="99">
        <v>177139.844636917</v>
      </c>
      <c r="X132" s="99">
        <v>1127735.6220092799</v>
      </c>
      <c r="Y132" s="99">
        <v>1210.85168650746</v>
      </c>
      <c r="Z132" s="99">
        <v>0</v>
      </c>
      <c r="AA132" s="99">
        <v>8693.7030907869303</v>
      </c>
      <c r="AB132" s="99">
        <v>0</v>
      </c>
      <c r="AC132" s="99">
        <v>312450.81056213402</v>
      </c>
      <c r="AD132" s="99">
        <v>0</v>
      </c>
      <c r="AE132" s="99">
        <v>4497.4852592349098</v>
      </c>
      <c r="AF132" s="99">
        <v>17388.055772066102</v>
      </c>
      <c r="AG132" s="99">
        <v>582884.31329345703</v>
      </c>
      <c r="AH132" s="99">
        <v>1114.39546811581</v>
      </c>
      <c r="AI132" s="99">
        <v>0</v>
      </c>
      <c r="AJ132" s="99">
        <v>694656.56409454299</v>
      </c>
      <c r="AK132" s="99">
        <v>2798.5547852814202</v>
      </c>
      <c r="AL132" s="99">
        <v>0</v>
      </c>
      <c r="AM132" s="99">
        <v>9936.7960280179996</v>
      </c>
      <c r="AN132" s="99">
        <v>322994.26486969</v>
      </c>
      <c r="AO132" s="99">
        <v>0</v>
      </c>
      <c r="AP132" s="99">
        <v>1375480.15213013</v>
      </c>
      <c r="AQ132" s="99">
        <v>7675227.54760742</v>
      </c>
      <c r="AR132" s="99">
        <v>10353.7512055635</v>
      </c>
      <c r="AS132" s="99">
        <v>0</v>
      </c>
      <c r="AT132" s="99">
        <v>53888.497503757499</v>
      </c>
      <c r="AU132" s="99">
        <v>0</v>
      </c>
      <c r="AV132" s="99">
        <v>810729.06922149705</v>
      </c>
      <c r="AW132" s="99">
        <v>0</v>
      </c>
      <c r="AX132" s="99">
        <v>31602.074251890201</v>
      </c>
      <c r="AY132" s="99">
        <v>124826.71105194101</v>
      </c>
      <c r="AZ132" s="99">
        <v>3960856.31610107</v>
      </c>
      <c r="BA132" s="99">
        <v>9070.4581261873209</v>
      </c>
      <c r="BB132" s="99">
        <v>0</v>
      </c>
      <c r="BC132" s="99">
        <v>4917435.2938842801</v>
      </c>
      <c r="BD132" s="99">
        <v>18692.4462280273</v>
      </c>
      <c r="BE132" s="99">
        <v>0</v>
      </c>
      <c r="BF132" s="99">
        <v>65215.286924362197</v>
      </c>
      <c r="BG132" s="99">
        <v>865222.91156768799</v>
      </c>
      <c r="BH132" s="99">
        <v>0</v>
      </c>
      <c r="BI132" s="99">
        <v>205865.440471649</v>
      </c>
      <c r="BJ132" s="99">
        <v>2508189.29931641</v>
      </c>
      <c r="BK132" s="99">
        <v>2877.5007866024998</v>
      </c>
      <c r="BL132" s="99">
        <v>0</v>
      </c>
      <c r="BM132" s="99">
        <v>0</v>
      </c>
      <c r="BN132" s="99">
        <v>0</v>
      </c>
      <c r="BO132" s="99">
        <v>0</v>
      </c>
      <c r="BP132" s="99">
        <v>0</v>
      </c>
      <c r="BQ132" s="99">
        <v>0</v>
      </c>
      <c r="BR132" s="99">
        <v>26781.4636228085</v>
      </c>
      <c r="BS132" s="99">
        <v>1185535.5443267799</v>
      </c>
      <c r="BT132" s="99">
        <v>1729.6540887951901</v>
      </c>
      <c r="BU132" s="99">
        <v>0</v>
      </c>
      <c r="BV132" s="99">
        <v>1493214.3236846901</v>
      </c>
      <c r="BW132" s="99">
        <v>2106.7076820135098</v>
      </c>
      <c r="BX132" s="99">
        <v>0</v>
      </c>
      <c r="BY132" s="99">
        <v>0</v>
      </c>
      <c r="BZ132" s="99">
        <v>0</v>
      </c>
      <c r="CA132" s="99">
        <v>8161.4293798804301</v>
      </c>
      <c r="CB132" s="99">
        <v>1302294.3427124</v>
      </c>
      <c r="CC132" s="99">
        <v>9037045.7811279297</v>
      </c>
      <c r="CD132" s="99">
        <v>2711473.6992797898</v>
      </c>
      <c r="CE132" s="99">
        <v>91.374045262113199</v>
      </c>
      <c r="CF132" s="99">
        <v>22278.069724559798</v>
      </c>
      <c r="CG132" s="99">
        <v>149788.02291107201</v>
      </c>
      <c r="CH132" s="99">
        <v>0</v>
      </c>
      <c r="CI132" s="99">
        <v>8263.8563898801804</v>
      </c>
      <c r="CJ132" s="99">
        <v>1324522.5372619601</v>
      </c>
      <c r="CK132" s="99">
        <v>9188315.7081298791</v>
      </c>
      <c r="CL132" s="99">
        <v>2725692.3373107901</v>
      </c>
      <c r="CM132" s="166">
        <v>9087.5758794546091</v>
      </c>
      <c r="CN132" s="166">
        <v>1643082.2761993399</v>
      </c>
      <c r="CO132" s="166">
        <v>10035649.794555699</v>
      </c>
      <c r="CP132" s="99">
        <v>2725692.3373107901</v>
      </c>
      <c r="CQ132" s="99">
        <v>0</v>
      </c>
      <c r="CR132" s="99">
        <v>0</v>
      </c>
      <c r="CS132" s="99">
        <v>0</v>
      </c>
      <c r="CT132" s="99">
        <v>0</v>
      </c>
      <c r="CU132" s="98">
        <v>6572.8039504300004</v>
      </c>
      <c r="CV132" s="98">
        <v>813.88684156500005</v>
      </c>
      <c r="CW132" s="98">
        <v>1324572.4124369598</v>
      </c>
      <c r="CX132" s="98">
        <v>9186833.8040390015</v>
      </c>
    </row>
    <row r="133" spans="1:102" x14ac:dyDescent="0.2">
      <c r="A133" s="98" t="s">
        <v>53</v>
      </c>
      <c r="B133" s="100">
        <v>39052</v>
      </c>
      <c r="C133" s="99">
        <v>0</v>
      </c>
      <c r="D133" s="99">
        <v>1727.42382402718</v>
      </c>
      <c r="E133" s="99">
        <v>6474.6161313653001</v>
      </c>
      <c r="F133" s="99">
        <v>40.352779751643503</v>
      </c>
      <c r="G133" s="99">
        <v>0</v>
      </c>
      <c r="H133" s="99">
        <v>31.089449629187602</v>
      </c>
      <c r="I133" s="99">
        <v>0</v>
      </c>
      <c r="J133" s="99">
        <v>818.59324564039696</v>
      </c>
      <c r="K133" s="99">
        <v>0</v>
      </c>
      <c r="L133" s="99">
        <v>54.018856579437902</v>
      </c>
      <c r="M133" s="99">
        <v>160.88221604377</v>
      </c>
      <c r="N133" s="99">
        <v>3456.7792395055299</v>
      </c>
      <c r="O133" s="99">
        <v>34.221837065182598</v>
      </c>
      <c r="P133" s="99">
        <v>0</v>
      </c>
      <c r="Q133" s="99">
        <v>4530.51187640429</v>
      </c>
      <c r="R133" s="99">
        <v>13.6384927086765</v>
      </c>
      <c r="S133" s="99">
        <v>0</v>
      </c>
      <c r="T133" s="99">
        <v>35.134469629265404</v>
      </c>
      <c r="U133" s="99">
        <v>853.70289042592003</v>
      </c>
      <c r="V133" s="99">
        <v>0</v>
      </c>
      <c r="W133" s="99">
        <v>168155.61126518299</v>
      </c>
      <c r="X133" s="99">
        <v>1118121.8139190699</v>
      </c>
      <c r="Y133" s="99">
        <v>1431.86993166804</v>
      </c>
      <c r="Z133" s="99">
        <v>0</v>
      </c>
      <c r="AA133" s="99">
        <v>6312.0580605864498</v>
      </c>
      <c r="AB133" s="99">
        <v>0</v>
      </c>
      <c r="AC133" s="99">
        <v>325614.14047622698</v>
      </c>
      <c r="AD133" s="99">
        <v>0</v>
      </c>
      <c r="AE133" s="99">
        <v>5458.7667040824899</v>
      </c>
      <c r="AF133" s="99">
        <v>19078.243808507901</v>
      </c>
      <c r="AG133" s="99">
        <v>587015.16133880604</v>
      </c>
      <c r="AH133" s="99">
        <v>1366.0827444940801</v>
      </c>
      <c r="AI133" s="99">
        <v>0</v>
      </c>
      <c r="AJ133" s="99">
        <v>680125.66783904994</v>
      </c>
      <c r="AK133" s="99">
        <v>3278.3319582343102</v>
      </c>
      <c r="AL133" s="99">
        <v>0</v>
      </c>
      <c r="AM133" s="99">
        <v>7862.4004424214399</v>
      </c>
      <c r="AN133" s="99">
        <v>334969.03215789801</v>
      </c>
      <c r="AO133" s="99">
        <v>0</v>
      </c>
      <c r="AP133" s="99">
        <v>1255697.11277771</v>
      </c>
      <c r="AQ133" s="99">
        <v>7688121.3368530301</v>
      </c>
      <c r="AR133" s="99">
        <v>13528.1077852249</v>
      </c>
      <c r="AS133" s="99">
        <v>0</v>
      </c>
      <c r="AT133" s="99">
        <v>42457.104326724999</v>
      </c>
      <c r="AU133" s="99">
        <v>0</v>
      </c>
      <c r="AV133" s="99">
        <v>880940.39992523205</v>
      </c>
      <c r="AW133" s="99">
        <v>0</v>
      </c>
      <c r="AX133" s="99">
        <v>38731.537120819099</v>
      </c>
      <c r="AY133" s="99">
        <v>138219.50923538199</v>
      </c>
      <c r="AZ133" s="99">
        <v>4020644.9691772498</v>
      </c>
      <c r="BA133" s="99">
        <v>12092.9530825615</v>
      </c>
      <c r="BB133" s="99">
        <v>0</v>
      </c>
      <c r="BC133" s="99">
        <v>4785525.3306884803</v>
      </c>
      <c r="BD133" s="99">
        <v>22098.2066245079</v>
      </c>
      <c r="BE133" s="99">
        <v>0</v>
      </c>
      <c r="BF133" s="99">
        <v>53726.4753689766</v>
      </c>
      <c r="BG133" s="99">
        <v>914713.49827575695</v>
      </c>
      <c r="BH133" s="99">
        <v>0</v>
      </c>
      <c r="BI133" s="99">
        <v>254592.72352409401</v>
      </c>
      <c r="BJ133" s="99">
        <v>2515549.2912292499</v>
      </c>
      <c r="BK133" s="99">
        <v>3388.6269732713699</v>
      </c>
      <c r="BL133" s="99">
        <v>0</v>
      </c>
      <c r="BM133" s="99">
        <v>0</v>
      </c>
      <c r="BN133" s="99">
        <v>0</v>
      </c>
      <c r="BO133" s="99">
        <v>0</v>
      </c>
      <c r="BP133" s="99">
        <v>0</v>
      </c>
      <c r="BQ133" s="99">
        <v>0</v>
      </c>
      <c r="BR133" s="99">
        <v>29978.173946619001</v>
      </c>
      <c r="BS133" s="99">
        <v>1207705.8594970701</v>
      </c>
      <c r="BT133" s="99">
        <v>2370.2680042982101</v>
      </c>
      <c r="BU133" s="99">
        <v>0</v>
      </c>
      <c r="BV133" s="99">
        <v>1540131.67437744</v>
      </c>
      <c r="BW133" s="99">
        <v>2625.1142866313498</v>
      </c>
      <c r="BX133" s="99">
        <v>0</v>
      </c>
      <c r="BY133" s="99">
        <v>0</v>
      </c>
      <c r="BZ133" s="99">
        <v>0</v>
      </c>
      <c r="CA133" s="99">
        <v>8207.2869462966901</v>
      </c>
      <c r="CB133" s="99">
        <v>1290886.3809356701</v>
      </c>
      <c r="CC133" s="99">
        <v>8987290.4494628906</v>
      </c>
      <c r="CD133" s="99">
        <v>2778320.7156372098</v>
      </c>
      <c r="CE133" s="99">
        <v>89.046152413822696</v>
      </c>
      <c r="CF133" s="99">
        <v>20084.863727092699</v>
      </c>
      <c r="CG133" s="99">
        <v>136479.57139396699</v>
      </c>
      <c r="CH133" s="99">
        <v>0</v>
      </c>
      <c r="CI133" s="99">
        <v>8294.1790053844506</v>
      </c>
      <c r="CJ133" s="99">
        <v>1311111.7309570301</v>
      </c>
      <c r="CK133" s="99">
        <v>9121896.5074462909</v>
      </c>
      <c r="CL133" s="99">
        <v>2791644.9186706501</v>
      </c>
      <c r="CM133" s="166">
        <v>9141.0056290626508</v>
      </c>
      <c r="CN133" s="166">
        <v>1650575.73829651</v>
      </c>
      <c r="CO133" s="166">
        <v>10034304.744262701</v>
      </c>
      <c r="CP133" s="99">
        <v>2791644.9186706501</v>
      </c>
      <c r="CQ133" s="99">
        <v>0</v>
      </c>
      <c r="CR133" s="99">
        <v>0</v>
      </c>
      <c r="CS133" s="99">
        <v>0</v>
      </c>
      <c r="CT133" s="99">
        <v>0</v>
      </c>
      <c r="CU133" s="98">
        <v>6535.2892982949998</v>
      </c>
      <c r="CV133" s="98">
        <v>869.10565771500001</v>
      </c>
      <c r="CW133" s="98">
        <v>1310971.2446627629</v>
      </c>
      <c r="CX133" s="98">
        <v>9123770.0208568573</v>
      </c>
    </row>
    <row r="134" spans="1:102" x14ac:dyDescent="0.2">
      <c r="A134" s="98" t="s">
        <v>53</v>
      </c>
      <c r="B134" s="100">
        <v>39142</v>
      </c>
      <c r="C134" s="99">
        <v>0</v>
      </c>
      <c r="D134" s="99">
        <v>1883.43715955317</v>
      </c>
      <c r="E134" s="99">
        <v>6465.9748958349201</v>
      </c>
      <c r="F134" s="99">
        <v>53.473049391992397</v>
      </c>
      <c r="G134" s="99">
        <v>0</v>
      </c>
      <c r="H134" s="99">
        <v>22.862589006545001</v>
      </c>
      <c r="I134" s="99">
        <v>0</v>
      </c>
      <c r="J134" s="99">
        <v>853.77152299135901</v>
      </c>
      <c r="K134" s="99">
        <v>0</v>
      </c>
      <c r="L134" s="99">
        <v>42.381992673966998</v>
      </c>
      <c r="M134" s="99">
        <v>173.651816664264</v>
      </c>
      <c r="N134" s="99">
        <v>3503.71864417195</v>
      </c>
      <c r="O134" s="99">
        <v>30.675463150022601</v>
      </c>
      <c r="P134" s="99">
        <v>0</v>
      </c>
      <c r="Q134" s="99">
        <v>4609.1221451163301</v>
      </c>
      <c r="R134" s="99">
        <v>15.4188929265365</v>
      </c>
      <c r="S134" s="99">
        <v>0</v>
      </c>
      <c r="T134" s="99">
        <v>29.868971119402001</v>
      </c>
      <c r="U134" s="99">
        <v>873.884591698647</v>
      </c>
      <c r="V134" s="99">
        <v>0</v>
      </c>
      <c r="W134" s="99">
        <v>204329.95523071301</v>
      </c>
      <c r="X134" s="99">
        <v>1115910.70495605</v>
      </c>
      <c r="Y134" s="99">
        <v>1479.9480346888299</v>
      </c>
      <c r="Z134" s="99">
        <v>0</v>
      </c>
      <c r="AA134" s="99">
        <v>5115.3130267262504</v>
      </c>
      <c r="AB134" s="99">
        <v>0</v>
      </c>
      <c r="AC134" s="99">
        <v>328444.14575195301</v>
      </c>
      <c r="AD134" s="99">
        <v>0</v>
      </c>
      <c r="AE134" s="99">
        <v>4787.2043487429601</v>
      </c>
      <c r="AF134" s="99">
        <v>24002.8080122471</v>
      </c>
      <c r="AG134" s="99">
        <v>596281.60166168201</v>
      </c>
      <c r="AH134" s="99">
        <v>1684.31447398663</v>
      </c>
      <c r="AI134" s="99">
        <v>0</v>
      </c>
      <c r="AJ134" s="99">
        <v>699582.86583709705</v>
      </c>
      <c r="AK134" s="99">
        <v>2967.1614777147802</v>
      </c>
      <c r="AL134" s="99">
        <v>0</v>
      </c>
      <c r="AM134" s="99">
        <v>7678.3603380322502</v>
      </c>
      <c r="AN134" s="99">
        <v>340242.43587875401</v>
      </c>
      <c r="AO134" s="99">
        <v>0</v>
      </c>
      <c r="AP134" s="99">
        <v>1384022.3790130599</v>
      </c>
      <c r="AQ134" s="99">
        <v>7697921.9984130897</v>
      </c>
      <c r="AR134" s="99">
        <v>15484.308749437299</v>
      </c>
      <c r="AS134" s="99">
        <v>0</v>
      </c>
      <c r="AT134" s="99">
        <v>34821.297341346697</v>
      </c>
      <c r="AU134" s="99">
        <v>0</v>
      </c>
      <c r="AV134" s="99">
        <v>922068.98248291004</v>
      </c>
      <c r="AW134" s="99">
        <v>0</v>
      </c>
      <c r="AX134" s="99">
        <v>34063.278317451499</v>
      </c>
      <c r="AY134" s="99">
        <v>175145.29041862499</v>
      </c>
      <c r="AZ134" s="99">
        <v>4101983.48760986</v>
      </c>
      <c r="BA134" s="99">
        <v>14553.187131643301</v>
      </c>
      <c r="BB134" s="99">
        <v>0</v>
      </c>
      <c r="BC134" s="99">
        <v>4726967.3889160203</v>
      </c>
      <c r="BD134" s="99">
        <v>21533.0451848507</v>
      </c>
      <c r="BE134" s="99">
        <v>0</v>
      </c>
      <c r="BF134" s="99">
        <v>50778.544155120901</v>
      </c>
      <c r="BG134" s="99">
        <v>933123.55657958996</v>
      </c>
      <c r="BH134" s="99">
        <v>0</v>
      </c>
      <c r="BI134" s="99">
        <v>244007.732839584</v>
      </c>
      <c r="BJ134" s="99">
        <v>2542400.4365539602</v>
      </c>
      <c r="BK134" s="99">
        <v>3504.8798189461199</v>
      </c>
      <c r="BL134" s="99">
        <v>0</v>
      </c>
      <c r="BM134" s="99">
        <v>0</v>
      </c>
      <c r="BN134" s="99">
        <v>0</v>
      </c>
      <c r="BO134" s="99">
        <v>0</v>
      </c>
      <c r="BP134" s="99">
        <v>0</v>
      </c>
      <c r="BQ134" s="99">
        <v>0</v>
      </c>
      <c r="BR134" s="99">
        <v>38104.918262004903</v>
      </c>
      <c r="BS134" s="99">
        <v>1234823.6342468299</v>
      </c>
      <c r="BT134" s="99">
        <v>2808.9413872361201</v>
      </c>
      <c r="BU134" s="99">
        <v>0</v>
      </c>
      <c r="BV134" s="99">
        <v>1527246.6157074</v>
      </c>
      <c r="BW134" s="99">
        <v>2251.4217430949202</v>
      </c>
      <c r="BX134" s="99">
        <v>0</v>
      </c>
      <c r="BY134" s="99">
        <v>0</v>
      </c>
      <c r="BZ134" s="99">
        <v>0</v>
      </c>
      <c r="CA134" s="99">
        <v>8359.9271960258502</v>
      </c>
      <c r="CB134" s="99">
        <v>1329744.9381256099</v>
      </c>
      <c r="CC134" s="99">
        <v>9149784.68676758</v>
      </c>
      <c r="CD134" s="99">
        <v>2786162.3838501</v>
      </c>
      <c r="CE134" s="99">
        <v>95.211263515986502</v>
      </c>
      <c r="CF134" s="99">
        <v>21174.1980679035</v>
      </c>
      <c r="CG134" s="99">
        <v>148476.33146285999</v>
      </c>
      <c r="CH134" s="99">
        <v>0</v>
      </c>
      <c r="CI134" s="99">
        <v>8450.6299353838003</v>
      </c>
      <c r="CJ134" s="99">
        <v>1350876.1195983901</v>
      </c>
      <c r="CK134" s="99">
        <v>9302640.0622558594</v>
      </c>
      <c r="CL134" s="99">
        <v>2807556.6875915499</v>
      </c>
      <c r="CM134" s="166">
        <v>9315.8044974803906</v>
      </c>
      <c r="CN134" s="166">
        <v>1682854.6703033401</v>
      </c>
      <c r="CO134" s="166">
        <v>10187682.550293</v>
      </c>
      <c r="CP134" s="99">
        <v>2807556.6875915499</v>
      </c>
      <c r="CQ134" s="99">
        <v>0</v>
      </c>
      <c r="CR134" s="99">
        <v>0</v>
      </c>
      <c r="CS134" s="99">
        <v>0</v>
      </c>
      <c r="CT134" s="99">
        <v>0</v>
      </c>
      <c r="CU134" s="98">
        <v>6510.5286216000004</v>
      </c>
      <c r="CV134" s="98">
        <v>918.08162222500005</v>
      </c>
      <c r="CW134" s="98">
        <v>1350919.1361935134</v>
      </c>
      <c r="CX134" s="98">
        <v>9298261.0182304401</v>
      </c>
    </row>
    <row r="135" spans="1:102" x14ac:dyDescent="0.2">
      <c r="A135" s="98" t="s">
        <v>53</v>
      </c>
      <c r="B135" s="100">
        <v>39234</v>
      </c>
      <c r="C135" s="99">
        <v>0</v>
      </c>
      <c r="D135" s="99">
        <v>2204.0769423246402</v>
      </c>
      <c r="E135" s="99">
        <v>6425.5207989215896</v>
      </c>
      <c r="F135" s="99">
        <v>64.501539041288197</v>
      </c>
      <c r="G135" s="99">
        <v>0</v>
      </c>
      <c r="H135" s="99">
        <v>19.344381753122398</v>
      </c>
      <c r="I135" s="99">
        <v>0</v>
      </c>
      <c r="J135" s="99">
        <v>882.02606627345097</v>
      </c>
      <c r="K135" s="99">
        <v>0</v>
      </c>
      <c r="L135" s="99">
        <v>48.241593015380197</v>
      </c>
      <c r="M135" s="99">
        <v>188.176197962835</v>
      </c>
      <c r="N135" s="99">
        <v>3513.91876363754</v>
      </c>
      <c r="O135" s="99">
        <v>32.987608199473499</v>
      </c>
      <c r="P135" s="99">
        <v>0</v>
      </c>
      <c r="Q135" s="99">
        <v>4847.4613376855896</v>
      </c>
      <c r="R135" s="99">
        <v>18.740187837509399</v>
      </c>
      <c r="S135" s="99">
        <v>0</v>
      </c>
      <c r="T135" s="99">
        <v>26.291256894823199</v>
      </c>
      <c r="U135" s="99">
        <v>886.48384573310602</v>
      </c>
      <c r="V135" s="99">
        <v>0</v>
      </c>
      <c r="W135" s="99">
        <v>298285.95638656599</v>
      </c>
      <c r="X135" s="99">
        <v>1110780.9262085001</v>
      </c>
      <c r="Y135" s="99">
        <v>1459.3927123993601</v>
      </c>
      <c r="Z135" s="99">
        <v>0</v>
      </c>
      <c r="AA135" s="99">
        <v>3881.7680047154399</v>
      </c>
      <c r="AB135" s="99">
        <v>0</v>
      </c>
      <c r="AC135" s="99">
        <v>343886.62026977498</v>
      </c>
      <c r="AD135" s="99">
        <v>0</v>
      </c>
      <c r="AE135" s="99">
        <v>5819.9066681265804</v>
      </c>
      <c r="AF135" s="99">
        <v>27923.353795528401</v>
      </c>
      <c r="AG135" s="99">
        <v>602867.52922058105</v>
      </c>
      <c r="AH135" s="99">
        <v>1816.1003154367199</v>
      </c>
      <c r="AI135" s="99">
        <v>0</v>
      </c>
      <c r="AJ135" s="99">
        <v>760711.09240722703</v>
      </c>
      <c r="AK135" s="99">
        <v>3011.2157440483602</v>
      </c>
      <c r="AL135" s="99">
        <v>0</v>
      </c>
      <c r="AM135" s="99">
        <v>6091.5411221385002</v>
      </c>
      <c r="AN135" s="99">
        <v>347411.996822357</v>
      </c>
      <c r="AO135" s="99">
        <v>0</v>
      </c>
      <c r="AP135" s="99">
        <v>2309585.0669250502</v>
      </c>
      <c r="AQ135" s="99">
        <v>7738601.7180786096</v>
      </c>
      <c r="AR135" s="99">
        <v>17485.6786234379</v>
      </c>
      <c r="AS135" s="99">
        <v>0</v>
      </c>
      <c r="AT135" s="99">
        <v>25581.760548114798</v>
      </c>
      <c r="AU135" s="99">
        <v>0</v>
      </c>
      <c r="AV135" s="99">
        <v>958908.96995544399</v>
      </c>
      <c r="AW135" s="99">
        <v>0</v>
      </c>
      <c r="AX135" s="99">
        <v>41168.682949542999</v>
      </c>
      <c r="AY135" s="99">
        <v>214620.11957359299</v>
      </c>
      <c r="AZ135" s="99">
        <v>4169786.7265319801</v>
      </c>
      <c r="BA135" s="99">
        <v>15231.7303004265</v>
      </c>
      <c r="BB135" s="99">
        <v>0</v>
      </c>
      <c r="BC135" s="99">
        <v>5583808.2431640597</v>
      </c>
      <c r="BD135" s="99">
        <v>23310.305861234701</v>
      </c>
      <c r="BE135" s="99">
        <v>0</v>
      </c>
      <c r="BF135" s="99">
        <v>41719.241709709197</v>
      </c>
      <c r="BG135" s="99">
        <v>955063.44543456996</v>
      </c>
      <c r="BH135" s="99">
        <v>0</v>
      </c>
      <c r="BI135" s="99">
        <v>339122.25315856899</v>
      </c>
      <c r="BJ135" s="99">
        <v>2570750.24822998</v>
      </c>
      <c r="BK135" s="99">
        <v>3595.3613127469998</v>
      </c>
      <c r="BL135" s="99">
        <v>0</v>
      </c>
      <c r="BM135" s="99">
        <v>0</v>
      </c>
      <c r="BN135" s="99">
        <v>0</v>
      </c>
      <c r="BO135" s="99">
        <v>0</v>
      </c>
      <c r="BP135" s="99">
        <v>0</v>
      </c>
      <c r="BQ135" s="99">
        <v>0</v>
      </c>
      <c r="BR135" s="99">
        <v>42943.0093717575</v>
      </c>
      <c r="BS135" s="99">
        <v>1276030.4819793699</v>
      </c>
      <c r="BT135" s="99">
        <v>3013.8303559422502</v>
      </c>
      <c r="BU135" s="99">
        <v>0</v>
      </c>
      <c r="BV135" s="99">
        <v>1568972.9405670201</v>
      </c>
      <c r="BW135" s="99">
        <v>2605.54946342111</v>
      </c>
      <c r="BX135" s="99">
        <v>0</v>
      </c>
      <c r="BY135" s="99">
        <v>0</v>
      </c>
      <c r="BZ135" s="99">
        <v>0</v>
      </c>
      <c r="CA135" s="99">
        <v>8644.1241010427493</v>
      </c>
      <c r="CB135" s="99">
        <v>1398084.74212646</v>
      </c>
      <c r="CC135" s="99">
        <v>9944920.06103516</v>
      </c>
      <c r="CD135" s="99">
        <v>2906411.5224304199</v>
      </c>
      <c r="CE135" s="99">
        <v>98.592661438509793</v>
      </c>
      <c r="CF135" s="99">
        <v>20826.982228755998</v>
      </c>
      <c r="CG135" s="99">
        <v>149589.42812728899</v>
      </c>
      <c r="CH135" s="99">
        <v>0</v>
      </c>
      <c r="CI135" s="99">
        <v>8743.5209805965405</v>
      </c>
      <c r="CJ135" s="99">
        <v>1418651.1095581099</v>
      </c>
      <c r="CK135" s="99">
        <v>10089680.809448199</v>
      </c>
      <c r="CL135" s="99">
        <v>2924095.0861511198</v>
      </c>
      <c r="CM135" s="166">
        <v>9619.6135759353601</v>
      </c>
      <c r="CN135" s="166">
        <v>1766286.16581726</v>
      </c>
      <c r="CO135" s="166">
        <v>11112980.465332</v>
      </c>
      <c r="CP135" s="99">
        <v>2924095.0861511198</v>
      </c>
      <c r="CQ135" s="99">
        <v>0</v>
      </c>
      <c r="CR135" s="99">
        <v>0</v>
      </c>
      <c r="CS135" s="99">
        <v>0</v>
      </c>
      <c r="CT135" s="99">
        <v>0</v>
      </c>
      <c r="CU135" s="98">
        <v>6456.5770341099997</v>
      </c>
      <c r="CV135" s="98">
        <v>950.06070214700003</v>
      </c>
      <c r="CW135" s="98">
        <v>1418911.7243552159</v>
      </c>
      <c r="CX135" s="98">
        <v>10094509.489162449</v>
      </c>
    </row>
    <row r="136" spans="1:102" x14ac:dyDescent="0.2">
      <c r="A136" s="98" t="s">
        <v>53</v>
      </c>
      <c r="B136" s="100">
        <v>39326</v>
      </c>
      <c r="C136" s="99">
        <v>0</v>
      </c>
      <c r="D136" s="99">
        <v>2314.2472209930402</v>
      </c>
      <c r="E136" s="99">
        <v>6521.6173204779598</v>
      </c>
      <c r="F136" s="99">
        <v>65.265664336271598</v>
      </c>
      <c r="G136" s="99">
        <v>0</v>
      </c>
      <c r="H136" s="99">
        <v>15.226131914765601</v>
      </c>
      <c r="I136" s="99">
        <v>0</v>
      </c>
      <c r="J136" s="99">
        <v>888.70031040906895</v>
      </c>
      <c r="K136" s="99">
        <v>0</v>
      </c>
      <c r="L136" s="99">
        <v>44.762992166448399</v>
      </c>
      <c r="M136" s="99">
        <v>193.19933396577801</v>
      </c>
      <c r="N136" s="99">
        <v>3624.32978790998</v>
      </c>
      <c r="O136" s="99">
        <v>35.015814411453903</v>
      </c>
      <c r="P136" s="99">
        <v>0</v>
      </c>
      <c r="Q136" s="99">
        <v>4920.7404879927599</v>
      </c>
      <c r="R136" s="99">
        <v>19.432231189217401</v>
      </c>
      <c r="S136" s="99">
        <v>0</v>
      </c>
      <c r="T136" s="99">
        <v>21.273031580494699</v>
      </c>
      <c r="U136" s="99">
        <v>893.79568514972902</v>
      </c>
      <c r="V136" s="99">
        <v>0</v>
      </c>
      <c r="W136" s="99">
        <v>290740.59586715698</v>
      </c>
      <c r="X136" s="99">
        <v>1121277.8943481401</v>
      </c>
      <c r="Y136" s="99">
        <v>1783.6924681067501</v>
      </c>
      <c r="Z136" s="99">
        <v>0</v>
      </c>
      <c r="AA136" s="99">
        <v>3093.41502022743</v>
      </c>
      <c r="AB136" s="99">
        <v>0</v>
      </c>
      <c r="AC136" s="99">
        <v>352726.88077545201</v>
      </c>
      <c r="AD136" s="99">
        <v>0</v>
      </c>
      <c r="AE136" s="99">
        <v>6057.9053686261204</v>
      </c>
      <c r="AF136" s="99">
        <v>27654.305323839199</v>
      </c>
      <c r="AG136" s="99">
        <v>611096.36174774205</v>
      </c>
      <c r="AH136" s="99">
        <v>2216.8297334313402</v>
      </c>
      <c r="AI136" s="99">
        <v>0</v>
      </c>
      <c r="AJ136" s="99">
        <v>762236.98709106399</v>
      </c>
      <c r="AK136" s="99">
        <v>3143.2001820504702</v>
      </c>
      <c r="AL136" s="99">
        <v>0</v>
      </c>
      <c r="AM136" s="99">
        <v>4733.6476085185996</v>
      </c>
      <c r="AN136" s="99">
        <v>349193.036144257</v>
      </c>
      <c r="AO136" s="99">
        <v>0</v>
      </c>
      <c r="AP136" s="99">
        <v>2306337.80386353</v>
      </c>
      <c r="AQ136" s="99">
        <v>7804574.4089355497</v>
      </c>
      <c r="AR136" s="99">
        <v>20002.463493824001</v>
      </c>
      <c r="AS136" s="99">
        <v>0</v>
      </c>
      <c r="AT136" s="99">
        <v>20298.7526419163</v>
      </c>
      <c r="AU136" s="99">
        <v>0</v>
      </c>
      <c r="AV136" s="99">
        <v>971637.64815521205</v>
      </c>
      <c r="AW136" s="99">
        <v>0</v>
      </c>
      <c r="AX136" s="99">
        <v>45631.248811245001</v>
      </c>
      <c r="AY136" s="99">
        <v>201731.47081375099</v>
      </c>
      <c r="AZ136" s="99">
        <v>4241294.1549682599</v>
      </c>
      <c r="BA136" s="99">
        <v>17142.930934429201</v>
      </c>
      <c r="BB136" s="99">
        <v>0</v>
      </c>
      <c r="BC136" s="99">
        <v>5592123.7005004901</v>
      </c>
      <c r="BD136" s="99">
        <v>24450.997057914701</v>
      </c>
      <c r="BE136" s="99">
        <v>0</v>
      </c>
      <c r="BF136" s="99">
        <v>34295.687968254097</v>
      </c>
      <c r="BG136" s="99">
        <v>977354.965316772</v>
      </c>
      <c r="BH136" s="99">
        <v>0</v>
      </c>
      <c r="BI136" s="99">
        <v>359786.71018219</v>
      </c>
      <c r="BJ136" s="99">
        <v>2606563.1285095201</v>
      </c>
      <c r="BK136" s="99">
        <v>3701.3791511356799</v>
      </c>
      <c r="BL136" s="99">
        <v>0</v>
      </c>
      <c r="BM136" s="99">
        <v>0</v>
      </c>
      <c r="BN136" s="99">
        <v>0</v>
      </c>
      <c r="BO136" s="99">
        <v>0</v>
      </c>
      <c r="BP136" s="99">
        <v>0</v>
      </c>
      <c r="BQ136" s="99">
        <v>0</v>
      </c>
      <c r="BR136" s="99">
        <v>42224.368016243003</v>
      </c>
      <c r="BS136" s="99">
        <v>1314961.7932281501</v>
      </c>
      <c r="BT136" s="99">
        <v>3290.2586619556</v>
      </c>
      <c r="BU136" s="99">
        <v>0</v>
      </c>
      <c r="BV136" s="99">
        <v>1596897.7395629899</v>
      </c>
      <c r="BW136" s="99">
        <v>2677.6859263479701</v>
      </c>
      <c r="BX136" s="99">
        <v>0</v>
      </c>
      <c r="BY136" s="99">
        <v>0</v>
      </c>
      <c r="BZ136" s="99">
        <v>0</v>
      </c>
      <c r="CA136" s="99">
        <v>8796.87783968449</v>
      </c>
      <c r="CB136" s="99">
        <v>1410141.7288208001</v>
      </c>
      <c r="CC136" s="99">
        <v>10085422.0393066</v>
      </c>
      <c r="CD136" s="99">
        <v>2962014.8145446801</v>
      </c>
      <c r="CE136" s="99">
        <v>91.790689409710495</v>
      </c>
      <c r="CF136" s="99">
        <v>19263.486250639002</v>
      </c>
      <c r="CG136" s="99">
        <v>138036.465742111</v>
      </c>
      <c r="CH136" s="99">
        <v>0</v>
      </c>
      <c r="CI136" s="99">
        <v>8895.84057426453</v>
      </c>
      <c r="CJ136" s="99">
        <v>1429726.17047119</v>
      </c>
      <c r="CK136" s="99">
        <v>10227030.733154301</v>
      </c>
      <c r="CL136" s="99">
        <v>2980605.1622009301</v>
      </c>
      <c r="CM136" s="166">
        <v>9777.3545249700492</v>
      </c>
      <c r="CN136" s="166">
        <v>1780622.11557007</v>
      </c>
      <c r="CO136" s="166">
        <v>11183744.736450201</v>
      </c>
      <c r="CP136" s="99">
        <v>2980605.1622009301</v>
      </c>
      <c r="CQ136" s="99">
        <v>0</v>
      </c>
      <c r="CR136" s="99">
        <v>0</v>
      </c>
      <c r="CS136" s="99">
        <v>0</v>
      </c>
      <c r="CT136" s="99">
        <v>0</v>
      </c>
      <c r="CU136" s="98">
        <v>6535.1162575440003</v>
      </c>
      <c r="CV136" s="98">
        <v>958.12302942600002</v>
      </c>
      <c r="CW136" s="98">
        <v>1429405.215071439</v>
      </c>
      <c r="CX136" s="98">
        <v>10223458.505048711</v>
      </c>
    </row>
    <row r="137" spans="1:102" x14ac:dyDescent="0.2">
      <c r="A137" s="98" t="s">
        <v>53</v>
      </c>
      <c r="B137" s="100">
        <v>39417</v>
      </c>
      <c r="C137" s="99">
        <v>0</v>
      </c>
      <c r="D137" s="99">
        <v>2376.6392360627701</v>
      </c>
      <c r="E137" s="99">
        <v>6467.3702408671397</v>
      </c>
      <c r="F137" s="99">
        <v>100.976406494156</v>
      </c>
      <c r="G137" s="99">
        <v>0</v>
      </c>
      <c r="H137" s="99">
        <v>12.1490438339533</v>
      </c>
      <c r="I137" s="99">
        <v>0</v>
      </c>
      <c r="J137" s="99">
        <v>889.12757691741001</v>
      </c>
      <c r="K137" s="99">
        <v>0</v>
      </c>
      <c r="L137" s="99">
        <v>80.130818606354296</v>
      </c>
      <c r="M137" s="99">
        <v>184.23552138172099</v>
      </c>
      <c r="N137" s="99">
        <v>3552.88948449492</v>
      </c>
      <c r="O137" s="99">
        <v>30.518632091814698</v>
      </c>
      <c r="P137" s="99">
        <v>0</v>
      </c>
      <c r="Q137" s="99">
        <v>5037.9450403451901</v>
      </c>
      <c r="R137" s="99">
        <v>19.532976962626002</v>
      </c>
      <c r="S137" s="99">
        <v>0</v>
      </c>
      <c r="T137" s="99">
        <v>17.818593612406399</v>
      </c>
      <c r="U137" s="99">
        <v>909.78041183948505</v>
      </c>
      <c r="V137" s="99">
        <v>0</v>
      </c>
      <c r="W137" s="99">
        <v>277672.38999557501</v>
      </c>
      <c r="X137" s="99">
        <v>1096573.7775878899</v>
      </c>
      <c r="Y137" s="99">
        <v>2329.5120656788299</v>
      </c>
      <c r="Z137" s="99">
        <v>0</v>
      </c>
      <c r="AA137" s="99">
        <v>2292.08230021596</v>
      </c>
      <c r="AB137" s="99">
        <v>0</v>
      </c>
      <c r="AC137" s="99">
        <v>345739.416873932</v>
      </c>
      <c r="AD137" s="99">
        <v>0</v>
      </c>
      <c r="AE137" s="99">
        <v>6697.9140217900303</v>
      </c>
      <c r="AF137" s="99">
        <v>24126.505692005201</v>
      </c>
      <c r="AG137" s="99">
        <v>594989.43451690697</v>
      </c>
      <c r="AH137" s="99">
        <v>1280.1946059018401</v>
      </c>
      <c r="AI137" s="99">
        <v>0</v>
      </c>
      <c r="AJ137" s="99">
        <v>752173.36732482899</v>
      </c>
      <c r="AK137" s="99">
        <v>3415.2225693762298</v>
      </c>
      <c r="AL137" s="99">
        <v>0</v>
      </c>
      <c r="AM137" s="99">
        <v>4225.1961257457697</v>
      </c>
      <c r="AN137" s="99">
        <v>352475.04406738299</v>
      </c>
      <c r="AO137" s="99">
        <v>0</v>
      </c>
      <c r="AP137" s="99">
        <v>2114417.6237793001</v>
      </c>
      <c r="AQ137" s="99">
        <v>7695111.7413940402</v>
      </c>
      <c r="AR137" s="99">
        <v>29933.7263538837</v>
      </c>
      <c r="AS137" s="99">
        <v>0</v>
      </c>
      <c r="AT137" s="99">
        <v>16700.845567464799</v>
      </c>
      <c r="AU137" s="99">
        <v>0</v>
      </c>
      <c r="AV137" s="99">
        <v>984150.96357727097</v>
      </c>
      <c r="AW137" s="99">
        <v>0</v>
      </c>
      <c r="AX137" s="99">
        <v>49605.703482627898</v>
      </c>
      <c r="AY137" s="99">
        <v>173948.30410575899</v>
      </c>
      <c r="AZ137" s="99">
        <v>4151611.0161438002</v>
      </c>
      <c r="BA137" s="99">
        <v>10955.837074399</v>
      </c>
      <c r="BB137" s="99">
        <v>0</v>
      </c>
      <c r="BC137" s="99">
        <v>5484439.88134766</v>
      </c>
      <c r="BD137" s="99">
        <v>25275.100751161601</v>
      </c>
      <c r="BE137" s="99">
        <v>0</v>
      </c>
      <c r="BF137" s="99">
        <v>30382.9617054462</v>
      </c>
      <c r="BG137" s="99">
        <v>1001387.24663544</v>
      </c>
      <c r="BH137" s="99">
        <v>0</v>
      </c>
      <c r="BI137" s="99">
        <v>286542.83074951201</v>
      </c>
      <c r="BJ137" s="99">
        <v>2596238.1472473098</v>
      </c>
      <c r="BK137" s="99">
        <v>4862.02326130867</v>
      </c>
      <c r="BL137" s="99">
        <v>0</v>
      </c>
      <c r="BM137" s="99">
        <v>0</v>
      </c>
      <c r="BN137" s="99">
        <v>0</v>
      </c>
      <c r="BO137" s="99">
        <v>0</v>
      </c>
      <c r="BP137" s="99">
        <v>0</v>
      </c>
      <c r="BQ137" s="99">
        <v>0</v>
      </c>
      <c r="BR137" s="99">
        <v>34200.884549140901</v>
      </c>
      <c r="BS137" s="99">
        <v>1300027.4210967999</v>
      </c>
      <c r="BT137" s="99">
        <v>2136.0516381263701</v>
      </c>
      <c r="BU137" s="99">
        <v>0</v>
      </c>
      <c r="BV137" s="99">
        <v>1558571.43449402</v>
      </c>
      <c r="BW137" s="99">
        <v>2893.8835860490799</v>
      </c>
      <c r="BX137" s="99">
        <v>0</v>
      </c>
      <c r="BY137" s="99">
        <v>0</v>
      </c>
      <c r="BZ137" s="99">
        <v>0</v>
      </c>
      <c r="CA137" s="99">
        <v>8857.8846834897995</v>
      </c>
      <c r="CB137" s="99">
        <v>1376798.90330505</v>
      </c>
      <c r="CC137" s="99">
        <v>9856037.3612060491</v>
      </c>
      <c r="CD137" s="99">
        <v>2891695.7033996601</v>
      </c>
      <c r="CE137" s="99">
        <v>90.164931818842902</v>
      </c>
      <c r="CF137" s="99">
        <v>18971.762091159799</v>
      </c>
      <c r="CG137" s="99">
        <v>136026.70243454</v>
      </c>
      <c r="CH137" s="99">
        <v>0</v>
      </c>
      <c r="CI137" s="99">
        <v>8945.0682066679001</v>
      </c>
      <c r="CJ137" s="99">
        <v>1396003.1248931901</v>
      </c>
      <c r="CK137" s="99">
        <v>9990259.7723388709</v>
      </c>
      <c r="CL137" s="99">
        <v>2908707.6429748498</v>
      </c>
      <c r="CM137" s="166">
        <v>9854.0148239135706</v>
      </c>
      <c r="CN137" s="166">
        <v>1751500.94044495</v>
      </c>
      <c r="CO137" s="166">
        <v>11000493.4991455</v>
      </c>
      <c r="CP137" s="99">
        <v>2908707.6429748498</v>
      </c>
      <c r="CQ137" s="99">
        <v>0</v>
      </c>
      <c r="CR137" s="99">
        <v>0</v>
      </c>
      <c r="CS137" s="99">
        <v>0</v>
      </c>
      <c r="CT137" s="99">
        <v>0</v>
      </c>
      <c r="CU137" s="98">
        <v>6497.3862793950002</v>
      </c>
      <c r="CV137" s="98">
        <v>960.56014519300004</v>
      </c>
      <c r="CW137" s="98">
        <v>1395770.6653962098</v>
      </c>
      <c r="CX137" s="98">
        <v>9992064.0636405889</v>
      </c>
    </row>
    <row r="138" spans="1:102" x14ac:dyDescent="0.2">
      <c r="A138" s="98" t="s">
        <v>53</v>
      </c>
      <c r="B138" s="100">
        <v>39508</v>
      </c>
      <c r="C138" s="99">
        <v>0</v>
      </c>
      <c r="D138" s="99">
        <v>2475.4186146259299</v>
      </c>
      <c r="E138" s="99">
        <v>6418.8133220672598</v>
      </c>
      <c r="F138" s="99">
        <v>115.710435602814</v>
      </c>
      <c r="G138" s="99">
        <v>0</v>
      </c>
      <c r="H138" s="99">
        <v>8.7725202381843701</v>
      </c>
      <c r="I138" s="99">
        <v>0</v>
      </c>
      <c r="J138" s="99">
        <v>910.12058534473204</v>
      </c>
      <c r="K138" s="99">
        <v>0</v>
      </c>
      <c r="L138" s="99">
        <v>80.096236196346595</v>
      </c>
      <c r="M138" s="99">
        <v>192.20227864943399</v>
      </c>
      <c r="N138" s="99">
        <v>3516.0758390426599</v>
      </c>
      <c r="O138" s="99">
        <v>42.947454026434599</v>
      </c>
      <c r="P138" s="99">
        <v>0</v>
      </c>
      <c r="Q138" s="99">
        <v>5103.8257638216</v>
      </c>
      <c r="R138" s="99">
        <v>24.190308107296001</v>
      </c>
      <c r="S138" s="99">
        <v>0</v>
      </c>
      <c r="T138" s="99">
        <v>14.963212871924</v>
      </c>
      <c r="U138" s="99">
        <v>921.34500848501898</v>
      </c>
      <c r="V138" s="99">
        <v>0</v>
      </c>
      <c r="W138" s="99">
        <v>254061.17672347999</v>
      </c>
      <c r="X138" s="99">
        <v>1070661.9691467299</v>
      </c>
      <c r="Y138" s="99">
        <v>2673.8101792335501</v>
      </c>
      <c r="Z138" s="99">
        <v>0</v>
      </c>
      <c r="AA138" s="99">
        <v>1622.3751135319501</v>
      </c>
      <c r="AB138" s="99">
        <v>0</v>
      </c>
      <c r="AC138" s="99">
        <v>349331.81813812302</v>
      </c>
      <c r="AD138" s="99">
        <v>0</v>
      </c>
      <c r="AE138" s="99">
        <v>8001.5513059496898</v>
      </c>
      <c r="AF138" s="99">
        <v>22925.4989078045</v>
      </c>
      <c r="AG138" s="99">
        <v>580330.55554199195</v>
      </c>
      <c r="AH138" s="99">
        <v>1551.65358093381</v>
      </c>
      <c r="AI138" s="99">
        <v>0</v>
      </c>
      <c r="AJ138" s="99">
        <v>703096.40379333496</v>
      </c>
      <c r="AK138" s="99">
        <v>4207.2765489220601</v>
      </c>
      <c r="AL138" s="99">
        <v>0</v>
      </c>
      <c r="AM138" s="99">
        <v>3175.4632435738999</v>
      </c>
      <c r="AN138" s="99">
        <v>356943.52706527698</v>
      </c>
      <c r="AO138" s="99">
        <v>0</v>
      </c>
      <c r="AP138" s="99">
        <v>1991070.9348144501</v>
      </c>
      <c r="AQ138" s="99">
        <v>7567162.9867553702</v>
      </c>
      <c r="AR138" s="99">
        <v>33612.7884516716</v>
      </c>
      <c r="AS138" s="99">
        <v>0</v>
      </c>
      <c r="AT138" s="99">
        <v>11316.3044495583</v>
      </c>
      <c r="AU138" s="99">
        <v>0</v>
      </c>
      <c r="AV138" s="99">
        <v>1025599.09497833</v>
      </c>
      <c r="AW138" s="99">
        <v>0</v>
      </c>
      <c r="AX138" s="99">
        <v>59239.549622058898</v>
      </c>
      <c r="AY138" s="99">
        <v>165530.25602150001</v>
      </c>
      <c r="AZ138" s="99">
        <v>4080409.1279602102</v>
      </c>
      <c r="BA138" s="99">
        <v>13570.044851303101</v>
      </c>
      <c r="BB138" s="99">
        <v>0</v>
      </c>
      <c r="BC138" s="99">
        <v>5132864.21337891</v>
      </c>
      <c r="BD138" s="99">
        <v>31369.333303451502</v>
      </c>
      <c r="BE138" s="99">
        <v>0</v>
      </c>
      <c r="BF138" s="99">
        <v>22415.383520126299</v>
      </c>
      <c r="BG138" s="99">
        <v>1030592.09862518</v>
      </c>
      <c r="BH138" s="99">
        <v>0</v>
      </c>
      <c r="BI138" s="99">
        <v>303610.346744537</v>
      </c>
      <c r="BJ138" s="99">
        <v>2259902.16375732</v>
      </c>
      <c r="BK138" s="99">
        <v>5642.35155051947</v>
      </c>
      <c r="BL138" s="99">
        <v>0</v>
      </c>
      <c r="BM138" s="99">
        <v>0</v>
      </c>
      <c r="BN138" s="99">
        <v>0</v>
      </c>
      <c r="BO138" s="99">
        <v>0</v>
      </c>
      <c r="BP138" s="99">
        <v>0</v>
      </c>
      <c r="BQ138" s="99">
        <v>0</v>
      </c>
      <c r="BR138" s="99">
        <v>36498.365223884597</v>
      </c>
      <c r="BS138" s="99">
        <v>1122721.4435882601</v>
      </c>
      <c r="BT138" s="99">
        <v>2622.9688437282998</v>
      </c>
      <c r="BU138" s="99">
        <v>0</v>
      </c>
      <c r="BV138" s="99">
        <v>1396067.9712982201</v>
      </c>
      <c r="BW138" s="99">
        <v>3637.9588664174098</v>
      </c>
      <c r="BX138" s="99">
        <v>0</v>
      </c>
      <c r="BY138" s="99">
        <v>0</v>
      </c>
      <c r="BZ138" s="99">
        <v>0</v>
      </c>
      <c r="CA138" s="99">
        <v>8913.2514078617096</v>
      </c>
      <c r="CB138" s="99">
        <v>1332109.05453491</v>
      </c>
      <c r="CC138" s="99">
        <v>9550216.8780517597</v>
      </c>
      <c r="CD138" s="99">
        <v>2542279.07730103</v>
      </c>
      <c r="CE138" s="99">
        <v>93.011961544863894</v>
      </c>
      <c r="CF138" s="99">
        <v>18524.767934083899</v>
      </c>
      <c r="CG138" s="99">
        <v>136573.639259338</v>
      </c>
      <c r="CH138" s="99">
        <v>0</v>
      </c>
      <c r="CI138" s="99">
        <v>8998.3499664068204</v>
      </c>
      <c r="CJ138" s="99">
        <v>1350579.7008666999</v>
      </c>
      <c r="CK138" s="99">
        <v>9690836.11328125</v>
      </c>
      <c r="CL138" s="99">
        <v>2565597.9603271498</v>
      </c>
      <c r="CM138" s="166">
        <v>9909.1159522533399</v>
      </c>
      <c r="CN138" s="166">
        <v>1708112.88716125</v>
      </c>
      <c r="CO138" s="166">
        <v>10755234.6416016</v>
      </c>
      <c r="CP138" s="99">
        <v>2565597.9603271498</v>
      </c>
      <c r="CQ138" s="99">
        <v>0</v>
      </c>
      <c r="CR138" s="99">
        <v>0</v>
      </c>
      <c r="CS138" s="99">
        <v>0</v>
      </c>
      <c r="CT138" s="99">
        <v>0</v>
      </c>
      <c r="CU138" s="98">
        <v>6441.6338936989996</v>
      </c>
      <c r="CV138" s="98">
        <v>985.41061913500005</v>
      </c>
      <c r="CW138" s="98">
        <v>1350633.822468994</v>
      </c>
      <c r="CX138" s="98">
        <v>9686790.5173110981</v>
      </c>
    </row>
    <row r="139" spans="1:102" x14ac:dyDescent="0.2">
      <c r="A139" s="98" t="s">
        <v>53</v>
      </c>
      <c r="B139" s="100">
        <v>39600</v>
      </c>
      <c r="C139" s="99">
        <v>0</v>
      </c>
      <c r="D139" s="99">
        <v>2609.8926630616202</v>
      </c>
      <c r="E139" s="99">
        <v>6385.9310343265497</v>
      </c>
      <c r="F139" s="99">
        <v>122.16614698898</v>
      </c>
      <c r="G139" s="99">
        <v>0</v>
      </c>
      <c r="H139" s="99">
        <v>4.9898858048836701</v>
      </c>
      <c r="I139" s="99">
        <v>0</v>
      </c>
      <c r="J139" s="99">
        <v>939.817013412714</v>
      </c>
      <c r="K139" s="99">
        <v>0</v>
      </c>
      <c r="L139" s="99">
        <v>142.22292667999901</v>
      </c>
      <c r="M139" s="99">
        <v>148.45620110817299</v>
      </c>
      <c r="N139" s="99">
        <v>3516.6183032691501</v>
      </c>
      <c r="O139" s="99">
        <v>39.763757841195897</v>
      </c>
      <c r="P139" s="99">
        <v>0</v>
      </c>
      <c r="Q139" s="99">
        <v>5166.5019456148102</v>
      </c>
      <c r="R139" s="99">
        <v>23.772968970472</v>
      </c>
      <c r="S139" s="99">
        <v>0</v>
      </c>
      <c r="T139" s="99">
        <v>11.617707783239901</v>
      </c>
      <c r="U139" s="99">
        <v>941.82164342701401</v>
      </c>
      <c r="V139" s="99">
        <v>0</v>
      </c>
      <c r="W139" s="99">
        <v>278332.69584274298</v>
      </c>
      <c r="X139" s="99">
        <v>1065595.6090545701</v>
      </c>
      <c r="Y139" s="99">
        <v>4142.3702463507698</v>
      </c>
      <c r="Z139" s="99">
        <v>0</v>
      </c>
      <c r="AA139" s="99">
        <v>1228.7975919693699</v>
      </c>
      <c r="AB139" s="99">
        <v>0</v>
      </c>
      <c r="AC139" s="99">
        <v>363776.97812271101</v>
      </c>
      <c r="AD139" s="99">
        <v>0</v>
      </c>
      <c r="AE139" s="99">
        <v>13270.7978025675</v>
      </c>
      <c r="AF139" s="99">
        <v>21827.800019741098</v>
      </c>
      <c r="AG139" s="99">
        <v>576006.57419586205</v>
      </c>
      <c r="AH139" s="99">
        <v>1553.6862129718099</v>
      </c>
      <c r="AI139" s="99">
        <v>0</v>
      </c>
      <c r="AJ139" s="99">
        <v>737356.39238739002</v>
      </c>
      <c r="AK139" s="99">
        <v>4332.4498306512796</v>
      </c>
      <c r="AL139" s="99">
        <v>0</v>
      </c>
      <c r="AM139" s="99">
        <v>2540.3726994991298</v>
      </c>
      <c r="AN139" s="99">
        <v>362034.28545379598</v>
      </c>
      <c r="AO139" s="99">
        <v>0</v>
      </c>
      <c r="AP139" s="99">
        <v>2282956.1410522498</v>
      </c>
      <c r="AQ139" s="99">
        <v>7632104.5942993201</v>
      </c>
      <c r="AR139" s="99">
        <v>43018.960266113303</v>
      </c>
      <c r="AS139" s="99">
        <v>0</v>
      </c>
      <c r="AT139" s="99">
        <v>8104.1238601207697</v>
      </c>
      <c r="AU139" s="99">
        <v>0</v>
      </c>
      <c r="AV139" s="99">
        <v>1064838.20252991</v>
      </c>
      <c r="AW139" s="99">
        <v>0</v>
      </c>
      <c r="AX139" s="99">
        <v>102332.910681725</v>
      </c>
      <c r="AY139" s="99">
        <v>155247.987045288</v>
      </c>
      <c r="AZ139" s="99">
        <v>4103355.8598632799</v>
      </c>
      <c r="BA139" s="99">
        <v>14494.960678219801</v>
      </c>
      <c r="BB139" s="99">
        <v>0</v>
      </c>
      <c r="BC139" s="99">
        <v>5593974.0673217801</v>
      </c>
      <c r="BD139" s="99">
        <v>33315.494410038002</v>
      </c>
      <c r="BE139" s="99">
        <v>0</v>
      </c>
      <c r="BF139" s="99">
        <v>18597.5139029026</v>
      </c>
      <c r="BG139" s="99">
        <v>1061776.14953613</v>
      </c>
      <c r="BH139" s="99">
        <v>0</v>
      </c>
      <c r="BI139" s="99">
        <v>414306.21931839001</v>
      </c>
      <c r="BJ139" s="99">
        <v>2270542.7143554701</v>
      </c>
      <c r="BK139" s="99">
        <v>10678.550148725501</v>
      </c>
      <c r="BL139" s="99">
        <v>0</v>
      </c>
      <c r="BM139" s="99">
        <v>0</v>
      </c>
      <c r="BN139" s="99">
        <v>0</v>
      </c>
      <c r="BO139" s="99">
        <v>0</v>
      </c>
      <c r="BP139" s="99">
        <v>0</v>
      </c>
      <c r="BQ139" s="99">
        <v>0</v>
      </c>
      <c r="BR139" s="99">
        <v>35879.272289752997</v>
      </c>
      <c r="BS139" s="99">
        <v>1123081.0550384501</v>
      </c>
      <c r="BT139" s="99">
        <v>2867.5302871167701</v>
      </c>
      <c r="BU139" s="99">
        <v>0</v>
      </c>
      <c r="BV139" s="99">
        <v>1531205.2213592499</v>
      </c>
      <c r="BW139" s="99">
        <v>3934.2262969911098</v>
      </c>
      <c r="BX139" s="99">
        <v>0</v>
      </c>
      <c r="BY139" s="99">
        <v>0</v>
      </c>
      <c r="BZ139" s="99">
        <v>0</v>
      </c>
      <c r="CA139" s="99">
        <v>8993.5752536058408</v>
      </c>
      <c r="CB139" s="99">
        <v>1337107.6204071001</v>
      </c>
      <c r="CC139" s="99">
        <v>9907778.2967529297</v>
      </c>
      <c r="CD139" s="99">
        <v>2707901.7943420401</v>
      </c>
      <c r="CE139" s="99">
        <v>96.538602440618007</v>
      </c>
      <c r="CF139" s="99">
        <v>19012.729586362799</v>
      </c>
      <c r="CG139" s="99">
        <v>144009.67012596101</v>
      </c>
      <c r="CH139" s="99">
        <v>0</v>
      </c>
      <c r="CI139" s="99">
        <v>9098.3502440452594</v>
      </c>
      <c r="CJ139" s="99">
        <v>1355710.3550414999</v>
      </c>
      <c r="CK139" s="99">
        <v>10047151.4417725</v>
      </c>
      <c r="CL139" s="99">
        <v>2727979.8905944801</v>
      </c>
      <c r="CM139" s="166">
        <v>10031.9619292021</v>
      </c>
      <c r="CN139" s="166">
        <v>1712531.5278167699</v>
      </c>
      <c r="CO139" s="166">
        <v>11082785.6016846</v>
      </c>
      <c r="CP139" s="99">
        <v>2727979.8905944801</v>
      </c>
      <c r="CQ139" s="99">
        <v>0</v>
      </c>
      <c r="CR139" s="99">
        <v>0</v>
      </c>
      <c r="CS139" s="99">
        <v>0</v>
      </c>
      <c r="CT139" s="99">
        <v>0</v>
      </c>
      <c r="CU139" s="98">
        <v>6396.2090049999997</v>
      </c>
      <c r="CV139" s="98">
        <v>1025.228333299</v>
      </c>
      <c r="CW139" s="98">
        <v>1356120.3499934629</v>
      </c>
      <c r="CX139" s="98">
        <v>10051787.966878891</v>
      </c>
    </row>
    <row r="140" spans="1:102" x14ac:dyDescent="0.2">
      <c r="A140" s="98" t="s">
        <v>53</v>
      </c>
      <c r="B140" s="100">
        <v>39692</v>
      </c>
      <c r="C140" s="99">
        <v>0</v>
      </c>
      <c r="D140" s="99">
        <v>2808.4742412567098</v>
      </c>
      <c r="E140" s="99">
        <v>6340.9454550147102</v>
      </c>
      <c r="F140" s="99">
        <v>106.717192653567</v>
      </c>
      <c r="G140" s="99">
        <v>0</v>
      </c>
      <c r="H140" s="99">
        <v>5.7955143934232201</v>
      </c>
      <c r="I140" s="99">
        <v>0</v>
      </c>
      <c r="J140" s="99">
        <v>969.13874068856205</v>
      </c>
      <c r="K140" s="99">
        <v>0</v>
      </c>
      <c r="L140" s="99">
        <v>130.75180113315599</v>
      </c>
      <c r="M140" s="99">
        <v>151.55652107112101</v>
      </c>
      <c r="N140" s="99">
        <v>3544.9894579350898</v>
      </c>
      <c r="O140" s="99">
        <v>44.565581978764399</v>
      </c>
      <c r="P140" s="99">
        <v>0</v>
      </c>
      <c r="Q140" s="99">
        <v>5279.4688475727999</v>
      </c>
      <c r="R140" s="99">
        <v>27.628303051460499</v>
      </c>
      <c r="S140" s="99">
        <v>0</v>
      </c>
      <c r="T140" s="99">
        <v>9.0973216783022508</v>
      </c>
      <c r="U140" s="99">
        <v>971.45308396965299</v>
      </c>
      <c r="V140" s="99">
        <v>0</v>
      </c>
      <c r="W140" s="99">
        <v>332980.49752426101</v>
      </c>
      <c r="X140" s="99">
        <v>1042635.0050277699</v>
      </c>
      <c r="Y140" s="99">
        <v>2084.7289121746999</v>
      </c>
      <c r="Z140" s="99">
        <v>0</v>
      </c>
      <c r="AA140" s="99">
        <v>1245.2744714319699</v>
      </c>
      <c r="AB140" s="99">
        <v>0</v>
      </c>
      <c r="AC140" s="99">
        <v>374908.01708602899</v>
      </c>
      <c r="AD140" s="99">
        <v>0</v>
      </c>
      <c r="AE140" s="99">
        <v>16279.6988073587</v>
      </c>
      <c r="AF140" s="99">
        <v>21049.999902963598</v>
      </c>
      <c r="AG140" s="99">
        <v>567922.43347930897</v>
      </c>
      <c r="AH140" s="99">
        <v>1980.9189629405701</v>
      </c>
      <c r="AI140" s="99">
        <v>0</v>
      </c>
      <c r="AJ140" s="99">
        <v>768987.29673767101</v>
      </c>
      <c r="AK140" s="99">
        <v>4427.3199587464296</v>
      </c>
      <c r="AL140" s="99">
        <v>0</v>
      </c>
      <c r="AM140" s="99">
        <v>2154.8510902821999</v>
      </c>
      <c r="AN140" s="99">
        <v>372593.39291381801</v>
      </c>
      <c r="AO140" s="99">
        <v>0</v>
      </c>
      <c r="AP140" s="99">
        <v>2697153.2502441402</v>
      </c>
      <c r="AQ140" s="99">
        <v>7542089.4121704102</v>
      </c>
      <c r="AR140" s="99">
        <v>25200.627343177799</v>
      </c>
      <c r="AS140" s="99">
        <v>0</v>
      </c>
      <c r="AT140" s="99">
        <v>9121.1791808605194</v>
      </c>
      <c r="AU140" s="99">
        <v>0</v>
      </c>
      <c r="AV140" s="99">
        <v>1110845.0411377</v>
      </c>
      <c r="AW140" s="99">
        <v>0</v>
      </c>
      <c r="AX140" s="99">
        <v>127254.535540581</v>
      </c>
      <c r="AY140" s="99">
        <v>151469.67313385001</v>
      </c>
      <c r="AZ140" s="99">
        <v>4096568.3168029799</v>
      </c>
      <c r="BA140" s="99">
        <v>17740.611192941698</v>
      </c>
      <c r="BB140" s="99">
        <v>0</v>
      </c>
      <c r="BC140" s="99">
        <v>5854941.8435668899</v>
      </c>
      <c r="BD140" s="99">
        <v>33506.278729438804</v>
      </c>
      <c r="BE140" s="99">
        <v>0</v>
      </c>
      <c r="BF140" s="99">
        <v>15293.4207695723</v>
      </c>
      <c r="BG140" s="99">
        <v>1111213.3184356701</v>
      </c>
      <c r="BH140" s="99">
        <v>0</v>
      </c>
      <c r="BI140" s="99">
        <v>386201.90795898403</v>
      </c>
      <c r="BJ140" s="99">
        <v>2238101.1284790002</v>
      </c>
      <c r="BK140" s="99">
        <v>4766.0349147319803</v>
      </c>
      <c r="BL140" s="99">
        <v>0</v>
      </c>
      <c r="BM140" s="99">
        <v>0</v>
      </c>
      <c r="BN140" s="99">
        <v>0</v>
      </c>
      <c r="BO140" s="99">
        <v>0</v>
      </c>
      <c r="BP140" s="99">
        <v>0</v>
      </c>
      <c r="BQ140" s="99">
        <v>0</v>
      </c>
      <c r="BR140" s="99">
        <v>36243.064096450798</v>
      </c>
      <c r="BS140" s="99">
        <v>1115616.32177734</v>
      </c>
      <c r="BT140" s="99">
        <v>3692.5276120603098</v>
      </c>
      <c r="BU140" s="99">
        <v>0</v>
      </c>
      <c r="BV140" s="99">
        <v>1458767.5787658701</v>
      </c>
      <c r="BW140" s="99">
        <v>3930.5443187057999</v>
      </c>
      <c r="BX140" s="99">
        <v>0</v>
      </c>
      <c r="BY140" s="99">
        <v>0</v>
      </c>
      <c r="BZ140" s="99">
        <v>0</v>
      </c>
      <c r="CA140" s="99">
        <v>9116.9007171392404</v>
      </c>
      <c r="CB140" s="99">
        <v>1375827.17341614</v>
      </c>
      <c r="CC140" s="99">
        <v>10229855.2145996</v>
      </c>
      <c r="CD140" s="99">
        <v>2619979.6713561998</v>
      </c>
      <c r="CE140" s="99">
        <v>100.969250652939</v>
      </c>
      <c r="CF140" s="99">
        <v>17680.1847851276</v>
      </c>
      <c r="CG140" s="99">
        <v>132979.72718238799</v>
      </c>
      <c r="CH140" s="99">
        <v>0</v>
      </c>
      <c r="CI140" s="99">
        <v>9218.8108860254306</v>
      </c>
      <c r="CJ140" s="99">
        <v>1393917.0391082801</v>
      </c>
      <c r="CK140" s="99">
        <v>10366210.5518799</v>
      </c>
      <c r="CL140" s="99">
        <v>2640508.9351501502</v>
      </c>
      <c r="CM140" s="166">
        <v>10185.675491452201</v>
      </c>
      <c r="CN140" s="166">
        <v>1766385.98443604</v>
      </c>
      <c r="CO140" s="166">
        <v>11455628.769165</v>
      </c>
      <c r="CP140" s="99">
        <v>2640508.9351501502</v>
      </c>
      <c r="CQ140" s="99">
        <v>0</v>
      </c>
      <c r="CR140" s="99">
        <v>0</v>
      </c>
      <c r="CS140" s="99">
        <v>0</v>
      </c>
      <c r="CT140" s="99">
        <v>0</v>
      </c>
      <c r="CU140" s="98">
        <v>6343.730859413</v>
      </c>
      <c r="CV140" s="98">
        <v>1060.1240448599999</v>
      </c>
      <c r="CW140" s="98">
        <v>1393507.3582012677</v>
      </c>
      <c r="CX140" s="98">
        <v>10362834.941781988</v>
      </c>
    </row>
    <row r="141" spans="1:102" x14ac:dyDescent="0.2">
      <c r="A141" s="98" t="s">
        <v>53</v>
      </c>
      <c r="B141" s="100">
        <v>39783</v>
      </c>
      <c r="C141" s="99">
        <v>0</v>
      </c>
      <c r="D141" s="99">
        <v>2234.98656025529</v>
      </c>
      <c r="E141" s="99">
        <v>6303.5122300386402</v>
      </c>
      <c r="F141" s="99">
        <v>125.948217268102</v>
      </c>
      <c r="G141" s="99">
        <v>0</v>
      </c>
      <c r="H141" s="99">
        <v>5.7229392936569603</v>
      </c>
      <c r="I141" s="99">
        <v>0</v>
      </c>
      <c r="J141" s="99">
        <v>977.32765330374195</v>
      </c>
      <c r="K141" s="99">
        <v>0</v>
      </c>
      <c r="L141" s="99">
        <v>129.75001570209901</v>
      </c>
      <c r="M141" s="99">
        <v>162.48786187544499</v>
      </c>
      <c r="N141" s="99">
        <v>3505.3842439353498</v>
      </c>
      <c r="O141" s="99">
        <v>43.870533632114501</v>
      </c>
      <c r="P141" s="99">
        <v>0</v>
      </c>
      <c r="Q141" s="99">
        <v>4737.9233875870696</v>
      </c>
      <c r="R141" s="99">
        <v>32.4591143457219</v>
      </c>
      <c r="S141" s="99">
        <v>0</v>
      </c>
      <c r="T141" s="99">
        <v>9.0227758508408407</v>
      </c>
      <c r="U141" s="99">
        <v>989.14971330016897</v>
      </c>
      <c r="V141" s="99">
        <v>0</v>
      </c>
      <c r="W141" s="99">
        <v>179234.96807861299</v>
      </c>
      <c r="X141" s="99">
        <v>1039937.99840546</v>
      </c>
      <c r="Y141" s="99">
        <v>4454.7335417270697</v>
      </c>
      <c r="Z141" s="99">
        <v>0</v>
      </c>
      <c r="AA141" s="99">
        <v>1304.8133436739399</v>
      </c>
      <c r="AB141" s="99">
        <v>0</v>
      </c>
      <c r="AC141" s="99">
        <v>384105.24958801299</v>
      </c>
      <c r="AD141" s="99">
        <v>0</v>
      </c>
      <c r="AE141" s="99">
        <v>13165.364440560301</v>
      </c>
      <c r="AF141" s="99">
        <v>22145.942858219099</v>
      </c>
      <c r="AG141" s="99">
        <v>562889.92295837402</v>
      </c>
      <c r="AH141" s="99">
        <v>2156.4775444567199</v>
      </c>
      <c r="AI141" s="99">
        <v>0</v>
      </c>
      <c r="AJ141" s="99">
        <v>623823.00331878697</v>
      </c>
      <c r="AK141" s="99">
        <v>4841.4441841244698</v>
      </c>
      <c r="AL141" s="99">
        <v>0</v>
      </c>
      <c r="AM141" s="99">
        <v>2289.8172940015802</v>
      </c>
      <c r="AN141" s="99">
        <v>384530.84206390398</v>
      </c>
      <c r="AO141" s="99">
        <v>0</v>
      </c>
      <c r="AP141" s="99">
        <v>1424240.1572570801</v>
      </c>
      <c r="AQ141" s="99">
        <v>7570726.5950927697</v>
      </c>
      <c r="AR141" s="99">
        <v>48109.065083026901</v>
      </c>
      <c r="AS141" s="99">
        <v>0</v>
      </c>
      <c r="AT141" s="99">
        <v>10750.587199330301</v>
      </c>
      <c r="AU141" s="99">
        <v>0</v>
      </c>
      <c r="AV141" s="99">
        <v>1142991.7306518599</v>
      </c>
      <c r="AW141" s="99">
        <v>0</v>
      </c>
      <c r="AX141" s="99">
        <v>101937.623103142</v>
      </c>
      <c r="AY141" s="99">
        <v>159030.851392746</v>
      </c>
      <c r="AZ141" s="99">
        <v>4083187.9202270498</v>
      </c>
      <c r="BA141" s="99">
        <v>19306.345350027099</v>
      </c>
      <c r="BB141" s="99">
        <v>0</v>
      </c>
      <c r="BC141" s="99">
        <v>4673866.9462280301</v>
      </c>
      <c r="BD141" s="99">
        <v>36865.502981185899</v>
      </c>
      <c r="BE141" s="99">
        <v>0</v>
      </c>
      <c r="BF141" s="99">
        <v>16677.319778919202</v>
      </c>
      <c r="BG141" s="99">
        <v>1152916.0437622101</v>
      </c>
      <c r="BH141" s="99">
        <v>0</v>
      </c>
      <c r="BI141" s="99">
        <v>273929.84321594198</v>
      </c>
      <c r="BJ141" s="99">
        <v>2246919.23254395</v>
      </c>
      <c r="BK141" s="99">
        <v>11756.9718551636</v>
      </c>
      <c r="BL141" s="99">
        <v>0</v>
      </c>
      <c r="BM141" s="99">
        <v>0</v>
      </c>
      <c r="BN141" s="99">
        <v>0</v>
      </c>
      <c r="BO141" s="99">
        <v>0</v>
      </c>
      <c r="BP141" s="99">
        <v>0</v>
      </c>
      <c r="BQ141" s="99">
        <v>0</v>
      </c>
      <c r="BR141" s="99">
        <v>37138.861689567602</v>
      </c>
      <c r="BS141" s="99">
        <v>1107647.3659515399</v>
      </c>
      <c r="BT141" s="99">
        <v>3925.63637393713</v>
      </c>
      <c r="BU141" s="99">
        <v>0</v>
      </c>
      <c r="BV141" s="99">
        <v>1383190.0900268599</v>
      </c>
      <c r="BW141" s="99">
        <v>4487.5011323094404</v>
      </c>
      <c r="BX141" s="99">
        <v>0</v>
      </c>
      <c r="BY141" s="99">
        <v>0</v>
      </c>
      <c r="BZ141" s="99">
        <v>0</v>
      </c>
      <c r="CA141" s="99">
        <v>8553.5494309663809</v>
      </c>
      <c r="CB141" s="99">
        <v>1221790.76983643</v>
      </c>
      <c r="CC141" s="99">
        <v>9012440.8160400409</v>
      </c>
      <c r="CD141" s="99">
        <v>2528560.7794494601</v>
      </c>
      <c r="CE141" s="99">
        <v>113.451616463251</v>
      </c>
      <c r="CF141" s="99">
        <v>21309.086990833301</v>
      </c>
      <c r="CG141" s="99">
        <v>159888.05413436901</v>
      </c>
      <c r="CH141" s="99">
        <v>0</v>
      </c>
      <c r="CI141" s="99">
        <v>8662.8741514682806</v>
      </c>
      <c r="CJ141" s="99">
        <v>1243166.44746399</v>
      </c>
      <c r="CK141" s="99">
        <v>9170098.7830810491</v>
      </c>
      <c r="CL141" s="99">
        <v>2552968.9007263202</v>
      </c>
      <c r="CM141" s="166">
        <v>9644.5966957807505</v>
      </c>
      <c r="CN141" s="166">
        <v>1632311.6436004599</v>
      </c>
      <c r="CO141" s="166">
        <v>10327503.475463901</v>
      </c>
      <c r="CP141" s="99">
        <v>2552968.9007263202</v>
      </c>
      <c r="CQ141" s="99">
        <v>0</v>
      </c>
      <c r="CR141" s="99">
        <v>0</v>
      </c>
      <c r="CS141" s="99">
        <v>0</v>
      </c>
      <c r="CT141" s="99">
        <v>0</v>
      </c>
      <c r="CU141" s="98">
        <v>6318.8392622190004</v>
      </c>
      <c r="CV141" s="98">
        <v>1078.263482912</v>
      </c>
      <c r="CW141" s="98">
        <v>1243099.8568272633</v>
      </c>
      <c r="CX141" s="98">
        <v>9172328.8701744098</v>
      </c>
    </row>
    <row r="142" spans="1:102" x14ac:dyDescent="0.2">
      <c r="A142" s="98" t="s">
        <v>53</v>
      </c>
      <c r="B142" s="100">
        <v>39873</v>
      </c>
      <c r="C142" s="99">
        <v>0</v>
      </c>
      <c r="D142" s="99">
        <v>3013.6831572651899</v>
      </c>
      <c r="E142" s="99">
        <v>6230.52764165401</v>
      </c>
      <c r="F142" s="99">
        <v>149.53817828185899</v>
      </c>
      <c r="G142" s="99">
        <v>0</v>
      </c>
      <c r="H142" s="99">
        <v>3.7900372881849802</v>
      </c>
      <c r="I142" s="99">
        <v>0</v>
      </c>
      <c r="J142" s="99">
        <v>980.78352214396</v>
      </c>
      <c r="K142" s="99">
        <v>0</v>
      </c>
      <c r="L142" s="99">
        <v>133.16265751607699</v>
      </c>
      <c r="M142" s="99">
        <v>164.130870109424</v>
      </c>
      <c r="N142" s="99">
        <v>3461.8567767739301</v>
      </c>
      <c r="O142" s="99">
        <v>49.082804602105199</v>
      </c>
      <c r="P142" s="99">
        <v>0</v>
      </c>
      <c r="Q142" s="99">
        <v>5477.4654359817496</v>
      </c>
      <c r="R142" s="99">
        <v>31.018933374900399</v>
      </c>
      <c r="S142" s="99">
        <v>0</v>
      </c>
      <c r="T142" s="99">
        <v>7.0266243124497096</v>
      </c>
      <c r="U142" s="99">
        <v>987.90091720968496</v>
      </c>
      <c r="V142" s="99">
        <v>0</v>
      </c>
      <c r="W142" s="99">
        <v>413778.041225433</v>
      </c>
      <c r="X142" s="99">
        <v>1008767.2875061</v>
      </c>
      <c r="Y142" s="99">
        <v>4191.0181506872204</v>
      </c>
      <c r="Z142" s="99">
        <v>0</v>
      </c>
      <c r="AA142" s="99">
        <v>984.01570141315506</v>
      </c>
      <c r="AB142" s="99">
        <v>0</v>
      </c>
      <c r="AC142" s="99">
        <v>383984.600234985</v>
      </c>
      <c r="AD142" s="99">
        <v>0</v>
      </c>
      <c r="AE142" s="99">
        <v>14889.9569734335</v>
      </c>
      <c r="AF142" s="99">
        <v>21097.188587665602</v>
      </c>
      <c r="AG142" s="99">
        <v>553013.15173339797</v>
      </c>
      <c r="AH142" s="99">
        <v>1930.84982064366</v>
      </c>
      <c r="AI142" s="99">
        <v>0</v>
      </c>
      <c r="AJ142" s="99">
        <v>849226.15591430699</v>
      </c>
      <c r="AK142" s="99">
        <v>5010.9136425256702</v>
      </c>
      <c r="AL142" s="99">
        <v>0</v>
      </c>
      <c r="AM142" s="99">
        <v>1824.7856210023201</v>
      </c>
      <c r="AN142" s="99">
        <v>386326.90068435698</v>
      </c>
      <c r="AO142" s="99">
        <v>0</v>
      </c>
      <c r="AP142" s="99">
        <v>3436835.8797607399</v>
      </c>
      <c r="AQ142" s="99">
        <v>7365833.1970825205</v>
      </c>
      <c r="AR142" s="99">
        <v>49833.697323799097</v>
      </c>
      <c r="AS142" s="99">
        <v>0</v>
      </c>
      <c r="AT142" s="99">
        <v>7208.4009173512504</v>
      </c>
      <c r="AU142" s="99">
        <v>0</v>
      </c>
      <c r="AV142" s="99">
        <v>1161004.54841614</v>
      </c>
      <c r="AW142" s="99">
        <v>0</v>
      </c>
      <c r="AX142" s="99">
        <v>119009.428507805</v>
      </c>
      <c r="AY142" s="99">
        <v>153364.560913086</v>
      </c>
      <c r="AZ142" s="99">
        <v>4016394.51885986</v>
      </c>
      <c r="BA142" s="99">
        <v>17465.416266441302</v>
      </c>
      <c r="BB142" s="99">
        <v>0</v>
      </c>
      <c r="BC142" s="99">
        <v>6527561.41943359</v>
      </c>
      <c r="BD142" s="99">
        <v>38342.422279357903</v>
      </c>
      <c r="BE142" s="99">
        <v>0</v>
      </c>
      <c r="BF142" s="99">
        <v>13215.094577431701</v>
      </c>
      <c r="BG142" s="99">
        <v>1165469.29577637</v>
      </c>
      <c r="BH142" s="99">
        <v>0</v>
      </c>
      <c r="BI142" s="99">
        <v>489746.38518905599</v>
      </c>
      <c r="BJ142" s="99">
        <v>2175480.7009277302</v>
      </c>
      <c r="BK142" s="99">
        <v>11462.669901490201</v>
      </c>
      <c r="BL142" s="99">
        <v>0</v>
      </c>
      <c r="BM142" s="99">
        <v>0</v>
      </c>
      <c r="BN142" s="99">
        <v>0</v>
      </c>
      <c r="BO142" s="99">
        <v>0</v>
      </c>
      <c r="BP142" s="99">
        <v>0</v>
      </c>
      <c r="BQ142" s="99">
        <v>0</v>
      </c>
      <c r="BR142" s="99">
        <v>37780.694855690002</v>
      </c>
      <c r="BS142" s="99">
        <v>1083951.0823059101</v>
      </c>
      <c r="BT142" s="99">
        <v>3372.6081768572299</v>
      </c>
      <c r="BU142" s="99">
        <v>0</v>
      </c>
      <c r="BV142" s="99">
        <v>1551883.36430359</v>
      </c>
      <c r="BW142" s="99">
        <v>4515.8861939907101</v>
      </c>
      <c r="BX142" s="99">
        <v>0</v>
      </c>
      <c r="BY142" s="99">
        <v>0</v>
      </c>
      <c r="BZ142" s="99">
        <v>0</v>
      </c>
      <c r="CA142" s="99">
        <v>9262.0759716033899</v>
      </c>
      <c r="CB142" s="99">
        <v>1430788.1413421601</v>
      </c>
      <c r="CC142" s="99">
        <v>10926564.444213901</v>
      </c>
      <c r="CD142" s="99">
        <v>2659895.8742980999</v>
      </c>
      <c r="CE142" s="99">
        <v>115.941543444991</v>
      </c>
      <c r="CF142" s="99">
        <v>20183.457563161901</v>
      </c>
      <c r="CG142" s="99">
        <v>153670.48391342201</v>
      </c>
      <c r="CH142" s="99">
        <v>0</v>
      </c>
      <c r="CI142" s="99">
        <v>9372.71843957901</v>
      </c>
      <c r="CJ142" s="99">
        <v>1450798.3999939</v>
      </c>
      <c r="CK142" s="99">
        <v>11084055.887573199</v>
      </c>
      <c r="CL142" s="99">
        <v>2685742.1074829102</v>
      </c>
      <c r="CM142" s="166">
        <v>10349.0561519861</v>
      </c>
      <c r="CN142" s="166">
        <v>1832481.90071106</v>
      </c>
      <c r="CO142" s="166">
        <v>12166419.399536099</v>
      </c>
      <c r="CP142" s="99">
        <v>2685742.1074829102</v>
      </c>
      <c r="CQ142" s="99">
        <v>0</v>
      </c>
      <c r="CR142" s="99">
        <v>0</v>
      </c>
      <c r="CS142" s="99">
        <v>0</v>
      </c>
      <c r="CT142" s="99">
        <v>0</v>
      </c>
      <c r="CU142" s="98">
        <v>6245.2500140809998</v>
      </c>
      <c r="CV142" s="98">
        <v>1084.651646172</v>
      </c>
      <c r="CW142" s="98">
        <v>1450971.5989053219</v>
      </c>
      <c r="CX142" s="98">
        <v>11080234.928127322</v>
      </c>
    </row>
    <row r="143" spans="1:102" x14ac:dyDescent="0.2">
      <c r="A143" s="98" t="s">
        <v>53</v>
      </c>
      <c r="B143" s="100">
        <v>39965</v>
      </c>
      <c r="C143" s="99">
        <v>0</v>
      </c>
      <c r="D143" s="99">
        <v>3075.9389139413802</v>
      </c>
      <c r="E143" s="99">
        <v>6162.1745609641102</v>
      </c>
      <c r="F143" s="99">
        <v>150.59708010219001</v>
      </c>
      <c r="G143" s="99">
        <v>0</v>
      </c>
      <c r="H143" s="99">
        <v>3.2053882537293199</v>
      </c>
      <c r="I143" s="99">
        <v>0</v>
      </c>
      <c r="J143" s="99">
        <v>983.49149747937895</v>
      </c>
      <c r="K143" s="99">
        <v>0</v>
      </c>
      <c r="L143" s="99">
        <v>180.242780614644</v>
      </c>
      <c r="M143" s="99">
        <v>168.46386032179001</v>
      </c>
      <c r="N143" s="99">
        <v>3421.4276268184199</v>
      </c>
      <c r="O143" s="99">
        <v>46.552692106925001</v>
      </c>
      <c r="P143" s="99">
        <v>0</v>
      </c>
      <c r="Q143" s="99">
        <v>5456.3072440624201</v>
      </c>
      <c r="R143" s="99">
        <v>28.917103409999999</v>
      </c>
      <c r="S143" s="99">
        <v>0</v>
      </c>
      <c r="T143" s="99">
        <v>7.1135025355033603</v>
      </c>
      <c r="U143" s="99">
        <v>985.48874573409603</v>
      </c>
      <c r="V143" s="99">
        <v>0</v>
      </c>
      <c r="W143" s="99">
        <v>428730.70993041998</v>
      </c>
      <c r="X143" s="99">
        <v>990503.07239532506</v>
      </c>
      <c r="Y143" s="99">
        <v>4359.3164802789697</v>
      </c>
      <c r="Z143" s="99">
        <v>0</v>
      </c>
      <c r="AA143" s="99">
        <v>916.83920547366097</v>
      </c>
      <c r="AB143" s="99">
        <v>0</v>
      </c>
      <c r="AC143" s="99">
        <v>377682.43733215297</v>
      </c>
      <c r="AD143" s="99">
        <v>0</v>
      </c>
      <c r="AE143" s="99">
        <v>18184.1427714825</v>
      </c>
      <c r="AF143" s="99">
        <v>22056.241212368001</v>
      </c>
      <c r="AG143" s="99">
        <v>538024.82641601597</v>
      </c>
      <c r="AH143" s="99">
        <v>1830.03356236219</v>
      </c>
      <c r="AI143" s="99">
        <v>0</v>
      </c>
      <c r="AJ143" s="99">
        <v>818829.20368194603</v>
      </c>
      <c r="AK143" s="99">
        <v>4656.38003772497</v>
      </c>
      <c r="AL143" s="99">
        <v>0</v>
      </c>
      <c r="AM143" s="99">
        <v>1595.01481430233</v>
      </c>
      <c r="AN143" s="99">
        <v>379742.76201248198</v>
      </c>
      <c r="AO143" s="99">
        <v>0</v>
      </c>
      <c r="AP143" s="99">
        <v>3500255.42608643</v>
      </c>
      <c r="AQ143" s="99">
        <v>7247395.6790161096</v>
      </c>
      <c r="AR143" s="99">
        <v>50269.5174789429</v>
      </c>
      <c r="AS143" s="99">
        <v>0</v>
      </c>
      <c r="AT143" s="99">
        <v>6270.3960686326</v>
      </c>
      <c r="AU143" s="99">
        <v>0</v>
      </c>
      <c r="AV143" s="99">
        <v>1158595.47250366</v>
      </c>
      <c r="AW143" s="99">
        <v>0</v>
      </c>
      <c r="AX143" s="99">
        <v>147935.49395370501</v>
      </c>
      <c r="AY143" s="99">
        <v>160800.37441825899</v>
      </c>
      <c r="AZ143" s="99">
        <v>3915701.86895752</v>
      </c>
      <c r="BA143" s="99">
        <v>17064.914369821501</v>
      </c>
      <c r="BB143" s="99">
        <v>0</v>
      </c>
      <c r="BC143" s="99">
        <v>6417609.9615478497</v>
      </c>
      <c r="BD143" s="99">
        <v>35443.470637798302</v>
      </c>
      <c r="BE143" s="99">
        <v>0</v>
      </c>
      <c r="BF143" s="99">
        <v>11988.9877737761</v>
      </c>
      <c r="BG143" s="99">
        <v>1158593.9638671901</v>
      </c>
      <c r="BH143" s="99">
        <v>0</v>
      </c>
      <c r="BI143" s="99">
        <v>406010.1484375</v>
      </c>
      <c r="BJ143" s="99">
        <v>2151524.9894714402</v>
      </c>
      <c r="BK143" s="99">
        <v>12356.0333610773</v>
      </c>
      <c r="BL143" s="99">
        <v>0</v>
      </c>
      <c r="BM143" s="99">
        <v>0</v>
      </c>
      <c r="BN143" s="99">
        <v>0</v>
      </c>
      <c r="BO143" s="99">
        <v>0</v>
      </c>
      <c r="BP143" s="99">
        <v>0</v>
      </c>
      <c r="BQ143" s="99">
        <v>0</v>
      </c>
      <c r="BR143" s="99">
        <v>39493.008227825201</v>
      </c>
      <c r="BS143" s="99">
        <v>1071434.33166504</v>
      </c>
      <c r="BT143" s="99">
        <v>3377.4181459546098</v>
      </c>
      <c r="BU143" s="99">
        <v>0</v>
      </c>
      <c r="BV143" s="99">
        <v>1430250.9567565899</v>
      </c>
      <c r="BW143" s="99">
        <v>4165.5897480845497</v>
      </c>
      <c r="BX143" s="99">
        <v>0</v>
      </c>
      <c r="BY143" s="99">
        <v>0</v>
      </c>
      <c r="BZ143" s="99">
        <v>0</v>
      </c>
      <c r="CA143" s="99">
        <v>9227.8779273033106</v>
      </c>
      <c r="CB143" s="99">
        <v>1413605.4530944801</v>
      </c>
      <c r="CC143" s="99">
        <v>10631565.253418</v>
      </c>
      <c r="CD143" s="99">
        <v>2556856.4899292002</v>
      </c>
      <c r="CE143" s="99">
        <v>111.831210097298</v>
      </c>
      <c r="CF143" s="99">
        <v>20797.680598974199</v>
      </c>
      <c r="CG143" s="99">
        <v>156432.98744010899</v>
      </c>
      <c r="CH143" s="99">
        <v>0</v>
      </c>
      <c r="CI143" s="99">
        <v>9352.3837684392893</v>
      </c>
      <c r="CJ143" s="99">
        <v>1434213.2041626</v>
      </c>
      <c r="CK143" s="99">
        <v>10784124.8829346</v>
      </c>
      <c r="CL143" s="99">
        <v>2579548.2761230501</v>
      </c>
      <c r="CM143" s="166">
        <v>10326.865251541099</v>
      </c>
      <c r="CN143" s="166">
        <v>1815318.4701232901</v>
      </c>
      <c r="CO143" s="166">
        <v>12025139.5231934</v>
      </c>
      <c r="CP143" s="99">
        <v>2579548.2761230501</v>
      </c>
      <c r="CQ143" s="99">
        <v>0</v>
      </c>
      <c r="CR143" s="99">
        <v>0</v>
      </c>
      <c r="CS143" s="99">
        <v>0</v>
      </c>
      <c r="CT143" s="99">
        <v>0</v>
      </c>
      <c r="CU143" s="98">
        <v>6168.753573465</v>
      </c>
      <c r="CV143" s="98">
        <v>1084.027443529</v>
      </c>
      <c r="CW143" s="98">
        <v>1434403.1336934543</v>
      </c>
      <c r="CX143" s="98">
        <v>10787998.24085811</v>
      </c>
    </row>
    <row r="144" spans="1:102" x14ac:dyDescent="0.2">
      <c r="A144" s="98" t="s">
        <v>53</v>
      </c>
      <c r="B144" s="100">
        <v>40057</v>
      </c>
      <c r="C144" s="99">
        <v>0</v>
      </c>
      <c r="D144" s="99">
        <v>3104.0696501433799</v>
      </c>
      <c r="E144" s="99">
        <v>6031.58227074146</v>
      </c>
      <c r="F144" s="99">
        <v>138.23135332949499</v>
      </c>
      <c r="G144" s="99">
        <v>0</v>
      </c>
      <c r="H144" s="99">
        <v>1.2161316489218701</v>
      </c>
      <c r="I144" s="99">
        <v>0</v>
      </c>
      <c r="J144" s="99">
        <v>981.18751399964106</v>
      </c>
      <c r="K144" s="99">
        <v>0</v>
      </c>
      <c r="L144" s="99">
        <v>184.11123705282799</v>
      </c>
      <c r="M144" s="99">
        <v>166.409585542977</v>
      </c>
      <c r="N144" s="99">
        <v>3379.5473867952801</v>
      </c>
      <c r="O144" s="99">
        <v>45.626667263917597</v>
      </c>
      <c r="P144" s="99">
        <v>0</v>
      </c>
      <c r="Q144" s="99">
        <v>5397.8314374089196</v>
      </c>
      <c r="R144" s="99">
        <v>26.1540829935111</v>
      </c>
      <c r="S144" s="99">
        <v>0</v>
      </c>
      <c r="T144" s="99">
        <v>4.0006933613913098</v>
      </c>
      <c r="U144" s="99">
        <v>983.38338825851702</v>
      </c>
      <c r="V144" s="99">
        <v>0</v>
      </c>
      <c r="W144" s="99">
        <v>401955.58518600499</v>
      </c>
      <c r="X144" s="99">
        <v>979167.75353241002</v>
      </c>
      <c r="Y144" s="99">
        <v>2119.1886949241202</v>
      </c>
      <c r="Z144" s="99">
        <v>0</v>
      </c>
      <c r="AA144" s="99">
        <v>173.892362905666</v>
      </c>
      <c r="AB144" s="99">
        <v>0</v>
      </c>
      <c r="AC144" s="99">
        <v>375427.22726821899</v>
      </c>
      <c r="AD144" s="99">
        <v>0</v>
      </c>
      <c r="AE144" s="99">
        <v>17450.363267421701</v>
      </c>
      <c r="AF144" s="99">
        <v>22618.583888530698</v>
      </c>
      <c r="AG144" s="99">
        <v>533851.14094543504</v>
      </c>
      <c r="AH144" s="99">
        <v>1721.9657450914401</v>
      </c>
      <c r="AI144" s="99">
        <v>0</v>
      </c>
      <c r="AJ144" s="99">
        <v>803570.13722229004</v>
      </c>
      <c r="AK144" s="99">
        <v>4259.8796043395996</v>
      </c>
      <c r="AL144" s="99">
        <v>0</v>
      </c>
      <c r="AM144" s="99">
        <v>941.58609846979402</v>
      </c>
      <c r="AN144" s="99">
        <v>375566.98183822603</v>
      </c>
      <c r="AO144" s="99">
        <v>0</v>
      </c>
      <c r="AP144" s="99">
        <v>3320149.94244385</v>
      </c>
      <c r="AQ144" s="99">
        <v>7195603.4348144503</v>
      </c>
      <c r="AR144" s="99">
        <v>27713.234262228001</v>
      </c>
      <c r="AS144" s="99">
        <v>0</v>
      </c>
      <c r="AT144" s="99">
        <v>1218.6040927618701</v>
      </c>
      <c r="AU144" s="99">
        <v>0</v>
      </c>
      <c r="AV144" s="99">
        <v>1157025.14260864</v>
      </c>
      <c r="AW144" s="99">
        <v>0</v>
      </c>
      <c r="AX144" s="99">
        <v>139743.994581223</v>
      </c>
      <c r="AY144" s="99">
        <v>166156.30898094201</v>
      </c>
      <c r="AZ144" s="99">
        <v>3900002.4940490699</v>
      </c>
      <c r="BA144" s="99">
        <v>14421.0776208639</v>
      </c>
      <c r="BB144" s="99">
        <v>0</v>
      </c>
      <c r="BC144" s="99">
        <v>6292511.8584594699</v>
      </c>
      <c r="BD144" s="99">
        <v>33486.088320255301</v>
      </c>
      <c r="BE144" s="99">
        <v>0</v>
      </c>
      <c r="BF144" s="99">
        <v>6296.9153750538799</v>
      </c>
      <c r="BG144" s="99">
        <v>1160061.2836608901</v>
      </c>
      <c r="BH144" s="99">
        <v>0</v>
      </c>
      <c r="BI144" s="99">
        <v>412306.56047439598</v>
      </c>
      <c r="BJ144" s="99">
        <v>2137943.6986694299</v>
      </c>
      <c r="BK144" s="99">
        <v>5157.1952731013298</v>
      </c>
      <c r="BL144" s="99">
        <v>0</v>
      </c>
      <c r="BM144" s="99">
        <v>0</v>
      </c>
      <c r="BN144" s="99">
        <v>0</v>
      </c>
      <c r="BO144" s="99">
        <v>0</v>
      </c>
      <c r="BP144" s="99">
        <v>0</v>
      </c>
      <c r="BQ144" s="99">
        <v>0</v>
      </c>
      <c r="BR144" s="99">
        <v>39611.372392177604</v>
      </c>
      <c r="BS144" s="99">
        <v>1065178.4376068099</v>
      </c>
      <c r="BT144" s="99">
        <v>2767.1650390327</v>
      </c>
      <c r="BU144" s="99">
        <v>0</v>
      </c>
      <c r="BV144" s="99">
        <v>1435104.1461944601</v>
      </c>
      <c r="BW144" s="99">
        <v>3997.2447177469699</v>
      </c>
      <c r="BX144" s="99">
        <v>0</v>
      </c>
      <c r="BY144" s="99">
        <v>0</v>
      </c>
      <c r="BZ144" s="99">
        <v>0</v>
      </c>
      <c r="CA144" s="99">
        <v>9115.8557823896408</v>
      </c>
      <c r="CB144" s="99">
        <v>1381068.1623840299</v>
      </c>
      <c r="CC144" s="99">
        <v>10506803.9504395</v>
      </c>
      <c r="CD144" s="99">
        <v>2548701.4997558598</v>
      </c>
      <c r="CE144" s="99">
        <v>110.714939769357</v>
      </c>
      <c r="CF144" s="99">
        <v>20128.6968991756</v>
      </c>
      <c r="CG144" s="99">
        <v>153727.44042396499</v>
      </c>
      <c r="CH144" s="99">
        <v>0</v>
      </c>
      <c r="CI144" s="99">
        <v>9219.1124094724692</v>
      </c>
      <c r="CJ144" s="99">
        <v>1401374.9664306601</v>
      </c>
      <c r="CK144" s="99">
        <v>10661953.8901367</v>
      </c>
      <c r="CL144" s="99">
        <v>2573105.6493835398</v>
      </c>
      <c r="CM144" s="166">
        <v>10194.262110948601</v>
      </c>
      <c r="CN144" s="166">
        <v>1778338.71640015</v>
      </c>
      <c r="CO144" s="166">
        <v>11812757.4881592</v>
      </c>
      <c r="CP144" s="99">
        <v>2573105.6493835398</v>
      </c>
      <c r="CQ144" s="99">
        <v>0</v>
      </c>
      <c r="CR144" s="99">
        <v>0</v>
      </c>
      <c r="CS144" s="99">
        <v>0</v>
      </c>
      <c r="CT144" s="99">
        <v>0</v>
      </c>
      <c r="CU144" s="98">
        <v>6031.5751695259996</v>
      </c>
      <c r="CV144" s="98">
        <v>1081.829653878</v>
      </c>
      <c r="CW144" s="98">
        <v>1401196.8592832056</v>
      </c>
      <c r="CX144" s="98">
        <v>10660531.390863465</v>
      </c>
    </row>
    <row r="145" spans="1:102" x14ac:dyDescent="0.2">
      <c r="A145" s="98" t="s">
        <v>53</v>
      </c>
      <c r="B145" s="100">
        <v>40148</v>
      </c>
      <c r="C145" s="99">
        <v>0</v>
      </c>
      <c r="D145" s="99">
        <v>3208.40820774436</v>
      </c>
      <c r="E145" s="99">
        <v>5971.8403928875896</v>
      </c>
      <c r="F145" s="99">
        <v>117.49439244717399</v>
      </c>
      <c r="G145" s="99">
        <v>0</v>
      </c>
      <c r="H145" s="99">
        <v>1.17416381734074</v>
      </c>
      <c r="I145" s="99">
        <v>0</v>
      </c>
      <c r="J145" s="99">
        <v>966.78324612975098</v>
      </c>
      <c r="K145" s="99">
        <v>0</v>
      </c>
      <c r="L145" s="99">
        <v>236.45634298957901</v>
      </c>
      <c r="M145" s="99">
        <v>176.172797016799</v>
      </c>
      <c r="N145" s="99">
        <v>3376.8854845762298</v>
      </c>
      <c r="O145" s="99">
        <v>49.5927771492861</v>
      </c>
      <c r="P145" s="99">
        <v>0</v>
      </c>
      <c r="Q145" s="99">
        <v>5445.8515325784701</v>
      </c>
      <c r="R145" s="99">
        <v>23.721708109136699</v>
      </c>
      <c r="S145" s="99">
        <v>0</v>
      </c>
      <c r="T145" s="99">
        <v>3.3875482188013799</v>
      </c>
      <c r="U145" s="99">
        <v>972.636071287096</v>
      </c>
      <c r="V145" s="99">
        <v>0</v>
      </c>
      <c r="W145" s="99">
        <v>399941.442371368</v>
      </c>
      <c r="X145" s="99">
        <v>963044.46183776902</v>
      </c>
      <c r="Y145" s="99">
        <v>1988.99765555561</v>
      </c>
      <c r="Z145" s="99">
        <v>0</v>
      </c>
      <c r="AA145" s="99">
        <v>193.56524137221299</v>
      </c>
      <c r="AB145" s="99">
        <v>0</v>
      </c>
      <c r="AC145" s="99">
        <v>365006.75073623698</v>
      </c>
      <c r="AD145" s="99">
        <v>0</v>
      </c>
      <c r="AE145" s="99">
        <v>18293.397665500601</v>
      </c>
      <c r="AF145" s="99">
        <v>22890.867240667299</v>
      </c>
      <c r="AG145" s="99">
        <v>524193.31018447899</v>
      </c>
      <c r="AH145" s="99">
        <v>2826.8339941203599</v>
      </c>
      <c r="AI145" s="99">
        <v>0</v>
      </c>
      <c r="AJ145" s="99">
        <v>797011.117660522</v>
      </c>
      <c r="AK145" s="99">
        <v>3953.9103279113801</v>
      </c>
      <c r="AL145" s="99">
        <v>0</v>
      </c>
      <c r="AM145" s="99">
        <v>290.93087527155899</v>
      </c>
      <c r="AN145" s="99">
        <v>365709.05802917498</v>
      </c>
      <c r="AO145" s="99">
        <v>0</v>
      </c>
      <c r="AP145" s="99">
        <v>3264737</v>
      </c>
      <c r="AQ145" s="99">
        <v>7136516.0342407199</v>
      </c>
      <c r="AR145" s="99">
        <v>25424.561759471901</v>
      </c>
      <c r="AS145" s="99">
        <v>0</v>
      </c>
      <c r="AT145" s="99">
        <v>1674.6306886524001</v>
      </c>
      <c r="AU145" s="99">
        <v>0</v>
      </c>
      <c r="AV145" s="99">
        <v>1151386.5600128199</v>
      </c>
      <c r="AW145" s="99">
        <v>0</v>
      </c>
      <c r="AX145" s="99">
        <v>149573.27178955101</v>
      </c>
      <c r="AY145" s="99">
        <v>169031.0509758</v>
      </c>
      <c r="AZ145" s="99">
        <v>3866872.29577637</v>
      </c>
      <c r="BA145" s="99">
        <v>23879.498680591601</v>
      </c>
      <c r="BB145" s="99">
        <v>0</v>
      </c>
      <c r="BC145" s="99">
        <v>6236246.0213623</v>
      </c>
      <c r="BD145" s="99">
        <v>31684.516447544102</v>
      </c>
      <c r="BE145" s="99">
        <v>0</v>
      </c>
      <c r="BF145" s="99">
        <v>2395.1221867501699</v>
      </c>
      <c r="BG145" s="99">
        <v>1157241.3451995901</v>
      </c>
      <c r="BH145" s="99">
        <v>0</v>
      </c>
      <c r="BI145" s="99">
        <v>398502.53535842901</v>
      </c>
      <c r="BJ145" s="99">
        <v>2113704.4854126</v>
      </c>
      <c r="BK145" s="99">
        <v>4867.7546202540398</v>
      </c>
      <c r="BL145" s="99">
        <v>0</v>
      </c>
      <c r="BM145" s="99">
        <v>0</v>
      </c>
      <c r="BN145" s="99">
        <v>0</v>
      </c>
      <c r="BO145" s="99">
        <v>0</v>
      </c>
      <c r="BP145" s="99">
        <v>0</v>
      </c>
      <c r="BQ145" s="99">
        <v>0</v>
      </c>
      <c r="BR145" s="99">
        <v>42470.6985816956</v>
      </c>
      <c r="BS145" s="99">
        <v>1054575.7114868199</v>
      </c>
      <c r="BT145" s="99">
        <v>4629.229408741</v>
      </c>
      <c r="BU145" s="99">
        <v>0</v>
      </c>
      <c r="BV145" s="99">
        <v>1419099.8340606701</v>
      </c>
      <c r="BW145" s="99">
        <v>3631.4204816818201</v>
      </c>
      <c r="BX145" s="99">
        <v>0</v>
      </c>
      <c r="BY145" s="99">
        <v>0</v>
      </c>
      <c r="BZ145" s="99">
        <v>0</v>
      </c>
      <c r="CA145" s="99">
        <v>9195.0255137681997</v>
      </c>
      <c r="CB145" s="99">
        <v>1361914.35125732</v>
      </c>
      <c r="CC145" s="99">
        <v>10406350.407958999</v>
      </c>
      <c r="CD145" s="99">
        <v>2517727.7899169899</v>
      </c>
      <c r="CE145" s="99">
        <v>115.358466398902</v>
      </c>
      <c r="CF145" s="99">
        <v>21478.647999286699</v>
      </c>
      <c r="CG145" s="99">
        <v>164391.29182052601</v>
      </c>
      <c r="CH145" s="99">
        <v>0</v>
      </c>
      <c r="CI145" s="99">
        <v>9308.6117774248105</v>
      </c>
      <c r="CJ145" s="99">
        <v>1383493.90713501</v>
      </c>
      <c r="CK145" s="99">
        <v>10569209.6793213</v>
      </c>
      <c r="CL145" s="99">
        <v>2544312.4012756301</v>
      </c>
      <c r="CM145" s="166">
        <v>10283.2225245237</v>
      </c>
      <c r="CN145" s="166">
        <v>1754677.96270752</v>
      </c>
      <c r="CO145" s="166">
        <v>11743122.3867188</v>
      </c>
      <c r="CP145" s="99">
        <v>2544312.4012756301</v>
      </c>
      <c r="CQ145" s="99">
        <v>0</v>
      </c>
      <c r="CR145" s="99">
        <v>0</v>
      </c>
      <c r="CS145" s="99">
        <v>0</v>
      </c>
      <c r="CT145" s="99">
        <v>0</v>
      </c>
      <c r="CU145" s="98">
        <v>5977.580225054</v>
      </c>
      <c r="CV145" s="98">
        <v>1074.4077000530001</v>
      </c>
      <c r="CW145" s="98">
        <v>1383392.9992566067</v>
      </c>
      <c r="CX145" s="98">
        <v>10570741.699779525</v>
      </c>
    </row>
    <row r="146" spans="1:102" x14ac:dyDescent="0.2">
      <c r="A146" s="98" t="s">
        <v>53</v>
      </c>
      <c r="B146" s="100">
        <v>40238</v>
      </c>
      <c r="C146" s="99">
        <v>0</v>
      </c>
      <c r="D146" s="99">
        <v>3253.21722730994</v>
      </c>
      <c r="E146" s="99">
        <v>5873.2077323794401</v>
      </c>
      <c r="F146" s="99">
        <v>101.81677569914601</v>
      </c>
      <c r="G146" s="99">
        <v>0</v>
      </c>
      <c r="H146" s="99">
        <v>0</v>
      </c>
      <c r="I146" s="99">
        <v>0</v>
      </c>
      <c r="J146" s="99">
        <v>990.23536170273997</v>
      </c>
      <c r="K146" s="99">
        <v>0</v>
      </c>
      <c r="L146" s="99">
        <v>216.51950086280701</v>
      </c>
      <c r="M146" s="99">
        <v>50.562426988966799</v>
      </c>
      <c r="N146" s="99">
        <v>3364.1213552653799</v>
      </c>
      <c r="O146" s="99">
        <v>40.902337168343401</v>
      </c>
      <c r="P146" s="99">
        <v>0</v>
      </c>
      <c r="Q146" s="99">
        <v>5480.99203801155</v>
      </c>
      <c r="R146" s="99">
        <v>23.3530093019363</v>
      </c>
      <c r="S146" s="99">
        <v>0</v>
      </c>
      <c r="T146" s="99">
        <v>6.0968889676150901</v>
      </c>
      <c r="U146" s="99">
        <v>993.22733662277506</v>
      </c>
      <c r="V146" s="99">
        <v>0</v>
      </c>
      <c r="W146" s="99">
        <v>385253.93678283697</v>
      </c>
      <c r="X146" s="99">
        <v>950001.13444518996</v>
      </c>
      <c r="Y146" s="99">
        <v>1980.7516160160301</v>
      </c>
      <c r="Z146" s="99">
        <v>0</v>
      </c>
      <c r="AA146" s="99">
        <v>0</v>
      </c>
      <c r="AB146" s="99">
        <v>0</v>
      </c>
      <c r="AC146" s="99">
        <v>375038.56924057001</v>
      </c>
      <c r="AD146" s="99">
        <v>0</v>
      </c>
      <c r="AE146" s="99">
        <v>13288.0158531666</v>
      </c>
      <c r="AF146" s="99">
        <v>5605.6882281303397</v>
      </c>
      <c r="AG146" s="99">
        <v>518615.31412506098</v>
      </c>
      <c r="AH146" s="99">
        <v>1756.5067220926301</v>
      </c>
      <c r="AI146" s="99">
        <v>0</v>
      </c>
      <c r="AJ146" s="99">
        <v>779910.51664733898</v>
      </c>
      <c r="AK146" s="99">
        <v>3716.9374226033701</v>
      </c>
      <c r="AL146" s="99">
        <v>0</v>
      </c>
      <c r="AM146" s="99">
        <v>937.53873616456997</v>
      </c>
      <c r="AN146" s="99">
        <v>376338.67268371599</v>
      </c>
      <c r="AO146" s="99">
        <v>0</v>
      </c>
      <c r="AP146" s="99">
        <v>3143454.7172241202</v>
      </c>
      <c r="AQ146" s="99">
        <v>7063393.8486328097</v>
      </c>
      <c r="AR146" s="99">
        <v>24971.968599557898</v>
      </c>
      <c r="AS146" s="99">
        <v>0</v>
      </c>
      <c r="AT146" s="99">
        <v>0</v>
      </c>
      <c r="AU146" s="99">
        <v>0</v>
      </c>
      <c r="AV146" s="99">
        <v>1195570.47303772</v>
      </c>
      <c r="AW146" s="99">
        <v>0</v>
      </c>
      <c r="AX146" s="99">
        <v>116478.55790805801</v>
      </c>
      <c r="AY146" s="99">
        <v>42071.193844795198</v>
      </c>
      <c r="AZ146" s="99">
        <v>3845670.8076477102</v>
      </c>
      <c r="BA146" s="99">
        <v>15583.622653842</v>
      </c>
      <c r="BB146" s="99">
        <v>0</v>
      </c>
      <c r="BC146" s="99">
        <v>6074666.6254882803</v>
      </c>
      <c r="BD146" s="99">
        <v>29355.864163398699</v>
      </c>
      <c r="BE146" s="99">
        <v>0</v>
      </c>
      <c r="BF146" s="99">
        <v>7619.8054073453004</v>
      </c>
      <c r="BG146" s="99">
        <v>1198942.78382874</v>
      </c>
      <c r="BH146" s="99">
        <v>0</v>
      </c>
      <c r="BI146" s="99">
        <v>388452.49160766602</v>
      </c>
      <c r="BJ146" s="99">
        <v>2095515.2405090299</v>
      </c>
      <c r="BK146" s="99">
        <v>4896.4634389877301</v>
      </c>
      <c r="BL146" s="99">
        <v>0</v>
      </c>
      <c r="BM146" s="99">
        <v>0</v>
      </c>
      <c r="BN146" s="99">
        <v>0</v>
      </c>
      <c r="BO146" s="99">
        <v>0</v>
      </c>
      <c r="BP146" s="99">
        <v>0</v>
      </c>
      <c r="BQ146" s="99">
        <v>0</v>
      </c>
      <c r="BR146" s="99">
        <v>11239.0220171213</v>
      </c>
      <c r="BS146" s="99">
        <v>1049821.4699707001</v>
      </c>
      <c r="BT146" s="99">
        <v>3483.9319964647302</v>
      </c>
      <c r="BU146" s="99">
        <v>0</v>
      </c>
      <c r="BV146" s="99">
        <v>1415812.09513855</v>
      </c>
      <c r="BW146" s="99">
        <v>3337.3998284637901</v>
      </c>
      <c r="BX146" s="99">
        <v>0</v>
      </c>
      <c r="BY146" s="99">
        <v>0</v>
      </c>
      <c r="BZ146" s="99">
        <v>0</v>
      </c>
      <c r="CA146" s="99">
        <v>9136.8486950397491</v>
      </c>
      <c r="CB146" s="99">
        <v>1328943.21086121</v>
      </c>
      <c r="CC146" s="99">
        <v>10161177.232543901</v>
      </c>
      <c r="CD146" s="99">
        <v>2468337.8402709998</v>
      </c>
      <c r="CE146" s="99">
        <v>123.350946520455</v>
      </c>
      <c r="CF146" s="99">
        <v>23594.1745841503</v>
      </c>
      <c r="CG146" s="99">
        <v>184267.11602020299</v>
      </c>
      <c r="CH146" s="99">
        <v>0</v>
      </c>
      <c r="CI146" s="99">
        <v>9261.0483322143591</v>
      </c>
      <c r="CJ146" s="99">
        <v>1352701.4390869101</v>
      </c>
      <c r="CK146" s="99">
        <v>10349199.477661099</v>
      </c>
      <c r="CL146" s="99">
        <v>2501065.8573303199</v>
      </c>
      <c r="CM146" s="166">
        <v>10244.9805443287</v>
      </c>
      <c r="CN146" s="166">
        <v>1729434.3937683101</v>
      </c>
      <c r="CO146" s="166">
        <v>11586002.581054701</v>
      </c>
      <c r="CP146" s="99">
        <v>2501065.8573303199</v>
      </c>
      <c r="CQ146" s="99">
        <v>0</v>
      </c>
      <c r="CR146" s="99">
        <v>0</v>
      </c>
      <c r="CS146" s="99">
        <v>0</v>
      </c>
      <c r="CT146" s="99">
        <v>0</v>
      </c>
      <c r="CU146" s="98">
        <v>5880.5106225979998</v>
      </c>
      <c r="CV146" s="98">
        <v>1107.9255693269999</v>
      </c>
      <c r="CW146" s="98">
        <v>1352537.3854453603</v>
      </c>
      <c r="CX146" s="98">
        <v>10345444.348564103</v>
      </c>
    </row>
    <row r="147" spans="1:102" x14ac:dyDescent="0.2">
      <c r="A147" s="98" t="s">
        <v>53</v>
      </c>
      <c r="B147" s="100">
        <v>40330</v>
      </c>
      <c r="C147" s="99">
        <v>0</v>
      </c>
      <c r="D147" s="99">
        <v>3623.1496941447299</v>
      </c>
      <c r="E147" s="99">
        <v>5878.6478618383398</v>
      </c>
      <c r="F147" s="99">
        <v>94.103283477947102</v>
      </c>
      <c r="G147" s="99">
        <v>0</v>
      </c>
      <c r="H147" s="99">
        <v>0</v>
      </c>
      <c r="I147" s="99">
        <v>0</v>
      </c>
      <c r="J147" s="99">
        <v>996.90805602073704</v>
      </c>
      <c r="K147" s="99">
        <v>0</v>
      </c>
      <c r="L147" s="99">
        <v>398.79948253557097</v>
      </c>
      <c r="M147" s="99">
        <v>54.148990259971498</v>
      </c>
      <c r="N147" s="99">
        <v>3411.3047720193899</v>
      </c>
      <c r="O147" s="99">
        <v>43.643148850183898</v>
      </c>
      <c r="P147" s="99">
        <v>0</v>
      </c>
      <c r="Q147" s="99">
        <v>5712.2087835669499</v>
      </c>
      <c r="R147" s="99">
        <v>24.0402001899201</v>
      </c>
      <c r="S147" s="99">
        <v>0</v>
      </c>
      <c r="T147" s="99">
        <v>7.1549939806573102</v>
      </c>
      <c r="U147" s="99">
        <v>999.31620256602798</v>
      </c>
      <c r="V147" s="99">
        <v>0</v>
      </c>
      <c r="W147" s="99">
        <v>422906.519687653</v>
      </c>
      <c r="X147" s="99">
        <v>945257.00576019299</v>
      </c>
      <c r="Y147" s="99">
        <v>1915.92011243105</v>
      </c>
      <c r="Z147" s="99">
        <v>0</v>
      </c>
      <c r="AA147" s="99">
        <v>0</v>
      </c>
      <c r="AB147" s="99">
        <v>0</v>
      </c>
      <c r="AC147" s="99">
        <v>385230.68354034401</v>
      </c>
      <c r="AD147" s="99">
        <v>0</v>
      </c>
      <c r="AE147" s="99">
        <v>26583.327186822899</v>
      </c>
      <c r="AF147" s="99">
        <v>5338.2990816235497</v>
      </c>
      <c r="AG147" s="99">
        <v>523655.42124176002</v>
      </c>
      <c r="AH147" s="99">
        <v>1870.97391185164</v>
      </c>
      <c r="AI147" s="99">
        <v>0</v>
      </c>
      <c r="AJ147" s="99">
        <v>824069.15940094006</v>
      </c>
      <c r="AK147" s="99">
        <v>3663.1185381114501</v>
      </c>
      <c r="AL147" s="99">
        <v>0</v>
      </c>
      <c r="AM147" s="99">
        <v>1395.5849043875901</v>
      </c>
      <c r="AN147" s="99">
        <v>379913.96204757702</v>
      </c>
      <c r="AO147" s="99">
        <v>0</v>
      </c>
      <c r="AP147" s="99">
        <v>3628512.8205261198</v>
      </c>
      <c r="AQ147" s="99">
        <v>7055008.25598145</v>
      </c>
      <c r="AR147" s="99">
        <v>24206.280772447601</v>
      </c>
      <c r="AS147" s="99">
        <v>0</v>
      </c>
      <c r="AT147" s="99">
        <v>0</v>
      </c>
      <c r="AU147" s="99">
        <v>0</v>
      </c>
      <c r="AV147" s="99">
        <v>1238350.18955994</v>
      </c>
      <c r="AW147" s="99">
        <v>0</v>
      </c>
      <c r="AX147" s="99">
        <v>226220.913553238</v>
      </c>
      <c r="AY147" s="99">
        <v>40378.712899684899</v>
      </c>
      <c r="AZ147" s="99">
        <v>3890895.9409179701</v>
      </c>
      <c r="BA147" s="99">
        <v>17257.238852739301</v>
      </c>
      <c r="BB147" s="99">
        <v>0</v>
      </c>
      <c r="BC147" s="99">
        <v>6578626.0317382803</v>
      </c>
      <c r="BD147" s="99">
        <v>29920.278357982599</v>
      </c>
      <c r="BE147" s="99">
        <v>0</v>
      </c>
      <c r="BF147" s="99">
        <v>11775.2900881767</v>
      </c>
      <c r="BG147" s="99">
        <v>1239243.26480103</v>
      </c>
      <c r="BH147" s="99">
        <v>0</v>
      </c>
      <c r="BI147" s="99">
        <v>413773.70162200899</v>
      </c>
      <c r="BJ147" s="99">
        <v>2074815.6357421901</v>
      </c>
      <c r="BK147" s="99">
        <v>4891.2697453498804</v>
      </c>
      <c r="BL147" s="99">
        <v>0</v>
      </c>
      <c r="BM147" s="99">
        <v>0</v>
      </c>
      <c r="BN147" s="99">
        <v>0</v>
      </c>
      <c r="BO147" s="99">
        <v>0</v>
      </c>
      <c r="BP147" s="99">
        <v>0</v>
      </c>
      <c r="BQ147" s="99">
        <v>0</v>
      </c>
      <c r="BR147" s="99">
        <v>10801.114276051499</v>
      </c>
      <c r="BS147" s="99">
        <v>1047441.30361938</v>
      </c>
      <c r="BT147" s="99">
        <v>3417.2128324806699</v>
      </c>
      <c r="BU147" s="99">
        <v>0</v>
      </c>
      <c r="BV147" s="99">
        <v>1430854.6629028299</v>
      </c>
      <c r="BW147" s="99">
        <v>3445.79541885853</v>
      </c>
      <c r="BX147" s="99">
        <v>0</v>
      </c>
      <c r="BY147" s="99">
        <v>0</v>
      </c>
      <c r="BZ147" s="99">
        <v>0</v>
      </c>
      <c r="CA147" s="99">
        <v>9496.4148221015894</v>
      </c>
      <c r="CB147" s="99">
        <v>1379683.95628357</v>
      </c>
      <c r="CC147" s="99">
        <v>10762662.3549805</v>
      </c>
      <c r="CD147" s="99">
        <v>2498802.49932861</v>
      </c>
      <c r="CE147" s="99">
        <v>128.69836052134599</v>
      </c>
      <c r="CF147" s="99">
        <v>23882.2181663513</v>
      </c>
      <c r="CG147" s="99">
        <v>186529.822134018</v>
      </c>
      <c r="CH147" s="99">
        <v>0</v>
      </c>
      <c r="CI147" s="99">
        <v>9630.2169461250305</v>
      </c>
      <c r="CJ147" s="99">
        <v>1403568.4854278599</v>
      </c>
      <c r="CK147" s="99">
        <v>10949244.743286099</v>
      </c>
      <c r="CL147" s="99">
        <v>2529117.4170227102</v>
      </c>
      <c r="CM147" s="166">
        <v>10614.7677689791</v>
      </c>
      <c r="CN147" s="166">
        <v>1791088.6346283001</v>
      </c>
      <c r="CO147" s="166">
        <v>12153105.563964801</v>
      </c>
      <c r="CP147" s="99">
        <v>2529117.4170227102</v>
      </c>
      <c r="CQ147" s="99">
        <v>0</v>
      </c>
      <c r="CR147" s="99">
        <v>0</v>
      </c>
      <c r="CS147" s="99">
        <v>0</v>
      </c>
      <c r="CT147" s="99">
        <v>0</v>
      </c>
      <c r="CU147" s="98">
        <v>5881.6806278929998</v>
      </c>
      <c r="CV147" s="98">
        <v>1115.8810336250001</v>
      </c>
      <c r="CW147" s="98">
        <v>1403566.1744499214</v>
      </c>
      <c r="CX147" s="98">
        <v>10949192.177114518</v>
      </c>
    </row>
    <row r="148" spans="1:102" x14ac:dyDescent="0.2">
      <c r="A148" s="98" t="s">
        <v>53</v>
      </c>
      <c r="B148" s="100">
        <v>40422</v>
      </c>
      <c r="C148" s="99">
        <v>0</v>
      </c>
      <c r="D148" s="99">
        <v>3687.1705250144</v>
      </c>
      <c r="E148" s="99">
        <v>5847.58026361465</v>
      </c>
      <c r="F148" s="99">
        <v>96.368722626939402</v>
      </c>
      <c r="G148" s="99">
        <v>0</v>
      </c>
      <c r="H148" s="99">
        <v>0</v>
      </c>
      <c r="I148" s="99">
        <v>0</v>
      </c>
      <c r="J148" s="99">
        <v>1005.00422214717</v>
      </c>
      <c r="K148" s="99">
        <v>0</v>
      </c>
      <c r="L148" s="99">
        <v>247.75367365777501</v>
      </c>
      <c r="M148" s="99">
        <v>58.421717450953999</v>
      </c>
      <c r="N148" s="99">
        <v>3435.97797361016</v>
      </c>
      <c r="O148" s="99">
        <v>40.331022726837503</v>
      </c>
      <c r="P148" s="99">
        <v>0</v>
      </c>
      <c r="Q148" s="99">
        <v>5820.2852924466097</v>
      </c>
      <c r="R148" s="99">
        <v>27.875190561870099</v>
      </c>
      <c r="S148" s="99">
        <v>0</v>
      </c>
      <c r="T148" s="99">
        <v>6.8793358884868203</v>
      </c>
      <c r="U148" s="99">
        <v>1007.66334485263</v>
      </c>
      <c r="V148" s="99">
        <v>0</v>
      </c>
      <c r="W148" s="99">
        <v>415493.57604598999</v>
      </c>
      <c r="X148" s="99">
        <v>934700.68803405797</v>
      </c>
      <c r="Y148" s="99">
        <v>1910.54547660053</v>
      </c>
      <c r="Z148" s="99">
        <v>0</v>
      </c>
      <c r="AA148" s="99">
        <v>0</v>
      </c>
      <c r="AB148" s="99">
        <v>0</v>
      </c>
      <c r="AC148" s="99">
        <v>380835.88970184303</v>
      </c>
      <c r="AD148" s="99">
        <v>0</v>
      </c>
      <c r="AE148" s="99">
        <v>16373.6405946016</v>
      </c>
      <c r="AF148" s="99">
        <v>5717.3595656752595</v>
      </c>
      <c r="AG148" s="99">
        <v>521207.86560821498</v>
      </c>
      <c r="AH148" s="99">
        <v>1803.5771977752399</v>
      </c>
      <c r="AI148" s="99">
        <v>0</v>
      </c>
      <c r="AJ148" s="99">
        <v>799487.84674072301</v>
      </c>
      <c r="AK148" s="99">
        <v>4563.1975337862996</v>
      </c>
      <c r="AL148" s="99">
        <v>0</v>
      </c>
      <c r="AM148" s="99">
        <v>1406.8737910836901</v>
      </c>
      <c r="AN148" s="99">
        <v>382136.72589492798</v>
      </c>
      <c r="AO148" s="99">
        <v>0</v>
      </c>
      <c r="AP148" s="99">
        <v>3479443.6000671401</v>
      </c>
      <c r="AQ148" s="99">
        <v>6962310.7099609403</v>
      </c>
      <c r="AR148" s="99">
        <v>24514.979507923101</v>
      </c>
      <c r="AS148" s="99">
        <v>0</v>
      </c>
      <c r="AT148" s="99">
        <v>0</v>
      </c>
      <c r="AU148" s="99">
        <v>0</v>
      </c>
      <c r="AV148" s="99">
        <v>1238642.4421234101</v>
      </c>
      <c r="AW148" s="99">
        <v>0</v>
      </c>
      <c r="AX148" s="99">
        <v>142122.56520462001</v>
      </c>
      <c r="AY148" s="99">
        <v>42854.597243308999</v>
      </c>
      <c r="AZ148" s="99">
        <v>3857812.0712890602</v>
      </c>
      <c r="BA148" s="99">
        <v>15461.145865321199</v>
      </c>
      <c r="BB148" s="99">
        <v>0</v>
      </c>
      <c r="BC148" s="99">
        <v>6358100.3654785203</v>
      </c>
      <c r="BD148" s="99">
        <v>36117.676301956199</v>
      </c>
      <c r="BE148" s="99">
        <v>0</v>
      </c>
      <c r="BF148" s="99">
        <v>12576.0402150154</v>
      </c>
      <c r="BG148" s="99">
        <v>1241272.60945129</v>
      </c>
      <c r="BH148" s="99">
        <v>0</v>
      </c>
      <c r="BI148" s="99">
        <v>403638.29392623901</v>
      </c>
      <c r="BJ148" s="99">
        <v>2047198.7687683101</v>
      </c>
      <c r="BK148" s="99">
        <v>4570.67016738653</v>
      </c>
      <c r="BL148" s="99">
        <v>0</v>
      </c>
      <c r="BM148" s="99">
        <v>0</v>
      </c>
      <c r="BN148" s="99">
        <v>0</v>
      </c>
      <c r="BO148" s="99">
        <v>0</v>
      </c>
      <c r="BP148" s="99">
        <v>0</v>
      </c>
      <c r="BQ148" s="99">
        <v>0</v>
      </c>
      <c r="BR148" s="99">
        <v>11515.7917051315</v>
      </c>
      <c r="BS148" s="99">
        <v>1033370.09283447</v>
      </c>
      <c r="BT148" s="99">
        <v>2963.74928668141</v>
      </c>
      <c r="BU148" s="99">
        <v>0</v>
      </c>
      <c r="BV148" s="99">
        <v>1396045.8961181601</v>
      </c>
      <c r="BW148" s="99">
        <v>4148.9708963036501</v>
      </c>
      <c r="BX148" s="99">
        <v>0</v>
      </c>
      <c r="BY148" s="99">
        <v>0</v>
      </c>
      <c r="BZ148" s="99">
        <v>0</v>
      </c>
      <c r="CA148" s="99">
        <v>9517.1001749038696</v>
      </c>
      <c r="CB148" s="99">
        <v>1348727.74615479</v>
      </c>
      <c r="CC148" s="99">
        <v>10426259.6212158</v>
      </c>
      <c r="CD148" s="99">
        <v>2453076.3294982901</v>
      </c>
      <c r="CE148" s="99">
        <v>125.372448353097</v>
      </c>
      <c r="CF148" s="99">
        <v>24021.2079207897</v>
      </c>
      <c r="CG148" s="99">
        <v>186764.380348206</v>
      </c>
      <c r="CH148" s="99">
        <v>0</v>
      </c>
      <c r="CI148" s="99">
        <v>9640.3343240022696</v>
      </c>
      <c r="CJ148" s="99">
        <v>1372536.7870636</v>
      </c>
      <c r="CK148" s="99">
        <v>10610655.2342529</v>
      </c>
      <c r="CL148" s="99">
        <v>2482853.7920227102</v>
      </c>
      <c r="CM148" s="166">
        <v>10640.069528460501</v>
      </c>
      <c r="CN148" s="166">
        <v>1755049.4536743199</v>
      </c>
      <c r="CO148" s="166">
        <v>11852545.419433599</v>
      </c>
      <c r="CP148" s="99">
        <v>2482853.7920227102</v>
      </c>
      <c r="CQ148" s="99">
        <v>0</v>
      </c>
      <c r="CR148" s="99">
        <v>0</v>
      </c>
      <c r="CS148" s="99">
        <v>0</v>
      </c>
      <c r="CT148" s="99">
        <v>0</v>
      </c>
      <c r="CU148" s="98">
        <v>5850.245240919</v>
      </c>
      <c r="CV148" s="98">
        <v>1119.5708784379999</v>
      </c>
      <c r="CW148" s="98">
        <v>1372748.9540755798</v>
      </c>
      <c r="CX148" s="98">
        <v>10613024.001564005</v>
      </c>
    </row>
    <row r="149" spans="1:102" x14ac:dyDescent="0.2">
      <c r="A149" s="98" t="s">
        <v>53</v>
      </c>
      <c r="B149" s="100">
        <v>40513</v>
      </c>
      <c r="C149" s="99">
        <v>0</v>
      </c>
      <c r="D149" s="99">
        <v>3715.39297911525</v>
      </c>
      <c r="E149" s="99">
        <v>5784.1206818819001</v>
      </c>
      <c r="F149" s="99">
        <v>85.831061710603507</v>
      </c>
      <c r="G149" s="99">
        <v>0</v>
      </c>
      <c r="H149" s="99">
        <v>0</v>
      </c>
      <c r="I149" s="99">
        <v>0</v>
      </c>
      <c r="J149" s="99">
        <v>1009.24114543945</v>
      </c>
      <c r="K149" s="99">
        <v>0</v>
      </c>
      <c r="L149" s="99">
        <v>318.33648907765701</v>
      </c>
      <c r="M149" s="99">
        <v>54.744033460971004</v>
      </c>
      <c r="N149" s="99">
        <v>3410.5880716741099</v>
      </c>
      <c r="O149" s="99">
        <v>39.090354039333803</v>
      </c>
      <c r="P149" s="99">
        <v>0</v>
      </c>
      <c r="Q149" s="99">
        <v>5814.8753417730304</v>
      </c>
      <c r="R149" s="99">
        <v>22.863043573219301</v>
      </c>
      <c r="S149" s="99">
        <v>0</v>
      </c>
      <c r="T149" s="99">
        <v>4.4962284251232596</v>
      </c>
      <c r="U149" s="99">
        <v>1015.51921211928</v>
      </c>
      <c r="V149" s="99">
        <v>0</v>
      </c>
      <c r="W149" s="99">
        <v>421987.932266235</v>
      </c>
      <c r="X149" s="99">
        <v>922658.14587402297</v>
      </c>
      <c r="Y149" s="99">
        <v>1864.4673555046299</v>
      </c>
      <c r="Z149" s="99">
        <v>0</v>
      </c>
      <c r="AA149" s="99">
        <v>0</v>
      </c>
      <c r="AB149" s="99">
        <v>0</v>
      </c>
      <c r="AC149" s="99">
        <v>389784.48334503197</v>
      </c>
      <c r="AD149" s="99">
        <v>0</v>
      </c>
      <c r="AE149" s="99">
        <v>18202.145425558101</v>
      </c>
      <c r="AF149" s="99">
        <v>5621.5319250226003</v>
      </c>
      <c r="AG149" s="99">
        <v>521197.42584228498</v>
      </c>
      <c r="AH149" s="99">
        <v>1537.0680294036899</v>
      </c>
      <c r="AI149" s="99">
        <v>0</v>
      </c>
      <c r="AJ149" s="99">
        <v>800874.16780090297</v>
      </c>
      <c r="AK149" s="99">
        <v>3594.19138741493</v>
      </c>
      <c r="AL149" s="99">
        <v>0</v>
      </c>
      <c r="AM149" s="99">
        <v>1062.5082048475699</v>
      </c>
      <c r="AN149" s="99">
        <v>386182.08232498198</v>
      </c>
      <c r="AO149" s="99">
        <v>0</v>
      </c>
      <c r="AP149" s="99">
        <v>3513204.6868591299</v>
      </c>
      <c r="AQ149" s="99">
        <v>6895720.7556762705</v>
      </c>
      <c r="AR149" s="99">
        <v>23806.933812618299</v>
      </c>
      <c r="AS149" s="99">
        <v>0</v>
      </c>
      <c r="AT149" s="99">
        <v>0</v>
      </c>
      <c r="AU149" s="99">
        <v>0</v>
      </c>
      <c r="AV149" s="99">
        <v>1280775.55172729</v>
      </c>
      <c r="AW149" s="99">
        <v>0</v>
      </c>
      <c r="AX149" s="99">
        <v>164163.100503922</v>
      </c>
      <c r="AY149" s="99">
        <v>42839.6821479797</v>
      </c>
      <c r="AZ149" s="99">
        <v>3883704.8214721698</v>
      </c>
      <c r="BA149" s="99">
        <v>13805.1357934475</v>
      </c>
      <c r="BB149" s="99">
        <v>0</v>
      </c>
      <c r="BC149" s="99">
        <v>6354933.9212646503</v>
      </c>
      <c r="BD149" s="99">
        <v>29424.833003759399</v>
      </c>
      <c r="BE149" s="99">
        <v>0</v>
      </c>
      <c r="BF149" s="99">
        <v>8118.4443255066899</v>
      </c>
      <c r="BG149" s="99">
        <v>1286558.9228363</v>
      </c>
      <c r="BH149" s="99">
        <v>0</v>
      </c>
      <c r="BI149" s="99">
        <v>400841.65539932298</v>
      </c>
      <c r="BJ149" s="99">
        <v>2027115.0908508301</v>
      </c>
      <c r="BK149" s="99">
        <v>4280.48580658436</v>
      </c>
      <c r="BL149" s="99">
        <v>0</v>
      </c>
      <c r="BM149" s="99">
        <v>0</v>
      </c>
      <c r="BN149" s="99">
        <v>0</v>
      </c>
      <c r="BO149" s="99">
        <v>0</v>
      </c>
      <c r="BP149" s="99">
        <v>0</v>
      </c>
      <c r="BQ149" s="99">
        <v>0</v>
      </c>
      <c r="BR149" s="99">
        <v>11467.7667284012</v>
      </c>
      <c r="BS149" s="99">
        <v>1034443.51652527</v>
      </c>
      <c r="BT149" s="99">
        <v>2701.87862500548</v>
      </c>
      <c r="BU149" s="99">
        <v>0</v>
      </c>
      <c r="BV149" s="99">
        <v>1386109.95387268</v>
      </c>
      <c r="BW149" s="99">
        <v>3165.4618922770001</v>
      </c>
      <c r="BX149" s="99">
        <v>0</v>
      </c>
      <c r="BY149" s="99">
        <v>0</v>
      </c>
      <c r="BZ149" s="99">
        <v>0</v>
      </c>
      <c r="CA149" s="99">
        <v>9510.3857274055499</v>
      </c>
      <c r="CB149" s="99">
        <v>1343893.7962493901</v>
      </c>
      <c r="CC149" s="99">
        <v>10404450.627441401</v>
      </c>
      <c r="CD149" s="99">
        <v>2431706.3392639202</v>
      </c>
      <c r="CE149" s="99">
        <v>127.20245809014899</v>
      </c>
      <c r="CF149" s="99">
        <v>23697.151339530901</v>
      </c>
      <c r="CG149" s="99">
        <v>183670.11007118199</v>
      </c>
      <c r="CH149" s="99">
        <v>0</v>
      </c>
      <c r="CI149" s="99">
        <v>9632.8101154565793</v>
      </c>
      <c r="CJ149" s="99">
        <v>1367514.0927124</v>
      </c>
      <c r="CK149" s="99">
        <v>10586483.6143799</v>
      </c>
      <c r="CL149" s="99">
        <v>2461768.1340026902</v>
      </c>
      <c r="CM149" s="166">
        <v>10649.606703400599</v>
      </c>
      <c r="CN149" s="166">
        <v>1763702.92880249</v>
      </c>
      <c r="CO149" s="166">
        <v>11883666.3748779</v>
      </c>
      <c r="CP149" s="99">
        <v>2461768.1340026902</v>
      </c>
      <c r="CQ149" s="99">
        <v>0</v>
      </c>
      <c r="CR149" s="99">
        <v>0</v>
      </c>
      <c r="CS149" s="99">
        <v>0</v>
      </c>
      <c r="CT149" s="99">
        <v>0</v>
      </c>
      <c r="CU149" s="98">
        <v>5789.2079790289999</v>
      </c>
      <c r="CV149" s="98">
        <v>1127.040627049</v>
      </c>
      <c r="CW149" s="98">
        <v>1367590.9475889211</v>
      </c>
      <c r="CX149" s="98">
        <v>10588120.737512583</v>
      </c>
    </row>
    <row r="150" spans="1:102" x14ac:dyDescent="0.2">
      <c r="A150" s="98" t="s">
        <v>53</v>
      </c>
      <c r="B150" s="100">
        <v>40603</v>
      </c>
      <c r="C150" s="99">
        <v>0</v>
      </c>
      <c r="D150" s="99">
        <v>3768.9579178690901</v>
      </c>
      <c r="E150" s="99">
        <v>5770.24479478598</v>
      </c>
      <c r="F150" s="99">
        <v>95.659239554777699</v>
      </c>
      <c r="G150" s="99">
        <v>0</v>
      </c>
      <c r="H150" s="99">
        <v>0</v>
      </c>
      <c r="I150" s="99">
        <v>0</v>
      </c>
      <c r="J150" s="99">
        <v>1058.3834958523501</v>
      </c>
      <c r="K150" s="99">
        <v>0</v>
      </c>
      <c r="L150" s="99">
        <v>262.43481000885401</v>
      </c>
      <c r="M150" s="99">
        <v>82.508461079560206</v>
      </c>
      <c r="N150" s="99">
        <v>3406.1048152744802</v>
      </c>
      <c r="O150" s="99">
        <v>0</v>
      </c>
      <c r="P150" s="99">
        <v>0</v>
      </c>
      <c r="Q150" s="99">
        <v>5842.0632295608502</v>
      </c>
      <c r="R150" s="99">
        <v>0</v>
      </c>
      <c r="S150" s="99">
        <v>0</v>
      </c>
      <c r="T150" s="99">
        <v>26.646246961317999</v>
      </c>
      <c r="U150" s="99">
        <v>1060.0157203972301</v>
      </c>
      <c r="V150" s="99">
        <v>0</v>
      </c>
      <c r="W150" s="99">
        <v>411632.397060394</v>
      </c>
      <c r="X150" s="99">
        <v>921465.99629211402</v>
      </c>
      <c r="Y150" s="99">
        <v>2217.5340487361</v>
      </c>
      <c r="Z150" s="99">
        <v>0</v>
      </c>
      <c r="AA150" s="99">
        <v>0</v>
      </c>
      <c r="AB150" s="99">
        <v>0</v>
      </c>
      <c r="AC150" s="99">
        <v>398158.67538833601</v>
      </c>
      <c r="AD150" s="99">
        <v>0</v>
      </c>
      <c r="AE150" s="99">
        <v>19136.094974041</v>
      </c>
      <c r="AF150" s="99">
        <v>9767.3360023498499</v>
      </c>
      <c r="AG150" s="99">
        <v>521347.75900268601</v>
      </c>
      <c r="AH150" s="99">
        <v>0</v>
      </c>
      <c r="AI150" s="99">
        <v>0</v>
      </c>
      <c r="AJ150" s="99">
        <v>802748.57385253895</v>
      </c>
      <c r="AK150" s="99">
        <v>0</v>
      </c>
      <c r="AL150" s="99">
        <v>0</v>
      </c>
      <c r="AM150" s="99">
        <v>5475.0185943841898</v>
      </c>
      <c r="AN150" s="99">
        <v>396575.18616485602</v>
      </c>
      <c r="AO150" s="99">
        <v>0</v>
      </c>
      <c r="AP150" s="99">
        <v>3557375.0133361798</v>
      </c>
      <c r="AQ150" s="99">
        <v>6950805.2759399395</v>
      </c>
      <c r="AR150" s="99">
        <v>29827.808234214801</v>
      </c>
      <c r="AS150" s="99">
        <v>0</v>
      </c>
      <c r="AT150" s="99">
        <v>0</v>
      </c>
      <c r="AU150" s="99">
        <v>0</v>
      </c>
      <c r="AV150" s="99">
        <v>1328552.0101318399</v>
      </c>
      <c r="AW150" s="99">
        <v>0</v>
      </c>
      <c r="AX150" s="99">
        <v>172200.88434219401</v>
      </c>
      <c r="AY150" s="99">
        <v>75580.616661071806</v>
      </c>
      <c r="AZ150" s="99">
        <v>3918162.8691406301</v>
      </c>
      <c r="BA150" s="99">
        <v>0</v>
      </c>
      <c r="BB150" s="99">
        <v>0</v>
      </c>
      <c r="BC150" s="99">
        <v>6441416.8218994103</v>
      </c>
      <c r="BD150" s="99">
        <v>0</v>
      </c>
      <c r="BE150" s="99">
        <v>0</v>
      </c>
      <c r="BF150" s="99">
        <v>44991.022207736998</v>
      </c>
      <c r="BG150" s="99">
        <v>1332566.12007141</v>
      </c>
      <c r="BH150" s="99">
        <v>0</v>
      </c>
      <c r="BI150" s="99">
        <v>392932.534191132</v>
      </c>
      <c r="BJ150" s="99">
        <v>2039907.0754241899</v>
      </c>
      <c r="BK150" s="99">
        <v>4896.0466663241396</v>
      </c>
      <c r="BL150" s="99">
        <v>0</v>
      </c>
      <c r="BM150" s="99">
        <v>0</v>
      </c>
      <c r="BN150" s="99">
        <v>0</v>
      </c>
      <c r="BO150" s="99">
        <v>0</v>
      </c>
      <c r="BP150" s="99">
        <v>0</v>
      </c>
      <c r="BQ150" s="99">
        <v>0</v>
      </c>
      <c r="BR150" s="99">
        <v>18267.968486309099</v>
      </c>
      <c r="BS150" s="99">
        <v>1041960.62018585</v>
      </c>
      <c r="BT150" s="99">
        <v>0</v>
      </c>
      <c r="BU150" s="99">
        <v>0</v>
      </c>
      <c r="BV150" s="99">
        <v>1381034.3435821501</v>
      </c>
      <c r="BW150" s="99">
        <v>0</v>
      </c>
      <c r="BX150" s="99">
        <v>0</v>
      </c>
      <c r="BY150" s="99">
        <v>0</v>
      </c>
      <c r="BZ150" s="99">
        <v>0</v>
      </c>
      <c r="CA150" s="99">
        <v>9544.5305655002594</v>
      </c>
      <c r="CB150" s="99">
        <v>1338766.620224</v>
      </c>
      <c r="CC150" s="99">
        <v>10664924.4488525</v>
      </c>
      <c r="CD150" s="99">
        <v>2432486.3418273898</v>
      </c>
      <c r="CE150" s="99">
        <v>121.72868912667001</v>
      </c>
      <c r="CF150" s="99">
        <v>23499.807215928999</v>
      </c>
      <c r="CG150" s="99">
        <v>184374.37659072899</v>
      </c>
      <c r="CH150" s="99">
        <v>0</v>
      </c>
      <c r="CI150" s="99">
        <v>9670.4276220798492</v>
      </c>
      <c r="CJ150" s="99">
        <v>1362216.9779968299</v>
      </c>
      <c r="CK150" s="99">
        <v>10852043.342041001</v>
      </c>
      <c r="CL150" s="99">
        <v>2459847.7420043899</v>
      </c>
      <c r="CM150" s="166">
        <v>10711.8900060654</v>
      </c>
      <c r="CN150" s="166">
        <v>1767841.97966003</v>
      </c>
      <c r="CO150" s="166">
        <v>12089277.533081099</v>
      </c>
      <c r="CP150" s="99">
        <v>2459847.7420043899</v>
      </c>
      <c r="CQ150" s="99">
        <v>0</v>
      </c>
      <c r="CR150" s="99">
        <v>0</v>
      </c>
      <c r="CS150" s="99">
        <v>0</v>
      </c>
      <c r="CT150" s="99">
        <v>0</v>
      </c>
      <c r="CU150" s="98">
        <v>5775.7978662839996</v>
      </c>
      <c r="CV150" s="98">
        <v>1169.695153998</v>
      </c>
      <c r="CW150" s="98">
        <v>1362266.427439929</v>
      </c>
      <c r="CX150" s="98">
        <v>10849298.825443229</v>
      </c>
    </row>
    <row r="151" spans="1:102" x14ac:dyDescent="0.2">
      <c r="A151" s="98" t="s">
        <v>53</v>
      </c>
      <c r="B151" s="100">
        <v>40695</v>
      </c>
      <c r="C151" s="99">
        <v>0</v>
      </c>
      <c r="D151" s="99">
        <v>3814.6108536124202</v>
      </c>
      <c r="E151" s="99">
        <v>5755.8543624877902</v>
      </c>
      <c r="F151" s="99">
        <v>100.51258944347499</v>
      </c>
      <c r="G151" s="99">
        <v>0</v>
      </c>
      <c r="H151" s="99">
        <v>0</v>
      </c>
      <c r="I151" s="99">
        <v>0</v>
      </c>
      <c r="J151" s="99">
        <v>1082.9034433960901</v>
      </c>
      <c r="K151" s="99">
        <v>0</v>
      </c>
      <c r="L151" s="99">
        <v>284.88553433865297</v>
      </c>
      <c r="M151" s="99">
        <v>77.459802207536995</v>
      </c>
      <c r="N151" s="99">
        <v>3417.8915189802601</v>
      </c>
      <c r="O151" s="99">
        <v>0</v>
      </c>
      <c r="P151" s="99">
        <v>0</v>
      </c>
      <c r="Q151" s="99">
        <v>5835.7056854963303</v>
      </c>
      <c r="R151" s="99">
        <v>0</v>
      </c>
      <c r="S151" s="99">
        <v>0</v>
      </c>
      <c r="T151" s="99">
        <v>27.294454776681999</v>
      </c>
      <c r="U151" s="99">
        <v>1084.60538871586</v>
      </c>
      <c r="V151" s="99">
        <v>0</v>
      </c>
      <c r="W151" s="99">
        <v>437841.77534866298</v>
      </c>
      <c r="X151" s="99">
        <v>907293.14665222203</v>
      </c>
      <c r="Y151" s="99">
        <v>2055.4317073225998</v>
      </c>
      <c r="Z151" s="99">
        <v>0</v>
      </c>
      <c r="AA151" s="99">
        <v>0</v>
      </c>
      <c r="AB151" s="99">
        <v>0</v>
      </c>
      <c r="AC151" s="99">
        <v>412924.57900619501</v>
      </c>
      <c r="AD151" s="99">
        <v>0</v>
      </c>
      <c r="AE151" s="99">
        <v>16938.7303533554</v>
      </c>
      <c r="AF151" s="99">
        <v>10214.4299855232</v>
      </c>
      <c r="AG151" s="99">
        <v>518414.74254608201</v>
      </c>
      <c r="AH151" s="99">
        <v>0</v>
      </c>
      <c r="AI151" s="99">
        <v>0</v>
      </c>
      <c r="AJ151" s="99">
        <v>776233.98435211205</v>
      </c>
      <c r="AK151" s="99">
        <v>0</v>
      </c>
      <c r="AL151" s="99">
        <v>0</v>
      </c>
      <c r="AM151" s="99">
        <v>5058.9048223495502</v>
      </c>
      <c r="AN151" s="99">
        <v>412738.08306503302</v>
      </c>
      <c r="AO151" s="99">
        <v>0</v>
      </c>
      <c r="AP151" s="99">
        <v>3706231.7484130901</v>
      </c>
      <c r="AQ151" s="99">
        <v>6870441.7841186495</v>
      </c>
      <c r="AR151" s="99">
        <v>27764.116158962301</v>
      </c>
      <c r="AS151" s="99">
        <v>0</v>
      </c>
      <c r="AT151" s="99">
        <v>0</v>
      </c>
      <c r="AU151" s="99">
        <v>0</v>
      </c>
      <c r="AV151" s="99">
        <v>1387151.8580627399</v>
      </c>
      <c r="AW151" s="99">
        <v>0</v>
      </c>
      <c r="AX151" s="99">
        <v>152425.80455017099</v>
      </c>
      <c r="AY151" s="99">
        <v>78479.368297576904</v>
      </c>
      <c r="AZ151" s="99">
        <v>3899684.0542907701</v>
      </c>
      <c r="BA151" s="99">
        <v>0</v>
      </c>
      <c r="BB151" s="99">
        <v>0</v>
      </c>
      <c r="BC151" s="99">
        <v>6308278.7741088904</v>
      </c>
      <c r="BD151" s="99">
        <v>0</v>
      </c>
      <c r="BE151" s="99">
        <v>0</v>
      </c>
      <c r="BF151" s="99">
        <v>41594.183971881903</v>
      </c>
      <c r="BG151" s="99">
        <v>1390056.53251648</v>
      </c>
      <c r="BH151" s="99">
        <v>0</v>
      </c>
      <c r="BI151" s="99">
        <v>390668.39718627901</v>
      </c>
      <c r="BJ151" s="99">
        <v>2029894.7324371301</v>
      </c>
      <c r="BK151" s="99">
        <v>4592.30331158638</v>
      </c>
      <c r="BL151" s="99">
        <v>0</v>
      </c>
      <c r="BM151" s="99">
        <v>0</v>
      </c>
      <c r="BN151" s="99">
        <v>0</v>
      </c>
      <c r="BO151" s="99">
        <v>0</v>
      </c>
      <c r="BP151" s="99">
        <v>0</v>
      </c>
      <c r="BQ151" s="99">
        <v>0</v>
      </c>
      <c r="BR151" s="99">
        <v>19563.531448841099</v>
      </c>
      <c r="BS151" s="99">
        <v>1051161.5749206501</v>
      </c>
      <c r="BT151" s="99">
        <v>0</v>
      </c>
      <c r="BU151" s="99">
        <v>0</v>
      </c>
      <c r="BV151" s="99">
        <v>1342250.0971984901</v>
      </c>
      <c r="BW151" s="99">
        <v>0</v>
      </c>
      <c r="BX151" s="99">
        <v>0</v>
      </c>
      <c r="BY151" s="99">
        <v>0</v>
      </c>
      <c r="BZ151" s="99">
        <v>0</v>
      </c>
      <c r="CA151" s="99">
        <v>9572.5394585132599</v>
      </c>
      <c r="CB151" s="99">
        <v>1342448.00405884</v>
      </c>
      <c r="CC151" s="99">
        <v>10451654.440429701</v>
      </c>
      <c r="CD151" s="99">
        <v>2410905.5960693401</v>
      </c>
      <c r="CE151" s="99">
        <v>124.788016894832</v>
      </c>
      <c r="CF151" s="99">
        <v>23356.483351707499</v>
      </c>
      <c r="CG151" s="99">
        <v>184281.71157455401</v>
      </c>
      <c r="CH151" s="99">
        <v>0</v>
      </c>
      <c r="CI151" s="99">
        <v>9698.0748418569601</v>
      </c>
      <c r="CJ151" s="99">
        <v>1366129.5265045201</v>
      </c>
      <c r="CK151" s="99">
        <v>10637424.8198242</v>
      </c>
      <c r="CL151" s="99">
        <v>2436738.3551940899</v>
      </c>
      <c r="CM151" s="166">
        <v>10769.1253349781</v>
      </c>
      <c r="CN151" s="166">
        <v>1778213.2048492399</v>
      </c>
      <c r="CO151" s="166">
        <v>12136437.7341309</v>
      </c>
      <c r="CP151" s="99">
        <v>2436738.3551940899</v>
      </c>
      <c r="CQ151" s="99">
        <v>0</v>
      </c>
      <c r="CR151" s="99">
        <v>0</v>
      </c>
      <c r="CS151" s="99">
        <v>0</v>
      </c>
      <c r="CT151" s="99">
        <v>0</v>
      </c>
      <c r="CU151" s="98">
        <v>5757.8060144769997</v>
      </c>
      <c r="CV151" s="98">
        <v>1198.2044004060001</v>
      </c>
      <c r="CW151" s="98">
        <v>1365804.4874105474</v>
      </c>
      <c r="CX151" s="98">
        <v>10635936.152004255</v>
      </c>
    </row>
    <row r="152" spans="1:102" x14ac:dyDescent="0.2">
      <c r="A152" s="98" t="s">
        <v>53</v>
      </c>
      <c r="B152" s="100">
        <v>40787</v>
      </c>
      <c r="C152" s="99">
        <v>0</v>
      </c>
      <c r="D152" s="99">
        <v>3886.6809929609299</v>
      </c>
      <c r="E152" s="99">
        <v>5770.44420719147</v>
      </c>
      <c r="F152" s="99">
        <v>108.377327782102</v>
      </c>
      <c r="G152" s="99">
        <v>0</v>
      </c>
      <c r="H152" s="99">
        <v>0</v>
      </c>
      <c r="I152" s="99">
        <v>0</v>
      </c>
      <c r="J152" s="99">
        <v>1095.3190794587099</v>
      </c>
      <c r="K152" s="99">
        <v>0</v>
      </c>
      <c r="L152" s="99">
        <v>357.51328581571602</v>
      </c>
      <c r="M152" s="99">
        <v>82.327661625109599</v>
      </c>
      <c r="N152" s="99">
        <v>3457.7281223833602</v>
      </c>
      <c r="O152" s="99">
        <v>0</v>
      </c>
      <c r="P152" s="99">
        <v>0</v>
      </c>
      <c r="Q152" s="99">
        <v>5839.1946396231697</v>
      </c>
      <c r="R152" s="99">
        <v>0</v>
      </c>
      <c r="S152" s="99">
        <v>0</v>
      </c>
      <c r="T152" s="99">
        <v>33.736616551876097</v>
      </c>
      <c r="U152" s="99">
        <v>1096.4298318624501</v>
      </c>
      <c r="V152" s="99">
        <v>0</v>
      </c>
      <c r="W152" s="99">
        <v>431981.06933212298</v>
      </c>
      <c r="X152" s="99">
        <v>904836.24201202404</v>
      </c>
      <c r="Y152" s="99">
        <v>1628.1523903459299</v>
      </c>
      <c r="Z152" s="99">
        <v>0</v>
      </c>
      <c r="AA152" s="99">
        <v>0</v>
      </c>
      <c r="AB152" s="99">
        <v>0</v>
      </c>
      <c r="AC152" s="99">
        <v>419258.83621597302</v>
      </c>
      <c r="AD152" s="99">
        <v>0</v>
      </c>
      <c r="AE152" s="99">
        <v>18292.141549110402</v>
      </c>
      <c r="AF152" s="99">
        <v>10388.627749323799</v>
      </c>
      <c r="AG152" s="99">
        <v>522945.63960266102</v>
      </c>
      <c r="AH152" s="99">
        <v>0</v>
      </c>
      <c r="AI152" s="99">
        <v>0</v>
      </c>
      <c r="AJ152" s="99">
        <v>771733.71002197301</v>
      </c>
      <c r="AK152" s="99">
        <v>0</v>
      </c>
      <c r="AL152" s="99">
        <v>0</v>
      </c>
      <c r="AM152" s="99">
        <v>6027.7343481183098</v>
      </c>
      <c r="AN152" s="99">
        <v>420390.30251312302</v>
      </c>
      <c r="AO152" s="99">
        <v>0</v>
      </c>
      <c r="AP152" s="99">
        <v>3655488.8495483398</v>
      </c>
      <c r="AQ152" s="99">
        <v>6849896.1163330097</v>
      </c>
      <c r="AR152" s="99">
        <v>20116.326320886601</v>
      </c>
      <c r="AS152" s="99">
        <v>0</v>
      </c>
      <c r="AT152" s="99">
        <v>0</v>
      </c>
      <c r="AU152" s="99">
        <v>0</v>
      </c>
      <c r="AV152" s="99">
        <v>1422080.23310852</v>
      </c>
      <c r="AW152" s="99">
        <v>0</v>
      </c>
      <c r="AX152" s="99">
        <v>162915.60742759699</v>
      </c>
      <c r="AY152" s="99">
        <v>78912.290348052993</v>
      </c>
      <c r="AZ152" s="99">
        <v>3921163.1996765099</v>
      </c>
      <c r="BA152" s="99">
        <v>0</v>
      </c>
      <c r="BB152" s="99">
        <v>0</v>
      </c>
      <c r="BC152" s="99">
        <v>6271077.7022705097</v>
      </c>
      <c r="BD152" s="99">
        <v>0</v>
      </c>
      <c r="BE152" s="99">
        <v>0</v>
      </c>
      <c r="BF152" s="99">
        <v>50027.377777099602</v>
      </c>
      <c r="BG152" s="99">
        <v>1425335.8728332501</v>
      </c>
      <c r="BH152" s="99">
        <v>0</v>
      </c>
      <c r="BI152" s="99">
        <v>390446.09273910499</v>
      </c>
      <c r="BJ152" s="99">
        <v>2009549.42401123</v>
      </c>
      <c r="BK152" s="99">
        <v>5009.4308751225499</v>
      </c>
      <c r="BL152" s="99">
        <v>0</v>
      </c>
      <c r="BM152" s="99">
        <v>0</v>
      </c>
      <c r="BN152" s="99">
        <v>0</v>
      </c>
      <c r="BO152" s="99">
        <v>0</v>
      </c>
      <c r="BP152" s="99">
        <v>0</v>
      </c>
      <c r="BQ152" s="99">
        <v>0</v>
      </c>
      <c r="BR152" s="99">
        <v>18726.176342964201</v>
      </c>
      <c r="BS152" s="99">
        <v>1061582.2431640599</v>
      </c>
      <c r="BT152" s="99">
        <v>0</v>
      </c>
      <c r="BU152" s="99">
        <v>0</v>
      </c>
      <c r="BV152" s="99">
        <v>1312442.7662658701</v>
      </c>
      <c r="BW152" s="99">
        <v>0</v>
      </c>
      <c r="BX152" s="99">
        <v>0</v>
      </c>
      <c r="BY152" s="99">
        <v>0</v>
      </c>
      <c r="BZ152" s="99">
        <v>0</v>
      </c>
      <c r="CA152" s="99">
        <v>9647.7811686992609</v>
      </c>
      <c r="CB152" s="99">
        <v>1333823.8686065699</v>
      </c>
      <c r="CC152" s="99">
        <v>10477812.1328125</v>
      </c>
      <c r="CD152" s="99">
        <v>2407635.2470092801</v>
      </c>
      <c r="CE152" s="99">
        <v>126.963730224408</v>
      </c>
      <c r="CF152" s="99">
        <v>23588.7921185493</v>
      </c>
      <c r="CG152" s="99">
        <v>187805.25506973299</v>
      </c>
      <c r="CH152" s="99">
        <v>0</v>
      </c>
      <c r="CI152" s="99">
        <v>9771.6678689718192</v>
      </c>
      <c r="CJ152" s="99">
        <v>1357220.4608154299</v>
      </c>
      <c r="CK152" s="99">
        <v>10662894.1911621</v>
      </c>
      <c r="CL152" s="99">
        <v>2433434.2612609901</v>
      </c>
      <c r="CM152" s="166">
        <v>10869.935194969201</v>
      </c>
      <c r="CN152" s="166">
        <v>1781000.26141357</v>
      </c>
      <c r="CO152" s="166">
        <v>12101076.9577637</v>
      </c>
      <c r="CP152" s="99">
        <v>2433434.2612609901</v>
      </c>
      <c r="CQ152" s="99">
        <v>0</v>
      </c>
      <c r="CR152" s="99">
        <v>0</v>
      </c>
      <c r="CS152" s="99">
        <v>0</v>
      </c>
      <c r="CT152" s="99">
        <v>0</v>
      </c>
      <c r="CU152" s="98">
        <v>5772.6398825670003</v>
      </c>
      <c r="CV152" s="98">
        <v>1210.999636822</v>
      </c>
      <c r="CW152" s="98">
        <v>1357412.6607251193</v>
      </c>
      <c r="CX152" s="98">
        <v>10665617.387882233</v>
      </c>
    </row>
    <row r="153" spans="1:102" x14ac:dyDescent="0.2">
      <c r="A153" s="98" t="s">
        <v>53</v>
      </c>
      <c r="B153" s="100">
        <v>40878</v>
      </c>
      <c r="C153" s="99">
        <v>0</v>
      </c>
      <c r="D153" s="99">
        <v>3980.0785980522601</v>
      </c>
      <c r="E153" s="99">
        <v>5780.4215579628899</v>
      </c>
      <c r="F153" s="99">
        <v>128.18056664988401</v>
      </c>
      <c r="G153" s="99">
        <v>0</v>
      </c>
      <c r="H153" s="99">
        <v>0</v>
      </c>
      <c r="I153" s="99">
        <v>0</v>
      </c>
      <c r="J153" s="99">
        <v>1100.6539879143199</v>
      </c>
      <c r="K153" s="99">
        <v>0</v>
      </c>
      <c r="L153" s="99">
        <v>352.56800763309002</v>
      </c>
      <c r="M153" s="99">
        <v>99.535036568529904</v>
      </c>
      <c r="N153" s="99">
        <v>3496.6350565850698</v>
      </c>
      <c r="O153" s="99">
        <v>0</v>
      </c>
      <c r="P153" s="99">
        <v>0</v>
      </c>
      <c r="Q153" s="99">
        <v>5946.1817919611904</v>
      </c>
      <c r="R153" s="99">
        <v>0</v>
      </c>
      <c r="S153" s="99">
        <v>0</v>
      </c>
      <c r="T153" s="99">
        <v>33.374389275442802</v>
      </c>
      <c r="U153" s="99">
        <v>1103.1295225173201</v>
      </c>
      <c r="V153" s="99">
        <v>0</v>
      </c>
      <c r="W153" s="99">
        <v>444345.905780792</v>
      </c>
      <c r="X153" s="99">
        <v>907991.991714478</v>
      </c>
      <c r="Y153" s="99">
        <v>2184.8723272383199</v>
      </c>
      <c r="Z153" s="99">
        <v>0</v>
      </c>
      <c r="AA153" s="99">
        <v>0</v>
      </c>
      <c r="AB153" s="99">
        <v>0</v>
      </c>
      <c r="AC153" s="99">
        <v>408277.33176422102</v>
      </c>
      <c r="AD153" s="99">
        <v>0</v>
      </c>
      <c r="AE153" s="99">
        <v>19991.736769676201</v>
      </c>
      <c r="AF153" s="99">
        <v>13563.443606615099</v>
      </c>
      <c r="AG153" s="99">
        <v>530786.99427795399</v>
      </c>
      <c r="AH153" s="99">
        <v>0</v>
      </c>
      <c r="AI153" s="99">
        <v>0</v>
      </c>
      <c r="AJ153" s="99">
        <v>791469.35083007801</v>
      </c>
      <c r="AK153" s="99">
        <v>0</v>
      </c>
      <c r="AL153" s="99">
        <v>0</v>
      </c>
      <c r="AM153" s="99">
        <v>6167.4822039008104</v>
      </c>
      <c r="AN153" s="99">
        <v>415113.735858917</v>
      </c>
      <c r="AO153" s="99">
        <v>0</v>
      </c>
      <c r="AP153" s="99">
        <v>3796083.8978271498</v>
      </c>
      <c r="AQ153" s="99">
        <v>6906805.8427734403</v>
      </c>
      <c r="AR153" s="99">
        <v>27001.219852685899</v>
      </c>
      <c r="AS153" s="99">
        <v>0</v>
      </c>
      <c r="AT153" s="99">
        <v>0</v>
      </c>
      <c r="AU153" s="99">
        <v>0</v>
      </c>
      <c r="AV153" s="99">
        <v>1392917.36997986</v>
      </c>
      <c r="AW153" s="99">
        <v>0</v>
      </c>
      <c r="AX153" s="99">
        <v>182877.35007095299</v>
      </c>
      <c r="AY153" s="99">
        <v>103145.241183281</v>
      </c>
      <c r="AZ153" s="99">
        <v>4021328.08953857</v>
      </c>
      <c r="BA153" s="99">
        <v>0</v>
      </c>
      <c r="BB153" s="99">
        <v>0</v>
      </c>
      <c r="BC153" s="99">
        <v>6459044.2246704102</v>
      </c>
      <c r="BD153" s="99">
        <v>0</v>
      </c>
      <c r="BE153" s="99">
        <v>0</v>
      </c>
      <c r="BF153" s="99">
        <v>51046.457166194901</v>
      </c>
      <c r="BG153" s="99">
        <v>1397331.50959778</v>
      </c>
      <c r="BH153" s="99">
        <v>0</v>
      </c>
      <c r="BI153" s="99">
        <v>402894.09813690197</v>
      </c>
      <c r="BJ153" s="99">
        <v>2008412.87869263</v>
      </c>
      <c r="BK153" s="99">
        <v>4812.8628864884404</v>
      </c>
      <c r="BL153" s="99">
        <v>0</v>
      </c>
      <c r="BM153" s="99">
        <v>0</v>
      </c>
      <c r="BN153" s="99">
        <v>0</v>
      </c>
      <c r="BO153" s="99">
        <v>0</v>
      </c>
      <c r="BP153" s="99">
        <v>0</v>
      </c>
      <c r="BQ153" s="99">
        <v>0</v>
      </c>
      <c r="BR153" s="99">
        <v>24292.108710289001</v>
      </c>
      <c r="BS153" s="99">
        <v>1071259.28396606</v>
      </c>
      <c r="BT153" s="99">
        <v>0</v>
      </c>
      <c r="BU153" s="99">
        <v>0</v>
      </c>
      <c r="BV153" s="99">
        <v>1324540.5847930899</v>
      </c>
      <c r="BW153" s="99">
        <v>0</v>
      </c>
      <c r="BX153" s="99">
        <v>0</v>
      </c>
      <c r="BY153" s="99">
        <v>0</v>
      </c>
      <c r="BZ153" s="99">
        <v>0</v>
      </c>
      <c r="CA153" s="99">
        <v>9757.8737133741397</v>
      </c>
      <c r="CB153" s="99">
        <v>1351036.8425903299</v>
      </c>
      <c r="CC153" s="99">
        <v>10695749.2897949</v>
      </c>
      <c r="CD153" s="99">
        <v>2416785.0940856901</v>
      </c>
      <c r="CE153" s="99">
        <v>121.74227159936</v>
      </c>
      <c r="CF153" s="99">
        <v>23321.8828101158</v>
      </c>
      <c r="CG153" s="99">
        <v>184484.84163474999</v>
      </c>
      <c r="CH153" s="99">
        <v>0</v>
      </c>
      <c r="CI153" s="99">
        <v>9880.9369903802908</v>
      </c>
      <c r="CJ153" s="99">
        <v>1374227.34767151</v>
      </c>
      <c r="CK153" s="99">
        <v>10878501.1136475</v>
      </c>
      <c r="CL153" s="99">
        <v>2442419.5551757799</v>
      </c>
      <c r="CM153" s="166">
        <v>10983.328276038201</v>
      </c>
      <c r="CN153" s="166">
        <v>1788155.27735901</v>
      </c>
      <c r="CO153" s="166">
        <v>12282434.3518066</v>
      </c>
      <c r="CP153" s="99">
        <v>2442419.5551757799</v>
      </c>
      <c r="CQ153" s="99">
        <v>0</v>
      </c>
      <c r="CR153" s="99">
        <v>0</v>
      </c>
      <c r="CS153" s="99">
        <v>0</v>
      </c>
      <c r="CT153" s="99">
        <v>0</v>
      </c>
      <c r="CU153" s="98">
        <v>5783.3114818020003</v>
      </c>
      <c r="CV153" s="98">
        <v>1214.88752226</v>
      </c>
      <c r="CW153" s="98">
        <v>1374358.7254004457</v>
      </c>
      <c r="CX153" s="98">
        <v>10880234.13142965</v>
      </c>
    </row>
    <row r="154" spans="1:102" x14ac:dyDescent="0.2">
      <c r="A154" s="98" t="s">
        <v>53</v>
      </c>
      <c r="B154" s="100">
        <v>40969</v>
      </c>
      <c r="C154" s="99">
        <v>0</v>
      </c>
      <c r="D154" s="99">
        <v>4047.4530493915099</v>
      </c>
      <c r="E154" s="99">
        <v>5770.5012255907104</v>
      </c>
      <c r="F154" s="99">
        <v>127.90118486061699</v>
      </c>
      <c r="G154" s="99">
        <v>0</v>
      </c>
      <c r="H154" s="99">
        <v>0</v>
      </c>
      <c r="I154" s="99">
        <v>0</v>
      </c>
      <c r="J154" s="99">
        <v>1118.3330319076799</v>
      </c>
      <c r="K154" s="99">
        <v>0</v>
      </c>
      <c r="L154" s="99">
        <v>267.01266167685401</v>
      </c>
      <c r="M154" s="99">
        <v>106.46091268491</v>
      </c>
      <c r="N154" s="99">
        <v>3530.5629070699201</v>
      </c>
      <c r="O154" s="99">
        <v>0</v>
      </c>
      <c r="P154" s="99">
        <v>0</v>
      </c>
      <c r="Q154" s="99">
        <v>5976.3845165371904</v>
      </c>
      <c r="R154" s="99">
        <v>0</v>
      </c>
      <c r="S154" s="99">
        <v>0</v>
      </c>
      <c r="T154" s="99">
        <v>23.7504549610894</v>
      </c>
      <c r="U154" s="99">
        <v>1119.2110320925699</v>
      </c>
      <c r="V154" s="99">
        <v>0</v>
      </c>
      <c r="W154" s="99">
        <v>468088.38877868699</v>
      </c>
      <c r="X154" s="99">
        <v>907332.58273315395</v>
      </c>
      <c r="Y154" s="99">
        <v>2261.7744205295999</v>
      </c>
      <c r="Z154" s="99">
        <v>0</v>
      </c>
      <c r="AA154" s="99">
        <v>0</v>
      </c>
      <c r="AB154" s="99">
        <v>0</v>
      </c>
      <c r="AC154" s="99">
        <v>420143.52339935303</v>
      </c>
      <c r="AD154" s="99">
        <v>0</v>
      </c>
      <c r="AE154" s="99">
        <v>14390.7214279175</v>
      </c>
      <c r="AF154" s="99">
        <v>15300.4741084576</v>
      </c>
      <c r="AG154" s="99">
        <v>532924.02510833705</v>
      </c>
      <c r="AH154" s="99">
        <v>0</v>
      </c>
      <c r="AI154" s="99">
        <v>0</v>
      </c>
      <c r="AJ154" s="99">
        <v>805385.32103729201</v>
      </c>
      <c r="AK154" s="99">
        <v>0</v>
      </c>
      <c r="AL154" s="99">
        <v>0</v>
      </c>
      <c r="AM154" s="99">
        <v>4556.2290384173402</v>
      </c>
      <c r="AN154" s="99">
        <v>419764.93823623698</v>
      </c>
      <c r="AO154" s="99">
        <v>0</v>
      </c>
      <c r="AP154" s="99">
        <v>4040326.8266296401</v>
      </c>
      <c r="AQ154" s="99">
        <v>6994616.0378417997</v>
      </c>
      <c r="AR154" s="99">
        <v>29366.737629652001</v>
      </c>
      <c r="AS154" s="99">
        <v>0</v>
      </c>
      <c r="AT154" s="99">
        <v>0</v>
      </c>
      <c r="AU154" s="99">
        <v>0</v>
      </c>
      <c r="AV154" s="99">
        <v>1442177.46948242</v>
      </c>
      <c r="AW154" s="99">
        <v>0</v>
      </c>
      <c r="AX154" s="99">
        <v>137386.66952323899</v>
      </c>
      <c r="AY154" s="99">
        <v>117157.45157241799</v>
      </c>
      <c r="AZ154" s="99">
        <v>4090306.0435485798</v>
      </c>
      <c r="BA154" s="99">
        <v>0</v>
      </c>
      <c r="BB154" s="99">
        <v>0</v>
      </c>
      <c r="BC154" s="99">
        <v>6652665.9913330097</v>
      </c>
      <c r="BD154" s="99">
        <v>0</v>
      </c>
      <c r="BE154" s="99">
        <v>0</v>
      </c>
      <c r="BF154" s="99">
        <v>36777.361090660102</v>
      </c>
      <c r="BG154" s="99">
        <v>1442302.5650939899</v>
      </c>
      <c r="BH154" s="99">
        <v>0</v>
      </c>
      <c r="BI154" s="99">
        <v>420004.99745559698</v>
      </c>
      <c r="BJ154" s="99">
        <v>2043594.86164856</v>
      </c>
      <c r="BK154" s="99">
        <v>5313.3314626812898</v>
      </c>
      <c r="BL154" s="99">
        <v>0</v>
      </c>
      <c r="BM154" s="99">
        <v>0</v>
      </c>
      <c r="BN154" s="99">
        <v>0</v>
      </c>
      <c r="BO154" s="99">
        <v>0</v>
      </c>
      <c r="BP154" s="99">
        <v>0</v>
      </c>
      <c r="BQ154" s="99">
        <v>0</v>
      </c>
      <c r="BR154" s="99">
        <v>27100.111760616299</v>
      </c>
      <c r="BS154" s="99">
        <v>1095265.1640167199</v>
      </c>
      <c r="BT154" s="99">
        <v>0</v>
      </c>
      <c r="BU154" s="99">
        <v>0</v>
      </c>
      <c r="BV154" s="99">
        <v>1342810.0413208001</v>
      </c>
      <c r="BW154" s="99">
        <v>0</v>
      </c>
      <c r="BX154" s="99">
        <v>0</v>
      </c>
      <c r="BY154" s="99">
        <v>0</v>
      </c>
      <c r="BZ154" s="99">
        <v>0</v>
      </c>
      <c r="CA154" s="99">
        <v>9821.8406707048398</v>
      </c>
      <c r="CB154" s="99">
        <v>1371109.0604095501</v>
      </c>
      <c r="CC154" s="99">
        <v>11043892.8586426</v>
      </c>
      <c r="CD154" s="99">
        <v>2457337.6119079599</v>
      </c>
      <c r="CE154" s="99">
        <v>117.148929777555</v>
      </c>
      <c r="CF154" s="99">
        <v>21655.478689670599</v>
      </c>
      <c r="CG154" s="99">
        <v>170562.270740509</v>
      </c>
      <c r="CH154" s="99">
        <v>0</v>
      </c>
      <c r="CI154" s="99">
        <v>9942.9979530572891</v>
      </c>
      <c r="CJ154" s="99">
        <v>1392825.0208435101</v>
      </c>
      <c r="CK154" s="99">
        <v>11216408.3309326</v>
      </c>
      <c r="CL154" s="99">
        <v>2482765.3031005901</v>
      </c>
      <c r="CM154" s="166">
        <v>11042.808165669399</v>
      </c>
      <c r="CN154" s="166">
        <v>1807077.9482879599</v>
      </c>
      <c r="CO154" s="166">
        <v>12671920.9290771</v>
      </c>
      <c r="CP154" s="99">
        <v>2482765.3031005901</v>
      </c>
      <c r="CQ154" s="99">
        <v>0</v>
      </c>
      <c r="CR154" s="99">
        <v>0</v>
      </c>
      <c r="CS154" s="99">
        <v>0</v>
      </c>
      <c r="CT154" s="99">
        <v>0</v>
      </c>
      <c r="CU154" s="98">
        <v>5773.7535857229996</v>
      </c>
      <c r="CV154" s="98">
        <v>1227.0980289439999</v>
      </c>
      <c r="CW154" s="98">
        <v>1392764.5390992207</v>
      </c>
      <c r="CX154" s="98">
        <v>11214455.12938311</v>
      </c>
    </row>
    <row r="155" spans="1:102" x14ac:dyDescent="0.2">
      <c r="A155" s="98" t="s">
        <v>53</v>
      </c>
      <c r="B155" s="100">
        <v>41061</v>
      </c>
      <c r="C155" s="99">
        <v>0</v>
      </c>
      <c r="D155" s="99">
        <v>4065.9408873319599</v>
      </c>
      <c r="E155" s="99">
        <v>5790.4785584807396</v>
      </c>
      <c r="F155" s="99">
        <v>128.057207729667</v>
      </c>
      <c r="G155" s="99">
        <v>0</v>
      </c>
      <c r="H155" s="99">
        <v>0</v>
      </c>
      <c r="I155" s="99">
        <v>0</v>
      </c>
      <c r="J155" s="99">
        <v>1132.3073001354901</v>
      </c>
      <c r="K155" s="99">
        <v>0</v>
      </c>
      <c r="L155" s="99">
        <v>293.59190787002399</v>
      </c>
      <c r="M155" s="99">
        <v>106.603368259966</v>
      </c>
      <c r="N155" s="99">
        <v>3590.4432378411302</v>
      </c>
      <c r="O155" s="99">
        <v>0</v>
      </c>
      <c r="P155" s="99">
        <v>0</v>
      </c>
      <c r="Q155" s="99">
        <v>5920.6247744560196</v>
      </c>
      <c r="R155" s="99">
        <v>0</v>
      </c>
      <c r="S155" s="99">
        <v>0</v>
      </c>
      <c r="T155" s="99">
        <v>22.226902262540499</v>
      </c>
      <c r="U155" s="99">
        <v>1132.0660526305401</v>
      </c>
      <c r="V155" s="99">
        <v>0</v>
      </c>
      <c r="W155" s="99">
        <v>442376.85192108201</v>
      </c>
      <c r="X155" s="99">
        <v>897409.15334320103</v>
      </c>
      <c r="Y155" s="99">
        <v>2250.48281356692</v>
      </c>
      <c r="Z155" s="99">
        <v>0</v>
      </c>
      <c r="AA155" s="99">
        <v>0</v>
      </c>
      <c r="AB155" s="99">
        <v>0</v>
      </c>
      <c r="AC155" s="99">
        <v>415683.329349518</v>
      </c>
      <c r="AD155" s="99">
        <v>0</v>
      </c>
      <c r="AE155" s="99">
        <v>17107.697020769101</v>
      </c>
      <c r="AF155" s="99">
        <v>15498.116692543001</v>
      </c>
      <c r="AG155" s="99">
        <v>534990.91265106201</v>
      </c>
      <c r="AH155" s="99">
        <v>0</v>
      </c>
      <c r="AI155" s="99">
        <v>0</v>
      </c>
      <c r="AJ155" s="99">
        <v>779912.48567199695</v>
      </c>
      <c r="AK155" s="99">
        <v>0</v>
      </c>
      <c r="AL155" s="99">
        <v>0</v>
      </c>
      <c r="AM155" s="99">
        <v>3763.9487456679299</v>
      </c>
      <c r="AN155" s="99">
        <v>421250.85763931298</v>
      </c>
      <c r="AO155" s="99">
        <v>0</v>
      </c>
      <c r="AP155" s="99">
        <v>3917210.3923645001</v>
      </c>
      <c r="AQ155" s="99">
        <v>6947178.8997802697</v>
      </c>
      <c r="AR155" s="99">
        <v>29389.996087074302</v>
      </c>
      <c r="AS155" s="99">
        <v>0</v>
      </c>
      <c r="AT155" s="99">
        <v>0</v>
      </c>
      <c r="AU155" s="99">
        <v>0</v>
      </c>
      <c r="AV155" s="99">
        <v>1447756.4735870401</v>
      </c>
      <c r="AW155" s="99">
        <v>0</v>
      </c>
      <c r="AX155" s="99">
        <v>158312.74847984299</v>
      </c>
      <c r="AY155" s="99">
        <v>119381.52859115601</v>
      </c>
      <c r="AZ155" s="99">
        <v>4121432.38244629</v>
      </c>
      <c r="BA155" s="99">
        <v>0</v>
      </c>
      <c r="BB155" s="99">
        <v>0</v>
      </c>
      <c r="BC155" s="99">
        <v>6497579.6669311495</v>
      </c>
      <c r="BD155" s="99">
        <v>0</v>
      </c>
      <c r="BE155" s="99">
        <v>0</v>
      </c>
      <c r="BF155" s="99">
        <v>30472.9936015606</v>
      </c>
      <c r="BG155" s="99">
        <v>1447270.3576965299</v>
      </c>
      <c r="BH155" s="99">
        <v>0</v>
      </c>
      <c r="BI155" s="99">
        <v>421343.61071014398</v>
      </c>
      <c r="BJ155" s="99">
        <v>2042328.68434143</v>
      </c>
      <c r="BK155" s="99">
        <v>5222.9738838672602</v>
      </c>
      <c r="BL155" s="99">
        <v>0</v>
      </c>
      <c r="BM155" s="99">
        <v>0</v>
      </c>
      <c r="BN155" s="99">
        <v>0</v>
      </c>
      <c r="BO155" s="99">
        <v>0</v>
      </c>
      <c r="BP155" s="99">
        <v>0</v>
      </c>
      <c r="BQ155" s="99">
        <v>0</v>
      </c>
      <c r="BR155" s="99">
        <v>27040.194531202302</v>
      </c>
      <c r="BS155" s="99">
        <v>1123224.7129058801</v>
      </c>
      <c r="BT155" s="99">
        <v>0</v>
      </c>
      <c r="BU155" s="99">
        <v>0</v>
      </c>
      <c r="BV155" s="99">
        <v>1312419.09727478</v>
      </c>
      <c r="BW155" s="99">
        <v>0</v>
      </c>
      <c r="BX155" s="99">
        <v>0</v>
      </c>
      <c r="BY155" s="99">
        <v>0</v>
      </c>
      <c r="BZ155" s="99">
        <v>0</v>
      </c>
      <c r="CA155" s="99">
        <v>9867.5771068334598</v>
      </c>
      <c r="CB155" s="99">
        <v>1348868.1222991899</v>
      </c>
      <c r="CC155" s="99">
        <v>10901848.349731401</v>
      </c>
      <c r="CD155" s="99">
        <v>2452227.2374877902</v>
      </c>
      <c r="CE155" s="99">
        <v>119.303395315073</v>
      </c>
      <c r="CF155" s="99">
        <v>20821.326985120799</v>
      </c>
      <c r="CG155" s="99">
        <v>163612.29302215599</v>
      </c>
      <c r="CH155" s="99">
        <v>0</v>
      </c>
      <c r="CI155" s="99">
        <v>9980.8393576145208</v>
      </c>
      <c r="CJ155" s="99">
        <v>1369700.5287933401</v>
      </c>
      <c r="CK155" s="99">
        <v>11065903.7772217</v>
      </c>
      <c r="CL155" s="99">
        <v>2476267.8429565402</v>
      </c>
      <c r="CM155" s="166">
        <v>11095.8414561749</v>
      </c>
      <c r="CN155" s="166">
        <v>1795101.1257019001</v>
      </c>
      <c r="CO155" s="166">
        <v>12515062.983154301</v>
      </c>
      <c r="CP155" s="99">
        <v>2476267.8429565402</v>
      </c>
      <c r="CQ155" s="99">
        <v>0</v>
      </c>
      <c r="CR155" s="99">
        <v>0</v>
      </c>
      <c r="CS155" s="99">
        <v>0</v>
      </c>
      <c r="CT155" s="99">
        <v>0</v>
      </c>
      <c r="CU155" s="98">
        <v>5790.8837565140002</v>
      </c>
      <c r="CV155" s="98">
        <v>1240.2733735740001</v>
      </c>
      <c r="CW155" s="98">
        <v>1369689.4492843107</v>
      </c>
      <c r="CX155" s="98">
        <v>11065460.642753556</v>
      </c>
    </row>
    <row r="156" spans="1:102" x14ac:dyDescent="0.2">
      <c r="A156" s="98" t="s">
        <v>53</v>
      </c>
      <c r="B156" s="100">
        <v>41153</v>
      </c>
      <c r="C156" s="99">
        <v>0</v>
      </c>
      <c r="D156" s="99">
        <v>4121.2073368430101</v>
      </c>
      <c r="E156" s="99">
        <v>5838.08469963074</v>
      </c>
      <c r="F156" s="99">
        <v>117.180478186347</v>
      </c>
      <c r="G156" s="99">
        <v>0</v>
      </c>
      <c r="H156" s="99">
        <v>0</v>
      </c>
      <c r="I156" s="99">
        <v>0</v>
      </c>
      <c r="J156" s="99">
        <v>1131.8505783677101</v>
      </c>
      <c r="K156" s="99">
        <v>0</v>
      </c>
      <c r="L156" s="99">
        <v>336.32338304445102</v>
      </c>
      <c r="M156" s="99">
        <v>114.494976786897</v>
      </c>
      <c r="N156" s="99">
        <v>3678.1256852448</v>
      </c>
      <c r="O156" s="99">
        <v>0</v>
      </c>
      <c r="P156" s="99">
        <v>0</v>
      </c>
      <c r="Q156" s="99">
        <v>5886.2600827217102</v>
      </c>
      <c r="R156" s="99">
        <v>0</v>
      </c>
      <c r="S156" s="99">
        <v>0</v>
      </c>
      <c r="T156" s="99">
        <v>19.009091517422299</v>
      </c>
      <c r="U156" s="99">
        <v>1131.1729296147801</v>
      </c>
      <c r="V156" s="99">
        <v>0</v>
      </c>
      <c r="W156" s="99">
        <v>452937.01636886603</v>
      </c>
      <c r="X156" s="99">
        <v>897310.69948577904</v>
      </c>
      <c r="Y156" s="99">
        <v>1518.20433862507</v>
      </c>
      <c r="Z156" s="99">
        <v>0</v>
      </c>
      <c r="AA156" s="99">
        <v>0</v>
      </c>
      <c r="AB156" s="99">
        <v>0</v>
      </c>
      <c r="AC156" s="99">
        <v>425806.24154663098</v>
      </c>
      <c r="AD156" s="99">
        <v>0</v>
      </c>
      <c r="AE156" s="99">
        <v>19468.890598535501</v>
      </c>
      <c r="AF156" s="99">
        <v>16669.782069921501</v>
      </c>
      <c r="AG156" s="99">
        <v>540457.49549102795</v>
      </c>
      <c r="AH156" s="99">
        <v>0</v>
      </c>
      <c r="AI156" s="99">
        <v>0</v>
      </c>
      <c r="AJ156" s="99">
        <v>756027.74685668899</v>
      </c>
      <c r="AK156" s="99">
        <v>0</v>
      </c>
      <c r="AL156" s="99">
        <v>0</v>
      </c>
      <c r="AM156" s="99">
        <v>2594.2653337717102</v>
      </c>
      <c r="AN156" s="99">
        <v>424351.06719970697</v>
      </c>
      <c r="AO156" s="99">
        <v>0</v>
      </c>
      <c r="AP156" s="99">
        <v>3976407.0602111798</v>
      </c>
      <c r="AQ156" s="99">
        <v>7053589.60510254</v>
      </c>
      <c r="AR156" s="99">
        <v>19055.246665000901</v>
      </c>
      <c r="AS156" s="99">
        <v>0</v>
      </c>
      <c r="AT156" s="99">
        <v>0</v>
      </c>
      <c r="AU156" s="99">
        <v>0</v>
      </c>
      <c r="AV156" s="99">
        <v>1482231.0025939899</v>
      </c>
      <c r="AW156" s="99">
        <v>0</v>
      </c>
      <c r="AX156" s="99">
        <v>184146.83273887599</v>
      </c>
      <c r="AY156" s="99">
        <v>130937.644117355</v>
      </c>
      <c r="AZ156" s="99">
        <v>4208613.4696044903</v>
      </c>
      <c r="BA156" s="99">
        <v>0</v>
      </c>
      <c r="BB156" s="99">
        <v>0</v>
      </c>
      <c r="BC156" s="99">
        <v>6388233.1458129901</v>
      </c>
      <c r="BD156" s="99">
        <v>0</v>
      </c>
      <c r="BE156" s="99">
        <v>0</v>
      </c>
      <c r="BF156" s="99">
        <v>22514.733577728301</v>
      </c>
      <c r="BG156" s="99">
        <v>1482447.1685943599</v>
      </c>
      <c r="BH156" s="99">
        <v>0</v>
      </c>
      <c r="BI156" s="99">
        <v>431984.66149520897</v>
      </c>
      <c r="BJ156" s="99">
        <v>2104404.1573181199</v>
      </c>
      <c r="BK156" s="99">
        <v>3493.6600120365601</v>
      </c>
      <c r="BL156" s="99">
        <v>0</v>
      </c>
      <c r="BM156" s="99">
        <v>0</v>
      </c>
      <c r="BN156" s="99">
        <v>0</v>
      </c>
      <c r="BO156" s="99">
        <v>0</v>
      </c>
      <c r="BP156" s="99">
        <v>0</v>
      </c>
      <c r="BQ156" s="99">
        <v>0</v>
      </c>
      <c r="BR156" s="99">
        <v>28792.525954246499</v>
      </c>
      <c r="BS156" s="99">
        <v>1179685.2630310101</v>
      </c>
      <c r="BT156" s="99">
        <v>0</v>
      </c>
      <c r="BU156" s="99">
        <v>0</v>
      </c>
      <c r="BV156" s="99">
        <v>1315056.3946227999</v>
      </c>
      <c r="BW156" s="99">
        <v>0</v>
      </c>
      <c r="BX156" s="99">
        <v>0</v>
      </c>
      <c r="BY156" s="99">
        <v>0</v>
      </c>
      <c r="BZ156" s="99">
        <v>0</v>
      </c>
      <c r="CA156" s="99">
        <v>9953.7509509324991</v>
      </c>
      <c r="CB156" s="99">
        <v>1345309.45600891</v>
      </c>
      <c r="CC156" s="99">
        <v>10983333.3939209</v>
      </c>
      <c r="CD156" s="99">
        <v>2548464.97686768</v>
      </c>
      <c r="CE156" s="99">
        <v>113.69720850791801</v>
      </c>
      <c r="CF156" s="99">
        <v>18693.994382619901</v>
      </c>
      <c r="CG156" s="99">
        <v>152784.38993072501</v>
      </c>
      <c r="CH156" s="99">
        <v>0</v>
      </c>
      <c r="CI156" s="99">
        <v>10067.238520741501</v>
      </c>
      <c r="CJ156" s="99">
        <v>1364126.7206268299</v>
      </c>
      <c r="CK156" s="99">
        <v>11135066.1954346</v>
      </c>
      <c r="CL156" s="99">
        <v>2573254.8804016099</v>
      </c>
      <c r="CM156" s="166">
        <v>11199.5571295023</v>
      </c>
      <c r="CN156" s="166">
        <v>1792322.60194397</v>
      </c>
      <c r="CO156" s="166">
        <v>12630923.21875</v>
      </c>
      <c r="CP156" s="99">
        <v>2573254.8804016099</v>
      </c>
      <c r="CQ156" s="99">
        <v>0</v>
      </c>
      <c r="CR156" s="99">
        <v>0</v>
      </c>
      <c r="CS156" s="99">
        <v>0</v>
      </c>
      <c r="CT156" s="99">
        <v>0</v>
      </c>
      <c r="CU156" s="98">
        <v>5837.7637160779996</v>
      </c>
      <c r="CV156" s="98">
        <v>1231.7219671109999</v>
      </c>
      <c r="CW156" s="98">
        <v>1364003.4503915298</v>
      </c>
      <c r="CX156" s="98">
        <v>11136117.783851625</v>
      </c>
    </row>
    <row r="157" spans="1:102" x14ac:dyDescent="0.2">
      <c r="A157" s="98" t="s">
        <v>53</v>
      </c>
      <c r="B157" s="100">
        <v>41244</v>
      </c>
      <c r="C157" s="99">
        <v>0</v>
      </c>
      <c r="D157" s="99">
        <v>4132.0474787950498</v>
      </c>
      <c r="E157" s="99">
        <v>5980.5684986114502</v>
      </c>
      <c r="F157" s="99">
        <v>128.635764347389</v>
      </c>
      <c r="G157" s="99">
        <v>0</v>
      </c>
      <c r="H157" s="99">
        <v>0</v>
      </c>
      <c r="I157" s="99">
        <v>0</v>
      </c>
      <c r="J157" s="99">
        <v>1121.712617293</v>
      </c>
      <c r="K157" s="99">
        <v>0</v>
      </c>
      <c r="L157" s="99">
        <v>361.73639962077101</v>
      </c>
      <c r="M157" s="99">
        <v>98.530592996627107</v>
      </c>
      <c r="N157" s="99">
        <v>3830.6970794796898</v>
      </c>
      <c r="O157" s="99">
        <v>0</v>
      </c>
      <c r="P157" s="99">
        <v>0</v>
      </c>
      <c r="Q157" s="99">
        <v>5971.1427364945403</v>
      </c>
      <c r="R157" s="99">
        <v>0</v>
      </c>
      <c r="S157" s="99">
        <v>0</v>
      </c>
      <c r="T157" s="99">
        <v>19.853520805249001</v>
      </c>
      <c r="U157" s="99">
        <v>1122.6131098419401</v>
      </c>
      <c r="V157" s="99">
        <v>0</v>
      </c>
      <c r="W157" s="99">
        <v>473109.25801467901</v>
      </c>
      <c r="X157" s="99">
        <v>908394.13995361305</v>
      </c>
      <c r="Y157" s="99">
        <v>2233.5711991488902</v>
      </c>
      <c r="Z157" s="99">
        <v>0</v>
      </c>
      <c r="AA157" s="99">
        <v>0</v>
      </c>
      <c r="AB157" s="99">
        <v>0</v>
      </c>
      <c r="AC157" s="99">
        <v>422275.57912063599</v>
      </c>
      <c r="AD157" s="99">
        <v>0</v>
      </c>
      <c r="AE157" s="99">
        <v>18791.8831453323</v>
      </c>
      <c r="AF157" s="99">
        <v>15185.5997731686</v>
      </c>
      <c r="AG157" s="99">
        <v>553420.50489044201</v>
      </c>
      <c r="AH157" s="99">
        <v>0</v>
      </c>
      <c r="AI157" s="99">
        <v>0</v>
      </c>
      <c r="AJ157" s="99">
        <v>799864.99609375</v>
      </c>
      <c r="AK157" s="99">
        <v>0</v>
      </c>
      <c r="AL157" s="99">
        <v>0</v>
      </c>
      <c r="AM157" s="99">
        <v>2585.0075490772701</v>
      </c>
      <c r="AN157" s="99">
        <v>424342.83925628703</v>
      </c>
      <c r="AO157" s="99">
        <v>0</v>
      </c>
      <c r="AP157" s="99">
        <v>4173718.3840026902</v>
      </c>
      <c r="AQ157" s="99">
        <v>7188206.3178100605</v>
      </c>
      <c r="AR157" s="99">
        <v>26192.371288061098</v>
      </c>
      <c r="AS157" s="99">
        <v>0</v>
      </c>
      <c r="AT157" s="99">
        <v>0</v>
      </c>
      <c r="AU157" s="99">
        <v>0</v>
      </c>
      <c r="AV157" s="99">
        <v>1478896.19552612</v>
      </c>
      <c r="AW157" s="99">
        <v>0</v>
      </c>
      <c r="AX157" s="99">
        <v>173650.59871673601</v>
      </c>
      <c r="AY157" s="99">
        <v>118295.98236465501</v>
      </c>
      <c r="AZ157" s="99">
        <v>4354642.2763061495</v>
      </c>
      <c r="BA157" s="99">
        <v>0</v>
      </c>
      <c r="BB157" s="99">
        <v>0</v>
      </c>
      <c r="BC157" s="99">
        <v>6799581.2620239304</v>
      </c>
      <c r="BD157" s="99">
        <v>0</v>
      </c>
      <c r="BE157" s="99">
        <v>0</v>
      </c>
      <c r="BF157" s="99">
        <v>22563.993320465099</v>
      </c>
      <c r="BG157" s="99">
        <v>1478894.4031219501</v>
      </c>
      <c r="BH157" s="99">
        <v>0</v>
      </c>
      <c r="BI157" s="99">
        <v>418191.05902862502</v>
      </c>
      <c r="BJ157" s="99">
        <v>2173078.09130859</v>
      </c>
      <c r="BK157" s="99">
        <v>4983.3888092040997</v>
      </c>
      <c r="BL157" s="99">
        <v>0</v>
      </c>
      <c r="BM157" s="99">
        <v>0</v>
      </c>
      <c r="BN157" s="99">
        <v>0</v>
      </c>
      <c r="BO157" s="99">
        <v>0</v>
      </c>
      <c r="BP157" s="99">
        <v>0</v>
      </c>
      <c r="BQ157" s="99">
        <v>0</v>
      </c>
      <c r="BR157" s="99">
        <v>26787.6446089745</v>
      </c>
      <c r="BS157" s="99">
        <v>1267925.3976592999</v>
      </c>
      <c r="BT157" s="99">
        <v>0</v>
      </c>
      <c r="BU157" s="99">
        <v>0</v>
      </c>
      <c r="BV157" s="99">
        <v>1314814.8359832801</v>
      </c>
      <c r="BW157" s="99">
        <v>0</v>
      </c>
      <c r="BX157" s="99">
        <v>0</v>
      </c>
      <c r="BY157" s="99">
        <v>0</v>
      </c>
      <c r="BZ157" s="99">
        <v>0</v>
      </c>
      <c r="CA157" s="99">
        <v>10097.767634510999</v>
      </c>
      <c r="CB157" s="99">
        <v>1380895.61149597</v>
      </c>
      <c r="CC157" s="99">
        <v>11359018.591918901</v>
      </c>
      <c r="CD157" s="99">
        <v>2606979.74572754</v>
      </c>
      <c r="CE157" s="99">
        <v>108.971358830109</v>
      </c>
      <c r="CF157" s="99">
        <v>17140.2539794445</v>
      </c>
      <c r="CG157" s="99">
        <v>141482.55267143299</v>
      </c>
      <c r="CH157" s="99">
        <v>0</v>
      </c>
      <c r="CI157" s="99">
        <v>10212.747961998</v>
      </c>
      <c r="CJ157" s="99">
        <v>1398108.7161560101</v>
      </c>
      <c r="CK157" s="99">
        <v>11501343.9299316</v>
      </c>
      <c r="CL157" s="99">
        <v>2629166.7409362802</v>
      </c>
      <c r="CM157" s="166">
        <v>11332.778588056601</v>
      </c>
      <c r="CN157" s="166">
        <v>1824045.3938140899</v>
      </c>
      <c r="CO157" s="166">
        <v>12984361.633911099</v>
      </c>
      <c r="CP157" s="99">
        <v>2629166.7409362802</v>
      </c>
      <c r="CQ157" s="99">
        <v>0</v>
      </c>
      <c r="CR157" s="99">
        <v>0</v>
      </c>
      <c r="CS157" s="99">
        <v>0</v>
      </c>
      <c r="CT157" s="99">
        <v>0</v>
      </c>
      <c r="CU157" s="98">
        <v>5980.8344315989998</v>
      </c>
      <c r="CV157" s="98">
        <v>1220.970879881</v>
      </c>
      <c r="CW157" s="98">
        <v>1398035.8654754146</v>
      </c>
      <c r="CX157" s="98">
        <v>11500501.144590333</v>
      </c>
    </row>
    <row r="158" spans="1:102" x14ac:dyDescent="0.2">
      <c r="A158" s="98" t="s">
        <v>53</v>
      </c>
      <c r="B158" s="100">
        <v>41334</v>
      </c>
      <c r="C158" s="99">
        <v>0</v>
      </c>
      <c r="D158" s="99">
        <v>4088.7695147991199</v>
      </c>
      <c r="E158" s="99">
        <v>6156.9249809384301</v>
      </c>
      <c r="F158" s="99">
        <v>133.35655479133101</v>
      </c>
      <c r="G158" s="99">
        <v>0</v>
      </c>
      <c r="H158" s="99">
        <v>0</v>
      </c>
      <c r="I158" s="99">
        <v>0</v>
      </c>
      <c r="J158" s="99">
        <v>1126.25585855544</v>
      </c>
      <c r="K158" s="99">
        <v>0</v>
      </c>
      <c r="L158" s="99">
        <v>215.47354267723901</v>
      </c>
      <c r="M158" s="99">
        <v>92.566944111138596</v>
      </c>
      <c r="N158" s="99">
        <v>4007.0874592065802</v>
      </c>
      <c r="O158" s="99">
        <v>0</v>
      </c>
      <c r="P158" s="99">
        <v>54.976788666565</v>
      </c>
      <c r="Q158" s="99">
        <v>5940.2106671929396</v>
      </c>
      <c r="R158" s="99">
        <v>0</v>
      </c>
      <c r="S158" s="99">
        <v>23.823209649184701</v>
      </c>
      <c r="T158" s="99">
        <v>0</v>
      </c>
      <c r="U158" s="99">
        <v>1126.55016052723</v>
      </c>
      <c r="V158" s="99">
        <v>0</v>
      </c>
      <c r="W158" s="99">
        <v>456763.68754577602</v>
      </c>
      <c r="X158" s="99">
        <v>925524.38853454601</v>
      </c>
      <c r="Y158" s="99">
        <v>2444.0423891544301</v>
      </c>
      <c r="Z158" s="99">
        <v>0</v>
      </c>
      <c r="AA158" s="99">
        <v>0</v>
      </c>
      <c r="AB158" s="99">
        <v>0</v>
      </c>
      <c r="AC158" s="99">
        <v>425691.39078903198</v>
      </c>
      <c r="AD158" s="99">
        <v>0</v>
      </c>
      <c r="AE158" s="99">
        <v>13162.772848606101</v>
      </c>
      <c r="AF158" s="99">
        <v>12247.924716830301</v>
      </c>
      <c r="AG158" s="99">
        <v>577283.19987487805</v>
      </c>
      <c r="AH158" s="99">
        <v>0</v>
      </c>
      <c r="AI158" s="99">
        <v>2453.9888354539899</v>
      </c>
      <c r="AJ158" s="99">
        <v>750531.82145690895</v>
      </c>
      <c r="AK158" s="99">
        <v>0</v>
      </c>
      <c r="AL158" s="99">
        <v>2470.4034645557399</v>
      </c>
      <c r="AM158" s="99">
        <v>0</v>
      </c>
      <c r="AN158" s="99">
        <v>428717.71137619001</v>
      </c>
      <c r="AO158" s="99">
        <v>0</v>
      </c>
      <c r="AP158" s="99">
        <v>3974289.31890869</v>
      </c>
      <c r="AQ158" s="99">
        <v>7306442.90661621</v>
      </c>
      <c r="AR158" s="99">
        <v>26755.296791791901</v>
      </c>
      <c r="AS158" s="99">
        <v>0</v>
      </c>
      <c r="AT158" s="99">
        <v>0</v>
      </c>
      <c r="AU158" s="99">
        <v>0</v>
      </c>
      <c r="AV158" s="99">
        <v>1504620.6152191199</v>
      </c>
      <c r="AW158" s="99">
        <v>0</v>
      </c>
      <c r="AX158" s="99">
        <v>119387.81282424901</v>
      </c>
      <c r="AY158" s="99">
        <v>94961.854640960693</v>
      </c>
      <c r="AZ158" s="99">
        <v>4541185.79541016</v>
      </c>
      <c r="BA158" s="99">
        <v>0</v>
      </c>
      <c r="BB158" s="99">
        <v>22676.550895214099</v>
      </c>
      <c r="BC158" s="99">
        <v>6356707.0467529297</v>
      </c>
      <c r="BD158" s="99">
        <v>0</v>
      </c>
      <c r="BE158" s="99">
        <v>21249.933175087001</v>
      </c>
      <c r="BF158" s="99">
        <v>0</v>
      </c>
      <c r="BG158" s="99">
        <v>1504826.90272522</v>
      </c>
      <c r="BH158" s="99">
        <v>0</v>
      </c>
      <c r="BI158" s="99">
        <v>404885.399608612</v>
      </c>
      <c r="BJ158" s="99">
        <v>2238901.1576232901</v>
      </c>
      <c r="BK158" s="99">
        <v>5112.7918375134504</v>
      </c>
      <c r="BL158" s="99">
        <v>0</v>
      </c>
      <c r="BM158" s="99">
        <v>0</v>
      </c>
      <c r="BN158" s="99">
        <v>0</v>
      </c>
      <c r="BO158" s="99">
        <v>0</v>
      </c>
      <c r="BP158" s="99">
        <v>0</v>
      </c>
      <c r="BQ158" s="99">
        <v>0</v>
      </c>
      <c r="BR158" s="99">
        <v>22394.901710510301</v>
      </c>
      <c r="BS158" s="99">
        <v>1338055.1853332501</v>
      </c>
      <c r="BT158" s="99">
        <v>0</v>
      </c>
      <c r="BU158" s="99">
        <v>2018.25</v>
      </c>
      <c r="BV158" s="99">
        <v>1251795.8684082001</v>
      </c>
      <c r="BW158" s="99">
        <v>0</v>
      </c>
      <c r="BX158" s="99">
        <v>1669.57999780774</v>
      </c>
      <c r="BY158" s="99">
        <v>0</v>
      </c>
      <c r="BZ158" s="99">
        <v>0</v>
      </c>
      <c r="CA158" s="99">
        <v>10250.183889746701</v>
      </c>
      <c r="CB158" s="99">
        <v>1369767.2690734901</v>
      </c>
      <c r="CC158" s="99">
        <v>11162272.2924805</v>
      </c>
      <c r="CD158" s="99">
        <v>2602093.5458068801</v>
      </c>
      <c r="CE158" s="99">
        <v>109.429538149387</v>
      </c>
      <c r="CF158" s="99">
        <v>17130.083776235599</v>
      </c>
      <c r="CG158" s="99">
        <v>143087.048595428</v>
      </c>
      <c r="CH158" s="99">
        <v>0</v>
      </c>
      <c r="CI158" s="99">
        <v>10359.482237815901</v>
      </c>
      <c r="CJ158" s="99">
        <v>1386911.29452515</v>
      </c>
      <c r="CK158" s="99">
        <v>11305744.378051801</v>
      </c>
      <c r="CL158" s="99">
        <v>2626787.6781310998</v>
      </c>
      <c r="CM158" s="166">
        <v>11459.4050096273</v>
      </c>
      <c r="CN158" s="166">
        <v>1819062.7111816399</v>
      </c>
      <c r="CO158" s="166">
        <v>12909601.5731201</v>
      </c>
      <c r="CP158" s="99">
        <v>2626787.6781310998</v>
      </c>
      <c r="CQ158" s="99">
        <v>0</v>
      </c>
      <c r="CR158" s="99">
        <v>0</v>
      </c>
      <c r="CS158" s="99">
        <v>0</v>
      </c>
      <c r="CT158" s="99">
        <v>0</v>
      </c>
      <c r="CU158" s="98">
        <v>6157.0540840670001</v>
      </c>
      <c r="CV158" s="98">
        <v>1221.7295950390001</v>
      </c>
      <c r="CW158" s="98">
        <v>1386897.3528497256</v>
      </c>
      <c r="CX158" s="98">
        <v>11305359.341075929</v>
      </c>
    </row>
    <row r="159" spans="1:102" x14ac:dyDescent="0.2">
      <c r="A159" s="98" t="s">
        <v>53</v>
      </c>
      <c r="B159" s="100">
        <v>41426</v>
      </c>
      <c r="C159" s="99">
        <v>0</v>
      </c>
      <c r="D159" s="99">
        <v>4073.1791957020801</v>
      </c>
      <c r="E159" s="99">
        <v>6298.7440045475996</v>
      </c>
      <c r="F159" s="99">
        <v>121.337980536744</v>
      </c>
      <c r="G159" s="99">
        <v>0</v>
      </c>
      <c r="H159" s="99">
        <v>0</v>
      </c>
      <c r="I159" s="99">
        <v>0</v>
      </c>
      <c r="J159" s="99">
        <v>1133.7102418094901</v>
      </c>
      <c r="K159" s="99">
        <v>0</v>
      </c>
      <c r="L159" s="99">
        <v>257.76083031669299</v>
      </c>
      <c r="M159" s="99">
        <v>110.507252474315</v>
      </c>
      <c r="N159" s="99">
        <v>4179.92851561308</v>
      </c>
      <c r="O159" s="99">
        <v>0</v>
      </c>
      <c r="P159" s="99">
        <v>63.962872708681999</v>
      </c>
      <c r="Q159" s="99">
        <v>5844.2006748318699</v>
      </c>
      <c r="R159" s="99">
        <v>0</v>
      </c>
      <c r="S159" s="99">
        <v>18.646928801899801</v>
      </c>
      <c r="T159" s="99">
        <v>0</v>
      </c>
      <c r="U159" s="99">
        <v>1134.8033279180499</v>
      </c>
      <c r="V159" s="99">
        <v>0</v>
      </c>
      <c r="W159" s="99">
        <v>403916.48423385603</v>
      </c>
      <c r="X159" s="99">
        <v>945611.77489471401</v>
      </c>
      <c r="Y159" s="99">
        <v>2364.9253681004002</v>
      </c>
      <c r="Z159" s="99">
        <v>0</v>
      </c>
      <c r="AA159" s="99">
        <v>0</v>
      </c>
      <c r="AB159" s="99">
        <v>0</v>
      </c>
      <c r="AC159" s="99">
        <v>427704.37356185901</v>
      </c>
      <c r="AD159" s="99">
        <v>0</v>
      </c>
      <c r="AE159" s="99">
        <v>12537.072365522399</v>
      </c>
      <c r="AF159" s="99">
        <v>15235.571607232099</v>
      </c>
      <c r="AG159" s="99">
        <v>604396.34510803199</v>
      </c>
      <c r="AH159" s="99">
        <v>0</v>
      </c>
      <c r="AI159" s="99">
        <v>3131.5399999916599</v>
      </c>
      <c r="AJ159" s="99">
        <v>746291.59113311803</v>
      </c>
      <c r="AK159" s="99">
        <v>0</v>
      </c>
      <c r="AL159" s="99">
        <v>2187.6250500976998</v>
      </c>
      <c r="AM159" s="99">
        <v>0</v>
      </c>
      <c r="AN159" s="99">
        <v>429395.27042388899</v>
      </c>
      <c r="AO159" s="99">
        <v>0</v>
      </c>
      <c r="AP159" s="99">
        <v>3737757.18505859</v>
      </c>
      <c r="AQ159" s="99">
        <v>7511707.0053100605</v>
      </c>
      <c r="AR159" s="99">
        <v>25593.294979095499</v>
      </c>
      <c r="AS159" s="99">
        <v>0</v>
      </c>
      <c r="AT159" s="99">
        <v>0</v>
      </c>
      <c r="AU159" s="99">
        <v>0</v>
      </c>
      <c r="AV159" s="99">
        <v>1519661.49632263</v>
      </c>
      <c r="AW159" s="99">
        <v>0</v>
      </c>
      <c r="AX159" s="99">
        <v>119873.55598735801</v>
      </c>
      <c r="AY159" s="99">
        <v>120906.32287693</v>
      </c>
      <c r="AZ159" s="99">
        <v>4773695.7917480497</v>
      </c>
      <c r="BA159" s="99">
        <v>0</v>
      </c>
      <c r="BB159" s="99">
        <v>28622.926939964302</v>
      </c>
      <c r="BC159" s="99">
        <v>6384759.7817993201</v>
      </c>
      <c r="BD159" s="99">
        <v>0</v>
      </c>
      <c r="BE159" s="99">
        <v>17973.751663684801</v>
      </c>
      <c r="BF159" s="99">
        <v>0</v>
      </c>
      <c r="BG159" s="99">
        <v>1519666.70658875</v>
      </c>
      <c r="BH159" s="99">
        <v>0</v>
      </c>
      <c r="BI159" s="99">
        <v>374023.63242721598</v>
      </c>
      <c r="BJ159" s="99">
        <v>2315834.8730773898</v>
      </c>
      <c r="BK159" s="99">
        <v>5292.9332526922199</v>
      </c>
      <c r="BL159" s="99">
        <v>0</v>
      </c>
      <c r="BM159" s="99">
        <v>0</v>
      </c>
      <c r="BN159" s="99">
        <v>0</v>
      </c>
      <c r="BO159" s="99">
        <v>0</v>
      </c>
      <c r="BP159" s="99">
        <v>0</v>
      </c>
      <c r="BQ159" s="99">
        <v>0</v>
      </c>
      <c r="BR159" s="99">
        <v>27830.855677843101</v>
      </c>
      <c r="BS159" s="99">
        <v>1427930.8122558601</v>
      </c>
      <c r="BT159" s="99">
        <v>0</v>
      </c>
      <c r="BU159" s="99">
        <v>2126.75</v>
      </c>
      <c r="BV159" s="99">
        <v>1253436.0052490199</v>
      </c>
      <c r="BW159" s="99">
        <v>0</v>
      </c>
      <c r="BX159" s="99">
        <v>1680.36999770999</v>
      </c>
      <c r="BY159" s="99">
        <v>0</v>
      </c>
      <c r="BZ159" s="99">
        <v>0</v>
      </c>
      <c r="CA159" s="99">
        <v>10389.378038168001</v>
      </c>
      <c r="CB159" s="99">
        <v>1364113.5606231701</v>
      </c>
      <c r="CC159" s="99">
        <v>11407150.7982178</v>
      </c>
      <c r="CD159" s="99">
        <v>2694060.1111145001</v>
      </c>
      <c r="CE159" s="99">
        <v>105.618426390924</v>
      </c>
      <c r="CF159" s="99">
        <v>16834.241420745901</v>
      </c>
      <c r="CG159" s="99">
        <v>137423.78153228801</v>
      </c>
      <c r="CH159" s="99">
        <v>0</v>
      </c>
      <c r="CI159" s="99">
        <v>10487.727060794799</v>
      </c>
      <c r="CJ159" s="99">
        <v>1380665.13302612</v>
      </c>
      <c r="CK159" s="99">
        <v>11543316.1677246</v>
      </c>
      <c r="CL159" s="99">
        <v>2717736.4414977999</v>
      </c>
      <c r="CM159" s="166">
        <v>11604.0576902628</v>
      </c>
      <c r="CN159" s="166">
        <v>1801662.29612732</v>
      </c>
      <c r="CO159" s="166">
        <v>12965992.583373999</v>
      </c>
      <c r="CP159" s="99">
        <v>2717736.4414977999</v>
      </c>
      <c r="CQ159" s="99">
        <v>0</v>
      </c>
      <c r="CR159" s="99">
        <v>0</v>
      </c>
      <c r="CS159" s="99">
        <v>0</v>
      </c>
      <c r="CT159" s="99">
        <v>0</v>
      </c>
      <c r="CU159" s="98">
        <v>6299.4928443749995</v>
      </c>
      <c r="CV159" s="98">
        <v>1228.1541353949999</v>
      </c>
      <c r="CW159" s="98">
        <v>1380947.802043916</v>
      </c>
      <c r="CX159" s="98">
        <v>11544574.579750087</v>
      </c>
    </row>
    <row r="160" spans="1:102" x14ac:dyDescent="0.2">
      <c r="A160" s="98" t="s">
        <v>53</v>
      </c>
      <c r="B160" s="100">
        <v>41518</v>
      </c>
      <c r="C160" s="99">
        <v>0</v>
      </c>
      <c r="D160" s="99">
        <v>4101.4806042909604</v>
      </c>
      <c r="E160" s="99">
        <v>6062.0475457906696</v>
      </c>
      <c r="F160" s="99">
        <v>122.82784678228199</v>
      </c>
      <c r="G160" s="99">
        <v>0</v>
      </c>
      <c r="H160" s="99">
        <v>0</v>
      </c>
      <c r="I160" s="99">
        <v>0</v>
      </c>
      <c r="J160" s="99">
        <v>1156.2296595871401</v>
      </c>
      <c r="K160" s="99">
        <v>0</v>
      </c>
      <c r="L160" s="99">
        <v>268.742855489254</v>
      </c>
      <c r="M160" s="99">
        <v>105.417991993949</v>
      </c>
      <c r="N160" s="99">
        <v>3998.9961656331998</v>
      </c>
      <c r="O160" s="99">
        <v>0</v>
      </c>
      <c r="P160" s="99">
        <v>92.8987648608163</v>
      </c>
      <c r="Q160" s="99">
        <v>5770.9527992010098</v>
      </c>
      <c r="R160" s="99">
        <v>0</v>
      </c>
      <c r="S160" s="99">
        <v>23.8318547981326</v>
      </c>
      <c r="T160" s="99">
        <v>0</v>
      </c>
      <c r="U160" s="99">
        <v>1156.5530594289301</v>
      </c>
      <c r="V160" s="99">
        <v>0</v>
      </c>
      <c r="W160" s="99">
        <v>448368.413043976</v>
      </c>
      <c r="X160" s="99">
        <v>943381.37157440197</v>
      </c>
      <c r="Y160" s="99">
        <v>2324.7506151795401</v>
      </c>
      <c r="Z160" s="99">
        <v>0</v>
      </c>
      <c r="AA160" s="99">
        <v>0</v>
      </c>
      <c r="AB160" s="99">
        <v>0</v>
      </c>
      <c r="AC160" s="99">
        <v>420956.50085067702</v>
      </c>
      <c r="AD160" s="99">
        <v>0</v>
      </c>
      <c r="AE160" s="99">
        <v>15479.4662917852</v>
      </c>
      <c r="AF160" s="99">
        <v>14849.704924702601</v>
      </c>
      <c r="AG160" s="99">
        <v>604138.225730896</v>
      </c>
      <c r="AH160" s="99">
        <v>0</v>
      </c>
      <c r="AI160" s="99">
        <v>4196.5270870328004</v>
      </c>
      <c r="AJ160" s="99">
        <v>731811.882164001</v>
      </c>
      <c r="AK160" s="99">
        <v>0</v>
      </c>
      <c r="AL160" s="99">
        <v>2991.3982371985899</v>
      </c>
      <c r="AM160" s="99">
        <v>0</v>
      </c>
      <c r="AN160" s="99">
        <v>420630.45209121698</v>
      </c>
      <c r="AO160" s="99">
        <v>0</v>
      </c>
      <c r="AP160" s="99">
        <v>4010084.54229736</v>
      </c>
      <c r="AQ160" s="99">
        <v>7501543.0687255897</v>
      </c>
      <c r="AR160" s="99">
        <v>23938.659679174401</v>
      </c>
      <c r="AS160" s="99">
        <v>0</v>
      </c>
      <c r="AT160" s="99">
        <v>0</v>
      </c>
      <c r="AU160" s="99">
        <v>0</v>
      </c>
      <c r="AV160" s="99">
        <v>1511980.68315125</v>
      </c>
      <c r="AW160" s="99">
        <v>0</v>
      </c>
      <c r="AX160" s="99">
        <v>150105.68235397301</v>
      </c>
      <c r="AY160" s="99">
        <v>117223.463235855</v>
      </c>
      <c r="AZ160" s="99">
        <v>4765564.6421508798</v>
      </c>
      <c r="BA160" s="99">
        <v>0</v>
      </c>
      <c r="BB160" s="99">
        <v>36739.522478580497</v>
      </c>
      <c r="BC160" s="99">
        <v>6277337.24926758</v>
      </c>
      <c r="BD160" s="99">
        <v>0</v>
      </c>
      <c r="BE160" s="99">
        <v>24444.0923945904</v>
      </c>
      <c r="BF160" s="99">
        <v>0</v>
      </c>
      <c r="BG160" s="99">
        <v>1512818.9675140399</v>
      </c>
      <c r="BH160" s="99">
        <v>0</v>
      </c>
      <c r="BI160" s="99">
        <v>408229.83746337902</v>
      </c>
      <c r="BJ160" s="99">
        <v>2144868.546875</v>
      </c>
      <c r="BK160" s="99">
        <v>4758.4526501893997</v>
      </c>
      <c r="BL160" s="99">
        <v>0</v>
      </c>
      <c r="BM160" s="99">
        <v>0</v>
      </c>
      <c r="BN160" s="99">
        <v>0</v>
      </c>
      <c r="BO160" s="99">
        <v>0</v>
      </c>
      <c r="BP160" s="99">
        <v>0</v>
      </c>
      <c r="BQ160" s="99">
        <v>0</v>
      </c>
      <c r="BR160" s="99">
        <v>26755.7260682583</v>
      </c>
      <c r="BS160" s="99">
        <v>1290848.3864593499</v>
      </c>
      <c r="BT160" s="99">
        <v>0</v>
      </c>
      <c r="BU160" s="99">
        <v>2549.75</v>
      </c>
      <c r="BV160" s="99">
        <v>1218622.6431121801</v>
      </c>
      <c r="BW160" s="99">
        <v>0</v>
      </c>
      <c r="BX160" s="99">
        <v>1777.8199986219399</v>
      </c>
      <c r="BY160" s="99">
        <v>0</v>
      </c>
      <c r="BZ160" s="99">
        <v>0</v>
      </c>
      <c r="CA160" s="99">
        <v>10161.714603066401</v>
      </c>
      <c r="CB160" s="99">
        <v>1387550.49269104</v>
      </c>
      <c r="CC160" s="99">
        <v>11461026.8210449</v>
      </c>
      <c r="CD160" s="99">
        <v>2574792.54229736</v>
      </c>
      <c r="CE160" s="99">
        <v>111.993657581508</v>
      </c>
      <c r="CF160" s="99">
        <v>18786.608464479399</v>
      </c>
      <c r="CG160" s="99">
        <v>157494.57761001599</v>
      </c>
      <c r="CH160" s="99">
        <v>0</v>
      </c>
      <c r="CI160" s="99">
        <v>10274.4957716465</v>
      </c>
      <c r="CJ160" s="99">
        <v>1406462.9937896701</v>
      </c>
      <c r="CK160" s="99">
        <v>11618407.955200201</v>
      </c>
      <c r="CL160" s="99">
        <v>2602297.3386230501</v>
      </c>
      <c r="CM160" s="166">
        <v>11430.1710990667</v>
      </c>
      <c r="CN160" s="166">
        <v>1829151.8345642099</v>
      </c>
      <c r="CO160" s="166">
        <v>13140602.314208999</v>
      </c>
      <c r="CP160" s="99">
        <v>2602297.3386230501</v>
      </c>
      <c r="CQ160" s="99">
        <v>0</v>
      </c>
      <c r="CR160" s="99">
        <v>0</v>
      </c>
      <c r="CS160" s="99">
        <v>0</v>
      </c>
      <c r="CT160" s="99">
        <v>0</v>
      </c>
      <c r="CU160" s="98">
        <v>6064.0023756259998</v>
      </c>
      <c r="CV160" s="98">
        <v>1252.98888005</v>
      </c>
      <c r="CW160" s="98">
        <v>1406337.1011555195</v>
      </c>
      <c r="CX160" s="98">
        <v>11618521.398654915</v>
      </c>
    </row>
    <row r="161" spans="1:102" x14ac:dyDescent="0.2">
      <c r="A161" s="98" t="s">
        <v>53</v>
      </c>
      <c r="B161" s="100">
        <v>41609</v>
      </c>
      <c r="C161" s="99">
        <v>0</v>
      </c>
      <c r="D161" s="99">
        <v>3997.28668794036</v>
      </c>
      <c r="E161" s="99">
        <v>6575.5671020150203</v>
      </c>
      <c r="F161" s="99">
        <v>130.53966874443</v>
      </c>
      <c r="G161" s="99">
        <v>0</v>
      </c>
      <c r="H161" s="99">
        <v>0</v>
      </c>
      <c r="I161" s="99">
        <v>0</v>
      </c>
      <c r="J161" s="99">
        <v>1174.65490187705</v>
      </c>
      <c r="K161" s="99">
        <v>0</v>
      </c>
      <c r="L161" s="99">
        <v>336.79643562808599</v>
      </c>
      <c r="M161" s="99">
        <v>111.67459760513201</v>
      </c>
      <c r="N161" s="99">
        <v>4494.8535779714603</v>
      </c>
      <c r="O161" s="99">
        <v>0</v>
      </c>
      <c r="P161" s="99">
        <v>158.11022379994401</v>
      </c>
      <c r="Q161" s="99">
        <v>5623.1597431898099</v>
      </c>
      <c r="R161" s="99">
        <v>0</v>
      </c>
      <c r="S161" s="99">
        <v>20.7419134220108</v>
      </c>
      <c r="T161" s="99">
        <v>0</v>
      </c>
      <c r="U161" s="99">
        <v>1177.06624038517</v>
      </c>
      <c r="V161" s="99">
        <v>0</v>
      </c>
      <c r="W161" s="99">
        <v>411475.23125457799</v>
      </c>
      <c r="X161" s="99">
        <v>954432.21839141799</v>
      </c>
      <c r="Y161" s="99">
        <v>2219.0386685430999</v>
      </c>
      <c r="Z161" s="99">
        <v>0</v>
      </c>
      <c r="AA161" s="99">
        <v>0</v>
      </c>
      <c r="AB161" s="99">
        <v>0</v>
      </c>
      <c r="AC161" s="99">
        <v>435418.52857208299</v>
      </c>
      <c r="AD161" s="99">
        <v>0</v>
      </c>
      <c r="AE161" s="99">
        <v>14017.6579780579</v>
      </c>
      <c r="AF161" s="99">
        <v>15605.1773664951</v>
      </c>
      <c r="AG161" s="99">
        <v>626900.06282043504</v>
      </c>
      <c r="AH161" s="99">
        <v>0</v>
      </c>
      <c r="AI161" s="99">
        <v>7971.6102418303499</v>
      </c>
      <c r="AJ161" s="99">
        <v>708649.86946868896</v>
      </c>
      <c r="AK161" s="99">
        <v>0</v>
      </c>
      <c r="AL161" s="99">
        <v>2915.0519762039198</v>
      </c>
      <c r="AM161" s="99">
        <v>0</v>
      </c>
      <c r="AN161" s="99">
        <v>435565.96780777001</v>
      </c>
      <c r="AO161" s="99">
        <v>0</v>
      </c>
      <c r="AP161" s="99">
        <v>3689216.0979003902</v>
      </c>
      <c r="AQ161" s="99">
        <v>7642926.8489990197</v>
      </c>
      <c r="AR161" s="99">
        <v>22324.830856323199</v>
      </c>
      <c r="AS161" s="99">
        <v>0</v>
      </c>
      <c r="AT161" s="99">
        <v>0</v>
      </c>
      <c r="AU161" s="99">
        <v>0</v>
      </c>
      <c r="AV161" s="99">
        <v>1572082.0482330299</v>
      </c>
      <c r="AW161" s="99">
        <v>0</v>
      </c>
      <c r="AX161" s="99">
        <v>132357.42457580601</v>
      </c>
      <c r="AY161" s="99">
        <v>123362.402240753</v>
      </c>
      <c r="AZ161" s="99">
        <v>4999681.5891723596</v>
      </c>
      <c r="BA161" s="99">
        <v>0</v>
      </c>
      <c r="BB161" s="99">
        <v>68971.778439521804</v>
      </c>
      <c r="BC161" s="99">
        <v>6100803.2014770498</v>
      </c>
      <c r="BD161" s="99">
        <v>0</v>
      </c>
      <c r="BE161" s="99">
        <v>24777.075747013099</v>
      </c>
      <c r="BF161" s="99">
        <v>0</v>
      </c>
      <c r="BG161" s="99">
        <v>1573596.1478118901</v>
      </c>
      <c r="BH161" s="99">
        <v>0</v>
      </c>
      <c r="BI161" s="99">
        <v>342363.510444641</v>
      </c>
      <c r="BJ161" s="99">
        <v>2532107.8232727102</v>
      </c>
      <c r="BK161" s="99">
        <v>4594.4982088208199</v>
      </c>
      <c r="BL161" s="99">
        <v>0</v>
      </c>
      <c r="BM161" s="99">
        <v>0</v>
      </c>
      <c r="BN161" s="99">
        <v>0</v>
      </c>
      <c r="BO161" s="99">
        <v>0</v>
      </c>
      <c r="BP161" s="99">
        <v>0</v>
      </c>
      <c r="BQ161" s="99">
        <v>0</v>
      </c>
      <c r="BR161" s="99">
        <v>29052.233817100499</v>
      </c>
      <c r="BS161" s="99">
        <v>1669235.5894470201</v>
      </c>
      <c r="BT161" s="99">
        <v>0</v>
      </c>
      <c r="BU161" s="99">
        <v>5148.25</v>
      </c>
      <c r="BV161" s="99">
        <v>1195563.5962829599</v>
      </c>
      <c r="BW161" s="99">
        <v>0</v>
      </c>
      <c r="BX161" s="99">
        <v>1763.20999801159</v>
      </c>
      <c r="BY161" s="99">
        <v>0</v>
      </c>
      <c r="BZ161" s="99">
        <v>0</v>
      </c>
      <c r="CA161" s="99">
        <v>10548.0111817122</v>
      </c>
      <c r="CB161" s="99">
        <v>1364545.6633453399</v>
      </c>
      <c r="CC161" s="99">
        <v>11325168.2077637</v>
      </c>
      <c r="CD161" s="99">
        <v>2896160.0250549298</v>
      </c>
      <c r="CE161" s="99">
        <v>100.801739375107</v>
      </c>
      <c r="CF161" s="99">
        <v>17932.463904857599</v>
      </c>
      <c r="CG161" s="99">
        <v>150882.21720886201</v>
      </c>
      <c r="CH161" s="99">
        <v>0</v>
      </c>
      <c r="CI161" s="99">
        <v>10660.284779191001</v>
      </c>
      <c r="CJ161" s="99">
        <v>1382468.23312378</v>
      </c>
      <c r="CK161" s="99">
        <v>11476405.8951416</v>
      </c>
      <c r="CL161" s="99">
        <v>2922895.8186035198</v>
      </c>
      <c r="CM161" s="166">
        <v>11838.7285765409</v>
      </c>
      <c r="CN161" s="166">
        <v>1822433.1628417999</v>
      </c>
      <c r="CO161" s="166">
        <v>13052532.8956299</v>
      </c>
      <c r="CP161" s="99">
        <v>2922895.8186035198</v>
      </c>
      <c r="CQ161" s="99">
        <v>0</v>
      </c>
      <c r="CR161" s="99">
        <v>0</v>
      </c>
      <c r="CS161" s="99">
        <v>0</v>
      </c>
      <c r="CT161" s="99">
        <v>0</v>
      </c>
      <c r="CU161" s="98">
        <v>6577.1744658389998</v>
      </c>
      <c r="CV161" s="98">
        <v>1268.673045089</v>
      </c>
      <c r="CW161" s="98">
        <v>1382478.1272501976</v>
      </c>
      <c r="CX161" s="98">
        <v>11476050.424972562</v>
      </c>
    </row>
    <row r="162" spans="1:102" x14ac:dyDescent="0.2">
      <c r="A162" s="98" t="s">
        <v>53</v>
      </c>
      <c r="B162" s="100">
        <v>41699</v>
      </c>
      <c r="C162" s="99">
        <v>0</v>
      </c>
      <c r="D162" s="99">
        <v>4035.4995664060102</v>
      </c>
      <c r="E162" s="99">
        <v>6393.5201970934904</v>
      </c>
      <c r="F162" s="99">
        <v>136.91094646975401</v>
      </c>
      <c r="G162" s="99">
        <v>0</v>
      </c>
      <c r="H162" s="99">
        <v>0</v>
      </c>
      <c r="I162" s="99">
        <v>0</v>
      </c>
      <c r="J162" s="99">
        <v>1176.3983651250601</v>
      </c>
      <c r="K162" s="99">
        <v>0</v>
      </c>
      <c r="L162" s="99">
        <v>26.3922383482568</v>
      </c>
      <c r="M162" s="99">
        <v>177.138907868415</v>
      </c>
      <c r="N162" s="99">
        <v>4416.2072488665599</v>
      </c>
      <c r="O162" s="99">
        <v>0</v>
      </c>
      <c r="P162" s="99">
        <v>3492.57287475467</v>
      </c>
      <c r="Q162" s="99">
        <v>1860.6038566529801</v>
      </c>
      <c r="R162" s="99">
        <v>0</v>
      </c>
      <c r="S162" s="99">
        <v>20.770322049269499</v>
      </c>
      <c r="T162" s="99">
        <v>0</v>
      </c>
      <c r="U162" s="99">
        <v>1176.8924105614401</v>
      </c>
      <c r="V162" s="99">
        <v>0</v>
      </c>
      <c r="W162" s="99">
        <v>385307.58363723801</v>
      </c>
      <c r="X162" s="99">
        <v>958443.89723205601</v>
      </c>
      <c r="Y162" s="99">
        <v>2239.29966941476</v>
      </c>
      <c r="Z162" s="99">
        <v>0</v>
      </c>
      <c r="AA162" s="99">
        <v>0</v>
      </c>
      <c r="AB162" s="99">
        <v>0</v>
      </c>
      <c r="AC162" s="99">
        <v>433782.48600006098</v>
      </c>
      <c r="AD162" s="99">
        <v>0</v>
      </c>
      <c r="AE162" s="99">
        <v>3400.6748794615301</v>
      </c>
      <c r="AF162" s="99">
        <v>20125.483235120799</v>
      </c>
      <c r="AG162" s="99">
        <v>635703.25280761695</v>
      </c>
      <c r="AH162" s="99">
        <v>0</v>
      </c>
      <c r="AI162" s="99">
        <v>352195.45231628401</v>
      </c>
      <c r="AJ162" s="99">
        <v>304669.11725235003</v>
      </c>
      <c r="AK162" s="99">
        <v>0</v>
      </c>
      <c r="AL162" s="99">
        <v>3020.8015425205199</v>
      </c>
      <c r="AM162" s="99">
        <v>0</v>
      </c>
      <c r="AN162" s="99">
        <v>436762.934528351</v>
      </c>
      <c r="AO162" s="99">
        <v>0</v>
      </c>
      <c r="AP162" s="99">
        <v>3249029.6802978502</v>
      </c>
      <c r="AQ162" s="99">
        <v>7716050.7930297898</v>
      </c>
      <c r="AR162" s="99">
        <v>23395.411066770601</v>
      </c>
      <c r="AS162" s="99">
        <v>0</v>
      </c>
      <c r="AT162" s="99">
        <v>0</v>
      </c>
      <c r="AU162" s="99">
        <v>0</v>
      </c>
      <c r="AV162" s="99">
        <v>1575640.8503570601</v>
      </c>
      <c r="AW162" s="99">
        <v>0</v>
      </c>
      <c r="AX162" s="99">
        <v>27381.4504842758</v>
      </c>
      <c r="AY162" s="99">
        <v>168406.257341385</v>
      </c>
      <c r="AZ162" s="99">
        <v>5095072.8795776404</v>
      </c>
      <c r="BA162" s="99">
        <v>0</v>
      </c>
      <c r="BB162" s="99">
        <v>2935663.6378784198</v>
      </c>
      <c r="BC162" s="99">
        <v>2476599.37316895</v>
      </c>
      <c r="BD162" s="99">
        <v>0</v>
      </c>
      <c r="BE162" s="99">
        <v>25111.551871776599</v>
      </c>
      <c r="BF162" s="99">
        <v>0</v>
      </c>
      <c r="BG162" s="99">
        <v>1576025.2006378199</v>
      </c>
      <c r="BH162" s="99">
        <v>0</v>
      </c>
      <c r="BI162" s="99">
        <v>296711.50632476801</v>
      </c>
      <c r="BJ162" s="99">
        <v>2356289.64910889</v>
      </c>
      <c r="BK162" s="99">
        <v>4493.6477366089803</v>
      </c>
      <c r="BL162" s="99">
        <v>0</v>
      </c>
      <c r="BM162" s="99">
        <v>0</v>
      </c>
      <c r="BN162" s="99">
        <v>0</v>
      </c>
      <c r="BO162" s="99">
        <v>0</v>
      </c>
      <c r="BP162" s="99">
        <v>0</v>
      </c>
      <c r="BQ162" s="99">
        <v>0</v>
      </c>
      <c r="BR162" s="99">
        <v>40525.0084943771</v>
      </c>
      <c r="BS162" s="99">
        <v>1508150.5867767299</v>
      </c>
      <c r="BT162" s="99">
        <v>0</v>
      </c>
      <c r="BU162" s="99">
        <v>281538.539997101</v>
      </c>
      <c r="BV162" s="99">
        <v>804400.46487426804</v>
      </c>
      <c r="BW162" s="99">
        <v>0</v>
      </c>
      <c r="BX162" s="99">
        <v>2082.79999810457</v>
      </c>
      <c r="BY162" s="99">
        <v>0</v>
      </c>
      <c r="BZ162" s="99">
        <v>0</v>
      </c>
      <c r="CA162" s="99">
        <v>10435.970602154701</v>
      </c>
      <c r="CB162" s="99">
        <v>1353835.89431763</v>
      </c>
      <c r="CC162" s="99">
        <v>11142005.1716309</v>
      </c>
      <c r="CD162" s="99">
        <v>2618586.1888122601</v>
      </c>
      <c r="CE162" s="99">
        <v>108.818817023188</v>
      </c>
      <c r="CF162" s="99">
        <v>18488.655664682399</v>
      </c>
      <c r="CG162" s="99">
        <v>154371.963672638</v>
      </c>
      <c r="CH162" s="99">
        <v>0</v>
      </c>
      <c r="CI162" s="99">
        <v>10537.8909066916</v>
      </c>
      <c r="CJ162" s="99">
        <v>1372242.90875244</v>
      </c>
      <c r="CK162" s="99">
        <v>11295477.4100342</v>
      </c>
      <c r="CL162" s="99">
        <v>2646116.9646606399</v>
      </c>
      <c r="CM162" s="166">
        <v>11692.158365011201</v>
      </c>
      <c r="CN162" s="166">
        <v>1809423.3696441699</v>
      </c>
      <c r="CO162" s="166">
        <v>12760365.736206099</v>
      </c>
      <c r="CP162" s="99">
        <v>2646116.9646606399</v>
      </c>
      <c r="CQ162" s="99">
        <v>0</v>
      </c>
      <c r="CR162" s="99">
        <v>0</v>
      </c>
      <c r="CS162" s="99">
        <v>0</v>
      </c>
      <c r="CT162" s="99">
        <v>0</v>
      </c>
      <c r="CU162" s="98">
        <v>6392.9448169440002</v>
      </c>
      <c r="CV162" s="98">
        <v>1274.686182424</v>
      </c>
      <c r="CW162" s="98">
        <v>1372324.5499823124</v>
      </c>
      <c r="CX162" s="98">
        <v>11296377.135303538</v>
      </c>
    </row>
    <row r="163" spans="1:102" x14ac:dyDescent="0.2">
      <c r="A163" s="98" t="s">
        <v>53</v>
      </c>
      <c r="B163" s="100">
        <v>41791</v>
      </c>
      <c r="C163" s="99">
        <v>0</v>
      </c>
      <c r="D163" s="99">
        <v>3656.9961438775099</v>
      </c>
      <c r="E163" s="99">
        <v>6561.5535549521401</v>
      </c>
      <c r="F163" s="99">
        <v>185.308217521757</v>
      </c>
      <c r="G163" s="99">
        <v>0</v>
      </c>
      <c r="H163" s="99">
        <v>0</v>
      </c>
      <c r="I163" s="99">
        <v>0</v>
      </c>
      <c r="J163" s="99">
        <v>1176.26539711654</v>
      </c>
      <c r="K163" s="99">
        <v>0</v>
      </c>
      <c r="L163" s="99">
        <v>109.810726915486</v>
      </c>
      <c r="M163" s="99">
        <v>157.227485727519</v>
      </c>
      <c r="N163" s="99">
        <v>4510.3935080170604</v>
      </c>
      <c r="O163" s="99">
        <v>0</v>
      </c>
      <c r="P163" s="99">
        <v>3510.0561559200301</v>
      </c>
      <c r="Q163" s="99">
        <v>1854.46646121144</v>
      </c>
      <c r="R163" s="99">
        <v>0</v>
      </c>
      <c r="S163" s="99">
        <v>17.6384142746683</v>
      </c>
      <c r="T163" s="99">
        <v>0</v>
      </c>
      <c r="U163" s="99">
        <v>1176.69819840789</v>
      </c>
      <c r="V163" s="99">
        <v>0</v>
      </c>
      <c r="W163" s="99">
        <v>423155.95660781901</v>
      </c>
      <c r="X163" s="99">
        <v>959124.63775634801</v>
      </c>
      <c r="Y163" s="99">
        <v>3212.8831771314099</v>
      </c>
      <c r="Z163" s="99">
        <v>0</v>
      </c>
      <c r="AA163" s="99">
        <v>0</v>
      </c>
      <c r="AB163" s="99">
        <v>0</v>
      </c>
      <c r="AC163" s="99">
        <v>432457.42740631098</v>
      </c>
      <c r="AD163" s="99">
        <v>0</v>
      </c>
      <c r="AE163" s="99">
        <v>3115.32186901569</v>
      </c>
      <c r="AF163" s="99">
        <v>18846.836632728598</v>
      </c>
      <c r="AG163" s="99">
        <v>645801.55832672096</v>
      </c>
      <c r="AH163" s="99">
        <v>0</v>
      </c>
      <c r="AI163" s="99">
        <v>398476.98493957502</v>
      </c>
      <c r="AJ163" s="99">
        <v>298759.22911453201</v>
      </c>
      <c r="AK163" s="99">
        <v>0</v>
      </c>
      <c r="AL163" s="99">
        <v>2752.91239714623</v>
      </c>
      <c r="AM163" s="99">
        <v>0</v>
      </c>
      <c r="AN163" s="99">
        <v>432253.91855239897</v>
      </c>
      <c r="AO163" s="99">
        <v>0</v>
      </c>
      <c r="AP163" s="99">
        <v>3389109.7803344699</v>
      </c>
      <c r="AQ163" s="99">
        <v>7771206.3596191397</v>
      </c>
      <c r="AR163" s="99">
        <v>31035.038903951601</v>
      </c>
      <c r="AS163" s="99">
        <v>0</v>
      </c>
      <c r="AT163" s="99">
        <v>0</v>
      </c>
      <c r="AU163" s="99">
        <v>0</v>
      </c>
      <c r="AV163" s="99">
        <v>1586157.31817627</v>
      </c>
      <c r="AW163" s="99">
        <v>0</v>
      </c>
      <c r="AX163" s="99">
        <v>25844.856885433201</v>
      </c>
      <c r="AY163" s="99">
        <v>153722.215665817</v>
      </c>
      <c r="AZ163" s="99">
        <v>5217723.4320678702</v>
      </c>
      <c r="BA163" s="99">
        <v>0</v>
      </c>
      <c r="BB163" s="99">
        <v>3223691.7079772898</v>
      </c>
      <c r="BC163" s="99">
        <v>2431048.6841125502</v>
      </c>
      <c r="BD163" s="99">
        <v>0</v>
      </c>
      <c r="BE163" s="99">
        <v>22623.6031816006</v>
      </c>
      <c r="BF163" s="99">
        <v>0</v>
      </c>
      <c r="BG163" s="99">
        <v>1585977.4673767099</v>
      </c>
      <c r="BH163" s="99">
        <v>0</v>
      </c>
      <c r="BI163" s="99">
        <v>288945.22245407099</v>
      </c>
      <c r="BJ163" s="99">
        <v>2359646.2799377399</v>
      </c>
      <c r="BK163" s="99">
        <v>6681.4422965645799</v>
      </c>
      <c r="BL163" s="99">
        <v>0</v>
      </c>
      <c r="BM163" s="99">
        <v>0</v>
      </c>
      <c r="BN163" s="99">
        <v>0</v>
      </c>
      <c r="BO163" s="99">
        <v>0</v>
      </c>
      <c r="BP163" s="99">
        <v>0</v>
      </c>
      <c r="BQ163" s="99">
        <v>0</v>
      </c>
      <c r="BR163" s="99">
        <v>36425.960984229998</v>
      </c>
      <c r="BS163" s="99">
        <v>1556834.55815125</v>
      </c>
      <c r="BT163" s="99">
        <v>0</v>
      </c>
      <c r="BU163" s="99">
        <v>268525.25</v>
      </c>
      <c r="BV163" s="99">
        <v>787510.51129150402</v>
      </c>
      <c r="BW163" s="99">
        <v>0</v>
      </c>
      <c r="BX163" s="99">
        <v>2049.6399985551798</v>
      </c>
      <c r="BY163" s="99">
        <v>0</v>
      </c>
      <c r="BZ163" s="99">
        <v>0</v>
      </c>
      <c r="CA163" s="99">
        <v>10235.361168146101</v>
      </c>
      <c r="CB163" s="99">
        <v>1374351.25392151</v>
      </c>
      <c r="CC163" s="99">
        <v>11011407.192871099</v>
      </c>
      <c r="CD163" s="99">
        <v>2629792.2946777302</v>
      </c>
      <c r="CE163" s="99">
        <v>106.737045543268</v>
      </c>
      <c r="CF163" s="99">
        <v>18430.730937719301</v>
      </c>
      <c r="CG163" s="99">
        <v>156002.94436264</v>
      </c>
      <c r="CH163" s="99">
        <v>0</v>
      </c>
      <c r="CI163" s="99">
        <v>10336.805205345199</v>
      </c>
      <c r="CJ163" s="99">
        <v>1392775.5016021701</v>
      </c>
      <c r="CK163" s="99">
        <v>11166944.392211899</v>
      </c>
      <c r="CL163" s="99">
        <v>2657374.64880371</v>
      </c>
      <c r="CM163" s="166">
        <v>11495.2646962404</v>
      </c>
      <c r="CN163" s="166">
        <v>1819070.5598297101</v>
      </c>
      <c r="CO163" s="166">
        <v>12868322.884033199</v>
      </c>
      <c r="CP163" s="99">
        <v>2657374.64880371</v>
      </c>
      <c r="CQ163" s="99">
        <v>0</v>
      </c>
      <c r="CR163" s="99">
        <v>0</v>
      </c>
      <c r="CS163" s="99">
        <v>0</v>
      </c>
      <c r="CT163" s="99">
        <v>0</v>
      </c>
      <c r="CU163" s="98">
        <v>6561.6258802259999</v>
      </c>
      <c r="CV163" s="98">
        <v>1271.919059132</v>
      </c>
      <c r="CW163" s="98">
        <v>1392781.9848592293</v>
      </c>
      <c r="CX163" s="98">
        <v>11167410.13723374</v>
      </c>
    </row>
    <row r="164" spans="1:102" x14ac:dyDescent="0.2">
      <c r="A164" s="98" t="s">
        <v>53</v>
      </c>
      <c r="B164" s="100">
        <v>41883</v>
      </c>
      <c r="C164" s="99">
        <v>0</v>
      </c>
      <c r="D164" s="99">
        <v>3588.4821113050002</v>
      </c>
      <c r="E164" s="99">
        <v>6638.0518438816098</v>
      </c>
      <c r="F164" s="99">
        <v>199.322822332382</v>
      </c>
      <c r="G164" s="99">
        <v>0</v>
      </c>
      <c r="H164" s="99">
        <v>0</v>
      </c>
      <c r="I164" s="99">
        <v>0</v>
      </c>
      <c r="J164" s="99">
        <v>1178.68476237357</v>
      </c>
      <c r="K164" s="99">
        <v>0</v>
      </c>
      <c r="L164" s="99">
        <v>83.940541927702697</v>
      </c>
      <c r="M164" s="99">
        <v>145.11351475678401</v>
      </c>
      <c r="N164" s="99">
        <v>4609.0262089371699</v>
      </c>
      <c r="O164" s="99">
        <v>0</v>
      </c>
      <c r="P164" s="99">
        <v>3849.11563971639</v>
      </c>
      <c r="Q164" s="99">
        <v>1855.77184090018</v>
      </c>
      <c r="R164" s="99">
        <v>0</v>
      </c>
      <c r="S164" s="99">
        <v>19.167719078483099</v>
      </c>
      <c r="T164" s="99">
        <v>0</v>
      </c>
      <c r="U164" s="99">
        <v>1177.18633836508</v>
      </c>
      <c r="V164" s="99">
        <v>0</v>
      </c>
      <c r="W164" s="99">
        <v>387216.13826751697</v>
      </c>
      <c r="X164" s="99">
        <v>968416.19233703602</v>
      </c>
      <c r="Y164" s="99">
        <v>3810.1190292537199</v>
      </c>
      <c r="Z164" s="99">
        <v>0</v>
      </c>
      <c r="AA164" s="99">
        <v>0</v>
      </c>
      <c r="AB164" s="99">
        <v>0</v>
      </c>
      <c r="AC164" s="99">
        <v>431131.43201827997</v>
      </c>
      <c r="AD164" s="99">
        <v>0</v>
      </c>
      <c r="AE164" s="99">
        <v>3462.8865424990699</v>
      </c>
      <c r="AF164" s="99">
        <v>17660.284931421302</v>
      </c>
      <c r="AG164" s="99">
        <v>656960.71657562302</v>
      </c>
      <c r="AH164" s="99">
        <v>0</v>
      </c>
      <c r="AI164" s="99">
        <v>400125.21321868902</v>
      </c>
      <c r="AJ164" s="99">
        <v>297852.77087020897</v>
      </c>
      <c r="AK164" s="99">
        <v>0</v>
      </c>
      <c r="AL164" s="99">
        <v>2733.32963213325</v>
      </c>
      <c r="AM164" s="99">
        <v>0</v>
      </c>
      <c r="AN164" s="99">
        <v>429680.50265502901</v>
      </c>
      <c r="AO164" s="99">
        <v>0</v>
      </c>
      <c r="AP164" s="99">
        <v>3167472.1825256301</v>
      </c>
      <c r="AQ164" s="99">
        <v>7850467.08911133</v>
      </c>
      <c r="AR164" s="99">
        <v>36346.140324115797</v>
      </c>
      <c r="AS164" s="99">
        <v>0</v>
      </c>
      <c r="AT164" s="99">
        <v>0</v>
      </c>
      <c r="AU164" s="99">
        <v>0</v>
      </c>
      <c r="AV164" s="99">
        <v>1584980.18139648</v>
      </c>
      <c r="AW164" s="99">
        <v>0</v>
      </c>
      <c r="AX164" s="99">
        <v>28169.875637769699</v>
      </c>
      <c r="AY164" s="99">
        <v>146747.83150672901</v>
      </c>
      <c r="AZ164" s="99">
        <v>5289109.75817871</v>
      </c>
      <c r="BA164" s="99">
        <v>0</v>
      </c>
      <c r="BB164" s="99">
        <v>3269228.1250305199</v>
      </c>
      <c r="BC164" s="99">
        <v>2438513.9052124</v>
      </c>
      <c r="BD164" s="99">
        <v>0</v>
      </c>
      <c r="BE164" s="99">
        <v>21598.173648357399</v>
      </c>
      <c r="BF164" s="99">
        <v>0</v>
      </c>
      <c r="BG164" s="99">
        <v>1585057.3937377899</v>
      </c>
      <c r="BH164" s="99">
        <v>0</v>
      </c>
      <c r="BI164" s="99">
        <v>274428.374427795</v>
      </c>
      <c r="BJ164" s="99">
        <v>2381365.7717895498</v>
      </c>
      <c r="BK164" s="99">
        <v>7605.0093289017695</v>
      </c>
      <c r="BL164" s="99">
        <v>0</v>
      </c>
      <c r="BM164" s="99">
        <v>0</v>
      </c>
      <c r="BN164" s="99">
        <v>0</v>
      </c>
      <c r="BO164" s="99">
        <v>0</v>
      </c>
      <c r="BP164" s="99">
        <v>0</v>
      </c>
      <c r="BQ164" s="99">
        <v>0</v>
      </c>
      <c r="BR164" s="99">
        <v>33796.818911075599</v>
      </c>
      <c r="BS164" s="99">
        <v>1567907.2989196801</v>
      </c>
      <c r="BT164" s="99">
        <v>0</v>
      </c>
      <c r="BU164" s="99">
        <v>243279.25</v>
      </c>
      <c r="BV164" s="99">
        <v>804207.26303100598</v>
      </c>
      <c r="BW164" s="99">
        <v>0</v>
      </c>
      <c r="BX164" s="99">
        <v>1621.3399991393101</v>
      </c>
      <c r="BY164" s="99">
        <v>0</v>
      </c>
      <c r="BZ164" s="99">
        <v>0</v>
      </c>
      <c r="CA164" s="99">
        <v>10230.387902021401</v>
      </c>
      <c r="CB164" s="99">
        <v>1353640.1655426</v>
      </c>
      <c r="CC164" s="99">
        <v>10998965.075927701</v>
      </c>
      <c r="CD164" s="99">
        <v>2695170.7815856901</v>
      </c>
      <c r="CE164" s="99">
        <v>103.54613608587501</v>
      </c>
      <c r="CF164" s="99">
        <v>17662.7578668594</v>
      </c>
      <c r="CG164" s="99">
        <v>149515.26554298401</v>
      </c>
      <c r="CH164" s="99">
        <v>0</v>
      </c>
      <c r="CI164" s="99">
        <v>10336.8004091978</v>
      </c>
      <c r="CJ164" s="99">
        <v>1371464.8100128199</v>
      </c>
      <c r="CK164" s="99">
        <v>11152296.885253901</v>
      </c>
      <c r="CL164" s="99">
        <v>2721784.2543945299</v>
      </c>
      <c r="CM164" s="166">
        <v>11507.2315326929</v>
      </c>
      <c r="CN164" s="166">
        <v>1802279.8985290499</v>
      </c>
      <c r="CO164" s="166">
        <v>12736622.4068604</v>
      </c>
      <c r="CP164" s="99">
        <v>2721784.2543945299</v>
      </c>
      <c r="CQ164" s="99">
        <v>0</v>
      </c>
      <c r="CR164" s="99">
        <v>0</v>
      </c>
      <c r="CS164" s="99">
        <v>0</v>
      </c>
      <c r="CT164" s="99">
        <v>0</v>
      </c>
      <c r="CU164" s="98">
        <v>6638.8502394979996</v>
      </c>
      <c r="CV164" s="98">
        <v>1263.578111344</v>
      </c>
      <c r="CW164" s="98">
        <v>1371302.9234094594</v>
      </c>
      <c r="CX164" s="98">
        <v>11148480.341470685</v>
      </c>
    </row>
    <row r="165" spans="1:102" x14ac:dyDescent="0.2">
      <c r="A165" s="98" t="s">
        <v>53</v>
      </c>
      <c r="B165" s="100">
        <v>41974</v>
      </c>
      <c r="C165" s="99">
        <v>0</v>
      </c>
      <c r="D165" s="99">
        <v>3529.3233568966398</v>
      </c>
      <c r="E165" s="99">
        <v>6679.6959978938103</v>
      </c>
      <c r="F165" s="99">
        <v>191.17614245228501</v>
      </c>
      <c r="G165" s="99">
        <v>0</v>
      </c>
      <c r="H165" s="99">
        <v>0</v>
      </c>
      <c r="I165" s="99">
        <v>0</v>
      </c>
      <c r="J165" s="99">
        <v>1203.9163876473899</v>
      </c>
      <c r="K165" s="99">
        <v>0</v>
      </c>
      <c r="L165" s="99">
        <v>95.543235966935796</v>
      </c>
      <c r="M165" s="99">
        <v>143.55267623066899</v>
      </c>
      <c r="N165" s="99">
        <v>4711.92031961679</v>
      </c>
      <c r="O165" s="99">
        <v>0</v>
      </c>
      <c r="P165" s="99">
        <v>3729.4067612290401</v>
      </c>
      <c r="Q165" s="99">
        <v>1799.6385984122801</v>
      </c>
      <c r="R165" s="99">
        <v>0</v>
      </c>
      <c r="S165" s="99">
        <v>21.966391230001999</v>
      </c>
      <c r="T165" s="99">
        <v>0</v>
      </c>
      <c r="U165" s="99">
        <v>1207.2442915737599</v>
      </c>
      <c r="V165" s="99">
        <v>0</v>
      </c>
      <c r="W165" s="99">
        <v>381204.45781707799</v>
      </c>
      <c r="X165" s="99">
        <v>974006.09774017299</v>
      </c>
      <c r="Y165" s="99">
        <v>4409.3751270174998</v>
      </c>
      <c r="Z165" s="99">
        <v>0</v>
      </c>
      <c r="AA165" s="99">
        <v>0</v>
      </c>
      <c r="AB165" s="99">
        <v>0</v>
      </c>
      <c r="AC165" s="99">
        <v>431936.98645019502</v>
      </c>
      <c r="AD165" s="99">
        <v>0</v>
      </c>
      <c r="AE165" s="99">
        <v>3335.6948634684099</v>
      </c>
      <c r="AF165" s="99">
        <v>18098.860767126102</v>
      </c>
      <c r="AG165" s="99">
        <v>671148.30721283006</v>
      </c>
      <c r="AH165" s="99">
        <v>0</v>
      </c>
      <c r="AI165" s="99">
        <v>401222.45473480201</v>
      </c>
      <c r="AJ165" s="99">
        <v>288757.75492095901</v>
      </c>
      <c r="AK165" s="99">
        <v>0</v>
      </c>
      <c r="AL165" s="99">
        <v>2905.4090822339099</v>
      </c>
      <c r="AM165" s="99">
        <v>0</v>
      </c>
      <c r="AN165" s="99">
        <v>431250.44437027001</v>
      </c>
      <c r="AO165" s="99">
        <v>0</v>
      </c>
      <c r="AP165" s="99">
        <v>3126462.7943420401</v>
      </c>
      <c r="AQ165" s="99">
        <v>7897697.3654174795</v>
      </c>
      <c r="AR165" s="99">
        <v>41263.062329769098</v>
      </c>
      <c r="AS165" s="99">
        <v>0</v>
      </c>
      <c r="AT165" s="99">
        <v>0</v>
      </c>
      <c r="AU165" s="99">
        <v>0</v>
      </c>
      <c r="AV165" s="99">
        <v>1601596.0923004199</v>
      </c>
      <c r="AW165" s="99">
        <v>0</v>
      </c>
      <c r="AX165" s="99">
        <v>27452.929895639401</v>
      </c>
      <c r="AY165" s="99">
        <v>148783.63081359901</v>
      </c>
      <c r="AZ165" s="99">
        <v>5427038.12536621</v>
      </c>
      <c r="BA165" s="99">
        <v>0</v>
      </c>
      <c r="BB165" s="99">
        <v>3285079.9045104999</v>
      </c>
      <c r="BC165" s="99">
        <v>2361781.1590271001</v>
      </c>
      <c r="BD165" s="99">
        <v>0</v>
      </c>
      <c r="BE165" s="99">
        <v>24904.032759666399</v>
      </c>
      <c r="BF165" s="99">
        <v>0</v>
      </c>
      <c r="BG165" s="99">
        <v>1604125.49632263</v>
      </c>
      <c r="BH165" s="99">
        <v>0</v>
      </c>
      <c r="BI165" s="99">
        <v>275017.98920440697</v>
      </c>
      <c r="BJ165" s="99">
        <v>2441737.22619629</v>
      </c>
      <c r="BK165" s="99">
        <v>8943.0009140968305</v>
      </c>
      <c r="BL165" s="99">
        <v>0</v>
      </c>
      <c r="BM165" s="99">
        <v>0</v>
      </c>
      <c r="BN165" s="99">
        <v>0</v>
      </c>
      <c r="BO165" s="99">
        <v>0</v>
      </c>
      <c r="BP165" s="99">
        <v>0</v>
      </c>
      <c r="BQ165" s="99">
        <v>0</v>
      </c>
      <c r="BR165" s="99">
        <v>36514.970727920503</v>
      </c>
      <c r="BS165" s="99">
        <v>1667049.8396759001</v>
      </c>
      <c r="BT165" s="99">
        <v>0</v>
      </c>
      <c r="BU165" s="99">
        <v>261859.25</v>
      </c>
      <c r="BV165" s="99">
        <v>774302.61373901402</v>
      </c>
      <c r="BW165" s="99">
        <v>0</v>
      </c>
      <c r="BX165" s="99">
        <v>1779.2099990844699</v>
      </c>
      <c r="BY165" s="99">
        <v>0</v>
      </c>
      <c r="BZ165" s="99">
        <v>0</v>
      </c>
      <c r="CA165" s="99">
        <v>10184.0383087397</v>
      </c>
      <c r="CB165" s="99">
        <v>1355008.0657806401</v>
      </c>
      <c r="CC165" s="99">
        <v>11015686.002197299</v>
      </c>
      <c r="CD165" s="99">
        <v>2735362.0066833501</v>
      </c>
      <c r="CE165" s="99">
        <v>118.148702928796</v>
      </c>
      <c r="CF165" s="99">
        <v>18401.992247819901</v>
      </c>
      <c r="CG165" s="99">
        <v>158419.66327095</v>
      </c>
      <c r="CH165" s="99">
        <v>0</v>
      </c>
      <c r="CI165" s="99">
        <v>10312.147383093799</v>
      </c>
      <c r="CJ165" s="99">
        <v>1373328.957901</v>
      </c>
      <c r="CK165" s="99">
        <v>11172280.017333999</v>
      </c>
      <c r="CL165" s="99">
        <v>2762995.9541626</v>
      </c>
      <c r="CM165" s="166">
        <v>11522.969885468499</v>
      </c>
      <c r="CN165" s="166">
        <v>1810169.43232727</v>
      </c>
      <c r="CO165" s="166">
        <v>12777193.600463901</v>
      </c>
      <c r="CP165" s="99">
        <v>2762995.9541626</v>
      </c>
      <c r="CQ165" s="99">
        <v>0</v>
      </c>
      <c r="CR165" s="99">
        <v>0</v>
      </c>
      <c r="CS165" s="99">
        <v>0</v>
      </c>
      <c r="CT165" s="99">
        <v>0</v>
      </c>
      <c r="CU165" s="98">
        <v>6681.4486191369997</v>
      </c>
      <c r="CV165" s="98">
        <v>1323.5017781250001</v>
      </c>
      <c r="CW165" s="98">
        <v>1373410.05802846</v>
      </c>
      <c r="CX165" s="98">
        <v>11174105.665468249</v>
      </c>
    </row>
    <row r="166" spans="1:102" x14ac:dyDescent="0.2">
      <c r="A166" s="98" t="s">
        <v>53</v>
      </c>
      <c r="B166" s="100">
        <v>42064</v>
      </c>
      <c r="C166" s="99">
        <v>0</v>
      </c>
      <c r="D166" s="99">
        <v>3495.1883154809502</v>
      </c>
      <c r="E166" s="99">
        <v>6653.7566238641703</v>
      </c>
      <c r="F166" s="99">
        <v>188.27582443319301</v>
      </c>
      <c r="G166" s="99">
        <v>0</v>
      </c>
      <c r="H166" s="99">
        <v>0</v>
      </c>
      <c r="I166" s="99">
        <v>0</v>
      </c>
      <c r="J166" s="99">
        <v>1201.91803503037</v>
      </c>
      <c r="K166" s="99">
        <v>0</v>
      </c>
      <c r="L166" s="99">
        <v>87.487952366471305</v>
      </c>
      <c r="M166" s="99">
        <v>148.06444475241</v>
      </c>
      <c r="N166" s="99">
        <v>4729.8504375815401</v>
      </c>
      <c r="O166" s="99">
        <v>0</v>
      </c>
      <c r="P166" s="99">
        <v>3022.7087542712702</v>
      </c>
      <c r="Q166" s="99">
        <v>1744.4975064098801</v>
      </c>
      <c r="R166" s="99">
        <v>0</v>
      </c>
      <c r="S166" s="99">
        <v>20.691148767946299</v>
      </c>
      <c r="T166" s="99">
        <v>0</v>
      </c>
      <c r="U166" s="99">
        <v>1202.25966021419</v>
      </c>
      <c r="V166" s="99">
        <v>0</v>
      </c>
      <c r="W166" s="99">
        <v>377585.95926666301</v>
      </c>
      <c r="X166" s="99">
        <v>963968.14440918004</v>
      </c>
      <c r="Y166" s="99">
        <v>4510.9113534092903</v>
      </c>
      <c r="Z166" s="99">
        <v>0</v>
      </c>
      <c r="AA166" s="99">
        <v>0</v>
      </c>
      <c r="AB166" s="99">
        <v>0</v>
      </c>
      <c r="AC166" s="99">
        <v>432630.184375763</v>
      </c>
      <c r="AD166" s="99">
        <v>0</v>
      </c>
      <c r="AE166" s="99">
        <v>4743.1786990165701</v>
      </c>
      <c r="AF166" s="99">
        <v>17146.378085613302</v>
      </c>
      <c r="AG166" s="99">
        <v>672733.343513489</v>
      </c>
      <c r="AH166" s="99">
        <v>0</v>
      </c>
      <c r="AI166" s="99">
        <v>324931.53469085699</v>
      </c>
      <c r="AJ166" s="99">
        <v>273843.30170440697</v>
      </c>
      <c r="AK166" s="99">
        <v>0</v>
      </c>
      <c r="AL166" s="99">
        <v>2528.35131534934</v>
      </c>
      <c r="AM166" s="99">
        <v>0</v>
      </c>
      <c r="AN166" s="99">
        <v>432099.30469512899</v>
      </c>
      <c r="AO166" s="99">
        <v>0</v>
      </c>
      <c r="AP166" s="99">
        <v>3102266.4302063002</v>
      </c>
      <c r="AQ166" s="99">
        <v>7814903.25073242</v>
      </c>
      <c r="AR166" s="99">
        <v>42341.000194072702</v>
      </c>
      <c r="AS166" s="99">
        <v>0</v>
      </c>
      <c r="AT166" s="99">
        <v>0</v>
      </c>
      <c r="AU166" s="99">
        <v>0</v>
      </c>
      <c r="AV166" s="99">
        <v>1607640.67790222</v>
      </c>
      <c r="AW166" s="99">
        <v>0</v>
      </c>
      <c r="AX166" s="99">
        <v>40831.188434124</v>
      </c>
      <c r="AY166" s="99">
        <v>141285.74913787801</v>
      </c>
      <c r="AZ166" s="99">
        <v>5442159.2217407199</v>
      </c>
      <c r="BA166" s="99">
        <v>0</v>
      </c>
      <c r="BB166" s="99">
        <v>2718514.18505859</v>
      </c>
      <c r="BC166" s="99">
        <v>2245309.50811768</v>
      </c>
      <c r="BD166" s="99">
        <v>0</v>
      </c>
      <c r="BE166" s="99">
        <v>21763.742970943498</v>
      </c>
      <c r="BF166" s="99">
        <v>0</v>
      </c>
      <c r="BG166" s="99">
        <v>1608142.09809875</v>
      </c>
      <c r="BH166" s="99">
        <v>0</v>
      </c>
      <c r="BI166" s="99">
        <v>276776.01853179903</v>
      </c>
      <c r="BJ166" s="99">
        <v>2404891.5597228999</v>
      </c>
      <c r="BK166" s="99">
        <v>9056.98037874699</v>
      </c>
      <c r="BL166" s="99">
        <v>0</v>
      </c>
      <c r="BM166" s="99">
        <v>0</v>
      </c>
      <c r="BN166" s="99">
        <v>0</v>
      </c>
      <c r="BO166" s="99">
        <v>0</v>
      </c>
      <c r="BP166" s="99">
        <v>0</v>
      </c>
      <c r="BQ166" s="99">
        <v>0</v>
      </c>
      <c r="BR166" s="99">
        <v>35424.933294296301</v>
      </c>
      <c r="BS166" s="99">
        <v>1628661.1101379399</v>
      </c>
      <c r="BT166" s="99">
        <v>0</v>
      </c>
      <c r="BU166" s="99">
        <v>254186.25</v>
      </c>
      <c r="BV166" s="99">
        <v>740960.13389587402</v>
      </c>
      <c r="BW166" s="99">
        <v>0</v>
      </c>
      <c r="BX166" s="99">
        <v>1810.5499985814099</v>
      </c>
      <c r="BY166" s="99">
        <v>0</v>
      </c>
      <c r="BZ166" s="99">
        <v>0</v>
      </c>
      <c r="CA166" s="99">
        <v>10150.477812528599</v>
      </c>
      <c r="CB166" s="99">
        <v>1340422.3526001</v>
      </c>
      <c r="CC166" s="99">
        <v>10929604.263305699</v>
      </c>
      <c r="CD166" s="99">
        <v>2635365.0051269499</v>
      </c>
      <c r="CE166" s="99">
        <v>108.140390033834</v>
      </c>
      <c r="CF166" s="99">
        <v>18249.413204431501</v>
      </c>
      <c r="CG166" s="99">
        <v>158965.41741561901</v>
      </c>
      <c r="CH166" s="99">
        <v>0</v>
      </c>
      <c r="CI166" s="99">
        <v>10250.8868378401</v>
      </c>
      <c r="CJ166" s="99">
        <v>1358803.8854827899</v>
      </c>
      <c r="CK166" s="99">
        <v>11086364.0310059</v>
      </c>
      <c r="CL166" s="99">
        <v>2662946.2004089402</v>
      </c>
      <c r="CM166" s="166">
        <v>11428.027943372699</v>
      </c>
      <c r="CN166" s="166">
        <v>1785924.92341614</v>
      </c>
      <c r="CO166" s="166">
        <v>12716154.3278809</v>
      </c>
      <c r="CP166" s="99">
        <v>2662946.2004089402</v>
      </c>
      <c r="CQ166" s="99">
        <v>0</v>
      </c>
      <c r="CR166" s="99">
        <v>0</v>
      </c>
      <c r="CS166" s="99">
        <v>0</v>
      </c>
      <c r="CT166" s="99">
        <v>0</v>
      </c>
      <c r="CU166" s="98">
        <v>6653.3680788060001</v>
      </c>
      <c r="CV166" s="98">
        <v>1298.164901702</v>
      </c>
      <c r="CW166" s="98">
        <v>1358671.7658045315</v>
      </c>
      <c r="CX166" s="98">
        <v>11088569.680721318</v>
      </c>
    </row>
    <row r="167" spans="1:102" x14ac:dyDescent="0.2">
      <c r="A167" s="98" t="s">
        <v>53</v>
      </c>
      <c r="B167" s="100">
        <v>42156</v>
      </c>
      <c r="C167" s="99">
        <v>0</v>
      </c>
      <c r="D167" s="99">
        <v>3465.62429511547</v>
      </c>
      <c r="E167" s="99">
        <v>6757.8763543963396</v>
      </c>
      <c r="F167" s="99">
        <v>221.68141894228799</v>
      </c>
      <c r="G167" s="99">
        <v>0</v>
      </c>
      <c r="H167" s="99">
        <v>0</v>
      </c>
      <c r="I167" s="99">
        <v>0</v>
      </c>
      <c r="J167" s="99">
        <v>1220.4713038802099</v>
      </c>
      <c r="K167" s="99">
        <v>0</v>
      </c>
      <c r="L167" s="99">
        <v>151.989375097677</v>
      </c>
      <c r="M167" s="99">
        <v>143.99538428895201</v>
      </c>
      <c r="N167" s="99">
        <v>4830.6697439551399</v>
      </c>
      <c r="O167" s="99">
        <v>0</v>
      </c>
      <c r="P167" s="99">
        <v>3377.3223479688199</v>
      </c>
      <c r="Q167" s="99">
        <v>1710.1327211856801</v>
      </c>
      <c r="R167" s="99">
        <v>0</v>
      </c>
      <c r="S167" s="99">
        <v>21.124284188263101</v>
      </c>
      <c r="T167" s="99">
        <v>0</v>
      </c>
      <c r="U167" s="99">
        <v>1220.8951547741899</v>
      </c>
      <c r="V167" s="99">
        <v>0</v>
      </c>
      <c r="W167" s="99">
        <v>359390.27842712402</v>
      </c>
      <c r="X167" s="99">
        <v>976678.55701446498</v>
      </c>
      <c r="Y167" s="99">
        <v>4101.8093540072396</v>
      </c>
      <c r="Z167" s="99">
        <v>0</v>
      </c>
      <c r="AA167" s="99">
        <v>0</v>
      </c>
      <c r="AB167" s="99">
        <v>0</v>
      </c>
      <c r="AC167" s="99">
        <v>431343.34934234602</v>
      </c>
      <c r="AD167" s="99">
        <v>0</v>
      </c>
      <c r="AE167" s="99">
        <v>5249.3272027373296</v>
      </c>
      <c r="AF167" s="99">
        <v>16489.091200590101</v>
      </c>
      <c r="AG167" s="99">
        <v>691940.55981445301</v>
      </c>
      <c r="AH167" s="99">
        <v>0</v>
      </c>
      <c r="AI167" s="99">
        <v>360056.71318817098</v>
      </c>
      <c r="AJ167" s="99">
        <v>270909.39347076399</v>
      </c>
      <c r="AK167" s="99">
        <v>0</v>
      </c>
      <c r="AL167" s="99">
        <v>2958.7511749565601</v>
      </c>
      <c r="AM167" s="99">
        <v>0</v>
      </c>
      <c r="AN167" s="99">
        <v>432922.09032821702</v>
      </c>
      <c r="AO167" s="99">
        <v>0</v>
      </c>
      <c r="AP167" s="99">
        <v>2989743.2597045898</v>
      </c>
      <c r="AQ167" s="99">
        <v>7985271.1616821298</v>
      </c>
      <c r="AR167" s="99">
        <v>38602.475733756997</v>
      </c>
      <c r="AS167" s="99">
        <v>0</v>
      </c>
      <c r="AT167" s="99">
        <v>0</v>
      </c>
      <c r="AU167" s="99">
        <v>0</v>
      </c>
      <c r="AV167" s="99">
        <v>1615243.0832366899</v>
      </c>
      <c r="AW167" s="99">
        <v>0</v>
      </c>
      <c r="AX167" s="99">
        <v>42469.952323913603</v>
      </c>
      <c r="AY167" s="99">
        <v>136257.47390174901</v>
      </c>
      <c r="AZ167" s="99">
        <v>5634172.37817383</v>
      </c>
      <c r="BA167" s="99">
        <v>0</v>
      </c>
      <c r="BB167" s="99">
        <v>2945850.8692627</v>
      </c>
      <c r="BC167" s="99">
        <v>2231286.4509277302</v>
      </c>
      <c r="BD167" s="99">
        <v>0</v>
      </c>
      <c r="BE167" s="99">
        <v>25184.430880308199</v>
      </c>
      <c r="BF167" s="99">
        <v>0</v>
      </c>
      <c r="BG167" s="99">
        <v>1614611.6576080299</v>
      </c>
      <c r="BH167" s="99">
        <v>0</v>
      </c>
      <c r="BI167" s="99">
        <v>262677.207317352</v>
      </c>
      <c r="BJ167" s="99">
        <v>2424305.7598266602</v>
      </c>
      <c r="BK167" s="99">
        <v>8799.2476804256403</v>
      </c>
      <c r="BL167" s="99">
        <v>0</v>
      </c>
      <c r="BM167" s="99">
        <v>0</v>
      </c>
      <c r="BN167" s="99">
        <v>0</v>
      </c>
      <c r="BO167" s="99">
        <v>0</v>
      </c>
      <c r="BP167" s="99">
        <v>0</v>
      </c>
      <c r="BQ167" s="99">
        <v>0</v>
      </c>
      <c r="BR167" s="99">
        <v>34378.164591789202</v>
      </c>
      <c r="BS167" s="99">
        <v>1681411.58705139</v>
      </c>
      <c r="BT167" s="99">
        <v>0</v>
      </c>
      <c r="BU167" s="99">
        <v>246366.75</v>
      </c>
      <c r="BV167" s="99">
        <v>735514.889945984</v>
      </c>
      <c r="BW167" s="99">
        <v>0</v>
      </c>
      <c r="BX167" s="99">
        <v>2202.5699986219402</v>
      </c>
      <c r="BY167" s="99">
        <v>0</v>
      </c>
      <c r="BZ167" s="99">
        <v>0</v>
      </c>
      <c r="CA167" s="99">
        <v>10240.982035994501</v>
      </c>
      <c r="CB167" s="99">
        <v>1337245.6248321501</v>
      </c>
      <c r="CC167" s="99">
        <v>10975203.1571045</v>
      </c>
      <c r="CD167" s="99">
        <v>2674650.5574646001</v>
      </c>
      <c r="CE167" s="99">
        <v>111.007666466758</v>
      </c>
      <c r="CF167" s="99">
        <v>18179.712360620499</v>
      </c>
      <c r="CG167" s="99">
        <v>158010.94515228301</v>
      </c>
      <c r="CH167" s="99">
        <v>0</v>
      </c>
      <c r="CI167" s="99">
        <v>10344.4810143709</v>
      </c>
      <c r="CJ167" s="99">
        <v>1355208.17112732</v>
      </c>
      <c r="CK167" s="99">
        <v>11131664.2880859</v>
      </c>
      <c r="CL167" s="99">
        <v>2702305.0130615202</v>
      </c>
      <c r="CM167" s="166">
        <v>11553.601925134701</v>
      </c>
      <c r="CN167" s="166">
        <v>1788326.98880005</v>
      </c>
      <c r="CO167" s="166">
        <v>12724505.126220699</v>
      </c>
      <c r="CP167" s="99">
        <v>2702305.0130615202</v>
      </c>
      <c r="CQ167" s="99">
        <v>0</v>
      </c>
      <c r="CR167" s="99">
        <v>0</v>
      </c>
      <c r="CS167" s="99">
        <v>0</v>
      </c>
      <c r="CT167" s="99">
        <v>0</v>
      </c>
      <c r="CU167" s="98">
        <v>6757.9563297369996</v>
      </c>
      <c r="CV167" s="98">
        <v>1323.427462571</v>
      </c>
      <c r="CW167" s="98">
        <v>1355425.3371927706</v>
      </c>
      <c r="CX167" s="98">
        <v>11133214.102256782</v>
      </c>
    </row>
    <row r="168" spans="1:102" x14ac:dyDescent="0.2">
      <c r="A168" s="98" t="s">
        <v>53</v>
      </c>
      <c r="B168" s="100">
        <v>42248</v>
      </c>
      <c r="C168" s="99">
        <v>0</v>
      </c>
      <c r="D168" s="99">
        <v>3457.8719995021802</v>
      </c>
      <c r="E168" s="99">
        <v>6803.2613109946296</v>
      </c>
      <c r="F168" s="99">
        <v>263.92959506437199</v>
      </c>
      <c r="G168" s="99">
        <v>0</v>
      </c>
      <c r="H168" s="99">
        <v>0</v>
      </c>
      <c r="I168" s="99">
        <v>0</v>
      </c>
      <c r="J168" s="99">
        <v>1227.9477393776201</v>
      </c>
      <c r="K168" s="99">
        <v>0</v>
      </c>
      <c r="L168" s="99">
        <v>117.499274094589</v>
      </c>
      <c r="M168" s="99">
        <v>150.44696263223901</v>
      </c>
      <c r="N168" s="99">
        <v>4917.4896656870797</v>
      </c>
      <c r="O168" s="99">
        <v>0</v>
      </c>
      <c r="P168" s="99">
        <v>3695.1874516606299</v>
      </c>
      <c r="Q168" s="99">
        <v>1673.99986879528</v>
      </c>
      <c r="R168" s="99">
        <v>0</v>
      </c>
      <c r="S168" s="99">
        <v>19.2949302829802</v>
      </c>
      <c r="T168" s="99">
        <v>0</v>
      </c>
      <c r="U168" s="99">
        <v>1225.16411526501</v>
      </c>
      <c r="V168" s="99">
        <v>0</v>
      </c>
      <c r="W168" s="99">
        <v>364479.93118667603</v>
      </c>
      <c r="X168" s="99">
        <v>995786.96151733398</v>
      </c>
      <c r="Y168" s="99">
        <v>4839.4148342013405</v>
      </c>
      <c r="Z168" s="99">
        <v>0</v>
      </c>
      <c r="AA168" s="99">
        <v>0</v>
      </c>
      <c r="AB168" s="99">
        <v>0</v>
      </c>
      <c r="AC168" s="99">
        <v>439677.787212372</v>
      </c>
      <c r="AD168" s="99">
        <v>0</v>
      </c>
      <c r="AE168" s="99">
        <v>7278.2954458594304</v>
      </c>
      <c r="AF168" s="99">
        <v>17748.315829753901</v>
      </c>
      <c r="AG168" s="99">
        <v>707314.22733306896</v>
      </c>
      <c r="AH168" s="99">
        <v>0</v>
      </c>
      <c r="AI168" s="99">
        <v>374465.56135940598</v>
      </c>
      <c r="AJ168" s="99">
        <v>270801.331562042</v>
      </c>
      <c r="AK168" s="99">
        <v>0</v>
      </c>
      <c r="AL168" s="99">
        <v>2618.69491311908</v>
      </c>
      <c r="AM168" s="99">
        <v>0</v>
      </c>
      <c r="AN168" s="99">
        <v>437915.374820709</v>
      </c>
      <c r="AO168" s="99">
        <v>0</v>
      </c>
      <c r="AP168" s="99">
        <v>3016902.2945556599</v>
      </c>
      <c r="AQ168" s="99">
        <v>8117492.4982910203</v>
      </c>
      <c r="AR168" s="99">
        <v>44293.547611236601</v>
      </c>
      <c r="AS168" s="99">
        <v>0</v>
      </c>
      <c r="AT168" s="99">
        <v>0</v>
      </c>
      <c r="AU168" s="99">
        <v>0</v>
      </c>
      <c r="AV168" s="99">
        <v>1651340.90115356</v>
      </c>
      <c r="AW168" s="99">
        <v>0</v>
      </c>
      <c r="AX168" s="99">
        <v>59654.4210891724</v>
      </c>
      <c r="AY168" s="99">
        <v>145892.16965484599</v>
      </c>
      <c r="AZ168" s="99">
        <v>5717717.3956909198</v>
      </c>
      <c r="BA168" s="99">
        <v>0</v>
      </c>
      <c r="BB168" s="99">
        <v>3092288.3263854999</v>
      </c>
      <c r="BC168" s="99">
        <v>2243133.7165527302</v>
      </c>
      <c r="BD168" s="99">
        <v>0</v>
      </c>
      <c r="BE168" s="99">
        <v>22679.779864788099</v>
      </c>
      <c r="BF168" s="99">
        <v>0</v>
      </c>
      <c r="BG168" s="99">
        <v>1650463.6000518801</v>
      </c>
      <c r="BH168" s="99">
        <v>0</v>
      </c>
      <c r="BI168" s="99">
        <v>263231.33748626697</v>
      </c>
      <c r="BJ168" s="99">
        <v>2498626.2362976102</v>
      </c>
      <c r="BK168" s="99">
        <v>9936.0642287731207</v>
      </c>
      <c r="BL168" s="99">
        <v>0</v>
      </c>
      <c r="BM168" s="99">
        <v>0</v>
      </c>
      <c r="BN168" s="99">
        <v>0</v>
      </c>
      <c r="BO168" s="99">
        <v>0</v>
      </c>
      <c r="BP168" s="99">
        <v>0</v>
      </c>
      <c r="BQ168" s="99">
        <v>0</v>
      </c>
      <c r="BR168" s="99">
        <v>36839.499911308303</v>
      </c>
      <c r="BS168" s="99">
        <v>1761753.0247802699</v>
      </c>
      <c r="BT168" s="99">
        <v>0</v>
      </c>
      <c r="BU168" s="99">
        <v>228400.649999619</v>
      </c>
      <c r="BV168" s="99">
        <v>724808.89186096203</v>
      </c>
      <c r="BW168" s="99">
        <v>0</v>
      </c>
      <c r="BX168" s="99">
        <v>1568.9299992919</v>
      </c>
      <c r="BY168" s="99">
        <v>0</v>
      </c>
      <c r="BZ168" s="99">
        <v>0</v>
      </c>
      <c r="CA168" s="99">
        <v>10267.558439135601</v>
      </c>
      <c r="CB168" s="99">
        <v>1359379.4682769801</v>
      </c>
      <c r="CC168" s="99">
        <v>11118846.190918</v>
      </c>
      <c r="CD168" s="99">
        <v>2810180.7229309101</v>
      </c>
      <c r="CE168" s="99">
        <v>127.638458279893</v>
      </c>
      <c r="CF168" s="99">
        <v>19552.410742044402</v>
      </c>
      <c r="CG168" s="99">
        <v>169053.86241531401</v>
      </c>
      <c r="CH168" s="99">
        <v>0</v>
      </c>
      <c r="CI168" s="99">
        <v>10398.384837389</v>
      </c>
      <c r="CJ168" s="99">
        <v>1379070.2761383101</v>
      </c>
      <c r="CK168" s="99">
        <v>11296311.7077637</v>
      </c>
      <c r="CL168" s="99">
        <v>2840351.7199706999</v>
      </c>
      <c r="CM168" s="166">
        <v>11621.107876419999</v>
      </c>
      <c r="CN168" s="166">
        <v>1818668.7424621601</v>
      </c>
      <c r="CO168" s="166">
        <v>12947885.2609863</v>
      </c>
      <c r="CP168" s="99">
        <v>2840351.7199706999</v>
      </c>
      <c r="CQ168" s="99">
        <v>0</v>
      </c>
      <c r="CR168" s="99">
        <v>0</v>
      </c>
      <c r="CS168" s="99">
        <v>0</v>
      </c>
      <c r="CT168" s="99">
        <v>0</v>
      </c>
      <c r="CU168" s="98">
        <v>6802.507950186</v>
      </c>
      <c r="CV168" s="98">
        <v>1341.813979363</v>
      </c>
      <c r="CW168" s="98">
        <v>1378931.8790190245</v>
      </c>
      <c r="CX168" s="98">
        <v>11287900.053333314</v>
      </c>
    </row>
    <row r="169" spans="1:102" x14ac:dyDescent="0.2">
      <c r="A169" s="98" t="s">
        <v>53</v>
      </c>
      <c r="B169" s="100">
        <v>42339</v>
      </c>
      <c r="C169" s="99">
        <v>0</v>
      </c>
      <c r="D169" s="99">
        <v>3419.53293964267</v>
      </c>
      <c r="E169" s="99">
        <v>6856.9209352135704</v>
      </c>
      <c r="F169" s="99">
        <v>155.806555377319</v>
      </c>
      <c r="G169" s="99">
        <v>0</v>
      </c>
      <c r="H169" s="99">
        <v>0</v>
      </c>
      <c r="I169" s="99">
        <v>0</v>
      </c>
      <c r="J169" s="99">
        <v>1280.4952163994301</v>
      </c>
      <c r="K169" s="99">
        <v>0</v>
      </c>
      <c r="L169" s="99">
        <v>103.84171081334399</v>
      </c>
      <c r="M169" s="99">
        <v>161.74401011131701</v>
      </c>
      <c r="N169" s="99">
        <v>4967.92148655653</v>
      </c>
      <c r="O169" s="99">
        <v>0</v>
      </c>
      <c r="P169" s="99">
        <v>3609.8376171290902</v>
      </c>
      <c r="Q169" s="99">
        <v>1689.4822460263999</v>
      </c>
      <c r="R169" s="99">
        <v>0</v>
      </c>
      <c r="S169" s="99">
        <v>15.5245053232647</v>
      </c>
      <c r="T169" s="99">
        <v>0</v>
      </c>
      <c r="U169" s="99">
        <v>1283.6279679089801</v>
      </c>
      <c r="V169" s="99">
        <v>0</v>
      </c>
      <c r="W169" s="99">
        <v>361139.49932861299</v>
      </c>
      <c r="X169" s="99">
        <v>982981.22981262195</v>
      </c>
      <c r="Y169" s="99">
        <v>4921.7492099404299</v>
      </c>
      <c r="Z169" s="99">
        <v>0</v>
      </c>
      <c r="AA169" s="99">
        <v>0</v>
      </c>
      <c r="AB169" s="99">
        <v>0</v>
      </c>
      <c r="AC169" s="99">
        <v>451491.365600586</v>
      </c>
      <c r="AD169" s="99">
        <v>0</v>
      </c>
      <c r="AE169" s="99">
        <v>6233.9457046389598</v>
      </c>
      <c r="AF169" s="99">
        <v>18421.9302122593</v>
      </c>
      <c r="AG169" s="99">
        <v>699868.37196350098</v>
      </c>
      <c r="AH169" s="99">
        <v>0</v>
      </c>
      <c r="AI169" s="99">
        <v>376988.28193283099</v>
      </c>
      <c r="AJ169" s="99">
        <v>265614.96102523798</v>
      </c>
      <c r="AK169" s="99">
        <v>0</v>
      </c>
      <c r="AL169" s="99">
        <v>1511.3261483162601</v>
      </c>
      <c r="AM169" s="99">
        <v>0</v>
      </c>
      <c r="AN169" s="99">
        <v>452887.40718078602</v>
      </c>
      <c r="AO169" s="99">
        <v>0</v>
      </c>
      <c r="AP169" s="99">
        <v>3003932.5679931599</v>
      </c>
      <c r="AQ169" s="99">
        <v>8017555.1500854502</v>
      </c>
      <c r="AR169" s="99">
        <v>44055.927838802301</v>
      </c>
      <c r="AS169" s="99">
        <v>0</v>
      </c>
      <c r="AT169" s="99">
        <v>0</v>
      </c>
      <c r="AU169" s="99">
        <v>0</v>
      </c>
      <c r="AV169" s="99">
        <v>1711435.6915283201</v>
      </c>
      <c r="AW169" s="99">
        <v>0</v>
      </c>
      <c r="AX169" s="99">
        <v>49722.558953762098</v>
      </c>
      <c r="AY169" s="99">
        <v>151606.26064300499</v>
      </c>
      <c r="AZ169" s="99">
        <v>5686172.5708007803</v>
      </c>
      <c r="BA169" s="99">
        <v>0</v>
      </c>
      <c r="BB169" s="99">
        <v>3119273.5874328599</v>
      </c>
      <c r="BC169" s="99">
        <v>2192434.5605773898</v>
      </c>
      <c r="BD169" s="99">
        <v>0</v>
      </c>
      <c r="BE169" s="99">
        <v>13373.272461295101</v>
      </c>
      <c r="BF169" s="99">
        <v>0</v>
      </c>
      <c r="BG169" s="99">
        <v>1713123.56906128</v>
      </c>
      <c r="BH169" s="99">
        <v>0</v>
      </c>
      <c r="BI169" s="99">
        <v>400778.22515106201</v>
      </c>
      <c r="BJ169" s="99">
        <v>2496239.1742858901</v>
      </c>
      <c r="BK169" s="99">
        <v>10004.294990181899</v>
      </c>
      <c r="BL169" s="99">
        <v>0</v>
      </c>
      <c r="BM169" s="99">
        <v>0</v>
      </c>
      <c r="BN169" s="99">
        <v>0</v>
      </c>
      <c r="BO169" s="99">
        <v>0</v>
      </c>
      <c r="BP169" s="99">
        <v>0</v>
      </c>
      <c r="BQ169" s="99">
        <v>0</v>
      </c>
      <c r="BR169" s="99">
        <v>38814.408006668098</v>
      </c>
      <c r="BS169" s="99">
        <v>1765212.0454559301</v>
      </c>
      <c r="BT169" s="99">
        <v>0</v>
      </c>
      <c r="BU169" s="99">
        <v>389531.75</v>
      </c>
      <c r="BV169" s="99">
        <v>714010.394294739</v>
      </c>
      <c r="BW169" s="99">
        <v>0</v>
      </c>
      <c r="BX169" s="99">
        <v>1429.2099962234499</v>
      </c>
      <c r="BY169" s="99">
        <v>0</v>
      </c>
      <c r="BZ169" s="99">
        <v>0</v>
      </c>
      <c r="CA169" s="99">
        <v>10264.3396137953</v>
      </c>
      <c r="CB169" s="99">
        <v>1346352.75419617</v>
      </c>
      <c r="CC169" s="99">
        <v>11026272.65979</v>
      </c>
      <c r="CD169" s="99">
        <v>2904444.5417480501</v>
      </c>
      <c r="CE169" s="99">
        <v>119.0923103448</v>
      </c>
      <c r="CF169" s="99">
        <v>18598.877677917499</v>
      </c>
      <c r="CG169" s="99">
        <v>161419.84176254299</v>
      </c>
      <c r="CH169" s="99">
        <v>0</v>
      </c>
      <c r="CI169" s="99">
        <v>10395.827785134299</v>
      </c>
      <c r="CJ169" s="99">
        <v>1364845.2954406701</v>
      </c>
      <c r="CK169" s="99">
        <v>11183350.746582</v>
      </c>
      <c r="CL169" s="99">
        <v>2933944.4448242201</v>
      </c>
      <c r="CM169" s="166">
        <v>11678.825498104099</v>
      </c>
      <c r="CN169" s="166">
        <v>1820045.6784667999</v>
      </c>
      <c r="CO169" s="166">
        <v>12898583.897216801</v>
      </c>
      <c r="CP169" s="99">
        <v>2933944.4448242201</v>
      </c>
      <c r="CQ169" s="99">
        <v>0</v>
      </c>
      <c r="CR169" s="99">
        <v>0</v>
      </c>
      <c r="CS169" s="99">
        <v>0</v>
      </c>
      <c r="CT169" s="99">
        <v>0</v>
      </c>
      <c r="CU169" s="98">
        <v>6856.8654733909998</v>
      </c>
      <c r="CV169" s="98">
        <v>1397.3723928909999</v>
      </c>
      <c r="CW169" s="98">
        <v>1364951.6318740875</v>
      </c>
      <c r="CX169" s="98">
        <v>11187692.501552543</v>
      </c>
    </row>
    <row r="170" spans="1:102" x14ac:dyDescent="0.2">
      <c r="A170" s="98" t="s">
        <v>53</v>
      </c>
      <c r="B170" s="100">
        <v>42430</v>
      </c>
      <c r="C170" s="99">
        <v>0</v>
      </c>
      <c r="D170" s="99">
        <v>3410.23071777821</v>
      </c>
      <c r="E170" s="99">
        <v>6810.5705338120497</v>
      </c>
      <c r="F170" s="99">
        <v>231.741075212136</v>
      </c>
      <c r="G170" s="99">
        <v>0</v>
      </c>
      <c r="H170" s="99">
        <v>0</v>
      </c>
      <c r="I170" s="99">
        <v>0</v>
      </c>
      <c r="J170" s="99">
        <v>1305.1533145308499</v>
      </c>
      <c r="K170" s="99">
        <v>0</v>
      </c>
      <c r="L170" s="99">
        <v>110.60929611138999</v>
      </c>
      <c r="M170" s="99">
        <v>155.688364891335</v>
      </c>
      <c r="N170" s="99">
        <v>4975.9096152782404</v>
      </c>
      <c r="O170" s="99">
        <v>0</v>
      </c>
      <c r="P170" s="99">
        <v>2937.6783919930499</v>
      </c>
      <c r="Q170" s="99">
        <v>1601.0224376469901</v>
      </c>
      <c r="R170" s="99">
        <v>0</v>
      </c>
      <c r="S170" s="99">
        <v>15.511013136361701</v>
      </c>
      <c r="T170" s="99">
        <v>0</v>
      </c>
      <c r="U170" s="99">
        <v>1305.3812626153201</v>
      </c>
      <c r="V170" s="99">
        <v>0</v>
      </c>
      <c r="W170" s="99">
        <v>372574.31128692598</v>
      </c>
      <c r="X170" s="99">
        <v>979684.19258117699</v>
      </c>
      <c r="Y170" s="99">
        <v>3892.0547142922901</v>
      </c>
      <c r="Z170" s="99">
        <v>0</v>
      </c>
      <c r="AA170" s="99">
        <v>0</v>
      </c>
      <c r="AB170" s="99">
        <v>0</v>
      </c>
      <c r="AC170" s="99">
        <v>459256.35723495501</v>
      </c>
      <c r="AD170" s="99">
        <v>0</v>
      </c>
      <c r="AE170" s="99">
        <v>6869.1495898962003</v>
      </c>
      <c r="AF170" s="99">
        <v>17733.490068674098</v>
      </c>
      <c r="AG170" s="99">
        <v>701537.47480773902</v>
      </c>
      <c r="AH170" s="99">
        <v>0</v>
      </c>
      <c r="AI170" s="99">
        <v>318750.21139144897</v>
      </c>
      <c r="AJ170" s="99">
        <v>258274.71851158101</v>
      </c>
      <c r="AK170" s="99">
        <v>0</v>
      </c>
      <c r="AL170" s="99">
        <v>1483.49240969121</v>
      </c>
      <c r="AM170" s="99">
        <v>0</v>
      </c>
      <c r="AN170" s="99">
        <v>459604.61133193999</v>
      </c>
      <c r="AO170" s="99">
        <v>0</v>
      </c>
      <c r="AP170" s="99">
        <v>3048611.265625</v>
      </c>
      <c r="AQ170" s="99">
        <v>7981691.1884765597</v>
      </c>
      <c r="AR170" s="99">
        <v>35116.192225933097</v>
      </c>
      <c r="AS170" s="99">
        <v>0</v>
      </c>
      <c r="AT170" s="99">
        <v>0</v>
      </c>
      <c r="AU170" s="99">
        <v>0</v>
      </c>
      <c r="AV170" s="99">
        <v>1755090.9286041299</v>
      </c>
      <c r="AW170" s="99">
        <v>0</v>
      </c>
      <c r="AX170" s="99">
        <v>57287.904414176897</v>
      </c>
      <c r="AY170" s="99">
        <v>147383.07552528399</v>
      </c>
      <c r="AZ170" s="99">
        <v>5716494.0108032199</v>
      </c>
      <c r="BA170" s="99">
        <v>0</v>
      </c>
      <c r="BB170" s="99">
        <v>2677153.6820373498</v>
      </c>
      <c r="BC170" s="99">
        <v>2141953.9638366699</v>
      </c>
      <c r="BD170" s="99">
        <v>0</v>
      </c>
      <c r="BE170" s="99">
        <v>13335.970469236399</v>
      </c>
      <c r="BF170" s="99">
        <v>0</v>
      </c>
      <c r="BG170" s="99">
        <v>1755583.9059295701</v>
      </c>
      <c r="BH170" s="99">
        <v>0</v>
      </c>
      <c r="BI170" s="99">
        <v>693377.40085601795</v>
      </c>
      <c r="BJ170" s="99">
        <v>2482677.7886657701</v>
      </c>
      <c r="BK170" s="99">
        <v>7821.9226118326196</v>
      </c>
      <c r="BL170" s="99">
        <v>0</v>
      </c>
      <c r="BM170" s="99">
        <v>0</v>
      </c>
      <c r="BN170" s="99">
        <v>0</v>
      </c>
      <c r="BO170" s="99">
        <v>0</v>
      </c>
      <c r="BP170" s="99">
        <v>0</v>
      </c>
      <c r="BQ170" s="99">
        <v>0</v>
      </c>
      <c r="BR170" s="99">
        <v>37118.694795608499</v>
      </c>
      <c r="BS170" s="99">
        <v>1754631.1710815399</v>
      </c>
      <c r="BT170" s="99">
        <v>0</v>
      </c>
      <c r="BU170" s="99">
        <v>648717.19999694801</v>
      </c>
      <c r="BV170" s="99">
        <v>712148.99208831799</v>
      </c>
      <c r="BW170" s="99">
        <v>0</v>
      </c>
      <c r="BX170" s="99">
        <v>2803.34998989105</v>
      </c>
      <c r="BY170" s="99">
        <v>0</v>
      </c>
      <c r="BZ170" s="99">
        <v>0</v>
      </c>
      <c r="CA170" s="99">
        <v>10200.976473689099</v>
      </c>
      <c r="CB170" s="99">
        <v>1347686.3740234401</v>
      </c>
      <c r="CC170" s="99">
        <v>11003717.349609399</v>
      </c>
      <c r="CD170" s="99">
        <v>3113851.08026123</v>
      </c>
      <c r="CE170" s="99">
        <v>119.90904974192399</v>
      </c>
      <c r="CF170" s="99">
        <v>18271.991623878501</v>
      </c>
      <c r="CG170" s="99">
        <v>162000.98021125799</v>
      </c>
      <c r="CH170" s="99">
        <v>0</v>
      </c>
      <c r="CI170" s="99">
        <v>10316.153115510901</v>
      </c>
      <c r="CJ170" s="99">
        <v>1366217.60443115</v>
      </c>
      <c r="CK170" s="99">
        <v>11162168.740966801</v>
      </c>
      <c r="CL170" s="99">
        <v>3143438.06787109</v>
      </c>
      <c r="CM170" s="166">
        <v>11593.6132793427</v>
      </c>
      <c r="CN170" s="166">
        <v>1826160.0135498</v>
      </c>
      <c r="CO170" s="166">
        <v>12973410.224609399</v>
      </c>
      <c r="CP170" s="99">
        <v>3143438.06787109</v>
      </c>
      <c r="CQ170" s="99">
        <v>0</v>
      </c>
      <c r="CR170" s="99">
        <v>0</v>
      </c>
      <c r="CS170" s="99">
        <v>0</v>
      </c>
      <c r="CT170" s="99">
        <v>0</v>
      </c>
      <c r="CU170" s="98">
        <v>6813.1292782259998</v>
      </c>
      <c r="CV170" s="98">
        <v>1414.6619118839999</v>
      </c>
      <c r="CW170" s="98">
        <v>1365958.3656473185</v>
      </c>
      <c r="CX170" s="98">
        <v>11165718.329820657</v>
      </c>
    </row>
    <row r="171" spans="1:102" x14ac:dyDescent="0.2">
      <c r="A171" s="98" t="s">
        <v>53</v>
      </c>
      <c r="B171" s="100">
        <v>42522</v>
      </c>
      <c r="C171" s="99">
        <v>0</v>
      </c>
      <c r="D171" s="99">
        <v>3407.2093200683598</v>
      </c>
      <c r="E171" s="99">
        <v>6704.4885599017098</v>
      </c>
      <c r="F171" s="99">
        <v>209.63133622333399</v>
      </c>
      <c r="G171" s="99">
        <v>0</v>
      </c>
      <c r="H171" s="99">
        <v>0</v>
      </c>
      <c r="I171" s="99">
        <v>0</v>
      </c>
      <c r="J171" s="99">
        <v>1308.18233186007</v>
      </c>
      <c r="K171" s="99">
        <v>0</v>
      </c>
      <c r="L171" s="99">
        <v>85.917292191646993</v>
      </c>
      <c r="M171" s="99">
        <v>152.75774961337399</v>
      </c>
      <c r="N171" s="99">
        <v>4934.9334297776204</v>
      </c>
      <c r="O171" s="99">
        <v>0</v>
      </c>
      <c r="P171" s="99">
        <v>3362.7628548443299</v>
      </c>
      <c r="Q171" s="99">
        <v>1617.0458812862601</v>
      </c>
      <c r="R171" s="99">
        <v>0</v>
      </c>
      <c r="S171" s="99">
        <v>15.4401057395153</v>
      </c>
      <c r="T171" s="99">
        <v>0</v>
      </c>
      <c r="U171" s="99">
        <v>1307.4510591328101</v>
      </c>
      <c r="V171" s="99">
        <v>0</v>
      </c>
      <c r="W171" s="99">
        <v>347949.00643920898</v>
      </c>
      <c r="X171" s="99">
        <v>958220.27223205601</v>
      </c>
      <c r="Y171" s="99">
        <v>5251.2050680518196</v>
      </c>
      <c r="Z171" s="99">
        <v>0</v>
      </c>
      <c r="AA171" s="99">
        <v>0</v>
      </c>
      <c r="AB171" s="99">
        <v>0</v>
      </c>
      <c r="AC171" s="99">
        <v>469511.41558456398</v>
      </c>
      <c r="AD171" s="99">
        <v>0</v>
      </c>
      <c r="AE171" s="99">
        <v>5675.1229463219597</v>
      </c>
      <c r="AF171" s="99">
        <v>17741.515343189199</v>
      </c>
      <c r="AG171" s="99">
        <v>688300.97190856899</v>
      </c>
      <c r="AH171" s="99">
        <v>0</v>
      </c>
      <c r="AI171" s="99">
        <v>353212.35107803298</v>
      </c>
      <c r="AJ171" s="99">
        <v>254187.88513565101</v>
      </c>
      <c r="AK171" s="99">
        <v>0</v>
      </c>
      <c r="AL171" s="99">
        <v>1390.1963631808801</v>
      </c>
      <c r="AM171" s="99">
        <v>0</v>
      </c>
      <c r="AN171" s="99">
        <v>467212.41369247402</v>
      </c>
      <c r="AO171" s="99">
        <v>0</v>
      </c>
      <c r="AP171" s="99">
        <v>2955373.04974365</v>
      </c>
      <c r="AQ171" s="99">
        <v>7894351.3275756799</v>
      </c>
      <c r="AR171" s="99">
        <v>49283.345913410201</v>
      </c>
      <c r="AS171" s="99">
        <v>0</v>
      </c>
      <c r="AT171" s="99">
        <v>0</v>
      </c>
      <c r="AU171" s="99">
        <v>0</v>
      </c>
      <c r="AV171" s="99">
        <v>1790477.8721008301</v>
      </c>
      <c r="AW171" s="99">
        <v>0</v>
      </c>
      <c r="AX171" s="99">
        <v>46790.947265625</v>
      </c>
      <c r="AY171" s="99">
        <v>147049.72736549401</v>
      </c>
      <c r="AZ171" s="99">
        <v>5640235.1991577102</v>
      </c>
      <c r="BA171" s="99">
        <v>0</v>
      </c>
      <c r="BB171" s="99">
        <v>2927945.0371704102</v>
      </c>
      <c r="BC171" s="99">
        <v>2117726.3599548298</v>
      </c>
      <c r="BD171" s="99">
        <v>0</v>
      </c>
      <c r="BE171" s="99">
        <v>12959.175181627301</v>
      </c>
      <c r="BF171" s="99">
        <v>0</v>
      </c>
      <c r="BG171" s="99">
        <v>1789081.9356384301</v>
      </c>
      <c r="BH171" s="99">
        <v>0</v>
      </c>
      <c r="BI171" s="99">
        <v>642255.00695800805</v>
      </c>
      <c r="BJ171" s="99">
        <v>2446537.8187255901</v>
      </c>
      <c r="BK171" s="99">
        <v>11245.6691174507</v>
      </c>
      <c r="BL171" s="99">
        <v>0</v>
      </c>
      <c r="BM171" s="99">
        <v>0</v>
      </c>
      <c r="BN171" s="99">
        <v>0</v>
      </c>
      <c r="BO171" s="99">
        <v>0</v>
      </c>
      <c r="BP171" s="99">
        <v>0</v>
      </c>
      <c r="BQ171" s="99">
        <v>0</v>
      </c>
      <c r="BR171" s="99">
        <v>36629.610501766198</v>
      </c>
      <c r="BS171" s="99">
        <v>1757637.0115203899</v>
      </c>
      <c r="BT171" s="99">
        <v>0</v>
      </c>
      <c r="BU171" s="99">
        <v>652718</v>
      </c>
      <c r="BV171" s="99">
        <v>698910.16393279994</v>
      </c>
      <c r="BW171" s="99">
        <v>0</v>
      </c>
      <c r="BX171" s="99">
        <v>2689.7599906325299</v>
      </c>
      <c r="BY171" s="99">
        <v>0</v>
      </c>
      <c r="BZ171" s="99">
        <v>0</v>
      </c>
      <c r="CA171" s="99">
        <v>10128.1480927467</v>
      </c>
      <c r="CB171" s="99">
        <v>1307387.7875518801</v>
      </c>
      <c r="CC171" s="99">
        <v>10875108.5073242</v>
      </c>
      <c r="CD171" s="99">
        <v>3117275.8277893099</v>
      </c>
      <c r="CE171" s="99">
        <v>120.032967453822</v>
      </c>
      <c r="CF171" s="99">
        <v>19707.630341291399</v>
      </c>
      <c r="CG171" s="99">
        <v>176453.87345504799</v>
      </c>
      <c r="CH171" s="99">
        <v>0</v>
      </c>
      <c r="CI171" s="99">
        <v>10242.32373631</v>
      </c>
      <c r="CJ171" s="99">
        <v>1326761.4145507801</v>
      </c>
      <c r="CK171" s="99">
        <v>11049940.049804701</v>
      </c>
      <c r="CL171" s="99">
        <v>3149419.9971618699</v>
      </c>
      <c r="CM171" s="166">
        <v>11538.1531739235</v>
      </c>
      <c r="CN171" s="166">
        <v>1793684.98616028</v>
      </c>
      <c r="CO171" s="166">
        <v>12785487.060546899</v>
      </c>
      <c r="CP171" s="99">
        <v>3149419.9971618699</v>
      </c>
      <c r="CQ171" s="99">
        <v>0</v>
      </c>
      <c r="CR171" s="99">
        <v>0</v>
      </c>
      <c r="CS171" s="99">
        <v>0</v>
      </c>
      <c r="CT171" s="99">
        <v>0</v>
      </c>
      <c r="CU171" s="98">
        <v>6702.9685864539997</v>
      </c>
      <c r="CV171" s="98">
        <v>1418.5769620630001</v>
      </c>
      <c r="CW171" s="98">
        <v>1327095.4178931715</v>
      </c>
      <c r="CX171" s="98">
        <v>11051562.380779248</v>
      </c>
    </row>
    <row r="172" spans="1:102" x14ac:dyDescent="0.2">
      <c r="A172" s="98" t="s">
        <v>53</v>
      </c>
      <c r="B172" s="100">
        <v>42614</v>
      </c>
      <c r="C172" s="99">
        <v>0</v>
      </c>
      <c r="D172" s="99">
        <v>3356.4073308110201</v>
      </c>
      <c r="E172" s="99">
        <v>6723.5003880262402</v>
      </c>
      <c r="F172" s="99">
        <v>330.01948443055198</v>
      </c>
      <c r="G172" s="99">
        <v>0</v>
      </c>
      <c r="H172" s="99">
        <v>0</v>
      </c>
      <c r="I172" s="99">
        <v>0</v>
      </c>
      <c r="J172" s="99">
        <v>1295.6632301360401</v>
      </c>
      <c r="K172" s="99">
        <v>0</v>
      </c>
      <c r="L172" s="99">
        <v>93.639935214072494</v>
      </c>
      <c r="M172" s="99">
        <v>159.08336183801299</v>
      </c>
      <c r="N172" s="99">
        <v>4933.2325880527496</v>
      </c>
      <c r="O172" s="99">
        <v>0</v>
      </c>
      <c r="P172" s="99">
        <v>3561.5840475261198</v>
      </c>
      <c r="Q172" s="99">
        <v>1591.92246623337</v>
      </c>
      <c r="R172" s="99">
        <v>0</v>
      </c>
      <c r="S172" s="99">
        <v>13.499107813695399</v>
      </c>
      <c r="T172" s="99">
        <v>0</v>
      </c>
      <c r="U172" s="99">
        <v>1293.5558023303699</v>
      </c>
      <c r="V172" s="99">
        <v>0</v>
      </c>
      <c r="W172" s="99">
        <v>340423.89701843302</v>
      </c>
      <c r="X172" s="99">
        <v>955126.730705261</v>
      </c>
      <c r="Y172" s="99">
        <v>5706.22783476114</v>
      </c>
      <c r="Z172" s="99">
        <v>0</v>
      </c>
      <c r="AA172" s="99">
        <v>0</v>
      </c>
      <c r="AB172" s="99">
        <v>0</v>
      </c>
      <c r="AC172" s="99">
        <v>465065.92908096302</v>
      </c>
      <c r="AD172" s="99">
        <v>0</v>
      </c>
      <c r="AE172" s="99">
        <v>6459.8443776369104</v>
      </c>
      <c r="AF172" s="99">
        <v>20324.0797452927</v>
      </c>
      <c r="AG172" s="99">
        <v>690383.37487793004</v>
      </c>
      <c r="AH172" s="99">
        <v>0</v>
      </c>
      <c r="AI172" s="99">
        <v>348222.33401870698</v>
      </c>
      <c r="AJ172" s="99">
        <v>245530.190555573</v>
      </c>
      <c r="AK172" s="99">
        <v>0</v>
      </c>
      <c r="AL172" s="99">
        <v>1147.17388880253</v>
      </c>
      <c r="AM172" s="99">
        <v>0</v>
      </c>
      <c r="AN172" s="99">
        <v>464364.99747467</v>
      </c>
      <c r="AO172" s="99">
        <v>0</v>
      </c>
      <c r="AP172" s="99">
        <v>2843064.9422607399</v>
      </c>
      <c r="AQ172" s="99">
        <v>7883536.4570922898</v>
      </c>
      <c r="AR172" s="99">
        <v>52444.254145145402</v>
      </c>
      <c r="AS172" s="99">
        <v>0</v>
      </c>
      <c r="AT172" s="99">
        <v>0</v>
      </c>
      <c r="AU172" s="99">
        <v>0</v>
      </c>
      <c r="AV172" s="99">
        <v>1787244.38406372</v>
      </c>
      <c r="AW172" s="99">
        <v>0</v>
      </c>
      <c r="AX172" s="99">
        <v>53383.0061235428</v>
      </c>
      <c r="AY172" s="99">
        <v>167344.522539139</v>
      </c>
      <c r="AZ172" s="99">
        <v>5652445.3812255897</v>
      </c>
      <c r="BA172" s="99">
        <v>0</v>
      </c>
      <c r="BB172" s="99">
        <v>2903283.85968018</v>
      </c>
      <c r="BC172" s="99">
        <v>2056386.5865478499</v>
      </c>
      <c r="BD172" s="99">
        <v>0</v>
      </c>
      <c r="BE172" s="99">
        <v>12082.823957443199</v>
      </c>
      <c r="BF172" s="99">
        <v>0</v>
      </c>
      <c r="BG172" s="99">
        <v>1785613.2770080599</v>
      </c>
      <c r="BH172" s="99">
        <v>0</v>
      </c>
      <c r="BI172" s="99">
        <v>625592.13938140904</v>
      </c>
      <c r="BJ172" s="99">
        <v>2405844.1640625</v>
      </c>
      <c r="BK172" s="99">
        <v>11948.930090427401</v>
      </c>
      <c r="BL172" s="99">
        <v>0</v>
      </c>
      <c r="BM172" s="99">
        <v>0</v>
      </c>
      <c r="BN172" s="99">
        <v>0</v>
      </c>
      <c r="BO172" s="99">
        <v>0</v>
      </c>
      <c r="BP172" s="99">
        <v>0</v>
      </c>
      <c r="BQ172" s="99">
        <v>0</v>
      </c>
      <c r="BR172" s="99">
        <v>39534.024989605001</v>
      </c>
      <c r="BS172" s="99">
        <v>1692513.3206634501</v>
      </c>
      <c r="BT172" s="99">
        <v>0</v>
      </c>
      <c r="BU172" s="99">
        <v>568941.239997864</v>
      </c>
      <c r="BV172" s="99">
        <v>678584.47801971401</v>
      </c>
      <c r="BW172" s="99">
        <v>0</v>
      </c>
      <c r="BX172" s="99">
        <v>1755.54999361932</v>
      </c>
      <c r="BY172" s="99">
        <v>0</v>
      </c>
      <c r="BZ172" s="99">
        <v>0</v>
      </c>
      <c r="CA172" s="99">
        <v>10086.040230631799</v>
      </c>
      <c r="CB172" s="99">
        <v>1295598.6989440899</v>
      </c>
      <c r="CC172" s="99">
        <v>10712629.5821533</v>
      </c>
      <c r="CD172" s="99">
        <v>3045930.5242309598</v>
      </c>
      <c r="CE172" s="99">
        <v>116.23933852464</v>
      </c>
      <c r="CF172" s="99">
        <v>19348.7578582764</v>
      </c>
      <c r="CG172" s="99">
        <v>173169.13667678801</v>
      </c>
      <c r="CH172" s="99">
        <v>0</v>
      </c>
      <c r="CI172" s="99">
        <v>10200.4719438553</v>
      </c>
      <c r="CJ172" s="99">
        <v>1315118.7649993901</v>
      </c>
      <c r="CK172" s="99">
        <v>10898190.9683838</v>
      </c>
      <c r="CL172" s="99">
        <v>3077626.3911132799</v>
      </c>
      <c r="CM172" s="166">
        <v>11505.616464138</v>
      </c>
      <c r="CN172" s="166">
        <v>1780806.67599487</v>
      </c>
      <c r="CO172" s="166">
        <v>12691060.7978516</v>
      </c>
      <c r="CP172" s="99">
        <v>3077626.3911132799</v>
      </c>
      <c r="CQ172" s="99">
        <v>0</v>
      </c>
      <c r="CR172" s="99">
        <v>0</v>
      </c>
      <c r="CS172" s="99">
        <v>0</v>
      </c>
      <c r="CT172" s="99">
        <v>0</v>
      </c>
      <c r="CU172" s="98">
        <v>6721.4696047540001</v>
      </c>
      <c r="CV172" s="98">
        <v>1404.2822638309999</v>
      </c>
      <c r="CW172" s="98">
        <v>1314947.4568023663</v>
      </c>
      <c r="CX172" s="98">
        <v>10885798.718830088</v>
      </c>
    </row>
    <row r="173" spans="1:102" x14ac:dyDescent="0.2">
      <c r="A173" s="98" t="s">
        <v>53</v>
      </c>
      <c r="B173" s="100">
        <v>42705</v>
      </c>
      <c r="C173" s="99">
        <v>0</v>
      </c>
      <c r="D173" s="99">
        <v>3355.6321978867099</v>
      </c>
      <c r="E173" s="99">
        <v>6691.4821121692703</v>
      </c>
      <c r="F173" s="99">
        <v>133.36622825823699</v>
      </c>
      <c r="G173" s="99">
        <v>0</v>
      </c>
      <c r="H173" s="99">
        <v>0</v>
      </c>
      <c r="I173" s="99">
        <v>0</v>
      </c>
      <c r="J173" s="99">
        <v>1268.4826466888201</v>
      </c>
      <c r="K173" s="99">
        <v>0</v>
      </c>
      <c r="L173" s="99">
        <v>110.872638531029</v>
      </c>
      <c r="M173" s="99">
        <v>153.61648371443201</v>
      </c>
      <c r="N173" s="99">
        <v>4939.5319759845697</v>
      </c>
      <c r="O173" s="99">
        <v>0</v>
      </c>
      <c r="P173" s="99">
        <v>3532.9992701113201</v>
      </c>
      <c r="Q173" s="99">
        <v>1557.24850133061</v>
      </c>
      <c r="R173" s="99">
        <v>0</v>
      </c>
      <c r="S173" s="99">
        <v>15.743318925145999</v>
      </c>
      <c r="T173" s="99">
        <v>0</v>
      </c>
      <c r="U173" s="99">
        <v>1273.0312012136001</v>
      </c>
      <c r="V173" s="99">
        <v>0</v>
      </c>
      <c r="W173" s="99">
        <v>336389.94501113897</v>
      </c>
      <c r="X173" s="99">
        <v>953493.25992584205</v>
      </c>
      <c r="Y173" s="99">
        <v>5755.44967645407</v>
      </c>
      <c r="Z173" s="99">
        <v>0</v>
      </c>
      <c r="AA173" s="99">
        <v>0</v>
      </c>
      <c r="AB173" s="99">
        <v>0</v>
      </c>
      <c r="AC173" s="99">
        <v>453300.80798721302</v>
      </c>
      <c r="AD173" s="99">
        <v>0</v>
      </c>
      <c r="AE173" s="99">
        <v>4994.5903495550201</v>
      </c>
      <c r="AF173" s="99">
        <v>21251.504104137399</v>
      </c>
      <c r="AG173" s="99">
        <v>691127.66925811803</v>
      </c>
      <c r="AH173" s="99">
        <v>0</v>
      </c>
      <c r="AI173" s="99">
        <v>346351.00535201997</v>
      </c>
      <c r="AJ173" s="99">
        <v>242629.40634346</v>
      </c>
      <c r="AK173" s="99">
        <v>0</v>
      </c>
      <c r="AL173" s="99">
        <v>1655.47504898906</v>
      </c>
      <c r="AM173" s="99">
        <v>0</v>
      </c>
      <c r="AN173" s="99">
        <v>461168.69994354201</v>
      </c>
      <c r="AO173" s="99">
        <v>0</v>
      </c>
      <c r="AP173" s="99">
        <v>2842034.8312683101</v>
      </c>
      <c r="AQ173" s="99">
        <v>7864782.6039428702</v>
      </c>
      <c r="AR173" s="99">
        <v>47246.382837772398</v>
      </c>
      <c r="AS173" s="99">
        <v>0</v>
      </c>
      <c r="AT173" s="99">
        <v>0</v>
      </c>
      <c r="AU173" s="99">
        <v>0</v>
      </c>
      <c r="AV173" s="99">
        <v>1760550.03700256</v>
      </c>
      <c r="AW173" s="99">
        <v>0</v>
      </c>
      <c r="AX173" s="99">
        <v>41838.211991310098</v>
      </c>
      <c r="AY173" s="99">
        <v>175175.59516334499</v>
      </c>
      <c r="AZ173" s="99">
        <v>5660883.7946167002</v>
      </c>
      <c r="BA173" s="99">
        <v>0</v>
      </c>
      <c r="BB173" s="99">
        <v>2905790.7480468801</v>
      </c>
      <c r="BC173" s="99">
        <v>2033479.1665496801</v>
      </c>
      <c r="BD173" s="99">
        <v>0</v>
      </c>
      <c r="BE173" s="99">
        <v>15293.3157571554</v>
      </c>
      <c r="BF173" s="99">
        <v>0</v>
      </c>
      <c r="BG173" s="99">
        <v>1764418.9781341599</v>
      </c>
      <c r="BH173" s="99">
        <v>0</v>
      </c>
      <c r="BI173" s="99">
        <v>621488.86888122605</v>
      </c>
      <c r="BJ173" s="99">
        <v>2449114.7898254399</v>
      </c>
      <c r="BK173" s="99">
        <v>11835.570660114299</v>
      </c>
      <c r="BL173" s="99">
        <v>0</v>
      </c>
      <c r="BM173" s="99">
        <v>0</v>
      </c>
      <c r="BN173" s="99">
        <v>0</v>
      </c>
      <c r="BO173" s="99">
        <v>0</v>
      </c>
      <c r="BP173" s="99">
        <v>0</v>
      </c>
      <c r="BQ173" s="99">
        <v>0</v>
      </c>
      <c r="BR173" s="99">
        <v>39041.148884773298</v>
      </c>
      <c r="BS173" s="99">
        <v>1706439.22900391</v>
      </c>
      <c r="BT173" s="99">
        <v>0</v>
      </c>
      <c r="BU173" s="99">
        <v>616908.58999633801</v>
      </c>
      <c r="BV173" s="99">
        <v>696609.87539672898</v>
      </c>
      <c r="BW173" s="99">
        <v>0</v>
      </c>
      <c r="BX173" s="99">
        <v>2627.3199891447998</v>
      </c>
      <c r="BY173" s="99">
        <v>0</v>
      </c>
      <c r="BZ173" s="99">
        <v>0</v>
      </c>
      <c r="CA173" s="99">
        <v>10068.3030914068</v>
      </c>
      <c r="CB173" s="99">
        <v>1294313.6916046101</v>
      </c>
      <c r="CC173" s="99">
        <v>10724416.961792</v>
      </c>
      <c r="CD173" s="99">
        <v>3068465.96691895</v>
      </c>
      <c r="CE173" s="99">
        <v>123.947116426192</v>
      </c>
      <c r="CF173" s="99">
        <v>22023.4727916718</v>
      </c>
      <c r="CG173" s="99">
        <v>200273.820009232</v>
      </c>
      <c r="CH173" s="99">
        <v>0</v>
      </c>
      <c r="CI173" s="99">
        <v>10196.934348225601</v>
      </c>
      <c r="CJ173" s="99">
        <v>1316157.06359863</v>
      </c>
      <c r="CK173" s="99">
        <v>10917117.6722412</v>
      </c>
      <c r="CL173" s="99">
        <v>3103353.3521728502</v>
      </c>
      <c r="CM173" s="166">
        <v>11473.566639781</v>
      </c>
      <c r="CN173" s="166">
        <v>1770945.4832458501</v>
      </c>
      <c r="CO173" s="166">
        <v>12682002.9648438</v>
      </c>
      <c r="CP173" s="99">
        <v>3103353.3521728502</v>
      </c>
      <c r="CQ173" s="99">
        <v>0</v>
      </c>
      <c r="CR173" s="99">
        <v>0</v>
      </c>
      <c r="CS173" s="99">
        <v>0</v>
      </c>
      <c r="CT173" s="99">
        <v>0</v>
      </c>
      <c r="CU173" s="98">
        <v>6691.2991139140004</v>
      </c>
      <c r="CV173" s="98">
        <v>1393.1463724830001</v>
      </c>
      <c r="CW173" s="98">
        <v>1316337.1643962818</v>
      </c>
      <c r="CX173" s="98">
        <v>10924690.781801231</v>
      </c>
    </row>
    <row r="174" spans="1:102" x14ac:dyDescent="0.2">
      <c r="A174" s="98" t="s">
        <v>53</v>
      </c>
      <c r="B174" s="100">
        <v>42795</v>
      </c>
      <c r="C174" s="99">
        <v>0</v>
      </c>
      <c r="D174" s="99">
        <v>3350.3299693167201</v>
      </c>
      <c r="E174" s="99">
        <v>6605.85774320364</v>
      </c>
      <c r="F174" s="99">
        <v>324.29053712636198</v>
      </c>
      <c r="G174" s="99">
        <v>0</v>
      </c>
      <c r="H174" s="99">
        <v>0</v>
      </c>
      <c r="I174" s="99">
        <v>0</v>
      </c>
      <c r="J174" s="99">
        <v>1311.2632139772199</v>
      </c>
      <c r="K174" s="99">
        <v>0</v>
      </c>
      <c r="L174" s="99">
        <v>95.766445549204903</v>
      </c>
      <c r="M174" s="99">
        <v>158.54183480516099</v>
      </c>
      <c r="N174" s="99">
        <v>4855.9245336651802</v>
      </c>
      <c r="O174" s="99">
        <v>0</v>
      </c>
      <c r="P174" s="99">
        <v>2909.0156074762299</v>
      </c>
      <c r="Q174" s="99">
        <v>1523.33535511792</v>
      </c>
      <c r="R174" s="99">
        <v>0</v>
      </c>
      <c r="S174" s="99">
        <v>14.495019834837899</v>
      </c>
      <c r="T174" s="99">
        <v>0</v>
      </c>
      <c r="U174" s="99">
        <v>1309.8973372727601</v>
      </c>
      <c r="V174" s="99">
        <v>0</v>
      </c>
      <c r="W174" s="99">
        <v>310677.28620147699</v>
      </c>
      <c r="X174" s="99">
        <v>938001.392341614</v>
      </c>
      <c r="Y174" s="99">
        <v>4703.2459630370104</v>
      </c>
      <c r="Z174" s="99">
        <v>0</v>
      </c>
      <c r="AA174" s="99">
        <v>0</v>
      </c>
      <c r="AB174" s="99">
        <v>0</v>
      </c>
      <c r="AC174" s="99">
        <v>463437.83777618402</v>
      </c>
      <c r="AD174" s="99">
        <v>0</v>
      </c>
      <c r="AE174" s="99">
        <v>3723.3112522363699</v>
      </c>
      <c r="AF174" s="99">
        <v>19870.8196983337</v>
      </c>
      <c r="AG174" s="99">
        <v>681066.71833038295</v>
      </c>
      <c r="AH174" s="99">
        <v>0</v>
      </c>
      <c r="AI174" s="99">
        <v>308642.49464416498</v>
      </c>
      <c r="AJ174" s="99">
        <v>240502.639190674</v>
      </c>
      <c r="AK174" s="99">
        <v>0</v>
      </c>
      <c r="AL174" s="99">
        <v>1657.4914229661199</v>
      </c>
      <c r="AM174" s="99">
        <v>0</v>
      </c>
      <c r="AN174" s="99">
        <v>457039.16411971999</v>
      </c>
      <c r="AO174" s="99">
        <v>0</v>
      </c>
      <c r="AP174" s="99">
        <v>2705161.9033508301</v>
      </c>
      <c r="AQ174" s="99">
        <v>7690430.0360107403</v>
      </c>
      <c r="AR174" s="99">
        <v>44205.325021266901</v>
      </c>
      <c r="AS174" s="99">
        <v>0</v>
      </c>
      <c r="AT174" s="99">
        <v>0</v>
      </c>
      <c r="AU174" s="99">
        <v>0</v>
      </c>
      <c r="AV174" s="99">
        <v>1798707.22094727</v>
      </c>
      <c r="AW174" s="99">
        <v>0</v>
      </c>
      <c r="AX174" s="99">
        <v>30439.578710794402</v>
      </c>
      <c r="AY174" s="99">
        <v>165024.09889793399</v>
      </c>
      <c r="AZ174" s="99">
        <v>5603706.8158569299</v>
      </c>
      <c r="BA174" s="99">
        <v>0</v>
      </c>
      <c r="BB174" s="99">
        <v>2622288.0818176302</v>
      </c>
      <c r="BC174" s="99">
        <v>2012919.05932617</v>
      </c>
      <c r="BD174" s="99">
        <v>0</v>
      </c>
      <c r="BE174" s="99">
        <v>15126.2802864313</v>
      </c>
      <c r="BF174" s="99">
        <v>0</v>
      </c>
      <c r="BG174" s="99">
        <v>1798784.92910767</v>
      </c>
      <c r="BH174" s="99">
        <v>0</v>
      </c>
      <c r="BI174" s="99">
        <v>623912.53559112502</v>
      </c>
      <c r="BJ174" s="99">
        <v>2348716.2589416499</v>
      </c>
      <c r="BK174" s="99">
        <v>9647.7768390178699</v>
      </c>
      <c r="BL174" s="99">
        <v>0</v>
      </c>
      <c r="BM174" s="99">
        <v>0</v>
      </c>
      <c r="BN174" s="99">
        <v>0</v>
      </c>
      <c r="BO174" s="99">
        <v>0</v>
      </c>
      <c r="BP174" s="99">
        <v>0</v>
      </c>
      <c r="BQ174" s="99">
        <v>0</v>
      </c>
      <c r="BR174" s="99">
        <v>39160.514791011803</v>
      </c>
      <c r="BS174" s="99">
        <v>1685344.4355621301</v>
      </c>
      <c r="BT174" s="99">
        <v>0</v>
      </c>
      <c r="BU174" s="99">
        <v>612671.37999725295</v>
      </c>
      <c r="BV174" s="99">
        <v>675080.184898376</v>
      </c>
      <c r="BW174" s="99">
        <v>0</v>
      </c>
      <c r="BX174" s="99">
        <v>3226.1899883747101</v>
      </c>
      <c r="BY174" s="99">
        <v>0</v>
      </c>
      <c r="BZ174" s="99">
        <v>0</v>
      </c>
      <c r="CA174" s="99">
        <v>9909.5692015886307</v>
      </c>
      <c r="CB174" s="99">
        <v>1255407.6421356199</v>
      </c>
      <c r="CC174" s="99">
        <v>10608660.622558599</v>
      </c>
      <c r="CD174" s="99">
        <v>2963313.3816223098</v>
      </c>
      <c r="CE174" s="99">
        <v>116.28760189283599</v>
      </c>
      <c r="CF174" s="99">
        <v>20155.022723436399</v>
      </c>
      <c r="CG174" s="99">
        <v>186917.84200859099</v>
      </c>
      <c r="CH174" s="99">
        <v>0</v>
      </c>
      <c r="CI174" s="99">
        <v>10027.966486334801</v>
      </c>
      <c r="CJ174" s="99">
        <v>1275680.62013245</v>
      </c>
      <c r="CK174" s="99">
        <v>10790932.752197299</v>
      </c>
      <c r="CL174" s="99">
        <v>2995550.9768371601</v>
      </c>
      <c r="CM174" s="166">
        <v>11303.952092409099</v>
      </c>
      <c r="CN174" s="166">
        <v>1737208.2819671601</v>
      </c>
      <c r="CO174" s="166">
        <v>12428739.4291992</v>
      </c>
      <c r="CP174" s="99">
        <v>2995550.9768371601</v>
      </c>
      <c r="CQ174" s="99">
        <v>0</v>
      </c>
      <c r="CR174" s="99">
        <v>0</v>
      </c>
      <c r="CS174" s="99">
        <v>0</v>
      </c>
      <c r="CT174" s="99">
        <v>0</v>
      </c>
      <c r="CU174" s="98">
        <v>6611.7536900639998</v>
      </c>
      <c r="CV174" s="98">
        <v>1414.6304279379999</v>
      </c>
      <c r="CW174" s="98">
        <v>1275562.6648590562</v>
      </c>
      <c r="CX174" s="98">
        <v>10795578.46456719</v>
      </c>
    </row>
    <row r="175" spans="1:102" x14ac:dyDescent="0.2">
      <c r="A175" s="98" t="s">
        <v>53</v>
      </c>
      <c r="B175" s="100">
        <v>42887</v>
      </c>
      <c r="C175" s="99">
        <v>0</v>
      </c>
      <c r="D175" s="99">
        <v>3329.66250735521</v>
      </c>
      <c r="E175" s="99">
        <v>6417.8443434834498</v>
      </c>
      <c r="F175" s="99">
        <v>239.668153915554</v>
      </c>
      <c r="G175" s="99">
        <v>0</v>
      </c>
      <c r="H175" s="99">
        <v>0</v>
      </c>
      <c r="I175" s="99">
        <v>0</v>
      </c>
      <c r="J175" s="99">
        <v>1273.52652296424</v>
      </c>
      <c r="K175" s="99">
        <v>0</v>
      </c>
      <c r="L175" s="99">
        <v>102.07878868375001</v>
      </c>
      <c r="M175" s="99">
        <v>168.67576570063801</v>
      </c>
      <c r="N175" s="99">
        <v>4763.6485754847499</v>
      </c>
      <c r="O175" s="99">
        <v>0</v>
      </c>
      <c r="P175" s="99">
        <v>3285.5359142124698</v>
      </c>
      <c r="Q175" s="99">
        <v>1500.7239163219899</v>
      </c>
      <c r="R175" s="99">
        <v>0</v>
      </c>
      <c r="S175" s="99">
        <v>12.5621336676413</v>
      </c>
      <c r="T175" s="99">
        <v>0</v>
      </c>
      <c r="U175" s="99">
        <v>1271.8490896225001</v>
      </c>
      <c r="V175" s="99">
        <v>0</v>
      </c>
      <c r="W175" s="99">
        <v>360892.88362884498</v>
      </c>
      <c r="X175" s="99">
        <v>919806.24665069603</v>
      </c>
      <c r="Y175" s="99">
        <v>7334.5051296949396</v>
      </c>
      <c r="Z175" s="99">
        <v>0</v>
      </c>
      <c r="AA175" s="99">
        <v>0</v>
      </c>
      <c r="AB175" s="99">
        <v>0</v>
      </c>
      <c r="AC175" s="99">
        <v>448777.86223602301</v>
      </c>
      <c r="AD175" s="99">
        <v>0</v>
      </c>
      <c r="AE175" s="99">
        <v>4615.6721569895699</v>
      </c>
      <c r="AF175" s="99">
        <v>24150.535448074301</v>
      </c>
      <c r="AG175" s="99">
        <v>670299.44503784203</v>
      </c>
      <c r="AH175" s="99">
        <v>0</v>
      </c>
      <c r="AI175" s="99">
        <v>315084.87419509899</v>
      </c>
      <c r="AJ175" s="99">
        <v>228662.088331223</v>
      </c>
      <c r="AK175" s="99">
        <v>0</v>
      </c>
      <c r="AL175" s="99">
        <v>1143.11517761648</v>
      </c>
      <c r="AM175" s="99">
        <v>0</v>
      </c>
      <c r="AN175" s="99">
        <v>450434.61104965198</v>
      </c>
      <c r="AO175" s="99">
        <v>0</v>
      </c>
      <c r="AP175" s="99">
        <v>2966971.8368530301</v>
      </c>
      <c r="AQ175" s="99">
        <v>7679205.6838378897</v>
      </c>
      <c r="AR175" s="99">
        <v>67603.591510772705</v>
      </c>
      <c r="AS175" s="99">
        <v>0</v>
      </c>
      <c r="AT175" s="99">
        <v>0</v>
      </c>
      <c r="AU175" s="99">
        <v>0</v>
      </c>
      <c r="AV175" s="99">
        <v>1761330.1078949</v>
      </c>
      <c r="AW175" s="99">
        <v>0</v>
      </c>
      <c r="AX175" s="99">
        <v>38219.439234256701</v>
      </c>
      <c r="AY175" s="99">
        <v>201243.29842948899</v>
      </c>
      <c r="AZ175" s="99">
        <v>5565897.9721679697</v>
      </c>
      <c r="BA175" s="99">
        <v>0</v>
      </c>
      <c r="BB175" s="99">
        <v>2664977.1199340802</v>
      </c>
      <c r="BC175" s="99">
        <v>1930244.1388091999</v>
      </c>
      <c r="BD175" s="99">
        <v>0</v>
      </c>
      <c r="BE175" s="99">
        <v>10023.0931322575</v>
      </c>
      <c r="BF175" s="99">
        <v>0</v>
      </c>
      <c r="BG175" s="99">
        <v>1758634.9600982701</v>
      </c>
      <c r="BH175" s="99">
        <v>0</v>
      </c>
      <c r="BI175" s="99">
        <v>618687.92028045701</v>
      </c>
      <c r="BJ175" s="99">
        <v>2254573.41082764</v>
      </c>
      <c r="BK175" s="99">
        <v>15952.02312994</v>
      </c>
      <c r="BL175" s="99">
        <v>0</v>
      </c>
      <c r="BM175" s="99">
        <v>0</v>
      </c>
      <c r="BN175" s="99">
        <v>0</v>
      </c>
      <c r="BO175" s="99">
        <v>0</v>
      </c>
      <c r="BP175" s="99">
        <v>0</v>
      </c>
      <c r="BQ175" s="99">
        <v>0</v>
      </c>
      <c r="BR175" s="99">
        <v>44661.236732959696</v>
      </c>
      <c r="BS175" s="99">
        <v>1647820.6798553499</v>
      </c>
      <c r="BT175" s="99">
        <v>0</v>
      </c>
      <c r="BU175" s="99">
        <v>588688</v>
      </c>
      <c r="BV175" s="99">
        <v>640588.87577819801</v>
      </c>
      <c r="BW175" s="99">
        <v>0</v>
      </c>
      <c r="BX175" s="99">
        <v>2223.3499924540502</v>
      </c>
      <c r="BY175" s="99">
        <v>0</v>
      </c>
      <c r="BZ175" s="99">
        <v>0</v>
      </c>
      <c r="CA175" s="99">
        <v>9757.1696829795801</v>
      </c>
      <c r="CB175" s="99">
        <v>1265433.3771057101</v>
      </c>
      <c r="CC175" s="99">
        <v>10412786.521118199</v>
      </c>
      <c r="CD175" s="99">
        <v>2897526.4593810998</v>
      </c>
      <c r="CE175" s="99">
        <v>113.348517650738</v>
      </c>
      <c r="CF175" s="99">
        <v>18876.058177471201</v>
      </c>
      <c r="CG175" s="99">
        <v>174342.65908050499</v>
      </c>
      <c r="CH175" s="99">
        <v>0</v>
      </c>
      <c r="CI175" s="99">
        <v>9871.1541426181793</v>
      </c>
      <c r="CJ175" s="99">
        <v>1284084.1418304399</v>
      </c>
      <c r="CK175" s="99">
        <v>10585827.817871099</v>
      </c>
      <c r="CL175" s="99">
        <v>2927702.4127502399</v>
      </c>
      <c r="CM175" s="166">
        <v>11131.160686135299</v>
      </c>
      <c r="CN175" s="166">
        <v>1732961.58909607</v>
      </c>
      <c r="CO175" s="166">
        <v>12496141.2026367</v>
      </c>
      <c r="CP175" s="99">
        <v>2927702.4127502399</v>
      </c>
      <c r="CQ175" s="99">
        <v>0</v>
      </c>
      <c r="CR175" s="99">
        <v>0</v>
      </c>
      <c r="CS175" s="99">
        <v>0</v>
      </c>
      <c r="CT175" s="99">
        <v>0</v>
      </c>
      <c r="CU175" s="98">
        <v>6414.4461482679999</v>
      </c>
      <c r="CV175" s="98">
        <v>1376.668134086</v>
      </c>
      <c r="CW175" s="98">
        <v>1284309.4352831813</v>
      </c>
      <c r="CX175" s="98">
        <v>10587129.180198705</v>
      </c>
    </row>
    <row r="176" spans="1:102" x14ac:dyDescent="0.2">
      <c r="A176" s="98" t="s">
        <v>53</v>
      </c>
      <c r="B176" s="100">
        <v>42979</v>
      </c>
      <c r="C176" s="99">
        <v>0</v>
      </c>
      <c r="D176" s="99">
        <v>3343.20241492987</v>
      </c>
      <c r="E176" s="99">
        <v>6484.8234564065897</v>
      </c>
      <c r="F176" s="99">
        <v>496.40830131620203</v>
      </c>
      <c r="G176" s="99">
        <v>0</v>
      </c>
      <c r="H176" s="99">
        <v>0</v>
      </c>
      <c r="I176" s="99">
        <v>0</v>
      </c>
      <c r="J176" s="99">
        <v>1262.91106922925</v>
      </c>
      <c r="K176" s="99">
        <v>0</v>
      </c>
      <c r="L176" s="99">
        <v>148.611175989732</v>
      </c>
      <c r="M176" s="99">
        <v>172.14396278560201</v>
      </c>
      <c r="N176" s="99">
        <v>4776.6417984366399</v>
      </c>
      <c r="O176" s="99">
        <v>0</v>
      </c>
      <c r="P176" s="99">
        <v>3498.82399123907</v>
      </c>
      <c r="Q176" s="99">
        <v>1459.6344772130301</v>
      </c>
      <c r="R176" s="99">
        <v>0</v>
      </c>
      <c r="S176" s="99">
        <v>10.6495143698994</v>
      </c>
      <c r="T176" s="99">
        <v>0</v>
      </c>
      <c r="U176" s="99">
        <v>1262.08560945094</v>
      </c>
      <c r="V176" s="99">
        <v>0</v>
      </c>
      <c r="W176" s="99">
        <v>319586.15717697103</v>
      </c>
      <c r="X176" s="99">
        <v>858707.40912628197</v>
      </c>
      <c r="Y176" s="99">
        <v>7753.3746511936197</v>
      </c>
      <c r="Z176" s="99">
        <v>0</v>
      </c>
      <c r="AA176" s="99">
        <v>0</v>
      </c>
      <c r="AB176" s="99">
        <v>0</v>
      </c>
      <c r="AC176" s="99">
        <v>445754.22562027001</v>
      </c>
      <c r="AD176" s="99">
        <v>0</v>
      </c>
      <c r="AE176" s="99">
        <v>3556.78362074494</v>
      </c>
      <c r="AF176" s="99">
        <v>22716.6441395283</v>
      </c>
      <c r="AG176" s="99">
        <v>622506.37995147705</v>
      </c>
      <c r="AH176" s="99">
        <v>0</v>
      </c>
      <c r="AI176" s="99">
        <v>323321.27421569801</v>
      </c>
      <c r="AJ176" s="99">
        <v>219477.74864005999</v>
      </c>
      <c r="AK176" s="99">
        <v>0</v>
      </c>
      <c r="AL176" s="99">
        <v>908.48503545671701</v>
      </c>
      <c r="AM176" s="99">
        <v>0</v>
      </c>
      <c r="AN176" s="99">
        <v>452538.50484847999</v>
      </c>
      <c r="AO176" s="99">
        <v>0</v>
      </c>
      <c r="AP176" s="99">
        <v>2694677.7362670898</v>
      </c>
      <c r="AQ176" s="99">
        <v>7139257.9412841797</v>
      </c>
      <c r="AR176" s="99">
        <v>69241.139205932603</v>
      </c>
      <c r="AS176" s="99">
        <v>0</v>
      </c>
      <c r="AT176" s="99">
        <v>0</v>
      </c>
      <c r="AU176" s="99">
        <v>0</v>
      </c>
      <c r="AV176" s="99">
        <v>1755186.3002319301</v>
      </c>
      <c r="AW176" s="99">
        <v>0</v>
      </c>
      <c r="AX176" s="99">
        <v>29635.998769283298</v>
      </c>
      <c r="AY176" s="99">
        <v>190297.464582443</v>
      </c>
      <c r="AZ176" s="99">
        <v>5118096.0270996103</v>
      </c>
      <c r="BA176" s="99">
        <v>0</v>
      </c>
      <c r="BB176" s="99">
        <v>2720417.8003845201</v>
      </c>
      <c r="BC176" s="99">
        <v>1860753.5103607201</v>
      </c>
      <c r="BD176" s="99">
        <v>0</v>
      </c>
      <c r="BE176" s="99">
        <v>9387.0881096124594</v>
      </c>
      <c r="BF176" s="99">
        <v>0</v>
      </c>
      <c r="BG176" s="99">
        <v>1754287.3292846701</v>
      </c>
      <c r="BH176" s="99">
        <v>0</v>
      </c>
      <c r="BI176" s="99">
        <v>591444.19357299805</v>
      </c>
      <c r="BJ176" s="99">
        <v>2358328.7733764602</v>
      </c>
      <c r="BK176" s="99">
        <v>16523.323650598501</v>
      </c>
      <c r="BL176" s="99">
        <v>0</v>
      </c>
      <c r="BM176" s="99">
        <v>0</v>
      </c>
      <c r="BN176" s="99">
        <v>0</v>
      </c>
      <c r="BO176" s="99">
        <v>0</v>
      </c>
      <c r="BP176" s="99">
        <v>0</v>
      </c>
      <c r="BQ176" s="99">
        <v>0</v>
      </c>
      <c r="BR176" s="99">
        <v>42821.423091888399</v>
      </c>
      <c r="BS176" s="99">
        <v>1684218.86999512</v>
      </c>
      <c r="BT176" s="99">
        <v>0</v>
      </c>
      <c r="BU176" s="99">
        <v>529549.979995728</v>
      </c>
      <c r="BV176" s="99">
        <v>612494.20760345506</v>
      </c>
      <c r="BW176" s="99">
        <v>0</v>
      </c>
      <c r="BX176" s="99">
        <v>1421.3999953568</v>
      </c>
      <c r="BY176" s="99">
        <v>0</v>
      </c>
      <c r="BZ176" s="99">
        <v>0</v>
      </c>
      <c r="CA176" s="99">
        <v>9826.3333109617197</v>
      </c>
      <c r="CB176" s="99">
        <v>1179010.6582946801</v>
      </c>
      <c r="CC176" s="99">
        <v>9818363.9963378906</v>
      </c>
      <c r="CD176" s="99">
        <v>2935053.5477905301</v>
      </c>
      <c r="CE176" s="99">
        <v>116.959284077398</v>
      </c>
      <c r="CF176" s="99">
        <v>19054.038486480698</v>
      </c>
      <c r="CG176" s="99">
        <v>179300.10188484201</v>
      </c>
      <c r="CH176" s="99">
        <v>0</v>
      </c>
      <c r="CI176" s="99">
        <v>9941.3578733205795</v>
      </c>
      <c r="CJ176" s="99">
        <v>1198235.9946746801</v>
      </c>
      <c r="CK176" s="99">
        <v>10010876.345947299</v>
      </c>
      <c r="CL176" s="99">
        <v>2966107.27416992</v>
      </c>
      <c r="CM176" s="166">
        <v>11215.578696250899</v>
      </c>
      <c r="CN176" s="166">
        <v>1645443.1819305399</v>
      </c>
      <c r="CO176" s="166">
        <v>11779402.9536133</v>
      </c>
      <c r="CP176" s="99">
        <v>2966107.27416992</v>
      </c>
      <c r="CQ176" s="99">
        <v>0</v>
      </c>
      <c r="CR176" s="99">
        <v>0</v>
      </c>
      <c r="CS176" s="99">
        <v>0</v>
      </c>
      <c r="CT176" s="99">
        <v>0</v>
      </c>
      <c r="CU176" s="98">
        <v>6481.5553815120002</v>
      </c>
      <c r="CV176" s="98">
        <v>1373.3454574980001</v>
      </c>
      <c r="CW176" s="98">
        <v>1198064.6967811608</v>
      </c>
      <c r="CX176" s="98">
        <v>9997664.0982227325</v>
      </c>
    </row>
    <row r="177" spans="1:102" x14ac:dyDescent="0.2">
      <c r="A177" s="98" t="s">
        <v>53</v>
      </c>
      <c r="B177" s="100">
        <v>43070</v>
      </c>
      <c r="C177" s="99">
        <v>0</v>
      </c>
      <c r="D177" s="99">
        <v>3356.4454341232799</v>
      </c>
      <c r="E177" s="99">
        <v>6449.8636162877101</v>
      </c>
      <c r="F177" s="99">
        <v>135.74184857308899</v>
      </c>
      <c r="G177" s="99">
        <v>0</v>
      </c>
      <c r="H177" s="99">
        <v>0</v>
      </c>
      <c r="I177" s="99">
        <v>0</v>
      </c>
      <c r="J177" s="99">
        <v>1229.8914619386201</v>
      </c>
      <c r="K177" s="99">
        <v>0</v>
      </c>
      <c r="L177" s="99">
        <v>211.59441409073801</v>
      </c>
      <c r="M177" s="99">
        <v>184.83619511500001</v>
      </c>
      <c r="N177" s="99">
        <v>4777.2658278346098</v>
      </c>
      <c r="O177" s="99">
        <v>0</v>
      </c>
      <c r="P177" s="99">
        <v>3484.9600000679502</v>
      </c>
      <c r="Q177" s="99">
        <v>1399.9990522563501</v>
      </c>
      <c r="R177" s="99">
        <v>0</v>
      </c>
      <c r="S177" s="99">
        <v>6.7829590423498303</v>
      </c>
      <c r="T177" s="99">
        <v>0</v>
      </c>
      <c r="U177" s="99">
        <v>1235.7157093435501</v>
      </c>
      <c r="V177" s="99">
        <v>0</v>
      </c>
      <c r="W177" s="99">
        <v>328594.32395553601</v>
      </c>
      <c r="X177" s="99">
        <v>810010.83988952602</v>
      </c>
      <c r="Y177" s="99">
        <v>7395.3538213968304</v>
      </c>
      <c r="Z177" s="99">
        <v>0</v>
      </c>
      <c r="AA177" s="99">
        <v>0</v>
      </c>
      <c r="AB177" s="99">
        <v>0</v>
      </c>
      <c r="AC177" s="99">
        <v>436977.364273071</v>
      </c>
      <c r="AD177" s="99">
        <v>0</v>
      </c>
      <c r="AE177" s="99">
        <v>3196.15471994877</v>
      </c>
      <c r="AF177" s="99">
        <v>21820.381674051299</v>
      </c>
      <c r="AG177" s="99">
        <v>589812.71547698998</v>
      </c>
      <c r="AH177" s="99">
        <v>0</v>
      </c>
      <c r="AI177" s="99">
        <v>332793.96907043498</v>
      </c>
      <c r="AJ177" s="99">
        <v>202896.95679092401</v>
      </c>
      <c r="AK177" s="99">
        <v>0</v>
      </c>
      <c r="AL177" s="99">
        <v>739.96163181215502</v>
      </c>
      <c r="AM177" s="99">
        <v>0</v>
      </c>
      <c r="AN177" s="99">
        <v>436594.09410476702</v>
      </c>
      <c r="AO177" s="99">
        <v>0</v>
      </c>
      <c r="AP177" s="99">
        <v>2803081.3898620601</v>
      </c>
      <c r="AQ177" s="99">
        <v>6812312.5263671903</v>
      </c>
      <c r="AR177" s="99">
        <v>53802.099065303802</v>
      </c>
      <c r="AS177" s="99">
        <v>0</v>
      </c>
      <c r="AT177" s="99">
        <v>0</v>
      </c>
      <c r="AU177" s="99">
        <v>0</v>
      </c>
      <c r="AV177" s="99">
        <v>1723162.55949402</v>
      </c>
      <c r="AW177" s="99">
        <v>0</v>
      </c>
      <c r="AX177" s="99">
        <v>27046.4994893074</v>
      </c>
      <c r="AY177" s="99">
        <v>185493.00629806501</v>
      </c>
      <c r="AZ177" s="99">
        <v>4905506.6342163105</v>
      </c>
      <c r="BA177" s="99">
        <v>0</v>
      </c>
      <c r="BB177" s="99">
        <v>2816645.78042603</v>
      </c>
      <c r="BC177" s="99">
        <v>1743534.7688446001</v>
      </c>
      <c r="BD177" s="99">
        <v>0</v>
      </c>
      <c r="BE177" s="99">
        <v>7067.1895921230298</v>
      </c>
      <c r="BF177" s="99">
        <v>0</v>
      </c>
      <c r="BG177" s="99">
        <v>1727973.5031433101</v>
      </c>
      <c r="BH177" s="99">
        <v>0</v>
      </c>
      <c r="BI177" s="99">
        <v>609743.20552063</v>
      </c>
      <c r="BJ177" s="99">
        <v>2428786.9148559598</v>
      </c>
      <c r="BK177" s="99">
        <v>15337.0828179121</v>
      </c>
      <c r="BL177" s="99">
        <v>0</v>
      </c>
      <c r="BM177" s="99">
        <v>0</v>
      </c>
      <c r="BN177" s="99">
        <v>0</v>
      </c>
      <c r="BO177" s="99">
        <v>0</v>
      </c>
      <c r="BP177" s="99">
        <v>0</v>
      </c>
      <c r="BQ177" s="99">
        <v>0</v>
      </c>
      <c r="BR177" s="99">
        <v>44121.6307153702</v>
      </c>
      <c r="BS177" s="99">
        <v>1774250.0896606401</v>
      </c>
      <c r="BT177" s="99">
        <v>0</v>
      </c>
      <c r="BU177" s="99">
        <v>597965.31999969506</v>
      </c>
      <c r="BV177" s="99">
        <v>572345.07685852097</v>
      </c>
      <c r="BW177" s="99">
        <v>0</v>
      </c>
      <c r="BX177" s="99">
        <v>1184.98999667168</v>
      </c>
      <c r="BY177" s="99">
        <v>0</v>
      </c>
      <c r="BZ177" s="99">
        <v>0</v>
      </c>
      <c r="CA177" s="99">
        <v>9873.5571892261505</v>
      </c>
      <c r="CB177" s="99">
        <v>1145627.9966430699</v>
      </c>
      <c r="CC177" s="99">
        <v>9649251.6528320294</v>
      </c>
      <c r="CD177" s="99">
        <v>3009199.5964355501</v>
      </c>
      <c r="CE177" s="99">
        <v>111.163466276601</v>
      </c>
      <c r="CF177" s="99">
        <v>18140.2686464787</v>
      </c>
      <c r="CG177" s="99">
        <v>172092.88306236299</v>
      </c>
      <c r="CH177" s="99">
        <v>0</v>
      </c>
      <c r="CI177" s="99">
        <v>9973.5994322299994</v>
      </c>
      <c r="CJ177" s="99">
        <v>1163665.0175170901</v>
      </c>
      <c r="CK177" s="99">
        <v>9813767.5026855506</v>
      </c>
      <c r="CL177" s="99">
        <v>3038009.39990234</v>
      </c>
      <c r="CM177" s="166">
        <v>11220.1237809658</v>
      </c>
      <c r="CN177" s="166">
        <v>1599099.01568604</v>
      </c>
      <c r="CO177" s="166">
        <v>11536191.7385254</v>
      </c>
      <c r="CP177" s="99">
        <v>3038009.39990234</v>
      </c>
      <c r="CQ177" s="99">
        <v>0</v>
      </c>
      <c r="CR177" s="99">
        <v>0</v>
      </c>
      <c r="CS177" s="99">
        <v>0</v>
      </c>
      <c r="CT177" s="99">
        <v>0</v>
      </c>
      <c r="CU177" s="98">
        <v>6449.4685587530003</v>
      </c>
      <c r="CV177" s="98">
        <v>1341.7787146779999</v>
      </c>
      <c r="CW177" s="98">
        <v>1163768.2652895486</v>
      </c>
      <c r="CX177" s="98">
        <v>9821344.5358943921</v>
      </c>
    </row>
    <row r="178" spans="1:102" x14ac:dyDescent="0.2">
      <c r="A178" s="98" t="s">
        <v>53</v>
      </c>
      <c r="B178" s="100">
        <v>43160</v>
      </c>
      <c r="C178" s="99">
        <v>0</v>
      </c>
      <c r="D178" s="99">
        <v>3289.35422459245</v>
      </c>
      <c r="E178" s="99">
        <v>6505.3152309656098</v>
      </c>
      <c r="F178" s="99">
        <v>464.07756143435802</v>
      </c>
      <c r="G178" s="99">
        <v>0</v>
      </c>
      <c r="H178" s="99">
        <v>0</v>
      </c>
      <c r="I178" s="99">
        <v>0</v>
      </c>
      <c r="J178" s="99">
        <v>1219.5119815319799</v>
      </c>
      <c r="K178" s="99">
        <v>0</v>
      </c>
      <c r="L178" s="99">
        <v>221.83909852430199</v>
      </c>
      <c r="M178" s="99">
        <v>177.64949746616199</v>
      </c>
      <c r="N178" s="99">
        <v>4781.36801403761</v>
      </c>
      <c r="O178" s="99">
        <v>0</v>
      </c>
      <c r="P178" s="99">
        <v>2891.62279590964</v>
      </c>
      <c r="Q178" s="99">
        <v>1354.89772635698</v>
      </c>
      <c r="R178" s="99">
        <v>0</v>
      </c>
      <c r="S178" s="99">
        <v>9.4075012428220397</v>
      </c>
      <c r="T178" s="99">
        <v>0</v>
      </c>
      <c r="U178" s="99">
        <v>1216.48600253463</v>
      </c>
      <c r="V178" s="99">
        <v>0</v>
      </c>
      <c r="W178" s="99">
        <v>339298.27390289301</v>
      </c>
      <c r="X178" s="99">
        <v>823115.82646942104</v>
      </c>
      <c r="Y178" s="99">
        <v>5383.3636764287903</v>
      </c>
      <c r="Z178" s="99">
        <v>0</v>
      </c>
      <c r="AA178" s="99">
        <v>0</v>
      </c>
      <c r="AB178" s="99">
        <v>0</v>
      </c>
      <c r="AC178" s="99">
        <v>433844.46622467</v>
      </c>
      <c r="AD178" s="99">
        <v>0</v>
      </c>
      <c r="AE178" s="99">
        <v>7102.9340626597404</v>
      </c>
      <c r="AF178" s="99">
        <v>23169.758898973501</v>
      </c>
      <c r="AG178" s="99">
        <v>609514.922348022</v>
      </c>
      <c r="AH178" s="99">
        <v>0</v>
      </c>
      <c r="AI178" s="99">
        <v>298921.62703323399</v>
      </c>
      <c r="AJ178" s="99">
        <v>188856.41773986799</v>
      </c>
      <c r="AK178" s="99">
        <v>0</v>
      </c>
      <c r="AL178" s="99">
        <v>1176.1703178882599</v>
      </c>
      <c r="AM178" s="99">
        <v>0</v>
      </c>
      <c r="AN178" s="99">
        <v>432088.04407119798</v>
      </c>
      <c r="AO178" s="99">
        <v>0</v>
      </c>
      <c r="AP178" s="99">
        <v>2836878.3520202599</v>
      </c>
      <c r="AQ178" s="99">
        <v>6887712.9429321298</v>
      </c>
      <c r="AR178" s="99">
        <v>59253.147604465499</v>
      </c>
      <c r="AS178" s="99">
        <v>0</v>
      </c>
      <c r="AT178" s="99">
        <v>0</v>
      </c>
      <c r="AU178" s="99">
        <v>0</v>
      </c>
      <c r="AV178" s="99">
        <v>1706376.4449157701</v>
      </c>
      <c r="AW178" s="99">
        <v>0</v>
      </c>
      <c r="AX178" s="99">
        <v>62829.214091301001</v>
      </c>
      <c r="AY178" s="99">
        <v>197924.62264061</v>
      </c>
      <c r="AZ178" s="99">
        <v>5120770.9752807599</v>
      </c>
      <c r="BA178" s="99">
        <v>0</v>
      </c>
      <c r="BB178" s="99">
        <v>2557480.0195007301</v>
      </c>
      <c r="BC178" s="99">
        <v>1621999.5050506601</v>
      </c>
      <c r="BD178" s="99">
        <v>0</v>
      </c>
      <c r="BE178" s="99">
        <v>10632.5535800457</v>
      </c>
      <c r="BF178" s="99">
        <v>0</v>
      </c>
      <c r="BG178" s="99">
        <v>1706116.3591003399</v>
      </c>
      <c r="BH178" s="99">
        <v>0</v>
      </c>
      <c r="BI178" s="99">
        <v>635886.40136718797</v>
      </c>
      <c r="BJ178" s="99">
        <v>2405604.5433959998</v>
      </c>
      <c r="BK178" s="99">
        <v>11448.063091039699</v>
      </c>
      <c r="BL178" s="99">
        <v>0</v>
      </c>
      <c r="BM178" s="99">
        <v>0</v>
      </c>
      <c r="BN178" s="99">
        <v>0</v>
      </c>
      <c r="BO178" s="99">
        <v>0</v>
      </c>
      <c r="BP178" s="99">
        <v>0</v>
      </c>
      <c r="BQ178" s="99">
        <v>0</v>
      </c>
      <c r="BR178" s="99">
        <v>44220.3204021454</v>
      </c>
      <c r="BS178" s="99">
        <v>1888908.6275482201</v>
      </c>
      <c r="BT178" s="99">
        <v>0</v>
      </c>
      <c r="BU178" s="99">
        <v>586546.55009460403</v>
      </c>
      <c r="BV178" s="99">
        <v>546331.28139495896</v>
      </c>
      <c r="BW178" s="99">
        <v>0</v>
      </c>
      <c r="BX178" s="99">
        <v>2312.3850833475599</v>
      </c>
      <c r="BY178" s="99">
        <v>0</v>
      </c>
      <c r="BZ178" s="99">
        <v>0</v>
      </c>
      <c r="CA178" s="99">
        <v>9722.5542291402799</v>
      </c>
      <c r="CB178" s="99">
        <v>1157482.6591033901</v>
      </c>
      <c r="CC178" s="99">
        <v>9732399.53588867</v>
      </c>
      <c r="CD178" s="99">
        <v>3013868.0929870601</v>
      </c>
      <c r="CE178" s="99">
        <v>117.57499033398901</v>
      </c>
      <c r="CF178" s="99">
        <v>19842.6342442036</v>
      </c>
      <c r="CG178" s="99">
        <v>183197.642671585</v>
      </c>
      <c r="CH178" s="99">
        <v>0</v>
      </c>
      <c r="CI178" s="99">
        <v>9846.46996986866</v>
      </c>
      <c r="CJ178" s="99">
        <v>1177705.7405090299</v>
      </c>
      <c r="CK178" s="99">
        <v>9910416.6542968806</v>
      </c>
      <c r="CL178" s="99">
        <v>3046295.31677246</v>
      </c>
      <c r="CM178" s="166">
        <v>11025.0194960833</v>
      </c>
      <c r="CN178" s="166">
        <v>1610371.06773376</v>
      </c>
      <c r="CO178" s="166">
        <v>11624844.3712158</v>
      </c>
      <c r="CP178" s="99">
        <v>3046295.31677246</v>
      </c>
      <c r="CQ178" s="99">
        <v>0</v>
      </c>
      <c r="CR178" s="99">
        <v>0</v>
      </c>
      <c r="CS178" s="99">
        <v>0</v>
      </c>
      <c r="CT178" s="99">
        <v>0</v>
      </c>
      <c r="CU178" s="98">
        <v>6514.9099680210002</v>
      </c>
      <c r="CV178" s="98">
        <v>1323.087492609</v>
      </c>
      <c r="CW178" s="98">
        <v>1177325.2933475936</v>
      </c>
      <c r="CX178" s="98">
        <v>9915597.1785602551</v>
      </c>
    </row>
    <row r="179" spans="1:102" x14ac:dyDescent="0.2">
      <c r="A179" s="98" t="s">
        <v>53</v>
      </c>
      <c r="B179" s="100">
        <v>43252</v>
      </c>
      <c r="C179" s="99">
        <v>0</v>
      </c>
      <c r="D179" s="99">
        <v>3314.9483425319199</v>
      </c>
      <c r="E179" s="99">
        <v>6346.5457665920303</v>
      </c>
      <c r="F179" s="99">
        <v>254.324820961803</v>
      </c>
      <c r="G179" s="99">
        <v>0</v>
      </c>
      <c r="H179" s="99">
        <v>0</v>
      </c>
      <c r="I179" s="99">
        <v>0</v>
      </c>
      <c r="J179" s="99">
        <v>1197.2554382681799</v>
      </c>
      <c r="K179" s="99">
        <v>0</v>
      </c>
      <c r="L179" s="99">
        <v>88.769516426138594</v>
      </c>
      <c r="M179" s="99">
        <v>133.384048044682</v>
      </c>
      <c r="N179" s="99">
        <v>4749.0958784818604</v>
      </c>
      <c r="O179" s="99">
        <v>0</v>
      </c>
      <c r="P179" s="99">
        <v>3225.7624444365501</v>
      </c>
      <c r="Q179" s="99">
        <v>1085.6886228025</v>
      </c>
      <c r="R179" s="99">
        <v>0</v>
      </c>
      <c r="S179" s="99">
        <v>9.9441117481328494</v>
      </c>
      <c r="T179" s="99">
        <v>0</v>
      </c>
      <c r="U179" s="99">
        <v>1195.0998473167399</v>
      </c>
      <c r="V179" s="99">
        <v>0</v>
      </c>
      <c r="W179" s="99">
        <v>319701.98949813802</v>
      </c>
      <c r="X179" s="99">
        <v>762545.67816162098</v>
      </c>
      <c r="Y179" s="99">
        <v>1303.2800319343801</v>
      </c>
      <c r="Z179" s="99">
        <v>0</v>
      </c>
      <c r="AA179" s="99">
        <v>0</v>
      </c>
      <c r="AB179" s="99">
        <v>0</v>
      </c>
      <c r="AC179" s="99">
        <v>429709.59746933001</v>
      </c>
      <c r="AD179" s="99">
        <v>0</v>
      </c>
      <c r="AE179" s="99">
        <v>11227.7427321672</v>
      </c>
      <c r="AF179" s="99">
        <v>14600.7899845839</v>
      </c>
      <c r="AG179" s="99">
        <v>567054.87707519496</v>
      </c>
      <c r="AH179" s="99">
        <v>0</v>
      </c>
      <c r="AI179" s="99">
        <v>311276.89834213298</v>
      </c>
      <c r="AJ179" s="99">
        <v>176050.19564056399</v>
      </c>
      <c r="AK179" s="99">
        <v>0</v>
      </c>
      <c r="AL179" s="99">
        <v>1154.7607832849001</v>
      </c>
      <c r="AM179" s="99">
        <v>0</v>
      </c>
      <c r="AN179" s="99">
        <v>436868.728279114</v>
      </c>
      <c r="AO179" s="99">
        <v>0</v>
      </c>
      <c r="AP179" s="99">
        <v>2792850.8867492699</v>
      </c>
      <c r="AQ179" s="99">
        <v>6479651.6068115197</v>
      </c>
      <c r="AR179" s="99">
        <v>16613.201924562502</v>
      </c>
      <c r="AS179" s="99">
        <v>0</v>
      </c>
      <c r="AT179" s="99">
        <v>0</v>
      </c>
      <c r="AU179" s="99">
        <v>0</v>
      </c>
      <c r="AV179" s="99">
        <v>1714027.8305053699</v>
      </c>
      <c r="AW179" s="99">
        <v>0</v>
      </c>
      <c r="AX179" s="99">
        <v>97623.761708259597</v>
      </c>
      <c r="AY179" s="99">
        <v>125712.498164177</v>
      </c>
      <c r="AZ179" s="99">
        <v>4784205.6577758798</v>
      </c>
      <c r="BA179" s="99">
        <v>0</v>
      </c>
      <c r="BB179" s="99">
        <v>2669634.1672668499</v>
      </c>
      <c r="BC179" s="99">
        <v>1519832.1703491199</v>
      </c>
      <c r="BD179" s="99">
        <v>0</v>
      </c>
      <c r="BE179" s="99">
        <v>10139.9694156647</v>
      </c>
      <c r="BF179" s="99">
        <v>0</v>
      </c>
      <c r="BG179" s="99">
        <v>1710453.19743347</v>
      </c>
      <c r="BH179" s="99">
        <v>0</v>
      </c>
      <c r="BI179" s="99">
        <v>584217.181167603</v>
      </c>
      <c r="BJ179" s="99">
        <v>2423833.9362487802</v>
      </c>
      <c r="BK179" s="99">
        <v>2666.9406543672098</v>
      </c>
      <c r="BL179" s="99">
        <v>0</v>
      </c>
      <c r="BM179" s="99">
        <v>0</v>
      </c>
      <c r="BN179" s="99">
        <v>0</v>
      </c>
      <c r="BO179" s="99">
        <v>0</v>
      </c>
      <c r="BP179" s="99">
        <v>0</v>
      </c>
      <c r="BQ179" s="99">
        <v>0</v>
      </c>
      <c r="BR179" s="99">
        <v>34396.428001403801</v>
      </c>
      <c r="BS179" s="99">
        <v>1990357.73171997</v>
      </c>
      <c r="BT179" s="99">
        <v>0</v>
      </c>
      <c r="BU179" s="99">
        <v>585117.56458282506</v>
      </c>
      <c r="BV179" s="99">
        <v>513742.67154312099</v>
      </c>
      <c r="BW179" s="99">
        <v>0</v>
      </c>
      <c r="BX179" s="99">
        <v>2149.4558483362198</v>
      </c>
      <c r="BY179" s="99">
        <v>0</v>
      </c>
      <c r="BZ179" s="99">
        <v>0</v>
      </c>
      <c r="CA179" s="99">
        <v>9657.0883421897906</v>
      </c>
      <c r="CB179" s="99">
        <v>1079599.71749878</v>
      </c>
      <c r="CC179" s="99">
        <v>9248932.8732910194</v>
      </c>
      <c r="CD179" s="99">
        <v>3109996.53765869</v>
      </c>
      <c r="CE179" s="99">
        <v>122.437068230473</v>
      </c>
      <c r="CF179" s="99">
        <v>20328.950684308998</v>
      </c>
      <c r="CG179" s="99">
        <v>187989.70574569699</v>
      </c>
      <c r="CH179" s="99">
        <v>0</v>
      </c>
      <c r="CI179" s="99">
        <v>9795.3842654228192</v>
      </c>
      <c r="CJ179" s="99">
        <v>1099565.6741180399</v>
      </c>
      <c r="CK179" s="99">
        <v>9437163.2221679706</v>
      </c>
      <c r="CL179" s="99">
        <v>3142955.40087891</v>
      </c>
      <c r="CM179" s="166">
        <v>10974.4870556593</v>
      </c>
      <c r="CN179" s="166">
        <v>1530987.84425354</v>
      </c>
      <c r="CO179" s="166">
        <v>11133700.4260254</v>
      </c>
      <c r="CP179" s="99">
        <v>3142955.40087891</v>
      </c>
      <c r="CQ179" s="99">
        <v>0</v>
      </c>
      <c r="CR179" s="99">
        <v>0</v>
      </c>
      <c r="CS179" s="99">
        <v>0</v>
      </c>
      <c r="CT179" s="99">
        <v>0</v>
      </c>
      <c r="CU179" s="98">
        <v>6340.892327218</v>
      </c>
      <c r="CV179" s="98">
        <v>1306.4735953859999</v>
      </c>
      <c r="CW179" s="98">
        <v>1099928.668183089</v>
      </c>
      <c r="CX179" s="98">
        <v>9436922.5790367164</v>
      </c>
    </row>
    <row r="180" spans="1:102" x14ac:dyDescent="0.2">
      <c r="A180" s="98" t="s">
        <v>53</v>
      </c>
      <c r="B180" s="100">
        <v>43344</v>
      </c>
      <c r="C180" s="99">
        <v>0</v>
      </c>
      <c r="D180" s="99">
        <v>3337.6983171701399</v>
      </c>
      <c r="E180" s="99">
        <v>4873.9717601537704</v>
      </c>
      <c r="F180" s="99">
        <v>53.569905451964601</v>
      </c>
      <c r="G180" s="99">
        <v>0</v>
      </c>
      <c r="H180" s="99">
        <v>0</v>
      </c>
      <c r="I180" s="99">
        <v>0</v>
      </c>
      <c r="J180" s="99">
        <v>1157.59256491065</v>
      </c>
      <c r="K180" s="99">
        <v>0</v>
      </c>
      <c r="L180" s="99">
        <v>79.586526664905307</v>
      </c>
      <c r="M180" s="99">
        <v>115.67643119860401</v>
      </c>
      <c r="N180" s="99">
        <v>3709.12759146094</v>
      </c>
      <c r="O180" s="99">
        <v>0</v>
      </c>
      <c r="P180" s="99">
        <v>3374.5824788510799</v>
      </c>
      <c r="Q180" s="99">
        <v>1030.1509004980301</v>
      </c>
      <c r="R180" s="99">
        <v>0</v>
      </c>
      <c r="S180" s="99">
        <v>7.1050542124430596</v>
      </c>
      <c r="T180" s="99">
        <v>0</v>
      </c>
      <c r="U180" s="99">
        <v>1157.4180315881999</v>
      </c>
      <c r="V180" s="99">
        <v>0</v>
      </c>
      <c r="W180" s="99">
        <v>329095.03712081898</v>
      </c>
      <c r="X180" s="99">
        <v>724199.955703735</v>
      </c>
      <c r="Y180" s="99">
        <v>610.60903899371601</v>
      </c>
      <c r="Z180" s="99">
        <v>0</v>
      </c>
      <c r="AA180" s="99">
        <v>0</v>
      </c>
      <c r="AB180" s="99">
        <v>0</v>
      </c>
      <c r="AC180" s="99">
        <v>414765.828983307</v>
      </c>
      <c r="AD180" s="99">
        <v>0</v>
      </c>
      <c r="AE180" s="99">
        <v>11184.1372859478</v>
      </c>
      <c r="AF180" s="99">
        <v>14354.625151515</v>
      </c>
      <c r="AG180" s="99">
        <v>539645.11775207496</v>
      </c>
      <c r="AH180" s="99">
        <v>0</v>
      </c>
      <c r="AI180" s="99">
        <v>325339.314971924</v>
      </c>
      <c r="AJ180" s="99">
        <v>168291.34517669701</v>
      </c>
      <c r="AK180" s="99">
        <v>0</v>
      </c>
      <c r="AL180" s="99">
        <v>972.55933792889095</v>
      </c>
      <c r="AM180" s="99">
        <v>0</v>
      </c>
      <c r="AN180" s="99">
        <v>411581.45979309099</v>
      </c>
      <c r="AO180" s="99">
        <v>0</v>
      </c>
      <c r="AP180" s="99">
        <v>2839023.44281006</v>
      </c>
      <c r="AQ180" s="99">
        <v>6128868.81103516</v>
      </c>
      <c r="AR180" s="99">
        <v>5198.4401436448097</v>
      </c>
      <c r="AS180" s="99">
        <v>0</v>
      </c>
      <c r="AT180" s="99">
        <v>0</v>
      </c>
      <c r="AU180" s="99">
        <v>0</v>
      </c>
      <c r="AV180" s="99">
        <v>1662300.5174865699</v>
      </c>
      <c r="AW180" s="99">
        <v>0</v>
      </c>
      <c r="AX180" s="99">
        <v>96384.595326423601</v>
      </c>
      <c r="AY180" s="99">
        <v>125394.27069664</v>
      </c>
      <c r="AZ180" s="99">
        <v>4511155.52416992</v>
      </c>
      <c r="BA180" s="99">
        <v>0</v>
      </c>
      <c r="BB180" s="99">
        <v>2795714.07504272</v>
      </c>
      <c r="BC180" s="99">
        <v>1454731.42549133</v>
      </c>
      <c r="BD180" s="99">
        <v>0</v>
      </c>
      <c r="BE180" s="99">
        <v>7959.6472980380104</v>
      </c>
      <c r="BF180" s="99">
        <v>0</v>
      </c>
      <c r="BG180" s="99">
        <v>1662048.3191070601</v>
      </c>
      <c r="BH180" s="99">
        <v>0</v>
      </c>
      <c r="BI180" s="99">
        <v>609928.04002380394</v>
      </c>
      <c r="BJ180" s="99">
        <v>1835365.12020874</v>
      </c>
      <c r="BK180" s="99">
        <v>1336.6297403425001</v>
      </c>
      <c r="BL180" s="99">
        <v>0</v>
      </c>
      <c r="BM180" s="99">
        <v>0</v>
      </c>
      <c r="BN180" s="99">
        <v>0</v>
      </c>
      <c r="BO180" s="99">
        <v>0</v>
      </c>
      <c r="BP180" s="99">
        <v>0</v>
      </c>
      <c r="BQ180" s="99">
        <v>0</v>
      </c>
      <c r="BR180" s="99">
        <v>28700.264214754101</v>
      </c>
      <c r="BS180" s="99">
        <v>1261393.44714355</v>
      </c>
      <c r="BT180" s="99">
        <v>0</v>
      </c>
      <c r="BU180" s="99">
        <v>535744.14620971703</v>
      </c>
      <c r="BV180" s="99">
        <v>509739.43987274199</v>
      </c>
      <c r="BW180" s="99">
        <v>0</v>
      </c>
      <c r="BX180" s="99">
        <v>1413.6054385602499</v>
      </c>
      <c r="BY180" s="99">
        <v>0</v>
      </c>
      <c r="BZ180" s="99">
        <v>0</v>
      </c>
      <c r="CA180" s="99">
        <v>8208.1015548706091</v>
      </c>
      <c r="CB180" s="99">
        <v>1052173.9477081301</v>
      </c>
      <c r="CC180" s="99">
        <v>8935689.3354492206</v>
      </c>
      <c r="CD180" s="99">
        <v>2401979.31884766</v>
      </c>
      <c r="CE180" s="99">
        <v>116.27206694893501</v>
      </c>
      <c r="CF180" s="99">
        <v>20907.860138893098</v>
      </c>
      <c r="CG180" s="99">
        <v>190700.624320984</v>
      </c>
      <c r="CH180" s="99">
        <v>0</v>
      </c>
      <c r="CI180" s="99">
        <v>8321.5560379028302</v>
      </c>
      <c r="CJ180" s="99">
        <v>1073173.55853271</v>
      </c>
      <c r="CK180" s="99">
        <v>9139214.9461669903</v>
      </c>
      <c r="CL180" s="99">
        <v>2436949.8656310998</v>
      </c>
      <c r="CM180" s="166">
        <v>9505.7224738597906</v>
      </c>
      <c r="CN180" s="166">
        <v>1490000.79516602</v>
      </c>
      <c r="CO180" s="166">
        <v>10818940.926635699</v>
      </c>
      <c r="CP180" s="99">
        <v>2436949.8656310998</v>
      </c>
      <c r="CQ180" s="99">
        <v>0</v>
      </c>
      <c r="CR180" s="99">
        <v>0</v>
      </c>
      <c r="CS180" s="99">
        <v>0</v>
      </c>
      <c r="CT180" s="99">
        <v>0</v>
      </c>
      <c r="CU180" s="98">
        <v>4870.6045134030001</v>
      </c>
      <c r="CV180" s="98">
        <v>1269.7959964439999</v>
      </c>
      <c r="CW180" s="98">
        <v>1073081.8078470232</v>
      </c>
      <c r="CX180" s="98">
        <v>9126389.9597702045</v>
      </c>
    </row>
    <row r="181" spans="1:102" x14ac:dyDescent="0.2">
      <c r="A181" s="98" t="s">
        <v>53</v>
      </c>
      <c r="B181" s="100">
        <v>43435</v>
      </c>
      <c r="C181" s="99">
        <v>0</v>
      </c>
      <c r="D181" s="99">
        <v>3342.8965089619201</v>
      </c>
      <c r="E181" s="99">
        <v>4252.1207137107804</v>
      </c>
      <c r="F181" s="99">
        <v>0.99015889699512605</v>
      </c>
      <c r="G181" s="99">
        <v>0</v>
      </c>
      <c r="H181" s="99">
        <v>0</v>
      </c>
      <c r="I181" s="99">
        <v>0</v>
      </c>
      <c r="J181" s="99">
        <v>1101.7238182723499</v>
      </c>
      <c r="K181" s="99">
        <v>0</v>
      </c>
      <c r="L181" s="99">
        <v>0</v>
      </c>
      <c r="M181" s="99">
        <v>69.7339001679793</v>
      </c>
      <c r="N181" s="99">
        <v>3243.8126996457599</v>
      </c>
      <c r="O181" s="99">
        <v>0</v>
      </c>
      <c r="P181" s="99">
        <v>0</v>
      </c>
      <c r="Q181" s="99">
        <v>940.46063435822703</v>
      </c>
      <c r="R181" s="99">
        <v>0</v>
      </c>
      <c r="S181" s="99">
        <v>0</v>
      </c>
      <c r="T181" s="99">
        <v>0</v>
      </c>
      <c r="U181" s="99">
        <v>1108.68772995472</v>
      </c>
      <c r="V181" s="99">
        <v>0</v>
      </c>
      <c r="W181" s="99">
        <v>330515.69490051299</v>
      </c>
      <c r="X181" s="99">
        <v>657436.93635559105</v>
      </c>
      <c r="Y181" s="99">
        <v>211.41905718110499</v>
      </c>
      <c r="Z181" s="99">
        <v>0</v>
      </c>
      <c r="AA181" s="99">
        <v>0</v>
      </c>
      <c r="AB181" s="99">
        <v>0</v>
      </c>
      <c r="AC181" s="99">
        <v>394424.04935073899</v>
      </c>
      <c r="AD181" s="99">
        <v>0</v>
      </c>
      <c r="AE181" s="99">
        <v>0</v>
      </c>
      <c r="AF181" s="99">
        <v>7762.2884837389001</v>
      </c>
      <c r="AG181" s="99">
        <v>486767.51634979201</v>
      </c>
      <c r="AH181" s="99">
        <v>0</v>
      </c>
      <c r="AI181" s="99">
        <v>0</v>
      </c>
      <c r="AJ181" s="99">
        <v>153696.88214683501</v>
      </c>
      <c r="AK181" s="99">
        <v>0</v>
      </c>
      <c r="AL181" s="99">
        <v>0</v>
      </c>
      <c r="AM181" s="99">
        <v>0</v>
      </c>
      <c r="AN181" s="99">
        <v>397754.11136245698</v>
      </c>
      <c r="AO181" s="99">
        <v>0</v>
      </c>
      <c r="AP181" s="99">
        <v>2883721.0368957501</v>
      </c>
      <c r="AQ181" s="99">
        <v>5606474.9182128897</v>
      </c>
      <c r="AR181" s="99">
        <v>1299.73075310886</v>
      </c>
      <c r="AS181" s="99">
        <v>0</v>
      </c>
      <c r="AT181" s="99">
        <v>0</v>
      </c>
      <c r="AU181" s="99">
        <v>0</v>
      </c>
      <c r="AV181" s="99">
        <v>1599263.8808136</v>
      </c>
      <c r="AW181" s="99">
        <v>0</v>
      </c>
      <c r="AX181" s="99">
        <v>0</v>
      </c>
      <c r="AY181" s="99">
        <v>65808.717251777605</v>
      </c>
      <c r="AZ181" s="99">
        <v>4104746.3203430199</v>
      </c>
      <c r="BA181" s="99">
        <v>0</v>
      </c>
      <c r="BB181" s="99">
        <v>0</v>
      </c>
      <c r="BC181" s="99">
        <v>1331313.7635345501</v>
      </c>
      <c r="BD181" s="99">
        <v>0</v>
      </c>
      <c r="BE181" s="99">
        <v>0</v>
      </c>
      <c r="BF181" s="99">
        <v>0</v>
      </c>
      <c r="BG181" s="99">
        <v>1604456.67173767</v>
      </c>
      <c r="BH181" s="99">
        <v>0</v>
      </c>
      <c r="BI181" s="99">
        <v>612080.43589019799</v>
      </c>
      <c r="BJ181" s="99">
        <v>1642995.93713379</v>
      </c>
      <c r="BK181" s="99">
        <v>446.71374470367999</v>
      </c>
      <c r="BL181" s="99">
        <v>0</v>
      </c>
      <c r="BM181" s="99">
        <v>0</v>
      </c>
      <c r="BN181" s="99">
        <v>0</v>
      </c>
      <c r="BO181" s="99">
        <v>0</v>
      </c>
      <c r="BP181" s="99">
        <v>0</v>
      </c>
      <c r="BQ181" s="99">
        <v>0</v>
      </c>
      <c r="BR181" s="99">
        <v>17605.809208393101</v>
      </c>
      <c r="BS181" s="99">
        <v>1140703.6368408201</v>
      </c>
      <c r="BT181" s="99">
        <v>0</v>
      </c>
      <c r="BU181" s="99">
        <v>0</v>
      </c>
      <c r="BV181" s="99">
        <v>446830.78163147002</v>
      </c>
      <c r="BW181" s="99">
        <v>0</v>
      </c>
      <c r="BX181" s="99">
        <v>0</v>
      </c>
      <c r="BY181" s="99">
        <v>0</v>
      </c>
      <c r="BZ181" s="99">
        <v>0</v>
      </c>
      <c r="CA181" s="99">
        <v>7687.4771885275804</v>
      </c>
      <c r="CB181" s="99">
        <v>997044.04482269299</v>
      </c>
      <c r="CC181" s="99">
        <v>8541394.6372070294</v>
      </c>
      <c r="CD181" s="99">
        <v>2233700.8207702599</v>
      </c>
      <c r="CE181" s="99">
        <v>121.430128191598</v>
      </c>
      <c r="CF181" s="99">
        <v>21295.319180965402</v>
      </c>
      <c r="CG181" s="99">
        <v>192690.11926460301</v>
      </c>
      <c r="CH181" s="99">
        <v>0</v>
      </c>
      <c r="CI181" s="99">
        <v>7786.9111583232898</v>
      </c>
      <c r="CJ181" s="99">
        <v>1018144.84213257</v>
      </c>
      <c r="CK181" s="99">
        <v>8725774.0957031306</v>
      </c>
      <c r="CL181" s="99">
        <v>2268354.5625</v>
      </c>
      <c r="CM181" s="166">
        <v>8894.9604711532593</v>
      </c>
      <c r="CN181" s="166">
        <v>1409663.9030609101</v>
      </c>
      <c r="CO181" s="166">
        <v>10319587.0864258</v>
      </c>
      <c r="CP181" s="99">
        <v>2268354.5625</v>
      </c>
      <c r="CQ181" s="99">
        <v>0</v>
      </c>
      <c r="CR181" s="99">
        <v>0</v>
      </c>
      <c r="CS181" s="99">
        <v>0</v>
      </c>
      <c r="CT181" s="99">
        <v>0</v>
      </c>
      <c r="CU181" s="98">
        <v>4252.3982794120002</v>
      </c>
      <c r="CV181" s="98">
        <v>1229.812779849</v>
      </c>
      <c r="CW181" s="98">
        <v>1018339.3640036584</v>
      </c>
      <c r="CX181" s="98">
        <v>8734084.756471632</v>
      </c>
    </row>
    <row r="182" spans="1:102" x14ac:dyDescent="0.2">
      <c r="A182" s="98" t="s">
        <v>54</v>
      </c>
      <c r="B182" s="100">
        <v>38047</v>
      </c>
      <c r="C182" s="99">
        <v>0</v>
      </c>
      <c r="D182" s="99">
        <v>595.69454550743103</v>
      </c>
      <c r="E182" s="99">
        <v>647.63416483998299</v>
      </c>
      <c r="F182" s="99">
        <v>1.1438200939883201</v>
      </c>
      <c r="G182" s="99">
        <v>0</v>
      </c>
      <c r="H182" s="99">
        <v>0</v>
      </c>
      <c r="I182" s="99">
        <v>0</v>
      </c>
      <c r="J182" s="99">
        <v>0.95964592299424101</v>
      </c>
      <c r="K182" s="99">
        <v>0</v>
      </c>
      <c r="L182" s="99">
        <v>512.44089414179302</v>
      </c>
      <c r="M182" s="99">
        <v>10.1688565779477</v>
      </c>
      <c r="N182" s="99">
        <v>104.611305151135</v>
      </c>
      <c r="O182" s="99">
        <v>0</v>
      </c>
      <c r="P182" s="99">
        <v>0</v>
      </c>
      <c r="Q182" s="99">
        <v>537.21454237401497</v>
      </c>
      <c r="R182" s="99">
        <v>0</v>
      </c>
      <c r="S182" s="99">
        <v>0</v>
      </c>
      <c r="T182" s="99">
        <v>22.350901076104499</v>
      </c>
      <c r="U182" s="99">
        <v>214.775552446023</v>
      </c>
      <c r="V182" s="99">
        <v>0</v>
      </c>
      <c r="W182" s="99">
        <v>59896.995533466303</v>
      </c>
      <c r="X182" s="99">
        <v>115539.96850872001</v>
      </c>
      <c r="Y182" s="99">
        <v>17.7851511249319</v>
      </c>
      <c r="Z182" s="99">
        <v>0</v>
      </c>
      <c r="AA182" s="99">
        <v>0</v>
      </c>
      <c r="AB182" s="99">
        <v>0</v>
      </c>
      <c r="AC182" s="99">
        <v>31.368664314970399</v>
      </c>
      <c r="AD182" s="99">
        <v>0</v>
      </c>
      <c r="AE182" s="99">
        <v>49338.509652614601</v>
      </c>
      <c r="AF182" s="99">
        <v>1429.1308648884301</v>
      </c>
      <c r="AG182" s="99">
        <v>23107.671230554599</v>
      </c>
      <c r="AH182" s="99">
        <v>0</v>
      </c>
      <c r="AI182" s="99">
        <v>0</v>
      </c>
      <c r="AJ182" s="99">
        <v>92523.141103744507</v>
      </c>
      <c r="AK182" s="99">
        <v>0</v>
      </c>
      <c r="AL182" s="99">
        <v>0</v>
      </c>
      <c r="AM182" s="99">
        <v>3957.6093165576499</v>
      </c>
      <c r="AN182" s="99">
        <v>78988.639736175493</v>
      </c>
      <c r="AO182" s="99">
        <v>0</v>
      </c>
      <c r="AP182" s="99">
        <v>365260.54011917103</v>
      </c>
      <c r="AQ182" s="99">
        <v>704043.31597137498</v>
      </c>
      <c r="AR182" s="99">
        <v>485.85973900929099</v>
      </c>
      <c r="AS182" s="99">
        <v>0</v>
      </c>
      <c r="AT182" s="99">
        <v>0</v>
      </c>
      <c r="AU182" s="99">
        <v>0</v>
      </c>
      <c r="AV182" s="99">
        <v>70.455847121775193</v>
      </c>
      <c r="AW182" s="99">
        <v>0</v>
      </c>
      <c r="AX182" s="99">
        <v>313705.687709808</v>
      </c>
      <c r="AY182" s="99">
        <v>7901.0282921791104</v>
      </c>
      <c r="AZ182" s="99">
        <v>137543.517541885</v>
      </c>
      <c r="BA182" s="99">
        <v>0</v>
      </c>
      <c r="BB182" s="99">
        <v>0</v>
      </c>
      <c r="BC182" s="99">
        <v>562934.28120422398</v>
      </c>
      <c r="BD182" s="99">
        <v>0</v>
      </c>
      <c r="BE182" s="99">
        <v>0</v>
      </c>
      <c r="BF182" s="99">
        <v>22073.672996521</v>
      </c>
      <c r="BG182" s="99">
        <v>182228.02434730501</v>
      </c>
      <c r="BH182" s="99">
        <v>0</v>
      </c>
      <c r="BI182" s="99">
        <v>3284.4841534197299</v>
      </c>
      <c r="BJ182" s="99">
        <v>244188.80573081999</v>
      </c>
      <c r="BK182" s="99">
        <v>0</v>
      </c>
      <c r="BL182" s="99">
        <v>0</v>
      </c>
      <c r="BM182" s="99">
        <v>0</v>
      </c>
      <c r="BN182" s="99">
        <v>0</v>
      </c>
      <c r="BO182" s="99">
        <v>0</v>
      </c>
      <c r="BP182" s="99">
        <v>0</v>
      </c>
      <c r="BQ182" s="99">
        <v>0</v>
      </c>
      <c r="BR182" s="99">
        <v>1776.1155064105999</v>
      </c>
      <c r="BS182" s="99">
        <v>48810.787725925402</v>
      </c>
      <c r="BT182" s="99">
        <v>0</v>
      </c>
      <c r="BU182" s="99">
        <v>0</v>
      </c>
      <c r="BV182" s="99">
        <v>197446.776836395</v>
      </c>
      <c r="BW182" s="99">
        <v>0</v>
      </c>
      <c r="BX182" s="99">
        <v>0</v>
      </c>
      <c r="BY182" s="99">
        <v>0</v>
      </c>
      <c r="BZ182" s="99">
        <v>0</v>
      </c>
      <c r="CA182" s="99">
        <v>1230.2379854470501</v>
      </c>
      <c r="CB182" s="99">
        <v>176498.06553649899</v>
      </c>
      <c r="CC182" s="99">
        <v>1067591.0065002399</v>
      </c>
      <c r="CD182" s="99">
        <v>253559.88464736901</v>
      </c>
      <c r="CE182" s="99">
        <v>21.8339312409516</v>
      </c>
      <c r="CF182" s="99">
        <v>3816.5496991872801</v>
      </c>
      <c r="CG182" s="99">
        <v>21960.116803169301</v>
      </c>
      <c r="CH182" s="99">
        <v>0</v>
      </c>
      <c r="CI182" s="99">
        <v>1254.15911710262</v>
      </c>
      <c r="CJ182" s="99">
        <v>182633.59905815101</v>
      </c>
      <c r="CK182" s="99">
        <v>1088669.3118133501</v>
      </c>
      <c r="CL182" s="99">
        <v>253294.82978630101</v>
      </c>
      <c r="CM182" s="166">
        <v>1468.1818178743099</v>
      </c>
      <c r="CN182" s="166">
        <v>257806.97870254499</v>
      </c>
      <c r="CO182" s="166">
        <v>1277294.9934234601</v>
      </c>
      <c r="CP182" s="99">
        <v>253294.82978630101</v>
      </c>
      <c r="CQ182" s="99">
        <v>0</v>
      </c>
      <c r="CR182" s="99">
        <v>0</v>
      </c>
      <c r="CS182" s="99">
        <v>0</v>
      </c>
      <c r="CT182" s="99">
        <v>0</v>
      </c>
      <c r="CU182" s="98">
        <v>884.33133557799999</v>
      </c>
      <c r="CV182" s="98">
        <v>0.99334766500000005</v>
      </c>
      <c r="CW182" s="98">
        <v>180314.61523568627</v>
      </c>
      <c r="CX182" s="98">
        <v>1089551.1233034092</v>
      </c>
    </row>
    <row r="183" spans="1:102" x14ac:dyDescent="0.2">
      <c r="A183" s="98" t="s">
        <v>54</v>
      </c>
      <c r="B183" s="100">
        <v>38139</v>
      </c>
      <c r="C183" s="99">
        <v>0</v>
      </c>
      <c r="D183" s="99">
        <v>604.88125377148401</v>
      </c>
      <c r="E183" s="99">
        <v>643.25482659786906</v>
      </c>
      <c r="F183" s="99">
        <v>1.54215877898969</v>
      </c>
      <c r="G183" s="99">
        <v>0</v>
      </c>
      <c r="H183" s="99">
        <v>0</v>
      </c>
      <c r="I183" s="99">
        <v>0</v>
      </c>
      <c r="J183" s="99">
        <v>15.268559906981</v>
      </c>
      <c r="K183" s="99">
        <v>0</v>
      </c>
      <c r="L183" s="99">
        <v>574.56463121622801</v>
      </c>
      <c r="M183" s="99">
        <v>12.352470650919701</v>
      </c>
      <c r="N183" s="99">
        <v>108.415012694895</v>
      </c>
      <c r="O183" s="99">
        <v>0</v>
      </c>
      <c r="P183" s="99">
        <v>0</v>
      </c>
      <c r="Q183" s="99">
        <v>533.15865293145202</v>
      </c>
      <c r="R183" s="99">
        <v>0</v>
      </c>
      <c r="S183" s="99">
        <v>0</v>
      </c>
      <c r="T183" s="99">
        <v>19.189475327031701</v>
      </c>
      <c r="U183" s="99">
        <v>212.28459320217399</v>
      </c>
      <c r="V183" s="99">
        <v>0</v>
      </c>
      <c r="W183" s="99">
        <v>57841.904165267901</v>
      </c>
      <c r="X183" s="99">
        <v>116453.68177700001</v>
      </c>
      <c r="Y183" s="99">
        <v>18.827251182869102</v>
      </c>
      <c r="Z183" s="99">
        <v>0</v>
      </c>
      <c r="AA183" s="99">
        <v>0</v>
      </c>
      <c r="AB183" s="99">
        <v>0</v>
      </c>
      <c r="AC183" s="99">
        <v>4381.18517369032</v>
      </c>
      <c r="AD183" s="99">
        <v>0</v>
      </c>
      <c r="AE183" s="99">
        <v>68501.916244506807</v>
      </c>
      <c r="AF183" s="99">
        <v>1260.72733366489</v>
      </c>
      <c r="AG183" s="99">
        <v>23922.103726386998</v>
      </c>
      <c r="AH183" s="99">
        <v>0</v>
      </c>
      <c r="AI183" s="99">
        <v>0</v>
      </c>
      <c r="AJ183" s="99">
        <v>90902.851057052598</v>
      </c>
      <c r="AK183" s="99">
        <v>0</v>
      </c>
      <c r="AL183" s="99">
        <v>0</v>
      </c>
      <c r="AM183" s="99">
        <v>3764.2778907716302</v>
      </c>
      <c r="AN183" s="99">
        <v>77166.7294778824</v>
      </c>
      <c r="AO183" s="99">
        <v>0</v>
      </c>
      <c r="AP183" s="99">
        <v>362759.78260803199</v>
      </c>
      <c r="AQ183" s="99">
        <v>713811.11837768601</v>
      </c>
      <c r="AR183" s="99">
        <v>511.98189576715203</v>
      </c>
      <c r="AS183" s="99">
        <v>0</v>
      </c>
      <c r="AT183" s="99">
        <v>0</v>
      </c>
      <c r="AU183" s="99">
        <v>0</v>
      </c>
      <c r="AV183" s="99">
        <v>11019.1431182623</v>
      </c>
      <c r="AW183" s="99">
        <v>0</v>
      </c>
      <c r="AX183" s="99">
        <v>357022.71379089402</v>
      </c>
      <c r="AY183" s="99">
        <v>7467.8405166268303</v>
      </c>
      <c r="AZ183" s="99">
        <v>147407.0197258</v>
      </c>
      <c r="BA183" s="99">
        <v>0</v>
      </c>
      <c r="BB183" s="99">
        <v>0</v>
      </c>
      <c r="BC183" s="99">
        <v>559008.85021972703</v>
      </c>
      <c r="BD183" s="99">
        <v>0</v>
      </c>
      <c r="BE183" s="99">
        <v>0</v>
      </c>
      <c r="BF183" s="99">
        <v>21593.801373481801</v>
      </c>
      <c r="BG183" s="99">
        <v>179761.73574829099</v>
      </c>
      <c r="BH183" s="99">
        <v>0</v>
      </c>
      <c r="BI183" s="99">
        <v>4089.3284713029898</v>
      </c>
      <c r="BJ183" s="99">
        <v>248227.97941780099</v>
      </c>
      <c r="BK183" s="99">
        <v>0</v>
      </c>
      <c r="BL183" s="99">
        <v>0</v>
      </c>
      <c r="BM183" s="99">
        <v>0</v>
      </c>
      <c r="BN183" s="99">
        <v>0</v>
      </c>
      <c r="BO183" s="99">
        <v>0</v>
      </c>
      <c r="BP183" s="99">
        <v>0</v>
      </c>
      <c r="BQ183" s="99">
        <v>0</v>
      </c>
      <c r="BR183" s="99">
        <v>1864.22184565663</v>
      </c>
      <c r="BS183" s="99">
        <v>52551.875856876402</v>
      </c>
      <c r="BT183" s="99">
        <v>0</v>
      </c>
      <c r="BU183" s="99">
        <v>0</v>
      </c>
      <c r="BV183" s="99">
        <v>199116.385522842</v>
      </c>
      <c r="BW183" s="99">
        <v>0</v>
      </c>
      <c r="BX183" s="99">
        <v>0</v>
      </c>
      <c r="BY183" s="99">
        <v>0</v>
      </c>
      <c r="BZ183" s="99">
        <v>0</v>
      </c>
      <c r="CA183" s="99">
        <v>1240.90142731369</v>
      </c>
      <c r="CB183" s="99">
        <v>174018.81090736401</v>
      </c>
      <c r="CC183" s="99">
        <v>1070540.43455505</v>
      </c>
      <c r="CD183" s="99">
        <v>250594.99042320301</v>
      </c>
      <c r="CE183" s="99">
        <v>22.893600790994199</v>
      </c>
      <c r="CF183" s="99">
        <v>4353.1435782909402</v>
      </c>
      <c r="CG183" s="99">
        <v>25110.720071554199</v>
      </c>
      <c r="CH183" s="99">
        <v>0</v>
      </c>
      <c r="CI183" s="99">
        <v>1264.9160110652399</v>
      </c>
      <c r="CJ183" s="99">
        <v>177627.57226181001</v>
      </c>
      <c r="CK183" s="99">
        <v>1096338.9326171901</v>
      </c>
      <c r="CL183" s="99">
        <v>250973.68711471601</v>
      </c>
      <c r="CM183" s="166">
        <v>1476.0896435678001</v>
      </c>
      <c r="CN183" s="166">
        <v>254865.83265686</v>
      </c>
      <c r="CO183" s="166">
        <v>1272156.8186645501</v>
      </c>
      <c r="CP183" s="99">
        <v>250973.68711471601</v>
      </c>
      <c r="CQ183" s="99">
        <v>0</v>
      </c>
      <c r="CR183" s="99">
        <v>0</v>
      </c>
      <c r="CS183" s="99">
        <v>0</v>
      </c>
      <c r="CT183" s="99">
        <v>0</v>
      </c>
      <c r="CU183" s="98">
        <v>860.13303964700003</v>
      </c>
      <c r="CV183" s="98">
        <v>19.042430385999999</v>
      </c>
      <c r="CW183" s="98">
        <v>178371.95448565495</v>
      </c>
      <c r="CX183" s="98">
        <v>1095651.1546266042</v>
      </c>
    </row>
    <row r="184" spans="1:102" x14ac:dyDescent="0.2">
      <c r="A184" s="98" t="s">
        <v>54</v>
      </c>
      <c r="B184" s="100">
        <v>38231</v>
      </c>
      <c r="C184" s="99">
        <v>0</v>
      </c>
      <c r="D184" s="99">
        <v>635.68397314846504</v>
      </c>
      <c r="E184" s="99">
        <v>635.899411089718</v>
      </c>
      <c r="F184" s="99">
        <v>1.1072022829903301</v>
      </c>
      <c r="G184" s="99">
        <v>0</v>
      </c>
      <c r="H184" s="99">
        <v>0</v>
      </c>
      <c r="I184" s="99">
        <v>0</v>
      </c>
      <c r="J184" s="99">
        <v>47.954921726603096</v>
      </c>
      <c r="K184" s="99">
        <v>0</v>
      </c>
      <c r="L184" s="99">
        <v>654.18229977041506</v>
      </c>
      <c r="M184" s="99">
        <v>12.009529489907401</v>
      </c>
      <c r="N184" s="99">
        <v>113.138322028331</v>
      </c>
      <c r="O184" s="99">
        <v>0</v>
      </c>
      <c r="P184" s="99">
        <v>0</v>
      </c>
      <c r="Q184" s="99">
        <v>544.35803354531504</v>
      </c>
      <c r="R184" s="99">
        <v>0</v>
      </c>
      <c r="S184" s="99">
        <v>0</v>
      </c>
      <c r="T184" s="99">
        <v>20.701472971588402</v>
      </c>
      <c r="U184" s="99">
        <v>229.03711748681999</v>
      </c>
      <c r="V184" s="99">
        <v>0</v>
      </c>
      <c r="W184" s="99">
        <v>60105.668473243699</v>
      </c>
      <c r="X184" s="99">
        <v>119934.873435974</v>
      </c>
      <c r="Y184" s="99">
        <v>9.1891940879868308</v>
      </c>
      <c r="Z184" s="99">
        <v>0</v>
      </c>
      <c r="AA184" s="99">
        <v>0</v>
      </c>
      <c r="AB184" s="99">
        <v>0</v>
      </c>
      <c r="AC184" s="99">
        <v>12473.096864700299</v>
      </c>
      <c r="AD184" s="99">
        <v>0</v>
      </c>
      <c r="AE184" s="99">
        <v>60601.203925609603</v>
      </c>
      <c r="AF184" s="99">
        <v>1264.52023406327</v>
      </c>
      <c r="AG184" s="99">
        <v>25589.080805301699</v>
      </c>
      <c r="AH184" s="99">
        <v>0</v>
      </c>
      <c r="AI184" s="99">
        <v>0</v>
      </c>
      <c r="AJ184" s="99">
        <v>99250.135180473299</v>
      </c>
      <c r="AK184" s="99">
        <v>0</v>
      </c>
      <c r="AL184" s="99">
        <v>0</v>
      </c>
      <c r="AM184" s="99">
        <v>3911.8108258247398</v>
      </c>
      <c r="AN184" s="99">
        <v>79949.4595832825</v>
      </c>
      <c r="AO184" s="99">
        <v>0</v>
      </c>
      <c r="AP184" s="99">
        <v>377100.726325989</v>
      </c>
      <c r="AQ184" s="99">
        <v>759961.57687377895</v>
      </c>
      <c r="AR184" s="99">
        <v>68.869467877782895</v>
      </c>
      <c r="AS184" s="99">
        <v>0</v>
      </c>
      <c r="AT184" s="99">
        <v>0</v>
      </c>
      <c r="AU184" s="99">
        <v>0</v>
      </c>
      <c r="AV184" s="99">
        <v>32109.703320741701</v>
      </c>
      <c r="AW184" s="99">
        <v>0</v>
      </c>
      <c r="AX184" s="99">
        <v>366404.326747894</v>
      </c>
      <c r="AY184" s="99">
        <v>7688.3491306304904</v>
      </c>
      <c r="AZ184" s="99">
        <v>161267.46040725699</v>
      </c>
      <c r="BA184" s="99">
        <v>0</v>
      </c>
      <c r="BB184" s="99">
        <v>0</v>
      </c>
      <c r="BC184" s="99">
        <v>633321.185157776</v>
      </c>
      <c r="BD184" s="99">
        <v>0</v>
      </c>
      <c r="BE184" s="99">
        <v>0</v>
      </c>
      <c r="BF184" s="99">
        <v>23565.202929019899</v>
      </c>
      <c r="BG184" s="99">
        <v>194030.979581833</v>
      </c>
      <c r="BH184" s="99">
        <v>0</v>
      </c>
      <c r="BI184" s="99">
        <v>6106.1909856796301</v>
      </c>
      <c r="BJ184" s="99">
        <v>264757.56050109898</v>
      </c>
      <c r="BK184" s="99">
        <v>0</v>
      </c>
      <c r="BL184" s="99">
        <v>0</v>
      </c>
      <c r="BM184" s="99">
        <v>0</v>
      </c>
      <c r="BN184" s="99">
        <v>0</v>
      </c>
      <c r="BO184" s="99">
        <v>0</v>
      </c>
      <c r="BP184" s="99">
        <v>0</v>
      </c>
      <c r="BQ184" s="99">
        <v>0</v>
      </c>
      <c r="BR184" s="99">
        <v>2121.7191064357798</v>
      </c>
      <c r="BS184" s="99">
        <v>57301.9108848572</v>
      </c>
      <c r="BT184" s="99">
        <v>0</v>
      </c>
      <c r="BU184" s="99">
        <v>0</v>
      </c>
      <c r="BV184" s="99">
        <v>212888.056274414</v>
      </c>
      <c r="BW184" s="99">
        <v>0</v>
      </c>
      <c r="BX184" s="99">
        <v>0</v>
      </c>
      <c r="BY184" s="99">
        <v>0</v>
      </c>
      <c r="BZ184" s="99">
        <v>0</v>
      </c>
      <c r="CA184" s="99">
        <v>1285.2596553713099</v>
      </c>
      <c r="CB184" s="99">
        <v>183256.12710189799</v>
      </c>
      <c r="CC184" s="99">
        <v>1144553.18019104</v>
      </c>
      <c r="CD184" s="99">
        <v>267950.67076492298</v>
      </c>
      <c r="CE184" s="99">
        <v>25.215912260813599</v>
      </c>
      <c r="CF184" s="99">
        <v>5632.4337685704204</v>
      </c>
      <c r="CG184" s="99">
        <v>33037.381412506104</v>
      </c>
      <c r="CH184" s="99">
        <v>0</v>
      </c>
      <c r="CI184" s="99">
        <v>1306.5034389048801</v>
      </c>
      <c r="CJ184" s="99">
        <v>184797.05094528201</v>
      </c>
      <c r="CK184" s="99">
        <v>1176897.15603638</v>
      </c>
      <c r="CL184" s="99">
        <v>269824.77047729498</v>
      </c>
      <c r="CM184" s="166">
        <v>1535.90081809461</v>
      </c>
      <c r="CN184" s="166">
        <v>270862.01598739601</v>
      </c>
      <c r="CO184" s="166">
        <v>1378991.86091614</v>
      </c>
      <c r="CP184" s="99">
        <v>269824.77047729498</v>
      </c>
      <c r="CQ184" s="99">
        <v>0</v>
      </c>
      <c r="CR184" s="99">
        <v>0</v>
      </c>
      <c r="CS184" s="99">
        <v>0</v>
      </c>
      <c r="CT184" s="99">
        <v>0</v>
      </c>
      <c r="CU184" s="98">
        <v>838.57796949099998</v>
      </c>
      <c r="CV184" s="98">
        <v>52.276219244000004</v>
      </c>
      <c r="CW184" s="98">
        <v>188888.56087046841</v>
      </c>
      <c r="CX184" s="98">
        <v>1177590.5616035461</v>
      </c>
    </row>
    <row r="185" spans="1:102" x14ac:dyDescent="0.2">
      <c r="A185" s="98" t="s">
        <v>54</v>
      </c>
      <c r="B185" s="100">
        <v>38322</v>
      </c>
      <c r="C185" s="99">
        <v>0</v>
      </c>
      <c r="D185" s="99">
        <v>658.95293232053496</v>
      </c>
      <c r="E185" s="99">
        <v>625.38931041210901</v>
      </c>
      <c r="F185" s="99">
        <v>2.1651898179843601</v>
      </c>
      <c r="G185" s="99">
        <v>0</v>
      </c>
      <c r="H185" s="99">
        <v>0</v>
      </c>
      <c r="I185" s="99">
        <v>0</v>
      </c>
      <c r="J185" s="99">
        <v>82.530138974078</v>
      </c>
      <c r="K185" s="99">
        <v>0</v>
      </c>
      <c r="L185" s="99">
        <v>691.88551922142506</v>
      </c>
      <c r="M185" s="99">
        <v>10.504451438901</v>
      </c>
      <c r="N185" s="99">
        <v>120.961965796538</v>
      </c>
      <c r="O185" s="99">
        <v>0</v>
      </c>
      <c r="P185" s="99">
        <v>0</v>
      </c>
      <c r="Q185" s="99">
        <v>514.73489242047106</v>
      </c>
      <c r="R185" s="99">
        <v>0</v>
      </c>
      <c r="S185" s="99">
        <v>0</v>
      </c>
      <c r="T185" s="99">
        <v>20.936174653936199</v>
      </c>
      <c r="U185" s="99">
        <v>252.290288904682</v>
      </c>
      <c r="V185" s="99">
        <v>0</v>
      </c>
      <c r="W185" s="99">
        <v>66925.759776115403</v>
      </c>
      <c r="X185" s="99">
        <v>117102.815513611</v>
      </c>
      <c r="Y185" s="99">
        <v>39.284176830668002</v>
      </c>
      <c r="Z185" s="99">
        <v>0</v>
      </c>
      <c r="AA185" s="99">
        <v>0</v>
      </c>
      <c r="AB185" s="99">
        <v>0</v>
      </c>
      <c r="AC185" s="99">
        <v>28317.850110292398</v>
      </c>
      <c r="AD185" s="99">
        <v>0</v>
      </c>
      <c r="AE185" s="99">
        <v>61099.000660896301</v>
      </c>
      <c r="AF185" s="99">
        <v>993.38252417743195</v>
      </c>
      <c r="AG185" s="99">
        <v>26413.982039451599</v>
      </c>
      <c r="AH185" s="99">
        <v>0</v>
      </c>
      <c r="AI185" s="99">
        <v>0</v>
      </c>
      <c r="AJ185" s="99">
        <v>91217.719359397903</v>
      </c>
      <c r="AK185" s="99">
        <v>0</v>
      </c>
      <c r="AL185" s="99">
        <v>0</v>
      </c>
      <c r="AM185" s="99">
        <v>3707.4383158385799</v>
      </c>
      <c r="AN185" s="99">
        <v>92943.002980232195</v>
      </c>
      <c r="AO185" s="99">
        <v>0</v>
      </c>
      <c r="AP185" s="99">
        <v>406656.13515853899</v>
      </c>
      <c r="AQ185" s="99">
        <v>745402.95640564</v>
      </c>
      <c r="AR185" s="99">
        <v>649.373201459646</v>
      </c>
      <c r="AS185" s="99">
        <v>0</v>
      </c>
      <c r="AT185" s="99">
        <v>0</v>
      </c>
      <c r="AU185" s="99">
        <v>0</v>
      </c>
      <c r="AV185" s="99">
        <v>66751.515548706098</v>
      </c>
      <c r="AW185" s="99">
        <v>0</v>
      </c>
      <c r="AX185" s="99">
        <v>433763.91624069202</v>
      </c>
      <c r="AY185" s="99">
        <v>6205.3569347262401</v>
      </c>
      <c r="AZ185" s="99">
        <v>167901.174764633</v>
      </c>
      <c r="BA185" s="99">
        <v>0</v>
      </c>
      <c r="BB185" s="99">
        <v>0</v>
      </c>
      <c r="BC185" s="99">
        <v>580152.08274841297</v>
      </c>
      <c r="BD185" s="99">
        <v>0</v>
      </c>
      <c r="BE185" s="99">
        <v>0</v>
      </c>
      <c r="BF185" s="99">
        <v>22965.2941811085</v>
      </c>
      <c r="BG185" s="99">
        <v>218001.483383179</v>
      </c>
      <c r="BH185" s="99">
        <v>0</v>
      </c>
      <c r="BI185" s="99">
        <v>6210.9880644679097</v>
      </c>
      <c r="BJ185" s="99">
        <v>259164.14389991801</v>
      </c>
      <c r="BK185" s="99">
        <v>0</v>
      </c>
      <c r="BL185" s="99">
        <v>0</v>
      </c>
      <c r="BM185" s="99">
        <v>0</v>
      </c>
      <c r="BN185" s="99">
        <v>0</v>
      </c>
      <c r="BO185" s="99">
        <v>0</v>
      </c>
      <c r="BP185" s="99">
        <v>0</v>
      </c>
      <c r="BQ185" s="99">
        <v>0</v>
      </c>
      <c r="BR185" s="99">
        <v>1520.1473579108699</v>
      </c>
      <c r="BS185" s="99">
        <v>58610.218661308303</v>
      </c>
      <c r="BT185" s="99">
        <v>0</v>
      </c>
      <c r="BU185" s="99">
        <v>0</v>
      </c>
      <c r="BV185" s="99">
        <v>202153.12886047401</v>
      </c>
      <c r="BW185" s="99">
        <v>0</v>
      </c>
      <c r="BX185" s="99">
        <v>0</v>
      </c>
      <c r="BY185" s="99">
        <v>0</v>
      </c>
      <c r="BZ185" s="99">
        <v>0</v>
      </c>
      <c r="CA185" s="99">
        <v>1291.88274757564</v>
      </c>
      <c r="CB185" s="99">
        <v>180551.51124191299</v>
      </c>
      <c r="CC185" s="99">
        <v>1154440.0993804899</v>
      </c>
      <c r="CD185" s="99">
        <v>263912.16848373401</v>
      </c>
      <c r="CE185" s="99">
        <v>25.945871491916499</v>
      </c>
      <c r="CF185" s="99">
        <v>5064.5824375748598</v>
      </c>
      <c r="CG185" s="99">
        <v>31625.310971975301</v>
      </c>
      <c r="CH185" s="99">
        <v>0</v>
      </c>
      <c r="CI185" s="99">
        <v>1318.5994502604001</v>
      </c>
      <c r="CJ185" s="99">
        <v>187907.68911743199</v>
      </c>
      <c r="CK185" s="99">
        <v>1186967.13996887</v>
      </c>
      <c r="CL185" s="99">
        <v>265563.89673232997</v>
      </c>
      <c r="CM185" s="166">
        <v>1570.5059680193699</v>
      </c>
      <c r="CN185" s="166">
        <v>278814.08906555199</v>
      </c>
      <c r="CO185" s="166">
        <v>1395303.97450256</v>
      </c>
      <c r="CP185" s="99">
        <v>265563.89673232997</v>
      </c>
      <c r="CQ185" s="99">
        <v>0</v>
      </c>
      <c r="CR185" s="99">
        <v>0</v>
      </c>
      <c r="CS185" s="99">
        <v>0</v>
      </c>
      <c r="CT185" s="99">
        <v>0</v>
      </c>
      <c r="CU185" s="98">
        <v>809.51325918299995</v>
      </c>
      <c r="CV185" s="98">
        <v>90.344298891999998</v>
      </c>
      <c r="CW185" s="98">
        <v>185616.09367948785</v>
      </c>
      <c r="CX185" s="98">
        <v>1186065.4103524652</v>
      </c>
    </row>
    <row r="186" spans="1:102" x14ac:dyDescent="0.2">
      <c r="A186" s="98" t="s">
        <v>54</v>
      </c>
      <c r="B186" s="100">
        <v>38412</v>
      </c>
      <c r="C186" s="99">
        <v>0</v>
      </c>
      <c r="D186" s="99">
        <v>665.63516201823995</v>
      </c>
      <c r="E186" s="99">
        <v>620.08502628654196</v>
      </c>
      <c r="F186" s="99">
        <v>2.2618611489888298</v>
      </c>
      <c r="G186" s="99">
        <v>0</v>
      </c>
      <c r="H186" s="99">
        <v>0</v>
      </c>
      <c r="I186" s="99">
        <v>0</v>
      </c>
      <c r="J186" s="99">
        <v>114.946540748701</v>
      </c>
      <c r="K186" s="99">
        <v>0</v>
      </c>
      <c r="L186" s="99">
        <v>575.933053761721</v>
      </c>
      <c r="M186" s="99">
        <v>15.2245775589254</v>
      </c>
      <c r="N186" s="99">
        <v>120.72364207916</v>
      </c>
      <c r="O186" s="99">
        <v>0</v>
      </c>
      <c r="P186" s="99">
        <v>0</v>
      </c>
      <c r="Q186" s="99">
        <v>501.54443455487501</v>
      </c>
      <c r="R186" s="99">
        <v>0</v>
      </c>
      <c r="S186" s="99">
        <v>0</v>
      </c>
      <c r="T186" s="99">
        <v>19.146965647349099</v>
      </c>
      <c r="U186" s="99">
        <v>260.70646036043797</v>
      </c>
      <c r="V186" s="99">
        <v>0</v>
      </c>
      <c r="W186" s="99">
        <v>57183.749644756303</v>
      </c>
      <c r="X186" s="99">
        <v>116912.414380074</v>
      </c>
      <c r="Y186" s="99">
        <v>31.368697691941598</v>
      </c>
      <c r="Z186" s="99">
        <v>0</v>
      </c>
      <c r="AA186" s="99">
        <v>0</v>
      </c>
      <c r="AB186" s="99">
        <v>0</v>
      </c>
      <c r="AC186" s="99">
        <v>43148.211514949799</v>
      </c>
      <c r="AD186" s="99">
        <v>0</v>
      </c>
      <c r="AE186" s="99">
        <v>45995.1187205315</v>
      </c>
      <c r="AF186" s="99">
        <v>2144.0785318017001</v>
      </c>
      <c r="AG186" s="99">
        <v>26679.899450302099</v>
      </c>
      <c r="AH186" s="99">
        <v>0</v>
      </c>
      <c r="AI186" s="99">
        <v>0</v>
      </c>
      <c r="AJ186" s="99">
        <v>91217.807837486296</v>
      </c>
      <c r="AK186" s="99">
        <v>0</v>
      </c>
      <c r="AL186" s="99">
        <v>0</v>
      </c>
      <c r="AM186" s="99">
        <v>3571.5388230383401</v>
      </c>
      <c r="AN186" s="99">
        <v>98980.989977836594</v>
      </c>
      <c r="AO186" s="99">
        <v>0</v>
      </c>
      <c r="AP186" s="99">
        <v>362963.05061340297</v>
      </c>
      <c r="AQ186" s="99">
        <v>748970.98767089797</v>
      </c>
      <c r="AR186" s="99">
        <v>567.06433490663801</v>
      </c>
      <c r="AS186" s="99">
        <v>0</v>
      </c>
      <c r="AT186" s="99">
        <v>0</v>
      </c>
      <c r="AU186" s="99">
        <v>0</v>
      </c>
      <c r="AV186" s="99">
        <v>100810.278550148</v>
      </c>
      <c r="AW186" s="99">
        <v>0</v>
      </c>
      <c r="AX186" s="99">
        <v>301888.12612533598</v>
      </c>
      <c r="AY186" s="99">
        <v>13570.742779374101</v>
      </c>
      <c r="AZ186" s="99">
        <v>166679.87640953099</v>
      </c>
      <c r="BA186" s="99">
        <v>0</v>
      </c>
      <c r="BB186" s="99">
        <v>0</v>
      </c>
      <c r="BC186" s="99">
        <v>584140.15595245396</v>
      </c>
      <c r="BD186" s="99">
        <v>0</v>
      </c>
      <c r="BE186" s="99">
        <v>0</v>
      </c>
      <c r="BF186" s="99">
        <v>21923.193865299199</v>
      </c>
      <c r="BG186" s="99">
        <v>236521.50292778001</v>
      </c>
      <c r="BH186" s="99">
        <v>0</v>
      </c>
      <c r="BI186" s="99">
        <v>7978.9779999256098</v>
      </c>
      <c r="BJ186" s="99">
        <v>258218.77806663499</v>
      </c>
      <c r="BK186" s="99">
        <v>0</v>
      </c>
      <c r="BL186" s="99">
        <v>0</v>
      </c>
      <c r="BM186" s="99">
        <v>0</v>
      </c>
      <c r="BN186" s="99">
        <v>0</v>
      </c>
      <c r="BO186" s="99">
        <v>0</v>
      </c>
      <c r="BP186" s="99">
        <v>0</v>
      </c>
      <c r="BQ186" s="99">
        <v>0</v>
      </c>
      <c r="BR186" s="99">
        <v>3501.2544075548599</v>
      </c>
      <c r="BS186" s="99">
        <v>58735.300391197197</v>
      </c>
      <c r="BT186" s="99">
        <v>0</v>
      </c>
      <c r="BU186" s="99">
        <v>0</v>
      </c>
      <c r="BV186" s="99">
        <v>204198.59621810901</v>
      </c>
      <c r="BW186" s="99">
        <v>0</v>
      </c>
      <c r="BX186" s="99">
        <v>0</v>
      </c>
      <c r="BY186" s="99">
        <v>0</v>
      </c>
      <c r="BZ186" s="99">
        <v>0</v>
      </c>
      <c r="CA186" s="99">
        <v>1272.6347824633101</v>
      </c>
      <c r="CB186" s="99">
        <v>174911.50053024301</v>
      </c>
      <c r="CC186" s="99">
        <v>1110242.1009979199</v>
      </c>
      <c r="CD186" s="99">
        <v>271808.63033676101</v>
      </c>
      <c r="CE186" s="99">
        <v>25.952944259857802</v>
      </c>
      <c r="CF186" s="99">
        <v>4769.66710239649</v>
      </c>
      <c r="CG186" s="99">
        <v>29911.431252718001</v>
      </c>
      <c r="CH186" s="99">
        <v>0</v>
      </c>
      <c r="CI186" s="99">
        <v>1300.5115577131501</v>
      </c>
      <c r="CJ186" s="99">
        <v>181840.93021011399</v>
      </c>
      <c r="CK186" s="99">
        <v>1139129.62005615</v>
      </c>
      <c r="CL186" s="99">
        <v>273133.093723297</v>
      </c>
      <c r="CM186" s="166">
        <v>1560.6744090616701</v>
      </c>
      <c r="CN186" s="166">
        <v>278105.56645584101</v>
      </c>
      <c r="CO186" s="166">
        <v>1383472.99026489</v>
      </c>
      <c r="CP186" s="99">
        <v>273133.093723297</v>
      </c>
      <c r="CQ186" s="99">
        <v>0</v>
      </c>
      <c r="CR186" s="99">
        <v>0</v>
      </c>
      <c r="CS186" s="99">
        <v>0</v>
      </c>
      <c r="CT186" s="99">
        <v>0</v>
      </c>
      <c r="CU186" s="98">
        <v>778.42347354200001</v>
      </c>
      <c r="CV186" s="98">
        <v>129.25230553599999</v>
      </c>
      <c r="CW186" s="98">
        <v>179681.1676326395</v>
      </c>
      <c r="CX186" s="98">
        <v>1140153.5322506379</v>
      </c>
    </row>
    <row r="187" spans="1:102" x14ac:dyDescent="0.2">
      <c r="A187" s="98" t="s">
        <v>54</v>
      </c>
      <c r="B187" s="100">
        <v>38504</v>
      </c>
      <c r="C187" s="99">
        <v>0</v>
      </c>
      <c r="D187" s="99">
        <v>504.36493043229001</v>
      </c>
      <c r="E187" s="99">
        <v>634.73236982524395</v>
      </c>
      <c r="F187" s="99">
        <v>2.3400489919877101</v>
      </c>
      <c r="G187" s="99">
        <v>0</v>
      </c>
      <c r="H187" s="99">
        <v>0</v>
      </c>
      <c r="I187" s="99">
        <v>0</v>
      </c>
      <c r="J187" s="99">
        <v>140.085198914632</v>
      </c>
      <c r="K187" s="99">
        <v>0</v>
      </c>
      <c r="L187" s="99">
        <v>42.055264021269998</v>
      </c>
      <c r="M187" s="99">
        <v>6.2162074349471403</v>
      </c>
      <c r="N187" s="99">
        <v>116.017201387323</v>
      </c>
      <c r="O187" s="99">
        <v>0</v>
      </c>
      <c r="P187" s="99">
        <v>0</v>
      </c>
      <c r="Q187" s="99">
        <v>964.36872977018402</v>
      </c>
      <c r="R187" s="99">
        <v>0</v>
      </c>
      <c r="S187" s="99">
        <v>0</v>
      </c>
      <c r="T187" s="99">
        <v>19.181304055964599</v>
      </c>
      <c r="U187" s="99">
        <v>271.79859216511301</v>
      </c>
      <c r="V187" s="99">
        <v>0</v>
      </c>
      <c r="W187" s="99">
        <v>44106.422940730998</v>
      </c>
      <c r="X187" s="99">
        <v>114221.843188286</v>
      </c>
      <c r="Y187" s="99">
        <v>60.450463127810501</v>
      </c>
      <c r="Z187" s="99">
        <v>0</v>
      </c>
      <c r="AA187" s="99">
        <v>0</v>
      </c>
      <c r="AB187" s="99">
        <v>0</v>
      </c>
      <c r="AC187" s="99">
        <v>53383.777523994402</v>
      </c>
      <c r="AD187" s="99">
        <v>0</v>
      </c>
      <c r="AE187" s="99">
        <v>2060.8608687221999</v>
      </c>
      <c r="AF187" s="99">
        <v>937.71244519949005</v>
      </c>
      <c r="AG187" s="99">
        <v>24998.236954927401</v>
      </c>
      <c r="AH187" s="99">
        <v>0</v>
      </c>
      <c r="AI187" s="99">
        <v>0</v>
      </c>
      <c r="AJ187" s="99">
        <v>128992.329416275</v>
      </c>
      <c r="AK187" s="99">
        <v>0</v>
      </c>
      <c r="AL187" s="99">
        <v>0</v>
      </c>
      <c r="AM187" s="99">
        <v>4099.6689410805702</v>
      </c>
      <c r="AN187" s="99">
        <v>103352.468502998</v>
      </c>
      <c r="AO187" s="99">
        <v>0</v>
      </c>
      <c r="AP187" s="99">
        <v>312455.772891998</v>
      </c>
      <c r="AQ187" s="99">
        <v>736576.77289581299</v>
      </c>
      <c r="AR187" s="99">
        <v>899.14643649011896</v>
      </c>
      <c r="AS187" s="99">
        <v>0</v>
      </c>
      <c r="AT187" s="99">
        <v>0</v>
      </c>
      <c r="AU187" s="99">
        <v>0</v>
      </c>
      <c r="AV187" s="99">
        <v>130432.243829727</v>
      </c>
      <c r="AW187" s="99">
        <v>0</v>
      </c>
      <c r="AX187" s="99">
        <v>13258.048651695301</v>
      </c>
      <c r="AY187" s="99">
        <v>6487.9531950354603</v>
      </c>
      <c r="AZ187" s="99">
        <v>161003.11697006199</v>
      </c>
      <c r="BA187" s="99">
        <v>0</v>
      </c>
      <c r="BB187" s="99">
        <v>0</v>
      </c>
      <c r="BC187" s="99">
        <v>854731.40850067104</v>
      </c>
      <c r="BD187" s="99">
        <v>0</v>
      </c>
      <c r="BE187" s="99">
        <v>0</v>
      </c>
      <c r="BF187" s="99">
        <v>26358.957351923</v>
      </c>
      <c r="BG187" s="99">
        <v>249679.32615470901</v>
      </c>
      <c r="BH187" s="99">
        <v>0</v>
      </c>
      <c r="BI187" s="99">
        <v>47069.138764858202</v>
      </c>
      <c r="BJ187" s="99">
        <v>256660.240819931</v>
      </c>
      <c r="BK187" s="99">
        <v>0</v>
      </c>
      <c r="BL187" s="99">
        <v>0</v>
      </c>
      <c r="BM187" s="99">
        <v>0</v>
      </c>
      <c r="BN187" s="99">
        <v>0</v>
      </c>
      <c r="BO187" s="99">
        <v>0</v>
      </c>
      <c r="BP187" s="99">
        <v>0</v>
      </c>
      <c r="BQ187" s="99">
        <v>0</v>
      </c>
      <c r="BR187" s="99">
        <v>921.97325628250803</v>
      </c>
      <c r="BS187" s="99">
        <v>57424.200594425201</v>
      </c>
      <c r="BT187" s="99">
        <v>0</v>
      </c>
      <c r="BU187" s="99">
        <v>0</v>
      </c>
      <c r="BV187" s="99">
        <v>252760.07103729199</v>
      </c>
      <c r="BW187" s="99">
        <v>0</v>
      </c>
      <c r="BX187" s="99">
        <v>0</v>
      </c>
      <c r="BY187" s="99">
        <v>0</v>
      </c>
      <c r="BZ187" s="99">
        <v>0</v>
      </c>
      <c r="CA187" s="99">
        <v>1132.83909222484</v>
      </c>
      <c r="CB187" s="99">
        <v>157609.00618934599</v>
      </c>
      <c r="CC187" s="99">
        <v>1042185.29035187</v>
      </c>
      <c r="CD187" s="99">
        <v>307425.92470550502</v>
      </c>
      <c r="CE187" s="99">
        <v>26.829482482979099</v>
      </c>
      <c r="CF187" s="99">
        <v>6061.7939301133201</v>
      </c>
      <c r="CG187" s="99">
        <v>38304.591018676801</v>
      </c>
      <c r="CH187" s="99">
        <v>0</v>
      </c>
      <c r="CI187" s="99">
        <v>1160.4399361312401</v>
      </c>
      <c r="CJ187" s="99">
        <v>162941.91340827901</v>
      </c>
      <c r="CK187" s="99">
        <v>1080687.65240479</v>
      </c>
      <c r="CL187" s="99">
        <v>309527.93169403099</v>
      </c>
      <c r="CM187" s="166">
        <v>1431.6676056086999</v>
      </c>
      <c r="CN187" s="166">
        <v>267690.85514831502</v>
      </c>
      <c r="CO187" s="166">
        <v>1330643.33682251</v>
      </c>
      <c r="CP187" s="99">
        <v>309527.93169403099</v>
      </c>
      <c r="CQ187" s="99">
        <v>0</v>
      </c>
      <c r="CR187" s="99">
        <v>0</v>
      </c>
      <c r="CS187" s="99">
        <v>0</v>
      </c>
      <c r="CT187" s="99">
        <v>0</v>
      </c>
      <c r="CU187" s="98">
        <v>787.18066557700001</v>
      </c>
      <c r="CV187" s="98">
        <v>149.31731294299999</v>
      </c>
      <c r="CW187" s="98">
        <v>163670.80011945931</v>
      </c>
      <c r="CX187" s="98">
        <v>1080489.8813705468</v>
      </c>
    </row>
    <row r="188" spans="1:102" x14ac:dyDescent="0.2">
      <c r="A188" s="98" t="s">
        <v>54</v>
      </c>
      <c r="B188" s="100">
        <v>38596</v>
      </c>
      <c r="C188" s="99">
        <v>0</v>
      </c>
      <c r="D188" s="99">
        <v>748.83187101781402</v>
      </c>
      <c r="E188" s="99">
        <v>602.796986706555</v>
      </c>
      <c r="F188" s="99">
        <v>2.2219958869973202</v>
      </c>
      <c r="G188" s="99">
        <v>0</v>
      </c>
      <c r="H188" s="99">
        <v>0</v>
      </c>
      <c r="I188" s="99">
        <v>0</v>
      </c>
      <c r="J188" s="99">
        <v>167.80710197798899</v>
      </c>
      <c r="K188" s="99">
        <v>0</v>
      </c>
      <c r="L188" s="99">
        <v>36.731608325149899</v>
      </c>
      <c r="M188" s="99">
        <v>8.0379218079615402</v>
      </c>
      <c r="N188" s="99">
        <v>142.15953970514201</v>
      </c>
      <c r="O188" s="99">
        <v>0</v>
      </c>
      <c r="P188" s="99">
        <v>0</v>
      </c>
      <c r="Q188" s="99">
        <v>1192.77849544585</v>
      </c>
      <c r="R188" s="99">
        <v>0</v>
      </c>
      <c r="S188" s="99">
        <v>0</v>
      </c>
      <c r="T188" s="99">
        <v>15.767174267675699</v>
      </c>
      <c r="U188" s="99">
        <v>273.73068924993299</v>
      </c>
      <c r="V188" s="99">
        <v>0</v>
      </c>
      <c r="W188" s="99">
        <v>89040.728601455703</v>
      </c>
      <c r="X188" s="99">
        <v>110153.866775513</v>
      </c>
      <c r="Y188" s="99">
        <v>33.1584222307429</v>
      </c>
      <c r="Z188" s="99">
        <v>0</v>
      </c>
      <c r="AA188" s="99">
        <v>0</v>
      </c>
      <c r="AB188" s="99">
        <v>0</v>
      </c>
      <c r="AC188" s="99">
        <v>61452.621921539299</v>
      </c>
      <c r="AD188" s="99">
        <v>0</v>
      </c>
      <c r="AE188" s="99">
        <v>1901.7264353483899</v>
      </c>
      <c r="AF188" s="99">
        <v>1029.00585608184</v>
      </c>
      <c r="AG188" s="99">
        <v>31416.946280717901</v>
      </c>
      <c r="AH188" s="99">
        <v>0</v>
      </c>
      <c r="AI188" s="99">
        <v>0</v>
      </c>
      <c r="AJ188" s="99">
        <v>166129.09510994001</v>
      </c>
      <c r="AK188" s="99">
        <v>0</v>
      </c>
      <c r="AL188" s="99">
        <v>0</v>
      </c>
      <c r="AM188" s="99">
        <v>2780.69093295932</v>
      </c>
      <c r="AN188" s="99">
        <v>99398.249050140395</v>
      </c>
      <c r="AO188" s="99">
        <v>0</v>
      </c>
      <c r="AP188" s="99">
        <v>640174.10131072998</v>
      </c>
      <c r="AQ188" s="99">
        <v>731048.40605926502</v>
      </c>
      <c r="AR188" s="99">
        <v>446.31727996841101</v>
      </c>
      <c r="AS188" s="99">
        <v>0</v>
      </c>
      <c r="AT188" s="99">
        <v>0</v>
      </c>
      <c r="AU188" s="99">
        <v>0</v>
      </c>
      <c r="AV188" s="99">
        <v>158526.96773529099</v>
      </c>
      <c r="AW188" s="99">
        <v>0</v>
      </c>
      <c r="AX188" s="99">
        <v>13314.393968820599</v>
      </c>
      <c r="AY188" s="99">
        <v>6935.2773222327196</v>
      </c>
      <c r="AZ188" s="99">
        <v>210508.55963897699</v>
      </c>
      <c r="BA188" s="99">
        <v>0</v>
      </c>
      <c r="BB188" s="99">
        <v>0</v>
      </c>
      <c r="BC188" s="99">
        <v>1142786.0077209501</v>
      </c>
      <c r="BD188" s="99">
        <v>0</v>
      </c>
      <c r="BE188" s="99">
        <v>0</v>
      </c>
      <c r="BF188" s="99">
        <v>19398.729608297301</v>
      </c>
      <c r="BG188" s="99">
        <v>250224.84292411801</v>
      </c>
      <c r="BH188" s="99">
        <v>0</v>
      </c>
      <c r="BI188" s="99">
        <v>93517.060069084197</v>
      </c>
      <c r="BJ188" s="99">
        <v>254070.05156707799</v>
      </c>
      <c r="BK188" s="99">
        <v>0</v>
      </c>
      <c r="BL188" s="99">
        <v>0</v>
      </c>
      <c r="BM188" s="99">
        <v>0</v>
      </c>
      <c r="BN188" s="99">
        <v>0</v>
      </c>
      <c r="BO188" s="99">
        <v>0</v>
      </c>
      <c r="BP188" s="99">
        <v>0</v>
      </c>
      <c r="BQ188" s="99">
        <v>0</v>
      </c>
      <c r="BR188" s="99">
        <v>984.10101536661398</v>
      </c>
      <c r="BS188" s="99">
        <v>72739.256525993304</v>
      </c>
      <c r="BT188" s="99">
        <v>0</v>
      </c>
      <c r="BU188" s="99">
        <v>0</v>
      </c>
      <c r="BV188" s="99">
        <v>275318.74496841402</v>
      </c>
      <c r="BW188" s="99">
        <v>0</v>
      </c>
      <c r="BX188" s="99">
        <v>0</v>
      </c>
      <c r="BY188" s="99">
        <v>0</v>
      </c>
      <c r="BZ188" s="99">
        <v>0</v>
      </c>
      <c r="CA188" s="99">
        <v>1363.20528721809</v>
      </c>
      <c r="CB188" s="99">
        <v>201576.07422637899</v>
      </c>
      <c r="CC188" s="99">
        <v>1365740.1639556901</v>
      </c>
      <c r="CD188" s="99">
        <v>344558.02494430501</v>
      </c>
      <c r="CE188" s="99">
        <v>26.207383995875698</v>
      </c>
      <c r="CF188" s="99">
        <v>4554.48740833998</v>
      </c>
      <c r="CG188" s="99">
        <v>30345.194982051798</v>
      </c>
      <c r="CH188" s="99">
        <v>0</v>
      </c>
      <c r="CI188" s="99">
        <v>1385.5328680574901</v>
      </c>
      <c r="CJ188" s="99">
        <v>202127.244142532</v>
      </c>
      <c r="CK188" s="99">
        <v>1396399.29806519</v>
      </c>
      <c r="CL188" s="99">
        <v>346908.84133911098</v>
      </c>
      <c r="CM188" s="166">
        <v>1660.8188288807901</v>
      </c>
      <c r="CN188" s="166">
        <v>307136.49519729603</v>
      </c>
      <c r="CO188" s="166">
        <v>1655759.4778442399</v>
      </c>
      <c r="CP188" s="99">
        <v>346908.84133911098</v>
      </c>
      <c r="CQ188" s="99">
        <v>0</v>
      </c>
      <c r="CR188" s="99">
        <v>0</v>
      </c>
      <c r="CS188" s="99">
        <v>0</v>
      </c>
      <c r="CT188" s="99">
        <v>0</v>
      </c>
      <c r="CU188" s="98">
        <v>721.73119805399995</v>
      </c>
      <c r="CV188" s="98">
        <v>177.93368713699999</v>
      </c>
      <c r="CW188" s="98">
        <v>206130.56163471896</v>
      </c>
      <c r="CX188" s="98">
        <v>1396085.358937742</v>
      </c>
    </row>
    <row r="189" spans="1:102" x14ac:dyDescent="0.2">
      <c r="A189" s="98" t="s">
        <v>54</v>
      </c>
      <c r="B189" s="100">
        <v>38687</v>
      </c>
      <c r="C189" s="99">
        <v>0</v>
      </c>
      <c r="D189" s="99">
        <v>777.89819137752102</v>
      </c>
      <c r="E189" s="99">
        <v>578.27256720513105</v>
      </c>
      <c r="F189" s="99">
        <v>1.06971972499741</v>
      </c>
      <c r="G189" s="99">
        <v>0</v>
      </c>
      <c r="H189" s="99">
        <v>0</v>
      </c>
      <c r="I189" s="99">
        <v>0</v>
      </c>
      <c r="J189" s="99">
        <v>199.228074520826</v>
      </c>
      <c r="K189" s="99">
        <v>0</v>
      </c>
      <c r="L189" s="99">
        <v>29.754057967104</v>
      </c>
      <c r="M189" s="99">
        <v>7.5532005339628103</v>
      </c>
      <c r="N189" s="99">
        <v>153.570909524336</v>
      </c>
      <c r="O189" s="99">
        <v>0</v>
      </c>
      <c r="P189" s="99">
        <v>0</v>
      </c>
      <c r="Q189" s="99">
        <v>1189.0859011262701</v>
      </c>
      <c r="R189" s="99">
        <v>0</v>
      </c>
      <c r="S189" s="99">
        <v>0</v>
      </c>
      <c r="T189" s="99">
        <v>14.9834036406828</v>
      </c>
      <c r="U189" s="99">
        <v>283.05176419764803</v>
      </c>
      <c r="V189" s="99">
        <v>0</v>
      </c>
      <c r="W189" s="99">
        <v>84157.047466278105</v>
      </c>
      <c r="X189" s="99">
        <v>106617.193704605</v>
      </c>
      <c r="Y189" s="99">
        <v>25.0746141988784</v>
      </c>
      <c r="Z189" s="99">
        <v>0</v>
      </c>
      <c r="AA189" s="99">
        <v>0</v>
      </c>
      <c r="AB189" s="99">
        <v>0</v>
      </c>
      <c r="AC189" s="99">
        <v>78688.919450759902</v>
      </c>
      <c r="AD189" s="99">
        <v>0</v>
      </c>
      <c r="AE189" s="99">
        <v>1777.9782483279701</v>
      </c>
      <c r="AF189" s="99">
        <v>770.13946221023798</v>
      </c>
      <c r="AG189" s="99">
        <v>32111.7817473412</v>
      </c>
      <c r="AH189" s="99">
        <v>0</v>
      </c>
      <c r="AI189" s="99">
        <v>0</v>
      </c>
      <c r="AJ189" s="99">
        <v>155080.803764343</v>
      </c>
      <c r="AK189" s="99">
        <v>0</v>
      </c>
      <c r="AL189" s="99">
        <v>0</v>
      </c>
      <c r="AM189" s="99">
        <v>2725.8047762215101</v>
      </c>
      <c r="AN189" s="99">
        <v>108584.90746212</v>
      </c>
      <c r="AO189" s="99">
        <v>0</v>
      </c>
      <c r="AP189" s="99">
        <v>596844.45213317894</v>
      </c>
      <c r="AQ189" s="99">
        <v>711930.80342102097</v>
      </c>
      <c r="AR189" s="99">
        <v>162.27529959753201</v>
      </c>
      <c r="AS189" s="99">
        <v>0</v>
      </c>
      <c r="AT189" s="99">
        <v>0</v>
      </c>
      <c r="AU189" s="99">
        <v>0</v>
      </c>
      <c r="AV189" s="99">
        <v>196945.75285339399</v>
      </c>
      <c r="AW189" s="99">
        <v>0</v>
      </c>
      <c r="AX189" s="99">
        <v>14001.350959301</v>
      </c>
      <c r="AY189" s="99">
        <v>5410.16385900974</v>
      </c>
      <c r="AZ189" s="99">
        <v>213251.55320167501</v>
      </c>
      <c r="BA189" s="99">
        <v>0</v>
      </c>
      <c r="BB189" s="99">
        <v>0</v>
      </c>
      <c r="BC189" s="99">
        <v>1085668.29510498</v>
      </c>
      <c r="BD189" s="99">
        <v>0</v>
      </c>
      <c r="BE189" s="99">
        <v>0</v>
      </c>
      <c r="BF189" s="99">
        <v>18097.187360286702</v>
      </c>
      <c r="BG189" s="99">
        <v>271569.64159774798</v>
      </c>
      <c r="BH189" s="99">
        <v>0</v>
      </c>
      <c r="BI189" s="99">
        <v>98690.719384193406</v>
      </c>
      <c r="BJ189" s="99">
        <v>248126.037750244</v>
      </c>
      <c r="BK189" s="99">
        <v>0</v>
      </c>
      <c r="BL189" s="99">
        <v>0</v>
      </c>
      <c r="BM189" s="99">
        <v>0</v>
      </c>
      <c r="BN189" s="99">
        <v>0</v>
      </c>
      <c r="BO189" s="99">
        <v>0</v>
      </c>
      <c r="BP189" s="99">
        <v>0</v>
      </c>
      <c r="BQ189" s="99">
        <v>0</v>
      </c>
      <c r="BR189" s="99">
        <v>1021.41658355296</v>
      </c>
      <c r="BS189" s="99">
        <v>73300.620210647598</v>
      </c>
      <c r="BT189" s="99">
        <v>0</v>
      </c>
      <c r="BU189" s="99">
        <v>0</v>
      </c>
      <c r="BV189" s="99">
        <v>270019.84750747698</v>
      </c>
      <c r="BW189" s="99">
        <v>0</v>
      </c>
      <c r="BX189" s="99">
        <v>0</v>
      </c>
      <c r="BY189" s="99">
        <v>0</v>
      </c>
      <c r="BZ189" s="99">
        <v>0</v>
      </c>
      <c r="CA189" s="99">
        <v>1363.8471872806499</v>
      </c>
      <c r="CB189" s="99">
        <v>187719.55450248701</v>
      </c>
      <c r="CC189" s="99">
        <v>1316845.8465728799</v>
      </c>
      <c r="CD189" s="99">
        <v>346157.01862335199</v>
      </c>
      <c r="CE189" s="99">
        <v>27.110334358876599</v>
      </c>
      <c r="CF189" s="99">
        <v>4638.1070231199301</v>
      </c>
      <c r="CG189" s="99">
        <v>31062.549713373199</v>
      </c>
      <c r="CH189" s="99">
        <v>0</v>
      </c>
      <c r="CI189" s="99">
        <v>1391.8700599819399</v>
      </c>
      <c r="CJ189" s="99">
        <v>194538.19897842401</v>
      </c>
      <c r="CK189" s="99">
        <v>1348761.82872009</v>
      </c>
      <c r="CL189" s="99">
        <v>348612.868385315</v>
      </c>
      <c r="CM189" s="166">
        <v>1672.59738838673</v>
      </c>
      <c r="CN189" s="166">
        <v>300946.92519760103</v>
      </c>
      <c r="CO189" s="166">
        <v>1610126.44546509</v>
      </c>
      <c r="CP189" s="99">
        <v>348612.868385315</v>
      </c>
      <c r="CQ189" s="99">
        <v>0</v>
      </c>
      <c r="CR189" s="99">
        <v>0</v>
      </c>
      <c r="CS189" s="99">
        <v>0</v>
      </c>
      <c r="CT189" s="99">
        <v>0</v>
      </c>
      <c r="CU189" s="98">
        <v>672.64114091500005</v>
      </c>
      <c r="CV189" s="98">
        <v>212.92200513399999</v>
      </c>
      <c r="CW189" s="98">
        <v>192357.66152560693</v>
      </c>
      <c r="CX189" s="98">
        <v>1347908.3962862531</v>
      </c>
    </row>
    <row r="190" spans="1:102" x14ac:dyDescent="0.2">
      <c r="A190" s="98" t="s">
        <v>54</v>
      </c>
      <c r="B190" s="100">
        <v>38777</v>
      </c>
      <c r="C190" s="99">
        <v>0</v>
      </c>
      <c r="D190" s="99">
        <v>884.07001174986397</v>
      </c>
      <c r="E190" s="99">
        <v>548.67708865553095</v>
      </c>
      <c r="F190" s="99">
        <v>1.0934437229880101</v>
      </c>
      <c r="G190" s="99">
        <v>0</v>
      </c>
      <c r="H190" s="99">
        <v>0</v>
      </c>
      <c r="I190" s="99">
        <v>0</v>
      </c>
      <c r="J190" s="99">
        <v>229.495365135372</v>
      </c>
      <c r="K190" s="99">
        <v>0</v>
      </c>
      <c r="L190" s="99">
        <v>12.240856834338</v>
      </c>
      <c r="M190" s="99">
        <v>9.1073130689328501</v>
      </c>
      <c r="N190" s="99">
        <v>146.77130307629699</v>
      </c>
      <c r="O190" s="99">
        <v>17.774155213264699</v>
      </c>
      <c r="P190" s="99">
        <v>0</v>
      </c>
      <c r="Q190" s="99">
        <v>1238.17023992538</v>
      </c>
      <c r="R190" s="99">
        <v>1.9809900026884899</v>
      </c>
      <c r="S190" s="99">
        <v>0</v>
      </c>
      <c r="T190" s="99">
        <v>11.615675355074901</v>
      </c>
      <c r="U190" s="99">
        <v>309.11933418735902</v>
      </c>
      <c r="V190" s="99">
        <v>0</v>
      </c>
      <c r="W190" s="99">
        <v>87091.748898506194</v>
      </c>
      <c r="X190" s="99">
        <v>101097.621347427</v>
      </c>
      <c r="Y190" s="99">
        <v>23.660379789769699</v>
      </c>
      <c r="Z190" s="99">
        <v>0</v>
      </c>
      <c r="AA190" s="99">
        <v>0</v>
      </c>
      <c r="AB190" s="99">
        <v>0</v>
      </c>
      <c r="AC190" s="99">
        <v>87070.208325386004</v>
      </c>
      <c r="AD190" s="99">
        <v>0</v>
      </c>
      <c r="AE190" s="99">
        <v>454.522522393614</v>
      </c>
      <c r="AF190" s="99">
        <v>1125.8076747059799</v>
      </c>
      <c r="AG190" s="99">
        <v>30939.6404185295</v>
      </c>
      <c r="AH190" s="99">
        <v>856.97919544577599</v>
      </c>
      <c r="AI190" s="99">
        <v>0</v>
      </c>
      <c r="AJ190" s="99">
        <v>154635.456069946</v>
      </c>
      <c r="AK190" s="99">
        <v>84.326757398433998</v>
      </c>
      <c r="AL190" s="99">
        <v>0</v>
      </c>
      <c r="AM190" s="99">
        <v>2310.4455952346302</v>
      </c>
      <c r="AN190" s="99">
        <v>115474.240326881</v>
      </c>
      <c r="AO190" s="99">
        <v>0</v>
      </c>
      <c r="AP190" s="99">
        <v>640832.52813720703</v>
      </c>
      <c r="AQ190" s="99">
        <v>681867.75647735596</v>
      </c>
      <c r="AR190" s="99">
        <v>141.87218217179199</v>
      </c>
      <c r="AS190" s="99">
        <v>0</v>
      </c>
      <c r="AT190" s="99">
        <v>0</v>
      </c>
      <c r="AU190" s="99">
        <v>0</v>
      </c>
      <c r="AV190" s="99">
        <v>219824.72080040001</v>
      </c>
      <c r="AW190" s="99">
        <v>0</v>
      </c>
      <c r="AX190" s="99">
        <v>3311.1175121367</v>
      </c>
      <c r="AY190" s="99">
        <v>8164.5718241929999</v>
      </c>
      <c r="AZ190" s="99">
        <v>208981.42701149001</v>
      </c>
      <c r="BA190" s="99">
        <v>6266.1001001596496</v>
      </c>
      <c r="BB190" s="99">
        <v>0</v>
      </c>
      <c r="BC190" s="99">
        <v>1091614.6783904999</v>
      </c>
      <c r="BD190" s="99">
        <v>608.88569550216198</v>
      </c>
      <c r="BE190" s="99">
        <v>0</v>
      </c>
      <c r="BF190" s="99">
        <v>15600.943097949001</v>
      </c>
      <c r="BG190" s="99">
        <v>292459.46122741699</v>
      </c>
      <c r="BH190" s="99">
        <v>0</v>
      </c>
      <c r="BI190" s="99">
        <v>112913.23953437799</v>
      </c>
      <c r="BJ190" s="99">
        <v>241008.54082488999</v>
      </c>
      <c r="BK190" s="99">
        <v>0</v>
      </c>
      <c r="BL190" s="99">
        <v>0</v>
      </c>
      <c r="BM190" s="99">
        <v>0</v>
      </c>
      <c r="BN190" s="99">
        <v>0</v>
      </c>
      <c r="BO190" s="99">
        <v>0</v>
      </c>
      <c r="BP190" s="99">
        <v>0</v>
      </c>
      <c r="BQ190" s="99">
        <v>0</v>
      </c>
      <c r="BR190" s="99">
        <v>1394.5632844269301</v>
      </c>
      <c r="BS190" s="99">
        <v>72211.438092231794</v>
      </c>
      <c r="BT190" s="99">
        <v>1231.83331412077</v>
      </c>
      <c r="BU190" s="99">
        <v>0</v>
      </c>
      <c r="BV190" s="99">
        <v>277530.495029449</v>
      </c>
      <c r="BW190" s="99">
        <v>111.293020066805</v>
      </c>
      <c r="BX190" s="99">
        <v>0</v>
      </c>
      <c r="BY190" s="99">
        <v>0</v>
      </c>
      <c r="BZ190" s="99">
        <v>0</v>
      </c>
      <c r="CA190" s="99">
        <v>1420.7578087002</v>
      </c>
      <c r="CB190" s="99">
        <v>189107.43266487101</v>
      </c>
      <c r="CC190" s="99">
        <v>1323256.20812988</v>
      </c>
      <c r="CD190" s="99">
        <v>358841.27659606899</v>
      </c>
      <c r="CE190" s="99">
        <v>27.867552784970002</v>
      </c>
      <c r="CF190" s="99">
        <v>4544.40490955114</v>
      </c>
      <c r="CG190" s="99">
        <v>31734.426158905</v>
      </c>
      <c r="CH190" s="99">
        <v>0</v>
      </c>
      <c r="CI190" s="99">
        <v>1450.55916152895</v>
      </c>
      <c r="CJ190" s="99">
        <v>195607.360433578</v>
      </c>
      <c r="CK190" s="99">
        <v>1353182.0843505899</v>
      </c>
      <c r="CL190" s="99">
        <v>361467.00509262102</v>
      </c>
      <c r="CM190" s="166">
        <v>1759.3532941937401</v>
      </c>
      <c r="CN190" s="166">
        <v>308950.53244018601</v>
      </c>
      <c r="CO190" s="166">
        <v>1654970.4345092799</v>
      </c>
      <c r="CP190" s="99">
        <v>361467.00509262102</v>
      </c>
      <c r="CQ190" s="99">
        <v>0</v>
      </c>
      <c r="CR190" s="99">
        <v>0</v>
      </c>
      <c r="CS190" s="99">
        <v>0</v>
      </c>
      <c r="CT190" s="99">
        <v>0</v>
      </c>
      <c r="CU190" s="98">
        <v>635.649312667</v>
      </c>
      <c r="CV190" s="98">
        <v>251.00929558600001</v>
      </c>
      <c r="CW190" s="98">
        <v>193651.83757442216</v>
      </c>
      <c r="CX190" s="98">
        <v>1354990.634288785</v>
      </c>
    </row>
    <row r="191" spans="1:102" x14ac:dyDescent="0.2">
      <c r="A191" s="98" t="s">
        <v>54</v>
      </c>
      <c r="B191" s="100">
        <v>38869</v>
      </c>
      <c r="C191" s="99">
        <v>0</v>
      </c>
      <c r="D191" s="99">
        <v>930.626477867365</v>
      </c>
      <c r="E191" s="99">
        <v>534.80838780105103</v>
      </c>
      <c r="F191" s="99">
        <v>1.6282580709958001</v>
      </c>
      <c r="G191" s="99">
        <v>0</v>
      </c>
      <c r="H191" s="99">
        <v>0</v>
      </c>
      <c r="I191" s="99">
        <v>0</v>
      </c>
      <c r="J191" s="99">
        <v>265.414366662502</v>
      </c>
      <c r="K191" s="99">
        <v>0</v>
      </c>
      <c r="L191" s="99">
        <v>17.796258230460801</v>
      </c>
      <c r="M191" s="99">
        <v>12.576333534903799</v>
      </c>
      <c r="N191" s="99">
        <v>148.24906112067401</v>
      </c>
      <c r="O191" s="99">
        <v>21.211807354586199</v>
      </c>
      <c r="P191" s="99">
        <v>0</v>
      </c>
      <c r="Q191" s="99">
        <v>1270.8404347002499</v>
      </c>
      <c r="R191" s="99">
        <v>1.02700316079427</v>
      </c>
      <c r="S191" s="99">
        <v>0</v>
      </c>
      <c r="T191" s="99">
        <v>11.625915530254099</v>
      </c>
      <c r="U191" s="99">
        <v>331.96684226021199</v>
      </c>
      <c r="V191" s="99">
        <v>0</v>
      </c>
      <c r="W191" s="99">
        <v>96847.344741821304</v>
      </c>
      <c r="X191" s="99">
        <v>97505.525271415696</v>
      </c>
      <c r="Y191" s="99">
        <v>28.633825859986199</v>
      </c>
      <c r="Z191" s="99">
        <v>0</v>
      </c>
      <c r="AA191" s="99">
        <v>0</v>
      </c>
      <c r="AB191" s="99">
        <v>0</v>
      </c>
      <c r="AC191" s="99">
        <v>100436.74068164801</v>
      </c>
      <c r="AD191" s="99">
        <v>0</v>
      </c>
      <c r="AE191" s="99">
        <v>837.91964696347702</v>
      </c>
      <c r="AF191" s="99">
        <v>1664.8932151496399</v>
      </c>
      <c r="AG191" s="99">
        <v>32309.048773288701</v>
      </c>
      <c r="AH191" s="99">
        <v>743.49299520254101</v>
      </c>
      <c r="AI191" s="99">
        <v>0</v>
      </c>
      <c r="AJ191" s="99">
        <v>158390.33429718</v>
      </c>
      <c r="AK191" s="99">
        <v>105.665232840925</v>
      </c>
      <c r="AL191" s="99">
        <v>0</v>
      </c>
      <c r="AM191" s="99">
        <v>2107.6949062943499</v>
      </c>
      <c r="AN191" s="99">
        <v>124175.34107685099</v>
      </c>
      <c r="AO191" s="99">
        <v>0</v>
      </c>
      <c r="AP191" s="99">
        <v>717789.56546020496</v>
      </c>
      <c r="AQ191" s="99">
        <v>658583.686851501</v>
      </c>
      <c r="AR191" s="99">
        <v>184.557655831799</v>
      </c>
      <c r="AS191" s="99">
        <v>0</v>
      </c>
      <c r="AT191" s="99">
        <v>0</v>
      </c>
      <c r="AU191" s="99">
        <v>0</v>
      </c>
      <c r="AV191" s="99">
        <v>260404.97346496599</v>
      </c>
      <c r="AW191" s="99">
        <v>0</v>
      </c>
      <c r="AX191" s="99">
        <v>7080.9711476564398</v>
      </c>
      <c r="AY191" s="99">
        <v>11515.5676239729</v>
      </c>
      <c r="AZ191" s="99">
        <v>218808.01714134199</v>
      </c>
      <c r="BA191" s="99">
        <v>5565.3232275247601</v>
      </c>
      <c r="BB191" s="99">
        <v>0</v>
      </c>
      <c r="BC191" s="99">
        <v>1125773.0628204299</v>
      </c>
      <c r="BD191" s="99">
        <v>711.04424814879906</v>
      </c>
      <c r="BE191" s="99">
        <v>0</v>
      </c>
      <c r="BF191" s="99">
        <v>15159.931629180899</v>
      </c>
      <c r="BG191" s="99">
        <v>318692.76026916498</v>
      </c>
      <c r="BH191" s="99">
        <v>0</v>
      </c>
      <c r="BI191" s="99">
        <v>121547.72093868301</v>
      </c>
      <c r="BJ191" s="99">
        <v>230619.77500724801</v>
      </c>
      <c r="BK191" s="99">
        <v>0</v>
      </c>
      <c r="BL191" s="99">
        <v>0</v>
      </c>
      <c r="BM191" s="99">
        <v>0</v>
      </c>
      <c r="BN191" s="99">
        <v>0</v>
      </c>
      <c r="BO191" s="99">
        <v>0</v>
      </c>
      <c r="BP191" s="99">
        <v>0</v>
      </c>
      <c r="BQ191" s="99">
        <v>0</v>
      </c>
      <c r="BR191" s="99">
        <v>2533.1561496555801</v>
      </c>
      <c r="BS191" s="99">
        <v>76506.944554328904</v>
      </c>
      <c r="BT191" s="99">
        <v>1091.60504499078</v>
      </c>
      <c r="BU191" s="99">
        <v>0</v>
      </c>
      <c r="BV191" s="99">
        <v>277319.34230804403</v>
      </c>
      <c r="BW191" s="99">
        <v>133.037379380316</v>
      </c>
      <c r="BX191" s="99">
        <v>0</v>
      </c>
      <c r="BY191" s="99">
        <v>0</v>
      </c>
      <c r="BZ191" s="99">
        <v>0</v>
      </c>
      <c r="CA191" s="99">
        <v>1460.70803619921</v>
      </c>
      <c r="CB191" s="99">
        <v>194140.35479354899</v>
      </c>
      <c r="CC191" s="99">
        <v>1375968.4914245601</v>
      </c>
      <c r="CD191" s="99">
        <v>353220.86074447603</v>
      </c>
      <c r="CE191" s="99">
        <v>29.7401690878905</v>
      </c>
      <c r="CF191" s="99">
        <v>4760.1224675178501</v>
      </c>
      <c r="CG191" s="99">
        <v>33707.5881686211</v>
      </c>
      <c r="CH191" s="99">
        <v>0</v>
      </c>
      <c r="CI191" s="99">
        <v>1491.0541275441601</v>
      </c>
      <c r="CJ191" s="99">
        <v>198190.20533752401</v>
      </c>
      <c r="CK191" s="99">
        <v>1410028.5825805699</v>
      </c>
      <c r="CL191" s="99">
        <v>356393.16979598999</v>
      </c>
      <c r="CM191" s="166">
        <v>1820.4068929851101</v>
      </c>
      <c r="CN191" s="166">
        <v>323534.08519363397</v>
      </c>
      <c r="CO191" s="166">
        <v>1721669.7055358901</v>
      </c>
      <c r="CP191" s="99">
        <v>356393.16979598999</v>
      </c>
      <c r="CQ191" s="99">
        <v>0</v>
      </c>
      <c r="CR191" s="99">
        <v>0</v>
      </c>
      <c r="CS191" s="99">
        <v>0</v>
      </c>
      <c r="CT191" s="99">
        <v>0</v>
      </c>
      <c r="CU191" s="98">
        <v>618.06355685999995</v>
      </c>
      <c r="CV191" s="98">
        <v>282.52690270599999</v>
      </c>
      <c r="CW191" s="98">
        <v>198900.47726106684</v>
      </c>
      <c r="CX191" s="98">
        <v>1409676.0795931811</v>
      </c>
    </row>
    <row r="192" spans="1:102" x14ac:dyDescent="0.2">
      <c r="A192" s="98" t="s">
        <v>54</v>
      </c>
      <c r="B192" s="100">
        <v>38961</v>
      </c>
      <c r="C192" s="99">
        <v>0</v>
      </c>
      <c r="D192" s="99">
        <v>955.15214953571603</v>
      </c>
      <c r="E192" s="99">
        <v>521.25746788829599</v>
      </c>
      <c r="F192" s="99">
        <v>2.1987281169858801</v>
      </c>
      <c r="G192" s="99">
        <v>0</v>
      </c>
      <c r="H192" s="99">
        <v>0</v>
      </c>
      <c r="I192" s="99">
        <v>0</v>
      </c>
      <c r="J192" s="99">
        <v>296.54947321861999</v>
      </c>
      <c r="K192" s="99">
        <v>0</v>
      </c>
      <c r="L192" s="99">
        <v>17.974065488204399</v>
      </c>
      <c r="M192" s="99">
        <v>14.1926356339827</v>
      </c>
      <c r="N192" s="99">
        <v>157.23389352671799</v>
      </c>
      <c r="O192" s="99">
        <v>23.7945725522004</v>
      </c>
      <c r="P192" s="99">
        <v>0</v>
      </c>
      <c r="Q192" s="99">
        <v>1285.44538749754</v>
      </c>
      <c r="R192" s="99">
        <v>0.88737442439014602</v>
      </c>
      <c r="S192" s="99">
        <v>0</v>
      </c>
      <c r="T192" s="99">
        <v>10.823936862056099</v>
      </c>
      <c r="U192" s="99">
        <v>348.77845058962703</v>
      </c>
      <c r="V192" s="99">
        <v>0</v>
      </c>
      <c r="W192" s="99">
        <v>90125.507847785993</v>
      </c>
      <c r="X192" s="99">
        <v>94100.532417297407</v>
      </c>
      <c r="Y192" s="99">
        <v>64.175569967366798</v>
      </c>
      <c r="Z192" s="99">
        <v>0</v>
      </c>
      <c r="AA192" s="99">
        <v>0</v>
      </c>
      <c r="AB192" s="99">
        <v>0</v>
      </c>
      <c r="AC192" s="99">
        <v>112661.641061783</v>
      </c>
      <c r="AD192" s="99">
        <v>0</v>
      </c>
      <c r="AE192" s="99">
        <v>1301.3219148814701</v>
      </c>
      <c r="AF192" s="99">
        <v>1963.8730627745399</v>
      </c>
      <c r="AG192" s="99">
        <v>32994.9383115768</v>
      </c>
      <c r="AH192" s="99">
        <v>643.686287723482</v>
      </c>
      <c r="AI192" s="99">
        <v>0</v>
      </c>
      <c r="AJ192" s="99">
        <v>147779.65681266799</v>
      </c>
      <c r="AK192" s="99">
        <v>55.195203118026299</v>
      </c>
      <c r="AL192" s="99">
        <v>0</v>
      </c>
      <c r="AM192" s="99">
        <v>2087.2559261023998</v>
      </c>
      <c r="AN192" s="99">
        <v>128995.270339012</v>
      </c>
      <c r="AO192" s="99">
        <v>0</v>
      </c>
      <c r="AP192" s="99">
        <v>682149.98006439197</v>
      </c>
      <c r="AQ192" s="99">
        <v>642481.76776123</v>
      </c>
      <c r="AR192" s="99">
        <v>446.95087728649401</v>
      </c>
      <c r="AS192" s="99">
        <v>0</v>
      </c>
      <c r="AT192" s="99">
        <v>0</v>
      </c>
      <c r="AU192" s="99">
        <v>0</v>
      </c>
      <c r="AV192" s="99">
        <v>301485.66636276199</v>
      </c>
      <c r="AW192" s="99">
        <v>0</v>
      </c>
      <c r="AX192" s="99">
        <v>9349.2232732772809</v>
      </c>
      <c r="AY192" s="99">
        <v>13914.9961646795</v>
      </c>
      <c r="AZ192" s="99">
        <v>224403.55716323899</v>
      </c>
      <c r="BA192" s="99">
        <v>4909.4747815728197</v>
      </c>
      <c r="BB192" s="99">
        <v>0</v>
      </c>
      <c r="BC192" s="99">
        <v>1066734.1355133101</v>
      </c>
      <c r="BD192" s="99">
        <v>336.21466203033901</v>
      </c>
      <c r="BE192" s="99">
        <v>0</v>
      </c>
      <c r="BF192" s="99">
        <v>15295.378652334201</v>
      </c>
      <c r="BG192" s="99">
        <v>340953.99102020299</v>
      </c>
      <c r="BH192" s="99">
        <v>0</v>
      </c>
      <c r="BI192" s="99">
        <v>126977.983613014</v>
      </c>
      <c r="BJ192" s="99">
        <v>225098.15076255801</v>
      </c>
      <c r="BK192" s="99">
        <v>0</v>
      </c>
      <c r="BL192" s="99">
        <v>0</v>
      </c>
      <c r="BM192" s="99">
        <v>0</v>
      </c>
      <c r="BN192" s="99">
        <v>0</v>
      </c>
      <c r="BO192" s="99">
        <v>0</v>
      </c>
      <c r="BP192" s="99">
        <v>0</v>
      </c>
      <c r="BQ192" s="99">
        <v>0</v>
      </c>
      <c r="BR192" s="99">
        <v>3079.7458477318301</v>
      </c>
      <c r="BS192" s="99">
        <v>80633.1699972153</v>
      </c>
      <c r="BT192" s="99">
        <v>980.48623026907399</v>
      </c>
      <c r="BU192" s="99">
        <v>0</v>
      </c>
      <c r="BV192" s="99">
        <v>261772.77982711801</v>
      </c>
      <c r="BW192" s="99">
        <v>32.357513188850099</v>
      </c>
      <c r="BX192" s="99">
        <v>0</v>
      </c>
      <c r="BY192" s="99">
        <v>0</v>
      </c>
      <c r="BZ192" s="99">
        <v>0</v>
      </c>
      <c r="CA192" s="99">
        <v>1483.27794985473</v>
      </c>
      <c r="CB192" s="99">
        <v>186520.21231079099</v>
      </c>
      <c r="CC192" s="99">
        <v>1314593.34294128</v>
      </c>
      <c r="CD192" s="99">
        <v>344355.76979827898</v>
      </c>
      <c r="CE192" s="99">
        <v>33.137542447540902</v>
      </c>
      <c r="CF192" s="99">
        <v>5426.4030885696402</v>
      </c>
      <c r="CG192" s="99">
        <v>38430.608534812898</v>
      </c>
      <c r="CH192" s="99">
        <v>0</v>
      </c>
      <c r="CI192" s="99">
        <v>1512.92508782446</v>
      </c>
      <c r="CJ192" s="99">
        <v>188693.81170845</v>
      </c>
      <c r="CK192" s="99">
        <v>1353497.52114868</v>
      </c>
      <c r="CL192" s="99">
        <v>349027.276279449</v>
      </c>
      <c r="CM192" s="166">
        <v>1866.26370188594</v>
      </c>
      <c r="CN192" s="166">
        <v>320698.62881851202</v>
      </c>
      <c r="CO192" s="166">
        <v>1702394.1889495901</v>
      </c>
      <c r="CP192" s="99">
        <v>349027.276279449</v>
      </c>
      <c r="CQ192" s="99">
        <v>0</v>
      </c>
      <c r="CR192" s="99">
        <v>0</v>
      </c>
      <c r="CS192" s="99">
        <v>0</v>
      </c>
      <c r="CT192" s="99">
        <v>0</v>
      </c>
      <c r="CU192" s="98">
        <v>580.84072911500004</v>
      </c>
      <c r="CV192" s="98">
        <v>316.99386243499998</v>
      </c>
      <c r="CW192" s="98">
        <v>191946.61539936063</v>
      </c>
      <c r="CX192" s="98">
        <v>1353023.9514760929</v>
      </c>
    </row>
    <row r="193" spans="1:102" x14ac:dyDescent="0.2">
      <c r="A193" s="98" t="s">
        <v>54</v>
      </c>
      <c r="B193" s="100">
        <v>39052</v>
      </c>
      <c r="C193" s="99">
        <v>0</v>
      </c>
      <c r="D193" s="99">
        <v>1046.5630889684001</v>
      </c>
      <c r="E193" s="99">
        <v>504.18978567793999</v>
      </c>
      <c r="F193" s="99">
        <v>3.1672375319758399</v>
      </c>
      <c r="G193" s="99">
        <v>0</v>
      </c>
      <c r="H193" s="99">
        <v>0</v>
      </c>
      <c r="I193" s="99">
        <v>0</v>
      </c>
      <c r="J193" s="99">
        <v>328.19441335648298</v>
      </c>
      <c r="K193" s="99">
        <v>0</v>
      </c>
      <c r="L193" s="99">
        <v>22.543556946096899</v>
      </c>
      <c r="M193" s="99">
        <v>13.9281794069102</v>
      </c>
      <c r="N193" s="99">
        <v>161.1868787352</v>
      </c>
      <c r="O193" s="99">
        <v>24.983428668696401</v>
      </c>
      <c r="P193" s="99">
        <v>0</v>
      </c>
      <c r="Q193" s="99">
        <v>1352.6212838143099</v>
      </c>
      <c r="R193" s="99">
        <v>3.3713160825136601</v>
      </c>
      <c r="S193" s="99">
        <v>0</v>
      </c>
      <c r="T193" s="99">
        <v>10.9283442875603</v>
      </c>
      <c r="U193" s="99">
        <v>366.891463458538</v>
      </c>
      <c r="V193" s="99">
        <v>0</v>
      </c>
      <c r="W193" s="99">
        <v>114718.09258937799</v>
      </c>
      <c r="X193" s="99">
        <v>92039.016659736604</v>
      </c>
      <c r="Y193" s="99">
        <v>78.8536752099171</v>
      </c>
      <c r="Z193" s="99">
        <v>0</v>
      </c>
      <c r="AA193" s="99">
        <v>0</v>
      </c>
      <c r="AB193" s="99">
        <v>0</v>
      </c>
      <c r="AC193" s="99">
        <v>126259.149863243</v>
      </c>
      <c r="AD193" s="99">
        <v>0</v>
      </c>
      <c r="AE193" s="99">
        <v>1531.78002208471</v>
      </c>
      <c r="AF193" s="99">
        <v>2082.7034855186898</v>
      </c>
      <c r="AG193" s="99">
        <v>33998.683276653297</v>
      </c>
      <c r="AH193" s="99">
        <v>895.28834619373094</v>
      </c>
      <c r="AI193" s="99">
        <v>0</v>
      </c>
      <c r="AJ193" s="99">
        <v>167212.791799545</v>
      </c>
      <c r="AK193" s="99">
        <v>329.10471722483601</v>
      </c>
      <c r="AL193" s="99">
        <v>0</v>
      </c>
      <c r="AM193" s="99">
        <v>1801.9904780089901</v>
      </c>
      <c r="AN193" s="99">
        <v>136178.90583801299</v>
      </c>
      <c r="AO193" s="99">
        <v>0</v>
      </c>
      <c r="AP193" s="99">
        <v>846278.64571380604</v>
      </c>
      <c r="AQ193" s="99">
        <v>632034.161430359</v>
      </c>
      <c r="AR193" s="99">
        <v>725.83288940042303</v>
      </c>
      <c r="AS193" s="99">
        <v>0</v>
      </c>
      <c r="AT193" s="99">
        <v>0</v>
      </c>
      <c r="AU193" s="99">
        <v>0</v>
      </c>
      <c r="AV193" s="99">
        <v>336978.37819671602</v>
      </c>
      <c r="AW193" s="99">
        <v>0</v>
      </c>
      <c r="AX193" s="99">
        <v>9823.1091141700708</v>
      </c>
      <c r="AY193" s="99">
        <v>14379.073659300801</v>
      </c>
      <c r="AZ193" s="99">
        <v>232306.616744995</v>
      </c>
      <c r="BA193" s="99">
        <v>6982.3251114487603</v>
      </c>
      <c r="BB193" s="99">
        <v>0</v>
      </c>
      <c r="BC193" s="99">
        <v>1223642.1349792499</v>
      </c>
      <c r="BD193" s="99">
        <v>2238.3069740533801</v>
      </c>
      <c r="BE193" s="99">
        <v>0</v>
      </c>
      <c r="BF193" s="99">
        <v>12925.474151611301</v>
      </c>
      <c r="BG193" s="99">
        <v>364263.11270141602</v>
      </c>
      <c r="BH193" s="99">
        <v>0</v>
      </c>
      <c r="BI193" s="99">
        <v>151220.221143723</v>
      </c>
      <c r="BJ193" s="99">
        <v>222119.86326217701</v>
      </c>
      <c r="BK193" s="99">
        <v>0</v>
      </c>
      <c r="BL193" s="99">
        <v>0</v>
      </c>
      <c r="BM193" s="99">
        <v>0</v>
      </c>
      <c r="BN193" s="99">
        <v>0</v>
      </c>
      <c r="BO193" s="99">
        <v>0</v>
      </c>
      <c r="BP193" s="99">
        <v>0</v>
      </c>
      <c r="BQ193" s="99">
        <v>0</v>
      </c>
      <c r="BR193" s="99">
        <v>2971.2444121539602</v>
      </c>
      <c r="BS193" s="99">
        <v>81761.505591392503</v>
      </c>
      <c r="BT193" s="99">
        <v>1345.60242395103</v>
      </c>
      <c r="BU193" s="99">
        <v>0</v>
      </c>
      <c r="BV193" s="99">
        <v>280714.01533126802</v>
      </c>
      <c r="BW193" s="99">
        <v>227.35042608343099</v>
      </c>
      <c r="BX193" s="99">
        <v>0</v>
      </c>
      <c r="BY193" s="99">
        <v>0</v>
      </c>
      <c r="BZ193" s="99">
        <v>0</v>
      </c>
      <c r="CA193" s="99">
        <v>1558.68980404735</v>
      </c>
      <c r="CB193" s="99">
        <v>204506.933984756</v>
      </c>
      <c r="CC193" s="99">
        <v>1487758.8971557601</v>
      </c>
      <c r="CD193" s="99">
        <v>368062.88944625901</v>
      </c>
      <c r="CE193" s="99">
        <v>38.3639976456761</v>
      </c>
      <c r="CF193" s="99">
        <v>6217.2661498189</v>
      </c>
      <c r="CG193" s="99">
        <v>43960.411868572199</v>
      </c>
      <c r="CH193" s="99">
        <v>0</v>
      </c>
      <c r="CI193" s="99">
        <v>1598.5004701018299</v>
      </c>
      <c r="CJ193" s="99">
        <v>212923.38271904</v>
      </c>
      <c r="CK193" s="99">
        <v>1533039.0153655999</v>
      </c>
      <c r="CL193" s="99">
        <v>374601.57649993902</v>
      </c>
      <c r="CM193" s="166">
        <v>1959.07329007983</v>
      </c>
      <c r="CN193" s="166">
        <v>346469.33203887899</v>
      </c>
      <c r="CO193" s="166">
        <v>1888905.1497192399</v>
      </c>
      <c r="CP193" s="99">
        <v>374601.57649993902</v>
      </c>
      <c r="CQ193" s="99">
        <v>0</v>
      </c>
      <c r="CR193" s="99">
        <v>0</v>
      </c>
      <c r="CS193" s="99">
        <v>0</v>
      </c>
      <c r="CT193" s="99">
        <v>0</v>
      </c>
      <c r="CU193" s="98">
        <v>550.61295775999997</v>
      </c>
      <c r="CV193" s="98">
        <v>354.01215168099998</v>
      </c>
      <c r="CW193" s="98">
        <v>210724.2001345749</v>
      </c>
      <c r="CX193" s="98">
        <v>1531719.3090243323</v>
      </c>
    </row>
    <row r="194" spans="1:102" x14ac:dyDescent="0.2">
      <c r="A194" s="98" t="s">
        <v>54</v>
      </c>
      <c r="B194" s="100">
        <v>39142</v>
      </c>
      <c r="C194" s="99">
        <v>0</v>
      </c>
      <c r="D194" s="99">
        <v>1108.6687001884</v>
      </c>
      <c r="E194" s="99">
        <v>486.46319905668503</v>
      </c>
      <c r="F194" s="99">
        <v>3.1272661749971999</v>
      </c>
      <c r="G194" s="99">
        <v>0</v>
      </c>
      <c r="H194" s="99">
        <v>0</v>
      </c>
      <c r="I194" s="99">
        <v>0</v>
      </c>
      <c r="J194" s="99">
        <v>341.817470598966</v>
      </c>
      <c r="K194" s="99">
        <v>0</v>
      </c>
      <c r="L194" s="99">
        <v>15.554142221692</v>
      </c>
      <c r="M194" s="99">
        <v>16.162434988887998</v>
      </c>
      <c r="N194" s="99">
        <v>171.70143328234599</v>
      </c>
      <c r="O194" s="99">
        <v>25.032688878011001</v>
      </c>
      <c r="P194" s="99">
        <v>0</v>
      </c>
      <c r="Q194" s="99">
        <v>1370.4248987436299</v>
      </c>
      <c r="R194" s="99">
        <v>5.9582616662373802</v>
      </c>
      <c r="S194" s="99">
        <v>0</v>
      </c>
      <c r="T194" s="99">
        <v>8.3924637124873698</v>
      </c>
      <c r="U194" s="99">
        <v>372.89121712744202</v>
      </c>
      <c r="V194" s="99">
        <v>0</v>
      </c>
      <c r="W194" s="99">
        <v>121305.96812248199</v>
      </c>
      <c r="X194" s="99">
        <v>86982.693452835098</v>
      </c>
      <c r="Y194" s="99">
        <v>139.83874781616001</v>
      </c>
      <c r="Z194" s="99">
        <v>0</v>
      </c>
      <c r="AA194" s="99">
        <v>0</v>
      </c>
      <c r="AB194" s="99">
        <v>0</v>
      </c>
      <c r="AC194" s="99">
        <v>130540.708444595</v>
      </c>
      <c r="AD194" s="99">
        <v>0</v>
      </c>
      <c r="AE194" s="99">
        <v>1482.1107288301</v>
      </c>
      <c r="AF194" s="99">
        <v>1900.34055382013</v>
      </c>
      <c r="AG194" s="99">
        <v>35760.483874797799</v>
      </c>
      <c r="AH194" s="99">
        <v>928.52511227875902</v>
      </c>
      <c r="AI194" s="99">
        <v>0</v>
      </c>
      <c r="AJ194" s="99">
        <v>168402.877044678</v>
      </c>
      <c r="AK194" s="99">
        <v>660.65421255677904</v>
      </c>
      <c r="AL194" s="99">
        <v>0</v>
      </c>
      <c r="AM194" s="99">
        <v>1461.03368961811</v>
      </c>
      <c r="AN194" s="99">
        <v>138116.64567756699</v>
      </c>
      <c r="AO194" s="99">
        <v>0</v>
      </c>
      <c r="AP194" s="99">
        <v>915183.60104370106</v>
      </c>
      <c r="AQ194" s="99">
        <v>604069.74683380104</v>
      </c>
      <c r="AR194" s="99">
        <v>901.168595947325</v>
      </c>
      <c r="AS194" s="99">
        <v>0</v>
      </c>
      <c r="AT194" s="99">
        <v>0</v>
      </c>
      <c r="AU194" s="99">
        <v>0</v>
      </c>
      <c r="AV194" s="99">
        <v>349155.13217926002</v>
      </c>
      <c r="AW194" s="99">
        <v>0</v>
      </c>
      <c r="AX194" s="99">
        <v>8556.79769718647</v>
      </c>
      <c r="AY194" s="99">
        <v>13469.356374383</v>
      </c>
      <c r="AZ194" s="99">
        <v>247320.29380798299</v>
      </c>
      <c r="BA194" s="99">
        <v>7384.0562040805798</v>
      </c>
      <c r="BB194" s="99">
        <v>0</v>
      </c>
      <c r="BC194" s="99">
        <v>1238969.3270568801</v>
      </c>
      <c r="BD194" s="99">
        <v>4642.7081511616698</v>
      </c>
      <c r="BE194" s="99">
        <v>0</v>
      </c>
      <c r="BF194" s="99">
        <v>10827.0327341557</v>
      </c>
      <c r="BG194" s="99">
        <v>369649.04489898699</v>
      </c>
      <c r="BH194" s="99">
        <v>0</v>
      </c>
      <c r="BI194" s="99">
        <v>160048.151702881</v>
      </c>
      <c r="BJ194" s="99">
        <v>211169.438903809</v>
      </c>
      <c r="BK194" s="99">
        <v>0</v>
      </c>
      <c r="BL194" s="99">
        <v>0</v>
      </c>
      <c r="BM194" s="99">
        <v>0</v>
      </c>
      <c r="BN194" s="99">
        <v>0</v>
      </c>
      <c r="BO194" s="99">
        <v>0</v>
      </c>
      <c r="BP194" s="99">
        <v>0</v>
      </c>
      <c r="BQ194" s="99">
        <v>0</v>
      </c>
      <c r="BR194" s="99">
        <v>3439.00893473625</v>
      </c>
      <c r="BS194" s="99">
        <v>88328.176566124006</v>
      </c>
      <c r="BT194" s="99">
        <v>1433.5200125276999</v>
      </c>
      <c r="BU194" s="99">
        <v>0</v>
      </c>
      <c r="BV194" s="99">
        <v>278207.86789321899</v>
      </c>
      <c r="BW194" s="99">
        <v>524.36036638915505</v>
      </c>
      <c r="BX194" s="99">
        <v>0</v>
      </c>
      <c r="BY194" s="99">
        <v>0</v>
      </c>
      <c r="BZ194" s="99">
        <v>0</v>
      </c>
      <c r="CA194" s="99">
        <v>1586.18930025399</v>
      </c>
      <c r="CB194" s="99">
        <v>209120.994726181</v>
      </c>
      <c r="CC194" s="99">
        <v>1520682.2068328899</v>
      </c>
      <c r="CD194" s="99">
        <v>375945.60807800299</v>
      </c>
      <c r="CE194" s="99">
        <v>41.8924162415788</v>
      </c>
      <c r="CF194" s="99">
        <v>7198.4762296080598</v>
      </c>
      <c r="CG194" s="99">
        <v>50031.152885913798</v>
      </c>
      <c r="CH194" s="99">
        <v>0</v>
      </c>
      <c r="CI194" s="99">
        <v>1629.32870413363</v>
      </c>
      <c r="CJ194" s="99">
        <v>217913.66204643299</v>
      </c>
      <c r="CK194" s="99">
        <v>1568175.03988647</v>
      </c>
      <c r="CL194" s="99">
        <v>384068.08599853498</v>
      </c>
      <c r="CM194" s="166">
        <v>1998.3871953785399</v>
      </c>
      <c r="CN194" s="166">
        <v>354223.95217513997</v>
      </c>
      <c r="CO194" s="166">
        <v>1945781.2431640599</v>
      </c>
      <c r="CP194" s="99">
        <v>384068.08599853498</v>
      </c>
      <c r="CQ194" s="99">
        <v>0</v>
      </c>
      <c r="CR194" s="99">
        <v>0</v>
      </c>
      <c r="CS194" s="99">
        <v>0</v>
      </c>
      <c r="CT194" s="99">
        <v>0</v>
      </c>
      <c r="CU194" s="98">
        <v>523.083571581</v>
      </c>
      <c r="CV194" s="98">
        <v>375.80041835499998</v>
      </c>
      <c r="CW194" s="98">
        <v>216319.47095578906</v>
      </c>
      <c r="CX194" s="98">
        <v>1570713.3597188038</v>
      </c>
    </row>
    <row r="195" spans="1:102" x14ac:dyDescent="0.2">
      <c r="A195" s="98" t="s">
        <v>54</v>
      </c>
      <c r="B195" s="100">
        <v>39234</v>
      </c>
      <c r="C195" s="99">
        <v>0</v>
      </c>
      <c r="D195" s="99">
        <v>1128.86458487809</v>
      </c>
      <c r="E195" s="99">
        <v>462.594008672982</v>
      </c>
      <c r="F195" s="99">
        <v>1.72226379599306</v>
      </c>
      <c r="G195" s="99">
        <v>0</v>
      </c>
      <c r="H195" s="99">
        <v>0</v>
      </c>
      <c r="I195" s="99">
        <v>0</v>
      </c>
      <c r="J195" s="99">
        <v>376.05137088894799</v>
      </c>
      <c r="K195" s="99">
        <v>0</v>
      </c>
      <c r="L195" s="99">
        <v>15.5050802461337</v>
      </c>
      <c r="M195" s="99">
        <v>14.7614273739746</v>
      </c>
      <c r="N195" s="99">
        <v>191.144789053127</v>
      </c>
      <c r="O195" s="99">
        <v>28.1375207265373</v>
      </c>
      <c r="P195" s="99">
        <v>0</v>
      </c>
      <c r="Q195" s="99">
        <v>1351.1423843354</v>
      </c>
      <c r="R195" s="99">
        <v>7.1486568956170196</v>
      </c>
      <c r="S195" s="99">
        <v>0</v>
      </c>
      <c r="T195" s="99">
        <v>6.8779015988111496</v>
      </c>
      <c r="U195" s="99">
        <v>394.41108300536899</v>
      </c>
      <c r="V195" s="99">
        <v>0</v>
      </c>
      <c r="W195" s="99">
        <v>121424.46299266801</v>
      </c>
      <c r="X195" s="99">
        <v>83074.927954673796</v>
      </c>
      <c r="Y195" s="99">
        <v>126.005134101957</v>
      </c>
      <c r="Z195" s="99">
        <v>0</v>
      </c>
      <c r="AA195" s="99">
        <v>0</v>
      </c>
      <c r="AB195" s="99">
        <v>0</v>
      </c>
      <c r="AC195" s="99">
        <v>131822.96370697001</v>
      </c>
      <c r="AD195" s="99">
        <v>0</v>
      </c>
      <c r="AE195" s="99">
        <v>1310.9836152046901</v>
      </c>
      <c r="AF195" s="99">
        <v>1828.1384047567799</v>
      </c>
      <c r="AG195" s="99">
        <v>40203.345232963598</v>
      </c>
      <c r="AH195" s="99">
        <v>1015.55058702827</v>
      </c>
      <c r="AI195" s="99">
        <v>0</v>
      </c>
      <c r="AJ195" s="99">
        <v>160587.477018356</v>
      </c>
      <c r="AK195" s="99">
        <v>574.94876189529896</v>
      </c>
      <c r="AL195" s="99">
        <v>0</v>
      </c>
      <c r="AM195" s="99">
        <v>1199.1228760778899</v>
      </c>
      <c r="AN195" s="99">
        <v>136915.96747207601</v>
      </c>
      <c r="AO195" s="99">
        <v>0</v>
      </c>
      <c r="AP195" s="99">
        <v>918402.85388183605</v>
      </c>
      <c r="AQ195" s="99">
        <v>583581.02240753197</v>
      </c>
      <c r="AR195" s="99">
        <v>980.10175298899401</v>
      </c>
      <c r="AS195" s="99">
        <v>0</v>
      </c>
      <c r="AT195" s="99">
        <v>0</v>
      </c>
      <c r="AU195" s="99">
        <v>0</v>
      </c>
      <c r="AV195" s="99">
        <v>366285.49431228603</v>
      </c>
      <c r="AW195" s="99">
        <v>0</v>
      </c>
      <c r="AX195" s="99">
        <v>9007.8423112630808</v>
      </c>
      <c r="AY195" s="99">
        <v>13589.087186455699</v>
      </c>
      <c r="AZ195" s="99">
        <v>289318.20514297503</v>
      </c>
      <c r="BA195" s="99">
        <v>8008.2412282228497</v>
      </c>
      <c r="BB195" s="99">
        <v>0</v>
      </c>
      <c r="BC195" s="99">
        <v>1188828.84197998</v>
      </c>
      <c r="BD195" s="99">
        <v>4510.0255111455899</v>
      </c>
      <c r="BE195" s="99">
        <v>0</v>
      </c>
      <c r="BF195" s="99">
        <v>8522.6172301769293</v>
      </c>
      <c r="BG195" s="99">
        <v>378899.37121200602</v>
      </c>
      <c r="BH195" s="99">
        <v>0</v>
      </c>
      <c r="BI195" s="99">
        <v>183787.583827972</v>
      </c>
      <c r="BJ195" s="99">
        <v>204217.47079086301</v>
      </c>
      <c r="BK195" s="99">
        <v>0</v>
      </c>
      <c r="BL195" s="99">
        <v>0</v>
      </c>
      <c r="BM195" s="99">
        <v>0</v>
      </c>
      <c r="BN195" s="99">
        <v>0</v>
      </c>
      <c r="BO195" s="99">
        <v>0</v>
      </c>
      <c r="BP195" s="99">
        <v>0</v>
      </c>
      <c r="BQ195" s="99">
        <v>0</v>
      </c>
      <c r="BR195" s="99">
        <v>3126.27993819118</v>
      </c>
      <c r="BS195" s="99">
        <v>103506.708911896</v>
      </c>
      <c r="BT195" s="99">
        <v>1549.1920124441399</v>
      </c>
      <c r="BU195" s="99">
        <v>0</v>
      </c>
      <c r="BV195" s="99">
        <v>281500.87876892101</v>
      </c>
      <c r="BW195" s="99">
        <v>465.14448060840402</v>
      </c>
      <c r="BX195" s="99">
        <v>0</v>
      </c>
      <c r="BY195" s="99">
        <v>0</v>
      </c>
      <c r="BZ195" s="99">
        <v>0</v>
      </c>
      <c r="CA195" s="99">
        <v>1589.6939520388801</v>
      </c>
      <c r="CB195" s="99">
        <v>203975.593528748</v>
      </c>
      <c r="CC195" s="99">
        <v>1514079.70487976</v>
      </c>
      <c r="CD195" s="99">
        <v>386390.28964614897</v>
      </c>
      <c r="CE195" s="99">
        <v>41.487053955905097</v>
      </c>
      <c r="CF195" s="99">
        <v>7824.5987316966102</v>
      </c>
      <c r="CG195" s="99">
        <v>54110.105087280303</v>
      </c>
      <c r="CH195" s="99">
        <v>0</v>
      </c>
      <c r="CI195" s="99">
        <v>1631.2228790819599</v>
      </c>
      <c r="CJ195" s="99">
        <v>211223.11733436599</v>
      </c>
      <c r="CK195" s="99">
        <v>1568853.9671936</v>
      </c>
      <c r="CL195" s="99">
        <v>395273.72821426397</v>
      </c>
      <c r="CM195" s="166">
        <v>2020.2643175125099</v>
      </c>
      <c r="CN195" s="166">
        <v>348665.92844390898</v>
      </c>
      <c r="CO195" s="166">
        <v>1931409.22354126</v>
      </c>
      <c r="CP195" s="99">
        <v>395273.72821426397</v>
      </c>
      <c r="CQ195" s="99">
        <v>0</v>
      </c>
      <c r="CR195" s="99">
        <v>0</v>
      </c>
      <c r="CS195" s="99">
        <v>0</v>
      </c>
      <c r="CT195" s="99">
        <v>0</v>
      </c>
      <c r="CU195" s="98">
        <v>494.49743097599998</v>
      </c>
      <c r="CV195" s="98">
        <v>406.66268579500002</v>
      </c>
      <c r="CW195" s="98">
        <v>211800.1922604446</v>
      </c>
      <c r="CX195" s="98">
        <v>1568189.8099670403</v>
      </c>
    </row>
    <row r="196" spans="1:102" x14ac:dyDescent="0.2">
      <c r="A196" s="98" t="s">
        <v>54</v>
      </c>
      <c r="B196" s="100">
        <v>39326</v>
      </c>
      <c r="C196" s="99">
        <v>0</v>
      </c>
      <c r="D196" s="99">
        <v>1165.9760232716801</v>
      </c>
      <c r="E196" s="99">
        <v>438.55983728542901</v>
      </c>
      <c r="F196" s="99">
        <v>2.21206297597382</v>
      </c>
      <c r="G196" s="99">
        <v>0</v>
      </c>
      <c r="H196" s="99">
        <v>0</v>
      </c>
      <c r="I196" s="99">
        <v>0</v>
      </c>
      <c r="J196" s="99">
        <v>351.51921018585602</v>
      </c>
      <c r="K196" s="99">
        <v>0</v>
      </c>
      <c r="L196" s="99">
        <v>16.7465683789924</v>
      </c>
      <c r="M196" s="99">
        <v>15.430727153900101</v>
      </c>
      <c r="N196" s="99">
        <v>193.366084290668</v>
      </c>
      <c r="O196" s="99">
        <v>31.702611647546298</v>
      </c>
      <c r="P196" s="99">
        <v>0</v>
      </c>
      <c r="Q196" s="99">
        <v>1359.02646568418</v>
      </c>
      <c r="R196" s="99">
        <v>6.2327334677684103</v>
      </c>
      <c r="S196" s="99">
        <v>0</v>
      </c>
      <c r="T196" s="99">
        <v>7.8729963611112899</v>
      </c>
      <c r="U196" s="99">
        <v>370.88108973950102</v>
      </c>
      <c r="V196" s="99">
        <v>0</v>
      </c>
      <c r="W196" s="99">
        <v>123800.297664642</v>
      </c>
      <c r="X196" s="99">
        <v>78789.063010215803</v>
      </c>
      <c r="Y196" s="99">
        <v>126.90290203783699</v>
      </c>
      <c r="Z196" s="99">
        <v>0</v>
      </c>
      <c r="AA196" s="99">
        <v>0</v>
      </c>
      <c r="AB196" s="99">
        <v>0</v>
      </c>
      <c r="AC196" s="99">
        <v>133800.77832603501</v>
      </c>
      <c r="AD196" s="99">
        <v>0</v>
      </c>
      <c r="AE196" s="99">
        <v>1209.59916868806</v>
      </c>
      <c r="AF196" s="99">
        <v>1565.9939631372699</v>
      </c>
      <c r="AG196" s="99">
        <v>39476.161453247099</v>
      </c>
      <c r="AH196" s="99">
        <v>1084.30754679441</v>
      </c>
      <c r="AI196" s="99">
        <v>0</v>
      </c>
      <c r="AJ196" s="99">
        <v>158523.33849143999</v>
      </c>
      <c r="AK196" s="99">
        <v>471.42404140159499</v>
      </c>
      <c r="AL196" s="99">
        <v>0</v>
      </c>
      <c r="AM196" s="99">
        <v>1418.3737183958301</v>
      </c>
      <c r="AN196" s="99">
        <v>138307.41732597401</v>
      </c>
      <c r="AO196" s="99">
        <v>0</v>
      </c>
      <c r="AP196" s="99">
        <v>954309.46485137905</v>
      </c>
      <c r="AQ196" s="99">
        <v>554516.13293456996</v>
      </c>
      <c r="AR196" s="99">
        <v>1120.6674235612199</v>
      </c>
      <c r="AS196" s="99">
        <v>0</v>
      </c>
      <c r="AT196" s="99">
        <v>0</v>
      </c>
      <c r="AU196" s="99">
        <v>0</v>
      </c>
      <c r="AV196" s="99">
        <v>377940.52119064302</v>
      </c>
      <c r="AW196" s="99">
        <v>0</v>
      </c>
      <c r="AX196" s="99">
        <v>8780.6916273832303</v>
      </c>
      <c r="AY196" s="99">
        <v>11445.9952721596</v>
      </c>
      <c r="AZ196" s="99">
        <v>285374.281455994</v>
      </c>
      <c r="BA196" s="99">
        <v>9077.1097807884198</v>
      </c>
      <c r="BB196" s="99">
        <v>0</v>
      </c>
      <c r="BC196" s="99">
        <v>1174357.0864257801</v>
      </c>
      <c r="BD196" s="99">
        <v>3653.7218218445801</v>
      </c>
      <c r="BE196" s="99">
        <v>0</v>
      </c>
      <c r="BF196" s="99">
        <v>10350.084976792299</v>
      </c>
      <c r="BG196" s="99">
        <v>388116.29438781698</v>
      </c>
      <c r="BH196" s="99">
        <v>0</v>
      </c>
      <c r="BI196" s="99">
        <v>194268.505249023</v>
      </c>
      <c r="BJ196" s="99">
        <v>195334.11453437799</v>
      </c>
      <c r="BK196" s="99">
        <v>0</v>
      </c>
      <c r="BL196" s="99">
        <v>0</v>
      </c>
      <c r="BM196" s="99">
        <v>0</v>
      </c>
      <c r="BN196" s="99">
        <v>0</v>
      </c>
      <c r="BO196" s="99">
        <v>0</v>
      </c>
      <c r="BP196" s="99">
        <v>0</v>
      </c>
      <c r="BQ196" s="99">
        <v>0</v>
      </c>
      <c r="BR196" s="99">
        <v>3343.3944306969602</v>
      </c>
      <c r="BS196" s="99">
        <v>103288.900172234</v>
      </c>
      <c r="BT196" s="99">
        <v>1831.9259687066101</v>
      </c>
      <c r="BU196" s="99">
        <v>0</v>
      </c>
      <c r="BV196" s="99">
        <v>270308.53707122803</v>
      </c>
      <c r="BW196" s="99">
        <v>385.77800776436902</v>
      </c>
      <c r="BX196" s="99">
        <v>0</v>
      </c>
      <c r="BY196" s="99">
        <v>0</v>
      </c>
      <c r="BZ196" s="99">
        <v>0</v>
      </c>
      <c r="CA196" s="99">
        <v>1606.8330501616001</v>
      </c>
      <c r="CB196" s="99">
        <v>204053.975988388</v>
      </c>
      <c r="CC196" s="99">
        <v>1485266.4211883501</v>
      </c>
      <c r="CD196" s="99">
        <v>378602.16289901698</v>
      </c>
      <c r="CE196" s="99">
        <v>48.965337587986099</v>
      </c>
      <c r="CF196" s="99">
        <v>8788.3141248226202</v>
      </c>
      <c r="CG196" s="99">
        <v>61731.822548866301</v>
      </c>
      <c r="CH196" s="99">
        <v>0</v>
      </c>
      <c r="CI196" s="99">
        <v>1653.5804292708599</v>
      </c>
      <c r="CJ196" s="99">
        <v>209996.77955627401</v>
      </c>
      <c r="CK196" s="99">
        <v>1546706.82052612</v>
      </c>
      <c r="CL196" s="99">
        <v>389308.05853271502</v>
      </c>
      <c r="CM196" s="166">
        <v>2026.9192217439399</v>
      </c>
      <c r="CN196" s="166">
        <v>351956.537265778</v>
      </c>
      <c r="CO196" s="166">
        <v>1951055.7757568399</v>
      </c>
      <c r="CP196" s="99">
        <v>389308.05853271502</v>
      </c>
      <c r="CQ196" s="99">
        <v>0</v>
      </c>
      <c r="CR196" s="99">
        <v>0</v>
      </c>
      <c r="CS196" s="99">
        <v>0</v>
      </c>
      <c r="CT196" s="99">
        <v>0</v>
      </c>
      <c r="CU196" s="98">
        <v>462.72108265499998</v>
      </c>
      <c r="CV196" s="98">
        <v>387.69528385900003</v>
      </c>
      <c r="CW196" s="98">
        <v>212842.29011321062</v>
      </c>
      <c r="CX196" s="98">
        <v>1546998.2437372163</v>
      </c>
    </row>
    <row r="197" spans="1:102" x14ac:dyDescent="0.2">
      <c r="A197" s="98" t="s">
        <v>54</v>
      </c>
      <c r="B197" s="100">
        <v>39417</v>
      </c>
      <c r="C197" s="99">
        <v>0</v>
      </c>
      <c r="D197" s="99">
        <v>1220.7870502471901</v>
      </c>
      <c r="E197" s="99">
        <v>422.29688798636198</v>
      </c>
      <c r="F197" s="99">
        <v>1.02288506299374</v>
      </c>
      <c r="G197" s="99">
        <v>0</v>
      </c>
      <c r="H197" s="99">
        <v>0</v>
      </c>
      <c r="I197" s="99">
        <v>0</v>
      </c>
      <c r="J197" s="99">
        <v>375.16834108903998</v>
      </c>
      <c r="K197" s="99">
        <v>0</v>
      </c>
      <c r="L197" s="99">
        <v>18.389776139985798</v>
      </c>
      <c r="M197" s="99">
        <v>14.7444703599904</v>
      </c>
      <c r="N197" s="99">
        <v>192.04178810492201</v>
      </c>
      <c r="O197" s="99">
        <v>32.940304033923901</v>
      </c>
      <c r="P197" s="99">
        <v>0</v>
      </c>
      <c r="Q197" s="99">
        <v>1392.4461043477099</v>
      </c>
      <c r="R197" s="99">
        <v>3.3528725864598501</v>
      </c>
      <c r="S197" s="99">
        <v>0</v>
      </c>
      <c r="T197" s="99">
        <v>7.8504671244882003</v>
      </c>
      <c r="U197" s="99">
        <v>391.41163321584497</v>
      </c>
      <c r="V197" s="99">
        <v>0</v>
      </c>
      <c r="W197" s="99">
        <v>130053.373280525</v>
      </c>
      <c r="X197" s="99">
        <v>74618.465487480207</v>
      </c>
      <c r="Y197" s="99">
        <v>97.663284214213505</v>
      </c>
      <c r="Z197" s="99">
        <v>0</v>
      </c>
      <c r="AA197" s="99">
        <v>0</v>
      </c>
      <c r="AB197" s="99">
        <v>0</v>
      </c>
      <c r="AC197" s="99">
        <v>133755.505651474</v>
      </c>
      <c r="AD197" s="99">
        <v>0</v>
      </c>
      <c r="AE197" s="99">
        <v>1039.84385158122</v>
      </c>
      <c r="AF197" s="99">
        <v>1435.51629796624</v>
      </c>
      <c r="AG197" s="99">
        <v>38326.220412254297</v>
      </c>
      <c r="AH197" s="99">
        <v>1333.3843611925799</v>
      </c>
      <c r="AI197" s="99">
        <v>0</v>
      </c>
      <c r="AJ197" s="99">
        <v>161860.87559509301</v>
      </c>
      <c r="AK197" s="99">
        <v>160.88743999600399</v>
      </c>
      <c r="AL197" s="99">
        <v>0</v>
      </c>
      <c r="AM197" s="99">
        <v>1244.42988447845</v>
      </c>
      <c r="AN197" s="99">
        <v>137894.174114227</v>
      </c>
      <c r="AO197" s="99">
        <v>0</v>
      </c>
      <c r="AP197" s="99">
        <v>989206.10589599598</v>
      </c>
      <c r="AQ197" s="99">
        <v>530079.23224639904</v>
      </c>
      <c r="AR197" s="99">
        <v>747.16430550068605</v>
      </c>
      <c r="AS197" s="99">
        <v>0</v>
      </c>
      <c r="AT197" s="99">
        <v>0</v>
      </c>
      <c r="AU197" s="99">
        <v>0</v>
      </c>
      <c r="AV197" s="99">
        <v>384321.09587478603</v>
      </c>
      <c r="AW197" s="99">
        <v>0</v>
      </c>
      <c r="AX197" s="99">
        <v>9493.3113801479303</v>
      </c>
      <c r="AY197" s="99">
        <v>10270.959476947801</v>
      </c>
      <c r="AZ197" s="99">
        <v>281272.09689712501</v>
      </c>
      <c r="BA197" s="99">
        <v>10462.9548116922</v>
      </c>
      <c r="BB197" s="99">
        <v>0</v>
      </c>
      <c r="BC197" s="99">
        <v>1214208.04281616</v>
      </c>
      <c r="BD197" s="99">
        <v>1270.0294432193</v>
      </c>
      <c r="BE197" s="99">
        <v>0</v>
      </c>
      <c r="BF197" s="99">
        <v>8243.2097530365008</v>
      </c>
      <c r="BG197" s="99">
        <v>397182.11377334601</v>
      </c>
      <c r="BH197" s="99">
        <v>0</v>
      </c>
      <c r="BI197" s="99">
        <v>189538.43544959999</v>
      </c>
      <c r="BJ197" s="99">
        <v>187975.05731010399</v>
      </c>
      <c r="BK197" s="99">
        <v>0</v>
      </c>
      <c r="BL197" s="99">
        <v>0</v>
      </c>
      <c r="BM197" s="99">
        <v>0</v>
      </c>
      <c r="BN197" s="99">
        <v>0</v>
      </c>
      <c r="BO197" s="99">
        <v>0</v>
      </c>
      <c r="BP197" s="99">
        <v>0</v>
      </c>
      <c r="BQ197" s="99">
        <v>0</v>
      </c>
      <c r="BR197" s="99">
        <v>2862.9277145564602</v>
      </c>
      <c r="BS197" s="99">
        <v>100629.46405506101</v>
      </c>
      <c r="BT197" s="99">
        <v>1993.8134993910801</v>
      </c>
      <c r="BU197" s="99">
        <v>0</v>
      </c>
      <c r="BV197" s="99">
        <v>277134.99369049101</v>
      </c>
      <c r="BW197" s="99">
        <v>128.74752216972399</v>
      </c>
      <c r="BX197" s="99">
        <v>0</v>
      </c>
      <c r="BY197" s="99">
        <v>0</v>
      </c>
      <c r="BZ197" s="99">
        <v>0</v>
      </c>
      <c r="CA197" s="99">
        <v>1647.01372642815</v>
      </c>
      <c r="CB197" s="99">
        <v>203499.23313331601</v>
      </c>
      <c r="CC197" s="99">
        <v>1523569.0857696501</v>
      </c>
      <c r="CD197" s="99">
        <v>381887.09227371198</v>
      </c>
      <c r="CE197" s="99">
        <v>51.201251682825401</v>
      </c>
      <c r="CF197" s="99">
        <v>10167.8146550655</v>
      </c>
      <c r="CG197" s="99">
        <v>73227.264519691496</v>
      </c>
      <c r="CH197" s="99">
        <v>0</v>
      </c>
      <c r="CI197" s="99">
        <v>1699.63179638982</v>
      </c>
      <c r="CJ197" s="99">
        <v>215427.87118148801</v>
      </c>
      <c r="CK197" s="99">
        <v>1598846.1808319101</v>
      </c>
      <c r="CL197" s="99">
        <v>395321.43467712402</v>
      </c>
      <c r="CM197" s="166">
        <v>2087.65774103999</v>
      </c>
      <c r="CN197" s="166">
        <v>351248.74229431199</v>
      </c>
      <c r="CO197" s="166">
        <v>1993814.1823883101</v>
      </c>
      <c r="CP197" s="99">
        <v>395321.43467712402</v>
      </c>
      <c r="CQ197" s="99">
        <v>0</v>
      </c>
      <c r="CR197" s="99">
        <v>0</v>
      </c>
      <c r="CS197" s="99">
        <v>0</v>
      </c>
      <c r="CT197" s="99">
        <v>0</v>
      </c>
      <c r="CU197" s="98">
        <v>442.97041331899999</v>
      </c>
      <c r="CV197" s="98">
        <v>420.49420207999998</v>
      </c>
      <c r="CW197" s="98">
        <v>213667.04778838152</v>
      </c>
      <c r="CX197" s="98">
        <v>1596796.3502893415</v>
      </c>
    </row>
    <row r="198" spans="1:102" x14ac:dyDescent="0.2">
      <c r="A198" s="98" t="s">
        <v>54</v>
      </c>
      <c r="B198" s="100">
        <v>39508</v>
      </c>
      <c r="C198" s="99">
        <v>0</v>
      </c>
      <c r="D198" s="99">
        <v>1277.83781205118</v>
      </c>
      <c r="E198" s="99">
        <v>403.217258576304</v>
      </c>
      <c r="F198" s="99">
        <v>0.98370439299469603</v>
      </c>
      <c r="G198" s="99">
        <v>0</v>
      </c>
      <c r="H198" s="99">
        <v>0</v>
      </c>
      <c r="I198" s="99">
        <v>0</v>
      </c>
      <c r="J198" s="99">
        <v>385.09430094063299</v>
      </c>
      <c r="K198" s="99">
        <v>0</v>
      </c>
      <c r="L198" s="99">
        <v>27.7780608478934</v>
      </c>
      <c r="M198" s="99">
        <v>9.9238955099135602</v>
      </c>
      <c r="N198" s="99">
        <v>203.50243773497601</v>
      </c>
      <c r="O198" s="99">
        <v>34.215402024332398</v>
      </c>
      <c r="P198" s="99">
        <v>0</v>
      </c>
      <c r="Q198" s="99">
        <v>1411.70592457056</v>
      </c>
      <c r="R198" s="99">
        <v>2.0187221081287099</v>
      </c>
      <c r="S198" s="99">
        <v>0</v>
      </c>
      <c r="T198" s="99">
        <v>7.3580546335433601</v>
      </c>
      <c r="U198" s="99">
        <v>397.05572248622798</v>
      </c>
      <c r="V198" s="99">
        <v>0</v>
      </c>
      <c r="W198" s="99">
        <v>136277.89554405201</v>
      </c>
      <c r="X198" s="99">
        <v>71502.077800750703</v>
      </c>
      <c r="Y198" s="99">
        <v>83.594510366208894</v>
      </c>
      <c r="Z198" s="99">
        <v>0</v>
      </c>
      <c r="AA198" s="99">
        <v>0</v>
      </c>
      <c r="AB198" s="99">
        <v>0</v>
      </c>
      <c r="AC198" s="99">
        <v>131891.638803482</v>
      </c>
      <c r="AD198" s="99">
        <v>0</v>
      </c>
      <c r="AE198" s="99">
        <v>1666.44848057628</v>
      </c>
      <c r="AF198" s="99">
        <v>688.28928969800495</v>
      </c>
      <c r="AG198" s="99">
        <v>40883.671526432001</v>
      </c>
      <c r="AH198" s="99">
        <v>1304.69182264805</v>
      </c>
      <c r="AI198" s="99">
        <v>0</v>
      </c>
      <c r="AJ198" s="99">
        <v>163628.25370597799</v>
      </c>
      <c r="AK198" s="99">
        <v>80.348531789146406</v>
      </c>
      <c r="AL198" s="99">
        <v>0</v>
      </c>
      <c r="AM198" s="99">
        <v>1153.37746892869</v>
      </c>
      <c r="AN198" s="99">
        <v>134531.72835349999</v>
      </c>
      <c r="AO198" s="99">
        <v>0</v>
      </c>
      <c r="AP198" s="99">
        <v>1058926.1854553199</v>
      </c>
      <c r="AQ198" s="99">
        <v>514888.90917587298</v>
      </c>
      <c r="AR198" s="99">
        <v>739.86824770271801</v>
      </c>
      <c r="AS198" s="99">
        <v>0</v>
      </c>
      <c r="AT198" s="99">
        <v>0</v>
      </c>
      <c r="AU198" s="99">
        <v>0</v>
      </c>
      <c r="AV198" s="99">
        <v>401862.093540192</v>
      </c>
      <c r="AW198" s="99">
        <v>0</v>
      </c>
      <c r="AX198" s="99">
        <v>15544.1090751886</v>
      </c>
      <c r="AY198" s="99">
        <v>4869.6772627830496</v>
      </c>
      <c r="AZ198" s="99">
        <v>296030.69167709397</v>
      </c>
      <c r="BA198" s="99">
        <v>10853.671020031001</v>
      </c>
      <c r="BB198" s="99">
        <v>0</v>
      </c>
      <c r="BC198" s="99">
        <v>1242624.4816284201</v>
      </c>
      <c r="BD198" s="99">
        <v>597.46894978731905</v>
      </c>
      <c r="BE198" s="99">
        <v>0</v>
      </c>
      <c r="BF198" s="99">
        <v>8137.8400214910498</v>
      </c>
      <c r="BG198" s="99">
        <v>409030.47454070998</v>
      </c>
      <c r="BH198" s="99">
        <v>0</v>
      </c>
      <c r="BI198" s="99">
        <v>191950.26145935099</v>
      </c>
      <c r="BJ198" s="99">
        <v>160887.926990509</v>
      </c>
      <c r="BK198" s="99">
        <v>0</v>
      </c>
      <c r="BL198" s="99">
        <v>0</v>
      </c>
      <c r="BM198" s="99">
        <v>0</v>
      </c>
      <c r="BN198" s="99">
        <v>0</v>
      </c>
      <c r="BO198" s="99">
        <v>0</v>
      </c>
      <c r="BP198" s="99">
        <v>0</v>
      </c>
      <c r="BQ198" s="99">
        <v>0</v>
      </c>
      <c r="BR198" s="99">
        <v>1649.27820698917</v>
      </c>
      <c r="BS198" s="99">
        <v>96895.442606925993</v>
      </c>
      <c r="BT198" s="99">
        <v>2105.9464934170201</v>
      </c>
      <c r="BU198" s="99">
        <v>0</v>
      </c>
      <c r="BV198" s="99">
        <v>242854.86846542399</v>
      </c>
      <c r="BW198" s="99">
        <v>59.065912393853097</v>
      </c>
      <c r="BX198" s="99">
        <v>0</v>
      </c>
      <c r="BY198" s="99">
        <v>0</v>
      </c>
      <c r="BZ198" s="99">
        <v>0</v>
      </c>
      <c r="CA198" s="99">
        <v>1676.7413345724301</v>
      </c>
      <c r="CB198" s="99">
        <v>208502.56707191499</v>
      </c>
      <c r="CC198" s="99">
        <v>1574832.3441619901</v>
      </c>
      <c r="CD198" s="99">
        <v>346673.672058105</v>
      </c>
      <c r="CE198" s="99">
        <v>55.470976365730202</v>
      </c>
      <c r="CF198" s="99">
        <v>11023.1380509138</v>
      </c>
      <c r="CG198" s="99">
        <v>80778.539113044695</v>
      </c>
      <c r="CH198" s="99">
        <v>0</v>
      </c>
      <c r="CI198" s="99">
        <v>1732.6848648488501</v>
      </c>
      <c r="CJ198" s="99">
        <v>220702.125244141</v>
      </c>
      <c r="CK198" s="99">
        <v>1653103.05757141</v>
      </c>
      <c r="CL198" s="99">
        <v>360871.87007141102</v>
      </c>
      <c r="CM198" s="166">
        <v>2128.24167412519</v>
      </c>
      <c r="CN198" s="166">
        <v>353620.43446350098</v>
      </c>
      <c r="CO198" s="166">
        <v>2068422.0087738</v>
      </c>
      <c r="CP198" s="99">
        <v>360871.87007141102</v>
      </c>
      <c r="CQ198" s="99">
        <v>0</v>
      </c>
      <c r="CR198" s="99">
        <v>0</v>
      </c>
      <c r="CS198" s="99">
        <v>0</v>
      </c>
      <c r="CT198" s="99">
        <v>0</v>
      </c>
      <c r="CU198" s="98">
        <v>419.643612346</v>
      </c>
      <c r="CV198" s="98">
        <v>435.99891763699998</v>
      </c>
      <c r="CW198" s="98">
        <v>219525.7051228288</v>
      </c>
      <c r="CX198" s="98">
        <v>1655610.8832750348</v>
      </c>
    </row>
    <row r="199" spans="1:102" x14ac:dyDescent="0.2">
      <c r="A199" s="98" t="s">
        <v>54</v>
      </c>
      <c r="B199" s="100">
        <v>39600</v>
      </c>
      <c r="C199" s="99">
        <v>0</v>
      </c>
      <c r="D199" s="99">
        <v>1299.9459930211301</v>
      </c>
      <c r="E199" s="99">
        <v>391.32464057207102</v>
      </c>
      <c r="F199" s="99">
        <v>1.8563759849930599</v>
      </c>
      <c r="G199" s="99">
        <v>0</v>
      </c>
      <c r="H199" s="99">
        <v>0</v>
      </c>
      <c r="I199" s="99">
        <v>0</v>
      </c>
      <c r="J199" s="99">
        <v>393.69476640596997</v>
      </c>
      <c r="K199" s="99">
        <v>0</v>
      </c>
      <c r="L199" s="99">
        <v>48.5772617664188</v>
      </c>
      <c r="M199" s="99">
        <v>8.5059897599276209</v>
      </c>
      <c r="N199" s="99">
        <v>201.726690655574</v>
      </c>
      <c r="O199" s="99">
        <v>31.971823427127699</v>
      </c>
      <c r="P199" s="99">
        <v>0</v>
      </c>
      <c r="Q199" s="99">
        <v>1419.75736610591</v>
      </c>
      <c r="R199" s="99">
        <v>3.00751779976417</v>
      </c>
      <c r="S199" s="99">
        <v>0</v>
      </c>
      <c r="T199" s="99">
        <v>8.9308384021278506</v>
      </c>
      <c r="U199" s="99">
        <v>393.94181858748198</v>
      </c>
      <c r="V199" s="99">
        <v>0</v>
      </c>
      <c r="W199" s="99">
        <v>147229.50615501401</v>
      </c>
      <c r="X199" s="99">
        <v>67973.514123916597</v>
      </c>
      <c r="Y199" s="99">
        <v>95.162943626754</v>
      </c>
      <c r="Z199" s="99">
        <v>0</v>
      </c>
      <c r="AA199" s="99">
        <v>0</v>
      </c>
      <c r="AB199" s="99">
        <v>0</v>
      </c>
      <c r="AC199" s="99">
        <v>133725.66302681001</v>
      </c>
      <c r="AD199" s="99">
        <v>0</v>
      </c>
      <c r="AE199" s="99">
        <v>1982.5942320525601</v>
      </c>
      <c r="AF199" s="99">
        <v>525.83648720383599</v>
      </c>
      <c r="AG199" s="99">
        <v>40923.068436145797</v>
      </c>
      <c r="AH199" s="99">
        <v>1368.62766861916</v>
      </c>
      <c r="AI199" s="99">
        <v>0</v>
      </c>
      <c r="AJ199" s="99">
        <v>170436.20969009399</v>
      </c>
      <c r="AK199" s="99">
        <v>181.74370600096901</v>
      </c>
      <c r="AL199" s="99">
        <v>0</v>
      </c>
      <c r="AM199" s="99">
        <v>1058.61514939368</v>
      </c>
      <c r="AN199" s="99">
        <v>134554.66728591899</v>
      </c>
      <c r="AO199" s="99">
        <v>0</v>
      </c>
      <c r="AP199" s="99">
        <v>1141117.0821990999</v>
      </c>
      <c r="AQ199" s="99">
        <v>494756.46617889398</v>
      </c>
      <c r="AR199" s="99">
        <v>662.82189778238501</v>
      </c>
      <c r="AS199" s="99">
        <v>0</v>
      </c>
      <c r="AT199" s="99">
        <v>0</v>
      </c>
      <c r="AU199" s="99">
        <v>0</v>
      </c>
      <c r="AV199" s="99">
        <v>406315.91547775298</v>
      </c>
      <c r="AW199" s="99">
        <v>0</v>
      </c>
      <c r="AX199" s="99">
        <v>15648.791217923201</v>
      </c>
      <c r="AY199" s="99">
        <v>3783.3845932781701</v>
      </c>
      <c r="AZ199" s="99">
        <v>302365.80588912999</v>
      </c>
      <c r="BA199" s="99">
        <v>12328.176413774499</v>
      </c>
      <c r="BB199" s="99">
        <v>0</v>
      </c>
      <c r="BC199" s="99">
        <v>1314862.61149597</v>
      </c>
      <c r="BD199" s="99">
        <v>1352.90912406147</v>
      </c>
      <c r="BE199" s="99">
        <v>0</v>
      </c>
      <c r="BF199" s="99">
        <v>8266.1137046814001</v>
      </c>
      <c r="BG199" s="99">
        <v>407807.772369385</v>
      </c>
      <c r="BH199" s="99">
        <v>0</v>
      </c>
      <c r="BI199" s="99">
        <v>195322.830173492</v>
      </c>
      <c r="BJ199" s="99">
        <v>158016.50566863999</v>
      </c>
      <c r="BK199" s="99">
        <v>0</v>
      </c>
      <c r="BL199" s="99">
        <v>0</v>
      </c>
      <c r="BM199" s="99">
        <v>0</v>
      </c>
      <c r="BN199" s="99">
        <v>0</v>
      </c>
      <c r="BO199" s="99">
        <v>0</v>
      </c>
      <c r="BP199" s="99">
        <v>0</v>
      </c>
      <c r="BQ199" s="99">
        <v>0</v>
      </c>
      <c r="BR199" s="99">
        <v>1206.86085674167</v>
      </c>
      <c r="BS199" s="99">
        <v>100989.805398941</v>
      </c>
      <c r="BT199" s="99">
        <v>2384.2119842469701</v>
      </c>
      <c r="BU199" s="99">
        <v>0</v>
      </c>
      <c r="BV199" s="99">
        <v>270360.36212158197</v>
      </c>
      <c r="BW199" s="99">
        <v>128.89150518924001</v>
      </c>
      <c r="BX199" s="99">
        <v>0</v>
      </c>
      <c r="BY199" s="99">
        <v>0</v>
      </c>
      <c r="BZ199" s="99">
        <v>0</v>
      </c>
      <c r="CA199" s="99">
        <v>1692.6676855534299</v>
      </c>
      <c r="CB199" s="99">
        <v>214635.34189605701</v>
      </c>
      <c r="CC199" s="99">
        <v>1658327.11157227</v>
      </c>
      <c r="CD199" s="99">
        <v>373499.23660659802</v>
      </c>
      <c r="CE199" s="99">
        <v>60.047201828565399</v>
      </c>
      <c r="CF199" s="99">
        <v>12066.4548634291</v>
      </c>
      <c r="CG199" s="99">
        <v>87508.934733390794</v>
      </c>
      <c r="CH199" s="99">
        <v>0</v>
      </c>
      <c r="CI199" s="99">
        <v>1752.3214294910399</v>
      </c>
      <c r="CJ199" s="99">
        <v>226289.28507423401</v>
      </c>
      <c r="CK199" s="99">
        <v>1747466.62980652</v>
      </c>
      <c r="CL199" s="99">
        <v>389725.349372864</v>
      </c>
      <c r="CM199" s="166">
        <v>2139.9986284077199</v>
      </c>
      <c r="CN199" s="166">
        <v>360983.82064056402</v>
      </c>
      <c r="CO199" s="166">
        <v>2131355.0520324698</v>
      </c>
      <c r="CP199" s="99">
        <v>389725.349372864</v>
      </c>
      <c r="CQ199" s="99">
        <v>0</v>
      </c>
      <c r="CR199" s="99">
        <v>0</v>
      </c>
      <c r="CS199" s="99">
        <v>0</v>
      </c>
      <c r="CT199" s="99">
        <v>0</v>
      </c>
      <c r="CU199" s="98">
        <v>399.38276012300003</v>
      </c>
      <c r="CV199" s="98">
        <v>447.065390514</v>
      </c>
      <c r="CW199" s="98">
        <v>226701.79675948611</v>
      </c>
      <c r="CX199" s="98">
        <v>1745836.0463056609</v>
      </c>
    </row>
    <row r="200" spans="1:102" x14ac:dyDescent="0.2">
      <c r="A200" s="98" t="s">
        <v>54</v>
      </c>
      <c r="B200" s="100">
        <v>39692</v>
      </c>
      <c r="C200" s="99">
        <v>0</v>
      </c>
      <c r="D200" s="99">
        <v>1261.6710750013599</v>
      </c>
      <c r="E200" s="99">
        <v>387.24546029418701</v>
      </c>
      <c r="F200" s="99">
        <v>2.2377890469797399</v>
      </c>
      <c r="G200" s="99">
        <v>0</v>
      </c>
      <c r="H200" s="99">
        <v>0</v>
      </c>
      <c r="I200" s="99">
        <v>0</v>
      </c>
      <c r="J200" s="99">
        <v>400.72070575505501</v>
      </c>
      <c r="K200" s="99">
        <v>0</v>
      </c>
      <c r="L200" s="99">
        <v>65.995630792342098</v>
      </c>
      <c r="M200" s="99">
        <v>8.3967873759102094</v>
      </c>
      <c r="N200" s="99">
        <v>189.64300437644101</v>
      </c>
      <c r="O200" s="99">
        <v>36.032534529920703</v>
      </c>
      <c r="P200" s="99">
        <v>0</v>
      </c>
      <c r="Q200" s="99">
        <v>1379.97140881419</v>
      </c>
      <c r="R200" s="99">
        <v>5.3819053238257801</v>
      </c>
      <c r="S200" s="99">
        <v>0</v>
      </c>
      <c r="T200" s="99">
        <v>5.8848805942689104</v>
      </c>
      <c r="U200" s="99">
        <v>407.08299503475399</v>
      </c>
      <c r="V200" s="99">
        <v>0</v>
      </c>
      <c r="W200" s="99">
        <v>129139.17926693</v>
      </c>
      <c r="X200" s="99">
        <v>64552.711283206903</v>
      </c>
      <c r="Y200" s="99">
        <v>178.308471109718</v>
      </c>
      <c r="Z200" s="99">
        <v>0</v>
      </c>
      <c r="AA200" s="99">
        <v>0</v>
      </c>
      <c r="AB200" s="99">
        <v>0</v>
      </c>
      <c r="AC200" s="99">
        <v>132991.41465187099</v>
      </c>
      <c r="AD200" s="99">
        <v>0</v>
      </c>
      <c r="AE200" s="99">
        <v>2487.95991158485</v>
      </c>
      <c r="AF200" s="99">
        <v>582.07478491216898</v>
      </c>
      <c r="AG200" s="99">
        <v>35108.8222537041</v>
      </c>
      <c r="AH200" s="99">
        <v>1325.63609164953</v>
      </c>
      <c r="AI200" s="99">
        <v>0</v>
      </c>
      <c r="AJ200" s="99">
        <v>152235.701080322</v>
      </c>
      <c r="AK200" s="99">
        <v>619.28534856438603</v>
      </c>
      <c r="AL200" s="99">
        <v>0</v>
      </c>
      <c r="AM200" s="99">
        <v>750.42166258394695</v>
      </c>
      <c r="AN200" s="99">
        <v>134918.35909652701</v>
      </c>
      <c r="AO200" s="99">
        <v>0</v>
      </c>
      <c r="AP200" s="99">
        <v>1021675.78447723</v>
      </c>
      <c r="AQ200" s="99">
        <v>470241.96516799898</v>
      </c>
      <c r="AR200" s="99">
        <v>1507.0606223493801</v>
      </c>
      <c r="AS200" s="99">
        <v>0</v>
      </c>
      <c r="AT200" s="99">
        <v>0</v>
      </c>
      <c r="AU200" s="99">
        <v>0</v>
      </c>
      <c r="AV200" s="99">
        <v>414362.24489974999</v>
      </c>
      <c r="AW200" s="99">
        <v>0</v>
      </c>
      <c r="AX200" s="99">
        <v>21777.290711879701</v>
      </c>
      <c r="AY200" s="99">
        <v>4299.44806051254</v>
      </c>
      <c r="AZ200" s="99">
        <v>263471.34101867699</v>
      </c>
      <c r="BA200" s="99">
        <v>11816.8045861721</v>
      </c>
      <c r="BB200" s="99">
        <v>0</v>
      </c>
      <c r="BC200" s="99">
        <v>1174545.64056396</v>
      </c>
      <c r="BD200" s="99">
        <v>4499.6282781958598</v>
      </c>
      <c r="BE200" s="99">
        <v>0</v>
      </c>
      <c r="BF200" s="99">
        <v>5260.9496321678198</v>
      </c>
      <c r="BG200" s="99">
        <v>418876.54723739601</v>
      </c>
      <c r="BH200" s="99">
        <v>0</v>
      </c>
      <c r="BI200" s="99">
        <v>178716.312709808</v>
      </c>
      <c r="BJ200" s="99">
        <v>152188.113840103</v>
      </c>
      <c r="BK200" s="99">
        <v>0</v>
      </c>
      <c r="BL200" s="99">
        <v>0</v>
      </c>
      <c r="BM200" s="99">
        <v>0</v>
      </c>
      <c r="BN200" s="99">
        <v>0</v>
      </c>
      <c r="BO200" s="99">
        <v>0</v>
      </c>
      <c r="BP200" s="99">
        <v>0</v>
      </c>
      <c r="BQ200" s="99">
        <v>0</v>
      </c>
      <c r="BR200" s="99">
        <v>1447.80926817656</v>
      </c>
      <c r="BS200" s="99">
        <v>87521.203907966599</v>
      </c>
      <c r="BT200" s="99">
        <v>2381.9583625495402</v>
      </c>
      <c r="BU200" s="99">
        <v>0</v>
      </c>
      <c r="BV200" s="99">
        <v>232896.75007247899</v>
      </c>
      <c r="BW200" s="99">
        <v>447.07866029813903</v>
      </c>
      <c r="BX200" s="99">
        <v>0</v>
      </c>
      <c r="BY200" s="99">
        <v>0</v>
      </c>
      <c r="BZ200" s="99">
        <v>0</v>
      </c>
      <c r="CA200" s="99">
        <v>1649.53356893361</v>
      </c>
      <c r="CB200" s="99">
        <v>194040.75440597499</v>
      </c>
      <c r="CC200" s="99">
        <v>1474342.36940002</v>
      </c>
      <c r="CD200" s="99">
        <v>324442.73482894897</v>
      </c>
      <c r="CE200" s="99">
        <v>60.897991757839897</v>
      </c>
      <c r="CF200" s="99">
        <v>10544.7873731852</v>
      </c>
      <c r="CG200" s="99">
        <v>81716.815541267395</v>
      </c>
      <c r="CH200" s="99">
        <v>0</v>
      </c>
      <c r="CI200" s="99">
        <v>1709.55495399237</v>
      </c>
      <c r="CJ200" s="99">
        <v>202790.55412292501</v>
      </c>
      <c r="CK200" s="99">
        <v>1554530.76806641</v>
      </c>
      <c r="CL200" s="99">
        <v>338140.77242660499</v>
      </c>
      <c r="CM200" s="166">
        <v>2123.8657084107399</v>
      </c>
      <c r="CN200" s="166">
        <v>342431.412525177</v>
      </c>
      <c r="CO200" s="166">
        <v>1991754.2319641099</v>
      </c>
      <c r="CP200" s="99">
        <v>338140.77242660499</v>
      </c>
      <c r="CQ200" s="99">
        <v>0</v>
      </c>
      <c r="CR200" s="99">
        <v>0</v>
      </c>
      <c r="CS200" s="99">
        <v>0</v>
      </c>
      <c r="CT200" s="99">
        <v>0</v>
      </c>
      <c r="CU200" s="98">
        <v>395.131699502</v>
      </c>
      <c r="CV200" s="98">
        <v>455.63645137899999</v>
      </c>
      <c r="CW200" s="98">
        <v>204585.54177916018</v>
      </c>
      <c r="CX200" s="98">
        <v>1556059.1849412874</v>
      </c>
    </row>
    <row r="201" spans="1:102" x14ac:dyDescent="0.2">
      <c r="A201" s="98" t="s">
        <v>54</v>
      </c>
      <c r="B201" s="100">
        <v>39783</v>
      </c>
      <c r="C201" s="99">
        <v>0</v>
      </c>
      <c r="D201" s="99">
        <v>1290.2225683182501</v>
      </c>
      <c r="E201" s="99">
        <v>384.16996946930902</v>
      </c>
      <c r="F201" s="99">
        <v>2.9474099769722701</v>
      </c>
      <c r="G201" s="99">
        <v>0</v>
      </c>
      <c r="H201" s="99">
        <v>0</v>
      </c>
      <c r="I201" s="99">
        <v>0</v>
      </c>
      <c r="J201" s="99">
        <v>399.70536331832398</v>
      </c>
      <c r="K201" s="99">
        <v>0</v>
      </c>
      <c r="L201" s="99">
        <v>76.769014912657397</v>
      </c>
      <c r="M201" s="99">
        <v>8.2461747409543005</v>
      </c>
      <c r="N201" s="99">
        <v>193.22535229660599</v>
      </c>
      <c r="O201" s="99">
        <v>34.895789614878602</v>
      </c>
      <c r="P201" s="99">
        <v>0</v>
      </c>
      <c r="Q201" s="99">
        <v>1400.46918019652</v>
      </c>
      <c r="R201" s="99">
        <v>11.0607095307205</v>
      </c>
      <c r="S201" s="99">
        <v>0</v>
      </c>
      <c r="T201" s="99">
        <v>3.9086443716660102</v>
      </c>
      <c r="U201" s="99">
        <v>404.12269171699899</v>
      </c>
      <c r="V201" s="99">
        <v>0</v>
      </c>
      <c r="W201" s="99">
        <v>138174.77660751299</v>
      </c>
      <c r="X201" s="99">
        <v>62459.9764018059</v>
      </c>
      <c r="Y201" s="99">
        <v>390.96469334140397</v>
      </c>
      <c r="Z201" s="99">
        <v>0</v>
      </c>
      <c r="AA201" s="99">
        <v>0</v>
      </c>
      <c r="AB201" s="99">
        <v>0</v>
      </c>
      <c r="AC201" s="99">
        <v>133646.88758087199</v>
      </c>
      <c r="AD201" s="99">
        <v>0</v>
      </c>
      <c r="AE201" s="99">
        <v>3546.48923245072</v>
      </c>
      <c r="AF201" s="99">
        <v>615.59008310735203</v>
      </c>
      <c r="AG201" s="99">
        <v>37178.6642231941</v>
      </c>
      <c r="AH201" s="99">
        <v>1096.9436000436499</v>
      </c>
      <c r="AI201" s="99">
        <v>0</v>
      </c>
      <c r="AJ201" s="99">
        <v>155918.157384872</v>
      </c>
      <c r="AK201" s="99">
        <v>845.41924762725796</v>
      </c>
      <c r="AL201" s="99">
        <v>0</v>
      </c>
      <c r="AM201" s="99">
        <v>619.43939761072397</v>
      </c>
      <c r="AN201" s="99">
        <v>134893.26025581401</v>
      </c>
      <c r="AO201" s="99">
        <v>0</v>
      </c>
      <c r="AP201" s="99">
        <v>1093533.10435486</v>
      </c>
      <c r="AQ201" s="99">
        <v>458909.61335372902</v>
      </c>
      <c r="AR201" s="99">
        <v>2900.16496348381</v>
      </c>
      <c r="AS201" s="99">
        <v>0</v>
      </c>
      <c r="AT201" s="99">
        <v>0</v>
      </c>
      <c r="AU201" s="99">
        <v>0</v>
      </c>
      <c r="AV201" s="99">
        <v>417988.00683975202</v>
      </c>
      <c r="AW201" s="99">
        <v>0</v>
      </c>
      <c r="AX201" s="99">
        <v>32379.1739752293</v>
      </c>
      <c r="AY201" s="99">
        <v>4819.1361621618298</v>
      </c>
      <c r="AZ201" s="99">
        <v>285912.42058563197</v>
      </c>
      <c r="BA201" s="99">
        <v>9542.6366813182794</v>
      </c>
      <c r="BB201" s="99">
        <v>0</v>
      </c>
      <c r="BC201" s="99">
        <v>1214091.1760559101</v>
      </c>
      <c r="BD201" s="99">
        <v>6042.5502522587803</v>
      </c>
      <c r="BE201" s="99">
        <v>0</v>
      </c>
      <c r="BF201" s="99">
        <v>4700.7519599199304</v>
      </c>
      <c r="BG201" s="99">
        <v>423114.12615203898</v>
      </c>
      <c r="BH201" s="99">
        <v>0</v>
      </c>
      <c r="BI201" s="99">
        <v>192656.61707496599</v>
      </c>
      <c r="BJ201" s="99">
        <v>149732.28166008001</v>
      </c>
      <c r="BK201" s="99">
        <v>0</v>
      </c>
      <c r="BL201" s="99">
        <v>0</v>
      </c>
      <c r="BM201" s="99">
        <v>0</v>
      </c>
      <c r="BN201" s="99">
        <v>0</v>
      </c>
      <c r="BO201" s="99">
        <v>0</v>
      </c>
      <c r="BP201" s="99">
        <v>0</v>
      </c>
      <c r="BQ201" s="99">
        <v>0</v>
      </c>
      <c r="BR201" s="99">
        <v>1680.36177916825</v>
      </c>
      <c r="BS201" s="99">
        <v>92960.360176086397</v>
      </c>
      <c r="BT201" s="99">
        <v>1823.8617529272999</v>
      </c>
      <c r="BU201" s="99">
        <v>0</v>
      </c>
      <c r="BV201" s="99">
        <v>235120.58350563</v>
      </c>
      <c r="BW201" s="99">
        <v>601.66486230492603</v>
      </c>
      <c r="BX201" s="99">
        <v>0</v>
      </c>
      <c r="BY201" s="99">
        <v>0</v>
      </c>
      <c r="BZ201" s="99">
        <v>0</v>
      </c>
      <c r="CA201" s="99">
        <v>1674.50585977733</v>
      </c>
      <c r="CB201" s="99">
        <v>200825.66724205</v>
      </c>
      <c r="CC201" s="99">
        <v>1545071.2903595001</v>
      </c>
      <c r="CD201" s="99">
        <v>329811.82014465297</v>
      </c>
      <c r="CE201" s="99">
        <v>59.128008754923897</v>
      </c>
      <c r="CF201" s="99">
        <v>9553.6408495902997</v>
      </c>
      <c r="CG201" s="99">
        <v>73923.860445976301</v>
      </c>
      <c r="CH201" s="99">
        <v>0</v>
      </c>
      <c r="CI201" s="99">
        <v>1734.82354022563</v>
      </c>
      <c r="CJ201" s="99">
        <v>211407.655570984</v>
      </c>
      <c r="CK201" s="99">
        <v>1621579.5186004599</v>
      </c>
      <c r="CL201" s="99">
        <v>342192.32541275001</v>
      </c>
      <c r="CM201" s="166">
        <v>2133.3961893618098</v>
      </c>
      <c r="CN201" s="166">
        <v>346307.59614563</v>
      </c>
      <c r="CO201" s="166">
        <v>2056460.1048431401</v>
      </c>
      <c r="CP201" s="99">
        <v>342192.32541275001</v>
      </c>
      <c r="CQ201" s="99">
        <v>0</v>
      </c>
      <c r="CR201" s="99">
        <v>0</v>
      </c>
      <c r="CS201" s="99">
        <v>0</v>
      </c>
      <c r="CT201" s="99">
        <v>0</v>
      </c>
      <c r="CU201" s="98">
        <v>389.40873724599999</v>
      </c>
      <c r="CV201" s="98">
        <v>455.21671158300001</v>
      </c>
      <c r="CW201" s="98">
        <v>210379.3080916403</v>
      </c>
      <c r="CX201" s="98">
        <v>1618995.1508054764</v>
      </c>
    </row>
    <row r="202" spans="1:102" x14ac:dyDescent="0.2">
      <c r="A202" s="98" t="s">
        <v>54</v>
      </c>
      <c r="B202" s="100">
        <v>39873</v>
      </c>
      <c r="C202" s="99">
        <v>0</v>
      </c>
      <c r="D202" s="99">
        <v>1311.7904626429099</v>
      </c>
      <c r="E202" s="99">
        <v>387.92030348256202</v>
      </c>
      <c r="F202" s="99">
        <v>2.8279439639882198</v>
      </c>
      <c r="G202" s="99">
        <v>0</v>
      </c>
      <c r="H202" s="99">
        <v>0</v>
      </c>
      <c r="I202" s="99">
        <v>0</v>
      </c>
      <c r="J202" s="99">
        <v>415.14554811641602</v>
      </c>
      <c r="K202" s="99">
        <v>0</v>
      </c>
      <c r="L202" s="99">
        <v>65.529551306739506</v>
      </c>
      <c r="M202" s="99">
        <v>6.8115485649905203</v>
      </c>
      <c r="N202" s="99">
        <v>199.01154500246</v>
      </c>
      <c r="O202" s="99">
        <v>39.095970191992798</v>
      </c>
      <c r="P202" s="99">
        <v>0</v>
      </c>
      <c r="Q202" s="99">
        <v>1424.9995124638101</v>
      </c>
      <c r="R202" s="99">
        <v>8.2013692583423108</v>
      </c>
      <c r="S202" s="99">
        <v>0</v>
      </c>
      <c r="T202" s="99">
        <v>4.1820053148549103</v>
      </c>
      <c r="U202" s="99">
        <v>415.56031331047399</v>
      </c>
      <c r="V202" s="99">
        <v>0</v>
      </c>
      <c r="W202" s="99">
        <v>140937.533336639</v>
      </c>
      <c r="X202" s="99">
        <v>63574.205232143402</v>
      </c>
      <c r="Y202" s="99">
        <v>274.90737789496802</v>
      </c>
      <c r="Z202" s="99">
        <v>0</v>
      </c>
      <c r="AA202" s="99">
        <v>0</v>
      </c>
      <c r="AB202" s="99">
        <v>0</v>
      </c>
      <c r="AC202" s="99">
        <v>141167.59831619301</v>
      </c>
      <c r="AD202" s="99">
        <v>0</v>
      </c>
      <c r="AE202" s="99">
        <v>2658.9624043703102</v>
      </c>
      <c r="AF202" s="99">
        <v>506.02756497636398</v>
      </c>
      <c r="AG202" s="99">
        <v>38525.579643726298</v>
      </c>
      <c r="AH202" s="99">
        <v>1148.1226195991001</v>
      </c>
      <c r="AI202" s="99">
        <v>0</v>
      </c>
      <c r="AJ202" s="99">
        <v>159113.527656555</v>
      </c>
      <c r="AK202" s="99">
        <v>912.76372292637802</v>
      </c>
      <c r="AL202" s="99">
        <v>0</v>
      </c>
      <c r="AM202" s="99">
        <v>640.26078932732298</v>
      </c>
      <c r="AN202" s="99">
        <v>141372.588478088</v>
      </c>
      <c r="AO202" s="99">
        <v>0</v>
      </c>
      <c r="AP202" s="99">
        <v>1118881.6226043699</v>
      </c>
      <c r="AQ202" s="99">
        <v>471093.636302948</v>
      </c>
      <c r="AR202" s="99">
        <v>1792.9961867183399</v>
      </c>
      <c r="AS202" s="99">
        <v>0</v>
      </c>
      <c r="AT202" s="99">
        <v>0</v>
      </c>
      <c r="AU202" s="99">
        <v>0</v>
      </c>
      <c r="AV202" s="99">
        <v>441041.06220245402</v>
      </c>
      <c r="AW202" s="99">
        <v>0</v>
      </c>
      <c r="AX202" s="99">
        <v>23215.812872409799</v>
      </c>
      <c r="AY202" s="99">
        <v>3707.29408580065</v>
      </c>
      <c r="AZ202" s="99">
        <v>291051.764972687</v>
      </c>
      <c r="BA202" s="99">
        <v>10812.480779290199</v>
      </c>
      <c r="BB202" s="99">
        <v>0</v>
      </c>
      <c r="BC202" s="99">
        <v>1247668.4795532201</v>
      </c>
      <c r="BD202" s="99">
        <v>6666.8906908035297</v>
      </c>
      <c r="BE202" s="99">
        <v>0</v>
      </c>
      <c r="BF202" s="99">
        <v>4472.6492538452103</v>
      </c>
      <c r="BG202" s="99">
        <v>441433.77972030599</v>
      </c>
      <c r="BH202" s="99">
        <v>0</v>
      </c>
      <c r="BI202" s="99">
        <v>191189.325078964</v>
      </c>
      <c r="BJ202" s="99">
        <v>149414.946201324</v>
      </c>
      <c r="BK202" s="99">
        <v>0</v>
      </c>
      <c r="BL202" s="99">
        <v>0</v>
      </c>
      <c r="BM202" s="99">
        <v>0</v>
      </c>
      <c r="BN202" s="99">
        <v>0</v>
      </c>
      <c r="BO202" s="99">
        <v>0</v>
      </c>
      <c r="BP202" s="99">
        <v>0</v>
      </c>
      <c r="BQ202" s="99">
        <v>0</v>
      </c>
      <c r="BR202" s="99">
        <v>1289.69233494997</v>
      </c>
      <c r="BS202" s="99">
        <v>96873.6972045898</v>
      </c>
      <c r="BT202" s="99">
        <v>2097.6297656297702</v>
      </c>
      <c r="BU202" s="99">
        <v>0</v>
      </c>
      <c r="BV202" s="99">
        <v>244810.25983619699</v>
      </c>
      <c r="BW202" s="99">
        <v>658.62662418186699</v>
      </c>
      <c r="BX202" s="99">
        <v>0</v>
      </c>
      <c r="BY202" s="99">
        <v>0</v>
      </c>
      <c r="BZ202" s="99">
        <v>0</v>
      </c>
      <c r="CA202" s="99">
        <v>1697.39147159457</v>
      </c>
      <c r="CB202" s="99">
        <v>204901.71167564401</v>
      </c>
      <c r="CC202" s="99">
        <v>1591813.5217132601</v>
      </c>
      <c r="CD202" s="99">
        <v>347889.33766555798</v>
      </c>
      <c r="CE202" s="99">
        <v>64.716832644306095</v>
      </c>
      <c r="CF202" s="99">
        <v>10287.270643711099</v>
      </c>
      <c r="CG202" s="99">
        <v>80243.433524131804</v>
      </c>
      <c r="CH202" s="99">
        <v>0</v>
      </c>
      <c r="CI202" s="99">
        <v>1762.14481821656</v>
      </c>
      <c r="CJ202" s="99">
        <v>215805.77359962501</v>
      </c>
      <c r="CK202" s="99">
        <v>1668738.38656616</v>
      </c>
      <c r="CL202" s="99">
        <v>359569.51495742798</v>
      </c>
      <c r="CM202" s="166">
        <v>2172.6471171081098</v>
      </c>
      <c r="CN202" s="166">
        <v>358858.99721908598</v>
      </c>
      <c r="CO202" s="166">
        <v>2118508.6380310101</v>
      </c>
      <c r="CP202" s="99">
        <v>359569.51495742798</v>
      </c>
      <c r="CQ202" s="99">
        <v>0</v>
      </c>
      <c r="CR202" s="99">
        <v>0</v>
      </c>
      <c r="CS202" s="99">
        <v>0</v>
      </c>
      <c r="CT202" s="99">
        <v>0</v>
      </c>
      <c r="CU202" s="98">
        <v>389.02662292399998</v>
      </c>
      <c r="CV202" s="98">
        <v>475.69541568</v>
      </c>
      <c r="CW202" s="98">
        <v>215188.9823193551</v>
      </c>
      <c r="CX202" s="98">
        <v>1672056.9552373919</v>
      </c>
    </row>
    <row r="203" spans="1:102" x14ac:dyDescent="0.2">
      <c r="A203" s="98" t="s">
        <v>54</v>
      </c>
      <c r="B203" s="100">
        <v>39965</v>
      </c>
      <c r="C203" s="99">
        <v>0</v>
      </c>
      <c r="D203" s="99">
        <v>1379.50224293768</v>
      </c>
      <c r="E203" s="99">
        <v>375.813673593104</v>
      </c>
      <c r="F203" s="99">
        <v>1.95903664999059</v>
      </c>
      <c r="G203" s="99">
        <v>0</v>
      </c>
      <c r="H203" s="99">
        <v>0</v>
      </c>
      <c r="I203" s="99">
        <v>0</v>
      </c>
      <c r="J203" s="99">
        <v>432.98246195539798</v>
      </c>
      <c r="K203" s="99">
        <v>0</v>
      </c>
      <c r="L203" s="99">
        <v>72.842401512898505</v>
      </c>
      <c r="M203" s="99">
        <v>6.4180829549441096</v>
      </c>
      <c r="N203" s="99">
        <v>197.92423617281</v>
      </c>
      <c r="O203" s="99">
        <v>39.748654277529603</v>
      </c>
      <c r="P203" s="99">
        <v>0</v>
      </c>
      <c r="Q203" s="99">
        <v>1470.2473945766701</v>
      </c>
      <c r="R203" s="99">
        <v>9.8709213769761792</v>
      </c>
      <c r="S203" s="99">
        <v>0</v>
      </c>
      <c r="T203" s="99">
        <v>5.0444307479192503</v>
      </c>
      <c r="U203" s="99">
        <v>435.662212025374</v>
      </c>
      <c r="V203" s="99">
        <v>0</v>
      </c>
      <c r="W203" s="99">
        <v>153670.96917724601</v>
      </c>
      <c r="X203" s="99">
        <v>60987.3296842575</v>
      </c>
      <c r="Y203" s="99">
        <v>275.14710124954598</v>
      </c>
      <c r="Z203" s="99">
        <v>0</v>
      </c>
      <c r="AA203" s="99">
        <v>0</v>
      </c>
      <c r="AB203" s="99">
        <v>0</v>
      </c>
      <c r="AC203" s="99">
        <v>145350.45570754999</v>
      </c>
      <c r="AD203" s="99">
        <v>0</v>
      </c>
      <c r="AE203" s="99">
        <v>3300.0118673443799</v>
      </c>
      <c r="AF203" s="99">
        <v>576.40083782374904</v>
      </c>
      <c r="AG203" s="99">
        <v>38017.967259883902</v>
      </c>
      <c r="AH203" s="99">
        <v>1187.91855809093</v>
      </c>
      <c r="AI203" s="99">
        <v>0</v>
      </c>
      <c r="AJ203" s="99">
        <v>168033.36592674299</v>
      </c>
      <c r="AK203" s="99">
        <v>1254.4485161006501</v>
      </c>
      <c r="AL203" s="99">
        <v>0</v>
      </c>
      <c r="AM203" s="99">
        <v>671.48196859657799</v>
      </c>
      <c r="AN203" s="99">
        <v>146400.49567031901</v>
      </c>
      <c r="AO203" s="99">
        <v>0</v>
      </c>
      <c r="AP203" s="99">
        <v>1208025.3990631099</v>
      </c>
      <c r="AQ203" s="99">
        <v>449684.58654022199</v>
      </c>
      <c r="AR203" s="99">
        <v>2500.1474491059798</v>
      </c>
      <c r="AS203" s="99">
        <v>0</v>
      </c>
      <c r="AT203" s="99">
        <v>0</v>
      </c>
      <c r="AU203" s="99">
        <v>0</v>
      </c>
      <c r="AV203" s="99">
        <v>464198.65095138602</v>
      </c>
      <c r="AW203" s="99">
        <v>0</v>
      </c>
      <c r="AX203" s="99">
        <v>28915.728913784002</v>
      </c>
      <c r="AY203" s="99">
        <v>4353.3257238864899</v>
      </c>
      <c r="AZ203" s="99">
        <v>286841.37408447301</v>
      </c>
      <c r="BA203" s="99">
        <v>11690.4093315601</v>
      </c>
      <c r="BB203" s="99">
        <v>0</v>
      </c>
      <c r="BC203" s="99">
        <v>1327715.82142639</v>
      </c>
      <c r="BD203" s="99">
        <v>9579.49758315086</v>
      </c>
      <c r="BE203" s="99">
        <v>0</v>
      </c>
      <c r="BF203" s="99">
        <v>5466.9648013114902</v>
      </c>
      <c r="BG203" s="99">
        <v>466743.51358032197</v>
      </c>
      <c r="BH203" s="99">
        <v>0</v>
      </c>
      <c r="BI203" s="99">
        <v>210244.12778854399</v>
      </c>
      <c r="BJ203" s="99">
        <v>147321.310077667</v>
      </c>
      <c r="BK203" s="99">
        <v>0</v>
      </c>
      <c r="BL203" s="99">
        <v>0</v>
      </c>
      <c r="BM203" s="99">
        <v>0</v>
      </c>
      <c r="BN203" s="99">
        <v>0</v>
      </c>
      <c r="BO203" s="99">
        <v>0</v>
      </c>
      <c r="BP203" s="99">
        <v>0</v>
      </c>
      <c r="BQ203" s="99">
        <v>0</v>
      </c>
      <c r="BR203" s="99">
        <v>1419.9079106599099</v>
      </c>
      <c r="BS203" s="99">
        <v>98269.093315124497</v>
      </c>
      <c r="BT203" s="99">
        <v>2260.3989273607699</v>
      </c>
      <c r="BU203" s="99">
        <v>0</v>
      </c>
      <c r="BV203" s="99">
        <v>251912.28114891099</v>
      </c>
      <c r="BW203" s="99">
        <v>926.27094190567698</v>
      </c>
      <c r="BX203" s="99">
        <v>0</v>
      </c>
      <c r="BY203" s="99">
        <v>0</v>
      </c>
      <c r="BZ203" s="99">
        <v>0</v>
      </c>
      <c r="CA203" s="99">
        <v>1757.5766170024899</v>
      </c>
      <c r="CB203" s="99">
        <v>214336.640937805</v>
      </c>
      <c r="CC203" s="99">
        <v>1680020.73040771</v>
      </c>
      <c r="CD203" s="99">
        <v>355237.62373733497</v>
      </c>
      <c r="CE203" s="99">
        <v>69.830220553092701</v>
      </c>
      <c r="CF203" s="99">
        <v>11487.037134409</v>
      </c>
      <c r="CG203" s="99">
        <v>88890.142022132903</v>
      </c>
      <c r="CH203" s="99">
        <v>0</v>
      </c>
      <c r="CI203" s="99">
        <v>1826.6401322037</v>
      </c>
      <c r="CJ203" s="99">
        <v>225574.833438873</v>
      </c>
      <c r="CK203" s="99">
        <v>1770265.59132385</v>
      </c>
      <c r="CL203" s="99">
        <v>368670.99811935402</v>
      </c>
      <c r="CM203" s="166">
        <v>2254.2740716040098</v>
      </c>
      <c r="CN203" s="166">
        <v>375514.42742538499</v>
      </c>
      <c r="CO203" s="166">
        <v>2228378.69171143</v>
      </c>
      <c r="CP203" s="99">
        <v>368670.99811935402</v>
      </c>
      <c r="CQ203" s="99">
        <v>0</v>
      </c>
      <c r="CR203" s="99">
        <v>0</v>
      </c>
      <c r="CS203" s="99">
        <v>0</v>
      </c>
      <c r="CT203" s="99">
        <v>0</v>
      </c>
      <c r="CU203" s="98">
        <v>380.88802914600001</v>
      </c>
      <c r="CV203" s="98">
        <v>497.20993123800002</v>
      </c>
      <c r="CW203" s="98">
        <v>225823.67807221401</v>
      </c>
      <c r="CX203" s="98">
        <v>1768910.8724298428</v>
      </c>
    </row>
    <row r="204" spans="1:102" x14ac:dyDescent="0.2">
      <c r="A204" s="98" t="s">
        <v>54</v>
      </c>
      <c r="B204" s="100">
        <v>40057</v>
      </c>
      <c r="C204" s="99">
        <v>0</v>
      </c>
      <c r="D204" s="99">
        <v>1416.2093691676901</v>
      </c>
      <c r="E204" s="99">
        <v>364.13695841655101</v>
      </c>
      <c r="F204" s="99">
        <v>2.3462994839937901</v>
      </c>
      <c r="G204" s="99">
        <v>0</v>
      </c>
      <c r="H204" s="99">
        <v>0</v>
      </c>
      <c r="I204" s="99">
        <v>0</v>
      </c>
      <c r="J204" s="99">
        <v>449.18345486372698</v>
      </c>
      <c r="K204" s="99">
        <v>0</v>
      </c>
      <c r="L204" s="99">
        <v>79.560313299298301</v>
      </c>
      <c r="M204" s="99">
        <v>5.31985002598958</v>
      </c>
      <c r="N204" s="99">
        <v>219.296264162287</v>
      </c>
      <c r="O204" s="99">
        <v>38.480909557547399</v>
      </c>
      <c r="P204" s="99">
        <v>0</v>
      </c>
      <c r="Q204" s="99">
        <v>1496.5944211036001</v>
      </c>
      <c r="R204" s="99">
        <v>10.027185744489501</v>
      </c>
      <c r="S204" s="99">
        <v>0</v>
      </c>
      <c r="T204" s="99">
        <v>4.8524736617109703</v>
      </c>
      <c r="U204" s="99">
        <v>450.768382381648</v>
      </c>
      <c r="V204" s="99">
        <v>0</v>
      </c>
      <c r="W204" s="99">
        <v>157931.09914779701</v>
      </c>
      <c r="X204" s="99">
        <v>61112.488095283501</v>
      </c>
      <c r="Y204" s="99">
        <v>391.670878585428</v>
      </c>
      <c r="Z204" s="99">
        <v>0</v>
      </c>
      <c r="AA204" s="99">
        <v>0</v>
      </c>
      <c r="AB204" s="99">
        <v>0</v>
      </c>
      <c r="AC204" s="99">
        <v>148797.20922470099</v>
      </c>
      <c r="AD204" s="99">
        <v>0</v>
      </c>
      <c r="AE204" s="99">
        <v>3587.4348555803299</v>
      </c>
      <c r="AF204" s="99">
        <v>428.49433596432198</v>
      </c>
      <c r="AG204" s="99">
        <v>42107.648004531897</v>
      </c>
      <c r="AH204" s="99">
        <v>1647.1099121570601</v>
      </c>
      <c r="AI204" s="99">
        <v>0</v>
      </c>
      <c r="AJ204" s="99">
        <v>167610.817968369</v>
      </c>
      <c r="AK204" s="99">
        <v>783.95230758190201</v>
      </c>
      <c r="AL204" s="99">
        <v>0</v>
      </c>
      <c r="AM204" s="99">
        <v>872.60981822758902</v>
      </c>
      <c r="AN204" s="99">
        <v>149340.70540237401</v>
      </c>
      <c r="AO204" s="99">
        <v>0</v>
      </c>
      <c r="AP204" s="99">
        <v>1262361.8072204599</v>
      </c>
      <c r="AQ204" s="99">
        <v>453201.39020156901</v>
      </c>
      <c r="AR204" s="99">
        <v>3410.3846417069399</v>
      </c>
      <c r="AS204" s="99">
        <v>0</v>
      </c>
      <c r="AT204" s="99">
        <v>0</v>
      </c>
      <c r="AU204" s="99">
        <v>0</v>
      </c>
      <c r="AV204" s="99">
        <v>482111.62002182001</v>
      </c>
      <c r="AW204" s="99">
        <v>0</v>
      </c>
      <c r="AX204" s="99">
        <v>32561.787248134598</v>
      </c>
      <c r="AY204" s="99">
        <v>3249.20933189988</v>
      </c>
      <c r="AZ204" s="99">
        <v>322505.40654754598</v>
      </c>
      <c r="BA204" s="99">
        <v>14602.7204215527</v>
      </c>
      <c r="BB204" s="99">
        <v>0</v>
      </c>
      <c r="BC204" s="99">
        <v>1325209.0052490199</v>
      </c>
      <c r="BD204" s="99">
        <v>6115.3330044150398</v>
      </c>
      <c r="BE204" s="99">
        <v>0</v>
      </c>
      <c r="BF204" s="99">
        <v>6029.7304878830901</v>
      </c>
      <c r="BG204" s="99">
        <v>482215.41696166998</v>
      </c>
      <c r="BH204" s="99">
        <v>0</v>
      </c>
      <c r="BI204" s="99">
        <v>248569.60753440901</v>
      </c>
      <c r="BJ204" s="99">
        <v>147663.05247497599</v>
      </c>
      <c r="BK204" s="99">
        <v>0</v>
      </c>
      <c r="BL204" s="99">
        <v>0</v>
      </c>
      <c r="BM204" s="99">
        <v>0</v>
      </c>
      <c r="BN204" s="99">
        <v>0</v>
      </c>
      <c r="BO204" s="99">
        <v>0</v>
      </c>
      <c r="BP204" s="99">
        <v>0</v>
      </c>
      <c r="BQ204" s="99">
        <v>0</v>
      </c>
      <c r="BR204" s="99">
        <v>1051.0568729192</v>
      </c>
      <c r="BS204" s="99">
        <v>111741.885929108</v>
      </c>
      <c r="BT204" s="99">
        <v>2947.0773968100498</v>
      </c>
      <c r="BU204" s="99">
        <v>0</v>
      </c>
      <c r="BV204" s="99">
        <v>255201.35878562901</v>
      </c>
      <c r="BW204" s="99">
        <v>594.49210103601195</v>
      </c>
      <c r="BX204" s="99">
        <v>0</v>
      </c>
      <c r="BY204" s="99">
        <v>0</v>
      </c>
      <c r="BZ204" s="99">
        <v>0</v>
      </c>
      <c r="CA204" s="99">
        <v>1781.4304516315501</v>
      </c>
      <c r="CB204" s="99">
        <v>218023.45762825001</v>
      </c>
      <c r="CC204" s="99">
        <v>1703965.9495391799</v>
      </c>
      <c r="CD204" s="99">
        <v>370524.51267242403</v>
      </c>
      <c r="CE204" s="99">
        <v>74.218186842277603</v>
      </c>
      <c r="CF204" s="99">
        <v>12433.957900166501</v>
      </c>
      <c r="CG204" s="99">
        <v>95320.667787551894</v>
      </c>
      <c r="CH204" s="99">
        <v>0</v>
      </c>
      <c r="CI204" s="99">
        <v>1855.58306263387</v>
      </c>
      <c r="CJ204" s="99">
        <v>229454.54674911499</v>
      </c>
      <c r="CK204" s="99">
        <v>1797681.1695556601</v>
      </c>
      <c r="CL204" s="99">
        <v>386015.23055648798</v>
      </c>
      <c r="CM204" s="166">
        <v>2309.3435344695999</v>
      </c>
      <c r="CN204" s="166">
        <v>384401.16996765102</v>
      </c>
      <c r="CO204" s="166">
        <v>2295266.9425353999</v>
      </c>
      <c r="CP204" s="99">
        <v>386015.23055648798</v>
      </c>
      <c r="CQ204" s="99">
        <v>0</v>
      </c>
      <c r="CR204" s="99">
        <v>0</v>
      </c>
      <c r="CS204" s="99">
        <v>0</v>
      </c>
      <c r="CT204" s="99">
        <v>0</v>
      </c>
      <c r="CU204" s="98">
        <v>365.45235048699999</v>
      </c>
      <c r="CV204" s="98">
        <v>517.248044134</v>
      </c>
      <c r="CW204" s="98">
        <v>230457.41552841652</v>
      </c>
      <c r="CX204" s="98">
        <v>1799286.6173267318</v>
      </c>
    </row>
    <row r="205" spans="1:102" x14ac:dyDescent="0.2">
      <c r="A205" s="98" t="s">
        <v>54</v>
      </c>
      <c r="B205" s="100">
        <v>40148</v>
      </c>
      <c r="C205" s="99">
        <v>0</v>
      </c>
      <c r="D205" s="99">
        <v>1463.2766940742699</v>
      </c>
      <c r="E205" s="99">
        <v>358.09991725906701</v>
      </c>
      <c r="F205" s="99">
        <v>1.8577396659966301</v>
      </c>
      <c r="G205" s="99">
        <v>0</v>
      </c>
      <c r="H205" s="99">
        <v>0</v>
      </c>
      <c r="I205" s="99">
        <v>0</v>
      </c>
      <c r="J205" s="99">
        <v>461.93931626901002</v>
      </c>
      <c r="K205" s="99">
        <v>0</v>
      </c>
      <c r="L205" s="99">
        <v>87.219271268695607</v>
      </c>
      <c r="M205" s="99">
        <v>6.47532497695647</v>
      </c>
      <c r="N205" s="99">
        <v>217.996310565621</v>
      </c>
      <c r="O205" s="99">
        <v>44.8682687510736</v>
      </c>
      <c r="P205" s="99">
        <v>0</v>
      </c>
      <c r="Q205" s="99">
        <v>1506.0157891213901</v>
      </c>
      <c r="R205" s="99">
        <v>9.7275844091782293</v>
      </c>
      <c r="S205" s="99">
        <v>0</v>
      </c>
      <c r="T205" s="99">
        <v>3.9108501231821702</v>
      </c>
      <c r="U205" s="99">
        <v>465.09891650453199</v>
      </c>
      <c r="V205" s="99">
        <v>0</v>
      </c>
      <c r="W205" s="99">
        <v>154051.535326004</v>
      </c>
      <c r="X205" s="99">
        <v>58407.977184772499</v>
      </c>
      <c r="Y205" s="99">
        <v>280.889838971198</v>
      </c>
      <c r="Z205" s="99">
        <v>0</v>
      </c>
      <c r="AA205" s="99">
        <v>0</v>
      </c>
      <c r="AB205" s="99">
        <v>0</v>
      </c>
      <c r="AC205" s="99">
        <v>161978.48360443101</v>
      </c>
      <c r="AD205" s="99">
        <v>0</v>
      </c>
      <c r="AE205" s="99">
        <v>3488.6310822963701</v>
      </c>
      <c r="AF205" s="99">
        <v>681.71190353482996</v>
      </c>
      <c r="AG205" s="99">
        <v>41550.348453998602</v>
      </c>
      <c r="AH205" s="99">
        <v>1754.7528851777299</v>
      </c>
      <c r="AI205" s="99">
        <v>0</v>
      </c>
      <c r="AJ205" s="99">
        <v>162026.97193718</v>
      </c>
      <c r="AK205" s="99">
        <v>1119.01219804585</v>
      </c>
      <c r="AL205" s="99">
        <v>0</v>
      </c>
      <c r="AM205" s="99">
        <v>897.28018414974201</v>
      </c>
      <c r="AN205" s="99">
        <v>162863.11121368399</v>
      </c>
      <c r="AO205" s="99">
        <v>0</v>
      </c>
      <c r="AP205" s="99">
        <v>1243308.8633117699</v>
      </c>
      <c r="AQ205" s="99">
        <v>435461.83650207502</v>
      </c>
      <c r="AR205" s="99">
        <v>2063.3490870893002</v>
      </c>
      <c r="AS205" s="99">
        <v>0</v>
      </c>
      <c r="AT205" s="99">
        <v>0</v>
      </c>
      <c r="AU205" s="99">
        <v>0</v>
      </c>
      <c r="AV205" s="99">
        <v>523306.55348587001</v>
      </c>
      <c r="AW205" s="99">
        <v>0</v>
      </c>
      <c r="AX205" s="99">
        <v>33288.359409332297</v>
      </c>
      <c r="AY205" s="99">
        <v>4978.55293023586</v>
      </c>
      <c r="AZ205" s="99">
        <v>325923.38111114502</v>
      </c>
      <c r="BA205" s="99">
        <v>14933.4713970423</v>
      </c>
      <c r="BB205" s="99">
        <v>0</v>
      </c>
      <c r="BC205" s="99">
        <v>1292248.5447845501</v>
      </c>
      <c r="BD205" s="99">
        <v>8359.9430719613993</v>
      </c>
      <c r="BE205" s="99">
        <v>0</v>
      </c>
      <c r="BF205" s="99">
        <v>5740.3769991993904</v>
      </c>
      <c r="BG205" s="99">
        <v>528435.39582824695</v>
      </c>
      <c r="BH205" s="99">
        <v>0</v>
      </c>
      <c r="BI205" s="99">
        <v>212842.23304176299</v>
      </c>
      <c r="BJ205" s="99">
        <v>144713.15039825399</v>
      </c>
      <c r="BK205" s="99">
        <v>0</v>
      </c>
      <c r="BL205" s="99">
        <v>0</v>
      </c>
      <c r="BM205" s="99">
        <v>0</v>
      </c>
      <c r="BN205" s="99">
        <v>0</v>
      </c>
      <c r="BO205" s="99">
        <v>0</v>
      </c>
      <c r="BP205" s="99">
        <v>0</v>
      </c>
      <c r="BQ205" s="99">
        <v>0</v>
      </c>
      <c r="BR205" s="99">
        <v>1441.40133976936</v>
      </c>
      <c r="BS205" s="99">
        <v>110505.00020694701</v>
      </c>
      <c r="BT205" s="99">
        <v>2853.9628548324099</v>
      </c>
      <c r="BU205" s="99">
        <v>0</v>
      </c>
      <c r="BV205" s="99">
        <v>252084.99940490699</v>
      </c>
      <c r="BW205" s="99">
        <v>842.37730830907799</v>
      </c>
      <c r="BX205" s="99">
        <v>0</v>
      </c>
      <c r="BY205" s="99">
        <v>0</v>
      </c>
      <c r="BZ205" s="99">
        <v>0</v>
      </c>
      <c r="CA205" s="99">
        <v>1818.9150358736499</v>
      </c>
      <c r="CB205" s="99">
        <v>213205.992490768</v>
      </c>
      <c r="CC205" s="99">
        <v>1667889.4566192599</v>
      </c>
      <c r="CD205" s="99">
        <v>362535.20029067999</v>
      </c>
      <c r="CE205" s="99">
        <v>77.744824224151699</v>
      </c>
      <c r="CF205" s="99">
        <v>13034.682121396099</v>
      </c>
      <c r="CG205" s="99">
        <v>98399.450264930696</v>
      </c>
      <c r="CH205" s="99">
        <v>0</v>
      </c>
      <c r="CI205" s="99">
        <v>1897.61154280603</v>
      </c>
      <c r="CJ205" s="99">
        <v>226591.156068802</v>
      </c>
      <c r="CK205" s="99">
        <v>1769716.75132751</v>
      </c>
      <c r="CL205" s="99">
        <v>379108.18973541301</v>
      </c>
      <c r="CM205" s="166">
        <v>2352.6000382602201</v>
      </c>
      <c r="CN205" s="166">
        <v>390708.07324218802</v>
      </c>
      <c r="CO205" s="166">
        <v>2315881.9882202102</v>
      </c>
      <c r="CP205" s="99">
        <v>379108.18973541301</v>
      </c>
      <c r="CQ205" s="99">
        <v>0</v>
      </c>
      <c r="CR205" s="99">
        <v>0</v>
      </c>
      <c r="CS205" s="99">
        <v>0</v>
      </c>
      <c r="CT205" s="99">
        <v>0</v>
      </c>
      <c r="CU205" s="98">
        <v>361.21494328400001</v>
      </c>
      <c r="CV205" s="98">
        <v>532.86419084199997</v>
      </c>
      <c r="CW205" s="98">
        <v>226240.67461216409</v>
      </c>
      <c r="CX205" s="98">
        <v>1766288.9068841906</v>
      </c>
    </row>
    <row r="206" spans="1:102" x14ac:dyDescent="0.2">
      <c r="A206" s="98" t="s">
        <v>54</v>
      </c>
      <c r="B206" s="100">
        <v>40238</v>
      </c>
      <c r="C206" s="99">
        <v>0</v>
      </c>
      <c r="D206" s="99">
        <v>1509.93050353229</v>
      </c>
      <c r="E206" s="99">
        <v>340.70383741706598</v>
      </c>
      <c r="F206" s="99">
        <v>1.8341575909871599</v>
      </c>
      <c r="G206" s="99">
        <v>0</v>
      </c>
      <c r="H206" s="99">
        <v>0</v>
      </c>
      <c r="I206" s="99">
        <v>0</v>
      </c>
      <c r="J206" s="99">
        <v>464.72987458109901</v>
      </c>
      <c r="K206" s="99">
        <v>0</v>
      </c>
      <c r="L206" s="99">
        <v>111.614286667667</v>
      </c>
      <c r="M206" s="99">
        <v>6.6387018009554604</v>
      </c>
      <c r="N206" s="99">
        <v>208.433975782245</v>
      </c>
      <c r="O206" s="99">
        <v>42.866346496623002</v>
      </c>
      <c r="P206" s="99">
        <v>0</v>
      </c>
      <c r="Q206" s="99">
        <v>1511.4018064737299</v>
      </c>
      <c r="R206" s="99">
        <v>14.6279905320844</v>
      </c>
      <c r="S206" s="99">
        <v>0</v>
      </c>
      <c r="T206" s="99">
        <v>4.1674836969468698</v>
      </c>
      <c r="U206" s="99">
        <v>465.033183667809</v>
      </c>
      <c r="V206" s="99">
        <v>0</v>
      </c>
      <c r="W206" s="99">
        <v>161431.054821014</v>
      </c>
      <c r="X206" s="99">
        <v>55147.983149528503</v>
      </c>
      <c r="Y206" s="99">
        <v>161.64467882923799</v>
      </c>
      <c r="Z206" s="99">
        <v>0</v>
      </c>
      <c r="AA206" s="99">
        <v>0</v>
      </c>
      <c r="AB206" s="99">
        <v>0</v>
      </c>
      <c r="AC206" s="99">
        <v>159385.06698799101</v>
      </c>
      <c r="AD206" s="99">
        <v>0</v>
      </c>
      <c r="AE206" s="99">
        <v>4887.7308098673802</v>
      </c>
      <c r="AF206" s="99">
        <v>916.09147597849403</v>
      </c>
      <c r="AG206" s="99">
        <v>38724.764432430296</v>
      </c>
      <c r="AH206" s="99">
        <v>1667.5274614989801</v>
      </c>
      <c r="AI206" s="99">
        <v>0</v>
      </c>
      <c r="AJ206" s="99">
        <v>167040.85704803499</v>
      </c>
      <c r="AK206" s="99">
        <v>1414.3037766367199</v>
      </c>
      <c r="AL206" s="99">
        <v>0</v>
      </c>
      <c r="AM206" s="99">
        <v>609.86662521958397</v>
      </c>
      <c r="AN206" s="99">
        <v>159673.657835007</v>
      </c>
      <c r="AO206" s="99">
        <v>0</v>
      </c>
      <c r="AP206" s="99">
        <v>1310046.2412719701</v>
      </c>
      <c r="AQ206" s="99">
        <v>410935.22832870501</v>
      </c>
      <c r="AR206" s="99">
        <v>1102.3168859034799</v>
      </c>
      <c r="AS206" s="99">
        <v>0</v>
      </c>
      <c r="AT206" s="99">
        <v>0</v>
      </c>
      <c r="AU206" s="99">
        <v>0</v>
      </c>
      <c r="AV206" s="99">
        <v>531866.17827606201</v>
      </c>
      <c r="AW206" s="99">
        <v>0</v>
      </c>
      <c r="AX206" s="99">
        <v>40957.758452415503</v>
      </c>
      <c r="AY206" s="99">
        <v>6726.7244535088503</v>
      </c>
      <c r="AZ206" s="99">
        <v>296050.99668884301</v>
      </c>
      <c r="BA206" s="99">
        <v>15078.3649922609</v>
      </c>
      <c r="BB206" s="99">
        <v>0</v>
      </c>
      <c r="BC206" s="99">
        <v>1342146.31690979</v>
      </c>
      <c r="BD206" s="99">
        <v>10925.589658618001</v>
      </c>
      <c r="BE206" s="99">
        <v>0</v>
      </c>
      <c r="BF206" s="99">
        <v>4405.3231858015097</v>
      </c>
      <c r="BG206" s="99">
        <v>531991.58107757603</v>
      </c>
      <c r="BH206" s="99">
        <v>0</v>
      </c>
      <c r="BI206" s="99">
        <v>235579.96507072399</v>
      </c>
      <c r="BJ206" s="99">
        <v>129916.067448616</v>
      </c>
      <c r="BK206" s="99">
        <v>0</v>
      </c>
      <c r="BL206" s="99">
        <v>0</v>
      </c>
      <c r="BM206" s="99">
        <v>0</v>
      </c>
      <c r="BN206" s="99">
        <v>0</v>
      </c>
      <c r="BO206" s="99">
        <v>0</v>
      </c>
      <c r="BP206" s="99">
        <v>0</v>
      </c>
      <c r="BQ206" s="99">
        <v>0</v>
      </c>
      <c r="BR206" s="99">
        <v>1988.2571141123799</v>
      </c>
      <c r="BS206" s="99">
        <v>98768.854079246506</v>
      </c>
      <c r="BT206" s="99">
        <v>2923.0938379764598</v>
      </c>
      <c r="BU206" s="99">
        <v>0</v>
      </c>
      <c r="BV206" s="99">
        <v>254778.376720428</v>
      </c>
      <c r="BW206" s="99">
        <v>1156.65885834396</v>
      </c>
      <c r="BX206" s="99">
        <v>0</v>
      </c>
      <c r="BY206" s="99">
        <v>0</v>
      </c>
      <c r="BZ206" s="99">
        <v>0</v>
      </c>
      <c r="CA206" s="99">
        <v>1850.4867230802799</v>
      </c>
      <c r="CB206" s="99">
        <v>217143.62331581101</v>
      </c>
      <c r="CC206" s="99">
        <v>1719872.6673431401</v>
      </c>
      <c r="CD206" s="99">
        <v>361917.95891952497</v>
      </c>
      <c r="CE206" s="99">
        <v>84.965269209817095</v>
      </c>
      <c r="CF206" s="99">
        <v>13272.8574886322</v>
      </c>
      <c r="CG206" s="99">
        <v>104092.454075813</v>
      </c>
      <c r="CH206" s="99">
        <v>0</v>
      </c>
      <c r="CI206" s="99">
        <v>1935.37569901347</v>
      </c>
      <c r="CJ206" s="99">
        <v>231077.50605201701</v>
      </c>
      <c r="CK206" s="99">
        <v>1821199.2826843299</v>
      </c>
      <c r="CL206" s="99">
        <v>379706.71486663801</v>
      </c>
      <c r="CM206" s="166">
        <v>2390.8216501474399</v>
      </c>
      <c r="CN206" s="166">
        <v>393308.66598510701</v>
      </c>
      <c r="CO206" s="166">
        <v>2364320.6256408701</v>
      </c>
      <c r="CP206" s="99">
        <v>379706.71486663801</v>
      </c>
      <c r="CQ206" s="99">
        <v>0</v>
      </c>
      <c r="CR206" s="99">
        <v>0</v>
      </c>
      <c r="CS206" s="99">
        <v>0</v>
      </c>
      <c r="CT206" s="99">
        <v>0</v>
      </c>
      <c r="CU206" s="98">
        <v>341.45787549599999</v>
      </c>
      <c r="CV206" s="98">
        <v>541.00619959100004</v>
      </c>
      <c r="CW206" s="98">
        <v>230416.48080444321</v>
      </c>
      <c r="CX206" s="98">
        <v>1823965.1214189532</v>
      </c>
    </row>
    <row r="207" spans="1:102" x14ac:dyDescent="0.2">
      <c r="A207" s="98" t="s">
        <v>54</v>
      </c>
      <c r="B207" s="100">
        <v>40330</v>
      </c>
      <c r="C207" s="99">
        <v>0</v>
      </c>
      <c r="D207" s="99">
        <v>1521.0300814807399</v>
      </c>
      <c r="E207" s="99">
        <v>335.25595169886901</v>
      </c>
      <c r="F207" s="99">
        <v>1.02019566399395</v>
      </c>
      <c r="G207" s="99">
        <v>0</v>
      </c>
      <c r="H207" s="99">
        <v>0</v>
      </c>
      <c r="I207" s="99">
        <v>0</v>
      </c>
      <c r="J207" s="99">
        <v>481.055165499449</v>
      </c>
      <c r="K207" s="99">
        <v>0</v>
      </c>
      <c r="L207" s="99">
        <v>136.10752601549001</v>
      </c>
      <c r="M207" s="99">
        <v>6.4207033959683004</v>
      </c>
      <c r="N207" s="99">
        <v>210.67994284257301</v>
      </c>
      <c r="O207" s="99">
        <v>44.490950162522502</v>
      </c>
      <c r="P207" s="99">
        <v>0</v>
      </c>
      <c r="Q207" s="99">
        <v>1485.42525929213</v>
      </c>
      <c r="R207" s="99">
        <v>13.6359216549899</v>
      </c>
      <c r="S207" s="99">
        <v>0</v>
      </c>
      <c r="T207" s="99">
        <v>2.0408811002562302</v>
      </c>
      <c r="U207" s="99">
        <v>480.899101939052</v>
      </c>
      <c r="V207" s="99">
        <v>0</v>
      </c>
      <c r="W207" s="99">
        <v>158387.68707084699</v>
      </c>
      <c r="X207" s="99">
        <v>53963.213106632204</v>
      </c>
      <c r="Y207" s="99">
        <v>7.6663010229822204</v>
      </c>
      <c r="Z207" s="99">
        <v>0</v>
      </c>
      <c r="AA207" s="99">
        <v>0</v>
      </c>
      <c r="AB207" s="99">
        <v>0</v>
      </c>
      <c r="AC207" s="99">
        <v>166553.75044822699</v>
      </c>
      <c r="AD207" s="99">
        <v>0</v>
      </c>
      <c r="AE207" s="99">
        <v>10284.227268815001</v>
      </c>
      <c r="AF207" s="99">
        <v>564.81099177896999</v>
      </c>
      <c r="AG207" s="99">
        <v>38766.0349698067</v>
      </c>
      <c r="AH207" s="99">
        <v>1430.89437291026</v>
      </c>
      <c r="AI207" s="99">
        <v>0</v>
      </c>
      <c r="AJ207" s="99">
        <v>159495.20047187799</v>
      </c>
      <c r="AK207" s="99">
        <v>1182.18340978026</v>
      </c>
      <c r="AL207" s="99">
        <v>0</v>
      </c>
      <c r="AM207" s="99">
        <v>489.67208122834597</v>
      </c>
      <c r="AN207" s="99">
        <v>166856.05132484401</v>
      </c>
      <c r="AO207" s="99">
        <v>0</v>
      </c>
      <c r="AP207" s="99">
        <v>1277024.8354492199</v>
      </c>
      <c r="AQ207" s="99">
        <v>403403.120445251</v>
      </c>
      <c r="AR207" s="99">
        <v>80.121273827739103</v>
      </c>
      <c r="AS207" s="99">
        <v>0</v>
      </c>
      <c r="AT207" s="99">
        <v>0</v>
      </c>
      <c r="AU207" s="99">
        <v>0</v>
      </c>
      <c r="AV207" s="99">
        <v>558103.26316070603</v>
      </c>
      <c r="AW207" s="99">
        <v>0</v>
      </c>
      <c r="AX207" s="99">
        <v>85467.198094367996</v>
      </c>
      <c r="AY207" s="99">
        <v>4244.0936893224698</v>
      </c>
      <c r="AZ207" s="99">
        <v>292818.95981979399</v>
      </c>
      <c r="BA207" s="99">
        <v>13917.6934869289</v>
      </c>
      <c r="BB207" s="99">
        <v>0</v>
      </c>
      <c r="BC207" s="99">
        <v>1281836.5259704599</v>
      </c>
      <c r="BD207" s="99">
        <v>9285.4040744304693</v>
      </c>
      <c r="BE207" s="99">
        <v>0</v>
      </c>
      <c r="BF207" s="99">
        <v>3966.9483610391599</v>
      </c>
      <c r="BG207" s="99">
        <v>558870.15848541295</v>
      </c>
      <c r="BH207" s="99">
        <v>0</v>
      </c>
      <c r="BI207" s="99">
        <v>221151.38043403599</v>
      </c>
      <c r="BJ207" s="99">
        <v>129853.873701096</v>
      </c>
      <c r="BK207" s="99">
        <v>0</v>
      </c>
      <c r="BL207" s="99">
        <v>0</v>
      </c>
      <c r="BM207" s="99">
        <v>0</v>
      </c>
      <c r="BN207" s="99">
        <v>0</v>
      </c>
      <c r="BO207" s="99">
        <v>0</v>
      </c>
      <c r="BP207" s="99">
        <v>0</v>
      </c>
      <c r="BQ207" s="99">
        <v>0</v>
      </c>
      <c r="BR207" s="99">
        <v>1353.7927749753001</v>
      </c>
      <c r="BS207" s="99">
        <v>99814.190993309006</v>
      </c>
      <c r="BT207" s="99">
        <v>2691.3819901943202</v>
      </c>
      <c r="BU207" s="99">
        <v>0</v>
      </c>
      <c r="BV207" s="99">
        <v>237530.427278519</v>
      </c>
      <c r="BW207" s="99">
        <v>990.62591557949804</v>
      </c>
      <c r="BX207" s="99">
        <v>0</v>
      </c>
      <c r="BY207" s="99">
        <v>0</v>
      </c>
      <c r="BZ207" s="99">
        <v>0</v>
      </c>
      <c r="CA207" s="99">
        <v>1856.8814104348401</v>
      </c>
      <c r="CB207" s="99">
        <v>212507.476459503</v>
      </c>
      <c r="CC207" s="99">
        <v>1693437.49224854</v>
      </c>
      <c r="CD207" s="99">
        <v>343619.98657226597</v>
      </c>
      <c r="CE207" s="99">
        <v>81.803358442150099</v>
      </c>
      <c r="CF207" s="99">
        <v>12554.772701382601</v>
      </c>
      <c r="CG207" s="99">
        <v>98593.8813877106</v>
      </c>
      <c r="CH207" s="99">
        <v>0</v>
      </c>
      <c r="CI207" s="99">
        <v>1937.87731075287</v>
      </c>
      <c r="CJ207" s="99">
        <v>224857.90654182399</v>
      </c>
      <c r="CK207" s="99">
        <v>1792296.29826355</v>
      </c>
      <c r="CL207" s="99">
        <v>359869.09163284302</v>
      </c>
      <c r="CM207" s="166">
        <v>2410.6365178525398</v>
      </c>
      <c r="CN207" s="166">
        <v>394427.82415389997</v>
      </c>
      <c r="CO207" s="166">
        <v>2349752.30963135</v>
      </c>
      <c r="CP207" s="99">
        <v>359869.09163284302</v>
      </c>
      <c r="CQ207" s="99">
        <v>0</v>
      </c>
      <c r="CR207" s="99">
        <v>0</v>
      </c>
      <c r="CS207" s="99">
        <v>0</v>
      </c>
      <c r="CT207" s="99">
        <v>0</v>
      </c>
      <c r="CU207" s="98">
        <v>335.34292938200002</v>
      </c>
      <c r="CV207" s="98">
        <v>557.34419387299999</v>
      </c>
      <c r="CW207" s="98">
        <v>225062.24916088561</v>
      </c>
      <c r="CX207" s="98">
        <v>1792031.3736362506</v>
      </c>
    </row>
    <row r="208" spans="1:102" x14ac:dyDescent="0.2">
      <c r="A208" s="98" t="s">
        <v>54</v>
      </c>
      <c r="B208" s="100">
        <v>40422</v>
      </c>
      <c r="C208" s="99">
        <v>0</v>
      </c>
      <c r="D208" s="99">
        <v>1517.5221276879299</v>
      </c>
      <c r="E208" s="99">
        <v>331.02319864183698</v>
      </c>
      <c r="F208" s="99">
        <v>1.5769901229941801</v>
      </c>
      <c r="G208" s="99">
        <v>0</v>
      </c>
      <c r="H208" s="99">
        <v>0</v>
      </c>
      <c r="I208" s="99">
        <v>0</v>
      </c>
      <c r="J208" s="99">
        <v>498.171413742006</v>
      </c>
      <c r="K208" s="99">
        <v>0</v>
      </c>
      <c r="L208" s="99">
        <v>86.363836410455406</v>
      </c>
      <c r="M208" s="99">
        <v>5.3772138679632899</v>
      </c>
      <c r="N208" s="99">
        <v>212.67783591523801</v>
      </c>
      <c r="O208" s="99">
        <v>41.984798636753098</v>
      </c>
      <c r="P208" s="99">
        <v>0</v>
      </c>
      <c r="Q208" s="99">
        <v>1556.5433026999201</v>
      </c>
      <c r="R208" s="99">
        <v>11.9755453879479</v>
      </c>
      <c r="S208" s="99">
        <v>0</v>
      </c>
      <c r="T208" s="99">
        <v>2.8740515370445801</v>
      </c>
      <c r="U208" s="99">
        <v>498.81540478765999</v>
      </c>
      <c r="V208" s="99">
        <v>0</v>
      </c>
      <c r="W208" s="99">
        <v>168063.85199165301</v>
      </c>
      <c r="X208" s="99">
        <v>53108.158136367798</v>
      </c>
      <c r="Y208" s="99">
        <v>9.3562967549078202</v>
      </c>
      <c r="Z208" s="99">
        <v>0</v>
      </c>
      <c r="AA208" s="99">
        <v>0</v>
      </c>
      <c r="AB208" s="99">
        <v>0</v>
      </c>
      <c r="AC208" s="99">
        <v>179383.038921356</v>
      </c>
      <c r="AD208" s="99">
        <v>0</v>
      </c>
      <c r="AE208" s="99">
        <v>3399.4141040742402</v>
      </c>
      <c r="AF208" s="99">
        <v>591.08923751115799</v>
      </c>
      <c r="AG208" s="99">
        <v>39928.164262771599</v>
      </c>
      <c r="AH208" s="99">
        <v>1211.6858977377401</v>
      </c>
      <c r="AI208" s="99">
        <v>0</v>
      </c>
      <c r="AJ208" s="99">
        <v>172572.34128379801</v>
      </c>
      <c r="AK208" s="99">
        <v>895.17784078419197</v>
      </c>
      <c r="AL208" s="99">
        <v>0</v>
      </c>
      <c r="AM208" s="99">
        <v>157.57368118688501</v>
      </c>
      <c r="AN208" s="99">
        <v>179731.76119041399</v>
      </c>
      <c r="AO208" s="99">
        <v>0</v>
      </c>
      <c r="AP208" s="99">
        <v>1352908.1334991499</v>
      </c>
      <c r="AQ208" s="99">
        <v>397950.927967072</v>
      </c>
      <c r="AR208" s="99">
        <v>155.94983823224899</v>
      </c>
      <c r="AS208" s="99">
        <v>0</v>
      </c>
      <c r="AT208" s="99">
        <v>0</v>
      </c>
      <c r="AU208" s="99">
        <v>0</v>
      </c>
      <c r="AV208" s="99">
        <v>597405.14530181896</v>
      </c>
      <c r="AW208" s="99">
        <v>0</v>
      </c>
      <c r="AX208" s="99">
        <v>29456.0371410847</v>
      </c>
      <c r="AY208" s="99">
        <v>4555.5604337453797</v>
      </c>
      <c r="AZ208" s="99">
        <v>308101.64125061</v>
      </c>
      <c r="BA208" s="99">
        <v>10836.481511473699</v>
      </c>
      <c r="BB208" s="99">
        <v>0</v>
      </c>
      <c r="BC208" s="99">
        <v>1389029.42341614</v>
      </c>
      <c r="BD208" s="99">
        <v>7900.8240836262703</v>
      </c>
      <c r="BE208" s="99">
        <v>0</v>
      </c>
      <c r="BF208" s="99">
        <v>1789.4071936607399</v>
      </c>
      <c r="BG208" s="99">
        <v>596573.18170166004</v>
      </c>
      <c r="BH208" s="99">
        <v>0</v>
      </c>
      <c r="BI208" s="99">
        <v>233976.986780167</v>
      </c>
      <c r="BJ208" s="99">
        <v>128702.400934219</v>
      </c>
      <c r="BK208" s="99">
        <v>0</v>
      </c>
      <c r="BL208" s="99">
        <v>0</v>
      </c>
      <c r="BM208" s="99">
        <v>0</v>
      </c>
      <c r="BN208" s="99">
        <v>0</v>
      </c>
      <c r="BO208" s="99">
        <v>0</v>
      </c>
      <c r="BP208" s="99">
        <v>0</v>
      </c>
      <c r="BQ208" s="99">
        <v>0</v>
      </c>
      <c r="BR208" s="99">
        <v>1454.1615829914799</v>
      </c>
      <c r="BS208" s="99">
        <v>105260.53326416</v>
      </c>
      <c r="BT208" s="99">
        <v>2188.91310638189</v>
      </c>
      <c r="BU208" s="99">
        <v>0</v>
      </c>
      <c r="BV208" s="99">
        <v>258868.500688553</v>
      </c>
      <c r="BW208" s="99">
        <v>856.13924217224098</v>
      </c>
      <c r="BX208" s="99">
        <v>0</v>
      </c>
      <c r="BY208" s="99">
        <v>0</v>
      </c>
      <c r="BZ208" s="99">
        <v>0</v>
      </c>
      <c r="CA208" s="99">
        <v>1850.84546495974</v>
      </c>
      <c r="CB208" s="99">
        <v>219366.337915421</v>
      </c>
      <c r="CC208" s="99">
        <v>1751855.8978729199</v>
      </c>
      <c r="CD208" s="99">
        <v>367095.51009750401</v>
      </c>
      <c r="CE208" s="99">
        <v>85.646300753578501</v>
      </c>
      <c r="CF208" s="99">
        <v>12556.5936465263</v>
      </c>
      <c r="CG208" s="99">
        <v>102691.404728889</v>
      </c>
      <c r="CH208" s="99">
        <v>0</v>
      </c>
      <c r="CI208" s="99">
        <v>1936.2921967208399</v>
      </c>
      <c r="CJ208" s="99">
        <v>231507.75902557399</v>
      </c>
      <c r="CK208" s="99">
        <v>1853241.29083252</v>
      </c>
      <c r="CL208" s="99">
        <v>384102.19137573201</v>
      </c>
      <c r="CM208" s="166">
        <v>2433.0926429033302</v>
      </c>
      <c r="CN208" s="166">
        <v>414846.37228393601</v>
      </c>
      <c r="CO208" s="166">
        <v>2453189.55645752</v>
      </c>
      <c r="CP208" s="99">
        <v>384102.19137573201</v>
      </c>
      <c r="CQ208" s="99">
        <v>0</v>
      </c>
      <c r="CR208" s="99">
        <v>0</v>
      </c>
      <c r="CS208" s="99">
        <v>0</v>
      </c>
      <c r="CT208" s="99">
        <v>0</v>
      </c>
      <c r="CU208" s="98">
        <v>331.06336201099998</v>
      </c>
      <c r="CV208" s="98">
        <v>574.960310983</v>
      </c>
      <c r="CW208" s="98">
        <v>231922.93156194731</v>
      </c>
      <c r="CX208" s="98">
        <v>1854547.3026018089</v>
      </c>
    </row>
    <row r="209" spans="1:102" x14ac:dyDescent="0.2">
      <c r="A209" s="98" t="s">
        <v>54</v>
      </c>
      <c r="B209" s="100">
        <v>40513</v>
      </c>
      <c r="C209" s="99">
        <v>0</v>
      </c>
      <c r="D209" s="99">
        <v>1492.9980095475901</v>
      </c>
      <c r="E209" s="99">
        <v>320.03831562399898</v>
      </c>
      <c r="F209" s="99">
        <v>1.36095989499881</v>
      </c>
      <c r="G209" s="99">
        <v>0</v>
      </c>
      <c r="H209" s="99">
        <v>0</v>
      </c>
      <c r="I209" s="99">
        <v>0</v>
      </c>
      <c r="J209" s="99">
        <v>505.88333207741402</v>
      </c>
      <c r="K209" s="99">
        <v>0</v>
      </c>
      <c r="L209" s="99">
        <v>105.10501557868</v>
      </c>
      <c r="M209" s="99">
        <v>4.7134441439993697</v>
      </c>
      <c r="N209" s="99">
        <v>217.90829896740601</v>
      </c>
      <c r="O209" s="99">
        <v>43.757635795511298</v>
      </c>
      <c r="P209" s="99">
        <v>0</v>
      </c>
      <c r="Q209" s="99">
        <v>1496.9673494845599</v>
      </c>
      <c r="R209" s="99">
        <v>11.762351194862299</v>
      </c>
      <c r="S209" s="99">
        <v>0</v>
      </c>
      <c r="T209" s="99">
        <v>4.9480384060880196</v>
      </c>
      <c r="U209" s="99">
        <v>509.22434518486301</v>
      </c>
      <c r="V209" s="99">
        <v>0</v>
      </c>
      <c r="W209" s="99">
        <v>164376.60860443101</v>
      </c>
      <c r="X209" s="99">
        <v>52369.701393127398</v>
      </c>
      <c r="Y209" s="99">
        <v>15.397140511893699</v>
      </c>
      <c r="Z209" s="99">
        <v>0</v>
      </c>
      <c r="AA209" s="99">
        <v>0</v>
      </c>
      <c r="AB209" s="99">
        <v>0</v>
      </c>
      <c r="AC209" s="99">
        <v>180633.73843193101</v>
      </c>
      <c r="AD209" s="99">
        <v>0</v>
      </c>
      <c r="AE209" s="99">
        <v>3815.9711018204698</v>
      </c>
      <c r="AF209" s="99">
        <v>433.46553371846699</v>
      </c>
      <c r="AG209" s="99">
        <v>40847.529287815101</v>
      </c>
      <c r="AH209" s="99">
        <v>1297.53437976539</v>
      </c>
      <c r="AI209" s="99">
        <v>0</v>
      </c>
      <c r="AJ209" s="99">
        <v>167504.553958893</v>
      </c>
      <c r="AK209" s="99">
        <v>862.65627764910505</v>
      </c>
      <c r="AL209" s="99">
        <v>0</v>
      </c>
      <c r="AM209" s="99">
        <v>212.25815311819301</v>
      </c>
      <c r="AN209" s="99">
        <v>180964.62668418899</v>
      </c>
      <c r="AO209" s="99">
        <v>0</v>
      </c>
      <c r="AP209" s="99">
        <v>1335650.24372864</v>
      </c>
      <c r="AQ209" s="99">
        <v>392423.37219619798</v>
      </c>
      <c r="AR209" s="99">
        <v>418.12308254465501</v>
      </c>
      <c r="AS209" s="99">
        <v>0</v>
      </c>
      <c r="AT209" s="99">
        <v>0</v>
      </c>
      <c r="AU209" s="99">
        <v>0</v>
      </c>
      <c r="AV209" s="99">
        <v>606023.38620758103</v>
      </c>
      <c r="AW209" s="99">
        <v>0</v>
      </c>
      <c r="AX209" s="99">
        <v>37548.642642498002</v>
      </c>
      <c r="AY209" s="99">
        <v>3254.18889257312</v>
      </c>
      <c r="AZ209" s="99">
        <v>326841.90631103498</v>
      </c>
      <c r="BA209" s="99">
        <v>12055.348594069501</v>
      </c>
      <c r="BB209" s="99">
        <v>0</v>
      </c>
      <c r="BC209" s="99">
        <v>1345641.33926392</v>
      </c>
      <c r="BD209" s="99">
        <v>8950.0725139379501</v>
      </c>
      <c r="BE209" s="99">
        <v>0</v>
      </c>
      <c r="BF209" s="99">
        <v>9372.0148684978503</v>
      </c>
      <c r="BG209" s="99">
        <v>609385.84396362305</v>
      </c>
      <c r="BH209" s="99">
        <v>0</v>
      </c>
      <c r="BI209" s="99">
        <v>231584.535820007</v>
      </c>
      <c r="BJ209" s="99">
        <v>128742.100978851</v>
      </c>
      <c r="BK209" s="99">
        <v>0</v>
      </c>
      <c r="BL209" s="99">
        <v>0</v>
      </c>
      <c r="BM209" s="99">
        <v>0</v>
      </c>
      <c r="BN209" s="99">
        <v>0</v>
      </c>
      <c r="BO209" s="99">
        <v>0</v>
      </c>
      <c r="BP209" s="99">
        <v>0</v>
      </c>
      <c r="BQ209" s="99">
        <v>0</v>
      </c>
      <c r="BR209" s="99">
        <v>1122.4004235267601</v>
      </c>
      <c r="BS209" s="99">
        <v>110268.594389915</v>
      </c>
      <c r="BT209" s="99">
        <v>2304.5486586093898</v>
      </c>
      <c r="BU209" s="99">
        <v>0</v>
      </c>
      <c r="BV209" s="99">
        <v>255197.55072593701</v>
      </c>
      <c r="BW209" s="99">
        <v>873.86822289228405</v>
      </c>
      <c r="BX209" s="99">
        <v>0</v>
      </c>
      <c r="BY209" s="99">
        <v>0</v>
      </c>
      <c r="BZ209" s="99">
        <v>0</v>
      </c>
      <c r="CA209" s="99">
        <v>1811.2992659807201</v>
      </c>
      <c r="CB209" s="99">
        <v>217194.437005997</v>
      </c>
      <c r="CC209" s="99">
        <v>1720859.71070862</v>
      </c>
      <c r="CD209" s="99">
        <v>362881.83974456799</v>
      </c>
      <c r="CE209" s="99">
        <v>92.727925331331804</v>
      </c>
      <c r="CF209" s="99">
        <v>12585.982227206199</v>
      </c>
      <c r="CG209" s="99">
        <v>109654.61862659499</v>
      </c>
      <c r="CH209" s="99">
        <v>0</v>
      </c>
      <c r="CI209" s="99">
        <v>1905.0984936207501</v>
      </c>
      <c r="CJ209" s="99">
        <v>229776.020835876</v>
      </c>
      <c r="CK209" s="99">
        <v>1834844.6850433401</v>
      </c>
      <c r="CL209" s="99">
        <v>380117.74610900902</v>
      </c>
      <c r="CM209" s="166">
        <v>2402.5506970584402</v>
      </c>
      <c r="CN209" s="166">
        <v>411178.53173828102</v>
      </c>
      <c r="CO209" s="166">
        <v>2453232.2840881301</v>
      </c>
      <c r="CP209" s="99">
        <v>380117.74610900902</v>
      </c>
      <c r="CQ209" s="99">
        <v>0</v>
      </c>
      <c r="CR209" s="99">
        <v>0</v>
      </c>
      <c r="CS209" s="99">
        <v>0</v>
      </c>
      <c r="CT209" s="99">
        <v>0</v>
      </c>
      <c r="CU209" s="98">
        <v>322.82667967200001</v>
      </c>
      <c r="CV209" s="98">
        <v>592.39468615299995</v>
      </c>
      <c r="CW209" s="98">
        <v>229780.4192332032</v>
      </c>
      <c r="CX209" s="98">
        <v>1830514.329335215</v>
      </c>
    </row>
    <row r="210" spans="1:102" x14ac:dyDescent="0.2">
      <c r="A210" s="98" t="s">
        <v>54</v>
      </c>
      <c r="B210" s="100">
        <v>40603</v>
      </c>
      <c r="C210" s="99">
        <v>0</v>
      </c>
      <c r="D210" s="99">
        <v>1498.0745695978401</v>
      </c>
      <c r="E210" s="99">
        <v>319.53105914592697</v>
      </c>
      <c r="F210" s="99">
        <v>1.6145246509986499</v>
      </c>
      <c r="G210" s="99">
        <v>0</v>
      </c>
      <c r="H210" s="99">
        <v>0</v>
      </c>
      <c r="I210" s="99">
        <v>0</v>
      </c>
      <c r="J210" s="99">
        <v>539.02576750516903</v>
      </c>
      <c r="K210" s="99">
        <v>0</v>
      </c>
      <c r="L210" s="99">
        <v>117.816024267115</v>
      </c>
      <c r="M210" s="99">
        <v>5.5566156769637001</v>
      </c>
      <c r="N210" s="99">
        <v>223.12261398136599</v>
      </c>
      <c r="O210" s="99">
        <v>0</v>
      </c>
      <c r="P210" s="99">
        <v>0</v>
      </c>
      <c r="Q210" s="99">
        <v>1498.0481170713899</v>
      </c>
      <c r="R210" s="99">
        <v>0</v>
      </c>
      <c r="S210" s="99">
        <v>0</v>
      </c>
      <c r="T210" s="99">
        <v>13.3964633693686</v>
      </c>
      <c r="U210" s="99">
        <v>539.332474902272</v>
      </c>
      <c r="V210" s="99">
        <v>0</v>
      </c>
      <c r="W210" s="99">
        <v>157145.130468369</v>
      </c>
      <c r="X210" s="99">
        <v>52936.050118446401</v>
      </c>
      <c r="Y210" s="99">
        <v>20.893993460806101</v>
      </c>
      <c r="Z210" s="99">
        <v>0</v>
      </c>
      <c r="AA210" s="99">
        <v>0</v>
      </c>
      <c r="AB210" s="99">
        <v>0</v>
      </c>
      <c r="AC210" s="99">
        <v>188164.826963425</v>
      </c>
      <c r="AD210" s="99">
        <v>0</v>
      </c>
      <c r="AE210" s="99">
        <v>4104.3482685685203</v>
      </c>
      <c r="AF210" s="99">
        <v>482.23497855290799</v>
      </c>
      <c r="AG210" s="99">
        <v>44231.470545768701</v>
      </c>
      <c r="AH210" s="99">
        <v>0</v>
      </c>
      <c r="AI210" s="99">
        <v>0</v>
      </c>
      <c r="AJ210" s="99">
        <v>158031.452447891</v>
      </c>
      <c r="AK210" s="99">
        <v>0</v>
      </c>
      <c r="AL210" s="99">
        <v>0</v>
      </c>
      <c r="AM210" s="99">
        <v>890.31239532679297</v>
      </c>
      <c r="AN210" s="99">
        <v>188194.90906715399</v>
      </c>
      <c r="AO210" s="99">
        <v>0</v>
      </c>
      <c r="AP210" s="99">
        <v>1291353.417099</v>
      </c>
      <c r="AQ210" s="99">
        <v>402149.492111206</v>
      </c>
      <c r="AR210" s="99">
        <v>613.37581711262499</v>
      </c>
      <c r="AS210" s="99">
        <v>0</v>
      </c>
      <c r="AT210" s="99">
        <v>0</v>
      </c>
      <c r="AU210" s="99">
        <v>0</v>
      </c>
      <c r="AV210" s="99">
        <v>640180.987007141</v>
      </c>
      <c r="AW210" s="99">
        <v>0</v>
      </c>
      <c r="AX210" s="99">
        <v>35824.230200290702</v>
      </c>
      <c r="AY210" s="99">
        <v>3717.0143907368201</v>
      </c>
      <c r="AZ210" s="99">
        <v>344944.95680999802</v>
      </c>
      <c r="BA210" s="99">
        <v>0</v>
      </c>
      <c r="BB210" s="99">
        <v>0</v>
      </c>
      <c r="BC210" s="99">
        <v>1287171.7178344701</v>
      </c>
      <c r="BD210" s="99">
        <v>0</v>
      </c>
      <c r="BE210" s="99">
        <v>0</v>
      </c>
      <c r="BF210" s="99">
        <v>11895.846181750299</v>
      </c>
      <c r="BG210" s="99">
        <v>639780.452476501</v>
      </c>
      <c r="BH210" s="99">
        <v>0</v>
      </c>
      <c r="BI210" s="99">
        <v>245380.89097213699</v>
      </c>
      <c r="BJ210" s="99">
        <v>128744.168854713</v>
      </c>
      <c r="BK210" s="99">
        <v>0</v>
      </c>
      <c r="BL210" s="99">
        <v>0</v>
      </c>
      <c r="BM210" s="99">
        <v>0</v>
      </c>
      <c r="BN210" s="99">
        <v>0</v>
      </c>
      <c r="BO210" s="99">
        <v>0</v>
      </c>
      <c r="BP210" s="99">
        <v>0</v>
      </c>
      <c r="BQ210" s="99">
        <v>0</v>
      </c>
      <c r="BR210" s="99">
        <v>1272.39143612981</v>
      </c>
      <c r="BS210" s="99">
        <v>115429.91555023201</v>
      </c>
      <c r="BT210" s="99">
        <v>0</v>
      </c>
      <c r="BU210" s="99">
        <v>0</v>
      </c>
      <c r="BV210" s="99">
        <v>241013.24587059001</v>
      </c>
      <c r="BW210" s="99">
        <v>0</v>
      </c>
      <c r="BX210" s="99">
        <v>0</v>
      </c>
      <c r="BY210" s="99">
        <v>0</v>
      </c>
      <c r="BZ210" s="99">
        <v>0</v>
      </c>
      <c r="CA210" s="99">
        <v>1817.53486299515</v>
      </c>
      <c r="CB210" s="99">
        <v>210742.748556137</v>
      </c>
      <c r="CC210" s="99">
        <v>1689404.9670715299</v>
      </c>
      <c r="CD210" s="99">
        <v>361930.802188873</v>
      </c>
      <c r="CE210" s="99">
        <v>98.641174093820197</v>
      </c>
      <c r="CF210" s="99">
        <v>13382.3764740229</v>
      </c>
      <c r="CG210" s="99">
        <v>117301.720351219</v>
      </c>
      <c r="CH210" s="99">
        <v>0</v>
      </c>
      <c r="CI210" s="99">
        <v>1915.96480025351</v>
      </c>
      <c r="CJ210" s="99">
        <v>224700.91170883199</v>
      </c>
      <c r="CK210" s="99">
        <v>1804633.5905609101</v>
      </c>
      <c r="CL210" s="99">
        <v>379611.209220886</v>
      </c>
      <c r="CM210" s="166">
        <v>2448.5087943673102</v>
      </c>
      <c r="CN210" s="166">
        <v>416806.24298095697</v>
      </c>
      <c r="CO210" s="166">
        <v>2460109.8177185101</v>
      </c>
      <c r="CP210" s="99">
        <v>379611.209220886</v>
      </c>
      <c r="CQ210" s="99">
        <v>0</v>
      </c>
      <c r="CR210" s="99">
        <v>0</v>
      </c>
      <c r="CS210" s="99">
        <v>0</v>
      </c>
      <c r="CT210" s="99">
        <v>0</v>
      </c>
      <c r="CU210" s="98">
        <v>320.66824012500001</v>
      </c>
      <c r="CV210" s="98">
        <v>630.81529274299999</v>
      </c>
      <c r="CW210" s="98">
        <v>224125.12503015989</v>
      </c>
      <c r="CX210" s="98">
        <v>1806706.6874227489</v>
      </c>
    </row>
    <row r="211" spans="1:102" x14ac:dyDescent="0.2">
      <c r="A211" s="98" t="s">
        <v>54</v>
      </c>
      <c r="B211" s="100">
        <v>40695</v>
      </c>
      <c r="C211" s="99">
        <v>0</v>
      </c>
      <c r="D211" s="99">
        <v>1509.05388171971</v>
      </c>
      <c r="E211" s="99">
        <v>319.56194114312501</v>
      </c>
      <c r="F211" s="99">
        <v>2.0502501369919601</v>
      </c>
      <c r="G211" s="99">
        <v>0</v>
      </c>
      <c r="H211" s="99">
        <v>0</v>
      </c>
      <c r="I211" s="99">
        <v>0</v>
      </c>
      <c r="J211" s="99">
        <v>546.66801327466999</v>
      </c>
      <c r="K211" s="99">
        <v>0</v>
      </c>
      <c r="L211" s="99">
        <v>115.31328105554</v>
      </c>
      <c r="M211" s="99">
        <v>5.3265015049837503</v>
      </c>
      <c r="N211" s="99">
        <v>217.590919662267</v>
      </c>
      <c r="O211" s="99">
        <v>0</v>
      </c>
      <c r="P211" s="99">
        <v>0</v>
      </c>
      <c r="Q211" s="99">
        <v>1519.13354058564</v>
      </c>
      <c r="R211" s="99">
        <v>0</v>
      </c>
      <c r="S211" s="99">
        <v>0</v>
      </c>
      <c r="T211" s="99">
        <v>15.440056800493</v>
      </c>
      <c r="U211" s="99">
        <v>546.56458365172102</v>
      </c>
      <c r="V211" s="99">
        <v>0</v>
      </c>
      <c r="W211" s="99">
        <v>170122.38130760199</v>
      </c>
      <c r="X211" s="99">
        <v>51428.798480987498</v>
      </c>
      <c r="Y211" s="99">
        <v>29.641774765914299</v>
      </c>
      <c r="Z211" s="99">
        <v>0</v>
      </c>
      <c r="AA211" s="99">
        <v>0</v>
      </c>
      <c r="AB211" s="99">
        <v>0</v>
      </c>
      <c r="AC211" s="99">
        <v>191805.910985947</v>
      </c>
      <c r="AD211" s="99">
        <v>0</v>
      </c>
      <c r="AE211" s="99">
        <v>3716.7347501814402</v>
      </c>
      <c r="AF211" s="99">
        <v>602.82879077643202</v>
      </c>
      <c r="AG211" s="99">
        <v>46703.709185600303</v>
      </c>
      <c r="AH211" s="99">
        <v>0</v>
      </c>
      <c r="AI211" s="99">
        <v>0</v>
      </c>
      <c r="AJ211" s="99">
        <v>170480.76180267299</v>
      </c>
      <c r="AK211" s="99">
        <v>0</v>
      </c>
      <c r="AL211" s="99">
        <v>0</v>
      </c>
      <c r="AM211" s="99">
        <v>906.05954111367498</v>
      </c>
      <c r="AN211" s="99">
        <v>191768.19755935701</v>
      </c>
      <c r="AO211" s="99">
        <v>0</v>
      </c>
      <c r="AP211" s="99">
        <v>1411848.2100067099</v>
      </c>
      <c r="AQ211" s="99">
        <v>390552.07676315302</v>
      </c>
      <c r="AR211" s="99">
        <v>609.77906124293804</v>
      </c>
      <c r="AS211" s="99">
        <v>0</v>
      </c>
      <c r="AT211" s="99">
        <v>0</v>
      </c>
      <c r="AU211" s="99">
        <v>0</v>
      </c>
      <c r="AV211" s="99">
        <v>654247.95413970901</v>
      </c>
      <c r="AW211" s="99">
        <v>0</v>
      </c>
      <c r="AX211" s="99">
        <v>34069.573713302598</v>
      </c>
      <c r="AY211" s="99">
        <v>4623.8125683665303</v>
      </c>
      <c r="AZ211" s="99">
        <v>358269.01694870001</v>
      </c>
      <c r="BA211" s="99">
        <v>0</v>
      </c>
      <c r="BB211" s="99">
        <v>0</v>
      </c>
      <c r="BC211" s="99">
        <v>1403161.43212891</v>
      </c>
      <c r="BD211" s="99">
        <v>0</v>
      </c>
      <c r="BE211" s="99">
        <v>0</v>
      </c>
      <c r="BF211" s="99">
        <v>12044.613292932499</v>
      </c>
      <c r="BG211" s="99">
        <v>654253.17276001</v>
      </c>
      <c r="BH211" s="99">
        <v>0</v>
      </c>
      <c r="BI211" s="99">
        <v>256784.74917221101</v>
      </c>
      <c r="BJ211" s="99">
        <v>127482.875779152</v>
      </c>
      <c r="BK211" s="99">
        <v>0</v>
      </c>
      <c r="BL211" s="99">
        <v>0</v>
      </c>
      <c r="BM211" s="99">
        <v>0</v>
      </c>
      <c r="BN211" s="99">
        <v>0</v>
      </c>
      <c r="BO211" s="99">
        <v>0</v>
      </c>
      <c r="BP211" s="99">
        <v>0</v>
      </c>
      <c r="BQ211" s="99">
        <v>0</v>
      </c>
      <c r="BR211" s="99">
        <v>1432.8818721622199</v>
      </c>
      <c r="BS211" s="99">
        <v>120102.514130592</v>
      </c>
      <c r="BT211" s="99">
        <v>0</v>
      </c>
      <c r="BU211" s="99">
        <v>0</v>
      </c>
      <c r="BV211" s="99">
        <v>274887.28124237101</v>
      </c>
      <c r="BW211" s="99">
        <v>0</v>
      </c>
      <c r="BX211" s="99">
        <v>0</v>
      </c>
      <c r="BY211" s="99">
        <v>0</v>
      </c>
      <c r="BZ211" s="99">
        <v>0</v>
      </c>
      <c r="CA211" s="99">
        <v>1826.6671693325</v>
      </c>
      <c r="CB211" s="99">
        <v>222420.52732086199</v>
      </c>
      <c r="CC211" s="99">
        <v>1804133.9707489</v>
      </c>
      <c r="CD211" s="99">
        <v>399728.39816284197</v>
      </c>
      <c r="CE211" s="99">
        <v>100.00583749823301</v>
      </c>
      <c r="CF211" s="99">
        <v>13651.1549266577</v>
      </c>
      <c r="CG211" s="99">
        <v>117447.88442516301</v>
      </c>
      <c r="CH211" s="99">
        <v>0</v>
      </c>
      <c r="CI211" s="99">
        <v>1926.15703384578</v>
      </c>
      <c r="CJ211" s="99">
        <v>235875.00803756699</v>
      </c>
      <c r="CK211" s="99">
        <v>1920582.5146637</v>
      </c>
      <c r="CL211" s="99">
        <v>417546.13035583502</v>
      </c>
      <c r="CM211" s="166">
        <v>2466.6165902614598</v>
      </c>
      <c r="CN211" s="166">
        <v>430458.78608322103</v>
      </c>
      <c r="CO211" s="166">
        <v>2585230.6759643601</v>
      </c>
      <c r="CP211" s="99">
        <v>417546.13035583502</v>
      </c>
      <c r="CQ211" s="99">
        <v>0</v>
      </c>
      <c r="CR211" s="99">
        <v>0</v>
      </c>
      <c r="CS211" s="99">
        <v>0</v>
      </c>
      <c r="CT211" s="99">
        <v>0</v>
      </c>
      <c r="CU211" s="98">
        <v>319.71507086899999</v>
      </c>
      <c r="CV211" s="98">
        <v>640.70285291699997</v>
      </c>
      <c r="CW211" s="98">
        <v>236071.6822475197</v>
      </c>
      <c r="CX211" s="98">
        <v>1921581.855174063</v>
      </c>
    </row>
    <row r="212" spans="1:102" x14ac:dyDescent="0.2">
      <c r="A212" s="98" t="s">
        <v>54</v>
      </c>
      <c r="B212" s="100">
        <v>40787</v>
      </c>
      <c r="C212" s="99">
        <v>0</v>
      </c>
      <c r="D212" s="99">
        <v>1534.89845494926</v>
      </c>
      <c r="E212" s="99">
        <v>298.74742395430798</v>
      </c>
      <c r="F212" s="99">
        <v>2.5477886859734999</v>
      </c>
      <c r="G212" s="99">
        <v>0</v>
      </c>
      <c r="H212" s="99">
        <v>0</v>
      </c>
      <c r="I212" s="99">
        <v>0</v>
      </c>
      <c r="J212" s="99">
        <v>542.45580837875605</v>
      </c>
      <c r="K212" s="99">
        <v>0</v>
      </c>
      <c r="L212" s="99">
        <v>144.50249949470199</v>
      </c>
      <c r="M212" s="99">
        <v>5.3770790349808504</v>
      </c>
      <c r="N212" s="99">
        <v>215.99056331440801</v>
      </c>
      <c r="O212" s="99">
        <v>0</v>
      </c>
      <c r="P212" s="99">
        <v>0</v>
      </c>
      <c r="Q212" s="99">
        <v>1531.45648448169</v>
      </c>
      <c r="R212" s="99">
        <v>0</v>
      </c>
      <c r="S212" s="99">
        <v>0</v>
      </c>
      <c r="T212" s="99">
        <v>14.2363062943332</v>
      </c>
      <c r="U212" s="99">
        <v>543.31976605206705</v>
      </c>
      <c r="V212" s="99">
        <v>0</v>
      </c>
      <c r="W212" s="99">
        <v>171067.643844604</v>
      </c>
      <c r="X212" s="99">
        <v>49457.2524814606</v>
      </c>
      <c r="Y212" s="99">
        <v>21.591309406794601</v>
      </c>
      <c r="Z212" s="99">
        <v>0</v>
      </c>
      <c r="AA212" s="99">
        <v>0</v>
      </c>
      <c r="AB212" s="99">
        <v>0</v>
      </c>
      <c r="AC212" s="99">
        <v>184561.008831024</v>
      </c>
      <c r="AD212" s="99">
        <v>0</v>
      </c>
      <c r="AE212" s="99">
        <v>5695.14393985271</v>
      </c>
      <c r="AF212" s="99">
        <v>394.32301975786697</v>
      </c>
      <c r="AG212" s="99">
        <v>43417.013810634598</v>
      </c>
      <c r="AH212" s="99">
        <v>0</v>
      </c>
      <c r="AI212" s="99">
        <v>0</v>
      </c>
      <c r="AJ212" s="99">
        <v>167184.132318497</v>
      </c>
      <c r="AK212" s="99">
        <v>0</v>
      </c>
      <c r="AL212" s="99">
        <v>0</v>
      </c>
      <c r="AM212" s="99">
        <v>685.68789893388703</v>
      </c>
      <c r="AN212" s="99">
        <v>184797.70940589899</v>
      </c>
      <c r="AO212" s="99">
        <v>0</v>
      </c>
      <c r="AP212" s="99">
        <v>1406762.87014771</v>
      </c>
      <c r="AQ212" s="99">
        <v>377042.288879395</v>
      </c>
      <c r="AR212" s="99">
        <v>222.40679306164401</v>
      </c>
      <c r="AS212" s="99">
        <v>0</v>
      </c>
      <c r="AT212" s="99">
        <v>0</v>
      </c>
      <c r="AU212" s="99">
        <v>0</v>
      </c>
      <c r="AV212" s="99">
        <v>638024.49790954601</v>
      </c>
      <c r="AW212" s="99">
        <v>0</v>
      </c>
      <c r="AX212" s="99">
        <v>51706.638826847098</v>
      </c>
      <c r="AY212" s="99">
        <v>3139.2435592114898</v>
      </c>
      <c r="AZ212" s="99">
        <v>341747.06763458299</v>
      </c>
      <c r="BA212" s="99">
        <v>0</v>
      </c>
      <c r="BB212" s="99">
        <v>0</v>
      </c>
      <c r="BC212" s="99">
        <v>1374661.39918518</v>
      </c>
      <c r="BD212" s="99">
        <v>0</v>
      </c>
      <c r="BE212" s="99">
        <v>0</v>
      </c>
      <c r="BF212" s="99">
        <v>9782.1568673849106</v>
      </c>
      <c r="BG212" s="99">
        <v>636895.20609283401</v>
      </c>
      <c r="BH212" s="99">
        <v>0</v>
      </c>
      <c r="BI212" s="99">
        <v>249676.022447586</v>
      </c>
      <c r="BJ212" s="99">
        <v>122650.775654793</v>
      </c>
      <c r="BK212" s="99">
        <v>0</v>
      </c>
      <c r="BL212" s="99">
        <v>0</v>
      </c>
      <c r="BM212" s="99">
        <v>0</v>
      </c>
      <c r="BN212" s="99">
        <v>0</v>
      </c>
      <c r="BO212" s="99">
        <v>0</v>
      </c>
      <c r="BP212" s="99">
        <v>0</v>
      </c>
      <c r="BQ212" s="99">
        <v>0</v>
      </c>
      <c r="BR212" s="99">
        <v>1249.032620579</v>
      </c>
      <c r="BS212" s="99">
        <v>116592.449491501</v>
      </c>
      <c r="BT212" s="99">
        <v>0</v>
      </c>
      <c r="BU212" s="99">
        <v>0</v>
      </c>
      <c r="BV212" s="99">
        <v>256712.01708602899</v>
      </c>
      <c r="BW212" s="99">
        <v>0</v>
      </c>
      <c r="BX212" s="99">
        <v>0</v>
      </c>
      <c r="BY212" s="99">
        <v>0</v>
      </c>
      <c r="BZ212" s="99">
        <v>0</v>
      </c>
      <c r="CA212" s="99">
        <v>1836.19560450315</v>
      </c>
      <c r="CB212" s="99">
        <v>218987.88687705999</v>
      </c>
      <c r="CC212" s="99">
        <v>1790708.21328735</v>
      </c>
      <c r="CD212" s="99">
        <v>375298.42691039998</v>
      </c>
      <c r="CE212" s="99">
        <v>99.577085529454095</v>
      </c>
      <c r="CF212" s="99">
        <v>13079.5073258877</v>
      </c>
      <c r="CG212" s="99">
        <v>112230.528989792</v>
      </c>
      <c r="CH212" s="99">
        <v>0</v>
      </c>
      <c r="CI212" s="99">
        <v>1935.3171720504799</v>
      </c>
      <c r="CJ212" s="99">
        <v>231903.25896263099</v>
      </c>
      <c r="CK212" s="99">
        <v>1902224.41493225</v>
      </c>
      <c r="CL212" s="99">
        <v>393744.97388839698</v>
      </c>
      <c r="CM212" s="166">
        <v>2479.3118192553502</v>
      </c>
      <c r="CN212" s="166">
        <v>418786.59147262602</v>
      </c>
      <c r="CO212" s="166">
        <v>2537415.2603759798</v>
      </c>
      <c r="CP212" s="99">
        <v>393744.97388839698</v>
      </c>
      <c r="CQ212" s="99">
        <v>0</v>
      </c>
      <c r="CR212" s="99">
        <v>0</v>
      </c>
      <c r="CS212" s="99">
        <v>0</v>
      </c>
      <c r="CT212" s="99">
        <v>0</v>
      </c>
      <c r="CU212" s="98">
        <v>298.75847079300001</v>
      </c>
      <c r="CV212" s="98">
        <v>637.93950666299997</v>
      </c>
      <c r="CW212" s="98">
        <v>232067.3942029477</v>
      </c>
      <c r="CX212" s="98">
        <v>1902938.7422771421</v>
      </c>
    </row>
    <row r="213" spans="1:102" x14ac:dyDescent="0.2">
      <c r="A213" s="98" t="s">
        <v>54</v>
      </c>
      <c r="B213" s="100">
        <v>40878</v>
      </c>
      <c r="C213" s="99">
        <v>0</v>
      </c>
      <c r="D213" s="99">
        <v>1556.6061241924799</v>
      </c>
      <c r="E213" s="99">
        <v>307.05892490595602</v>
      </c>
      <c r="F213" s="99">
        <v>4.3148076729848999</v>
      </c>
      <c r="G213" s="99">
        <v>0</v>
      </c>
      <c r="H213" s="99">
        <v>0</v>
      </c>
      <c r="I213" s="99">
        <v>0</v>
      </c>
      <c r="J213" s="99">
        <v>552.93859575688805</v>
      </c>
      <c r="K213" s="99">
        <v>0</v>
      </c>
      <c r="L213" s="99">
        <v>163.418459245935</v>
      </c>
      <c r="M213" s="99">
        <v>5.8265095119713797</v>
      </c>
      <c r="N213" s="99">
        <v>209.83069302141701</v>
      </c>
      <c r="O213" s="99">
        <v>0</v>
      </c>
      <c r="P213" s="99">
        <v>0</v>
      </c>
      <c r="Q213" s="99">
        <v>1543.7951231151801</v>
      </c>
      <c r="R213" s="99">
        <v>0</v>
      </c>
      <c r="S213" s="99">
        <v>0</v>
      </c>
      <c r="T213" s="99">
        <v>13.047478166990899</v>
      </c>
      <c r="U213" s="99">
        <v>555.70620828121901</v>
      </c>
      <c r="V213" s="99">
        <v>0</v>
      </c>
      <c r="W213" s="99">
        <v>157813.70350646999</v>
      </c>
      <c r="X213" s="99">
        <v>49249.823906421698</v>
      </c>
      <c r="Y213" s="99">
        <v>28.9036471857689</v>
      </c>
      <c r="Z213" s="99">
        <v>0</v>
      </c>
      <c r="AA213" s="99">
        <v>0</v>
      </c>
      <c r="AB213" s="99">
        <v>0</v>
      </c>
      <c r="AC213" s="99">
        <v>187621.74659347499</v>
      </c>
      <c r="AD213" s="99">
        <v>0</v>
      </c>
      <c r="AE213" s="99">
        <v>5906.3778144121197</v>
      </c>
      <c r="AF213" s="99">
        <v>424.11825766786899</v>
      </c>
      <c r="AG213" s="99">
        <v>38709.010616302498</v>
      </c>
      <c r="AH213" s="99">
        <v>0</v>
      </c>
      <c r="AI213" s="99">
        <v>0</v>
      </c>
      <c r="AJ213" s="99">
        <v>159985.72434997599</v>
      </c>
      <c r="AK213" s="99">
        <v>0</v>
      </c>
      <c r="AL213" s="99">
        <v>0</v>
      </c>
      <c r="AM213" s="99">
        <v>1049.6314278245</v>
      </c>
      <c r="AN213" s="99">
        <v>187794.84486770601</v>
      </c>
      <c r="AO213" s="99">
        <v>0</v>
      </c>
      <c r="AP213" s="99">
        <v>1311105.1204681401</v>
      </c>
      <c r="AQ213" s="99">
        <v>380781.55376815802</v>
      </c>
      <c r="AR213" s="99">
        <v>402.39657827466698</v>
      </c>
      <c r="AS213" s="99">
        <v>0</v>
      </c>
      <c r="AT213" s="99">
        <v>0</v>
      </c>
      <c r="AU213" s="99">
        <v>0</v>
      </c>
      <c r="AV213" s="99">
        <v>660774.71731567394</v>
      </c>
      <c r="AW213" s="99">
        <v>0</v>
      </c>
      <c r="AX213" s="99">
        <v>59422.316642761201</v>
      </c>
      <c r="AY213" s="99">
        <v>3608.22141563892</v>
      </c>
      <c r="AZ213" s="99">
        <v>317593.66267395002</v>
      </c>
      <c r="BA213" s="99">
        <v>0</v>
      </c>
      <c r="BB213" s="99">
        <v>0</v>
      </c>
      <c r="BC213" s="99">
        <v>1326169.89933777</v>
      </c>
      <c r="BD213" s="99">
        <v>0</v>
      </c>
      <c r="BE213" s="99">
        <v>0</v>
      </c>
      <c r="BF213" s="99">
        <v>10997.9863880873</v>
      </c>
      <c r="BG213" s="99">
        <v>663094.20584869396</v>
      </c>
      <c r="BH213" s="99">
        <v>0</v>
      </c>
      <c r="BI213" s="99">
        <v>215954.21784210199</v>
      </c>
      <c r="BJ213" s="99">
        <v>126964.7498312</v>
      </c>
      <c r="BK213" s="99">
        <v>0</v>
      </c>
      <c r="BL213" s="99">
        <v>0</v>
      </c>
      <c r="BM213" s="99">
        <v>0</v>
      </c>
      <c r="BN213" s="99">
        <v>0</v>
      </c>
      <c r="BO213" s="99">
        <v>0</v>
      </c>
      <c r="BP213" s="99">
        <v>0</v>
      </c>
      <c r="BQ213" s="99">
        <v>0</v>
      </c>
      <c r="BR213" s="99">
        <v>1189.25007776916</v>
      </c>
      <c r="BS213" s="99">
        <v>109672.954362869</v>
      </c>
      <c r="BT213" s="99">
        <v>0</v>
      </c>
      <c r="BU213" s="99">
        <v>0</v>
      </c>
      <c r="BV213" s="99">
        <v>244266.36419487</v>
      </c>
      <c r="BW213" s="99">
        <v>0</v>
      </c>
      <c r="BX213" s="99">
        <v>0</v>
      </c>
      <c r="BY213" s="99">
        <v>0</v>
      </c>
      <c r="BZ213" s="99">
        <v>0</v>
      </c>
      <c r="CA213" s="99">
        <v>1864.7038296908099</v>
      </c>
      <c r="CB213" s="99">
        <v>206387.81322097799</v>
      </c>
      <c r="CC213" s="99">
        <v>1695198.4166564899</v>
      </c>
      <c r="CD213" s="99">
        <v>346850.47179031401</v>
      </c>
      <c r="CE213" s="99">
        <v>103.469326568767</v>
      </c>
      <c r="CF213" s="99">
        <v>14285.565834879901</v>
      </c>
      <c r="CG213" s="99">
        <v>121378.66162014</v>
      </c>
      <c r="CH213" s="99">
        <v>0</v>
      </c>
      <c r="CI213" s="99">
        <v>1969.4668745547499</v>
      </c>
      <c r="CJ213" s="99">
        <v>220509.62971115101</v>
      </c>
      <c r="CK213" s="99">
        <v>1821594.66065979</v>
      </c>
      <c r="CL213" s="99">
        <v>366730.48995971697</v>
      </c>
      <c r="CM213" s="166">
        <v>2515.1506945490801</v>
      </c>
      <c r="CN213" s="166">
        <v>408533.88069152797</v>
      </c>
      <c r="CO213" s="166">
        <v>2478958.2590637198</v>
      </c>
      <c r="CP213" s="99">
        <v>366730.48995971697</v>
      </c>
      <c r="CQ213" s="99">
        <v>0</v>
      </c>
      <c r="CR213" s="99">
        <v>0</v>
      </c>
      <c r="CS213" s="99">
        <v>0</v>
      </c>
      <c r="CT213" s="99">
        <v>0</v>
      </c>
      <c r="CU213" s="98">
        <v>309.63699307100001</v>
      </c>
      <c r="CV213" s="98">
        <v>651.67218246699997</v>
      </c>
      <c r="CW213" s="98">
        <v>220673.37905585789</v>
      </c>
      <c r="CX213" s="98">
        <v>1816577.07827663</v>
      </c>
    </row>
    <row r="214" spans="1:102" x14ac:dyDescent="0.2">
      <c r="A214" s="98" t="s">
        <v>54</v>
      </c>
      <c r="B214" s="100">
        <v>40969</v>
      </c>
      <c r="C214" s="99">
        <v>0</v>
      </c>
      <c r="D214" s="99">
        <v>1552.6122884899401</v>
      </c>
      <c r="E214" s="99">
        <v>303.43621704354899</v>
      </c>
      <c r="F214" s="99">
        <v>4.6624745259759903</v>
      </c>
      <c r="G214" s="99">
        <v>0</v>
      </c>
      <c r="H214" s="99">
        <v>0</v>
      </c>
      <c r="I214" s="99">
        <v>0</v>
      </c>
      <c r="J214" s="99">
        <v>551.43661519885097</v>
      </c>
      <c r="K214" s="99">
        <v>0</v>
      </c>
      <c r="L214" s="99">
        <v>238.707638422027</v>
      </c>
      <c r="M214" s="99">
        <v>5.4537572529516201</v>
      </c>
      <c r="N214" s="99">
        <v>173.341645943001</v>
      </c>
      <c r="O214" s="99">
        <v>0</v>
      </c>
      <c r="P214" s="99">
        <v>0</v>
      </c>
      <c r="Q214" s="99">
        <v>1543.8029653578999</v>
      </c>
      <c r="R214" s="99">
        <v>0</v>
      </c>
      <c r="S214" s="99">
        <v>0</v>
      </c>
      <c r="T214" s="99">
        <v>14.240154386498</v>
      </c>
      <c r="U214" s="99">
        <v>551.91274318844103</v>
      </c>
      <c r="V214" s="99">
        <v>0</v>
      </c>
      <c r="W214" s="99">
        <v>169315.296260834</v>
      </c>
      <c r="X214" s="99">
        <v>49397.991743087798</v>
      </c>
      <c r="Y214" s="99">
        <v>62.706343863625101</v>
      </c>
      <c r="Z214" s="99">
        <v>0</v>
      </c>
      <c r="AA214" s="99">
        <v>0</v>
      </c>
      <c r="AB214" s="99">
        <v>0</v>
      </c>
      <c r="AC214" s="99">
        <v>191311.45018577599</v>
      </c>
      <c r="AD214" s="99">
        <v>0</v>
      </c>
      <c r="AE214" s="99">
        <v>21064.415011405901</v>
      </c>
      <c r="AF214" s="99">
        <v>615.39878652244795</v>
      </c>
      <c r="AG214" s="99">
        <v>24443.9443662167</v>
      </c>
      <c r="AH214" s="99">
        <v>0</v>
      </c>
      <c r="AI214" s="99">
        <v>0</v>
      </c>
      <c r="AJ214" s="99">
        <v>167770.72763824501</v>
      </c>
      <c r="AK214" s="99">
        <v>0</v>
      </c>
      <c r="AL214" s="99">
        <v>0</v>
      </c>
      <c r="AM214" s="99">
        <v>1331.2268962114999</v>
      </c>
      <c r="AN214" s="99">
        <v>191558.214868546</v>
      </c>
      <c r="AO214" s="99">
        <v>0</v>
      </c>
      <c r="AP214" s="99">
        <v>1425152.37405396</v>
      </c>
      <c r="AQ214" s="99">
        <v>389240.65925216698</v>
      </c>
      <c r="AR214" s="99">
        <v>1003.67365843803</v>
      </c>
      <c r="AS214" s="99">
        <v>0</v>
      </c>
      <c r="AT214" s="99">
        <v>0</v>
      </c>
      <c r="AU214" s="99">
        <v>0</v>
      </c>
      <c r="AV214" s="99">
        <v>672937.43640136695</v>
      </c>
      <c r="AW214" s="99">
        <v>0</v>
      </c>
      <c r="AX214" s="99">
        <v>164497.655586243</v>
      </c>
      <c r="AY214" s="99">
        <v>5520.0053949952098</v>
      </c>
      <c r="AZ214" s="99">
        <v>195489.349853516</v>
      </c>
      <c r="BA214" s="99">
        <v>0</v>
      </c>
      <c r="BB214" s="99">
        <v>0</v>
      </c>
      <c r="BC214" s="99">
        <v>1397263.03065491</v>
      </c>
      <c r="BD214" s="99">
        <v>0</v>
      </c>
      <c r="BE214" s="99">
        <v>0</v>
      </c>
      <c r="BF214" s="99">
        <v>13756.3139153719</v>
      </c>
      <c r="BG214" s="99">
        <v>673570.14055633498</v>
      </c>
      <c r="BH214" s="99">
        <v>0</v>
      </c>
      <c r="BI214" s="99">
        <v>192653.812540054</v>
      </c>
      <c r="BJ214" s="99">
        <v>126294.25587463399</v>
      </c>
      <c r="BK214" s="99">
        <v>0</v>
      </c>
      <c r="BL214" s="99">
        <v>0</v>
      </c>
      <c r="BM214" s="99">
        <v>0</v>
      </c>
      <c r="BN214" s="99">
        <v>0</v>
      </c>
      <c r="BO214" s="99">
        <v>0</v>
      </c>
      <c r="BP214" s="99">
        <v>0</v>
      </c>
      <c r="BQ214" s="99">
        <v>0</v>
      </c>
      <c r="BR214" s="99">
        <v>1107.7426759898699</v>
      </c>
      <c r="BS214" s="99">
        <v>64943.277745246902</v>
      </c>
      <c r="BT214" s="99">
        <v>0</v>
      </c>
      <c r="BU214" s="99">
        <v>0</v>
      </c>
      <c r="BV214" s="99">
        <v>259667.50643158</v>
      </c>
      <c r="BW214" s="99">
        <v>0</v>
      </c>
      <c r="BX214" s="99">
        <v>0</v>
      </c>
      <c r="BY214" s="99">
        <v>0</v>
      </c>
      <c r="BZ214" s="99">
        <v>0</v>
      </c>
      <c r="CA214" s="99">
        <v>1855.0471978038499</v>
      </c>
      <c r="CB214" s="99">
        <v>219717.54608726499</v>
      </c>
      <c r="CC214" s="99">
        <v>1804346.4673767099</v>
      </c>
      <c r="CD214" s="99">
        <v>330217.85329437302</v>
      </c>
      <c r="CE214" s="99">
        <v>104.97872916795301</v>
      </c>
      <c r="CF214" s="99">
        <v>14657.6366971731</v>
      </c>
      <c r="CG214" s="99">
        <v>124730.58884525301</v>
      </c>
      <c r="CH214" s="99">
        <v>0</v>
      </c>
      <c r="CI214" s="99">
        <v>1959.4800968468201</v>
      </c>
      <c r="CJ214" s="99">
        <v>234897.135755539</v>
      </c>
      <c r="CK214" s="99">
        <v>1925668.29789734</v>
      </c>
      <c r="CL214" s="99">
        <v>351647.61152648902</v>
      </c>
      <c r="CM214" s="166">
        <v>2506.7186970114699</v>
      </c>
      <c r="CN214" s="166">
        <v>429176.038516998</v>
      </c>
      <c r="CO214" s="166">
        <v>2616929.22964478</v>
      </c>
      <c r="CP214" s="99">
        <v>351647.61152648902</v>
      </c>
      <c r="CQ214" s="99">
        <v>0</v>
      </c>
      <c r="CR214" s="99">
        <v>0</v>
      </c>
      <c r="CS214" s="99">
        <v>0</v>
      </c>
      <c r="CT214" s="99">
        <v>0</v>
      </c>
      <c r="CU214" s="98">
        <v>304.65393396000002</v>
      </c>
      <c r="CV214" s="98">
        <v>650.41710995999995</v>
      </c>
      <c r="CW214" s="98">
        <v>234375.18278443808</v>
      </c>
      <c r="CX214" s="98">
        <v>1929077.0562219629</v>
      </c>
    </row>
    <row r="215" spans="1:102" x14ac:dyDescent="0.2">
      <c r="A215" s="98" t="s">
        <v>54</v>
      </c>
      <c r="B215" s="100">
        <v>41061</v>
      </c>
      <c r="C215" s="99">
        <v>0</v>
      </c>
      <c r="D215" s="99">
        <v>1575.2481931596999</v>
      </c>
      <c r="E215" s="99">
        <v>302.75690973550098</v>
      </c>
      <c r="F215" s="99">
        <v>4.03949262795504</v>
      </c>
      <c r="G215" s="99">
        <v>0</v>
      </c>
      <c r="H215" s="99">
        <v>0</v>
      </c>
      <c r="I215" s="99">
        <v>0</v>
      </c>
      <c r="J215" s="99">
        <v>553.43062757700704</v>
      </c>
      <c r="K215" s="99">
        <v>0</v>
      </c>
      <c r="L215" s="99">
        <v>268.97847808897501</v>
      </c>
      <c r="M215" s="99">
        <v>5.2740795059944503</v>
      </c>
      <c r="N215" s="99">
        <v>88.676590209826799</v>
      </c>
      <c r="O215" s="99">
        <v>0</v>
      </c>
      <c r="P215" s="99">
        <v>0</v>
      </c>
      <c r="Q215" s="99">
        <v>1549.9583081454</v>
      </c>
      <c r="R215" s="99">
        <v>0</v>
      </c>
      <c r="S215" s="99">
        <v>0</v>
      </c>
      <c r="T215" s="99">
        <v>12.410756754688901</v>
      </c>
      <c r="U215" s="99">
        <v>553.73707649111702</v>
      </c>
      <c r="V215" s="99">
        <v>0</v>
      </c>
      <c r="W215" s="99">
        <v>157086.507123947</v>
      </c>
      <c r="X215" s="99">
        <v>47346.380996227301</v>
      </c>
      <c r="Y215" s="99">
        <v>55.255108141805998</v>
      </c>
      <c r="Z215" s="99">
        <v>0</v>
      </c>
      <c r="AA215" s="99">
        <v>0</v>
      </c>
      <c r="AB215" s="99">
        <v>0</v>
      </c>
      <c r="AC215" s="99">
        <v>191789.58958816499</v>
      </c>
      <c r="AD215" s="99">
        <v>0</v>
      </c>
      <c r="AE215" s="99">
        <v>28510.2956941128</v>
      </c>
      <c r="AF215" s="99">
        <v>419.18120296299497</v>
      </c>
      <c r="AG215" s="99">
        <v>16276.0751963854</v>
      </c>
      <c r="AH215" s="99">
        <v>0</v>
      </c>
      <c r="AI215" s="99">
        <v>0</v>
      </c>
      <c r="AJ215" s="99">
        <v>158028.95458221401</v>
      </c>
      <c r="AK215" s="99">
        <v>0</v>
      </c>
      <c r="AL215" s="99">
        <v>0</v>
      </c>
      <c r="AM215" s="99">
        <v>1372.20735284686</v>
      </c>
      <c r="AN215" s="99">
        <v>192216.75014495899</v>
      </c>
      <c r="AO215" s="99">
        <v>0</v>
      </c>
      <c r="AP215" s="99">
        <v>1334742.8479919401</v>
      </c>
      <c r="AQ215" s="99">
        <v>373045.13393783598</v>
      </c>
      <c r="AR215" s="99">
        <v>1549.8044486194799</v>
      </c>
      <c r="AS215" s="99">
        <v>0</v>
      </c>
      <c r="AT215" s="99">
        <v>0</v>
      </c>
      <c r="AU215" s="99">
        <v>0</v>
      </c>
      <c r="AV215" s="99">
        <v>680041.46562957799</v>
      </c>
      <c r="AW215" s="99">
        <v>0</v>
      </c>
      <c r="AX215" s="99">
        <v>232919.02006149301</v>
      </c>
      <c r="AY215" s="99">
        <v>3454.9019447267101</v>
      </c>
      <c r="AZ215" s="99">
        <v>128020.63719654101</v>
      </c>
      <c r="BA215" s="99">
        <v>0</v>
      </c>
      <c r="BB215" s="99">
        <v>0</v>
      </c>
      <c r="BC215" s="99">
        <v>1327641.2672271701</v>
      </c>
      <c r="BD215" s="99">
        <v>0</v>
      </c>
      <c r="BE215" s="99">
        <v>0</v>
      </c>
      <c r="BF215" s="99">
        <v>14952.1662095785</v>
      </c>
      <c r="BG215" s="99">
        <v>681438.93002319301</v>
      </c>
      <c r="BH215" s="99">
        <v>0</v>
      </c>
      <c r="BI215" s="99">
        <v>175194.83814430199</v>
      </c>
      <c r="BJ215" s="99">
        <v>124383.268990517</v>
      </c>
      <c r="BK215" s="99">
        <v>0</v>
      </c>
      <c r="BL215" s="99">
        <v>0</v>
      </c>
      <c r="BM215" s="99">
        <v>0</v>
      </c>
      <c r="BN215" s="99">
        <v>0</v>
      </c>
      <c r="BO215" s="99">
        <v>0</v>
      </c>
      <c r="BP215" s="99">
        <v>0</v>
      </c>
      <c r="BQ215" s="99">
        <v>0</v>
      </c>
      <c r="BR215" s="99">
        <v>958.50937705487001</v>
      </c>
      <c r="BS215" s="99">
        <v>41859.843773364999</v>
      </c>
      <c r="BT215" s="99">
        <v>0</v>
      </c>
      <c r="BU215" s="99">
        <v>0</v>
      </c>
      <c r="BV215" s="99">
        <v>245979.54668235799</v>
      </c>
      <c r="BW215" s="99">
        <v>0</v>
      </c>
      <c r="BX215" s="99">
        <v>0</v>
      </c>
      <c r="BY215" s="99">
        <v>0</v>
      </c>
      <c r="BZ215" s="99">
        <v>0</v>
      </c>
      <c r="CA215" s="99">
        <v>1874.4457955509399</v>
      </c>
      <c r="CB215" s="99">
        <v>205123.63107490499</v>
      </c>
      <c r="CC215" s="99">
        <v>1702898.9968719501</v>
      </c>
      <c r="CD215" s="99">
        <v>291190.95363998401</v>
      </c>
      <c r="CE215" s="99">
        <v>109.513156224974</v>
      </c>
      <c r="CF215" s="99">
        <v>15242.4524474144</v>
      </c>
      <c r="CG215" s="99">
        <v>130108.22351265</v>
      </c>
      <c r="CH215" s="99">
        <v>0</v>
      </c>
      <c r="CI215" s="99">
        <v>1983.8532584905599</v>
      </c>
      <c r="CJ215" s="99">
        <v>220236.34993553199</v>
      </c>
      <c r="CK215" s="99">
        <v>1831739.9885406501</v>
      </c>
      <c r="CL215" s="99">
        <v>312691.759922028</v>
      </c>
      <c r="CM215" s="166">
        <v>2529.5064890682702</v>
      </c>
      <c r="CN215" s="166">
        <v>413639.40911102301</v>
      </c>
      <c r="CO215" s="166">
        <v>2523633.6140441899</v>
      </c>
      <c r="CP215" s="99">
        <v>312691.759922028</v>
      </c>
      <c r="CQ215" s="99">
        <v>0</v>
      </c>
      <c r="CR215" s="99">
        <v>0</v>
      </c>
      <c r="CS215" s="99">
        <v>0</v>
      </c>
      <c r="CT215" s="99">
        <v>0</v>
      </c>
      <c r="CU215" s="98">
        <v>302.90340938700001</v>
      </c>
      <c r="CV215" s="98">
        <v>655.30782961199998</v>
      </c>
      <c r="CW215" s="98">
        <v>220366.08352231939</v>
      </c>
      <c r="CX215" s="98">
        <v>1833007.2203846001</v>
      </c>
    </row>
    <row r="216" spans="1:102" x14ac:dyDescent="0.2">
      <c r="A216" s="98" t="s">
        <v>54</v>
      </c>
      <c r="B216" s="100">
        <v>41153</v>
      </c>
      <c r="C216" s="99">
        <v>0</v>
      </c>
      <c r="D216" s="99">
        <v>1616.5224832594399</v>
      </c>
      <c r="E216" s="99">
        <v>303.78151280060399</v>
      </c>
      <c r="F216" s="99">
        <v>3.8346952169958999</v>
      </c>
      <c r="G216" s="99">
        <v>0</v>
      </c>
      <c r="H216" s="99">
        <v>0</v>
      </c>
      <c r="I216" s="99">
        <v>0</v>
      </c>
      <c r="J216" s="99">
        <v>563.15363656729505</v>
      </c>
      <c r="K216" s="99">
        <v>0</v>
      </c>
      <c r="L216" s="99">
        <v>313.70352220535301</v>
      </c>
      <c r="M216" s="99">
        <v>7.5146198409493099</v>
      </c>
      <c r="N216" s="99">
        <v>84.405163445509999</v>
      </c>
      <c r="O216" s="99">
        <v>0</v>
      </c>
      <c r="P216" s="99">
        <v>0</v>
      </c>
      <c r="Q216" s="99">
        <v>1593.11414077878</v>
      </c>
      <c r="R216" s="99">
        <v>0</v>
      </c>
      <c r="S216" s="99">
        <v>0</v>
      </c>
      <c r="T216" s="99">
        <v>15.151205006521201</v>
      </c>
      <c r="U216" s="99">
        <v>564.037340790033</v>
      </c>
      <c r="V216" s="99">
        <v>0</v>
      </c>
      <c r="W216" s="99">
        <v>169526.584270477</v>
      </c>
      <c r="X216" s="99">
        <v>47039.127912044503</v>
      </c>
      <c r="Y216" s="99">
        <v>73.273568243719595</v>
      </c>
      <c r="Z216" s="99">
        <v>0</v>
      </c>
      <c r="AA216" s="99">
        <v>0</v>
      </c>
      <c r="AB216" s="99">
        <v>0</v>
      </c>
      <c r="AC216" s="99">
        <v>200612.81834030201</v>
      </c>
      <c r="AD216" s="99">
        <v>0</v>
      </c>
      <c r="AE216" s="99">
        <v>34874.046190261797</v>
      </c>
      <c r="AF216" s="99">
        <v>967.72566793859005</v>
      </c>
      <c r="AG216" s="99">
        <v>15681.2210645676</v>
      </c>
      <c r="AH216" s="99">
        <v>0</v>
      </c>
      <c r="AI216" s="99">
        <v>0</v>
      </c>
      <c r="AJ216" s="99">
        <v>163957.775257111</v>
      </c>
      <c r="AK216" s="99">
        <v>0</v>
      </c>
      <c r="AL216" s="99">
        <v>0</v>
      </c>
      <c r="AM216" s="99">
        <v>1852.10773721337</v>
      </c>
      <c r="AN216" s="99">
        <v>201068.14303970299</v>
      </c>
      <c r="AO216" s="99">
        <v>0</v>
      </c>
      <c r="AP216" s="99">
        <v>1446959.1030731199</v>
      </c>
      <c r="AQ216" s="99">
        <v>376528.44841003401</v>
      </c>
      <c r="AR216" s="99">
        <v>2290.1163955032798</v>
      </c>
      <c r="AS216" s="99">
        <v>0</v>
      </c>
      <c r="AT216" s="99">
        <v>0</v>
      </c>
      <c r="AU216" s="99">
        <v>0</v>
      </c>
      <c r="AV216" s="99">
        <v>706785.29149627697</v>
      </c>
      <c r="AW216" s="99">
        <v>0</v>
      </c>
      <c r="AX216" s="99">
        <v>292667.56764221197</v>
      </c>
      <c r="AY216" s="99">
        <v>8117.7544701099396</v>
      </c>
      <c r="AZ216" s="99">
        <v>127262.227189064</v>
      </c>
      <c r="BA216" s="99">
        <v>0</v>
      </c>
      <c r="BB216" s="99">
        <v>0</v>
      </c>
      <c r="BC216" s="99">
        <v>1402063.7659454299</v>
      </c>
      <c r="BD216" s="99">
        <v>0</v>
      </c>
      <c r="BE216" s="99">
        <v>0</v>
      </c>
      <c r="BF216" s="99">
        <v>17450.809095621102</v>
      </c>
      <c r="BG216" s="99">
        <v>707153.70647430397</v>
      </c>
      <c r="BH216" s="99">
        <v>0</v>
      </c>
      <c r="BI216" s="99">
        <v>171687.66219329799</v>
      </c>
      <c r="BJ216" s="99">
        <v>124965.320291519</v>
      </c>
      <c r="BK216" s="99">
        <v>0</v>
      </c>
      <c r="BL216" s="99">
        <v>0</v>
      </c>
      <c r="BM216" s="99">
        <v>0</v>
      </c>
      <c r="BN216" s="99">
        <v>0</v>
      </c>
      <c r="BO216" s="99">
        <v>0</v>
      </c>
      <c r="BP216" s="99">
        <v>0</v>
      </c>
      <c r="BQ216" s="99">
        <v>0</v>
      </c>
      <c r="BR216" s="99">
        <v>2461.4217158555998</v>
      </c>
      <c r="BS216" s="99">
        <v>42603.725388526902</v>
      </c>
      <c r="BT216" s="99">
        <v>0</v>
      </c>
      <c r="BU216" s="99">
        <v>0</v>
      </c>
      <c r="BV216" s="99">
        <v>245621.84359550499</v>
      </c>
      <c r="BW216" s="99">
        <v>0</v>
      </c>
      <c r="BX216" s="99">
        <v>0</v>
      </c>
      <c r="BY216" s="99">
        <v>0</v>
      </c>
      <c r="BZ216" s="99">
        <v>0</v>
      </c>
      <c r="CA216" s="99">
        <v>1923.79246109724</v>
      </c>
      <c r="CB216" s="99">
        <v>216068.13482475301</v>
      </c>
      <c r="CC216" s="99">
        <v>1830571.59994507</v>
      </c>
      <c r="CD216" s="99">
        <v>292051.47884750401</v>
      </c>
      <c r="CE216" s="99">
        <v>111.596884638071</v>
      </c>
      <c r="CF216" s="99">
        <v>15110.5924341679</v>
      </c>
      <c r="CG216" s="99">
        <v>129216.91250419601</v>
      </c>
      <c r="CH216" s="99">
        <v>0</v>
      </c>
      <c r="CI216" s="99">
        <v>2034.8784713298101</v>
      </c>
      <c r="CJ216" s="99">
        <v>231086.33223152201</v>
      </c>
      <c r="CK216" s="99">
        <v>1959440.5660095201</v>
      </c>
      <c r="CL216" s="99">
        <v>312210.79295349098</v>
      </c>
      <c r="CM216" s="166">
        <v>2596.3485077321502</v>
      </c>
      <c r="CN216" s="166">
        <v>433484.153202057</v>
      </c>
      <c r="CO216" s="166">
        <v>2667426.2702941899</v>
      </c>
      <c r="CP216" s="99">
        <v>312210.79295349098</v>
      </c>
      <c r="CQ216" s="99">
        <v>0</v>
      </c>
      <c r="CR216" s="99">
        <v>0</v>
      </c>
      <c r="CS216" s="99">
        <v>0</v>
      </c>
      <c r="CT216" s="99">
        <v>0</v>
      </c>
      <c r="CU216" s="98">
        <v>304.127049038</v>
      </c>
      <c r="CV216" s="98">
        <v>669.32980909800006</v>
      </c>
      <c r="CW216" s="98">
        <v>231178.7272589209</v>
      </c>
      <c r="CX216" s="98">
        <v>1959788.5124492659</v>
      </c>
    </row>
    <row r="217" spans="1:102" x14ac:dyDescent="0.2">
      <c r="A217" s="98" t="s">
        <v>54</v>
      </c>
      <c r="B217" s="100">
        <v>41244</v>
      </c>
      <c r="C217" s="99">
        <v>0</v>
      </c>
      <c r="D217" s="99">
        <v>1640.70138953626</v>
      </c>
      <c r="E217" s="99">
        <v>295.97555219382002</v>
      </c>
      <c r="F217" s="99">
        <v>6.0268841899814998</v>
      </c>
      <c r="G217" s="99">
        <v>0</v>
      </c>
      <c r="H217" s="99">
        <v>0</v>
      </c>
      <c r="I217" s="99">
        <v>0</v>
      </c>
      <c r="J217" s="99">
        <v>565.28889539092802</v>
      </c>
      <c r="K217" s="99">
        <v>0</v>
      </c>
      <c r="L217" s="99">
        <v>340.784478064626</v>
      </c>
      <c r="M217" s="99">
        <v>7.9058626059559201</v>
      </c>
      <c r="N217" s="99">
        <v>83.139081711880905</v>
      </c>
      <c r="O217" s="99">
        <v>0</v>
      </c>
      <c r="P217" s="99">
        <v>0</v>
      </c>
      <c r="Q217" s="99">
        <v>1583.6444980651099</v>
      </c>
      <c r="R217" s="99">
        <v>0</v>
      </c>
      <c r="S217" s="99">
        <v>0</v>
      </c>
      <c r="T217" s="99">
        <v>23.303863912122299</v>
      </c>
      <c r="U217" s="99">
        <v>567.39333096891596</v>
      </c>
      <c r="V217" s="99">
        <v>0</v>
      </c>
      <c r="W217" s="99">
        <v>192052.72858810399</v>
      </c>
      <c r="X217" s="99">
        <v>46562.409256458297</v>
      </c>
      <c r="Y217" s="99">
        <v>116.98396031186</v>
      </c>
      <c r="Z217" s="99">
        <v>0</v>
      </c>
      <c r="AA217" s="99">
        <v>0</v>
      </c>
      <c r="AB217" s="99">
        <v>0</v>
      </c>
      <c r="AC217" s="99">
        <v>208105.13280677801</v>
      </c>
      <c r="AD217" s="99">
        <v>0</v>
      </c>
      <c r="AE217" s="99">
        <v>44779.352182388298</v>
      </c>
      <c r="AF217" s="99">
        <v>1170.8503300249599</v>
      </c>
      <c r="AG217" s="99">
        <v>15010.3704695702</v>
      </c>
      <c r="AH217" s="99">
        <v>0</v>
      </c>
      <c r="AI217" s="99">
        <v>0</v>
      </c>
      <c r="AJ217" s="99">
        <v>183043.48622703599</v>
      </c>
      <c r="AK217" s="99">
        <v>0</v>
      </c>
      <c r="AL217" s="99">
        <v>0</v>
      </c>
      <c r="AM217" s="99">
        <v>2010.49799028039</v>
      </c>
      <c r="AN217" s="99">
        <v>208756.98361396801</v>
      </c>
      <c r="AO217" s="99">
        <v>0</v>
      </c>
      <c r="AP217" s="99">
        <v>1647613.66702271</v>
      </c>
      <c r="AQ217" s="99">
        <v>372468.45642852801</v>
      </c>
      <c r="AR217" s="99">
        <v>2662.0422118306201</v>
      </c>
      <c r="AS217" s="99">
        <v>0</v>
      </c>
      <c r="AT217" s="99">
        <v>0</v>
      </c>
      <c r="AU217" s="99">
        <v>0</v>
      </c>
      <c r="AV217" s="99">
        <v>727002.08979797398</v>
      </c>
      <c r="AW217" s="99">
        <v>0</v>
      </c>
      <c r="AX217" s="99">
        <v>403014.43397522002</v>
      </c>
      <c r="AY217" s="99">
        <v>9731.8365499973297</v>
      </c>
      <c r="AZ217" s="99">
        <v>127987.210651398</v>
      </c>
      <c r="BA217" s="99">
        <v>0</v>
      </c>
      <c r="BB217" s="99">
        <v>0</v>
      </c>
      <c r="BC217" s="99">
        <v>1574379.6502380399</v>
      </c>
      <c r="BD217" s="99">
        <v>0</v>
      </c>
      <c r="BE217" s="99">
        <v>0</v>
      </c>
      <c r="BF217" s="99">
        <v>18820.9931674004</v>
      </c>
      <c r="BG217" s="99">
        <v>729650.57234191895</v>
      </c>
      <c r="BH217" s="99">
        <v>0</v>
      </c>
      <c r="BI217" s="99">
        <v>200987.58345985401</v>
      </c>
      <c r="BJ217" s="99">
        <v>124527.434213638</v>
      </c>
      <c r="BK217" s="99">
        <v>0</v>
      </c>
      <c r="BL217" s="99">
        <v>0</v>
      </c>
      <c r="BM217" s="99">
        <v>0</v>
      </c>
      <c r="BN217" s="99">
        <v>0</v>
      </c>
      <c r="BO217" s="99">
        <v>0</v>
      </c>
      <c r="BP217" s="99">
        <v>0</v>
      </c>
      <c r="BQ217" s="99">
        <v>0</v>
      </c>
      <c r="BR217" s="99">
        <v>2502.5915630161799</v>
      </c>
      <c r="BS217" s="99">
        <v>43261.285059928901</v>
      </c>
      <c r="BT217" s="99">
        <v>0</v>
      </c>
      <c r="BU217" s="99">
        <v>0</v>
      </c>
      <c r="BV217" s="99">
        <v>295757.10834884603</v>
      </c>
      <c r="BW217" s="99">
        <v>0</v>
      </c>
      <c r="BX217" s="99">
        <v>0</v>
      </c>
      <c r="BY217" s="99">
        <v>0</v>
      </c>
      <c r="BZ217" s="99">
        <v>0</v>
      </c>
      <c r="CA217" s="99">
        <v>1938.04647277296</v>
      </c>
      <c r="CB217" s="99">
        <v>237490.55633163499</v>
      </c>
      <c r="CC217" s="99">
        <v>2031994.1666564899</v>
      </c>
      <c r="CD217" s="99">
        <v>333051.56381225598</v>
      </c>
      <c r="CE217" s="99">
        <v>112.627603167668</v>
      </c>
      <c r="CF217" s="99">
        <v>15535.938936591099</v>
      </c>
      <c r="CG217" s="99">
        <v>131831.750013351</v>
      </c>
      <c r="CH217" s="99">
        <v>0</v>
      </c>
      <c r="CI217" s="99">
        <v>2051.7286210358102</v>
      </c>
      <c r="CJ217" s="99">
        <v>252764.020246506</v>
      </c>
      <c r="CK217" s="99">
        <v>2170754.38568115</v>
      </c>
      <c r="CL217" s="99">
        <v>353601.569007874</v>
      </c>
      <c r="CM217" s="166">
        <v>2609.4403926730201</v>
      </c>
      <c r="CN217" s="166">
        <v>461867.32025146502</v>
      </c>
      <c r="CO217" s="166">
        <v>2888430.5494689899</v>
      </c>
      <c r="CP217" s="99">
        <v>353601.569007874</v>
      </c>
      <c r="CQ217" s="99">
        <v>0</v>
      </c>
      <c r="CR217" s="99">
        <v>0</v>
      </c>
      <c r="CS217" s="99">
        <v>0</v>
      </c>
      <c r="CT217" s="99">
        <v>0</v>
      </c>
      <c r="CU217" s="98">
        <v>298.25225785499998</v>
      </c>
      <c r="CV217" s="98">
        <v>672.05935849100001</v>
      </c>
      <c r="CW217" s="98">
        <v>253026.49526822608</v>
      </c>
      <c r="CX217" s="98">
        <v>2163825.9166698409</v>
      </c>
    </row>
    <row r="218" spans="1:102" x14ac:dyDescent="0.2">
      <c r="A218" s="98" t="s">
        <v>54</v>
      </c>
      <c r="B218" s="100">
        <v>41334</v>
      </c>
      <c r="C218" s="99">
        <v>0</v>
      </c>
      <c r="D218" s="99">
        <v>1639.17839001119</v>
      </c>
      <c r="E218" s="99">
        <v>289.58103645965502</v>
      </c>
      <c r="F218" s="99">
        <v>5.7603961309650904</v>
      </c>
      <c r="G218" s="99">
        <v>0</v>
      </c>
      <c r="H218" s="99">
        <v>0</v>
      </c>
      <c r="I218" s="99">
        <v>0</v>
      </c>
      <c r="J218" s="99">
        <v>571.30482432246197</v>
      </c>
      <c r="K218" s="99">
        <v>0</v>
      </c>
      <c r="L218" s="99">
        <v>227.55533132888399</v>
      </c>
      <c r="M218" s="99">
        <v>8.1759096159366909</v>
      </c>
      <c r="N218" s="99">
        <v>82.759158536791801</v>
      </c>
      <c r="O218" s="99">
        <v>0</v>
      </c>
      <c r="P218" s="99">
        <v>52.240328982472398</v>
      </c>
      <c r="Q218" s="99">
        <v>1577.2706086933599</v>
      </c>
      <c r="R218" s="99">
        <v>0</v>
      </c>
      <c r="S218" s="99">
        <v>18.097838446730702</v>
      </c>
      <c r="T218" s="99">
        <v>0</v>
      </c>
      <c r="U218" s="99">
        <v>572.08450894802797</v>
      </c>
      <c r="V218" s="99">
        <v>0</v>
      </c>
      <c r="W218" s="99">
        <v>182892.34068489101</v>
      </c>
      <c r="X218" s="99">
        <v>45276.249025344798</v>
      </c>
      <c r="Y218" s="99">
        <v>60.514505745843103</v>
      </c>
      <c r="Z218" s="99">
        <v>0</v>
      </c>
      <c r="AA218" s="99">
        <v>0</v>
      </c>
      <c r="AB218" s="99">
        <v>0</v>
      </c>
      <c r="AC218" s="99">
        <v>209623.42532157901</v>
      </c>
      <c r="AD218" s="99">
        <v>0</v>
      </c>
      <c r="AE218" s="99">
        <v>29784.3432383537</v>
      </c>
      <c r="AF218" s="99">
        <v>1188.9636660665301</v>
      </c>
      <c r="AG218" s="99">
        <v>14613.114210486399</v>
      </c>
      <c r="AH218" s="99">
        <v>0</v>
      </c>
      <c r="AI218" s="99">
        <v>2630.70481571555</v>
      </c>
      <c r="AJ218" s="99">
        <v>173482.61578559899</v>
      </c>
      <c r="AK218" s="99">
        <v>0</v>
      </c>
      <c r="AL218" s="99">
        <v>2279.1395459175101</v>
      </c>
      <c r="AM218" s="99">
        <v>0</v>
      </c>
      <c r="AN218" s="99">
        <v>210126.96133232099</v>
      </c>
      <c r="AO218" s="99">
        <v>0</v>
      </c>
      <c r="AP218" s="99">
        <v>1590816.4625244101</v>
      </c>
      <c r="AQ218" s="99">
        <v>361472.11072158802</v>
      </c>
      <c r="AR218" s="99">
        <v>1289.82173261046</v>
      </c>
      <c r="AS218" s="99">
        <v>0</v>
      </c>
      <c r="AT218" s="99">
        <v>0</v>
      </c>
      <c r="AU218" s="99">
        <v>0</v>
      </c>
      <c r="AV218" s="99">
        <v>741350.07951355004</v>
      </c>
      <c r="AW218" s="99">
        <v>0</v>
      </c>
      <c r="AX218" s="99">
        <v>238085.53453826901</v>
      </c>
      <c r="AY218" s="99">
        <v>9797.6365656852704</v>
      </c>
      <c r="AZ218" s="99">
        <v>118877.477389336</v>
      </c>
      <c r="BA218" s="99">
        <v>0</v>
      </c>
      <c r="BB218" s="99">
        <v>24292.660131692901</v>
      </c>
      <c r="BC218" s="99">
        <v>1494494.2280426</v>
      </c>
      <c r="BD218" s="99">
        <v>0</v>
      </c>
      <c r="BE218" s="99">
        <v>19545.428270578399</v>
      </c>
      <c r="BF218" s="99">
        <v>0</v>
      </c>
      <c r="BG218" s="99">
        <v>743260.22354888904</v>
      </c>
      <c r="BH218" s="99">
        <v>0</v>
      </c>
      <c r="BI218" s="99">
        <v>188652.73182296799</v>
      </c>
      <c r="BJ218" s="99">
        <v>122170.560263634</v>
      </c>
      <c r="BK218" s="99">
        <v>0</v>
      </c>
      <c r="BL218" s="99">
        <v>0</v>
      </c>
      <c r="BM218" s="99">
        <v>0</v>
      </c>
      <c r="BN218" s="99">
        <v>0</v>
      </c>
      <c r="BO218" s="99">
        <v>0</v>
      </c>
      <c r="BP218" s="99">
        <v>0</v>
      </c>
      <c r="BQ218" s="99">
        <v>0</v>
      </c>
      <c r="BR218" s="99">
        <v>2625.07515192032</v>
      </c>
      <c r="BS218" s="99">
        <v>43059.895175933802</v>
      </c>
      <c r="BT218" s="99">
        <v>0</v>
      </c>
      <c r="BU218" s="99">
        <v>2116.25</v>
      </c>
      <c r="BV218" s="99">
        <v>255085.12443160999</v>
      </c>
      <c r="BW218" s="99">
        <v>0</v>
      </c>
      <c r="BX218" s="99">
        <v>1612.4799989461901</v>
      </c>
      <c r="BY218" s="99">
        <v>0</v>
      </c>
      <c r="BZ218" s="99">
        <v>0</v>
      </c>
      <c r="CA218" s="99">
        <v>1927.3137828260701</v>
      </c>
      <c r="CB218" s="99">
        <v>228515.477796555</v>
      </c>
      <c r="CC218" s="99">
        <v>1944572.3574066199</v>
      </c>
      <c r="CD218" s="99">
        <v>305922.72479629499</v>
      </c>
      <c r="CE218" s="99">
        <v>115.34656250383701</v>
      </c>
      <c r="CF218" s="99">
        <v>16008.674348115899</v>
      </c>
      <c r="CG218" s="99">
        <v>136317.598674774</v>
      </c>
      <c r="CH218" s="99">
        <v>0</v>
      </c>
      <c r="CI218" s="99">
        <v>2042.1217714250099</v>
      </c>
      <c r="CJ218" s="99">
        <v>245007.19287300101</v>
      </c>
      <c r="CK218" s="99">
        <v>2075664.06079102</v>
      </c>
      <c r="CL218" s="99">
        <v>328581.17237091099</v>
      </c>
      <c r="CM218" s="166">
        <v>2611.0617475211602</v>
      </c>
      <c r="CN218" s="166">
        <v>457904.86801528902</v>
      </c>
      <c r="CO218" s="166">
        <v>2833842.3007507301</v>
      </c>
      <c r="CP218" s="99">
        <v>328581.17237091099</v>
      </c>
      <c r="CQ218" s="99">
        <v>0</v>
      </c>
      <c r="CR218" s="99">
        <v>0</v>
      </c>
      <c r="CS218" s="99">
        <v>0</v>
      </c>
      <c r="CT218" s="99">
        <v>0</v>
      </c>
      <c r="CU218" s="98">
        <v>290.485076515</v>
      </c>
      <c r="CV218" s="98">
        <v>681.60910749799996</v>
      </c>
      <c r="CW218" s="98">
        <v>244524.15214467089</v>
      </c>
      <c r="CX218" s="98">
        <v>2080889.9560813939</v>
      </c>
    </row>
    <row r="219" spans="1:102" x14ac:dyDescent="0.2">
      <c r="A219" s="98" t="s">
        <v>54</v>
      </c>
      <c r="B219" s="100">
        <v>41426</v>
      </c>
      <c r="C219" s="99">
        <v>0</v>
      </c>
      <c r="D219" s="99">
        <v>1683.76550841331</v>
      </c>
      <c r="E219" s="99">
        <v>282.84764729440201</v>
      </c>
      <c r="F219" s="99">
        <v>4.9175919419503797</v>
      </c>
      <c r="G219" s="99">
        <v>0</v>
      </c>
      <c r="H219" s="99">
        <v>0</v>
      </c>
      <c r="I219" s="99">
        <v>0</v>
      </c>
      <c r="J219" s="99">
        <v>584.62419515848205</v>
      </c>
      <c r="K219" s="99">
        <v>0</v>
      </c>
      <c r="L219" s="99">
        <v>252.95223621279001</v>
      </c>
      <c r="M219" s="99">
        <v>13.6202584679704</v>
      </c>
      <c r="N219" s="99">
        <v>80.693643145263195</v>
      </c>
      <c r="O219" s="99">
        <v>0</v>
      </c>
      <c r="P219" s="99">
        <v>61.554916796740102</v>
      </c>
      <c r="Q219" s="99">
        <v>1590.3923009634</v>
      </c>
      <c r="R219" s="99">
        <v>0</v>
      </c>
      <c r="S219" s="99">
        <v>17.654974133009102</v>
      </c>
      <c r="T219" s="99">
        <v>0</v>
      </c>
      <c r="U219" s="99">
        <v>585.04110192507505</v>
      </c>
      <c r="V219" s="99">
        <v>0</v>
      </c>
      <c r="W219" s="99">
        <v>185932.18656730701</v>
      </c>
      <c r="X219" s="99">
        <v>44720.6214590073</v>
      </c>
      <c r="Y219" s="99">
        <v>80.136333409696803</v>
      </c>
      <c r="Z219" s="99">
        <v>0</v>
      </c>
      <c r="AA219" s="99">
        <v>0</v>
      </c>
      <c r="AB219" s="99">
        <v>0</v>
      </c>
      <c r="AC219" s="99">
        <v>208469.654052734</v>
      </c>
      <c r="AD219" s="99">
        <v>0</v>
      </c>
      <c r="AE219" s="99">
        <v>30141.428991079301</v>
      </c>
      <c r="AF219" s="99">
        <v>2542.2864742279098</v>
      </c>
      <c r="AG219" s="99">
        <v>14211.946037769299</v>
      </c>
      <c r="AH219" s="99">
        <v>0</v>
      </c>
      <c r="AI219" s="99">
        <v>3275.7286968827202</v>
      </c>
      <c r="AJ219" s="99">
        <v>178150.40576171901</v>
      </c>
      <c r="AK219" s="99">
        <v>0</v>
      </c>
      <c r="AL219" s="99">
        <v>1998.85869903862</v>
      </c>
      <c r="AM219" s="99">
        <v>0</v>
      </c>
      <c r="AN219" s="99">
        <v>208493.336250305</v>
      </c>
      <c r="AO219" s="99">
        <v>0</v>
      </c>
      <c r="AP219" s="99">
        <v>1618900.07966614</v>
      </c>
      <c r="AQ219" s="99">
        <v>357178.87789154099</v>
      </c>
      <c r="AR219" s="99">
        <v>1420.6692228019199</v>
      </c>
      <c r="AS219" s="99">
        <v>0</v>
      </c>
      <c r="AT219" s="99">
        <v>0</v>
      </c>
      <c r="AU219" s="99">
        <v>0</v>
      </c>
      <c r="AV219" s="99">
        <v>741344.439842224</v>
      </c>
      <c r="AW219" s="99">
        <v>0</v>
      </c>
      <c r="AX219" s="99">
        <v>251815.83839034999</v>
      </c>
      <c r="AY219" s="99">
        <v>19728.2028326988</v>
      </c>
      <c r="AZ219" s="99">
        <v>113875.115077019</v>
      </c>
      <c r="BA219" s="99">
        <v>0</v>
      </c>
      <c r="BB219" s="99">
        <v>29103.386593580199</v>
      </c>
      <c r="BC219" s="99">
        <v>1542401.40757751</v>
      </c>
      <c r="BD219" s="99">
        <v>0</v>
      </c>
      <c r="BE219" s="99">
        <v>18212.723031043999</v>
      </c>
      <c r="BF219" s="99">
        <v>0</v>
      </c>
      <c r="BG219" s="99">
        <v>741444.14868927002</v>
      </c>
      <c r="BH219" s="99">
        <v>0</v>
      </c>
      <c r="BI219" s="99">
        <v>195702.46972274801</v>
      </c>
      <c r="BJ219" s="99">
        <v>122367.549266815</v>
      </c>
      <c r="BK219" s="99">
        <v>0</v>
      </c>
      <c r="BL219" s="99">
        <v>0</v>
      </c>
      <c r="BM219" s="99">
        <v>0</v>
      </c>
      <c r="BN219" s="99">
        <v>0</v>
      </c>
      <c r="BO219" s="99">
        <v>0</v>
      </c>
      <c r="BP219" s="99">
        <v>0</v>
      </c>
      <c r="BQ219" s="99">
        <v>0</v>
      </c>
      <c r="BR219" s="99">
        <v>5196.3070593476295</v>
      </c>
      <c r="BS219" s="99">
        <v>41747.832552432999</v>
      </c>
      <c r="BT219" s="99">
        <v>0</v>
      </c>
      <c r="BU219" s="99">
        <v>2371.75</v>
      </c>
      <c r="BV219" s="99">
        <v>276133.27009582502</v>
      </c>
      <c r="BW219" s="99">
        <v>0</v>
      </c>
      <c r="BX219" s="99">
        <v>1400.9399990588399</v>
      </c>
      <c r="BY219" s="99">
        <v>0</v>
      </c>
      <c r="BZ219" s="99">
        <v>0</v>
      </c>
      <c r="CA219" s="99">
        <v>1964.5623681545301</v>
      </c>
      <c r="CB219" s="99">
        <v>231578.77725410499</v>
      </c>
      <c r="CC219" s="99">
        <v>1965895.1876983601</v>
      </c>
      <c r="CD219" s="99">
        <v>328426.02143859898</v>
      </c>
      <c r="CE219" s="99">
        <v>120.249664505944</v>
      </c>
      <c r="CF219" s="99">
        <v>16614.245749473601</v>
      </c>
      <c r="CG219" s="99">
        <v>144196.58030509899</v>
      </c>
      <c r="CH219" s="99">
        <v>0</v>
      </c>
      <c r="CI219" s="99">
        <v>2084.8022472560401</v>
      </c>
      <c r="CJ219" s="99">
        <v>248005.581926346</v>
      </c>
      <c r="CK219" s="99">
        <v>2108134.1947631799</v>
      </c>
      <c r="CL219" s="99">
        <v>351285.494613647</v>
      </c>
      <c r="CM219" s="166">
        <v>2664.32973960042</v>
      </c>
      <c r="CN219" s="166">
        <v>459020.94399642898</v>
      </c>
      <c r="CO219" s="166">
        <v>2868651.4921264602</v>
      </c>
      <c r="CP219" s="99">
        <v>351285.494613647</v>
      </c>
      <c r="CQ219" s="99">
        <v>0</v>
      </c>
      <c r="CR219" s="99">
        <v>0</v>
      </c>
      <c r="CS219" s="99">
        <v>0</v>
      </c>
      <c r="CT219" s="99">
        <v>0</v>
      </c>
      <c r="CU219" s="98">
        <v>283.31352919</v>
      </c>
      <c r="CV219" s="98">
        <v>699.27065103500001</v>
      </c>
      <c r="CW219" s="98">
        <v>248193.02300357859</v>
      </c>
      <c r="CX219" s="98">
        <v>2110091.7680034591</v>
      </c>
    </row>
    <row r="220" spans="1:102" x14ac:dyDescent="0.2">
      <c r="A220" s="98" t="s">
        <v>54</v>
      </c>
      <c r="B220" s="100">
        <v>41518</v>
      </c>
      <c r="C220" s="99">
        <v>0</v>
      </c>
      <c r="D220" s="99">
        <v>1690.1795816272499</v>
      </c>
      <c r="E220" s="99">
        <v>275.43575718998898</v>
      </c>
      <c r="F220" s="99">
        <v>2.4828875689709098</v>
      </c>
      <c r="G220" s="99">
        <v>0</v>
      </c>
      <c r="H220" s="99">
        <v>0</v>
      </c>
      <c r="I220" s="99">
        <v>0</v>
      </c>
      <c r="J220" s="99">
        <v>575.31349201500404</v>
      </c>
      <c r="K220" s="99">
        <v>0</v>
      </c>
      <c r="L220" s="99">
        <v>295.98582230508299</v>
      </c>
      <c r="M220" s="99">
        <v>10.588841519900599</v>
      </c>
      <c r="N220" s="99">
        <v>85.463101989589603</v>
      </c>
      <c r="O220" s="99">
        <v>0</v>
      </c>
      <c r="P220" s="99">
        <v>86.104966489598198</v>
      </c>
      <c r="Q220" s="99">
        <v>1578.7687663883</v>
      </c>
      <c r="R220" s="99">
        <v>0</v>
      </c>
      <c r="S220" s="99">
        <v>17.039623515214799</v>
      </c>
      <c r="T220" s="99">
        <v>0</v>
      </c>
      <c r="U220" s="99">
        <v>575.48913448303904</v>
      </c>
      <c r="V220" s="99">
        <v>0</v>
      </c>
      <c r="W220" s="99">
        <v>183922.60531425499</v>
      </c>
      <c r="X220" s="99">
        <v>44004.257804870598</v>
      </c>
      <c r="Y220" s="99">
        <v>15.747386973933301</v>
      </c>
      <c r="Z220" s="99">
        <v>0</v>
      </c>
      <c r="AA220" s="99">
        <v>0</v>
      </c>
      <c r="AB220" s="99">
        <v>0</v>
      </c>
      <c r="AC220" s="99">
        <v>206386.795064926</v>
      </c>
      <c r="AD220" s="99">
        <v>0</v>
      </c>
      <c r="AE220" s="99">
        <v>37255.2700810432</v>
      </c>
      <c r="AF220" s="99">
        <v>1621.8352907001999</v>
      </c>
      <c r="AG220" s="99">
        <v>14208.0233308077</v>
      </c>
      <c r="AH220" s="99">
        <v>0</v>
      </c>
      <c r="AI220" s="99">
        <v>5580.1884170174599</v>
      </c>
      <c r="AJ220" s="99">
        <v>167610.802047729</v>
      </c>
      <c r="AK220" s="99">
        <v>0</v>
      </c>
      <c r="AL220" s="99">
        <v>1984.21703922749</v>
      </c>
      <c r="AM220" s="99">
        <v>0</v>
      </c>
      <c r="AN220" s="99">
        <v>206430.509492874</v>
      </c>
      <c r="AO220" s="99">
        <v>0</v>
      </c>
      <c r="AP220" s="99">
        <v>1591319.4449157701</v>
      </c>
      <c r="AQ220" s="99">
        <v>349588.33673095697</v>
      </c>
      <c r="AR220" s="99">
        <v>372.29629164934198</v>
      </c>
      <c r="AS220" s="99">
        <v>0</v>
      </c>
      <c r="AT220" s="99">
        <v>0</v>
      </c>
      <c r="AU220" s="99">
        <v>0</v>
      </c>
      <c r="AV220" s="99">
        <v>740942.871276855</v>
      </c>
      <c r="AW220" s="99">
        <v>0</v>
      </c>
      <c r="AX220" s="99">
        <v>318003.27184677101</v>
      </c>
      <c r="AY220" s="99">
        <v>13157.1666264534</v>
      </c>
      <c r="AZ220" s="99">
        <v>115069.36793232</v>
      </c>
      <c r="BA220" s="99">
        <v>0</v>
      </c>
      <c r="BB220" s="99">
        <v>49163.514199256897</v>
      </c>
      <c r="BC220" s="99">
        <v>1446439.4744720501</v>
      </c>
      <c r="BD220" s="99">
        <v>0</v>
      </c>
      <c r="BE220" s="99">
        <v>15766.4408783913</v>
      </c>
      <c r="BF220" s="99">
        <v>0</v>
      </c>
      <c r="BG220" s="99">
        <v>740655.30146789597</v>
      </c>
      <c r="BH220" s="99">
        <v>0</v>
      </c>
      <c r="BI220" s="99">
        <v>192368.75998497001</v>
      </c>
      <c r="BJ220" s="99">
        <v>121450.887103081</v>
      </c>
      <c r="BK220" s="99">
        <v>0</v>
      </c>
      <c r="BL220" s="99">
        <v>0</v>
      </c>
      <c r="BM220" s="99">
        <v>0</v>
      </c>
      <c r="BN220" s="99">
        <v>0</v>
      </c>
      <c r="BO220" s="99">
        <v>0</v>
      </c>
      <c r="BP220" s="99">
        <v>0</v>
      </c>
      <c r="BQ220" s="99">
        <v>0</v>
      </c>
      <c r="BR220" s="99">
        <v>3866.1107269823601</v>
      </c>
      <c r="BS220" s="99">
        <v>43403.519187450402</v>
      </c>
      <c r="BT220" s="99">
        <v>0</v>
      </c>
      <c r="BU220" s="99">
        <v>3483.5</v>
      </c>
      <c r="BV220" s="99">
        <v>268103.86211395299</v>
      </c>
      <c r="BW220" s="99">
        <v>0</v>
      </c>
      <c r="BX220" s="99">
        <v>1164.6099981367599</v>
      </c>
      <c r="BY220" s="99">
        <v>0</v>
      </c>
      <c r="BZ220" s="99">
        <v>0</v>
      </c>
      <c r="CA220" s="99">
        <v>1967.15089093149</v>
      </c>
      <c r="CB220" s="99">
        <v>228302.68888473499</v>
      </c>
      <c r="CC220" s="99">
        <v>1943527.4195556601</v>
      </c>
      <c r="CD220" s="99">
        <v>322790.281455994</v>
      </c>
      <c r="CE220" s="99">
        <v>128.012542303652</v>
      </c>
      <c r="CF220" s="99">
        <v>18240.077917098999</v>
      </c>
      <c r="CG220" s="99">
        <v>157831.92173576399</v>
      </c>
      <c r="CH220" s="99">
        <v>0</v>
      </c>
      <c r="CI220" s="99">
        <v>2095.15482333303</v>
      </c>
      <c r="CJ220" s="99">
        <v>246457.21381950399</v>
      </c>
      <c r="CK220" s="99">
        <v>2101714.7629089402</v>
      </c>
      <c r="CL220" s="99">
        <v>347764.01143646199</v>
      </c>
      <c r="CM220" s="166">
        <v>2663.57842317224</v>
      </c>
      <c r="CN220" s="166">
        <v>455043.70857620199</v>
      </c>
      <c r="CO220" s="166">
        <v>2849140.0458984398</v>
      </c>
      <c r="CP220" s="99">
        <v>347764.01143646199</v>
      </c>
      <c r="CQ220" s="99">
        <v>0</v>
      </c>
      <c r="CR220" s="99">
        <v>0</v>
      </c>
      <c r="CS220" s="99">
        <v>0</v>
      </c>
      <c r="CT220" s="99">
        <v>0</v>
      </c>
      <c r="CU220" s="98">
        <v>275.10377832900002</v>
      </c>
      <c r="CV220" s="98">
        <v>695.39031314099998</v>
      </c>
      <c r="CW220" s="98">
        <v>246542.76680183399</v>
      </c>
      <c r="CX220" s="98">
        <v>2101359.3412914239</v>
      </c>
    </row>
    <row r="221" spans="1:102" x14ac:dyDescent="0.2">
      <c r="A221" s="98" t="s">
        <v>54</v>
      </c>
      <c r="B221" s="100">
        <v>41609</v>
      </c>
      <c r="C221" s="99">
        <v>0</v>
      </c>
      <c r="D221" s="99">
        <v>1981.7831452488899</v>
      </c>
      <c r="E221" s="99">
        <v>267.05151101574302</v>
      </c>
      <c r="F221" s="99">
        <v>1.7686074729863299</v>
      </c>
      <c r="G221" s="99">
        <v>0</v>
      </c>
      <c r="H221" s="99">
        <v>0</v>
      </c>
      <c r="I221" s="99">
        <v>0</v>
      </c>
      <c r="J221" s="99">
        <v>590.60098768025603</v>
      </c>
      <c r="K221" s="99">
        <v>0</v>
      </c>
      <c r="L221" s="99">
        <v>267.69224200025201</v>
      </c>
      <c r="M221" s="99">
        <v>12.926300466992</v>
      </c>
      <c r="N221" s="99">
        <v>115.08412620145801</v>
      </c>
      <c r="O221" s="99">
        <v>0</v>
      </c>
      <c r="P221" s="99">
        <v>338.13756884262</v>
      </c>
      <c r="Q221" s="99">
        <v>1595.7728359401201</v>
      </c>
      <c r="R221" s="99">
        <v>0</v>
      </c>
      <c r="S221" s="99">
        <v>12.2170192948543</v>
      </c>
      <c r="T221" s="99">
        <v>0</v>
      </c>
      <c r="U221" s="99">
        <v>590.89990770071699</v>
      </c>
      <c r="V221" s="99">
        <v>0</v>
      </c>
      <c r="W221" s="99">
        <v>209052.83300971999</v>
      </c>
      <c r="X221" s="99">
        <v>41673.251308441198</v>
      </c>
      <c r="Y221" s="99">
        <v>8.4257614829111809</v>
      </c>
      <c r="Z221" s="99">
        <v>0</v>
      </c>
      <c r="AA221" s="99">
        <v>0</v>
      </c>
      <c r="AB221" s="99">
        <v>0</v>
      </c>
      <c r="AC221" s="99">
        <v>202943.683971405</v>
      </c>
      <c r="AD221" s="99">
        <v>0</v>
      </c>
      <c r="AE221" s="99">
        <v>35652.581662654899</v>
      </c>
      <c r="AF221" s="99">
        <v>1758.5596528649301</v>
      </c>
      <c r="AG221" s="99">
        <v>16952.050336122498</v>
      </c>
      <c r="AH221" s="99">
        <v>0</v>
      </c>
      <c r="AI221" s="99">
        <v>22064.456380844102</v>
      </c>
      <c r="AJ221" s="99">
        <v>175017.44632720901</v>
      </c>
      <c r="AK221" s="99">
        <v>0</v>
      </c>
      <c r="AL221" s="99">
        <v>1222.1408918797999</v>
      </c>
      <c r="AM221" s="99">
        <v>0</v>
      </c>
      <c r="AN221" s="99">
        <v>202963.727693558</v>
      </c>
      <c r="AO221" s="99">
        <v>0</v>
      </c>
      <c r="AP221" s="99">
        <v>1766517.37744141</v>
      </c>
      <c r="AQ221" s="99">
        <v>333949.27429962199</v>
      </c>
      <c r="AR221" s="99">
        <v>181.740649938583</v>
      </c>
      <c r="AS221" s="99">
        <v>0</v>
      </c>
      <c r="AT221" s="99">
        <v>0</v>
      </c>
      <c r="AU221" s="99">
        <v>0</v>
      </c>
      <c r="AV221" s="99">
        <v>738112.70864105201</v>
      </c>
      <c r="AW221" s="99">
        <v>0</v>
      </c>
      <c r="AX221" s="99">
        <v>316136.59301757801</v>
      </c>
      <c r="AY221" s="99">
        <v>14267.602934360501</v>
      </c>
      <c r="AZ221" s="99">
        <v>142362.85247230501</v>
      </c>
      <c r="BA221" s="99">
        <v>0</v>
      </c>
      <c r="BB221" s="99">
        <v>193007.77653121899</v>
      </c>
      <c r="BC221" s="99">
        <v>1517746.2060546901</v>
      </c>
      <c r="BD221" s="99">
        <v>0</v>
      </c>
      <c r="BE221" s="99">
        <v>9782.6136046648007</v>
      </c>
      <c r="BF221" s="99">
        <v>0</v>
      </c>
      <c r="BG221" s="99">
        <v>738078.16582489002</v>
      </c>
      <c r="BH221" s="99">
        <v>0</v>
      </c>
      <c r="BI221" s="99">
        <v>207408.941951752</v>
      </c>
      <c r="BJ221" s="99">
        <v>117157.725996017</v>
      </c>
      <c r="BK221" s="99">
        <v>0</v>
      </c>
      <c r="BL221" s="99">
        <v>0</v>
      </c>
      <c r="BM221" s="99">
        <v>0</v>
      </c>
      <c r="BN221" s="99">
        <v>0</v>
      </c>
      <c r="BO221" s="99">
        <v>0</v>
      </c>
      <c r="BP221" s="99">
        <v>0</v>
      </c>
      <c r="BQ221" s="99">
        <v>0</v>
      </c>
      <c r="BR221" s="99">
        <v>4222.6427641511</v>
      </c>
      <c r="BS221" s="99">
        <v>53762.583429336497</v>
      </c>
      <c r="BT221" s="99">
        <v>0</v>
      </c>
      <c r="BU221" s="99">
        <v>13505.75</v>
      </c>
      <c r="BV221" s="99">
        <v>272137.73797225999</v>
      </c>
      <c r="BW221" s="99">
        <v>0</v>
      </c>
      <c r="BX221" s="99">
        <v>836.04999932646797</v>
      </c>
      <c r="BY221" s="99">
        <v>0</v>
      </c>
      <c r="BZ221" s="99">
        <v>0</v>
      </c>
      <c r="CA221" s="99">
        <v>2249.4330739676998</v>
      </c>
      <c r="CB221" s="99">
        <v>249613.17797660801</v>
      </c>
      <c r="CC221" s="99">
        <v>2117454.6394348098</v>
      </c>
      <c r="CD221" s="99">
        <v>333833.46345520002</v>
      </c>
      <c r="CE221" s="99">
        <v>123.02475862298201</v>
      </c>
      <c r="CF221" s="99">
        <v>18307.598794937101</v>
      </c>
      <c r="CG221" s="99">
        <v>162238.92274475101</v>
      </c>
      <c r="CH221" s="99">
        <v>0</v>
      </c>
      <c r="CI221" s="99">
        <v>2373.3611294329198</v>
      </c>
      <c r="CJ221" s="99">
        <v>267658.55981063802</v>
      </c>
      <c r="CK221" s="99">
        <v>2286701.0038147001</v>
      </c>
      <c r="CL221" s="99">
        <v>359235.68505096401</v>
      </c>
      <c r="CM221" s="166">
        <v>2959.3440310955002</v>
      </c>
      <c r="CN221" s="166">
        <v>477472.03092193598</v>
      </c>
      <c r="CO221" s="166">
        <v>3029083.1123962398</v>
      </c>
      <c r="CP221" s="99">
        <v>359235.68505096401</v>
      </c>
      <c r="CQ221" s="99">
        <v>0</v>
      </c>
      <c r="CR221" s="99">
        <v>0</v>
      </c>
      <c r="CS221" s="99">
        <v>0</v>
      </c>
      <c r="CT221" s="99">
        <v>0</v>
      </c>
      <c r="CU221" s="98">
        <v>267.992510267</v>
      </c>
      <c r="CV221" s="98">
        <v>706.82862197300005</v>
      </c>
      <c r="CW221" s="98">
        <v>267920.77677154512</v>
      </c>
      <c r="CX221" s="98">
        <v>2279693.5621795608</v>
      </c>
    </row>
    <row r="222" spans="1:102" x14ac:dyDescent="0.2">
      <c r="A222" s="98" t="s">
        <v>54</v>
      </c>
      <c r="B222" s="100">
        <v>41699</v>
      </c>
      <c r="C222" s="99">
        <v>0</v>
      </c>
      <c r="D222" s="99">
        <v>1794.69802153111</v>
      </c>
      <c r="E222" s="99">
        <v>258.77044345438497</v>
      </c>
      <c r="F222" s="99">
        <v>0.97584192999784103</v>
      </c>
      <c r="G222" s="99">
        <v>0</v>
      </c>
      <c r="H222" s="99">
        <v>0</v>
      </c>
      <c r="I222" s="99">
        <v>0</v>
      </c>
      <c r="J222" s="99">
        <v>605.44629283249401</v>
      </c>
      <c r="K222" s="99">
        <v>0</v>
      </c>
      <c r="L222" s="99">
        <v>14.472183042089499</v>
      </c>
      <c r="M222" s="99">
        <v>18.527046803850698</v>
      </c>
      <c r="N222" s="99">
        <v>189.72087929025301</v>
      </c>
      <c r="O222" s="99">
        <v>0</v>
      </c>
      <c r="P222" s="99">
        <v>1474.3536474108701</v>
      </c>
      <c r="Q222" s="99">
        <v>208.36001489684</v>
      </c>
      <c r="R222" s="99">
        <v>0</v>
      </c>
      <c r="S222" s="99">
        <v>12.0049950493267</v>
      </c>
      <c r="T222" s="99">
        <v>0</v>
      </c>
      <c r="U222" s="99">
        <v>605.47630995511997</v>
      </c>
      <c r="V222" s="99">
        <v>0</v>
      </c>
      <c r="W222" s="99">
        <v>185408.70440483099</v>
      </c>
      <c r="X222" s="99">
        <v>39268.205432891802</v>
      </c>
      <c r="Y222" s="99">
        <v>5.2058605379424998</v>
      </c>
      <c r="Z222" s="99">
        <v>0</v>
      </c>
      <c r="AA222" s="99">
        <v>0</v>
      </c>
      <c r="AB222" s="99">
        <v>0</v>
      </c>
      <c r="AC222" s="99">
        <v>205779.38924217201</v>
      </c>
      <c r="AD222" s="99">
        <v>0</v>
      </c>
      <c r="AE222" s="99">
        <v>715.55699557810999</v>
      </c>
      <c r="AF222" s="99">
        <v>1974.6486777365201</v>
      </c>
      <c r="AG222" s="99">
        <v>33808.351089000702</v>
      </c>
      <c r="AH222" s="99">
        <v>0</v>
      </c>
      <c r="AI222" s="99">
        <v>137596.63602447501</v>
      </c>
      <c r="AJ222" s="99">
        <v>31699.3517935276</v>
      </c>
      <c r="AK222" s="99">
        <v>0</v>
      </c>
      <c r="AL222" s="99">
        <v>1043.0916605591799</v>
      </c>
      <c r="AM222" s="99">
        <v>0</v>
      </c>
      <c r="AN222" s="99">
        <v>205704.07879447899</v>
      </c>
      <c r="AO222" s="99">
        <v>0</v>
      </c>
      <c r="AP222" s="99">
        <v>1491522.08732605</v>
      </c>
      <c r="AQ222" s="99">
        <v>314508.66736602801</v>
      </c>
      <c r="AR222" s="99">
        <v>118.159433747642</v>
      </c>
      <c r="AS222" s="99">
        <v>0</v>
      </c>
      <c r="AT222" s="99">
        <v>0</v>
      </c>
      <c r="AU222" s="99">
        <v>0</v>
      </c>
      <c r="AV222" s="99">
        <v>754974.12947082496</v>
      </c>
      <c r="AW222" s="99">
        <v>0</v>
      </c>
      <c r="AX222" s="99">
        <v>5737.6249461770103</v>
      </c>
      <c r="AY222" s="99">
        <v>16146.7692956924</v>
      </c>
      <c r="AZ222" s="99">
        <v>263588.67602920497</v>
      </c>
      <c r="BA222" s="99">
        <v>0</v>
      </c>
      <c r="BB222" s="99">
        <v>1065414.78735352</v>
      </c>
      <c r="BC222" s="99">
        <v>253818.40556526199</v>
      </c>
      <c r="BD222" s="99">
        <v>0</v>
      </c>
      <c r="BE222" s="99">
        <v>8986.5729852914792</v>
      </c>
      <c r="BF222" s="99">
        <v>0</v>
      </c>
      <c r="BG222" s="99">
        <v>754989.17374420201</v>
      </c>
      <c r="BH222" s="99">
        <v>0</v>
      </c>
      <c r="BI222" s="99">
        <v>193286.614442825</v>
      </c>
      <c r="BJ222" s="99">
        <v>114980.596636772</v>
      </c>
      <c r="BK222" s="99">
        <v>0</v>
      </c>
      <c r="BL222" s="99">
        <v>0</v>
      </c>
      <c r="BM222" s="99">
        <v>0</v>
      </c>
      <c r="BN222" s="99">
        <v>0</v>
      </c>
      <c r="BO222" s="99">
        <v>0</v>
      </c>
      <c r="BP222" s="99">
        <v>0</v>
      </c>
      <c r="BQ222" s="99">
        <v>0</v>
      </c>
      <c r="BR222" s="99">
        <v>4866.4196676015899</v>
      </c>
      <c r="BS222" s="99">
        <v>106803.151333809</v>
      </c>
      <c r="BT222" s="99">
        <v>0</v>
      </c>
      <c r="BU222" s="99">
        <v>107520.75</v>
      </c>
      <c r="BV222" s="99">
        <v>87297.696725845293</v>
      </c>
      <c r="BW222" s="99">
        <v>0</v>
      </c>
      <c r="BX222" s="99">
        <v>737.67999947071098</v>
      </c>
      <c r="BY222" s="99">
        <v>0</v>
      </c>
      <c r="BZ222" s="99">
        <v>0</v>
      </c>
      <c r="CA222" s="99">
        <v>2054.0874257683799</v>
      </c>
      <c r="CB222" s="99">
        <v>224419.90238952599</v>
      </c>
      <c r="CC222" s="99">
        <v>1800379.8167266799</v>
      </c>
      <c r="CD222" s="99">
        <v>309102.609554291</v>
      </c>
      <c r="CE222" s="99">
        <v>130.568523760885</v>
      </c>
      <c r="CF222" s="99">
        <v>17704.531593799598</v>
      </c>
      <c r="CG222" s="99">
        <v>158614.15527916001</v>
      </c>
      <c r="CH222" s="99">
        <v>0</v>
      </c>
      <c r="CI222" s="99">
        <v>2184.32956886292</v>
      </c>
      <c r="CJ222" s="99">
        <v>242506.120441437</v>
      </c>
      <c r="CK222" s="99">
        <v>1954175.3204040499</v>
      </c>
      <c r="CL222" s="99">
        <v>333775.22116088902</v>
      </c>
      <c r="CM222" s="166">
        <v>2781.8456522226302</v>
      </c>
      <c r="CN222" s="166">
        <v>448779.81590271002</v>
      </c>
      <c r="CO222" s="166">
        <v>2716516.04937744</v>
      </c>
      <c r="CP222" s="99">
        <v>333775.22116088902</v>
      </c>
      <c r="CQ222" s="99">
        <v>0</v>
      </c>
      <c r="CR222" s="99">
        <v>0</v>
      </c>
      <c r="CS222" s="99">
        <v>0</v>
      </c>
      <c r="CT222" s="99">
        <v>0</v>
      </c>
      <c r="CU222" s="98">
        <v>258.43171460399998</v>
      </c>
      <c r="CV222" s="98">
        <v>725.66762783700005</v>
      </c>
      <c r="CW222" s="98">
        <v>242124.43398332558</v>
      </c>
      <c r="CX222" s="98">
        <v>1958993.9720058399</v>
      </c>
    </row>
    <row r="223" spans="1:102" x14ac:dyDescent="0.2">
      <c r="A223" s="98" t="s">
        <v>54</v>
      </c>
      <c r="B223" s="100">
        <v>41791</v>
      </c>
      <c r="C223" s="99">
        <v>0</v>
      </c>
      <c r="D223" s="99">
        <v>1719.4204796403601</v>
      </c>
      <c r="E223" s="99">
        <v>241.88423548452599</v>
      </c>
      <c r="F223" s="99">
        <v>0.967176350997761</v>
      </c>
      <c r="G223" s="99">
        <v>0</v>
      </c>
      <c r="H223" s="99">
        <v>0</v>
      </c>
      <c r="I223" s="99">
        <v>0</v>
      </c>
      <c r="J223" s="99">
        <v>608.42256031930401</v>
      </c>
      <c r="K223" s="99">
        <v>0</v>
      </c>
      <c r="L223" s="99">
        <v>15.5143203126499</v>
      </c>
      <c r="M223" s="99">
        <v>16.520539442775799</v>
      </c>
      <c r="N223" s="99">
        <v>174.188937785104</v>
      </c>
      <c r="O223" s="99">
        <v>0</v>
      </c>
      <c r="P223" s="99">
        <v>1520.4033906310799</v>
      </c>
      <c r="Q223" s="99">
        <v>191.125086028129</v>
      </c>
      <c r="R223" s="99">
        <v>0</v>
      </c>
      <c r="S223" s="99">
        <v>11.4198056660825</v>
      </c>
      <c r="T223" s="99">
        <v>0</v>
      </c>
      <c r="U223" s="99">
        <v>608.09874962270305</v>
      </c>
      <c r="V223" s="99">
        <v>0</v>
      </c>
      <c r="W223" s="99">
        <v>186740.870206833</v>
      </c>
      <c r="X223" s="99">
        <v>37095.275542259202</v>
      </c>
      <c r="Y223" s="99">
        <v>3.7018188999791199</v>
      </c>
      <c r="Z223" s="99">
        <v>0</v>
      </c>
      <c r="AA223" s="99">
        <v>0</v>
      </c>
      <c r="AB223" s="99">
        <v>0</v>
      </c>
      <c r="AC223" s="99">
        <v>211321.30643653899</v>
      </c>
      <c r="AD223" s="99">
        <v>0</v>
      </c>
      <c r="AE223" s="99">
        <v>938.25592182576702</v>
      </c>
      <c r="AF223" s="99">
        <v>1687.25627425313</v>
      </c>
      <c r="AG223" s="99">
        <v>32518.607332706499</v>
      </c>
      <c r="AH223" s="99">
        <v>0</v>
      </c>
      <c r="AI223" s="99">
        <v>156655.532899857</v>
      </c>
      <c r="AJ223" s="99">
        <v>29984.467918157599</v>
      </c>
      <c r="AK223" s="99">
        <v>0</v>
      </c>
      <c r="AL223" s="99">
        <v>1152.91692781448</v>
      </c>
      <c r="AM223" s="99">
        <v>0</v>
      </c>
      <c r="AN223" s="99">
        <v>211352.26519584699</v>
      </c>
      <c r="AO223" s="99">
        <v>0</v>
      </c>
      <c r="AP223" s="99">
        <v>1499753.40101624</v>
      </c>
      <c r="AQ223" s="99">
        <v>295208.263881683</v>
      </c>
      <c r="AR223" s="99">
        <v>134.85856008715899</v>
      </c>
      <c r="AS223" s="99">
        <v>0</v>
      </c>
      <c r="AT223" s="99">
        <v>0</v>
      </c>
      <c r="AU223" s="99">
        <v>0</v>
      </c>
      <c r="AV223" s="99">
        <v>785400.29821777297</v>
      </c>
      <c r="AW223" s="99">
        <v>0</v>
      </c>
      <c r="AX223" s="99">
        <v>7587.1917945146597</v>
      </c>
      <c r="AY223" s="99">
        <v>13738.4519855976</v>
      </c>
      <c r="AZ223" s="99">
        <v>245759.79649162301</v>
      </c>
      <c r="BA223" s="99">
        <v>0</v>
      </c>
      <c r="BB223" s="99">
        <v>1253619.04673767</v>
      </c>
      <c r="BC223" s="99">
        <v>239661.54826164199</v>
      </c>
      <c r="BD223" s="99">
        <v>0</v>
      </c>
      <c r="BE223" s="99">
        <v>10145.104715347299</v>
      </c>
      <c r="BF223" s="99">
        <v>0</v>
      </c>
      <c r="BG223" s="99">
        <v>785571.57656860398</v>
      </c>
      <c r="BH223" s="99">
        <v>0</v>
      </c>
      <c r="BI223" s="99">
        <v>186761.80608558701</v>
      </c>
      <c r="BJ223" s="99">
        <v>111295.80189514199</v>
      </c>
      <c r="BK223" s="99">
        <v>0</v>
      </c>
      <c r="BL223" s="99">
        <v>0</v>
      </c>
      <c r="BM223" s="99">
        <v>0</v>
      </c>
      <c r="BN223" s="99">
        <v>0</v>
      </c>
      <c r="BO223" s="99">
        <v>0</v>
      </c>
      <c r="BP223" s="99">
        <v>0</v>
      </c>
      <c r="BQ223" s="99">
        <v>0</v>
      </c>
      <c r="BR223" s="99">
        <v>4169.7171969413803</v>
      </c>
      <c r="BS223" s="99">
        <v>100616.307842255</v>
      </c>
      <c r="BT223" s="99">
        <v>0</v>
      </c>
      <c r="BU223" s="99">
        <v>110652</v>
      </c>
      <c r="BV223" s="99">
        <v>83839.281796455398</v>
      </c>
      <c r="BW223" s="99">
        <v>0</v>
      </c>
      <c r="BX223" s="99">
        <v>803.88999938964798</v>
      </c>
      <c r="BY223" s="99">
        <v>0</v>
      </c>
      <c r="BZ223" s="99">
        <v>0</v>
      </c>
      <c r="CA223" s="99">
        <v>1959.82052688301</v>
      </c>
      <c r="CB223" s="99">
        <v>224380.25408172599</v>
      </c>
      <c r="CC223" s="99">
        <v>1785710.2695617699</v>
      </c>
      <c r="CD223" s="99">
        <v>300655.32360458397</v>
      </c>
      <c r="CE223" s="99">
        <v>131.170711040497</v>
      </c>
      <c r="CF223" s="99">
        <v>18860.738508701299</v>
      </c>
      <c r="CG223" s="99">
        <v>169430.140441895</v>
      </c>
      <c r="CH223" s="99">
        <v>0</v>
      </c>
      <c r="CI223" s="99">
        <v>2090.6168111562702</v>
      </c>
      <c r="CJ223" s="99">
        <v>243245.36966705299</v>
      </c>
      <c r="CK223" s="99">
        <v>1954121.90661621</v>
      </c>
      <c r="CL223" s="99">
        <v>327514.98709869402</v>
      </c>
      <c r="CM223" s="166">
        <v>2687.44420966506</v>
      </c>
      <c r="CN223" s="166">
        <v>455083.93495941203</v>
      </c>
      <c r="CO223" s="166">
        <v>2755893.1027831999</v>
      </c>
      <c r="CP223" s="99">
        <v>327514.98709869402</v>
      </c>
      <c r="CQ223" s="99">
        <v>0</v>
      </c>
      <c r="CR223" s="99">
        <v>0</v>
      </c>
      <c r="CS223" s="99">
        <v>0</v>
      </c>
      <c r="CT223" s="99">
        <v>0</v>
      </c>
      <c r="CU223" s="98">
        <v>241.61941356700001</v>
      </c>
      <c r="CV223" s="98">
        <v>728.50423647000002</v>
      </c>
      <c r="CW223" s="98">
        <v>243240.99259042728</v>
      </c>
      <c r="CX223" s="98">
        <v>1955140.4100036649</v>
      </c>
    </row>
    <row r="224" spans="1:102" x14ac:dyDescent="0.2">
      <c r="A224" s="98" t="s">
        <v>54</v>
      </c>
      <c r="B224" s="100">
        <v>41883</v>
      </c>
      <c r="C224" s="99">
        <v>0</v>
      </c>
      <c r="D224" s="99">
        <v>1763.75446352363</v>
      </c>
      <c r="E224" s="99">
        <v>227.059144232422</v>
      </c>
      <c r="F224" s="99">
        <v>1.2507236289966399</v>
      </c>
      <c r="G224" s="99">
        <v>0</v>
      </c>
      <c r="H224" s="99">
        <v>0</v>
      </c>
      <c r="I224" s="99">
        <v>0</v>
      </c>
      <c r="J224" s="99">
        <v>616.68868460506201</v>
      </c>
      <c r="K224" s="99">
        <v>0</v>
      </c>
      <c r="L224" s="99">
        <v>17.078256895067199</v>
      </c>
      <c r="M224" s="99">
        <v>14.7028302128892</v>
      </c>
      <c r="N224" s="99">
        <v>168.814936911687</v>
      </c>
      <c r="O224" s="99">
        <v>0</v>
      </c>
      <c r="P224" s="99">
        <v>1712.09525373578</v>
      </c>
      <c r="Q224" s="99">
        <v>183.06282540596999</v>
      </c>
      <c r="R224" s="99">
        <v>0</v>
      </c>
      <c r="S224" s="99">
        <v>16.058025393867901</v>
      </c>
      <c r="T224" s="99">
        <v>0</v>
      </c>
      <c r="U224" s="99">
        <v>616.80455212295101</v>
      </c>
      <c r="V224" s="99">
        <v>0</v>
      </c>
      <c r="W224" s="99">
        <v>192856.330797195</v>
      </c>
      <c r="X224" s="99">
        <v>34632.108829021498</v>
      </c>
      <c r="Y224" s="99">
        <v>4.2062950999825297</v>
      </c>
      <c r="Z224" s="99">
        <v>0</v>
      </c>
      <c r="AA224" s="99">
        <v>0</v>
      </c>
      <c r="AB224" s="99">
        <v>0</v>
      </c>
      <c r="AC224" s="99">
        <v>215838.73454856899</v>
      </c>
      <c r="AD224" s="99">
        <v>0</v>
      </c>
      <c r="AE224" s="99">
        <v>1565.4300519377</v>
      </c>
      <c r="AF224" s="99">
        <v>1920.00247603655</v>
      </c>
      <c r="AG224" s="99">
        <v>31058.358061790499</v>
      </c>
      <c r="AH224" s="99">
        <v>0</v>
      </c>
      <c r="AI224" s="99">
        <v>169540.75213623</v>
      </c>
      <c r="AJ224" s="99">
        <v>28846.4609363079</v>
      </c>
      <c r="AK224" s="99">
        <v>0</v>
      </c>
      <c r="AL224" s="99">
        <v>1757.39594437182</v>
      </c>
      <c r="AM224" s="99">
        <v>0</v>
      </c>
      <c r="AN224" s="99">
        <v>215858.189424515</v>
      </c>
      <c r="AO224" s="99">
        <v>0</v>
      </c>
      <c r="AP224" s="99">
        <v>1540357.35246277</v>
      </c>
      <c r="AQ224" s="99">
        <v>278472.04645156901</v>
      </c>
      <c r="AR224" s="99">
        <v>261.374208863825</v>
      </c>
      <c r="AS224" s="99">
        <v>0</v>
      </c>
      <c r="AT224" s="99">
        <v>0</v>
      </c>
      <c r="AU224" s="99">
        <v>0</v>
      </c>
      <c r="AV224" s="99">
        <v>801452.19850921596</v>
      </c>
      <c r="AW224" s="99">
        <v>0</v>
      </c>
      <c r="AX224" s="99">
        <v>12603.6329808235</v>
      </c>
      <c r="AY224" s="99">
        <v>15829.5142827034</v>
      </c>
      <c r="AZ224" s="99">
        <v>237237.86784744301</v>
      </c>
      <c r="BA224" s="99">
        <v>0</v>
      </c>
      <c r="BB224" s="99">
        <v>1386231.80680847</v>
      </c>
      <c r="BC224" s="99">
        <v>232444.124803543</v>
      </c>
      <c r="BD224" s="99">
        <v>0</v>
      </c>
      <c r="BE224" s="99">
        <v>14303.338336229301</v>
      </c>
      <c r="BF224" s="99">
        <v>0</v>
      </c>
      <c r="BG224" s="99">
        <v>801711.86176300002</v>
      </c>
      <c r="BH224" s="99">
        <v>0</v>
      </c>
      <c r="BI224" s="99">
        <v>191937.295509338</v>
      </c>
      <c r="BJ224" s="99">
        <v>107138.229635239</v>
      </c>
      <c r="BK224" s="99">
        <v>0</v>
      </c>
      <c r="BL224" s="99">
        <v>0</v>
      </c>
      <c r="BM224" s="99">
        <v>0</v>
      </c>
      <c r="BN224" s="99">
        <v>0</v>
      </c>
      <c r="BO224" s="99">
        <v>0</v>
      </c>
      <c r="BP224" s="99">
        <v>0</v>
      </c>
      <c r="BQ224" s="99">
        <v>0</v>
      </c>
      <c r="BR224" s="99">
        <v>4531.9692783355704</v>
      </c>
      <c r="BS224" s="99">
        <v>99254.913653373704</v>
      </c>
      <c r="BT224" s="99">
        <v>0</v>
      </c>
      <c r="BU224" s="99">
        <v>106260</v>
      </c>
      <c r="BV224" s="99">
        <v>80895.666542053194</v>
      </c>
      <c r="BW224" s="99">
        <v>0</v>
      </c>
      <c r="BX224" s="99">
        <v>1044.6499995142201</v>
      </c>
      <c r="BY224" s="99">
        <v>0</v>
      </c>
      <c r="BZ224" s="99">
        <v>0</v>
      </c>
      <c r="CA224" s="99">
        <v>1991.8036262989001</v>
      </c>
      <c r="CB224" s="99">
        <v>228079.32701492301</v>
      </c>
      <c r="CC224" s="99">
        <v>1819901.8742980999</v>
      </c>
      <c r="CD224" s="99">
        <v>298502.09422683698</v>
      </c>
      <c r="CE224" s="99">
        <v>133.62966090627</v>
      </c>
      <c r="CF224" s="99">
        <v>19111.551922559702</v>
      </c>
      <c r="CG224" s="99">
        <v>174154.797876358</v>
      </c>
      <c r="CH224" s="99">
        <v>0</v>
      </c>
      <c r="CI224" s="99">
        <v>2126.0411414206001</v>
      </c>
      <c r="CJ224" s="99">
        <v>246933.97300338699</v>
      </c>
      <c r="CK224" s="99">
        <v>1993866.6369018599</v>
      </c>
      <c r="CL224" s="99">
        <v>325130.50432586699</v>
      </c>
      <c r="CM224" s="166">
        <v>2741.7703196406401</v>
      </c>
      <c r="CN224" s="166">
        <v>463295.03242492699</v>
      </c>
      <c r="CO224" s="166">
        <v>2795826.1922912602</v>
      </c>
      <c r="CP224" s="99">
        <v>325130.50432586699</v>
      </c>
      <c r="CQ224" s="99">
        <v>0</v>
      </c>
      <c r="CR224" s="99">
        <v>0</v>
      </c>
      <c r="CS224" s="99">
        <v>0</v>
      </c>
      <c r="CT224" s="99">
        <v>0</v>
      </c>
      <c r="CU224" s="98">
        <v>226.97564952900001</v>
      </c>
      <c r="CV224" s="98">
        <v>746.86404808600003</v>
      </c>
      <c r="CW224" s="98">
        <v>247190.87893748272</v>
      </c>
      <c r="CX224" s="98">
        <v>1994056.6721744579</v>
      </c>
    </row>
    <row r="225" spans="1:102" x14ac:dyDescent="0.2">
      <c r="A225" s="98" t="s">
        <v>54</v>
      </c>
      <c r="B225" s="100">
        <v>41974</v>
      </c>
      <c r="C225" s="99">
        <v>0</v>
      </c>
      <c r="D225" s="99">
        <v>1805.8170036971601</v>
      </c>
      <c r="E225" s="99">
        <v>225.03914094716299</v>
      </c>
      <c r="F225" s="99">
        <v>0.921090715994069</v>
      </c>
      <c r="G225" s="99">
        <v>0</v>
      </c>
      <c r="H225" s="99">
        <v>0</v>
      </c>
      <c r="I225" s="99">
        <v>0</v>
      </c>
      <c r="J225" s="99">
        <v>613.58564469963301</v>
      </c>
      <c r="K225" s="99">
        <v>0</v>
      </c>
      <c r="L225" s="99">
        <v>16.925053691724301</v>
      </c>
      <c r="M225" s="99">
        <v>14.776323409983901</v>
      </c>
      <c r="N225" s="99">
        <v>164.06108840182401</v>
      </c>
      <c r="O225" s="99">
        <v>0</v>
      </c>
      <c r="P225" s="99">
        <v>1752.8008729517501</v>
      </c>
      <c r="Q225" s="99">
        <v>180.649554403499</v>
      </c>
      <c r="R225" s="99">
        <v>0</v>
      </c>
      <c r="S225" s="99">
        <v>14.3868065188872</v>
      </c>
      <c r="T225" s="99">
        <v>0</v>
      </c>
      <c r="U225" s="99">
        <v>613.73576306551695</v>
      </c>
      <c r="V225" s="99">
        <v>0</v>
      </c>
      <c r="W225" s="99">
        <v>193766.91052818301</v>
      </c>
      <c r="X225" s="99">
        <v>33127.192339420297</v>
      </c>
      <c r="Y225" s="99">
        <v>4.5050016829627602</v>
      </c>
      <c r="Z225" s="99">
        <v>0</v>
      </c>
      <c r="AA225" s="99">
        <v>0</v>
      </c>
      <c r="AB225" s="99">
        <v>0</v>
      </c>
      <c r="AC225" s="99">
        <v>213983.299781799</v>
      </c>
      <c r="AD225" s="99">
        <v>0</v>
      </c>
      <c r="AE225" s="99">
        <v>1096.61975888908</v>
      </c>
      <c r="AF225" s="99">
        <v>1869.6180816292799</v>
      </c>
      <c r="AG225" s="99">
        <v>29525.706714391701</v>
      </c>
      <c r="AH225" s="99">
        <v>0</v>
      </c>
      <c r="AI225" s="99">
        <v>186411.61033439601</v>
      </c>
      <c r="AJ225" s="99">
        <v>27034.882312774698</v>
      </c>
      <c r="AK225" s="99">
        <v>0</v>
      </c>
      <c r="AL225" s="99">
        <v>2207.5476940572298</v>
      </c>
      <c r="AM225" s="99">
        <v>0</v>
      </c>
      <c r="AN225" s="99">
        <v>214007.216043472</v>
      </c>
      <c r="AO225" s="99">
        <v>0</v>
      </c>
      <c r="AP225" s="99">
        <v>1551572.9633178699</v>
      </c>
      <c r="AQ225" s="99">
        <v>264755.003124237</v>
      </c>
      <c r="AR225" s="99">
        <v>103.12893150281199</v>
      </c>
      <c r="AS225" s="99">
        <v>0</v>
      </c>
      <c r="AT225" s="99">
        <v>0</v>
      </c>
      <c r="AU225" s="99">
        <v>0</v>
      </c>
      <c r="AV225" s="99">
        <v>798297.553413391</v>
      </c>
      <c r="AW225" s="99">
        <v>0</v>
      </c>
      <c r="AX225" s="99">
        <v>9234.4626344442404</v>
      </c>
      <c r="AY225" s="99">
        <v>15339.8931194544</v>
      </c>
      <c r="AZ225" s="99">
        <v>234674.98558044399</v>
      </c>
      <c r="BA225" s="99">
        <v>0</v>
      </c>
      <c r="BB225" s="99">
        <v>1562987.13288879</v>
      </c>
      <c r="BC225" s="99">
        <v>215941.62789726301</v>
      </c>
      <c r="BD225" s="99">
        <v>0</v>
      </c>
      <c r="BE225" s="99">
        <v>18184.4581649303</v>
      </c>
      <c r="BF225" s="99">
        <v>0</v>
      </c>
      <c r="BG225" s="99">
        <v>797646.45342254604</v>
      </c>
      <c r="BH225" s="99">
        <v>0</v>
      </c>
      <c r="BI225" s="99">
        <v>189578.432151794</v>
      </c>
      <c r="BJ225" s="99">
        <v>106427.99510860399</v>
      </c>
      <c r="BK225" s="99">
        <v>0</v>
      </c>
      <c r="BL225" s="99">
        <v>0</v>
      </c>
      <c r="BM225" s="99">
        <v>0</v>
      </c>
      <c r="BN225" s="99">
        <v>0</v>
      </c>
      <c r="BO225" s="99">
        <v>0</v>
      </c>
      <c r="BP225" s="99">
        <v>0</v>
      </c>
      <c r="BQ225" s="99">
        <v>0</v>
      </c>
      <c r="BR225" s="99">
        <v>4870.8261181116104</v>
      </c>
      <c r="BS225" s="99">
        <v>98867.132844924898</v>
      </c>
      <c r="BT225" s="99">
        <v>0</v>
      </c>
      <c r="BU225" s="99">
        <v>117404.839999199</v>
      </c>
      <c r="BV225" s="99">
        <v>77025.688360214204</v>
      </c>
      <c r="BW225" s="99">
        <v>0</v>
      </c>
      <c r="BX225" s="99">
        <v>1466.3399986326699</v>
      </c>
      <c r="BY225" s="99">
        <v>0</v>
      </c>
      <c r="BZ225" s="99">
        <v>0</v>
      </c>
      <c r="CA225" s="99">
        <v>2028.6331855803701</v>
      </c>
      <c r="CB225" s="99">
        <v>226602.09798622099</v>
      </c>
      <c r="CC225" s="99">
        <v>1827183.6497955299</v>
      </c>
      <c r="CD225" s="99">
        <v>287451.38568496698</v>
      </c>
      <c r="CE225" s="99">
        <v>134.39300943538501</v>
      </c>
      <c r="CF225" s="99">
        <v>19345.501169443101</v>
      </c>
      <c r="CG225" s="99">
        <v>175753.43146514901</v>
      </c>
      <c r="CH225" s="99">
        <v>0</v>
      </c>
      <c r="CI225" s="99">
        <v>2163.0700372159499</v>
      </c>
      <c r="CJ225" s="99">
        <v>245891.32973289501</v>
      </c>
      <c r="CK225" s="99">
        <v>2008616.5480804399</v>
      </c>
      <c r="CL225" s="99">
        <v>312883.96594619798</v>
      </c>
      <c r="CM225" s="166">
        <v>2767.1347434520699</v>
      </c>
      <c r="CN225" s="166">
        <v>458126.85187911999</v>
      </c>
      <c r="CO225" s="166">
        <v>2783398.3739929199</v>
      </c>
      <c r="CP225" s="99">
        <v>312883.96594619798</v>
      </c>
      <c r="CQ225" s="99">
        <v>0</v>
      </c>
      <c r="CR225" s="99">
        <v>0</v>
      </c>
      <c r="CS225" s="99">
        <v>0</v>
      </c>
      <c r="CT225" s="99">
        <v>0</v>
      </c>
      <c r="CU225" s="98">
        <v>225.67621952299999</v>
      </c>
      <c r="CV225" s="98">
        <v>741.54052903900003</v>
      </c>
      <c r="CW225" s="98">
        <v>245947.59915566409</v>
      </c>
      <c r="CX225" s="98">
        <v>2002937.0812606788</v>
      </c>
    </row>
    <row r="226" spans="1:102" x14ac:dyDescent="0.2">
      <c r="A226" s="98" t="s">
        <v>54</v>
      </c>
      <c r="B226" s="100">
        <v>42064</v>
      </c>
      <c r="C226" s="99">
        <v>0</v>
      </c>
      <c r="D226" s="99">
        <v>1861.5016221702101</v>
      </c>
      <c r="E226" s="99">
        <v>222.06096067652101</v>
      </c>
      <c r="F226" s="99">
        <v>3.9165196109970601</v>
      </c>
      <c r="G226" s="99">
        <v>0</v>
      </c>
      <c r="H226" s="99">
        <v>0</v>
      </c>
      <c r="I226" s="99">
        <v>0</v>
      </c>
      <c r="J226" s="99">
        <v>614.50329127162695</v>
      </c>
      <c r="K226" s="99">
        <v>0</v>
      </c>
      <c r="L226" s="99">
        <v>15.719561106758199</v>
      </c>
      <c r="M226" s="99">
        <v>16.195287257898599</v>
      </c>
      <c r="N226" s="99">
        <v>156.15342090092599</v>
      </c>
      <c r="O226" s="99">
        <v>0</v>
      </c>
      <c r="P226" s="99">
        <v>1597.8471525013399</v>
      </c>
      <c r="Q226" s="99">
        <v>177.15357201173899</v>
      </c>
      <c r="R226" s="99">
        <v>0</v>
      </c>
      <c r="S226" s="99">
        <v>16.955812079832</v>
      </c>
      <c r="T226" s="99">
        <v>0</v>
      </c>
      <c r="U226" s="99">
        <v>614.39887607842695</v>
      </c>
      <c r="V226" s="99">
        <v>0</v>
      </c>
      <c r="W226" s="99">
        <v>206832.328100204</v>
      </c>
      <c r="X226" s="99">
        <v>32109.363761425</v>
      </c>
      <c r="Y226" s="99">
        <v>14.8143983068876</v>
      </c>
      <c r="Z226" s="99">
        <v>0</v>
      </c>
      <c r="AA226" s="99">
        <v>0</v>
      </c>
      <c r="AB226" s="99">
        <v>0</v>
      </c>
      <c r="AC226" s="99">
        <v>214732.46618080101</v>
      </c>
      <c r="AD226" s="99">
        <v>0</v>
      </c>
      <c r="AE226" s="99">
        <v>917.40661064535402</v>
      </c>
      <c r="AF226" s="99">
        <v>2467.1713353395498</v>
      </c>
      <c r="AG226" s="99">
        <v>29874.827486276601</v>
      </c>
      <c r="AH226" s="99">
        <v>0</v>
      </c>
      <c r="AI226" s="99">
        <v>162460.24521064799</v>
      </c>
      <c r="AJ226" s="99">
        <v>26253.749156951901</v>
      </c>
      <c r="AK226" s="99">
        <v>0</v>
      </c>
      <c r="AL226" s="99">
        <v>1964.7404756546</v>
      </c>
      <c r="AM226" s="99">
        <v>0</v>
      </c>
      <c r="AN226" s="99">
        <v>214663.92100715599</v>
      </c>
      <c r="AO226" s="99">
        <v>0</v>
      </c>
      <c r="AP226" s="99">
        <v>1659663.51600647</v>
      </c>
      <c r="AQ226" s="99">
        <v>257424.40602493301</v>
      </c>
      <c r="AR226" s="99">
        <v>200.9678170681</v>
      </c>
      <c r="AS226" s="99">
        <v>0</v>
      </c>
      <c r="AT226" s="99">
        <v>0</v>
      </c>
      <c r="AU226" s="99">
        <v>0</v>
      </c>
      <c r="AV226" s="99">
        <v>807890.24698638904</v>
      </c>
      <c r="AW226" s="99">
        <v>0</v>
      </c>
      <c r="AX226" s="99">
        <v>7152.87391102314</v>
      </c>
      <c r="AY226" s="99">
        <v>20287.330317258798</v>
      </c>
      <c r="AZ226" s="99">
        <v>233277.30501937901</v>
      </c>
      <c r="BA226" s="99">
        <v>0</v>
      </c>
      <c r="BB226" s="99">
        <v>1263744.99784851</v>
      </c>
      <c r="BC226" s="99">
        <v>210410.062265396</v>
      </c>
      <c r="BD226" s="99">
        <v>0</v>
      </c>
      <c r="BE226" s="99">
        <v>16979.092481374701</v>
      </c>
      <c r="BF226" s="99">
        <v>0</v>
      </c>
      <c r="BG226" s="99">
        <v>807816.42164611805</v>
      </c>
      <c r="BH226" s="99">
        <v>0</v>
      </c>
      <c r="BI226" s="99">
        <v>196067.04700279201</v>
      </c>
      <c r="BJ226" s="99">
        <v>105795.68034267399</v>
      </c>
      <c r="BK226" s="99">
        <v>0</v>
      </c>
      <c r="BL226" s="99">
        <v>0</v>
      </c>
      <c r="BM226" s="99">
        <v>0</v>
      </c>
      <c r="BN226" s="99">
        <v>0</v>
      </c>
      <c r="BO226" s="99">
        <v>0</v>
      </c>
      <c r="BP226" s="99">
        <v>0</v>
      </c>
      <c r="BQ226" s="99">
        <v>0</v>
      </c>
      <c r="BR226" s="99">
        <v>5422.4111061692201</v>
      </c>
      <c r="BS226" s="99">
        <v>102052.23404693601</v>
      </c>
      <c r="BT226" s="99">
        <v>0</v>
      </c>
      <c r="BU226" s="99">
        <v>123514.949999809</v>
      </c>
      <c r="BV226" s="99">
        <v>76581.614544868498</v>
      </c>
      <c r="BW226" s="99">
        <v>0</v>
      </c>
      <c r="BX226" s="99">
        <v>1387.4299993515001</v>
      </c>
      <c r="BY226" s="99">
        <v>0</v>
      </c>
      <c r="BZ226" s="99">
        <v>0</v>
      </c>
      <c r="CA226" s="99">
        <v>2086.1649095714101</v>
      </c>
      <c r="CB226" s="99">
        <v>238178.934011459</v>
      </c>
      <c r="CC226" s="99">
        <v>1914010.98674011</v>
      </c>
      <c r="CD226" s="99">
        <v>308603.52553939802</v>
      </c>
      <c r="CE226" s="99">
        <v>136.666226491332</v>
      </c>
      <c r="CF226" s="99">
        <v>19033.912034511599</v>
      </c>
      <c r="CG226" s="99">
        <v>169769.187786102</v>
      </c>
      <c r="CH226" s="99">
        <v>0</v>
      </c>
      <c r="CI226" s="99">
        <v>2222.6197428405299</v>
      </c>
      <c r="CJ226" s="99">
        <v>257510.53127288801</v>
      </c>
      <c r="CK226" s="99">
        <v>2079053.5082244901</v>
      </c>
      <c r="CL226" s="99">
        <v>334421.94820404099</v>
      </c>
      <c r="CM226" s="166">
        <v>2831.5738659501098</v>
      </c>
      <c r="CN226" s="166">
        <v>472336.81610870402</v>
      </c>
      <c r="CO226" s="166">
        <v>2893311.2890014602</v>
      </c>
      <c r="CP226" s="99">
        <v>334421.94820404099</v>
      </c>
      <c r="CQ226" s="99">
        <v>0</v>
      </c>
      <c r="CR226" s="99">
        <v>0</v>
      </c>
      <c r="CS226" s="99">
        <v>0</v>
      </c>
      <c r="CT226" s="99">
        <v>0</v>
      </c>
      <c r="CU226" s="98">
        <v>221.59858983500001</v>
      </c>
      <c r="CV226" s="98">
        <v>743.64710796500003</v>
      </c>
      <c r="CW226" s="98">
        <v>257212.8460459706</v>
      </c>
      <c r="CX226" s="98">
        <v>2083780.174526212</v>
      </c>
    </row>
    <row r="227" spans="1:102" x14ac:dyDescent="0.2">
      <c r="A227" s="98" t="s">
        <v>54</v>
      </c>
      <c r="B227" s="100">
        <v>42156</v>
      </c>
      <c r="C227" s="99">
        <v>0</v>
      </c>
      <c r="D227" s="99">
        <v>1897.89762695134</v>
      </c>
      <c r="E227" s="99">
        <v>220.88519122451501</v>
      </c>
      <c r="F227" s="99">
        <v>5.7959775889758003</v>
      </c>
      <c r="G227" s="99">
        <v>0</v>
      </c>
      <c r="H227" s="99">
        <v>0</v>
      </c>
      <c r="I227" s="99">
        <v>0</v>
      </c>
      <c r="J227" s="99">
        <v>615.62849815934896</v>
      </c>
      <c r="K227" s="99">
        <v>0</v>
      </c>
      <c r="L227" s="99">
        <v>20.529933619545801</v>
      </c>
      <c r="M227" s="99">
        <v>17.457016749773199</v>
      </c>
      <c r="N227" s="99">
        <v>153.11919649131599</v>
      </c>
      <c r="O227" s="99">
        <v>0</v>
      </c>
      <c r="P227" s="99">
        <v>1723.5368081629299</v>
      </c>
      <c r="Q227" s="99">
        <v>169.30616491101699</v>
      </c>
      <c r="R227" s="99">
        <v>0</v>
      </c>
      <c r="S227" s="99">
        <v>15.4704162674025</v>
      </c>
      <c r="T227" s="99">
        <v>0</v>
      </c>
      <c r="U227" s="99">
        <v>615.498595386744</v>
      </c>
      <c r="V227" s="99">
        <v>0</v>
      </c>
      <c r="W227" s="99">
        <v>207079.190937042</v>
      </c>
      <c r="X227" s="99">
        <v>30511.264407157902</v>
      </c>
      <c r="Y227" s="99">
        <v>3.8274928519967899</v>
      </c>
      <c r="Z227" s="99">
        <v>0</v>
      </c>
      <c r="AA227" s="99">
        <v>0</v>
      </c>
      <c r="AB227" s="99">
        <v>0</v>
      </c>
      <c r="AC227" s="99">
        <v>214942.580820084</v>
      </c>
      <c r="AD227" s="99">
        <v>0</v>
      </c>
      <c r="AE227" s="99">
        <v>1263.6239948421701</v>
      </c>
      <c r="AF227" s="99">
        <v>2356.3244641125202</v>
      </c>
      <c r="AG227" s="99">
        <v>28896.8370163441</v>
      </c>
      <c r="AH227" s="99">
        <v>0</v>
      </c>
      <c r="AI227" s="99">
        <v>179509.567707062</v>
      </c>
      <c r="AJ227" s="99">
        <v>24300.7097730637</v>
      </c>
      <c r="AK227" s="99">
        <v>0</v>
      </c>
      <c r="AL227" s="99">
        <v>1782.33316890895</v>
      </c>
      <c r="AM227" s="99">
        <v>0</v>
      </c>
      <c r="AN227" s="99">
        <v>214982.59409332299</v>
      </c>
      <c r="AO227" s="99">
        <v>0</v>
      </c>
      <c r="AP227" s="99">
        <v>1671397.6117706301</v>
      </c>
      <c r="AQ227" s="99">
        <v>248286.98506736799</v>
      </c>
      <c r="AR227" s="99">
        <v>144.66010716371201</v>
      </c>
      <c r="AS227" s="99">
        <v>0</v>
      </c>
      <c r="AT227" s="99">
        <v>0</v>
      </c>
      <c r="AU227" s="99">
        <v>0</v>
      </c>
      <c r="AV227" s="99">
        <v>809725.51008606004</v>
      </c>
      <c r="AW227" s="99">
        <v>0</v>
      </c>
      <c r="AX227" s="99">
        <v>10459.835000991799</v>
      </c>
      <c r="AY227" s="99">
        <v>19456.409918069799</v>
      </c>
      <c r="AZ227" s="99">
        <v>221919.707614899</v>
      </c>
      <c r="BA227" s="99">
        <v>0</v>
      </c>
      <c r="BB227" s="99">
        <v>1443247.84425354</v>
      </c>
      <c r="BC227" s="99">
        <v>198850.24590683001</v>
      </c>
      <c r="BD227" s="99">
        <v>0</v>
      </c>
      <c r="BE227" s="99">
        <v>15234.290578484501</v>
      </c>
      <c r="BF227" s="99">
        <v>0</v>
      </c>
      <c r="BG227" s="99">
        <v>810238.44401550305</v>
      </c>
      <c r="BH227" s="99">
        <v>0</v>
      </c>
      <c r="BI227" s="99">
        <v>213065.31727790801</v>
      </c>
      <c r="BJ227" s="99">
        <v>105049.84530258201</v>
      </c>
      <c r="BK227" s="99">
        <v>0</v>
      </c>
      <c r="BL227" s="99">
        <v>0</v>
      </c>
      <c r="BM227" s="99">
        <v>0</v>
      </c>
      <c r="BN227" s="99">
        <v>0</v>
      </c>
      <c r="BO227" s="99">
        <v>0</v>
      </c>
      <c r="BP227" s="99">
        <v>0</v>
      </c>
      <c r="BQ227" s="99">
        <v>0</v>
      </c>
      <c r="BR227" s="99">
        <v>5232.6454152464903</v>
      </c>
      <c r="BS227" s="99">
        <v>101057.43025779699</v>
      </c>
      <c r="BT227" s="99">
        <v>0</v>
      </c>
      <c r="BU227" s="99">
        <v>125722.5</v>
      </c>
      <c r="BV227" s="99">
        <v>72452.478005409197</v>
      </c>
      <c r="BW227" s="99">
        <v>0</v>
      </c>
      <c r="BX227" s="99">
        <v>1266.9999992251401</v>
      </c>
      <c r="BY227" s="99">
        <v>0</v>
      </c>
      <c r="BZ227" s="99">
        <v>0</v>
      </c>
      <c r="CA227" s="99">
        <v>2118.89948636293</v>
      </c>
      <c r="CB227" s="99">
        <v>237983.708889008</v>
      </c>
      <c r="CC227" s="99">
        <v>1910904.5424804699</v>
      </c>
      <c r="CD227" s="99">
        <v>305542.07399749802</v>
      </c>
      <c r="CE227" s="99">
        <v>141.866453466937</v>
      </c>
      <c r="CF227" s="99">
        <v>19778.9628281593</v>
      </c>
      <c r="CG227" s="99">
        <v>177097.96658134501</v>
      </c>
      <c r="CH227" s="99">
        <v>0</v>
      </c>
      <c r="CI227" s="99">
        <v>2260.2304337918799</v>
      </c>
      <c r="CJ227" s="99">
        <v>257758.41224861101</v>
      </c>
      <c r="CK227" s="99">
        <v>2086920.23564148</v>
      </c>
      <c r="CL227" s="99">
        <v>332246.60098266602</v>
      </c>
      <c r="CM227" s="166">
        <v>2867.8698815405401</v>
      </c>
      <c r="CN227" s="166">
        <v>473634.71793746902</v>
      </c>
      <c r="CO227" s="166">
        <v>2912028.2481384301</v>
      </c>
      <c r="CP227" s="99">
        <v>332246.60098266602</v>
      </c>
      <c r="CQ227" s="99">
        <v>0</v>
      </c>
      <c r="CR227" s="99">
        <v>0</v>
      </c>
      <c r="CS227" s="99">
        <v>0</v>
      </c>
      <c r="CT227" s="99">
        <v>0</v>
      </c>
      <c r="CU227" s="98">
        <v>220.83118228800001</v>
      </c>
      <c r="CV227" s="98">
        <v>750.11054610799999</v>
      </c>
      <c r="CW227" s="98">
        <v>257762.67171716731</v>
      </c>
      <c r="CX227" s="98">
        <v>2088002.509061815</v>
      </c>
    </row>
    <row r="228" spans="1:102" x14ac:dyDescent="0.2">
      <c r="A228" s="98" t="s">
        <v>54</v>
      </c>
      <c r="B228" s="100">
        <v>42248</v>
      </c>
      <c r="C228" s="99">
        <v>0</v>
      </c>
      <c r="D228" s="99">
        <v>1922.1652056574801</v>
      </c>
      <c r="E228" s="99">
        <v>215.98214861191801</v>
      </c>
      <c r="F228" s="99">
        <v>7.8241775409551302</v>
      </c>
      <c r="G228" s="99">
        <v>0</v>
      </c>
      <c r="H228" s="99">
        <v>0</v>
      </c>
      <c r="I228" s="99">
        <v>0</v>
      </c>
      <c r="J228" s="99">
        <v>618.31462194025505</v>
      </c>
      <c r="K228" s="99">
        <v>0</v>
      </c>
      <c r="L228" s="99">
        <v>26.2849661365617</v>
      </c>
      <c r="M228" s="99">
        <v>15.488807417918</v>
      </c>
      <c r="N228" s="99">
        <v>143.467125402763</v>
      </c>
      <c r="O228" s="99">
        <v>0</v>
      </c>
      <c r="P228" s="99">
        <v>1875.6951835155501</v>
      </c>
      <c r="Q228" s="99">
        <v>168.42157815955599</v>
      </c>
      <c r="R228" s="99">
        <v>0</v>
      </c>
      <c r="S228" s="99">
        <v>12.2518815561198</v>
      </c>
      <c r="T228" s="99">
        <v>0</v>
      </c>
      <c r="U228" s="99">
        <v>618.58391632884695</v>
      </c>
      <c r="V228" s="99">
        <v>0</v>
      </c>
      <c r="W228" s="99">
        <v>209806.565858841</v>
      </c>
      <c r="X228" s="99">
        <v>28772.599496364601</v>
      </c>
      <c r="Y228" s="99">
        <v>59.268550929613397</v>
      </c>
      <c r="Z228" s="99">
        <v>0</v>
      </c>
      <c r="AA228" s="99">
        <v>0</v>
      </c>
      <c r="AB228" s="99">
        <v>0</v>
      </c>
      <c r="AC228" s="99">
        <v>212763.956079483</v>
      </c>
      <c r="AD228" s="99">
        <v>0</v>
      </c>
      <c r="AE228" s="99">
        <v>1637.20325429738</v>
      </c>
      <c r="AF228" s="99">
        <v>1624.30008003116</v>
      </c>
      <c r="AG228" s="99">
        <v>27707.0845987797</v>
      </c>
      <c r="AH228" s="99">
        <v>0</v>
      </c>
      <c r="AI228" s="99">
        <v>187906.39013290399</v>
      </c>
      <c r="AJ228" s="99">
        <v>24312.509462595001</v>
      </c>
      <c r="AK228" s="99">
        <v>0</v>
      </c>
      <c r="AL228" s="99">
        <v>1532.01127712429</v>
      </c>
      <c r="AM228" s="99">
        <v>0</v>
      </c>
      <c r="AN228" s="99">
        <v>212752.911769867</v>
      </c>
      <c r="AO228" s="99">
        <v>0</v>
      </c>
      <c r="AP228" s="99">
        <v>1684464.6235656701</v>
      </c>
      <c r="AQ228" s="99">
        <v>235779.18034362799</v>
      </c>
      <c r="AR228" s="99">
        <v>964.59159460663795</v>
      </c>
      <c r="AS228" s="99">
        <v>0</v>
      </c>
      <c r="AT228" s="99">
        <v>0</v>
      </c>
      <c r="AU228" s="99">
        <v>0</v>
      </c>
      <c r="AV228" s="99">
        <v>800093.63305664097</v>
      </c>
      <c r="AW228" s="99">
        <v>0</v>
      </c>
      <c r="AX228" s="99">
        <v>14181.987734437</v>
      </c>
      <c r="AY228" s="99">
        <v>14359.719238281299</v>
      </c>
      <c r="AZ228" s="99">
        <v>214384.31635093701</v>
      </c>
      <c r="BA228" s="99">
        <v>0</v>
      </c>
      <c r="BB228" s="99">
        <v>1545684.0710754399</v>
      </c>
      <c r="BC228" s="99">
        <v>198732.58302688599</v>
      </c>
      <c r="BD228" s="99">
        <v>0</v>
      </c>
      <c r="BE228" s="99">
        <v>13706.995003342599</v>
      </c>
      <c r="BF228" s="99">
        <v>0</v>
      </c>
      <c r="BG228" s="99">
        <v>800391.63649749802</v>
      </c>
      <c r="BH228" s="99">
        <v>0</v>
      </c>
      <c r="BI228" s="99">
        <v>213339.80585098299</v>
      </c>
      <c r="BJ228" s="99">
        <v>103953.181801796</v>
      </c>
      <c r="BK228" s="99">
        <v>0</v>
      </c>
      <c r="BL228" s="99">
        <v>0</v>
      </c>
      <c r="BM228" s="99">
        <v>0</v>
      </c>
      <c r="BN228" s="99">
        <v>0</v>
      </c>
      <c r="BO228" s="99">
        <v>0</v>
      </c>
      <c r="BP228" s="99">
        <v>0</v>
      </c>
      <c r="BQ228" s="99">
        <v>0</v>
      </c>
      <c r="BR228" s="99">
        <v>4081.87410908937</v>
      </c>
      <c r="BS228" s="99">
        <v>99263.2865104675</v>
      </c>
      <c r="BT228" s="99">
        <v>0</v>
      </c>
      <c r="BU228" s="99">
        <v>118791.75</v>
      </c>
      <c r="BV228" s="99">
        <v>72693.6034870148</v>
      </c>
      <c r="BW228" s="99">
        <v>0</v>
      </c>
      <c r="BX228" s="99">
        <v>923.60999974608399</v>
      </c>
      <c r="BY228" s="99">
        <v>0</v>
      </c>
      <c r="BZ228" s="99">
        <v>0</v>
      </c>
      <c r="CA228" s="99">
        <v>2137.8708949983102</v>
      </c>
      <c r="CB228" s="99">
        <v>238355.79068565401</v>
      </c>
      <c r="CC228" s="99">
        <v>1925279.1610717799</v>
      </c>
      <c r="CD228" s="99">
        <v>302004.85199737502</v>
      </c>
      <c r="CE228" s="99">
        <v>147.719975246117</v>
      </c>
      <c r="CF228" s="99">
        <v>20029.233330011401</v>
      </c>
      <c r="CG228" s="99">
        <v>183101.12700843799</v>
      </c>
      <c r="CH228" s="99">
        <v>0</v>
      </c>
      <c r="CI228" s="99">
        <v>2286.57876601815</v>
      </c>
      <c r="CJ228" s="99">
        <v>257872.861183167</v>
      </c>
      <c r="CK228" s="99">
        <v>2107647.8331909198</v>
      </c>
      <c r="CL228" s="99">
        <v>329737.346279144</v>
      </c>
      <c r="CM228" s="166">
        <v>2895.6718609929098</v>
      </c>
      <c r="CN228" s="166">
        <v>470899.70341491699</v>
      </c>
      <c r="CO228" s="166">
        <v>2903815.6721496601</v>
      </c>
      <c r="CP228" s="99">
        <v>329737.346279144</v>
      </c>
      <c r="CQ228" s="99">
        <v>0</v>
      </c>
      <c r="CR228" s="99">
        <v>0</v>
      </c>
      <c r="CS228" s="99">
        <v>0</v>
      </c>
      <c r="CT228" s="99">
        <v>0</v>
      </c>
      <c r="CU228" s="98">
        <v>215.982348479</v>
      </c>
      <c r="CV228" s="98">
        <v>757.49667094899996</v>
      </c>
      <c r="CW228" s="98">
        <v>258385.0240156654</v>
      </c>
      <c r="CX228" s="98">
        <v>2108380.2880802178</v>
      </c>
    </row>
    <row r="229" spans="1:102" x14ac:dyDescent="0.2">
      <c r="A229" s="98" t="s">
        <v>54</v>
      </c>
      <c r="B229" s="100">
        <v>42339</v>
      </c>
      <c r="C229" s="99">
        <v>0</v>
      </c>
      <c r="D229" s="99">
        <v>1956.7600634694099</v>
      </c>
      <c r="E229" s="99">
        <v>210.04195931367599</v>
      </c>
      <c r="F229" s="99">
        <v>6.7713013109751001</v>
      </c>
      <c r="G229" s="99">
        <v>0</v>
      </c>
      <c r="H229" s="99">
        <v>0</v>
      </c>
      <c r="I229" s="99">
        <v>0</v>
      </c>
      <c r="J229" s="99">
        <v>613.43574696779297</v>
      </c>
      <c r="K229" s="99">
        <v>0</v>
      </c>
      <c r="L229" s="99">
        <v>23.9060967869591</v>
      </c>
      <c r="M229" s="99">
        <v>12.679081171983899</v>
      </c>
      <c r="N229" s="99">
        <v>137.08870042487999</v>
      </c>
      <c r="O229" s="99">
        <v>0</v>
      </c>
      <c r="P229" s="99">
        <v>1903.1331833452</v>
      </c>
      <c r="Q229" s="99">
        <v>164.40702395141099</v>
      </c>
      <c r="R229" s="99">
        <v>0</v>
      </c>
      <c r="S229" s="99">
        <v>11.460695629357399</v>
      </c>
      <c r="T229" s="99">
        <v>0</v>
      </c>
      <c r="U229" s="99">
        <v>613.48640457540796</v>
      </c>
      <c r="V229" s="99">
        <v>0</v>
      </c>
      <c r="W229" s="99">
        <v>215354.852016449</v>
      </c>
      <c r="X229" s="99">
        <v>28277.472486734401</v>
      </c>
      <c r="Y229" s="99">
        <v>46.118901680689298</v>
      </c>
      <c r="Z229" s="99">
        <v>0</v>
      </c>
      <c r="AA229" s="99">
        <v>0</v>
      </c>
      <c r="AB229" s="99">
        <v>0</v>
      </c>
      <c r="AC229" s="99">
        <v>206765.43012619001</v>
      </c>
      <c r="AD229" s="99">
        <v>0</v>
      </c>
      <c r="AE229" s="99">
        <v>1558.42486186326</v>
      </c>
      <c r="AF229" s="99">
        <v>1466.6060015708199</v>
      </c>
      <c r="AG229" s="99">
        <v>25600.8108394146</v>
      </c>
      <c r="AH229" s="99">
        <v>0</v>
      </c>
      <c r="AI229" s="99">
        <v>205449.155700684</v>
      </c>
      <c r="AJ229" s="99">
        <v>23463.770356416699</v>
      </c>
      <c r="AK229" s="99">
        <v>0</v>
      </c>
      <c r="AL229" s="99">
        <v>1249.43993128836</v>
      </c>
      <c r="AM229" s="99">
        <v>0</v>
      </c>
      <c r="AN229" s="99">
        <v>206815.39242744399</v>
      </c>
      <c r="AO229" s="99">
        <v>0</v>
      </c>
      <c r="AP229" s="99">
        <v>1752517.7564697301</v>
      </c>
      <c r="AQ229" s="99">
        <v>232087.15154647801</v>
      </c>
      <c r="AR229" s="99">
        <v>806.40664657950401</v>
      </c>
      <c r="AS229" s="99">
        <v>0</v>
      </c>
      <c r="AT229" s="99">
        <v>0</v>
      </c>
      <c r="AU229" s="99">
        <v>0</v>
      </c>
      <c r="AV229" s="99">
        <v>798212.08126068104</v>
      </c>
      <c r="AW229" s="99">
        <v>0</v>
      </c>
      <c r="AX229" s="99">
        <v>13213.1977087259</v>
      </c>
      <c r="AY229" s="99">
        <v>12481.5118355751</v>
      </c>
      <c r="AZ229" s="99">
        <v>203867.59979438799</v>
      </c>
      <c r="BA229" s="99">
        <v>0</v>
      </c>
      <c r="BB229" s="99">
        <v>1730503.86711121</v>
      </c>
      <c r="BC229" s="99">
        <v>192644.52596855201</v>
      </c>
      <c r="BD229" s="99">
        <v>0</v>
      </c>
      <c r="BE229" s="99">
        <v>10836.596500396699</v>
      </c>
      <c r="BF229" s="99">
        <v>0</v>
      </c>
      <c r="BG229" s="99">
        <v>797405.813621521</v>
      </c>
      <c r="BH229" s="99">
        <v>0</v>
      </c>
      <c r="BI229" s="99">
        <v>254443.63068580601</v>
      </c>
      <c r="BJ229" s="99">
        <v>108009.339776993</v>
      </c>
      <c r="BK229" s="99">
        <v>0</v>
      </c>
      <c r="BL229" s="99">
        <v>0</v>
      </c>
      <c r="BM229" s="99">
        <v>0</v>
      </c>
      <c r="BN229" s="99">
        <v>0</v>
      </c>
      <c r="BO229" s="99">
        <v>0</v>
      </c>
      <c r="BP229" s="99">
        <v>0</v>
      </c>
      <c r="BQ229" s="99">
        <v>0</v>
      </c>
      <c r="BR229" s="99">
        <v>3469.1027652919302</v>
      </c>
      <c r="BS229" s="99">
        <v>97330.935152053804</v>
      </c>
      <c r="BT229" s="99">
        <v>0</v>
      </c>
      <c r="BU229" s="99">
        <v>210375</v>
      </c>
      <c r="BV229" s="99">
        <v>75045.261068344102</v>
      </c>
      <c r="BW229" s="99">
        <v>0</v>
      </c>
      <c r="BX229" s="99">
        <v>1282.5799971818899</v>
      </c>
      <c r="BY229" s="99">
        <v>0</v>
      </c>
      <c r="BZ229" s="99">
        <v>0</v>
      </c>
      <c r="CA229" s="99">
        <v>2163.7050722241402</v>
      </c>
      <c r="CB229" s="99">
        <v>244898.08812904399</v>
      </c>
      <c r="CC229" s="99">
        <v>1988942.6403808601</v>
      </c>
      <c r="CD229" s="99">
        <v>374163.12015152001</v>
      </c>
      <c r="CE229" s="99">
        <v>150.74258460849501</v>
      </c>
      <c r="CF229" s="99">
        <v>19337.997109174699</v>
      </c>
      <c r="CG229" s="99">
        <v>178105.96702575701</v>
      </c>
      <c r="CH229" s="99">
        <v>0</v>
      </c>
      <c r="CI229" s="99">
        <v>2314.1602233946301</v>
      </c>
      <c r="CJ229" s="99">
        <v>264559.57249069202</v>
      </c>
      <c r="CK229" s="99">
        <v>2172294.70910645</v>
      </c>
      <c r="CL229" s="99">
        <v>402458.96750259399</v>
      </c>
      <c r="CM229" s="166">
        <v>2922.7765744328499</v>
      </c>
      <c r="CN229" s="166">
        <v>470668.82438278198</v>
      </c>
      <c r="CO229" s="166">
        <v>2957047.1336059598</v>
      </c>
      <c r="CP229" s="99">
        <v>402458.96750259399</v>
      </c>
      <c r="CQ229" s="99">
        <v>0</v>
      </c>
      <c r="CR229" s="99">
        <v>0</v>
      </c>
      <c r="CS229" s="99">
        <v>0</v>
      </c>
      <c r="CT229" s="99">
        <v>0</v>
      </c>
      <c r="CU229" s="98">
        <v>210.45541289900001</v>
      </c>
      <c r="CV229" s="98">
        <v>758.76778972199997</v>
      </c>
      <c r="CW229" s="98">
        <v>264236.08523821866</v>
      </c>
      <c r="CX229" s="98">
        <v>2167048.6074066171</v>
      </c>
    </row>
    <row r="230" spans="1:102" x14ac:dyDescent="0.2">
      <c r="A230" s="98" t="s">
        <v>54</v>
      </c>
      <c r="B230" s="100">
        <v>42430</v>
      </c>
      <c r="C230" s="99">
        <v>0</v>
      </c>
      <c r="D230" s="99">
        <v>2008.17452687025</v>
      </c>
      <c r="E230" s="99">
        <v>185.232030173764</v>
      </c>
      <c r="F230" s="99">
        <v>6.7845937669626402</v>
      </c>
      <c r="G230" s="99">
        <v>0</v>
      </c>
      <c r="H230" s="99">
        <v>0</v>
      </c>
      <c r="I230" s="99">
        <v>0</v>
      </c>
      <c r="J230" s="99">
        <v>617.74105384945904</v>
      </c>
      <c r="K230" s="99">
        <v>0</v>
      </c>
      <c r="L230" s="99">
        <v>20.779136682860599</v>
      </c>
      <c r="M230" s="99">
        <v>10.7873389068991</v>
      </c>
      <c r="N230" s="99">
        <v>136.42932930775001</v>
      </c>
      <c r="O230" s="99">
        <v>0</v>
      </c>
      <c r="P230" s="99">
        <v>1787.0057547241399</v>
      </c>
      <c r="Q230" s="99">
        <v>144.028984805569</v>
      </c>
      <c r="R230" s="99">
        <v>0</v>
      </c>
      <c r="S230" s="99">
        <v>11.952816451201199</v>
      </c>
      <c r="T230" s="99">
        <v>0</v>
      </c>
      <c r="U230" s="99">
        <v>617.196500375867</v>
      </c>
      <c r="V230" s="99">
        <v>0</v>
      </c>
      <c r="W230" s="99">
        <v>231563.461521149</v>
      </c>
      <c r="X230" s="99">
        <v>26931.354199409499</v>
      </c>
      <c r="Y230" s="99">
        <v>43.589313266798897</v>
      </c>
      <c r="Z230" s="99">
        <v>0</v>
      </c>
      <c r="AA230" s="99">
        <v>0</v>
      </c>
      <c r="AB230" s="99">
        <v>0</v>
      </c>
      <c r="AC230" s="99">
        <v>210196.78244209301</v>
      </c>
      <c r="AD230" s="99">
        <v>0</v>
      </c>
      <c r="AE230" s="99">
        <v>1644.70821975172</v>
      </c>
      <c r="AF230" s="99">
        <v>1095.32719904184</v>
      </c>
      <c r="AG230" s="99">
        <v>26969.259362697601</v>
      </c>
      <c r="AH230" s="99">
        <v>0</v>
      </c>
      <c r="AI230" s="99">
        <v>193691.55628395101</v>
      </c>
      <c r="AJ230" s="99">
        <v>22873.181884288799</v>
      </c>
      <c r="AK230" s="99">
        <v>0</v>
      </c>
      <c r="AL230" s="99">
        <v>1512.2678171396301</v>
      </c>
      <c r="AM230" s="99">
        <v>0</v>
      </c>
      <c r="AN230" s="99">
        <v>210100.05809783901</v>
      </c>
      <c r="AO230" s="99">
        <v>0</v>
      </c>
      <c r="AP230" s="99">
        <v>1925760.74942017</v>
      </c>
      <c r="AQ230" s="99">
        <v>220453.986801147</v>
      </c>
      <c r="AR230" s="99">
        <v>856.018672145903</v>
      </c>
      <c r="AS230" s="99">
        <v>0</v>
      </c>
      <c r="AT230" s="99">
        <v>0</v>
      </c>
      <c r="AU230" s="99">
        <v>0</v>
      </c>
      <c r="AV230" s="99">
        <v>811463.46657562302</v>
      </c>
      <c r="AW230" s="99">
        <v>0</v>
      </c>
      <c r="AX230" s="99">
        <v>12893.426277041401</v>
      </c>
      <c r="AY230" s="99">
        <v>9279.6714097261392</v>
      </c>
      <c r="AZ230" s="99">
        <v>210816.78960609401</v>
      </c>
      <c r="BA230" s="99">
        <v>0</v>
      </c>
      <c r="BB230" s="99">
        <v>1566098.6207733201</v>
      </c>
      <c r="BC230" s="99">
        <v>188519.12625694301</v>
      </c>
      <c r="BD230" s="99">
        <v>0</v>
      </c>
      <c r="BE230" s="99">
        <v>13151.593753814701</v>
      </c>
      <c r="BF230" s="99">
        <v>0</v>
      </c>
      <c r="BG230" s="99">
        <v>811015.85678863502</v>
      </c>
      <c r="BH230" s="99">
        <v>0</v>
      </c>
      <c r="BI230" s="99">
        <v>474061.01097869902</v>
      </c>
      <c r="BJ230" s="99">
        <v>100512.423839569</v>
      </c>
      <c r="BK230" s="99">
        <v>0</v>
      </c>
      <c r="BL230" s="99">
        <v>0</v>
      </c>
      <c r="BM230" s="99">
        <v>0</v>
      </c>
      <c r="BN230" s="99">
        <v>0</v>
      </c>
      <c r="BO230" s="99">
        <v>0</v>
      </c>
      <c r="BP230" s="99">
        <v>0</v>
      </c>
      <c r="BQ230" s="99">
        <v>0</v>
      </c>
      <c r="BR230" s="99">
        <v>2720.2095342278499</v>
      </c>
      <c r="BS230" s="99">
        <v>104489.123775482</v>
      </c>
      <c r="BT230" s="99">
        <v>0</v>
      </c>
      <c r="BU230" s="99">
        <v>378576</v>
      </c>
      <c r="BV230" s="99">
        <v>68311.750080108599</v>
      </c>
      <c r="BW230" s="99">
        <v>0</v>
      </c>
      <c r="BX230" s="99">
        <v>2672.5199921727199</v>
      </c>
      <c r="BY230" s="99">
        <v>0</v>
      </c>
      <c r="BZ230" s="99">
        <v>0</v>
      </c>
      <c r="CA230" s="99">
        <v>2196.1317358315</v>
      </c>
      <c r="CB230" s="99">
        <v>257289.227148056</v>
      </c>
      <c r="CC230" s="99">
        <v>2142667.2043762198</v>
      </c>
      <c r="CD230" s="99">
        <v>554400.18662261998</v>
      </c>
      <c r="CE230" s="99">
        <v>155.29555590264499</v>
      </c>
      <c r="CF230" s="99">
        <v>20789.1058886051</v>
      </c>
      <c r="CG230" s="99">
        <v>189309.086484909</v>
      </c>
      <c r="CH230" s="99">
        <v>0</v>
      </c>
      <c r="CI230" s="99">
        <v>2351.42552426457</v>
      </c>
      <c r="CJ230" s="99">
        <v>278415.71204376197</v>
      </c>
      <c r="CK230" s="99">
        <v>2328946.0447082501</v>
      </c>
      <c r="CL230" s="99">
        <v>585771.19763946498</v>
      </c>
      <c r="CM230" s="166">
        <v>2964.3467100858702</v>
      </c>
      <c r="CN230" s="166">
        <v>488074.44407272298</v>
      </c>
      <c r="CO230" s="166">
        <v>3146119.5116272001</v>
      </c>
      <c r="CP230" s="99">
        <v>585771.19763946498</v>
      </c>
      <c r="CQ230" s="99">
        <v>0</v>
      </c>
      <c r="CR230" s="99">
        <v>0</v>
      </c>
      <c r="CS230" s="99">
        <v>0</v>
      </c>
      <c r="CT230" s="99">
        <v>0</v>
      </c>
      <c r="CU230" s="98">
        <v>184.91143930999999</v>
      </c>
      <c r="CV230" s="98">
        <v>767.40391970899998</v>
      </c>
      <c r="CW230" s="98">
        <v>278078.33303666109</v>
      </c>
      <c r="CX230" s="98">
        <v>2331976.2908611288</v>
      </c>
    </row>
    <row r="231" spans="1:102" x14ac:dyDescent="0.2">
      <c r="A231" s="98" t="s">
        <v>54</v>
      </c>
      <c r="B231" s="100">
        <v>42522</v>
      </c>
      <c r="C231" s="99">
        <v>0</v>
      </c>
      <c r="D231" s="99">
        <v>2022.9401062726999</v>
      </c>
      <c r="E231" s="99">
        <v>178.90122557058899</v>
      </c>
      <c r="F231" s="99">
        <v>5.8399170589982496</v>
      </c>
      <c r="G231" s="99">
        <v>0</v>
      </c>
      <c r="H231" s="99">
        <v>0</v>
      </c>
      <c r="I231" s="99">
        <v>0</v>
      </c>
      <c r="J231" s="99">
        <v>609.067449592054</v>
      </c>
      <c r="K231" s="99">
        <v>0</v>
      </c>
      <c r="L231" s="99">
        <v>18.713058283552499</v>
      </c>
      <c r="M231" s="99">
        <v>12.2922440699767</v>
      </c>
      <c r="N231" s="99">
        <v>133.15966694988299</v>
      </c>
      <c r="O231" s="99">
        <v>0</v>
      </c>
      <c r="P231" s="99">
        <v>1872.2907261550399</v>
      </c>
      <c r="Q231" s="99">
        <v>138.45436842925801</v>
      </c>
      <c r="R231" s="99">
        <v>0</v>
      </c>
      <c r="S231" s="99">
        <v>12.2379920859821</v>
      </c>
      <c r="T231" s="99">
        <v>0</v>
      </c>
      <c r="U231" s="99">
        <v>609.20606736093805</v>
      </c>
      <c r="V231" s="99">
        <v>0</v>
      </c>
      <c r="W231" s="99">
        <v>231597.56193160999</v>
      </c>
      <c r="X231" s="99">
        <v>25368.4003787041</v>
      </c>
      <c r="Y231" s="99">
        <v>47.4177369149402</v>
      </c>
      <c r="Z231" s="99">
        <v>0</v>
      </c>
      <c r="AA231" s="99">
        <v>0</v>
      </c>
      <c r="AB231" s="99">
        <v>0</v>
      </c>
      <c r="AC231" s="99">
        <v>206834.785362244</v>
      </c>
      <c r="AD231" s="99">
        <v>0</v>
      </c>
      <c r="AE231" s="99">
        <v>1086.02709618211</v>
      </c>
      <c r="AF231" s="99">
        <v>1400.66731189191</v>
      </c>
      <c r="AG231" s="99">
        <v>27065.4553573132</v>
      </c>
      <c r="AH231" s="99">
        <v>0</v>
      </c>
      <c r="AI231" s="99">
        <v>205476.86486434899</v>
      </c>
      <c r="AJ231" s="99">
        <v>21474.712404251099</v>
      </c>
      <c r="AK231" s="99">
        <v>0</v>
      </c>
      <c r="AL231" s="99">
        <v>1485.6832634806599</v>
      </c>
      <c r="AM231" s="99">
        <v>0</v>
      </c>
      <c r="AN231" s="99">
        <v>206914.843173981</v>
      </c>
      <c r="AO231" s="99">
        <v>0</v>
      </c>
      <c r="AP231" s="99">
        <v>1925263.12919617</v>
      </c>
      <c r="AQ231" s="99">
        <v>209174.21902847299</v>
      </c>
      <c r="AR231" s="99">
        <v>917.94677112251497</v>
      </c>
      <c r="AS231" s="99">
        <v>0</v>
      </c>
      <c r="AT231" s="99">
        <v>0</v>
      </c>
      <c r="AU231" s="99">
        <v>0</v>
      </c>
      <c r="AV231" s="99">
        <v>799038.99882507301</v>
      </c>
      <c r="AW231" s="99">
        <v>0</v>
      </c>
      <c r="AX231" s="99">
        <v>8899.9689904451407</v>
      </c>
      <c r="AY231" s="99">
        <v>12066.908013820601</v>
      </c>
      <c r="AZ231" s="99">
        <v>210593.71440505999</v>
      </c>
      <c r="BA231" s="99">
        <v>0</v>
      </c>
      <c r="BB231" s="99">
        <v>1712795.63581848</v>
      </c>
      <c r="BC231" s="99">
        <v>177857.979347229</v>
      </c>
      <c r="BD231" s="99">
        <v>0</v>
      </c>
      <c r="BE231" s="99">
        <v>12899.617528676999</v>
      </c>
      <c r="BF231" s="99">
        <v>0</v>
      </c>
      <c r="BG231" s="99">
        <v>800069.29746246303</v>
      </c>
      <c r="BH231" s="99">
        <v>0</v>
      </c>
      <c r="BI231" s="99">
        <v>425433.48313140898</v>
      </c>
      <c r="BJ231" s="99">
        <v>101014.573237419</v>
      </c>
      <c r="BK231" s="99">
        <v>0</v>
      </c>
      <c r="BL231" s="99">
        <v>0</v>
      </c>
      <c r="BM231" s="99">
        <v>0</v>
      </c>
      <c r="BN231" s="99">
        <v>0</v>
      </c>
      <c r="BO231" s="99">
        <v>0</v>
      </c>
      <c r="BP231" s="99">
        <v>0</v>
      </c>
      <c r="BQ231" s="99">
        <v>0</v>
      </c>
      <c r="BR231" s="99">
        <v>3300.5254841446899</v>
      </c>
      <c r="BS231" s="99">
        <v>106946.55196476</v>
      </c>
      <c r="BT231" s="99">
        <v>0</v>
      </c>
      <c r="BU231" s="99">
        <v>381503</v>
      </c>
      <c r="BV231" s="99">
        <v>64781.472005844102</v>
      </c>
      <c r="BW231" s="99">
        <v>0</v>
      </c>
      <c r="BX231" s="99">
        <v>2716.2099922299399</v>
      </c>
      <c r="BY231" s="99">
        <v>0</v>
      </c>
      <c r="BZ231" s="99">
        <v>0</v>
      </c>
      <c r="CA231" s="99">
        <v>2202.46781626344</v>
      </c>
      <c r="CB231" s="99">
        <v>257018.62196731599</v>
      </c>
      <c r="CC231" s="99">
        <v>2130202.52941895</v>
      </c>
      <c r="CD231" s="99">
        <v>556031.28349304199</v>
      </c>
      <c r="CE231" s="99">
        <v>162.68590817973001</v>
      </c>
      <c r="CF231" s="99">
        <v>21261.692894935601</v>
      </c>
      <c r="CG231" s="99">
        <v>193815.11644935599</v>
      </c>
      <c r="CH231" s="99">
        <v>0</v>
      </c>
      <c r="CI231" s="99">
        <v>2364.1387787759299</v>
      </c>
      <c r="CJ231" s="99">
        <v>278057.39166259801</v>
      </c>
      <c r="CK231" s="99">
        <v>2322613.38354492</v>
      </c>
      <c r="CL231" s="99">
        <v>587687.81626892101</v>
      </c>
      <c r="CM231" s="166">
        <v>2968.1109300255798</v>
      </c>
      <c r="CN231" s="166">
        <v>485287.06495666498</v>
      </c>
      <c r="CO231" s="166">
        <v>3128287.1122131301</v>
      </c>
      <c r="CP231" s="99">
        <v>587687.81626892101</v>
      </c>
      <c r="CQ231" s="99">
        <v>0</v>
      </c>
      <c r="CR231" s="99">
        <v>0</v>
      </c>
      <c r="CS231" s="99">
        <v>0</v>
      </c>
      <c r="CT231" s="99">
        <v>0</v>
      </c>
      <c r="CU231" s="98">
        <v>178.88756514100001</v>
      </c>
      <c r="CV231" s="98">
        <v>767.12416160299995</v>
      </c>
      <c r="CW231" s="98">
        <v>278280.31486225157</v>
      </c>
      <c r="CX231" s="98">
        <v>2324017.645868306</v>
      </c>
    </row>
    <row r="232" spans="1:102" x14ac:dyDescent="0.2">
      <c r="A232" s="98" t="s">
        <v>54</v>
      </c>
      <c r="B232" s="100">
        <v>42614</v>
      </c>
      <c r="C232" s="99">
        <v>0</v>
      </c>
      <c r="D232" s="99">
        <v>2017.1878731995801</v>
      </c>
      <c r="E232" s="99">
        <v>173.66719084233</v>
      </c>
      <c r="F232" s="99">
        <v>5.3795278359902996</v>
      </c>
      <c r="G232" s="99">
        <v>0</v>
      </c>
      <c r="H232" s="99">
        <v>0</v>
      </c>
      <c r="I232" s="99">
        <v>0</v>
      </c>
      <c r="J232" s="99">
        <v>585.77957363426697</v>
      </c>
      <c r="K232" s="99">
        <v>0</v>
      </c>
      <c r="L232" s="99">
        <v>18.588386337738498</v>
      </c>
      <c r="M232" s="99">
        <v>15.270628802944</v>
      </c>
      <c r="N232" s="99">
        <v>128.19174928963201</v>
      </c>
      <c r="O232" s="99">
        <v>0</v>
      </c>
      <c r="P232" s="99">
        <v>1956.9440061301</v>
      </c>
      <c r="Q232" s="99">
        <v>133.598143497482</v>
      </c>
      <c r="R232" s="99">
        <v>0</v>
      </c>
      <c r="S232" s="99">
        <v>12.189582633669501</v>
      </c>
      <c r="T232" s="99">
        <v>0</v>
      </c>
      <c r="U232" s="99">
        <v>586.36335981637205</v>
      </c>
      <c r="V232" s="99">
        <v>0</v>
      </c>
      <c r="W232" s="99">
        <v>232121.810453415</v>
      </c>
      <c r="X232" s="99">
        <v>24506.8663568497</v>
      </c>
      <c r="Y232" s="99">
        <v>32.229350536596002</v>
      </c>
      <c r="Z232" s="99">
        <v>0</v>
      </c>
      <c r="AA232" s="99">
        <v>0</v>
      </c>
      <c r="AB232" s="99">
        <v>0</v>
      </c>
      <c r="AC232" s="99">
        <v>196805.00938224801</v>
      </c>
      <c r="AD232" s="99">
        <v>0</v>
      </c>
      <c r="AE232" s="99">
        <v>1042.8724881708599</v>
      </c>
      <c r="AF232" s="99">
        <v>2036.1045875847301</v>
      </c>
      <c r="AG232" s="99">
        <v>25277.909970283501</v>
      </c>
      <c r="AH232" s="99">
        <v>0</v>
      </c>
      <c r="AI232" s="99">
        <v>208558.04627418501</v>
      </c>
      <c r="AJ232" s="99">
        <v>21449.134481668501</v>
      </c>
      <c r="AK232" s="99">
        <v>0</v>
      </c>
      <c r="AL232" s="99">
        <v>1174.19879075885</v>
      </c>
      <c r="AM232" s="99">
        <v>0</v>
      </c>
      <c r="AN232" s="99">
        <v>196731.36855125401</v>
      </c>
      <c r="AO232" s="99">
        <v>0</v>
      </c>
      <c r="AP232" s="99">
        <v>1937854.1456909201</v>
      </c>
      <c r="AQ232" s="99">
        <v>202729.06242942801</v>
      </c>
      <c r="AR232" s="99">
        <v>593.00939846783899</v>
      </c>
      <c r="AS232" s="99">
        <v>0</v>
      </c>
      <c r="AT232" s="99">
        <v>0</v>
      </c>
      <c r="AU232" s="99">
        <v>0</v>
      </c>
      <c r="AV232" s="99">
        <v>772693.34962463402</v>
      </c>
      <c r="AW232" s="99">
        <v>0</v>
      </c>
      <c r="AX232" s="99">
        <v>9664.0179324150104</v>
      </c>
      <c r="AY232" s="99">
        <v>17860.933643579501</v>
      </c>
      <c r="AZ232" s="99">
        <v>198280.12438011201</v>
      </c>
      <c r="BA232" s="99">
        <v>0</v>
      </c>
      <c r="BB232" s="99">
        <v>1785065.2659759501</v>
      </c>
      <c r="BC232" s="99">
        <v>179217.50200462301</v>
      </c>
      <c r="BD232" s="99">
        <v>0</v>
      </c>
      <c r="BE232" s="99">
        <v>9476.0479469299298</v>
      </c>
      <c r="BF232" s="99">
        <v>0</v>
      </c>
      <c r="BG232" s="99">
        <v>772828.72180938697</v>
      </c>
      <c r="BH232" s="99">
        <v>0</v>
      </c>
      <c r="BI232" s="99">
        <v>427464.19466781599</v>
      </c>
      <c r="BJ232" s="99">
        <v>102089.63394165</v>
      </c>
      <c r="BK232" s="99">
        <v>0</v>
      </c>
      <c r="BL232" s="99">
        <v>0</v>
      </c>
      <c r="BM232" s="99">
        <v>0</v>
      </c>
      <c r="BN232" s="99">
        <v>0</v>
      </c>
      <c r="BO232" s="99">
        <v>0</v>
      </c>
      <c r="BP232" s="99">
        <v>0</v>
      </c>
      <c r="BQ232" s="99">
        <v>0</v>
      </c>
      <c r="BR232" s="99">
        <v>5163.2657472491301</v>
      </c>
      <c r="BS232" s="99">
        <v>104683.17715740199</v>
      </c>
      <c r="BT232" s="99">
        <v>0</v>
      </c>
      <c r="BU232" s="99">
        <v>356701.5</v>
      </c>
      <c r="BV232" s="99">
        <v>63999.807646751397</v>
      </c>
      <c r="BW232" s="99">
        <v>0</v>
      </c>
      <c r="BX232" s="99">
        <v>1757.39999511838</v>
      </c>
      <c r="BY232" s="99">
        <v>0</v>
      </c>
      <c r="BZ232" s="99">
        <v>0</v>
      </c>
      <c r="CA232" s="99">
        <v>2191.5978236496398</v>
      </c>
      <c r="CB232" s="99">
        <v>255639.98638916001</v>
      </c>
      <c r="CC232" s="99">
        <v>2148254.9466552702</v>
      </c>
      <c r="CD232" s="99">
        <v>543902.11126708996</v>
      </c>
      <c r="CE232" s="99">
        <v>168.964340999722</v>
      </c>
      <c r="CF232" s="99">
        <v>22019.872062444701</v>
      </c>
      <c r="CG232" s="99">
        <v>201005.19640350301</v>
      </c>
      <c r="CH232" s="99">
        <v>0</v>
      </c>
      <c r="CI232" s="99">
        <v>2362.34458228946</v>
      </c>
      <c r="CJ232" s="99">
        <v>276703.56840896601</v>
      </c>
      <c r="CK232" s="99">
        <v>2346973.7255249</v>
      </c>
      <c r="CL232" s="99">
        <v>576508.183120728</v>
      </c>
      <c r="CM232" s="166">
        <v>2941.0672616362599</v>
      </c>
      <c r="CN232" s="166">
        <v>474163.90282440197</v>
      </c>
      <c r="CO232" s="166">
        <v>3114673.8116149898</v>
      </c>
      <c r="CP232" s="99">
        <v>576508.183120728</v>
      </c>
      <c r="CQ232" s="99">
        <v>0</v>
      </c>
      <c r="CR232" s="99">
        <v>0</v>
      </c>
      <c r="CS232" s="99">
        <v>0</v>
      </c>
      <c r="CT232" s="99">
        <v>0</v>
      </c>
      <c r="CU232" s="98">
        <v>173.67201891299999</v>
      </c>
      <c r="CV232" s="98">
        <v>750.23653026700003</v>
      </c>
      <c r="CW232" s="98">
        <v>277659.85845160473</v>
      </c>
      <c r="CX232" s="98">
        <v>2349260.1430587731</v>
      </c>
    </row>
    <row r="233" spans="1:102" x14ac:dyDescent="0.2">
      <c r="A233" s="98" t="s">
        <v>54</v>
      </c>
      <c r="B233" s="100">
        <v>42705</v>
      </c>
      <c r="C233" s="99">
        <v>0</v>
      </c>
      <c r="D233" s="99">
        <v>2006.2934763133501</v>
      </c>
      <c r="E233" s="99">
        <v>166.139967389405</v>
      </c>
      <c r="F233" s="99">
        <v>4.9952500429935798</v>
      </c>
      <c r="G233" s="99">
        <v>0</v>
      </c>
      <c r="H233" s="99">
        <v>0</v>
      </c>
      <c r="I233" s="99">
        <v>0</v>
      </c>
      <c r="J233" s="99">
        <v>568.65143427997805</v>
      </c>
      <c r="K233" s="99">
        <v>0</v>
      </c>
      <c r="L233" s="99">
        <v>18.6325247075874</v>
      </c>
      <c r="M233" s="99">
        <v>16.343669849913599</v>
      </c>
      <c r="N233" s="99">
        <v>120.123002613895</v>
      </c>
      <c r="O233" s="99">
        <v>0</v>
      </c>
      <c r="P233" s="99">
        <v>1951.23939299583</v>
      </c>
      <c r="Q233" s="99">
        <v>128.09531450085299</v>
      </c>
      <c r="R233" s="99">
        <v>0</v>
      </c>
      <c r="S233" s="99">
        <v>10.667144086095499</v>
      </c>
      <c r="T233" s="99">
        <v>0</v>
      </c>
      <c r="U233" s="99">
        <v>568.61366616934504</v>
      </c>
      <c r="V233" s="99">
        <v>0</v>
      </c>
      <c r="W233" s="99">
        <v>224586.30593109099</v>
      </c>
      <c r="X233" s="99">
        <v>23305.8551175594</v>
      </c>
      <c r="Y233" s="99">
        <v>51.4457635618746</v>
      </c>
      <c r="Z233" s="99">
        <v>0</v>
      </c>
      <c r="AA233" s="99">
        <v>0</v>
      </c>
      <c r="AB233" s="99">
        <v>0</v>
      </c>
      <c r="AC233" s="99">
        <v>189969.52586174</v>
      </c>
      <c r="AD233" s="99">
        <v>0</v>
      </c>
      <c r="AE233" s="99">
        <v>1038.2994734942899</v>
      </c>
      <c r="AF233" s="99">
        <v>1741.4152109473901</v>
      </c>
      <c r="AG233" s="99">
        <v>23806.628608226802</v>
      </c>
      <c r="AH233" s="99">
        <v>0</v>
      </c>
      <c r="AI233" s="99">
        <v>210540.81946754499</v>
      </c>
      <c r="AJ233" s="99">
        <v>19928.940681695902</v>
      </c>
      <c r="AK233" s="99">
        <v>0</v>
      </c>
      <c r="AL233" s="99">
        <v>1292.8887900263101</v>
      </c>
      <c r="AM233" s="99">
        <v>0</v>
      </c>
      <c r="AN233" s="99">
        <v>190075.774621964</v>
      </c>
      <c r="AO233" s="99">
        <v>0</v>
      </c>
      <c r="AP233" s="99">
        <v>1913950.54302979</v>
      </c>
      <c r="AQ233" s="99">
        <v>194541.64904403701</v>
      </c>
      <c r="AR233" s="99">
        <v>972.78804595768497</v>
      </c>
      <c r="AS233" s="99">
        <v>0</v>
      </c>
      <c r="AT233" s="99">
        <v>0</v>
      </c>
      <c r="AU233" s="99">
        <v>0</v>
      </c>
      <c r="AV233" s="99">
        <v>745657.66062164295</v>
      </c>
      <c r="AW233" s="99">
        <v>0</v>
      </c>
      <c r="AX233" s="99">
        <v>9094.02138400078</v>
      </c>
      <c r="AY233" s="99">
        <v>14974.024266839</v>
      </c>
      <c r="AZ233" s="99">
        <v>192094.29203033401</v>
      </c>
      <c r="BA233" s="99">
        <v>0</v>
      </c>
      <c r="BB233" s="99">
        <v>1855143.7371978799</v>
      </c>
      <c r="BC233" s="99">
        <v>169289.29375648501</v>
      </c>
      <c r="BD233" s="99">
        <v>0</v>
      </c>
      <c r="BE233" s="99">
        <v>11137.212754845599</v>
      </c>
      <c r="BF233" s="99">
        <v>0</v>
      </c>
      <c r="BG233" s="99">
        <v>745048.549476624</v>
      </c>
      <c r="BH233" s="99">
        <v>0</v>
      </c>
      <c r="BI233" s="99">
        <v>416990.16902542103</v>
      </c>
      <c r="BJ233" s="99">
        <v>102410.868498802</v>
      </c>
      <c r="BK233" s="99">
        <v>0</v>
      </c>
      <c r="BL233" s="99">
        <v>0</v>
      </c>
      <c r="BM233" s="99">
        <v>0</v>
      </c>
      <c r="BN233" s="99">
        <v>0</v>
      </c>
      <c r="BO233" s="99">
        <v>0</v>
      </c>
      <c r="BP233" s="99">
        <v>0</v>
      </c>
      <c r="BQ233" s="99">
        <v>0</v>
      </c>
      <c r="BR233" s="99">
        <v>4512.5846335291899</v>
      </c>
      <c r="BS233" s="99">
        <v>105419.92321491201</v>
      </c>
      <c r="BT233" s="99">
        <v>0</v>
      </c>
      <c r="BU233" s="99">
        <v>376405.64999771101</v>
      </c>
      <c r="BV233" s="99">
        <v>61209.627695083604</v>
      </c>
      <c r="BW233" s="99">
        <v>0</v>
      </c>
      <c r="BX233" s="99">
        <v>2105.81999278069</v>
      </c>
      <c r="BY233" s="99">
        <v>0</v>
      </c>
      <c r="BZ233" s="99">
        <v>0</v>
      </c>
      <c r="CA233" s="99">
        <v>2169.23437336087</v>
      </c>
      <c r="CB233" s="99">
        <v>250281.35081100499</v>
      </c>
      <c r="CC233" s="99">
        <v>2106910.0171508798</v>
      </c>
      <c r="CD233" s="99">
        <v>533317.72758483898</v>
      </c>
      <c r="CE233" s="99">
        <v>172.346748206764</v>
      </c>
      <c r="CF233" s="99">
        <v>22967.340960502599</v>
      </c>
      <c r="CG233" s="99">
        <v>208242.88434219401</v>
      </c>
      <c r="CH233" s="99">
        <v>0</v>
      </c>
      <c r="CI233" s="99">
        <v>2340.5875616073599</v>
      </c>
      <c r="CJ233" s="99">
        <v>274202.05142593401</v>
      </c>
      <c r="CK233" s="99">
        <v>2319937.4761657701</v>
      </c>
      <c r="CL233" s="99">
        <v>567666.79487609898</v>
      </c>
      <c r="CM233" s="166">
        <v>2907.25276574492</v>
      </c>
      <c r="CN233" s="166">
        <v>464523.69732284499</v>
      </c>
      <c r="CO233" s="166">
        <v>3064571.53729248</v>
      </c>
      <c r="CP233" s="99">
        <v>567666.79487609898</v>
      </c>
      <c r="CQ233" s="99">
        <v>0</v>
      </c>
      <c r="CR233" s="99">
        <v>0</v>
      </c>
      <c r="CS233" s="99">
        <v>0</v>
      </c>
      <c r="CT233" s="99">
        <v>0</v>
      </c>
      <c r="CU233" s="98">
        <v>166.362687403</v>
      </c>
      <c r="CV233" s="98">
        <v>734.74744274499994</v>
      </c>
      <c r="CW233" s="98">
        <v>273248.69177150761</v>
      </c>
      <c r="CX233" s="98">
        <v>2315152.9014930739</v>
      </c>
    </row>
    <row r="234" spans="1:102" x14ac:dyDescent="0.2">
      <c r="A234" s="98" t="s">
        <v>54</v>
      </c>
      <c r="B234" s="100">
        <v>42795</v>
      </c>
      <c r="C234" s="99">
        <v>0</v>
      </c>
      <c r="D234" s="99">
        <v>2006.10068029165</v>
      </c>
      <c r="E234" s="99">
        <v>160.38560073450199</v>
      </c>
      <c r="F234" s="99">
        <v>5.7302717739949003</v>
      </c>
      <c r="G234" s="99">
        <v>0</v>
      </c>
      <c r="H234" s="99">
        <v>0</v>
      </c>
      <c r="I234" s="99">
        <v>0</v>
      </c>
      <c r="J234" s="99">
        <v>549.63683652132795</v>
      </c>
      <c r="K234" s="99">
        <v>0</v>
      </c>
      <c r="L234" s="99">
        <v>18.1211964711547</v>
      </c>
      <c r="M234" s="99">
        <v>13.067663608933801</v>
      </c>
      <c r="N234" s="99">
        <v>113.49399743881099</v>
      </c>
      <c r="O234" s="99">
        <v>0</v>
      </c>
      <c r="P234" s="99">
        <v>1814.98088867962</v>
      </c>
      <c r="Q234" s="99">
        <v>123.94136681035199</v>
      </c>
      <c r="R234" s="99">
        <v>0</v>
      </c>
      <c r="S234" s="99">
        <v>11.8645504891174</v>
      </c>
      <c r="T234" s="99">
        <v>0</v>
      </c>
      <c r="U234" s="99">
        <v>548.42462201416504</v>
      </c>
      <c r="V234" s="99">
        <v>0</v>
      </c>
      <c r="W234" s="99">
        <v>222798.88063049299</v>
      </c>
      <c r="X234" s="99">
        <v>21431.9584450722</v>
      </c>
      <c r="Y234" s="99">
        <v>40.971859149634803</v>
      </c>
      <c r="Z234" s="99">
        <v>0</v>
      </c>
      <c r="AA234" s="99">
        <v>0</v>
      </c>
      <c r="AB234" s="99">
        <v>0</v>
      </c>
      <c r="AC234" s="99">
        <v>185652.87288474999</v>
      </c>
      <c r="AD234" s="99">
        <v>0</v>
      </c>
      <c r="AE234" s="99">
        <v>1079.6250722259299</v>
      </c>
      <c r="AF234" s="99">
        <v>1346.11326831579</v>
      </c>
      <c r="AG234" s="99">
        <v>21788.2271568775</v>
      </c>
      <c r="AH234" s="99">
        <v>0</v>
      </c>
      <c r="AI234" s="99">
        <v>193843.72743606599</v>
      </c>
      <c r="AJ234" s="99">
        <v>19096.8617503643</v>
      </c>
      <c r="AK234" s="99">
        <v>0</v>
      </c>
      <c r="AL234" s="99">
        <v>1301.6222717911</v>
      </c>
      <c r="AM234" s="99">
        <v>0</v>
      </c>
      <c r="AN234" s="99">
        <v>185521.84803009001</v>
      </c>
      <c r="AO234" s="99">
        <v>0</v>
      </c>
      <c r="AP234" s="99">
        <v>1889187.37669373</v>
      </c>
      <c r="AQ234" s="99">
        <v>176582.31867981001</v>
      </c>
      <c r="AR234" s="99">
        <v>526.236128814518</v>
      </c>
      <c r="AS234" s="99">
        <v>0</v>
      </c>
      <c r="AT234" s="99">
        <v>0</v>
      </c>
      <c r="AU234" s="99">
        <v>0</v>
      </c>
      <c r="AV234" s="99">
        <v>731908.00940704299</v>
      </c>
      <c r="AW234" s="99">
        <v>0</v>
      </c>
      <c r="AX234" s="99">
        <v>8699.0428670644797</v>
      </c>
      <c r="AY234" s="99">
        <v>12281.1027977467</v>
      </c>
      <c r="AZ234" s="99">
        <v>173635.58074569699</v>
      </c>
      <c r="BA234" s="99">
        <v>0</v>
      </c>
      <c r="BB234" s="99">
        <v>1585926.3698120101</v>
      </c>
      <c r="BC234" s="99">
        <v>160290.11071968099</v>
      </c>
      <c r="BD234" s="99">
        <v>0</v>
      </c>
      <c r="BE234" s="99">
        <v>11105.913541317001</v>
      </c>
      <c r="BF234" s="99">
        <v>0</v>
      </c>
      <c r="BG234" s="99">
        <v>730635.04131317104</v>
      </c>
      <c r="BH234" s="99">
        <v>0</v>
      </c>
      <c r="BI234" s="99">
        <v>444906.28997039801</v>
      </c>
      <c r="BJ234" s="99">
        <v>101706.14015960701</v>
      </c>
      <c r="BK234" s="99">
        <v>0</v>
      </c>
      <c r="BL234" s="99">
        <v>0</v>
      </c>
      <c r="BM234" s="99">
        <v>0</v>
      </c>
      <c r="BN234" s="99">
        <v>0</v>
      </c>
      <c r="BO234" s="99">
        <v>0</v>
      </c>
      <c r="BP234" s="99">
        <v>0</v>
      </c>
      <c r="BQ234" s="99">
        <v>0</v>
      </c>
      <c r="BR234" s="99">
        <v>4035.81362384558</v>
      </c>
      <c r="BS234" s="99">
        <v>105348.505091667</v>
      </c>
      <c r="BT234" s="99">
        <v>0</v>
      </c>
      <c r="BU234" s="99">
        <v>369871</v>
      </c>
      <c r="BV234" s="99">
        <v>59106.915493488297</v>
      </c>
      <c r="BW234" s="99">
        <v>0</v>
      </c>
      <c r="BX234" s="99">
        <v>2342.2199918925799</v>
      </c>
      <c r="BY234" s="99">
        <v>0</v>
      </c>
      <c r="BZ234" s="99">
        <v>0</v>
      </c>
      <c r="CA234" s="99">
        <v>2166.8793451189999</v>
      </c>
      <c r="CB234" s="99">
        <v>242934.29431724499</v>
      </c>
      <c r="CC234" s="99">
        <v>2062708.39541626</v>
      </c>
      <c r="CD234" s="99">
        <v>538010.51428222703</v>
      </c>
      <c r="CE234" s="99">
        <v>167.58087077178101</v>
      </c>
      <c r="CF234" s="99">
        <v>22759.0937490463</v>
      </c>
      <c r="CG234" s="99">
        <v>207238.842628479</v>
      </c>
      <c r="CH234" s="99">
        <v>0</v>
      </c>
      <c r="CI234" s="99">
        <v>2334.9132013618901</v>
      </c>
      <c r="CJ234" s="99">
        <v>266123.82881164597</v>
      </c>
      <c r="CK234" s="99">
        <v>2269896.0050353999</v>
      </c>
      <c r="CL234" s="99">
        <v>572634.69074249303</v>
      </c>
      <c r="CM234" s="166">
        <v>2877.9723341167</v>
      </c>
      <c r="CN234" s="166">
        <v>450734.63102722203</v>
      </c>
      <c r="CO234" s="166">
        <v>3003021.1528625502</v>
      </c>
      <c r="CP234" s="99">
        <v>572634.69074249303</v>
      </c>
      <c r="CQ234" s="99">
        <v>0</v>
      </c>
      <c r="CR234" s="99">
        <v>0</v>
      </c>
      <c r="CS234" s="99">
        <v>0</v>
      </c>
      <c r="CT234" s="99">
        <v>0</v>
      </c>
      <c r="CU234" s="98">
        <v>160.18337493999999</v>
      </c>
      <c r="CV234" s="98">
        <v>711.81983174000004</v>
      </c>
      <c r="CW234" s="98">
        <v>265693.38806629129</v>
      </c>
      <c r="CX234" s="98">
        <v>2269947.2380447388</v>
      </c>
    </row>
    <row r="235" spans="1:102" x14ac:dyDescent="0.2">
      <c r="A235" s="98" t="s">
        <v>54</v>
      </c>
      <c r="B235" s="100">
        <v>42887</v>
      </c>
      <c r="C235" s="99">
        <v>0</v>
      </c>
      <c r="D235" s="99">
        <v>2024.9624244719701</v>
      </c>
      <c r="E235" s="99">
        <v>153.90193097479599</v>
      </c>
      <c r="F235" s="99">
        <v>4.9388629719615</v>
      </c>
      <c r="G235" s="99">
        <v>0</v>
      </c>
      <c r="H235" s="99">
        <v>0</v>
      </c>
      <c r="I235" s="99">
        <v>0</v>
      </c>
      <c r="J235" s="99">
        <v>536.524140663445</v>
      </c>
      <c r="K235" s="99">
        <v>0</v>
      </c>
      <c r="L235" s="99">
        <v>16.864918418228601</v>
      </c>
      <c r="M235" s="99">
        <v>16.529100850923001</v>
      </c>
      <c r="N235" s="99">
        <v>108.36987563688299</v>
      </c>
      <c r="O235" s="99">
        <v>0</v>
      </c>
      <c r="P235" s="99">
        <v>1900.7755111306899</v>
      </c>
      <c r="Q235" s="99">
        <v>122.486868359149</v>
      </c>
      <c r="R235" s="99">
        <v>0</v>
      </c>
      <c r="S235" s="99">
        <v>12.1087690376444</v>
      </c>
      <c r="T235" s="99">
        <v>0</v>
      </c>
      <c r="U235" s="99">
        <v>537.02728650718905</v>
      </c>
      <c r="V235" s="99">
        <v>0</v>
      </c>
      <c r="W235" s="99">
        <v>220800.960077286</v>
      </c>
      <c r="X235" s="99">
        <v>22107.752596378301</v>
      </c>
      <c r="Y235" s="99">
        <v>24.511116057867198</v>
      </c>
      <c r="Z235" s="99">
        <v>0</v>
      </c>
      <c r="AA235" s="99">
        <v>0</v>
      </c>
      <c r="AB235" s="99">
        <v>0</v>
      </c>
      <c r="AC235" s="99">
        <v>182234.76174736</v>
      </c>
      <c r="AD235" s="99">
        <v>0</v>
      </c>
      <c r="AE235" s="99">
        <v>939.110695444047</v>
      </c>
      <c r="AF235" s="99">
        <v>1719.19228720665</v>
      </c>
      <c r="AG235" s="99">
        <v>20742.350337743799</v>
      </c>
      <c r="AH235" s="99">
        <v>0</v>
      </c>
      <c r="AI235" s="99">
        <v>199457.67109870899</v>
      </c>
      <c r="AJ235" s="99">
        <v>20072.359153032299</v>
      </c>
      <c r="AK235" s="99">
        <v>0</v>
      </c>
      <c r="AL235" s="99">
        <v>1307.9705574214499</v>
      </c>
      <c r="AM235" s="99">
        <v>0</v>
      </c>
      <c r="AN235" s="99">
        <v>182366.59220695501</v>
      </c>
      <c r="AO235" s="99">
        <v>0</v>
      </c>
      <c r="AP235" s="99">
        <v>1883051.54142761</v>
      </c>
      <c r="AQ235" s="99">
        <v>182663.483032227</v>
      </c>
      <c r="AR235" s="99">
        <v>573.51702414452996</v>
      </c>
      <c r="AS235" s="99">
        <v>0</v>
      </c>
      <c r="AT235" s="99">
        <v>0</v>
      </c>
      <c r="AU235" s="99">
        <v>0</v>
      </c>
      <c r="AV235" s="99">
        <v>718608.62184905994</v>
      </c>
      <c r="AW235" s="99">
        <v>0</v>
      </c>
      <c r="AX235" s="99">
        <v>7675.3598318100003</v>
      </c>
      <c r="AY235" s="99">
        <v>15892.509676575701</v>
      </c>
      <c r="AZ235" s="99">
        <v>166219.97417068499</v>
      </c>
      <c r="BA235" s="99">
        <v>0</v>
      </c>
      <c r="BB235" s="99">
        <v>1703930.3061981199</v>
      </c>
      <c r="BC235" s="99">
        <v>169624.85104751599</v>
      </c>
      <c r="BD235" s="99">
        <v>0</v>
      </c>
      <c r="BE235" s="99">
        <v>11213.1073616743</v>
      </c>
      <c r="BF235" s="99">
        <v>0</v>
      </c>
      <c r="BG235" s="99">
        <v>720536.57925415004</v>
      </c>
      <c r="BH235" s="99">
        <v>0</v>
      </c>
      <c r="BI235" s="99">
        <v>443435.86084365798</v>
      </c>
      <c r="BJ235" s="99">
        <v>108069.46460628499</v>
      </c>
      <c r="BK235" s="99">
        <v>0</v>
      </c>
      <c r="BL235" s="99">
        <v>0</v>
      </c>
      <c r="BM235" s="99">
        <v>0</v>
      </c>
      <c r="BN235" s="99">
        <v>0</v>
      </c>
      <c r="BO235" s="99">
        <v>0</v>
      </c>
      <c r="BP235" s="99">
        <v>0</v>
      </c>
      <c r="BQ235" s="99">
        <v>0</v>
      </c>
      <c r="BR235" s="99">
        <v>4754.2261637449301</v>
      </c>
      <c r="BS235" s="99">
        <v>106175.323964119</v>
      </c>
      <c r="BT235" s="99">
        <v>0</v>
      </c>
      <c r="BU235" s="99">
        <v>368788</v>
      </c>
      <c r="BV235" s="99">
        <v>63014.474644184098</v>
      </c>
      <c r="BW235" s="99">
        <v>0</v>
      </c>
      <c r="BX235" s="99">
        <v>2412.9499912261999</v>
      </c>
      <c r="BY235" s="99">
        <v>0</v>
      </c>
      <c r="BZ235" s="99">
        <v>0</v>
      </c>
      <c r="CA235" s="99">
        <v>2180.7416957020801</v>
      </c>
      <c r="CB235" s="99">
        <v>242652.884126663</v>
      </c>
      <c r="CC235" s="99">
        <v>2064015.5452270501</v>
      </c>
      <c r="CD235" s="99">
        <v>541056.28960418701</v>
      </c>
      <c r="CE235" s="99">
        <v>162.049317523837</v>
      </c>
      <c r="CF235" s="99">
        <v>22221.616916179701</v>
      </c>
      <c r="CG235" s="99">
        <v>203675.324399948</v>
      </c>
      <c r="CH235" s="99">
        <v>0</v>
      </c>
      <c r="CI235" s="99">
        <v>2341.53334358335</v>
      </c>
      <c r="CJ235" s="99">
        <v>264332.30049133301</v>
      </c>
      <c r="CK235" s="99">
        <v>2266494.7459106399</v>
      </c>
      <c r="CL235" s="99">
        <v>574339.95293426502</v>
      </c>
      <c r="CM235" s="166">
        <v>2869.6603463292099</v>
      </c>
      <c r="CN235" s="166">
        <v>446661.797969818</v>
      </c>
      <c r="CO235" s="166">
        <v>2988088.0837707501</v>
      </c>
      <c r="CP235" s="99">
        <v>574339.95293426502</v>
      </c>
      <c r="CQ235" s="99">
        <v>0</v>
      </c>
      <c r="CR235" s="99">
        <v>0</v>
      </c>
      <c r="CS235" s="99">
        <v>0</v>
      </c>
      <c r="CT235" s="99">
        <v>0</v>
      </c>
      <c r="CU235" s="98">
        <v>153.94084614799999</v>
      </c>
      <c r="CV235" s="98">
        <v>691.395599887</v>
      </c>
      <c r="CW235" s="98">
        <v>264874.50104284269</v>
      </c>
      <c r="CX235" s="98">
        <v>2267690.869626998</v>
      </c>
    </row>
    <row r="236" spans="1:102" x14ac:dyDescent="0.2">
      <c r="A236" s="98" t="s">
        <v>54</v>
      </c>
      <c r="B236" s="100">
        <v>42979</v>
      </c>
      <c r="C236" s="99">
        <v>0</v>
      </c>
      <c r="D236" s="99">
        <v>2067.8992150127901</v>
      </c>
      <c r="E236" s="99">
        <v>151.484404219314</v>
      </c>
      <c r="F236" s="99">
        <v>3.1627748249738898</v>
      </c>
      <c r="G236" s="99">
        <v>0</v>
      </c>
      <c r="H236" s="99">
        <v>0</v>
      </c>
      <c r="I236" s="99">
        <v>0</v>
      </c>
      <c r="J236" s="99">
        <v>534.62126713246096</v>
      </c>
      <c r="K236" s="99">
        <v>0</v>
      </c>
      <c r="L236" s="99">
        <v>17.330953534925399</v>
      </c>
      <c r="M236" s="99">
        <v>13.975268733920499</v>
      </c>
      <c r="N236" s="99">
        <v>100.968518335372</v>
      </c>
      <c r="O236" s="99">
        <v>0</v>
      </c>
      <c r="P236" s="99">
        <v>2005.2932707816401</v>
      </c>
      <c r="Q236" s="99">
        <v>122.170165912248</v>
      </c>
      <c r="R236" s="99">
        <v>0</v>
      </c>
      <c r="S236" s="99">
        <v>10.306091333157401</v>
      </c>
      <c r="T236" s="99">
        <v>0</v>
      </c>
      <c r="U236" s="99">
        <v>535.68760307133198</v>
      </c>
      <c r="V236" s="99">
        <v>0</v>
      </c>
      <c r="W236" s="99">
        <v>231040.120988846</v>
      </c>
      <c r="X236" s="99">
        <v>22030.8932926655</v>
      </c>
      <c r="Y236" s="99">
        <v>13.1697478588903</v>
      </c>
      <c r="Z236" s="99">
        <v>0</v>
      </c>
      <c r="AA236" s="99">
        <v>0</v>
      </c>
      <c r="AB236" s="99">
        <v>0</v>
      </c>
      <c r="AC236" s="99">
        <v>187582.32522582999</v>
      </c>
      <c r="AD236" s="99">
        <v>0</v>
      </c>
      <c r="AE236" s="99">
        <v>1039.6841321587599</v>
      </c>
      <c r="AF236" s="99">
        <v>1298.34917730093</v>
      </c>
      <c r="AG236" s="99">
        <v>19390.9769976139</v>
      </c>
      <c r="AH236" s="99">
        <v>0</v>
      </c>
      <c r="AI236" s="99">
        <v>211096.19922828701</v>
      </c>
      <c r="AJ236" s="99">
        <v>20773.443909645099</v>
      </c>
      <c r="AK236" s="99">
        <v>0</v>
      </c>
      <c r="AL236" s="99">
        <v>1145.91825667024</v>
      </c>
      <c r="AM236" s="99">
        <v>0</v>
      </c>
      <c r="AN236" s="99">
        <v>187390.15489578201</v>
      </c>
      <c r="AO236" s="99">
        <v>0</v>
      </c>
      <c r="AP236" s="99">
        <v>1974248.2782592799</v>
      </c>
      <c r="AQ236" s="99">
        <v>183684.86682701099</v>
      </c>
      <c r="AR236" s="99">
        <v>121.504048032686</v>
      </c>
      <c r="AS236" s="99">
        <v>0</v>
      </c>
      <c r="AT236" s="99">
        <v>0</v>
      </c>
      <c r="AU236" s="99">
        <v>0</v>
      </c>
      <c r="AV236" s="99">
        <v>743289.55321502697</v>
      </c>
      <c r="AW236" s="99">
        <v>0</v>
      </c>
      <c r="AX236" s="99">
        <v>8579.5516115426999</v>
      </c>
      <c r="AY236" s="99">
        <v>11693.421057343499</v>
      </c>
      <c r="AZ236" s="99">
        <v>158109.11951446501</v>
      </c>
      <c r="BA236" s="99">
        <v>0</v>
      </c>
      <c r="BB236" s="99">
        <v>1840917.63996887</v>
      </c>
      <c r="BC236" s="99">
        <v>175566.01861000099</v>
      </c>
      <c r="BD236" s="99">
        <v>0</v>
      </c>
      <c r="BE236" s="99">
        <v>9335.0801804065704</v>
      </c>
      <c r="BF236" s="99">
        <v>0</v>
      </c>
      <c r="BG236" s="99">
        <v>742953.023231506</v>
      </c>
      <c r="BH236" s="99">
        <v>0</v>
      </c>
      <c r="BI236" s="99">
        <v>442271.84080123901</v>
      </c>
      <c r="BJ236" s="99">
        <v>115008.234848022</v>
      </c>
      <c r="BK236" s="99">
        <v>0</v>
      </c>
      <c r="BL236" s="99">
        <v>0</v>
      </c>
      <c r="BM236" s="99">
        <v>0</v>
      </c>
      <c r="BN236" s="99">
        <v>0</v>
      </c>
      <c r="BO236" s="99">
        <v>0</v>
      </c>
      <c r="BP236" s="99">
        <v>0</v>
      </c>
      <c r="BQ236" s="99">
        <v>0</v>
      </c>
      <c r="BR236" s="99">
        <v>3950.3671687245401</v>
      </c>
      <c r="BS236" s="99">
        <v>106562.843706131</v>
      </c>
      <c r="BT236" s="99">
        <v>0</v>
      </c>
      <c r="BU236" s="99">
        <v>363605.909999847</v>
      </c>
      <c r="BV236" s="99">
        <v>65282.2073965073</v>
      </c>
      <c r="BW236" s="99">
        <v>0</v>
      </c>
      <c r="BX236" s="99">
        <v>1736.2799952477201</v>
      </c>
      <c r="BY236" s="99">
        <v>0</v>
      </c>
      <c r="BZ236" s="99">
        <v>0</v>
      </c>
      <c r="CA236" s="99">
        <v>2220.5677710473501</v>
      </c>
      <c r="CB236" s="99">
        <v>252127.15893363999</v>
      </c>
      <c r="CC236" s="99">
        <v>2163445.4455871601</v>
      </c>
      <c r="CD236" s="99">
        <v>552770.83977508498</v>
      </c>
      <c r="CE236" s="99">
        <v>149.482791282237</v>
      </c>
      <c r="CF236" s="99">
        <v>22133.194754123699</v>
      </c>
      <c r="CG236" s="99">
        <v>204249.50761032099</v>
      </c>
      <c r="CH236" s="99">
        <v>0</v>
      </c>
      <c r="CI236" s="99">
        <v>2371.49849617481</v>
      </c>
      <c r="CJ236" s="99">
        <v>273145.99128341698</v>
      </c>
      <c r="CK236" s="99">
        <v>2364557.5900268601</v>
      </c>
      <c r="CL236" s="99">
        <v>586172.94841003395</v>
      </c>
      <c r="CM236" s="166">
        <v>2900.0796991288698</v>
      </c>
      <c r="CN236" s="166">
        <v>461730.03402328503</v>
      </c>
      <c r="CO236" s="166">
        <v>3106286.8539123498</v>
      </c>
      <c r="CP236" s="99">
        <v>586172.94841003395</v>
      </c>
      <c r="CQ236" s="99">
        <v>0</v>
      </c>
      <c r="CR236" s="99">
        <v>0</v>
      </c>
      <c r="CS236" s="99">
        <v>0</v>
      </c>
      <c r="CT236" s="99">
        <v>0</v>
      </c>
      <c r="CU236" s="98">
        <v>151.44636538099999</v>
      </c>
      <c r="CV236" s="98">
        <v>683.07812583800001</v>
      </c>
      <c r="CW236" s="98">
        <v>274260.35368776368</v>
      </c>
      <c r="CX236" s="98">
        <v>2367694.9531974811</v>
      </c>
    </row>
    <row r="237" spans="1:102" x14ac:dyDescent="0.2">
      <c r="A237" s="98" t="s">
        <v>54</v>
      </c>
      <c r="B237" s="100">
        <v>43070</v>
      </c>
      <c r="C237" s="99">
        <v>0</v>
      </c>
      <c r="D237" s="99">
        <v>2090.14642655849</v>
      </c>
      <c r="E237" s="99">
        <v>148.179637856781</v>
      </c>
      <c r="F237" s="99">
        <v>4.0585891679511397</v>
      </c>
      <c r="G237" s="99">
        <v>0</v>
      </c>
      <c r="H237" s="99">
        <v>0</v>
      </c>
      <c r="I237" s="99">
        <v>0</v>
      </c>
      <c r="J237" s="99">
        <v>541.61367076635395</v>
      </c>
      <c r="K237" s="99">
        <v>0</v>
      </c>
      <c r="L237" s="99">
        <v>19.629385424079398</v>
      </c>
      <c r="M237" s="99">
        <v>15.2603393339086</v>
      </c>
      <c r="N237" s="99">
        <v>97.115961605682998</v>
      </c>
      <c r="O237" s="99">
        <v>0</v>
      </c>
      <c r="P237" s="99">
        <v>2047.65483738482</v>
      </c>
      <c r="Q237" s="99">
        <v>120.552948631346</v>
      </c>
      <c r="R237" s="99">
        <v>0</v>
      </c>
      <c r="S237" s="99">
        <v>10.847470841137699</v>
      </c>
      <c r="T237" s="99">
        <v>0</v>
      </c>
      <c r="U237" s="99">
        <v>541.29793857037998</v>
      </c>
      <c r="V237" s="99">
        <v>0</v>
      </c>
      <c r="W237" s="99">
        <v>222119.23337936401</v>
      </c>
      <c r="X237" s="99">
        <v>21264.242136001601</v>
      </c>
      <c r="Y237" s="99">
        <v>19.449422458885198</v>
      </c>
      <c r="Z237" s="99">
        <v>0</v>
      </c>
      <c r="AA237" s="99">
        <v>0</v>
      </c>
      <c r="AB237" s="99">
        <v>0</v>
      </c>
      <c r="AC237" s="99">
        <v>187641.03209877</v>
      </c>
      <c r="AD237" s="99">
        <v>0</v>
      </c>
      <c r="AE237" s="99">
        <v>1061.1430024951701</v>
      </c>
      <c r="AF237" s="99">
        <v>1382.8291057199201</v>
      </c>
      <c r="AG237" s="99">
        <v>18833.079150199901</v>
      </c>
      <c r="AH237" s="99">
        <v>0</v>
      </c>
      <c r="AI237" s="99">
        <v>206724.232772827</v>
      </c>
      <c r="AJ237" s="99">
        <v>19870.345752477599</v>
      </c>
      <c r="AK237" s="99">
        <v>0</v>
      </c>
      <c r="AL237" s="99">
        <v>926.57512240856897</v>
      </c>
      <c r="AM237" s="99">
        <v>0</v>
      </c>
      <c r="AN237" s="99">
        <v>187856.331821442</v>
      </c>
      <c r="AO237" s="99">
        <v>0</v>
      </c>
      <c r="AP237" s="99">
        <v>1863025.2505340599</v>
      </c>
      <c r="AQ237" s="99">
        <v>175915.06125640901</v>
      </c>
      <c r="AR237" s="99">
        <v>241.97072919644401</v>
      </c>
      <c r="AS237" s="99">
        <v>0</v>
      </c>
      <c r="AT237" s="99">
        <v>0</v>
      </c>
      <c r="AU237" s="99">
        <v>0</v>
      </c>
      <c r="AV237" s="99">
        <v>747420.58779907203</v>
      </c>
      <c r="AW237" s="99">
        <v>0</v>
      </c>
      <c r="AX237" s="99">
        <v>9329.7368630170804</v>
      </c>
      <c r="AY237" s="99">
        <v>12326.038483619701</v>
      </c>
      <c r="AZ237" s="99">
        <v>153904.038309097</v>
      </c>
      <c r="BA237" s="99">
        <v>0</v>
      </c>
      <c r="BB237" s="99">
        <v>1792839.59977722</v>
      </c>
      <c r="BC237" s="99">
        <v>168098.72229385399</v>
      </c>
      <c r="BD237" s="99">
        <v>0</v>
      </c>
      <c r="BE237" s="99">
        <v>7726.6921825408899</v>
      </c>
      <c r="BF237" s="99">
        <v>0</v>
      </c>
      <c r="BG237" s="99">
        <v>747050.18774414097</v>
      </c>
      <c r="BH237" s="99">
        <v>0</v>
      </c>
      <c r="BI237" s="99">
        <v>430418.02131271397</v>
      </c>
      <c r="BJ237" s="99">
        <v>116810.86296939899</v>
      </c>
      <c r="BK237" s="99">
        <v>0</v>
      </c>
      <c r="BL237" s="99">
        <v>0</v>
      </c>
      <c r="BM237" s="99">
        <v>0</v>
      </c>
      <c r="BN237" s="99">
        <v>0</v>
      </c>
      <c r="BO237" s="99">
        <v>0</v>
      </c>
      <c r="BP237" s="99">
        <v>0</v>
      </c>
      <c r="BQ237" s="99">
        <v>0</v>
      </c>
      <c r="BR237" s="99">
        <v>4084.3171729147398</v>
      </c>
      <c r="BS237" s="99">
        <v>109889.27770614599</v>
      </c>
      <c r="BT237" s="99">
        <v>0</v>
      </c>
      <c r="BU237" s="99">
        <v>376520</v>
      </c>
      <c r="BV237" s="99">
        <v>63781.476602077499</v>
      </c>
      <c r="BW237" s="99">
        <v>0</v>
      </c>
      <c r="BX237" s="99">
        <v>1457.6399953663299</v>
      </c>
      <c r="BY237" s="99">
        <v>0</v>
      </c>
      <c r="BZ237" s="99">
        <v>0</v>
      </c>
      <c r="CA237" s="99">
        <v>2235.9231880009202</v>
      </c>
      <c r="CB237" s="99">
        <v>245653.422107697</v>
      </c>
      <c r="CC237" s="99">
        <v>2042870.84553528</v>
      </c>
      <c r="CD237" s="99">
        <v>542290.07437133801</v>
      </c>
      <c r="CE237" s="99">
        <v>158.62071219086599</v>
      </c>
      <c r="CF237" s="99">
        <v>22443.208864688899</v>
      </c>
      <c r="CG237" s="99">
        <v>208147.226783752</v>
      </c>
      <c r="CH237" s="99">
        <v>0</v>
      </c>
      <c r="CI237" s="99">
        <v>2393.2638569176202</v>
      </c>
      <c r="CJ237" s="99">
        <v>269516.83857345599</v>
      </c>
      <c r="CK237" s="99">
        <v>2254205.1907653799</v>
      </c>
      <c r="CL237" s="99">
        <v>576518.47235107399</v>
      </c>
      <c r="CM237" s="166">
        <v>2938.2889930009801</v>
      </c>
      <c r="CN237" s="166">
        <v>457154.30577468901</v>
      </c>
      <c r="CO237" s="166">
        <v>2994769.5223693801</v>
      </c>
      <c r="CP237" s="99">
        <v>576518.47235107399</v>
      </c>
      <c r="CQ237" s="99">
        <v>0</v>
      </c>
      <c r="CR237" s="99">
        <v>0</v>
      </c>
      <c r="CS237" s="99">
        <v>0</v>
      </c>
      <c r="CT237" s="99">
        <v>0</v>
      </c>
      <c r="CU237" s="98">
        <v>148.30531769500001</v>
      </c>
      <c r="CV237" s="98">
        <v>694.85901645800004</v>
      </c>
      <c r="CW237" s="98">
        <v>268096.63097238587</v>
      </c>
      <c r="CX237" s="98">
        <v>2251018.0723190322</v>
      </c>
    </row>
    <row r="238" spans="1:102" x14ac:dyDescent="0.2">
      <c r="A238" s="98" t="s">
        <v>54</v>
      </c>
      <c r="B238" s="100">
        <v>43160</v>
      </c>
      <c r="C238" s="99">
        <v>0</v>
      </c>
      <c r="D238" s="99">
        <v>2081.2896375954201</v>
      </c>
      <c r="E238" s="99">
        <v>143.49938511289699</v>
      </c>
      <c r="F238" s="99">
        <v>3.77160096698208</v>
      </c>
      <c r="G238" s="99">
        <v>0</v>
      </c>
      <c r="H238" s="99">
        <v>0</v>
      </c>
      <c r="I238" s="99">
        <v>0</v>
      </c>
      <c r="J238" s="99">
        <v>528.18056425452198</v>
      </c>
      <c r="K238" s="99">
        <v>0</v>
      </c>
      <c r="L238" s="99">
        <v>18.243286435492301</v>
      </c>
      <c r="M238" s="99">
        <v>13.300558609888</v>
      </c>
      <c r="N238" s="99">
        <v>91.456895656883702</v>
      </c>
      <c r="O238" s="99">
        <v>0</v>
      </c>
      <c r="P238" s="99">
        <v>1903.7148989289999</v>
      </c>
      <c r="Q238" s="99">
        <v>117.924194868654</v>
      </c>
      <c r="R238" s="99">
        <v>0</v>
      </c>
      <c r="S238" s="99">
        <v>10.9172691566637</v>
      </c>
      <c r="T238" s="99">
        <v>0</v>
      </c>
      <c r="U238" s="99">
        <v>526.20551478117704</v>
      </c>
      <c r="V238" s="99">
        <v>0</v>
      </c>
      <c r="W238" s="99">
        <v>223455.64215087899</v>
      </c>
      <c r="X238" s="99">
        <v>20522.597570419301</v>
      </c>
      <c r="Y238" s="99">
        <v>20.929209391819299</v>
      </c>
      <c r="Z238" s="99">
        <v>0</v>
      </c>
      <c r="AA238" s="99">
        <v>0</v>
      </c>
      <c r="AB238" s="99">
        <v>0</v>
      </c>
      <c r="AC238" s="99">
        <v>178658.05284118699</v>
      </c>
      <c r="AD238" s="99">
        <v>0</v>
      </c>
      <c r="AE238" s="99">
        <v>1192.1041547208999</v>
      </c>
      <c r="AF238" s="99">
        <v>1258.577230528</v>
      </c>
      <c r="AG238" s="99">
        <v>17910.803582906701</v>
      </c>
      <c r="AH238" s="99">
        <v>0</v>
      </c>
      <c r="AI238" s="99">
        <v>200840.323228836</v>
      </c>
      <c r="AJ238" s="99">
        <v>19131.8123700619</v>
      </c>
      <c r="AK238" s="99">
        <v>0</v>
      </c>
      <c r="AL238" s="99">
        <v>869.89197186380602</v>
      </c>
      <c r="AM238" s="99">
        <v>0</v>
      </c>
      <c r="AN238" s="99">
        <v>178483.281692505</v>
      </c>
      <c r="AO238" s="99">
        <v>0</v>
      </c>
      <c r="AP238" s="99">
        <v>1860135.6875457801</v>
      </c>
      <c r="AQ238" s="99">
        <v>171816.79199028001</v>
      </c>
      <c r="AR238" s="99">
        <v>215.15547909215101</v>
      </c>
      <c r="AS238" s="99">
        <v>0</v>
      </c>
      <c r="AT238" s="99">
        <v>0</v>
      </c>
      <c r="AU238" s="99">
        <v>0</v>
      </c>
      <c r="AV238" s="99">
        <v>715985.25689697301</v>
      </c>
      <c r="AW238" s="99">
        <v>0</v>
      </c>
      <c r="AX238" s="99">
        <v>9494.3649907112103</v>
      </c>
      <c r="AY238" s="99">
        <v>11057.7213001251</v>
      </c>
      <c r="AZ238" s="99">
        <v>143336.73291969299</v>
      </c>
      <c r="BA238" s="99">
        <v>0</v>
      </c>
      <c r="BB238" s="99">
        <v>1597562.6337890599</v>
      </c>
      <c r="BC238" s="99">
        <v>163438.27783203099</v>
      </c>
      <c r="BD238" s="99">
        <v>0</v>
      </c>
      <c r="BE238" s="99">
        <v>7378.1246735453597</v>
      </c>
      <c r="BF238" s="99">
        <v>0</v>
      </c>
      <c r="BG238" s="99">
        <v>713896.19262695301</v>
      </c>
      <c r="BH238" s="99">
        <v>0</v>
      </c>
      <c r="BI238" s="99">
        <v>433554.65562439</v>
      </c>
      <c r="BJ238" s="99">
        <v>122268.97914505001</v>
      </c>
      <c r="BK238" s="99">
        <v>0</v>
      </c>
      <c r="BL238" s="99">
        <v>0</v>
      </c>
      <c r="BM238" s="99">
        <v>0</v>
      </c>
      <c r="BN238" s="99">
        <v>0</v>
      </c>
      <c r="BO238" s="99">
        <v>0</v>
      </c>
      <c r="BP238" s="99">
        <v>0</v>
      </c>
      <c r="BQ238" s="99">
        <v>0</v>
      </c>
      <c r="BR238" s="99">
        <v>3638.2899762690099</v>
      </c>
      <c r="BS238" s="99">
        <v>113242.24137210799</v>
      </c>
      <c r="BT238" s="99">
        <v>0</v>
      </c>
      <c r="BU238" s="99">
        <v>376025.41062164301</v>
      </c>
      <c r="BV238" s="99">
        <v>64090.746915817297</v>
      </c>
      <c r="BW238" s="99">
        <v>0</v>
      </c>
      <c r="BX238" s="99">
        <v>1553.8539189994301</v>
      </c>
      <c r="BY238" s="99">
        <v>0</v>
      </c>
      <c r="BZ238" s="99">
        <v>0</v>
      </c>
      <c r="CA238" s="99">
        <v>2223.0954736471199</v>
      </c>
      <c r="CB238" s="99">
        <v>242892.58435630801</v>
      </c>
      <c r="CC238" s="99">
        <v>2023539.0239563</v>
      </c>
      <c r="CD238" s="99">
        <v>557457.254554749</v>
      </c>
      <c r="CE238" s="99">
        <v>158.82555858232101</v>
      </c>
      <c r="CF238" s="99">
        <v>22628.511451959599</v>
      </c>
      <c r="CG238" s="99">
        <v>209408.76987838699</v>
      </c>
      <c r="CH238" s="99">
        <v>0</v>
      </c>
      <c r="CI238" s="99">
        <v>2382.8229365050802</v>
      </c>
      <c r="CJ238" s="99">
        <v>265984.409034729</v>
      </c>
      <c r="CK238" s="99">
        <v>2235063.89343262</v>
      </c>
      <c r="CL238" s="99">
        <v>591826.463569641</v>
      </c>
      <c r="CM238" s="166">
        <v>2903.4702763259402</v>
      </c>
      <c r="CN238" s="166">
        <v>443044.83358383202</v>
      </c>
      <c r="CO238" s="166">
        <v>2951497.0792541499</v>
      </c>
      <c r="CP238" s="99">
        <v>591826.463569641</v>
      </c>
      <c r="CQ238" s="99">
        <v>0</v>
      </c>
      <c r="CR238" s="99">
        <v>0</v>
      </c>
      <c r="CS238" s="99">
        <v>0</v>
      </c>
      <c r="CT238" s="99">
        <v>0</v>
      </c>
      <c r="CU238" s="98">
        <v>143.371825382</v>
      </c>
      <c r="CV238" s="98">
        <v>681.72786842400001</v>
      </c>
      <c r="CW238" s="98">
        <v>265521.09580826759</v>
      </c>
      <c r="CX238" s="98">
        <v>2232947.7938346872</v>
      </c>
    </row>
    <row r="239" spans="1:102" x14ac:dyDescent="0.2">
      <c r="A239" s="98" t="s">
        <v>54</v>
      </c>
      <c r="B239" s="100">
        <v>43252</v>
      </c>
      <c r="C239" s="99">
        <v>0</v>
      </c>
      <c r="D239" s="99">
        <v>2114.8755075037502</v>
      </c>
      <c r="E239" s="99">
        <v>140.88833363167899</v>
      </c>
      <c r="F239" s="99">
        <v>2.9936876219871902</v>
      </c>
      <c r="G239" s="99">
        <v>0</v>
      </c>
      <c r="H239" s="99">
        <v>0</v>
      </c>
      <c r="I239" s="99">
        <v>0</v>
      </c>
      <c r="J239" s="99">
        <v>523.25993676483597</v>
      </c>
      <c r="K239" s="99">
        <v>0</v>
      </c>
      <c r="L239" s="99">
        <v>18.8634430102538</v>
      </c>
      <c r="M239" s="99">
        <v>12.4569489879068</v>
      </c>
      <c r="N239" s="99">
        <v>87.699902635998995</v>
      </c>
      <c r="O239" s="99">
        <v>0</v>
      </c>
      <c r="P239" s="99">
        <v>2003.8166785538201</v>
      </c>
      <c r="Q239" s="99">
        <v>113.478583334945</v>
      </c>
      <c r="R239" s="99">
        <v>0</v>
      </c>
      <c r="S239" s="99">
        <v>9.0971787757007405</v>
      </c>
      <c r="T239" s="99">
        <v>0</v>
      </c>
      <c r="U239" s="99">
        <v>524.241711318493</v>
      </c>
      <c r="V239" s="99">
        <v>0</v>
      </c>
      <c r="W239" s="99">
        <v>225158.95217704799</v>
      </c>
      <c r="X239" s="99">
        <v>18972.350032091101</v>
      </c>
      <c r="Y239" s="99">
        <v>20.800626478856401</v>
      </c>
      <c r="Z239" s="99">
        <v>0</v>
      </c>
      <c r="AA239" s="99">
        <v>0</v>
      </c>
      <c r="AB239" s="99">
        <v>0</v>
      </c>
      <c r="AC239" s="99">
        <v>178430.32341957101</v>
      </c>
      <c r="AD239" s="99">
        <v>0</v>
      </c>
      <c r="AE239" s="99">
        <v>1115.1466034948801</v>
      </c>
      <c r="AF239" s="99">
        <v>997.51214049011503</v>
      </c>
      <c r="AG239" s="99">
        <v>17004.550217628501</v>
      </c>
      <c r="AH239" s="99">
        <v>0</v>
      </c>
      <c r="AI239" s="99">
        <v>203854.04204940799</v>
      </c>
      <c r="AJ239" s="99">
        <v>18649.249238729499</v>
      </c>
      <c r="AK239" s="99">
        <v>0</v>
      </c>
      <c r="AL239" s="99">
        <v>607.71771907061304</v>
      </c>
      <c r="AM239" s="99">
        <v>0</v>
      </c>
      <c r="AN239" s="99">
        <v>178615.52469062799</v>
      </c>
      <c r="AO239" s="99">
        <v>0</v>
      </c>
      <c r="AP239" s="99">
        <v>1875857.60835266</v>
      </c>
      <c r="AQ239" s="99">
        <v>159988.130651474</v>
      </c>
      <c r="AR239" s="99">
        <v>210.89784533157899</v>
      </c>
      <c r="AS239" s="99">
        <v>0</v>
      </c>
      <c r="AT239" s="99">
        <v>0</v>
      </c>
      <c r="AU239" s="99">
        <v>0</v>
      </c>
      <c r="AV239" s="99">
        <v>716298.27970886196</v>
      </c>
      <c r="AW239" s="99">
        <v>0</v>
      </c>
      <c r="AX239" s="99">
        <v>9186.29511010647</v>
      </c>
      <c r="AY239" s="99">
        <v>8997.6233050823193</v>
      </c>
      <c r="AZ239" s="99">
        <v>136849.71386337301</v>
      </c>
      <c r="BA239" s="99">
        <v>0</v>
      </c>
      <c r="BB239" s="99">
        <v>1698330.9891967799</v>
      </c>
      <c r="BC239" s="99">
        <v>160924.097862244</v>
      </c>
      <c r="BD239" s="99">
        <v>0</v>
      </c>
      <c r="BE239" s="99">
        <v>5502.67956256866</v>
      </c>
      <c r="BF239" s="99">
        <v>0</v>
      </c>
      <c r="BG239" s="99">
        <v>719142.80988311803</v>
      </c>
      <c r="BH239" s="99">
        <v>0</v>
      </c>
      <c r="BI239" s="99">
        <v>459403.02943801897</v>
      </c>
      <c r="BJ239" s="99">
        <v>125315.444490433</v>
      </c>
      <c r="BK239" s="99">
        <v>0</v>
      </c>
      <c r="BL239" s="99">
        <v>0</v>
      </c>
      <c r="BM239" s="99">
        <v>0</v>
      </c>
      <c r="BN239" s="99">
        <v>0</v>
      </c>
      <c r="BO239" s="99">
        <v>0</v>
      </c>
      <c r="BP239" s="99">
        <v>0</v>
      </c>
      <c r="BQ239" s="99">
        <v>0</v>
      </c>
      <c r="BR239" s="99">
        <v>2793.1549728810801</v>
      </c>
      <c r="BS239" s="99">
        <v>117724.856622696</v>
      </c>
      <c r="BT239" s="99">
        <v>0</v>
      </c>
      <c r="BU239" s="99">
        <v>378043.08279800398</v>
      </c>
      <c r="BV239" s="99">
        <v>63182.483197212197</v>
      </c>
      <c r="BW239" s="99">
        <v>0</v>
      </c>
      <c r="BX239" s="99">
        <v>1226.4953725338</v>
      </c>
      <c r="BY239" s="99">
        <v>0</v>
      </c>
      <c r="BZ239" s="99">
        <v>0</v>
      </c>
      <c r="CA239" s="99">
        <v>2258.8238569199998</v>
      </c>
      <c r="CB239" s="99">
        <v>243792.43012428301</v>
      </c>
      <c r="CC239" s="99">
        <v>2034873.44606018</v>
      </c>
      <c r="CD239" s="99">
        <v>561702.83624267601</v>
      </c>
      <c r="CE239" s="99">
        <v>156.09282531589301</v>
      </c>
      <c r="CF239" s="99">
        <v>22739.780872821801</v>
      </c>
      <c r="CG239" s="99">
        <v>211997.711767197</v>
      </c>
      <c r="CH239" s="99">
        <v>0</v>
      </c>
      <c r="CI239" s="99">
        <v>2413.4213603138901</v>
      </c>
      <c r="CJ239" s="99">
        <v>265669.64222717303</v>
      </c>
      <c r="CK239" s="99">
        <v>2245854.8367004399</v>
      </c>
      <c r="CL239" s="99">
        <v>596147.75128936803</v>
      </c>
      <c r="CM239" s="166">
        <v>2933.3748730123002</v>
      </c>
      <c r="CN239" s="166">
        <v>444723.01371002197</v>
      </c>
      <c r="CO239" s="166">
        <v>2970205.65661621</v>
      </c>
      <c r="CP239" s="99">
        <v>596147.75128936803</v>
      </c>
      <c r="CQ239" s="99">
        <v>0</v>
      </c>
      <c r="CR239" s="99">
        <v>0</v>
      </c>
      <c r="CS239" s="99">
        <v>0</v>
      </c>
      <c r="CT239" s="99">
        <v>0</v>
      </c>
      <c r="CU239" s="98">
        <v>140.966105984</v>
      </c>
      <c r="CV239" s="98">
        <v>678.350737213</v>
      </c>
      <c r="CW239" s="98">
        <v>266532.21099710482</v>
      </c>
      <c r="CX239" s="98">
        <v>2246871.1578273769</v>
      </c>
    </row>
    <row r="240" spans="1:102" x14ac:dyDescent="0.2">
      <c r="A240" s="98" t="s">
        <v>54</v>
      </c>
      <c r="B240" s="100">
        <v>43344</v>
      </c>
      <c r="C240" s="99">
        <v>0</v>
      </c>
      <c r="D240" s="99">
        <v>2116.1386751830601</v>
      </c>
      <c r="E240" s="99">
        <v>137.365609973669</v>
      </c>
      <c r="F240" s="99">
        <v>5.2695557149709202</v>
      </c>
      <c r="G240" s="99">
        <v>0</v>
      </c>
      <c r="H240" s="99">
        <v>0</v>
      </c>
      <c r="I240" s="99">
        <v>0</v>
      </c>
      <c r="J240" s="99">
        <v>506.86798045784201</v>
      </c>
      <c r="K240" s="99">
        <v>0</v>
      </c>
      <c r="L240" s="99">
        <v>29.421630643308202</v>
      </c>
      <c r="M240" s="99">
        <v>12.9518521189457</v>
      </c>
      <c r="N240" s="99">
        <v>87.429864688776405</v>
      </c>
      <c r="O240" s="99">
        <v>0</v>
      </c>
      <c r="P240" s="99">
        <v>2025.67417821288</v>
      </c>
      <c r="Q240" s="99">
        <v>105.98184525687201</v>
      </c>
      <c r="R240" s="99">
        <v>0</v>
      </c>
      <c r="S240" s="99">
        <v>2.9671930805779998</v>
      </c>
      <c r="T240" s="99">
        <v>0</v>
      </c>
      <c r="U240" s="99">
        <v>508.36324223875999</v>
      </c>
      <c r="V240" s="99">
        <v>0</v>
      </c>
      <c r="W240" s="99">
        <v>223505.13047218299</v>
      </c>
      <c r="X240" s="99">
        <v>17119.951625108701</v>
      </c>
      <c r="Y240" s="99">
        <v>33.705924084875697</v>
      </c>
      <c r="Z240" s="99">
        <v>0</v>
      </c>
      <c r="AA240" s="99">
        <v>0</v>
      </c>
      <c r="AB240" s="99">
        <v>0</v>
      </c>
      <c r="AC240" s="99">
        <v>167756.15449905401</v>
      </c>
      <c r="AD240" s="99">
        <v>0</v>
      </c>
      <c r="AE240" s="99">
        <v>1235.45174524188</v>
      </c>
      <c r="AF240" s="99">
        <v>953.550980232656</v>
      </c>
      <c r="AG240" s="99">
        <v>16242.7637611628</v>
      </c>
      <c r="AH240" s="99">
        <v>0</v>
      </c>
      <c r="AI240" s="99">
        <v>197752.42241668701</v>
      </c>
      <c r="AJ240" s="99">
        <v>17116.990894079201</v>
      </c>
      <c r="AK240" s="99">
        <v>0</v>
      </c>
      <c r="AL240" s="99">
        <v>222.32191761210601</v>
      </c>
      <c r="AM240" s="99">
        <v>0</v>
      </c>
      <c r="AN240" s="99">
        <v>167454.913551331</v>
      </c>
      <c r="AO240" s="99">
        <v>0</v>
      </c>
      <c r="AP240" s="99">
        <v>1867736.0093994101</v>
      </c>
      <c r="AQ240" s="99">
        <v>145830.425428391</v>
      </c>
      <c r="AR240" s="99">
        <v>362.191674724221</v>
      </c>
      <c r="AS240" s="99">
        <v>0</v>
      </c>
      <c r="AT240" s="99">
        <v>0</v>
      </c>
      <c r="AU240" s="99">
        <v>0</v>
      </c>
      <c r="AV240" s="99">
        <v>691014.66262817394</v>
      </c>
      <c r="AW240" s="99">
        <v>0</v>
      </c>
      <c r="AX240" s="99">
        <v>10272.772946000099</v>
      </c>
      <c r="AY240" s="99">
        <v>8663.0633313655908</v>
      </c>
      <c r="AZ240" s="99">
        <v>132800.75721931501</v>
      </c>
      <c r="BA240" s="99">
        <v>0</v>
      </c>
      <c r="BB240" s="99">
        <v>1673830.80645752</v>
      </c>
      <c r="BC240" s="99">
        <v>148870.33629226699</v>
      </c>
      <c r="BD240" s="99">
        <v>0</v>
      </c>
      <c r="BE240" s="99">
        <v>1954.45841084421</v>
      </c>
      <c r="BF240" s="99">
        <v>0</v>
      </c>
      <c r="BG240" s="99">
        <v>690299.92378997803</v>
      </c>
      <c r="BH240" s="99">
        <v>0</v>
      </c>
      <c r="BI240" s="99">
        <v>428625.06387329102</v>
      </c>
      <c r="BJ240" s="99">
        <v>128620.02115821801</v>
      </c>
      <c r="BK240" s="99">
        <v>0</v>
      </c>
      <c r="BL240" s="99">
        <v>0</v>
      </c>
      <c r="BM240" s="99">
        <v>0</v>
      </c>
      <c r="BN240" s="99">
        <v>0</v>
      </c>
      <c r="BO240" s="99">
        <v>0</v>
      </c>
      <c r="BP240" s="99">
        <v>0</v>
      </c>
      <c r="BQ240" s="99">
        <v>0</v>
      </c>
      <c r="BR240" s="99">
        <v>2810.0699065029598</v>
      </c>
      <c r="BS240" s="99">
        <v>122336.69570541399</v>
      </c>
      <c r="BT240" s="99">
        <v>0</v>
      </c>
      <c r="BU240" s="99">
        <v>343973.10796356201</v>
      </c>
      <c r="BV240" s="99">
        <v>59210.791287422202</v>
      </c>
      <c r="BW240" s="99">
        <v>0</v>
      </c>
      <c r="BX240" s="99">
        <v>340.62884860113297</v>
      </c>
      <c r="BY240" s="99">
        <v>0</v>
      </c>
      <c r="BZ240" s="99">
        <v>0</v>
      </c>
      <c r="CA240" s="99">
        <v>2254.47301658988</v>
      </c>
      <c r="CB240" s="99">
        <v>240002.63513946501</v>
      </c>
      <c r="CC240" s="99">
        <v>2012660.2299804699</v>
      </c>
      <c r="CD240" s="99">
        <v>551945.25887298596</v>
      </c>
      <c r="CE240" s="99">
        <v>158.44405865296699</v>
      </c>
      <c r="CF240" s="99">
        <v>22374.985241174702</v>
      </c>
      <c r="CG240" s="99">
        <v>208829.88861656201</v>
      </c>
      <c r="CH240" s="99">
        <v>0</v>
      </c>
      <c r="CI240" s="99">
        <v>2415.2685728371098</v>
      </c>
      <c r="CJ240" s="99">
        <v>261077.21826362601</v>
      </c>
      <c r="CK240" s="99">
        <v>2217328.4439392099</v>
      </c>
      <c r="CL240" s="99">
        <v>586203.78500366199</v>
      </c>
      <c r="CM240" s="166">
        <v>2920.2033084928999</v>
      </c>
      <c r="CN240" s="166">
        <v>430114.69566345197</v>
      </c>
      <c r="CO240" s="166">
        <v>2910909.8045349098</v>
      </c>
      <c r="CP240" s="99">
        <v>586203.78500366199</v>
      </c>
      <c r="CQ240" s="99">
        <v>0</v>
      </c>
      <c r="CR240" s="99">
        <v>0</v>
      </c>
      <c r="CS240" s="99">
        <v>0</v>
      </c>
      <c r="CT240" s="99">
        <v>0</v>
      </c>
      <c r="CU240" s="98">
        <v>137.31389994400001</v>
      </c>
      <c r="CV240" s="98">
        <v>669.019367848</v>
      </c>
      <c r="CW240" s="98">
        <v>262377.62038063974</v>
      </c>
      <c r="CX240" s="98">
        <v>2221490.118597032</v>
      </c>
    </row>
    <row r="241" spans="1:102" x14ac:dyDescent="0.2">
      <c r="A241" s="98" t="s">
        <v>54</v>
      </c>
      <c r="B241" s="100">
        <v>43435</v>
      </c>
      <c r="C241" s="99">
        <v>0</v>
      </c>
      <c r="D241" s="99">
        <v>2124.57846572995</v>
      </c>
      <c r="E241" s="99">
        <v>135.195168042555</v>
      </c>
      <c r="F241" s="99">
        <v>5.0567054939456302</v>
      </c>
      <c r="G241" s="99">
        <v>0</v>
      </c>
      <c r="H241" s="99">
        <v>0</v>
      </c>
      <c r="I241" s="99">
        <v>0</v>
      </c>
      <c r="J241" s="99">
        <v>481.06986005231698</v>
      </c>
      <c r="K241" s="99">
        <v>0</v>
      </c>
      <c r="L241" s="99">
        <v>0</v>
      </c>
      <c r="M241" s="99">
        <v>10.653770911973</v>
      </c>
      <c r="N241" s="99">
        <v>85.545990022830694</v>
      </c>
      <c r="O241" s="99">
        <v>0</v>
      </c>
      <c r="P241" s="99">
        <v>0</v>
      </c>
      <c r="Q241" s="99">
        <v>98.063180542550995</v>
      </c>
      <c r="R241" s="99">
        <v>0</v>
      </c>
      <c r="S241" s="99">
        <v>0</v>
      </c>
      <c r="T241" s="99">
        <v>0</v>
      </c>
      <c r="U241" s="99">
        <v>480.42432139068802</v>
      </c>
      <c r="V241" s="99">
        <v>0</v>
      </c>
      <c r="W241" s="99">
        <v>220913.890380859</v>
      </c>
      <c r="X241" s="99">
        <v>15277.365240454699</v>
      </c>
      <c r="Y241" s="99">
        <v>9.0531574139604292</v>
      </c>
      <c r="Z241" s="99">
        <v>0</v>
      </c>
      <c r="AA241" s="99">
        <v>0</v>
      </c>
      <c r="AB241" s="99">
        <v>0</v>
      </c>
      <c r="AC241" s="99">
        <v>158879.207618713</v>
      </c>
      <c r="AD241" s="99">
        <v>0</v>
      </c>
      <c r="AE241" s="99">
        <v>0</v>
      </c>
      <c r="AF241" s="99">
        <v>890.02207423001505</v>
      </c>
      <c r="AG241" s="99">
        <v>14186.092756748199</v>
      </c>
      <c r="AH241" s="99">
        <v>0</v>
      </c>
      <c r="AI241" s="99">
        <v>0</v>
      </c>
      <c r="AJ241" s="99">
        <v>15340.3339505196</v>
      </c>
      <c r="AK241" s="99">
        <v>0</v>
      </c>
      <c r="AL241" s="99">
        <v>0</v>
      </c>
      <c r="AM241" s="99">
        <v>0</v>
      </c>
      <c r="AN241" s="99">
        <v>159168.05429077099</v>
      </c>
      <c r="AO241" s="99">
        <v>0</v>
      </c>
      <c r="AP241" s="99">
        <v>1876769.2819519001</v>
      </c>
      <c r="AQ241" s="99">
        <v>130546.259897232</v>
      </c>
      <c r="AR241" s="99">
        <v>106.635810539126</v>
      </c>
      <c r="AS241" s="99">
        <v>0</v>
      </c>
      <c r="AT241" s="99">
        <v>0</v>
      </c>
      <c r="AU241" s="99">
        <v>0</v>
      </c>
      <c r="AV241" s="99">
        <v>670278.21746063197</v>
      </c>
      <c r="AW241" s="99">
        <v>0</v>
      </c>
      <c r="AX241" s="99">
        <v>0</v>
      </c>
      <c r="AY241" s="99">
        <v>7902.1893571615201</v>
      </c>
      <c r="AZ241" s="99">
        <v>118495.246299744</v>
      </c>
      <c r="BA241" s="99">
        <v>0</v>
      </c>
      <c r="BB241" s="99">
        <v>0</v>
      </c>
      <c r="BC241" s="99">
        <v>134854.86460685701</v>
      </c>
      <c r="BD241" s="99">
        <v>0</v>
      </c>
      <c r="BE241" s="99">
        <v>0</v>
      </c>
      <c r="BF241" s="99">
        <v>0</v>
      </c>
      <c r="BG241" s="99">
        <v>670105.95471191395</v>
      </c>
      <c r="BH241" s="99">
        <v>0</v>
      </c>
      <c r="BI241" s="99">
        <v>404156.66948699998</v>
      </c>
      <c r="BJ241" s="99">
        <v>134095.589960098</v>
      </c>
      <c r="BK241" s="99">
        <v>0</v>
      </c>
      <c r="BL241" s="99">
        <v>0</v>
      </c>
      <c r="BM241" s="99">
        <v>0</v>
      </c>
      <c r="BN241" s="99">
        <v>0</v>
      </c>
      <c r="BO241" s="99">
        <v>0</v>
      </c>
      <c r="BP241" s="99">
        <v>0</v>
      </c>
      <c r="BQ241" s="99">
        <v>0</v>
      </c>
      <c r="BR241" s="99">
        <v>2649.27101546526</v>
      </c>
      <c r="BS241" s="99">
        <v>124209.096317291</v>
      </c>
      <c r="BT241" s="99">
        <v>0</v>
      </c>
      <c r="BU241" s="99">
        <v>0</v>
      </c>
      <c r="BV241" s="99">
        <v>57175.037221431703</v>
      </c>
      <c r="BW241" s="99">
        <v>0</v>
      </c>
      <c r="BX241" s="99">
        <v>0</v>
      </c>
      <c r="BY241" s="99">
        <v>0</v>
      </c>
      <c r="BZ241" s="99">
        <v>0</v>
      </c>
      <c r="CA241" s="99">
        <v>2258.1000224649902</v>
      </c>
      <c r="CB241" s="99">
        <v>237647.13312721299</v>
      </c>
      <c r="CC241" s="99">
        <v>2023746.88937378</v>
      </c>
      <c r="CD241" s="99">
        <v>552194.23171234096</v>
      </c>
      <c r="CE241" s="99">
        <v>157.620140088722</v>
      </c>
      <c r="CF241" s="99">
        <v>22293.0112082958</v>
      </c>
      <c r="CG241" s="99">
        <v>210065.40255546599</v>
      </c>
      <c r="CH241" s="99">
        <v>0</v>
      </c>
      <c r="CI241" s="99">
        <v>2413.8096783757201</v>
      </c>
      <c r="CJ241" s="99">
        <v>261721.54829597499</v>
      </c>
      <c r="CK241" s="99">
        <v>2236035.4162292499</v>
      </c>
      <c r="CL241" s="99">
        <v>586956.51772308396</v>
      </c>
      <c r="CM241" s="166">
        <v>2900.7802850902099</v>
      </c>
      <c r="CN241" s="166">
        <v>420970.19829177897</v>
      </c>
      <c r="CO241" s="166">
        <v>2891658.5582580599</v>
      </c>
      <c r="CP241" s="99">
        <v>586956.51772308396</v>
      </c>
      <c r="CQ241" s="99">
        <v>0</v>
      </c>
      <c r="CR241" s="99">
        <v>0</v>
      </c>
      <c r="CS241" s="99">
        <v>0</v>
      </c>
      <c r="CT241" s="99">
        <v>0</v>
      </c>
      <c r="CU241" s="98">
        <v>135.27187138599999</v>
      </c>
      <c r="CV241" s="98">
        <v>631.45647930099994</v>
      </c>
      <c r="CW241" s="98">
        <v>259940.14433550878</v>
      </c>
      <c r="CX241" s="98">
        <v>2233812.2919292459</v>
      </c>
    </row>
    <row r="242" spans="1:102" x14ac:dyDescent="0.2">
      <c r="A242" s="98" t="s">
        <v>55</v>
      </c>
      <c r="B242" s="100">
        <v>38047</v>
      </c>
      <c r="C242" s="99">
        <v>0</v>
      </c>
      <c r="D242" s="99">
        <v>4662.3798868656204</v>
      </c>
      <c r="E242" s="99">
        <v>11042.979798316999</v>
      </c>
      <c r="F242" s="99">
        <v>2798.9907152056699</v>
      </c>
      <c r="G242" s="99">
        <v>2.95823064699653</v>
      </c>
      <c r="H242" s="99">
        <v>0</v>
      </c>
      <c r="I242" s="99">
        <v>0</v>
      </c>
      <c r="J242" s="99">
        <v>6.0814462759881298</v>
      </c>
      <c r="K242" s="99">
        <v>0</v>
      </c>
      <c r="L242" s="99">
        <v>3383.2133702337701</v>
      </c>
      <c r="M242" s="99">
        <v>157.43940012157</v>
      </c>
      <c r="N242" s="99">
        <v>5370.2455021738997</v>
      </c>
      <c r="O242" s="99">
        <v>0</v>
      </c>
      <c r="P242" s="99">
        <v>0</v>
      </c>
      <c r="Q242" s="99">
        <v>6072.7061896920204</v>
      </c>
      <c r="R242" s="99">
        <v>0</v>
      </c>
      <c r="S242" s="99">
        <v>0</v>
      </c>
      <c r="T242" s="99">
        <v>292.90447865054</v>
      </c>
      <c r="U242" s="99">
        <v>1000.97502054274</v>
      </c>
      <c r="V242" s="99">
        <v>0</v>
      </c>
      <c r="W242" s="99">
        <v>574866.50785064697</v>
      </c>
      <c r="X242" s="99">
        <v>1993907.83409119</v>
      </c>
      <c r="Y242" s="99">
        <v>430111.614452362</v>
      </c>
      <c r="Z242" s="99">
        <v>205.95524689368901</v>
      </c>
      <c r="AA242" s="99">
        <v>0</v>
      </c>
      <c r="AB242" s="99">
        <v>0</v>
      </c>
      <c r="AC242" s="99">
        <v>600.723548412323</v>
      </c>
      <c r="AD242" s="99">
        <v>0</v>
      </c>
      <c r="AE242" s="99">
        <v>325114.92350387602</v>
      </c>
      <c r="AF242" s="99">
        <v>16487.633289575599</v>
      </c>
      <c r="AG242" s="99">
        <v>921915.16400909401</v>
      </c>
      <c r="AH242" s="99">
        <v>0</v>
      </c>
      <c r="AI242" s="99">
        <v>0</v>
      </c>
      <c r="AJ242" s="99">
        <v>1190424.0743102999</v>
      </c>
      <c r="AK242" s="99">
        <v>0</v>
      </c>
      <c r="AL242" s="99">
        <v>0</v>
      </c>
      <c r="AM242" s="99">
        <v>74440.7770938873</v>
      </c>
      <c r="AN242" s="99">
        <v>377533.28743743902</v>
      </c>
      <c r="AO242" s="99">
        <v>0</v>
      </c>
      <c r="AP242" s="99">
        <v>3819265.71026611</v>
      </c>
      <c r="AQ242" s="99">
        <v>13758215.537231401</v>
      </c>
      <c r="AR242" s="99">
        <v>3148182.7526550302</v>
      </c>
      <c r="AS242" s="99">
        <v>1428.56156612933</v>
      </c>
      <c r="AT242" s="99">
        <v>0</v>
      </c>
      <c r="AU242" s="99">
        <v>0</v>
      </c>
      <c r="AV242" s="99">
        <v>1481.5421824902301</v>
      </c>
      <c r="AW242" s="99">
        <v>0</v>
      </c>
      <c r="AX242" s="99">
        <v>2247009.9849243201</v>
      </c>
      <c r="AY242" s="99">
        <v>108143.035547256</v>
      </c>
      <c r="AZ242" s="99">
        <v>6636909.9302978497</v>
      </c>
      <c r="BA242" s="99">
        <v>0</v>
      </c>
      <c r="BB242" s="99">
        <v>0</v>
      </c>
      <c r="BC242" s="99">
        <v>8050477.89990234</v>
      </c>
      <c r="BD242" s="99">
        <v>0</v>
      </c>
      <c r="BE242" s="99">
        <v>0</v>
      </c>
      <c r="BF242" s="99">
        <v>463947.23209762602</v>
      </c>
      <c r="BG242" s="99">
        <v>870873.57946014404</v>
      </c>
      <c r="BH242" s="99">
        <v>0</v>
      </c>
      <c r="BI242" s="99">
        <v>113398.720161438</v>
      </c>
      <c r="BJ242" s="99">
        <v>2306920.2795104999</v>
      </c>
      <c r="BK242" s="99">
        <v>511246.53733062698</v>
      </c>
      <c r="BL242" s="99">
        <v>124.153440793976</v>
      </c>
      <c r="BM242" s="99">
        <v>0</v>
      </c>
      <c r="BN242" s="99">
        <v>0</v>
      </c>
      <c r="BO242" s="99">
        <v>0</v>
      </c>
      <c r="BP242" s="99">
        <v>0</v>
      </c>
      <c r="BQ242" s="99">
        <v>0</v>
      </c>
      <c r="BR242" s="99">
        <v>21197.683583736401</v>
      </c>
      <c r="BS242" s="99">
        <v>983314.99113464402</v>
      </c>
      <c r="BT242" s="99">
        <v>0</v>
      </c>
      <c r="BU242" s="99">
        <v>0</v>
      </c>
      <c r="BV242" s="99">
        <v>1480449.5202941899</v>
      </c>
      <c r="BW242" s="99">
        <v>0</v>
      </c>
      <c r="BX242" s="99">
        <v>0</v>
      </c>
      <c r="BY242" s="99">
        <v>0</v>
      </c>
      <c r="BZ242" s="99">
        <v>0</v>
      </c>
      <c r="CA242" s="99">
        <v>15801.3935034275</v>
      </c>
      <c r="CB242" s="99">
        <v>2596506.3915100102</v>
      </c>
      <c r="CC242" s="99">
        <v>17711477.800537098</v>
      </c>
      <c r="CD242" s="99">
        <v>2510975.9765930199</v>
      </c>
      <c r="CE242" s="99">
        <v>310.29194438085</v>
      </c>
      <c r="CF242" s="99">
        <v>78240.935739517197</v>
      </c>
      <c r="CG242" s="99">
        <v>504191.48308563197</v>
      </c>
      <c r="CH242" s="99">
        <v>126.25471749156701</v>
      </c>
      <c r="CI242" s="99">
        <v>16101.8873220682</v>
      </c>
      <c r="CJ242" s="99">
        <v>2666298.4284362802</v>
      </c>
      <c r="CK242" s="99">
        <v>18199994.216796901</v>
      </c>
      <c r="CL242" s="99">
        <v>2509772.2019653302</v>
      </c>
      <c r="CM242" s="166">
        <v>17097.524170875498</v>
      </c>
      <c r="CN242" s="166">
        <v>3022832.8107910198</v>
      </c>
      <c r="CO242" s="166">
        <v>19043860.300781298</v>
      </c>
      <c r="CP242" s="99">
        <v>2509772.2019653302</v>
      </c>
      <c r="CQ242" s="99">
        <v>2.9988734049838999</v>
      </c>
      <c r="CR242" s="99">
        <v>208.97233380377301</v>
      </c>
      <c r="CS242" s="99">
        <v>1380.34001888335</v>
      </c>
      <c r="CT242" s="99">
        <v>127.357930113561</v>
      </c>
      <c r="CU242" s="98">
        <v>12341.154428414</v>
      </c>
      <c r="CV242" s="98">
        <v>9.0573707809999995</v>
      </c>
      <c r="CW242" s="98">
        <v>2674747.3272495274</v>
      </c>
      <c r="CX242" s="98">
        <v>18215669.283622731</v>
      </c>
    </row>
    <row r="243" spans="1:102" x14ac:dyDescent="0.2">
      <c r="A243" s="98" t="s">
        <v>55</v>
      </c>
      <c r="B243" s="100">
        <v>38139</v>
      </c>
      <c r="C243" s="99">
        <v>0</v>
      </c>
      <c r="D243" s="99">
        <v>4538.3871802687599</v>
      </c>
      <c r="E243" s="99">
        <v>11175.7111101151</v>
      </c>
      <c r="F243" s="99">
        <v>3079.63911950588</v>
      </c>
      <c r="G243" s="99">
        <v>26.251103663816998</v>
      </c>
      <c r="H243" s="99">
        <v>0</v>
      </c>
      <c r="I243" s="99">
        <v>0</v>
      </c>
      <c r="J243" s="99">
        <v>74.968436116352706</v>
      </c>
      <c r="K243" s="99">
        <v>0</v>
      </c>
      <c r="L243" s="99">
        <v>5929.2706184387198</v>
      </c>
      <c r="M243" s="99">
        <v>149.40308348275701</v>
      </c>
      <c r="N243" s="99">
        <v>5577.3431382775298</v>
      </c>
      <c r="O243" s="99">
        <v>0</v>
      </c>
      <c r="P243" s="99">
        <v>0</v>
      </c>
      <c r="Q243" s="99">
        <v>5861.9206371903401</v>
      </c>
      <c r="R243" s="99">
        <v>0</v>
      </c>
      <c r="S243" s="99">
        <v>0</v>
      </c>
      <c r="T243" s="99">
        <v>322.94538345187902</v>
      </c>
      <c r="U243" s="99">
        <v>1037.69555650651</v>
      </c>
      <c r="V243" s="99">
        <v>0</v>
      </c>
      <c r="W243" s="99">
        <v>491963.45700836199</v>
      </c>
      <c r="X243" s="99">
        <v>2015965.9202270501</v>
      </c>
      <c r="Y243" s="99">
        <v>476374.71512603801</v>
      </c>
      <c r="Z243" s="99">
        <v>4489.2136818766603</v>
      </c>
      <c r="AA243" s="99">
        <v>0</v>
      </c>
      <c r="AB243" s="99">
        <v>0</v>
      </c>
      <c r="AC243" s="99">
        <v>21819.788558960001</v>
      </c>
      <c r="AD243" s="99">
        <v>0</v>
      </c>
      <c r="AE243" s="99">
        <v>481591.00300979603</v>
      </c>
      <c r="AF243" s="99">
        <v>16164.8153672218</v>
      </c>
      <c r="AG243" s="99">
        <v>956034.31757354701</v>
      </c>
      <c r="AH243" s="99">
        <v>0</v>
      </c>
      <c r="AI243" s="99">
        <v>0</v>
      </c>
      <c r="AJ243" s="99">
        <v>1110064.0290832501</v>
      </c>
      <c r="AK243" s="99">
        <v>0</v>
      </c>
      <c r="AL243" s="99">
        <v>0</v>
      </c>
      <c r="AM243" s="99">
        <v>76879.845550537095</v>
      </c>
      <c r="AN243" s="99">
        <v>402702.75560378999</v>
      </c>
      <c r="AO243" s="99">
        <v>0</v>
      </c>
      <c r="AP243" s="99">
        <v>3220298.8354797401</v>
      </c>
      <c r="AQ243" s="99">
        <v>14110448.860839801</v>
      </c>
      <c r="AR243" s="99">
        <v>3496883.9269103999</v>
      </c>
      <c r="AS243" s="99">
        <v>30013.118342638001</v>
      </c>
      <c r="AT243" s="99">
        <v>0</v>
      </c>
      <c r="AU243" s="99">
        <v>0</v>
      </c>
      <c r="AV243" s="99">
        <v>50996.459151744799</v>
      </c>
      <c r="AW243" s="99">
        <v>0</v>
      </c>
      <c r="AX243" s="99">
        <v>3129192.9731750502</v>
      </c>
      <c r="AY243" s="99">
        <v>110278.69654274</v>
      </c>
      <c r="AZ243" s="99">
        <v>6956299.8026123</v>
      </c>
      <c r="BA243" s="99">
        <v>0</v>
      </c>
      <c r="BB243" s="99">
        <v>0</v>
      </c>
      <c r="BC243" s="99">
        <v>7451622.1046142597</v>
      </c>
      <c r="BD243" s="99">
        <v>0</v>
      </c>
      <c r="BE243" s="99">
        <v>0</v>
      </c>
      <c r="BF243" s="99">
        <v>506502.656352997</v>
      </c>
      <c r="BG243" s="99">
        <v>934290.88564300502</v>
      </c>
      <c r="BH243" s="99">
        <v>0</v>
      </c>
      <c r="BI243" s="99">
        <v>106779.096694946</v>
      </c>
      <c r="BJ243" s="99">
        <v>2333683.3073120099</v>
      </c>
      <c r="BK243" s="99">
        <v>568521.09484863305</v>
      </c>
      <c r="BL243" s="99">
        <v>4137.1896218061402</v>
      </c>
      <c r="BM243" s="99">
        <v>0</v>
      </c>
      <c r="BN243" s="99">
        <v>0</v>
      </c>
      <c r="BO243" s="99">
        <v>0</v>
      </c>
      <c r="BP243" s="99">
        <v>0</v>
      </c>
      <c r="BQ243" s="99">
        <v>0</v>
      </c>
      <c r="BR243" s="99">
        <v>21665.248375892599</v>
      </c>
      <c r="BS243" s="99">
        <v>1038944.40888977</v>
      </c>
      <c r="BT243" s="99">
        <v>0</v>
      </c>
      <c r="BU243" s="99">
        <v>0</v>
      </c>
      <c r="BV243" s="99">
        <v>1356994.6960907001</v>
      </c>
      <c r="BW243" s="99">
        <v>0</v>
      </c>
      <c r="BX243" s="99">
        <v>0</v>
      </c>
      <c r="BY243" s="99">
        <v>0</v>
      </c>
      <c r="BZ243" s="99">
        <v>0</v>
      </c>
      <c r="CA243" s="99">
        <v>15861.3057775497</v>
      </c>
      <c r="CB243" s="99">
        <v>2523021.4990844699</v>
      </c>
      <c r="CC243" s="99">
        <v>17500896.121093798</v>
      </c>
      <c r="CD243" s="99">
        <v>2432433.4011840802</v>
      </c>
      <c r="CE243" s="99">
        <v>322.39112602174299</v>
      </c>
      <c r="CF243" s="99">
        <v>76953.817047119097</v>
      </c>
      <c r="CG243" s="99">
        <v>499512.214687347</v>
      </c>
      <c r="CH243" s="99">
        <v>4161.2639751434299</v>
      </c>
      <c r="CI243" s="99">
        <v>16196.537407875099</v>
      </c>
      <c r="CJ243" s="99">
        <v>2591354.8610839802</v>
      </c>
      <c r="CK243" s="99">
        <v>18013066.1086426</v>
      </c>
      <c r="CL243" s="99">
        <v>2432534.5004577599</v>
      </c>
      <c r="CM243" s="166">
        <v>17228.377909660299</v>
      </c>
      <c r="CN243" s="166">
        <v>3002189.89953613</v>
      </c>
      <c r="CO243" s="166">
        <v>18909360.169189502</v>
      </c>
      <c r="CP243" s="99">
        <v>2432534.5004577599</v>
      </c>
      <c r="CQ243" s="99">
        <v>25.730834029847799</v>
      </c>
      <c r="CR243" s="99">
        <v>4257.0033602714502</v>
      </c>
      <c r="CS243" s="99">
        <v>28534.368793487502</v>
      </c>
      <c r="CT243" s="99">
        <v>4172.7950940728197</v>
      </c>
      <c r="CU243" s="98">
        <v>12439.237776151</v>
      </c>
      <c r="CV243" s="98">
        <v>101.803760549</v>
      </c>
      <c r="CW243" s="98">
        <v>2599975.316131589</v>
      </c>
      <c r="CX243" s="98">
        <v>18000408.335781146</v>
      </c>
    </row>
    <row r="244" spans="1:102" x14ac:dyDescent="0.2">
      <c r="A244" s="98" t="s">
        <v>55</v>
      </c>
      <c r="B244" s="100">
        <v>38231</v>
      </c>
      <c r="C244" s="99">
        <v>0</v>
      </c>
      <c r="D244" s="99">
        <v>5066.8726224899301</v>
      </c>
      <c r="E244" s="99">
        <v>11336.7914584875</v>
      </c>
      <c r="F244" s="99">
        <v>3344.19952374697</v>
      </c>
      <c r="G244" s="99">
        <v>56.777833443600699</v>
      </c>
      <c r="H244" s="99">
        <v>0</v>
      </c>
      <c r="I244" s="99">
        <v>0</v>
      </c>
      <c r="J244" s="99">
        <v>198.71381496451801</v>
      </c>
      <c r="K244" s="99">
        <v>0</v>
      </c>
      <c r="L244" s="99">
        <v>3174.9771752655502</v>
      </c>
      <c r="M244" s="99">
        <v>145.77101698145299</v>
      </c>
      <c r="N244" s="99">
        <v>5772.8985502719897</v>
      </c>
      <c r="O244" s="99">
        <v>0</v>
      </c>
      <c r="P244" s="99">
        <v>0</v>
      </c>
      <c r="Q244" s="99">
        <v>5756.40745896101</v>
      </c>
      <c r="R244" s="99">
        <v>0</v>
      </c>
      <c r="S244" s="99">
        <v>0</v>
      </c>
      <c r="T244" s="99">
        <v>304.72282389178901</v>
      </c>
      <c r="U244" s="99">
        <v>1079.2013668566899</v>
      </c>
      <c r="V244" s="99">
        <v>0</v>
      </c>
      <c r="W244" s="99">
        <v>512409.96748352097</v>
      </c>
      <c r="X244" s="99">
        <v>2011326.60710144</v>
      </c>
      <c r="Y244" s="99">
        <v>515117.79616165202</v>
      </c>
      <c r="Z244" s="99">
        <v>11425.7605271339</v>
      </c>
      <c r="AA244" s="99">
        <v>0</v>
      </c>
      <c r="AB244" s="99">
        <v>0</v>
      </c>
      <c r="AC244" s="99">
        <v>68332.610711097703</v>
      </c>
      <c r="AD244" s="99">
        <v>0</v>
      </c>
      <c r="AE244" s="99">
        <v>517940.016170502</v>
      </c>
      <c r="AF244" s="99">
        <v>16841.177821159399</v>
      </c>
      <c r="AG244" s="99">
        <v>980344.56303405797</v>
      </c>
      <c r="AH244" s="99">
        <v>0</v>
      </c>
      <c r="AI244" s="99">
        <v>0</v>
      </c>
      <c r="AJ244" s="99">
        <v>1086632.7383117699</v>
      </c>
      <c r="AK244" s="99">
        <v>0</v>
      </c>
      <c r="AL244" s="99">
        <v>0</v>
      </c>
      <c r="AM244" s="99">
        <v>74595.550878524795</v>
      </c>
      <c r="AN244" s="99">
        <v>418590.84767150902</v>
      </c>
      <c r="AO244" s="99">
        <v>0</v>
      </c>
      <c r="AP244" s="99">
        <v>3402837.4926147498</v>
      </c>
      <c r="AQ244" s="99">
        <v>14481472.145873999</v>
      </c>
      <c r="AR244" s="99">
        <v>3881952.3981628399</v>
      </c>
      <c r="AS244" s="99">
        <v>71415.948735237107</v>
      </c>
      <c r="AT244" s="99">
        <v>0</v>
      </c>
      <c r="AU244" s="99">
        <v>0</v>
      </c>
      <c r="AV244" s="99">
        <v>161580.81775856001</v>
      </c>
      <c r="AW244" s="99">
        <v>0</v>
      </c>
      <c r="AX244" s="99">
        <v>3552765.0379333501</v>
      </c>
      <c r="AY244" s="99">
        <v>117282.675907135</v>
      </c>
      <c r="AZ244" s="99">
        <v>7269833.5914917002</v>
      </c>
      <c r="BA244" s="99">
        <v>0</v>
      </c>
      <c r="BB244" s="99">
        <v>0</v>
      </c>
      <c r="BC244" s="99">
        <v>7549680.24072266</v>
      </c>
      <c r="BD244" s="99">
        <v>0</v>
      </c>
      <c r="BE244" s="99">
        <v>0</v>
      </c>
      <c r="BF244" s="99">
        <v>524155.95706558198</v>
      </c>
      <c r="BG244" s="99">
        <v>1001031.22478485</v>
      </c>
      <c r="BH244" s="99">
        <v>0</v>
      </c>
      <c r="BI244" s="99">
        <v>105658.30110740699</v>
      </c>
      <c r="BJ244" s="99">
        <v>2385724.4371643099</v>
      </c>
      <c r="BK244" s="99">
        <v>632156.64244079601</v>
      </c>
      <c r="BL244" s="99">
        <v>10194.936874151201</v>
      </c>
      <c r="BM244" s="99">
        <v>0</v>
      </c>
      <c r="BN244" s="99">
        <v>0</v>
      </c>
      <c r="BO244" s="99">
        <v>0</v>
      </c>
      <c r="BP244" s="99">
        <v>0</v>
      </c>
      <c r="BQ244" s="99">
        <v>0</v>
      </c>
      <c r="BR244" s="99">
        <v>21872.441247463201</v>
      </c>
      <c r="BS244" s="99">
        <v>1104154.4805755599</v>
      </c>
      <c r="BT244" s="99">
        <v>0</v>
      </c>
      <c r="BU244" s="99">
        <v>0</v>
      </c>
      <c r="BV244" s="99">
        <v>1373415.2722930899</v>
      </c>
      <c r="BW244" s="99">
        <v>0</v>
      </c>
      <c r="BX244" s="99">
        <v>0</v>
      </c>
      <c r="BY244" s="99">
        <v>0</v>
      </c>
      <c r="BZ244" s="99">
        <v>0</v>
      </c>
      <c r="CA244" s="99">
        <v>16293.3741338253</v>
      </c>
      <c r="CB244" s="99">
        <v>2542060.4205932599</v>
      </c>
      <c r="CC244" s="99">
        <v>17849619.928466801</v>
      </c>
      <c r="CD244" s="99">
        <v>2471861.9299011198</v>
      </c>
      <c r="CE244" s="99">
        <v>341.71225765347498</v>
      </c>
      <c r="CF244" s="99">
        <v>82694.251395225496</v>
      </c>
      <c r="CG244" s="99">
        <v>565111.48206329299</v>
      </c>
      <c r="CH244" s="99">
        <v>10047.731710076299</v>
      </c>
      <c r="CI244" s="99">
        <v>16635.467612504999</v>
      </c>
      <c r="CJ244" s="99">
        <v>2614933.3875732399</v>
      </c>
      <c r="CK244" s="99">
        <v>18424485.583984401</v>
      </c>
      <c r="CL244" s="99">
        <v>2482468.3633727999</v>
      </c>
      <c r="CM244" s="166">
        <v>17704.349123239499</v>
      </c>
      <c r="CN244" s="166">
        <v>3034722.21691895</v>
      </c>
      <c r="CO244" s="166">
        <v>19424069.623291001</v>
      </c>
      <c r="CP244" s="99">
        <v>2482468.3633727999</v>
      </c>
      <c r="CQ244" s="99">
        <v>50.895271128974898</v>
      </c>
      <c r="CR244" s="99">
        <v>10278.8334592581</v>
      </c>
      <c r="CS244" s="99">
        <v>66835.318741798401</v>
      </c>
      <c r="CT244" s="99">
        <v>10031.9147617817</v>
      </c>
      <c r="CU244" s="98">
        <v>12535.222410519</v>
      </c>
      <c r="CV244" s="98">
        <v>251.498531582</v>
      </c>
      <c r="CW244" s="98">
        <v>2624754.6719884854</v>
      </c>
      <c r="CX244" s="98">
        <v>18414731.410530094</v>
      </c>
    </row>
    <row r="245" spans="1:102" x14ac:dyDescent="0.2">
      <c r="A245" s="98" t="s">
        <v>55</v>
      </c>
      <c r="B245" s="100">
        <v>38322</v>
      </c>
      <c r="C245" s="99">
        <v>0</v>
      </c>
      <c r="D245" s="99">
        <v>4714.7908163070697</v>
      </c>
      <c r="E245" s="99">
        <v>11490.7860201597</v>
      </c>
      <c r="F245" s="99">
        <v>3659.4682277738998</v>
      </c>
      <c r="G245" s="99">
        <v>82.734101248905105</v>
      </c>
      <c r="H245" s="99">
        <v>0</v>
      </c>
      <c r="I245" s="99">
        <v>0</v>
      </c>
      <c r="J245" s="99">
        <v>331.78958038985701</v>
      </c>
      <c r="K245" s="99">
        <v>0</v>
      </c>
      <c r="L245" s="99">
        <v>7173.1723541021302</v>
      </c>
      <c r="M245" s="99">
        <v>155.04978516697901</v>
      </c>
      <c r="N245" s="99">
        <v>6008.3558671474502</v>
      </c>
      <c r="O245" s="99">
        <v>0</v>
      </c>
      <c r="P245" s="99">
        <v>0</v>
      </c>
      <c r="Q245" s="99">
        <v>5395.1663960218402</v>
      </c>
      <c r="R245" s="99">
        <v>0</v>
      </c>
      <c r="S245" s="99">
        <v>0</v>
      </c>
      <c r="T245" s="99">
        <v>272.70555587858001</v>
      </c>
      <c r="U245" s="99">
        <v>1159.48284170032</v>
      </c>
      <c r="V245" s="99">
        <v>0</v>
      </c>
      <c r="W245" s="99">
        <v>445466.04164504999</v>
      </c>
      <c r="X245" s="99">
        <v>2034324.08335876</v>
      </c>
      <c r="Y245" s="99">
        <v>564747.15509033203</v>
      </c>
      <c r="Z245" s="99">
        <v>17133.480969905901</v>
      </c>
      <c r="AA245" s="99">
        <v>0</v>
      </c>
      <c r="AB245" s="99">
        <v>0</v>
      </c>
      <c r="AC245" s="99">
        <v>128136.44596195201</v>
      </c>
      <c r="AD245" s="99">
        <v>0</v>
      </c>
      <c r="AE245" s="99">
        <v>490581.98387146002</v>
      </c>
      <c r="AF245" s="99">
        <v>17103.608338832899</v>
      </c>
      <c r="AG245" s="99">
        <v>1014711.70379639</v>
      </c>
      <c r="AH245" s="99">
        <v>0</v>
      </c>
      <c r="AI245" s="99">
        <v>0</v>
      </c>
      <c r="AJ245" s="99">
        <v>965377.87749481201</v>
      </c>
      <c r="AK245" s="99">
        <v>0</v>
      </c>
      <c r="AL245" s="99">
        <v>0</v>
      </c>
      <c r="AM245" s="99">
        <v>69656.088016509995</v>
      </c>
      <c r="AN245" s="99">
        <v>457797.44820785499</v>
      </c>
      <c r="AO245" s="99">
        <v>0</v>
      </c>
      <c r="AP245" s="99">
        <v>3016364.8516540499</v>
      </c>
      <c r="AQ245" s="99">
        <v>14802206.059448199</v>
      </c>
      <c r="AR245" s="99">
        <v>4317258.04406738</v>
      </c>
      <c r="AS245" s="99">
        <v>109977.815155983</v>
      </c>
      <c r="AT245" s="99">
        <v>0</v>
      </c>
      <c r="AU245" s="99">
        <v>0</v>
      </c>
      <c r="AV245" s="99">
        <v>309703.88525009202</v>
      </c>
      <c r="AW245" s="99">
        <v>0</v>
      </c>
      <c r="AX245" s="99">
        <v>3060406.0572509798</v>
      </c>
      <c r="AY245" s="99">
        <v>118885.89748954801</v>
      </c>
      <c r="AZ245" s="99">
        <v>7643898.5146484403</v>
      </c>
      <c r="BA245" s="99">
        <v>0</v>
      </c>
      <c r="BB245" s="99">
        <v>0</v>
      </c>
      <c r="BC245" s="99">
        <v>6734576.5037841797</v>
      </c>
      <c r="BD245" s="99">
        <v>0</v>
      </c>
      <c r="BE245" s="99">
        <v>0</v>
      </c>
      <c r="BF245" s="99">
        <v>481267.76642990101</v>
      </c>
      <c r="BG245" s="99">
        <v>1079841.18559265</v>
      </c>
      <c r="BH245" s="99">
        <v>0</v>
      </c>
      <c r="BI245" s="99">
        <v>88345.570976257295</v>
      </c>
      <c r="BJ245" s="99">
        <v>2452735.86859131</v>
      </c>
      <c r="BK245" s="99">
        <v>726215.81232452404</v>
      </c>
      <c r="BL245" s="99">
        <v>14908.832036018401</v>
      </c>
      <c r="BM245" s="99">
        <v>0</v>
      </c>
      <c r="BN245" s="99">
        <v>0</v>
      </c>
      <c r="BO245" s="99">
        <v>0</v>
      </c>
      <c r="BP245" s="99">
        <v>0</v>
      </c>
      <c r="BQ245" s="99">
        <v>0</v>
      </c>
      <c r="BR245" s="99">
        <v>23423.049361944199</v>
      </c>
      <c r="BS245" s="99">
        <v>1172450.6092529299</v>
      </c>
      <c r="BT245" s="99">
        <v>0</v>
      </c>
      <c r="BU245" s="99">
        <v>0</v>
      </c>
      <c r="BV245" s="99">
        <v>1297082.2888641399</v>
      </c>
      <c r="BW245" s="99">
        <v>0</v>
      </c>
      <c r="BX245" s="99">
        <v>0</v>
      </c>
      <c r="BY245" s="99">
        <v>0</v>
      </c>
      <c r="BZ245" s="99">
        <v>0</v>
      </c>
      <c r="CA245" s="99">
        <v>16060.622417688401</v>
      </c>
      <c r="CB245" s="99">
        <v>2405779.19213867</v>
      </c>
      <c r="CC245" s="99">
        <v>17413572.6245117</v>
      </c>
      <c r="CD245" s="99">
        <v>2473821.1524658198</v>
      </c>
      <c r="CE245" s="99">
        <v>371.07472243905102</v>
      </c>
      <c r="CF245" s="99">
        <v>88443.0656890869</v>
      </c>
      <c r="CG245" s="99">
        <v>604551.98580169701</v>
      </c>
      <c r="CH245" s="99">
        <v>14804.1026505232</v>
      </c>
      <c r="CI245" s="99">
        <v>16424.4675562382</v>
      </c>
      <c r="CJ245" s="99">
        <v>2515910.8028869601</v>
      </c>
      <c r="CK245" s="99">
        <v>18001603.167480499</v>
      </c>
      <c r="CL245" s="99">
        <v>2492099.97738647</v>
      </c>
      <c r="CM245" s="166">
        <v>17588.0664641857</v>
      </c>
      <c r="CN245" s="166">
        <v>2977896.49395752</v>
      </c>
      <c r="CO245" s="166">
        <v>19126301.760253899</v>
      </c>
      <c r="CP245" s="99">
        <v>2492099.97738647</v>
      </c>
      <c r="CQ245" s="99">
        <v>74.389290801249402</v>
      </c>
      <c r="CR245" s="99">
        <v>15382.924192905401</v>
      </c>
      <c r="CS245" s="99">
        <v>100512.03351306899</v>
      </c>
      <c r="CT245" s="99">
        <v>14656.941812396</v>
      </c>
      <c r="CU245" s="98">
        <v>12572.847392305001</v>
      </c>
      <c r="CV245" s="98">
        <v>405.46331437999999</v>
      </c>
      <c r="CW245" s="98">
        <v>2494222.2578277569</v>
      </c>
      <c r="CX245" s="98">
        <v>18018124.610313397</v>
      </c>
    </row>
    <row r="246" spans="1:102" x14ac:dyDescent="0.2">
      <c r="A246" s="98" t="s">
        <v>55</v>
      </c>
      <c r="B246" s="100">
        <v>38412</v>
      </c>
      <c r="C246" s="99">
        <v>0</v>
      </c>
      <c r="D246" s="99">
        <v>5269.9122532010097</v>
      </c>
      <c r="E246" s="99">
        <v>11808.870450496701</v>
      </c>
      <c r="F246" s="99">
        <v>4077.3209873139899</v>
      </c>
      <c r="G246" s="99">
        <v>141.16611530073001</v>
      </c>
      <c r="H246" s="99">
        <v>0</v>
      </c>
      <c r="I246" s="99">
        <v>0</v>
      </c>
      <c r="J246" s="99">
        <v>471.72555367648602</v>
      </c>
      <c r="K246" s="99">
        <v>0</v>
      </c>
      <c r="L246" s="99">
        <v>3936.7608430683599</v>
      </c>
      <c r="M246" s="99">
        <v>157.941719535738</v>
      </c>
      <c r="N246" s="99">
        <v>6353.0335977077502</v>
      </c>
      <c r="O246" s="99">
        <v>0</v>
      </c>
      <c r="P246" s="99">
        <v>0</v>
      </c>
      <c r="Q246" s="99">
        <v>5824.5700043439901</v>
      </c>
      <c r="R246" s="99">
        <v>0</v>
      </c>
      <c r="S246" s="99">
        <v>0</v>
      </c>
      <c r="T246" s="99">
        <v>262.25878592953097</v>
      </c>
      <c r="U246" s="99">
        <v>1196.8601770103</v>
      </c>
      <c r="V246" s="99">
        <v>0</v>
      </c>
      <c r="W246" s="99">
        <v>527316.16896057106</v>
      </c>
      <c r="X246" s="99">
        <v>2069750.7638244601</v>
      </c>
      <c r="Y246" s="99">
        <v>621204.46810913098</v>
      </c>
      <c r="Z246" s="99">
        <v>30447.818652391401</v>
      </c>
      <c r="AA246" s="99">
        <v>0</v>
      </c>
      <c r="AB246" s="99">
        <v>0</v>
      </c>
      <c r="AC246" s="99">
        <v>188697.04461479199</v>
      </c>
      <c r="AD246" s="99">
        <v>0</v>
      </c>
      <c r="AE246" s="99">
        <v>333444.049377441</v>
      </c>
      <c r="AF246" s="99">
        <v>16958.687448024801</v>
      </c>
      <c r="AG246" s="99">
        <v>1058870.09486389</v>
      </c>
      <c r="AH246" s="99">
        <v>0</v>
      </c>
      <c r="AI246" s="99">
        <v>0</v>
      </c>
      <c r="AJ246" s="99">
        <v>1111488.04701233</v>
      </c>
      <c r="AK246" s="99">
        <v>0</v>
      </c>
      <c r="AL246" s="99">
        <v>0</v>
      </c>
      <c r="AM246" s="99">
        <v>67075.056303024307</v>
      </c>
      <c r="AN246" s="99">
        <v>480666.71201324498</v>
      </c>
      <c r="AO246" s="99">
        <v>0</v>
      </c>
      <c r="AP246" s="99">
        <v>3674750.2303161598</v>
      </c>
      <c r="AQ246" s="99">
        <v>15165187.2025146</v>
      </c>
      <c r="AR246" s="99">
        <v>4806928.8244018601</v>
      </c>
      <c r="AS246" s="99">
        <v>212339.09461593599</v>
      </c>
      <c r="AT246" s="99">
        <v>0</v>
      </c>
      <c r="AU246" s="99">
        <v>0</v>
      </c>
      <c r="AV246" s="99">
        <v>451354.98830032302</v>
      </c>
      <c r="AW246" s="99">
        <v>0</v>
      </c>
      <c r="AX246" s="99">
        <v>2403430.2672119099</v>
      </c>
      <c r="AY246" s="99">
        <v>116488.97011280101</v>
      </c>
      <c r="AZ246" s="99">
        <v>8062173.73254395</v>
      </c>
      <c r="BA246" s="99">
        <v>0</v>
      </c>
      <c r="BB246" s="99">
        <v>0</v>
      </c>
      <c r="BC246" s="99">
        <v>7723589.8695678702</v>
      </c>
      <c r="BD246" s="99">
        <v>0</v>
      </c>
      <c r="BE246" s="99">
        <v>0</v>
      </c>
      <c r="BF246" s="99">
        <v>436685.68923568702</v>
      </c>
      <c r="BG246" s="99">
        <v>1156836.37713623</v>
      </c>
      <c r="BH246" s="99">
        <v>0</v>
      </c>
      <c r="BI246" s="99">
        <v>111362.786015511</v>
      </c>
      <c r="BJ246" s="99">
        <v>2482502.1873474098</v>
      </c>
      <c r="BK246" s="99">
        <v>763009.08350372303</v>
      </c>
      <c r="BL246" s="99">
        <v>25815.407259225802</v>
      </c>
      <c r="BM246" s="99">
        <v>0</v>
      </c>
      <c r="BN246" s="99">
        <v>0</v>
      </c>
      <c r="BO246" s="99">
        <v>0</v>
      </c>
      <c r="BP246" s="99">
        <v>0</v>
      </c>
      <c r="BQ246" s="99">
        <v>0</v>
      </c>
      <c r="BR246" s="99">
        <v>24566.598021030401</v>
      </c>
      <c r="BS246" s="99">
        <v>1190918.9125366199</v>
      </c>
      <c r="BT246" s="99">
        <v>0</v>
      </c>
      <c r="BU246" s="99">
        <v>0</v>
      </c>
      <c r="BV246" s="99">
        <v>1441944.4901580799</v>
      </c>
      <c r="BW246" s="99">
        <v>0</v>
      </c>
      <c r="BX246" s="99">
        <v>0</v>
      </c>
      <c r="BY246" s="99">
        <v>0</v>
      </c>
      <c r="BZ246" s="99">
        <v>0</v>
      </c>
      <c r="CA246" s="99">
        <v>17155.887739419901</v>
      </c>
      <c r="CB246" s="99">
        <v>2614514.0185546898</v>
      </c>
      <c r="CC246" s="99">
        <v>19210339.856201202</v>
      </c>
      <c r="CD246" s="99">
        <v>2690916.8901061998</v>
      </c>
      <c r="CE246" s="99">
        <v>397.97785015031701</v>
      </c>
      <c r="CF246" s="99">
        <v>95669.084519386306</v>
      </c>
      <c r="CG246" s="99">
        <v>646980.87610626197</v>
      </c>
      <c r="CH246" s="99">
        <v>26180.087155818899</v>
      </c>
      <c r="CI246" s="99">
        <v>17546.7729418278</v>
      </c>
      <c r="CJ246" s="99">
        <v>2704761.50308228</v>
      </c>
      <c r="CK246" s="99">
        <v>19846228.536865201</v>
      </c>
      <c r="CL246" s="99">
        <v>2716733.3294677702</v>
      </c>
      <c r="CM246" s="166">
        <v>18730.752885580099</v>
      </c>
      <c r="CN246" s="166">
        <v>3211682.9664917002</v>
      </c>
      <c r="CO246" s="166">
        <v>20983894.979980499</v>
      </c>
      <c r="CP246" s="99">
        <v>2716733.3294677702</v>
      </c>
      <c r="CQ246" s="99">
        <v>127.984214589931</v>
      </c>
      <c r="CR246" s="99">
        <v>26793.454616784999</v>
      </c>
      <c r="CS246" s="99">
        <v>179696.85075569199</v>
      </c>
      <c r="CT246" s="99">
        <v>26405.312775135</v>
      </c>
      <c r="CU246" s="98">
        <v>12792.584353552</v>
      </c>
      <c r="CV246" s="98">
        <v>605.08697470499999</v>
      </c>
      <c r="CW246" s="98">
        <v>2710183.1030740761</v>
      </c>
      <c r="CX246" s="98">
        <v>19857320.732307464</v>
      </c>
    </row>
    <row r="247" spans="1:102" x14ac:dyDescent="0.2">
      <c r="A247" s="98" t="s">
        <v>55</v>
      </c>
      <c r="B247" s="100">
        <v>38504</v>
      </c>
      <c r="C247" s="99">
        <v>0</v>
      </c>
      <c r="D247" s="99">
        <v>5620.8175150156003</v>
      </c>
      <c r="E247" s="99">
        <v>11763.5934195518</v>
      </c>
      <c r="F247" s="99">
        <v>4389.7743811011296</v>
      </c>
      <c r="G247" s="99">
        <v>173.73389492928999</v>
      </c>
      <c r="H247" s="99">
        <v>0</v>
      </c>
      <c r="I247" s="99">
        <v>0</v>
      </c>
      <c r="J247" s="99">
        <v>590.22859767079399</v>
      </c>
      <c r="K247" s="99">
        <v>0</v>
      </c>
      <c r="L247" s="99">
        <v>429.86128072813199</v>
      </c>
      <c r="M247" s="99">
        <v>170.963528422639</v>
      </c>
      <c r="N247" s="99">
        <v>6235.60736787319</v>
      </c>
      <c r="O247" s="99">
        <v>0</v>
      </c>
      <c r="P247" s="99">
        <v>0</v>
      </c>
      <c r="Q247" s="99">
        <v>10972.3197398186</v>
      </c>
      <c r="R247" s="99">
        <v>0</v>
      </c>
      <c r="S247" s="99">
        <v>0</v>
      </c>
      <c r="T247" s="99">
        <v>202.73796628415599</v>
      </c>
      <c r="U247" s="99">
        <v>1251.7449464649001</v>
      </c>
      <c r="V247" s="99">
        <v>0</v>
      </c>
      <c r="W247" s="99">
        <v>596057.48233032203</v>
      </c>
      <c r="X247" s="99">
        <v>2022284.1895141599</v>
      </c>
      <c r="Y247" s="99">
        <v>663895.731590271</v>
      </c>
      <c r="Z247" s="99">
        <v>39648.417008876801</v>
      </c>
      <c r="AA247" s="99">
        <v>0</v>
      </c>
      <c r="AB247" s="99">
        <v>0</v>
      </c>
      <c r="AC247" s="99">
        <v>230292.52785682699</v>
      </c>
      <c r="AD247" s="99">
        <v>0</v>
      </c>
      <c r="AE247" s="99">
        <v>42644.239023208604</v>
      </c>
      <c r="AF247" s="99">
        <v>18593.173539638501</v>
      </c>
      <c r="AG247" s="99">
        <v>1018107.10818481</v>
      </c>
      <c r="AH247" s="99">
        <v>0</v>
      </c>
      <c r="AI247" s="99">
        <v>0</v>
      </c>
      <c r="AJ247" s="99">
        <v>1539029.75794983</v>
      </c>
      <c r="AK247" s="99">
        <v>0</v>
      </c>
      <c r="AL247" s="99">
        <v>0</v>
      </c>
      <c r="AM247" s="99">
        <v>49398.038239955902</v>
      </c>
      <c r="AN247" s="99">
        <v>500025.39928817702</v>
      </c>
      <c r="AO247" s="99">
        <v>0</v>
      </c>
      <c r="AP247" s="99">
        <v>4495247.53234863</v>
      </c>
      <c r="AQ247" s="99">
        <v>15041254.131591801</v>
      </c>
      <c r="AR247" s="99">
        <v>5166205.5833740197</v>
      </c>
      <c r="AS247" s="99">
        <v>273393.291797638</v>
      </c>
      <c r="AT247" s="99">
        <v>0</v>
      </c>
      <c r="AU247" s="99">
        <v>0</v>
      </c>
      <c r="AV247" s="99">
        <v>597743.95178222703</v>
      </c>
      <c r="AW247" s="99">
        <v>0</v>
      </c>
      <c r="AX247" s="99">
        <v>352483.69655990601</v>
      </c>
      <c r="AY247" s="99">
        <v>144191.573604584</v>
      </c>
      <c r="AZ247" s="99">
        <v>7900974.2775878897</v>
      </c>
      <c r="BA247" s="99">
        <v>0</v>
      </c>
      <c r="BB247" s="99">
        <v>0</v>
      </c>
      <c r="BC247" s="99">
        <v>11488095.217529301</v>
      </c>
      <c r="BD247" s="99">
        <v>0</v>
      </c>
      <c r="BE247" s="99">
        <v>0</v>
      </c>
      <c r="BF247" s="99">
        <v>350264.14154815697</v>
      </c>
      <c r="BG247" s="99">
        <v>1245479.39689636</v>
      </c>
      <c r="BH247" s="99">
        <v>0</v>
      </c>
      <c r="BI247" s="99">
        <v>456193.426952362</v>
      </c>
      <c r="BJ247" s="99">
        <v>2459680.1860656701</v>
      </c>
      <c r="BK247" s="99">
        <v>827461.48705291701</v>
      </c>
      <c r="BL247" s="99">
        <v>36007.381775379203</v>
      </c>
      <c r="BM247" s="99">
        <v>0</v>
      </c>
      <c r="BN247" s="99">
        <v>0</v>
      </c>
      <c r="BO247" s="99">
        <v>0</v>
      </c>
      <c r="BP247" s="99">
        <v>0</v>
      </c>
      <c r="BQ247" s="99">
        <v>0</v>
      </c>
      <c r="BR247" s="99">
        <v>16513.753219366099</v>
      </c>
      <c r="BS247" s="99">
        <v>1160743.7625122101</v>
      </c>
      <c r="BT247" s="99">
        <v>0</v>
      </c>
      <c r="BU247" s="99">
        <v>0</v>
      </c>
      <c r="BV247" s="99">
        <v>1692884.54171753</v>
      </c>
      <c r="BW247" s="99">
        <v>0</v>
      </c>
      <c r="BX247" s="99">
        <v>0</v>
      </c>
      <c r="BY247" s="99">
        <v>0</v>
      </c>
      <c r="BZ247" s="99">
        <v>0</v>
      </c>
      <c r="CA247" s="99">
        <v>17568.861899375901</v>
      </c>
      <c r="CB247" s="99">
        <v>2650338.6927490202</v>
      </c>
      <c r="CC247" s="99">
        <v>19557827.9997559</v>
      </c>
      <c r="CD247" s="99">
        <v>2889158.6916809101</v>
      </c>
      <c r="CE247" s="99">
        <v>344.187608517706</v>
      </c>
      <c r="CF247" s="99">
        <v>82223.586730957002</v>
      </c>
      <c r="CG247" s="99">
        <v>568138.14004516602</v>
      </c>
      <c r="CH247" s="99">
        <v>36191.592854023002</v>
      </c>
      <c r="CI247" s="99">
        <v>17925.685786724101</v>
      </c>
      <c r="CJ247" s="99">
        <v>2722356.76739502</v>
      </c>
      <c r="CK247" s="99">
        <v>20136440.403808601</v>
      </c>
      <c r="CL247" s="99">
        <v>2922418.9597778302</v>
      </c>
      <c r="CM247" s="166">
        <v>19167.212779045101</v>
      </c>
      <c r="CN247" s="166">
        <v>3195538.3692321801</v>
      </c>
      <c r="CO247" s="166">
        <v>21359782.714111298</v>
      </c>
      <c r="CP247" s="99">
        <v>2922418.9597778302</v>
      </c>
      <c r="CQ247" s="99">
        <v>158.51175904646499</v>
      </c>
      <c r="CR247" s="99">
        <v>34860.314381122596</v>
      </c>
      <c r="CS247" s="99">
        <v>240238.86783409101</v>
      </c>
      <c r="CT247" s="99">
        <v>36288.140052795403</v>
      </c>
      <c r="CU247" s="98">
        <v>12596.766412278001</v>
      </c>
      <c r="CV247" s="98">
        <v>767.14346855500003</v>
      </c>
      <c r="CW247" s="98">
        <v>2732562.2794799772</v>
      </c>
      <c r="CX247" s="98">
        <v>20125966.139801066</v>
      </c>
    </row>
    <row r="248" spans="1:102" x14ac:dyDescent="0.2">
      <c r="A248" s="98" t="s">
        <v>55</v>
      </c>
      <c r="B248" s="100">
        <v>38596</v>
      </c>
      <c r="C248" s="99">
        <v>0</v>
      </c>
      <c r="D248" s="99">
        <v>6664.1321359276799</v>
      </c>
      <c r="E248" s="99">
        <v>11903.637104392101</v>
      </c>
      <c r="F248" s="99">
        <v>4527.8169973492604</v>
      </c>
      <c r="G248" s="99">
        <v>244.04312955215599</v>
      </c>
      <c r="H248" s="99">
        <v>0</v>
      </c>
      <c r="I248" s="99">
        <v>0</v>
      </c>
      <c r="J248" s="99">
        <v>743.23046677559603</v>
      </c>
      <c r="K248" s="99">
        <v>0</v>
      </c>
      <c r="L248" s="99">
        <v>168.194520734251</v>
      </c>
      <c r="M248" s="99">
        <v>167.61267872341</v>
      </c>
      <c r="N248" s="99">
        <v>6309.5123888850203</v>
      </c>
      <c r="O248" s="99">
        <v>0</v>
      </c>
      <c r="P248" s="99">
        <v>0</v>
      </c>
      <c r="Q248" s="99">
        <v>11736.7374364138</v>
      </c>
      <c r="R248" s="99">
        <v>0</v>
      </c>
      <c r="S248" s="99">
        <v>0</v>
      </c>
      <c r="T248" s="99">
        <v>196.24857445992501</v>
      </c>
      <c r="U248" s="99">
        <v>1305.5637503713399</v>
      </c>
      <c r="V248" s="99">
        <v>0</v>
      </c>
      <c r="W248" s="99">
        <v>670719.63305664097</v>
      </c>
      <c r="X248" s="99">
        <v>2082128.6881103499</v>
      </c>
      <c r="Y248" s="99">
        <v>703940.78749084496</v>
      </c>
      <c r="Z248" s="99">
        <v>54590.549169540398</v>
      </c>
      <c r="AA248" s="99">
        <v>0</v>
      </c>
      <c r="AB248" s="99">
        <v>0</v>
      </c>
      <c r="AC248" s="99">
        <v>282689.02560424799</v>
      </c>
      <c r="AD248" s="99">
        <v>0</v>
      </c>
      <c r="AE248" s="99">
        <v>39233.010377883897</v>
      </c>
      <c r="AF248" s="99">
        <v>18727.400586366701</v>
      </c>
      <c r="AG248" s="99">
        <v>1046026.1166687</v>
      </c>
      <c r="AH248" s="99">
        <v>0</v>
      </c>
      <c r="AI248" s="99">
        <v>0</v>
      </c>
      <c r="AJ248" s="99">
        <v>1661348.25065613</v>
      </c>
      <c r="AK248" s="99">
        <v>0</v>
      </c>
      <c r="AL248" s="99">
        <v>0</v>
      </c>
      <c r="AM248" s="99">
        <v>47461.219397544897</v>
      </c>
      <c r="AN248" s="99">
        <v>494135.73072433501</v>
      </c>
      <c r="AO248" s="99">
        <v>0</v>
      </c>
      <c r="AP248" s="99">
        <v>5178285.9114379901</v>
      </c>
      <c r="AQ248" s="99">
        <v>15911630.559936499</v>
      </c>
      <c r="AR248" s="99">
        <v>5659622.8624877902</v>
      </c>
      <c r="AS248" s="99">
        <v>362778.195522308</v>
      </c>
      <c r="AT248" s="99">
        <v>0</v>
      </c>
      <c r="AU248" s="99">
        <v>0</v>
      </c>
      <c r="AV248" s="99">
        <v>778658.99609375</v>
      </c>
      <c r="AW248" s="99">
        <v>0</v>
      </c>
      <c r="AX248" s="99">
        <v>290277.84443664597</v>
      </c>
      <c r="AY248" s="99">
        <v>146815.746160507</v>
      </c>
      <c r="AZ248" s="99">
        <v>8307527.9977417002</v>
      </c>
      <c r="BA248" s="99">
        <v>0</v>
      </c>
      <c r="BB248" s="99">
        <v>0</v>
      </c>
      <c r="BC248" s="99">
        <v>12407973.78479</v>
      </c>
      <c r="BD248" s="99">
        <v>0</v>
      </c>
      <c r="BE248" s="99">
        <v>0</v>
      </c>
      <c r="BF248" s="99">
        <v>334655.62530136103</v>
      </c>
      <c r="BG248" s="99">
        <v>1308163.7038269001</v>
      </c>
      <c r="BH248" s="99">
        <v>0</v>
      </c>
      <c r="BI248" s="99">
        <v>565811.88080596901</v>
      </c>
      <c r="BJ248" s="99">
        <v>2615505.6701354999</v>
      </c>
      <c r="BK248" s="99">
        <v>901348.87951660203</v>
      </c>
      <c r="BL248" s="99">
        <v>49791.828918933898</v>
      </c>
      <c r="BM248" s="99">
        <v>0</v>
      </c>
      <c r="BN248" s="99">
        <v>0</v>
      </c>
      <c r="BO248" s="99">
        <v>0</v>
      </c>
      <c r="BP248" s="99">
        <v>0</v>
      </c>
      <c r="BQ248" s="99">
        <v>0</v>
      </c>
      <c r="BR248" s="99">
        <v>16694.561108350801</v>
      </c>
      <c r="BS248" s="99">
        <v>1218646.54325867</v>
      </c>
      <c r="BT248" s="99">
        <v>0</v>
      </c>
      <c r="BU248" s="99">
        <v>0</v>
      </c>
      <c r="BV248" s="99">
        <v>1957122.35150146</v>
      </c>
      <c r="BW248" s="99">
        <v>0</v>
      </c>
      <c r="BX248" s="99">
        <v>0</v>
      </c>
      <c r="BY248" s="99">
        <v>0</v>
      </c>
      <c r="BZ248" s="99">
        <v>0</v>
      </c>
      <c r="CA248" s="99">
        <v>18422.687129735899</v>
      </c>
      <c r="CB248" s="99">
        <v>2767927.4026794401</v>
      </c>
      <c r="CC248" s="99">
        <v>21015463.607421901</v>
      </c>
      <c r="CD248" s="99">
        <v>3159783.5566101102</v>
      </c>
      <c r="CE248" s="99">
        <v>405.494260065258</v>
      </c>
      <c r="CF248" s="99">
        <v>94170.859028816194</v>
      </c>
      <c r="CG248" s="99">
        <v>647589.50039672898</v>
      </c>
      <c r="CH248" s="99">
        <v>49219.946537494703</v>
      </c>
      <c r="CI248" s="99">
        <v>18827.476590156599</v>
      </c>
      <c r="CJ248" s="99">
        <v>2851482.7559204102</v>
      </c>
      <c r="CK248" s="99">
        <v>21673590.622070301</v>
      </c>
      <c r="CL248" s="99">
        <v>3208563.4005127</v>
      </c>
      <c r="CM248" s="166">
        <v>20116.0422105789</v>
      </c>
      <c r="CN248" s="166">
        <v>3345283.91546631</v>
      </c>
      <c r="CO248" s="166">
        <v>22977434.717285201</v>
      </c>
      <c r="CP248" s="99">
        <v>3208563.4005127</v>
      </c>
      <c r="CQ248" s="99">
        <v>214.134706344455</v>
      </c>
      <c r="CR248" s="99">
        <v>47761.523250579798</v>
      </c>
      <c r="CS248" s="99">
        <v>327837.58539962798</v>
      </c>
      <c r="CT248" s="99">
        <v>49111.668859958598</v>
      </c>
      <c r="CU248" s="98">
        <v>12641.690933440001</v>
      </c>
      <c r="CV248" s="98">
        <v>970.094782151</v>
      </c>
      <c r="CW248" s="98">
        <v>2862098.2617082563</v>
      </c>
      <c r="CX248" s="98">
        <v>21663053.10781863</v>
      </c>
    </row>
    <row r="249" spans="1:102" x14ac:dyDescent="0.2">
      <c r="A249" s="98" t="s">
        <v>55</v>
      </c>
      <c r="B249" s="100">
        <v>38687</v>
      </c>
      <c r="C249" s="99">
        <v>0</v>
      </c>
      <c r="D249" s="99">
        <v>7105.6812838316</v>
      </c>
      <c r="E249" s="99">
        <v>12236.243810415301</v>
      </c>
      <c r="F249" s="99">
        <v>5076.2729763388597</v>
      </c>
      <c r="G249" s="99">
        <v>284.95656849071401</v>
      </c>
      <c r="H249" s="99">
        <v>0</v>
      </c>
      <c r="I249" s="99">
        <v>0</v>
      </c>
      <c r="J249" s="99">
        <v>925.87823411822296</v>
      </c>
      <c r="K249" s="99">
        <v>0</v>
      </c>
      <c r="L249" s="99">
        <v>321.60051849111898</v>
      </c>
      <c r="M249" s="99">
        <v>161.14491974934899</v>
      </c>
      <c r="N249" s="99">
        <v>6682.4168488979303</v>
      </c>
      <c r="O249" s="99">
        <v>0</v>
      </c>
      <c r="P249" s="99">
        <v>0</v>
      </c>
      <c r="Q249" s="99">
        <v>12193.215076685001</v>
      </c>
      <c r="R249" s="99">
        <v>0</v>
      </c>
      <c r="S249" s="99">
        <v>0</v>
      </c>
      <c r="T249" s="99">
        <v>222.744181253016</v>
      </c>
      <c r="U249" s="99">
        <v>1349.2800788432401</v>
      </c>
      <c r="V249" s="99">
        <v>0</v>
      </c>
      <c r="W249" s="99">
        <v>721837.85169220006</v>
      </c>
      <c r="X249" s="99">
        <v>2089353.5623321501</v>
      </c>
      <c r="Y249" s="99">
        <v>765287.62102508498</v>
      </c>
      <c r="Z249" s="99">
        <v>66606.433749198899</v>
      </c>
      <c r="AA249" s="99">
        <v>0</v>
      </c>
      <c r="AB249" s="99">
        <v>0</v>
      </c>
      <c r="AC249" s="99">
        <v>342588.60410308797</v>
      </c>
      <c r="AD249" s="99">
        <v>0</v>
      </c>
      <c r="AE249" s="99">
        <v>36379.300242423997</v>
      </c>
      <c r="AF249" s="99">
        <v>19114.229088544798</v>
      </c>
      <c r="AG249" s="99">
        <v>1079239.1360168499</v>
      </c>
      <c r="AH249" s="99">
        <v>0</v>
      </c>
      <c r="AI249" s="99">
        <v>0</v>
      </c>
      <c r="AJ249" s="99">
        <v>1661568.35325623</v>
      </c>
      <c r="AK249" s="99">
        <v>0</v>
      </c>
      <c r="AL249" s="99">
        <v>0</v>
      </c>
      <c r="AM249" s="99">
        <v>54719.100423336</v>
      </c>
      <c r="AN249" s="99">
        <v>514715.46423721302</v>
      </c>
      <c r="AO249" s="99">
        <v>0</v>
      </c>
      <c r="AP249" s="99">
        <v>5690144.0434570303</v>
      </c>
      <c r="AQ249" s="99">
        <v>16087611.155029301</v>
      </c>
      <c r="AR249" s="99">
        <v>6172727.4868774395</v>
      </c>
      <c r="AS249" s="99">
        <v>458156.98440551799</v>
      </c>
      <c r="AT249" s="99">
        <v>0</v>
      </c>
      <c r="AU249" s="99">
        <v>0</v>
      </c>
      <c r="AV249" s="99">
        <v>973910.11103820801</v>
      </c>
      <c r="AW249" s="99">
        <v>0</v>
      </c>
      <c r="AX249" s="99">
        <v>238863.66848373401</v>
      </c>
      <c r="AY249" s="99">
        <v>148346.79864311201</v>
      </c>
      <c r="AZ249" s="99">
        <v>8644261.5120849591</v>
      </c>
      <c r="BA249" s="99">
        <v>0</v>
      </c>
      <c r="BB249" s="99">
        <v>0</v>
      </c>
      <c r="BC249" s="99">
        <v>12573351.298950201</v>
      </c>
      <c r="BD249" s="99">
        <v>0</v>
      </c>
      <c r="BE249" s="99">
        <v>0</v>
      </c>
      <c r="BF249" s="99">
        <v>384545.49642944301</v>
      </c>
      <c r="BG249" s="99">
        <v>1383748.8401947001</v>
      </c>
      <c r="BH249" s="99">
        <v>0</v>
      </c>
      <c r="BI249" s="99">
        <v>628280.22579193104</v>
      </c>
      <c r="BJ249" s="99">
        <v>2773531.3442993201</v>
      </c>
      <c r="BK249" s="99">
        <v>1095570.9409332301</v>
      </c>
      <c r="BL249" s="99">
        <v>62995.377425670602</v>
      </c>
      <c r="BM249" s="99">
        <v>0</v>
      </c>
      <c r="BN249" s="99">
        <v>0</v>
      </c>
      <c r="BO249" s="99">
        <v>0</v>
      </c>
      <c r="BP249" s="99">
        <v>0</v>
      </c>
      <c r="BQ249" s="99">
        <v>0</v>
      </c>
      <c r="BR249" s="99">
        <v>17665.326648235299</v>
      </c>
      <c r="BS249" s="99">
        <v>1308934.6725921601</v>
      </c>
      <c r="BT249" s="99">
        <v>0</v>
      </c>
      <c r="BU249" s="99">
        <v>0</v>
      </c>
      <c r="BV249" s="99">
        <v>2087164.18403625</v>
      </c>
      <c r="BW249" s="99">
        <v>0</v>
      </c>
      <c r="BX249" s="99">
        <v>0</v>
      </c>
      <c r="BY249" s="99">
        <v>0</v>
      </c>
      <c r="BZ249" s="99">
        <v>0</v>
      </c>
      <c r="CA249" s="99">
        <v>19267.7743990421</v>
      </c>
      <c r="CB249" s="99">
        <v>2771637.4758605999</v>
      </c>
      <c r="CC249" s="99">
        <v>21654781.306884799</v>
      </c>
      <c r="CD249" s="99">
        <v>3402135.8480834998</v>
      </c>
      <c r="CE249" s="99">
        <v>496.15097214654099</v>
      </c>
      <c r="CF249" s="99">
        <v>117078.458731651</v>
      </c>
      <c r="CG249" s="99">
        <v>817019.13611602795</v>
      </c>
      <c r="CH249" s="99">
        <v>62741.318681240104</v>
      </c>
      <c r="CI249" s="99">
        <v>19754.033334493601</v>
      </c>
      <c r="CJ249" s="99">
        <v>2909020.2486572298</v>
      </c>
      <c r="CK249" s="99">
        <v>22451998.6242676</v>
      </c>
      <c r="CL249" s="99">
        <v>3467131.9955444299</v>
      </c>
      <c r="CM249" s="166">
        <v>21109.073302507401</v>
      </c>
      <c r="CN249" s="166">
        <v>3430834.1653137198</v>
      </c>
      <c r="CO249" s="166">
        <v>23891609.263183601</v>
      </c>
      <c r="CP249" s="99">
        <v>3467131.9955444299</v>
      </c>
      <c r="CQ249" s="99">
        <v>253.79749335162299</v>
      </c>
      <c r="CR249" s="99">
        <v>59502.3410372734</v>
      </c>
      <c r="CS249" s="99">
        <v>413184.23540878302</v>
      </c>
      <c r="CT249" s="99">
        <v>62170.658483505198</v>
      </c>
      <c r="CU249" s="98">
        <v>12856.658871371001</v>
      </c>
      <c r="CV249" s="98">
        <v>1191.7871428569999</v>
      </c>
      <c r="CW249" s="98">
        <v>2888715.9345922507</v>
      </c>
      <c r="CX249" s="98">
        <v>22471800.443000827</v>
      </c>
    </row>
    <row r="250" spans="1:102" x14ac:dyDescent="0.2">
      <c r="A250" s="98" t="s">
        <v>55</v>
      </c>
      <c r="B250" s="100">
        <v>38777</v>
      </c>
      <c r="C250" s="99">
        <v>0</v>
      </c>
      <c r="D250" s="99">
        <v>7058.64266651869</v>
      </c>
      <c r="E250" s="99">
        <v>12494.290323257401</v>
      </c>
      <c r="F250" s="99">
        <v>5530.4906692504901</v>
      </c>
      <c r="G250" s="99">
        <v>332.498631492257</v>
      </c>
      <c r="H250" s="99">
        <v>0</v>
      </c>
      <c r="I250" s="99">
        <v>0</v>
      </c>
      <c r="J250" s="99">
        <v>1062.87479965389</v>
      </c>
      <c r="K250" s="99">
        <v>0</v>
      </c>
      <c r="L250" s="99">
        <v>165.55124014057199</v>
      </c>
      <c r="M250" s="99">
        <v>157.11363589763599</v>
      </c>
      <c r="N250" s="99">
        <v>6981.0158755779303</v>
      </c>
      <c r="O250" s="99">
        <v>64.577371198684006</v>
      </c>
      <c r="P250" s="99">
        <v>0</v>
      </c>
      <c r="Q250" s="99">
        <v>12124.4372968674</v>
      </c>
      <c r="R250" s="99">
        <v>20.934205157216599</v>
      </c>
      <c r="S250" s="99">
        <v>0</v>
      </c>
      <c r="T250" s="99">
        <v>221.09399211406699</v>
      </c>
      <c r="U250" s="99">
        <v>1417.57686939836</v>
      </c>
      <c r="V250" s="99">
        <v>0</v>
      </c>
      <c r="W250" s="99">
        <v>638020.12449645996</v>
      </c>
      <c r="X250" s="99">
        <v>2120558.7658691402</v>
      </c>
      <c r="Y250" s="99">
        <v>828849.97412872303</v>
      </c>
      <c r="Z250" s="99">
        <v>77314.857373237595</v>
      </c>
      <c r="AA250" s="99">
        <v>0</v>
      </c>
      <c r="AB250" s="99">
        <v>0</v>
      </c>
      <c r="AC250" s="99">
        <v>397275.11723327602</v>
      </c>
      <c r="AD250" s="99">
        <v>0</v>
      </c>
      <c r="AE250" s="99">
        <v>32774.674308776899</v>
      </c>
      <c r="AF250" s="99">
        <v>15963.522153854399</v>
      </c>
      <c r="AG250" s="99">
        <v>1121227.88500977</v>
      </c>
      <c r="AH250" s="99">
        <v>2951.31589722633</v>
      </c>
      <c r="AI250" s="99">
        <v>0</v>
      </c>
      <c r="AJ250" s="99">
        <v>1549618.78848267</v>
      </c>
      <c r="AK250" s="99">
        <v>3812.2714393138899</v>
      </c>
      <c r="AL250" s="99">
        <v>0</v>
      </c>
      <c r="AM250" s="99">
        <v>49189.701164245598</v>
      </c>
      <c r="AN250" s="99">
        <v>535381.92120361305</v>
      </c>
      <c r="AO250" s="99">
        <v>0</v>
      </c>
      <c r="AP250" s="99">
        <v>5149390.08056641</v>
      </c>
      <c r="AQ250" s="99">
        <v>16405365.2965088</v>
      </c>
      <c r="AR250" s="99">
        <v>6709194.3204345703</v>
      </c>
      <c r="AS250" s="99">
        <v>557678.96833038295</v>
      </c>
      <c r="AT250" s="99">
        <v>0</v>
      </c>
      <c r="AU250" s="99">
        <v>0</v>
      </c>
      <c r="AV250" s="99">
        <v>1111547.1396484401</v>
      </c>
      <c r="AW250" s="99">
        <v>0</v>
      </c>
      <c r="AX250" s="99">
        <v>248667.09425163301</v>
      </c>
      <c r="AY250" s="99">
        <v>125434.997710228</v>
      </c>
      <c r="AZ250" s="99">
        <v>9015163.9356689509</v>
      </c>
      <c r="BA250" s="99">
        <v>23221.7618789673</v>
      </c>
      <c r="BB250" s="99">
        <v>0</v>
      </c>
      <c r="BC250" s="99">
        <v>12137207.775634799</v>
      </c>
      <c r="BD250" s="99">
        <v>27968.653529644002</v>
      </c>
      <c r="BE250" s="99">
        <v>0</v>
      </c>
      <c r="BF250" s="99">
        <v>336399.83087539702</v>
      </c>
      <c r="BG250" s="99">
        <v>1465466.78907776</v>
      </c>
      <c r="BH250" s="99">
        <v>0</v>
      </c>
      <c r="BI250" s="99">
        <v>596179.56041717494</v>
      </c>
      <c r="BJ250" s="99">
        <v>2853993.7586975102</v>
      </c>
      <c r="BK250" s="99">
        <v>1200642.61689758</v>
      </c>
      <c r="BL250" s="99">
        <v>75086.949063301101</v>
      </c>
      <c r="BM250" s="99">
        <v>0</v>
      </c>
      <c r="BN250" s="99">
        <v>0</v>
      </c>
      <c r="BO250" s="99">
        <v>0</v>
      </c>
      <c r="BP250" s="99">
        <v>0</v>
      </c>
      <c r="BQ250" s="99">
        <v>0</v>
      </c>
      <c r="BR250" s="99">
        <v>17389.4198760986</v>
      </c>
      <c r="BS250" s="99">
        <v>1342179.3904418901</v>
      </c>
      <c r="BT250" s="99">
        <v>4549.1891511082604</v>
      </c>
      <c r="BU250" s="99">
        <v>0</v>
      </c>
      <c r="BV250" s="99">
        <v>2124747.0058593801</v>
      </c>
      <c r="BW250" s="99">
        <v>3137.4726662933799</v>
      </c>
      <c r="BX250" s="99">
        <v>0</v>
      </c>
      <c r="BY250" s="99">
        <v>0</v>
      </c>
      <c r="BZ250" s="99">
        <v>0</v>
      </c>
      <c r="CA250" s="99">
        <v>19564.664638519302</v>
      </c>
      <c r="CB250" s="99">
        <v>2795003.5626831101</v>
      </c>
      <c r="CC250" s="99">
        <v>21485012.770507801</v>
      </c>
      <c r="CD250" s="99">
        <v>3512958.7870483398</v>
      </c>
      <c r="CE250" s="99">
        <v>531.37044000625599</v>
      </c>
      <c r="CF250" s="99">
        <v>121380.429676056</v>
      </c>
      <c r="CG250" s="99">
        <v>859360.13809966994</v>
      </c>
      <c r="CH250" s="99">
        <v>76016.2204389572</v>
      </c>
      <c r="CI250" s="99">
        <v>20092.004352092699</v>
      </c>
      <c r="CJ250" s="99">
        <v>2908733.4238891602</v>
      </c>
      <c r="CK250" s="99">
        <v>22338382.949462902</v>
      </c>
      <c r="CL250" s="99">
        <v>3590485.4649963402</v>
      </c>
      <c r="CM250" s="166">
        <v>21491.0282013416</v>
      </c>
      <c r="CN250" s="166">
        <v>3399860.0358581501</v>
      </c>
      <c r="CO250" s="166">
        <v>23789140.002441399</v>
      </c>
      <c r="CP250" s="99">
        <v>3590485.4649963402</v>
      </c>
      <c r="CQ250" s="99">
        <v>297.50978405401099</v>
      </c>
      <c r="CR250" s="99">
        <v>69141.477098464995</v>
      </c>
      <c r="CS250" s="99">
        <v>480812.01047897298</v>
      </c>
      <c r="CT250" s="99">
        <v>73278.479968070998</v>
      </c>
      <c r="CU250" s="98">
        <v>13053.448394741999</v>
      </c>
      <c r="CV250" s="98">
        <v>1383.149901945</v>
      </c>
      <c r="CW250" s="98">
        <v>2916383.992359166</v>
      </c>
      <c r="CX250" s="98">
        <v>22344372.908607472</v>
      </c>
    </row>
    <row r="251" spans="1:102" x14ac:dyDescent="0.2">
      <c r="A251" s="98" t="s">
        <v>55</v>
      </c>
      <c r="B251" s="100">
        <v>38869</v>
      </c>
      <c r="C251" s="99">
        <v>0</v>
      </c>
      <c r="D251" s="99">
        <v>8028.1247701644897</v>
      </c>
      <c r="E251" s="99">
        <v>12585.8064134121</v>
      </c>
      <c r="F251" s="99">
        <v>5983.9075638055801</v>
      </c>
      <c r="G251" s="99">
        <v>379.51061511412303</v>
      </c>
      <c r="H251" s="99">
        <v>0</v>
      </c>
      <c r="I251" s="99">
        <v>0</v>
      </c>
      <c r="J251" s="99">
        <v>1208.09935173392</v>
      </c>
      <c r="K251" s="99">
        <v>0</v>
      </c>
      <c r="L251" s="99">
        <v>212.625219097361</v>
      </c>
      <c r="M251" s="99">
        <v>161.19998318515701</v>
      </c>
      <c r="N251" s="99">
        <v>7164.3634445071202</v>
      </c>
      <c r="O251" s="99">
        <v>76.6294155325741</v>
      </c>
      <c r="P251" s="99">
        <v>0</v>
      </c>
      <c r="Q251" s="99">
        <v>13419.222598791101</v>
      </c>
      <c r="R251" s="99">
        <v>21.926414246670902</v>
      </c>
      <c r="S251" s="99">
        <v>0</v>
      </c>
      <c r="T251" s="99">
        <v>202.77172525599599</v>
      </c>
      <c r="U251" s="99">
        <v>1516.9128338545599</v>
      </c>
      <c r="V251" s="99">
        <v>0</v>
      </c>
      <c r="W251" s="99">
        <v>861363.26052856399</v>
      </c>
      <c r="X251" s="99">
        <v>2112468.66082764</v>
      </c>
      <c r="Y251" s="99">
        <v>899221.61106872605</v>
      </c>
      <c r="Z251" s="99">
        <v>89689.014233589201</v>
      </c>
      <c r="AA251" s="99">
        <v>0</v>
      </c>
      <c r="AB251" s="99">
        <v>0</v>
      </c>
      <c r="AC251" s="99">
        <v>454831.40083694499</v>
      </c>
      <c r="AD251" s="99">
        <v>0</v>
      </c>
      <c r="AE251" s="99">
        <v>33199.120538234703</v>
      </c>
      <c r="AF251" s="99">
        <v>21248.122517585802</v>
      </c>
      <c r="AG251" s="99">
        <v>1148732.20704651</v>
      </c>
      <c r="AH251" s="99">
        <v>3666.4821566641299</v>
      </c>
      <c r="AI251" s="99">
        <v>0</v>
      </c>
      <c r="AJ251" s="99">
        <v>1831749.7332916299</v>
      </c>
      <c r="AK251" s="99">
        <v>4750.3741242289498</v>
      </c>
      <c r="AL251" s="99">
        <v>0</v>
      </c>
      <c r="AM251" s="99">
        <v>42988.926186561599</v>
      </c>
      <c r="AN251" s="99">
        <v>563189.09860229504</v>
      </c>
      <c r="AO251" s="99">
        <v>0</v>
      </c>
      <c r="AP251" s="99">
        <v>6831582.1837768601</v>
      </c>
      <c r="AQ251" s="99">
        <v>16619526.4871826</v>
      </c>
      <c r="AR251" s="99">
        <v>7331019.0420532199</v>
      </c>
      <c r="AS251" s="99">
        <v>640986.72486877395</v>
      </c>
      <c r="AT251" s="99">
        <v>0</v>
      </c>
      <c r="AU251" s="99">
        <v>0</v>
      </c>
      <c r="AV251" s="99">
        <v>1302054.23445129</v>
      </c>
      <c r="AW251" s="99">
        <v>0</v>
      </c>
      <c r="AX251" s="99">
        <v>245880.27491951</v>
      </c>
      <c r="AY251" s="99">
        <v>168838.795166016</v>
      </c>
      <c r="AZ251" s="99">
        <v>9358180.47729492</v>
      </c>
      <c r="BA251" s="99">
        <v>27909.578946828799</v>
      </c>
      <c r="BB251" s="99">
        <v>0</v>
      </c>
      <c r="BC251" s="99">
        <v>13934369.4406738</v>
      </c>
      <c r="BD251" s="99">
        <v>33341.253987312302</v>
      </c>
      <c r="BE251" s="99">
        <v>0</v>
      </c>
      <c r="BF251" s="99">
        <v>315763.140151978</v>
      </c>
      <c r="BG251" s="99">
        <v>1570654.0834503199</v>
      </c>
      <c r="BH251" s="99">
        <v>0</v>
      </c>
      <c r="BI251" s="99">
        <v>800959.46090698196</v>
      </c>
      <c r="BJ251" s="99">
        <v>2888955.6378478999</v>
      </c>
      <c r="BK251" s="99">
        <v>1289974.9415740999</v>
      </c>
      <c r="BL251" s="99">
        <v>92595.385700225801</v>
      </c>
      <c r="BM251" s="99">
        <v>0</v>
      </c>
      <c r="BN251" s="99">
        <v>0</v>
      </c>
      <c r="BO251" s="99">
        <v>0</v>
      </c>
      <c r="BP251" s="99">
        <v>0</v>
      </c>
      <c r="BQ251" s="99">
        <v>0</v>
      </c>
      <c r="BR251" s="99">
        <v>21861.096583843198</v>
      </c>
      <c r="BS251" s="99">
        <v>1393154.21780396</v>
      </c>
      <c r="BT251" s="99">
        <v>5438.4195588231096</v>
      </c>
      <c r="BU251" s="99">
        <v>0</v>
      </c>
      <c r="BV251" s="99">
        <v>2208879.0623474098</v>
      </c>
      <c r="BW251" s="99">
        <v>3603.2320038080202</v>
      </c>
      <c r="BX251" s="99">
        <v>0</v>
      </c>
      <c r="BY251" s="99">
        <v>0</v>
      </c>
      <c r="BZ251" s="99">
        <v>0</v>
      </c>
      <c r="CA251" s="99">
        <v>20852.829531192801</v>
      </c>
      <c r="CB251" s="99">
        <v>2990394.1973877</v>
      </c>
      <c r="CC251" s="99">
        <v>23970057.122070301</v>
      </c>
      <c r="CD251" s="99">
        <v>3655229.2978820801</v>
      </c>
      <c r="CE251" s="99">
        <v>556.19319256395102</v>
      </c>
      <c r="CF251" s="99">
        <v>127739.11672592199</v>
      </c>
      <c r="CG251" s="99">
        <v>907196.92577362095</v>
      </c>
      <c r="CH251" s="99">
        <v>93276.430491447405</v>
      </c>
      <c r="CI251" s="99">
        <v>21423.2736842632</v>
      </c>
      <c r="CJ251" s="99">
        <v>3114620.8193664602</v>
      </c>
      <c r="CK251" s="99">
        <v>24895501.959228501</v>
      </c>
      <c r="CL251" s="99">
        <v>3747236.3998718299</v>
      </c>
      <c r="CM251" s="166">
        <v>22915.247432947199</v>
      </c>
      <c r="CN251" s="166">
        <v>3720268.5755615202</v>
      </c>
      <c r="CO251" s="166">
        <v>26420584.972167999</v>
      </c>
      <c r="CP251" s="99">
        <v>3747236.3998718299</v>
      </c>
      <c r="CQ251" s="99">
        <v>342.394842863083</v>
      </c>
      <c r="CR251" s="99">
        <v>80210.580209732099</v>
      </c>
      <c r="CS251" s="99">
        <v>572325.76156616199</v>
      </c>
      <c r="CT251" s="99">
        <v>89880.047045707703</v>
      </c>
      <c r="CU251" s="98">
        <v>13074.166104026001</v>
      </c>
      <c r="CV251" s="98">
        <v>1579.7443643040001</v>
      </c>
      <c r="CW251" s="98">
        <v>3118133.3141136221</v>
      </c>
      <c r="CX251" s="98">
        <v>24877254.047843922</v>
      </c>
    </row>
    <row r="252" spans="1:102" x14ac:dyDescent="0.2">
      <c r="A252" s="98" t="s">
        <v>55</v>
      </c>
      <c r="B252" s="100">
        <v>38961</v>
      </c>
      <c r="C252" s="99">
        <v>0</v>
      </c>
      <c r="D252" s="99">
        <v>8041.3148034811002</v>
      </c>
      <c r="E252" s="99">
        <v>13111.191567182501</v>
      </c>
      <c r="F252" s="99">
        <v>6551.1131070852298</v>
      </c>
      <c r="G252" s="99">
        <v>435.70408311858802</v>
      </c>
      <c r="H252" s="99">
        <v>0</v>
      </c>
      <c r="I252" s="99">
        <v>0</v>
      </c>
      <c r="J252" s="99">
        <v>1372.63549122214</v>
      </c>
      <c r="K252" s="99">
        <v>0</v>
      </c>
      <c r="L252" s="99">
        <v>137.50724514573801</v>
      </c>
      <c r="M252" s="99">
        <v>172.40029554255301</v>
      </c>
      <c r="N252" s="99">
        <v>7668.7603628635397</v>
      </c>
      <c r="O252" s="99">
        <v>83.553645843639998</v>
      </c>
      <c r="P252" s="99">
        <v>0</v>
      </c>
      <c r="Q252" s="99">
        <v>12915.109706521</v>
      </c>
      <c r="R252" s="99">
        <v>33.764519647695103</v>
      </c>
      <c r="S252" s="99">
        <v>0</v>
      </c>
      <c r="T252" s="99">
        <v>177.49248434044401</v>
      </c>
      <c r="U252" s="99">
        <v>1611.8088962286699</v>
      </c>
      <c r="V252" s="99">
        <v>0</v>
      </c>
      <c r="W252" s="99">
        <v>760600.76162719703</v>
      </c>
      <c r="X252" s="99">
        <v>2156204.2642517099</v>
      </c>
      <c r="Y252" s="99">
        <v>975086.60807800305</v>
      </c>
      <c r="Z252" s="99">
        <v>99756.767648696899</v>
      </c>
      <c r="AA252" s="99">
        <v>0</v>
      </c>
      <c r="AB252" s="99">
        <v>0</v>
      </c>
      <c r="AC252" s="99">
        <v>519572.53125</v>
      </c>
      <c r="AD252" s="99">
        <v>0</v>
      </c>
      <c r="AE252" s="99">
        <v>33164.204031944297</v>
      </c>
      <c r="AF252" s="99">
        <v>21136.054301738699</v>
      </c>
      <c r="AG252" s="99">
        <v>1210525.6543579099</v>
      </c>
      <c r="AH252" s="99">
        <v>4061.6273637414001</v>
      </c>
      <c r="AI252" s="99">
        <v>0</v>
      </c>
      <c r="AJ252" s="99">
        <v>1652270.8749694801</v>
      </c>
      <c r="AK252" s="99">
        <v>6738.9846261739704</v>
      </c>
      <c r="AL252" s="99">
        <v>0</v>
      </c>
      <c r="AM252" s="99">
        <v>38038.376738071398</v>
      </c>
      <c r="AN252" s="99">
        <v>587330.13977050805</v>
      </c>
      <c r="AO252" s="99">
        <v>0</v>
      </c>
      <c r="AP252" s="99">
        <v>6113204.3279418899</v>
      </c>
      <c r="AQ252" s="99">
        <v>17074830.642333999</v>
      </c>
      <c r="AR252" s="99">
        <v>8009277.6388549795</v>
      </c>
      <c r="AS252" s="99">
        <v>702030.24859619106</v>
      </c>
      <c r="AT252" s="99">
        <v>0</v>
      </c>
      <c r="AU252" s="99">
        <v>0</v>
      </c>
      <c r="AV252" s="99">
        <v>1510783.5278320301</v>
      </c>
      <c r="AW252" s="99">
        <v>0</v>
      </c>
      <c r="AX252" s="99">
        <v>265558.02130127</v>
      </c>
      <c r="AY252" s="99">
        <v>166364.04416275001</v>
      </c>
      <c r="AZ252" s="99">
        <v>9880196.01953125</v>
      </c>
      <c r="BA252" s="99">
        <v>30524.030751705199</v>
      </c>
      <c r="BB252" s="99">
        <v>0</v>
      </c>
      <c r="BC252" s="99">
        <v>12846480.9494629</v>
      </c>
      <c r="BD252" s="99">
        <v>48216.9948010445</v>
      </c>
      <c r="BE252" s="99">
        <v>0</v>
      </c>
      <c r="BF252" s="99">
        <v>281632.33717346197</v>
      </c>
      <c r="BG252" s="99">
        <v>1694368.5082092299</v>
      </c>
      <c r="BH252" s="99">
        <v>0</v>
      </c>
      <c r="BI252" s="99">
        <v>703414.34889984096</v>
      </c>
      <c r="BJ252" s="99">
        <v>2966435.7101745601</v>
      </c>
      <c r="BK252" s="99">
        <v>1386381.2321319601</v>
      </c>
      <c r="BL252" s="99">
        <v>103438.20519828799</v>
      </c>
      <c r="BM252" s="99">
        <v>0</v>
      </c>
      <c r="BN252" s="99">
        <v>0</v>
      </c>
      <c r="BO252" s="99">
        <v>0</v>
      </c>
      <c r="BP252" s="99">
        <v>0</v>
      </c>
      <c r="BQ252" s="99">
        <v>0</v>
      </c>
      <c r="BR252" s="99">
        <v>24538.907584905599</v>
      </c>
      <c r="BS252" s="99">
        <v>1468303.4401702899</v>
      </c>
      <c r="BT252" s="99">
        <v>5912.83617806435</v>
      </c>
      <c r="BU252" s="99">
        <v>0</v>
      </c>
      <c r="BV252" s="99">
        <v>2180855.0576171898</v>
      </c>
      <c r="BW252" s="99">
        <v>5267.0217362046196</v>
      </c>
      <c r="BX252" s="99">
        <v>0</v>
      </c>
      <c r="BY252" s="99">
        <v>0</v>
      </c>
      <c r="BZ252" s="99">
        <v>0</v>
      </c>
      <c r="CA252" s="99">
        <v>20995.9163525105</v>
      </c>
      <c r="CB252" s="99">
        <v>2926889.5685729999</v>
      </c>
      <c r="CC252" s="99">
        <v>23083883.5007324</v>
      </c>
      <c r="CD252" s="99">
        <v>3649526.7438964802</v>
      </c>
      <c r="CE252" s="99">
        <v>587.10508669167803</v>
      </c>
      <c r="CF252" s="99">
        <v>132195.384479523</v>
      </c>
      <c r="CG252" s="99">
        <v>954122.01301574695</v>
      </c>
      <c r="CH252" s="99">
        <v>102828.181856155</v>
      </c>
      <c r="CI252" s="99">
        <v>21583.399337053299</v>
      </c>
      <c r="CJ252" s="99">
        <v>3049707.09802246</v>
      </c>
      <c r="CK252" s="99">
        <v>24043478.673583999</v>
      </c>
      <c r="CL252" s="99">
        <v>3748572.63458252</v>
      </c>
      <c r="CM252" s="166">
        <v>23172.243187904402</v>
      </c>
      <c r="CN252" s="166">
        <v>3632438.5729064899</v>
      </c>
      <c r="CO252" s="166">
        <v>25725173.653808601</v>
      </c>
      <c r="CP252" s="99">
        <v>3748572.63458252</v>
      </c>
      <c r="CQ252" s="99">
        <v>383.38942342996597</v>
      </c>
      <c r="CR252" s="99">
        <v>88485.569173812895</v>
      </c>
      <c r="CS252" s="99">
        <v>633536.58010864304</v>
      </c>
      <c r="CT252" s="99">
        <v>97764.470887184099</v>
      </c>
      <c r="CU252" s="98">
        <v>13498.421658191</v>
      </c>
      <c r="CV252" s="98">
        <v>1781.588399145</v>
      </c>
      <c r="CW252" s="98">
        <v>3059084.9530525231</v>
      </c>
      <c r="CX252" s="98">
        <v>24038005.513748147</v>
      </c>
    </row>
    <row r="253" spans="1:102" x14ac:dyDescent="0.2">
      <c r="A253" s="98" t="s">
        <v>55</v>
      </c>
      <c r="B253" s="100">
        <v>39052</v>
      </c>
      <c r="C253" s="99">
        <v>0</v>
      </c>
      <c r="D253" s="99">
        <v>8392.4897325038892</v>
      </c>
      <c r="E253" s="99">
        <v>13350.6782419682</v>
      </c>
      <c r="F253" s="99">
        <v>7070.2522580623599</v>
      </c>
      <c r="G253" s="99">
        <v>479.61444889381499</v>
      </c>
      <c r="H253" s="99">
        <v>0</v>
      </c>
      <c r="I253" s="99">
        <v>0</v>
      </c>
      <c r="J253" s="99">
        <v>1580.59613384306</v>
      </c>
      <c r="K253" s="99">
        <v>0</v>
      </c>
      <c r="L253" s="99">
        <v>237.75047035701601</v>
      </c>
      <c r="M253" s="99">
        <v>166.43668012321001</v>
      </c>
      <c r="N253" s="99">
        <v>8036.0826507210704</v>
      </c>
      <c r="O253" s="99">
        <v>80.623629915527999</v>
      </c>
      <c r="P253" s="99">
        <v>0</v>
      </c>
      <c r="Q253" s="99">
        <v>13238.470814108799</v>
      </c>
      <c r="R253" s="99">
        <v>37.237298861611599</v>
      </c>
      <c r="S253" s="99">
        <v>0</v>
      </c>
      <c r="T253" s="99">
        <v>175.06696223095099</v>
      </c>
      <c r="U253" s="99">
        <v>1725.40938223898</v>
      </c>
      <c r="V253" s="99">
        <v>0</v>
      </c>
      <c r="W253" s="99">
        <v>813319.690284729</v>
      </c>
      <c r="X253" s="99">
        <v>2193759.4126281701</v>
      </c>
      <c r="Y253" s="99">
        <v>1044108.1409378099</v>
      </c>
      <c r="Z253" s="99">
        <v>108694.084478378</v>
      </c>
      <c r="AA253" s="99">
        <v>0</v>
      </c>
      <c r="AB253" s="99">
        <v>0</v>
      </c>
      <c r="AC253" s="99">
        <v>583690.19694518996</v>
      </c>
      <c r="AD253" s="99">
        <v>0</v>
      </c>
      <c r="AE253" s="99">
        <v>28050.731532096899</v>
      </c>
      <c r="AF253" s="99">
        <v>21197.981673240702</v>
      </c>
      <c r="AG253" s="99">
        <v>1264858.1846771201</v>
      </c>
      <c r="AH253" s="99">
        <v>4242.2749886512802</v>
      </c>
      <c r="AI253" s="99">
        <v>0</v>
      </c>
      <c r="AJ253" s="99">
        <v>1682427.7436218299</v>
      </c>
      <c r="AK253" s="99">
        <v>9555.5087106227893</v>
      </c>
      <c r="AL253" s="99">
        <v>0</v>
      </c>
      <c r="AM253" s="99">
        <v>38302.513008117698</v>
      </c>
      <c r="AN253" s="99">
        <v>628377.64538574195</v>
      </c>
      <c r="AO253" s="99">
        <v>0</v>
      </c>
      <c r="AP253" s="99">
        <v>6635157.1251831101</v>
      </c>
      <c r="AQ253" s="99">
        <v>17534367.963134799</v>
      </c>
      <c r="AR253" s="99">
        <v>8677483.09619141</v>
      </c>
      <c r="AS253" s="99">
        <v>778528.04829406703</v>
      </c>
      <c r="AT253" s="99">
        <v>0</v>
      </c>
      <c r="AU253" s="99">
        <v>0</v>
      </c>
      <c r="AV253" s="99">
        <v>1733152.6810455299</v>
      </c>
      <c r="AW253" s="99">
        <v>0</v>
      </c>
      <c r="AX253" s="99">
        <v>199654.22623252901</v>
      </c>
      <c r="AY253" s="99">
        <v>167916.49686622599</v>
      </c>
      <c r="AZ253" s="99">
        <v>10458224.7850342</v>
      </c>
      <c r="BA253" s="99">
        <v>32076.928644657099</v>
      </c>
      <c r="BB253" s="99">
        <v>0</v>
      </c>
      <c r="BC253" s="99">
        <v>13221980.3393555</v>
      </c>
      <c r="BD253" s="99">
        <v>67517.904004096999</v>
      </c>
      <c r="BE253" s="99">
        <v>0</v>
      </c>
      <c r="BF253" s="99">
        <v>283070.53156661999</v>
      </c>
      <c r="BG253" s="99">
        <v>1830086.13648987</v>
      </c>
      <c r="BH253" s="99">
        <v>0</v>
      </c>
      <c r="BI253" s="99">
        <v>774954.06344604504</v>
      </c>
      <c r="BJ253" s="99">
        <v>2997044.38885498</v>
      </c>
      <c r="BK253" s="99">
        <v>1473849.3401031501</v>
      </c>
      <c r="BL253" s="99">
        <v>114220.86789131199</v>
      </c>
      <c r="BM253" s="99">
        <v>0</v>
      </c>
      <c r="BN253" s="99">
        <v>0</v>
      </c>
      <c r="BO253" s="99">
        <v>0</v>
      </c>
      <c r="BP253" s="99">
        <v>0</v>
      </c>
      <c r="BQ253" s="99">
        <v>0</v>
      </c>
      <c r="BR253" s="99">
        <v>23531.602437973001</v>
      </c>
      <c r="BS253" s="99">
        <v>1516820.52204895</v>
      </c>
      <c r="BT253" s="99">
        <v>6211.46406030655</v>
      </c>
      <c r="BU253" s="99">
        <v>0</v>
      </c>
      <c r="BV253" s="99">
        <v>2237063.2373352102</v>
      </c>
      <c r="BW253" s="99">
        <v>7479.1890186667397</v>
      </c>
      <c r="BX253" s="99">
        <v>0</v>
      </c>
      <c r="BY253" s="99">
        <v>0</v>
      </c>
      <c r="BZ253" s="99">
        <v>0</v>
      </c>
      <c r="CA253" s="99">
        <v>21680.530493497801</v>
      </c>
      <c r="CB253" s="99">
        <v>2972761.1589050302</v>
      </c>
      <c r="CC253" s="99">
        <v>24043667.097656298</v>
      </c>
      <c r="CD253" s="99">
        <v>3764419.72021484</v>
      </c>
      <c r="CE253" s="99">
        <v>645.81360808014904</v>
      </c>
      <c r="CF253" s="99">
        <v>145747.741811752</v>
      </c>
      <c r="CG253" s="99">
        <v>1054264.8920440699</v>
      </c>
      <c r="CH253" s="99">
        <v>113970.31610775</v>
      </c>
      <c r="CI253" s="99">
        <v>22313.404246091799</v>
      </c>
      <c r="CJ253" s="99">
        <v>3134939.55218506</v>
      </c>
      <c r="CK253" s="99">
        <v>25074710.216308601</v>
      </c>
      <c r="CL253" s="99">
        <v>3881820.77661133</v>
      </c>
      <c r="CM253" s="166">
        <v>24020.994087457701</v>
      </c>
      <c r="CN253" s="166">
        <v>3768990.7350158701</v>
      </c>
      <c r="CO253" s="166">
        <v>26963613.8974609</v>
      </c>
      <c r="CP253" s="99">
        <v>3881820.77661133</v>
      </c>
      <c r="CQ253" s="99">
        <v>422.38797166570998</v>
      </c>
      <c r="CR253" s="99">
        <v>95499.456433296204</v>
      </c>
      <c r="CS253" s="99">
        <v>687057.25239563</v>
      </c>
      <c r="CT253" s="99">
        <v>105626.27395153001</v>
      </c>
      <c r="CU253" s="98">
        <v>13658.198108897001</v>
      </c>
      <c r="CV253" s="98">
        <v>2028.902692203</v>
      </c>
      <c r="CW253" s="98">
        <v>3118508.9007167821</v>
      </c>
      <c r="CX253" s="98">
        <v>25097931.98970037</v>
      </c>
    </row>
    <row r="254" spans="1:102" x14ac:dyDescent="0.2">
      <c r="A254" s="98" t="s">
        <v>55</v>
      </c>
      <c r="B254" s="100">
        <v>39142</v>
      </c>
      <c r="C254" s="99">
        <v>0</v>
      </c>
      <c r="D254" s="99">
        <v>8245.5923289060593</v>
      </c>
      <c r="E254" s="99">
        <v>13495.997810483001</v>
      </c>
      <c r="F254" s="99">
        <v>7393.36751866341</v>
      </c>
      <c r="G254" s="99">
        <v>502.88067034259399</v>
      </c>
      <c r="H254" s="99">
        <v>0</v>
      </c>
      <c r="I254" s="99">
        <v>0</v>
      </c>
      <c r="J254" s="99">
        <v>1686.92607188225</v>
      </c>
      <c r="K254" s="99">
        <v>0</v>
      </c>
      <c r="L254" s="99">
        <v>159.284609256312</v>
      </c>
      <c r="M254" s="99">
        <v>165.08615420199899</v>
      </c>
      <c r="N254" s="99">
        <v>8312.2231818437594</v>
      </c>
      <c r="O254" s="99">
        <v>95.208696687594099</v>
      </c>
      <c r="P254" s="99">
        <v>0</v>
      </c>
      <c r="Q254" s="99">
        <v>13032.3612322807</v>
      </c>
      <c r="R254" s="99">
        <v>36.987980852834902</v>
      </c>
      <c r="S254" s="99">
        <v>0</v>
      </c>
      <c r="T254" s="99">
        <v>153.667486645281</v>
      </c>
      <c r="U254" s="99">
        <v>1802.0870745182001</v>
      </c>
      <c r="V254" s="99">
        <v>0</v>
      </c>
      <c r="W254" s="99">
        <v>764770.94754028297</v>
      </c>
      <c r="X254" s="99">
        <v>2199440.1183471698</v>
      </c>
      <c r="Y254" s="99">
        <v>1083008.4464721701</v>
      </c>
      <c r="Z254" s="99">
        <v>113930.040847778</v>
      </c>
      <c r="AA254" s="99">
        <v>0</v>
      </c>
      <c r="AB254" s="99">
        <v>0</v>
      </c>
      <c r="AC254" s="99">
        <v>630028.38832855201</v>
      </c>
      <c r="AD254" s="99">
        <v>0</v>
      </c>
      <c r="AE254" s="99">
        <v>23975.060598373399</v>
      </c>
      <c r="AF254" s="99">
        <v>20701.028703212702</v>
      </c>
      <c r="AG254" s="99">
        <v>1298985.1549529999</v>
      </c>
      <c r="AH254" s="99">
        <v>5411.88155823946</v>
      </c>
      <c r="AI254" s="99">
        <v>0</v>
      </c>
      <c r="AJ254" s="99">
        <v>1603525.56958008</v>
      </c>
      <c r="AK254" s="99">
        <v>9542.5005936622601</v>
      </c>
      <c r="AL254" s="99">
        <v>0</v>
      </c>
      <c r="AM254" s="99">
        <v>32729.656521320299</v>
      </c>
      <c r="AN254" s="99">
        <v>656771.97403716994</v>
      </c>
      <c r="AO254" s="99">
        <v>0</v>
      </c>
      <c r="AP254" s="99">
        <v>6366356.1804809598</v>
      </c>
      <c r="AQ254" s="99">
        <v>17702090.033203099</v>
      </c>
      <c r="AR254" s="99">
        <v>9053662.40942383</v>
      </c>
      <c r="AS254" s="99">
        <v>841692.35918426502</v>
      </c>
      <c r="AT254" s="99">
        <v>0</v>
      </c>
      <c r="AU254" s="99">
        <v>0</v>
      </c>
      <c r="AV254" s="99">
        <v>1856222.62205505</v>
      </c>
      <c r="AW254" s="99">
        <v>0</v>
      </c>
      <c r="AX254" s="99">
        <v>190125.237043381</v>
      </c>
      <c r="AY254" s="99">
        <v>162518.84417533901</v>
      </c>
      <c r="AZ254" s="99">
        <v>10798446.970458999</v>
      </c>
      <c r="BA254" s="99">
        <v>41324.808193683602</v>
      </c>
      <c r="BB254" s="99">
        <v>0</v>
      </c>
      <c r="BC254" s="99">
        <v>12722293.7580566</v>
      </c>
      <c r="BD254" s="99">
        <v>68286.710261344895</v>
      </c>
      <c r="BE254" s="99">
        <v>0</v>
      </c>
      <c r="BF254" s="99">
        <v>245485.26307869001</v>
      </c>
      <c r="BG254" s="99">
        <v>1936460.9026031501</v>
      </c>
      <c r="BH254" s="99">
        <v>0</v>
      </c>
      <c r="BI254" s="99">
        <v>752972.89397430397</v>
      </c>
      <c r="BJ254" s="99">
        <v>3077874.46792603</v>
      </c>
      <c r="BK254" s="99">
        <v>1550513.14012146</v>
      </c>
      <c r="BL254" s="99">
        <v>118688.72439193699</v>
      </c>
      <c r="BM254" s="99">
        <v>0</v>
      </c>
      <c r="BN254" s="99">
        <v>0</v>
      </c>
      <c r="BO254" s="99">
        <v>0</v>
      </c>
      <c r="BP254" s="99">
        <v>0</v>
      </c>
      <c r="BQ254" s="99">
        <v>0</v>
      </c>
      <c r="BR254" s="99">
        <v>25852.670336484902</v>
      </c>
      <c r="BS254" s="99">
        <v>1589817.1780395501</v>
      </c>
      <c r="BT254" s="99">
        <v>7631.0542593598402</v>
      </c>
      <c r="BU254" s="99">
        <v>0</v>
      </c>
      <c r="BV254" s="99">
        <v>2236296.1752624498</v>
      </c>
      <c r="BW254" s="99">
        <v>7705.4211078286198</v>
      </c>
      <c r="BX254" s="99">
        <v>0</v>
      </c>
      <c r="BY254" s="99">
        <v>0</v>
      </c>
      <c r="BZ254" s="99">
        <v>0</v>
      </c>
      <c r="CA254" s="99">
        <v>21728.8181860447</v>
      </c>
      <c r="CB254" s="99">
        <v>2977777.5200195299</v>
      </c>
      <c r="CC254" s="99">
        <v>24098720.747314502</v>
      </c>
      <c r="CD254" s="99">
        <v>3888610.2438964802</v>
      </c>
      <c r="CE254" s="99">
        <v>629.99765706062306</v>
      </c>
      <c r="CF254" s="99">
        <v>141613.164464951</v>
      </c>
      <c r="CG254" s="99">
        <v>1042448.49700928</v>
      </c>
      <c r="CH254" s="99">
        <v>118763.868373871</v>
      </c>
      <c r="CI254" s="99">
        <v>22357.7440218925</v>
      </c>
      <c r="CJ254" s="99">
        <v>3115541.3392639202</v>
      </c>
      <c r="CK254" s="99">
        <v>25140229.78125</v>
      </c>
      <c r="CL254" s="99">
        <v>4008641.1951599098</v>
      </c>
      <c r="CM254" s="166">
        <v>24130.693933010101</v>
      </c>
      <c r="CN254" s="166">
        <v>3768410.9848022498</v>
      </c>
      <c r="CO254" s="166">
        <v>27066352.2106934</v>
      </c>
      <c r="CP254" s="99">
        <v>4008641.1951599098</v>
      </c>
      <c r="CQ254" s="99">
        <v>453.29830669984199</v>
      </c>
      <c r="CR254" s="99">
        <v>101405.236534119</v>
      </c>
      <c r="CS254" s="99">
        <v>735806.94094085705</v>
      </c>
      <c r="CT254" s="99">
        <v>111328.811657906</v>
      </c>
      <c r="CU254" s="98">
        <v>13745.117074753</v>
      </c>
      <c r="CV254" s="98">
        <v>2163.824262649</v>
      </c>
      <c r="CW254" s="98">
        <v>3119390.6844844809</v>
      </c>
      <c r="CX254" s="98">
        <v>25141169.244323783</v>
      </c>
    </row>
    <row r="255" spans="1:102" x14ac:dyDescent="0.2">
      <c r="A255" s="98" t="s">
        <v>55</v>
      </c>
      <c r="B255" s="100">
        <v>39234</v>
      </c>
      <c r="C255" s="99">
        <v>0</v>
      </c>
      <c r="D255" s="99">
        <v>8202.6977120637894</v>
      </c>
      <c r="E255" s="99">
        <v>13757.454087615</v>
      </c>
      <c r="F255" s="99">
        <v>7688.5903173089</v>
      </c>
      <c r="G255" s="99">
        <v>558.511255726218</v>
      </c>
      <c r="H255" s="99">
        <v>0</v>
      </c>
      <c r="I255" s="99">
        <v>0</v>
      </c>
      <c r="J255" s="99">
        <v>1743.97973592579</v>
      </c>
      <c r="K255" s="99">
        <v>0</v>
      </c>
      <c r="L255" s="99">
        <v>218.518192391843</v>
      </c>
      <c r="M255" s="99">
        <v>167.41144976578701</v>
      </c>
      <c r="N255" s="99">
        <v>8464.1504400968606</v>
      </c>
      <c r="O255" s="99">
        <v>88.168472129851594</v>
      </c>
      <c r="P255" s="99">
        <v>0</v>
      </c>
      <c r="Q255" s="99">
        <v>13377.807562947301</v>
      </c>
      <c r="R255" s="99">
        <v>42.984307335689699</v>
      </c>
      <c r="S255" s="99">
        <v>0</v>
      </c>
      <c r="T255" s="99">
        <v>139.738716000691</v>
      </c>
      <c r="U255" s="99">
        <v>1830.4911562800401</v>
      </c>
      <c r="V255" s="99">
        <v>0</v>
      </c>
      <c r="W255" s="99">
        <v>811978.13655090297</v>
      </c>
      <c r="X255" s="99">
        <v>2215212.2292480501</v>
      </c>
      <c r="Y255" s="99">
        <v>1109542.36077881</v>
      </c>
      <c r="Z255" s="99">
        <v>123535.397084236</v>
      </c>
      <c r="AA255" s="99">
        <v>0</v>
      </c>
      <c r="AB255" s="99">
        <v>0</v>
      </c>
      <c r="AC255" s="99">
        <v>656656.93829345703</v>
      </c>
      <c r="AD255" s="99">
        <v>0</v>
      </c>
      <c r="AE255" s="99">
        <v>30032.721743345301</v>
      </c>
      <c r="AF255" s="99">
        <v>20553.970040082899</v>
      </c>
      <c r="AG255" s="99">
        <v>1321849.0887908901</v>
      </c>
      <c r="AH255" s="99">
        <v>4155.6584056019801</v>
      </c>
      <c r="AI255" s="99">
        <v>0</v>
      </c>
      <c r="AJ255" s="99">
        <v>1667754.65255737</v>
      </c>
      <c r="AK255" s="99">
        <v>10512.617059230801</v>
      </c>
      <c r="AL255" s="99">
        <v>0</v>
      </c>
      <c r="AM255" s="99">
        <v>27189.485181093201</v>
      </c>
      <c r="AN255" s="99">
        <v>672773.27814483596</v>
      </c>
      <c r="AO255" s="99">
        <v>0</v>
      </c>
      <c r="AP255" s="99">
        <v>6650847.6730346698</v>
      </c>
      <c r="AQ255" s="99">
        <v>17935857.024902299</v>
      </c>
      <c r="AR255" s="99">
        <v>9329970.3049316406</v>
      </c>
      <c r="AS255" s="99">
        <v>907552.32379150402</v>
      </c>
      <c r="AT255" s="99">
        <v>0</v>
      </c>
      <c r="AU255" s="99">
        <v>0</v>
      </c>
      <c r="AV255" s="99">
        <v>1948488.68321228</v>
      </c>
      <c r="AW255" s="99">
        <v>0</v>
      </c>
      <c r="AX255" s="99">
        <v>232918.044273376</v>
      </c>
      <c r="AY255" s="99">
        <v>162553.69121360799</v>
      </c>
      <c r="AZ255" s="99">
        <v>11080242.5819092</v>
      </c>
      <c r="BA255" s="99">
        <v>32543.728391885801</v>
      </c>
      <c r="BB255" s="99">
        <v>0</v>
      </c>
      <c r="BC255" s="99">
        <v>13357956.256591801</v>
      </c>
      <c r="BD255" s="99">
        <v>74059.025241851807</v>
      </c>
      <c r="BE255" s="99">
        <v>0</v>
      </c>
      <c r="BF255" s="99">
        <v>215349.21151733401</v>
      </c>
      <c r="BG255" s="99">
        <v>1989883.3813781701</v>
      </c>
      <c r="BH255" s="99">
        <v>0</v>
      </c>
      <c r="BI255" s="99">
        <v>857863.03291320801</v>
      </c>
      <c r="BJ255" s="99">
        <v>3141992.1735534701</v>
      </c>
      <c r="BK255" s="99">
        <v>1616620.0334930399</v>
      </c>
      <c r="BL255" s="99">
        <v>133522.02664756801</v>
      </c>
      <c r="BM255" s="99">
        <v>0</v>
      </c>
      <c r="BN255" s="99">
        <v>0</v>
      </c>
      <c r="BO255" s="99">
        <v>0</v>
      </c>
      <c r="BP255" s="99">
        <v>0</v>
      </c>
      <c r="BQ255" s="99">
        <v>0</v>
      </c>
      <c r="BR255" s="99">
        <v>26575.354937553398</v>
      </c>
      <c r="BS255" s="99">
        <v>1654558.1374969501</v>
      </c>
      <c r="BT255" s="99">
        <v>6343.7030822038696</v>
      </c>
      <c r="BU255" s="99">
        <v>0</v>
      </c>
      <c r="BV255" s="99">
        <v>2273684.4216308598</v>
      </c>
      <c r="BW255" s="99">
        <v>8564.7917997837103</v>
      </c>
      <c r="BX255" s="99">
        <v>0</v>
      </c>
      <c r="BY255" s="99">
        <v>0</v>
      </c>
      <c r="BZ255" s="99">
        <v>0</v>
      </c>
      <c r="CA255" s="99">
        <v>22193.112345457099</v>
      </c>
      <c r="CB255" s="99">
        <v>3050321.86572266</v>
      </c>
      <c r="CC255" s="99">
        <v>24886813.4138184</v>
      </c>
      <c r="CD255" s="99">
        <v>3984360.4219360398</v>
      </c>
      <c r="CE255" s="99">
        <v>680.68347726017203</v>
      </c>
      <c r="CF255" s="99">
        <v>148690.34457016</v>
      </c>
      <c r="CG255" s="99">
        <v>1098638.57333374</v>
      </c>
      <c r="CH255" s="99">
        <v>134146.178668976</v>
      </c>
      <c r="CI255" s="99">
        <v>22886.0239186287</v>
      </c>
      <c r="CJ255" s="99">
        <v>3193222.9639892601</v>
      </c>
      <c r="CK255" s="99">
        <v>26000583.4611816</v>
      </c>
      <c r="CL255" s="99">
        <v>4118371.8569946298</v>
      </c>
      <c r="CM255" s="166">
        <v>24678.4638330936</v>
      </c>
      <c r="CN255" s="166">
        <v>3873310.1926879901</v>
      </c>
      <c r="CO255" s="166">
        <v>27949636.473144501</v>
      </c>
      <c r="CP255" s="99">
        <v>4118371.8569946298</v>
      </c>
      <c r="CQ255" s="99">
        <v>505.500999569893</v>
      </c>
      <c r="CR255" s="99">
        <v>110160.510468483</v>
      </c>
      <c r="CS255" s="99">
        <v>809725.82097625697</v>
      </c>
      <c r="CT255" s="99">
        <v>125754.052721977</v>
      </c>
      <c r="CU255" s="98">
        <v>13970.616777144</v>
      </c>
      <c r="CV255" s="98">
        <v>2276.3413576130001</v>
      </c>
      <c r="CW255" s="98">
        <v>3199012.2102928199</v>
      </c>
      <c r="CX255" s="98">
        <v>25985451.987152141</v>
      </c>
    </row>
    <row r="256" spans="1:102" x14ac:dyDescent="0.2">
      <c r="A256" s="98" t="s">
        <v>55</v>
      </c>
      <c r="B256" s="100">
        <v>39326</v>
      </c>
      <c r="C256" s="99">
        <v>0</v>
      </c>
      <c r="D256" s="99">
        <v>8359.4908236265201</v>
      </c>
      <c r="E256" s="99">
        <v>13791.632768273401</v>
      </c>
      <c r="F256" s="99">
        <v>7889.2432478666296</v>
      </c>
      <c r="G256" s="99">
        <v>598.84227949380897</v>
      </c>
      <c r="H256" s="99">
        <v>0</v>
      </c>
      <c r="I256" s="99">
        <v>0</v>
      </c>
      <c r="J256" s="99">
        <v>1795.4825417101399</v>
      </c>
      <c r="K256" s="99">
        <v>0</v>
      </c>
      <c r="L256" s="99">
        <v>151.03336012177201</v>
      </c>
      <c r="M256" s="99">
        <v>157.33498578332399</v>
      </c>
      <c r="N256" s="99">
        <v>8559.7582111358606</v>
      </c>
      <c r="O256" s="99">
        <v>99.892024656757698</v>
      </c>
      <c r="P256" s="99">
        <v>0</v>
      </c>
      <c r="Q256" s="99">
        <v>13045.2045432329</v>
      </c>
      <c r="R256" s="99">
        <v>40.803424596320802</v>
      </c>
      <c r="S256" s="99">
        <v>0</v>
      </c>
      <c r="T256" s="99">
        <v>127.21889740321799</v>
      </c>
      <c r="U256" s="99">
        <v>1872.8909770697401</v>
      </c>
      <c r="V256" s="99">
        <v>0</v>
      </c>
      <c r="W256" s="99">
        <v>759750.79475402797</v>
      </c>
      <c r="X256" s="99">
        <v>2195056.3385925302</v>
      </c>
      <c r="Y256" s="99">
        <v>1129121.0455169701</v>
      </c>
      <c r="Z256" s="99">
        <v>130722.201540947</v>
      </c>
      <c r="AA256" s="99">
        <v>0</v>
      </c>
      <c r="AB256" s="99">
        <v>0</v>
      </c>
      <c r="AC256" s="99">
        <v>667321.268852234</v>
      </c>
      <c r="AD256" s="99">
        <v>0</v>
      </c>
      <c r="AE256" s="99">
        <v>31138.661419391599</v>
      </c>
      <c r="AF256" s="99">
        <v>21754.248306751299</v>
      </c>
      <c r="AG256" s="99">
        <v>1326986.89350891</v>
      </c>
      <c r="AH256" s="99">
        <v>4573.6363486647597</v>
      </c>
      <c r="AI256" s="99">
        <v>0</v>
      </c>
      <c r="AJ256" s="99">
        <v>1569637.9590606701</v>
      </c>
      <c r="AK256" s="99">
        <v>11104.1891998053</v>
      </c>
      <c r="AL256" s="99">
        <v>0</v>
      </c>
      <c r="AM256" s="99">
        <v>26282.2209804058</v>
      </c>
      <c r="AN256" s="99">
        <v>688144.77714538598</v>
      </c>
      <c r="AO256" s="99">
        <v>0</v>
      </c>
      <c r="AP256" s="99">
        <v>6323262.4322509803</v>
      </c>
      <c r="AQ256" s="99">
        <v>17892163.152832001</v>
      </c>
      <c r="AR256" s="99">
        <v>9527107.3786621094</v>
      </c>
      <c r="AS256" s="99">
        <v>953907.65138244606</v>
      </c>
      <c r="AT256" s="99">
        <v>0</v>
      </c>
      <c r="AU256" s="99">
        <v>0</v>
      </c>
      <c r="AV256" s="99">
        <v>2010932.8420104999</v>
      </c>
      <c r="AW256" s="99">
        <v>0</v>
      </c>
      <c r="AX256" s="99">
        <v>261481.19824600199</v>
      </c>
      <c r="AY256" s="99">
        <v>173021.148397446</v>
      </c>
      <c r="AZ256" s="99">
        <v>11127210.823364301</v>
      </c>
      <c r="BA256" s="99">
        <v>38747.837588787101</v>
      </c>
      <c r="BB256" s="99">
        <v>0</v>
      </c>
      <c r="BC256" s="99">
        <v>12587173.3331299</v>
      </c>
      <c r="BD256" s="99">
        <v>79672.364141464204</v>
      </c>
      <c r="BE256" s="99">
        <v>0</v>
      </c>
      <c r="BF256" s="99">
        <v>197009.832788467</v>
      </c>
      <c r="BG256" s="99">
        <v>2072101.2631378199</v>
      </c>
      <c r="BH256" s="99">
        <v>0</v>
      </c>
      <c r="BI256" s="99">
        <v>845236.01204681396</v>
      </c>
      <c r="BJ256" s="99">
        <v>3144306.3150329599</v>
      </c>
      <c r="BK256" s="99">
        <v>1661882.00450134</v>
      </c>
      <c r="BL256" s="99">
        <v>145088.753084183</v>
      </c>
      <c r="BM256" s="99">
        <v>0</v>
      </c>
      <c r="BN256" s="99">
        <v>0</v>
      </c>
      <c r="BO256" s="99">
        <v>0</v>
      </c>
      <c r="BP256" s="99">
        <v>0</v>
      </c>
      <c r="BQ256" s="99">
        <v>0</v>
      </c>
      <c r="BR256" s="99">
        <v>29584.501205921199</v>
      </c>
      <c r="BS256" s="99">
        <v>1660059.7270965599</v>
      </c>
      <c r="BT256" s="99">
        <v>7512.8352323770496</v>
      </c>
      <c r="BU256" s="99">
        <v>0</v>
      </c>
      <c r="BV256" s="99">
        <v>2294642.39031982</v>
      </c>
      <c r="BW256" s="99">
        <v>9337.3989547491092</v>
      </c>
      <c r="BX256" s="99">
        <v>0</v>
      </c>
      <c r="BY256" s="99">
        <v>0</v>
      </c>
      <c r="BZ256" s="99">
        <v>0</v>
      </c>
      <c r="CA256" s="99">
        <v>22021.585719823801</v>
      </c>
      <c r="CB256" s="99">
        <v>2961225.3548278799</v>
      </c>
      <c r="CC256" s="99">
        <v>24108240.654785201</v>
      </c>
      <c r="CD256" s="99">
        <v>3970660.13708496</v>
      </c>
      <c r="CE256" s="99">
        <v>713.65512436628296</v>
      </c>
      <c r="CF256" s="99">
        <v>153565.51662063599</v>
      </c>
      <c r="CG256" s="99">
        <v>1139358.18087769</v>
      </c>
      <c r="CH256" s="99">
        <v>144818.96310615499</v>
      </c>
      <c r="CI256" s="99">
        <v>22734.798538684801</v>
      </c>
      <c r="CJ256" s="99">
        <v>3107826.40161133</v>
      </c>
      <c r="CK256" s="99">
        <v>25248850.175537098</v>
      </c>
      <c r="CL256" s="99">
        <v>4108481.7339477502</v>
      </c>
      <c r="CM256" s="166">
        <v>24583.658325910601</v>
      </c>
      <c r="CN256" s="166">
        <v>3785828.0550842299</v>
      </c>
      <c r="CO256" s="166">
        <v>27303886.4611816</v>
      </c>
      <c r="CP256" s="99">
        <v>4108481.7339477502</v>
      </c>
      <c r="CQ256" s="99">
        <v>544.24221283197403</v>
      </c>
      <c r="CR256" s="99">
        <v>117211.67065620401</v>
      </c>
      <c r="CS256" s="99">
        <v>864172.92002868699</v>
      </c>
      <c r="CT256" s="99">
        <v>135819.900693893</v>
      </c>
      <c r="CU256" s="98">
        <v>13972.941401204</v>
      </c>
      <c r="CV256" s="98">
        <v>2362.3735779990002</v>
      </c>
      <c r="CW256" s="98">
        <v>3114790.8714485159</v>
      </c>
      <c r="CX256" s="98">
        <v>25247598.83566289</v>
      </c>
    </row>
    <row r="257" spans="1:102" x14ac:dyDescent="0.2">
      <c r="A257" s="98" t="s">
        <v>55</v>
      </c>
      <c r="B257" s="100">
        <v>39417</v>
      </c>
      <c r="C257" s="99">
        <v>0</v>
      </c>
      <c r="D257" s="99">
        <v>8984.9707280397397</v>
      </c>
      <c r="E257" s="99">
        <v>13894.669923424701</v>
      </c>
      <c r="F257" s="99">
        <v>8101.36982423067</v>
      </c>
      <c r="G257" s="99">
        <v>631.12204837799095</v>
      </c>
      <c r="H257" s="99">
        <v>0</v>
      </c>
      <c r="I257" s="99">
        <v>0</v>
      </c>
      <c r="J257" s="99">
        <v>1851.0988095402699</v>
      </c>
      <c r="K257" s="99">
        <v>0</v>
      </c>
      <c r="L257" s="99">
        <v>228.83619827032101</v>
      </c>
      <c r="M257" s="99">
        <v>169.58492753468499</v>
      </c>
      <c r="N257" s="99">
        <v>8669.6473634242993</v>
      </c>
      <c r="O257" s="99">
        <v>105.58284983225199</v>
      </c>
      <c r="P257" s="99">
        <v>0</v>
      </c>
      <c r="Q257" s="99">
        <v>13722.4616934061</v>
      </c>
      <c r="R257" s="99">
        <v>43.587350892368697</v>
      </c>
      <c r="S257" s="99">
        <v>0</v>
      </c>
      <c r="T257" s="99">
        <v>117.690330754966</v>
      </c>
      <c r="U257" s="99">
        <v>1940.3576292246601</v>
      </c>
      <c r="V257" s="99">
        <v>0</v>
      </c>
      <c r="W257" s="99">
        <v>951104.389297485</v>
      </c>
      <c r="X257" s="99">
        <v>2179739.4388732901</v>
      </c>
      <c r="Y257" s="99">
        <v>1134925.2973327599</v>
      </c>
      <c r="Z257" s="99">
        <v>133961.93854331999</v>
      </c>
      <c r="AA257" s="99">
        <v>0</v>
      </c>
      <c r="AB257" s="99">
        <v>0</v>
      </c>
      <c r="AC257" s="99">
        <v>682539.50073242199</v>
      </c>
      <c r="AD257" s="99">
        <v>0</v>
      </c>
      <c r="AE257" s="99">
        <v>29907.7552235127</v>
      </c>
      <c r="AF257" s="99">
        <v>23876.549379348799</v>
      </c>
      <c r="AG257" s="99">
        <v>1324706.9317932101</v>
      </c>
      <c r="AH257" s="99">
        <v>4472.6456611752501</v>
      </c>
      <c r="AI257" s="99">
        <v>0</v>
      </c>
      <c r="AJ257" s="99">
        <v>1753428.57849121</v>
      </c>
      <c r="AK257" s="99">
        <v>10081.309380769701</v>
      </c>
      <c r="AL257" s="99">
        <v>0</v>
      </c>
      <c r="AM257" s="99">
        <v>23768.597414493601</v>
      </c>
      <c r="AN257" s="99">
        <v>708882.47564697301</v>
      </c>
      <c r="AO257" s="99">
        <v>0</v>
      </c>
      <c r="AP257" s="99">
        <v>7915451.0394897498</v>
      </c>
      <c r="AQ257" s="99">
        <v>17889183.0935059</v>
      </c>
      <c r="AR257" s="99">
        <v>9661189.8658447303</v>
      </c>
      <c r="AS257" s="99">
        <v>989768.51865386998</v>
      </c>
      <c r="AT257" s="99">
        <v>0</v>
      </c>
      <c r="AU257" s="99">
        <v>0</v>
      </c>
      <c r="AV257" s="99">
        <v>2112084.9625549298</v>
      </c>
      <c r="AW257" s="99">
        <v>0</v>
      </c>
      <c r="AX257" s="99">
        <v>228566.983930588</v>
      </c>
      <c r="AY257" s="99">
        <v>193079.838230133</v>
      </c>
      <c r="AZ257" s="99">
        <v>11203285.154663101</v>
      </c>
      <c r="BA257" s="99">
        <v>37293.390069484703</v>
      </c>
      <c r="BB257" s="99">
        <v>0</v>
      </c>
      <c r="BC257" s="99">
        <v>14132007.5777588</v>
      </c>
      <c r="BD257" s="99">
        <v>73394.8816003799</v>
      </c>
      <c r="BE257" s="99">
        <v>0</v>
      </c>
      <c r="BF257" s="99">
        <v>183535.86021232599</v>
      </c>
      <c r="BG257" s="99">
        <v>2169024.2015380901</v>
      </c>
      <c r="BH257" s="99">
        <v>0</v>
      </c>
      <c r="BI257" s="99">
        <v>953356.97606658901</v>
      </c>
      <c r="BJ257" s="99">
        <v>3176314.32995605</v>
      </c>
      <c r="BK257" s="99">
        <v>1713557.9306182901</v>
      </c>
      <c r="BL257" s="99">
        <v>151554.82975578299</v>
      </c>
      <c r="BM257" s="99">
        <v>0</v>
      </c>
      <c r="BN257" s="99">
        <v>0</v>
      </c>
      <c r="BO257" s="99">
        <v>0</v>
      </c>
      <c r="BP257" s="99">
        <v>0</v>
      </c>
      <c r="BQ257" s="99">
        <v>0</v>
      </c>
      <c r="BR257" s="99">
        <v>30783.640272140499</v>
      </c>
      <c r="BS257" s="99">
        <v>1677914.99528503</v>
      </c>
      <c r="BT257" s="99">
        <v>7244.7369465231905</v>
      </c>
      <c r="BU257" s="99">
        <v>0</v>
      </c>
      <c r="BV257" s="99">
        <v>2429412.8730163602</v>
      </c>
      <c r="BW257" s="99">
        <v>8626.9925960302407</v>
      </c>
      <c r="BX257" s="99">
        <v>0</v>
      </c>
      <c r="BY257" s="99">
        <v>0</v>
      </c>
      <c r="BZ257" s="99">
        <v>0</v>
      </c>
      <c r="CA257" s="99">
        <v>22806.5800466537</v>
      </c>
      <c r="CB257" s="99">
        <v>3109515.0068664602</v>
      </c>
      <c r="CC257" s="99">
        <v>25719275.899658199</v>
      </c>
      <c r="CD257" s="99">
        <v>4121746.92010498</v>
      </c>
      <c r="CE257" s="99">
        <v>740.38683780282702</v>
      </c>
      <c r="CF257" s="99">
        <v>157902.85478591899</v>
      </c>
      <c r="CG257" s="99">
        <v>1173071.5674591099</v>
      </c>
      <c r="CH257" s="99">
        <v>151525.536901474</v>
      </c>
      <c r="CI257" s="99">
        <v>23536.106811523401</v>
      </c>
      <c r="CJ257" s="99">
        <v>3283585.4476013202</v>
      </c>
      <c r="CK257" s="99">
        <v>26879900.3442383</v>
      </c>
      <c r="CL257" s="99">
        <v>4279368.0499877902</v>
      </c>
      <c r="CM257" s="166">
        <v>25447.358652114901</v>
      </c>
      <c r="CN257" s="166">
        <v>3998587.65875244</v>
      </c>
      <c r="CO257" s="166">
        <v>29123241.3198242</v>
      </c>
      <c r="CP257" s="99">
        <v>4279368.0499877902</v>
      </c>
      <c r="CQ257" s="99">
        <v>580.90611193329096</v>
      </c>
      <c r="CR257" s="99">
        <v>121944.54797554</v>
      </c>
      <c r="CS257" s="99">
        <v>902915.90959930397</v>
      </c>
      <c r="CT257" s="99">
        <v>142344.04659843401</v>
      </c>
      <c r="CU257" s="98">
        <v>14092.296985944</v>
      </c>
      <c r="CV257" s="98">
        <v>2448.9240710600002</v>
      </c>
      <c r="CW257" s="98">
        <v>3267417.8616523794</v>
      </c>
      <c r="CX257" s="98">
        <v>26892347.46711731</v>
      </c>
    </row>
    <row r="258" spans="1:102" x14ac:dyDescent="0.2">
      <c r="A258" s="98" t="s">
        <v>55</v>
      </c>
      <c r="B258" s="100">
        <v>39508</v>
      </c>
      <c r="C258" s="99">
        <v>0</v>
      </c>
      <c r="D258" s="99">
        <v>9259.8533514738101</v>
      </c>
      <c r="E258" s="99">
        <v>13910.702437996901</v>
      </c>
      <c r="F258" s="99">
        <v>8214.8937246799505</v>
      </c>
      <c r="G258" s="99">
        <v>670.63807008415495</v>
      </c>
      <c r="H258" s="99">
        <v>0</v>
      </c>
      <c r="I258" s="99">
        <v>0</v>
      </c>
      <c r="J258" s="99">
        <v>1917.6258600503199</v>
      </c>
      <c r="K258" s="99">
        <v>0</v>
      </c>
      <c r="L258" s="99">
        <v>236.73631501942899</v>
      </c>
      <c r="M258" s="99">
        <v>224.68457657657601</v>
      </c>
      <c r="N258" s="99">
        <v>8680.5789548158591</v>
      </c>
      <c r="O258" s="99">
        <v>97.096909738145797</v>
      </c>
      <c r="P258" s="99">
        <v>0</v>
      </c>
      <c r="Q258" s="99">
        <v>13899.306695938099</v>
      </c>
      <c r="R258" s="99">
        <v>41.697230865713202</v>
      </c>
      <c r="S258" s="99">
        <v>0</v>
      </c>
      <c r="T258" s="99">
        <v>115.975156928413</v>
      </c>
      <c r="U258" s="99">
        <v>1973.1590125113701</v>
      </c>
      <c r="V258" s="99">
        <v>0</v>
      </c>
      <c r="W258" s="99">
        <v>912105.77917480504</v>
      </c>
      <c r="X258" s="99">
        <v>2171299.0710754399</v>
      </c>
      <c r="Y258" s="99">
        <v>1142901.9698791499</v>
      </c>
      <c r="Z258" s="99">
        <v>139397.27262496899</v>
      </c>
      <c r="AA258" s="99">
        <v>0</v>
      </c>
      <c r="AB258" s="99">
        <v>0</v>
      </c>
      <c r="AC258" s="99">
        <v>710069.00340270996</v>
      </c>
      <c r="AD258" s="99">
        <v>0</v>
      </c>
      <c r="AE258" s="99">
        <v>28827.350080966899</v>
      </c>
      <c r="AF258" s="99">
        <v>33059.784450054198</v>
      </c>
      <c r="AG258" s="99">
        <v>1312541.69052124</v>
      </c>
      <c r="AH258" s="99">
        <v>4407.7142239212999</v>
      </c>
      <c r="AI258" s="99">
        <v>0</v>
      </c>
      <c r="AJ258" s="99">
        <v>1730562.51281738</v>
      </c>
      <c r="AK258" s="99">
        <v>9738.5535778999292</v>
      </c>
      <c r="AL258" s="99">
        <v>0</v>
      </c>
      <c r="AM258" s="99">
        <v>24267.7324197292</v>
      </c>
      <c r="AN258" s="99">
        <v>721417.01615905797</v>
      </c>
      <c r="AO258" s="99">
        <v>0</v>
      </c>
      <c r="AP258" s="99">
        <v>7744097.3009033203</v>
      </c>
      <c r="AQ258" s="99">
        <v>17871665.9287109</v>
      </c>
      <c r="AR258" s="99">
        <v>9740791.5235595703</v>
      </c>
      <c r="AS258" s="99">
        <v>1043666.45357513</v>
      </c>
      <c r="AT258" s="99">
        <v>0</v>
      </c>
      <c r="AU258" s="99">
        <v>0</v>
      </c>
      <c r="AV258" s="99">
        <v>2222221.5696716299</v>
      </c>
      <c r="AW258" s="99">
        <v>0</v>
      </c>
      <c r="AX258" s="99">
        <v>221613.36241149899</v>
      </c>
      <c r="AY258" s="99">
        <v>261506.88699722299</v>
      </c>
      <c r="AZ258" s="99">
        <v>11135881.0200195</v>
      </c>
      <c r="BA258" s="99">
        <v>37308.038973331502</v>
      </c>
      <c r="BB258" s="99">
        <v>0</v>
      </c>
      <c r="BC258" s="99">
        <v>13787813.143066401</v>
      </c>
      <c r="BD258" s="99">
        <v>71573.707373619094</v>
      </c>
      <c r="BE258" s="99">
        <v>0</v>
      </c>
      <c r="BF258" s="99">
        <v>195737.32269859299</v>
      </c>
      <c r="BG258" s="99">
        <v>2259055.9945983901</v>
      </c>
      <c r="BH258" s="99">
        <v>0</v>
      </c>
      <c r="BI258" s="99">
        <v>907748.08160400402</v>
      </c>
      <c r="BJ258" s="99">
        <v>2828995.9280700702</v>
      </c>
      <c r="BK258" s="99">
        <v>1532749.44458008</v>
      </c>
      <c r="BL258" s="99">
        <v>160654.33062171901</v>
      </c>
      <c r="BM258" s="99">
        <v>0</v>
      </c>
      <c r="BN258" s="99">
        <v>0</v>
      </c>
      <c r="BO258" s="99">
        <v>0</v>
      </c>
      <c r="BP258" s="99">
        <v>0</v>
      </c>
      <c r="BQ258" s="99">
        <v>0</v>
      </c>
      <c r="BR258" s="99">
        <v>39780.1862311363</v>
      </c>
      <c r="BS258" s="99">
        <v>1467529.46005249</v>
      </c>
      <c r="BT258" s="99">
        <v>7286.5040043592498</v>
      </c>
      <c r="BU258" s="99">
        <v>0</v>
      </c>
      <c r="BV258" s="99">
        <v>2232644.8930969201</v>
      </c>
      <c r="BW258" s="99">
        <v>8489.1235893964804</v>
      </c>
      <c r="BX258" s="99">
        <v>0</v>
      </c>
      <c r="BY258" s="99">
        <v>0</v>
      </c>
      <c r="BZ258" s="99">
        <v>0</v>
      </c>
      <c r="CA258" s="99">
        <v>23153.6132650375</v>
      </c>
      <c r="CB258" s="99">
        <v>3084255.4917907701</v>
      </c>
      <c r="CC258" s="99">
        <v>25857259.2814941</v>
      </c>
      <c r="CD258" s="99">
        <v>3769731.5182495099</v>
      </c>
      <c r="CE258" s="99">
        <v>765.19718907773495</v>
      </c>
      <c r="CF258" s="99">
        <v>159421.44022750901</v>
      </c>
      <c r="CG258" s="99">
        <v>1197500.9973297101</v>
      </c>
      <c r="CH258" s="99">
        <v>159956.89149475101</v>
      </c>
      <c r="CI258" s="99">
        <v>23922.465837240201</v>
      </c>
      <c r="CJ258" s="99">
        <v>3240022.8833923298</v>
      </c>
      <c r="CK258" s="99">
        <v>27056625.8278809</v>
      </c>
      <c r="CL258" s="99">
        <v>3930161.5533142099</v>
      </c>
      <c r="CM258" s="166">
        <v>25870.272658348102</v>
      </c>
      <c r="CN258" s="166">
        <v>3997319.5530090299</v>
      </c>
      <c r="CO258" s="166">
        <v>29293338.103515599</v>
      </c>
      <c r="CP258" s="99">
        <v>3930161.5533142099</v>
      </c>
      <c r="CQ258" s="99">
        <v>625.76156924664997</v>
      </c>
      <c r="CR258" s="99">
        <v>128209.556680679</v>
      </c>
      <c r="CS258" s="99">
        <v>954787.56612396205</v>
      </c>
      <c r="CT258" s="99">
        <v>151676.03202438401</v>
      </c>
      <c r="CU258" s="98">
        <v>14065.781356830001</v>
      </c>
      <c r="CV258" s="98">
        <v>2564.7739029170002</v>
      </c>
      <c r="CW258" s="98">
        <v>3243676.9320182791</v>
      </c>
      <c r="CX258" s="98">
        <v>27054760.278823808</v>
      </c>
    </row>
    <row r="259" spans="1:102" x14ac:dyDescent="0.2">
      <c r="A259" s="98" t="s">
        <v>55</v>
      </c>
      <c r="B259" s="100">
        <v>39600</v>
      </c>
      <c r="C259" s="99">
        <v>0</v>
      </c>
      <c r="D259" s="99">
        <v>8606.8874776363391</v>
      </c>
      <c r="E259" s="99">
        <v>14021.448607564</v>
      </c>
      <c r="F259" s="99">
        <v>8434.4744081497192</v>
      </c>
      <c r="G259" s="99">
        <v>712.36439076811098</v>
      </c>
      <c r="H259" s="99">
        <v>0</v>
      </c>
      <c r="I259" s="99">
        <v>0</v>
      </c>
      <c r="J259" s="99">
        <v>1988.5654023587699</v>
      </c>
      <c r="K259" s="99">
        <v>0</v>
      </c>
      <c r="L259" s="99">
        <v>254.14917988888899</v>
      </c>
      <c r="M259" s="99">
        <v>210.21150923334099</v>
      </c>
      <c r="N259" s="99">
        <v>8735.4115215539896</v>
      </c>
      <c r="O259" s="99">
        <v>103.461954412982</v>
      </c>
      <c r="P259" s="99">
        <v>0</v>
      </c>
      <c r="Q259" s="99">
        <v>13568.0412906408</v>
      </c>
      <c r="R259" s="99">
        <v>43.961231739725903</v>
      </c>
      <c r="S259" s="99">
        <v>0</v>
      </c>
      <c r="T259" s="99">
        <v>94.244835924357204</v>
      </c>
      <c r="U259" s="99">
        <v>2026.99090541899</v>
      </c>
      <c r="V259" s="99">
        <v>0</v>
      </c>
      <c r="W259" s="99">
        <v>794595.42337036098</v>
      </c>
      <c r="X259" s="99">
        <v>2169688.8738708501</v>
      </c>
      <c r="Y259" s="99">
        <v>1152785.40235901</v>
      </c>
      <c r="Z259" s="99">
        <v>144605.04498100301</v>
      </c>
      <c r="AA259" s="99">
        <v>0</v>
      </c>
      <c r="AB259" s="99">
        <v>0</v>
      </c>
      <c r="AC259" s="99">
        <v>736313.90866088902</v>
      </c>
      <c r="AD259" s="99">
        <v>0</v>
      </c>
      <c r="AE259" s="99">
        <v>36208.372003078497</v>
      </c>
      <c r="AF259" s="99">
        <v>35663.727926731102</v>
      </c>
      <c r="AG259" s="99">
        <v>1302034.4718170201</v>
      </c>
      <c r="AH259" s="99">
        <v>4897.1783902049101</v>
      </c>
      <c r="AI259" s="99">
        <v>0</v>
      </c>
      <c r="AJ259" s="99">
        <v>1566149.08026123</v>
      </c>
      <c r="AK259" s="99">
        <v>10479.0168330669</v>
      </c>
      <c r="AL259" s="99">
        <v>0</v>
      </c>
      <c r="AM259" s="99">
        <v>18107.5392055511</v>
      </c>
      <c r="AN259" s="99">
        <v>742234.62828064</v>
      </c>
      <c r="AO259" s="99">
        <v>0</v>
      </c>
      <c r="AP259" s="99">
        <v>6716696.17468262</v>
      </c>
      <c r="AQ259" s="99">
        <v>18231246.271728501</v>
      </c>
      <c r="AR259" s="99">
        <v>10046258.778686499</v>
      </c>
      <c r="AS259" s="99">
        <v>1099793.59199524</v>
      </c>
      <c r="AT259" s="99">
        <v>0</v>
      </c>
      <c r="AU259" s="99">
        <v>0</v>
      </c>
      <c r="AV259" s="99">
        <v>2347612.4280395498</v>
      </c>
      <c r="AW259" s="99">
        <v>0</v>
      </c>
      <c r="AX259" s="99">
        <v>303720.32512664801</v>
      </c>
      <c r="AY259" s="99">
        <v>286953.604137421</v>
      </c>
      <c r="AZ259" s="99">
        <v>11306977.275024399</v>
      </c>
      <c r="BA259" s="99">
        <v>41852.769282341003</v>
      </c>
      <c r="BB259" s="99">
        <v>0</v>
      </c>
      <c r="BC259" s="99">
        <v>13291231.595825201</v>
      </c>
      <c r="BD259" s="99">
        <v>77110.254280090303</v>
      </c>
      <c r="BE259" s="99">
        <v>0</v>
      </c>
      <c r="BF259" s="99">
        <v>140240.07293701201</v>
      </c>
      <c r="BG259" s="99">
        <v>2365589.7554931599</v>
      </c>
      <c r="BH259" s="99">
        <v>0</v>
      </c>
      <c r="BI259" s="99">
        <v>850404.64326477097</v>
      </c>
      <c r="BJ259" s="99">
        <v>2869106.0512084998</v>
      </c>
      <c r="BK259" s="99">
        <v>1571091.4038543699</v>
      </c>
      <c r="BL259" s="99">
        <v>165659.05577850301</v>
      </c>
      <c r="BM259" s="99">
        <v>0</v>
      </c>
      <c r="BN259" s="99">
        <v>0</v>
      </c>
      <c r="BO259" s="99">
        <v>0</v>
      </c>
      <c r="BP259" s="99">
        <v>0</v>
      </c>
      <c r="BQ259" s="99">
        <v>0</v>
      </c>
      <c r="BR259" s="99">
        <v>42205.410026073499</v>
      </c>
      <c r="BS259" s="99">
        <v>1474183.7895202599</v>
      </c>
      <c r="BT259" s="99">
        <v>8137.9755051135999</v>
      </c>
      <c r="BU259" s="99">
        <v>0</v>
      </c>
      <c r="BV259" s="99">
        <v>2177089.5089721698</v>
      </c>
      <c r="BW259" s="99">
        <v>8936.8028763532602</v>
      </c>
      <c r="BX259" s="99">
        <v>0</v>
      </c>
      <c r="BY259" s="99">
        <v>0</v>
      </c>
      <c r="BZ259" s="99">
        <v>0</v>
      </c>
      <c r="CA259" s="99">
        <v>22824.713983297301</v>
      </c>
      <c r="CB259" s="99">
        <v>2995350.81610107</v>
      </c>
      <c r="CC259" s="99">
        <v>25003353.138427701</v>
      </c>
      <c r="CD259" s="99">
        <v>3712508.5291748</v>
      </c>
      <c r="CE259" s="99">
        <v>791.55550359934603</v>
      </c>
      <c r="CF259" s="99">
        <v>160908.15533447301</v>
      </c>
      <c r="CG259" s="99">
        <v>1220145.6411895801</v>
      </c>
      <c r="CH259" s="99">
        <v>166220.10432243301</v>
      </c>
      <c r="CI259" s="99">
        <v>23624.326352596301</v>
      </c>
      <c r="CJ259" s="99">
        <v>3147406.05078125</v>
      </c>
      <c r="CK259" s="99">
        <v>26232425.560302701</v>
      </c>
      <c r="CL259" s="99">
        <v>3882762.6304626502</v>
      </c>
      <c r="CM259" s="166">
        <v>25617.4765648842</v>
      </c>
      <c r="CN259" s="166">
        <v>3861579.4729003902</v>
      </c>
      <c r="CO259" s="166">
        <v>28560965.196777299</v>
      </c>
      <c r="CP259" s="99">
        <v>3882762.6304626502</v>
      </c>
      <c r="CQ259" s="99">
        <v>658.17914454639003</v>
      </c>
      <c r="CR259" s="99">
        <v>131540.84547424299</v>
      </c>
      <c r="CS259" s="99">
        <v>1000134.67208099</v>
      </c>
      <c r="CT259" s="99">
        <v>157343.30429077099</v>
      </c>
      <c r="CU259" s="98">
        <v>14142.556989196</v>
      </c>
      <c r="CV259" s="98">
        <v>2671.2268311719999</v>
      </c>
      <c r="CW259" s="98">
        <v>3156258.9714355431</v>
      </c>
      <c r="CX259" s="98">
        <v>26223498.77961728</v>
      </c>
    </row>
    <row r="260" spans="1:102" x14ac:dyDescent="0.2">
      <c r="A260" s="98" t="s">
        <v>55</v>
      </c>
      <c r="B260" s="100">
        <v>39692</v>
      </c>
      <c r="C260" s="99">
        <v>0</v>
      </c>
      <c r="D260" s="99">
        <v>10181.3842909336</v>
      </c>
      <c r="E260" s="99">
        <v>13892.928145408599</v>
      </c>
      <c r="F260" s="99">
        <v>8414.7551258802396</v>
      </c>
      <c r="G260" s="99">
        <v>755.99424260854698</v>
      </c>
      <c r="H260" s="99">
        <v>0</v>
      </c>
      <c r="I260" s="99">
        <v>0</v>
      </c>
      <c r="J260" s="99">
        <v>2048.1696375906499</v>
      </c>
      <c r="K260" s="99">
        <v>0</v>
      </c>
      <c r="L260" s="99">
        <v>207.614213839173</v>
      </c>
      <c r="M260" s="99">
        <v>206.19488960504501</v>
      </c>
      <c r="N260" s="99">
        <v>8711.3861497640592</v>
      </c>
      <c r="O260" s="99">
        <v>106.955097108148</v>
      </c>
      <c r="P260" s="99">
        <v>0</v>
      </c>
      <c r="Q260" s="99">
        <v>14694.1061985493</v>
      </c>
      <c r="R260" s="99">
        <v>44.883767055813202</v>
      </c>
      <c r="S260" s="99">
        <v>0</v>
      </c>
      <c r="T260" s="99">
        <v>74.651213307865007</v>
      </c>
      <c r="U260" s="99">
        <v>2084.0213243961298</v>
      </c>
      <c r="V260" s="99">
        <v>0</v>
      </c>
      <c r="W260" s="99">
        <v>1075747.4953002899</v>
      </c>
      <c r="X260" s="99">
        <v>2109336.2979431199</v>
      </c>
      <c r="Y260" s="99">
        <v>1118646.15823364</v>
      </c>
      <c r="Z260" s="99">
        <v>150126.655313492</v>
      </c>
      <c r="AA260" s="99">
        <v>0</v>
      </c>
      <c r="AB260" s="99">
        <v>0</v>
      </c>
      <c r="AC260" s="99">
        <v>756225.42191314697</v>
      </c>
      <c r="AD260" s="99">
        <v>0</v>
      </c>
      <c r="AE260" s="99">
        <v>38433.733211040497</v>
      </c>
      <c r="AF260" s="99">
        <v>34882.395910263098</v>
      </c>
      <c r="AG260" s="99">
        <v>1268462.3202667199</v>
      </c>
      <c r="AH260" s="99">
        <v>5369.1970438361204</v>
      </c>
      <c r="AI260" s="99">
        <v>0</v>
      </c>
      <c r="AJ260" s="99">
        <v>1829546.8832397501</v>
      </c>
      <c r="AK260" s="99">
        <v>9636.0289509296399</v>
      </c>
      <c r="AL260" s="99">
        <v>0</v>
      </c>
      <c r="AM260" s="99">
        <v>16640.420859098402</v>
      </c>
      <c r="AN260" s="99">
        <v>763746.85427093494</v>
      </c>
      <c r="AO260" s="99">
        <v>0</v>
      </c>
      <c r="AP260" s="99">
        <v>9166328.9487304706</v>
      </c>
      <c r="AQ260" s="99">
        <v>17817506.454345699</v>
      </c>
      <c r="AR260" s="99">
        <v>9790354.0419921894</v>
      </c>
      <c r="AS260" s="99">
        <v>1146276.6471252399</v>
      </c>
      <c r="AT260" s="99">
        <v>0</v>
      </c>
      <c r="AU260" s="99">
        <v>0</v>
      </c>
      <c r="AV260" s="99">
        <v>2451464.0574340802</v>
      </c>
      <c r="AW260" s="99">
        <v>0</v>
      </c>
      <c r="AX260" s="99">
        <v>316904.42444610602</v>
      </c>
      <c r="AY260" s="99">
        <v>282907.42129516602</v>
      </c>
      <c r="AZ260" s="99">
        <v>11044708.0390625</v>
      </c>
      <c r="BA260" s="99">
        <v>44504.823246955901</v>
      </c>
      <c r="BB260" s="99">
        <v>0</v>
      </c>
      <c r="BC260" s="99">
        <v>15188556.8671875</v>
      </c>
      <c r="BD260" s="99">
        <v>72038.747146606402</v>
      </c>
      <c r="BE260" s="99">
        <v>0</v>
      </c>
      <c r="BF260" s="99">
        <v>126115.648821831</v>
      </c>
      <c r="BG260" s="99">
        <v>2477490.7383422898</v>
      </c>
      <c r="BH260" s="99">
        <v>0</v>
      </c>
      <c r="BI260" s="99">
        <v>1092495.41825867</v>
      </c>
      <c r="BJ260" s="99">
        <v>2868307.0226745601</v>
      </c>
      <c r="BK260" s="99">
        <v>1575199.2012329099</v>
      </c>
      <c r="BL260" s="99">
        <v>176000.08620452901</v>
      </c>
      <c r="BM260" s="99">
        <v>0</v>
      </c>
      <c r="BN260" s="99">
        <v>0</v>
      </c>
      <c r="BO260" s="99">
        <v>0</v>
      </c>
      <c r="BP260" s="99">
        <v>0</v>
      </c>
      <c r="BQ260" s="99">
        <v>0</v>
      </c>
      <c r="BR260" s="99">
        <v>40643.9347472191</v>
      </c>
      <c r="BS260" s="99">
        <v>1468012.14697266</v>
      </c>
      <c r="BT260" s="99">
        <v>8633.3620398044604</v>
      </c>
      <c r="BU260" s="99">
        <v>0</v>
      </c>
      <c r="BV260" s="99">
        <v>2436596.71380615</v>
      </c>
      <c r="BW260" s="99">
        <v>8347.6587456464804</v>
      </c>
      <c r="BX260" s="99">
        <v>0</v>
      </c>
      <c r="BY260" s="99">
        <v>0</v>
      </c>
      <c r="BZ260" s="99">
        <v>0</v>
      </c>
      <c r="CA260" s="99">
        <v>23983.857934236501</v>
      </c>
      <c r="CB260" s="99">
        <v>3183945.0732116699</v>
      </c>
      <c r="CC260" s="99">
        <v>26872988.401611298</v>
      </c>
      <c r="CD260" s="99">
        <v>3944044.1556091299</v>
      </c>
      <c r="CE260" s="99">
        <v>822.12828315794502</v>
      </c>
      <c r="CF260" s="99">
        <v>163459.883369446</v>
      </c>
      <c r="CG260" s="99">
        <v>1259269.5649108901</v>
      </c>
      <c r="CH260" s="99">
        <v>176149.64376068101</v>
      </c>
      <c r="CI260" s="99">
        <v>24801.505033016201</v>
      </c>
      <c r="CJ260" s="99">
        <v>3347567.4400329599</v>
      </c>
      <c r="CK260" s="99">
        <v>28129882.7810059</v>
      </c>
      <c r="CL260" s="99">
        <v>4110050.2239685101</v>
      </c>
      <c r="CM260" s="166">
        <v>26844.143356084802</v>
      </c>
      <c r="CN260" s="166">
        <v>4100672.4674072298</v>
      </c>
      <c r="CO260" s="166">
        <v>30600692.613037098</v>
      </c>
      <c r="CP260" s="99">
        <v>4110050.2239685101</v>
      </c>
      <c r="CQ260" s="99">
        <v>701.69974143058096</v>
      </c>
      <c r="CR260" s="99">
        <v>137865.860948563</v>
      </c>
      <c r="CS260" s="99">
        <v>1056500.1920471201</v>
      </c>
      <c r="CT260" s="99">
        <v>167806.76590156599</v>
      </c>
      <c r="CU260" s="98">
        <v>13986.645968904</v>
      </c>
      <c r="CV260" s="98">
        <v>2761.1364899069999</v>
      </c>
      <c r="CW260" s="98">
        <v>3347404.9565811157</v>
      </c>
      <c r="CX260" s="98">
        <v>28132257.966522187</v>
      </c>
    </row>
    <row r="261" spans="1:102" x14ac:dyDescent="0.2">
      <c r="A261" s="98" t="s">
        <v>55</v>
      </c>
      <c r="B261" s="100">
        <v>39783</v>
      </c>
      <c r="C261" s="99">
        <v>0</v>
      </c>
      <c r="D261" s="99">
        <v>10329.016267061201</v>
      </c>
      <c r="E261" s="99">
        <v>13641.4785114527</v>
      </c>
      <c r="F261" s="99">
        <v>8350.6457042694092</v>
      </c>
      <c r="G261" s="99">
        <v>803.57775539904799</v>
      </c>
      <c r="H261" s="99">
        <v>0</v>
      </c>
      <c r="I261" s="99">
        <v>0</v>
      </c>
      <c r="J261" s="99">
        <v>2077.9496409893</v>
      </c>
      <c r="K261" s="99">
        <v>0</v>
      </c>
      <c r="L261" s="99">
        <v>307.91191622242297</v>
      </c>
      <c r="M261" s="99">
        <v>210.36881639994701</v>
      </c>
      <c r="N261" s="99">
        <v>8568.0364229679108</v>
      </c>
      <c r="O261" s="99">
        <v>118.00436157733201</v>
      </c>
      <c r="P261" s="99">
        <v>0</v>
      </c>
      <c r="Q261" s="99">
        <v>14805.022541999801</v>
      </c>
      <c r="R261" s="99">
        <v>45.6629390297458</v>
      </c>
      <c r="S261" s="99">
        <v>0</v>
      </c>
      <c r="T261" s="99">
        <v>17.4790162723511</v>
      </c>
      <c r="U261" s="99">
        <v>2112.6764566302299</v>
      </c>
      <c r="V261" s="99">
        <v>0</v>
      </c>
      <c r="W261" s="99">
        <v>1012454.8697814899</v>
      </c>
      <c r="X261" s="99">
        <v>2059780.14149475</v>
      </c>
      <c r="Y261" s="99">
        <v>1092624.5212707501</v>
      </c>
      <c r="Z261" s="99">
        <v>161161.33951759301</v>
      </c>
      <c r="AA261" s="99">
        <v>0</v>
      </c>
      <c r="AB261" s="99">
        <v>0</v>
      </c>
      <c r="AC261" s="99">
        <v>755253.36071777297</v>
      </c>
      <c r="AD261" s="99">
        <v>0</v>
      </c>
      <c r="AE261" s="99">
        <v>36386.191412925698</v>
      </c>
      <c r="AF261" s="99">
        <v>35001.110374450698</v>
      </c>
      <c r="AG261" s="99">
        <v>1222002.12521362</v>
      </c>
      <c r="AH261" s="99">
        <v>5591.4823385477102</v>
      </c>
      <c r="AI261" s="99">
        <v>0</v>
      </c>
      <c r="AJ261" s="99">
        <v>1779487.0752716099</v>
      </c>
      <c r="AK261" s="99">
        <v>10094.2366861105</v>
      </c>
      <c r="AL261" s="99">
        <v>0</v>
      </c>
      <c r="AM261" s="99">
        <v>3027.0014132261299</v>
      </c>
      <c r="AN261" s="99">
        <v>769224.53594970703</v>
      </c>
      <c r="AO261" s="99">
        <v>0</v>
      </c>
      <c r="AP261" s="99">
        <v>8706520.3690185491</v>
      </c>
      <c r="AQ261" s="99">
        <v>17480392.122802701</v>
      </c>
      <c r="AR261" s="99">
        <v>9615092.0230712909</v>
      </c>
      <c r="AS261" s="99">
        <v>1236024.8395080599</v>
      </c>
      <c r="AT261" s="99">
        <v>0</v>
      </c>
      <c r="AU261" s="99">
        <v>0</v>
      </c>
      <c r="AV261" s="99">
        <v>2513011.0162048298</v>
      </c>
      <c r="AW261" s="99">
        <v>0</v>
      </c>
      <c r="AX261" s="99">
        <v>298054.75868606602</v>
      </c>
      <c r="AY261" s="99">
        <v>284785.28990554798</v>
      </c>
      <c r="AZ261" s="99">
        <v>10705108.411377</v>
      </c>
      <c r="BA261" s="99">
        <v>48028.5674419403</v>
      </c>
      <c r="BB261" s="99">
        <v>0</v>
      </c>
      <c r="BC261" s="99">
        <v>14868862.1253662</v>
      </c>
      <c r="BD261" s="99">
        <v>73635.039771080003</v>
      </c>
      <c r="BE261" s="99">
        <v>0</v>
      </c>
      <c r="BF261" s="99">
        <v>27009.007724523501</v>
      </c>
      <c r="BG261" s="99">
        <v>2540106.2817993201</v>
      </c>
      <c r="BH261" s="99">
        <v>0</v>
      </c>
      <c r="BI261" s="99">
        <v>1150161.82731628</v>
      </c>
      <c r="BJ261" s="99">
        <v>2803424.4290466299</v>
      </c>
      <c r="BK261" s="99">
        <v>1547728.8874816899</v>
      </c>
      <c r="BL261" s="99">
        <v>188008.34489440901</v>
      </c>
      <c r="BM261" s="99">
        <v>0</v>
      </c>
      <c r="BN261" s="99">
        <v>0</v>
      </c>
      <c r="BO261" s="99">
        <v>0</v>
      </c>
      <c r="BP261" s="99">
        <v>0</v>
      </c>
      <c r="BQ261" s="99">
        <v>0</v>
      </c>
      <c r="BR261" s="99">
        <v>41662.938301563299</v>
      </c>
      <c r="BS261" s="99">
        <v>1413276.7159271201</v>
      </c>
      <c r="BT261" s="99">
        <v>9322.9423036575299</v>
      </c>
      <c r="BU261" s="99">
        <v>0</v>
      </c>
      <c r="BV261" s="99">
        <v>2533967.98931885</v>
      </c>
      <c r="BW261" s="99">
        <v>8580.7455352544803</v>
      </c>
      <c r="BX261" s="99">
        <v>0</v>
      </c>
      <c r="BY261" s="99">
        <v>0</v>
      </c>
      <c r="BZ261" s="99">
        <v>0</v>
      </c>
      <c r="CA261" s="99">
        <v>23894.692127466202</v>
      </c>
      <c r="CB261" s="99">
        <v>3057270.8177795401</v>
      </c>
      <c r="CC261" s="99">
        <v>26098169.243896499</v>
      </c>
      <c r="CD261" s="99">
        <v>3988060.5913391099</v>
      </c>
      <c r="CE261" s="99">
        <v>813.15376726537897</v>
      </c>
      <c r="CF261" s="99">
        <v>163387.584934235</v>
      </c>
      <c r="CG261" s="99">
        <v>1256423.6278381301</v>
      </c>
      <c r="CH261" s="99">
        <v>187939.23402977001</v>
      </c>
      <c r="CI261" s="99">
        <v>24703.654530763601</v>
      </c>
      <c r="CJ261" s="99">
        <v>3234412.7478332501</v>
      </c>
      <c r="CK261" s="99">
        <v>27355722.041747998</v>
      </c>
      <c r="CL261" s="99">
        <v>4179444.0893554701</v>
      </c>
      <c r="CM261" s="166">
        <v>26781.6168653965</v>
      </c>
      <c r="CN261" s="166">
        <v>4006778.2506408701</v>
      </c>
      <c r="CO261" s="166">
        <v>29969618.550048798</v>
      </c>
      <c r="CP261" s="99">
        <v>4179444.0893554701</v>
      </c>
      <c r="CQ261" s="99">
        <v>746.84845130890596</v>
      </c>
      <c r="CR261" s="99">
        <v>148180.825820923</v>
      </c>
      <c r="CS261" s="99">
        <v>1138434.0750579799</v>
      </c>
      <c r="CT261" s="99">
        <v>179337.26332283</v>
      </c>
      <c r="CU261" s="98">
        <v>13686.489661766</v>
      </c>
      <c r="CV261" s="98">
        <v>2845.6044106989998</v>
      </c>
      <c r="CW261" s="98">
        <v>3220658.4027137752</v>
      </c>
      <c r="CX261" s="98">
        <v>27354592.87173463</v>
      </c>
    </row>
    <row r="262" spans="1:102" x14ac:dyDescent="0.2">
      <c r="A262" s="98" t="s">
        <v>55</v>
      </c>
      <c r="B262" s="100">
        <v>39873</v>
      </c>
      <c r="C262" s="99">
        <v>0</v>
      </c>
      <c r="D262" s="99">
        <v>10634.814099907901</v>
      </c>
      <c r="E262" s="99">
        <v>13585.246748089799</v>
      </c>
      <c r="F262" s="99">
        <v>8423.2685230970401</v>
      </c>
      <c r="G262" s="99">
        <v>834.17070250213101</v>
      </c>
      <c r="H262" s="99">
        <v>0</v>
      </c>
      <c r="I262" s="99">
        <v>0</v>
      </c>
      <c r="J262" s="99">
        <v>2129.7514348924201</v>
      </c>
      <c r="K262" s="99">
        <v>0</v>
      </c>
      <c r="L262" s="99">
        <v>215.07579271122799</v>
      </c>
      <c r="M262" s="99">
        <v>215.13267519138799</v>
      </c>
      <c r="N262" s="99">
        <v>8490.3336926698703</v>
      </c>
      <c r="O262" s="99">
        <v>127.126881822012</v>
      </c>
      <c r="P262" s="99">
        <v>0</v>
      </c>
      <c r="Q262" s="99">
        <v>15123.456179737999</v>
      </c>
      <c r="R262" s="99">
        <v>53.069202919956297</v>
      </c>
      <c r="S262" s="99">
        <v>0</v>
      </c>
      <c r="T262" s="99">
        <v>28.597601159941402</v>
      </c>
      <c r="U262" s="99">
        <v>2158.3986055851001</v>
      </c>
      <c r="V262" s="99">
        <v>0</v>
      </c>
      <c r="W262" s="99">
        <v>1057207.77189636</v>
      </c>
      <c r="X262" s="99">
        <v>1996614.0599365199</v>
      </c>
      <c r="Y262" s="99">
        <v>1070348.6451721201</v>
      </c>
      <c r="Z262" s="99">
        <v>165626.74430656401</v>
      </c>
      <c r="AA262" s="99">
        <v>0</v>
      </c>
      <c r="AB262" s="99">
        <v>0</v>
      </c>
      <c r="AC262" s="99">
        <v>776943.51286315895</v>
      </c>
      <c r="AD262" s="99">
        <v>0</v>
      </c>
      <c r="AE262" s="99">
        <v>37294.279026508302</v>
      </c>
      <c r="AF262" s="99">
        <v>37269.796876430497</v>
      </c>
      <c r="AG262" s="99">
        <v>1182798.4934845001</v>
      </c>
      <c r="AH262" s="99">
        <v>5439.2542153000804</v>
      </c>
      <c r="AI262" s="99">
        <v>0</v>
      </c>
      <c r="AJ262" s="99">
        <v>1770082.7784118699</v>
      </c>
      <c r="AK262" s="99">
        <v>10722.302425146099</v>
      </c>
      <c r="AL262" s="99">
        <v>0</v>
      </c>
      <c r="AM262" s="99">
        <v>4554.7165647745096</v>
      </c>
      <c r="AN262" s="99">
        <v>782553.24370574998</v>
      </c>
      <c r="AO262" s="99">
        <v>0</v>
      </c>
      <c r="AP262" s="99">
        <v>9155512.8387451209</v>
      </c>
      <c r="AQ262" s="99">
        <v>17051823.4694824</v>
      </c>
      <c r="AR262" s="99">
        <v>9431559.1433105506</v>
      </c>
      <c r="AS262" s="99">
        <v>1273132.8556365999</v>
      </c>
      <c r="AT262" s="99">
        <v>0</v>
      </c>
      <c r="AU262" s="99">
        <v>0</v>
      </c>
      <c r="AV262" s="99">
        <v>2592908.41052246</v>
      </c>
      <c r="AW262" s="99">
        <v>0</v>
      </c>
      <c r="AX262" s="99">
        <v>291639.88327026402</v>
      </c>
      <c r="AY262" s="99">
        <v>304826.86554718</v>
      </c>
      <c r="AZ262" s="99">
        <v>10391577.9771729</v>
      </c>
      <c r="BA262" s="99">
        <v>46911.282090187102</v>
      </c>
      <c r="BB262" s="99">
        <v>0</v>
      </c>
      <c r="BC262" s="99">
        <v>15083097.115112299</v>
      </c>
      <c r="BD262" s="99">
        <v>79511.820483207703</v>
      </c>
      <c r="BE262" s="99">
        <v>0</v>
      </c>
      <c r="BF262" s="99">
        <v>41848.926983833298</v>
      </c>
      <c r="BG262" s="99">
        <v>2614081.2054443401</v>
      </c>
      <c r="BH262" s="99">
        <v>0</v>
      </c>
      <c r="BI262" s="99">
        <v>1147195.0385742199</v>
      </c>
      <c r="BJ262" s="99">
        <v>2775958.4423522898</v>
      </c>
      <c r="BK262" s="99">
        <v>1534860.8661346401</v>
      </c>
      <c r="BL262" s="99">
        <v>175787.180366516</v>
      </c>
      <c r="BM262" s="99">
        <v>0</v>
      </c>
      <c r="BN262" s="99">
        <v>0</v>
      </c>
      <c r="BO262" s="99">
        <v>0</v>
      </c>
      <c r="BP262" s="99">
        <v>0</v>
      </c>
      <c r="BQ262" s="99">
        <v>0</v>
      </c>
      <c r="BR262" s="99">
        <v>43719.831551075004</v>
      </c>
      <c r="BS262" s="99">
        <v>1376879.4160766599</v>
      </c>
      <c r="BT262" s="99">
        <v>9148.8075071573294</v>
      </c>
      <c r="BU262" s="99">
        <v>0</v>
      </c>
      <c r="BV262" s="99">
        <v>2472749.5429077102</v>
      </c>
      <c r="BW262" s="99">
        <v>9098.0669744014704</v>
      </c>
      <c r="BX262" s="99">
        <v>0</v>
      </c>
      <c r="BY262" s="99">
        <v>0</v>
      </c>
      <c r="BZ262" s="99">
        <v>0</v>
      </c>
      <c r="CA262" s="99">
        <v>24219.684251070001</v>
      </c>
      <c r="CB262" s="99">
        <v>3060909.4674072298</v>
      </c>
      <c r="CC262" s="99">
        <v>26053114.3598633</v>
      </c>
      <c r="CD262" s="99">
        <v>3921395.8520813002</v>
      </c>
      <c r="CE262" s="99">
        <v>846.50430919229996</v>
      </c>
      <c r="CF262" s="99">
        <v>168216.07030296299</v>
      </c>
      <c r="CG262" s="99">
        <v>1288296.3250732401</v>
      </c>
      <c r="CH262" s="99">
        <v>175438.63764762899</v>
      </c>
      <c r="CI262" s="99">
        <v>25071.430450677901</v>
      </c>
      <c r="CJ262" s="99">
        <v>3217726.6288147001</v>
      </c>
      <c r="CK262" s="99">
        <v>27343111.011230499</v>
      </c>
      <c r="CL262" s="99">
        <v>4098865.8953247098</v>
      </c>
      <c r="CM262" s="166">
        <v>27196.698300600099</v>
      </c>
      <c r="CN262" s="166">
        <v>3985896.8276672401</v>
      </c>
      <c r="CO262" s="166">
        <v>29929014.464843798</v>
      </c>
      <c r="CP262" s="99">
        <v>4098865.8953247098</v>
      </c>
      <c r="CQ262" s="99">
        <v>773.24450398236502</v>
      </c>
      <c r="CR262" s="99">
        <v>152765.93815803499</v>
      </c>
      <c r="CS262" s="99">
        <v>1172396.76960754</v>
      </c>
      <c r="CT262" s="99">
        <v>166197.40524292001</v>
      </c>
      <c r="CU262" s="98">
        <v>13631.269830351999</v>
      </c>
      <c r="CV262" s="98">
        <v>2930.181921719</v>
      </c>
      <c r="CW262" s="98">
        <v>3229125.5377101926</v>
      </c>
      <c r="CX262" s="98">
        <v>27341410.684936538</v>
      </c>
    </row>
    <row r="263" spans="1:102" x14ac:dyDescent="0.2">
      <c r="A263" s="98" t="s">
        <v>55</v>
      </c>
      <c r="B263" s="100">
        <v>39965</v>
      </c>
      <c r="C263" s="99">
        <v>0</v>
      </c>
      <c r="D263" s="99">
        <v>10607.923354029699</v>
      </c>
      <c r="E263" s="99">
        <v>13410.6001486778</v>
      </c>
      <c r="F263" s="99">
        <v>8376.6395502090509</v>
      </c>
      <c r="G263" s="99">
        <v>871.91212742030598</v>
      </c>
      <c r="H263" s="99">
        <v>0</v>
      </c>
      <c r="I263" s="99">
        <v>0</v>
      </c>
      <c r="J263" s="99">
        <v>2190.0872458219501</v>
      </c>
      <c r="K263" s="99">
        <v>0</v>
      </c>
      <c r="L263" s="99">
        <v>213.26123295165601</v>
      </c>
      <c r="M263" s="99">
        <v>212.97742103971501</v>
      </c>
      <c r="N263" s="99">
        <v>8368.1721434593201</v>
      </c>
      <c r="O263" s="99">
        <v>117.831670303829</v>
      </c>
      <c r="P263" s="99">
        <v>0</v>
      </c>
      <c r="Q263" s="99">
        <v>15249.875765562099</v>
      </c>
      <c r="R263" s="99">
        <v>46.958588449284399</v>
      </c>
      <c r="S263" s="99">
        <v>0</v>
      </c>
      <c r="T263" s="99">
        <v>55.728710924740902</v>
      </c>
      <c r="U263" s="99">
        <v>2210.8382933437802</v>
      </c>
      <c r="V263" s="99">
        <v>0</v>
      </c>
      <c r="W263" s="99">
        <v>1000630.54772949</v>
      </c>
      <c r="X263" s="99">
        <v>1949394.72492981</v>
      </c>
      <c r="Y263" s="99">
        <v>1049082.2402954099</v>
      </c>
      <c r="Z263" s="99">
        <v>168641.27587890599</v>
      </c>
      <c r="AA263" s="99">
        <v>0</v>
      </c>
      <c r="AB263" s="99">
        <v>0</v>
      </c>
      <c r="AC263" s="99">
        <v>788846.25296020496</v>
      </c>
      <c r="AD263" s="99">
        <v>0</v>
      </c>
      <c r="AE263" s="99">
        <v>36550.025290012403</v>
      </c>
      <c r="AF263" s="99">
        <v>34313.678987979903</v>
      </c>
      <c r="AG263" s="99">
        <v>1144343.5852966299</v>
      </c>
      <c r="AH263" s="99">
        <v>5307.5852228999101</v>
      </c>
      <c r="AI263" s="99">
        <v>0</v>
      </c>
      <c r="AJ263" s="99">
        <v>1746902.84588623</v>
      </c>
      <c r="AK263" s="99">
        <v>9852.8674384355509</v>
      </c>
      <c r="AL263" s="99">
        <v>0</v>
      </c>
      <c r="AM263" s="99">
        <v>10190.303243160201</v>
      </c>
      <c r="AN263" s="99">
        <v>792327.41222381603</v>
      </c>
      <c r="AO263" s="99">
        <v>0</v>
      </c>
      <c r="AP263" s="99">
        <v>8667951.7131347694</v>
      </c>
      <c r="AQ263" s="99">
        <v>16650653.0964355</v>
      </c>
      <c r="AR263" s="99">
        <v>9299205.4263915997</v>
      </c>
      <c r="AS263" s="99">
        <v>1304278.38391113</v>
      </c>
      <c r="AT263" s="99">
        <v>0</v>
      </c>
      <c r="AU263" s="99">
        <v>0</v>
      </c>
      <c r="AV263" s="99">
        <v>2663031.27624512</v>
      </c>
      <c r="AW263" s="99">
        <v>0</v>
      </c>
      <c r="AX263" s="99">
        <v>317092.91132354701</v>
      </c>
      <c r="AY263" s="99">
        <v>282236.06352233898</v>
      </c>
      <c r="AZ263" s="99">
        <v>10126890.087158199</v>
      </c>
      <c r="BA263" s="99">
        <v>45840.639310359998</v>
      </c>
      <c r="BB263" s="99">
        <v>0</v>
      </c>
      <c r="BC263" s="99">
        <v>14687818.5345459</v>
      </c>
      <c r="BD263" s="99">
        <v>73676.7692813873</v>
      </c>
      <c r="BE263" s="99">
        <v>0</v>
      </c>
      <c r="BF263" s="99">
        <v>83372.021895408601</v>
      </c>
      <c r="BG263" s="99">
        <v>2673712.2396240202</v>
      </c>
      <c r="BH263" s="99">
        <v>0</v>
      </c>
      <c r="BI263" s="99">
        <v>1262942.6214294401</v>
      </c>
      <c r="BJ263" s="99">
        <v>2719767.8688049298</v>
      </c>
      <c r="BK263" s="99">
        <v>1536751.5143432601</v>
      </c>
      <c r="BL263" s="99">
        <v>179670.356592178</v>
      </c>
      <c r="BM263" s="99">
        <v>0</v>
      </c>
      <c r="BN263" s="99">
        <v>0</v>
      </c>
      <c r="BO263" s="99">
        <v>0</v>
      </c>
      <c r="BP263" s="99">
        <v>0</v>
      </c>
      <c r="BQ263" s="99">
        <v>0</v>
      </c>
      <c r="BR263" s="99">
        <v>42052.894773006403</v>
      </c>
      <c r="BS263" s="99">
        <v>1342261.91508484</v>
      </c>
      <c r="BT263" s="99">
        <v>8921.2458423376102</v>
      </c>
      <c r="BU263" s="99">
        <v>0</v>
      </c>
      <c r="BV263" s="99">
        <v>2575504.1232910198</v>
      </c>
      <c r="BW263" s="99">
        <v>8530.2634370326996</v>
      </c>
      <c r="BX263" s="99">
        <v>0</v>
      </c>
      <c r="BY263" s="99">
        <v>0</v>
      </c>
      <c r="BZ263" s="99">
        <v>0</v>
      </c>
      <c r="CA263" s="99">
        <v>24153.7777988911</v>
      </c>
      <c r="CB263" s="99">
        <v>2954866.3721618699</v>
      </c>
      <c r="CC263" s="99">
        <v>25600035.295654301</v>
      </c>
      <c r="CD263" s="99">
        <v>3962714.1979980501</v>
      </c>
      <c r="CE263" s="99">
        <v>908.95098265260503</v>
      </c>
      <c r="CF263" s="99">
        <v>176905.32152748099</v>
      </c>
      <c r="CG263" s="99">
        <v>1367085.0812377899</v>
      </c>
      <c r="CH263" s="99">
        <v>179786.973711014</v>
      </c>
      <c r="CI263" s="99">
        <v>25067.962119817701</v>
      </c>
      <c r="CJ263" s="99">
        <v>3127736.1943664602</v>
      </c>
      <c r="CK263" s="99">
        <v>26973410.9294434</v>
      </c>
      <c r="CL263" s="99">
        <v>4148674.5610046401</v>
      </c>
      <c r="CM263" s="166">
        <v>27241.604258060499</v>
      </c>
      <c r="CN263" s="166">
        <v>3942388.88885498</v>
      </c>
      <c r="CO263" s="166">
        <v>29604783.958007801</v>
      </c>
      <c r="CP263" s="99">
        <v>4148674.5610046401</v>
      </c>
      <c r="CQ263" s="99">
        <v>814.09803107380901</v>
      </c>
      <c r="CR263" s="99">
        <v>157049.45318603501</v>
      </c>
      <c r="CS263" s="99">
        <v>1211486.05351257</v>
      </c>
      <c r="CT263" s="99">
        <v>171165.080276489</v>
      </c>
      <c r="CU263" s="98">
        <v>13470.488479666999</v>
      </c>
      <c r="CV263" s="98">
        <v>3027.3757450889998</v>
      </c>
      <c r="CW263" s="98">
        <v>3131771.693689351</v>
      </c>
      <c r="CX263" s="98">
        <v>26967120.37689209</v>
      </c>
    </row>
    <row r="264" spans="1:102" x14ac:dyDescent="0.2">
      <c r="A264" s="98" t="s">
        <v>55</v>
      </c>
      <c r="B264" s="100">
        <v>40057</v>
      </c>
      <c r="C264" s="99">
        <v>0</v>
      </c>
      <c r="D264" s="99">
        <v>11416.576377630199</v>
      </c>
      <c r="E264" s="99">
        <v>13444.3752499819</v>
      </c>
      <c r="F264" s="99">
        <v>8430.4662439823205</v>
      </c>
      <c r="G264" s="99">
        <v>921.93674152344499</v>
      </c>
      <c r="H264" s="99">
        <v>0</v>
      </c>
      <c r="I264" s="99">
        <v>0</v>
      </c>
      <c r="J264" s="99">
        <v>2252.8561269044899</v>
      </c>
      <c r="K264" s="99">
        <v>0</v>
      </c>
      <c r="L264" s="99">
        <v>269.36050197109603</v>
      </c>
      <c r="M264" s="99">
        <v>216.93914138898299</v>
      </c>
      <c r="N264" s="99">
        <v>8325.4503519535101</v>
      </c>
      <c r="O264" s="99">
        <v>116.036190258339</v>
      </c>
      <c r="P264" s="99">
        <v>0</v>
      </c>
      <c r="Q264" s="99">
        <v>15877.6534065008</v>
      </c>
      <c r="R264" s="99">
        <v>41.8235102114268</v>
      </c>
      <c r="S264" s="99">
        <v>0</v>
      </c>
      <c r="T264" s="99">
        <v>39.325279288459598</v>
      </c>
      <c r="U264" s="99">
        <v>2278.7852160334601</v>
      </c>
      <c r="V264" s="99">
        <v>0</v>
      </c>
      <c r="W264" s="99">
        <v>1142135.14697266</v>
      </c>
      <c r="X264" s="99">
        <v>1927713.7285614</v>
      </c>
      <c r="Y264" s="99">
        <v>1032790.15550995</v>
      </c>
      <c r="Z264" s="99">
        <v>177567.33051681501</v>
      </c>
      <c r="AA264" s="99">
        <v>0</v>
      </c>
      <c r="AB264" s="99">
        <v>0</v>
      </c>
      <c r="AC264" s="99">
        <v>811027.42739105201</v>
      </c>
      <c r="AD264" s="99">
        <v>0</v>
      </c>
      <c r="AE264" s="99">
        <v>40092.944295883201</v>
      </c>
      <c r="AF264" s="99">
        <v>36482.781539916999</v>
      </c>
      <c r="AG264" s="99">
        <v>1118720.4233703599</v>
      </c>
      <c r="AH264" s="99">
        <v>5244.6062840223303</v>
      </c>
      <c r="AI264" s="99">
        <v>0</v>
      </c>
      <c r="AJ264" s="99">
        <v>1858625.1296691899</v>
      </c>
      <c r="AK264" s="99">
        <v>8791.6346614360791</v>
      </c>
      <c r="AL264" s="99">
        <v>0</v>
      </c>
      <c r="AM264" s="99">
        <v>8436.77455973625</v>
      </c>
      <c r="AN264" s="99">
        <v>815528.43762206996</v>
      </c>
      <c r="AO264" s="99">
        <v>0</v>
      </c>
      <c r="AP264" s="99">
        <v>9976149.11083984</v>
      </c>
      <c r="AQ264" s="99">
        <v>16529848.314086899</v>
      </c>
      <c r="AR264" s="99">
        <v>9198987.70239258</v>
      </c>
      <c r="AS264" s="99">
        <v>1372133.9892578099</v>
      </c>
      <c r="AT264" s="99">
        <v>0</v>
      </c>
      <c r="AU264" s="99">
        <v>0</v>
      </c>
      <c r="AV264" s="99">
        <v>2771231.6838684101</v>
      </c>
      <c r="AW264" s="99">
        <v>0</v>
      </c>
      <c r="AX264" s="99">
        <v>291694.10929489101</v>
      </c>
      <c r="AY264" s="99">
        <v>302166.87165069598</v>
      </c>
      <c r="AZ264" s="99">
        <v>9909260.3073730506</v>
      </c>
      <c r="BA264" s="99">
        <v>44944.656735897101</v>
      </c>
      <c r="BB264" s="99">
        <v>0</v>
      </c>
      <c r="BC264" s="99">
        <v>15815978.029663101</v>
      </c>
      <c r="BD264" s="99">
        <v>68010.073087692304</v>
      </c>
      <c r="BE264" s="99">
        <v>0</v>
      </c>
      <c r="BF264" s="99">
        <v>65807.608517646804</v>
      </c>
      <c r="BG264" s="99">
        <v>2790012.1895752</v>
      </c>
      <c r="BH264" s="99">
        <v>0</v>
      </c>
      <c r="BI264" s="99">
        <v>1187561.3607177699</v>
      </c>
      <c r="BJ264" s="99">
        <v>2785656.16729736</v>
      </c>
      <c r="BK264" s="99">
        <v>1588701.53161621</v>
      </c>
      <c r="BL264" s="99">
        <v>193318.19845962501</v>
      </c>
      <c r="BM264" s="99">
        <v>0</v>
      </c>
      <c r="BN264" s="99">
        <v>0</v>
      </c>
      <c r="BO264" s="99">
        <v>0</v>
      </c>
      <c r="BP264" s="99">
        <v>0</v>
      </c>
      <c r="BQ264" s="99">
        <v>0</v>
      </c>
      <c r="BR264" s="99">
        <v>43194.493546485901</v>
      </c>
      <c r="BS264" s="99">
        <v>1357437.87582397</v>
      </c>
      <c r="BT264" s="99">
        <v>8712.8361480236108</v>
      </c>
      <c r="BU264" s="99">
        <v>0</v>
      </c>
      <c r="BV264" s="99">
        <v>2541485.3741149898</v>
      </c>
      <c r="BW264" s="99">
        <v>8001.1161733269701</v>
      </c>
      <c r="BX264" s="99">
        <v>0</v>
      </c>
      <c r="BY264" s="99">
        <v>0</v>
      </c>
      <c r="BZ264" s="99">
        <v>0</v>
      </c>
      <c r="CA264" s="99">
        <v>24818.950971365</v>
      </c>
      <c r="CB264" s="99">
        <v>3068072.7664794899</v>
      </c>
      <c r="CC264" s="99">
        <v>26438762.780029301</v>
      </c>
      <c r="CD264" s="99">
        <v>3948658.4103698698</v>
      </c>
      <c r="CE264" s="99">
        <v>951.40876936167501</v>
      </c>
      <c r="CF264" s="99">
        <v>182970.08817482</v>
      </c>
      <c r="CG264" s="99">
        <v>1422991.73939514</v>
      </c>
      <c r="CH264" s="99">
        <v>193507.67449951201</v>
      </c>
      <c r="CI264" s="99">
        <v>25763.084952831301</v>
      </c>
      <c r="CJ264" s="99">
        <v>3254360.2748718299</v>
      </c>
      <c r="CK264" s="99">
        <v>27850776.832763702</v>
      </c>
      <c r="CL264" s="99">
        <v>4130302.3381042499</v>
      </c>
      <c r="CM264" s="166">
        <v>28001.347209453601</v>
      </c>
      <c r="CN264" s="166">
        <v>4059253.4146728502</v>
      </c>
      <c r="CO264" s="166">
        <v>30643295.513671901</v>
      </c>
      <c r="CP264" s="99">
        <v>4130302.3381042499</v>
      </c>
      <c r="CQ264" s="99">
        <v>870.46990342438198</v>
      </c>
      <c r="CR264" s="99">
        <v>166617.204805374</v>
      </c>
      <c r="CS264" s="99">
        <v>1289631.7014617899</v>
      </c>
      <c r="CT264" s="99">
        <v>185505.76329994199</v>
      </c>
      <c r="CU264" s="98">
        <v>13494.393327656</v>
      </c>
      <c r="CV264" s="98">
        <v>3133.855957277</v>
      </c>
      <c r="CW264" s="98">
        <v>3251042.8546543098</v>
      </c>
      <c r="CX264" s="98">
        <v>27861754.519424442</v>
      </c>
    </row>
    <row r="265" spans="1:102" x14ac:dyDescent="0.2">
      <c r="A265" s="98" t="s">
        <v>55</v>
      </c>
      <c r="B265" s="100">
        <v>40148</v>
      </c>
      <c r="C265" s="99">
        <v>0</v>
      </c>
      <c r="D265" s="99">
        <v>11219.955389142</v>
      </c>
      <c r="E265" s="99">
        <v>12813.5757395029</v>
      </c>
      <c r="F265" s="99">
        <v>7941.2362746000299</v>
      </c>
      <c r="G265" s="99">
        <v>965.47834251820996</v>
      </c>
      <c r="H265" s="99">
        <v>0</v>
      </c>
      <c r="I265" s="99">
        <v>0</v>
      </c>
      <c r="J265" s="99">
        <v>2311.41709366441</v>
      </c>
      <c r="K265" s="99">
        <v>0</v>
      </c>
      <c r="L265" s="99">
        <v>409.05099708586903</v>
      </c>
      <c r="M265" s="99">
        <v>208.74820120818899</v>
      </c>
      <c r="N265" s="99">
        <v>7682.8361033201199</v>
      </c>
      <c r="O265" s="99">
        <v>119.03948755655399</v>
      </c>
      <c r="P265" s="99">
        <v>0</v>
      </c>
      <c r="Q265" s="99">
        <v>15713.815816521599</v>
      </c>
      <c r="R265" s="99">
        <v>49.814115305431201</v>
      </c>
      <c r="S265" s="99">
        <v>0</v>
      </c>
      <c r="T265" s="99">
        <v>26.499148158822202</v>
      </c>
      <c r="U265" s="99">
        <v>2337.5776452124101</v>
      </c>
      <c r="V265" s="99">
        <v>0</v>
      </c>
      <c r="W265" s="99">
        <v>997707.92999267601</v>
      </c>
      <c r="X265" s="99">
        <v>1747873.3567810101</v>
      </c>
      <c r="Y265" s="99">
        <v>878012.12888336205</v>
      </c>
      <c r="Z265" s="99">
        <v>183752.959779739</v>
      </c>
      <c r="AA265" s="99">
        <v>0</v>
      </c>
      <c r="AB265" s="99">
        <v>0</v>
      </c>
      <c r="AC265" s="99">
        <v>822235.93888855004</v>
      </c>
      <c r="AD265" s="99">
        <v>0</v>
      </c>
      <c r="AE265" s="99">
        <v>36892.206434726701</v>
      </c>
      <c r="AF265" s="99">
        <v>37339.3237352371</v>
      </c>
      <c r="AG265" s="99">
        <v>946578.63297271705</v>
      </c>
      <c r="AH265" s="99">
        <v>6289.1924713254002</v>
      </c>
      <c r="AI265" s="99">
        <v>0</v>
      </c>
      <c r="AJ265" s="99">
        <v>1719686.4798278799</v>
      </c>
      <c r="AK265" s="99">
        <v>8701.0709292888605</v>
      </c>
      <c r="AL265" s="99">
        <v>0</v>
      </c>
      <c r="AM265" s="99">
        <v>5029.09412044287</v>
      </c>
      <c r="AN265" s="99">
        <v>832138.03440856899</v>
      </c>
      <c r="AO265" s="99">
        <v>0</v>
      </c>
      <c r="AP265" s="99">
        <v>8759235.6794433594</v>
      </c>
      <c r="AQ265" s="99">
        <v>15108376.216552701</v>
      </c>
      <c r="AR265" s="99">
        <v>7941951.5364990197</v>
      </c>
      <c r="AS265" s="99">
        <v>1435366.6433258101</v>
      </c>
      <c r="AT265" s="99">
        <v>0</v>
      </c>
      <c r="AU265" s="99">
        <v>0</v>
      </c>
      <c r="AV265" s="99">
        <v>2878162.0982666002</v>
      </c>
      <c r="AW265" s="99">
        <v>0</v>
      </c>
      <c r="AX265" s="99">
        <v>326105.72651672398</v>
      </c>
      <c r="AY265" s="99">
        <v>309419.988307953</v>
      </c>
      <c r="AZ265" s="99">
        <v>8509262.1405029297</v>
      </c>
      <c r="BA265" s="99">
        <v>53438.147116184198</v>
      </c>
      <c r="BB265" s="99">
        <v>0</v>
      </c>
      <c r="BC265" s="99">
        <v>14675942.9530029</v>
      </c>
      <c r="BD265" s="99">
        <v>69988.886630058303</v>
      </c>
      <c r="BE265" s="99">
        <v>0</v>
      </c>
      <c r="BF265" s="99">
        <v>40861.573369026199</v>
      </c>
      <c r="BG265" s="99">
        <v>2895923.7563781701</v>
      </c>
      <c r="BH265" s="99">
        <v>0</v>
      </c>
      <c r="BI265" s="99">
        <v>980775.12931060803</v>
      </c>
      <c r="BJ265" s="99">
        <v>2646266.4832458501</v>
      </c>
      <c r="BK265" s="99">
        <v>1470054.7654571501</v>
      </c>
      <c r="BL265" s="99">
        <v>203686.800100327</v>
      </c>
      <c r="BM265" s="99">
        <v>0</v>
      </c>
      <c r="BN265" s="99">
        <v>0</v>
      </c>
      <c r="BO265" s="99">
        <v>0</v>
      </c>
      <c r="BP265" s="99">
        <v>0</v>
      </c>
      <c r="BQ265" s="99">
        <v>0</v>
      </c>
      <c r="BR265" s="99">
        <v>43093.628354549401</v>
      </c>
      <c r="BS265" s="99">
        <v>1198590.6485290499</v>
      </c>
      <c r="BT265" s="99">
        <v>10368.1001549959</v>
      </c>
      <c r="BU265" s="99">
        <v>0</v>
      </c>
      <c r="BV265" s="99">
        <v>2397986.54370117</v>
      </c>
      <c r="BW265" s="99">
        <v>8448.7406679391897</v>
      </c>
      <c r="BX265" s="99">
        <v>0</v>
      </c>
      <c r="BY265" s="99">
        <v>0</v>
      </c>
      <c r="BZ265" s="99">
        <v>0</v>
      </c>
      <c r="CA265" s="99">
        <v>23940.6065182686</v>
      </c>
      <c r="CB265" s="99">
        <v>2737746.6837768601</v>
      </c>
      <c r="CC265" s="99">
        <v>23807498.09375</v>
      </c>
      <c r="CD265" s="99">
        <v>3643957.0740051302</v>
      </c>
      <c r="CE265" s="99">
        <v>983.849086478353</v>
      </c>
      <c r="CF265" s="99">
        <v>189089.040597916</v>
      </c>
      <c r="CG265" s="99">
        <v>1475896.74092102</v>
      </c>
      <c r="CH265" s="99">
        <v>203723.14159774801</v>
      </c>
      <c r="CI265" s="99">
        <v>24920.446930170099</v>
      </c>
      <c r="CJ265" s="99">
        <v>2936024.2846069299</v>
      </c>
      <c r="CK265" s="99">
        <v>25276463.378173798</v>
      </c>
      <c r="CL265" s="99">
        <v>3846199.6568298298</v>
      </c>
      <c r="CM265" s="166">
        <v>27218.714758157701</v>
      </c>
      <c r="CN265" s="166">
        <v>3765392.57739258</v>
      </c>
      <c r="CO265" s="166">
        <v>28213764.3513184</v>
      </c>
      <c r="CP265" s="99">
        <v>3846199.6568298298</v>
      </c>
      <c r="CQ265" s="99">
        <v>907.48850481957197</v>
      </c>
      <c r="CR265" s="99">
        <v>173404.67323875401</v>
      </c>
      <c r="CS265" s="99">
        <v>1349057.7665557901</v>
      </c>
      <c r="CT265" s="99">
        <v>195664.09557533299</v>
      </c>
      <c r="CU265" s="98">
        <v>12857.0866405</v>
      </c>
      <c r="CV265" s="98">
        <v>3244.2921892220002</v>
      </c>
      <c r="CW265" s="98">
        <v>2926835.7243747762</v>
      </c>
      <c r="CX265" s="98">
        <v>25283394.834671021</v>
      </c>
    </row>
    <row r="266" spans="1:102" x14ac:dyDescent="0.2">
      <c r="A266" s="98" t="s">
        <v>55</v>
      </c>
      <c r="B266" s="100">
        <v>40238</v>
      </c>
      <c r="C266" s="99">
        <v>0</v>
      </c>
      <c r="D266" s="99">
        <v>12060.048142314001</v>
      </c>
      <c r="E266" s="99">
        <v>12903.4234179258</v>
      </c>
      <c r="F266" s="99">
        <v>8173.3096340298698</v>
      </c>
      <c r="G266" s="99">
        <v>996.23952719569195</v>
      </c>
      <c r="H266" s="99">
        <v>0</v>
      </c>
      <c r="I266" s="99">
        <v>0</v>
      </c>
      <c r="J266" s="99">
        <v>2389.3634507358101</v>
      </c>
      <c r="K266" s="99">
        <v>0</v>
      </c>
      <c r="L266" s="99">
        <v>461.93730171769897</v>
      </c>
      <c r="M266" s="99">
        <v>215.28017951361801</v>
      </c>
      <c r="N266" s="99">
        <v>7809.8638610839798</v>
      </c>
      <c r="O266" s="99">
        <v>122.121886475012</v>
      </c>
      <c r="P266" s="99">
        <v>0</v>
      </c>
      <c r="Q266" s="99">
        <v>16461.590158462499</v>
      </c>
      <c r="R266" s="99">
        <v>47.383216892834803</v>
      </c>
      <c r="S266" s="99">
        <v>0</v>
      </c>
      <c r="T266" s="99">
        <v>17.674362402875001</v>
      </c>
      <c r="U266" s="99">
        <v>2403.2088019549801</v>
      </c>
      <c r="V266" s="99">
        <v>0</v>
      </c>
      <c r="W266" s="99">
        <v>1170983.80027771</v>
      </c>
      <c r="X266" s="99">
        <v>1764311.27954102</v>
      </c>
      <c r="Y266" s="99">
        <v>932514.10482788098</v>
      </c>
      <c r="Z266" s="99">
        <v>188593.80436325099</v>
      </c>
      <c r="AA266" s="99">
        <v>0</v>
      </c>
      <c r="AB266" s="99">
        <v>0</v>
      </c>
      <c r="AC266" s="99">
        <v>854299.49973297096</v>
      </c>
      <c r="AD266" s="99">
        <v>0</v>
      </c>
      <c r="AE266" s="99">
        <v>26013.350240945801</v>
      </c>
      <c r="AF266" s="99">
        <v>38433.483475208297</v>
      </c>
      <c r="AG266" s="99">
        <v>992451.07411956799</v>
      </c>
      <c r="AH266" s="99">
        <v>6627.6635039448702</v>
      </c>
      <c r="AI266" s="99">
        <v>0</v>
      </c>
      <c r="AJ266" s="99">
        <v>1902795.6020507801</v>
      </c>
      <c r="AK266" s="99">
        <v>8968.5414347648602</v>
      </c>
      <c r="AL266" s="99">
        <v>0</v>
      </c>
      <c r="AM266" s="99">
        <v>1843.8431188464201</v>
      </c>
      <c r="AN266" s="99">
        <v>856753.93981170701</v>
      </c>
      <c r="AO266" s="99">
        <v>0</v>
      </c>
      <c r="AP266" s="99">
        <v>10466518.7044678</v>
      </c>
      <c r="AQ266" s="99">
        <v>15311372.208740201</v>
      </c>
      <c r="AR266" s="99">
        <v>8469293.9852294903</v>
      </c>
      <c r="AS266" s="99">
        <v>1479285.9540405299</v>
      </c>
      <c r="AT266" s="99">
        <v>0</v>
      </c>
      <c r="AU266" s="99">
        <v>0</v>
      </c>
      <c r="AV266" s="99">
        <v>2994850.1615905799</v>
      </c>
      <c r="AW266" s="99">
        <v>0</v>
      </c>
      <c r="AX266" s="99">
        <v>204633.60621833801</v>
      </c>
      <c r="AY266" s="99">
        <v>319543.92641448998</v>
      </c>
      <c r="AZ266" s="99">
        <v>8958581.7999267597</v>
      </c>
      <c r="BA266" s="99">
        <v>58060.085930347399</v>
      </c>
      <c r="BB266" s="99">
        <v>0</v>
      </c>
      <c r="BC266" s="99">
        <v>16173917.486328101</v>
      </c>
      <c r="BD266" s="99">
        <v>72690.384035110503</v>
      </c>
      <c r="BE266" s="99">
        <v>0</v>
      </c>
      <c r="BF266" s="99">
        <v>15652.4910100698</v>
      </c>
      <c r="BG266" s="99">
        <v>3007145.8718566899</v>
      </c>
      <c r="BH266" s="99">
        <v>0</v>
      </c>
      <c r="BI266" s="99">
        <v>1244863.8807830799</v>
      </c>
      <c r="BJ266" s="99">
        <v>2732298.20635986</v>
      </c>
      <c r="BK266" s="99">
        <v>1562582.83607483</v>
      </c>
      <c r="BL266" s="99">
        <v>208448.09969902001</v>
      </c>
      <c r="BM266" s="99">
        <v>0</v>
      </c>
      <c r="BN266" s="99">
        <v>0</v>
      </c>
      <c r="BO266" s="99">
        <v>0</v>
      </c>
      <c r="BP266" s="99">
        <v>0</v>
      </c>
      <c r="BQ266" s="99">
        <v>0</v>
      </c>
      <c r="BR266" s="99">
        <v>44960.686828613303</v>
      </c>
      <c r="BS266" s="99">
        <v>1286861.5364532501</v>
      </c>
      <c r="BT266" s="99">
        <v>11307.644648551901</v>
      </c>
      <c r="BU266" s="99">
        <v>0</v>
      </c>
      <c r="BV266" s="99">
        <v>2592432.0615539602</v>
      </c>
      <c r="BW266" s="99">
        <v>8728.6584489345605</v>
      </c>
      <c r="BX266" s="99">
        <v>0</v>
      </c>
      <c r="BY266" s="99">
        <v>0</v>
      </c>
      <c r="BZ266" s="99">
        <v>0</v>
      </c>
      <c r="CA266" s="99">
        <v>24993.141668558099</v>
      </c>
      <c r="CB266" s="99">
        <v>2943690.3959045401</v>
      </c>
      <c r="CC266" s="99">
        <v>25965074.748779301</v>
      </c>
      <c r="CD266" s="99">
        <v>3957704.7713928199</v>
      </c>
      <c r="CE266" s="99">
        <v>999.738334044814</v>
      </c>
      <c r="CF266" s="99">
        <v>189753.043970108</v>
      </c>
      <c r="CG266" s="99">
        <v>1487249.79685974</v>
      </c>
      <c r="CH266" s="99">
        <v>208255.430194855</v>
      </c>
      <c r="CI266" s="99">
        <v>25997.404539108298</v>
      </c>
      <c r="CJ266" s="99">
        <v>3122376.4794006301</v>
      </c>
      <c r="CK266" s="99">
        <v>27454005.7109375</v>
      </c>
      <c r="CL266" s="99">
        <v>4170978.0737609901</v>
      </c>
      <c r="CM266" s="166">
        <v>28357.640537023501</v>
      </c>
      <c r="CN266" s="166">
        <v>4012607.9619751</v>
      </c>
      <c r="CO266" s="166">
        <v>30435072.560546901</v>
      </c>
      <c r="CP266" s="99">
        <v>4170978.0737609901</v>
      </c>
      <c r="CQ266" s="99">
        <v>938.06989245116699</v>
      </c>
      <c r="CR266" s="99">
        <v>178331.627225876</v>
      </c>
      <c r="CS266" s="99">
        <v>1397574.76774597</v>
      </c>
      <c r="CT266" s="99">
        <v>199145.466629028</v>
      </c>
      <c r="CU266" s="98">
        <v>12923.674877805999</v>
      </c>
      <c r="CV266" s="98">
        <v>3345.097568527</v>
      </c>
      <c r="CW266" s="98">
        <v>3133443.4398746481</v>
      </c>
      <c r="CX266" s="98">
        <v>27452324.545639042</v>
      </c>
    </row>
    <row r="267" spans="1:102" x14ac:dyDescent="0.2">
      <c r="A267" s="98" t="s">
        <v>55</v>
      </c>
      <c r="B267" s="100">
        <v>40330</v>
      </c>
      <c r="C267" s="99">
        <v>0</v>
      </c>
      <c r="D267" s="99">
        <v>12012.1873091459</v>
      </c>
      <c r="E267" s="99">
        <v>12964.445195078901</v>
      </c>
      <c r="F267" s="99">
        <v>8290.7717999219894</v>
      </c>
      <c r="G267" s="99">
        <v>1006.2909573540099</v>
      </c>
      <c r="H267" s="99">
        <v>0</v>
      </c>
      <c r="I267" s="99">
        <v>0</v>
      </c>
      <c r="J267" s="99">
        <v>2434.6149183809798</v>
      </c>
      <c r="K267" s="99">
        <v>0</v>
      </c>
      <c r="L267" s="99">
        <v>367.06572048366098</v>
      </c>
      <c r="M267" s="99">
        <v>223.34426498785601</v>
      </c>
      <c r="N267" s="99">
        <v>7920.1007867455501</v>
      </c>
      <c r="O267" s="99">
        <v>132.20138619467599</v>
      </c>
      <c r="P267" s="99">
        <v>0</v>
      </c>
      <c r="Q267" s="99">
        <v>16451.794466257099</v>
      </c>
      <c r="R267" s="99">
        <v>49.955945158843001</v>
      </c>
      <c r="S267" s="99">
        <v>0</v>
      </c>
      <c r="T267" s="99">
        <v>14.922760069021001</v>
      </c>
      <c r="U267" s="99">
        <v>2446.55034971237</v>
      </c>
      <c r="V267" s="99">
        <v>0</v>
      </c>
      <c r="W267" s="99">
        <v>1176236.50271606</v>
      </c>
      <c r="X267" s="99">
        <v>1759446.5055541999</v>
      </c>
      <c r="Y267" s="99">
        <v>941185.39295959496</v>
      </c>
      <c r="Z267" s="99">
        <v>190498.126966476</v>
      </c>
      <c r="AA267" s="99">
        <v>0</v>
      </c>
      <c r="AB267" s="99">
        <v>0</v>
      </c>
      <c r="AC267" s="99">
        <v>874054.57431793201</v>
      </c>
      <c r="AD267" s="99">
        <v>0</v>
      </c>
      <c r="AE267" s="99">
        <v>21141.828583955801</v>
      </c>
      <c r="AF267" s="99">
        <v>39761.819339275396</v>
      </c>
      <c r="AG267" s="99">
        <v>985616.17931366002</v>
      </c>
      <c r="AH267" s="99">
        <v>6525.7004307508496</v>
      </c>
      <c r="AI267" s="99">
        <v>0</v>
      </c>
      <c r="AJ267" s="99">
        <v>1842721.39807129</v>
      </c>
      <c r="AK267" s="99">
        <v>8962.8272868394906</v>
      </c>
      <c r="AL267" s="99">
        <v>0</v>
      </c>
      <c r="AM267" s="99">
        <v>1225.89286455512</v>
      </c>
      <c r="AN267" s="99">
        <v>876453.33399963402</v>
      </c>
      <c r="AO267" s="99">
        <v>0</v>
      </c>
      <c r="AP267" s="99">
        <v>10324825.833862299</v>
      </c>
      <c r="AQ267" s="99">
        <v>15373406.021362299</v>
      </c>
      <c r="AR267" s="99">
        <v>8604942.0955810491</v>
      </c>
      <c r="AS267" s="99">
        <v>1497859.0791931199</v>
      </c>
      <c r="AT267" s="99">
        <v>0</v>
      </c>
      <c r="AU267" s="99">
        <v>0</v>
      </c>
      <c r="AV267" s="99">
        <v>3091798.4339904799</v>
      </c>
      <c r="AW267" s="99">
        <v>0</v>
      </c>
      <c r="AX267" s="99">
        <v>212710.19838333101</v>
      </c>
      <c r="AY267" s="99">
        <v>334522.47505950899</v>
      </c>
      <c r="AZ267" s="99">
        <v>9002849.3142089806</v>
      </c>
      <c r="BA267" s="99">
        <v>57518.151016712203</v>
      </c>
      <c r="BB267" s="99">
        <v>0</v>
      </c>
      <c r="BC267" s="99">
        <v>16141264.3745117</v>
      </c>
      <c r="BD267" s="99">
        <v>72024.708366393999</v>
      </c>
      <c r="BE267" s="99">
        <v>0</v>
      </c>
      <c r="BF267" s="99">
        <v>11429.2335971594</v>
      </c>
      <c r="BG267" s="99">
        <v>3097695.2593078599</v>
      </c>
      <c r="BH267" s="99">
        <v>0</v>
      </c>
      <c r="BI267" s="99">
        <v>1149304.80705261</v>
      </c>
      <c r="BJ267" s="99">
        <v>2773283.1416626</v>
      </c>
      <c r="BK267" s="99">
        <v>1622867.9962615999</v>
      </c>
      <c r="BL267" s="99">
        <v>214807.25384521499</v>
      </c>
      <c r="BM267" s="99">
        <v>0</v>
      </c>
      <c r="BN267" s="99">
        <v>0</v>
      </c>
      <c r="BO267" s="99">
        <v>0</v>
      </c>
      <c r="BP267" s="99">
        <v>0</v>
      </c>
      <c r="BQ267" s="99">
        <v>0</v>
      </c>
      <c r="BR267" s="99">
        <v>46976.9195299149</v>
      </c>
      <c r="BS267" s="99">
        <v>1325573.71086121</v>
      </c>
      <c r="BT267" s="99">
        <v>11172.284811019899</v>
      </c>
      <c r="BU267" s="99">
        <v>0</v>
      </c>
      <c r="BV267" s="99">
        <v>2546784.0211792002</v>
      </c>
      <c r="BW267" s="99">
        <v>8500.4467701911908</v>
      </c>
      <c r="BX267" s="99">
        <v>0</v>
      </c>
      <c r="BY267" s="99">
        <v>0</v>
      </c>
      <c r="BZ267" s="99">
        <v>0</v>
      </c>
      <c r="CA267" s="99">
        <v>25054.8461256027</v>
      </c>
      <c r="CB267" s="99">
        <v>2923654.8466796898</v>
      </c>
      <c r="CC267" s="99">
        <v>25491615.3435059</v>
      </c>
      <c r="CD267" s="99">
        <v>3918306.1979064899</v>
      </c>
      <c r="CE267" s="99">
        <v>1000.00485213101</v>
      </c>
      <c r="CF267" s="99">
        <v>189082.08414459199</v>
      </c>
      <c r="CG267" s="99">
        <v>1483492.0569915799</v>
      </c>
      <c r="CH267" s="99">
        <v>214747.42980003401</v>
      </c>
      <c r="CI267" s="99">
        <v>26058.046242475499</v>
      </c>
      <c r="CJ267" s="99">
        <v>3107267.9078064002</v>
      </c>
      <c r="CK267" s="99">
        <v>26982852.627441399</v>
      </c>
      <c r="CL267" s="99">
        <v>4144792.9071350102</v>
      </c>
      <c r="CM267" s="166">
        <v>28467.061659812902</v>
      </c>
      <c r="CN267" s="166">
        <v>3966847.8551940899</v>
      </c>
      <c r="CO267" s="166">
        <v>30059415.989746101</v>
      </c>
      <c r="CP267" s="99">
        <v>4144792.9071350102</v>
      </c>
      <c r="CQ267" s="99">
        <v>946.42511386424303</v>
      </c>
      <c r="CR267" s="99">
        <v>180228.68056678801</v>
      </c>
      <c r="CS267" s="99">
        <v>1410609.00679016</v>
      </c>
      <c r="CT267" s="99">
        <v>206071.29487609901</v>
      </c>
      <c r="CU267" s="98">
        <v>12971.725116162001</v>
      </c>
      <c r="CV267" s="98">
        <v>3403.539428481</v>
      </c>
      <c r="CW267" s="98">
        <v>3112736.9308242816</v>
      </c>
      <c r="CX267" s="98">
        <v>26975107.400497481</v>
      </c>
    </row>
    <row r="268" spans="1:102" x14ac:dyDescent="0.2">
      <c r="A268" s="98" t="s">
        <v>55</v>
      </c>
      <c r="B268" s="100">
        <v>40422</v>
      </c>
      <c r="C268" s="99">
        <v>0</v>
      </c>
      <c r="D268" s="99">
        <v>11565.2420214415</v>
      </c>
      <c r="E268" s="99">
        <v>13133.978839158999</v>
      </c>
      <c r="F268" s="99">
        <v>8487.7417412996292</v>
      </c>
      <c r="G268" s="99">
        <v>1020.40569831431</v>
      </c>
      <c r="H268" s="99">
        <v>0</v>
      </c>
      <c r="I268" s="99">
        <v>0</v>
      </c>
      <c r="J268" s="99">
        <v>2458.87820631266</v>
      </c>
      <c r="K268" s="99">
        <v>0</v>
      </c>
      <c r="L268" s="99">
        <v>295.25412453338498</v>
      </c>
      <c r="M268" s="99">
        <v>224.904774129391</v>
      </c>
      <c r="N268" s="99">
        <v>8020.8802822232201</v>
      </c>
      <c r="O268" s="99">
        <v>129.26360685750799</v>
      </c>
      <c r="P268" s="99">
        <v>0</v>
      </c>
      <c r="Q268" s="99">
        <v>16038.0218108892</v>
      </c>
      <c r="R268" s="99">
        <v>55.111061385367101</v>
      </c>
      <c r="S268" s="99">
        <v>0</v>
      </c>
      <c r="T268" s="99">
        <v>19.649194888537799</v>
      </c>
      <c r="U268" s="99">
        <v>2473.5205459296699</v>
      </c>
      <c r="V268" s="99">
        <v>0</v>
      </c>
      <c r="W268" s="99">
        <v>1008639.20539856</v>
      </c>
      <c r="X268" s="99">
        <v>1767756.96963501</v>
      </c>
      <c r="Y268" s="99">
        <v>951128.45059966994</v>
      </c>
      <c r="Z268" s="99">
        <v>194603.88519668599</v>
      </c>
      <c r="AA268" s="99">
        <v>0</v>
      </c>
      <c r="AB268" s="99">
        <v>0</v>
      </c>
      <c r="AC268" s="99">
        <v>878503.77352905297</v>
      </c>
      <c r="AD268" s="99">
        <v>0</v>
      </c>
      <c r="AE268" s="99">
        <v>15841.1024308205</v>
      </c>
      <c r="AF268" s="99">
        <v>40611.619740486101</v>
      </c>
      <c r="AG268" s="99">
        <v>994472.62169647205</v>
      </c>
      <c r="AH268" s="99">
        <v>6813.2028404474304</v>
      </c>
      <c r="AI268" s="99">
        <v>0</v>
      </c>
      <c r="AJ268" s="99">
        <v>1705014.3423004199</v>
      </c>
      <c r="AK268" s="99">
        <v>9387.7501308917999</v>
      </c>
      <c r="AL268" s="99">
        <v>0</v>
      </c>
      <c r="AM268" s="99">
        <v>1373.9408483207201</v>
      </c>
      <c r="AN268" s="99">
        <v>880665.83409881603</v>
      </c>
      <c r="AO268" s="99">
        <v>0</v>
      </c>
      <c r="AP268" s="99">
        <v>8940593.6813964806</v>
      </c>
      <c r="AQ268" s="99">
        <v>15387793.7581787</v>
      </c>
      <c r="AR268" s="99">
        <v>8688363.0526122991</v>
      </c>
      <c r="AS268" s="99">
        <v>1530855.20362854</v>
      </c>
      <c r="AT268" s="99">
        <v>0</v>
      </c>
      <c r="AU268" s="99">
        <v>0</v>
      </c>
      <c r="AV268" s="99">
        <v>3122834.9146423298</v>
      </c>
      <c r="AW268" s="99">
        <v>0</v>
      </c>
      <c r="AX268" s="99">
        <v>110267.352707863</v>
      </c>
      <c r="AY268" s="99">
        <v>339388.59694290202</v>
      </c>
      <c r="AZ268" s="99">
        <v>9019996.29223633</v>
      </c>
      <c r="BA268" s="99">
        <v>59033.327467441602</v>
      </c>
      <c r="BB268" s="99">
        <v>0</v>
      </c>
      <c r="BC268" s="99">
        <v>14642474.927856401</v>
      </c>
      <c r="BD268" s="99">
        <v>83987.977149009705</v>
      </c>
      <c r="BE268" s="99">
        <v>0</v>
      </c>
      <c r="BF268" s="99">
        <v>15195.912370681801</v>
      </c>
      <c r="BG268" s="99">
        <v>3135378.9830017099</v>
      </c>
      <c r="BH268" s="99">
        <v>0</v>
      </c>
      <c r="BI268" s="99">
        <v>1071913.77690125</v>
      </c>
      <c r="BJ268" s="99">
        <v>2746071.2231750502</v>
      </c>
      <c r="BK268" s="99">
        <v>1577669.94619751</v>
      </c>
      <c r="BL268" s="99">
        <v>221274.90220832801</v>
      </c>
      <c r="BM268" s="99">
        <v>0</v>
      </c>
      <c r="BN268" s="99">
        <v>0</v>
      </c>
      <c r="BO268" s="99">
        <v>0</v>
      </c>
      <c r="BP268" s="99">
        <v>0</v>
      </c>
      <c r="BQ268" s="99">
        <v>0</v>
      </c>
      <c r="BR268" s="99">
        <v>47104.235680103302</v>
      </c>
      <c r="BS268" s="99">
        <v>1265913.11112976</v>
      </c>
      <c r="BT268" s="99">
        <v>11451.703015327501</v>
      </c>
      <c r="BU268" s="99">
        <v>0</v>
      </c>
      <c r="BV268" s="99">
        <v>2457591.5703125</v>
      </c>
      <c r="BW268" s="99">
        <v>10390.543674469</v>
      </c>
      <c r="BX268" s="99">
        <v>0</v>
      </c>
      <c r="BY268" s="99">
        <v>0</v>
      </c>
      <c r="BZ268" s="99">
        <v>0</v>
      </c>
      <c r="CA268" s="99">
        <v>24716.369748830799</v>
      </c>
      <c r="CB268" s="99">
        <v>2774401.5435180701</v>
      </c>
      <c r="CC268" s="99">
        <v>24298192.9758301</v>
      </c>
      <c r="CD268" s="99">
        <v>3787676.99499512</v>
      </c>
      <c r="CE268" s="99">
        <v>1019.02536085248</v>
      </c>
      <c r="CF268" s="99">
        <v>193560.59053993199</v>
      </c>
      <c r="CG268" s="99">
        <v>1527477.21205139</v>
      </c>
      <c r="CH268" s="99">
        <v>221434.384960175</v>
      </c>
      <c r="CI268" s="99">
        <v>25727.589333534201</v>
      </c>
      <c r="CJ268" s="99">
        <v>2973976.5446472201</v>
      </c>
      <c r="CK268" s="99">
        <v>25808492.837158199</v>
      </c>
      <c r="CL268" s="99">
        <v>3995204.52026367</v>
      </c>
      <c r="CM268" s="166">
        <v>28166.279269218401</v>
      </c>
      <c r="CN268" s="166">
        <v>3840816.2274780301</v>
      </c>
      <c r="CO268" s="166">
        <v>28938272.8049316</v>
      </c>
      <c r="CP268" s="99">
        <v>3995204.52026367</v>
      </c>
      <c r="CQ268" s="99">
        <v>956.56808818131697</v>
      </c>
      <c r="CR268" s="99">
        <v>183865.811185837</v>
      </c>
      <c r="CS268" s="99">
        <v>1435755.7252044701</v>
      </c>
      <c r="CT268" s="99">
        <v>211369.019529343</v>
      </c>
      <c r="CU268" s="98">
        <v>13142.603698761</v>
      </c>
      <c r="CV268" s="98">
        <v>3437.9114568750001</v>
      </c>
      <c r="CW268" s="98">
        <v>2967962.1340580019</v>
      </c>
      <c r="CX268" s="98">
        <v>25825670.187881492</v>
      </c>
    </row>
    <row r="269" spans="1:102" x14ac:dyDescent="0.2">
      <c r="A269" s="98" t="s">
        <v>55</v>
      </c>
      <c r="B269" s="100">
        <v>40513</v>
      </c>
      <c r="C269" s="99">
        <v>0</v>
      </c>
      <c r="D269" s="99">
        <v>11620.3450582027</v>
      </c>
      <c r="E269" s="99">
        <v>13152.7056061029</v>
      </c>
      <c r="F269" s="99">
        <v>8577.8021460771597</v>
      </c>
      <c r="G269" s="99">
        <v>1054.54611982405</v>
      </c>
      <c r="H269" s="99">
        <v>0</v>
      </c>
      <c r="I269" s="99">
        <v>0</v>
      </c>
      <c r="J269" s="99">
        <v>2514.46778136492</v>
      </c>
      <c r="K269" s="99">
        <v>0</v>
      </c>
      <c r="L269" s="99">
        <v>371.70357299223502</v>
      </c>
      <c r="M269" s="99">
        <v>225.271353144199</v>
      </c>
      <c r="N269" s="99">
        <v>8033.1530632376698</v>
      </c>
      <c r="O269" s="99">
        <v>128.554711213335</v>
      </c>
      <c r="P269" s="99">
        <v>0</v>
      </c>
      <c r="Q269" s="99">
        <v>16099.7590812445</v>
      </c>
      <c r="R269" s="99">
        <v>48.809550254605703</v>
      </c>
      <c r="S269" s="99">
        <v>0</v>
      </c>
      <c r="T269" s="99">
        <v>23.9315211449284</v>
      </c>
      <c r="U269" s="99">
        <v>2525.2679416537298</v>
      </c>
      <c r="V269" s="99">
        <v>0</v>
      </c>
      <c r="W269" s="99">
        <v>1059775.7116241499</v>
      </c>
      <c r="X269" s="99">
        <v>1752282.3043670701</v>
      </c>
      <c r="Y269" s="99">
        <v>953210.726325989</v>
      </c>
      <c r="Z269" s="99">
        <v>197545.803424835</v>
      </c>
      <c r="AA269" s="99">
        <v>0</v>
      </c>
      <c r="AB269" s="99">
        <v>0</v>
      </c>
      <c r="AC269" s="99">
        <v>891776.35545349098</v>
      </c>
      <c r="AD269" s="99">
        <v>0</v>
      </c>
      <c r="AE269" s="99">
        <v>15453.9766658545</v>
      </c>
      <c r="AF269" s="99">
        <v>39536.229358673103</v>
      </c>
      <c r="AG269" s="99">
        <v>988900.098487854</v>
      </c>
      <c r="AH269" s="99">
        <v>5986.9788710475004</v>
      </c>
      <c r="AI269" s="99">
        <v>0</v>
      </c>
      <c r="AJ269" s="99">
        <v>1771616.1259155299</v>
      </c>
      <c r="AK269" s="99">
        <v>8136.8598425984401</v>
      </c>
      <c r="AL269" s="99">
        <v>0</v>
      </c>
      <c r="AM269" s="99">
        <v>1641.6040948033301</v>
      </c>
      <c r="AN269" s="99">
        <v>897123.16062164295</v>
      </c>
      <c r="AO269" s="99">
        <v>0</v>
      </c>
      <c r="AP269" s="99">
        <v>9407249.7701415997</v>
      </c>
      <c r="AQ269" s="99">
        <v>15374709.144043</v>
      </c>
      <c r="AR269" s="99">
        <v>8743325.8576660194</v>
      </c>
      <c r="AS269" s="99">
        <v>1565295.61785889</v>
      </c>
      <c r="AT269" s="99">
        <v>0</v>
      </c>
      <c r="AU269" s="99">
        <v>0</v>
      </c>
      <c r="AV269" s="99">
        <v>3213667.5688171401</v>
      </c>
      <c r="AW269" s="99">
        <v>0</v>
      </c>
      <c r="AX269" s="99">
        <v>157101.304779053</v>
      </c>
      <c r="AY269" s="99">
        <v>333564.93500518799</v>
      </c>
      <c r="AZ269" s="99">
        <v>9014986.4202880897</v>
      </c>
      <c r="BA269" s="99">
        <v>53710.572199821501</v>
      </c>
      <c r="BB269" s="99">
        <v>0</v>
      </c>
      <c r="BC269" s="99">
        <v>15321469.986083999</v>
      </c>
      <c r="BD269" s="99">
        <v>67714.029092788696</v>
      </c>
      <c r="BE269" s="99">
        <v>0</v>
      </c>
      <c r="BF269" s="99">
        <v>18130.313541173899</v>
      </c>
      <c r="BG269" s="99">
        <v>3221663.52313232</v>
      </c>
      <c r="BH269" s="99">
        <v>0</v>
      </c>
      <c r="BI269" s="99">
        <v>1064110.3300781299</v>
      </c>
      <c r="BJ269" s="99">
        <v>2740843.4184265099</v>
      </c>
      <c r="BK269" s="99">
        <v>1593901.7814178499</v>
      </c>
      <c r="BL269" s="99">
        <v>226877.57836723301</v>
      </c>
      <c r="BM269" s="99">
        <v>0</v>
      </c>
      <c r="BN269" s="99">
        <v>0</v>
      </c>
      <c r="BO269" s="99">
        <v>0</v>
      </c>
      <c r="BP269" s="99">
        <v>0</v>
      </c>
      <c r="BQ269" s="99">
        <v>0</v>
      </c>
      <c r="BR269" s="99">
        <v>46732.287740707397</v>
      </c>
      <c r="BS269" s="99">
        <v>1274155.6071929899</v>
      </c>
      <c r="BT269" s="99">
        <v>10444.336145281801</v>
      </c>
      <c r="BU269" s="99">
        <v>0</v>
      </c>
      <c r="BV269" s="99">
        <v>2536251.9620056199</v>
      </c>
      <c r="BW269" s="99">
        <v>7901.4151393175098</v>
      </c>
      <c r="BX269" s="99">
        <v>0</v>
      </c>
      <c r="BY269" s="99">
        <v>0</v>
      </c>
      <c r="BZ269" s="99">
        <v>0</v>
      </c>
      <c r="CA269" s="99">
        <v>24595.4183311462</v>
      </c>
      <c r="CB269" s="99">
        <v>2800439.0502624498</v>
      </c>
      <c r="CC269" s="99">
        <v>24695181.185058601</v>
      </c>
      <c r="CD269" s="99">
        <v>3843099.1064758301</v>
      </c>
      <c r="CE269" s="99">
        <v>1059.5399028807899</v>
      </c>
      <c r="CF269" s="99">
        <v>198845.90645408601</v>
      </c>
      <c r="CG269" s="99">
        <v>1573690.7615356401</v>
      </c>
      <c r="CH269" s="99">
        <v>226915.02205658</v>
      </c>
      <c r="CI269" s="99">
        <v>25655.031418800401</v>
      </c>
      <c r="CJ269" s="99">
        <v>3007278.3107604999</v>
      </c>
      <c r="CK269" s="99">
        <v>26271219.145507801</v>
      </c>
      <c r="CL269" s="99">
        <v>4063156.6248779302</v>
      </c>
      <c r="CM269" s="166">
        <v>28132.8632378578</v>
      </c>
      <c r="CN269" s="166">
        <v>3901524.0837707501</v>
      </c>
      <c r="CO269" s="166">
        <v>29535042.029052701</v>
      </c>
      <c r="CP269" s="99">
        <v>4063156.6248779302</v>
      </c>
      <c r="CQ269" s="99">
        <v>992.05131690204098</v>
      </c>
      <c r="CR269" s="99">
        <v>187537.00263595601</v>
      </c>
      <c r="CS269" s="99">
        <v>1475128.4510498</v>
      </c>
      <c r="CT269" s="99">
        <v>219556.71757316601</v>
      </c>
      <c r="CU269" s="98">
        <v>13169.813331720999</v>
      </c>
      <c r="CV269" s="98">
        <v>3527.4040448629999</v>
      </c>
      <c r="CW269" s="98">
        <v>2999284.9567165356</v>
      </c>
      <c r="CX269" s="98">
        <v>26268871.946594242</v>
      </c>
    </row>
    <row r="270" spans="1:102" x14ac:dyDescent="0.2">
      <c r="A270" s="98" t="s">
        <v>55</v>
      </c>
      <c r="B270" s="100">
        <v>40603</v>
      </c>
      <c r="C270" s="99">
        <v>0</v>
      </c>
      <c r="D270" s="99">
        <v>11112.118740796999</v>
      </c>
      <c r="E270" s="99">
        <v>13012.366733193399</v>
      </c>
      <c r="F270" s="99">
        <v>8604.9020953178406</v>
      </c>
      <c r="G270" s="99">
        <v>1095.0639634430399</v>
      </c>
      <c r="H270" s="99">
        <v>0</v>
      </c>
      <c r="I270" s="99">
        <v>0</v>
      </c>
      <c r="J270" s="99">
        <v>2589.8580259680698</v>
      </c>
      <c r="K270" s="99">
        <v>0</v>
      </c>
      <c r="L270" s="99">
        <v>339.98852661624602</v>
      </c>
      <c r="M270" s="99">
        <v>219.74065729789399</v>
      </c>
      <c r="N270" s="99">
        <v>7949.7336872220003</v>
      </c>
      <c r="O270" s="99">
        <v>0</v>
      </c>
      <c r="P270" s="99">
        <v>0</v>
      </c>
      <c r="Q270" s="99">
        <v>15595.8408356905</v>
      </c>
      <c r="R270" s="99">
        <v>0</v>
      </c>
      <c r="S270" s="99">
        <v>0</v>
      </c>
      <c r="T270" s="99">
        <v>90.078786392696202</v>
      </c>
      <c r="U270" s="99">
        <v>2602.5800242126002</v>
      </c>
      <c r="V270" s="99">
        <v>0</v>
      </c>
      <c r="W270" s="99">
        <v>990028.89153289795</v>
      </c>
      <c r="X270" s="99">
        <v>1716599.51922607</v>
      </c>
      <c r="Y270" s="99">
        <v>949849.41650390602</v>
      </c>
      <c r="Z270" s="99">
        <v>204392.988176346</v>
      </c>
      <c r="AA270" s="99">
        <v>0</v>
      </c>
      <c r="AB270" s="99">
        <v>0</v>
      </c>
      <c r="AC270" s="99">
        <v>916281.64994049096</v>
      </c>
      <c r="AD270" s="99">
        <v>0</v>
      </c>
      <c r="AE270" s="99">
        <v>19941.294554233598</v>
      </c>
      <c r="AF270" s="99">
        <v>39145.675069809004</v>
      </c>
      <c r="AG270" s="99">
        <v>980067.65995788598</v>
      </c>
      <c r="AH270" s="99">
        <v>0</v>
      </c>
      <c r="AI270" s="99">
        <v>0</v>
      </c>
      <c r="AJ270" s="99">
        <v>1636351.6885833701</v>
      </c>
      <c r="AK270" s="99">
        <v>0</v>
      </c>
      <c r="AL270" s="99">
        <v>0</v>
      </c>
      <c r="AM270" s="99">
        <v>14309.9756348133</v>
      </c>
      <c r="AN270" s="99">
        <v>917905.11151885998</v>
      </c>
      <c r="AO270" s="99">
        <v>0</v>
      </c>
      <c r="AP270" s="99">
        <v>8932047.7742919903</v>
      </c>
      <c r="AQ270" s="99">
        <v>15197037.65979</v>
      </c>
      <c r="AR270" s="99">
        <v>8797103.3786621094</v>
      </c>
      <c r="AS270" s="99">
        <v>1638813.17201233</v>
      </c>
      <c r="AT270" s="99">
        <v>0</v>
      </c>
      <c r="AU270" s="99">
        <v>0</v>
      </c>
      <c r="AV270" s="99">
        <v>3319881.0498657199</v>
      </c>
      <c r="AW270" s="99">
        <v>0</v>
      </c>
      <c r="AX270" s="99">
        <v>158106.68733787499</v>
      </c>
      <c r="AY270" s="99">
        <v>331811.86093139602</v>
      </c>
      <c r="AZ270" s="99">
        <v>9020551.3044433594</v>
      </c>
      <c r="BA270" s="99">
        <v>0</v>
      </c>
      <c r="BB270" s="99">
        <v>0</v>
      </c>
      <c r="BC270" s="99">
        <v>14584756.177856401</v>
      </c>
      <c r="BD270" s="99">
        <v>0</v>
      </c>
      <c r="BE270" s="99">
        <v>0</v>
      </c>
      <c r="BF270" s="99">
        <v>126811.331783295</v>
      </c>
      <c r="BG270" s="99">
        <v>3327898.28442383</v>
      </c>
      <c r="BH270" s="99">
        <v>0</v>
      </c>
      <c r="BI270" s="99">
        <v>1056130.2000122101</v>
      </c>
      <c r="BJ270" s="99">
        <v>2703962.6153259301</v>
      </c>
      <c r="BK270" s="99">
        <v>1598459.84140015</v>
      </c>
      <c r="BL270" s="99">
        <v>228455.73953628499</v>
      </c>
      <c r="BM270" s="99">
        <v>0</v>
      </c>
      <c r="BN270" s="99">
        <v>0</v>
      </c>
      <c r="BO270" s="99">
        <v>0</v>
      </c>
      <c r="BP270" s="99">
        <v>0</v>
      </c>
      <c r="BQ270" s="99">
        <v>0</v>
      </c>
      <c r="BR270" s="99">
        <v>46149.190366268202</v>
      </c>
      <c r="BS270" s="99">
        <v>1252564.1360778799</v>
      </c>
      <c r="BT270" s="99">
        <v>0</v>
      </c>
      <c r="BU270" s="99">
        <v>0</v>
      </c>
      <c r="BV270" s="99">
        <v>2409277.10870361</v>
      </c>
      <c r="BW270" s="99">
        <v>0</v>
      </c>
      <c r="BX270" s="99">
        <v>0</v>
      </c>
      <c r="BY270" s="99">
        <v>0</v>
      </c>
      <c r="BZ270" s="99">
        <v>0</v>
      </c>
      <c r="CA270" s="99">
        <v>24212.125780105602</v>
      </c>
      <c r="CB270" s="99">
        <v>2725613.9219360398</v>
      </c>
      <c r="CC270" s="99">
        <v>23934340.521728501</v>
      </c>
      <c r="CD270" s="99">
        <v>3746729.8205261198</v>
      </c>
      <c r="CE270" s="99">
        <v>1098.76822952926</v>
      </c>
      <c r="CF270" s="99">
        <v>205535.07045173601</v>
      </c>
      <c r="CG270" s="99">
        <v>1647046.0324096701</v>
      </c>
      <c r="CH270" s="99">
        <v>228419.258869171</v>
      </c>
      <c r="CI270" s="99">
        <v>25312.9505565166</v>
      </c>
      <c r="CJ270" s="99">
        <v>2918124.0005493201</v>
      </c>
      <c r="CK270" s="99">
        <v>25585305.309082001</v>
      </c>
      <c r="CL270" s="99">
        <v>3985091.9740905799</v>
      </c>
      <c r="CM270" s="166">
        <v>27874.115008592598</v>
      </c>
      <c r="CN270" s="166">
        <v>3817653.8497619601</v>
      </c>
      <c r="CO270" s="166">
        <v>28901762.262939502</v>
      </c>
      <c r="CP270" s="99">
        <v>3985091.9740905799</v>
      </c>
      <c r="CQ270" s="99">
        <v>1026.90758879483</v>
      </c>
      <c r="CR270" s="99">
        <v>192822.864612579</v>
      </c>
      <c r="CS270" s="99">
        <v>1534500.4730529799</v>
      </c>
      <c r="CT270" s="99">
        <v>228607.84609031701</v>
      </c>
      <c r="CU270" s="98">
        <v>13029.803076188</v>
      </c>
      <c r="CV270" s="98">
        <v>3648.5371820939999</v>
      </c>
      <c r="CW270" s="98">
        <v>2931148.9923877758</v>
      </c>
      <c r="CX270" s="98">
        <v>25581386.554138172</v>
      </c>
    </row>
    <row r="271" spans="1:102" x14ac:dyDescent="0.2">
      <c r="A271" s="98" t="s">
        <v>55</v>
      </c>
      <c r="B271" s="100">
        <v>40695</v>
      </c>
      <c r="C271" s="99">
        <v>0</v>
      </c>
      <c r="D271" s="99">
        <v>11217.023774981501</v>
      </c>
      <c r="E271" s="99">
        <v>13063.6001918316</v>
      </c>
      <c r="F271" s="99">
        <v>8683.5015006065405</v>
      </c>
      <c r="G271" s="99">
        <v>1159.6455344408801</v>
      </c>
      <c r="H271" s="99">
        <v>0</v>
      </c>
      <c r="I271" s="99">
        <v>0</v>
      </c>
      <c r="J271" s="99">
        <v>2635.8791799545302</v>
      </c>
      <c r="K271" s="99">
        <v>0</v>
      </c>
      <c r="L271" s="99">
        <v>293.08250443637399</v>
      </c>
      <c r="M271" s="99">
        <v>230.35965423658499</v>
      </c>
      <c r="N271" s="99">
        <v>7978.4720055460903</v>
      </c>
      <c r="O271" s="99">
        <v>0</v>
      </c>
      <c r="P271" s="99">
        <v>0</v>
      </c>
      <c r="Q271" s="99">
        <v>15755.2445062399</v>
      </c>
      <c r="R271" s="99">
        <v>0</v>
      </c>
      <c r="S271" s="99">
        <v>0</v>
      </c>
      <c r="T271" s="99">
        <v>79.024405008181901</v>
      </c>
      <c r="U271" s="99">
        <v>2643.4797570109399</v>
      </c>
      <c r="V271" s="99">
        <v>0</v>
      </c>
      <c r="W271" s="99">
        <v>992012.88885498</v>
      </c>
      <c r="X271" s="99">
        <v>1732226.5003509501</v>
      </c>
      <c r="Y271" s="99">
        <v>972897.838363647</v>
      </c>
      <c r="Z271" s="99">
        <v>209571.86416244501</v>
      </c>
      <c r="AA271" s="99">
        <v>0</v>
      </c>
      <c r="AB271" s="99">
        <v>0</v>
      </c>
      <c r="AC271" s="99">
        <v>933521.46624755894</v>
      </c>
      <c r="AD271" s="99">
        <v>0</v>
      </c>
      <c r="AE271" s="99">
        <v>18178.9796087742</v>
      </c>
      <c r="AF271" s="99">
        <v>40274.344823360399</v>
      </c>
      <c r="AG271" s="99">
        <v>991311.42571258498</v>
      </c>
      <c r="AH271" s="99">
        <v>0</v>
      </c>
      <c r="AI271" s="99">
        <v>0</v>
      </c>
      <c r="AJ271" s="99">
        <v>1709502.1406707801</v>
      </c>
      <c r="AK271" s="99">
        <v>0</v>
      </c>
      <c r="AL271" s="99">
        <v>0</v>
      </c>
      <c r="AM271" s="99">
        <v>10757.4488348961</v>
      </c>
      <c r="AN271" s="99">
        <v>935705.08760070801</v>
      </c>
      <c r="AO271" s="99">
        <v>0</v>
      </c>
      <c r="AP271" s="99">
        <v>8933502.1018066406</v>
      </c>
      <c r="AQ271" s="99">
        <v>15215771.534301801</v>
      </c>
      <c r="AR271" s="99">
        <v>8866594.4675293006</v>
      </c>
      <c r="AS271" s="99">
        <v>1687944.87800598</v>
      </c>
      <c r="AT271" s="99">
        <v>0</v>
      </c>
      <c r="AU271" s="99">
        <v>0</v>
      </c>
      <c r="AV271" s="99">
        <v>3399216.9984130901</v>
      </c>
      <c r="AW271" s="99">
        <v>0</v>
      </c>
      <c r="AX271" s="99">
        <v>191851.74941825899</v>
      </c>
      <c r="AY271" s="99">
        <v>344829.63608551002</v>
      </c>
      <c r="AZ271" s="99">
        <v>9020724.9263915997</v>
      </c>
      <c r="BA271" s="99">
        <v>0</v>
      </c>
      <c r="BB271" s="99">
        <v>0</v>
      </c>
      <c r="BC271" s="99">
        <v>14688893.662963901</v>
      </c>
      <c r="BD271" s="99">
        <v>0</v>
      </c>
      <c r="BE271" s="99">
        <v>0</v>
      </c>
      <c r="BF271" s="99">
        <v>99459.531210899397</v>
      </c>
      <c r="BG271" s="99">
        <v>3404036.4529113802</v>
      </c>
      <c r="BH271" s="99">
        <v>0</v>
      </c>
      <c r="BI271" s="99">
        <v>1050925.9946594201</v>
      </c>
      <c r="BJ271" s="99">
        <v>2710799.6346130399</v>
      </c>
      <c r="BK271" s="99">
        <v>1634990.76333618</v>
      </c>
      <c r="BL271" s="99">
        <v>234592.37800407401</v>
      </c>
      <c r="BM271" s="99">
        <v>0</v>
      </c>
      <c r="BN271" s="99">
        <v>0</v>
      </c>
      <c r="BO271" s="99">
        <v>0</v>
      </c>
      <c r="BP271" s="99">
        <v>0</v>
      </c>
      <c r="BQ271" s="99">
        <v>0</v>
      </c>
      <c r="BR271" s="99">
        <v>48003.854076385498</v>
      </c>
      <c r="BS271" s="99">
        <v>1278729.6430816699</v>
      </c>
      <c r="BT271" s="99">
        <v>0</v>
      </c>
      <c r="BU271" s="99">
        <v>0</v>
      </c>
      <c r="BV271" s="99">
        <v>2453327.2101440402</v>
      </c>
      <c r="BW271" s="99">
        <v>0</v>
      </c>
      <c r="BX271" s="99">
        <v>0</v>
      </c>
      <c r="BY271" s="99">
        <v>0</v>
      </c>
      <c r="BZ271" s="99">
        <v>0</v>
      </c>
      <c r="CA271" s="99">
        <v>24362.802901744799</v>
      </c>
      <c r="CB271" s="99">
        <v>2728010.1184387198</v>
      </c>
      <c r="CC271" s="99">
        <v>24530511.987548798</v>
      </c>
      <c r="CD271" s="99">
        <v>3763009.0430908198</v>
      </c>
      <c r="CE271" s="99">
        <v>1155.62722033262</v>
      </c>
      <c r="CF271" s="99">
        <v>208491.051612854</v>
      </c>
      <c r="CG271" s="99">
        <v>1679434.7059021001</v>
      </c>
      <c r="CH271" s="99">
        <v>234474.19773674</v>
      </c>
      <c r="CI271" s="99">
        <v>25523.204116106001</v>
      </c>
      <c r="CJ271" s="99">
        <v>2935824.4635620099</v>
      </c>
      <c r="CK271" s="99">
        <v>26227215.791992199</v>
      </c>
      <c r="CL271" s="99">
        <v>4010218.1791992201</v>
      </c>
      <c r="CM271" s="166">
        <v>28127.557158470201</v>
      </c>
      <c r="CN271" s="166">
        <v>3911088.56396484</v>
      </c>
      <c r="CO271" s="166">
        <v>29620527.355224598</v>
      </c>
      <c r="CP271" s="99">
        <v>4010218.1791992201</v>
      </c>
      <c r="CQ271" s="99">
        <v>1093.6181134283499</v>
      </c>
      <c r="CR271" s="99">
        <v>198269.22117996201</v>
      </c>
      <c r="CS271" s="99">
        <v>1588155.8852844201</v>
      </c>
      <c r="CT271" s="99">
        <v>234466.33207893401</v>
      </c>
      <c r="CU271" s="98">
        <v>13068.400694065</v>
      </c>
      <c r="CV271" s="98">
        <v>3754.0089573400001</v>
      </c>
      <c r="CW271" s="98">
        <v>2936501.1700515738</v>
      </c>
      <c r="CX271" s="98">
        <v>26209946.693450898</v>
      </c>
    </row>
    <row r="272" spans="1:102" x14ac:dyDescent="0.2">
      <c r="A272" s="98" t="s">
        <v>55</v>
      </c>
      <c r="B272" s="100">
        <v>40787</v>
      </c>
      <c r="C272" s="99">
        <v>0</v>
      </c>
      <c r="D272" s="99">
        <v>11314.838441014301</v>
      </c>
      <c r="E272" s="99">
        <v>12796.0065819025</v>
      </c>
      <c r="F272" s="99">
        <v>8579.5196375846899</v>
      </c>
      <c r="G272" s="99">
        <v>1185.2517203539601</v>
      </c>
      <c r="H272" s="99">
        <v>0</v>
      </c>
      <c r="I272" s="99">
        <v>0</v>
      </c>
      <c r="J272" s="99">
        <v>2655.6486203670502</v>
      </c>
      <c r="K272" s="99">
        <v>0</v>
      </c>
      <c r="L272" s="99">
        <v>502.23896012082702</v>
      </c>
      <c r="M272" s="99">
        <v>238.224068654701</v>
      </c>
      <c r="N272" s="99">
        <v>7919.59925150871</v>
      </c>
      <c r="O272" s="99">
        <v>0</v>
      </c>
      <c r="P272" s="99">
        <v>0</v>
      </c>
      <c r="Q272" s="99">
        <v>15601.763389825799</v>
      </c>
      <c r="R272" s="99">
        <v>0</v>
      </c>
      <c r="S272" s="99">
        <v>0</v>
      </c>
      <c r="T272" s="99">
        <v>72.4187947995961</v>
      </c>
      <c r="U272" s="99">
        <v>2666.92628288269</v>
      </c>
      <c r="V272" s="99">
        <v>0</v>
      </c>
      <c r="W272" s="99">
        <v>951854.10701751697</v>
      </c>
      <c r="X272" s="99">
        <v>1719074.14387512</v>
      </c>
      <c r="Y272" s="99">
        <v>977237.41099548305</v>
      </c>
      <c r="Z272" s="99">
        <v>210331.92986297599</v>
      </c>
      <c r="AA272" s="99">
        <v>0</v>
      </c>
      <c r="AB272" s="99">
        <v>0</v>
      </c>
      <c r="AC272" s="99">
        <v>938065.499794006</v>
      </c>
      <c r="AD272" s="99">
        <v>0</v>
      </c>
      <c r="AE272" s="99">
        <v>27618.5628938675</v>
      </c>
      <c r="AF272" s="99">
        <v>41457.953822612799</v>
      </c>
      <c r="AG272" s="99">
        <v>990674.09181976295</v>
      </c>
      <c r="AH272" s="99">
        <v>0</v>
      </c>
      <c r="AI272" s="99">
        <v>0</v>
      </c>
      <c r="AJ272" s="99">
        <v>1597740.3352355999</v>
      </c>
      <c r="AK272" s="99">
        <v>0</v>
      </c>
      <c r="AL272" s="99">
        <v>0</v>
      </c>
      <c r="AM272" s="99">
        <v>9966.9255318641699</v>
      </c>
      <c r="AN272" s="99">
        <v>939248.129112244</v>
      </c>
      <c r="AO272" s="99">
        <v>0</v>
      </c>
      <c r="AP272" s="99">
        <v>8573242.1329345703</v>
      </c>
      <c r="AQ272" s="99">
        <v>15067927.8138428</v>
      </c>
      <c r="AR272" s="99">
        <v>8885684.0842285194</v>
      </c>
      <c r="AS272" s="99">
        <v>1697493.7420196501</v>
      </c>
      <c r="AT272" s="99">
        <v>0</v>
      </c>
      <c r="AU272" s="99">
        <v>0</v>
      </c>
      <c r="AV272" s="99">
        <v>3423463.2196044899</v>
      </c>
      <c r="AW272" s="99">
        <v>0</v>
      </c>
      <c r="AX272" s="99">
        <v>172922.74659538301</v>
      </c>
      <c r="AY272" s="99">
        <v>356590.81528854399</v>
      </c>
      <c r="AZ272" s="99">
        <v>8957521.3997802697</v>
      </c>
      <c r="BA272" s="99">
        <v>0</v>
      </c>
      <c r="BB272" s="99">
        <v>0</v>
      </c>
      <c r="BC272" s="99">
        <v>13980102.150268599</v>
      </c>
      <c r="BD272" s="99">
        <v>0</v>
      </c>
      <c r="BE272" s="99">
        <v>0</v>
      </c>
      <c r="BF272" s="99">
        <v>90391.818765640302</v>
      </c>
      <c r="BG272" s="99">
        <v>3432382.5810852102</v>
      </c>
      <c r="BH272" s="99">
        <v>0</v>
      </c>
      <c r="BI272" s="99">
        <v>1067898.0617828399</v>
      </c>
      <c r="BJ272" s="99">
        <v>2619239.1114502</v>
      </c>
      <c r="BK272" s="99">
        <v>1590139.9775238</v>
      </c>
      <c r="BL272" s="99">
        <v>234556.62327194199</v>
      </c>
      <c r="BM272" s="99">
        <v>0</v>
      </c>
      <c r="BN272" s="99">
        <v>0</v>
      </c>
      <c r="BO272" s="99">
        <v>0</v>
      </c>
      <c r="BP272" s="99">
        <v>0</v>
      </c>
      <c r="BQ272" s="99">
        <v>0</v>
      </c>
      <c r="BR272" s="99">
        <v>49527.438885688804</v>
      </c>
      <c r="BS272" s="99">
        <v>1213968.6962738</v>
      </c>
      <c r="BT272" s="99">
        <v>0</v>
      </c>
      <c r="BU272" s="99">
        <v>0</v>
      </c>
      <c r="BV272" s="99">
        <v>2385021.3359985398</v>
      </c>
      <c r="BW272" s="99">
        <v>0</v>
      </c>
      <c r="BX272" s="99">
        <v>0</v>
      </c>
      <c r="BY272" s="99">
        <v>0</v>
      </c>
      <c r="BZ272" s="99">
        <v>0</v>
      </c>
      <c r="CA272" s="99">
        <v>24155.170247793201</v>
      </c>
      <c r="CB272" s="99">
        <v>2666867.5470581101</v>
      </c>
      <c r="CC272" s="99">
        <v>23614307.270263702</v>
      </c>
      <c r="CD272" s="99">
        <v>3659616.6098327599</v>
      </c>
      <c r="CE272" s="99">
        <v>1185.27643017471</v>
      </c>
      <c r="CF272" s="99">
        <v>209812.36011314401</v>
      </c>
      <c r="CG272" s="99">
        <v>1696768.4470520001</v>
      </c>
      <c r="CH272" s="99">
        <v>234639.677160263</v>
      </c>
      <c r="CI272" s="99">
        <v>25339.564280033101</v>
      </c>
      <c r="CJ272" s="99">
        <v>2883856.3648071298</v>
      </c>
      <c r="CK272" s="99">
        <v>25292844.786132801</v>
      </c>
      <c r="CL272" s="99">
        <v>3881490.1233825702</v>
      </c>
      <c r="CM272" s="166">
        <v>27967.986501216899</v>
      </c>
      <c r="CN272" s="166">
        <v>3811580.2928772001</v>
      </c>
      <c r="CO272" s="166">
        <v>28728256.1013184</v>
      </c>
      <c r="CP272" s="99">
        <v>3881490.1233825702</v>
      </c>
      <c r="CQ272" s="99">
        <v>1112.93215577304</v>
      </c>
      <c r="CR272" s="99">
        <v>199281.12362861601</v>
      </c>
      <c r="CS272" s="99">
        <v>1596610.96461487</v>
      </c>
      <c r="CT272" s="99">
        <v>233895.358243942</v>
      </c>
      <c r="CU272" s="98">
        <v>12803.657652309999</v>
      </c>
      <c r="CV272" s="98">
        <v>3783.3017957950001</v>
      </c>
      <c r="CW272" s="98">
        <v>2876679.907171254</v>
      </c>
      <c r="CX272" s="98">
        <v>25311075.717315704</v>
      </c>
    </row>
    <row r="273" spans="1:102" x14ac:dyDescent="0.2">
      <c r="A273" s="98" t="s">
        <v>55</v>
      </c>
      <c r="B273" s="100">
        <v>40878</v>
      </c>
      <c r="C273" s="99">
        <v>0</v>
      </c>
      <c r="D273" s="99">
        <v>12788.0835455656</v>
      </c>
      <c r="E273" s="99">
        <v>12800.632058143599</v>
      </c>
      <c r="F273" s="99">
        <v>8724.4615069627798</v>
      </c>
      <c r="G273" s="99">
        <v>1191.0078097134799</v>
      </c>
      <c r="H273" s="99">
        <v>0</v>
      </c>
      <c r="I273" s="99">
        <v>0</v>
      </c>
      <c r="J273" s="99">
        <v>2731.56522157788</v>
      </c>
      <c r="K273" s="99">
        <v>0</v>
      </c>
      <c r="L273" s="99">
        <v>654.56604470312595</v>
      </c>
      <c r="M273" s="99">
        <v>234.29945194535</v>
      </c>
      <c r="N273" s="99">
        <v>7927.0982981920197</v>
      </c>
      <c r="O273" s="99">
        <v>0</v>
      </c>
      <c r="P273" s="99">
        <v>0</v>
      </c>
      <c r="Q273" s="99">
        <v>17067.680964708299</v>
      </c>
      <c r="R273" s="99">
        <v>0</v>
      </c>
      <c r="S273" s="99">
        <v>0</v>
      </c>
      <c r="T273" s="99">
        <v>78.509171463549094</v>
      </c>
      <c r="U273" s="99">
        <v>2736.1796216964699</v>
      </c>
      <c r="V273" s="99">
        <v>0</v>
      </c>
      <c r="W273" s="99">
        <v>1285186.8049621601</v>
      </c>
      <c r="X273" s="99">
        <v>1699199.0435180699</v>
      </c>
      <c r="Y273" s="99">
        <v>981864.86284637498</v>
      </c>
      <c r="Z273" s="99">
        <v>209361.75969314601</v>
      </c>
      <c r="AA273" s="99">
        <v>0</v>
      </c>
      <c r="AB273" s="99">
        <v>0</v>
      </c>
      <c r="AC273" s="99">
        <v>962438.09957885696</v>
      </c>
      <c r="AD273" s="99">
        <v>0</v>
      </c>
      <c r="AE273" s="99">
        <v>30353.9749422073</v>
      </c>
      <c r="AF273" s="99">
        <v>39816.012292861902</v>
      </c>
      <c r="AG273" s="99">
        <v>987859.72889709496</v>
      </c>
      <c r="AH273" s="99">
        <v>0</v>
      </c>
      <c r="AI273" s="99">
        <v>0</v>
      </c>
      <c r="AJ273" s="99">
        <v>1948090.40301514</v>
      </c>
      <c r="AK273" s="99">
        <v>0</v>
      </c>
      <c r="AL273" s="99">
        <v>0</v>
      </c>
      <c r="AM273" s="99">
        <v>10680.8835675716</v>
      </c>
      <c r="AN273" s="99">
        <v>965375.78806304897</v>
      </c>
      <c r="AO273" s="99">
        <v>0</v>
      </c>
      <c r="AP273" s="99">
        <v>11574333.6650391</v>
      </c>
      <c r="AQ273" s="99">
        <v>15031308.6204834</v>
      </c>
      <c r="AR273" s="99">
        <v>8998283.5362548791</v>
      </c>
      <c r="AS273" s="99">
        <v>1707803.42068481</v>
      </c>
      <c r="AT273" s="99">
        <v>0</v>
      </c>
      <c r="AU273" s="99">
        <v>0</v>
      </c>
      <c r="AV273" s="99">
        <v>3533947.18078613</v>
      </c>
      <c r="AW273" s="99">
        <v>0</v>
      </c>
      <c r="AX273" s="99">
        <v>334812.81824874901</v>
      </c>
      <c r="AY273" s="99">
        <v>342263.73590087902</v>
      </c>
      <c r="AZ273" s="99">
        <v>9011357.5855712909</v>
      </c>
      <c r="BA273" s="99">
        <v>0</v>
      </c>
      <c r="BB273" s="99">
        <v>0</v>
      </c>
      <c r="BC273" s="99">
        <v>17196309.408447299</v>
      </c>
      <c r="BD273" s="99">
        <v>0</v>
      </c>
      <c r="BE273" s="99">
        <v>0</v>
      </c>
      <c r="BF273" s="99">
        <v>100566.727958679</v>
      </c>
      <c r="BG273" s="99">
        <v>3538685.0321960398</v>
      </c>
      <c r="BH273" s="99">
        <v>0</v>
      </c>
      <c r="BI273" s="99">
        <v>1452795.7089080799</v>
      </c>
      <c r="BJ273" s="99">
        <v>2644519.0161438002</v>
      </c>
      <c r="BK273" s="99">
        <v>1642094.8227691699</v>
      </c>
      <c r="BL273" s="99">
        <v>235482.841701508</v>
      </c>
      <c r="BM273" s="99">
        <v>0</v>
      </c>
      <c r="BN273" s="99">
        <v>0</v>
      </c>
      <c r="BO273" s="99">
        <v>0</v>
      </c>
      <c r="BP273" s="99">
        <v>0</v>
      </c>
      <c r="BQ273" s="99">
        <v>0</v>
      </c>
      <c r="BR273" s="99">
        <v>49769.713174819903</v>
      </c>
      <c r="BS273" s="99">
        <v>1192999.5856628399</v>
      </c>
      <c r="BT273" s="99">
        <v>0</v>
      </c>
      <c r="BU273" s="99">
        <v>0</v>
      </c>
      <c r="BV273" s="99">
        <v>2988093.2011413602</v>
      </c>
      <c r="BW273" s="99">
        <v>0</v>
      </c>
      <c r="BX273" s="99">
        <v>0</v>
      </c>
      <c r="BY273" s="99">
        <v>0</v>
      </c>
      <c r="BZ273" s="99">
        <v>0</v>
      </c>
      <c r="CA273" s="99">
        <v>25385.480701923399</v>
      </c>
      <c r="CB273" s="99">
        <v>2990017.1295471201</v>
      </c>
      <c r="CC273" s="99">
        <v>26677933.2197266</v>
      </c>
      <c r="CD273" s="99">
        <v>4197416.7150268601</v>
      </c>
      <c r="CE273" s="99">
        <v>1194.8314138501901</v>
      </c>
      <c r="CF273" s="99">
        <v>210341.96142768901</v>
      </c>
      <c r="CG273" s="99">
        <v>1712150.1118469201</v>
      </c>
      <c r="CH273" s="99">
        <v>235530.69128227199</v>
      </c>
      <c r="CI273" s="99">
        <v>26577.170510530501</v>
      </c>
      <c r="CJ273" s="99">
        <v>3205987.0334167499</v>
      </c>
      <c r="CK273" s="99">
        <v>28397543.373535201</v>
      </c>
      <c r="CL273" s="99">
        <v>4421185.4517211895</v>
      </c>
      <c r="CM273" s="166">
        <v>29266.013950586301</v>
      </c>
      <c r="CN273" s="166">
        <v>4180098.50280762</v>
      </c>
      <c r="CO273" s="166">
        <v>32008010.9223633</v>
      </c>
      <c r="CP273" s="99">
        <v>4421185.4517211895</v>
      </c>
      <c r="CQ273" s="99">
        <v>1121.4005503952501</v>
      </c>
      <c r="CR273" s="99">
        <v>198815.47107315101</v>
      </c>
      <c r="CS273" s="99">
        <v>1606632.5848083501</v>
      </c>
      <c r="CT273" s="99">
        <v>236119.703428268</v>
      </c>
      <c r="CU273" s="98">
        <v>12813.292072624999</v>
      </c>
      <c r="CV273" s="98">
        <v>3880.7778114180001</v>
      </c>
      <c r="CW273" s="98">
        <v>3200359.0909748091</v>
      </c>
      <c r="CX273" s="98">
        <v>28390083.33157352</v>
      </c>
    </row>
    <row r="274" spans="1:102" x14ac:dyDescent="0.2">
      <c r="A274" s="98" t="s">
        <v>55</v>
      </c>
      <c r="B274" s="100">
        <v>40969</v>
      </c>
      <c r="C274" s="99">
        <v>0</v>
      </c>
      <c r="D274" s="99">
        <v>11872.6631557941</v>
      </c>
      <c r="E274" s="99">
        <v>12950.189845323601</v>
      </c>
      <c r="F274" s="99">
        <v>8918.4786049127597</v>
      </c>
      <c r="G274" s="99">
        <v>1199.4650703668599</v>
      </c>
      <c r="H274" s="99">
        <v>0</v>
      </c>
      <c r="I274" s="99">
        <v>0</v>
      </c>
      <c r="J274" s="99">
        <v>2778.69956979156</v>
      </c>
      <c r="K274" s="99">
        <v>0</v>
      </c>
      <c r="L274" s="99">
        <v>442.462224867195</v>
      </c>
      <c r="M274" s="99">
        <v>229.56894645839901</v>
      </c>
      <c r="N274" s="99">
        <v>8018.5067623257601</v>
      </c>
      <c r="O274" s="99">
        <v>0</v>
      </c>
      <c r="P274" s="99">
        <v>0</v>
      </c>
      <c r="Q274" s="99">
        <v>16218.4724802971</v>
      </c>
      <c r="R274" s="99">
        <v>0</v>
      </c>
      <c r="S274" s="99">
        <v>0</v>
      </c>
      <c r="T274" s="99">
        <v>77.290102722123294</v>
      </c>
      <c r="U274" s="99">
        <v>2788.76844581962</v>
      </c>
      <c r="V274" s="99">
        <v>0</v>
      </c>
      <c r="W274" s="99">
        <v>981379.78401946998</v>
      </c>
      <c r="X274" s="99">
        <v>1706500.92672729</v>
      </c>
      <c r="Y274" s="99">
        <v>992147.78083038295</v>
      </c>
      <c r="Z274" s="99">
        <v>207466.035507202</v>
      </c>
      <c r="AA274" s="99">
        <v>0</v>
      </c>
      <c r="AB274" s="99">
        <v>0</v>
      </c>
      <c r="AC274" s="99">
        <v>987909.31483459496</v>
      </c>
      <c r="AD274" s="99">
        <v>0</v>
      </c>
      <c r="AE274" s="99">
        <v>26226.7589328289</v>
      </c>
      <c r="AF274" s="99">
        <v>39443.317808628097</v>
      </c>
      <c r="AG274" s="99">
        <v>994307.575782776</v>
      </c>
      <c r="AH274" s="99">
        <v>0</v>
      </c>
      <c r="AI274" s="99">
        <v>0</v>
      </c>
      <c r="AJ274" s="99">
        <v>1629774.61091614</v>
      </c>
      <c r="AK274" s="99">
        <v>0</v>
      </c>
      <c r="AL274" s="99">
        <v>0</v>
      </c>
      <c r="AM274" s="99">
        <v>11264.3063113689</v>
      </c>
      <c r="AN274" s="99">
        <v>989174.16468048096</v>
      </c>
      <c r="AO274" s="99">
        <v>0</v>
      </c>
      <c r="AP274" s="99">
        <v>9155803.5540771503</v>
      </c>
      <c r="AQ274" s="99">
        <v>15284023.2460938</v>
      </c>
      <c r="AR274" s="99">
        <v>9185279.3077392597</v>
      </c>
      <c r="AS274" s="99">
        <v>1707834.2057342499</v>
      </c>
      <c r="AT274" s="99">
        <v>0</v>
      </c>
      <c r="AU274" s="99">
        <v>0</v>
      </c>
      <c r="AV274" s="99">
        <v>3645821.90380859</v>
      </c>
      <c r="AW274" s="99">
        <v>0</v>
      </c>
      <c r="AX274" s="99">
        <v>211338.49817466701</v>
      </c>
      <c r="AY274" s="99">
        <v>340988.303462982</v>
      </c>
      <c r="AZ274" s="99">
        <v>9165499.4991455097</v>
      </c>
      <c r="BA274" s="99">
        <v>0</v>
      </c>
      <c r="BB274" s="99">
        <v>0</v>
      </c>
      <c r="BC274" s="99">
        <v>14627289.9481201</v>
      </c>
      <c r="BD274" s="99">
        <v>0</v>
      </c>
      <c r="BE274" s="99">
        <v>0</v>
      </c>
      <c r="BF274" s="99">
        <v>97906.705632209807</v>
      </c>
      <c r="BG274" s="99">
        <v>3650402.4611511198</v>
      </c>
      <c r="BH274" s="99">
        <v>0</v>
      </c>
      <c r="BI274" s="99">
        <v>1081749.9387054399</v>
      </c>
      <c r="BJ274" s="99">
        <v>2703561.98687744</v>
      </c>
      <c r="BK274" s="99">
        <v>1700093.03817749</v>
      </c>
      <c r="BL274" s="99">
        <v>240163.57216644299</v>
      </c>
      <c r="BM274" s="99">
        <v>0</v>
      </c>
      <c r="BN274" s="99">
        <v>0</v>
      </c>
      <c r="BO274" s="99">
        <v>0</v>
      </c>
      <c r="BP274" s="99">
        <v>0</v>
      </c>
      <c r="BQ274" s="99">
        <v>0</v>
      </c>
      <c r="BR274" s="99">
        <v>50211.844496726997</v>
      </c>
      <c r="BS274" s="99">
        <v>1231290.08786011</v>
      </c>
      <c r="BT274" s="99">
        <v>0</v>
      </c>
      <c r="BU274" s="99">
        <v>0</v>
      </c>
      <c r="BV274" s="99">
        <v>2439790.6040954599</v>
      </c>
      <c r="BW274" s="99">
        <v>0</v>
      </c>
      <c r="BX274" s="99">
        <v>0</v>
      </c>
      <c r="BY274" s="99">
        <v>0</v>
      </c>
      <c r="BZ274" s="99">
        <v>0</v>
      </c>
      <c r="CA274" s="99">
        <v>24917.800228595701</v>
      </c>
      <c r="CB274" s="99">
        <v>2708702.0250854502</v>
      </c>
      <c r="CC274" s="99">
        <v>24560193.604980499</v>
      </c>
      <c r="CD274" s="99">
        <v>3770497.8046875</v>
      </c>
      <c r="CE274" s="99">
        <v>1200.9476137310301</v>
      </c>
      <c r="CF274" s="99">
        <v>208098.232345581</v>
      </c>
      <c r="CG274" s="99">
        <v>1712731.9916534401</v>
      </c>
      <c r="CH274" s="99">
        <v>240153.24522018401</v>
      </c>
      <c r="CI274" s="99">
        <v>26121.690711259798</v>
      </c>
      <c r="CJ274" s="99">
        <v>2906446.3498840299</v>
      </c>
      <c r="CK274" s="99">
        <v>26276702.0322266</v>
      </c>
      <c r="CL274" s="99">
        <v>4023636.4190368699</v>
      </c>
      <c r="CM274" s="166">
        <v>28853.611319065101</v>
      </c>
      <c r="CN274" s="166">
        <v>3917773.3581543001</v>
      </c>
      <c r="CO274" s="166">
        <v>29926505.240234401</v>
      </c>
      <c r="CP274" s="99">
        <v>4023636.4190368699</v>
      </c>
      <c r="CQ274" s="99">
        <v>1132.50177323818</v>
      </c>
      <c r="CR274" s="99">
        <v>197586.682121277</v>
      </c>
      <c r="CS274" s="99">
        <v>1618820.6786193801</v>
      </c>
      <c r="CT274" s="99">
        <v>240332.87738609299</v>
      </c>
      <c r="CU274" s="98">
        <v>12959.913097183</v>
      </c>
      <c r="CV274" s="98">
        <v>3934.0746735900002</v>
      </c>
      <c r="CW274" s="98">
        <v>2916800.2574310312</v>
      </c>
      <c r="CX274" s="98">
        <v>26272925.596633937</v>
      </c>
    </row>
    <row r="275" spans="1:102" x14ac:dyDescent="0.2">
      <c r="A275" s="98" t="s">
        <v>55</v>
      </c>
      <c r="B275" s="100">
        <v>41061</v>
      </c>
      <c r="C275" s="99">
        <v>0</v>
      </c>
      <c r="D275" s="99">
        <v>12340.6314396858</v>
      </c>
      <c r="E275" s="99">
        <v>12930.405627489101</v>
      </c>
      <c r="F275" s="99">
        <v>8974.0186221599597</v>
      </c>
      <c r="G275" s="99">
        <v>1214.44782139361</v>
      </c>
      <c r="H275" s="99">
        <v>0</v>
      </c>
      <c r="I275" s="99">
        <v>0</v>
      </c>
      <c r="J275" s="99">
        <v>2838.9043306410299</v>
      </c>
      <c r="K275" s="99">
        <v>0</v>
      </c>
      <c r="L275" s="99">
        <v>332.31795533373997</v>
      </c>
      <c r="M275" s="99">
        <v>218.56332121230699</v>
      </c>
      <c r="N275" s="99">
        <v>8040.9314926266698</v>
      </c>
      <c r="O275" s="99">
        <v>0</v>
      </c>
      <c r="P275" s="99">
        <v>0</v>
      </c>
      <c r="Q275" s="99">
        <v>16635.294606447202</v>
      </c>
      <c r="R275" s="99">
        <v>0</v>
      </c>
      <c r="S275" s="99">
        <v>0</v>
      </c>
      <c r="T275" s="99">
        <v>74.188873918726998</v>
      </c>
      <c r="U275" s="99">
        <v>2848.5350557267702</v>
      </c>
      <c r="V275" s="99">
        <v>0</v>
      </c>
      <c r="W275" s="99">
        <v>1080645.8068542499</v>
      </c>
      <c r="X275" s="99">
        <v>1688388.0947570801</v>
      </c>
      <c r="Y275" s="99">
        <v>996329.40294647205</v>
      </c>
      <c r="Z275" s="99">
        <v>204396.82615661601</v>
      </c>
      <c r="AA275" s="99">
        <v>0</v>
      </c>
      <c r="AB275" s="99">
        <v>0</v>
      </c>
      <c r="AC275" s="99">
        <v>1001577.39104462</v>
      </c>
      <c r="AD275" s="99">
        <v>0</v>
      </c>
      <c r="AE275" s="99">
        <v>20612.955668449398</v>
      </c>
      <c r="AF275" s="99">
        <v>34847.059224605597</v>
      </c>
      <c r="AG275" s="99">
        <v>990141.02375030494</v>
      </c>
      <c r="AH275" s="99">
        <v>0</v>
      </c>
      <c r="AI275" s="99">
        <v>0</v>
      </c>
      <c r="AJ275" s="99">
        <v>1710315.57987976</v>
      </c>
      <c r="AK275" s="99">
        <v>0</v>
      </c>
      <c r="AL275" s="99">
        <v>0</v>
      </c>
      <c r="AM275" s="99">
        <v>9394.9887324571591</v>
      </c>
      <c r="AN275" s="99">
        <v>1002331.152565</v>
      </c>
      <c r="AO275" s="99">
        <v>0</v>
      </c>
      <c r="AP275" s="99">
        <v>9942622.53198242</v>
      </c>
      <c r="AQ275" s="99">
        <v>15227681.6647949</v>
      </c>
      <c r="AR275" s="99">
        <v>9303600.8582763709</v>
      </c>
      <c r="AS275" s="99">
        <v>1689322.8406829799</v>
      </c>
      <c r="AT275" s="99">
        <v>0</v>
      </c>
      <c r="AU275" s="99">
        <v>0</v>
      </c>
      <c r="AV275" s="99">
        <v>3737209.73510742</v>
      </c>
      <c r="AW275" s="99">
        <v>0</v>
      </c>
      <c r="AX275" s="99">
        <v>236892.74440574599</v>
      </c>
      <c r="AY275" s="99">
        <v>305441.55224227899</v>
      </c>
      <c r="AZ275" s="99">
        <v>9236025.5791015606</v>
      </c>
      <c r="BA275" s="99">
        <v>0</v>
      </c>
      <c r="BB275" s="99">
        <v>0</v>
      </c>
      <c r="BC275" s="99">
        <v>15452895.1486816</v>
      </c>
      <c r="BD275" s="99">
        <v>0</v>
      </c>
      <c r="BE275" s="99">
        <v>0</v>
      </c>
      <c r="BF275" s="99">
        <v>89663.270687103301</v>
      </c>
      <c r="BG275" s="99">
        <v>3738267.6867370601</v>
      </c>
      <c r="BH275" s="99">
        <v>0</v>
      </c>
      <c r="BI275" s="99">
        <v>1186052.83135986</v>
      </c>
      <c r="BJ275" s="99">
        <v>2670491.7999877902</v>
      </c>
      <c r="BK275" s="99">
        <v>1697329.21713257</v>
      </c>
      <c r="BL275" s="99">
        <v>236169.049468994</v>
      </c>
      <c r="BM275" s="99">
        <v>0</v>
      </c>
      <c r="BN275" s="99">
        <v>0</v>
      </c>
      <c r="BO275" s="99">
        <v>0</v>
      </c>
      <c r="BP275" s="99">
        <v>0</v>
      </c>
      <c r="BQ275" s="99">
        <v>0</v>
      </c>
      <c r="BR275" s="99">
        <v>45342.134650707201</v>
      </c>
      <c r="BS275" s="99">
        <v>1202815.3513946501</v>
      </c>
      <c r="BT275" s="99">
        <v>0</v>
      </c>
      <c r="BU275" s="99">
        <v>0</v>
      </c>
      <c r="BV275" s="99">
        <v>2616060.5402831999</v>
      </c>
      <c r="BW275" s="99">
        <v>0</v>
      </c>
      <c r="BX275" s="99">
        <v>0</v>
      </c>
      <c r="BY275" s="99">
        <v>0</v>
      </c>
      <c r="BZ275" s="99">
        <v>0</v>
      </c>
      <c r="CA275" s="99">
        <v>25344.273970842401</v>
      </c>
      <c r="CB275" s="99">
        <v>2767207.8145141602</v>
      </c>
      <c r="CC275" s="99">
        <v>25172017.4455566</v>
      </c>
      <c r="CD275" s="99">
        <v>3843394.3121032701</v>
      </c>
      <c r="CE275" s="99">
        <v>1211.8939896822001</v>
      </c>
      <c r="CF275" s="99">
        <v>203611.804166794</v>
      </c>
      <c r="CG275" s="99">
        <v>1684630.1837768599</v>
      </c>
      <c r="CH275" s="99">
        <v>236098.33493042001</v>
      </c>
      <c r="CI275" s="99">
        <v>26557.807276964199</v>
      </c>
      <c r="CJ275" s="99">
        <v>2968732.4122009301</v>
      </c>
      <c r="CK275" s="99">
        <v>26863372.064208999</v>
      </c>
      <c r="CL275" s="99">
        <v>4092073.7040100102</v>
      </c>
      <c r="CM275" s="166">
        <v>29351.765486002001</v>
      </c>
      <c r="CN275" s="166">
        <v>3969886.1372985798</v>
      </c>
      <c r="CO275" s="166">
        <v>30593225.204833999</v>
      </c>
      <c r="CP275" s="99">
        <v>4092073.7040100102</v>
      </c>
      <c r="CQ275" s="99">
        <v>1144.6175791472201</v>
      </c>
      <c r="CR275" s="99">
        <v>194571.825180054</v>
      </c>
      <c r="CS275" s="99">
        <v>1601356.2834167499</v>
      </c>
      <c r="CT275" s="99">
        <v>236068.37569618199</v>
      </c>
      <c r="CU275" s="98">
        <v>12936.259537940001</v>
      </c>
      <c r="CV275" s="98">
        <v>3999.3088297730001</v>
      </c>
      <c r="CW275" s="98">
        <v>2970819.618680954</v>
      </c>
      <c r="CX275" s="98">
        <v>26856647.629333459</v>
      </c>
    </row>
    <row r="276" spans="1:102" x14ac:dyDescent="0.2">
      <c r="A276" s="98" t="s">
        <v>55</v>
      </c>
      <c r="B276" s="100">
        <v>41153</v>
      </c>
      <c r="C276" s="99">
        <v>0</v>
      </c>
      <c r="D276" s="99">
        <v>12424.369016647301</v>
      </c>
      <c r="E276" s="99">
        <v>12907.8379389048</v>
      </c>
      <c r="F276" s="99">
        <v>8990.1648826599103</v>
      </c>
      <c r="G276" s="99">
        <v>1220.1255940645899</v>
      </c>
      <c r="H276" s="99">
        <v>0</v>
      </c>
      <c r="I276" s="99">
        <v>0</v>
      </c>
      <c r="J276" s="99">
        <v>2865.65602439642</v>
      </c>
      <c r="K276" s="99">
        <v>0</v>
      </c>
      <c r="L276" s="99">
        <v>504.03687957301702</v>
      </c>
      <c r="M276" s="99">
        <v>218.47490937449001</v>
      </c>
      <c r="N276" s="99">
        <v>8014.8135048150998</v>
      </c>
      <c r="O276" s="99">
        <v>0</v>
      </c>
      <c r="P276" s="99">
        <v>0</v>
      </c>
      <c r="Q276" s="99">
        <v>16846.789160966899</v>
      </c>
      <c r="R276" s="99">
        <v>0</v>
      </c>
      <c r="S276" s="99">
        <v>0</v>
      </c>
      <c r="T276" s="99">
        <v>80.550247018225505</v>
      </c>
      <c r="U276" s="99">
        <v>2875.08074450493</v>
      </c>
      <c r="V276" s="99">
        <v>0</v>
      </c>
      <c r="W276" s="99">
        <v>1153214.4074859601</v>
      </c>
      <c r="X276" s="99">
        <v>1681125.32562256</v>
      </c>
      <c r="Y276" s="99">
        <v>995316.51640319801</v>
      </c>
      <c r="Z276" s="99">
        <v>207888.204019547</v>
      </c>
      <c r="AA276" s="99">
        <v>0</v>
      </c>
      <c r="AB276" s="99">
        <v>0</v>
      </c>
      <c r="AC276" s="99">
        <v>1019694.5265274</v>
      </c>
      <c r="AD276" s="99">
        <v>0</v>
      </c>
      <c r="AE276" s="99">
        <v>26955.453401565599</v>
      </c>
      <c r="AF276" s="99">
        <v>33981.5430822372</v>
      </c>
      <c r="AG276" s="99">
        <v>988209.67681884801</v>
      </c>
      <c r="AH276" s="99">
        <v>0</v>
      </c>
      <c r="AI276" s="99">
        <v>0</v>
      </c>
      <c r="AJ276" s="99">
        <v>1767169.3226318399</v>
      </c>
      <c r="AK276" s="99">
        <v>0</v>
      </c>
      <c r="AL276" s="99">
        <v>0</v>
      </c>
      <c r="AM276" s="99">
        <v>9832.4660735130292</v>
      </c>
      <c r="AN276" s="99">
        <v>1021488.91746521</v>
      </c>
      <c r="AO276" s="99">
        <v>0</v>
      </c>
      <c r="AP276" s="99">
        <v>10709305.3565674</v>
      </c>
      <c r="AQ276" s="99">
        <v>15423495.115478501</v>
      </c>
      <c r="AR276" s="99">
        <v>9445154.04614258</v>
      </c>
      <c r="AS276" s="99">
        <v>1758606.9194641099</v>
      </c>
      <c r="AT276" s="99">
        <v>0</v>
      </c>
      <c r="AU276" s="99">
        <v>0</v>
      </c>
      <c r="AV276" s="99">
        <v>3826025.8494873</v>
      </c>
      <c r="AW276" s="99">
        <v>0</v>
      </c>
      <c r="AX276" s="99">
        <v>187841.97867012001</v>
      </c>
      <c r="AY276" s="99">
        <v>304629.74961471598</v>
      </c>
      <c r="AZ276" s="99">
        <v>9333310.6754150409</v>
      </c>
      <c r="BA276" s="99">
        <v>0</v>
      </c>
      <c r="BB276" s="99">
        <v>0</v>
      </c>
      <c r="BC276" s="99">
        <v>16082464.322387701</v>
      </c>
      <c r="BD276" s="99">
        <v>0</v>
      </c>
      <c r="BE276" s="99">
        <v>0</v>
      </c>
      <c r="BF276" s="99">
        <v>97292.076633453398</v>
      </c>
      <c r="BG276" s="99">
        <v>3835488.2128601102</v>
      </c>
      <c r="BH276" s="99">
        <v>0</v>
      </c>
      <c r="BI276" s="99">
        <v>1216614.9023742699</v>
      </c>
      <c r="BJ276" s="99">
        <v>2730429.9357910198</v>
      </c>
      <c r="BK276" s="99">
        <v>1737477.38302612</v>
      </c>
      <c r="BL276" s="99">
        <v>242218.25754928601</v>
      </c>
      <c r="BM276" s="99">
        <v>0</v>
      </c>
      <c r="BN276" s="99">
        <v>0</v>
      </c>
      <c r="BO276" s="99">
        <v>0</v>
      </c>
      <c r="BP276" s="99">
        <v>0</v>
      </c>
      <c r="BQ276" s="99">
        <v>0</v>
      </c>
      <c r="BR276" s="99">
        <v>44927.832482814803</v>
      </c>
      <c r="BS276" s="99">
        <v>1210382.6023254399</v>
      </c>
      <c r="BT276" s="99">
        <v>0</v>
      </c>
      <c r="BU276" s="99">
        <v>0</v>
      </c>
      <c r="BV276" s="99">
        <v>2652888.3571472201</v>
      </c>
      <c r="BW276" s="99">
        <v>0</v>
      </c>
      <c r="BX276" s="99">
        <v>0</v>
      </c>
      <c r="BY276" s="99">
        <v>0</v>
      </c>
      <c r="BZ276" s="99">
        <v>0</v>
      </c>
      <c r="CA276" s="99">
        <v>25411.596783876401</v>
      </c>
      <c r="CB276" s="99">
        <v>2825046.24285889</v>
      </c>
      <c r="CC276" s="99">
        <v>26097298.7119141</v>
      </c>
      <c r="CD276" s="99">
        <v>3930662.3731994601</v>
      </c>
      <c r="CE276" s="99">
        <v>1219.5529984682801</v>
      </c>
      <c r="CF276" s="99">
        <v>207683.879795074</v>
      </c>
      <c r="CG276" s="99">
        <v>1757883.2113342299</v>
      </c>
      <c r="CH276" s="99">
        <v>242256.26402473499</v>
      </c>
      <c r="CI276" s="99">
        <v>26630.113720417001</v>
      </c>
      <c r="CJ276" s="99">
        <v>3042918.0666198698</v>
      </c>
      <c r="CK276" s="99">
        <v>27841875.026367199</v>
      </c>
      <c r="CL276" s="99">
        <v>4162075.7723999</v>
      </c>
      <c r="CM276" s="166">
        <v>29477.249439239498</v>
      </c>
      <c r="CN276" s="166">
        <v>4061953.5704956101</v>
      </c>
      <c r="CO276" s="166">
        <v>31712832.0317383</v>
      </c>
      <c r="CP276" s="99">
        <v>4162075.7723999</v>
      </c>
      <c r="CQ276" s="99">
        <v>1146.67333941162</v>
      </c>
      <c r="CR276" s="99">
        <v>197158.37098312401</v>
      </c>
      <c r="CS276" s="99">
        <v>1651737.26870728</v>
      </c>
      <c r="CT276" s="99">
        <v>241557.78831481899</v>
      </c>
      <c r="CU276" s="98">
        <v>12917.004361298999</v>
      </c>
      <c r="CV276" s="98">
        <v>4032.6055081210002</v>
      </c>
      <c r="CW276" s="98">
        <v>3032730.122653964</v>
      </c>
      <c r="CX276" s="98">
        <v>27855181.923248328</v>
      </c>
    </row>
    <row r="277" spans="1:102" x14ac:dyDescent="0.2">
      <c r="A277" s="98" t="s">
        <v>55</v>
      </c>
      <c r="B277" s="100">
        <v>41244</v>
      </c>
      <c r="C277" s="99">
        <v>0</v>
      </c>
      <c r="D277" s="99">
        <v>12588.7170403004</v>
      </c>
      <c r="E277" s="99">
        <v>12992.0510550737</v>
      </c>
      <c r="F277" s="99">
        <v>9146.1934798955899</v>
      </c>
      <c r="G277" s="99">
        <v>1216.96895636618</v>
      </c>
      <c r="H277" s="99">
        <v>0</v>
      </c>
      <c r="I277" s="99">
        <v>0</v>
      </c>
      <c r="J277" s="99">
        <v>2916.5944165289402</v>
      </c>
      <c r="K277" s="99">
        <v>0</v>
      </c>
      <c r="L277" s="99">
        <v>502.236772272736</v>
      </c>
      <c r="M277" s="99">
        <v>230.36882080137701</v>
      </c>
      <c r="N277" s="99">
        <v>8088.5717093348503</v>
      </c>
      <c r="O277" s="99">
        <v>0</v>
      </c>
      <c r="P277" s="99">
        <v>0</v>
      </c>
      <c r="Q277" s="99">
        <v>16988.627108335499</v>
      </c>
      <c r="R277" s="99">
        <v>0</v>
      </c>
      <c r="S277" s="99">
        <v>0</v>
      </c>
      <c r="T277" s="99">
        <v>76.144192785955994</v>
      </c>
      <c r="U277" s="99">
        <v>2921.8506889343298</v>
      </c>
      <c r="V277" s="99">
        <v>0</v>
      </c>
      <c r="W277" s="99">
        <v>1091673.8696594201</v>
      </c>
      <c r="X277" s="99">
        <v>1682858.92601013</v>
      </c>
      <c r="Y277" s="99">
        <v>1007851.03120422</v>
      </c>
      <c r="Z277" s="99">
        <v>205923.919273376</v>
      </c>
      <c r="AA277" s="99">
        <v>0</v>
      </c>
      <c r="AB277" s="99">
        <v>0</v>
      </c>
      <c r="AC277" s="99">
        <v>1030914.04219055</v>
      </c>
      <c r="AD277" s="99">
        <v>0</v>
      </c>
      <c r="AE277" s="99">
        <v>20697.174733161901</v>
      </c>
      <c r="AF277" s="99">
        <v>35770.703143596598</v>
      </c>
      <c r="AG277" s="99">
        <v>994136.65960693394</v>
      </c>
      <c r="AH277" s="99">
        <v>0</v>
      </c>
      <c r="AI277" s="99">
        <v>0</v>
      </c>
      <c r="AJ277" s="99">
        <v>1750173.0093689</v>
      </c>
      <c r="AK277" s="99">
        <v>0</v>
      </c>
      <c r="AL277" s="99">
        <v>0</v>
      </c>
      <c r="AM277" s="99">
        <v>9523.8437590599096</v>
      </c>
      <c r="AN277" s="99">
        <v>1033961.28255463</v>
      </c>
      <c r="AO277" s="99">
        <v>0</v>
      </c>
      <c r="AP277" s="99">
        <v>10160123.792114301</v>
      </c>
      <c r="AQ277" s="99">
        <v>15475492.958862299</v>
      </c>
      <c r="AR277" s="99">
        <v>9586049.06640625</v>
      </c>
      <c r="AS277" s="99">
        <v>1750044.75073242</v>
      </c>
      <c r="AT277" s="99">
        <v>0</v>
      </c>
      <c r="AU277" s="99">
        <v>0</v>
      </c>
      <c r="AV277" s="99">
        <v>3906597.99755859</v>
      </c>
      <c r="AW277" s="99">
        <v>0</v>
      </c>
      <c r="AX277" s="99">
        <v>223885.17977523801</v>
      </c>
      <c r="AY277" s="99">
        <v>322313.64638900798</v>
      </c>
      <c r="AZ277" s="99">
        <v>9413058.9327392597</v>
      </c>
      <c r="BA277" s="99">
        <v>0</v>
      </c>
      <c r="BB277" s="99">
        <v>0</v>
      </c>
      <c r="BC277" s="99">
        <v>15961648.107177701</v>
      </c>
      <c r="BD277" s="99">
        <v>0</v>
      </c>
      <c r="BE277" s="99">
        <v>0</v>
      </c>
      <c r="BF277" s="99">
        <v>91036.171302795396</v>
      </c>
      <c r="BG277" s="99">
        <v>3914626.2347717299</v>
      </c>
      <c r="BH277" s="99">
        <v>0</v>
      </c>
      <c r="BI277" s="99">
        <v>1127547.14749146</v>
      </c>
      <c r="BJ277" s="99">
        <v>2732333.7487793001</v>
      </c>
      <c r="BK277" s="99">
        <v>1759945.96234131</v>
      </c>
      <c r="BL277" s="99">
        <v>240176.55570220901</v>
      </c>
      <c r="BM277" s="99">
        <v>0</v>
      </c>
      <c r="BN277" s="99">
        <v>0</v>
      </c>
      <c r="BO277" s="99">
        <v>0</v>
      </c>
      <c r="BP277" s="99">
        <v>0</v>
      </c>
      <c r="BQ277" s="99">
        <v>0</v>
      </c>
      <c r="BR277" s="99">
        <v>46323.239201545701</v>
      </c>
      <c r="BS277" s="99">
        <v>1203138.95246887</v>
      </c>
      <c r="BT277" s="99">
        <v>0</v>
      </c>
      <c r="BU277" s="99">
        <v>0</v>
      </c>
      <c r="BV277" s="99">
        <v>2706047.8839721698</v>
      </c>
      <c r="BW277" s="99">
        <v>0</v>
      </c>
      <c r="BX277" s="99">
        <v>0</v>
      </c>
      <c r="BY277" s="99">
        <v>0</v>
      </c>
      <c r="BZ277" s="99">
        <v>0</v>
      </c>
      <c r="CA277" s="99">
        <v>25332.9063360691</v>
      </c>
      <c r="CB277" s="99">
        <v>2772092.0392456101</v>
      </c>
      <c r="CC277" s="99">
        <v>25634813.768798798</v>
      </c>
      <c r="CD277" s="99">
        <v>3896634.93426514</v>
      </c>
      <c r="CE277" s="99">
        <v>1218.6665877401799</v>
      </c>
      <c r="CF277" s="99">
        <v>206293.44346618699</v>
      </c>
      <c r="CG277" s="99">
        <v>1751276.9969329799</v>
      </c>
      <c r="CH277" s="99">
        <v>240206.37429618801</v>
      </c>
      <c r="CI277" s="99">
        <v>26548.933607339899</v>
      </c>
      <c r="CJ277" s="99">
        <v>2978521.61474609</v>
      </c>
      <c r="CK277" s="99">
        <v>27390154.932372998</v>
      </c>
      <c r="CL277" s="99">
        <v>4118983.3564758301</v>
      </c>
      <c r="CM277" s="166">
        <v>29412.857708215699</v>
      </c>
      <c r="CN277" s="166">
        <v>4009165.9468994099</v>
      </c>
      <c r="CO277" s="166">
        <v>31313327.2504883</v>
      </c>
      <c r="CP277" s="99">
        <v>4118983.3564758301</v>
      </c>
      <c r="CQ277" s="99">
        <v>1144.9255282878901</v>
      </c>
      <c r="CR277" s="99">
        <v>196218.47259712199</v>
      </c>
      <c r="CS277" s="99">
        <v>1657983.74661255</v>
      </c>
      <c r="CT277" s="99">
        <v>240569.00923538199</v>
      </c>
      <c r="CU277" s="98">
        <v>13003.888859062001</v>
      </c>
      <c r="CV277" s="98">
        <v>4085.9476988249999</v>
      </c>
      <c r="CW277" s="98">
        <v>2978385.4827117971</v>
      </c>
      <c r="CX277" s="98">
        <v>27386090.765731778</v>
      </c>
    </row>
    <row r="278" spans="1:102" x14ac:dyDescent="0.2">
      <c r="A278" s="98" t="s">
        <v>55</v>
      </c>
      <c r="B278" s="100">
        <v>41334</v>
      </c>
      <c r="C278" s="99">
        <v>0</v>
      </c>
      <c r="D278" s="99">
        <v>12735.293636918101</v>
      </c>
      <c r="E278" s="99">
        <v>12901.2861958742</v>
      </c>
      <c r="F278" s="99">
        <v>9123.7598956823294</v>
      </c>
      <c r="G278" s="99">
        <v>1236.77085958421</v>
      </c>
      <c r="H278" s="99">
        <v>0</v>
      </c>
      <c r="I278" s="99">
        <v>0</v>
      </c>
      <c r="J278" s="99">
        <v>2960.7772156298201</v>
      </c>
      <c r="K278" s="99">
        <v>0</v>
      </c>
      <c r="L278" s="99">
        <v>245.173042869195</v>
      </c>
      <c r="M278" s="99">
        <v>230.29859673976901</v>
      </c>
      <c r="N278" s="99">
        <v>8011.0850808024397</v>
      </c>
      <c r="O278" s="99">
        <v>0</v>
      </c>
      <c r="P278" s="99">
        <v>282.29087406024303</v>
      </c>
      <c r="Q278" s="99">
        <v>16974.6799647808</v>
      </c>
      <c r="R278" s="99">
        <v>0</v>
      </c>
      <c r="S278" s="99">
        <v>62.818720878567497</v>
      </c>
      <c r="T278" s="99">
        <v>0</v>
      </c>
      <c r="U278" s="99">
        <v>2975.4908005893199</v>
      </c>
      <c r="V278" s="99">
        <v>0</v>
      </c>
      <c r="W278" s="99">
        <v>1086086.11778259</v>
      </c>
      <c r="X278" s="99">
        <v>1648703.06066895</v>
      </c>
      <c r="Y278" s="99">
        <v>983489.32559204102</v>
      </c>
      <c r="Z278" s="99">
        <v>208347.88353729199</v>
      </c>
      <c r="AA278" s="99">
        <v>0</v>
      </c>
      <c r="AB278" s="99">
        <v>0</v>
      </c>
      <c r="AC278" s="99">
        <v>1046543.76075745</v>
      </c>
      <c r="AD278" s="99">
        <v>0</v>
      </c>
      <c r="AE278" s="99">
        <v>12797.017249226599</v>
      </c>
      <c r="AF278" s="99">
        <v>36269.954746723197</v>
      </c>
      <c r="AG278" s="99">
        <v>974403.49822235096</v>
      </c>
      <c r="AH278" s="99">
        <v>0</v>
      </c>
      <c r="AI278" s="99">
        <v>16459.726718664198</v>
      </c>
      <c r="AJ278" s="99">
        <v>1721590.5958404499</v>
      </c>
      <c r="AK278" s="99">
        <v>0</v>
      </c>
      <c r="AL278" s="99">
        <v>8277.6319521665591</v>
      </c>
      <c r="AM278" s="99">
        <v>0</v>
      </c>
      <c r="AN278" s="99">
        <v>1048860.8677520801</v>
      </c>
      <c r="AO278" s="99">
        <v>0</v>
      </c>
      <c r="AP278" s="99">
        <v>10490355.662475601</v>
      </c>
      <c r="AQ278" s="99">
        <v>15232230.5904541</v>
      </c>
      <c r="AR278" s="99">
        <v>9345020.0568847694</v>
      </c>
      <c r="AS278" s="99">
        <v>1765769.79112244</v>
      </c>
      <c r="AT278" s="99">
        <v>0</v>
      </c>
      <c r="AU278" s="99">
        <v>0</v>
      </c>
      <c r="AV278" s="99">
        <v>3985150.8907470698</v>
      </c>
      <c r="AW278" s="99">
        <v>0</v>
      </c>
      <c r="AX278" s="99">
        <v>114486.315571785</v>
      </c>
      <c r="AY278" s="99">
        <v>331812.68280792201</v>
      </c>
      <c r="AZ278" s="99">
        <v>9224720.1490478497</v>
      </c>
      <c r="BA278" s="99">
        <v>0</v>
      </c>
      <c r="BB278" s="99">
        <v>135927.03696060201</v>
      </c>
      <c r="BC278" s="99">
        <v>15718247.4256592</v>
      </c>
      <c r="BD278" s="99">
        <v>0</v>
      </c>
      <c r="BE278" s="99">
        <v>71753.665252685503</v>
      </c>
      <c r="BF278" s="99">
        <v>0</v>
      </c>
      <c r="BG278" s="99">
        <v>3991606.5244751</v>
      </c>
      <c r="BH278" s="99">
        <v>0</v>
      </c>
      <c r="BI278" s="99">
        <v>1529309.3423004199</v>
      </c>
      <c r="BJ278" s="99">
        <v>2694926.37286377</v>
      </c>
      <c r="BK278" s="99">
        <v>1758238.4804992699</v>
      </c>
      <c r="BL278" s="99">
        <v>252503.75613594099</v>
      </c>
      <c r="BM278" s="99">
        <v>0</v>
      </c>
      <c r="BN278" s="99">
        <v>0</v>
      </c>
      <c r="BO278" s="99">
        <v>0</v>
      </c>
      <c r="BP278" s="99">
        <v>0</v>
      </c>
      <c r="BQ278" s="99">
        <v>0</v>
      </c>
      <c r="BR278" s="99">
        <v>46210.399456977801</v>
      </c>
      <c r="BS278" s="99">
        <v>1171424.75398254</v>
      </c>
      <c r="BT278" s="99">
        <v>0</v>
      </c>
      <c r="BU278" s="99">
        <v>10443</v>
      </c>
      <c r="BV278" s="99">
        <v>2888934.5580139202</v>
      </c>
      <c r="BW278" s="99">
        <v>0</v>
      </c>
      <c r="BX278" s="99">
        <v>5362.4999946355802</v>
      </c>
      <c r="BY278" s="99">
        <v>0</v>
      </c>
      <c r="BZ278" s="99">
        <v>0</v>
      </c>
      <c r="CA278" s="99">
        <v>25723.237772464799</v>
      </c>
      <c r="CB278" s="99">
        <v>2752837.2920837398</v>
      </c>
      <c r="CC278" s="99">
        <v>26042114.900878899</v>
      </c>
      <c r="CD278" s="99">
        <v>4176508.4396667499</v>
      </c>
      <c r="CE278" s="99">
        <v>1237.2370105534801</v>
      </c>
      <c r="CF278" s="99">
        <v>208693.63014602699</v>
      </c>
      <c r="CG278" s="99">
        <v>1766840.18174744</v>
      </c>
      <c r="CH278" s="99">
        <v>252493.04785919201</v>
      </c>
      <c r="CI278" s="99">
        <v>26962.785076856599</v>
      </c>
      <c r="CJ278" s="99">
        <v>2953641.2507934598</v>
      </c>
      <c r="CK278" s="99">
        <v>27810846.261474598</v>
      </c>
      <c r="CL278" s="99">
        <v>4449722.1301269503</v>
      </c>
      <c r="CM278" s="166">
        <v>29882.817908287001</v>
      </c>
      <c r="CN278" s="166">
        <v>4054646.3027038602</v>
      </c>
      <c r="CO278" s="166">
        <v>31807565.4138184</v>
      </c>
      <c r="CP278" s="99">
        <v>4449722.1301269503</v>
      </c>
      <c r="CQ278" s="99">
        <v>1178.5016246586999</v>
      </c>
      <c r="CR278" s="99">
        <v>200491.989377975</v>
      </c>
      <c r="CS278" s="99">
        <v>1694296.7061157201</v>
      </c>
      <c r="CT278" s="99">
        <v>247415.194078445</v>
      </c>
      <c r="CU278" s="98">
        <v>12911.849345499</v>
      </c>
      <c r="CV278" s="98">
        <v>4160.1214850799997</v>
      </c>
      <c r="CW278" s="98">
        <v>2961530.9222297668</v>
      </c>
      <c r="CX278" s="98">
        <v>27808955.082626339</v>
      </c>
    </row>
    <row r="279" spans="1:102" x14ac:dyDescent="0.2">
      <c r="A279" s="98" t="s">
        <v>55</v>
      </c>
      <c r="B279" s="100">
        <v>41426</v>
      </c>
      <c r="C279" s="99">
        <v>0</v>
      </c>
      <c r="D279" s="99">
        <v>12759.6572333574</v>
      </c>
      <c r="E279" s="99">
        <v>12917.1006994247</v>
      </c>
      <c r="F279" s="99">
        <v>9199.9772168397903</v>
      </c>
      <c r="G279" s="99">
        <v>1244.2272469699401</v>
      </c>
      <c r="H279" s="99">
        <v>0</v>
      </c>
      <c r="I279" s="99">
        <v>0</v>
      </c>
      <c r="J279" s="99">
        <v>2971.1920989453802</v>
      </c>
      <c r="K279" s="99">
        <v>0</v>
      </c>
      <c r="L279" s="99">
        <v>129.752178370953</v>
      </c>
      <c r="M279" s="99">
        <v>232.46365985646801</v>
      </c>
      <c r="N279" s="99">
        <v>8033.1704028844797</v>
      </c>
      <c r="O279" s="99">
        <v>0</v>
      </c>
      <c r="P279" s="99">
        <v>295.45977966487402</v>
      </c>
      <c r="Q279" s="99">
        <v>16870.042074680299</v>
      </c>
      <c r="R279" s="99">
        <v>0</v>
      </c>
      <c r="S279" s="99">
        <v>62.887955584563301</v>
      </c>
      <c r="T279" s="99">
        <v>0</v>
      </c>
      <c r="U279" s="99">
        <v>2982.6852883994602</v>
      </c>
      <c r="V279" s="99">
        <v>0</v>
      </c>
      <c r="W279" s="99">
        <v>1073379.7403259301</v>
      </c>
      <c r="X279" s="99">
        <v>1649947.45002747</v>
      </c>
      <c r="Y279" s="99">
        <v>1004199.92643738</v>
      </c>
      <c r="Z279" s="99">
        <v>212628.68196868899</v>
      </c>
      <c r="AA279" s="99">
        <v>0</v>
      </c>
      <c r="AB279" s="99">
        <v>0</v>
      </c>
      <c r="AC279" s="99">
        <v>1052309.1647796601</v>
      </c>
      <c r="AD279" s="99">
        <v>0</v>
      </c>
      <c r="AE279" s="99">
        <v>10376.379881262799</v>
      </c>
      <c r="AF279" s="99">
        <v>38082.277965068803</v>
      </c>
      <c r="AG279" s="99">
        <v>980968.81542205799</v>
      </c>
      <c r="AH279" s="99">
        <v>0</v>
      </c>
      <c r="AI279" s="99">
        <v>17138.966573715199</v>
      </c>
      <c r="AJ279" s="99">
        <v>1626320.8715820301</v>
      </c>
      <c r="AK279" s="99">
        <v>0</v>
      </c>
      <c r="AL279" s="99">
        <v>8178.6607410311699</v>
      </c>
      <c r="AM279" s="99">
        <v>0</v>
      </c>
      <c r="AN279" s="99">
        <v>1053151.2559966999</v>
      </c>
      <c r="AO279" s="99">
        <v>0</v>
      </c>
      <c r="AP279" s="99">
        <v>10095268.7073975</v>
      </c>
      <c r="AQ279" s="99">
        <v>15246596.8168945</v>
      </c>
      <c r="AR279" s="99">
        <v>9588654.3077392597</v>
      </c>
      <c r="AS279" s="99">
        <v>1803991.2072296101</v>
      </c>
      <c r="AT279" s="99">
        <v>0</v>
      </c>
      <c r="AU279" s="99">
        <v>0</v>
      </c>
      <c r="AV279" s="99">
        <v>4036857.4690246601</v>
      </c>
      <c r="AW279" s="99">
        <v>0</v>
      </c>
      <c r="AX279" s="99">
        <v>118517.950745583</v>
      </c>
      <c r="AY279" s="99">
        <v>343997.658046722</v>
      </c>
      <c r="AZ279" s="99">
        <v>9356919.5412597694</v>
      </c>
      <c r="BA279" s="99">
        <v>0</v>
      </c>
      <c r="BB279" s="99">
        <v>193813.29734993001</v>
      </c>
      <c r="BC279" s="99">
        <v>15371435.5548096</v>
      </c>
      <c r="BD279" s="99">
        <v>0</v>
      </c>
      <c r="BE279" s="99">
        <v>71742.2389793396</v>
      </c>
      <c r="BF279" s="99">
        <v>0</v>
      </c>
      <c r="BG279" s="99">
        <v>4039146.8086242699</v>
      </c>
      <c r="BH279" s="99">
        <v>0</v>
      </c>
      <c r="BI279" s="99">
        <v>1240269.0062408401</v>
      </c>
      <c r="BJ279" s="99">
        <v>2714176.5155334501</v>
      </c>
      <c r="BK279" s="99">
        <v>1790797.63842773</v>
      </c>
      <c r="BL279" s="99">
        <v>256687.73674774199</v>
      </c>
      <c r="BM279" s="99">
        <v>0</v>
      </c>
      <c r="BN279" s="99">
        <v>0</v>
      </c>
      <c r="BO279" s="99">
        <v>0</v>
      </c>
      <c r="BP279" s="99">
        <v>0</v>
      </c>
      <c r="BQ279" s="99">
        <v>0</v>
      </c>
      <c r="BR279" s="99">
        <v>47253.459615230597</v>
      </c>
      <c r="BS279" s="99">
        <v>1174352.4033203099</v>
      </c>
      <c r="BT279" s="99">
        <v>0</v>
      </c>
      <c r="BU279" s="99">
        <v>13843.669999957099</v>
      </c>
      <c r="BV279" s="99">
        <v>2719998.62109375</v>
      </c>
      <c r="BW279" s="99">
        <v>0</v>
      </c>
      <c r="BX279" s="99">
        <v>5877.4799954891196</v>
      </c>
      <c r="BY279" s="99">
        <v>0</v>
      </c>
      <c r="BZ279" s="99">
        <v>0</v>
      </c>
      <c r="CA279" s="99">
        <v>25769.181122541399</v>
      </c>
      <c r="CB279" s="99">
        <v>2715447.7338867201</v>
      </c>
      <c r="CC279" s="99">
        <v>25034125.051025402</v>
      </c>
      <c r="CD279" s="99">
        <v>3940645.1323547401</v>
      </c>
      <c r="CE279" s="99">
        <v>1242.8201838284699</v>
      </c>
      <c r="CF279" s="99">
        <v>212181.75109100301</v>
      </c>
      <c r="CG279" s="99">
        <v>1803290.45932007</v>
      </c>
      <c r="CH279" s="99">
        <v>256655.08441543599</v>
      </c>
      <c r="CI279" s="99">
        <v>27013.128575325001</v>
      </c>
      <c r="CJ279" s="99">
        <v>2928917.29974365</v>
      </c>
      <c r="CK279" s="99">
        <v>26844948.332763702</v>
      </c>
      <c r="CL279" s="99">
        <v>4206033.8773803702</v>
      </c>
      <c r="CM279" s="166">
        <v>29934.4677450657</v>
      </c>
      <c r="CN279" s="166">
        <v>3946809.4483337398</v>
      </c>
      <c r="CO279" s="166">
        <v>30882737.7272949</v>
      </c>
      <c r="CP279" s="99">
        <v>4206033.8773803702</v>
      </c>
      <c r="CQ279" s="99">
        <v>1183.5744791626901</v>
      </c>
      <c r="CR279" s="99">
        <v>204101.22308158901</v>
      </c>
      <c r="CS279" s="99">
        <v>1732545.4743194601</v>
      </c>
      <c r="CT279" s="99">
        <v>250796.402524948</v>
      </c>
      <c r="CU279" s="98">
        <v>12924.700621906</v>
      </c>
      <c r="CV279" s="98">
        <v>4156.605131579</v>
      </c>
      <c r="CW279" s="98">
        <v>2927629.4849777231</v>
      </c>
      <c r="CX279" s="98">
        <v>26837415.51034547</v>
      </c>
    </row>
    <row r="280" spans="1:102" x14ac:dyDescent="0.2">
      <c r="A280" s="98" t="s">
        <v>55</v>
      </c>
      <c r="B280" s="100">
        <v>41518</v>
      </c>
      <c r="C280" s="99">
        <v>0</v>
      </c>
      <c r="D280" s="99">
        <v>12808.4528226852</v>
      </c>
      <c r="E280" s="99">
        <v>12798.5978572369</v>
      </c>
      <c r="F280" s="99">
        <v>9171.1946430206299</v>
      </c>
      <c r="G280" s="99">
        <v>1255.07137240469</v>
      </c>
      <c r="H280" s="99">
        <v>0</v>
      </c>
      <c r="I280" s="99">
        <v>0</v>
      </c>
      <c r="J280" s="99">
        <v>3120.1014622151902</v>
      </c>
      <c r="K280" s="99">
        <v>0</v>
      </c>
      <c r="L280" s="99">
        <v>242.56876000203201</v>
      </c>
      <c r="M280" s="99">
        <v>236.619141219184</v>
      </c>
      <c r="N280" s="99">
        <v>8053.3252883553496</v>
      </c>
      <c r="O280" s="99">
        <v>0</v>
      </c>
      <c r="P280" s="99">
        <v>765.60764876008</v>
      </c>
      <c r="Q280" s="99">
        <v>16710.782616138498</v>
      </c>
      <c r="R280" s="99">
        <v>0</v>
      </c>
      <c r="S280" s="99">
        <v>65.037203929387005</v>
      </c>
      <c r="T280" s="99">
        <v>0</v>
      </c>
      <c r="U280" s="99">
        <v>3124.89700728655</v>
      </c>
      <c r="V280" s="99">
        <v>0</v>
      </c>
      <c r="W280" s="99">
        <v>1080272.4821929899</v>
      </c>
      <c r="X280" s="99">
        <v>1625199.53030396</v>
      </c>
      <c r="Y280" s="99">
        <v>992407.39255523705</v>
      </c>
      <c r="Z280" s="99">
        <v>211343.082447052</v>
      </c>
      <c r="AA280" s="99">
        <v>0</v>
      </c>
      <c r="AB280" s="99">
        <v>0</v>
      </c>
      <c r="AC280" s="99">
        <v>1080953.44169617</v>
      </c>
      <c r="AD280" s="99">
        <v>0</v>
      </c>
      <c r="AE280" s="99">
        <v>15874.643544197101</v>
      </c>
      <c r="AF280" s="99">
        <v>39703.957069397002</v>
      </c>
      <c r="AG280" s="99">
        <v>967176.20281219506</v>
      </c>
      <c r="AH280" s="99">
        <v>0</v>
      </c>
      <c r="AI280" s="99">
        <v>39604.174915313699</v>
      </c>
      <c r="AJ280" s="99">
        <v>1632547.4382171601</v>
      </c>
      <c r="AK280" s="99">
        <v>0</v>
      </c>
      <c r="AL280" s="99">
        <v>8246.9636763334292</v>
      </c>
      <c r="AM280" s="99">
        <v>0</v>
      </c>
      <c r="AN280" s="99">
        <v>1082447.3051757801</v>
      </c>
      <c r="AO280" s="99">
        <v>0</v>
      </c>
      <c r="AP280" s="99">
        <v>10256443.622680699</v>
      </c>
      <c r="AQ280" s="99">
        <v>15039282.9365234</v>
      </c>
      <c r="AR280" s="99">
        <v>9470087.6053466797</v>
      </c>
      <c r="AS280" s="99">
        <v>1799346.79362488</v>
      </c>
      <c r="AT280" s="99">
        <v>0</v>
      </c>
      <c r="AU280" s="99">
        <v>0</v>
      </c>
      <c r="AV280" s="99">
        <v>4153039.1816711398</v>
      </c>
      <c r="AW280" s="99">
        <v>0</v>
      </c>
      <c r="AX280" s="99">
        <v>108689.16842556</v>
      </c>
      <c r="AY280" s="99">
        <v>357740.68097305298</v>
      </c>
      <c r="AZ280" s="99">
        <v>9192306.7899169903</v>
      </c>
      <c r="BA280" s="99">
        <v>0</v>
      </c>
      <c r="BB280" s="99">
        <v>270497.02886581398</v>
      </c>
      <c r="BC280" s="99">
        <v>15142884.5355225</v>
      </c>
      <c r="BD280" s="99">
        <v>0</v>
      </c>
      <c r="BE280" s="99">
        <v>67383.253259658799</v>
      </c>
      <c r="BF280" s="99">
        <v>0</v>
      </c>
      <c r="BG280" s="99">
        <v>4160399.4228820801</v>
      </c>
      <c r="BH280" s="99">
        <v>0</v>
      </c>
      <c r="BI280" s="99">
        <v>1259882.7067871101</v>
      </c>
      <c r="BJ280" s="99">
        <v>2725706.2982177702</v>
      </c>
      <c r="BK280" s="99">
        <v>1814663.4299316399</v>
      </c>
      <c r="BL280" s="99">
        <v>256166.511823654</v>
      </c>
      <c r="BM280" s="99">
        <v>0</v>
      </c>
      <c r="BN280" s="99">
        <v>0</v>
      </c>
      <c r="BO280" s="99">
        <v>0</v>
      </c>
      <c r="BP280" s="99">
        <v>0</v>
      </c>
      <c r="BQ280" s="99">
        <v>0</v>
      </c>
      <c r="BR280" s="99">
        <v>49174.3669137955</v>
      </c>
      <c r="BS280" s="99">
        <v>1185264.8614196801</v>
      </c>
      <c r="BT280" s="99">
        <v>0</v>
      </c>
      <c r="BU280" s="99">
        <v>23113.5</v>
      </c>
      <c r="BV280" s="99">
        <v>2692517.0446472201</v>
      </c>
      <c r="BW280" s="99">
        <v>0</v>
      </c>
      <c r="BX280" s="99">
        <v>5190.4499949216797</v>
      </c>
      <c r="BY280" s="99">
        <v>0</v>
      </c>
      <c r="BZ280" s="99">
        <v>0</v>
      </c>
      <c r="CA280" s="99">
        <v>25671.259876966498</v>
      </c>
      <c r="CB280" s="99">
        <v>2697082.8192749</v>
      </c>
      <c r="CC280" s="99">
        <v>25270495.646484401</v>
      </c>
      <c r="CD280" s="99">
        <v>3977529.4159240699</v>
      </c>
      <c r="CE280" s="99">
        <v>1254.9847917109701</v>
      </c>
      <c r="CF280" s="99">
        <v>211251.76474952701</v>
      </c>
      <c r="CG280" s="99">
        <v>1799235.7219390899</v>
      </c>
      <c r="CH280" s="99">
        <v>256176.67575264</v>
      </c>
      <c r="CI280" s="99">
        <v>26925.000521182999</v>
      </c>
      <c r="CJ280" s="99">
        <v>2915370.8879699698</v>
      </c>
      <c r="CK280" s="99">
        <v>27060282.106689502</v>
      </c>
      <c r="CL280" s="99">
        <v>4225761.46240234</v>
      </c>
      <c r="CM280" s="166">
        <v>30018.726282834999</v>
      </c>
      <c r="CN280" s="166">
        <v>3999995.0642395001</v>
      </c>
      <c r="CO280" s="166">
        <v>31253886.774658199</v>
      </c>
      <c r="CP280" s="99">
        <v>4225761.46240234</v>
      </c>
      <c r="CQ280" s="99">
        <v>1190.38095864654</v>
      </c>
      <c r="CR280" s="99">
        <v>202084.311511993</v>
      </c>
      <c r="CS280" s="99">
        <v>1724693.6199340799</v>
      </c>
      <c r="CT280" s="99">
        <v>249720.46244812</v>
      </c>
      <c r="CU280" s="98">
        <v>12806.865623920999</v>
      </c>
      <c r="CV280" s="98">
        <v>4311.5973268859998</v>
      </c>
      <c r="CW280" s="98">
        <v>2908334.584024427</v>
      </c>
      <c r="CX280" s="98">
        <v>27069731.368423492</v>
      </c>
    </row>
    <row r="281" spans="1:102" x14ac:dyDescent="0.2">
      <c r="A281" s="98" t="s">
        <v>55</v>
      </c>
      <c r="B281" s="100">
        <v>41609</v>
      </c>
      <c r="C281" s="99">
        <v>0</v>
      </c>
      <c r="D281" s="99">
        <v>14879.1193705797</v>
      </c>
      <c r="E281" s="99">
        <v>12572.288553595499</v>
      </c>
      <c r="F281" s="99">
        <v>9051.1177109479904</v>
      </c>
      <c r="G281" s="99">
        <v>1264.8740399926901</v>
      </c>
      <c r="H281" s="99">
        <v>0</v>
      </c>
      <c r="I281" s="99">
        <v>0</v>
      </c>
      <c r="J281" s="99">
        <v>3126.77859801054</v>
      </c>
      <c r="K281" s="99">
        <v>0</v>
      </c>
      <c r="L281" s="99">
        <v>194.32456163130701</v>
      </c>
      <c r="M281" s="99">
        <v>240.79019483178899</v>
      </c>
      <c r="N281" s="99">
        <v>7957.0412486791602</v>
      </c>
      <c r="O281" s="99">
        <v>0</v>
      </c>
      <c r="P281" s="99">
        <v>2806.1784154176698</v>
      </c>
      <c r="Q281" s="99">
        <v>16597.3403577805</v>
      </c>
      <c r="R281" s="99">
        <v>0</v>
      </c>
      <c r="S281" s="99">
        <v>69.947613666765406</v>
      </c>
      <c r="T281" s="99">
        <v>0</v>
      </c>
      <c r="U281" s="99">
        <v>3128.1950792074199</v>
      </c>
      <c r="V281" s="99">
        <v>0</v>
      </c>
      <c r="W281" s="99">
        <v>1119781.6169280999</v>
      </c>
      <c r="X281" s="99">
        <v>1592283.2045593299</v>
      </c>
      <c r="Y281" s="99">
        <v>983197.62505340599</v>
      </c>
      <c r="Z281" s="99">
        <v>207353.90981292701</v>
      </c>
      <c r="AA281" s="99">
        <v>0</v>
      </c>
      <c r="AB281" s="99">
        <v>0</v>
      </c>
      <c r="AC281" s="99">
        <v>1092416.66744995</v>
      </c>
      <c r="AD281" s="99">
        <v>0</v>
      </c>
      <c r="AE281" s="99">
        <v>14048.7537881136</v>
      </c>
      <c r="AF281" s="99">
        <v>38778.119678974203</v>
      </c>
      <c r="AG281" s="99">
        <v>954066.84886169399</v>
      </c>
      <c r="AH281" s="99">
        <v>0</v>
      </c>
      <c r="AI281" s="99">
        <v>120473.17092227899</v>
      </c>
      <c r="AJ281" s="99">
        <v>1620389.55322266</v>
      </c>
      <c r="AK281" s="99">
        <v>0</v>
      </c>
      <c r="AL281" s="99">
        <v>8660.8390703201294</v>
      </c>
      <c r="AM281" s="99">
        <v>0</v>
      </c>
      <c r="AN281" s="99">
        <v>1094495.1090393099</v>
      </c>
      <c r="AO281" s="99">
        <v>0</v>
      </c>
      <c r="AP281" s="99">
        <v>10559578.3212891</v>
      </c>
      <c r="AQ281" s="99">
        <v>14730486.197631801</v>
      </c>
      <c r="AR281" s="99">
        <v>9393297.6046142597</v>
      </c>
      <c r="AS281" s="99">
        <v>1776467.9118041999</v>
      </c>
      <c r="AT281" s="99">
        <v>0</v>
      </c>
      <c r="AU281" s="99">
        <v>0</v>
      </c>
      <c r="AV281" s="99">
        <v>4219638.3706054697</v>
      </c>
      <c r="AW281" s="99">
        <v>0</v>
      </c>
      <c r="AX281" s="99">
        <v>136522.98133277899</v>
      </c>
      <c r="AY281" s="99">
        <v>351484.44632720901</v>
      </c>
      <c r="AZ281" s="99">
        <v>9077878.8970947303</v>
      </c>
      <c r="BA281" s="99">
        <v>0</v>
      </c>
      <c r="BB281" s="99">
        <v>1160332.0525207501</v>
      </c>
      <c r="BC281" s="99">
        <v>15011103.9572754</v>
      </c>
      <c r="BD281" s="99">
        <v>0</v>
      </c>
      <c r="BE281" s="99">
        <v>71594.493536949201</v>
      </c>
      <c r="BF281" s="99">
        <v>0</v>
      </c>
      <c r="BG281" s="99">
        <v>4225004.3010864304</v>
      </c>
      <c r="BH281" s="99">
        <v>0</v>
      </c>
      <c r="BI281" s="99">
        <v>1185652.1572570801</v>
      </c>
      <c r="BJ281" s="99">
        <v>2703122.3398132301</v>
      </c>
      <c r="BK281" s="99">
        <v>1813720.1475219701</v>
      </c>
      <c r="BL281" s="99">
        <v>251952.16221618699</v>
      </c>
      <c r="BM281" s="99">
        <v>0</v>
      </c>
      <c r="BN281" s="99">
        <v>0</v>
      </c>
      <c r="BO281" s="99">
        <v>0</v>
      </c>
      <c r="BP281" s="99">
        <v>0</v>
      </c>
      <c r="BQ281" s="99">
        <v>0</v>
      </c>
      <c r="BR281" s="99">
        <v>48851.166443347902</v>
      </c>
      <c r="BS281" s="99">
        <v>1190034.4139709501</v>
      </c>
      <c r="BT281" s="99">
        <v>0</v>
      </c>
      <c r="BU281" s="99">
        <v>82827.5</v>
      </c>
      <c r="BV281" s="99">
        <v>2679035.00146484</v>
      </c>
      <c r="BW281" s="99">
        <v>0</v>
      </c>
      <c r="BX281" s="99">
        <v>5582.3699938058899</v>
      </c>
      <c r="BY281" s="99">
        <v>0</v>
      </c>
      <c r="BZ281" s="99">
        <v>0</v>
      </c>
      <c r="CA281" s="99">
        <v>27243.388229370099</v>
      </c>
      <c r="CB281" s="99">
        <v>2719988.0562744099</v>
      </c>
      <c r="CC281" s="99">
        <v>25386321.228515599</v>
      </c>
      <c r="CD281" s="99">
        <v>3927837.6351623498</v>
      </c>
      <c r="CE281" s="99">
        <v>1265.8639936894201</v>
      </c>
      <c r="CF281" s="99">
        <v>207577.67446327201</v>
      </c>
      <c r="CG281" s="99">
        <v>1775891.73129272</v>
      </c>
      <c r="CH281" s="99">
        <v>252008.10233879101</v>
      </c>
      <c r="CI281" s="99">
        <v>28510.526479005799</v>
      </c>
      <c r="CJ281" s="99">
        <v>2924366.4580993699</v>
      </c>
      <c r="CK281" s="99">
        <v>27165474.9685059</v>
      </c>
      <c r="CL281" s="99">
        <v>4161488.2685546898</v>
      </c>
      <c r="CM281" s="166">
        <v>31589.255908012401</v>
      </c>
      <c r="CN281" s="166">
        <v>4018022.1947936998</v>
      </c>
      <c r="CO281" s="166">
        <v>31381515.8740234</v>
      </c>
      <c r="CP281" s="99">
        <v>4161488.2685546898</v>
      </c>
      <c r="CQ281" s="99">
        <v>1195.52296368778</v>
      </c>
      <c r="CR281" s="99">
        <v>198338.358358383</v>
      </c>
      <c r="CS281" s="99">
        <v>1701760.73745728</v>
      </c>
      <c r="CT281" s="99">
        <v>246149.387840271</v>
      </c>
      <c r="CU281" s="98">
        <v>12579.850685608</v>
      </c>
      <c r="CV281" s="98">
        <v>4339.3893679209996</v>
      </c>
      <c r="CW281" s="98">
        <v>2927565.730737682</v>
      </c>
      <c r="CX281" s="98">
        <v>27162212.95980832</v>
      </c>
    </row>
    <row r="282" spans="1:102" x14ac:dyDescent="0.2">
      <c r="A282" s="98" t="s">
        <v>55</v>
      </c>
      <c r="B282" s="100">
        <v>41699</v>
      </c>
      <c r="C282" s="99">
        <v>0</v>
      </c>
      <c r="D282" s="99">
        <v>12863.5682883263</v>
      </c>
      <c r="E282" s="99">
        <v>12804.1549725533</v>
      </c>
      <c r="F282" s="99">
        <v>9137.6520506143606</v>
      </c>
      <c r="G282" s="99">
        <v>1272.73802989721</v>
      </c>
      <c r="H282" s="99">
        <v>0</v>
      </c>
      <c r="I282" s="99">
        <v>0</v>
      </c>
      <c r="J282" s="99">
        <v>3153.6655680835202</v>
      </c>
      <c r="K282" s="99">
        <v>0</v>
      </c>
      <c r="L282" s="99">
        <v>69.234479072503703</v>
      </c>
      <c r="M282" s="99">
        <v>326.621918093413</v>
      </c>
      <c r="N282" s="99">
        <v>7975.1687095761299</v>
      </c>
      <c r="O282" s="99">
        <v>0</v>
      </c>
      <c r="P282" s="99">
        <v>12480.998448848701</v>
      </c>
      <c r="Q282" s="99">
        <v>4652.6395018100702</v>
      </c>
      <c r="R282" s="99">
        <v>0</v>
      </c>
      <c r="S282" s="99">
        <v>72.798829114995897</v>
      </c>
      <c r="T282" s="99">
        <v>0</v>
      </c>
      <c r="U282" s="99">
        <v>3167.8252532184101</v>
      </c>
      <c r="V282" s="99">
        <v>0</v>
      </c>
      <c r="W282" s="99">
        <v>1067207.38304138</v>
      </c>
      <c r="X282" s="99">
        <v>1612697.76812744</v>
      </c>
      <c r="Y282" s="99">
        <v>982423.90918731701</v>
      </c>
      <c r="Z282" s="99">
        <v>207498.554113388</v>
      </c>
      <c r="AA282" s="99">
        <v>0</v>
      </c>
      <c r="AB282" s="99">
        <v>0</v>
      </c>
      <c r="AC282" s="99">
        <v>1097225.1731109601</v>
      </c>
      <c r="AD282" s="99">
        <v>0</v>
      </c>
      <c r="AE282" s="99">
        <v>6309.0631108283997</v>
      </c>
      <c r="AF282" s="99">
        <v>42752.237471103697</v>
      </c>
      <c r="AG282" s="99">
        <v>950120.677734375</v>
      </c>
      <c r="AH282" s="99">
        <v>0</v>
      </c>
      <c r="AI282" s="99">
        <v>999585.45511627197</v>
      </c>
      <c r="AJ282" s="99">
        <v>638646.14395904494</v>
      </c>
      <c r="AK282" s="99">
        <v>0</v>
      </c>
      <c r="AL282" s="99">
        <v>8545.2870168685895</v>
      </c>
      <c r="AM282" s="99">
        <v>0</v>
      </c>
      <c r="AN282" s="99">
        <v>1099341.19914246</v>
      </c>
      <c r="AO282" s="99">
        <v>0</v>
      </c>
      <c r="AP282" s="99">
        <v>9355313.0145263709</v>
      </c>
      <c r="AQ282" s="99">
        <v>15223635.837768599</v>
      </c>
      <c r="AR282" s="99">
        <v>9480858.5185546894</v>
      </c>
      <c r="AS282" s="99">
        <v>1788182.4889221201</v>
      </c>
      <c r="AT282" s="99">
        <v>0</v>
      </c>
      <c r="AU282" s="99">
        <v>0</v>
      </c>
      <c r="AV282" s="99">
        <v>4269424.1506957998</v>
      </c>
      <c r="AW282" s="99">
        <v>0</v>
      </c>
      <c r="AX282" s="99">
        <v>51635.107510089903</v>
      </c>
      <c r="AY282" s="99">
        <v>392007.95312118501</v>
      </c>
      <c r="AZ282" s="99">
        <v>9109793.72412109</v>
      </c>
      <c r="BA282" s="99">
        <v>0</v>
      </c>
      <c r="BB282" s="99">
        <v>8125640.3067627</v>
      </c>
      <c r="BC282" s="99">
        <v>6099120.1270141602</v>
      </c>
      <c r="BD282" s="99">
        <v>0</v>
      </c>
      <c r="BE282" s="99">
        <v>71533.261947631807</v>
      </c>
      <c r="BF282" s="99">
        <v>0</v>
      </c>
      <c r="BG282" s="99">
        <v>4275449.5867309598</v>
      </c>
      <c r="BH282" s="99">
        <v>0</v>
      </c>
      <c r="BI282" s="99">
        <v>763300.31167602504</v>
      </c>
      <c r="BJ282" s="99">
        <v>2744730.8733215299</v>
      </c>
      <c r="BK282" s="99">
        <v>1836400.4416503899</v>
      </c>
      <c r="BL282" s="99">
        <v>254328.09336662301</v>
      </c>
      <c r="BM282" s="99">
        <v>0</v>
      </c>
      <c r="BN282" s="99">
        <v>0</v>
      </c>
      <c r="BO282" s="99">
        <v>0</v>
      </c>
      <c r="BP282" s="99">
        <v>0</v>
      </c>
      <c r="BQ282" s="99">
        <v>0</v>
      </c>
      <c r="BR282" s="99">
        <v>62468.333584785498</v>
      </c>
      <c r="BS282" s="99">
        <v>1172681.45909119</v>
      </c>
      <c r="BT282" s="99">
        <v>0</v>
      </c>
      <c r="BU282" s="99">
        <v>648141.19999694801</v>
      </c>
      <c r="BV282" s="99">
        <v>1577032.2474670401</v>
      </c>
      <c r="BW282" s="99">
        <v>0</v>
      </c>
      <c r="BX282" s="99">
        <v>5694.3299943208704</v>
      </c>
      <c r="BY282" s="99">
        <v>0</v>
      </c>
      <c r="BZ282" s="99">
        <v>0</v>
      </c>
      <c r="CA282" s="99">
        <v>25718.604568481402</v>
      </c>
      <c r="CB282" s="99">
        <v>2675930.1655883798</v>
      </c>
      <c r="CC282" s="99">
        <v>24180796.770507801</v>
      </c>
      <c r="CD282" s="99">
        <v>3509419.1145629901</v>
      </c>
      <c r="CE282" s="99">
        <v>1272.80767950416</v>
      </c>
      <c r="CF282" s="99">
        <v>207708.01168251</v>
      </c>
      <c r="CG282" s="99">
        <v>1789332.32427979</v>
      </c>
      <c r="CH282" s="99">
        <v>254269.17867851301</v>
      </c>
      <c r="CI282" s="99">
        <v>26993.257266759902</v>
      </c>
      <c r="CJ282" s="99">
        <v>2877092.8253478999</v>
      </c>
      <c r="CK282" s="99">
        <v>25972887.465820301</v>
      </c>
      <c r="CL282" s="99">
        <v>3781165.5036621098</v>
      </c>
      <c r="CM282" s="166">
        <v>30095.317200899099</v>
      </c>
      <c r="CN282" s="166">
        <v>3944257.2836303702</v>
      </c>
      <c r="CO282" s="166">
        <v>30261410.0556641</v>
      </c>
      <c r="CP282" s="99">
        <v>3781165.5036621098</v>
      </c>
      <c r="CQ282" s="99">
        <v>1204.27363073826</v>
      </c>
      <c r="CR282" s="99">
        <v>199150.18202209499</v>
      </c>
      <c r="CS282" s="99">
        <v>1716818.1782531701</v>
      </c>
      <c r="CT282" s="99">
        <v>249260.81352043201</v>
      </c>
      <c r="CU282" s="98">
        <v>12811.73085686</v>
      </c>
      <c r="CV282" s="98">
        <v>4381.0089527489999</v>
      </c>
      <c r="CW282" s="98">
        <v>2883638.1772708897</v>
      </c>
      <c r="CX282" s="98">
        <v>25970129.09478759</v>
      </c>
    </row>
    <row r="283" spans="1:102" x14ac:dyDescent="0.2">
      <c r="A283" s="98" t="s">
        <v>55</v>
      </c>
      <c r="B283" s="100">
        <v>41791</v>
      </c>
      <c r="C283" s="99">
        <v>0</v>
      </c>
      <c r="D283" s="99">
        <v>12097.6130921841</v>
      </c>
      <c r="E283" s="99">
        <v>12686.294160842899</v>
      </c>
      <c r="F283" s="99">
        <v>9110.2382429838199</v>
      </c>
      <c r="G283" s="99">
        <v>1274.64372766018</v>
      </c>
      <c r="H283" s="99">
        <v>0</v>
      </c>
      <c r="I283" s="99">
        <v>0</v>
      </c>
      <c r="J283" s="99">
        <v>3177.5653747618198</v>
      </c>
      <c r="K283" s="99">
        <v>0</v>
      </c>
      <c r="L283" s="99">
        <v>34.282748471479898</v>
      </c>
      <c r="M283" s="99">
        <v>326.19731586054002</v>
      </c>
      <c r="N283" s="99">
        <v>7906.0878094434702</v>
      </c>
      <c r="O283" s="99">
        <v>0</v>
      </c>
      <c r="P283" s="99">
        <v>9242.3173265457208</v>
      </c>
      <c r="Q283" s="99">
        <v>4633.0260186195401</v>
      </c>
      <c r="R283" s="99">
        <v>0</v>
      </c>
      <c r="S283" s="99">
        <v>69.508180832490297</v>
      </c>
      <c r="T283" s="99">
        <v>0</v>
      </c>
      <c r="U283" s="99">
        <v>3188.1476952135599</v>
      </c>
      <c r="V283" s="99">
        <v>0</v>
      </c>
      <c r="W283" s="99">
        <v>999192.76786041295</v>
      </c>
      <c r="X283" s="99">
        <v>1590774.20599365</v>
      </c>
      <c r="Y283" s="99">
        <v>981851.53907775902</v>
      </c>
      <c r="Z283" s="99">
        <v>205642.84468841599</v>
      </c>
      <c r="AA283" s="99">
        <v>0</v>
      </c>
      <c r="AB283" s="99">
        <v>0</v>
      </c>
      <c r="AC283" s="99">
        <v>1102920.9633178699</v>
      </c>
      <c r="AD283" s="99">
        <v>0</v>
      </c>
      <c r="AE283" s="99">
        <v>4373.1784796714801</v>
      </c>
      <c r="AF283" s="99">
        <v>44272.005740642497</v>
      </c>
      <c r="AG283" s="99">
        <v>936921.49362945603</v>
      </c>
      <c r="AH283" s="99">
        <v>0</v>
      </c>
      <c r="AI283" s="99">
        <v>853258.89972686803</v>
      </c>
      <c r="AJ283" s="99">
        <v>632496.86428832996</v>
      </c>
      <c r="AK283" s="99">
        <v>0</v>
      </c>
      <c r="AL283" s="99">
        <v>8593.8395823240298</v>
      </c>
      <c r="AM283" s="99">
        <v>0</v>
      </c>
      <c r="AN283" s="99">
        <v>1104361.8764495901</v>
      </c>
      <c r="AO283" s="99">
        <v>0</v>
      </c>
      <c r="AP283" s="99">
        <v>8713652.5178222694</v>
      </c>
      <c r="AQ283" s="99">
        <v>14866602.8745117</v>
      </c>
      <c r="AR283" s="99">
        <v>9455589.91650391</v>
      </c>
      <c r="AS283" s="99">
        <v>1777187.1785583501</v>
      </c>
      <c r="AT283" s="99">
        <v>0</v>
      </c>
      <c r="AU283" s="99">
        <v>0</v>
      </c>
      <c r="AV283" s="99">
        <v>4322276.5646972703</v>
      </c>
      <c r="AW283" s="99">
        <v>0</v>
      </c>
      <c r="AX283" s="99">
        <v>46593.182297706597</v>
      </c>
      <c r="AY283" s="99">
        <v>408043.97604751599</v>
      </c>
      <c r="AZ283" s="99">
        <v>8998838.8218994103</v>
      </c>
      <c r="BA283" s="99">
        <v>0</v>
      </c>
      <c r="BB283" s="99">
        <v>9359099.7347412091</v>
      </c>
      <c r="BC283" s="99">
        <v>5551911.2670288105</v>
      </c>
      <c r="BD283" s="99">
        <v>0</v>
      </c>
      <c r="BE283" s="99">
        <v>72479.931511878996</v>
      </c>
      <c r="BF283" s="99">
        <v>0</v>
      </c>
      <c r="BG283" s="99">
        <v>4327619.7925415002</v>
      </c>
      <c r="BH283" s="99">
        <v>0</v>
      </c>
      <c r="BI283" s="99">
        <v>777896.89349365199</v>
      </c>
      <c r="BJ283" s="99">
        <v>2770298.50036621</v>
      </c>
      <c r="BK283" s="99">
        <v>1874234.3418884301</v>
      </c>
      <c r="BL283" s="99">
        <v>257247.686885834</v>
      </c>
      <c r="BM283" s="99">
        <v>0</v>
      </c>
      <c r="BN283" s="99">
        <v>0</v>
      </c>
      <c r="BO283" s="99">
        <v>0</v>
      </c>
      <c r="BP283" s="99">
        <v>0</v>
      </c>
      <c r="BQ283" s="99">
        <v>0</v>
      </c>
      <c r="BR283" s="99">
        <v>64303.262777328498</v>
      </c>
      <c r="BS283" s="99">
        <v>1167139.03919983</v>
      </c>
      <c r="BT283" s="99">
        <v>0</v>
      </c>
      <c r="BU283" s="99">
        <v>693219.33999633801</v>
      </c>
      <c r="BV283" s="99">
        <v>1621230.9744720501</v>
      </c>
      <c r="BW283" s="99">
        <v>0</v>
      </c>
      <c r="BX283" s="99">
        <v>6167.5999953150704</v>
      </c>
      <c r="BY283" s="99">
        <v>0</v>
      </c>
      <c r="BZ283" s="99">
        <v>0</v>
      </c>
      <c r="CA283" s="99">
        <v>24886.352020502101</v>
      </c>
      <c r="CB283" s="99">
        <v>2597457.2397155799</v>
      </c>
      <c r="CC283" s="99">
        <v>23967354.801757801</v>
      </c>
      <c r="CD283" s="99">
        <v>3551481.3133544899</v>
      </c>
      <c r="CE283" s="99">
        <v>1273.79611623287</v>
      </c>
      <c r="CF283" s="99">
        <v>205298.28111457801</v>
      </c>
      <c r="CG283" s="99">
        <v>1776693.5522003199</v>
      </c>
      <c r="CH283" s="99">
        <v>257231.340976715</v>
      </c>
      <c r="CI283" s="99">
        <v>26160.784883976001</v>
      </c>
      <c r="CJ283" s="99">
        <v>2807956.5889587398</v>
      </c>
      <c r="CK283" s="99">
        <v>25748813.5397949</v>
      </c>
      <c r="CL283" s="99">
        <v>3815160.6940307599</v>
      </c>
      <c r="CM283" s="166">
        <v>29299.320293903402</v>
      </c>
      <c r="CN283" s="166">
        <v>3948495.1333618201</v>
      </c>
      <c r="CO283" s="166">
        <v>30084330.200683601</v>
      </c>
      <c r="CP283" s="99">
        <v>3815160.6940307599</v>
      </c>
      <c r="CQ283" s="99">
        <v>1207.0133573114899</v>
      </c>
      <c r="CR283" s="99">
        <v>197226.27861404399</v>
      </c>
      <c r="CS283" s="99">
        <v>1706949.58976746</v>
      </c>
      <c r="CT283" s="99">
        <v>251577.734792709</v>
      </c>
      <c r="CU283" s="98">
        <v>12693.691596271001</v>
      </c>
      <c r="CV283" s="98">
        <v>4399.5561354009997</v>
      </c>
      <c r="CW283" s="98">
        <v>2802755.5208301581</v>
      </c>
      <c r="CX283" s="98">
        <v>25744048.353958122</v>
      </c>
    </row>
    <row r="284" spans="1:102" x14ac:dyDescent="0.2">
      <c r="A284" s="98" t="s">
        <v>55</v>
      </c>
      <c r="B284" s="100">
        <v>41883</v>
      </c>
      <c r="C284" s="99">
        <v>0</v>
      </c>
      <c r="D284" s="99">
        <v>11645.7475435734</v>
      </c>
      <c r="E284" s="99">
        <v>12699.9395054579</v>
      </c>
      <c r="F284" s="99">
        <v>9140.4460586309397</v>
      </c>
      <c r="G284" s="99">
        <v>1300.8137724995599</v>
      </c>
      <c r="H284" s="99">
        <v>0</v>
      </c>
      <c r="I284" s="99">
        <v>0</v>
      </c>
      <c r="J284" s="99">
        <v>3193.4038220644002</v>
      </c>
      <c r="K284" s="99">
        <v>0</v>
      </c>
      <c r="L284" s="99">
        <v>69.988639339804607</v>
      </c>
      <c r="M284" s="99">
        <v>331.52303835004602</v>
      </c>
      <c r="N284" s="99">
        <v>7836.3968849182102</v>
      </c>
      <c r="O284" s="99">
        <v>0</v>
      </c>
      <c r="P284" s="99">
        <v>14341.4220790863</v>
      </c>
      <c r="Q284" s="99">
        <v>4610.5582138895998</v>
      </c>
      <c r="R284" s="99">
        <v>0</v>
      </c>
      <c r="S284" s="99">
        <v>66.689905964769395</v>
      </c>
      <c r="T284" s="99">
        <v>0</v>
      </c>
      <c r="U284" s="99">
        <v>3194.7092817723801</v>
      </c>
      <c r="V284" s="99">
        <v>0</v>
      </c>
      <c r="W284" s="99">
        <v>978418.55345153797</v>
      </c>
      <c r="X284" s="99">
        <v>1582054.9966278099</v>
      </c>
      <c r="Y284" s="99">
        <v>978822.41644287098</v>
      </c>
      <c r="Z284" s="99">
        <v>207108.44927024801</v>
      </c>
      <c r="AA284" s="99">
        <v>0</v>
      </c>
      <c r="AB284" s="99">
        <v>0</v>
      </c>
      <c r="AC284" s="99">
        <v>1102596.9233551</v>
      </c>
      <c r="AD284" s="99">
        <v>0</v>
      </c>
      <c r="AE284" s="99">
        <v>6680.4049227237701</v>
      </c>
      <c r="AF284" s="99">
        <v>45664.940454483003</v>
      </c>
      <c r="AG284" s="99">
        <v>925327.77224731399</v>
      </c>
      <c r="AH284" s="99">
        <v>0</v>
      </c>
      <c r="AI284" s="99">
        <v>1099681.2223815899</v>
      </c>
      <c r="AJ284" s="99">
        <v>619443.87839508103</v>
      </c>
      <c r="AK284" s="99">
        <v>0</v>
      </c>
      <c r="AL284" s="99">
        <v>8583.6951773166693</v>
      </c>
      <c r="AM284" s="99">
        <v>0</v>
      </c>
      <c r="AN284" s="99">
        <v>1103570.9053955099</v>
      </c>
      <c r="AO284" s="99">
        <v>0</v>
      </c>
      <c r="AP284" s="99">
        <v>8415895.5386962909</v>
      </c>
      <c r="AQ284" s="99">
        <v>14798242.9190674</v>
      </c>
      <c r="AR284" s="99">
        <v>9435965.2364502009</v>
      </c>
      <c r="AS284" s="99">
        <v>1798920.8506012</v>
      </c>
      <c r="AT284" s="99">
        <v>0</v>
      </c>
      <c r="AU284" s="99">
        <v>0</v>
      </c>
      <c r="AV284" s="99">
        <v>4334545.96728516</v>
      </c>
      <c r="AW284" s="99">
        <v>0</v>
      </c>
      <c r="AX284" s="99">
        <v>41828.788482666001</v>
      </c>
      <c r="AY284" s="99">
        <v>421068.13505554199</v>
      </c>
      <c r="AZ284" s="99">
        <v>8872987.3011474591</v>
      </c>
      <c r="BA284" s="99">
        <v>0</v>
      </c>
      <c r="BB284" s="99">
        <v>7224386.3547973596</v>
      </c>
      <c r="BC284" s="99">
        <v>5545658.2587890597</v>
      </c>
      <c r="BD284" s="99">
        <v>0</v>
      </c>
      <c r="BE284" s="99">
        <v>71891.336519241304</v>
      </c>
      <c r="BF284" s="99">
        <v>0</v>
      </c>
      <c r="BG284" s="99">
        <v>4339261.9755859403</v>
      </c>
      <c r="BH284" s="99">
        <v>0</v>
      </c>
      <c r="BI284" s="99">
        <v>724365.67379760696</v>
      </c>
      <c r="BJ284" s="99">
        <v>2772393.96011353</v>
      </c>
      <c r="BK284" s="99">
        <v>1886759.7270965599</v>
      </c>
      <c r="BL284" s="99">
        <v>262717.935077667</v>
      </c>
      <c r="BM284" s="99">
        <v>0</v>
      </c>
      <c r="BN284" s="99">
        <v>0</v>
      </c>
      <c r="BO284" s="99">
        <v>0</v>
      </c>
      <c r="BP284" s="99">
        <v>0</v>
      </c>
      <c r="BQ284" s="99">
        <v>0</v>
      </c>
      <c r="BR284" s="99">
        <v>65026.603466987603</v>
      </c>
      <c r="BS284" s="99">
        <v>1138646.4882354699</v>
      </c>
      <c r="BT284" s="99">
        <v>0</v>
      </c>
      <c r="BU284" s="99">
        <v>644330.27999877895</v>
      </c>
      <c r="BV284" s="99">
        <v>1621991.37103271</v>
      </c>
      <c r="BW284" s="99">
        <v>0</v>
      </c>
      <c r="BX284" s="99">
        <v>5284.0699948072397</v>
      </c>
      <c r="BY284" s="99">
        <v>0</v>
      </c>
      <c r="BZ284" s="99">
        <v>0</v>
      </c>
      <c r="CA284" s="99">
        <v>24390.331865549098</v>
      </c>
      <c r="CB284" s="99">
        <v>2555730.0025634798</v>
      </c>
      <c r="CC284" s="99">
        <v>23220820.3752441</v>
      </c>
      <c r="CD284" s="99">
        <v>3506580.9049377399</v>
      </c>
      <c r="CE284" s="99">
        <v>1300.90612819791</v>
      </c>
      <c r="CF284" s="99">
        <v>207102.45734977699</v>
      </c>
      <c r="CG284" s="99">
        <v>1798883.3750915499</v>
      </c>
      <c r="CH284" s="99">
        <v>262738.86792373698</v>
      </c>
      <c r="CI284" s="99">
        <v>25692.8139896393</v>
      </c>
      <c r="CJ284" s="99">
        <v>2766172.20031738</v>
      </c>
      <c r="CK284" s="99">
        <v>25012977.221191399</v>
      </c>
      <c r="CL284" s="99">
        <v>3763218.9267272898</v>
      </c>
      <c r="CM284" s="166">
        <v>28854.511028766599</v>
      </c>
      <c r="CN284" s="166">
        <v>3871329.7304077102</v>
      </c>
      <c r="CO284" s="166">
        <v>29356842.489013702</v>
      </c>
      <c r="CP284" s="99">
        <v>3763218.9267272898</v>
      </c>
      <c r="CQ284" s="99">
        <v>1236.1549491435301</v>
      </c>
      <c r="CR284" s="99">
        <v>198512.79395103501</v>
      </c>
      <c r="CS284" s="99">
        <v>1726735.1951293901</v>
      </c>
      <c r="CT284" s="99">
        <v>256530.16104126</v>
      </c>
      <c r="CU284" s="98">
        <v>12706.201265817001</v>
      </c>
      <c r="CV284" s="98">
        <v>4428.0676468310003</v>
      </c>
      <c r="CW284" s="98">
        <v>2762832.4599132566</v>
      </c>
      <c r="CX284" s="98">
        <v>25019703.750335649</v>
      </c>
    </row>
    <row r="285" spans="1:102" x14ac:dyDescent="0.2">
      <c r="A285" s="98" t="s">
        <v>55</v>
      </c>
      <c r="B285" s="100">
        <v>41974</v>
      </c>
      <c r="C285" s="99">
        <v>0</v>
      </c>
      <c r="D285" s="99">
        <v>11493.095774531401</v>
      </c>
      <c r="E285" s="99">
        <v>12645.4091416597</v>
      </c>
      <c r="F285" s="99">
        <v>9118.9856520891208</v>
      </c>
      <c r="G285" s="99">
        <v>1327.15865650773</v>
      </c>
      <c r="H285" s="99">
        <v>0</v>
      </c>
      <c r="I285" s="99">
        <v>0</v>
      </c>
      <c r="J285" s="99">
        <v>3210.9325033426298</v>
      </c>
      <c r="K285" s="99">
        <v>0</v>
      </c>
      <c r="L285" s="99">
        <v>48.5107772038318</v>
      </c>
      <c r="M285" s="99">
        <v>337.26203947141801</v>
      </c>
      <c r="N285" s="99">
        <v>7771.8527345061302</v>
      </c>
      <c r="O285" s="99">
        <v>0</v>
      </c>
      <c r="P285" s="99">
        <v>12594.0592726469</v>
      </c>
      <c r="Q285" s="99">
        <v>4616.8345520496396</v>
      </c>
      <c r="R285" s="99">
        <v>0</v>
      </c>
      <c r="S285" s="99">
        <v>72.537156807258697</v>
      </c>
      <c r="T285" s="99">
        <v>0</v>
      </c>
      <c r="U285" s="99">
        <v>3211.0002667307899</v>
      </c>
      <c r="V285" s="99">
        <v>0</v>
      </c>
      <c r="W285" s="99">
        <v>940433.93595886196</v>
      </c>
      <c r="X285" s="99">
        <v>1575210.5281982401</v>
      </c>
      <c r="Y285" s="99">
        <v>974146.99636840797</v>
      </c>
      <c r="Z285" s="99">
        <v>212500.305509567</v>
      </c>
      <c r="AA285" s="99">
        <v>0</v>
      </c>
      <c r="AB285" s="99">
        <v>0</v>
      </c>
      <c r="AC285" s="99">
        <v>1093706.1574096701</v>
      </c>
      <c r="AD285" s="99">
        <v>0</v>
      </c>
      <c r="AE285" s="99">
        <v>6081.8178816437703</v>
      </c>
      <c r="AF285" s="99">
        <v>46744.079214096098</v>
      </c>
      <c r="AG285" s="99">
        <v>912458.43317413295</v>
      </c>
      <c r="AH285" s="99">
        <v>0</v>
      </c>
      <c r="AI285" s="99">
        <v>1002225.55667877</v>
      </c>
      <c r="AJ285" s="99">
        <v>616156.23217010498</v>
      </c>
      <c r="AK285" s="99">
        <v>0</v>
      </c>
      <c r="AL285" s="99">
        <v>8842.6513465642893</v>
      </c>
      <c r="AM285" s="99">
        <v>0</v>
      </c>
      <c r="AN285" s="99">
        <v>1095828.70709229</v>
      </c>
      <c r="AO285" s="99">
        <v>0</v>
      </c>
      <c r="AP285" s="99">
        <v>8080862.78552246</v>
      </c>
      <c r="AQ285" s="99">
        <v>14735270.103515601</v>
      </c>
      <c r="AR285" s="99">
        <v>9414929.3406982403</v>
      </c>
      <c r="AS285" s="99">
        <v>1854972.70549011</v>
      </c>
      <c r="AT285" s="99">
        <v>0</v>
      </c>
      <c r="AU285" s="99">
        <v>0</v>
      </c>
      <c r="AV285" s="99">
        <v>4326768.8838501005</v>
      </c>
      <c r="AW285" s="99">
        <v>0</v>
      </c>
      <c r="AX285" s="99">
        <v>57428.153659343698</v>
      </c>
      <c r="AY285" s="99">
        <v>430759.88115310698</v>
      </c>
      <c r="AZ285" s="99">
        <v>8766919.7674560491</v>
      </c>
      <c r="BA285" s="99">
        <v>0</v>
      </c>
      <c r="BB285" s="99">
        <v>9402619.9787597694</v>
      </c>
      <c r="BC285" s="99">
        <v>5523939.51635742</v>
      </c>
      <c r="BD285" s="99">
        <v>0</v>
      </c>
      <c r="BE285" s="99">
        <v>76350.266551971406</v>
      </c>
      <c r="BF285" s="99">
        <v>0</v>
      </c>
      <c r="BG285" s="99">
        <v>4331293.5103759803</v>
      </c>
      <c r="BH285" s="99">
        <v>0</v>
      </c>
      <c r="BI285" s="99">
        <v>636162.55603027297</v>
      </c>
      <c r="BJ285" s="99">
        <v>2787844.6441955599</v>
      </c>
      <c r="BK285" s="99">
        <v>1903946.95718384</v>
      </c>
      <c r="BL285" s="99">
        <v>271051.70107650798</v>
      </c>
      <c r="BM285" s="99">
        <v>0</v>
      </c>
      <c r="BN285" s="99">
        <v>0</v>
      </c>
      <c r="BO285" s="99">
        <v>0</v>
      </c>
      <c r="BP285" s="99">
        <v>0</v>
      </c>
      <c r="BQ285" s="99">
        <v>0</v>
      </c>
      <c r="BR285" s="99">
        <v>65530.107733249701</v>
      </c>
      <c r="BS285" s="99">
        <v>1122065.96890259</v>
      </c>
      <c r="BT285" s="99">
        <v>0</v>
      </c>
      <c r="BU285" s="99">
        <v>673578.29999542201</v>
      </c>
      <c r="BV285" s="99">
        <v>1628374.09182739</v>
      </c>
      <c r="BW285" s="99">
        <v>0</v>
      </c>
      <c r="BX285" s="99">
        <v>5708.53999596834</v>
      </c>
      <c r="BY285" s="99">
        <v>0</v>
      </c>
      <c r="BZ285" s="99">
        <v>0</v>
      </c>
      <c r="CA285" s="99">
        <v>23963.876699447599</v>
      </c>
      <c r="CB285" s="99">
        <v>2516252.0150756799</v>
      </c>
      <c r="CC285" s="99">
        <v>22826033.261230499</v>
      </c>
      <c r="CD285" s="99">
        <v>3402641.7658691402</v>
      </c>
      <c r="CE285" s="99">
        <v>1327.82920373976</v>
      </c>
      <c r="CF285" s="99">
        <v>212695.05374908401</v>
      </c>
      <c r="CG285" s="99">
        <v>1854719.6158142099</v>
      </c>
      <c r="CH285" s="99">
        <v>271165.32484817499</v>
      </c>
      <c r="CI285" s="99">
        <v>25288.0702383518</v>
      </c>
      <c r="CJ285" s="99">
        <v>2725360.3599243201</v>
      </c>
      <c r="CK285" s="99">
        <v>24675993.2177734</v>
      </c>
      <c r="CL285" s="99">
        <v>3658376.4496154799</v>
      </c>
      <c r="CM285" s="166">
        <v>28427.105007886901</v>
      </c>
      <c r="CN285" s="166">
        <v>3819769.94281006</v>
      </c>
      <c r="CO285" s="166">
        <v>28978933.3125</v>
      </c>
      <c r="CP285" s="99">
        <v>3658376.4496154799</v>
      </c>
      <c r="CQ285" s="99">
        <v>1258.1797229945701</v>
      </c>
      <c r="CR285" s="99">
        <v>203600.77058219901</v>
      </c>
      <c r="CS285" s="99">
        <v>1779649.85450745</v>
      </c>
      <c r="CT285" s="99">
        <v>264991.47494506801</v>
      </c>
      <c r="CU285" s="98">
        <v>12650.714466629999</v>
      </c>
      <c r="CV285" s="98">
        <v>4487.8568125880001</v>
      </c>
      <c r="CW285" s="98">
        <v>2728947.0688247639</v>
      </c>
      <c r="CX285" s="98">
        <v>24680752.877044708</v>
      </c>
    </row>
    <row r="286" spans="1:102" x14ac:dyDescent="0.2">
      <c r="A286" s="98" t="s">
        <v>55</v>
      </c>
      <c r="B286" s="100">
        <v>42064</v>
      </c>
      <c r="C286" s="99">
        <v>0</v>
      </c>
      <c r="D286" s="99">
        <v>11616.5079610348</v>
      </c>
      <c r="E286" s="99">
        <v>12622.659872174299</v>
      </c>
      <c r="F286" s="99">
        <v>9152.2425460815393</v>
      </c>
      <c r="G286" s="99">
        <v>1342.7130323648501</v>
      </c>
      <c r="H286" s="99">
        <v>0</v>
      </c>
      <c r="I286" s="99">
        <v>0</v>
      </c>
      <c r="J286" s="99">
        <v>3211.1571486294301</v>
      </c>
      <c r="K286" s="99">
        <v>0</v>
      </c>
      <c r="L286" s="99">
        <v>44.917978540994199</v>
      </c>
      <c r="M286" s="99">
        <v>332.416504699737</v>
      </c>
      <c r="N286" s="99">
        <v>7770.28991633654</v>
      </c>
      <c r="O286" s="99">
        <v>0</v>
      </c>
      <c r="P286" s="99">
        <v>11437.1155138016</v>
      </c>
      <c r="Q286" s="99">
        <v>4647.5975790619896</v>
      </c>
      <c r="R286" s="99">
        <v>0</v>
      </c>
      <c r="S286" s="99">
        <v>62.941278642974801</v>
      </c>
      <c r="T286" s="99">
        <v>0</v>
      </c>
      <c r="U286" s="99">
        <v>3220.73822149634</v>
      </c>
      <c r="V286" s="99">
        <v>0</v>
      </c>
      <c r="W286" s="99">
        <v>980546.19097900402</v>
      </c>
      <c r="X286" s="99">
        <v>1563052.7761077899</v>
      </c>
      <c r="Y286" s="99">
        <v>969787.75883483898</v>
      </c>
      <c r="Z286" s="99">
        <v>214216.05371856701</v>
      </c>
      <c r="AA286" s="99">
        <v>0</v>
      </c>
      <c r="AB286" s="99">
        <v>0</v>
      </c>
      <c r="AC286" s="99">
        <v>1098816.68536377</v>
      </c>
      <c r="AD286" s="99">
        <v>0</v>
      </c>
      <c r="AE286" s="99">
        <v>6388.1267195343999</v>
      </c>
      <c r="AF286" s="99">
        <v>46690.449075698903</v>
      </c>
      <c r="AG286" s="99">
        <v>903478.71002960205</v>
      </c>
      <c r="AH286" s="99">
        <v>0</v>
      </c>
      <c r="AI286" s="99">
        <v>945798.52284240699</v>
      </c>
      <c r="AJ286" s="99">
        <v>622616.42563629197</v>
      </c>
      <c r="AK286" s="99">
        <v>0</v>
      </c>
      <c r="AL286" s="99">
        <v>8873.6567101478595</v>
      </c>
      <c r="AM286" s="99">
        <v>0</v>
      </c>
      <c r="AN286" s="99">
        <v>1099499.1532745401</v>
      </c>
      <c r="AO286" s="99">
        <v>0</v>
      </c>
      <c r="AP286" s="99">
        <v>8565519.0234375</v>
      </c>
      <c r="AQ286" s="99">
        <v>14685732.482910199</v>
      </c>
      <c r="AR286" s="99">
        <v>9393409.1849365197</v>
      </c>
      <c r="AS286" s="99">
        <v>1877698.47200012</v>
      </c>
      <c r="AT286" s="99">
        <v>0</v>
      </c>
      <c r="AU286" s="99">
        <v>0</v>
      </c>
      <c r="AV286" s="99">
        <v>4368295.17687988</v>
      </c>
      <c r="AW286" s="99">
        <v>0</v>
      </c>
      <c r="AX286" s="99">
        <v>52755.539166927301</v>
      </c>
      <c r="AY286" s="99">
        <v>430437.78951644897</v>
      </c>
      <c r="AZ286" s="99">
        <v>8706257.1669921894</v>
      </c>
      <c r="BA286" s="99">
        <v>0</v>
      </c>
      <c r="BB286" s="99">
        <v>7915536.5227661096</v>
      </c>
      <c r="BC286" s="99">
        <v>5668792.6596069299</v>
      </c>
      <c r="BD286" s="99">
        <v>0</v>
      </c>
      <c r="BE286" s="99">
        <v>76544.878435134902</v>
      </c>
      <c r="BF286" s="99">
        <v>0</v>
      </c>
      <c r="BG286" s="99">
        <v>4370586.5756225605</v>
      </c>
      <c r="BH286" s="99">
        <v>0</v>
      </c>
      <c r="BI286" s="99">
        <v>738745.88482666004</v>
      </c>
      <c r="BJ286" s="99">
        <v>2799479.7772827102</v>
      </c>
      <c r="BK286" s="99">
        <v>1943505.9839630099</v>
      </c>
      <c r="BL286" s="99">
        <v>271260.27260971098</v>
      </c>
      <c r="BM286" s="99">
        <v>0</v>
      </c>
      <c r="BN286" s="99">
        <v>0</v>
      </c>
      <c r="BO286" s="99">
        <v>0</v>
      </c>
      <c r="BP286" s="99">
        <v>0</v>
      </c>
      <c r="BQ286" s="99">
        <v>0</v>
      </c>
      <c r="BR286" s="99">
        <v>65643.784914016695</v>
      </c>
      <c r="BS286" s="99">
        <v>1135005.0452728299</v>
      </c>
      <c r="BT286" s="99">
        <v>0</v>
      </c>
      <c r="BU286" s="99">
        <v>639297.75</v>
      </c>
      <c r="BV286" s="99">
        <v>1651790.91508484</v>
      </c>
      <c r="BW286" s="99">
        <v>0</v>
      </c>
      <c r="BX286" s="99">
        <v>6303.9299945831299</v>
      </c>
      <c r="BY286" s="99">
        <v>0</v>
      </c>
      <c r="BZ286" s="99">
        <v>0</v>
      </c>
      <c r="CA286" s="99">
        <v>24271.117709159898</v>
      </c>
      <c r="CB286" s="99">
        <v>2545397.5619811998</v>
      </c>
      <c r="CC286" s="99">
        <v>23253511.3916016</v>
      </c>
      <c r="CD286" s="99">
        <v>3536150.6458435101</v>
      </c>
      <c r="CE286" s="99">
        <v>1342.70039279759</v>
      </c>
      <c r="CF286" s="99">
        <v>214388.41355895999</v>
      </c>
      <c r="CG286" s="99">
        <v>1877743.82081604</v>
      </c>
      <c r="CH286" s="99">
        <v>271108.22354126</v>
      </c>
      <c r="CI286" s="99">
        <v>25612.7595481873</v>
      </c>
      <c r="CJ286" s="99">
        <v>2755840.4457397498</v>
      </c>
      <c r="CK286" s="99">
        <v>25132109.631591801</v>
      </c>
      <c r="CL286" s="99">
        <v>3823648.5583801302</v>
      </c>
      <c r="CM286" s="166">
        <v>28777.450545311</v>
      </c>
      <c r="CN286" s="166">
        <v>3863374.49136353</v>
      </c>
      <c r="CO286" s="166">
        <v>29512837.112060498</v>
      </c>
      <c r="CP286" s="99">
        <v>3823648.5583801302</v>
      </c>
      <c r="CQ286" s="99">
        <v>1278.4346422702099</v>
      </c>
      <c r="CR286" s="99">
        <v>205342.25461578401</v>
      </c>
      <c r="CS286" s="99">
        <v>1798111.8974609401</v>
      </c>
      <c r="CT286" s="99">
        <v>265835.60068893398</v>
      </c>
      <c r="CU286" s="98">
        <v>12623.578131922</v>
      </c>
      <c r="CV286" s="98">
        <v>4515.0356336770001</v>
      </c>
      <c r="CW286" s="98">
        <v>2759785.9755401597</v>
      </c>
      <c r="CX286" s="98">
        <v>25131255.21241764</v>
      </c>
    </row>
    <row r="287" spans="1:102" x14ac:dyDescent="0.2">
      <c r="A287" s="98" t="s">
        <v>55</v>
      </c>
      <c r="B287" s="100">
        <v>42156</v>
      </c>
      <c r="C287" s="99">
        <v>0</v>
      </c>
      <c r="D287" s="99">
        <v>11615.406635046</v>
      </c>
      <c r="E287" s="99">
        <v>12537.310204863499</v>
      </c>
      <c r="F287" s="99">
        <v>9143.1526706218701</v>
      </c>
      <c r="G287" s="99">
        <v>1373.7015439868001</v>
      </c>
      <c r="H287" s="99">
        <v>0</v>
      </c>
      <c r="I287" s="99">
        <v>0</v>
      </c>
      <c r="J287" s="99">
        <v>3270.18856847286</v>
      </c>
      <c r="K287" s="99">
        <v>0</v>
      </c>
      <c r="L287" s="99">
        <v>37.244380024261801</v>
      </c>
      <c r="M287" s="99">
        <v>320.64009220898203</v>
      </c>
      <c r="N287" s="99">
        <v>7675.8951181173297</v>
      </c>
      <c r="O287" s="99">
        <v>0</v>
      </c>
      <c r="P287" s="99">
        <v>8874.24946534634</v>
      </c>
      <c r="Q287" s="99">
        <v>4677.4182276129704</v>
      </c>
      <c r="R287" s="99">
        <v>0</v>
      </c>
      <c r="S287" s="99">
        <v>58.824044193141198</v>
      </c>
      <c r="T287" s="99">
        <v>0</v>
      </c>
      <c r="U287" s="99">
        <v>3272.5862361490699</v>
      </c>
      <c r="V287" s="99">
        <v>0</v>
      </c>
      <c r="W287" s="99">
        <v>980356.78347778297</v>
      </c>
      <c r="X287" s="99">
        <v>1537614.1154632601</v>
      </c>
      <c r="Y287" s="99">
        <v>964583.20471954299</v>
      </c>
      <c r="Z287" s="99">
        <v>219178.468383789</v>
      </c>
      <c r="AA287" s="99">
        <v>0</v>
      </c>
      <c r="AB287" s="99">
        <v>0</v>
      </c>
      <c r="AC287" s="99">
        <v>1109782.1896667499</v>
      </c>
      <c r="AD287" s="99">
        <v>0</v>
      </c>
      <c r="AE287" s="99">
        <v>5320.21413397789</v>
      </c>
      <c r="AF287" s="99">
        <v>44907.649137020097</v>
      </c>
      <c r="AG287" s="99">
        <v>892889.97982788098</v>
      </c>
      <c r="AH287" s="99">
        <v>0</v>
      </c>
      <c r="AI287" s="99">
        <v>841329.86189269996</v>
      </c>
      <c r="AJ287" s="99">
        <v>614256.98208618199</v>
      </c>
      <c r="AK287" s="99">
        <v>0</v>
      </c>
      <c r="AL287" s="99">
        <v>8303.3159029483795</v>
      </c>
      <c r="AM287" s="99">
        <v>0</v>
      </c>
      <c r="AN287" s="99">
        <v>1109603.9188995401</v>
      </c>
      <c r="AO287" s="99">
        <v>0</v>
      </c>
      <c r="AP287" s="99">
        <v>8526113.3441162091</v>
      </c>
      <c r="AQ287" s="99">
        <v>14500623.4537354</v>
      </c>
      <c r="AR287" s="99">
        <v>9368780.4650878906</v>
      </c>
      <c r="AS287" s="99">
        <v>1922924.1067504899</v>
      </c>
      <c r="AT287" s="99">
        <v>0</v>
      </c>
      <c r="AU287" s="99">
        <v>0</v>
      </c>
      <c r="AV287" s="99">
        <v>4436337.2727661096</v>
      </c>
      <c r="AW287" s="99">
        <v>0</v>
      </c>
      <c r="AX287" s="99">
        <v>54936.568502902999</v>
      </c>
      <c r="AY287" s="99">
        <v>416070.58345413202</v>
      </c>
      <c r="AZ287" s="99">
        <v>8636939.1881103497</v>
      </c>
      <c r="BA287" s="99">
        <v>0</v>
      </c>
      <c r="BB287" s="99">
        <v>8842891.0111084003</v>
      </c>
      <c r="BC287" s="99">
        <v>5627610.2890014602</v>
      </c>
      <c r="BD287" s="99">
        <v>0</v>
      </c>
      <c r="BE287" s="99">
        <v>71668.236827850298</v>
      </c>
      <c r="BF287" s="99">
        <v>0</v>
      </c>
      <c r="BG287" s="99">
        <v>4437393.49255371</v>
      </c>
      <c r="BH287" s="99">
        <v>0</v>
      </c>
      <c r="BI287" s="99">
        <v>723756.28990936303</v>
      </c>
      <c r="BJ287" s="99">
        <v>2792233.0146179199</v>
      </c>
      <c r="BK287" s="99">
        <v>1947704.0502471901</v>
      </c>
      <c r="BL287" s="99">
        <v>278676.82451629598</v>
      </c>
      <c r="BM287" s="99">
        <v>0</v>
      </c>
      <c r="BN287" s="99">
        <v>0</v>
      </c>
      <c r="BO287" s="99">
        <v>0</v>
      </c>
      <c r="BP287" s="99">
        <v>0</v>
      </c>
      <c r="BQ287" s="99">
        <v>0</v>
      </c>
      <c r="BR287" s="99">
        <v>62957.707394123099</v>
      </c>
      <c r="BS287" s="99">
        <v>1110363.81251526</v>
      </c>
      <c r="BT287" s="99">
        <v>0</v>
      </c>
      <c r="BU287" s="99">
        <v>653181.06999969506</v>
      </c>
      <c r="BV287" s="99">
        <v>1681481.5211334201</v>
      </c>
      <c r="BW287" s="99">
        <v>0</v>
      </c>
      <c r="BX287" s="99">
        <v>6322.6299945712099</v>
      </c>
      <c r="BY287" s="99">
        <v>0</v>
      </c>
      <c r="BZ287" s="99">
        <v>0</v>
      </c>
      <c r="CA287" s="99">
        <v>24250.7327165604</v>
      </c>
      <c r="CB287" s="99">
        <v>2517616.2717285198</v>
      </c>
      <c r="CC287" s="99">
        <v>22972088.3740234</v>
      </c>
      <c r="CD287" s="99">
        <v>3513368.7087707501</v>
      </c>
      <c r="CE287" s="99">
        <v>1372.9242433756599</v>
      </c>
      <c r="CF287" s="99">
        <v>218786.64382743801</v>
      </c>
      <c r="CG287" s="99">
        <v>1923269.83328247</v>
      </c>
      <c r="CH287" s="99">
        <v>278667.35816574103</v>
      </c>
      <c r="CI287" s="99">
        <v>25623.8257670403</v>
      </c>
      <c r="CJ287" s="99">
        <v>2742411.1490173298</v>
      </c>
      <c r="CK287" s="99">
        <v>24905459.4611816</v>
      </c>
      <c r="CL287" s="99">
        <v>3795708.0265502902</v>
      </c>
      <c r="CM287" s="166">
        <v>28848.981305122401</v>
      </c>
      <c r="CN287" s="166">
        <v>3841367.90771484</v>
      </c>
      <c r="CO287" s="166">
        <v>29355303.636230499</v>
      </c>
      <c r="CP287" s="99">
        <v>3795708.0265502902</v>
      </c>
      <c r="CQ287" s="99">
        <v>1314.56152659655</v>
      </c>
      <c r="CR287" s="99">
        <v>210804.91870689401</v>
      </c>
      <c r="CS287" s="99">
        <v>1852160.23435974</v>
      </c>
      <c r="CT287" s="99">
        <v>272806.450962067</v>
      </c>
      <c r="CU287" s="98">
        <v>12539.436456158001</v>
      </c>
      <c r="CV287" s="98">
        <v>4592.7432996750003</v>
      </c>
      <c r="CW287" s="98">
        <v>2736402.9155559577</v>
      </c>
      <c r="CX287" s="98">
        <v>24895358.207305871</v>
      </c>
    </row>
    <row r="288" spans="1:102" x14ac:dyDescent="0.2">
      <c r="A288" s="98" t="s">
        <v>55</v>
      </c>
      <c r="B288" s="100">
        <v>42248</v>
      </c>
      <c r="C288" s="99">
        <v>0</v>
      </c>
      <c r="D288" s="99">
        <v>11547.249531507499</v>
      </c>
      <c r="E288" s="99">
        <v>12509.8634033203</v>
      </c>
      <c r="F288" s="99">
        <v>9155.3297088146192</v>
      </c>
      <c r="G288" s="99">
        <v>1376.4022143930199</v>
      </c>
      <c r="H288" s="99">
        <v>0</v>
      </c>
      <c r="I288" s="99">
        <v>0</v>
      </c>
      <c r="J288" s="99">
        <v>3304.5724163651498</v>
      </c>
      <c r="K288" s="99">
        <v>0</v>
      </c>
      <c r="L288" s="99">
        <v>48.061960974242503</v>
      </c>
      <c r="M288" s="99">
        <v>302.62136107683199</v>
      </c>
      <c r="N288" s="99">
        <v>7636.9927040934599</v>
      </c>
      <c r="O288" s="99">
        <v>0</v>
      </c>
      <c r="P288" s="99">
        <v>14039.0220364332</v>
      </c>
      <c r="Q288" s="99">
        <v>4672.45482224226</v>
      </c>
      <c r="R288" s="99">
        <v>0</v>
      </c>
      <c r="S288" s="99">
        <v>56.895409367978601</v>
      </c>
      <c r="T288" s="99">
        <v>0</v>
      </c>
      <c r="U288" s="99">
        <v>3303.2995797991798</v>
      </c>
      <c r="V288" s="99">
        <v>0</v>
      </c>
      <c r="W288" s="99">
        <v>952039.20674133301</v>
      </c>
      <c r="X288" s="99">
        <v>1528618.5449218799</v>
      </c>
      <c r="Y288" s="99">
        <v>965557.09624481201</v>
      </c>
      <c r="Z288" s="99">
        <v>221689.079349518</v>
      </c>
      <c r="AA288" s="99">
        <v>0</v>
      </c>
      <c r="AB288" s="99">
        <v>0</v>
      </c>
      <c r="AC288" s="99">
        <v>1115577.7044067399</v>
      </c>
      <c r="AD288" s="99">
        <v>0</v>
      </c>
      <c r="AE288" s="99">
        <v>4718.2565653920201</v>
      </c>
      <c r="AF288" s="99">
        <v>42302.374493122101</v>
      </c>
      <c r="AG288" s="99">
        <v>887391.10399627697</v>
      </c>
      <c r="AH288" s="99">
        <v>0</v>
      </c>
      <c r="AI288" s="99">
        <v>1036724.50133514</v>
      </c>
      <c r="AJ288" s="99">
        <v>607386.18045043899</v>
      </c>
      <c r="AK288" s="99">
        <v>0</v>
      </c>
      <c r="AL288" s="99">
        <v>7542.2167578935596</v>
      </c>
      <c r="AM288" s="99">
        <v>0</v>
      </c>
      <c r="AN288" s="99">
        <v>1115751.7633819601</v>
      </c>
      <c r="AO288" s="99">
        <v>0</v>
      </c>
      <c r="AP288" s="99">
        <v>8249703.2774047898</v>
      </c>
      <c r="AQ288" s="99">
        <v>14463068.639526401</v>
      </c>
      <c r="AR288" s="99">
        <v>9403696.9934081994</v>
      </c>
      <c r="AS288" s="99">
        <v>1952477.0963745101</v>
      </c>
      <c r="AT288" s="99">
        <v>0</v>
      </c>
      <c r="AU288" s="99">
        <v>0</v>
      </c>
      <c r="AV288" s="99">
        <v>4491833.9953002902</v>
      </c>
      <c r="AW288" s="99">
        <v>0</v>
      </c>
      <c r="AX288" s="99">
        <v>32107.276550054601</v>
      </c>
      <c r="AY288" s="99">
        <v>391716.73745727498</v>
      </c>
      <c r="AZ288" s="99">
        <v>8593861.3863525409</v>
      </c>
      <c r="BA288" s="99">
        <v>0</v>
      </c>
      <c r="BB288" s="99">
        <v>6991196.5605468797</v>
      </c>
      <c r="BC288" s="99">
        <v>5526607.8291015597</v>
      </c>
      <c r="BD288" s="99">
        <v>0</v>
      </c>
      <c r="BE288" s="99">
        <v>65920.014067649798</v>
      </c>
      <c r="BF288" s="99">
        <v>0</v>
      </c>
      <c r="BG288" s="99">
        <v>4494106.0704345703</v>
      </c>
      <c r="BH288" s="99">
        <v>0</v>
      </c>
      <c r="BI288" s="99">
        <v>696858.51162719703</v>
      </c>
      <c r="BJ288" s="99">
        <v>2789294.4465942401</v>
      </c>
      <c r="BK288" s="99">
        <v>1963483.9227294901</v>
      </c>
      <c r="BL288" s="99">
        <v>281667.37625503499</v>
      </c>
      <c r="BM288" s="99">
        <v>0</v>
      </c>
      <c r="BN288" s="99">
        <v>0</v>
      </c>
      <c r="BO288" s="99">
        <v>0</v>
      </c>
      <c r="BP288" s="99">
        <v>0</v>
      </c>
      <c r="BQ288" s="99">
        <v>0</v>
      </c>
      <c r="BR288" s="99">
        <v>59699.6120004654</v>
      </c>
      <c r="BS288" s="99">
        <v>1093684.9060516399</v>
      </c>
      <c r="BT288" s="99">
        <v>0</v>
      </c>
      <c r="BU288" s="99">
        <v>627109.479995728</v>
      </c>
      <c r="BV288" s="99">
        <v>1680791.7629547101</v>
      </c>
      <c r="BW288" s="99">
        <v>0</v>
      </c>
      <c r="BX288" s="99">
        <v>4896.1299945115998</v>
      </c>
      <c r="BY288" s="99">
        <v>0</v>
      </c>
      <c r="BZ288" s="99">
        <v>0</v>
      </c>
      <c r="CA288" s="99">
        <v>24069.544172763799</v>
      </c>
      <c r="CB288" s="99">
        <v>2475962.49786377</v>
      </c>
      <c r="CC288" s="99">
        <v>22726252.6088867</v>
      </c>
      <c r="CD288" s="99">
        <v>3498565.3660583501</v>
      </c>
      <c r="CE288" s="99">
        <v>1376.52491286397</v>
      </c>
      <c r="CF288" s="99">
        <v>221701.54824829099</v>
      </c>
      <c r="CG288" s="99">
        <v>1952590.0502166699</v>
      </c>
      <c r="CH288" s="99">
        <v>281704.13340759301</v>
      </c>
      <c r="CI288" s="99">
        <v>25452.928370475802</v>
      </c>
      <c r="CJ288" s="99">
        <v>2698035.9884338402</v>
      </c>
      <c r="CK288" s="99">
        <v>24674537.057372998</v>
      </c>
      <c r="CL288" s="99">
        <v>3775404.1975707998</v>
      </c>
      <c r="CM288" s="166">
        <v>28732.891647815701</v>
      </c>
      <c r="CN288" s="166">
        <v>3817244.7085876502</v>
      </c>
      <c r="CO288" s="166">
        <v>29161158.087646499</v>
      </c>
      <c r="CP288" s="99">
        <v>3775404.1975707998</v>
      </c>
      <c r="CQ288" s="99">
        <v>1320.8914431780599</v>
      </c>
      <c r="CR288" s="99">
        <v>214028.06390190101</v>
      </c>
      <c r="CS288" s="99">
        <v>1885561.1562042199</v>
      </c>
      <c r="CT288" s="99">
        <v>275628.80703735398</v>
      </c>
      <c r="CU288" s="98">
        <v>12513.383619156</v>
      </c>
      <c r="CV288" s="98">
        <v>4630.4647793209997</v>
      </c>
      <c r="CW288" s="98">
        <v>2697664.046112061</v>
      </c>
      <c r="CX288" s="98">
        <v>24678842.659103371</v>
      </c>
    </row>
    <row r="289" spans="1:102" x14ac:dyDescent="0.2">
      <c r="A289" s="98" t="s">
        <v>55</v>
      </c>
      <c r="B289" s="100">
        <v>42339</v>
      </c>
      <c r="C289" s="99">
        <v>0</v>
      </c>
      <c r="D289" s="99">
        <v>11554.734134197201</v>
      </c>
      <c r="E289" s="99">
        <v>12530.566282391501</v>
      </c>
      <c r="F289" s="99">
        <v>9260.3230950832403</v>
      </c>
      <c r="G289" s="99">
        <v>1375.6922192275499</v>
      </c>
      <c r="H289" s="99">
        <v>0</v>
      </c>
      <c r="I289" s="99">
        <v>0</v>
      </c>
      <c r="J289" s="99">
        <v>3324.0882559418701</v>
      </c>
      <c r="K289" s="99">
        <v>0</v>
      </c>
      <c r="L289" s="99">
        <v>52.579300940968103</v>
      </c>
      <c r="M289" s="99">
        <v>289.62906230986101</v>
      </c>
      <c r="N289" s="99">
        <v>7625.3485760092699</v>
      </c>
      <c r="O289" s="99">
        <v>0</v>
      </c>
      <c r="P289" s="99">
        <v>12792.432048082401</v>
      </c>
      <c r="Q289" s="99">
        <v>4695.0772874951399</v>
      </c>
      <c r="R289" s="99">
        <v>0</v>
      </c>
      <c r="S289" s="99">
        <v>52.594561530742801</v>
      </c>
      <c r="T289" s="99">
        <v>0</v>
      </c>
      <c r="U289" s="99">
        <v>3322.1430824398999</v>
      </c>
      <c r="V289" s="99">
        <v>0</v>
      </c>
      <c r="W289" s="99">
        <v>930165.75469207799</v>
      </c>
      <c r="X289" s="99">
        <v>1521938.4462280299</v>
      </c>
      <c r="Y289" s="99">
        <v>965499.43429565395</v>
      </c>
      <c r="Z289" s="99">
        <v>221616.568553925</v>
      </c>
      <c r="AA289" s="99">
        <v>0</v>
      </c>
      <c r="AB289" s="99">
        <v>0</v>
      </c>
      <c r="AC289" s="99">
        <v>1125708.09248352</v>
      </c>
      <c r="AD289" s="99">
        <v>0</v>
      </c>
      <c r="AE289" s="99">
        <v>5139.1745708584804</v>
      </c>
      <c r="AF289" s="99">
        <v>42529.584884643598</v>
      </c>
      <c r="AG289" s="99">
        <v>882865.54003143299</v>
      </c>
      <c r="AH289" s="99">
        <v>0</v>
      </c>
      <c r="AI289" s="99">
        <v>976485.40856170701</v>
      </c>
      <c r="AJ289" s="99">
        <v>602689.03964996303</v>
      </c>
      <c r="AK289" s="99">
        <v>0</v>
      </c>
      <c r="AL289" s="99">
        <v>7130.7543146014204</v>
      </c>
      <c r="AM289" s="99">
        <v>0</v>
      </c>
      <c r="AN289" s="99">
        <v>1128464.0368041999</v>
      </c>
      <c r="AO289" s="99">
        <v>0</v>
      </c>
      <c r="AP289" s="99">
        <v>8100716.31005859</v>
      </c>
      <c r="AQ289" s="99">
        <v>14395947.654418901</v>
      </c>
      <c r="AR289" s="99">
        <v>9412009.9051513709</v>
      </c>
      <c r="AS289" s="99">
        <v>1945869.8238983201</v>
      </c>
      <c r="AT289" s="99">
        <v>0</v>
      </c>
      <c r="AU289" s="99">
        <v>0</v>
      </c>
      <c r="AV289" s="99">
        <v>4581288.5770873995</v>
      </c>
      <c r="AW289" s="99">
        <v>0</v>
      </c>
      <c r="AX289" s="99">
        <v>50332.124248504602</v>
      </c>
      <c r="AY289" s="99">
        <v>397689.72485732997</v>
      </c>
      <c r="AZ289" s="99">
        <v>8559080.7238769494</v>
      </c>
      <c r="BA289" s="99">
        <v>0</v>
      </c>
      <c r="BB289" s="99">
        <v>9468853.3682861291</v>
      </c>
      <c r="BC289" s="99">
        <v>5484405.8665161096</v>
      </c>
      <c r="BD289" s="99">
        <v>0</v>
      </c>
      <c r="BE289" s="99">
        <v>61683.254345417001</v>
      </c>
      <c r="BF289" s="99">
        <v>0</v>
      </c>
      <c r="BG289" s="99">
        <v>4584577.19775391</v>
      </c>
      <c r="BH289" s="99">
        <v>0</v>
      </c>
      <c r="BI289" s="99">
        <v>948692.80339050305</v>
      </c>
      <c r="BJ289" s="99">
        <v>2809502.3127136198</v>
      </c>
      <c r="BK289" s="99">
        <v>1996642.1246643099</v>
      </c>
      <c r="BL289" s="99">
        <v>285394.41146850598</v>
      </c>
      <c r="BM289" s="99">
        <v>0</v>
      </c>
      <c r="BN289" s="99">
        <v>0</v>
      </c>
      <c r="BO289" s="99">
        <v>0</v>
      </c>
      <c r="BP289" s="99">
        <v>0</v>
      </c>
      <c r="BQ289" s="99">
        <v>0</v>
      </c>
      <c r="BR289" s="99">
        <v>59102.889420986197</v>
      </c>
      <c r="BS289" s="99">
        <v>1087790.59066772</v>
      </c>
      <c r="BT289" s="99">
        <v>0</v>
      </c>
      <c r="BU289" s="99">
        <v>1016983.5</v>
      </c>
      <c r="BV289" s="99">
        <v>1703762.2835540799</v>
      </c>
      <c r="BW289" s="99">
        <v>0</v>
      </c>
      <c r="BX289" s="99">
        <v>6938.0399796962702</v>
      </c>
      <c r="BY289" s="99">
        <v>0</v>
      </c>
      <c r="BZ289" s="99">
        <v>0</v>
      </c>
      <c r="CA289" s="99">
        <v>23971.9371900558</v>
      </c>
      <c r="CB289" s="99">
        <v>2456560.5288696298</v>
      </c>
      <c r="CC289" s="99">
        <v>22552352.863769501</v>
      </c>
      <c r="CD289" s="99">
        <v>3781731.5206909198</v>
      </c>
      <c r="CE289" s="99">
        <v>1376.54505974054</v>
      </c>
      <c r="CF289" s="99">
        <v>221904.79958724999</v>
      </c>
      <c r="CG289" s="99">
        <v>1945200.0171966599</v>
      </c>
      <c r="CH289" s="99">
        <v>285629.89266586298</v>
      </c>
      <c r="CI289" s="99">
        <v>25343.757185459101</v>
      </c>
      <c r="CJ289" s="99">
        <v>2676020.0434875502</v>
      </c>
      <c r="CK289" s="99">
        <v>24491505.7424316</v>
      </c>
      <c r="CL289" s="99">
        <v>4056083.0808715802</v>
      </c>
      <c r="CM289" s="166">
        <v>28606.290306329702</v>
      </c>
      <c r="CN289" s="166">
        <v>3807462.1592407199</v>
      </c>
      <c r="CO289" s="166">
        <v>29057321.092529301</v>
      </c>
      <c r="CP289" s="99">
        <v>4056083.0808715802</v>
      </c>
      <c r="CQ289" s="99">
        <v>1324.54124078155</v>
      </c>
      <c r="CR289" s="99">
        <v>214250.611457825</v>
      </c>
      <c r="CS289" s="99">
        <v>1883865.2866516099</v>
      </c>
      <c r="CT289" s="99">
        <v>277962.26178741502</v>
      </c>
      <c r="CU289" s="98">
        <v>12531.967850387</v>
      </c>
      <c r="CV289" s="98">
        <v>4651.3868020800001</v>
      </c>
      <c r="CW289" s="98">
        <v>2678465.3284568796</v>
      </c>
      <c r="CX289" s="98">
        <v>24497552.88096616</v>
      </c>
    </row>
    <row r="290" spans="1:102" x14ac:dyDescent="0.2">
      <c r="A290" s="98" t="s">
        <v>55</v>
      </c>
      <c r="B290" s="100">
        <v>42430</v>
      </c>
      <c r="C290" s="99">
        <v>0</v>
      </c>
      <c r="D290" s="99">
        <v>11700.468481063799</v>
      </c>
      <c r="E290" s="99">
        <v>12593.656566739101</v>
      </c>
      <c r="F290" s="99">
        <v>9365.62920355797</v>
      </c>
      <c r="G290" s="99">
        <v>1397.59627979994</v>
      </c>
      <c r="H290" s="99">
        <v>0</v>
      </c>
      <c r="I290" s="99">
        <v>0</v>
      </c>
      <c r="J290" s="99">
        <v>3367.1720867753002</v>
      </c>
      <c r="K290" s="99">
        <v>0</v>
      </c>
      <c r="L290" s="99">
        <v>49.2798388022929</v>
      </c>
      <c r="M290" s="99">
        <v>284.74474185705202</v>
      </c>
      <c r="N290" s="99">
        <v>7659.7230548262596</v>
      </c>
      <c r="O290" s="99">
        <v>0</v>
      </c>
      <c r="P290" s="99">
        <v>11638.0876452923</v>
      </c>
      <c r="Q290" s="99">
        <v>4760.2804397940599</v>
      </c>
      <c r="R290" s="99">
        <v>0</v>
      </c>
      <c r="S290" s="99">
        <v>54.5807859790511</v>
      </c>
      <c r="T290" s="99">
        <v>0</v>
      </c>
      <c r="U290" s="99">
        <v>3373.3384183049202</v>
      </c>
      <c r="V290" s="99">
        <v>0</v>
      </c>
      <c r="W290" s="99">
        <v>958428.79787445103</v>
      </c>
      <c r="X290" s="99">
        <v>1515115.6049194301</v>
      </c>
      <c r="Y290" s="99">
        <v>971531.58862304699</v>
      </c>
      <c r="Z290" s="99">
        <v>223949.26466560399</v>
      </c>
      <c r="AA290" s="99">
        <v>0</v>
      </c>
      <c r="AB290" s="99">
        <v>0</v>
      </c>
      <c r="AC290" s="99">
        <v>1140291.1245880099</v>
      </c>
      <c r="AD290" s="99">
        <v>0</v>
      </c>
      <c r="AE290" s="99">
        <v>5856.0657756328601</v>
      </c>
      <c r="AF290" s="99">
        <v>40687.310411453203</v>
      </c>
      <c r="AG290" s="99">
        <v>885172.89269256603</v>
      </c>
      <c r="AH290" s="99">
        <v>0</v>
      </c>
      <c r="AI290" s="99">
        <v>925630.26880645799</v>
      </c>
      <c r="AJ290" s="99">
        <v>597067.96218872105</v>
      </c>
      <c r="AK290" s="99">
        <v>0</v>
      </c>
      <c r="AL290" s="99">
        <v>7107.7338402271298</v>
      </c>
      <c r="AM290" s="99">
        <v>0</v>
      </c>
      <c r="AN290" s="99">
        <v>1140022.78700256</v>
      </c>
      <c r="AO290" s="99">
        <v>0</v>
      </c>
      <c r="AP290" s="99">
        <v>8403494.04052734</v>
      </c>
      <c r="AQ290" s="99">
        <v>14376653.806396499</v>
      </c>
      <c r="AR290" s="99">
        <v>9490521.8568115197</v>
      </c>
      <c r="AS290" s="99">
        <v>1973372.27005005</v>
      </c>
      <c r="AT290" s="99">
        <v>0</v>
      </c>
      <c r="AU290" s="99">
        <v>0</v>
      </c>
      <c r="AV290" s="99">
        <v>4639784.37390137</v>
      </c>
      <c r="AW290" s="99">
        <v>0</v>
      </c>
      <c r="AX290" s="99">
        <v>50114.848180294</v>
      </c>
      <c r="AY290" s="99">
        <v>379829.12774658197</v>
      </c>
      <c r="AZ290" s="99">
        <v>8597699.0235595703</v>
      </c>
      <c r="BA290" s="99">
        <v>0</v>
      </c>
      <c r="BB290" s="99">
        <v>7951322.046875</v>
      </c>
      <c r="BC290" s="99">
        <v>5438902.8070068397</v>
      </c>
      <c r="BD290" s="99">
        <v>0</v>
      </c>
      <c r="BE290" s="99">
        <v>60108.734956741297</v>
      </c>
      <c r="BF290" s="99">
        <v>0</v>
      </c>
      <c r="BG290" s="99">
        <v>4640721.00109863</v>
      </c>
      <c r="BH290" s="99">
        <v>0</v>
      </c>
      <c r="BI290" s="99">
        <v>1871245.18388367</v>
      </c>
      <c r="BJ290" s="99">
        <v>2807581.6632080101</v>
      </c>
      <c r="BK290" s="99">
        <v>2018776.1808319101</v>
      </c>
      <c r="BL290" s="99">
        <v>294681.229373932</v>
      </c>
      <c r="BM290" s="99">
        <v>0</v>
      </c>
      <c r="BN290" s="99">
        <v>0</v>
      </c>
      <c r="BO290" s="99">
        <v>0</v>
      </c>
      <c r="BP290" s="99">
        <v>0</v>
      </c>
      <c r="BQ290" s="99">
        <v>0</v>
      </c>
      <c r="BR290" s="99">
        <v>58954.572806358301</v>
      </c>
      <c r="BS290" s="99">
        <v>1094776.56632996</v>
      </c>
      <c r="BT290" s="99">
        <v>0</v>
      </c>
      <c r="BU290" s="99">
        <v>1710814.2199859601</v>
      </c>
      <c r="BV290" s="99">
        <v>1705672.1020355199</v>
      </c>
      <c r="BW290" s="99">
        <v>0</v>
      </c>
      <c r="BX290" s="99">
        <v>12457.499958038299</v>
      </c>
      <c r="BY290" s="99">
        <v>0</v>
      </c>
      <c r="BZ290" s="99">
        <v>0</v>
      </c>
      <c r="CA290" s="99">
        <v>24308.3439693451</v>
      </c>
      <c r="CB290" s="99">
        <v>2475439.7256164602</v>
      </c>
      <c r="CC290" s="99">
        <v>22885237.185058601</v>
      </c>
      <c r="CD290" s="99">
        <v>4610549.9376220703</v>
      </c>
      <c r="CE290" s="99">
        <v>1397.3510900735901</v>
      </c>
      <c r="CF290" s="99">
        <v>224136.675428391</v>
      </c>
      <c r="CG290" s="99">
        <v>1974708.26254272</v>
      </c>
      <c r="CH290" s="99">
        <v>294331.91993713402</v>
      </c>
      <c r="CI290" s="99">
        <v>25703.078697443001</v>
      </c>
      <c r="CJ290" s="99">
        <v>2695409.3228759798</v>
      </c>
      <c r="CK290" s="99">
        <v>24857751.443603501</v>
      </c>
      <c r="CL290" s="99">
        <v>4919927.58557129</v>
      </c>
      <c r="CM290" s="166">
        <v>29012.092795610399</v>
      </c>
      <c r="CN290" s="166">
        <v>3850528.97973633</v>
      </c>
      <c r="CO290" s="166">
        <v>29504545.089111298</v>
      </c>
      <c r="CP290" s="99">
        <v>4919927.58557129</v>
      </c>
      <c r="CQ290" s="99">
        <v>1344.73996813595</v>
      </c>
      <c r="CR290" s="99">
        <v>216983.95939636201</v>
      </c>
      <c r="CS290" s="99">
        <v>1912046.1280365</v>
      </c>
      <c r="CT290" s="99">
        <v>282950.71392440802</v>
      </c>
      <c r="CU290" s="98">
        <v>12590.212573356001</v>
      </c>
      <c r="CV290" s="98">
        <v>4716.4422432600004</v>
      </c>
      <c r="CW290" s="98">
        <v>2699576.4010448512</v>
      </c>
      <c r="CX290" s="98">
        <v>24859945.447601322</v>
      </c>
    </row>
    <row r="291" spans="1:102" x14ac:dyDescent="0.2">
      <c r="A291" s="98" t="s">
        <v>55</v>
      </c>
      <c r="B291" s="100">
        <v>42522</v>
      </c>
      <c r="C291" s="99">
        <v>0</v>
      </c>
      <c r="D291" s="99">
        <v>11708.028727769901</v>
      </c>
      <c r="E291" s="99">
        <v>12665.337396740901</v>
      </c>
      <c r="F291" s="99">
        <v>9474.6661790609396</v>
      </c>
      <c r="G291" s="99">
        <v>1406.7595411688101</v>
      </c>
      <c r="H291" s="99">
        <v>0</v>
      </c>
      <c r="I291" s="99">
        <v>0</v>
      </c>
      <c r="J291" s="99">
        <v>3425.7423169910899</v>
      </c>
      <c r="K291" s="99">
        <v>0</v>
      </c>
      <c r="L291" s="99">
        <v>38.303808368742502</v>
      </c>
      <c r="M291" s="99">
        <v>288.22691817581699</v>
      </c>
      <c r="N291" s="99">
        <v>7736.2098573446301</v>
      </c>
      <c r="O291" s="99">
        <v>0</v>
      </c>
      <c r="P291" s="99">
        <v>8850.4779616594296</v>
      </c>
      <c r="Q291" s="99">
        <v>4768.0330420136497</v>
      </c>
      <c r="R291" s="99">
        <v>0</v>
      </c>
      <c r="S291" s="99">
        <v>46.104266735725098</v>
      </c>
      <c r="T291" s="99">
        <v>0</v>
      </c>
      <c r="U291" s="99">
        <v>3423.0416478812699</v>
      </c>
      <c r="V291" s="99">
        <v>0</v>
      </c>
      <c r="W291" s="99">
        <v>1001990.7973022501</v>
      </c>
      <c r="X291" s="99">
        <v>1524438.3848419201</v>
      </c>
      <c r="Y291" s="99">
        <v>984702.09776306199</v>
      </c>
      <c r="Z291" s="99">
        <v>227770.62582397499</v>
      </c>
      <c r="AA291" s="99">
        <v>0</v>
      </c>
      <c r="AB291" s="99">
        <v>0</v>
      </c>
      <c r="AC291" s="99">
        <v>1164916.2940521201</v>
      </c>
      <c r="AD291" s="99">
        <v>0</v>
      </c>
      <c r="AE291" s="99">
        <v>7418.0760608911496</v>
      </c>
      <c r="AF291" s="99">
        <v>41324.803968906403</v>
      </c>
      <c r="AG291" s="99">
        <v>894898.09589385998</v>
      </c>
      <c r="AH291" s="99">
        <v>0</v>
      </c>
      <c r="AI291" s="99">
        <v>897537.05477142299</v>
      </c>
      <c r="AJ291" s="99">
        <v>599413.60627746605</v>
      </c>
      <c r="AK291" s="99">
        <v>0</v>
      </c>
      <c r="AL291" s="99">
        <v>6412.3945567011797</v>
      </c>
      <c r="AM291" s="99">
        <v>0</v>
      </c>
      <c r="AN291" s="99">
        <v>1163518.6950378399</v>
      </c>
      <c r="AO291" s="99">
        <v>0</v>
      </c>
      <c r="AP291" s="99">
        <v>8744559.8248290997</v>
      </c>
      <c r="AQ291" s="99">
        <v>14524226.9759521</v>
      </c>
      <c r="AR291" s="99">
        <v>9657232.0023193397</v>
      </c>
      <c r="AS291" s="99">
        <v>2004272.28833008</v>
      </c>
      <c r="AT291" s="99">
        <v>0</v>
      </c>
      <c r="AU291" s="99">
        <v>0</v>
      </c>
      <c r="AV291" s="99">
        <v>4777350.2980957003</v>
      </c>
      <c r="AW291" s="99">
        <v>0</v>
      </c>
      <c r="AX291" s="99">
        <v>71648.931498527498</v>
      </c>
      <c r="AY291" s="99">
        <v>388981.22311019897</v>
      </c>
      <c r="AZ291" s="99">
        <v>8720562.4333496094</v>
      </c>
      <c r="BA291" s="99">
        <v>0</v>
      </c>
      <c r="BB291" s="99">
        <v>9009554.55859375</v>
      </c>
      <c r="BC291" s="99">
        <v>5625087.3427123995</v>
      </c>
      <c r="BD291" s="99">
        <v>0</v>
      </c>
      <c r="BE291" s="99">
        <v>55723.256168842301</v>
      </c>
      <c r="BF291" s="99">
        <v>0</v>
      </c>
      <c r="BG291" s="99">
        <v>4776095.0155029297</v>
      </c>
      <c r="BH291" s="99">
        <v>0</v>
      </c>
      <c r="BI291" s="99">
        <v>1863458.4690246601</v>
      </c>
      <c r="BJ291" s="99">
        <v>2828869.85968018</v>
      </c>
      <c r="BK291" s="99">
        <v>2035019.2998657201</v>
      </c>
      <c r="BL291" s="99">
        <v>298930.833618164</v>
      </c>
      <c r="BM291" s="99">
        <v>0</v>
      </c>
      <c r="BN291" s="99">
        <v>0</v>
      </c>
      <c r="BO291" s="99">
        <v>0</v>
      </c>
      <c r="BP291" s="99">
        <v>0</v>
      </c>
      <c r="BQ291" s="99">
        <v>0</v>
      </c>
      <c r="BR291" s="99">
        <v>59663.532917499499</v>
      </c>
      <c r="BS291" s="99">
        <v>1095494.84388733</v>
      </c>
      <c r="BT291" s="99">
        <v>0</v>
      </c>
      <c r="BU291" s="99">
        <v>1763607.8899841299</v>
      </c>
      <c r="BV291" s="99">
        <v>1733443.60745239</v>
      </c>
      <c r="BW291" s="99">
        <v>0</v>
      </c>
      <c r="BX291" s="99">
        <v>11982.299958944301</v>
      </c>
      <c r="BY291" s="99">
        <v>0</v>
      </c>
      <c r="BZ291" s="99">
        <v>0</v>
      </c>
      <c r="CA291" s="99">
        <v>24451.0933122635</v>
      </c>
      <c r="CB291" s="99">
        <v>2521746.2392883301</v>
      </c>
      <c r="CC291" s="99">
        <v>23072525.321533199</v>
      </c>
      <c r="CD291" s="99">
        <v>4652298.6857910203</v>
      </c>
      <c r="CE291" s="99">
        <v>1405.8774073720001</v>
      </c>
      <c r="CF291" s="99">
        <v>227206.40858650199</v>
      </c>
      <c r="CG291" s="99">
        <v>2003097.4037628199</v>
      </c>
      <c r="CH291" s="99">
        <v>298989.275569916</v>
      </c>
      <c r="CI291" s="99">
        <v>25854.440481424299</v>
      </c>
      <c r="CJ291" s="99">
        <v>2755988.01239014</v>
      </c>
      <c r="CK291" s="99">
        <v>25086918.5551758</v>
      </c>
      <c r="CL291" s="99">
        <v>4952618.2389526404</v>
      </c>
      <c r="CM291" s="166">
        <v>29227.2100646496</v>
      </c>
      <c r="CN291" s="166">
        <v>3896692.6158142099</v>
      </c>
      <c r="CO291" s="166">
        <v>29883225.151367199</v>
      </c>
      <c r="CP291" s="99">
        <v>4952618.2389526404</v>
      </c>
      <c r="CQ291" s="99">
        <v>1362.4454189687999</v>
      </c>
      <c r="CR291" s="99">
        <v>221366.35679054301</v>
      </c>
      <c r="CS291" s="99">
        <v>1949212.5836181601</v>
      </c>
      <c r="CT291" s="99">
        <v>287718.94173812901</v>
      </c>
      <c r="CU291" s="98">
        <v>12665.876859794</v>
      </c>
      <c r="CV291" s="98">
        <v>4782.9560810619996</v>
      </c>
      <c r="CW291" s="98">
        <v>2748952.6478748322</v>
      </c>
      <c r="CX291" s="98">
        <v>25075622.725296021</v>
      </c>
    </row>
    <row r="292" spans="1:102" x14ac:dyDescent="0.2">
      <c r="A292" s="98" t="s">
        <v>55</v>
      </c>
      <c r="B292" s="100">
        <v>42614</v>
      </c>
      <c r="C292" s="99">
        <v>0</v>
      </c>
      <c r="D292" s="99">
        <v>11669.199703455</v>
      </c>
      <c r="E292" s="99">
        <v>12793.4035800695</v>
      </c>
      <c r="F292" s="99">
        <v>9613.49938952923</v>
      </c>
      <c r="G292" s="99">
        <v>1427.95347608626</v>
      </c>
      <c r="H292" s="99">
        <v>0</v>
      </c>
      <c r="I292" s="99">
        <v>0</v>
      </c>
      <c r="J292" s="99">
        <v>3463.9940743744401</v>
      </c>
      <c r="K292" s="99">
        <v>0</v>
      </c>
      <c r="L292" s="99">
        <v>116.618362720124</v>
      </c>
      <c r="M292" s="99">
        <v>288.99599425494699</v>
      </c>
      <c r="N292" s="99">
        <v>7843.0268137454996</v>
      </c>
      <c r="O292" s="99">
        <v>0</v>
      </c>
      <c r="P292" s="99">
        <v>13971.122808694799</v>
      </c>
      <c r="Q292" s="99">
        <v>4739.7742946744002</v>
      </c>
      <c r="R292" s="99">
        <v>0</v>
      </c>
      <c r="S292" s="99">
        <v>37.929492353461697</v>
      </c>
      <c r="T292" s="99">
        <v>0</v>
      </c>
      <c r="U292" s="99">
        <v>3463.9485310018099</v>
      </c>
      <c r="V292" s="99">
        <v>0</v>
      </c>
      <c r="W292" s="99">
        <v>951982.75652313197</v>
      </c>
      <c r="X292" s="99">
        <v>1525801.84721375</v>
      </c>
      <c r="Y292" s="99">
        <v>995378.19155883801</v>
      </c>
      <c r="Z292" s="99">
        <v>226350.76670837399</v>
      </c>
      <c r="AA292" s="99">
        <v>0</v>
      </c>
      <c r="AB292" s="99">
        <v>0</v>
      </c>
      <c r="AC292" s="99">
        <v>1177240.05586243</v>
      </c>
      <c r="AD292" s="99">
        <v>0</v>
      </c>
      <c r="AE292" s="99">
        <v>10808.698422670401</v>
      </c>
      <c r="AF292" s="99">
        <v>41399.989419937097</v>
      </c>
      <c r="AG292" s="99">
        <v>904393.51225280797</v>
      </c>
      <c r="AH292" s="99">
        <v>0</v>
      </c>
      <c r="AI292" s="99">
        <v>991975.21126556396</v>
      </c>
      <c r="AJ292" s="99">
        <v>587499.933799744</v>
      </c>
      <c r="AK292" s="99">
        <v>0</v>
      </c>
      <c r="AL292" s="99">
        <v>5368.57795315981</v>
      </c>
      <c r="AM292" s="99">
        <v>0</v>
      </c>
      <c r="AN292" s="99">
        <v>1176433.8596954299</v>
      </c>
      <c r="AO292" s="99">
        <v>0</v>
      </c>
      <c r="AP292" s="99">
        <v>8299395.3560180701</v>
      </c>
      <c r="AQ292" s="99">
        <v>14571108.755371099</v>
      </c>
      <c r="AR292" s="99">
        <v>9772846.9573974591</v>
      </c>
      <c r="AS292" s="99">
        <v>1998204.53388977</v>
      </c>
      <c r="AT292" s="99">
        <v>0</v>
      </c>
      <c r="AU292" s="99">
        <v>0</v>
      </c>
      <c r="AV292" s="99">
        <v>4865041.9788818397</v>
      </c>
      <c r="AW292" s="99">
        <v>0</v>
      </c>
      <c r="AX292" s="99">
        <v>77713.451806068406</v>
      </c>
      <c r="AY292" s="99">
        <v>396924.05324554403</v>
      </c>
      <c r="AZ292" s="99">
        <v>8831066.1735839806</v>
      </c>
      <c r="BA292" s="99">
        <v>0</v>
      </c>
      <c r="BB292" s="99">
        <v>6834798.8159790002</v>
      </c>
      <c r="BC292" s="99">
        <v>5386387.3488769503</v>
      </c>
      <c r="BD292" s="99">
        <v>0</v>
      </c>
      <c r="BE292" s="99">
        <v>47352.019264221199</v>
      </c>
      <c r="BF292" s="99">
        <v>0</v>
      </c>
      <c r="BG292" s="99">
        <v>4864445.95422363</v>
      </c>
      <c r="BH292" s="99">
        <v>0</v>
      </c>
      <c r="BI292" s="99">
        <v>1777822.65692139</v>
      </c>
      <c r="BJ292" s="99">
        <v>2886153.2941284198</v>
      </c>
      <c r="BK292" s="99">
        <v>2114331.8438415499</v>
      </c>
      <c r="BL292" s="99">
        <v>294286.99367904698</v>
      </c>
      <c r="BM292" s="99">
        <v>0</v>
      </c>
      <c r="BN292" s="99">
        <v>0</v>
      </c>
      <c r="BO292" s="99">
        <v>0</v>
      </c>
      <c r="BP292" s="99">
        <v>0</v>
      </c>
      <c r="BQ292" s="99">
        <v>0</v>
      </c>
      <c r="BR292" s="99">
        <v>57855.505928039602</v>
      </c>
      <c r="BS292" s="99">
        <v>1143171.90705872</v>
      </c>
      <c r="BT292" s="99">
        <v>0</v>
      </c>
      <c r="BU292" s="99">
        <v>1658966.48999023</v>
      </c>
      <c r="BV292" s="99">
        <v>1742480.9089355499</v>
      </c>
      <c r="BW292" s="99">
        <v>0</v>
      </c>
      <c r="BX292" s="99">
        <v>8374.1199705600702</v>
      </c>
      <c r="BY292" s="99">
        <v>0</v>
      </c>
      <c r="BZ292" s="99">
        <v>0</v>
      </c>
      <c r="CA292" s="99">
        <v>24472.263422727599</v>
      </c>
      <c r="CB292" s="99">
        <v>2472423.3792419401</v>
      </c>
      <c r="CC292" s="99">
        <v>22882396.771484401</v>
      </c>
      <c r="CD292" s="99">
        <v>4662079.6375732403</v>
      </c>
      <c r="CE292" s="99">
        <v>1427.9245532751099</v>
      </c>
      <c r="CF292" s="99">
        <v>226378.21174621599</v>
      </c>
      <c r="CG292" s="99">
        <v>1996553.8726806601</v>
      </c>
      <c r="CH292" s="99">
        <v>294298.060314178</v>
      </c>
      <c r="CI292" s="99">
        <v>25912.623082161001</v>
      </c>
      <c r="CJ292" s="99">
        <v>2697766.1865539602</v>
      </c>
      <c r="CK292" s="99">
        <v>24876505.516845699</v>
      </c>
      <c r="CL292" s="99">
        <v>4953148.0206909198</v>
      </c>
      <c r="CM292" s="166">
        <v>29351.8039739132</v>
      </c>
      <c r="CN292" s="166">
        <v>3879335.76385498</v>
      </c>
      <c r="CO292" s="166">
        <v>29729575.275146499</v>
      </c>
      <c r="CP292" s="99">
        <v>4953148.0206909198</v>
      </c>
      <c r="CQ292" s="99">
        <v>1389.3225793987499</v>
      </c>
      <c r="CR292" s="99">
        <v>220673.79627418501</v>
      </c>
      <c r="CS292" s="99">
        <v>1946023.3351745601</v>
      </c>
      <c r="CT292" s="99">
        <v>284368.51649856602</v>
      </c>
      <c r="CU292" s="98">
        <v>12798.563717245001</v>
      </c>
      <c r="CV292" s="98">
        <v>4849.3186479240003</v>
      </c>
      <c r="CW292" s="98">
        <v>2698801.5909881559</v>
      </c>
      <c r="CX292" s="98">
        <v>24878950.644165061</v>
      </c>
    </row>
    <row r="293" spans="1:102" x14ac:dyDescent="0.2">
      <c r="A293" s="98" t="s">
        <v>55</v>
      </c>
      <c r="B293" s="100">
        <v>42705</v>
      </c>
      <c r="C293" s="99">
        <v>0</v>
      </c>
      <c r="D293" s="99">
        <v>11704.982923030901</v>
      </c>
      <c r="E293" s="99">
        <v>12869.8274673224</v>
      </c>
      <c r="F293" s="99">
        <v>9751.2969887256604</v>
      </c>
      <c r="G293" s="99">
        <v>1448.31715925038</v>
      </c>
      <c r="H293" s="99">
        <v>0</v>
      </c>
      <c r="I293" s="99">
        <v>0</v>
      </c>
      <c r="J293" s="99">
        <v>3497.39206692576</v>
      </c>
      <c r="K293" s="99">
        <v>0</v>
      </c>
      <c r="L293" s="99">
        <v>63.408010630868397</v>
      </c>
      <c r="M293" s="99">
        <v>288.56336565688298</v>
      </c>
      <c r="N293" s="99">
        <v>7891.3969882130596</v>
      </c>
      <c r="O293" s="99">
        <v>0</v>
      </c>
      <c r="P293" s="99">
        <v>13066.579333543799</v>
      </c>
      <c r="Q293" s="99">
        <v>4777.3992803692799</v>
      </c>
      <c r="R293" s="99">
        <v>0</v>
      </c>
      <c r="S293" s="99">
        <v>35.397955830209</v>
      </c>
      <c r="T293" s="99">
        <v>0</v>
      </c>
      <c r="U293" s="99">
        <v>3497.81522676349</v>
      </c>
      <c r="V293" s="99">
        <v>0</v>
      </c>
      <c r="W293" s="99">
        <v>933345.68723297096</v>
      </c>
      <c r="X293" s="99">
        <v>1538042.4136505099</v>
      </c>
      <c r="Y293" s="99">
        <v>1018323.86543274</v>
      </c>
      <c r="Z293" s="99">
        <v>225202.232290268</v>
      </c>
      <c r="AA293" s="99">
        <v>0</v>
      </c>
      <c r="AB293" s="99">
        <v>0</v>
      </c>
      <c r="AC293" s="99">
        <v>1180193.7023620601</v>
      </c>
      <c r="AD293" s="99">
        <v>0</v>
      </c>
      <c r="AE293" s="99">
        <v>7977.25475680828</v>
      </c>
      <c r="AF293" s="99">
        <v>41817.033685207403</v>
      </c>
      <c r="AG293" s="99">
        <v>918496.68960571301</v>
      </c>
      <c r="AH293" s="99">
        <v>0</v>
      </c>
      <c r="AI293" s="99">
        <v>958776.21627807606</v>
      </c>
      <c r="AJ293" s="99">
        <v>586247.25617981004</v>
      </c>
      <c r="AK293" s="99">
        <v>0</v>
      </c>
      <c r="AL293" s="99">
        <v>4766.9073969721803</v>
      </c>
      <c r="AM293" s="99">
        <v>0</v>
      </c>
      <c r="AN293" s="99">
        <v>1185033.31677246</v>
      </c>
      <c r="AO293" s="99">
        <v>0</v>
      </c>
      <c r="AP293" s="99">
        <v>8196552.5906982403</v>
      </c>
      <c r="AQ293" s="99">
        <v>14759206.7542725</v>
      </c>
      <c r="AR293" s="99">
        <v>10017610.587036099</v>
      </c>
      <c r="AS293" s="99">
        <v>1997801.9516754199</v>
      </c>
      <c r="AT293" s="99">
        <v>0</v>
      </c>
      <c r="AU293" s="99">
        <v>0</v>
      </c>
      <c r="AV293" s="99">
        <v>4915066.8187866202</v>
      </c>
      <c r="AW293" s="99">
        <v>0</v>
      </c>
      <c r="AX293" s="99">
        <v>86854.850066184998</v>
      </c>
      <c r="AY293" s="99">
        <v>397911.77871322603</v>
      </c>
      <c r="AZ293" s="99">
        <v>8981420.9958496094</v>
      </c>
      <c r="BA293" s="99">
        <v>0</v>
      </c>
      <c r="BB293" s="99">
        <v>9635599.6433105506</v>
      </c>
      <c r="BC293" s="99">
        <v>5440795.6883544903</v>
      </c>
      <c r="BD293" s="99">
        <v>0</v>
      </c>
      <c r="BE293" s="99">
        <v>42092.4371604919</v>
      </c>
      <c r="BF293" s="99">
        <v>0</v>
      </c>
      <c r="BG293" s="99">
        <v>4919171.4702758798</v>
      </c>
      <c r="BH293" s="99">
        <v>0</v>
      </c>
      <c r="BI293" s="99">
        <v>1606779.2657928499</v>
      </c>
      <c r="BJ293" s="99">
        <v>2920958.85073853</v>
      </c>
      <c r="BK293" s="99">
        <v>2156249.0763244601</v>
      </c>
      <c r="BL293" s="99">
        <v>290734.79756545997</v>
      </c>
      <c r="BM293" s="99">
        <v>0</v>
      </c>
      <c r="BN293" s="99">
        <v>0</v>
      </c>
      <c r="BO293" s="99">
        <v>0</v>
      </c>
      <c r="BP293" s="99">
        <v>0</v>
      </c>
      <c r="BQ293" s="99">
        <v>0</v>
      </c>
      <c r="BR293" s="99">
        <v>59534.851998806</v>
      </c>
      <c r="BS293" s="99">
        <v>1144484.2573394801</v>
      </c>
      <c r="BT293" s="99">
        <v>0</v>
      </c>
      <c r="BU293" s="99">
        <v>1729179.6299896201</v>
      </c>
      <c r="BV293" s="99">
        <v>1772305.22900391</v>
      </c>
      <c r="BW293" s="99">
        <v>0</v>
      </c>
      <c r="BX293" s="99">
        <v>7842.40997183323</v>
      </c>
      <c r="BY293" s="99">
        <v>0</v>
      </c>
      <c r="BZ293" s="99">
        <v>0</v>
      </c>
      <c r="CA293" s="99">
        <v>24476.678018569899</v>
      </c>
      <c r="CB293" s="99">
        <v>2480085.2958679199</v>
      </c>
      <c r="CC293" s="99">
        <v>23037359.9226074</v>
      </c>
      <c r="CD293" s="99">
        <v>4610725.9459228497</v>
      </c>
      <c r="CE293" s="99">
        <v>1450.2784672826499</v>
      </c>
      <c r="CF293" s="99">
        <v>225662.08531951901</v>
      </c>
      <c r="CG293" s="99">
        <v>2000890.2902221701</v>
      </c>
      <c r="CH293" s="99">
        <v>291115.089660645</v>
      </c>
      <c r="CI293" s="99">
        <v>25921.238431215301</v>
      </c>
      <c r="CJ293" s="99">
        <v>2704315.4486389202</v>
      </c>
      <c r="CK293" s="99">
        <v>25032511.542236298</v>
      </c>
      <c r="CL293" s="99">
        <v>4889798.2217407199</v>
      </c>
      <c r="CM293" s="166">
        <v>29388.739821195599</v>
      </c>
      <c r="CN293" s="166">
        <v>3892074.9145202599</v>
      </c>
      <c r="CO293" s="166">
        <v>29928882.228027299</v>
      </c>
      <c r="CP293" s="99">
        <v>4889798.2217407199</v>
      </c>
      <c r="CQ293" s="99">
        <v>1413.2382084876299</v>
      </c>
      <c r="CR293" s="99">
        <v>219576.808347702</v>
      </c>
      <c r="CS293" s="99">
        <v>1953969.3492584201</v>
      </c>
      <c r="CT293" s="99">
        <v>281701.12138748198</v>
      </c>
      <c r="CU293" s="98">
        <v>12869.719592695999</v>
      </c>
      <c r="CV293" s="98">
        <v>4913.3078447529997</v>
      </c>
      <c r="CW293" s="98">
        <v>2705747.381187439</v>
      </c>
      <c r="CX293" s="98">
        <v>25038250.212829571</v>
      </c>
    </row>
    <row r="294" spans="1:102" x14ac:dyDescent="0.2">
      <c r="A294" s="98" t="s">
        <v>55</v>
      </c>
      <c r="B294" s="100">
        <v>42795</v>
      </c>
      <c r="C294" s="99">
        <v>0</v>
      </c>
      <c r="D294" s="99">
        <v>11866.6646809578</v>
      </c>
      <c r="E294" s="99">
        <v>12877.6546428204</v>
      </c>
      <c r="F294" s="99">
        <v>9802.9075272083301</v>
      </c>
      <c r="G294" s="99">
        <v>1459.5071310102901</v>
      </c>
      <c r="H294" s="99">
        <v>0</v>
      </c>
      <c r="I294" s="99">
        <v>0</v>
      </c>
      <c r="J294" s="99">
        <v>3611.0675207078498</v>
      </c>
      <c r="K294" s="99">
        <v>0</v>
      </c>
      <c r="L294" s="99">
        <v>49.261377389077097</v>
      </c>
      <c r="M294" s="99">
        <v>281.86199884489201</v>
      </c>
      <c r="N294" s="99">
        <v>7895.2441397309303</v>
      </c>
      <c r="O294" s="99">
        <v>0</v>
      </c>
      <c r="P294" s="99">
        <v>11574.453231334701</v>
      </c>
      <c r="Q294" s="99">
        <v>4812.5203170180303</v>
      </c>
      <c r="R294" s="99">
        <v>0</v>
      </c>
      <c r="S294" s="99">
        <v>37.182499000802601</v>
      </c>
      <c r="T294" s="99">
        <v>0</v>
      </c>
      <c r="U294" s="99">
        <v>3614.9870552420598</v>
      </c>
      <c r="V294" s="99">
        <v>0</v>
      </c>
      <c r="W294" s="99">
        <v>1049956.0281372101</v>
      </c>
      <c r="X294" s="99">
        <v>1541116.3752441399</v>
      </c>
      <c r="Y294" s="99">
        <v>1030187.5388259901</v>
      </c>
      <c r="Z294" s="99">
        <v>227554.704490662</v>
      </c>
      <c r="AA294" s="99">
        <v>0</v>
      </c>
      <c r="AB294" s="99">
        <v>0</v>
      </c>
      <c r="AC294" s="99">
        <v>1212336.54814148</v>
      </c>
      <c r="AD294" s="99">
        <v>0</v>
      </c>
      <c r="AE294" s="99">
        <v>7354.63391453028</v>
      </c>
      <c r="AF294" s="99">
        <v>38248.645080566399</v>
      </c>
      <c r="AG294" s="99">
        <v>928235.72748565697</v>
      </c>
      <c r="AH294" s="99">
        <v>0</v>
      </c>
      <c r="AI294" s="99">
        <v>918955.49328613305</v>
      </c>
      <c r="AJ294" s="99">
        <v>580033.27539825405</v>
      </c>
      <c r="AK294" s="99">
        <v>0</v>
      </c>
      <c r="AL294" s="99">
        <v>4742.6950852274904</v>
      </c>
      <c r="AM294" s="99">
        <v>0</v>
      </c>
      <c r="AN294" s="99">
        <v>1210074.0419006301</v>
      </c>
      <c r="AO294" s="99">
        <v>0</v>
      </c>
      <c r="AP294" s="99">
        <v>9118288.5709228497</v>
      </c>
      <c r="AQ294" s="99">
        <v>14817883.614746099</v>
      </c>
      <c r="AR294" s="99">
        <v>10165880.647216801</v>
      </c>
      <c r="AS294" s="99">
        <v>2037774.7810516399</v>
      </c>
      <c r="AT294" s="99">
        <v>0</v>
      </c>
      <c r="AU294" s="99">
        <v>0</v>
      </c>
      <c r="AV294" s="99">
        <v>5028468.0583496103</v>
      </c>
      <c r="AW294" s="99">
        <v>0</v>
      </c>
      <c r="AX294" s="99">
        <v>71543.789374351501</v>
      </c>
      <c r="AY294" s="99">
        <v>362506.23868179298</v>
      </c>
      <c r="AZ294" s="99">
        <v>9117477.5540771503</v>
      </c>
      <c r="BA294" s="99">
        <v>0</v>
      </c>
      <c r="BB294" s="99">
        <v>8043308.3557739304</v>
      </c>
      <c r="BC294" s="99">
        <v>5580285.3677368201</v>
      </c>
      <c r="BD294" s="99">
        <v>0</v>
      </c>
      <c r="BE294" s="99">
        <v>42218.081881523103</v>
      </c>
      <c r="BF294" s="99">
        <v>0</v>
      </c>
      <c r="BG294" s="99">
        <v>5027171.7761840802</v>
      </c>
      <c r="BH294" s="99">
        <v>0</v>
      </c>
      <c r="BI294" s="99">
        <v>1874945.84344482</v>
      </c>
      <c r="BJ294" s="99">
        <v>2936073.2040405301</v>
      </c>
      <c r="BK294" s="99">
        <v>2182239.9462585398</v>
      </c>
      <c r="BL294" s="99">
        <v>300236.54021453898</v>
      </c>
      <c r="BM294" s="99">
        <v>0</v>
      </c>
      <c r="BN294" s="99">
        <v>0</v>
      </c>
      <c r="BO294" s="99">
        <v>0</v>
      </c>
      <c r="BP294" s="99">
        <v>0</v>
      </c>
      <c r="BQ294" s="99">
        <v>0</v>
      </c>
      <c r="BR294" s="99">
        <v>56220.498766422301</v>
      </c>
      <c r="BS294" s="99">
        <v>1135798.0391082801</v>
      </c>
      <c r="BT294" s="99">
        <v>0</v>
      </c>
      <c r="BU294" s="99">
        <v>1728163.2199859601</v>
      </c>
      <c r="BV294" s="99">
        <v>1794422.1804657001</v>
      </c>
      <c r="BW294" s="99">
        <v>0</v>
      </c>
      <c r="BX294" s="99">
        <v>8435.1799722909891</v>
      </c>
      <c r="BY294" s="99">
        <v>0</v>
      </c>
      <c r="BZ294" s="99">
        <v>0</v>
      </c>
      <c r="CA294" s="99">
        <v>24772.047003269199</v>
      </c>
      <c r="CB294" s="99">
        <v>2576185.7410278302</v>
      </c>
      <c r="CC294" s="99">
        <v>23363941.1162109</v>
      </c>
      <c r="CD294" s="99">
        <v>4748388.1347045898</v>
      </c>
      <c r="CE294" s="99">
        <v>1458.4490970224099</v>
      </c>
      <c r="CF294" s="99">
        <v>227754.24563407901</v>
      </c>
      <c r="CG294" s="99">
        <v>2039738.8692627</v>
      </c>
      <c r="CH294" s="99">
        <v>299699.14764022798</v>
      </c>
      <c r="CI294" s="99">
        <v>26225.032871246302</v>
      </c>
      <c r="CJ294" s="99">
        <v>2797416.2249145498</v>
      </c>
      <c r="CK294" s="99">
        <v>25399843.7495117</v>
      </c>
      <c r="CL294" s="99">
        <v>5062928.78125</v>
      </c>
      <c r="CM294" s="166">
        <v>29767.809720516201</v>
      </c>
      <c r="CN294" s="166">
        <v>3950110.5599670401</v>
      </c>
      <c r="CO294" s="166">
        <v>30437510.112548798</v>
      </c>
      <c r="CP294" s="99">
        <v>5062928.78125</v>
      </c>
      <c r="CQ294" s="99">
        <v>1421.88751974702</v>
      </c>
      <c r="CR294" s="99">
        <v>222962.055139542</v>
      </c>
      <c r="CS294" s="99">
        <v>1993527.0817871101</v>
      </c>
      <c r="CT294" s="99">
        <v>292054.98907089198</v>
      </c>
      <c r="CU294" s="98">
        <v>12870.385890273999</v>
      </c>
      <c r="CV294" s="98">
        <v>5016.0161599740004</v>
      </c>
      <c r="CW294" s="98">
        <v>2803939.9866619091</v>
      </c>
      <c r="CX294" s="98">
        <v>25403679.985473599</v>
      </c>
    </row>
    <row r="295" spans="1:102" x14ac:dyDescent="0.2">
      <c r="A295" s="98" t="s">
        <v>55</v>
      </c>
      <c r="B295" s="100">
        <v>42887</v>
      </c>
      <c r="C295" s="99">
        <v>0</v>
      </c>
      <c r="D295" s="99">
        <v>11931.526427745801</v>
      </c>
      <c r="E295" s="99">
        <v>12835.9091895819</v>
      </c>
      <c r="F295" s="99">
        <v>9848.0846132040006</v>
      </c>
      <c r="G295" s="99">
        <v>1469.5837596803899</v>
      </c>
      <c r="H295" s="99">
        <v>0</v>
      </c>
      <c r="I295" s="99">
        <v>0</v>
      </c>
      <c r="J295" s="99">
        <v>3658.3489730060101</v>
      </c>
      <c r="K295" s="99">
        <v>0</v>
      </c>
      <c r="L295" s="99">
        <v>51.693967964034499</v>
      </c>
      <c r="M295" s="99">
        <v>265.291962586343</v>
      </c>
      <c r="N295" s="99">
        <v>7909.3225542902901</v>
      </c>
      <c r="O295" s="99">
        <v>0</v>
      </c>
      <c r="P295" s="99">
        <v>9531.8830616474206</v>
      </c>
      <c r="Q295" s="99">
        <v>4760.6723886728296</v>
      </c>
      <c r="R295" s="99">
        <v>0</v>
      </c>
      <c r="S295" s="99">
        <v>38.949717093259103</v>
      </c>
      <c r="T295" s="99">
        <v>0</v>
      </c>
      <c r="U295" s="99">
        <v>3650.5615690648601</v>
      </c>
      <c r="V295" s="99">
        <v>0</v>
      </c>
      <c r="W295" s="99">
        <v>905229.90901184105</v>
      </c>
      <c r="X295" s="99">
        <v>1535528.5578308101</v>
      </c>
      <c r="Y295" s="99">
        <v>1042776.7238922101</v>
      </c>
      <c r="Z295" s="99">
        <v>224034.19105148301</v>
      </c>
      <c r="AA295" s="99">
        <v>0</v>
      </c>
      <c r="AB295" s="99">
        <v>0</v>
      </c>
      <c r="AC295" s="99">
        <v>1207309.5383453399</v>
      </c>
      <c r="AD295" s="99">
        <v>0</v>
      </c>
      <c r="AE295" s="99">
        <v>9085.0302313566208</v>
      </c>
      <c r="AF295" s="99">
        <v>34916.769096374497</v>
      </c>
      <c r="AG295" s="99">
        <v>934588.47769928002</v>
      </c>
      <c r="AH295" s="99">
        <v>0</v>
      </c>
      <c r="AI295" s="99">
        <v>947731.20726013195</v>
      </c>
      <c r="AJ295" s="99">
        <v>572129.16102600098</v>
      </c>
      <c r="AK295" s="99">
        <v>0</v>
      </c>
      <c r="AL295" s="99">
        <v>4947.6344969868696</v>
      </c>
      <c r="AM295" s="99">
        <v>0</v>
      </c>
      <c r="AN295" s="99">
        <v>1205012.4315643299</v>
      </c>
      <c r="AO295" s="99">
        <v>0</v>
      </c>
      <c r="AP295" s="99">
        <v>8054010.3319702102</v>
      </c>
      <c r="AQ295" s="99">
        <v>14843701.228149399</v>
      </c>
      <c r="AR295" s="99">
        <v>10337186.306762701</v>
      </c>
      <c r="AS295" s="99">
        <v>2006891.7171936</v>
      </c>
      <c r="AT295" s="99">
        <v>0</v>
      </c>
      <c r="AU295" s="99">
        <v>0</v>
      </c>
      <c r="AV295" s="99">
        <v>5076491.1638793899</v>
      </c>
      <c r="AW295" s="99">
        <v>0</v>
      </c>
      <c r="AX295" s="99">
        <v>91007.155498504595</v>
      </c>
      <c r="AY295" s="99">
        <v>332149.93053817702</v>
      </c>
      <c r="AZ295" s="99">
        <v>9211762.2910156306</v>
      </c>
      <c r="BA295" s="99">
        <v>0</v>
      </c>
      <c r="BB295" s="99">
        <v>8839595.6201171894</v>
      </c>
      <c r="BC295" s="99">
        <v>5213690.3099975605</v>
      </c>
      <c r="BD295" s="99">
        <v>0</v>
      </c>
      <c r="BE295" s="99">
        <v>42645.428019523599</v>
      </c>
      <c r="BF295" s="99">
        <v>0</v>
      </c>
      <c r="BG295" s="99">
        <v>5073863.73754883</v>
      </c>
      <c r="BH295" s="99">
        <v>0</v>
      </c>
      <c r="BI295" s="99">
        <v>1830180.1268005399</v>
      </c>
      <c r="BJ295" s="99">
        <v>2951400.3274230999</v>
      </c>
      <c r="BK295" s="99">
        <v>2223331.4532470698</v>
      </c>
      <c r="BL295" s="99">
        <v>297582.487083435</v>
      </c>
      <c r="BM295" s="99">
        <v>0</v>
      </c>
      <c r="BN295" s="99">
        <v>0</v>
      </c>
      <c r="BO295" s="99">
        <v>0</v>
      </c>
      <c r="BP295" s="99">
        <v>0</v>
      </c>
      <c r="BQ295" s="99">
        <v>0</v>
      </c>
      <c r="BR295" s="99">
        <v>51792.641425132802</v>
      </c>
      <c r="BS295" s="99">
        <v>1145122.0156555199</v>
      </c>
      <c r="BT295" s="99">
        <v>0</v>
      </c>
      <c r="BU295" s="99">
        <v>1751961.1499939</v>
      </c>
      <c r="BV295" s="99">
        <v>1800410.56323242</v>
      </c>
      <c r="BW295" s="99">
        <v>0</v>
      </c>
      <c r="BX295" s="99">
        <v>9256.0099672079104</v>
      </c>
      <c r="BY295" s="99">
        <v>0</v>
      </c>
      <c r="BZ295" s="99">
        <v>0</v>
      </c>
      <c r="CA295" s="99">
        <v>24820.9573097229</v>
      </c>
      <c r="CB295" s="99">
        <v>2445637.9768066402</v>
      </c>
      <c r="CC295" s="99">
        <v>23333953.3911133</v>
      </c>
      <c r="CD295" s="99">
        <v>4741793.0609741202</v>
      </c>
      <c r="CE295" s="99">
        <v>1468.0793198496101</v>
      </c>
      <c r="CF295" s="99">
        <v>223280.94944572399</v>
      </c>
      <c r="CG295" s="99">
        <v>2001815.5478057901</v>
      </c>
      <c r="CH295" s="99">
        <v>297704.96029281599</v>
      </c>
      <c r="CI295" s="99">
        <v>26284.0065295696</v>
      </c>
      <c r="CJ295" s="99">
        <v>2678107.7974853502</v>
      </c>
      <c r="CK295" s="99">
        <v>25346891.232421901</v>
      </c>
      <c r="CL295" s="99">
        <v>5039790.0722656297</v>
      </c>
      <c r="CM295" s="166">
        <v>29869.246528387099</v>
      </c>
      <c r="CN295" s="166">
        <v>3930749.4458923298</v>
      </c>
      <c r="CO295" s="166">
        <v>30446701.346923798</v>
      </c>
      <c r="CP295" s="99">
        <v>5039790.0722656297</v>
      </c>
      <c r="CQ295" s="99">
        <v>1432.6346110403499</v>
      </c>
      <c r="CR295" s="99">
        <v>219041.75075912499</v>
      </c>
      <c r="CS295" s="99">
        <v>1960975.96226501</v>
      </c>
      <c r="CT295" s="99">
        <v>288730.18523407</v>
      </c>
      <c r="CU295" s="98">
        <v>12837.025525302</v>
      </c>
      <c r="CV295" s="98">
        <v>5068.2498374220004</v>
      </c>
      <c r="CW295" s="98">
        <v>2668918.9262523642</v>
      </c>
      <c r="CX295" s="98">
        <v>25335768.93891909</v>
      </c>
    </row>
    <row r="296" spans="1:102" x14ac:dyDescent="0.2">
      <c r="A296" s="98" t="s">
        <v>55</v>
      </c>
      <c r="B296" s="100">
        <v>42979</v>
      </c>
      <c r="C296" s="99">
        <v>0</v>
      </c>
      <c r="D296" s="99">
        <v>11962.544467926</v>
      </c>
      <c r="E296" s="99">
        <v>12737.894361376801</v>
      </c>
      <c r="F296" s="99">
        <v>9772.9488196373004</v>
      </c>
      <c r="G296" s="99">
        <v>1467.7387296557399</v>
      </c>
      <c r="H296" s="99">
        <v>0</v>
      </c>
      <c r="I296" s="99">
        <v>0</v>
      </c>
      <c r="J296" s="99">
        <v>3700.1828770339498</v>
      </c>
      <c r="K296" s="99">
        <v>0</v>
      </c>
      <c r="L296" s="99">
        <v>98.319289272651105</v>
      </c>
      <c r="M296" s="99">
        <v>251.979970648885</v>
      </c>
      <c r="N296" s="99">
        <v>7879.3306743502599</v>
      </c>
      <c r="O296" s="99">
        <v>0</v>
      </c>
      <c r="P296" s="99">
        <v>13637.463770866399</v>
      </c>
      <c r="Q296" s="99">
        <v>4702.7164703011504</v>
      </c>
      <c r="R296" s="99">
        <v>0</v>
      </c>
      <c r="S296" s="99">
        <v>40.1457428513095</v>
      </c>
      <c r="T296" s="99">
        <v>0</v>
      </c>
      <c r="U296" s="99">
        <v>3702.2039685249301</v>
      </c>
      <c r="V296" s="99">
        <v>0</v>
      </c>
      <c r="W296" s="99">
        <v>952223.43749237095</v>
      </c>
      <c r="X296" s="99">
        <v>1534520.2994232201</v>
      </c>
      <c r="Y296" s="99">
        <v>1049214.0803527799</v>
      </c>
      <c r="Z296" s="99">
        <v>226139.050441742</v>
      </c>
      <c r="AA296" s="99">
        <v>0</v>
      </c>
      <c r="AB296" s="99">
        <v>0</v>
      </c>
      <c r="AC296" s="99">
        <v>1210026.6454620401</v>
      </c>
      <c r="AD296" s="99">
        <v>0</v>
      </c>
      <c r="AE296" s="99">
        <v>10754.7165622711</v>
      </c>
      <c r="AF296" s="99">
        <v>32019.212560892101</v>
      </c>
      <c r="AG296" s="99">
        <v>939563.42139434803</v>
      </c>
      <c r="AH296" s="99">
        <v>0</v>
      </c>
      <c r="AI296" s="99">
        <v>955693.657318115</v>
      </c>
      <c r="AJ296" s="99">
        <v>568958.45781707799</v>
      </c>
      <c r="AK296" s="99">
        <v>0</v>
      </c>
      <c r="AL296" s="99">
        <v>5221.4882411956796</v>
      </c>
      <c r="AM296" s="99">
        <v>0</v>
      </c>
      <c r="AN296" s="99">
        <v>1209637.5205078099</v>
      </c>
      <c r="AO296" s="99">
        <v>0</v>
      </c>
      <c r="AP296" s="99">
        <v>8390733.7115478497</v>
      </c>
      <c r="AQ296" s="99">
        <v>14806691.0697021</v>
      </c>
      <c r="AR296" s="99">
        <v>10379350.744506801</v>
      </c>
      <c r="AS296" s="99">
        <v>2051315.5194244401</v>
      </c>
      <c r="AT296" s="99">
        <v>0</v>
      </c>
      <c r="AU296" s="99">
        <v>0</v>
      </c>
      <c r="AV296" s="99">
        <v>5100258.9777221698</v>
      </c>
      <c r="AW296" s="99">
        <v>0</v>
      </c>
      <c r="AX296" s="99">
        <v>67405.625153541594</v>
      </c>
      <c r="AY296" s="99">
        <v>303050.58330154401</v>
      </c>
      <c r="AZ296" s="99">
        <v>9263052.0268554706</v>
      </c>
      <c r="BA296" s="99">
        <v>0</v>
      </c>
      <c r="BB296" s="99">
        <v>7210967.4545288105</v>
      </c>
      <c r="BC296" s="99">
        <v>5310574.2576904297</v>
      </c>
      <c r="BD296" s="99">
        <v>0</v>
      </c>
      <c r="BE296" s="99">
        <v>46308.751576900497</v>
      </c>
      <c r="BF296" s="99">
        <v>0</v>
      </c>
      <c r="BG296" s="99">
        <v>5099615.5005493201</v>
      </c>
      <c r="BH296" s="99">
        <v>0</v>
      </c>
      <c r="BI296" s="99">
        <v>1775398.4853363</v>
      </c>
      <c r="BJ296" s="99">
        <v>2989045.7033691402</v>
      </c>
      <c r="BK296" s="99">
        <v>2275219.7051086398</v>
      </c>
      <c r="BL296" s="99">
        <v>303578.48844528198</v>
      </c>
      <c r="BM296" s="99">
        <v>0</v>
      </c>
      <c r="BN296" s="99">
        <v>0</v>
      </c>
      <c r="BO296" s="99">
        <v>0</v>
      </c>
      <c r="BP296" s="99">
        <v>0</v>
      </c>
      <c r="BQ296" s="99">
        <v>0</v>
      </c>
      <c r="BR296" s="99">
        <v>50436.7112727165</v>
      </c>
      <c r="BS296" s="99">
        <v>1155910.0941009501</v>
      </c>
      <c r="BT296" s="99">
        <v>0</v>
      </c>
      <c r="BU296" s="99">
        <v>1658497.0699920701</v>
      </c>
      <c r="BV296" s="99">
        <v>1839807.7513122601</v>
      </c>
      <c r="BW296" s="99">
        <v>0</v>
      </c>
      <c r="BX296" s="99">
        <v>8135.7199715971901</v>
      </c>
      <c r="BY296" s="99">
        <v>0</v>
      </c>
      <c r="BZ296" s="99">
        <v>0</v>
      </c>
      <c r="CA296" s="99">
        <v>24707.068763494499</v>
      </c>
      <c r="CB296" s="99">
        <v>2480509.4974365202</v>
      </c>
      <c r="CC296" s="99">
        <v>23206887.895752002</v>
      </c>
      <c r="CD296" s="99">
        <v>4760314.9565429697</v>
      </c>
      <c r="CE296" s="99">
        <v>1468.20787879825</v>
      </c>
      <c r="CF296" s="99">
        <v>226184.80335044899</v>
      </c>
      <c r="CG296" s="99">
        <v>2049522.4130554199</v>
      </c>
      <c r="CH296" s="99">
        <v>303540.09553146397</v>
      </c>
      <c r="CI296" s="99">
        <v>26194.337388753898</v>
      </c>
      <c r="CJ296" s="99">
        <v>2703740.53869629</v>
      </c>
      <c r="CK296" s="99">
        <v>25253634.286377002</v>
      </c>
      <c r="CL296" s="99">
        <v>5061305.8845825205</v>
      </c>
      <c r="CM296" s="166">
        <v>29856.984834909399</v>
      </c>
      <c r="CN296" s="166">
        <v>3919266.5951232901</v>
      </c>
      <c r="CO296" s="166">
        <v>30336739.683593798</v>
      </c>
      <c r="CP296" s="99">
        <v>5061305.8845825205</v>
      </c>
      <c r="CQ296" s="99">
        <v>1428.41188679636</v>
      </c>
      <c r="CR296" s="99">
        <v>220541.22590827901</v>
      </c>
      <c r="CS296" s="99">
        <v>1999941.4241027799</v>
      </c>
      <c r="CT296" s="99">
        <v>293801.52568054199</v>
      </c>
      <c r="CU296" s="98">
        <v>12745.86023733</v>
      </c>
      <c r="CV296" s="98">
        <v>5112.3363817520003</v>
      </c>
      <c r="CW296" s="98">
        <v>2706694.3007869693</v>
      </c>
      <c r="CX296" s="98">
        <v>25256410.308807421</v>
      </c>
    </row>
    <row r="297" spans="1:102" x14ac:dyDescent="0.2">
      <c r="A297" s="98" t="s">
        <v>55</v>
      </c>
      <c r="B297" s="100">
        <v>43070</v>
      </c>
      <c r="C297" s="99">
        <v>0</v>
      </c>
      <c r="D297" s="99">
        <v>12002.522595048</v>
      </c>
      <c r="E297" s="99">
        <v>12778.887187361701</v>
      </c>
      <c r="F297" s="99">
        <v>9896.3533515930194</v>
      </c>
      <c r="G297" s="99">
        <v>1484.37811969221</v>
      </c>
      <c r="H297" s="99">
        <v>0</v>
      </c>
      <c r="I297" s="99">
        <v>0</v>
      </c>
      <c r="J297" s="99">
        <v>3720.3361569345002</v>
      </c>
      <c r="K297" s="99">
        <v>0</v>
      </c>
      <c r="L297" s="99">
        <v>120.208127261139</v>
      </c>
      <c r="M297" s="99">
        <v>246.875173470005</v>
      </c>
      <c r="N297" s="99">
        <v>7913.9049503207198</v>
      </c>
      <c r="O297" s="99">
        <v>0</v>
      </c>
      <c r="P297" s="99">
        <v>13023.282337904</v>
      </c>
      <c r="Q297" s="99">
        <v>4693.03612244129</v>
      </c>
      <c r="R297" s="99">
        <v>0</v>
      </c>
      <c r="S297" s="99">
        <v>41.168524060864002</v>
      </c>
      <c r="T297" s="99">
        <v>0</v>
      </c>
      <c r="U297" s="99">
        <v>3726.5778193175802</v>
      </c>
      <c r="V297" s="99">
        <v>0</v>
      </c>
      <c r="W297" s="99">
        <v>959244.20678710903</v>
      </c>
      <c r="X297" s="99">
        <v>1524052.0752258301</v>
      </c>
      <c r="Y297" s="99">
        <v>1054725.12390137</v>
      </c>
      <c r="Z297" s="99">
        <v>229833.91635704</v>
      </c>
      <c r="AA297" s="99">
        <v>0</v>
      </c>
      <c r="AB297" s="99">
        <v>0</v>
      </c>
      <c r="AC297" s="99">
        <v>1221970.1091155999</v>
      </c>
      <c r="AD297" s="99">
        <v>0</v>
      </c>
      <c r="AE297" s="99">
        <v>7605.9823592305202</v>
      </c>
      <c r="AF297" s="99">
        <v>29798.246956110001</v>
      </c>
      <c r="AG297" s="99">
        <v>946619.91333007801</v>
      </c>
      <c r="AH297" s="99">
        <v>0</v>
      </c>
      <c r="AI297" s="99">
        <v>964178.92740631104</v>
      </c>
      <c r="AJ297" s="99">
        <v>559855.86721038795</v>
      </c>
      <c r="AK297" s="99">
        <v>0</v>
      </c>
      <c r="AL297" s="99">
        <v>5231.25297117233</v>
      </c>
      <c r="AM297" s="99">
        <v>0</v>
      </c>
      <c r="AN297" s="99">
        <v>1228797.84544373</v>
      </c>
      <c r="AO297" s="99">
        <v>0</v>
      </c>
      <c r="AP297" s="99">
        <v>8576474.34619141</v>
      </c>
      <c r="AQ297" s="99">
        <v>14757739.0113525</v>
      </c>
      <c r="AR297" s="99">
        <v>10448689.724731401</v>
      </c>
      <c r="AS297" s="99">
        <v>2080731.5484771701</v>
      </c>
      <c r="AT297" s="99">
        <v>0</v>
      </c>
      <c r="AU297" s="99">
        <v>0</v>
      </c>
      <c r="AV297" s="99">
        <v>5175073.00390625</v>
      </c>
      <c r="AW297" s="99">
        <v>0</v>
      </c>
      <c r="AX297" s="99">
        <v>69869.842427253694</v>
      </c>
      <c r="AY297" s="99">
        <v>285101.92718124401</v>
      </c>
      <c r="AZ297" s="99">
        <v>9332021.04614258</v>
      </c>
      <c r="BA297" s="99">
        <v>0</v>
      </c>
      <c r="BB297" s="99">
        <v>9629791.8518066406</v>
      </c>
      <c r="BC297" s="99">
        <v>5237426.4818725605</v>
      </c>
      <c r="BD297" s="99">
        <v>0</v>
      </c>
      <c r="BE297" s="99">
        <v>46609.500269889802</v>
      </c>
      <c r="BF297" s="99">
        <v>0</v>
      </c>
      <c r="BG297" s="99">
        <v>5181193.4743652297</v>
      </c>
      <c r="BH297" s="99">
        <v>0</v>
      </c>
      <c r="BI297" s="99">
        <v>1663646.57643127</v>
      </c>
      <c r="BJ297" s="99">
        <v>3032393.3506164602</v>
      </c>
      <c r="BK297" s="99">
        <v>2346940.1771545401</v>
      </c>
      <c r="BL297" s="99">
        <v>309422.116329193</v>
      </c>
      <c r="BM297" s="99">
        <v>0</v>
      </c>
      <c r="BN297" s="99">
        <v>0</v>
      </c>
      <c r="BO297" s="99">
        <v>0</v>
      </c>
      <c r="BP297" s="99">
        <v>0</v>
      </c>
      <c r="BQ297" s="99">
        <v>0</v>
      </c>
      <c r="BR297" s="99">
        <v>49350.701831817598</v>
      </c>
      <c r="BS297" s="99">
        <v>1203218.73826599</v>
      </c>
      <c r="BT297" s="99">
        <v>0</v>
      </c>
      <c r="BU297" s="99">
        <v>1762230.02999878</v>
      </c>
      <c r="BV297" s="99">
        <v>1841002.7857818599</v>
      </c>
      <c r="BW297" s="99">
        <v>0</v>
      </c>
      <c r="BX297" s="99">
        <v>8511.3399707078897</v>
      </c>
      <c r="BY297" s="99">
        <v>0</v>
      </c>
      <c r="BZ297" s="99">
        <v>0</v>
      </c>
      <c r="CA297" s="99">
        <v>24694.908173322699</v>
      </c>
      <c r="CB297" s="99">
        <v>2497873.9517517099</v>
      </c>
      <c r="CC297" s="99">
        <v>23430865.217529301</v>
      </c>
      <c r="CD297" s="99">
        <v>4782109.7975463904</v>
      </c>
      <c r="CE297" s="99">
        <v>1487.39535191655</v>
      </c>
      <c r="CF297" s="99">
        <v>230483.76013755801</v>
      </c>
      <c r="CG297" s="99">
        <v>2087617.5196990999</v>
      </c>
      <c r="CH297" s="99">
        <v>310000.90577316302</v>
      </c>
      <c r="CI297" s="99">
        <v>26174.675604104999</v>
      </c>
      <c r="CJ297" s="99">
        <v>2728399.4908752399</v>
      </c>
      <c r="CK297" s="99">
        <v>25512569.285888702</v>
      </c>
      <c r="CL297" s="99">
        <v>5081130.4249877902</v>
      </c>
      <c r="CM297" s="166">
        <v>29854.7604224682</v>
      </c>
      <c r="CN297" s="166">
        <v>3961396.8858032199</v>
      </c>
      <c r="CO297" s="166">
        <v>30672649.862060498</v>
      </c>
      <c r="CP297" s="99">
        <v>5081130.4249877902</v>
      </c>
      <c r="CQ297" s="99">
        <v>1447.59878832102</v>
      </c>
      <c r="CR297" s="99">
        <v>223115.425401688</v>
      </c>
      <c r="CS297" s="99">
        <v>2032280.29156494</v>
      </c>
      <c r="CT297" s="99">
        <v>299134.54732894897</v>
      </c>
      <c r="CU297" s="98">
        <v>12777.766240647001</v>
      </c>
      <c r="CV297" s="98">
        <v>5144.7614890340001</v>
      </c>
      <c r="CW297" s="98">
        <v>2728357.7118892679</v>
      </c>
      <c r="CX297" s="98">
        <v>25518482.737228401</v>
      </c>
    </row>
    <row r="298" spans="1:102" x14ac:dyDescent="0.2">
      <c r="A298" s="98" t="s">
        <v>55</v>
      </c>
      <c r="B298" s="100">
        <v>43160</v>
      </c>
      <c r="C298" s="99">
        <v>0</v>
      </c>
      <c r="D298" s="99">
        <v>11969.6472337246</v>
      </c>
      <c r="E298" s="99">
        <v>12549.0025607347</v>
      </c>
      <c r="F298" s="99">
        <v>9755.1036862134897</v>
      </c>
      <c r="G298" s="99">
        <v>1484.4256593287</v>
      </c>
      <c r="H298" s="99">
        <v>0</v>
      </c>
      <c r="I298" s="99">
        <v>0</v>
      </c>
      <c r="J298" s="99">
        <v>3715.0630449056598</v>
      </c>
      <c r="K298" s="99">
        <v>0</v>
      </c>
      <c r="L298" s="99">
        <v>63.217553049791597</v>
      </c>
      <c r="M298" s="99">
        <v>248.98794017545899</v>
      </c>
      <c r="N298" s="99">
        <v>7796.2783631086304</v>
      </c>
      <c r="O298" s="99">
        <v>0</v>
      </c>
      <c r="P298" s="99">
        <v>11493.8169310093</v>
      </c>
      <c r="Q298" s="99">
        <v>4608.2597368955603</v>
      </c>
      <c r="R298" s="99">
        <v>0</v>
      </c>
      <c r="S298" s="99">
        <v>28.7830145340413</v>
      </c>
      <c r="T298" s="99">
        <v>0</v>
      </c>
      <c r="U298" s="99">
        <v>3716.1130206584899</v>
      </c>
      <c r="V298" s="99">
        <v>0</v>
      </c>
      <c r="W298" s="99">
        <v>960290.86579132103</v>
      </c>
      <c r="X298" s="99">
        <v>1508599.0821380599</v>
      </c>
      <c r="Y298" s="99">
        <v>1053501.8552856401</v>
      </c>
      <c r="Z298" s="99">
        <v>225685.41699981701</v>
      </c>
      <c r="AA298" s="99">
        <v>0</v>
      </c>
      <c r="AB298" s="99">
        <v>0</v>
      </c>
      <c r="AC298" s="99">
        <v>1221461.1732482901</v>
      </c>
      <c r="AD298" s="99">
        <v>0</v>
      </c>
      <c r="AE298" s="99">
        <v>6653.6252254247702</v>
      </c>
      <c r="AF298" s="99">
        <v>29523.450150251399</v>
      </c>
      <c r="AG298" s="99">
        <v>938366.36808776902</v>
      </c>
      <c r="AH298" s="99">
        <v>0</v>
      </c>
      <c r="AI298" s="99">
        <v>924650.46039581299</v>
      </c>
      <c r="AJ298" s="99">
        <v>548498.57801818801</v>
      </c>
      <c r="AK298" s="99">
        <v>0</v>
      </c>
      <c r="AL298" s="99">
        <v>4202.7332341670999</v>
      </c>
      <c r="AM298" s="99">
        <v>0</v>
      </c>
      <c r="AN298" s="99">
        <v>1217965.93675232</v>
      </c>
      <c r="AO298" s="99">
        <v>0</v>
      </c>
      <c r="AP298" s="99">
        <v>8519643.8779296894</v>
      </c>
      <c r="AQ298" s="99">
        <v>14715547.1397705</v>
      </c>
      <c r="AR298" s="99">
        <v>10506443.9959717</v>
      </c>
      <c r="AS298" s="99">
        <v>2064015.5147857701</v>
      </c>
      <c r="AT298" s="99">
        <v>0</v>
      </c>
      <c r="AU298" s="99">
        <v>0</v>
      </c>
      <c r="AV298" s="99">
        <v>5195482.8328857403</v>
      </c>
      <c r="AW298" s="99">
        <v>0</v>
      </c>
      <c r="AX298" s="99">
        <v>60055.825387477897</v>
      </c>
      <c r="AY298" s="99">
        <v>284310.51369476301</v>
      </c>
      <c r="AZ298" s="99">
        <v>9342715.7142334003</v>
      </c>
      <c r="BA298" s="99">
        <v>0</v>
      </c>
      <c r="BB298" s="99">
        <v>8072887.4987182599</v>
      </c>
      <c r="BC298" s="99">
        <v>5131291.0299072303</v>
      </c>
      <c r="BD298" s="99">
        <v>0</v>
      </c>
      <c r="BE298" s="99">
        <v>35615.349904537201</v>
      </c>
      <c r="BF298" s="99">
        <v>0</v>
      </c>
      <c r="BG298" s="99">
        <v>5194093.2973632803</v>
      </c>
      <c r="BH298" s="99">
        <v>0</v>
      </c>
      <c r="BI298" s="99">
        <v>1853172.8244171101</v>
      </c>
      <c r="BJ298" s="99">
        <v>3052144.0111999498</v>
      </c>
      <c r="BK298" s="99">
        <v>2373872.59552002</v>
      </c>
      <c r="BL298" s="99">
        <v>306007.61977386498</v>
      </c>
      <c r="BM298" s="99">
        <v>0</v>
      </c>
      <c r="BN298" s="99">
        <v>0</v>
      </c>
      <c r="BO298" s="99">
        <v>0</v>
      </c>
      <c r="BP298" s="99">
        <v>0</v>
      </c>
      <c r="BQ298" s="99">
        <v>0</v>
      </c>
      <c r="BR298" s="99">
        <v>49313.937815189398</v>
      </c>
      <c r="BS298" s="99">
        <v>1190640.7205658001</v>
      </c>
      <c r="BT298" s="99">
        <v>0</v>
      </c>
      <c r="BU298" s="99">
        <v>1711528.24182129</v>
      </c>
      <c r="BV298" s="99">
        <v>1867981.1366272001</v>
      </c>
      <c r="BW298" s="99">
        <v>0</v>
      </c>
      <c r="BX298" s="99">
        <v>7622.1739289760599</v>
      </c>
      <c r="BY298" s="99">
        <v>0</v>
      </c>
      <c r="BZ298" s="99">
        <v>0</v>
      </c>
      <c r="CA298" s="99">
        <v>24554.774083375902</v>
      </c>
      <c r="CB298" s="99">
        <v>2466790.6858825702</v>
      </c>
      <c r="CC298" s="99">
        <v>23274163.192871101</v>
      </c>
      <c r="CD298" s="99">
        <v>4848249.6326904297</v>
      </c>
      <c r="CE298" s="99">
        <v>1482.4130396693899</v>
      </c>
      <c r="CF298" s="99">
        <v>225914.622602463</v>
      </c>
      <c r="CG298" s="99">
        <v>2066765.91915894</v>
      </c>
      <c r="CH298" s="99">
        <v>305251.988204956</v>
      </c>
      <c r="CI298" s="99">
        <v>26029.772327184699</v>
      </c>
      <c r="CJ298" s="99">
        <v>2686759.0940856901</v>
      </c>
      <c r="CK298" s="99">
        <v>25335144.127685498</v>
      </c>
      <c r="CL298" s="99">
        <v>5165507.7324829102</v>
      </c>
      <c r="CM298" s="166">
        <v>29653.164272069898</v>
      </c>
      <c r="CN298" s="166">
        <v>3909122.4148254399</v>
      </c>
      <c r="CO298" s="166">
        <v>30537593.143554699</v>
      </c>
      <c r="CP298" s="99">
        <v>5165507.7324829102</v>
      </c>
      <c r="CQ298" s="99">
        <v>1450.3722696751399</v>
      </c>
      <c r="CR298" s="99">
        <v>220997.45723152201</v>
      </c>
      <c r="CS298" s="99">
        <v>2021833.6357421901</v>
      </c>
      <c r="CT298" s="99">
        <v>297383.49751663202</v>
      </c>
      <c r="CU298" s="98">
        <v>12539.893685614999</v>
      </c>
      <c r="CV298" s="98">
        <v>5129.9076391150002</v>
      </c>
      <c r="CW298" s="98">
        <v>2692705.308485033</v>
      </c>
      <c r="CX298" s="98">
        <v>25340929.11203004</v>
      </c>
    </row>
    <row r="299" spans="1:102" x14ac:dyDescent="0.2">
      <c r="A299" s="98" t="s">
        <v>55</v>
      </c>
      <c r="B299" s="100">
        <v>43252</v>
      </c>
      <c r="C299" s="99">
        <v>0</v>
      </c>
      <c r="D299" s="99">
        <v>12000.883254528</v>
      </c>
      <c r="E299" s="99">
        <v>12462.848554611201</v>
      </c>
      <c r="F299" s="99">
        <v>9735.5666241645795</v>
      </c>
      <c r="G299" s="99">
        <v>1498.02129806578</v>
      </c>
      <c r="H299" s="99">
        <v>0</v>
      </c>
      <c r="I299" s="99">
        <v>0</v>
      </c>
      <c r="J299" s="99">
        <v>3721.8996886610998</v>
      </c>
      <c r="K299" s="99">
        <v>0</v>
      </c>
      <c r="L299" s="99">
        <v>41.114319275599001</v>
      </c>
      <c r="M299" s="99">
        <v>254.05450690165199</v>
      </c>
      <c r="N299" s="99">
        <v>7770.2141453623799</v>
      </c>
      <c r="O299" s="99">
        <v>0</v>
      </c>
      <c r="P299" s="99">
        <v>10311.9361361265</v>
      </c>
      <c r="Q299" s="99">
        <v>4561.6400353908502</v>
      </c>
      <c r="R299" s="99">
        <v>0</v>
      </c>
      <c r="S299" s="99">
        <v>28.783612443367002</v>
      </c>
      <c r="T299" s="99">
        <v>0</v>
      </c>
      <c r="U299" s="99">
        <v>3709.7907992601399</v>
      </c>
      <c r="V299" s="99">
        <v>0</v>
      </c>
      <c r="W299" s="99">
        <v>983582.79408264195</v>
      </c>
      <c r="X299" s="99">
        <v>1496470.7580566399</v>
      </c>
      <c r="Y299" s="99">
        <v>1054881.49594116</v>
      </c>
      <c r="Z299" s="99">
        <v>224965.96132087699</v>
      </c>
      <c r="AA299" s="99">
        <v>0</v>
      </c>
      <c r="AB299" s="99">
        <v>0</v>
      </c>
      <c r="AC299" s="99">
        <v>1216659.1239929199</v>
      </c>
      <c r="AD299" s="99">
        <v>0</v>
      </c>
      <c r="AE299" s="99">
        <v>6079.4266886711102</v>
      </c>
      <c r="AF299" s="99">
        <v>29433.4624662399</v>
      </c>
      <c r="AG299" s="99">
        <v>936253.25403595006</v>
      </c>
      <c r="AH299" s="99">
        <v>0</v>
      </c>
      <c r="AI299" s="99">
        <v>935552.58521270799</v>
      </c>
      <c r="AJ299" s="99">
        <v>541355.51114654494</v>
      </c>
      <c r="AK299" s="99">
        <v>0</v>
      </c>
      <c r="AL299" s="99">
        <v>3822.0175585746802</v>
      </c>
      <c r="AM299" s="99">
        <v>0</v>
      </c>
      <c r="AN299" s="99">
        <v>1213468.6979980499</v>
      </c>
      <c r="AO299" s="99">
        <v>0</v>
      </c>
      <c r="AP299" s="99">
        <v>8758376.6613769494</v>
      </c>
      <c r="AQ299" s="99">
        <v>14651424.30896</v>
      </c>
      <c r="AR299" s="99">
        <v>10544689.645507799</v>
      </c>
      <c r="AS299" s="99">
        <v>2068878.3751983601</v>
      </c>
      <c r="AT299" s="99">
        <v>0</v>
      </c>
      <c r="AU299" s="99">
        <v>0</v>
      </c>
      <c r="AV299" s="99">
        <v>5209570.9533691397</v>
      </c>
      <c r="AW299" s="99">
        <v>0</v>
      </c>
      <c r="AX299" s="99">
        <v>58077.907363891602</v>
      </c>
      <c r="AY299" s="99">
        <v>285645.00559616101</v>
      </c>
      <c r="AZ299" s="99">
        <v>9337802.7434081994</v>
      </c>
      <c r="BA299" s="99">
        <v>0</v>
      </c>
      <c r="BB299" s="99">
        <v>8715499.9027099591</v>
      </c>
      <c r="BC299" s="99">
        <v>5207644.2721557599</v>
      </c>
      <c r="BD299" s="99">
        <v>0</v>
      </c>
      <c r="BE299" s="99">
        <v>35885.018583774603</v>
      </c>
      <c r="BF299" s="99">
        <v>0</v>
      </c>
      <c r="BG299" s="99">
        <v>5205109.31005859</v>
      </c>
      <c r="BH299" s="99">
        <v>0</v>
      </c>
      <c r="BI299" s="99">
        <v>1828930.94989014</v>
      </c>
      <c r="BJ299" s="99">
        <v>3060422.6129455599</v>
      </c>
      <c r="BK299" s="99">
        <v>2390725.6557311998</v>
      </c>
      <c r="BL299" s="99">
        <v>305681.906898499</v>
      </c>
      <c r="BM299" s="99">
        <v>0</v>
      </c>
      <c r="BN299" s="99">
        <v>0</v>
      </c>
      <c r="BO299" s="99">
        <v>0</v>
      </c>
      <c r="BP299" s="99">
        <v>0</v>
      </c>
      <c r="BQ299" s="99">
        <v>0</v>
      </c>
      <c r="BR299" s="99">
        <v>50880.3968453407</v>
      </c>
      <c r="BS299" s="99">
        <v>1186147.0741882301</v>
      </c>
      <c r="BT299" s="99">
        <v>0</v>
      </c>
      <c r="BU299" s="99">
        <v>1741339.1039581301</v>
      </c>
      <c r="BV299" s="99">
        <v>1877005.16569519</v>
      </c>
      <c r="BW299" s="99">
        <v>0</v>
      </c>
      <c r="BX299" s="99">
        <v>7285.3898771405202</v>
      </c>
      <c r="BY299" s="99">
        <v>0</v>
      </c>
      <c r="BZ299" s="99">
        <v>0</v>
      </c>
      <c r="CA299" s="99">
        <v>24500.524300336801</v>
      </c>
      <c r="CB299" s="99">
        <v>2471126.7381897001</v>
      </c>
      <c r="CC299" s="99">
        <v>23263846.153564502</v>
      </c>
      <c r="CD299" s="99">
        <v>4857366.8442993201</v>
      </c>
      <c r="CE299" s="99">
        <v>1495.6434486359401</v>
      </c>
      <c r="CF299" s="99">
        <v>223981.889074326</v>
      </c>
      <c r="CG299" s="99">
        <v>2059812.49816895</v>
      </c>
      <c r="CH299" s="99">
        <v>305912.10874176002</v>
      </c>
      <c r="CI299" s="99">
        <v>25989.019179582599</v>
      </c>
      <c r="CJ299" s="99">
        <v>2704687.2411804199</v>
      </c>
      <c r="CK299" s="99">
        <v>25339244.4614258</v>
      </c>
      <c r="CL299" s="99">
        <v>5164948.7638549795</v>
      </c>
      <c r="CM299" s="166">
        <v>29610.936044931401</v>
      </c>
      <c r="CN299" s="166">
        <v>3904194.4374084501</v>
      </c>
      <c r="CO299" s="166">
        <v>30576000.6010742</v>
      </c>
      <c r="CP299" s="99">
        <v>5164948.7638549795</v>
      </c>
      <c r="CQ299" s="99">
        <v>1462.62550121546</v>
      </c>
      <c r="CR299" s="99">
        <v>220661.39175224301</v>
      </c>
      <c r="CS299" s="99">
        <v>2023484.20954895</v>
      </c>
      <c r="CT299" s="99">
        <v>298025.17813873303</v>
      </c>
      <c r="CU299" s="98">
        <v>12464.206629393</v>
      </c>
      <c r="CV299" s="98">
        <v>5140.7557669010002</v>
      </c>
      <c r="CW299" s="98">
        <v>2695108.6272640261</v>
      </c>
      <c r="CX299" s="98">
        <v>25323658.651733451</v>
      </c>
    </row>
    <row r="300" spans="1:102" x14ac:dyDescent="0.2">
      <c r="A300" s="98" t="s">
        <v>55</v>
      </c>
      <c r="B300" s="100">
        <v>43344</v>
      </c>
      <c r="C300" s="99">
        <v>0</v>
      </c>
      <c r="D300" s="99">
        <v>12040.5519783497</v>
      </c>
      <c r="E300" s="99">
        <v>12374.5051357746</v>
      </c>
      <c r="F300" s="99">
        <v>9679.1634140014594</v>
      </c>
      <c r="G300" s="99">
        <v>1517.66855457425</v>
      </c>
      <c r="H300" s="99">
        <v>0</v>
      </c>
      <c r="I300" s="99">
        <v>0</v>
      </c>
      <c r="J300" s="99">
        <v>3718.0840286612502</v>
      </c>
      <c r="K300" s="99">
        <v>0</v>
      </c>
      <c r="L300" s="99">
        <v>39.252481200266601</v>
      </c>
      <c r="M300" s="99">
        <v>252.683936264366</v>
      </c>
      <c r="N300" s="99">
        <v>7784.5122136473701</v>
      </c>
      <c r="O300" s="99">
        <v>0</v>
      </c>
      <c r="P300" s="99">
        <v>12783.3904856443</v>
      </c>
      <c r="Q300" s="99">
        <v>4458.0406081676501</v>
      </c>
      <c r="R300" s="99">
        <v>0</v>
      </c>
      <c r="S300" s="99">
        <v>23.1440054592676</v>
      </c>
      <c r="T300" s="99">
        <v>0</v>
      </c>
      <c r="U300" s="99">
        <v>3721.9851870238799</v>
      </c>
      <c r="V300" s="99">
        <v>0</v>
      </c>
      <c r="W300" s="99">
        <v>961178.50994873</v>
      </c>
      <c r="X300" s="99">
        <v>1493959.5945282001</v>
      </c>
      <c r="Y300" s="99">
        <v>1060366.0970306401</v>
      </c>
      <c r="Z300" s="99">
        <v>226530.51944732701</v>
      </c>
      <c r="AA300" s="99">
        <v>0</v>
      </c>
      <c r="AB300" s="99">
        <v>0</v>
      </c>
      <c r="AC300" s="99">
        <v>1212108.90486145</v>
      </c>
      <c r="AD300" s="99">
        <v>0</v>
      </c>
      <c r="AE300" s="99">
        <v>6592.9249867200897</v>
      </c>
      <c r="AF300" s="99">
        <v>29240.8615920544</v>
      </c>
      <c r="AG300" s="99">
        <v>942776.23894500697</v>
      </c>
      <c r="AH300" s="99">
        <v>0</v>
      </c>
      <c r="AI300" s="99">
        <v>929568.26254272496</v>
      </c>
      <c r="AJ300" s="99">
        <v>531141.32306671096</v>
      </c>
      <c r="AK300" s="99">
        <v>0</v>
      </c>
      <c r="AL300" s="99">
        <v>2760.47786942124</v>
      </c>
      <c r="AM300" s="99">
        <v>0</v>
      </c>
      <c r="AN300" s="99">
        <v>1212386.7111053499</v>
      </c>
      <c r="AO300" s="99">
        <v>0</v>
      </c>
      <c r="AP300" s="99">
        <v>8574993.6358642597</v>
      </c>
      <c r="AQ300" s="99">
        <v>14670460.3277588</v>
      </c>
      <c r="AR300" s="99">
        <v>10632409.012695299</v>
      </c>
      <c r="AS300" s="99">
        <v>2086428.7020568801</v>
      </c>
      <c r="AT300" s="99">
        <v>0</v>
      </c>
      <c r="AU300" s="99">
        <v>0</v>
      </c>
      <c r="AV300" s="99">
        <v>5248803.9128417997</v>
      </c>
      <c r="AW300" s="99">
        <v>0</v>
      </c>
      <c r="AX300" s="99">
        <v>53848.219849109701</v>
      </c>
      <c r="AY300" s="99">
        <v>282496.77181243902</v>
      </c>
      <c r="AZ300" s="99">
        <v>9432583.42260742</v>
      </c>
      <c r="BA300" s="99">
        <v>0</v>
      </c>
      <c r="BB300" s="99">
        <v>7730691.4212036096</v>
      </c>
      <c r="BC300" s="99">
        <v>5060415.5307006799</v>
      </c>
      <c r="BD300" s="99">
        <v>0</v>
      </c>
      <c r="BE300" s="99">
        <v>23421.7272629738</v>
      </c>
      <c r="BF300" s="99">
        <v>0</v>
      </c>
      <c r="BG300" s="99">
        <v>5248465.1698608398</v>
      </c>
      <c r="BH300" s="99">
        <v>0</v>
      </c>
      <c r="BI300" s="99">
        <v>1799170.52401733</v>
      </c>
      <c r="BJ300" s="99">
        <v>3011532.0888977102</v>
      </c>
      <c r="BK300" s="99">
        <v>2369488.75036621</v>
      </c>
      <c r="BL300" s="99">
        <v>308897.16134262102</v>
      </c>
      <c r="BM300" s="99">
        <v>0</v>
      </c>
      <c r="BN300" s="99">
        <v>0</v>
      </c>
      <c r="BO300" s="99">
        <v>0</v>
      </c>
      <c r="BP300" s="99">
        <v>0</v>
      </c>
      <c r="BQ300" s="99">
        <v>0</v>
      </c>
      <c r="BR300" s="99">
        <v>48008.429549694098</v>
      </c>
      <c r="BS300" s="99">
        <v>1162987.6575470001</v>
      </c>
      <c r="BT300" s="99">
        <v>0</v>
      </c>
      <c r="BU300" s="99">
        <v>1624792.1354370101</v>
      </c>
      <c r="BV300" s="99">
        <v>1863183.04333496</v>
      </c>
      <c r="BW300" s="99">
        <v>0</v>
      </c>
      <c r="BX300" s="99">
        <v>4279.5329012870798</v>
      </c>
      <c r="BY300" s="99">
        <v>0</v>
      </c>
      <c r="BZ300" s="99">
        <v>0</v>
      </c>
      <c r="CA300" s="99">
        <v>24434.022285223</v>
      </c>
      <c r="CB300" s="99">
        <v>2448315.4743652302</v>
      </c>
      <c r="CC300" s="99">
        <v>23248654.097656298</v>
      </c>
      <c r="CD300" s="99">
        <v>4797801.0230102502</v>
      </c>
      <c r="CE300" s="99">
        <v>1519.2177458256499</v>
      </c>
      <c r="CF300" s="99">
        <v>226612.52029609701</v>
      </c>
      <c r="CG300" s="99">
        <v>2084467.9070282001</v>
      </c>
      <c r="CH300" s="99">
        <v>308790.65267944301</v>
      </c>
      <c r="CI300" s="99">
        <v>25978.435752391801</v>
      </c>
      <c r="CJ300" s="99">
        <v>2670269.3703918499</v>
      </c>
      <c r="CK300" s="99">
        <v>25328871.888671901</v>
      </c>
      <c r="CL300" s="99">
        <v>5104565.9895019503</v>
      </c>
      <c r="CM300" s="166">
        <v>29641.378910303101</v>
      </c>
      <c r="CN300" s="166">
        <v>3889036.1815795898</v>
      </c>
      <c r="CO300" s="166">
        <v>30558787.193115201</v>
      </c>
      <c r="CP300" s="99">
        <v>5104565.9895019503</v>
      </c>
      <c r="CQ300" s="99">
        <v>1497.7020039409399</v>
      </c>
      <c r="CR300" s="99">
        <v>222978.43678855899</v>
      </c>
      <c r="CS300" s="99">
        <v>2053990.7240448</v>
      </c>
      <c r="CT300" s="99">
        <v>302555.11641311599</v>
      </c>
      <c r="CU300" s="98">
        <v>12384.726609371</v>
      </c>
      <c r="CV300" s="98">
        <v>5162.9364701200002</v>
      </c>
      <c r="CW300" s="98">
        <v>2674927.994661327</v>
      </c>
      <c r="CX300" s="98">
        <v>25333122.0046845</v>
      </c>
    </row>
    <row r="301" spans="1:102" x14ac:dyDescent="0.2">
      <c r="A301" s="98" t="s">
        <v>55</v>
      </c>
      <c r="B301" s="100">
        <v>43435</v>
      </c>
      <c r="C301" s="99">
        <v>0</v>
      </c>
      <c r="D301" s="99">
        <v>12018.1907068491</v>
      </c>
      <c r="E301" s="99">
        <v>11815.915822982801</v>
      </c>
      <c r="F301" s="99">
        <v>9302.6914349794406</v>
      </c>
      <c r="G301" s="99">
        <v>1523.19157618284</v>
      </c>
      <c r="H301" s="99">
        <v>0</v>
      </c>
      <c r="I301" s="99">
        <v>0</v>
      </c>
      <c r="J301" s="99">
        <v>3699.8741641342599</v>
      </c>
      <c r="K301" s="99">
        <v>0</v>
      </c>
      <c r="L301" s="99">
        <v>0</v>
      </c>
      <c r="M301" s="99">
        <v>237.150320606306</v>
      </c>
      <c r="N301" s="99">
        <v>7563.5159937143299</v>
      </c>
      <c r="O301" s="99">
        <v>0</v>
      </c>
      <c r="P301" s="99">
        <v>0</v>
      </c>
      <c r="Q301" s="99">
        <v>4126.9041126966504</v>
      </c>
      <c r="R301" s="99">
        <v>0</v>
      </c>
      <c r="S301" s="99">
        <v>0</v>
      </c>
      <c r="T301" s="99">
        <v>0</v>
      </c>
      <c r="U301" s="99">
        <v>3710.6253162026401</v>
      </c>
      <c r="V301" s="99">
        <v>0</v>
      </c>
      <c r="W301" s="99">
        <v>927123.60435485805</v>
      </c>
      <c r="X301" s="99">
        <v>1452089.9917755099</v>
      </c>
      <c r="Y301" s="99">
        <v>1046840.2379837</v>
      </c>
      <c r="Z301" s="99">
        <v>226874.13186645499</v>
      </c>
      <c r="AA301" s="99">
        <v>0</v>
      </c>
      <c r="AB301" s="99">
        <v>0</v>
      </c>
      <c r="AC301" s="99">
        <v>1192730.00987244</v>
      </c>
      <c r="AD301" s="99">
        <v>0</v>
      </c>
      <c r="AE301" s="99">
        <v>0</v>
      </c>
      <c r="AF301" s="99">
        <v>27822.1837213039</v>
      </c>
      <c r="AG301" s="99">
        <v>931461.66195678699</v>
      </c>
      <c r="AH301" s="99">
        <v>0</v>
      </c>
      <c r="AI301" s="99">
        <v>0</v>
      </c>
      <c r="AJ301" s="99">
        <v>507169.46300506598</v>
      </c>
      <c r="AK301" s="99">
        <v>0</v>
      </c>
      <c r="AL301" s="99">
        <v>0</v>
      </c>
      <c r="AM301" s="99">
        <v>0</v>
      </c>
      <c r="AN301" s="99">
        <v>1200688.2729797401</v>
      </c>
      <c r="AO301" s="99">
        <v>0</v>
      </c>
      <c r="AP301" s="99">
        <v>8439195.8073730506</v>
      </c>
      <c r="AQ301" s="99">
        <v>14347279.3565674</v>
      </c>
      <c r="AR301" s="99">
        <v>10544234.00354</v>
      </c>
      <c r="AS301" s="99">
        <v>2094119.6367492699</v>
      </c>
      <c r="AT301" s="99">
        <v>0</v>
      </c>
      <c r="AU301" s="99">
        <v>0</v>
      </c>
      <c r="AV301" s="99">
        <v>5252262.6821899395</v>
      </c>
      <c r="AW301" s="99">
        <v>0</v>
      </c>
      <c r="AX301" s="99">
        <v>0</v>
      </c>
      <c r="AY301" s="99">
        <v>269653.85361480701</v>
      </c>
      <c r="AZ301" s="99">
        <v>9356282.94848633</v>
      </c>
      <c r="BA301" s="99">
        <v>0</v>
      </c>
      <c r="BB301" s="99">
        <v>0</v>
      </c>
      <c r="BC301" s="99">
        <v>4814041.4124145498</v>
      </c>
      <c r="BD301" s="99">
        <v>0</v>
      </c>
      <c r="BE301" s="99">
        <v>0</v>
      </c>
      <c r="BF301" s="99">
        <v>0</v>
      </c>
      <c r="BG301" s="99">
        <v>5260208.3523559598</v>
      </c>
      <c r="BH301" s="99">
        <v>0</v>
      </c>
      <c r="BI301" s="99">
        <v>1621282.0514984101</v>
      </c>
      <c r="BJ301" s="99">
        <v>2929263.33129883</v>
      </c>
      <c r="BK301" s="99">
        <v>2325713.9451293899</v>
      </c>
      <c r="BL301" s="99">
        <v>306932.19944763201</v>
      </c>
      <c r="BM301" s="99">
        <v>0</v>
      </c>
      <c r="BN301" s="99">
        <v>0</v>
      </c>
      <c r="BO301" s="99">
        <v>0</v>
      </c>
      <c r="BP301" s="99">
        <v>0</v>
      </c>
      <c r="BQ301" s="99">
        <v>0</v>
      </c>
      <c r="BR301" s="99">
        <v>45245.374137878403</v>
      </c>
      <c r="BS301" s="99">
        <v>1139946.93196106</v>
      </c>
      <c r="BT301" s="99">
        <v>0</v>
      </c>
      <c r="BU301" s="99">
        <v>0</v>
      </c>
      <c r="BV301" s="99">
        <v>1806371.48954773</v>
      </c>
      <c r="BW301" s="99">
        <v>0</v>
      </c>
      <c r="BX301" s="99">
        <v>0</v>
      </c>
      <c r="BY301" s="99">
        <v>0</v>
      </c>
      <c r="BZ301" s="99">
        <v>0</v>
      </c>
      <c r="CA301" s="99">
        <v>23737.068404436101</v>
      </c>
      <c r="CB301" s="99">
        <v>2397038.56427002</v>
      </c>
      <c r="CC301" s="99">
        <v>22879600.6088867</v>
      </c>
      <c r="CD301" s="99">
        <v>4628961.8532104502</v>
      </c>
      <c r="CE301" s="99">
        <v>1526.73179635406</v>
      </c>
      <c r="CF301" s="99">
        <v>227668.752672195</v>
      </c>
      <c r="CG301" s="99">
        <v>2104174.9204406701</v>
      </c>
      <c r="CH301" s="99">
        <v>307619.51306152297</v>
      </c>
      <c r="CI301" s="99">
        <v>25254.2655510902</v>
      </c>
      <c r="CJ301" s="99">
        <v>2625482.2557983398</v>
      </c>
      <c r="CK301" s="99">
        <v>24977092.917480499</v>
      </c>
      <c r="CL301" s="99">
        <v>4925648.0190429697</v>
      </c>
      <c r="CM301" s="166">
        <v>28909.477493524599</v>
      </c>
      <c r="CN301" s="166">
        <v>3828474.7015075702</v>
      </c>
      <c r="CO301" s="166">
        <v>30208469.6711426</v>
      </c>
      <c r="CP301" s="99">
        <v>4925648.0190429697</v>
      </c>
      <c r="CQ301" s="99">
        <v>1509.9452933371099</v>
      </c>
      <c r="CR301" s="99">
        <v>223556.75363922099</v>
      </c>
      <c r="CS301" s="99">
        <v>2078454.8733978299</v>
      </c>
      <c r="CT301" s="99">
        <v>302669.697738647</v>
      </c>
      <c r="CU301" s="98">
        <v>11813.811839136</v>
      </c>
      <c r="CV301" s="98">
        <v>5153.5479533580001</v>
      </c>
      <c r="CW301" s="98">
        <v>2624707.316942215</v>
      </c>
      <c r="CX301" s="98">
        <v>24983775.52932737</v>
      </c>
    </row>
    <row r="302" spans="1:102" x14ac:dyDescent="0.2">
      <c r="A302" s="98" t="s">
        <v>56</v>
      </c>
      <c r="B302" s="100">
        <v>38047</v>
      </c>
      <c r="C302" s="99">
        <v>198782.44667244001</v>
      </c>
      <c r="D302" s="99">
        <v>0</v>
      </c>
      <c r="E302" s="99">
        <v>78392.492369651794</v>
      </c>
      <c r="F302" s="99">
        <v>20801.009741306301</v>
      </c>
      <c r="G302" s="99">
        <v>87.648208006285103</v>
      </c>
      <c r="H302" s="99">
        <v>31537.356128215801</v>
      </c>
      <c r="I302" s="99">
        <v>0</v>
      </c>
      <c r="J302" s="99">
        <v>171.69015302881601</v>
      </c>
      <c r="K302" s="99">
        <v>75704.321306228594</v>
      </c>
      <c r="L302" s="99">
        <v>179817.39186859099</v>
      </c>
      <c r="M302" s="99">
        <v>69630.991781234698</v>
      </c>
      <c r="N302" s="99">
        <v>12432.485355377201</v>
      </c>
      <c r="O302" s="99">
        <v>0</v>
      </c>
      <c r="P302" s="99">
        <v>0</v>
      </c>
      <c r="Q302" s="99">
        <v>14044.6087287664</v>
      </c>
      <c r="R302" s="99">
        <v>0</v>
      </c>
      <c r="S302" s="99">
        <v>0</v>
      </c>
      <c r="T302" s="99">
        <v>31195.023149251901</v>
      </c>
      <c r="U302" s="99">
        <v>74814.092037200899</v>
      </c>
      <c r="V302" s="99">
        <v>13761228.3977051</v>
      </c>
      <c r="W302" s="99">
        <v>0</v>
      </c>
      <c r="X302" s="99">
        <v>10615206.431396499</v>
      </c>
      <c r="Y302" s="99">
        <v>1364010.9505615199</v>
      </c>
      <c r="Z302" s="99">
        <v>8767.3274250030499</v>
      </c>
      <c r="AA302" s="99">
        <v>8698459.7811279297</v>
      </c>
      <c r="AB302" s="99">
        <v>0</v>
      </c>
      <c r="AC302" s="99">
        <v>17227.522154808001</v>
      </c>
      <c r="AD302" s="99">
        <v>32386801.169189502</v>
      </c>
      <c r="AE302" s="99">
        <v>13066041.336792</v>
      </c>
      <c r="AF302" s="99">
        <v>5415578.6584472703</v>
      </c>
      <c r="AG302" s="99">
        <v>2757349.3719482399</v>
      </c>
      <c r="AH302" s="99">
        <v>0</v>
      </c>
      <c r="AI302" s="99">
        <v>0</v>
      </c>
      <c r="AJ302" s="99">
        <v>3222369.3584289602</v>
      </c>
      <c r="AK302" s="99">
        <v>0</v>
      </c>
      <c r="AL302" s="99">
        <v>0</v>
      </c>
      <c r="AM302" s="99">
        <v>8617401.5886230506</v>
      </c>
      <c r="AN302" s="99">
        <v>31307876.753662098</v>
      </c>
      <c r="AO302" s="99">
        <v>116546027.777344</v>
      </c>
      <c r="AP302" s="99">
        <v>0</v>
      </c>
      <c r="AQ302" s="99">
        <v>85460108.977539107</v>
      </c>
      <c r="AR302" s="99">
        <v>13637631.735961899</v>
      </c>
      <c r="AS302" s="99">
        <v>57879.647954940803</v>
      </c>
      <c r="AT302" s="99">
        <v>55319352.585449196</v>
      </c>
      <c r="AU302" s="99">
        <v>0</v>
      </c>
      <c r="AV302" s="99">
        <v>38602.647165775299</v>
      </c>
      <c r="AW302" s="99">
        <v>74770393.099609405</v>
      </c>
      <c r="AX302" s="99">
        <v>111236699.52832</v>
      </c>
      <c r="AY302" s="99">
        <v>46183501.719238304</v>
      </c>
      <c r="AZ302" s="99">
        <v>19951511.620849598</v>
      </c>
      <c r="BA302" s="99">
        <v>0</v>
      </c>
      <c r="BB302" s="99">
        <v>0</v>
      </c>
      <c r="BC302" s="99">
        <v>24111337.286132801</v>
      </c>
      <c r="BD302" s="99">
        <v>0</v>
      </c>
      <c r="BE302" s="99">
        <v>0</v>
      </c>
      <c r="BF302" s="99">
        <v>54984855.2275391</v>
      </c>
      <c r="BG302" s="99">
        <v>72786665.752929702</v>
      </c>
      <c r="BH302" s="99">
        <v>13412569.211792</v>
      </c>
      <c r="BI302" s="99">
        <v>0</v>
      </c>
      <c r="BJ302" s="99">
        <v>13325665.2810059</v>
      </c>
      <c r="BK302" s="99">
        <v>2962975.5107727102</v>
      </c>
      <c r="BL302" s="99">
        <v>0</v>
      </c>
      <c r="BM302" s="99">
        <v>0</v>
      </c>
      <c r="BN302" s="99">
        <v>0</v>
      </c>
      <c r="BO302" s="99">
        <v>0</v>
      </c>
      <c r="BP302" s="99">
        <v>0</v>
      </c>
      <c r="BQ302" s="99">
        <v>0</v>
      </c>
      <c r="BR302" s="99">
        <v>11168854.580078101</v>
      </c>
      <c r="BS302" s="99">
        <v>6923430.2796630897</v>
      </c>
      <c r="BT302" s="99">
        <v>0</v>
      </c>
      <c r="BU302" s="99">
        <v>0</v>
      </c>
      <c r="BV302" s="99">
        <v>8580667.8361816406</v>
      </c>
      <c r="BW302" s="99">
        <v>0</v>
      </c>
      <c r="BX302" s="99">
        <v>0</v>
      </c>
      <c r="BY302" s="99">
        <v>0</v>
      </c>
      <c r="BZ302" s="99">
        <v>0</v>
      </c>
      <c r="CA302" s="99">
        <v>276717.68962478603</v>
      </c>
      <c r="CB302" s="99">
        <v>24189689.863037098</v>
      </c>
      <c r="CC302" s="99">
        <v>200562951.19921899</v>
      </c>
      <c r="CD302" s="99">
        <v>26595546.747070301</v>
      </c>
      <c r="CE302" s="99">
        <v>31243.4261269569</v>
      </c>
      <c r="CF302" s="99">
        <v>8603072.3729247991</v>
      </c>
      <c r="CG302" s="99">
        <v>54909785.3740234</v>
      </c>
      <c r="CH302" s="99">
        <v>0</v>
      </c>
      <c r="CI302" s="99">
        <v>307850.84870529198</v>
      </c>
      <c r="CJ302" s="99">
        <v>32895245.018554699</v>
      </c>
      <c r="CK302" s="99">
        <v>255638561.26171899</v>
      </c>
      <c r="CL302" s="99">
        <v>26597470.4697266</v>
      </c>
      <c r="CM302" s="166">
        <v>382535.60952758801</v>
      </c>
      <c r="CN302" s="166">
        <v>63952028.915527299</v>
      </c>
      <c r="CO302" s="166">
        <v>327360401.31640601</v>
      </c>
      <c r="CP302" s="99">
        <v>26597470.4697266</v>
      </c>
      <c r="CQ302" s="99">
        <v>0</v>
      </c>
      <c r="CR302" s="99">
        <v>0</v>
      </c>
      <c r="CS302" s="99">
        <v>0</v>
      </c>
      <c r="CT302" s="99">
        <v>0</v>
      </c>
      <c r="CU302" s="98">
        <v>181199.97453959601</v>
      </c>
      <c r="CV302" s="98">
        <v>257.66450252499999</v>
      </c>
      <c r="CW302" s="98">
        <v>32792762.235961899</v>
      </c>
      <c r="CX302" s="98">
        <v>255472736.5732424</v>
      </c>
    </row>
    <row r="303" spans="1:102" x14ac:dyDescent="0.2">
      <c r="A303" s="98" t="s">
        <v>56</v>
      </c>
      <c r="B303" s="100">
        <v>38139</v>
      </c>
      <c r="C303" s="99">
        <v>200685.572668076</v>
      </c>
      <c r="D303" s="99">
        <v>0</v>
      </c>
      <c r="E303" s="99">
        <v>76683.052139282197</v>
      </c>
      <c r="F303" s="99">
        <v>22073.8177452087</v>
      </c>
      <c r="G303" s="99">
        <v>1210.4400061368899</v>
      </c>
      <c r="H303" s="99">
        <v>29682.211498498898</v>
      </c>
      <c r="I303" s="99">
        <v>0</v>
      </c>
      <c r="J303" s="99">
        <v>3544.0977253019801</v>
      </c>
      <c r="K303" s="99">
        <v>66796.182060241699</v>
      </c>
      <c r="L303" s="99">
        <v>180113.38974762001</v>
      </c>
      <c r="M303" s="99">
        <v>69063.836857795701</v>
      </c>
      <c r="N303" s="99">
        <v>12913.9404623508</v>
      </c>
      <c r="O303" s="99">
        <v>0</v>
      </c>
      <c r="P303" s="99">
        <v>0</v>
      </c>
      <c r="Q303" s="99">
        <v>13972.1773120165</v>
      </c>
      <c r="R303" s="99">
        <v>0</v>
      </c>
      <c r="S303" s="99">
        <v>0</v>
      </c>
      <c r="T303" s="99">
        <v>31255.3624205589</v>
      </c>
      <c r="U303" s="99">
        <v>74258.602986335798</v>
      </c>
      <c r="V303" s="99">
        <v>13861747.4417725</v>
      </c>
      <c r="W303" s="99">
        <v>0</v>
      </c>
      <c r="X303" s="99">
        <v>10420055.1986084</v>
      </c>
      <c r="Y303" s="99">
        <v>1502742.2729187</v>
      </c>
      <c r="Z303" s="99">
        <v>273852.53076171898</v>
      </c>
      <c r="AA303" s="99">
        <v>8290373.9443969699</v>
      </c>
      <c r="AB303" s="99">
        <v>0</v>
      </c>
      <c r="AC303" s="99">
        <v>1080358.14770508</v>
      </c>
      <c r="AD303" s="99">
        <v>27967743.556640599</v>
      </c>
      <c r="AE303" s="99">
        <v>12764966.418335</v>
      </c>
      <c r="AF303" s="99">
        <v>5341082.3434448196</v>
      </c>
      <c r="AG303" s="99">
        <v>2811710.1479186998</v>
      </c>
      <c r="AH303" s="99">
        <v>0</v>
      </c>
      <c r="AI303" s="99">
        <v>0</v>
      </c>
      <c r="AJ303" s="99">
        <v>3182570.7171325702</v>
      </c>
      <c r="AK303" s="99">
        <v>0</v>
      </c>
      <c r="AL303" s="99">
        <v>0</v>
      </c>
      <c r="AM303" s="99">
        <v>8636194.9084472694</v>
      </c>
      <c r="AN303" s="99">
        <v>31155143.065429699</v>
      </c>
      <c r="AO303" s="99">
        <v>117494734.552734</v>
      </c>
      <c r="AP303" s="99">
        <v>0</v>
      </c>
      <c r="AQ303" s="99">
        <v>85183738.53125</v>
      </c>
      <c r="AR303" s="99">
        <v>14956755.2724609</v>
      </c>
      <c r="AS303" s="99">
        <v>1727810.92687988</v>
      </c>
      <c r="AT303" s="99">
        <v>53238605.3837891</v>
      </c>
      <c r="AU303" s="99">
        <v>0</v>
      </c>
      <c r="AV303" s="99">
        <v>2671745.86828613</v>
      </c>
      <c r="AW303" s="99">
        <v>65069772.690429702</v>
      </c>
      <c r="AX303" s="99">
        <v>110278364.944336</v>
      </c>
      <c r="AY303" s="99">
        <v>45897402.189453103</v>
      </c>
      <c r="AZ303" s="99">
        <v>20456699.263427701</v>
      </c>
      <c r="BA303" s="99">
        <v>0</v>
      </c>
      <c r="BB303" s="99">
        <v>0</v>
      </c>
      <c r="BC303" s="99">
        <v>24074612.060546901</v>
      </c>
      <c r="BD303" s="99">
        <v>0</v>
      </c>
      <c r="BE303" s="99">
        <v>0</v>
      </c>
      <c r="BF303" s="99">
        <v>55668251.725097701</v>
      </c>
      <c r="BG303" s="99">
        <v>72685749.369140595</v>
      </c>
      <c r="BH303" s="99">
        <v>13588416.6832275</v>
      </c>
      <c r="BI303" s="99">
        <v>0</v>
      </c>
      <c r="BJ303" s="99">
        <v>13333986.0072021</v>
      </c>
      <c r="BK303" s="99">
        <v>3240675.6349792499</v>
      </c>
      <c r="BL303" s="99">
        <v>0</v>
      </c>
      <c r="BM303" s="99">
        <v>0</v>
      </c>
      <c r="BN303" s="99">
        <v>0</v>
      </c>
      <c r="BO303" s="99">
        <v>0</v>
      </c>
      <c r="BP303" s="99">
        <v>0</v>
      </c>
      <c r="BQ303" s="99">
        <v>0</v>
      </c>
      <c r="BR303" s="99">
        <v>11083522.1987305</v>
      </c>
      <c r="BS303" s="99">
        <v>7167673.53369141</v>
      </c>
      <c r="BT303" s="99">
        <v>0</v>
      </c>
      <c r="BU303" s="99">
        <v>0</v>
      </c>
      <c r="BV303" s="99">
        <v>8594932.5013427697</v>
      </c>
      <c r="BW303" s="99">
        <v>0</v>
      </c>
      <c r="BX303" s="99">
        <v>0</v>
      </c>
      <c r="BY303" s="99">
        <v>0</v>
      </c>
      <c r="BZ303" s="99">
        <v>0</v>
      </c>
      <c r="CA303" s="99">
        <v>278396.26810073899</v>
      </c>
      <c r="CB303" s="99">
        <v>24206514.4846191</v>
      </c>
      <c r="CC303" s="99">
        <v>202423344.01171899</v>
      </c>
      <c r="CD303" s="99">
        <v>26667909.022216801</v>
      </c>
      <c r="CE303" s="99">
        <v>31281.0128085613</v>
      </c>
      <c r="CF303" s="99">
        <v>8614772.0693359394</v>
      </c>
      <c r="CG303" s="99">
        <v>55255626.272949196</v>
      </c>
      <c r="CH303" s="99">
        <v>0</v>
      </c>
      <c r="CI303" s="99">
        <v>309648.23747253401</v>
      </c>
      <c r="CJ303" s="99">
        <v>32824786.276367199</v>
      </c>
      <c r="CK303" s="99">
        <v>257643619.73242199</v>
      </c>
      <c r="CL303" s="99">
        <v>26666203.3193359</v>
      </c>
      <c r="CM303" s="166">
        <v>384032.028823853</v>
      </c>
      <c r="CN303" s="166">
        <v>63902366.1787109</v>
      </c>
      <c r="CO303" s="166">
        <v>330769047.1875</v>
      </c>
      <c r="CP303" s="99">
        <v>26666203.3193359</v>
      </c>
      <c r="CQ303" s="99">
        <v>0</v>
      </c>
      <c r="CR303" s="99">
        <v>0</v>
      </c>
      <c r="CS303" s="99">
        <v>0</v>
      </c>
      <c r="CT303" s="99">
        <v>0</v>
      </c>
      <c r="CU303" s="98">
        <v>171829.10758505901</v>
      </c>
      <c r="CV303" s="98">
        <v>4728.3804533290004</v>
      </c>
      <c r="CW303" s="98">
        <v>32821286.553955041</v>
      </c>
      <c r="CX303" s="98">
        <v>257678970.28466818</v>
      </c>
    </row>
    <row r="304" spans="1:102" x14ac:dyDescent="0.2">
      <c r="A304" s="98" t="s">
        <v>56</v>
      </c>
      <c r="B304" s="100">
        <v>38231</v>
      </c>
      <c r="C304" s="99">
        <v>204494.90589523301</v>
      </c>
      <c r="D304" s="99">
        <v>0</v>
      </c>
      <c r="E304" s="99">
        <v>83721.776212692304</v>
      </c>
      <c r="F304" s="99">
        <v>24453.069632053401</v>
      </c>
      <c r="G304" s="99">
        <v>3217.9675858914902</v>
      </c>
      <c r="H304" s="99">
        <v>27795.167962789499</v>
      </c>
      <c r="I304" s="99">
        <v>0</v>
      </c>
      <c r="J304" s="99">
        <v>9662.6318403482401</v>
      </c>
      <c r="K304" s="99">
        <v>62992.758306026502</v>
      </c>
      <c r="L304" s="99">
        <v>194360.75881957999</v>
      </c>
      <c r="M304" s="99">
        <v>70336.266608238206</v>
      </c>
      <c r="N304" s="99">
        <v>13472.199552297599</v>
      </c>
      <c r="O304" s="99">
        <v>0</v>
      </c>
      <c r="P304" s="99">
        <v>0</v>
      </c>
      <c r="Q304" s="99">
        <v>13884.0978811979</v>
      </c>
      <c r="R304" s="99">
        <v>0</v>
      </c>
      <c r="S304" s="99">
        <v>0</v>
      </c>
      <c r="T304" s="99">
        <v>30986.080061435699</v>
      </c>
      <c r="U304" s="99">
        <v>72435.816706657395</v>
      </c>
      <c r="V304" s="99">
        <v>14035494.9771729</v>
      </c>
      <c r="W304" s="99">
        <v>0</v>
      </c>
      <c r="X304" s="99">
        <v>10474481.943237299</v>
      </c>
      <c r="Y304" s="99">
        <v>1655963.6703033401</v>
      </c>
      <c r="Z304" s="99">
        <v>738570.57223510696</v>
      </c>
      <c r="AA304" s="99">
        <v>7859279.5200195303</v>
      </c>
      <c r="AB304" s="99">
        <v>0</v>
      </c>
      <c r="AC304" s="99">
        <v>2957598.73614502</v>
      </c>
      <c r="AD304" s="99">
        <v>25716930.0866699</v>
      </c>
      <c r="AE304" s="99">
        <v>13538401.539917</v>
      </c>
      <c r="AF304" s="99">
        <v>5370379.29296875</v>
      </c>
      <c r="AG304" s="99">
        <v>2873725.80108643</v>
      </c>
      <c r="AH304" s="99">
        <v>0</v>
      </c>
      <c r="AI304" s="99">
        <v>0</v>
      </c>
      <c r="AJ304" s="99">
        <v>3165644.4241943401</v>
      </c>
      <c r="AK304" s="99">
        <v>0</v>
      </c>
      <c r="AL304" s="99">
        <v>0</v>
      </c>
      <c r="AM304" s="99">
        <v>8618639.3961181603</v>
      </c>
      <c r="AN304" s="99">
        <v>29306706.318359401</v>
      </c>
      <c r="AO304" s="99">
        <v>120226934.75781301</v>
      </c>
      <c r="AP304" s="99">
        <v>0</v>
      </c>
      <c r="AQ304" s="99">
        <v>85840275.809570298</v>
      </c>
      <c r="AR304" s="99">
        <v>15618914.856323199</v>
      </c>
      <c r="AS304" s="99">
        <v>4615740.4912109403</v>
      </c>
      <c r="AT304" s="99">
        <v>51154804.21875</v>
      </c>
      <c r="AU304" s="99">
        <v>0</v>
      </c>
      <c r="AV304" s="99">
        <v>7167962.3120727502</v>
      </c>
      <c r="AW304" s="99">
        <v>60554461.041992202</v>
      </c>
      <c r="AX304" s="99">
        <v>118384428.56054699</v>
      </c>
      <c r="AY304" s="99">
        <v>46656801.3603516</v>
      </c>
      <c r="AZ304" s="99">
        <v>21153742.629150402</v>
      </c>
      <c r="BA304" s="99">
        <v>0</v>
      </c>
      <c r="BB304" s="99">
        <v>0</v>
      </c>
      <c r="BC304" s="99">
        <v>24304994.564453099</v>
      </c>
      <c r="BD304" s="99">
        <v>0</v>
      </c>
      <c r="BE304" s="99">
        <v>0</v>
      </c>
      <c r="BF304" s="99">
        <v>55353115.789550804</v>
      </c>
      <c r="BG304" s="99">
        <v>69085988.625</v>
      </c>
      <c r="BH304" s="99">
        <v>14493542.053222699</v>
      </c>
      <c r="BI304" s="99">
        <v>0</v>
      </c>
      <c r="BJ304" s="99">
        <v>13454852.331665</v>
      </c>
      <c r="BK304" s="99">
        <v>3609561.8406982399</v>
      </c>
      <c r="BL304" s="99">
        <v>0</v>
      </c>
      <c r="BM304" s="99">
        <v>0</v>
      </c>
      <c r="BN304" s="99">
        <v>0</v>
      </c>
      <c r="BO304" s="99">
        <v>0</v>
      </c>
      <c r="BP304" s="99">
        <v>0</v>
      </c>
      <c r="BQ304" s="99">
        <v>0</v>
      </c>
      <c r="BR304" s="99">
        <v>11601211.329223599</v>
      </c>
      <c r="BS304" s="99">
        <v>7509809.6398315402</v>
      </c>
      <c r="BT304" s="99">
        <v>0</v>
      </c>
      <c r="BU304" s="99">
        <v>0</v>
      </c>
      <c r="BV304" s="99">
        <v>8743196.51806641</v>
      </c>
      <c r="BW304" s="99">
        <v>0</v>
      </c>
      <c r="BX304" s="99">
        <v>0</v>
      </c>
      <c r="BY304" s="99">
        <v>0</v>
      </c>
      <c r="BZ304" s="99">
        <v>0</v>
      </c>
      <c r="CA304" s="99">
        <v>286455.092628479</v>
      </c>
      <c r="CB304" s="99">
        <v>24672394.501464799</v>
      </c>
      <c r="CC304" s="99">
        <v>206601586.49414101</v>
      </c>
      <c r="CD304" s="99">
        <v>28341403.3122559</v>
      </c>
      <c r="CE304" s="99">
        <v>30915.138226985899</v>
      </c>
      <c r="CF304" s="99">
        <v>8607493.9468994103</v>
      </c>
      <c r="CG304" s="99">
        <v>55621354.511230499</v>
      </c>
      <c r="CH304" s="99">
        <v>0</v>
      </c>
      <c r="CI304" s="99">
        <v>317263.838020325</v>
      </c>
      <c r="CJ304" s="99">
        <v>33302923.7102051</v>
      </c>
      <c r="CK304" s="99">
        <v>262216805.36132801</v>
      </c>
      <c r="CL304" s="99">
        <v>28326178.590332001</v>
      </c>
      <c r="CM304" s="166">
        <v>389858.20087051397</v>
      </c>
      <c r="CN304" s="166">
        <v>62590722.994628899</v>
      </c>
      <c r="CO304" s="166">
        <v>331225950.26171899</v>
      </c>
      <c r="CP304" s="99">
        <v>28326178.590332001</v>
      </c>
      <c r="CQ304" s="99">
        <v>0</v>
      </c>
      <c r="CR304" s="99">
        <v>0</v>
      </c>
      <c r="CS304" s="99">
        <v>0</v>
      </c>
      <c r="CT304" s="99">
        <v>0</v>
      </c>
      <c r="CU304" s="98">
        <v>184405.13209883601</v>
      </c>
      <c r="CV304" s="98">
        <v>12880.783755945</v>
      </c>
      <c r="CW304" s="98">
        <v>33279888.448364209</v>
      </c>
      <c r="CX304" s="98">
        <v>262222941.00537151</v>
      </c>
    </row>
    <row r="305" spans="1:102" x14ac:dyDescent="0.2">
      <c r="A305" s="98" t="s">
        <v>56</v>
      </c>
      <c r="B305" s="100">
        <v>38322</v>
      </c>
      <c r="C305" s="99">
        <v>208585.39769935599</v>
      </c>
      <c r="D305" s="99">
        <v>0</v>
      </c>
      <c r="E305" s="99">
        <v>79075.904452323899</v>
      </c>
      <c r="F305" s="99">
        <v>25728.199413299601</v>
      </c>
      <c r="G305" s="99">
        <v>5252.1609762311</v>
      </c>
      <c r="H305" s="99">
        <v>25738.045624256101</v>
      </c>
      <c r="I305" s="99">
        <v>0</v>
      </c>
      <c r="J305" s="99">
        <v>15363.958034753799</v>
      </c>
      <c r="K305" s="99">
        <v>60631.344157695799</v>
      </c>
      <c r="L305" s="99">
        <v>191185.91370391799</v>
      </c>
      <c r="M305" s="99">
        <v>71400.976613998399</v>
      </c>
      <c r="N305" s="99">
        <v>13857.3022867441</v>
      </c>
      <c r="O305" s="99">
        <v>0</v>
      </c>
      <c r="P305" s="99">
        <v>0</v>
      </c>
      <c r="Q305" s="99">
        <v>13873.007184386301</v>
      </c>
      <c r="R305" s="99">
        <v>0</v>
      </c>
      <c r="S305" s="99">
        <v>0</v>
      </c>
      <c r="T305" s="99">
        <v>31027.909740209601</v>
      </c>
      <c r="U305" s="99">
        <v>73838.958369255095</v>
      </c>
      <c r="V305" s="99">
        <v>14527617.1635742</v>
      </c>
      <c r="W305" s="99">
        <v>0</v>
      </c>
      <c r="X305" s="99">
        <v>10307074.228271499</v>
      </c>
      <c r="Y305" s="99">
        <v>1778069.2142334001</v>
      </c>
      <c r="Z305" s="99">
        <v>1490844.48370361</v>
      </c>
      <c r="AA305" s="99">
        <v>7134567.03833008</v>
      </c>
      <c r="AB305" s="99">
        <v>0</v>
      </c>
      <c r="AC305" s="99">
        <v>7217822.5084228497</v>
      </c>
      <c r="AD305" s="99">
        <v>26608164.720703099</v>
      </c>
      <c r="AE305" s="99">
        <v>13270928.020507799</v>
      </c>
      <c r="AF305" s="99">
        <v>5443595.5115356399</v>
      </c>
      <c r="AG305" s="99">
        <v>2953494.8134765602</v>
      </c>
      <c r="AH305" s="99">
        <v>0</v>
      </c>
      <c r="AI305" s="99">
        <v>0</v>
      </c>
      <c r="AJ305" s="99">
        <v>3105613.5624389602</v>
      </c>
      <c r="AK305" s="99">
        <v>0</v>
      </c>
      <c r="AL305" s="99">
        <v>0</v>
      </c>
      <c r="AM305" s="99">
        <v>8620479.6805419903</v>
      </c>
      <c r="AN305" s="99">
        <v>32060259.748291001</v>
      </c>
      <c r="AO305" s="99">
        <v>125475017.31152301</v>
      </c>
      <c r="AP305" s="99">
        <v>0</v>
      </c>
      <c r="AQ305" s="99">
        <v>85451079.261718795</v>
      </c>
      <c r="AR305" s="99">
        <v>17174524.212646499</v>
      </c>
      <c r="AS305" s="99">
        <v>9769050.9609375</v>
      </c>
      <c r="AT305" s="99">
        <v>46845200.954589799</v>
      </c>
      <c r="AU305" s="99">
        <v>0</v>
      </c>
      <c r="AV305" s="99">
        <v>16141984.9221191</v>
      </c>
      <c r="AW305" s="99">
        <v>63279332.691894501</v>
      </c>
      <c r="AX305" s="99">
        <v>116377052.48632801</v>
      </c>
      <c r="AY305" s="99">
        <v>47742363.689941399</v>
      </c>
      <c r="AZ305" s="99">
        <v>22007060.1962891</v>
      </c>
      <c r="BA305" s="99">
        <v>0</v>
      </c>
      <c r="BB305" s="99">
        <v>0</v>
      </c>
      <c r="BC305" s="99">
        <v>24188025.558105499</v>
      </c>
      <c r="BD305" s="99">
        <v>0</v>
      </c>
      <c r="BE305" s="99">
        <v>0</v>
      </c>
      <c r="BF305" s="99">
        <v>56654967.550292999</v>
      </c>
      <c r="BG305" s="99">
        <v>75354474.366210893</v>
      </c>
      <c r="BH305" s="99">
        <v>14788660.0506592</v>
      </c>
      <c r="BI305" s="99">
        <v>0</v>
      </c>
      <c r="BJ305" s="99">
        <v>13341095.6871338</v>
      </c>
      <c r="BK305" s="99">
        <v>3992320.3461303702</v>
      </c>
      <c r="BL305" s="99">
        <v>0</v>
      </c>
      <c r="BM305" s="99">
        <v>0</v>
      </c>
      <c r="BN305" s="99">
        <v>0</v>
      </c>
      <c r="BO305" s="99">
        <v>0</v>
      </c>
      <c r="BP305" s="99">
        <v>0</v>
      </c>
      <c r="BQ305" s="99">
        <v>0</v>
      </c>
      <c r="BR305" s="99">
        <v>11815170.407348599</v>
      </c>
      <c r="BS305" s="99">
        <v>7803066.8482055701</v>
      </c>
      <c r="BT305" s="99">
        <v>0</v>
      </c>
      <c r="BU305" s="99">
        <v>0</v>
      </c>
      <c r="BV305" s="99">
        <v>8703547.3442382794</v>
      </c>
      <c r="BW305" s="99">
        <v>0</v>
      </c>
      <c r="BX305" s="99">
        <v>0</v>
      </c>
      <c r="BY305" s="99">
        <v>0</v>
      </c>
      <c r="BZ305" s="99">
        <v>0</v>
      </c>
      <c r="CA305" s="99">
        <v>288218.80415344198</v>
      </c>
      <c r="CB305" s="99">
        <v>24697952.772216801</v>
      </c>
      <c r="CC305" s="99">
        <v>209870942.97851601</v>
      </c>
      <c r="CD305" s="99">
        <v>28164660.9140625</v>
      </c>
      <c r="CE305" s="99">
        <v>31054.785437583902</v>
      </c>
      <c r="CF305" s="99">
        <v>8616587.57739258</v>
      </c>
      <c r="CG305" s="99">
        <v>56555361.198730499</v>
      </c>
      <c r="CH305" s="99">
        <v>0</v>
      </c>
      <c r="CI305" s="99">
        <v>319448.64789581299</v>
      </c>
      <c r="CJ305" s="99">
        <v>33314962.810302701</v>
      </c>
      <c r="CK305" s="99">
        <v>266381796.54101601</v>
      </c>
      <c r="CL305" s="99">
        <v>28185394.615966801</v>
      </c>
      <c r="CM305" s="166">
        <v>392696.69284820597</v>
      </c>
      <c r="CN305" s="166">
        <v>65551656.574707001</v>
      </c>
      <c r="CO305" s="166">
        <v>341494383.35546899</v>
      </c>
      <c r="CP305" s="99">
        <v>28185394.615966801</v>
      </c>
      <c r="CQ305" s="99">
        <v>0</v>
      </c>
      <c r="CR305" s="99">
        <v>0</v>
      </c>
      <c r="CS305" s="99">
        <v>0</v>
      </c>
      <c r="CT305" s="99">
        <v>0</v>
      </c>
      <c r="CU305" s="98">
        <v>161616.99110807601</v>
      </c>
      <c r="CV305" s="98">
        <v>20432.736112852999</v>
      </c>
      <c r="CW305" s="98">
        <v>33314540.349609382</v>
      </c>
      <c r="CX305" s="98">
        <v>266426304.17724651</v>
      </c>
    </row>
    <row r="306" spans="1:102" x14ac:dyDescent="0.2">
      <c r="A306" s="98" t="s">
        <v>56</v>
      </c>
      <c r="B306" s="100">
        <v>38412</v>
      </c>
      <c r="C306" s="99">
        <v>215426.14631080601</v>
      </c>
      <c r="D306" s="99">
        <v>0</v>
      </c>
      <c r="E306" s="99">
        <v>80145.891094207793</v>
      </c>
      <c r="F306" s="99">
        <v>28088.907533645601</v>
      </c>
      <c r="G306" s="99">
        <v>7632.53744542599</v>
      </c>
      <c r="H306" s="99">
        <v>23899.485922575001</v>
      </c>
      <c r="I306" s="99">
        <v>0</v>
      </c>
      <c r="J306" s="99">
        <v>22094.8563439846</v>
      </c>
      <c r="K306" s="99">
        <v>51975.679160594897</v>
      </c>
      <c r="L306" s="99">
        <v>192265.47598457299</v>
      </c>
      <c r="M306" s="99">
        <v>73222.050426483198</v>
      </c>
      <c r="N306" s="99">
        <v>14334.988377690301</v>
      </c>
      <c r="O306" s="99">
        <v>0</v>
      </c>
      <c r="P306" s="99">
        <v>0</v>
      </c>
      <c r="Q306" s="99">
        <v>14059.151973366699</v>
      </c>
      <c r="R306" s="99">
        <v>0</v>
      </c>
      <c r="S306" s="99">
        <v>0</v>
      </c>
      <c r="T306" s="99">
        <v>31273.164668798399</v>
      </c>
      <c r="U306" s="99">
        <v>73594.777219772295</v>
      </c>
      <c r="V306" s="99">
        <v>14995010.861816401</v>
      </c>
      <c r="W306" s="99">
        <v>0</v>
      </c>
      <c r="X306" s="99">
        <v>10253186.541626001</v>
      </c>
      <c r="Y306" s="99">
        <v>1944044.19038391</v>
      </c>
      <c r="Z306" s="99">
        <v>2161666.94781494</v>
      </c>
      <c r="AA306" s="99">
        <v>6568018.7271118201</v>
      </c>
      <c r="AB306" s="99">
        <v>0</v>
      </c>
      <c r="AC306" s="99">
        <v>10017550.2268066</v>
      </c>
      <c r="AD306" s="99">
        <v>22389347.966552701</v>
      </c>
      <c r="AE306" s="99">
        <v>13382471.2653809</v>
      </c>
      <c r="AF306" s="99">
        <v>5542144.9257202102</v>
      </c>
      <c r="AG306" s="99">
        <v>3046212.4128112802</v>
      </c>
      <c r="AH306" s="99">
        <v>0</v>
      </c>
      <c r="AI306" s="99">
        <v>0</v>
      </c>
      <c r="AJ306" s="99">
        <v>3093172.6231079102</v>
      </c>
      <c r="AK306" s="99">
        <v>0</v>
      </c>
      <c r="AL306" s="99">
        <v>0</v>
      </c>
      <c r="AM306" s="99">
        <v>8679972.9355468806</v>
      </c>
      <c r="AN306" s="99">
        <v>31495003.849365201</v>
      </c>
      <c r="AO306" s="99">
        <v>129870721.253906</v>
      </c>
      <c r="AP306" s="99">
        <v>0</v>
      </c>
      <c r="AQ306" s="99">
        <v>85820037.233398393</v>
      </c>
      <c r="AR306" s="99">
        <v>18619950.416503899</v>
      </c>
      <c r="AS306" s="99">
        <v>14358912.494873</v>
      </c>
      <c r="AT306" s="99">
        <v>43722055.293945298</v>
      </c>
      <c r="AU306" s="99">
        <v>0</v>
      </c>
      <c r="AV306" s="99">
        <v>23547001.275878899</v>
      </c>
      <c r="AW306" s="99">
        <v>53704559.951171897</v>
      </c>
      <c r="AX306" s="99">
        <v>117648845.4375</v>
      </c>
      <c r="AY306" s="99">
        <v>49114631.908203103</v>
      </c>
      <c r="AZ306" s="99">
        <v>22970466.7502441</v>
      </c>
      <c r="BA306" s="99">
        <v>0</v>
      </c>
      <c r="BB306" s="99">
        <v>0</v>
      </c>
      <c r="BC306" s="99">
        <v>24489032.3740234</v>
      </c>
      <c r="BD306" s="99">
        <v>0</v>
      </c>
      <c r="BE306" s="99">
        <v>0</v>
      </c>
      <c r="BF306" s="99">
        <v>57817014.518554702</v>
      </c>
      <c r="BG306" s="99">
        <v>76265876.883789107</v>
      </c>
      <c r="BH306" s="99">
        <v>15255257.4875488</v>
      </c>
      <c r="BI306" s="99">
        <v>0</v>
      </c>
      <c r="BJ306" s="99">
        <v>13711429.9421387</v>
      </c>
      <c r="BK306" s="99">
        <v>4409131.8148803702</v>
      </c>
      <c r="BL306" s="99">
        <v>0</v>
      </c>
      <c r="BM306" s="99">
        <v>0</v>
      </c>
      <c r="BN306" s="99">
        <v>0</v>
      </c>
      <c r="BO306" s="99">
        <v>0</v>
      </c>
      <c r="BP306" s="99">
        <v>0</v>
      </c>
      <c r="BQ306" s="99">
        <v>0</v>
      </c>
      <c r="BR306" s="99">
        <v>12090693.4604492</v>
      </c>
      <c r="BS306" s="99">
        <v>8095233.4208984403</v>
      </c>
      <c r="BT306" s="99">
        <v>0</v>
      </c>
      <c r="BU306" s="99">
        <v>0</v>
      </c>
      <c r="BV306" s="99">
        <v>8722500.3604736291</v>
      </c>
      <c r="BW306" s="99">
        <v>0</v>
      </c>
      <c r="BX306" s="99">
        <v>0</v>
      </c>
      <c r="BY306" s="99">
        <v>0</v>
      </c>
      <c r="BZ306" s="99">
        <v>0</v>
      </c>
      <c r="CA306" s="99">
        <v>295053.56910705601</v>
      </c>
      <c r="CB306" s="99">
        <v>25287948.4213867</v>
      </c>
      <c r="CC306" s="99">
        <v>216652765.20703101</v>
      </c>
      <c r="CD306" s="99">
        <v>28835833.856445301</v>
      </c>
      <c r="CE306" s="99">
        <v>31312.699872970599</v>
      </c>
      <c r="CF306" s="99">
        <v>8700979.0826415997</v>
      </c>
      <c r="CG306" s="99">
        <v>57962408.986328103</v>
      </c>
      <c r="CH306" s="99">
        <v>0</v>
      </c>
      <c r="CI306" s="99">
        <v>326318.89729690598</v>
      </c>
      <c r="CJ306" s="99">
        <v>33945680.6650391</v>
      </c>
      <c r="CK306" s="99">
        <v>274524903.453125</v>
      </c>
      <c r="CL306" s="99">
        <v>28838257.511230499</v>
      </c>
      <c r="CM306" s="166">
        <v>399611.39253616298</v>
      </c>
      <c r="CN306" s="166">
        <v>65597917.122558601</v>
      </c>
      <c r="CO306" s="166">
        <v>350629631.63281298</v>
      </c>
      <c r="CP306" s="99">
        <v>28838257.511230499</v>
      </c>
      <c r="CQ306" s="99">
        <v>0</v>
      </c>
      <c r="CR306" s="99">
        <v>0</v>
      </c>
      <c r="CS306" s="99">
        <v>0</v>
      </c>
      <c r="CT306" s="99">
        <v>0</v>
      </c>
      <c r="CU306" s="98">
        <v>153253.05458658401</v>
      </c>
      <c r="CV306" s="98">
        <v>29360.153971117001</v>
      </c>
      <c r="CW306" s="98">
        <v>33988927.504028298</v>
      </c>
      <c r="CX306" s="98">
        <v>274615174.19335914</v>
      </c>
    </row>
    <row r="307" spans="1:102" x14ac:dyDescent="0.2">
      <c r="A307" s="98" t="s">
        <v>56</v>
      </c>
      <c r="B307" s="100">
        <v>38504</v>
      </c>
      <c r="C307" s="99">
        <v>219840.02280616801</v>
      </c>
      <c r="D307" s="99">
        <v>17.270332186948501</v>
      </c>
      <c r="E307" s="99">
        <v>79812.383587837205</v>
      </c>
      <c r="F307" s="99">
        <v>29958.8908257484</v>
      </c>
      <c r="G307" s="99">
        <v>9624.1270021200198</v>
      </c>
      <c r="H307" s="99">
        <v>21680.172435760502</v>
      </c>
      <c r="I307" s="99">
        <v>0</v>
      </c>
      <c r="J307" s="99">
        <v>27801.934139013301</v>
      </c>
      <c r="K307" s="99">
        <v>44561.910206794702</v>
      </c>
      <c r="L307" s="99">
        <v>195020.70803832999</v>
      </c>
      <c r="M307" s="99">
        <v>74983.504246711702</v>
      </c>
      <c r="N307" s="99">
        <v>14723.0317975283</v>
      </c>
      <c r="O307" s="99">
        <v>0</v>
      </c>
      <c r="P307" s="99">
        <v>0</v>
      </c>
      <c r="Q307" s="99">
        <v>14181.3368421793</v>
      </c>
      <c r="R307" s="99">
        <v>0</v>
      </c>
      <c r="S307" s="99">
        <v>0</v>
      </c>
      <c r="T307" s="99">
        <v>31439.2475376129</v>
      </c>
      <c r="U307" s="99">
        <v>74103.890165328994</v>
      </c>
      <c r="V307" s="99">
        <v>15177965.5892334</v>
      </c>
      <c r="W307" s="99">
        <v>1446.05009463429</v>
      </c>
      <c r="X307" s="99">
        <v>10250469.2857666</v>
      </c>
      <c r="Y307" s="99">
        <v>2150786.35192871</v>
      </c>
      <c r="Z307" s="99">
        <v>2794039.9697876</v>
      </c>
      <c r="AA307" s="99">
        <v>5929915.90734863</v>
      </c>
      <c r="AB307" s="99">
        <v>0</v>
      </c>
      <c r="AC307" s="99">
        <v>11486686.6016846</v>
      </c>
      <c r="AD307" s="99">
        <v>18560835.619140599</v>
      </c>
      <c r="AE307" s="99">
        <v>13546994.733154301</v>
      </c>
      <c r="AF307" s="99">
        <v>5656437.8828125</v>
      </c>
      <c r="AG307" s="99">
        <v>3139244.0698547401</v>
      </c>
      <c r="AH307" s="99">
        <v>0</v>
      </c>
      <c r="AI307" s="99">
        <v>0</v>
      </c>
      <c r="AJ307" s="99">
        <v>3074818.94839478</v>
      </c>
      <c r="AK307" s="99">
        <v>0</v>
      </c>
      <c r="AL307" s="99">
        <v>0</v>
      </c>
      <c r="AM307" s="99">
        <v>8746316.5393066406</v>
      </c>
      <c r="AN307" s="99">
        <v>31430189.1240234</v>
      </c>
      <c r="AO307" s="99">
        <v>133746551.20507801</v>
      </c>
      <c r="AP307" s="99">
        <v>10586.6292324066</v>
      </c>
      <c r="AQ307" s="99">
        <v>86803503.055664107</v>
      </c>
      <c r="AR307" s="99">
        <v>20103934.423095699</v>
      </c>
      <c r="AS307" s="99">
        <v>18648601.3273926</v>
      </c>
      <c r="AT307" s="99">
        <v>39918926.586425804</v>
      </c>
      <c r="AU307" s="99">
        <v>0</v>
      </c>
      <c r="AV307" s="99">
        <v>31390171.7033691</v>
      </c>
      <c r="AW307" s="99">
        <v>44824526.0224609</v>
      </c>
      <c r="AX307" s="99">
        <v>120514360.636719</v>
      </c>
      <c r="AY307" s="99">
        <v>50454957.481445298</v>
      </c>
      <c r="AZ307" s="99">
        <v>23851265.716796901</v>
      </c>
      <c r="BA307" s="99">
        <v>0</v>
      </c>
      <c r="BB307" s="99">
        <v>0</v>
      </c>
      <c r="BC307" s="99">
        <v>24571874.2270508</v>
      </c>
      <c r="BD307" s="99">
        <v>0</v>
      </c>
      <c r="BE307" s="99">
        <v>0</v>
      </c>
      <c r="BF307" s="99">
        <v>58956200.174804702</v>
      </c>
      <c r="BG307" s="99">
        <v>77820043.930664107</v>
      </c>
      <c r="BH307" s="99">
        <v>15913636.3869629</v>
      </c>
      <c r="BI307" s="99">
        <v>1944.79700061679</v>
      </c>
      <c r="BJ307" s="99">
        <v>13809462.7692871</v>
      </c>
      <c r="BK307" s="99">
        <v>4964800.3637084998</v>
      </c>
      <c r="BL307" s="99">
        <v>0</v>
      </c>
      <c r="BM307" s="99">
        <v>0</v>
      </c>
      <c r="BN307" s="99">
        <v>0</v>
      </c>
      <c r="BO307" s="99">
        <v>0</v>
      </c>
      <c r="BP307" s="99">
        <v>0</v>
      </c>
      <c r="BQ307" s="99">
        <v>0</v>
      </c>
      <c r="BR307" s="99">
        <v>12401862.0787354</v>
      </c>
      <c r="BS307" s="99">
        <v>8450694.4014892597</v>
      </c>
      <c r="BT307" s="99">
        <v>0</v>
      </c>
      <c r="BU307" s="99">
        <v>0</v>
      </c>
      <c r="BV307" s="99">
        <v>8785023.3555908203</v>
      </c>
      <c r="BW307" s="99">
        <v>0</v>
      </c>
      <c r="BX307" s="99">
        <v>0</v>
      </c>
      <c r="BY307" s="99">
        <v>0</v>
      </c>
      <c r="BZ307" s="99">
        <v>0</v>
      </c>
      <c r="CA307" s="99">
        <v>300563.25642013602</v>
      </c>
      <c r="CB307" s="99">
        <v>25334221.345947299</v>
      </c>
      <c r="CC307" s="99">
        <v>219338931.16406301</v>
      </c>
      <c r="CD307" s="99">
        <v>29478049.513183601</v>
      </c>
      <c r="CE307" s="99">
        <v>31494.487325906801</v>
      </c>
      <c r="CF307" s="99">
        <v>8741944.4293212909</v>
      </c>
      <c r="CG307" s="99">
        <v>58731950.921875</v>
      </c>
      <c r="CH307" s="99">
        <v>0</v>
      </c>
      <c r="CI307" s="99">
        <v>332015.592655182</v>
      </c>
      <c r="CJ307" s="99">
        <v>34098617.200195298</v>
      </c>
      <c r="CK307" s="99">
        <v>278108983.484375</v>
      </c>
      <c r="CL307" s="99">
        <v>29476550.575683601</v>
      </c>
      <c r="CM307" s="166">
        <v>406083.78613662702</v>
      </c>
      <c r="CN307" s="166">
        <v>65306011.6025391</v>
      </c>
      <c r="CO307" s="166">
        <v>355877177.44140601</v>
      </c>
      <c r="CP307" s="99">
        <v>29476550.575683601</v>
      </c>
      <c r="CQ307" s="99">
        <v>0</v>
      </c>
      <c r="CR307" s="99">
        <v>0</v>
      </c>
      <c r="CS307" s="99">
        <v>0</v>
      </c>
      <c r="CT307" s="99">
        <v>0</v>
      </c>
      <c r="CU307" s="98">
        <v>145052.85709703999</v>
      </c>
      <c r="CV307" s="98">
        <v>37149.647641222997</v>
      </c>
      <c r="CW307" s="98">
        <v>34076165.775268592</v>
      </c>
      <c r="CX307" s="98">
        <v>278070882.08593798</v>
      </c>
    </row>
    <row r="308" spans="1:102" x14ac:dyDescent="0.2">
      <c r="A308" s="98" t="s">
        <v>56</v>
      </c>
      <c r="B308" s="100">
        <v>38596</v>
      </c>
      <c r="C308" s="99">
        <v>224585.41552925101</v>
      </c>
      <c r="D308" s="99">
        <v>22.928308434784402</v>
      </c>
      <c r="E308" s="99">
        <v>82313.841989517197</v>
      </c>
      <c r="F308" s="99">
        <v>30841.653089761701</v>
      </c>
      <c r="G308" s="99">
        <v>11839.994948506401</v>
      </c>
      <c r="H308" s="99">
        <v>19784.0313842297</v>
      </c>
      <c r="I308" s="99">
        <v>0</v>
      </c>
      <c r="J308" s="99">
        <v>34410.140601635001</v>
      </c>
      <c r="K308" s="99">
        <v>39229.883597373999</v>
      </c>
      <c r="L308" s="99">
        <v>202364.021924973</v>
      </c>
      <c r="M308" s="99">
        <v>79380.095205307007</v>
      </c>
      <c r="N308" s="99">
        <v>15041.2936332226</v>
      </c>
      <c r="O308" s="99">
        <v>0</v>
      </c>
      <c r="P308" s="99">
        <v>0</v>
      </c>
      <c r="Q308" s="99">
        <v>14302.108703613299</v>
      </c>
      <c r="R308" s="99">
        <v>0</v>
      </c>
      <c r="S308" s="99">
        <v>0</v>
      </c>
      <c r="T308" s="99">
        <v>31658.3761968613</v>
      </c>
      <c r="U308" s="99">
        <v>73057.8790807724</v>
      </c>
      <c r="V308" s="99">
        <v>15473099.310791001</v>
      </c>
      <c r="W308" s="99">
        <v>1966.7055449485799</v>
      </c>
      <c r="X308" s="99">
        <v>10200042.4562988</v>
      </c>
      <c r="Y308" s="99">
        <v>2300990.2226867699</v>
      </c>
      <c r="Z308" s="99">
        <v>3450697.6045532199</v>
      </c>
      <c r="AA308" s="99">
        <v>5353554.5317993201</v>
      </c>
      <c r="AB308" s="99">
        <v>0</v>
      </c>
      <c r="AC308" s="99">
        <v>13556949.1207275</v>
      </c>
      <c r="AD308" s="99">
        <v>15469284.642456099</v>
      </c>
      <c r="AE308" s="99">
        <v>13506717.245117201</v>
      </c>
      <c r="AF308" s="99">
        <v>6167026.1748657199</v>
      </c>
      <c r="AG308" s="99">
        <v>3195551.5532531701</v>
      </c>
      <c r="AH308" s="99">
        <v>0</v>
      </c>
      <c r="AI308" s="99">
        <v>0</v>
      </c>
      <c r="AJ308" s="99">
        <v>3085301.3094482399</v>
      </c>
      <c r="AK308" s="99">
        <v>0</v>
      </c>
      <c r="AL308" s="99">
        <v>0</v>
      </c>
      <c r="AM308" s="99">
        <v>8788764.5601806603</v>
      </c>
      <c r="AN308" s="99">
        <v>29703371.386718798</v>
      </c>
      <c r="AO308" s="99">
        <v>137445012.21484399</v>
      </c>
      <c r="AP308" s="99">
        <v>14748.1139914989</v>
      </c>
      <c r="AQ308" s="99">
        <v>86411406.926757798</v>
      </c>
      <c r="AR308" s="99">
        <v>20977323.497802701</v>
      </c>
      <c r="AS308" s="99">
        <v>23166114.521972701</v>
      </c>
      <c r="AT308" s="99">
        <v>36630779.869628899</v>
      </c>
      <c r="AU308" s="99">
        <v>0</v>
      </c>
      <c r="AV308" s="99">
        <v>37603627.387207001</v>
      </c>
      <c r="AW308" s="99">
        <v>37713184.205078103</v>
      </c>
      <c r="AX308" s="99">
        <v>121645492.96875</v>
      </c>
      <c r="AY308" s="99">
        <v>55786507.918457001</v>
      </c>
      <c r="AZ308" s="99">
        <v>24642727.5930176</v>
      </c>
      <c r="BA308" s="99">
        <v>0</v>
      </c>
      <c r="BB308" s="99">
        <v>0</v>
      </c>
      <c r="BC308" s="99">
        <v>24951577.9445801</v>
      </c>
      <c r="BD308" s="99">
        <v>0</v>
      </c>
      <c r="BE308" s="99">
        <v>0</v>
      </c>
      <c r="BF308" s="99">
        <v>59427493.7490234</v>
      </c>
      <c r="BG308" s="99">
        <v>76252720.918945298</v>
      </c>
      <c r="BH308" s="99">
        <v>17348420.115722701</v>
      </c>
      <c r="BI308" s="99">
        <v>2050.92375284433</v>
      </c>
      <c r="BJ308" s="99">
        <v>14494706.743042</v>
      </c>
      <c r="BK308" s="99">
        <v>5493628.4404296903</v>
      </c>
      <c r="BL308" s="99">
        <v>0</v>
      </c>
      <c r="BM308" s="99">
        <v>0</v>
      </c>
      <c r="BN308" s="99">
        <v>0</v>
      </c>
      <c r="BO308" s="99">
        <v>0</v>
      </c>
      <c r="BP308" s="99">
        <v>0</v>
      </c>
      <c r="BQ308" s="99">
        <v>0</v>
      </c>
      <c r="BR308" s="99">
        <v>13812190.799316401</v>
      </c>
      <c r="BS308" s="99">
        <v>8807580.94458008</v>
      </c>
      <c r="BT308" s="99">
        <v>0</v>
      </c>
      <c r="BU308" s="99">
        <v>0</v>
      </c>
      <c r="BV308" s="99">
        <v>9000167.7199706994</v>
      </c>
      <c r="BW308" s="99">
        <v>0</v>
      </c>
      <c r="BX308" s="99">
        <v>0</v>
      </c>
      <c r="BY308" s="99">
        <v>0</v>
      </c>
      <c r="BZ308" s="99">
        <v>0</v>
      </c>
      <c r="CA308" s="99">
        <v>305799.46346283</v>
      </c>
      <c r="CB308" s="99">
        <v>25781105.050781298</v>
      </c>
      <c r="CC308" s="99">
        <v>223964487.59570301</v>
      </c>
      <c r="CD308" s="99">
        <v>32229244.106933601</v>
      </c>
      <c r="CE308" s="99">
        <v>31578.394963264502</v>
      </c>
      <c r="CF308" s="99">
        <v>8797856.6395263709</v>
      </c>
      <c r="CG308" s="99">
        <v>59903834.005371101</v>
      </c>
      <c r="CH308" s="99">
        <v>0</v>
      </c>
      <c r="CI308" s="99">
        <v>337282.17686843901</v>
      </c>
      <c r="CJ308" s="99">
        <v>34600982.322753899</v>
      </c>
      <c r="CK308" s="99">
        <v>283850763.00781298</v>
      </c>
      <c r="CL308" s="99">
        <v>32210130.5695801</v>
      </c>
      <c r="CM308" s="166">
        <v>409729.27788543701</v>
      </c>
      <c r="CN308" s="166">
        <v>64265671.330566399</v>
      </c>
      <c r="CO308" s="166">
        <v>359351941.26953101</v>
      </c>
      <c r="CP308" s="99">
        <v>32210130.5695801</v>
      </c>
      <c r="CQ308" s="99">
        <v>0</v>
      </c>
      <c r="CR308" s="99">
        <v>0</v>
      </c>
      <c r="CS308" s="99">
        <v>0</v>
      </c>
      <c r="CT308" s="99">
        <v>0</v>
      </c>
      <c r="CU308" s="98">
        <v>146670.653234178</v>
      </c>
      <c r="CV308" s="98">
        <v>45936.42525452</v>
      </c>
      <c r="CW308" s="98">
        <v>34578961.690307669</v>
      </c>
      <c r="CX308" s="98">
        <v>283868321.6010741</v>
      </c>
    </row>
    <row r="309" spans="1:102" x14ac:dyDescent="0.2">
      <c r="A309" s="98" t="s">
        <v>56</v>
      </c>
      <c r="B309" s="100">
        <v>38687</v>
      </c>
      <c r="C309" s="99">
        <v>228840.939256668</v>
      </c>
      <c r="D309" s="99">
        <v>23.936328427866101</v>
      </c>
      <c r="E309" s="99">
        <v>82109.473707199097</v>
      </c>
      <c r="F309" s="99">
        <v>35303.694334983797</v>
      </c>
      <c r="G309" s="99">
        <v>14055.970618486401</v>
      </c>
      <c r="H309" s="99">
        <v>17854.967718124401</v>
      </c>
      <c r="I309" s="99">
        <v>0</v>
      </c>
      <c r="J309" s="99">
        <v>41322.465694904298</v>
      </c>
      <c r="K309" s="99">
        <v>32571.7112312317</v>
      </c>
      <c r="L309" s="99">
        <v>200904.076951981</v>
      </c>
      <c r="M309" s="99">
        <v>80875.271030425996</v>
      </c>
      <c r="N309" s="99">
        <v>15403.836025118801</v>
      </c>
      <c r="O309" s="99">
        <v>0</v>
      </c>
      <c r="P309" s="99">
        <v>0</v>
      </c>
      <c r="Q309" s="99">
        <v>14333.7989778519</v>
      </c>
      <c r="R309" s="99">
        <v>0</v>
      </c>
      <c r="S309" s="99">
        <v>0</v>
      </c>
      <c r="T309" s="99">
        <v>31881.026973962798</v>
      </c>
      <c r="U309" s="99">
        <v>74146.321255683899</v>
      </c>
      <c r="V309" s="99">
        <v>15877560.0742188</v>
      </c>
      <c r="W309" s="99">
        <v>2333.57169061899</v>
      </c>
      <c r="X309" s="99">
        <v>10068103.6751709</v>
      </c>
      <c r="Y309" s="99">
        <v>2516401.0595703102</v>
      </c>
      <c r="Z309" s="99">
        <v>4154717.0627136198</v>
      </c>
      <c r="AA309" s="99">
        <v>4643919.45849609</v>
      </c>
      <c r="AB309" s="99">
        <v>0</v>
      </c>
      <c r="AC309" s="99">
        <v>18357807.8041992</v>
      </c>
      <c r="AD309" s="99">
        <v>13049224.255859399</v>
      </c>
      <c r="AE309" s="99">
        <v>12983761.771484399</v>
      </c>
      <c r="AF309" s="99">
        <v>6248101.10302734</v>
      </c>
      <c r="AG309" s="99">
        <v>3279899.3168640099</v>
      </c>
      <c r="AH309" s="99">
        <v>0</v>
      </c>
      <c r="AI309" s="99">
        <v>0</v>
      </c>
      <c r="AJ309" s="99">
        <v>3084219.0469970698</v>
      </c>
      <c r="AK309" s="99">
        <v>0</v>
      </c>
      <c r="AL309" s="99">
        <v>0</v>
      </c>
      <c r="AM309" s="99">
        <v>8775292.7238769494</v>
      </c>
      <c r="AN309" s="99">
        <v>30429828.959228501</v>
      </c>
      <c r="AO309" s="99">
        <v>142058954.90820301</v>
      </c>
      <c r="AP309" s="99">
        <v>17690.6672694683</v>
      </c>
      <c r="AQ309" s="99">
        <v>87231041.050781295</v>
      </c>
      <c r="AR309" s="99">
        <v>23678332.479492199</v>
      </c>
      <c r="AS309" s="99">
        <v>28710504.1086426</v>
      </c>
      <c r="AT309" s="99">
        <v>32264998.6552734</v>
      </c>
      <c r="AU309" s="99">
        <v>0</v>
      </c>
      <c r="AV309" s="99">
        <v>48191467.869628899</v>
      </c>
      <c r="AW309" s="99">
        <v>32399645.2033691</v>
      </c>
      <c r="AX309" s="99">
        <v>117982692.042969</v>
      </c>
      <c r="AY309" s="99">
        <v>57239414.894531302</v>
      </c>
      <c r="AZ309" s="99">
        <v>25571347.084716801</v>
      </c>
      <c r="BA309" s="99">
        <v>0</v>
      </c>
      <c r="BB309" s="99">
        <v>0</v>
      </c>
      <c r="BC309" s="99">
        <v>25309775.455322299</v>
      </c>
      <c r="BD309" s="99">
        <v>0</v>
      </c>
      <c r="BE309" s="99">
        <v>0</v>
      </c>
      <c r="BF309" s="99">
        <v>60768599.735839799</v>
      </c>
      <c r="BG309" s="99">
        <v>80222227.996093795</v>
      </c>
      <c r="BH309" s="99">
        <v>18223349.869628899</v>
      </c>
      <c r="BI309" s="99">
        <v>1958.86376638711</v>
      </c>
      <c r="BJ309" s="99">
        <v>14450303.5384521</v>
      </c>
      <c r="BK309" s="99">
        <v>6008020.1868286096</v>
      </c>
      <c r="BL309" s="99">
        <v>0</v>
      </c>
      <c r="BM309" s="99">
        <v>0</v>
      </c>
      <c r="BN309" s="99">
        <v>0</v>
      </c>
      <c r="BO309" s="99">
        <v>0</v>
      </c>
      <c r="BP309" s="99">
        <v>0</v>
      </c>
      <c r="BQ309" s="99">
        <v>0</v>
      </c>
      <c r="BR309" s="99">
        <v>14094926.198364301</v>
      </c>
      <c r="BS309" s="99">
        <v>9166485.9073486291</v>
      </c>
      <c r="BT309" s="99">
        <v>0</v>
      </c>
      <c r="BU309" s="99">
        <v>0</v>
      </c>
      <c r="BV309" s="99">
        <v>9113803.3865966797</v>
      </c>
      <c r="BW309" s="99">
        <v>0</v>
      </c>
      <c r="BX309" s="99">
        <v>0</v>
      </c>
      <c r="BY309" s="99">
        <v>0</v>
      </c>
      <c r="BZ309" s="99">
        <v>0</v>
      </c>
      <c r="CA309" s="99">
        <v>311445.82388305699</v>
      </c>
      <c r="CB309" s="99">
        <v>25908377.4370117</v>
      </c>
      <c r="CC309" s="99">
        <v>228423019.32031301</v>
      </c>
      <c r="CD309" s="99">
        <v>32716517.8210449</v>
      </c>
      <c r="CE309" s="99">
        <v>31955.977105140701</v>
      </c>
      <c r="CF309" s="99">
        <v>8852538.5933837909</v>
      </c>
      <c r="CG309" s="99">
        <v>61211395.089843802</v>
      </c>
      <c r="CH309" s="99">
        <v>0</v>
      </c>
      <c r="CI309" s="99">
        <v>343548.36915206898</v>
      </c>
      <c r="CJ309" s="99">
        <v>34741290.295410201</v>
      </c>
      <c r="CK309" s="99">
        <v>289621498.328125</v>
      </c>
      <c r="CL309" s="99">
        <v>32798871.3913574</v>
      </c>
      <c r="CM309" s="166">
        <v>416972.549449921</v>
      </c>
      <c r="CN309" s="166">
        <v>65314344.125488304</v>
      </c>
      <c r="CO309" s="166">
        <v>369960582.609375</v>
      </c>
      <c r="CP309" s="99">
        <v>32798871.3913574</v>
      </c>
      <c r="CQ309" s="99">
        <v>0</v>
      </c>
      <c r="CR309" s="99">
        <v>0</v>
      </c>
      <c r="CS309" s="99">
        <v>0</v>
      </c>
      <c r="CT309" s="99">
        <v>0</v>
      </c>
      <c r="CU309" s="98">
        <v>131445.03889826799</v>
      </c>
      <c r="CV309" s="98">
        <v>54843.835466318</v>
      </c>
      <c r="CW309" s="98">
        <v>34760916.030395493</v>
      </c>
      <c r="CX309" s="98">
        <v>289634414.41015679</v>
      </c>
    </row>
    <row r="310" spans="1:102" x14ac:dyDescent="0.2">
      <c r="A310" s="98" t="s">
        <v>56</v>
      </c>
      <c r="B310" s="100">
        <v>38777</v>
      </c>
      <c r="C310" s="99">
        <v>234751.42799377401</v>
      </c>
      <c r="D310" s="99">
        <v>22.521712258923799</v>
      </c>
      <c r="E310" s="99">
        <v>81374.930400848403</v>
      </c>
      <c r="F310" s="99">
        <v>35842.568874359102</v>
      </c>
      <c r="G310" s="99">
        <v>16233.8901416063</v>
      </c>
      <c r="H310" s="99">
        <v>16030.690541744199</v>
      </c>
      <c r="I310" s="99">
        <v>0</v>
      </c>
      <c r="J310" s="99">
        <v>47345.129851818099</v>
      </c>
      <c r="K310" s="99">
        <v>27767.946256875999</v>
      </c>
      <c r="L310" s="99">
        <v>147094.90875434899</v>
      </c>
      <c r="M310" s="99">
        <v>82396.266731262207</v>
      </c>
      <c r="N310" s="99">
        <v>15808.0750784874</v>
      </c>
      <c r="O310" s="99">
        <v>81885.411878585801</v>
      </c>
      <c r="P310" s="99">
        <v>0</v>
      </c>
      <c r="Q310" s="99">
        <v>14356.6640974283</v>
      </c>
      <c r="R310" s="99">
        <v>10681.522282600399</v>
      </c>
      <c r="S310" s="99">
        <v>0</v>
      </c>
      <c r="T310" s="99">
        <v>22888.5451588631</v>
      </c>
      <c r="U310" s="99">
        <v>75118.707640647903</v>
      </c>
      <c r="V310" s="99">
        <v>16309443.369140601</v>
      </c>
      <c r="W310" s="99">
        <v>2772.6591016054199</v>
      </c>
      <c r="X310" s="99">
        <v>10016352.294433599</v>
      </c>
      <c r="Y310" s="99">
        <v>2675783.1089172401</v>
      </c>
      <c r="Z310" s="99">
        <v>4764447.4349365197</v>
      </c>
      <c r="AA310" s="99">
        <v>4125169.1145324698</v>
      </c>
      <c r="AB310" s="99">
        <v>0</v>
      </c>
      <c r="AC310" s="99">
        <v>20331467.525390599</v>
      </c>
      <c r="AD310" s="99">
        <v>11076789.278686499</v>
      </c>
      <c r="AE310" s="99">
        <v>8417623.4268798791</v>
      </c>
      <c r="AF310" s="99">
        <v>6335553.67041016</v>
      </c>
      <c r="AG310" s="99">
        <v>3344147.3390808101</v>
      </c>
      <c r="AH310" s="99">
        <v>5240152.3486328097</v>
      </c>
      <c r="AI310" s="99">
        <v>0</v>
      </c>
      <c r="AJ310" s="99">
        <v>3087508.7339172401</v>
      </c>
      <c r="AK310" s="99">
        <v>2597355.8950805701</v>
      </c>
      <c r="AL310" s="99">
        <v>0</v>
      </c>
      <c r="AM310" s="99">
        <v>6284077.77844238</v>
      </c>
      <c r="AN310" s="99">
        <v>30722637.743896499</v>
      </c>
      <c r="AO310" s="99">
        <v>146748538.26757801</v>
      </c>
      <c r="AP310" s="99">
        <v>20384.9240922928</v>
      </c>
      <c r="AQ310" s="99">
        <v>87050562.041015595</v>
      </c>
      <c r="AR310" s="99">
        <v>24457698.875</v>
      </c>
      <c r="AS310" s="99">
        <v>33303126.917724598</v>
      </c>
      <c r="AT310" s="99">
        <v>29098492.566162098</v>
      </c>
      <c r="AU310" s="99">
        <v>0</v>
      </c>
      <c r="AV310" s="99">
        <v>55831003.3369141</v>
      </c>
      <c r="AW310" s="99">
        <v>27582024.6879883</v>
      </c>
      <c r="AX310" s="99">
        <v>78432675.772460893</v>
      </c>
      <c r="AY310" s="99">
        <v>58491577.943359397</v>
      </c>
      <c r="AZ310" s="99">
        <v>26325948.690185498</v>
      </c>
      <c r="BA310" s="99">
        <v>45927560.857910201</v>
      </c>
      <c r="BB310" s="99">
        <v>0</v>
      </c>
      <c r="BC310" s="99">
        <v>25629149.143310498</v>
      </c>
      <c r="BD310" s="99">
        <v>17830568.2497559</v>
      </c>
      <c r="BE310" s="99">
        <v>0</v>
      </c>
      <c r="BF310" s="99">
        <v>44507868.348632798</v>
      </c>
      <c r="BG310" s="99">
        <v>82736098.533203095</v>
      </c>
      <c r="BH310" s="99">
        <v>25624743.732666001</v>
      </c>
      <c r="BI310" s="99">
        <v>2439.1945406198502</v>
      </c>
      <c r="BJ310" s="99">
        <v>17884039.473144501</v>
      </c>
      <c r="BK310" s="99">
        <v>6755067.4053344699</v>
      </c>
      <c r="BL310" s="99">
        <v>0</v>
      </c>
      <c r="BM310" s="99">
        <v>975797.39313507103</v>
      </c>
      <c r="BN310" s="99">
        <v>0</v>
      </c>
      <c r="BO310" s="99">
        <v>0</v>
      </c>
      <c r="BP310" s="99">
        <v>0</v>
      </c>
      <c r="BQ310" s="99">
        <v>0</v>
      </c>
      <c r="BR310" s="99">
        <v>15292599.8045654</v>
      </c>
      <c r="BS310" s="99">
        <v>9699996.171875</v>
      </c>
      <c r="BT310" s="99">
        <v>8919632.87817383</v>
      </c>
      <c r="BU310" s="99">
        <v>0</v>
      </c>
      <c r="BV310" s="99">
        <v>9413653.1503906306</v>
      </c>
      <c r="BW310" s="99">
        <v>2067391.14968872</v>
      </c>
      <c r="BX310" s="99">
        <v>0</v>
      </c>
      <c r="BY310" s="99">
        <v>0</v>
      </c>
      <c r="BZ310" s="99">
        <v>0</v>
      </c>
      <c r="CA310" s="99">
        <v>315686.41979980498</v>
      </c>
      <c r="CB310" s="99">
        <v>26309021.7736816</v>
      </c>
      <c r="CC310" s="99">
        <v>233952726.11914101</v>
      </c>
      <c r="CD310" s="99">
        <v>43418278.2578125</v>
      </c>
      <c r="CE310" s="99">
        <v>32199.796752929698</v>
      </c>
      <c r="CF310" s="99">
        <v>8884898.1813964806</v>
      </c>
      <c r="CG310" s="99">
        <v>62366712.844238304</v>
      </c>
      <c r="CH310" s="99">
        <v>0</v>
      </c>
      <c r="CI310" s="99">
        <v>347897.838020325</v>
      </c>
      <c r="CJ310" s="99">
        <v>35181556.407714799</v>
      </c>
      <c r="CK310" s="99">
        <v>296297809.94531298</v>
      </c>
      <c r="CL310" s="99">
        <v>45498832.139160201</v>
      </c>
      <c r="CM310" s="166">
        <v>422280.12453460699</v>
      </c>
      <c r="CN310" s="166">
        <v>65953000.815917999</v>
      </c>
      <c r="CO310" s="166">
        <v>378689155.62109399</v>
      </c>
      <c r="CP310" s="99">
        <v>45498832.139160201</v>
      </c>
      <c r="CQ310" s="99">
        <v>0</v>
      </c>
      <c r="CR310" s="99">
        <v>0</v>
      </c>
      <c r="CS310" s="99">
        <v>0</v>
      </c>
      <c r="CT310" s="99">
        <v>0</v>
      </c>
      <c r="CU310" s="98">
        <v>123738.035061028</v>
      </c>
      <c r="CV310" s="98">
        <v>62840.459098268002</v>
      </c>
      <c r="CW310" s="98">
        <v>35193919.95507808</v>
      </c>
      <c r="CX310" s="98">
        <v>296319438.96337932</v>
      </c>
    </row>
    <row r="311" spans="1:102" x14ac:dyDescent="0.2">
      <c r="A311" s="98" t="s">
        <v>56</v>
      </c>
      <c r="B311" s="100">
        <v>38869</v>
      </c>
      <c r="C311" s="99">
        <v>241412.102825165</v>
      </c>
      <c r="D311" s="99">
        <v>24.4552071939688</v>
      </c>
      <c r="E311" s="99">
        <v>81951.818196296706</v>
      </c>
      <c r="F311" s="99">
        <v>38334.691211700403</v>
      </c>
      <c r="G311" s="99">
        <v>18214.531085252798</v>
      </c>
      <c r="H311" s="99">
        <v>14389.825279831901</v>
      </c>
      <c r="I311" s="99">
        <v>0</v>
      </c>
      <c r="J311" s="99">
        <v>52616.041431903803</v>
      </c>
      <c r="K311" s="99">
        <v>22994.4534902573</v>
      </c>
      <c r="L311" s="99">
        <v>146452.09404182399</v>
      </c>
      <c r="M311" s="99">
        <v>83775.742199897795</v>
      </c>
      <c r="N311" s="99">
        <v>16190.594655633</v>
      </c>
      <c r="O311" s="99">
        <v>85961.289220809893</v>
      </c>
      <c r="P311" s="99">
        <v>0</v>
      </c>
      <c r="Q311" s="99">
        <v>14314.587303996101</v>
      </c>
      <c r="R311" s="99">
        <v>12313.9040514231</v>
      </c>
      <c r="S311" s="99">
        <v>0</v>
      </c>
      <c r="T311" s="99">
        <v>21384.433676719698</v>
      </c>
      <c r="U311" s="99">
        <v>75543.7349128723</v>
      </c>
      <c r="V311" s="99">
        <v>16806848.974365201</v>
      </c>
      <c r="W311" s="99">
        <v>2749.9452311396599</v>
      </c>
      <c r="X311" s="99">
        <v>9984805.5395507794</v>
      </c>
      <c r="Y311" s="99">
        <v>2908599.5505065899</v>
      </c>
      <c r="Z311" s="99">
        <v>5355543.2494506799</v>
      </c>
      <c r="AA311" s="99">
        <v>3649843.0597534198</v>
      </c>
      <c r="AB311" s="99">
        <v>0</v>
      </c>
      <c r="AC311" s="99">
        <v>21473349.365722701</v>
      </c>
      <c r="AD311" s="99">
        <v>8691740.4274902306</v>
      </c>
      <c r="AE311" s="99">
        <v>8294540.1755981399</v>
      </c>
      <c r="AF311" s="99">
        <v>6439505.7481079102</v>
      </c>
      <c r="AG311" s="99">
        <v>3420983.7174072298</v>
      </c>
      <c r="AH311" s="99">
        <v>5490026.8728027297</v>
      </c>
      <c r="AI311" s="99">
        <v>0</v>
      </c>
      <c r="AJ311" s="99">
        <v>3094130.9262390099</v>
      </c>
      <c r="AK311" s="99">
        <v>3151777.0484314002</v>
      </c>
      <c r="AL311" s="99">
        <v>0</v>
      </c>
      <c r="AM311" s="99">
        <v>5819812.5637207003</v>
      </c>
      <c r="AN311" s="99">
        <v>30880980.362548798</v>
      </c>
      <c r="AO311" s="99">
        <v>152802123.625</v>
      </c>
      <c r="AP311" s="99">
        <v>21063.868005991</v>
      </c>
      <c r="AQ311" s="99">
        <v>86830709.763671905</v>
      </c>
      <c r="AR311" s="99">
        <v>25960479.232666001</v>
      </c>
      <c r="AS311" s="99">
        <v>37745691.708496101</v>
      </c>
      <c r="AT311" s="99">
        <v>26018299.9294434</v>
      </c>
      <c r="AU311" s="99">
        <v>0</v>
      </c>
      <c r="AV311" s="99">
        <v>63114806.286132798</v>
      </c>
      <c r="AW311" s="99">
        <v>21815123.1804199</v>
      </c>
      <c r="AX311" s="99">
        <v>77697774.7265625</v>
      </c>
      <c r="AY311" s="99">
        <v>59969211.980468802</v>
      </c>
      <c r="AZ311" s="99">
        <v>27212742.4919434</v>
      </c>
      <c r="BA311" s="99">
        <v>48240955.296875</v>
      </c>
      <c r="BB311" s="99">
        <v>0</v>
      </c>
      <c r="BC311" s="99">
        <v>25958450.605957001</v>
      </c>
      <c r="BD311" s="99">
        <v>21836674.243408199</v>
      </c>
      <c r="BE311" s="99">
        <v>0</v>
      </c>
      <c r="BF311" s="99">
        <v>41867241.880371101</v>
      </c>
      <c r="BG311" s="99">
        <v>84244095.377929702</v>
      </c>
      <c r="BH311" s="99">
        <v>27147230.424316399</v>
      </c>
      <c r="BI311" s="99">
        <v>2466.7911570668198</v>
      </c>
      <c r="BJ311" s="99">
        <v>17743890.504882801</v>
      </c>
      <c r="BK311" s="99">
        <v>7163038.4240722703</v>
      </c>
      <c r="BL311" s="99">
        <v>0</v>
      </c>
      <c r="BM311" s="99">
        <v>999777.23040008498</v>
      </c>
      <c r="BN311" s="99">
        <v>0</v>
      </c>
      <c r="BO311" s="99">
        <v>0</v>
      </c>
      <c r="BP311" s="99">
        <v>0</v>
      </c>
      <c r="BQ311" s="99">
        <v>0</v>
      </c>
      <c r="BR311" s="99">
        <v>15657358.998291001</v>
      </c>
      <c r="BS311" s="99">
        <v>10040049.092163101</v>
      </c>
      <c r="BT311" s="99">
        <v>9394714.2615966797</v>
      </c>
      <c r="BU311" s="99">
        <v>0</v>
      </c>
      <c r="BV311" s="99">
        <v>9571640.8190918006</v>
      </c>
      <c r="BW311" s="99">
        <v>2531041.3730468801</v>
      </c>
      <c r="BX311" s="99">
        <v>0</v>
      </c>
      <c r="BY311" s="99">
        <v>0</v>
      </c>
      <c r="BZ311" s="99">
        <v>0</v>
      </c>
      <c r="CA311" s="99">
        <v>324243.21888732899</v>
      </c>
      <c r="CB311" s="99">
        <v>26854500.1323242</v>
      </c>
      <c r="CC311" s="99">
        <v>239449628.47460899</v>
      </c>
      <c r="CD311" s="99">
        <v>44655954.3203125</v>
      </c>
      <c r="CE311" s="99">
        <v>32596.330091238</v>
      </c>
      <c r="CF311" s="99">
        <v>9001863.3006591797</v>
      </c>
      <c r="CG311" s="99">
        <v>63841447.637695298</v>
      </c>
      <c r="CH311" s="99">
        <v>0</v>
      </c>
      <c r="CI311" s="99">
        <v>356753.40466690098</v>
      </c>
      <c r="CJ311" s="99">
        <v>35815124.255859397</v>
      </c>
      <c r="CK311" s="99">
        <v>303266856.984375</v>
      </c>
      <c r="CL311" s="99">
        <v>47179115.0771484</v>
      </c>
      <c r="CM311" s="166">
        <v>432053.037342072</v>
      </c>
      <c r="CN311" s="166">
        <v>66771957.307128899</v>
      </c>
      <c r="CO311" s="166">
        <v>387180378.109375</v>
      </c>
      <c r="CP311" s="99">
        <v>47179115.0771484</v>
      </c>
      <c r="CQ311" s="99">
        <v>0</v>
      </c>
      <c r="CR311" s="99">
        <v>0</v>
      </c>
      <c r="CS311" s="99">
        <v>0</v>
      </c>
      <c r="CT311" s="99">
        <v>0</v>
      </c>
      <c r="CU311" s="98">
        <v>118662.51323399</v>
      </c>
      <c r="CV311" s="98">
        <v>70214.027838569993</v>
      </c>
      <c r="CW311" s="98">
        <v>35856363.432983384</v>
      </c>
      <c r="CX311" s="98">
        <v>303291076.11230427</v>
      </c>
    </row>
    <row r="312" spans="1:102" x14ac:dyDescent="0.2">
      <c r="A312" s="98" t="s">
        <v>56</v>
      </c>
      <c r="B312" s="100">
        <v>38961</v>
      </c>
      <c r="C312" s="99">
        <v>247622.66840362499</v>
      </c>
      <c r="D312" s="99">
        <v>27.331409999867901</v>
      </c>
      <c r="E312" s="99">
        <v>81811.857508659406</v>
      </c>
      <c r="F312" s="99">
        <v>38338.653303623199</v>
      </c>
      <c r="G312" s="99">
        <v>20166.934544563301</v>
      </c>
      <c r="H312" s="99">
        <v>12845.7927972078</v>
      </c>
      <c r="I312" s="99">
        <v>0</v>
      </c>
      <c r="J312" s="99">
        <v>58269.463163852699</v>
      </c>
      <c r="K312" s="99">
        <v>18417.4971272945</v>
      </c>
      <c r="L312" s="99">
        <v>143803.27301406901</v>
      </c>
      <c r="M312" s="99">
        <v>85303.398647308393</v>
      </c>
      <c r="N312" s="99">
        <v>16479.643155336398</v>
      </c>
      <c r="O312" s="99">
        <v>87122.789187431306</v>
      </c>
      <c r="P312" s="99">
        <v>0</v>
      </c>
      <c r="Q312" s="99">
        <v>14349.5271929502</v>
      </c>
      <c r="R312" s="99">
        <v>14240.819467544599</v>
      </c>
      <c r="S312" s="99">
        <v>0</v>
      </c>
      <c r="T312" s="99">
        <v>19901.189857482899</v>
      </c>
      <c r="U312" s="99">
        <v>75757.582408905</v>
      </c>
      <c r="V312" s="99">
        <v>17292496.533447299</v>
      </c>
      <c r="W312" s="99">
        <v>3561.49734035134</v>
      </c>
      <c r="X312" s="99">
        <v>9823837.11083984</v>
      </c>
      <c r="Y312" s="99">
        <v>2939560.6318054199</v>
      </c>
      <c r="Z312" s="99">
        <v>6023539.2205200205</v>
      </c>
      <c r="AA312" s="99">
        <v>3102822.5863647498</v>
      </c>
      <c r="AB312" s="99">
        <v>0</v>
      </c>
      <c r="AC312" s="99">
        <v>24448793.5400391</v>
      </c>
      <c r="AD312" s="99">
        <v>5720683.7457885696</v>
      </c>
      <c r="AE312" s="99">
        <v>8189436.3440551804</v>
      </c>
      <c r="AF312" s="99">
        <v>6577638.5080566397</v>
      </c>
      <c r="AG312" s="99">
        <v>3485449.3901061998</v>
      </c>
      <c r="AH312" s="99">
        <v>5783477.1968994103</v>
      </c>
      <c r="AI312" s="99">
        <v>0</v>
      </c>
      <c r="AJ312" s="99">
        <v>3098406.1638488802</v>
      </c>
      <c r="AK312" s="99">
        <v>3645708.8564758301</v>
      </c>
      <c r="AL312" s="99">
        <v>0</v>
      </c>
      <c r="AM312" s="99">
        <v>5468268.4262695303</v>
      </c>
      <c r="AN312" s="99">
        <v>30746339.053466801</v>
      </c>
      <c r="AO312" s="99">
        <v>158424071.09570301</v>
      </c>
      <c r="AP312" s="99">
        <v>27807.792534828201</v>
      </c>
      <c r="AQ312" s="99">
        <v>86399879.0859375</v>
      </c>
      <c r="AR312" s="99">
        <v>26649008.4372559</v>
      </c>
      <c r="AS312" s="99">
        <v>42586887.967285201</v>
      </c>
      <c r="AT312" s="99">
        <v>22325805.4916992</v>
      </c>
      <c r="AU312" s="99">
        <v>0</v>
      </c>
      <c r="AV312" s="99">
        <v>71415933.329101607</v>
      </c>
      <c r="AW312" s="99">
        <v>14643426.487793</v>
      </c>
      <c r="AX312" s="99">
        <v>77482162.842773393</v>
      </c>
      <c r="AY312" s="99">
        <v>61839058.568359397</v>
      </c>
      <c r="AZ312" s="99">
        <v>27992776.6103516</v>
      </c>
      <c r="BA312" s="99">
        <v>51143175.635742202</v>
      </c>
      <c r="BB312" s="99">
        <v>0</v>
      </c>
      <c r="BC312" s="99">
        <v>26252420.6337891</v>
      </c>
      <c r="BD312" s="99">
        <v>25327774.6335449</v>
      </c>
      <c r="BE312" s="99">
        <v>0</v>
      </c>
      <c r="BF312" s="99">
        <v>39442835.976074196</v>
      </c>
      <c r="BG312" s="99">
        <v>86538434.1015625</v>
      </c>
      <c r="BH312" s="99">
        <v>28206312.269287098</v>
      </c>
      <c r="BI312" s="99">
        <v>3353.6929154396098</v>
      </c>
      <c r="BJ312" s="99">
        <v>17560704.9931641</v>
      </c>
      <c r="BK312" s="99">
        <v>7435134.1477661096</v>
      </c>
      <c r="BL312" s="99">
        <v>0</v>
      </c>
      <c r="BM312" s="99">
        <v>937186.06709289597</v>
      </c>
      <c r="BN312" s="99">
        <v>0</v>
      </c>
      <c r="BO312" s="99">
        <v>0</v>
      </c>
      <c r="BP312" s="99">
        <v>0</v>
      </c>
      <c r="BQ312" s="99">
        <v>0</v>
      </c>
      <c r="BR312" s="99">
        <v>16195964.744751001</v>
      </c>
      <c r="BS312" s="99">
        <v>10312085.814331099</v>
      </c>
      <c r="BT312" s="99">
        <v>9962071.4283447303</v>
      </c>
      <c r="BU312" s="99">
        <v>0</v>
      </c>
      <c r="BV312" s="99">
        <v>9683871.1247558594</v>
      </c>
      <c r="BW312" s="99">
        <v>2881750.8810119601</v>
      </c>
      <c r="BX312" s="99">
        <v>0</v>
      </c>
      <c r="BY312" s="99">
        <v>0</v>
      </c>
      <c r="BZ312" s="99">
        <v>0</v>
      </c>
      <c r="CA312" s="99">
        <v>328599.14873504598</v>
      </c>
      <c r="CB312" s="99">
        <v>27237215.766845699</v>
      </c>
      <c r="CC312" s="99">
        <v>245290154.875</v>
      </c>
      <c r="CD312" s="99">
        <v>46027858.074707001</v>
      </c>
      <c r="CE312" s="99">
        <v>33037.552954673803</v>
      </c>
      <c r="CF312" s="99">
        <v>9125485.5017089806</v>
      </c>
      <c r="CG312" s="99">
        <v>65125325.076171897</v>
      </c>
      <c r="CH312" s="99">
        <v>0</v>
      </c>
      <c r="CI312" s="99">
        <v>361603.91005706799</v>
      </c>
      <c r="CJ312" s="99">
        <v>36343570.715332001</v>
      </c>
      <c r="CK312" s="99">
        <v>310418909.06640601</v>
      </c>
      <c r="CL312" s="99">
        <v>48887730.6015625</v>
      </c>
      <c r="CM312" s="166">
        <v>436064.26259613002</v>
      </c>
      <c r="CN312" s="166">
        <v>67014395.706054702</v>
      </c>
      <c r="CO312" s="166">
        <v>397040670.44140601</v>
      </c>
      <c r="CP312" s="99">
        <v>48887730.6015625</v>
      </c>
      <c r="CQ312" s="99">
        <v>0</v>
      </c>
      <c r="CR312" s="99">
        <v>0</v>
      </c>
      <c r="CS312" s="99">
        <v>0</v>
      </c>
      <c r="CT312" s="99">
        <v>0</v>
      </c>
      <c r="CU312" s="98">
        <v>114469.928458234</v>
      </c>
      <c r="CV312" s="98">
        <v>77678.681360752002</v>
      </c>
      <c r="CW312" s="98">
        <v>36362701.26855468</v>
      </c>
      <c r="CX312" s="98">
        <v>310415479.95117188</v>
      </c>
    </row>
    <row r="313" spans="1:102" x14ac:dyDescent="0.2">
      <c r="A313" s="98" t="s">
        <v>56</v>
      </c>
      <c r="B313" s="100">
        <v>39052</v>
      </c>
      <c r="C313" s="99">
        <v>255059.305156708</v>
      </c>
      <c r="D313" s="99">
        <v>29.331975341774498</v>
      </c>
      <c r="E313" s="99">
        <v>82185.330372810393</v>
      </c>
      <c r="F313" s="99">
        <v>41552.714443683602</v>
      </c>
      <c r="G313" s="99">
        <v>22321.020430088</v>
      </c>
      <c r="H313" s="99">
        <v>11229.081791997</v>
      </c>
      <c r="I313" s="99">
        <v>0</v>
      </c>
      <c r="J313" s="99">
        <v>65473.180760860399</v>
      </c>
      <c r="K313" s="99">
        <v>10846.910747289699</v>
      </c>
      <c r="L313" s="99">
        <v>147926.57270431501</v>
      </c>
      <c r="M313" s="99">
        <v>86842.088714599595</v>
      </c>
      <c r="N313" s="99">
        <v>16715.745062112801</v>
      </c>
      <c r="O313" s="99">
        <v>92420.407361030593</v>
      </c>
      <c r="P313" s="99">
        <v>0</v>
      </c>
      <c r="Q313" s="99">
        <v>14367.808554768601</v>
      </c>
      <c r="R313" s="99">
        <v>16213.766679406201</v>
      </c>
      <c r="S313" s="99">
        <v>0</v>
      </c>
      <c r="T313" s="99">
        <v>18300.933994770101</v>
      </c>
      <c r="U313" s="99">
        <v>78169.426089286804</v>
      </c>
      <c r="V313" s="99">
        <v>17985485.401122998</v>
      </c>
      <c r="W313" s="99">
        <v>3024.4700235426399</v>
      </c>
      <c r="X313" s="99">
        <v>9735610.6481933594</v>
      </c>
      <c r="Y313" s="99">
        <v>3044022.1573181199</v>
      </c>
      <c r="Z313" s="99">
        <v>6605270.2837524395</v>
      </c>
      <c r="AA313" s="99">
        <v>2645858.1396484398</v>
      </c>
      <c r="AB313" s="99">
        <v>0</v>
      </c>
      <c r="AC313" s="99">
        <v>29189531.170410201</v>
      </c>
      <c r="AD313" s="99">
        <v>2711660.4699706999</v>
      </c>
      <c r="AE313" s="99">
        <v>8333722.51452637</v>
      </c>
      <c r="AF313" s="99">
        <v>6589348.7548828097</v>
      </c>
      <c r="AG313" s="99">
        <v>3517875.0815734901</v>
      </c>
      <c r="AH313" s="99">
        <v>6091075.15270996</v>
      </c>
      <c r="AI313" s="99">
        <v>0</v>
      </c>
      <c r="AJ313" s="99">
        <v>3079126.27661133</v>
      </c>
      <c r="AK313" s="99">
        <v>4333716.4085693397</v>
      </c>
      <c r="AL313" s="99">
        <v>0</v>
      </c>
      <c r="AM313" s="99">
        <v>4958360.6826171903</v>
      </c>
      <c r="AN313" s="99">
        <v>31515596.2429199</v>
      </c>
      <c r="AO313" s="99">
        <v>165802775.13476601</v>
      </c>
      <c r="AP313" s="99">
        <v>24123.402001380899</v>
      </c>
      <c r="AQ313" s="99">
        <v>85746393.902343795</v>
      </c>
      <c r="AR313" s="99">
        <v>27178810.5864258</v>
      </c>
      <c r="AS313" s="99">
        <v>47279385.809570298</v>
      </c>
      <c r="AT313" s="99">
        <v>19269356.135742199</v>
      </c>
      <c r="AU313" s="99">
        <v>0</v>
      </c>
      <c r="AV313" s="99">
        <v>80696992.365234405</v>
      </c>
      <c r="AW313" s="99">
        <v>6965399.7480468797</v>
      </c>
      <c r="AX313" s="99">
        <v>79434024.498046905</v>
      </c>
      <c r="AY313" s="99">
        <v>62653034.897949196</v>
      </c>
      <c r="AZ313" s="99">
        <v>28500605.40625</v>
      </c>
      <c r="BA313" s="99">
        <v>54325416.712890603</v>
      </c>
      <c r="BB313" s="99">
        <v>0</v>
      </c>
      <c r="BC313" s="99">
        <v>26219978.706054699</v>
      </c>
      <c r="BD313" s="99">
        <v>30359806.0239258</v>
      </c>
      <c r="BE313" s="99">
        <v>0</v>
      </c>
      <c r="BF313" s="99">
        <v>36394011.347167999</v>
      </c>
      <c r="BG313" s="99">
        <v>89712516.694335893</v>
      </c>
      <c r="BH313" s="99">
        <v>29997596.552490201</v>
      </c>
      <c r="BI313" s="99">
        <v>3401.0592906176998</v>
      </c>
      <c r="BJ313" s="99">
        <v>17291364.9145508</v>
      </c>
      <c r="BK313" s="99">
        <v>7584751.6204834003</v>
      </c>
      <c r="BL313" s="99">
        <v>0</v>
      </c>
      <c r="BM313" s="99">
        <v>858456.90823364304</v>
      </c>
      <c r="BN313" s="99">
        <v>0</v>
      </c>
      <c r="BO313" s="99">
        <v>0</v>
      </c>
      <c r="BP313" s="99">
        <v>0</v>
      </c>
      <c r="BQ313" s="99">
        <v>0</v>
      </c>
      <c r="BR313" s="99">
        <v>16512813.259277301</v>
      </c>
      <c r="BS313" s="99">
        <v>10516187.198364301</v>
      </c>
      <c r="BT313" s="99">
        <v>10573636.7785645</v>
      </c>
      <c r="BU313" s="99">
        <v>0</v>
      </c>
      <c r="BV313" s="99">
        <v>9709476.8004150409</v>
      </c>
      <c r="BW313" s="99">
        <v>3451629.9900817899</v>
      </c>
      <c r="BX313" s="99">
        <v>0</v>
      </c>
      <c r="BY313" s="99">
        <v>0</v>
      </c>
      <c r="BZ313" s="99">
        <v>0</v>
      </c>
      <c r="CA313" s="99">
        <v>337639.68390274001</v>
      </c>
      <c r="CB313" s="99">
        <v>27708865.626220699</v>
      </c>
      <c r="CC313" s="99">
        <v>251742132.67382801</v>
      </c>
      <c r="CD313" s="99">
        <v>47331160.769042999</v>
      </c>
      <c r="CE313" s="99">
        <v>33596.631163120299</v>
      </c>
      <c r="CF313" s="99">
        <v>9286767.1358642597</v>
      </c>
      <c r="CG313" s="99">
        <v>66599223.970703103</v>
      </c>
      <c r="CH313" s="99">
        <v>0</v>
      </c>
      <c r="CI313" s="99">
        <v>371333.98867797898</v>
      </c>
      <c r="CJ313" s="99">
        <v>36976263.120605499</v>
      </c>
      <c r="CK313" s="99">
        <v>318394346.10546899</v>
      </c>
      <c r="CL313" s="99">
        <v>50829193.1083984</v>
      </c>
      <c r="CM313" s="166">
        <v>448547.78146362299</v>
      </c>
      <c r="CN313" s="166">
        <v>68766230.484375</v>
      </c>
      <c r="CO313" s="166">
        <v>408074905.21484399</v>
      </c>
      <c r="CP313" s="99">
        <v>50829193.1083984</v>
      </c>
      <c r="CQ313" s="99">
        <v>0</v>
      </c>
      <c r="CR313" s="99">
        <v>0</v>
      </c>
      <c r="CS313" s="99">
        <v>0</v>
      </c>
      <c r="CT313" s="99">
        <v>0</v>
      </c>
      <c r="CU313" s="98">
        <v>105016.137863795</v>
      </c>
      <c r="CV313" s="98">
        <v>87024.352590044</v>
      </c>
      <c r="CW313" s="98">
        <v>36995632.762084961</v>
      </c>
      <c r="CX313" s="98">
        <v>318341356.64453113</v>
      </c>
    </row>
    <row r="314" spans="1:102" x14ac:dyDescent="0.2">
      <c r="A314" s="98" t="s">
        <v>56</v>
      </c>
      <c r="B314" s="100">
        <v>39142</v>
      </c>
      <c r="C314" s="99">
        <v>268230.76132583601</v>
      </c>
      <c r="D314" s="99">
        <v>25.194200675934599</v>
      </c>
      <c r="E314" s="99">
        <v>77502.378289222703</v>
      </c>
      <c r="F314" s="99">
        <v>42247.606322765401</v>
      </c>
      <c r="G314" s="99">
        <v>24255.525192499201</v>
      </c>
      <c r="H314" s="99">
        <v>9772.7911218404806</v>
      </c>
      <c r="I314" s="99">
        <v>0</v>
      </c>
      <c r="J314" s="99">
        <v>69931.194813728303</v>
      </c>
      <c r="K314" s="99">
        <v>8805.9773354530298</v>
      </c>
      <c r="L314" s="99">
        <v>147757.30786895801</v>
      </c>
      <c r="M314" s="99">
        <v>88767.248484611497</v>
      </c>
      <c r="N314" s="99">
        <v>16972.1910877228</v>
      </c>
      <c r="O314" s="99">
        <v>96389.199183464094</v>
      </c>
      <c r="P314" s="99">
        <v>0</v>
      </c>
      <c r="Q314" s="99">
        <v>14306.9477339983</v>
      </c>
      <c r="R314" s="99">
        <v>17762.766378641099</v>
      </c>
      <c r="S314" s="99">
        <v>0</v>
      </c>
      <c r="T314" s="99">
        <v>17164.584105014801</v>
      </c>
      <c r="U314" s="99">
        <v>79039.037950515703</v>
      </c>
      <c r="V314" s="99">
        <v>18840230.9990234</v>
      </c>
      <c r="W314" s="99">
        <v>2659.6840529441802</v>
      </c>
      <c r="X314" s="99">
        <v>9149789.4959716797</v>
      </c>
      <c r="Y314" s="99">
        <v>3062572.2271728502</v>
      </c>
      <c r="Z314" s="99">
        <v>7103801.9669799795</v>
      </c>
      <c r="AA314" s="99">
        <v>2253405.17718506</v>
      </c>
      <c r="AB314" s="99">
        <v>0</v>
      </c>
      <c r="AC314" s="99">
        <v>29850884.068359401</v>
      </c>
      <c r="AD314" s="99">
        <v>2130878.1884460398</v>
      </c>
      <c r="AE314" s="99">
        <v>8280890.8822021503</v>
      </c>
      <c r="AF314" s="99">
        <v>6756246.1872558603</v>
      </c>
      <c r="AG314" s="99">
        <v>3557873.1673889202</v>
      </c>
      <c r="AH314" s="99">
        <v>6448719.6832885696</v>
      </c>
      <c r="AI314" s="99">
        <v>0</v>
      </c>
      <c r="AJ314" s="99">
        <v>3085887.5136108398</v>
      </c>
      <c r="AK314" s="99">
        <v>4739156.17858887</v>
      </c>
      <c r="AL314" s="99">
        <v>0</v>
      </c>
      <c r="AM314" s="99">
        <v>4619376.9561157199</v>
      </c>
      <c r="AN314" s="99">
        <v>31663695.482421901</v>
      </c>
      <c r="AO314" s="99">
        <v>175259557.765625</v>
      </c>
      <c r="AP314" s="99">
        <v>20322.810599327098</v>
      </c>
      <c r="AQ314" s="99">
        <v>80857276.839843795</v>
      </c>
      <c r="AR314" s="99">
        <v>27642494.806396499</v>
      </c>
      <c r="AS314" s="99">
        <v>51111035.622070298</v>
      </c>
      <c r="AT314" s="99">
        <v>16514008.831665</v>
      </c>
      <c r="AU314" s="99">
        <v>0</v>
      </c>
      <c r="AV314" s="99">
        <v>86476263.037109405</v>
      </c>
      <c r="AW314" s="99">
        <v>5524248.03271484</v>
      </c>
      <c r="AX314" s="99">
        <v>79572671.397460893</v>
      </c>
      <c r="AY314" s="99">
        <v>64724934.96875</v>
      </c>
      <c r="AZ314" s="99">
        <v>29033240.419921901</v>
      </c>
      <c r="BA314" s="99">
        <v>58026374.890136696</v>
      </c>
      <c r="BB314" s="99">
        <v>0</v>
      </c>
      <c r="BC314" s="99">
        <v>26282414.2502441</v>
      </c>
      <c r="BD314" s="99">
        <v>33448694.0083008</v>
      </c>
      <c r="BE314" s="99">
        <v>0</v>
      </c>
      <c r="BF314" s="99">
        <v>34174574.350097701</v>
      </c>
      <c r="BG314" s="99">
        <v>91826180.188476607</v>
      </c>
      <c r="BH314" s="99">
        <v>32188812.6247559</v>
      </c>
      <c r="BI314" s="99">
        <v>3041.21340456605</v>
      </c>
      <c r="BJ314" s="99">
        <v>16674215.4219971</v>
      </c>
      <c r="BK314" s="99">
        <v>7694625.2662963904</v>
      </c>
      <c r="BL314" s="99">
        <v>0</v>
      </c>
      <c r="BM314" s="99">
        <v>836764.40315246605</v>
      </c>
      <c r="BN314" s="99">
        <v>0</v>
      </c>
      <c r="BO314" s="99">
        <v>0</v>
      </c>
      <c r="BP314" s="99">
        <v>0</v>
      </c>
      <c r="BQ314" s="99">
        <v>0</v>
      </c>
      <c r="BR314" s="99">
        <v>17083019.895752002</v>
      </c>
      <c r="BS314" s="99">
        <v>10702019.3867188</v>
      </c>
      <c r="BT314" s="99">
        <v>11264192.943725601</v>
      </c>
      <c r="BU314" s="99">
        <v>0</v>
      </c>
      <c r="BV314" s="99">
        <v>9737626.8931884803</v>
      </c>
      <c r="BW314" s="99">
        <v>3797091.27526855</v>
      </c>
      <c r="BX314" s="99">
        <v>0</v>
      </c>
      <c r="BY314" s="99">
        <v>0</v>
      </c>
      <c r="BZ314" s="99">
        <v>0</v>
      </c>
      <c r="CA314" s="99">
        <v>345140.46043014497</v>
      </c>
      <c r="CB314" s="99">
        <v>28080972.6640625</v>
      </c>
      <c r="CC314" s="99">
        <v>257114894.24804699</v>
      </c>
      <c r="CD314" s="99">
        <v>48886894.256347701</v>
      </c>
      <c r="CE314" s="99">
        <v>34058.543077468901</v>
      </c>
      <c r="CF314" s="99">
        <v>9401840.1580810491</v>
      </c>
      <c r="CG314" s="99">
        <v>67977615.778320298</v>
      </c>
      <c r="CH314" s="99">
        <v>0</v>
      </c>
      <c r="CI314" s="99">
        <v>379232.42729568499</v>
      </c>
      <c r="CJ314" s="99">
        <v>37445933.891113304</v>
      </c>
      <c r="CK314" s="99">
        <v>325073509.18359399</v>
      </c>
      <c r="CL314" s="99">
        <v>52703893.2734375</v>
      </c>
      <c r="CM314" s="166">
        <v>457340.28380203201</v>
      </c>
      <c r="CN314" s="166">
        <v>69315845.673828095</v>
      </c>
      <c r="CO314" s="166">
        <v>416738601.01953101</v>
      </c>
      <c r="CP314" s="99">
        <v>52703893.2734375</v>
      </c>
      <c r="CQ314" s="99">
        <v>0</v>
      </c>
      <c r="CR314" s="99">
        <v>0</v>
      </c>
      <c r="CS314" s="99">
        <v>0</v>
      </c>
      <c r="CT314" s="99">
        <v>0</v>
      </c>
      <c r="CU314" s="98">
        <v>95815.179640307004</v>
      </c>
      <c r="CV314" s="98">
        <v>93244.359092567</v>
      </c>
      <c r="CW314" s="98">
        <v>37482812.822143547</v>
      </c>
      <c r="CX314" s="98">
        <v>325092510.02636731</v>
      </c>
    </row>
    <row r="315" spans="1:102" x14ac:dyDescent="0.2">
      <c r="A315" s="98" t="s">
        <v>56</v>
      </c>
      <c r="B315" s="100">
        <v>39234</v>
      </c>
      <c r="C315" s="99">
        <v>274483.65455627401</v>
      </c>
      <c r="D315" s="99">
        <v>25.4674321499188</v>
      </c>
      <c r="E315" s="99">
        <v>75324.0193281174</v>
      </c>
      <c r="F315" s="99">
        <v>42620.893599987001</v>
      </c>
      <c r="G315" s="99">
        <v>26001.758992433501</v>
      </c>
      <c r="H315" s="99">
        <v>8759.3502256870306</v>
      </c>
      <c r="I315" s="99">
        <v>0</v>
      </c>
      <c r="J315" s="99">
        <v>73589.531243324294</v>
      </c>
      <c r="K315" s="99">
        <v>7106.5634756088302</v>
      </c>
      <c r="L315" s="99">
        <v>148312.23432540899</v>
      </c>
      <c r="M315" s="99">
        <v>89064.364978790298</v>
      </c>
      <c r="N315" s="99">
        <v>17050.846996307399</v>
      </c>
      <c r="O315" s="99">
        <v>98655.286568641706</v>
      </c>
      <c r="P315" s="99">
        <v>0</v>
      </c>
      <c r="Q315" s="99">
        <v>14341.8339309692</v>
      </c>
      <c r="R315" s="99">
        <v>19054.302656173699</v>
      </c>
      <c r="S315" s="99">
        <v>0</v>
      </c>
      <c r="T315" s="99">
        <v>16632.369381904598</v>
      </c>
      <c r="U315" s="99">
        <v>79669.662734985395</v>
      </c>
      <c r="V315" s="99">
        <v>19556622.0317383</v>
      </c>
      <c r="W315" s="99">
        <v>3853.55017733574</v>
      </c>
      <c r="X315" s="99">
        <v>8877409.0699462909</v>
      </c>
      <c r="Y315" s="99">
        <v>3053175.8320617699</v>
      </c>
      <c r="Z315" s="99">
        <v>7577229.6148681603</v>
      </c>
      <c r="AA315" s="99">
        <v>2009706.6195220901</v>
      </c>
      <c r="AB315" s="99">
        <v>0</v>
      </c>
      <c r="AC315" s="99">
        <v>30263885.5541992</v>
      </c>
      <c r="AD315" s="99">
        <v>1616346.58239746</v>
      </c>
      <c r="AE315" s="99">
        <v>8230113.9091796903</v>
      </c>
      <c r="AF315" s="99">
        <v>6801752.9615478497</v>
      </c>
      <c r="AG315" s="99">
        <v>3595181.4251403799</v>
      </c>
      <c r="AH315" s="99">
        <v>6608590.2020873995</v>
      </c>
      <c r="AI315" s="99">
        <v>0</v>
      </c>
      <c r="AJ315" s="99">
        <v>3088396.42999268</v>
      </c>
      <c r="AK315" s="99">
        <v>5095049.5781860398</v>
      </c>
      <c r="AL315" s="99">
        <v>0</v>
      </c>
      <c r="AM315" s="99">
        <v>4423318.7630004901</v>
      </c>
      <c r="AN315" s="99">
        <v>32057430.5539551</v>
      </c>
      <c r="AO315" s="99">
        <v>182708257.95507801</v>
      </c>
      <c r="AP315" s="99">
        <v>29970.501260995901</v>
      </c>
      <c r="AQ315" s="99">
        <v>79218179.90625</v>
      </c>
      <c r="AR315" s="99">
        <v>27861135.3193359</v>
      </c>
      <c r="AS315" s="99">
        <v>54900765.799804702</v>
      </c>
      <c r="AT315" s="99">
        <v>14848895.404541001</v>
      </c>
      <c r="AU315" s="99">
        <v>0</v>
      </c>
      <c r="AV315" s="99">
        <v>91543212.4453125</v>
      </c>
      <c r="AW315" s="99">
        <v>4226606.2880248995</v>
      </c>
      <c r="AX315" s="99">
        <v>80107024.090820298</v>
      </c>
      <c r="AY315" s="99">
        <v>65637995.431152299</v>
      </c>
      <c r="AZ315" s="99">
        <v>29560213.153076202</v>
      </c>
      <c r="BA315" s="99">
        <v>59774148.310546897</v>
      </c>
      <c r="BB315" s="99">
        <v>0</v>
      </c>
      <c r="BC315" s="99">
        <v>26570026.276611298</v>
      </c>
      <c r="BD315" s="99">
        <v>36215713.755859397</v>
      </c>
      <c r="BE315" s="99">
        <v>0</v>
      </c>
      <c r="BF315" s="99">
        <v>33115659.256347701</v>
      </c>
      <c r="BG315" s="99">
        <v>93922172.114257798</v>
      </c>
      <c r="BH315" s="99">
        <v>33485093.746337902</v>
      </c>
      <c r="BI315" s="99">
        <v>4129.7014049887703</v>
      </c>
      <c r="BJ315" s="99">
        <v>16326979.9262695</v>
      </c>
      <c r="BK315" s="99">
        <v>7786493.9638671903</v>
      </c>
      <c r="BL315" s="99">
        <v>0</v>
      </c>
      <c r="BM315" s="99">
        <v>816431.71853637695</v>
      </c>
      <c r="BN315" s="99">
        <v>0</v>
      </c>
      <c r="BO315" s="99">
        <v>0</v>
      </c>
      <c r="BP315" s="99">
        <v>0</v>
      </c>
      <c r="BQ315" s="99">
        <v>0</v>
      </c>
      <c r="BR315" s="99">
        <v>17319361.544921901</v>
      </c>
      <c r="BS315" s="99">
        <v>10913465.2180176</v>
      </c>
      <c r="BT315" s="99">
        <v>11637242.034179701</v>
      </c>
      <c r="BU315" s="99">
        <v>0</v>
      </c>
      <c r="BV315" s="99">
        <v>9850447.0238037091</v>
      </c>
      <c r="BW315" s="99">
        <v>4125739.0251464802</v>
      </c>
      <c r="BX315" s="99">
        <v>0</v>
      </c>
      <c r="BY315" s="99">
        <v>0</v>
      </c>
      <c r="BZ315" s="99">
        <v>0</v>
      </c>
      <c r="CA315" s="99">
        <v>350059.51413345302</v>
      </c>
      <c r="CB315" s="99">
        <v>28556969.7194824</v>
      </c>
      <c r="CC315" s="99">
        <v>262761842.45898399</v>
      </c>
      <c r="CD315" s="99">
        <v>49730643.932128899</v>
      </c>
      <c r="CE315" s="99">
        <v>34588.189327716798</v>
      </c>
      <c r="CF315" s="99">
        <v>9523032.1276855506</v>
      </c>
      <c r="CG315" s="99">
        <v>69354529.561523393</v>
      </c>
      <c r="CH315" s="99">
        <v>0</v>
      </c>
      <c r="CI315" s="99">
        <v>384560.35898208601</v>
      </c>
      <c r="CJ315" s="99">
        <v>38085591.486328103</v>
      </c>
      <c r="CK315" s="99">
        <v>332128420.24609399</v>
      </c>
      <c r="CL315" s="99">
        <v>53802967.122558601</v>
      </c>
      <c r="CM315" s="166">
        <v>463595.17483520502</v>
      </c>
      <c r="CN315" s="166">
        <v>70069049.403320298</v>
      </c>
      <c r="CO315" s="166">
        <v>426937180.72656298</v>
      </c>
      <c r="CP315" s="99">
        <v>53802967.122558601</v>
      </c>
      <c r="CQ315" s="99">
        <v>0</v>
      </c>
      <c r="CR315" s="99">
        <v>0</v>
      </c>
      <c r="CS315" s="99">
        <v>0</v>
      </c>
      <c r="CT315" s="99">
        <v>0</v>
      </c>
      <c r="CU315" s="98">
        <v>90696.034311915006</v>
      </c>
      <c r="CV315" s="98">
        <v>98642.612973755007</v>
      </c>
      <c r="CW315" s="98">
        <v>38080001.847167954</v>
      </c>
      <c r="CX315" s="98">
        <v>332116372.0205074</v>
      </c>
    </row>
    <row r="316" spans="1:102" x14ac:dyDescent="0.2">
      <c r="A316" s="98" t="s">
        <v>56</v>
      </c>
      <c r="B316" s="100">
        <v>39326</v>
      </c>
      <c r="C316" s="99">
        <v>280603.40974807699</v>
      </c>
      <c r="D316" s="99">
        <v>20.816851667826999</v>
      </c>
      <c r="E316" s="99">
        <v>73844.820542335496</v>
      </c>
      <c r="F316" s="99">
        <v>44358.599779605902</v>
      </c>
      <c r="G316" s="99">
        <v>27581.461275816</v>
      </c>
      <c r="H316" s="99">
        <v>7608.0308277010899</v>
      </c>
      <c r="I316" s="99">
        <v>0</v>
      </c>
      <c r="J316" s="99">
        <v>76005.7399702072</v>
      </c>
      <c r="K316" s="99">
        <v>6003.4639121890104</v>
      </c>
      <c r="L316" s="99">
        <v>147520.07910346999</v>
      </c>
      <c r="M316" s="99">
        <v>90280.096767425493</v>
      </c>
      <c r="N316" s="99">
        <v>17361.498507261302</v>
      </c>
      <c r="O316" s="99">
        <v>100621.669921875</v>
      </c>
      <c r="P316" s="99">
        <v>0</v>
      </c>
      <c r="Q316" s="99">
        <v>14256.446121573401</v>
      </c>
      <c r="R316" s="99">
        <v>20294.787943363201</v>
      </c>
      <c r="S316" s="99">
        <v>0</v>
      </c>
      <c r="T316" s="99">
        <v>16001.779407739599</v>
      </c>
      <c r="U316" s="99">
        <v>80972.481995582595</v>
      </c>
      <c r="V316" s="99">
        <v>20076380.147216801</v>
      </c>
      <c r="W316" s="99">
        <v>2696.2076856494</v>
      </c>
      <c r="X316" s="99">
        <v>8693711.5950927697</v>
      </c>
      <c r="Y316" s="99">
        <v>3112236.49188232</v>
      </c>
      <c r="Z316" s="99">
        <v>7999460.2271118201</v>
      </c>
      <c r="AA316" s="99">
        <v>1729428.0718841599</v>
      </c>
      <c r="AB316" s="99">
        <v>0</v>
      </c>
      <c r="AC316" s="99">
        <v>30863723.650146499</v>
      </c>
      <c r="AD316" s="99">
        <v>1382205.4594116199</v>
      </c>
      <c r="AE316" s="99">
        <v>8221352.9995727502</v>
      </c>
      <c r="AF316" s="99">
        <v>6848081.3449096698</v>
      </c>
      <c r="AG316" s="99">
        <v>3632821.25671387</v>
      </c>
      <c r="AH316" s="99">
        <v>6855847.4498901404</v>
      </c>
      <c r="AI316" s="99">
        <v>0</v>
      </c>
      <c r="AJ316" s="99">
        <v>3074501.9095764202</v>
      </c>
      <c r="AK316" s="99">
        <v>5441944.3678588904</v>
      </c>
      <c r="AL316" s="99">
        <v>0</v>
      </c>
      <c r="AM316" s="99">
        <v>4259262.3595581101</v>
      </c>
      <c r="AN316" s="99">
        <v>32609738.5622559</v>
      </c>
      <c r="AO316" s="99">
        <v>189453872.4375</v>
      </c>
      <c r="AP316" s="99">
        <v>22129.150978088401</v>
      </c>
      <c r="AQ316" s="99">
        <v>78278166.378906295</v>
      </c>
      <c r="AR316" s="99">
        <v>28225994.105468798</v>
      </c>
      <c r="AS316" s="99">
        <v>58474274.058105499</v>
      </c>
      <c r="AT316" s="99">
        <v>12892928.3409424</v>
      </c>
      <c r="AU316" s="99">
        <v>0</v>
      </c>
      <c r="AV316" s="99">
        <v>93026305.571289107</v>
      </c>
      <c r="AW316" s="99">
        <v>3644907.8354797401</v>
      </c>
      <c r="AX316" s="99">
        <v>80733226.071289107</v>
      </c>
      <c r="AY316" s="99">
        <v>66715714.7490234</v>
      </c>
      <c r="AZ316" s="99">
        <v>30172350.521972701</v>
      </c>
      <c r="BA316" s="99">
        <v>62543399.882324196</v>
      </c>
      <c r="BB316" s="99">
        <v>0</v>
      </c>
      <c r="BC316" s="99">
        <v>26667661.954833999</v>
      </c>
      <c r="BD316" s="99">
        <v>39092117.519531302</v>
      </c>
      <c r="BE316" s="99">
        <v>0</v>
      </c>
      <c r="BF316" s="99">
        <v>32110871.7575684</v>
      </c>
      <c r="BG316" s="99">
        <v>96842635.586914107</v>
      </c>
      <c r="BH316" s="99">
        <v>34585483.2177734</v>
      </c>
      <c r="BI316" s="99">
        <v>3514.6205465793601</v>
      </c>
      <c r="BJ316" s="99">
        <v>16003601.1337891</v>
      </c>
      <c r="BK316" s="99">
        <v>7940236.3632202102</v>
      </c>
      <c r="BL316" s="99">
        <v>0</v>
      </c>
      <c r="BM316" s="99">
        <v>612270.85920715297</v>
      </c>
      <c r="BN316" s="99">
        <v>0</v>
      </c>
      <c r="BO316" s="99">
        <v>0</v>
      </c>
      <c r="BP316" s="99">
        <v>0</v>
      </c>
      <c r="BQ316" s="99">
        <v>0</v>
      </c>
      <c r="BR316" s="99">
        <v>17567385.583740201</v>
      </c>
      <c r="BS316" s="99">
        <v>11123202.5809326</v>
      </c>
      <c r="BT316" s="99">
        <v>12173220.168457</v>
      </c>
      <c r="BU316" s="99">
        <v>0</v>
      </c>
      <c r="BV316" s="99">
        <v>9901206.5904540997</v>
      </c>
      <c r="BW316" s="99">
        <v>4427706.2603149395</v>
      </c>
      <c r="BX316" s="99">
        <v>0</v>
      </c>
      <c r="BY316" s="99">
        <v>0</v>
      </c>
      <c r="BZ316" s="99">
        <v>0</v>
      </c>
      <c r="CA316" s="99">
        <v>354713.26239013701</v>
      </c>
      <c r="CB316" s="99">
        <v>28708726.5231934</v>
      </c>
      <c r="CC316" s="99">
        <v>268112633.6875</v>
      </c>
      <c r="CD316" s="99">
        <v>50566249.902832001</v>
      </c>
      <c r="CE316" s="99">
        <v>35139.007810592702</v>
      </c>
      <c r="CF316" s="99">
        <v>9668117.35620117</v>
      </c>
      <c r="CG316" s="99">
        <v>71112761.541015595</v>
      </c>
      <c r="CH316" s="99">
        <v>0</v>
      </c>
      <c r="CI316" s="99">
        <v>389851.46287155198</v>
      </c>
      <c r="CJ316" s="99">
        <v>38387819.250488304</v>
      </c>
      <c r="CK316" s="99">
        <v>339199045.015625</v>
      </c>
      <c r="CL316" s="99">
        <v>55018288.749511696</v>
      </c>
      <c r="CM316" s="166">
        <v>469268.02857589698</v>
      </c>
      <c r="CN316" s="166">
        <v>70955681.402343795</v>
      </c>
      <c r="CO316" s="166">
        <v>436606336.48046899</v>
      </c>
      <c r="CP316" s="99">
        <v>55018288.749511696</v>
      </c>
      <c r="CQ316" s="99">
        <v>0</v>
      </c>
      <c r="CR316" s="99">
        <v>0</v>
      </c>
      <c r="CS316" s="99">
        <v>0</v>
      </c>
      <c r="CT316" s="99">
        <v>0</v>
      </c>
      <c r="CU316" s="98">
        <v>87005.646510249993</v>
      </c>
      <c r="CV316" s="98">
        <v>102193.512376232</v>
      </c>
      <c r="CW316" s="98">
        <v>38376843.879394569</v>
      </c>
      <c r="CX316" s="98">
        <v>339225395.22851563</v>
      </c>
    </row>
    <row r="317" spans="1:102" x14ac:dyDescent="0.2">
      <c r="A317" s="98" t="s">
        <v>56</v>
      </c>
      <c r="B317" s="100">
        <v>39417</v>
      </c>
      <c r="C317" s="99">
        <v>287088.73654937698</v>
      </c>
      <c r="D317" s="99">
        <v>22.092193405842401</v>
      </c>
      <c r="E317" s="99">
        <v>72108.980879783601</v>
      </c>
      <c r="F317" s="99">
        <v>43115.030430793799</v>
      </c>
      <c r="G317" s="99">
        <v>28921.8540842533</v>
      </c>
      <c r="H317" s="99">
        <v>6239.1834616661099</v>
      </c>
      <c r="I317" s="99">
        <v>0</v>
      </c>
      <c r="J317" s="99">
        <v>74786.365892410293</v>
      </c>
      <c r="K317" s="99">
        <v>5003.2761765122405</v>
      </c>
      <c r="L317" s="99">
        <v>146943.787578583</v>
      </c>
      <c r="M317" s="99">
        <v>91328.359414100603</v>
      </c>
      <c r="N317" s="99">
        <v>17618.5792763233</v>
      </c>
      <c r="O317" s="99">
        <v>104989.016923904</v>
      </c>
      <c r="P317" s="99">
        <v>0</v>
      </c>
      <c r="Q317" s="99">
        <v>14327.7490029335</v>
      </c>
      <c r="R317" s="99">
        <v>21427.312550306298</v>
      </c>
      <c r="S317" s="99">
        <v>0</v>
      </c>
      <c r="T317" s="99">
        <v>15069.1382385492</v>
      </c>
      <c r="U317" s="99">
        <v>81592.471529007002</v>
      </c>
      <c r="V317" s="99">
        <v>20546489.294433601</v>
      </c>
      <c r="W317" s="99">
        <v>3023.7637009620698</v>
      </c>
      <c r="X317" s="99">
        <v>8589566.0528564509</v>
      </c>
      <c r="Y317" s="99">
        <v>3098674.59457397</v>
      </c>
      <c r="Z317" s="99">
        <v>8294125.4848022498</v>
      </c>
      <c r="AA317" s="99">
        <v>1404243.27131653</v>
      </c>
      <c r="AB317" s="99">
        <v>0</v>
      </c>
      <c r="AC317" s="99">
        <v>31849129.051757801</v>
      </c>
      <c r="AD317" s="99">
        <v>1039471.35693359</v>
      </c>
      <c r="AE317" s="99">
        <v>8270388.8347778302</v>
      </c>
      <c r="AF317" s="99">
        <v>6913760.1744384803</v>
      </c>
      <c r="AG317" s="99">
        <v>3681335.6996459998</v>
      </c>
      <c r="AH317" s="99">
        <v>7172213.49145508</v>
      </c>
      <c r="AI317" s="99">
        <v>0</v>
      </c>
      <c r="AJ317" s="99">
        <v>3068126.0874939002</v>
      </c>
      <c r="AK317" s="99">
        <v>5800268.0759887705</v>
      </c>
      <c r="AL317" s="99">
        <v>0</v>
      </c>
      <c r="AM317" s="99">
        <v>3980108.1304016099</v>
      </c>
      <c r="AN317" s="99">
        <v>32649245.1486816</v>
      </c>
      <c r="AO317" s="99">
        <v>196110943.890625</v>
      </c>
      <c r="AP317" s="99">
        <v>24947.734570264802</v>
      </c>
      <c r="AQ317" s="99">
        <v>77434224.1953125</v>
      </c>
      <c r="AR317" s="99">
        <v>27850678.192382801</v>
      </c>
      <c r="AS317" s="99">
        <v>61921540.685546897</v>
      </c>
      <c r="AT317" s="99">
        <v>10620496.2513428</v>
      </c>
      <c r="AU317" s="99">
        <v>0</v>
      </c>
      <c r="AV317" s="99">
        <v>94079606.950195298</v>
      </c>
      <c r="AW317" s="99">
        <v>2777108.8096008301</v>
      </c>
      <c r="AX317" s="99">
        <v>81741359.800781295</v>
      </c>
      <c r="AY317" s="99">
        <v>68046144.690429702</v>
      </c>
      <c r="AZ317" s="99">
        <v>30824384.222900402</v>
      </c>
      <c r="BA317" s="99">
        <v>66054648.408203103</v>
      </c>
      <c r="BB317" s="99">
        <v>0</v>
      </c>
      <c r="BC317" s="99">
        <v>26771626.270019501</v>
      </c>
      <c r="BD317" s="99">
        <v>42537556.6083984</v>
      </c>
      <c r="BE317" s="99">
        <v>0</v>
      </c>
      <c r="BF317" s="99">
        <v>30542622.954833999</v>
      </c>
      <c r="BG317" s="99">
        <v>98524944.421875</v>
      </c>
      <c r="BH317" s="99">
        <v>36375706.9697266</v>
      </c>
      <c r="BI317" s="99">
        <v>4189.8139631748199</v>
      </c>
      <c r="BJ317" s="99">
        <v>15763465.572509799</v>
      </c>
      <c r="BK317" s="99">
        <v>8017282.4357299795</v>
      </c>
      <c r="BL317" s="99">
        <v>0</v>
      </c>
      <c r="BM317" s="99">
        <v>521022.530601501</v>
      </c>
      <c r="BN317" s="99">
        <v>0</v>
      </c>
      <c r="BO317" s="99">
        <v>0</v>
      </c>
      <c r="BP317" s="99">
        <v>0</v>
      </c>
      <c r="BQ317" s="99">
        <v>0</v>
      </c>
      <c r="BR317" s="99">
        <v>18000677.748046901</v>
      </c>
      <c r="BS317" s="99">
        <v>11328605.8465576</v>
      </c>
      <c r="BT317" s="99">
        <v>12832798.8763428</v>
      </c>
      <c r="BU317" s="99">
        <v>0</v>
      </c>
      <c r="BV317" s="99">
        <v>9931528.8125</v>
      </c>
      <c r="BW317" s="99">
        <v>5259213.0064697303</v>
      </c>
      <c r="BX317" s="99">
        <v>0</v>
      </c>
      <c r="BY317" s="99">
        <v>0</v>
      </c>
      <c r="BZ317" s="99">
        <v>0</v>
      </c>
      <c r="CA317" s="99">
        <v>359390.96430969198</v>
      </c>
      <c r="CB317" s="99">
        <v>29119100.5380859</v>
      </c>
      <c r="CC317" s="99">
        <v>273648446.77343798</v>
      </c>
      <c r="CD317" s="99">
        <v>52155015.967285201</v>
      </c>
      <c r="CE317" s="99">
        <v>35417.092461585999</v>
      </c>
      <c r="CF317" s="99">
        <v>9791649.1994628906</v>
      </c>
      <c r="CG317" s="99">
        <v>73132131.0234375</v>
      </c>
      <c r="CH317" s="99">
        <v>0</v>
      </c>
      <c r="CI317" s="99">
        <v>394864.26506042498</v>
      </c>
      <c r="CJ317" s="99">
        <v>38957295.1484375</v>
      </c>
      <c r="CK317" s="99">
        <v>346837912.03906298</v>
      </c>
      <c r="CL317" s="99">
        <v>57480291.977050804</v>
      </c>
      <c r="CM317" s="166">
        <v>475391.38587570202</v>
      </c>
      <c r="CN317" s="166">
        <v>71546020.655273393</v>
      </c>
      <c r="CO317" s="166">
        <v>445739646.17968798</v>
      </c>
      <c r="CP317" s="99">
        <v>57480291.977050804</v>
      </c>
      <c r="CQ317" s="99">
        <v>0</v>
      </c>
      <c r="CR317" s="99">
        <v>0</v>
      </c>
      <c r="CS317" s="99">
        <v>0</v>
      </c>
      <c r="CT317" s="99">
        <v>0</v>
      </c>
      <c r="CU317" s="98">
        <v>84262.131611699995</v>
      </c>
      <c r="CV317" s="98">
        <v>102968.541925786</v>
      </c>
      <c r="CW317" s="98">
        <v>38910749.737548791</v>
      </c>
      <c r="CX317" s="98">
        <v>346780577.79687548</v>
      </c>
    </row>
    <row r="318" spans="1:102" x14ac:dyDescent="0.2">
      <c r="A318" s="98" t="s">
        <v>56</v>
      </c>
      <c r="B318" s="100">
        <v>39508</v>
      </c>
      <c r="C318" s="99">
        <v>292321.22399520897</v>
      </c>
      <c r="D318" s="99">
        <v>23.9848334819544</v>
      </c>
      <c r="E318" s="99">
        <v>73653.259781837507</v>
      </c>
      <c r="F318" s="99">
        <v>44695.511157035799</v>
      </c>
      <c r="G318" s="99">
        <v>30433.778682231899</v>
      </c>
      <c r="H318" s="99">
        <v>5695.4161829948398</v>
      </c>
      <c r="I318" s="99">
        <v>0</v>
      </c>
      <c r="J318" s="99">
        <v>77770.195066451997</v>
      </c>
      <c r="K318" s="99">
        <v>4159.9708068370801</v>
      </c>
      <c r="L318" s="99">
        <v>148492.83663177499</v>
      </c>
      <c r="M318" s="99">
        <v>92192.802546501203</v>
      </c>
      <c r="N318" s="99">
        <v>17784.5210623741</v>
      </c>
      <c r="O318" s="99">
        <v>107905.235069275</v>
      </c>
      <c r="P318" s="99">
        <v>0</v>
      </c>
      <c r="Q318" s="99">
        <v>14166.112016320199</v>
      </c>
      <c r="R318" s="99">
        <v>22698.264497995398</v>
      </c>
      <c r="S318" s="99">
        <v>0</v>
      </c>
      <c r="T318" s="99">
        <v>14562.231110692001</v>
      </c>
      <c r="U318" s="99">
        <v>82169.990782737703</v>
      </c>
      <c r="V318" s="99">
        <v>20699057.799804699</v>
      </c>
      <c r="W318" s="99">
        <v>3890.5179924368899</v>
      </c>
      <c r="X318" s="99">
        <v>8544727.1553955097</v>
      </c>
      <c r="Y318" s="99">
        <v>3108912.5055236798</v>
      </c>
      <c r="Z318" s="99">
        <v>8659506.9106445294</v>
      </c>
      <c r="AA318" s="99">
        <v>1265414.25773621</v>
      </c>
      <c r="AB318" s="99">
        <v>0</v>
      </c>
      <c r="AC318" s="99">
        <v>32041352.395507801</v>
      </c>
      <c r="AD318" s="99">
        <v>824509.22712707496</v>
      </c>
      <c r="AE318" s="99">
        <v>8256905.4909667997</v>
      </c>
      <c r="AF318" s="99">
        <v>6914832.48291016</v>
      </c>
      <c r="AG318" s="99">
        <v>3712622.5364685101</v>
      </c>
      <c r="AH318" s="99">
        <v>7396602.2378540002</v>
      </c>
      <c r="AI318" s="99">
        <v>0</v>
      </c>
      <c r="AJ318" s="99">
        <v>3058172.5393981901</v>
      </c>
      <c r="AK318" s="99">
        <v>6099653.7928466797</v>
      </c>
      <c r="AL318" s="99">
        <v>0</v>
      </c>
      <c r="AM318" s="99">
        <v>3787522.8045043899</v>
      </c>
      <c r="AN318" s="99">
        <v>32696663.489013702</v>
      </c>
      <c r="AO318" s="99">
        <v>199720863.72070301</v>
      </c>
      <c r="AP318" s="99">
        <v>30493.689714670199</v>
      </c>
      <c r="AQ318" s="99">
        <v>78573890.122070298</v>
      </c>
      <c r="AR318" s="99">
        <v>28830921.857666001</v>
      </c>
      <c r="AS318" s="99">
        <v>65392076.948242202</v>
      </c>
      <c r="AT318" s="99">
        <v>9660759.8666992206</v>
      </c>
      <c r="AU318" s="99">
        <v>0</v>
      </c>
      <c r="AV318" s="99">
        <v>98310442.541992202</v>
      </c>
      <c r="AW318" s="99">
        <v>2243124.5162048298</v>
      </c>
      <c r="AX318" s="99">
        <v>82572824.279296905</v>
      </c>
      <c r="AY318" s="99">
        <v>68741488.115234405</v>
      </c>
      <c r="AZ318" s="99">
        <v>31558587.4382324</v>
      </c>
      <c r="BA318" s="99">
        <v>68738829.738281295</v>
      </c>
      <c r="BB318" s="99">
        <v>0</v>
      </c>
      <c r="BC318" s="99">
        <v>26989615.057128899</v>
      </c>
      <c r="BD318" s="99">
        <v>45313771.941406302</v>
      </c>
      <c r="BE318" s="99">
        <v>0</v>
      </c>
      <c r="BF318" s="99">
        <v>29403646.998535201</v>
      </c>
      <c r="BG318" s="99">
        <v>100763659.81543</v>
      </c>
      <c r="BH318" s="99">
        <v>34057291.744628899</v>
      </c>
      <c r="BI318" s="99">
        <v>3352.0785826146598</v>
      </c>
      <c r="BJ318" s="99">
        <v>14709488.4931641</v>
      </c>
      <c r="BK318" s="99">
        <v>7358764.5265502902</v>
      </c>
      <c r="BL318" s="99">
        <v>0</v>
      </c>
      <c r="BM318" s="99">
        <v>585223.88625335705</v>
      </c>
      <c r="BN318" s="99">
        <v>0</v>
      </c>
      <c r="BO318" s="99">
        <v>0</v>
      </c>
      <c r="BP318" s="99">
        <v>0</v>
      </c>
      <c r="BQ318" s="99">
        <v>0</v>
      </c>
      <c r="BR318" s="99">
        <v>16115292.826293901</v>
      </c>
      <c r="BS318" s="99">
        <v>10349877.3331299</v>
      </c>
      <c r="BT318" s="99">
        <v>13371582.021606401</v>
      </c>
      <c r="BU318" s="99">
        <v>0</v>
      </c>
      <c r="BV318" s="99">
        <v>8915036.6988525409</v>
      </c>
      <c r="BW318" s="99">
        <v>5686493.81884766</v>
      </c>
      <c r="BX318" s="99">
        <v>0</v>
      </c>
      <c r="BY318" s="99">
        <v>0</v>
      </c>
      <c r="BZ318" s="99">
        <v>0</v>
      </c>
      <c r="CA318" s="99">
        <v>365586.34329986601</v>
      </c>
      <c r="CB318" s="99">
        <v>29198413.698486298</v>
      </c>
      <c r="CC318" s="99">
        <v>277346403.359375</v>
      </c>
      <c r="CD318" s="99">
        <v>48831184.520019501</v>
      </c>
      <c r="CE318" s="99">
        <v>36129.393372058898</v>
      </c>
      <c r="CF318" s="99">
        <v>9909877.5869140606</v>
      </c>
      <c r="CG318" s="99">
        <v>74902443.740234405</v>
      </c>
      <c r="CH318" s="99">
        <v>0</v>
      </c>
      <c r="CI318" s="99">
        <v>401736.98736190802</v>
      </c>
      <c r="CJ318" s="99">
        <v>39208246.243652299</v>
      </c>
      <c r="CK318" s="99">
        <v>352230267.26953101</v>
      </c>
      <c r="CL318" s="99">
        <v>54522226.504394501</v>
      </c>
      <c r="CM318" s="166">
        <v>482884.59254074103</v>
      </c>
      <c r="CN318" s="166">
        <v>71750879.7734375</v>
      </c>
      <c r="CO318" s="166">
        <v>453061821.5625</v>
      </c>
      <c r="CP318" s="99">
        <v>54522226.504394501</v>
      </c>
      <c r="CQ318" s="99">
        <v>0</v>
      </c>
      <c r="CR318" s="99">
        <v>0</v>
      </c>
      <c r="CS318" s="99">
        <v>0</v>
      </c>
      <c r="CT318" s="99">
        <v>0</v>
      </c>
      <c r="CU318" s="98">
        <v>83545.954903669</v>
      </c>
      <c r="CV318" s="98">
        <v>107165.823168659</v>
      </c>
      <c r="CW318" s="98">
        <v>39108291.285400361</v>
      </c>
      <c r="CX318" s="98">
        <v>352248847.09960938</v>
      </c>
    </row>
    <row r="319" spans="1:102" x14ac:dyDescent="0.2">
      <c r="A319" s="98" t="s">
        <v>56</v>
      </c>
      <c r="B319" s="100">
        <v>39600</v>
      </c>
      <c r="C319" s="99">
        <v>297006.06034851098</v>
      </c>
      <c r="D319" s="99">
        <v>17.356540342792901</v>
      </c>
      <c r="E319" s="99">
        <v>72637.532810211196</v>
      </c>
      <c r="F319" s="99">
        <v>44751.721731662801</v>
      </c>
      <c r="G319" s="99">
        <v>31946.549278020899</v>
      </c>
      <c r="H319" s="99">
        <v>4923.8220930695497</v>
      </c>
      <c r="I319" s="99">
        <v>0</v>
      </c>
      <c r="J319" s="99">
        <v>80386.383943557696</v>
      </c>
      <c r="K319" s="99">
        <v>3295.67602431774</v>
      </c>
      <c r="L319" s="99">
        <v>148890.86450004601</v>
      </c>
      <c r="M319" s="99">
        <v>92774.082055091902</v>
      </c>
      <c r="N319" s="99">
        <v>17878.641885518999</v>
      </c>
      <c r="O319" s="99">
        <v>110787.138385773</v>
      </c>
      <c r="P319" s="99">
        <v>0</v>
      </c>
      <c r="Q319" s="99">
        <v>14111.6906011105</v>
      </c>
      <c r="R319" s="99">
        <v>23905.800394773501</v>
      </c>
      <c r="S319" s="99">
        <v>0</v>
      </c>
      <c r="T319" s="99">
        <v>14094.7297552824</v>
      </c>
      <c r="U319" s="99">
        <v>82959.806142807007</v>
      </c>
      <c r="V319" s="99">
        <v>21027148.045654301</v>
      </c>
      <c r="W319" s="99">
        <v>2102.6040399670601</v>
      </c>
      <c r="X319" s="99">
        <v>8437335.3620605506</v>
      </c>
      <c r="Y319" s="99">
        <v>3114597.2770080599</v>
      </c>
      <c r="Z319" s="99">
        <v>8959993.56176758</v>
      </c>
      <c r="AA319" s="99">
        <v>1113508.64703369</v>
      </c>
      <c r="AB319" s="99">
        <v>0</v>
      </c>
      <c r="AC319" s="99">
        <v>32341934.259765599</v>
      </c>
      <c r="AD319" s="99">
        <v>634562.75735473598</v>
      </c>
      <c r="AE319" s="99">
        <v>8302869.3982543899</v>
      </c>
      <c r="AF319" s="99">
        <v>6960648.06359863</v>
      </c>
      <c r="AG319" s="99">
        <v>3694137.0029296898</v>
      </c>
      <c r="AH319" s="99">
        <v>7617224.6351928702</v>
      </c>
      <c r="AI319" s="99">
        <v>0</v>
      </c>
      <c r="AJ319" s="99">
        <v>3033820.81109619</v>
      </c>
      <c r="AK319" s="99">
        <v>6386855.7592163105</v>
      </c>
      <c r="AL319" s="99">
        <v>0</v>
      </c>
      <c r="AM319" s="99">
        <v>3643783.0744018601</v>
      </c>
      <c r="AN319" s="99">
        <v>33084834.896484401</v>
      </c>
      <c r="AO319" s="99">
        <v>204657261.5625</v>
      </c>
      <c r="AP319" s="99">
        <v>18306.498579978899</v>
      </c>
      <c r="AQ319" s="99">
        <v>77978410.978515595</v>
      </c>
      <c r="AR319" s="99">
        <v>28454933.388427701</v>
      </c>
      <c r="AS319" s="99">
        <v>68486679.384765595</v>
      </c>
      <c r="AT319" s="99">
        <v>8576726.6722412091</v>
      </c>
      <c r="AU319" s="99">
        <v>0</v>
      </c>
      <c r="AV319" s="99">
        <v>102755587.71386699</v>
      </c>
      <c r="AW319" s="99">
        <v>1741874.6800079299</v>
      </c>
      <c r="AX319" s="99">
        <v>83806909.997070298</v>
      </c>
      <c r="AY319" s="99">
        <v>69834289.446289107</v>
      </c>
      <c r="AZ319" s="99">
        <v>31577372.4697266</v>
      </c>
      <c r="BA319" s="99">
        <v>71376749.036132798</v>
      </c>
      <c r="BB319" s="99">
        <v>0</v>
      </c>
      <c r="BC319" s="99">
        <v>26969711.198486298</v>
      </c>
      <c r="BD319" s="99">
        <v>48094611.354003899</v>
      </c>
      <c r="BE319" s="99">
        <v>0</v>
      </c>
      <c r="BF319" s="99">
        <v>28713277.884277299</v>
      </c>
      <c r="BG319" s="99">
        <v>103024416.35449199</v>
      </c>
      <c r="BH319" s="99">
        <v>35145846.873046897</v>
      </c>
      <c r="BI319" s="99">
        <v>2346.22229889035</v>
      </c>
      <c r="BJ319" s="99">
        <v>14494016.6920166</v>
      </c>
      <c r="BK319" s="99">
        <v>7336655.3021850605</v>
      </c>
      <c r="BL319" s="99">
        <v>0</v>
      </c>
      <c r="BM319" s="99">
        <v>562939.63279724098</v>
      </c>
      <c r="BN319" s="99">
        <v>0</v>
      </c>
      <c r="BO319" s="99">
        <v>0</v>
      </c>
      <c r="BP319" s="99">
        <v>0</v>
      </c>
      <c r="BQ319" s="99">
        <v>0</v>
      </c>
      <c r="BR319" s="99">
        <v>16400777.0974121</v>
      </c>
      <c r="BS319" s="99">
        <v>10383345.2574463</v>
      </c>
      <c r="BT319" s="99">
        <v>13893214.0592041</v>
      </c>
      <c r="BU319" s="99">
        <v>0</v>
      </c>
      <c r="BV319" s="99">
        <v>8904301.9316406306</v>
      </c>
      <c r="BW319" s="99">
        <v>6106747.1387329102</v>
      </c>
      <c r="BX319" s="99">
        <v>0</v>
      </c>
      <c r="BY319" s="99">
        <v>0</v>
      </c>
      <c r="BZ319" s="99">
        <v>0</v>
      </c>
      <c r="CA319" s="99">
        <v>369937.07665634202</v>
      </c>
      <c r="CB319" s="99">
        <v>29446188.902832001</v>
      </c>
      <c r="CC319" s="99">
        <v>282736731.82031298</v>
      </c>
      <c r="CD319" s="99">
        <v>49668282.180175804</v>
      </c>
      <c r="CE319" s="99">
        <v>36650.264471054099</v>
      </c>
      <c r="CF319" s="99">
        <v>10011360.9458008</v>
      </c>
      <c r="CG319" s="99">
        <v>76544927.685546905</v>
      </c>
      <c r="CH319" s="99">
        <v>0</v>
      </c>
      <c r="CI319" s="99">
        <v>406537.58652114897</v>
      </c>
      <c r="CJ319" s="99">
        <v>39492495.173339799</v>
      </c>
      <c r="CK319" s="99">
        <v>359462065.65625</v>
      </c>
      <c r="CL319" s="99">
        <v>55683413.873535201</v>
      </c>
      <c r="CM319" s="166">
        <v>488554.87797546398</v>
      </c>
      <c r="CN319" s="166">
        <v>72353323.670898393</v>
      </c>
      <c r="CO319" s="166">
        <v>462274764.71484399</v>
      </c>
      <c r="CP319" s="99">
        <v>55683413.873535201</v>
      </c>
      <c r="CQ319" s="99">
        <v>0</v>
      </c>
      <c r="CR319" s="99">
        <v>0</v>
      </c>
      <c r="CS319" s="99">
        <v>0</v>
      </c>
      <c r="CT319" s="99">
        <v>0</v>
      </c>
      <c r="CU319" s="98">
        <v>80527.096541716994</v>
      </c>
      <c r="CV319" s="98">
        <v>111154.076950345</v>
      </c>
      <c r="CW319" s="98">
        <v>39457549.848632798</v>
      </c>
      <c r="CX319" s="98">
        <v>359281659.50585985</v>
      </c>
    </row>
    <row r="320" spans="1:102" x14ac:dyDescent="0.2">
      <c r="A320" s="98" t="s">
        <v>56</v>
      </c>
      <c r="B320" s="100">
        <v>39692</v>
      </c>
      <c r="C320" s="99">
        <v>301828.26342773403</v>
      </c>
      <c r="D320" s="99">
        <v>24.051939807832198</v>
      </c>
      <c r="E320" s="99">
        <v>71225.779877662702</v>
      </c>
      <c r="F320" s="99">
        <v>44967.512380599997</v>
      </c>
      <c r="G320" s="99">
        <v>33292.566513061502</v>
      </c>
      <c r="H320" s="99">
        <v>3940.5801535844798</v>
      </c>
      <c r="I320" s="99">
        <v>0</v>
      </c>
      <c r="J320" s="99">
        <v>82594.404648780794</v>
      </c>
      <c r="K320" s="99">
        <v>2801.3859002292202</v>
      </c>
      <c r="L320" s="99">
        <v>147634.960428238</v>
      </c>
      <c r="M320" s="99">
        <v>93685.657164573699</v>
      </c>
      <c r="N320" s="99">
        <v>17998.140248060201</v>
      </c>
      <c r="O320" s="99">
        <v>113691.202993393</v>
      </c>
      <c r="P320" s="99">
        <v>0</v>
      </c>
      <c r="Q320" s="99">
        <v>14045.9634187222</v>
      </c>
      <c r="R320" s="99">
        <v>24901.787957906701</v>
      </c>
      <c r="S320" s="99">
        <v>0</v>
      </c>
      <c r="T320" s="99">
        <v>13557.728279352201</v>
      </c>
      <c r="U320" s="99">
        <v>84553.824808120698</v>
      </c>
      <c r="V320" s="99">
        <v>21534059.582031298</v>
      </c>
      <c r="W320" s="99">
        <v>3613.29181650281</v>
      </c>
      <c r="X320" s="99">
        <v>8233264.44995117</v>
      </c>
      <c r="Y320" s="99">
        <v>3086819.90588379</v>
      </c>
      <c r="Z320" s="99">
        <v>9247396.31103516</v>
      </c>
      <c r="AA320" s="99">
        <v>882620.01434326195</v>
      </c>
      <c r="AB320" s="99">
        <v>0</v>
      </c>
      <c r="AC320" s="99">
        <v>33037415.739502002</v>
      </c>
      <c r="AD320" s="99">
        <v>555861.80403137195</v>
      </c>
      <c r="AE320" s="99">
        <v>8278765.1198120099</v>
      </c>
      <c r="AF320" s="99">
        <v>6989436.6384277297</v>
      </c>
      <c r="AG320" s="99">
        <v>3711049.0789794899</v>
      </c>
      <c r="AH320" s="99">
        <v>7831118.9661254901</v>
      </c>
      <c r="AI320" s="99">
        <v>0</v>
      </c>
      <c r="AJ320" s="99">
        <v>3012618.8229064899</v>
      </c>
      <c r="AK320" s="99">
        <v>6634240.0481567401</v>
      </c>
      <c r="AL320" s="99">
        <v>0</v>
      </c>
      <c r="AM320" s="99">
        <v>3465097.8661804199</v>
      </c>
      <c r="AN320" s="99">
        <v>33784448.104980499</v>
      </c>
      <c r="AO320" s="99">
        <v>211896299.07031301</v>
      </c>
      <c r="AP320" s="99">
        <v>32345.715016603499</v>
      </c>
      <c r="AQ320" s="99">
        <v>76645385.954101607</v>
      </c>
      <c r="AR320" s="99">
        <v>28569713.830810498</v>
      </c>
      <c r="AS320" s="99">
        <v>71507067.408203095</v>
      </c>
      <c r="AT320" s="99">
        <v>6840090.9592285203</v>
      </c>
      <c r="AU320" s="99">
        <v>0</v>
      </c>
      <c r="AV320" s="99">
        <v>105161056.575195</v>
      </c>
      <c r="AW320" s="99">
        <v>1541086.2241821301</v>
      </c>
      <c r="AX320" s="99">
        <v>84063036.310546905</v>
      </c>
      <c r="AY320" s="99">
        <v>70802016.491210893</v>
      </c>
      <c r="AZ320" s="99">
        <v>32026664.3037109</v>
      </c>
      <c r="BA320" s="99">
        <v>74092102.9609375</v>
      </c>
      <c r="BB320" s="99">
        <v>0</v>
      </c>
      <c r="BC320" s="99">
        <v>26986804.5622559</v>
      </c>
      <c r="BD320" s="99">
        <v>50531993.365234397</v>
      </c>
      <c r="BE320" s="99">
        <v>0</v>
      </c>
      <c r="BF320" s="99">
        <v>27632181.363281298</v>
      </c>
      <c r="BG320" s="99">
        <v>106713624.31347699</v>
      </c>
      <c r="BH320" s="99">
        <v>36149319.980468802</v>
      </c>
      <c r="BI320" s="99">
        <v>2861.3862049579602</v>
      </c>
      <c r="BJ320" s="99">
        <v>14062700.2069092</v>
      </c>
      <c r="BK320" s="99">
        <v>7279679.39025879</v>
      </c>
      <c r="BL320" s="99">
        <v>0</v>
      </c>
      <c r="BM320" s="99">
        <v>341525.51901626599</v>
      </c>
      <c r="BN320" s="99">
        <v>0</v>
      </c>
      <c r="BO320" s="99">
        <v>0</v>
      </c>
      <c r="BP320" s="99">
        <v>0</v>
      </c>
      <c r="BQ320" s="99">
        <v>0</v>
      </c>
      <c r="BR320" s="99">
        <v>16646058.209106401</v>
      </c>
      <c r="BS320" s="99">
        <v>10500557.5362549</v>
      </c>
      <c r="BT320" s="99">
        <v>14400513.029418901</v>
      </c>
      <c r="BU320" s="99">
        <v>0</v>
      </c>
      <c r="BV320" s="99">
        <v>8906096.7965087909</v>
      </c>
      <c r="BW320" s="99">
        <v>6413105.0848998995</v>
      </c>
      <c r="BX320" s="99">
        <v>0</v>
      </c>
      <c r="BY320" s="99">
        <v>0</v>
      </c>
      <c r="BZ320" s="99">
        <v>0</v>
      </c>
      <c r="CA320" s="99">
        <v>373103.543205261</v>
      </c>
      <c r="CB320" s="99">
        <v>29705339.472167999</v>
      </c>
      <c r="CC320" s="99">
        <v>287093339.15625</v>
      </c>
      <c r="CD320" s="99">
        <v>50066763.90625</v>
      </c>
      <c r="CE320" s="99">
        <v>37163.763529777498</v>
      </c>
      <c r="CF320" s="99">
        <v>10113906.950195299</v>
      </c>
      <c r="CG320" s="99">
        <v>78313716.877929702</v>
      </c>
      <c r="CH320" s="99">
        <v>0</v>
      </c>
      <c r="CI320" s="99">
        <v>410253.41601181001</v>
      </c>
      <c r="CJ320" s="99">
        <v>39765401.7177734</v>
      </c>
      <c r="CK320" s="99">
        <v>365334394.06640601</v>
      </c>
      <c r="CL320" s="99">
        <v>56591524.883300804</v>
      </c>
      <c r="CM320" s="166">
        <v>493255.51154708897</v>
      </c>
      <c r="CN320" s="166">
        <v>73478196.333007798</v>
      </c>
      <c r="CO320" s="166">
        <v>470824644.42578101</v>
      </c>
      <c r="CP320" s="99">
        <v>56591524.883300804</v>
      </c>
      <c r="CQ320" s="99">
        <v>0</v>
      </c>
      <c r="CR320" s="99">
        <v>0</v>
      </c>
      <c r="CS320" s="99">
        <v>0</v>
      </c>
      <c r="CT320" s="99">
        <v>0</v>
      </c>
      <c r="CU320" s="98">
        <v>77088.827550121001</v>
      </c>
      <c r="CV320" s="98">
        <v>114352.94249755199</v>
      </c>
      <c r="CW320" s="98">
        <v>39819246.422363296</v>
      </c>
      <c r="CX320" s="98">
        <v>365407056.03417969</v>
      </c>
    </row>
    <row r="321" spans="1:102" x14ac:dyDescent="0.2">
      <c r="A321" s="98" t="s">
        <v>56</v>
      </c>
      <c r="B321" s="100">
        <v>39783</v>
      </c>
      <c r="C321" s="99">
        <v>305346.77808380098</v>
      </c>
      <c r="D321" s="99">
        <v>18.000819717999502</v>
      </c>
      <c r="E321" s="99">
        <v>69759.025513649001</v>
      </c>
      <c r="F321" s="99">
        <v>44659.764416217797</v>
      </c>
      <c r="G321" s="99">
        <v>34563.526219844804</v>
      </c>
      <c r="H321" s="99">
        <v>3012.3560813367399</v>
      </c>
      <c r="I321" s="99">
        <v>0</v>
      </c>
      <c r="J321" s="99">
        <v>81546.7406587601</v>
      </c>
      <c r="K321" s="99">
        <v>2389.62331613898</v>
      </c>
      <c r="L321" s="99">
        <v>146888.08608627299</v>
      </c>
      <c r="M321" s="99">
        <v>94179.813426971406</v>
      </c>
      <c r="N321" s="99">
        <v>18124.948975086201</v>
      </c>
      <c r="O321" s="99">
        <v>115568.702018738</v>
      </c>
      <c r="P321" s="99">
        <v>0</v>
      </c>
      <c r="Q321" s="99">
        <v>14045.544277429601</v>
      </c>
      <c r="R321" s="99">
        <v>25893.337690115</v>
      </c>
      <c r="S321" s="99">
        <v>0</v>
      </c>
      <c r="T321" s="99">
        <v>13204.026851058001</v>
      </c>
      <c r="U321" s="99">
        <v>85215.240454673796</v>
      </c>
      <c r="V321" s="99">
        <v>21783802.152099598</v>
      </c>
      <c r="W321" s="99">
        <v>3922.7492642104598</v>
      </c>
      <c r="X321" s="99">
        <v>8001683.6709594699</v>
      </c>
      <c r="Y321" s="99">
        <v>3044807.0155029302</v>
      </c>
      <c r="Z321" s="99">
        <v>9532639.0079345703</v>
      </c>
      <c r="AA321" s="99">
        <v>658743.53427124</v>
      </c>
      <c r="AB321" s="99">
        <v>0</v>
      </c>
      <c r="AC321" s="99">
        <v>33505158.360595699</v>
      </c>
      <c r="AD321" s="99">
        <v>456423.39120483398</v>
      </c>
      <c r="AE321" s="99">
        <v>8156968.2927856399</v>
      </c>
      <c r="AF321" s="99">
        <v>7013927.6265869103</v>
      </c>
      <c r="AG321" s="99">
        <v>3688356.8902893099</v>
      </c>
      <c r="AH321" s="99">
        <v>7963647.4773559598</v>
      </c>
      <c r="AI321" s="99">
        <v>0</v>
      </c>
      <c r="AJ321" s="99">
        <v>3003971.2074584998</v>
      </c>
      <c r="AK321" s="99">
        <v>6903668.8574829102</v>
      </c>
      <c r="AL321" s="99">
        <v>0</v>
      </c>
      <c r="AM321" s="99">
        <v>3353152.3757629399</v>
      </c>
      <c r="AN321" s="99">
        <v>33834379.058593802</v>
      </c>
      <c r="AO321" s="99">
        <v>215399399.546875</v>
      </c>
      <c r="AP321" s="99">
        <v>38296.870587348902</v>
      </c>
      <c r="AQ321" s="99">
        <v>74658274.692382798</v>
      </c>
      <c r="AR321" s="99">
        <v>28012270.115234401</v>
      </c>
      <c r="AS321" s="99">
        <v>74220125.7890625</v>
      </c>
      <c r="AT321" s="99">
        <v>5155989.1680908203</v>
      </c>
      <c r="AU321" s="99">
        <v>0</v>
      </c>
      <c r="AV321" s="99">
        <v>106639115.9375</v>
      </c>
      <c r="AW321" s="99">
        <v>1288804.56971741</v>
      </c>
      <c r="AX321" s="99">
        <v>83417376.896484405</v>
      </c>
      <c r="AY321" s="99">
        <v>71523602.430664107</v>
      </c>
      <c r="AZ321" s="99">
        <v>32134131.318115201</v>
      </c>
      <c r="BA321" s="99">
        <v>75780747.844726607</v>
      </c>
      <c r="BB321" s="99">
        <v>0</v>
      </c>
      <c r="BC321" s="99">
        <v>27088331.299072299</v>
      </c>
      <c r="BD321" s="99">
        <v>52864512.973632798</v>
      </c>
      <c r="BE321" s="99">
        <v>0</v>
      </c>
      <c r="BF321" s="99">
        <v>26997649.712158199</v>
      </c>
      <c r="BG321" s="99">
        <v>108877600.863281</v>
      </c>
      <c r="BH321" s="99">
        <v>37601492.9912109</v>
      </c>
      <c r="BI321" s="99">
        <v>6381.1974394917497</v>
      </c>
      <c r="BJ321" s="99">
        <v>13710135.6723633</v>
      </c>
      <c r="BK321" s="99">
        <v>7217320.1149902297</v>
      </c>
      <c r="BL321" s="99">
        <v>0</v>
      </c>
      <c r="BM321" s="99">
        <v>293176.10903167701</v>
      </c>
      <c r="BN321" s="99">
        <v>0</v>
      </c>
      <c r="BO321" s="99">
        <v>0</v>
      </c>
      <c r="BP321" s="99">
        <v>0</v>
      </c>
      <c r="BQ321" s="99">
        <v>0</v>
      </c>
      <c r="BR321" s="99">
        <v>16943131.012451202</v>
      </c>
      <c r="BS321" s="99">
        <v>10522261.4439697</v>
      </c>
      <c r="BT321" s="99">
        <v>14718564.575927701</v>
      </c>
      <c r="BU321" s="99">
        <v>0</v>
      </c>
      <c r="BV321" s="99">
        <v>8962647.1934814509</v>
      </c>
      <c r="BW321" s="99">
        <v>6739253.0299682599</v>
      </c>
      <c r="BX321" s="99">
        <v>0</v>
      </c>
      <c r="BY321" s="99">
        <v>0</v>
      </c>
      <c r="BZ321" s="99">
        <v>0</v>
      </c>
      <c r="CA321" s="99">
        <v>375132.93067169201</v>
      </c>
      <c r="CB321" s="99">
        <v>29763912.3432617</v>
      </c>
      <c r="CC321" s="99">
        <v>289773897.46875</v>
      </c>
      <c r="CD321" s="99">
        <v>51292874.628417999</v>
      </c>
      <c r="CE321" s="99">
        <v>37830.6364545822</v>
      </c>
      <c r="CF321" s="99">
        <v>10258093.795776401</v>
      </c>
      <c r="CG321" s="99">
        <v>79763657.055664107</v>
      </c>
      <c r="CH321" s="99">
        <v>0</v>
      </c>
      <c r="CI321" s="99">
        <v>413003.47606277501</v>
      </c>
      <c r="CJ321" s="99">
        <v>40004317.152343802</v>
      </c>
      <c r="CK321" s="99">
        <v>369636387.83203101</v>
      </c>
      <c r="CL321" s="99">
        <v>58084720.900878899</v>
      </c>
      <c r="CM321" s="166">
        <v>497020.04751586902</v>
      </c>
      <c r="CN321" s="166">
        <v>73964403.0234375</v>
      </c>
      <c r="CO321" s="166">
        <v>478542206.96484399</v>
      </c>
      <c r="CP321" s="99">
        <v>58084720.900878899</v>
      </c>
      <c r="CQ321" s="99">
        <v>0</v>
      </c>
      <c r="CR321" s="99">
        <v>0</v>
      </c>
      <c r="CS321" s="99">
        <v>0</v>
      </c>
      <c r="CT321" s="99">
        <v>0</v>
      </c>
      <c r="CU321" s="98">
        <v>75913.868478292003</v>
      </c>
      <c r="CV321" s="98">
        <v>115245.59989773099</v>
      </c>
      <c r="CW321" s="98">
        <v>40022006.139038101</v>
      </c>
      <c r="CX321" s="98">
        <v>369537554.52441412</v>
      </c>
    </row>
    <row r="322" spans="1:102" x14ac:dyDescent="0.2">
      <c r="A322" s="98" t="s">
        <v>56</v>
      </c>
      <c r="B322" s="100">
        <v>39873</v>
      </c>
      <c r="C322" s="99">
        <v>309267.38467407197</v>
      </c>
      <c r="D322" s="99">
        <v>16.285630900878498</v>
      </c>
      <c r="E322" s="99">
        <v>68369.2920913696</v>
      </c>
      <c r="F322" s="99">
        <v>43796.114761352503</v>
      </c>
      <c r="G322" s="99">
        <v>35676.909073829702</v>
      </c>
      <c r="H322" s="99">
        <v>2731.1080785393701</v>
      </c>
      <c r="I322" s="99">
        <v>0</v>
      </c>
      <c r="J322" s="99">
        <v>83711.736876487703</v>
      </c>
      <c r="K322" s="99">
        <v>1899.76586475968</v>
      </c>
      <c r="L322" s="99">
        <v>146518.81765937799</v>
      </c>
      <c r="M322" s="99">
        <v>94710.502267837495</v>
      </c>
      <c r="N322" s="99">
        <v>18268.224726438501</v>
      </c>
      <c r="O322" s="99">
        <v>117759.070325851</v>
      </c>
      <c r="P322" s="99">
        <v>0</v>
      </c>
      <c r="Q322" s="99">
        <v>14076.6092503071</v>
      </c>
      <c r="R322" s="99">
        <v>26591.450956821402</v>
      </c>
      <c r="S322" s="99">
        <v>0</v>
      </c>
      <c r="T322" s="99">
        <v>12908.622056603401</v>
      </c>
      <c r="U322" s="99">
        <v>85782.657536506696</v>
      </c>
      <c r="V322" s="99">
        <v>21990021.6708984</v>
      </c>
      <c r="W322" s="99">
        <v>1601.9888664483999</v>
      </c>
      <c r="X322" s="99">
        <v>7745559.1606445303</v>
      </c>
      <c r="Y322" s="99">
        <v>3021385.4563293499</v>
      </c>
      <c r="Z322" s="99">
        <v>9710769.07568359</v>
      </c>
      <c r="AA322" s="99">
        <v>601334.81635284401</v>
      </c>
      <c r="AB322" s="99">
        <v>0</v>
      </c>
      <c r="AC322" s="99">
        <v>33791650.077636696</v>
      </c>
      <c r="AD322" s="99">
        <v>351258.26922225999</v>
      </c>
      <c r="AE322" s="99">
        <v>8072433.5282592801</v>
      </c>
      <c r="AF322" s="99">
        <v>6970179.7296142597</v>
      </c>
      <c r="AG322" s="99">
        <v>3661540.63781738</v>
      </c>
      <c r="AH322" s="99">
        <v>8087933.8906860398</v>
      </c>
      <c r="AI322" s="99">
        <v>0</v>
      </c>
      <c r="AJ322" s="99">
        <v>2958344.7170410198</v>
      </c>
      <c r="AK322" s="99">
        <v>7062687.6536254901</v>
      </c>
      <c r="AL322" s="99">
        <v>0</v>
      </c>
      <c r="AM322" s="99">
        <v>3253533.31530762</v>
      </c>
      <c r="AN322" s="99">
        <v>34101679.029296897</v>
      </c>
      <c r="AO322" s="99">
        <v>216035324.22265601</v>
      </c>
      <c r="AP322" s="99">
        <v>13746.727006793</v>
      </c>
      <c r="AQ322" s="99">
        <v>72877032.799804702</v>
      </c>
      <c r="AR322" s="99">
        <v>28291025.464355499</v>
      </c>
      <c r="AS322" s="99">
        <v>76043308.141601607</v>
      </c>
      <c r="AT322" s="99">
        <v>4723198.7924804697</v>
      </c>
      <c r="AU322" s="99">
        <v>0</v>
      </c>
      <c r="AV322" s="99">
        <v>109865544.666016</v>
      </c>
      <c r="AW322" s="99">
        <v>999544.83763122605</v>
      </c>
      <c r="AX322" s="99">
        <v>83215673.776367202</v>
      </c>
      <c r="AY322" s="99">
        <v>71322381.056640595</v>
      </c>
      <c r="AZ322" s="99">
        <v>32122084.4289551</v>
      </c>
      <c r="BA322" s="99">
        <v>77284316.706054702</v>
      </c>
      <c r="BB322" s="99">
        <v>0</v>
      </c>
      <c r="BC322" s="99">
        <v>26875673.734375</v>
      </c>
      <c r="BD322" s="99">
        <v>54326772.294433601</v>
      </c>
      <c r="BE322" s="99">
        <v>0</v>
      </c>
      <c r="BF322" s="99">
        <v>26394806.490234401</v>
      </c>
      <c r="BG322" s="99">
        <v>110688602.59472699</v>
      </c>
      <c r="BH322" s="99">
        <v>37588200.862304702</v>
      </c>
      <c r="BI322" s="99">
        <v>2117.8540294468398</v>
      </c>
      <c r="BJ322" s="99">
        <v>13488133.001220699</v>
      </c>
      <c r="BK322" s="99">
        <v>7100715.5068359403</v>
      </c>
      <c r="BL322" s="99">
        <v>0</v>
      </c>
      <c r="BM322" s="99">
        <v>360266.88465118402</v>
      </c>
      <c r="BN322" s="99">
        <v>0</v>
      </c>
      <c r="BO322" s="99">
        <v>0</v>
      </c>
      <c r="BP322" s="99">
        <v>0</v>
      </c>
      <c r="BQ322" s="99">
        <v>0</v>
      </c>
      <c r="BR322" s="99">
        <v>16781682.536865201</v>
      </c>
      <c r="BS322" s="99">
        <v>10485718.795166001</v>
      </c>
      <c r="BT322" s="99">
        <v>15026454.2196045</v>
      </c>
      <c r="BU322" s="99">
        <v>0</v>
      </c>
      <c r="BV322" s="99">
        <v>8868725.2443847694</v>
      </c>
      <c r="BW322" s="99">
        <v>6927298.9338378897</v>
      </c>
      <c r="BX322" s="99">
        <v>0</v>
      </c>
      <c r="BY322" s="99">
        <v>0</v>
      </c>
      <c r="BZ322" s="99">
        <v>0</v>
      </c>
      <c r="CA322" s="99">
        <v>377418.96457672102</v>
      </c>
      <c r="CB322" s="99">
        <v>29808832.876220699</v>
      </c>
      <c r="CC322" s="99">
        <v>291286981.109375</v>
      </c>
      <c r="CD322" s="99">
        <v>51177219.841796897</v>
      </c>
      <c r="CE322" s="99">
        <v>38392.564037799799</v>
      </c>
      <c r="CF322" s="99">
        <v>10317392.9329834</v>
      </c>
      <c r="CG322" s="99">
        <v>80808753.278320298</v>
      </c>
      <c r="CH322" s="99">
        <v>0</v>
      </c>
      <c r="CI322" s="99">
        <v>415807.92380905198</v>
      </c>
      <c r="CJ322" s="99">
        <v>40135986.319824196</v>
      </c>
      <c r="CK322" s="99">
        <v>371958814.13671899</v>
      </c>
      <c r="CL322" s="99">
        <v>58084964.1728516</v>
      </c>
      <c r="CM322" s="166">
        <v>500491.06485748303</v>
      </c>
      <c r="CN322" s="166">
        <v>74204937.613281295</v>
      </c>
      <c r="CO322" s="166">
        <v>483311789.5625</v>
      </c>
      <c r="CP322" s="99">
        <v>58084964.1728516</v>
      </c>
      <c r="CQ322" s="99">
        <v>0</v>
      </c>
      <c r="CR322" s="99">
        <v>0</v>
      </c>
      <c r="CS322" s="99">
        <v>0</v>
      </c>
      <c r="CT322" s="99">
        <v>0</v>
      </c>
      <c r="CU322" s="98">
        <v>73237.346686994002</v>
      </c>
      <c r="CV322" s="98">
        <v>118214.08738032699</v>
      </c>
      <c r="CW322" s="98">
        <v>40126225.809204102</v>
      </c>
      <c r="CX322" s="98">
        <v>372095734.38769531</v>
      </c>
    </row>
    <row r="323" spans="1:102" x14ac:dyDescent="0.2">
      <c r="A323" s="98" t="s">
        <v>56</v>
      </c>
      <c r="B323" s="100">
        <v>39965</v>
      </c>
      <c r="C323" s="99">
        <v>315009.95970535302</v>
      </c>
      <c r="D323" s="99">
        <v>17.294762190897</v>
      </c>
      <c r="E323" s="99">
        <v>65537.328325271606</v>
      </c>
      <c r="F323" s="99">
        <v>42835.820705413797</v>
      </c>
      <c r="G323" s="99">
        <v>36884.487717628501</v>
      </c>
      <c r="H323" s="99">
        <v>2051.9750650823098</v>
      </c>
      <c r="I323" s="99">
        <v>0</v>
      </c>
      <c r="J323" s="99">
        <v>85474.405164718599</v>
      </c>
      <c r="K323" s="99">
        <v>1492.67104901373</v>
      </c>
      <c r="L323" s="99">
        <v>146217.77783584601</v>
      </c>
      <c r="M323" s="99">
        <v>95737.751680374102</v>
      </c>
      <c r="N323" s="99">
        <v>18389.2932057381</v>
      </c>
      <c r="O323" s="99">
        <v>120370.621675491</v>
      </c>
      <c r="P323" s="99">
        <v>0</v>
      </c>
      <c r="Q323" s="99">
        <v>14002.6604423523</v>
      </c>
      <c r="R323" s="99">
        <v>27520.790368080099</v>
      </c>
      <c r="S323" s="99">
        <v>0</v>
      </c>
      <c r="T323" s="99">
        <v>12681.9116785526</v>
      </c>
      <c r="U323" s="99">
        <v>86526.454716682405</v>
      </c>
      <c r="V323" s="99">
        <v>22473247.745117199</v>
      </c>
      <c r="W323" s="99">
        <v>2934.08281496167</v>
      </c>
      <c r="X323" s="99">
        <v>7475245.1442871103</v>
      </c>
      <c r="Y323" s="99">
        <v>2926155.7338867201</v>
      </c>
      <c r="Z323" s="99">
        <v>9924053.5447997991</v>
      </c>
      <c r="AA323" s="99">
        <v>455122.03289794899</v>
      </c>
      <c r="AB323" s="99">
        <v>0</v>
      </c>
      <c r="AC323" s="99">
        <v>34100288.0078125</v>
      </c>
      <c r="AD323" s="99">
        <v>269641.68186187698</v>
      </c>
      <c r="AE323" s="99">
        <v>8045147.9848022498</v>
      </c>
      <c r="AF323" s="99">
        <v>7065667.5885009803</v>
      </c>
      <c r="AG323" s="99">
        <v>3672191.6660766602</v>
      </c>
      <c r="AH323" s="99">
        <v>8226913.2636108398</v>
      </c>
      <c r="AI323" s="99">
        <v>0</v>
      </c>
      <c r="AJ323" s="99">
        <v>2952172.1917419401</v>
      </c>
      <c r="AK323" s="99">
        <v>7182968.5677490197</v>
      </c>
      <c r="AL323" s="99">
        <v>0</v>
      </c>
      <c r="AM323" s="99">
        <v>3135503.7677002</v>
      </c>
      <c r="AN323" s="99">
        <v>34382400.715332001</v>
      </c>
      <c r="AO323" s="99">
        <v>224717677.79101601</v>
      </c>
      <c r="AP323" s="99">
        <v>30287.1036641598</v>
      </c>
      <c r="AQ323" s="99">
        <v>70346632.480468795</v>
      </c>
      <c r="AR323" s="99">
        <v>27083187.2026367</v>
      </c>
      <c r="AS323" s="99">
        <v>78115753.174804702</v>
      </c>
      <c r="AT323" s="99">
        <v>3598716.0520935101</v>
      </c>
      <c r="AU323" s="99">
        <v>0</v>
      </c>
      <c r="AV323" s="99">
        <v>112404755.725586</v>
      </c>
      <c r="AW323" s="99">
        <v>771953.74244689895</v>
      </c>
      <c r="AX323" s="99">
        <v>83355540.7109375</v>
      </c>
      <c r="AY323" s="99">
        <v>72868921.436523393</v>
      </c>
      <c r="AZ323" s="99">
        <v>32376670.027832001</v>
      </c>
      <c r="BA323" s="99">
        <v>78966066.222656295</v>
      </c>
      <c r="BB323" s="99">
        <v>0</v>
      </c>
      <c r="BC323" s="99">
        <v>26953602.2116699</v>
      </c>
      <c r="BD323" s="99">
        <v>55612648.566894501</v>
      </c>
      <c r="BE323" s="99">
        <v>0</v>
      </c>
      <c r="BF323" s="99">
        <v>25674334.555908199</v>
      </c>
      <c r="BG323" s="99">
        <v>112785399.631836</v>
      </c>
      <c r="BH323" s="99">
        <v>38914408.420410201</v>
      </c>
      <c r="BI323" s="99">
        <v>4015.7512018382499</v>
      </c>
      <c r="BJ323" s="99">
        <v>13101848.161132799</v>
      </c>
      <c r="BK323" s="99">
        <v>7003465.9074707003</v>
      </c>
      <c r="BL323" s="99">
        <v>0</v>
      </c>
      <c r="BM323" s="99">
        <v>291242.64271545399</v>
      </c>
      <c r="BN323" s="99">
        <v>0</v>
      </c>
      <c r="BO323" s="99">
        <v>0</v>
      </c>
      <c r="BP323" s="99">
        <v>0</v>
      </c>
      <c r="BQ323" s="99">
        <v>0</v>
      </c>
      <c r="BR323" s="99">
        <v>17179869.7255859</v>
      </c>
      <c r="BS323" s="99">
        <v>10563552.5316162</v>
      </c>
      <c r="BT323" s="99">
        <v>15341168.3824463</v>
      </c>
      <c r="BU323" s="99">
        <v>0</v>
      </c>
      <c r="BV323" s="99">
        <v>8881820.81884766</v>
      </c>
      <c r="BW323" s="99">
        <v>7118243.1913452102</v>
      </c>
      <c r="BX323" s="99">
        <v>0</v>
      </c>
      <c r="BY323" s="99">
        <v>0</v>
      </c>
      <c r="BZ323" s="99">
        <v>0</v>
      </c>
      <c r="CA323" s="99">
        <v>380596.82873153698</v>
      </c>
      <c r="CB323" s="99">
        <v>29961577.747070301</v>
      </c>
      <c r="CC323" s="99">
        <v>294601635.33593798</v>
      </c>
      <c r="CD323" s="99">
        <v>52161009.6337891</v>
      </c>
      <c r="CE323" s="99">
        <v>38786.754924774199</v>
      </c>
      <c r="CF323" s="99">
        <v>10338505.702026401</v>
      </c>
      <c r="CG323" s="99">
        <v>81188578.447265595</v>
      </c>
      <c r="CH323" s="99">
        <v>0</v>
      </c>
      <c r="CI323" s="99">
        <v>419361.23287963902</v>
      </c>
      <c r="CJ323" s="99">
        <v>40253680.7353516</v>
      </c>
      <c r="CK323" s="99">
        <v>375880071.21875</v>
      </c>
      <c r="CL323" s="99">
        <v>59142488.6103516</v>
      </c>
      <c r="CM323" s="166">
        <v>504598.72281646699</v>
      </c>
      <c r="CN323" s="166">
        <v>74635729.402343795</v>
      </c>
      <c r="CO323" s="166">
        <v>488635218.96093798</v>
      </c>
      <c r="CP323" s="99">
        <v>59142488.6103516</v>
      </c>
      <c r="CQ323" s="99">
        <v>0</v>
      </c>
      <c r="CR323" s="99">
        <v>0</v>
      </c>
      <c r="CS323" s="99">
        <v>0</v>
      </c>
      <c r="CT323" s="99">
        <v>0</v>
      </c>
      <c r="CU323" s="98">
        <v>68897.617603039995</v>
      </c>
      <c r="CV323" s="98">
        <v>121018.750977806</v>
      </c>
      <c r="CW323" s="98">
        <v>40300083.449096702</v>
      </c>
      <c r="CX323" s="98">
        <v>375790213.7832036</v>
      </c>
    </row>
    <row r="324" spans="1:102" x14ac:dyDescent="0.2">
      <c r="A324" s="98" t="s">
        <v>56</v>
      </c>
      <c r="B324" s="100">
        <v>40057</v>
      </c>
      <c r="C324" s="99">
        <v>320310.51701354998</v>
      </c>
      <c r="D324" s="99">
        <v>15.2147998879664</v>
      </c>
      <c r="E324" s="99">
        <v>62058.7686681747</v>
      </c>
      <c r="F324" s="99">
        <v>41142.834614753701</v>
      </c>
      <c r="G324" s="99">
        <v>38043.0263791084</v>
      </c>
      <c r="H324" s="99">
        <v>1376.1118125170501</v>
      </c>
      <c r="I324" s="99">
        <v>0</v>
      </c>
      <c r="J324" s="99">
        <v>86561.713720321699</v>
      </c>
      <c r="K324" s="99">
        <v>1106.7396357059499</v>
      </c>
      <c r="L324" s="99">
        <v>142316.24853324899</v>
      </c>
      <c r="M324" s="99">
        <v>96539.924190521197</v>
      </c>
      <c r="N324" s="99">
        <v>18459.012607574499</v>
      </c>
      <c r="O324" s="99">
        <v>123481.51321888001</v>
      </c>
      <c r="P324" s="99">
        <v>0</v>
      </c>
      <c r="Q324" s="99">
        <v>13932.000653147699</v>
      </c>
      <c r="R324" s="99">
        <v>28381.021474361401</v>
      </c>
      <c r="S324" s="99">
        <v>0</v>
      </c>
      <c r="T324" s="99">
        <v>12380.9290021658</v>
      </c>
      <c r="U324" s="99">
        <v>87153.9248895645</v>
      </c>
      <c r="V324" s="99">
        <v>22930026.9445801</v>
      </c>
      <c r="W324" s="99">
        <v>1695.3288801014401</v>
      </c>
      <c r="X324" s="99">
        <v>7178651.8795776404</v>
      </c>
      <c r="Y324" s="99">
        <v>2892870.7829895001</v>
      </c>
      <c r="Z324" s="99">
        <v>10107422.150024399</v>
      </c>
      <c r="AA324" s="99">
        <v>310015.34424972499</v>
      </c>
      <c r="AB324" s="99">
        <v>0</v>
      </c>
      <c r="AC324" s="99">
        <v>34493831.589843802</v>
      </c>
      <c r="AD324" s="99">
        <v>195562.706382751</v>
      </c>
      <c r="AE324" s="99">
        <v>7944220.9535522498</v>
      </c>
      <c r="AF324" s="99">
        <v>7141589.8067627</v>
      </c>
      <c r="AG324" s="99">
        <v>3700879.60546875</v>
      </c>
      <c r="AH324" s="99">
        <v>8370788.0590209998</v>
      </c>
      <c r="AI324" s="99">
        <v>0</v>
      </c>
      <c r="AJ324" s="99">
        <v>2939148.4072876</v>
      </c>
      <c r="AK324" s="99">
        <v>7344404.9069213904</v>
      </c>
      <c r="AL324" s="99">
        <v>0</v>
      </c>
      <c r="AM324" s="99">
        <v>3041016.2196960398</v>
      </c>
      <c r="AN324" s="99">
        <v>34782308.246093802</v>
      </c>
      <c r="AO324" s="99">
        <v>230559591.15429699</v>
      </c>
      <c r="AP324" s="99">
        <v>16167.953405261</v>
      </c>
      <c r="AQ324" s="99">
        <v>67880949.213867202</v>
      </c>
      <c r="AR324" s="99">
        <v>26808443.0786133</v>
      </c>
      <c r="AS324" s="99">
        <v>80211767.78125</v>
      </c>
      <c r="AT324" s="99">
        <v>2451217.2421264602</v>
      </c>
      <c r="AU324" s="99">
        <v>0</v>
      </c>
      <c r="AV324" s="99">
        <v>114161527.457031</v>
      </c>
      <c r="AW324" s="99">
        <v>561917.29620361305</v>
      </c>
      <c r="AX324" s="99">
        <v>82565823.859375</v>
      </c>
      <c r="AY324" s="99">
        <v>74132443.860351607</v>
      </c>
      <c r="AZ324" s="99">
        <v>32758838.018554699</v>
      </c>
      <c r="BA324" s="99">
        <v>80765936.190429702</v>
      </c>
      <c r="BB324" s="99">
        <v>0</v>
      </c>
      <c r="BC324" s="99">
        <v>26942206.036865201</v>
      </c>
      <c r="BD324" s="99">
        <v>57344472.031738304</v>
      </c>
      <c r="BE324" s="99">
        <v>0</v>
      </c>
      <c r="BF324" s="99">
        <v>25110181.950683601</v>
      </c>
      <c r="BG324" s="99">
        <v>114645217.09082</v>
      </c>
      <c r="BH324" s="99">
        <v>39867408.650878899</v>
      </c>
      <c r="BI324" s="99">
        <v>1897.42674472928</v>
      </c>
      <c r="BJ324" s="99">
        <v>12748919.330322299</v>
      </c>
      <c r="BK324" s="99">
        <v>6926378.9747924795</v>
      </c>
      <c r="BL324" s="99">
        <v>0</v>
      </c>
      <c r="BM324" s="99">
        <v>124082.711629868</v>
      </c>
      <c r="BN324" s="99">
        <v>0</v>
      </c>
      <c r="BO324" s="99">
        <v>0</v>
      </c>
      <c r="BP324" s="99">
        <v>0</v>
      </c>
      <c r="BQ324" s="99">
        <v>0</v>
      </c>
      <c r="BR324" s="99">
        <v>17524982.361328099</v>
      </c>
      <c r="BS324" s="99">
        <v>10693000.701660199</v>
      </c>
      <c r="BT324" s="99">
        <v>15717654.6751709</v>
      </c>
      <c r="BU324" s="99">
        <v>0</v>
      </c>
      <c r="BV324" s="99">
        <v>8907757.8325195294</v>
      </c>
      <c r="BW324" s="99">
        <v>7338855.2438354502</v>
      </c>
      <c r="BX324" s="99">
        <v>0</v>
      </c>
      <c r="BY324" s="99">
        <v>0</v>
      </c>
      <c r="BZ324" s="99">
        <v>0</v>
      </c>
      <c r="CA324" s="99">
        <v>383098.74478149402</v>
      </c>
      <c r="CB324" s="99">
        <v>30071385.316406298</v>
      </c>
      <c r="CC324" s="99">
        <v>297675159.89453101</v>
      </c>
      <c r="CD324" s="99">
        <v>52324795.917480499</v>
      </c>
      <c r="CE324" s="99">
        <v>39382.603391170502</v>
      </c>
      <c r="CF324" s="99">
        <v>10382292.177123999</v>
      </c>
      <c r="CG324" s="99">
        <v>82488009</v>
      </c>
      <c r="CH324" s="99">
        <v>0</v>
      </c>
      <c r="CI324" s="99">
        <v>422470.806980133</v>
      </c>
      <c r="CJ324" s="99">
        <v>40448835.825195298</v>
      </c>
      <c r="CK324" s="99">
        <v>380155824.09765601</v>
      </c>
      <c r="CL324" s="99">
        <v>59881380</v>
      </c>
      <c r="CM324" s="166">
        <v>508198.51545333897</v>
      </c>
      <c r="CN324" s="166">
        <v>75243366.591796905</v>
      </c>
      <c r="CO324" s="166">
        <v>494975711.1875</v>
      </c>
      <c r="CP324" s="99">
        <v>59881380</v>
      </c>
      <c r="CQ324" s="99">
        <v>0</v>
      </c>
      <c r="CR324" s="99">
        <v>0</v>
      </c>
      <c r="CS324" s="99">
        <v>0</v>
      </c>
      <c r="CT324" s="99">
        <v>0</v>
      </c>
      <c r="CU324" s="98">
        <v>63707.308386195997</v>
      </c>
      <c r="CV324" s="98">
        <v>123080.893865757</v>
      </c>
      <c r="CW324" s="98">
        <v>40453677.493530296</v>
      </c>
      <c r="CX324" s="98">
        <v>380163168.89453101</v>
      </c>
    </row>
    <row r="325" spans="1:102" x14ac:dyDescent="0.2">
      <c r="A325" s="98" t="s">
        <v>56</v>
      </c>
      <c r="B325" s="100">
        <v>40148</v>
      </c>
      <c r="C325" s="99">
        <v>324869.52698516799</v>
      </c>
      <c r="D325" s="99">
        <v>11.8068421649514</v>
      </c>
      <c r="E325" s="99">
        <v>60495.165248393998</v>
      </c>
      <c r="F325" s="99">
        <v>40525.092231750503</v>
      </c>
      <c r="G325" s="99">
        <v>39144.462465763099</v>
      </c>
      <c r="H325" s="99">
        <v>582.61990650743201</v>
      </c>
      <c r="I325" s="99">
        <v>0</v>
      </c>
      <c r="J325" s="99">
        <v>86414.304211616502</v>
      </c>
      <c r="K325" s="99">
        <v>808.17850950360298</v>
      </c>
      <c r="L325" s="99">
        <v>141335.07744979899</v>
      </c>
      <c r="M325" s="99">
        <v>96917.557620048494</v>
      </c>
      <c r="N325" s="99">
        <v>18492.278662681601</v>
      </c>
      <c r="O325" s="99">
        <v>127233.54136371599</v>
      </c>
      <c r="P325" s="99">
        <v>0</v>
      </c>
      <c r="Q325" s="99">
        <v>13785.1308290958</v>
      </c>
      <c r="R325" s="99">
        <v>28944.666501998901</v>
      </c>
      <c r="S325" s="99">
        <v>0</v>
      </c>
      <c r="T325" s="99">
        <v>12216.600887537001</v>
      </c>
      <c r="U325" s="99">
        <v>88009.202475547805</v>
      </c>
      <c r="V325" s="99">
        <v>23357309.185058601</v>
      </c>
      <c r="W325" s="99">
        <v>838.47558386623905</v>
      </c>
      <c r="X325" s="99">
        <v>6978268.55224609</v>
      </c>
      <c r="Y325" s="99">
        <v>2855279.7285156301</v>
      </c>
      <c r="Z325" s="99">
        <v>10290838.1379395</v>
      </c>
      <c r="AA325" s="99">
        <v>122706.943932533</v>
      </c>
      <c r="AB325" s="99">
        <v>0</v>
      </c>
      <c r="AC325" s="99">
        <v>34700737.317382798</v>
      </c>
      <c r="AD325" s="99">
        <v>133454.89211654701</v>
      </c>
      <c r="AE325" s="99">
        <v>7896201.7322998</v>
      </c>
      <c r="AF325" s="99">
        <v>7152163.8585815402</v>
      </c>
      <c r="AG325" s="99">
        <v>3696631.6738586398</v>
      </c>
      <c r="AH325" s="99">
        <v>8678453.3011474591</v>
      </c>
      <c r="AI325" s="99">
        <v>0</v>
      </c>
      <c r="AJ325" s="99">
        <v>2904995.8308410598</v>
      </c>
      <c r="AK325" s="99">
        <v>7472209.4160766602</v>
      </c>
      <c r="AL325" s="99">
        <v>0</v>
      </c>
      <c r="AM325" s="99">
        <v>2952042.2210082998</v>
      </c>
      <c r="AN325" s="99">
        <v>34780441.607421897</v>
      </c>
      <c r="AO325" s="99">
        <v>235529792.28906301</v>
      </c>
      <c r="AP325" s="99">
        <v>7174.9517078399704</v>
      </c>
      <c r="AQ325" s="99">
        <v>66238293.239746101</v>
      </c>
      <c r="AR325" s="99">
        <v>27040023.4223633</v>
      </c>
      <c r="AS325" s="99">
        <v>82189821.963867202</v>
      </c>
      <c r="AT325" s="99">
        <v>983596.01712799096</v>
      </c>
      <c r="AU325" s="99">
        <v>0</v>
      </c>
      <c r="AV325" s="99">
        <v>115414087.975586</v>
      </c>
      <c r="AW325" s="99">
        <v>389256.31738662702</v>
      </c>
      <c r="AX325" s="99">
        <v>82868912.7890625</v>
      </c>
      <c r="AY325" s="99">
        <v>74713134.801757798</v>
      </c>
      <c r="AZ325" s="99">
        <v>32991280.283203099</v>
      </c>
      <c r="BA325" s="99">
        <v>84347525.546875</v>
      </c>
      <c r="BB325" s="99">
        <v>0</v>
      </c>
      <c r="BC325" s="99">
        <v>26862437.035888702</v>
      </c>
      <c r="BD325" s="99">
        <v>58690457.439453103</v>
      </c>
      <c r="BE325" s="99">
        <v>0</v>
      </c>
      <c r="BF325" s="99">
        <v>24591047.700927701</v>
      </c>
      <c r="BG325" s="99">
        <v>116292122.03320301</v>
      </c>
      <c r="BH325" s="99">
        <v>41127269.668457001</v>
      </c>
      <c r="BI325" s="99">
        <v>713.81765352934599</v>
      </c>
      <c r="BJ325" s="99">
        <v>12498186.4835205</v>
      </c>
      <c r="BK325" s="99">
        <v>6818699.4876709003</v>
      </c>
      <c r="BL325" s="99">
        <v>0</v>
      </c>
      <c r="BM325" s="99">
        <v>63848.178314208999</v>
      </c>
      <c r="BN325" s="99">
        <v>0</v>
      </c>
      <c r="BO325" s="99">
        <v>0</v>
      </c>
      <c r="BP325" s="99">
        <v>0</v>
      </c>
      <c r="BQ325" s="99">
        <v>0</v>
      </c>
      <c r="BR325" s="99">
        <v>17338964.8828125</v>
      </c>
      <c r="BS325" s="99">
        <v>10757013.032714801</v>
      </c>
      <c r="BT325" s="99">
        <v>16404573.659179701</v>
      </c>
      <c r="BU325" s="99">
        <v>0</v>
      </c>
      <c r="BV325" s="99">
        <v>8874399.69677734</v>
      </c>
      <c r="BW325" s="99">
        <v>7537961.1664428702</v>
      </c>
      <c r="BX325" s="99">
        <v>0</v>
      </c>
      <c r="BY325" s="99">
        <v>0</v>
      </c>
      <c r="BZ325" s="99">
        <v>0</v>
      </c>
      <c r="CA325" s="99">
        <v>385292.58586502098</v>
      </c>
      <c r="CB325" s="99">
        <v>30306668.385497998</v>
      </c>
      <c r="CC325" s="99">
        <v>301621922.70703101</v>
      </c>
      <c r="CD325" s="99">
        <v>53601068.247070298</v>
      </c>
      <c r="CE325" s="99">
        <v>39781.156002998403</v>
      </c>
      <c r="CF325" s="99">
        <v>10426023.5518799</v>
      </c>
      <c r="CG325" s="99">
        <v>83173706.135742202</v>
      </c>
      <c r="CH325" s="99">
        <v>0</v>
      </c>
      <c r="CI325" s="99">
        <v>425114.49151611299</v>
      </c>
      <c r="CJ325" s="99">
        <v>40679894.387695298</v>
      </c>
      <c r="CK325" s="99">
        <v>384861218.08984399</v>
      </c>
      <c r="CL325" s="99">
        <v>61157208.5703125</v>
      </c>
      <c r="CM325" s="166">
        <v>511827.44266891503</v>
      </c>
      <c r="CN325" s="166">
        <v>75564498.151367202</v>
      </c>
      <c r="CO325" s="166">
        <v>501487941.05468798</v>
      </c>
      <c r="CP325" s="99">
        <v>61157208.5703125</v>
      </c>
      <c r="CQ325" s="99">
        <v>0</v>
      </c>
      <c r="CR325" s="99">
        <v>0</v>
      </c>
      <c r="CS325" s="99">
        <v>0</v>
      </c>
      <c r="CT325" s="99">
        <v>0</v>
      </c>
      <c r="CU325" s="98">
        <v>62266.384043266997</v>
      </c>
      <c r="CV325" s="98">
        <v>124576.687864134</v>
      </c>
      <c r="CW325" s="98">
        <v>40732691.9373779</v>
      </c>
      <c r="CX325" s="98">
        <v>384795628.8427732</v>
      </c>
    </row>
    <row r="326" spans="1:102" x14ac:dyDescent="0.2">
      <c r="A326" s="98" t="s">
        <v>56</v>
      </c>
      <c r="B326" s="100">
        <v>40238</v>
      </c>
      <c r="C326" s="99">
        <v>329366.349372864</v>
      </c>
      <c r="D326" s="99">
        <v>8.62742628890555</v>
      </c>
      <c r="E326" s="99">
        <v>58560.039248466499</v>
      </c>
      <c r="F326" s="99">
        <v>41086.681081294999</v>
      </c>
      <c r="G326" s="99">
        <v>40206.694537639603</v>
      </c>
      <c r="H326" s="99">
        <v>0</v>
      </c>
      <c r="I326" s="99">
        <v>0</v>
      </c>
      <c r="J326" s="99">
        <v>88176.848098754897</v>
      </c>
      <c r="K326" s="99">
        <v>606.80877494066999</v>
      </c>
      <c r="L326" s="99">
        <v>142612.41646385199</v>
      </c>
      <c r="M326" s="99">
        <v>97115.641290664702</v>
      </c>
      <c r="N326" s="99">
        <v>18514.335412979101</v>
      </c>
      <c r="O326" s="99">
        <v>129829.58901882199</v>
      </c>
      <c r="P326" s="99">
        <v>0</v>
      </c>
      <c r="Q326" s="99">
        <v>13638.0706095696</v>
      </c>
      <c r="R326" s="99">
        <v>29636.955367803599</v>
      </c>
      <c r="S326" s="99">
        <v>0</v>
      </c>
      <c r="T326" s="99">
        <v>11880.3990147114</v>
      </c>
      <c r="U326" s="99">
        <v>88832.998312950105</v>
      </c>
      <c r="V326" s="99">
        <v>23855320.512939502</v>
      </c>
      <c r="W326" s="99">
        <v>515.124764591455</v>
      </c>
      <c r="X326" s="99">
        <v>6445689.47155762</v>
      </c>
      <c r="Y326" s="99">
        <v>2779065.2983093299</v>
      </c>
      <c r="Z326" s="99">
        <v>10490521.689086899</v>
      </c>
      <c r="AA326" s="99">
        <v>0</v>
      </c>
      <c r="AB326" s="99">
        <v>0</v>
      </c>
      <c r="AC326" s="99">
        <v>34998233.395019501</v>
      </c>
      <c r="AD326" s="99">
        <v>98336.2793111801</v>
      </c>
      <c r="AE326" s="99">
        <v>7857775.2072753897</v>
      </c>
      <c r="AF326" s="99">
        <v>7160179.5504760696</v>
      </c>
      <c r="AG326" s="99">
        <v>3700650.5931091299</v>
      </c>
      <c r="AH326" s="99">
        <v>8881317.1931152306</v>
      </c>
      <c r="AI326" s="99">
        <v>0</v>
      </c>
      <c r="AJ326" s="99">
        <v>2848477.9160156301</v>
      </c>
      <c r="AK326" s="99">
        <v>7655219.40087891</v>
      </c>
      <c r="AL326" s="99">
        <v>0</v>
      </c>
      <c r="AM326" s="99">
        <v>2838983.7044372601</v>
      </c>
      <c r="AN326" s="99">
        <v>35081246.619628899</v>
      </c>
      <c r="AO326" s="99">
        <v>241231835.40234399</v>
      </c>
      <c r="AP326" s="99">
        <v>4218.1867668628702</v>
      </c>
      <c r="AQ326" s="99">
        <v>62479086.992675804</v>
      </c>
      <c r="AR326" s="99">
        <v>26331371.785156298</v>
      </c>
      <c r="AS326" s="99">
        <v>84428845.502929702</v>
      </c>
      <c r="AT326" s="99">
        <v>0</v>
      </c>
      <c r="AU326" s="99">
        <v>0</v>
      </c>
      <c r="AV326" s="99">
        <v>118356372.67675801</v>
      </c>
      <c r="AW326" s="99">
        <v>289291.06024932902</v>
      </c>
      <c r="AX326" s="99">
        <v>83160618.766601607</v>
      </c>
      <c r="AY326" s="99">
        <v>74993679.498046905</v>
      </c>
      <c r="AZ326" s="99">
        <v>33318872.655029301</v>
      </c>
      <c r="BA326" s="99">
        <v>86649046.5234375</v>
      </c>
      <c r="BB326" s="99">
        <v>0</v>
      </c>
      <c r="BC326" s="99">
        <v>26543757.319091801</v>
      </c>
      <c r="BD326" s="99">
        <v>60693531.923828103</v>
      </c>
      <c r="BE326" s="99">
        <v>0</v>
      </c>
      <c r="BF326" s="99">
        <v>23896774.213622998</v>
      </c>
      <c r="BG326" s="99">
        <v>118496295.51464801</v>
      </c>
      <c r="BH326" s="99">
        <v>42282433.191894501</v>
      </c>
      <c r="BI326" s="99">
        <v>621.18085195124104</v>
      </c>
      <c r="BJ326" s="99">
        <v>12071494.096679701</v>
      </c>
      <c r="BK326" s="99">
        <v>6774260.1577758798</v>
      </c>
      <c r="BL326" s="99">
        <v>0</v>
      </c>
      <c r="BM326" s="99">
        <v>2195.7854583263402</v>
      </c>
      <c r="BN326" s="99">
        <v>0</v>
      </c>
      <c r="BO326" s="99">
        <v>0</v>
      </c>
      <c r="BP326" s="99">
        <v>0</v>
      </c>
      <c r="BQ326" s="99">
        <v>0</v>
      </c>
      <c r="BR326" s="99">
        <v>18066560.40625</v>
      </c>
      <c r="BS326" s="99">
        <v>10852336.767211899</v>
      </c>
      <c r="BT326" s="99">
        <v>16852305.885742199</v>
      </c>
      <c r="BU326" s="99">
        <v>0</v>
      </c>
      <c r="BV326" s="99">
        <v>8760525.84228516</v>
      </c>
      <c r="BW326" s="99">
        <v>7819481.1009521503</v>
      </c>
      <c r="BX326" s="99">
        <v>0</v>
      </c>
      <c r="BY326" s="99">
        <v>0</v>
      </c>
      <c r="BZ326" s="99">
        <v>0</v>
      </c>
      <c r="CA326" s="99">
        <v>387505.49133682298</v>
      </c>
      <c r="CB326" s="99">
        <v>30469013.1882324</v>
      </c>
      <c r="CC326" s="99">
        <v>304773684.61328101</v>
      </c>
      <c r="CD326" s="99">
        <v>54496891.675292999</v>
      </c>
      <c r="CE326" s="99">
        <v>40254.837601661697</v>
      </c>
      <c r="CF326" s="99">
        <v>10503392.9334717</v>
      </c>
      <c r="CG326" s="99">
        <v>84476181.120117202</v>
      </c>
      <c r="CH326" s="99">
        <v>0</v>
      </c>
      <c r="CI326" s="99">
        <v>427754.78511047398</v>
      </c>
      <c r="CJ326" s="99">
        <v>40976909.153320298</v>
      </c>
      <c r="CK326" s="99">
        <v>389213500.14843798</v>
      </c>
      <c r="CL326" s="99">
        <v>62261454.573242202</v>
      </c>
      <c r="CM326" s="166">
        <v>515332.76689529401</v>
      </c>
      <c r="CN326" s="166">
        <v>76082677.557617202</v>
      </c>
      <c r="CO326" s="166">
        <v>508438987.08203101</v>
      </c>
      <c r="CP326" s="99">
        <v>62261454.573242202</v>
      </c>
      <c r="CQ326" s="99">
        <v>0</v>
      </c>
      <c r="CR326" s="99">
        <v>0</v>
      </c>
      <c r="CS326" s="99">
        <v>0</v>
      </c>
      <c r="CT326" s="99">
        <v>0</v>
      </c>
      <c r="CU326" s="98">
        <v>59566.225057119002</v>
      </c>
      <c r="CV326" s="98">
        <v>126984.65712859201</v>
      </c>
      <c r="CW326" s="98">
        <v>40972406.121704102</v>
      </c>
      <c r="CX326" s="98">
        <v>389249865.7333982</v>
      </c>
    </row>
    <row r="327" spans="1:102" x14ac:dyDescent="0.2">
      <c r="A327" s="98" t="s">
        <v>56</v>
      </c>
      <c r="B327" s="100">
        <v>40330</v>
      </c>
      <c r="C327" s="99">
        <v>332599.99688339198</v>
      </c>
      <c r="D327" s="99">
        <v>9.9209795109927708</v>
      </c>
      <c r="E327" s="99">
        <v>58440.000033855402</v>
      </c>
      <c r="F327" s="99">
        <v>42044.072445392601</v>
      </c>
      <c r="G327" s="99">
        <v>41223.252423286402</v>
      </c>
      <c r="H327" s="99">
        <v>0</v>
      </c>
      <c r="I327" s="99">
        <v>0</v>
      </c>
      <c r="J327" s="99">
        <v>89319.622204780593</v>
      </c>
      <c r="K327" s="99">
        <v>531.92617446184204</v>
      </c>
      <c r="L327" s="99">
        <v>145739.023918152</v>
      </c>
      <c r="M327" s="99">
        <v>98017.974935531602</v>
      </c>
      <c r="N327" s="99">
        <v>18684.543423175801</v>
      </c>
      <c r="O327" s="99">
        <v>131448.95120239299</v>
      </c>
      <c r="P327" s="99">
        <v>0</v>
      </c>
      <c r="Q327" s="99">
        <v>13496.1865319014</v>
      </c>
      <c r="R327" s="99">
        <v>30837.456056594801</v>
      </c>
      <c r="S327" s="99">
        <v>0</v>
      </c>
      <c r="T327" s="99">
        <v>11939.218826770801</v>
      </c>
      <c r="U327" s="99">
        <v>89589.787587165803</v>
      </c>
      <c r="V327" s="99">
        <v>24175372.372558601</v>
      </c>
      <c r="W327" s="99">
        <v>799.11956600844906</v>
      </c>
      <c r="X327" s="99">
        <v>6265520.2056274395</v>
      </c>
      <c r="Y327" s="99">
        <v>2762622.04016113</v>
      </c>
      <c r="Z327" s="99">
        <v>10642246.5404053</v>
      </c>
      <c r="AA327" s="99">
        <v>0</v>
      </c>
      <c r="AB327" s="99">
        <v>0</v>
      </c>
      <c r="AC327" s="99">
        <v>35425610.8974609</v>
      </c>
      <c r="AD327" s="99">
        <v>86078.561336517305</v>
      </c>
      <c r="AE327" s="99">
        <v>7852340.28088379</v>
      </c>
      <c r="AF327" s="99">
        <v>7224604.1089477502</v>
      </c>
      <c r="AG327" s="99">
        <v>3692464.72302246</v>
      </c>
      <c r="AH327" s="99">
        <v>8882269.4223632794</v>
      </c>
      <c r="AI327" s="99">
        <v>0</v>
      </c>
      <c r="AJ327" s="99">
        <v>2832304.7947998</v>
      </c>
      <c r="AK327" s="99">
        <v>7836133.5615234403</v>
      </c>
      <c r="AL327" s="99">
        <v>0</v>
      </c>
      <c r="AM327" s="99">
        <v>2804722.1536254901</v>
      </c>
      <c r="AN327" s="99">
        <v>35506669.9765625</v>
      </c>
      <c r="AO327" s="99">
        <v>245195153.50195301</v>
      </c>
      <c r="AP327" s="99">
        <v>7032.6432156562796</v>
      </c>
      <c r="AQ327" s="99">
        <v>61209200.701660201</v>
      </c>
      <c r="AR327" s="99">
        <v>26543131.1804199</v>
      </c>
      <c r="AS327" s="99">
        <v>86478008.407226607</v>
      </c>
      <c r="AT327" s="99">
        <v>0</v>
      </c>
      <c r="AU327" s="99">
        <v>0</v>
      </c>
      <c r="AV327" s="99">
        <v>120480609.630859</v>
      </c>
      <c r="AW327" s="99">
        <v>254212.39905357399</v>
      </c>
      <c r="AX327" s="99">
        <v>83877056.636718795</v>
      </c>
      <c r="AY327" s="99">
        <v>76196304.1328125</v>
      </c>
      <c r="AZ327" s="99">
        <v>33458519.433837902</v>
      </c>
      <c r="BA327" s="99">
        <v>87284100.721679702</v>
      </c>
      <c r="BB327" s="99">
        <v>0</v>
      </c>
      <c r="BC327" s="99">
        <v>26485775.605468798</v>
      </c>
      <c r="BD327" s="99">
        <v>62503380.780761696</v>
      </c>
      <c r="BE327" s="99">
        <v>0</v>
      </c>
      <c r="BF327" s="99">
        <v>23772136.439453099</v>
      </c>
      <c r="BG327" s="99">
        <v>120611111.15820301</v>
      </c>
      <c r="BH327" s="99">
        <v>43235929.527343802</v>
      </c>
      <c r="BI327" s="99">
        <v>776.558470904827</v>
      </c>
      <c r="BJ327" s="99">
        <v>11822337.275512701</v>
      </c>
      <c r="BK327" s="99">
        <v>6709997.3419799795</v>
      </c>
      <c r="BL327" s="99">
        <v>0</v>
      </c>
      <c r="BM327" s="99">
        <v>1341.946906358</v>
      </c>
      <c r="BN327" s="99">
        <v>0</v>
      </c>
      <c r="BO327" s="99">
        <v>0</v>
      </c>
      <c r="BP327" s="99">
        <v>0</v>
      </c>
      <c r="BQ327" s="99">
        <v>0</v>
      </c>
      <c r="BR327" s="99">
        <v>18384511.240478501</v>
      </c>
      <c r="BS327" s="99">
        <v>10890807.040283199</v>
      </c>
      <c r="BT327" s="99">
        <v>16940987.853759799</v>
      </c>
      <c r="BU327" s="99">
        <v>0</v>
      </c>
      <c r="BV327" s="99">
        <v>8738957.1604003906</v>
      </c>
      <c r="BW327" s="99">
        <v>8097434.7630004901</v>
      </c>
      <c r="BX327" s="99">
        <v>0</v>
      </c>
      <c r="BY327" s="99">
        <v>0</v>
      </c>
      <c r="BZ327" s="99">
        <v>0</v>
      </c>
      <c r="CA327" s="99">
        <v>390731.91987228399</v>
      </c>
      <c r="CB327" s="99">
        <v>30295550.818603501</v>
      </c>
      <c r="CC327" s="99">
        <v>306116355.97265601</v>
      </c>
      <c r="CD327" s="99">
        <v>55258581.624511696</v>
      </c>
      <c r="CE327" s="99">
        <v>41188.761404037497</v>
      </c>
      <c r="CF327" s="99">
        <v>10606523.7252197</v>
      </c>
      <c r="CG327" s="99">
        <v>85963014.692382798</v>
      </c>
      <c r="CH327" s="99">
        <v>0</v>
      </c>
      <c r="CI327" s="99">
        <v>431900.79612350499</v>
      </c>
      <c r="CJ327" s="99">
        <v>40900560.638671897</v>
      </c>
      <c r="CK327" s="99">
        <v>392089889.17578101</v>
      </c>
      <c r="CL327" s="99">
        <v>63215587.673828103</v>
      </c>
      <c r="CM327" s="166">
        <v>520000.45274352998</v>
      </c>
      <c r="CN327" s="166">
        <v>76477955.528320298</v>
      </c>
      <c r="CO327" s="166">
        <v>512295675.65234399</v>
      </c>
      <c r="CP327" s="99">
        <v>63215587.673828103</v>
      </c>
      <c r="CQ327" s="99">
        <v>0</v>
      </c>
      <c r="CR327" s="99">
        <v>0</v>
      </c>
      <c r="CS327" s="99">
        <v>0</v>
      </c>
      <c r="CT327" s="99">
        <v>0</v>
      </c>
      <c r="CU327" s="98">
        <v>58968.192080355999</v>
      </c>
      <c r="CV327" s="98">
        <v>129032.791636202</v>
      </c>
      <c r="CW327" s="98">
        <v>40902074.543823197</v>
      </c>
      <c r="CX327" s="98">
        <v>392079370.66503882</v>
      </c>
    </row>
    <row r="328" spans="1:102" x14ac:dyDescent="0.2">
      <c r="A328" s="98" t="s">
        <v>56</v>
      </c>
      <c r="B328" s="100">
        <v>40422</v>
      </c>
      <c r="C328" s="99">
        <v>333646.928279877</v>
      </c>
      <c r="D328" s="99">
        <v>10.8081859739032</v>
      </c>
      <c r="E328" s="99">
        <v>55643.103356838197</v>
      </c>
      <c r="F328" s="99">
        <v>40991.034657955199</v>
      </c>
      <c r="G328" s="99">
        <v>41952.476202011101</v>
      </c>
      <c r="H328" s="99">
        <v>0</v>
      </c>
      <c r="I328" s="99">
        <v>0</v>
      </c>
      <c r="J328" s="99">
        <v>90128.724367141695</v>
      </c>
      <c r="K328" s="99">
        <v>465.34813806414599</v>
      </c>
      <c r="L328" s="99">
        <v>141547.99390220601</v>
      </c>
      <c r="M328" s="99">
        <v>98105.342246055603</v>
      </c>
      <c r="N328" s="99">
        <v>18705.439403533899</v>
      </c>
      <c r="O328" s="99">
        <v>130912.93589592</v>
      </c>
      <c r="P328" s="99">
        <v>0</v>
      </c>
      <c r="Q328" s="99">
        <v>13305.9375087023</v>
      </c>
      <c r="R328" s="99">
        <v>31198.345852136601</v>
      </c>
      <c r="S328" s="99">
        <v>0</v>
      </c>
      <c r="T328" s="99">
        <v>12261.0974934101</v>
      </c>
      <c r="U328" s="99">
        <v>90370.438359260603</v>
      </c>
      <c r="V328" s="99">
        <v>24335630.127441399</v>
      </c>
      <c r="W328" s="99">
        <v>705.77031332254398</v>
      </c>
      <c r="X328" s="99">
        <v>6011702.3200683603</v>
      </c>
      <c r="Y328" s="99">
        <v>2715498.9862976102</v>
      </c>
      <c r="Z328" s="99">
        <v>10724946.193481401</v>
      </c>
      <c r="AA328" s="99">
        <v>0</v>
      </c>
      <c r="AB328" s="99">
        <v>0</v>
      </c>
      <c r="AC328" s="99">
        <v>35647308.474121101</v>
      </c>
      <c r="AD328" s="99">
        <v>72873.840335845904</v>
      </c>
      <c r="AE328" s="99">
        <v>7711740.6990966797</v>
      </c>
      <c r="AF328" s="99">
        <v>7238278.9345092801</v>
      </c>
      <c r="AG328" s="99">
        <v>3665919.8705444299</v>
      </c>
      <c r="AH328" s="99">
        <v>8755492.4123535194</v>
      </c>
      <c r="AI328" s="99">
        <v>0</v>
      </c>
      <c r="AJ328" s="99">
        <v>2794522.1786499</v>
      </c>
      <c r="AK328" s="99">
        <v>7902300.3276977502</v>
      </c>
      <c r="AL328" s="99">
        <v>0</v>
      </c>
      <c r="AM328" s="99">
        <v>2798852.4503784198</v>
      </c>
      <c r="AN328" s="99">
        <v>35766658.445800804</v>
      </c>
      <c r="AO328" s="99">
        <v>248528540.625</v>
      </c>
      <c r="AP328" s="99">
        <v>6112.0967948436701</v>
      </c>
      <c r="AQ328" s="99">
        <v>58568645.0458984</v>
      </c>
      <c r="AR328" s="99">
        <v>26501094.074462902</v>
      </c>
      <c r="AS328" s="99">
        <v>87441017.758789107</v>
      </c>
      <c r="AT328" s="99">
        <v>0</v>
      </c>
      <c r="AU328" s="99">
        <v>0</v>
      </c>
      <c r="AV328" s="99">
        <v>121949856.791016</v>
      </c>
      <c r="AW328" s="99">
        <v>216091.91405868501</v>
      </c>
      <c r="AX328" s="99">
        <v>82440359.864257798</v>
      </c>
      <c r="AY328" s="99">
        <v>76625957.010742202</v>
      </c>
      <c r="AZ328" s="99">
        <v>33376497.919189502</v>
      </c>
      <c r="BA328" s="99">
        <v>86479446.189453095</v>
      </c>
      <c r="BB328" s="99">
        <v>0</v>
      </c>
      <c r="BC328" s="99">
        <v>26217442.870605499</v>
      </c>
      <c r="BD328" s="99">
        <v>63291274.9599609</v>
      </c>
      <c r="BE328" s="99">
        <v>0</v>
      </c>
      <c r="BF328" s="99">
        <v>23961897.896240201</v>
      </c>
      <c r="BG328" s="99">
        <v>122147568.599609</v>
      </c>
      <c r="BH328" s="99">
        <v>43056432.990722701</v>
      </c>
      <c r="BI328" s="99">
        <v>675.94744971394505</v>
      </c>
      <c r="BJ328" s="99">
        <v>11427666.9606934</v>
      </c>
      <c r="BK328" s="99">
        <v>6558668.4318237295</v>
      </c>
      <c r="BL328" s="99">
        <v>0</v>
      </c>
      <c r="BM328" s="99">
        <v>602.28779001533997</v>
      </c>
      <c r="BN328" s="99">
        <v>0</v>
      </c>
      <c r="BO328" s="99">
        <v>0</v>
      </c>
      <c r="BP328" s="99">
        <v>0</v>
      </c>
      <c r="BQ328" s="99">
        <v>0</v>
      </c>
      <c r="BR328" s="99">
        <v>18513786.887451202</v>
      </c>
      <c r="BS328" s="99">
        <v>10833678.3098145</v>
      </c>
      <c r="BT328" s="99">
        <v>16774182.0350342</v>
      </c>
      <c r="BU328" s="99">
        <v>0</v>
      </c>
      <c r="BV328" s="99">
        <v>8653420.2984619103</v>
      </c>
      <c r="BW328" s="99">
        <v>8181087.4310913105</v>
      </c>
      <c r="BX328" s="99">
        <v>0</v>
      </c>
      <c r="BY328" s="99">
        <v>0</v>
      </c>
      <c r="BZ328" s="99">
        <v>0</v>
      </c>
      <c r="CA328" s="99">
        <v>390350.24243927002</v>
      </c>
      <c r="CB328" s="99">
        <v>30268217.6484375</v>
      </c>
      <c r="CC328" s="99">
        <v>306333647.66015601</v>
      </c>
      <c r="CD328" s="99">
        <v>54128406.747070298</v>
      </c>
      <c r="CE328" s="99">
        <v>41971.511403560602</v>
      </c>
      <c r="CF328" s="99">
        <v>10718517.482543901</v>
      </c>
      <c r="CG328" s="99">
        <v>87604362.369140595</v>
      </c>
      <c r="CH328" s="99">
        <v>0</v>
      </c>
      <c r="CI328" s="99">
        <v>432351.80821227998</v>
      </c>
      <c r="CJ328" s="99">
        <v>41015183.588867202</v>
      </c>
      <c r="CK328" s="99">
        <v>393852677.28906298</v>
      </c>
      <c r="CL328" s="99">
        <v>62596451.525878899</v>
      </c>
      <c r="CM328" s="166">
        <v>521239.69439315802</v>
      </c>
      <c r="CN328" s="166">
        <v>76687731.838867202</v>
      </c>
      <c r="CO328" s="166">
        <v>516005957.140625</v>
      </c>
      <c r="CP328" s="99">
        <v>62596451.525878899</v>
      </c>
      <c r="CQ328" s="99">
        <v>0</v>
      </c>
      <c r="CR328" s="99">
        <v>0</v>
      </c>
      <c r="CS328" s="99">
        <v>0</v>
      </c>
      <c r="CT328" s="99">
        <v>0</v>
      </c>
      <c r="CU328" s="98">
        <v>55463.744577128004</v>
      </c>
      <c r="CV328" s="98">
        <v>130520.36039577299</v>
      </c>
      <c r="CW328" s="98">
        <v>40986735.130981401</v>
      </c>
      <c r="CX328" s="98">
        <v>393938010.02929664</v>
      </c>
    </row>
    <row r="329" spans="1:102" x14ac:dyDescent="0.2">
      <c r="A329" s="98" t="s">
        <v>56</v>
      </c>
      <c r="B329" s="100">
        <v>40513</v>
      </c>
      <c r="C329" s="99">
        <v>333955.02218627901</v>
      </c>
      <c r="D329" s="99">
        <v>10.9414806968998</v>
      </c>
      <c r="E329" s="99">
        <v>54734.756802558899</v>
      </c>
      <c r="F329" s="99">
        <v>40481.761826038397</v>
      </c>
      <c r="G329" s="99">
        <v>42741.879658698999</v>
      </c>
      <c r="H329" s="99">
        <v>0</v>
      </c>
      <c r="I329" s="99">
        <v>0</v>
      </c>
      <c r="J329" s="99">
        <v>90320.758219718904</v>
      </c>
      <c r="K329" s="99">
        <v>431.99576079472899</v>
      </c>
      <c r="L329" s="99">
        <v>160853.29662513701</v>
      </c>
      <c r="M329" s="99">
        <v>98076.458807945295</v>
      </c>
      <c r="N329" s="99">
        <v>18666.313908815398</v>
      </c>
      <c r="O329" s="99">
        <v>127295.502058029</v>
      </c>
      <c r="P329" s="99">
        <v>0</v>
      </c>
      <c r="Q329" s="99">
        <v>13124.1743657589</v>
      </c>
      <c r="R329" s="99">
        <v>31713.801766157201</v>
      </c>
      <c r="S329" s="99">
        <v>0</v>
      </c>
      <c r="T329" s="99">
        <v>13613.445923686</v>
      </c>
      <c r="U329" s="99">
        <v>91168.071633338899</v>
      </c>
      <c r="V329" s="99">
        <v>24199949.0239258</v>
      </c>
      <c r="W329" s="99">
        <v>587.67478223144997</v>
      </c>
      <c r="X329" s="99">
        <v>5818804.3762207003</v>
      </c>
      <c r="Y329" s="99">
        <v>2638431.1620483398</v>
      </c>
      <c r="Z329" s="99">
        <v>10891923.319091801</v>
      </c>
      <c r="AA329" s="99">
        <v>0</v>
      </c>
      <c r="AB329" s="99">
        <v>0</v>
      </c>
      <c r="AC329" s="99">
        <v>35949907.512207001</v>
      </c>
      <c r="AD329" s="99">
        <v>68727.228030204802</v>
      </c>
      <c r="AE329" s="99">
        <v>8275229.3839721698</v>
      </c>
      <c r="AF329" s="99">
        <v>7238744.1425170898</v>
      </c>
      <c r="AG329" s="99">
        <v>3636717.3864440899</v>
      </c>
      <c r="AH329" s="99">
        <v>8088318.9753417997</v>
      </c>
      <c r="AI329" s="99">
        <v>0</v>
      </c>
      <c r="AJ329" s="99">
        <v>2797528.9753112802</v>
      </c>
      <c r="AK329" s="99">
        <v>7913744.0470581101</v>
      </c>
      <c r="AL329" s="99">
        <v>0</v>
      </c>
      <c r="AM329" s="99">
        <v>2969462.5972595201</v>
      </c>
      <c r="AN329" s="99">
        <v>35995117.980468802</v>
      </c>
      <c r="AO329" s="99">
        <v>248474147.078125</v>
      </c>
      <c r="AP329" s="99">
        <v>5183.7942832708404</v>
      </c>
      <c r="AQ329" s="99">
        <v>57313166.6796875</v>
      </c>
      <c r="AR329" s="99">
        <v>25701543.1960449</v>
      </c>
      <c r="AS329" s="99">
        <v>89184922.817382798</v>
      </c>
      <c r="AT329" s="99">
        <v>0</v>
      </c>
      <c r="AU329" s="99">
        <v>0</v>
      </c>
      <c r="AV329" s="99">
        <v>123825622.149414</v>
      </c>
      <c r="AW329" s="99">
        <v>206475.79236411999</v>
      </c>
      <c r="AX329" s="99">
        <v>88738309.074218795</v>
      </c>
      <c r="AY329" s="99">
        <v>77087495.9765625</v>
      </c>
      <c r="AZ329" s="99">
        <v>33236610.436279301</v>
      </c>
      <c r="BA329" s="99">
        <v>80536857.466796905</v>
      </c>
      <c r="BB329" s="99">
        <v>0</v>
      </c>
      <c r="BC329" s="99">
        <v>26330404.5622559</v>
      </c>
      <c r="BD329" s="99">
        <v>63703158.323242202</v>
      </c>
      <c r="BE329" s="99">
        <v>0</v>
      </c>
      <c r="BF329" s="99">
        <v>25474496.510742199</v>
      </c>
      <c r="BG329" s="99">
        <v>124257488.833984</v>
      </c>
      <c r="BH329" s="99">
        <v>42777587.740722701</v>
      </c>
      <c r="BI329" s="99">
        <v>534.70276321470703</v>
      </c>
      <c r="BJ329" s="99">
        <v>11152427.4720459</v>
      </c>
      <c r="BK329" s="99">
        <v>6442275.2778320303</v>
      </c>
      <c r="BL329" s="99">
        <v>0</v>
      </c>
      <c r="BM329" s="99">
        <v>193.737710401416</v>
      </c>
      <c r="BN329" s="99">
        <v>0</v>
      </c>
      <c r="BO329" s="99">
        <v>0</v>
      </c>
      <c r="BP329" s="99">
        <v>0</v>
      </c>
      <c r="BQ329" s="99">
        <v>0</v>
      </c>
      <c r="BR329" s="99">
        <v>18552823.671875</v>
      </c>
      <c r="BS329" s="99">
        <v>10781978.806640601</v>
      </c>
      <c r="BT329" s="99">
        <v>15653941.243774399</v>
      </c>
      <c r="BU329" s="99">
        <v>0</v>
      </c>
      <c r="BV329" s="99">
        <v>8675088.02807617</v>
      </c>
      <c r="BW329" s="99">
        <v>8104989.96276855</v>
      </c>
      <c r="BX329" s="99">
        <v>0</v>
      </c>
      <c r="BY329" s="99">
        <v>0</v>
      </c>
      <c r="BZ329" s="99">
        <v>0</v>
      </c>
      <c r="CA329" s="99">
        <v>388603.25308608997</v>
      </c>
      <c r="CB329" s="99">
        <v>29974877.830566399</v>
      </c>
      <c r="CC329" s="99">
        <v>305886911.24218798</v>
      </c>
      <c r="CD329" s="99">
        <v>53907215.753906302</v>
      </c>
      <c r="CE329" s="99">
        <v>42722.945507049597</v>
      </c>
      <c r="CF329" s="99">
        <v>10882792.713256801</v>
      </c>
      <c r="CG329" s="99">
        <v>89142739.368164107</v>
      </c>
      <c r="CH329" s="99">
        <v>0</v>
      </c>
      <c r="CI329" s="99">
        <v>431321.56298828102</v>
      </c>
      <c r="CJ329" s="99">
        <v>40792752.506347701</v>
      </c>
      <c r="CK329" s="99">
        <v>395054262.8125</v>
      </c>
      <c r="CL329" s="99">
        <v>61989639.478027299</v>
      </c>
      <c r="CM329" s="166">
        <v>521019.72345352202</v>
      </c>
      <c r="CN329" s="166">
        <v>76952332.237304702</v>
      </c>
      <c r="CO329" s="166">
        <v>519062661.39843798</v>
      </c>
      <c r="CP329" s="99">
        <v>61989639.478027299</v>
      </c>
      <c r="CQ329" s="99">
        <v>0</v>
      </c>
      <c r="CR329" s="99">
        <v>0</v>
      </c>
      <c r="CS329" s="99">
        <v>0</v>
      </c>
      <c r="CT329" s="99">
        <v>0</v>
      </c>
      <c r="CU329" s="98">
        <v>55377.332123271</v>
      </c>
      <c r="CV329" s="98">
        <v>131893.20844717699</v>
      </c>
      <c r="CW329" s="98">
        <v>40857670.543823197</v>
      </c>
      <c r="CX329" s="98">
        <v>395029650.6103521</v>
      </c>
    </row>
    <row r="330" spans="1:102" x14ac:dyDescent="0.2">
      <c r="A330" s="98" t="s">
        <v>56</v>
      </c>
      <c r="B330" s="100">
        <v>40603</v>
      </c>
      <c r="C330" s="99">
        <v>333657.41647338902</v>
      </c>
      <c r="D330" s="99">
        <v>14.286635162890899</v>
      </c>
      <c r="E330" s="99">
        <v>54661.992886543303</v>
      </c>
      <c r="F330" s="99">
        <v>40610.288725853003</v>
      </c>
      <c r="G330" s="99">
        <v>43578.868988037102</v>
      </c>
      <c r="H330" s="99">
        <v>0</v>
      </c>
      <c r="I330" s="99">
        <v>0</v>
      </c>
      <c r="J330" s="99">
        <v>91965.956656455994</v>
      </c>
      <c r="K330" s="99">
        <v>394.15735026448999</v>
      </c>
      <c r="L330" s="99">
        <v>255357.860023499</v>
      </c>
      <c r="M330" s="99">
        <v>98215.509366989107</v>
      </c>
      <c r="N330" s="99">
        <v>18587.024832248699</v>
      </c>
      <c r="O330" s="99">
        <v>0</v>
      </c>
      <c r="P330" s="99">
        <v>0</v>
      </c>
      <c r="Q330" s="99">
        <v>13002.530024290099</v>
      </c>
      <c r="R330" s="99">
        <v>0</v>
      </c>
      <c r="S330" s="99">
        <v>0</v>
      </c>
      <c r="T330" s="99">
        <v>43432.7110104561</v>
      </c>
      <c r="U330" s="99">
        <v>92340.451283454895</v>
      </c>
      <c r="V330" s="99">
        <v>24129825.3127441</v>
      </c>
      <c r="W330" s="99">
        <v>1752.3640440404399</v>
      </c>
      <c r="X330" s="99">
        <v>5647864.8114623995</v>
      </c>
      <c r="Y330" s="99">
        <v>2655121.9157104502</v>
      </c>
      <c r="Z330" s="99">
        <v>11039829.7106934</v>
      </c>
      <c r="AA330" s="99">
        <v>0</v>
      </c>
      <c r="AB330" s="99">
        <v>0</v>
      </c>
      <c r="AC330" s="99">
        <v>36394716.149902299</v>
      </c>
      <c r="AD330" s="99">
        <v>60413.7394227982</v>
      </c>
      <c r="AE330" s="99">
        <v>16145801.893554701</v>
      </c>
      <c r="AF330" s="99">
        <v>7297649.01318359</v>
      </c>
      <c r="AG330" s="99">
        <v>3587366.7904357901</v>
      </c>
      <c r="AH330" s="99">
        <v>0</v>
      </c>
      <c r="AI330" s="99">
        <v>0</v>
      </c>
      <c r="AJ330" s="99">
        <v>2779007.5009155301</v>
      </c>
      <c r="AK330" s="99">
        <v>0</v>
      </c>
      <c r="AL330" s="99">
        <v>0</v>
      </c>
      <c r="AM330" s="99">
        <v>10977967.599243199</v>
      </c>
      <c r="AN330" s="99">
        <v>36451517.361328103</v>
      </c>
      <c r="AO330" s="99">
        <v>249155587.94140601</v>
      </c>
      <c r="AP330" s="99">
        <v>14471.935927271799</v>
      </c>
      <c r="AQ330" s="99">
        <v>56655711.643554702</v>
      </c>
      <c r="AR330" s="99">
        <v>25863328.340820301</v>
      </c>
      <c r="AS330" s="99">
        <v>90835268.798828095</v>
      </c>
      <c r="AT330" s="99">
        <v>0</v>
      </c>
      <c r="AU330" s="99">
        <v>0</v>
      </c>
      <c r="AV330" s="99">
        <v>126740372.541016</v>
      </c>
      <c r="AW330" s="99">
        <v>182802.81849479699</v>
      </c>
      <c r="AX330" s="99">
        <v>168115029.37109399</v>
      </c>
      <c r="AY330" s="99">
        <v>78431503.403320298</v>
      </c>
      <c r="AZ330" s="99">
        <v>32971250.775878899</v>
      </c>
      <c r="BA330" s="99">
        <v>0</v>
      </c>
      <c r="BB330" s="99">
        <v>0</v>
      </c>
      <c r="BC330" s="99">
        <v>26395923.939697299</v>
      </c>
      <c r="BD330" s="99">
        <v>0</v>
      </c>
      <c r="BE330" s="99">
        <v>0</v>
      </c>
      <c r="BF330" s="99">
        <v>90238502.059570298</v>
      </c>
      <c r="BG330" s="99">
        <v>126776661.678711</v>
      </c>
      <c r="BH330" s="99">
        <v>29169887.692138702</v>
      </c>
      <c r="BI330" s="99">
        <v>1734.2500593811301</v>
      </c>
      <c r="BJ330" s="99">
        <v>8637789.33520508</v>
      </c>
      <c r="BK330" s="99">
        <v>6222425.4024658203</v>
      </c>
      <c r="BL330" s="99">
        <v>0</v>
      </c>
      <c r="BM330" s="99">
        <v>0</v>
      </c>
      <c r="BN330" s="99">
        <v>0</v>
      </c>
      <c r="BO330" s="99">
        <v>0</v>
      </c>
      <c r="BP330" s="99">
        <v>0</v>
      </c>
      <c r="BQ330" s="99">
        <v>0</v>
      </c>
      <c r="BR330" s="99">
        <v>18669927.0712891</v>
      </c>
      <c r="BS330" s="99">
        <v>10706326.099609399</v>
      </c>
      <c r="BT330" s="99">
        <v>0</v>
      </c>
      <c r="BU330" s="99">
        <v>0</v>
      </c>
      <c r="BV330" s="99">
        <v>8702574.1657714806</v>
      </c>
      <c r="BW330" s="99">
        <v>0</v>
      </c>
      <c r="BX330" s="99">
        <v>0</v>
      </c>
      <c r="BY330" s="99">
        <v>0</v>
      </c>
      <c r="BZ330" s="99">
        <v>0</v>
      </c>
      <c r="CA330" s="99">
        <v>387989.98532486003</v>
      </c>
      <c r="CB330" s="99">
        <v>29825554.791747998</v>
      </c>
      <c r="CC330" s="99">
        <v>305920420.38671899</v>
      </c>
      <c r="CD330" s="99">
        <v>37859731.703125</v>
      </c>
      <c r="CE330" s="99">
        <v>43607.233530044599</v>
      </c>
      <c r="CF330" s="99">
        <v>11034575.689331099</v>
      </c>
      <c r="CG330" s="99">
        <v>90613194.516601607</v>
      </c>
      <c r="CH330" s="99">
        <v>0</v>
      </c>
      <c r="CI330" s="99">
        <v>431577.58868026698</v>
      </c>
      <c r="CJ330" s="99">
        <v>40856840.268066399</v>
      </c>
      <c r="CK330" s="99">
        <v>396407072.25</v>
      </c>
      <c r="CL330" s="99">
        <v>37853597.3515625</v>
      </c>
      <c r="CM330" s="166">
        <v>522564.14978027297</v>
      </c>
      <c r="CN330" s="166">
        <v>77370135.412109405</v>
      </c>
      <c r="CO330" s="166">
        <v>523083615.63281298</v>
      </c>
      <c r="CP330" s="99">
        <v>37853597.3515625</v>
      </c>
      <c r="CQ330" s="99">
        <v>0</v>
      </c>
      <c r="CR330" s="99">
        <v>0</v>
      </c>
      <c r="CS330" s="99">
        <v>0</v>
      </c>
      <c r="CT330" s="99">
        <v>0</v>
      </c>
      <c r="CU330" s="98">
        <v>55293.276192523001</v>
      </c>
      <c r="CV330" s="98">
        <v>134055.45847702399</v>
      </c>
      <c r="CW330" s="98">
        <v>40860130.481079102</v>
      </c>
      <c r="CX330" s="98">
        <v>396533614.90332061</v>
      </c>
    </row>
    <row r="331" spans="1:102" x14ac:dyDescent="0.2">
      <c r="A331" s="98" t="s">
        <v>56</v>
      </c>
      <c r="B331" s="100">
        <v>40695</v>
      </c>
      <c r="C331" s="99">
        <v>334309.36957550002</v>
      </c>
      <c r="D331" s="99">
        <v>9.8893546899780596</v>
      </c>
      <c r="E331" s="99">
        <v>54022.715177059203</v>
      </c>
      <c r="F331" s="99">
        <v>40621.483784198797</v>
      </c>
      <c r="G331" s="99">
        <v>44029.589229583697</v>
      </c>
      <c r="H331" s="99">
        <v>0</v>
      </c>
      <c r="I331" s="99">
        <v>0</v>
      </c>
      <c r="J331" s="99">
        <v>92766.214152336106</v>
      </c>
      <c r="K331" s="99">
        <v>354.14455487951602</v>
      </c>
      <c r="L331" s="99">
        <v>257956.48634719799</v>
      </c>
      <c r="M331" s="99">
        <v>98429.101229667707</v>
      </c>
      <c r="N331" s="99">
        <v>18577.130167484302</v>
      </c>
      <c r="O331" s="99">
        <v>0</v>
      </c>
      <c r="P331" s="99">
        <v>0</v>
      </c>
      <c r="Q331" s="99">
        <v>12822.8613828421</v>
      </c>
      <c r="R331" s="99">
        <v>0</v>
      </c>
      <c r="S331" s="99">
        <v>0</v>
      </c>
      <c r="T331" s="99">
        <v>44046.533743858301</v>
      </c>
      <c r="U331" s="99">
        <v>92984.847525596604</v>
      </c>
      <c r="V331" s="99">
        <v>24129964.7275391</v>
      </c>
      <c r="W331" s="99">
        <v>887.19735638052202</v>
      </c>
      <c r="X331" s="99">
        <v>5513183.1238403302</v>
      </c>
      <c r="Y331" s="99">
        <v>2608844.00280762</v>
      </c>
      <c r="Z331" s="99">
        <v>11104733.3515625</v>
      </c>
      <c r="AA331" s="99">
        <v>0</v>
      </c>
      <c r="AB331" s="99">
        <v>0</v>
      </c>
      <c r="AC331" s="99">
        <v>36747272.314453103</v>
      </c>
      <c r="AD331" s="99">
        <v>53652.6894106865</v>
      </c>
      <c r="AE331" s="99">
        <v>16022271.728637701</v>
      </c>
      <c r="AF331" s="99">
        <v>7325883.0248413105</v>
      </c>
      <c r="AG331" s="99">
        <v>3594988.0426940899</v>
      </c>
      <c r="AH331" s="99">
        <v>0</v>
      </c>
      <c r="AI331" s="99">
        <v>0</v>
      </c>
      <c r="AJ331" s="99">
        <v>2745126.3546142601</v>
      </c>
      <c r="AK331" s="99">
        <v>0</v>
      </c>
      <c r="AL331" s="99">
        <v>0</v>
      </c>
      <c r="AM331" s="99">
        <v>11084097.067748999</v>
      </c>
      <c r="AN331" s="99">
        <v>36793717.270019501</v>
      </c>
      <c r="AO331" s="99">
        <v>251857319.99609399</v>
      </c>
      <c r="AP331" s="99">
        <v>8389.7247244119608</v>
      </c>
      <c r="AQ331" s="99">
        <v>55299031.1474609</v>
      </c>
      <c r="AR331" s="99">
        <v>26054526.363037098</v>
      </c>
      <c r="AS331" s="99">
        <v>91749113.765625</v>
      </c>
      <c r="AT331" s="99">
        <v>0</v>
      </c>
      <c r="AU331" s="99">
        <v>0</v>
      </c>
      <c r="AV331" s="99">
        <v>128735219.568359</v>
      </c>
      <c r="AW331" s="99">
        <v>163317.78075790399</v>
      </c>
      <c r="AX331" s="99">
        <v>167847838.17773399</v>
      </c>
      <c r="AY331" s="99">
        <v>79192115.063476607</v>
      </c>
      <c r="AZ331" s="99">
        <v>33131997.652832001</v>
      </c>
      <c r="BA331" s="99">
        <v>0</v>
      </c>
      <c r="BB331" s="99">
        <v>0</v>
      </c>
      <c r="BC331" s="99">
        <v>26135985.3278809</v>
      </c>
      <c r="BD331" s="99">
        <v>0</v>
      </c>
      <c r="BE331" s="99">
        <v>0</v>
      </c>
      <c r="BF331" s="99">
        <v>91730855.456054702</v>
      </c>
      <c r="BG331" s="99">
        <v>128885601.68945301</v>
      </c>
      <c r="BH331" s="99">
        <v>29538910.238525402</v>
      </c>
      <c r="BI331" s="99">
        <v>850.42707429826305</v>
      </c>
      <c r="BJ331" s="99">
        <v>8440007.0516357403</v>
      </c>
      <c r="BK331" s="99">
        <v>6118264.4335327102</v>
      </c>
      <c r="BL331" s="99">
        <v>0</v>
      </c>
      <c r="BM331" s="99">
        <v>0</v>
      </c>
      <c r="BN331" s="99">
        <v>0</v>
      </c>
      <c r="BO331" s="99">
        <v>0</v>
      </c>
      <c r="BP331" s="99">
        <v>0</v>
      </c>
      <c r="BQ331" s="99">
        <v>0</v>
      </c>
      <c r="BR331" s="99">
        <v>18788171.176757801</v>
      </c>
      <c r="BS331" s="99">
        <v>10767954.5220947</v>
      </c>
      <c r="BT331" s="99">
        <v>0</v>
      </c>
      <c r="BU331" s="99">
        <v>0</v>
      </c>
      <c r="BV331" s="99">
        <v>8620261.0531005897</v>
      </c>
      <c r="BW331" s="99">
        <v>0</v>
      </c>
      <c r="BX331" s="99">
        <v>0</v>
      </c>
      <c r="BY331" s="99">
        <v>0</v>
      </c>
      <c r="BZ331" s="99">
        <v>0</v>
      </c>
      <c r="CA331" s="99">
        <v>388108.003593445</v>
      </c>
      <c r="CB331" s="99">
        <v>29608998.279296901</v>
      </c>
      <c r="CC331" s="99">
        <v>305813722.74218798</v>
      </c>
      <c r="CD331" s="99">
        <v>38066735.705566399</v>
      </c>
      <c r="CE331" s="99">
        <v>44013.731262683898</v>
      </c>
      <c r="CF331" s="99">
        <v>11116540.127197299</v>
      </c>
      <c r="CG331" s="99">
        <v>91877844.503906295</v>
      </c>
      <c r="CH331" s="99">
        <v>0</v>
      </c>
      <c r="CI331" s="99">
        <v>432073.62084960903</v>
      </c>
      <c r="CJ331" s="99">
        <v>40768804.979492202</v>
      </c>
      <c r="CK331" s="99">
        <v>397597191.28906298</v>
      </c>
      <c r="CL331" s="99">
        <v>37916698.471679702</v>
      </c>
      <c r="CM331" s="166">
        <v>523522.58784484898</v>
      </c>
      <c r="CN331" s="166">
        <v>77528506.223632798</v>
      </c>
      <c r="CO331" s="166">
        <v>526016220.17968798</v>
      </c>
      <c r="CP331" s="99">
        <v>37916698.471679702</v>
      </c>
      <c r="CQ331" s="99">
        <v>0</v>
      </c>
      <c r="CR331" s="99">
        <v>0</v>
      </c>
      <c r="CS331" s="99">
        <v>0</v>
      </c>
      <c r="CT331" s="99">
        <v>0</v>
      </c>
      <c r="CU331" s="98">
        <v>54329.506303670998</v>
      </c>
      <c r="CV331" s="98">
        <v>135258.82260677501</v>
      </c>
      <c r="CW331" s="98">
        <v>40725538.4064942</v>
      </c>
      <c r="CX331" s="98">
        <v>397691567.24609429</v>
      </c>
    </row>
    <row r="332" spans="1:102" x14ac:dyDescent="0.2">
      <c r="A332" s="98" t="s">
        <v>56</v>
      </c>
      <c r="B332" s="100">
        <v>40787</v>
      </c>
      <c r="C332" s="99">
        <v>334225.394428253</v>
      </c>
      <c r="D332" s="99">
        <v>6.4501284099533196</v>
      </c>
      <c r="E332" s="99">
        <v>53536.764551639601</v>
      </c>
      <c r="F332" s="99">
        <v>41085.420620918303</v>
      </c>
      <c r="G332" s="99">
        <v>44417.484877586401</v>
      </c>
      <c r="H332" s="99">
        <v>0</v>
      </c>
      <c r="I332" s="99">
        <v>0</v>
      </c>
      <c r="J332" s="99">
        <v>93173.999166488604</v>
      </c>
      <c r="K332" s="99">
        <v>310.45751852914702</v>
      </c>
      <c r="L332" s="99">
        <v>262142.097835541</v>
      </c>
      <c r="M332" s="99">
        <v>98743.535593986497</v>
      </c>
      <c r="N332" s="99">
        <v>18524.361877679799</v>
      </c>
      <c r="O332" s="99">
        <v>0</v>
      </c>
      <c r="P332" s="99">
        <v>0</v>
      </c>
      <c r="Q332" s="99">
        <v>12793.147613883</v>
      </c>
      <c r="R332" s="99">
        <v>0</v>
      </c>
      <c r="S332" s="99">
        <v>0</v>
      </c>
      <c r="T332" s="99">
        <v>44565.757874965697</v>
      </c>
      <c r="U332" s="99">
        <v>93405.819398880005</v>
      </c>
      <c r="V332" s="99">
        <v>24106018.314208999</v>
      </c>
      <c r="W332" s="99">
        <v>349.74192639067797</v>
      </c>
      <c r="X332" s="99">
        <v>5410862.8126220703</v>
      </c>
      <c r="Y332" s="99">
        <v>2613368.0130615202</v>
      </c>
      <c r="Z332" s="99">
        <v>11036508.7380371</v>
      </c>
      <c r="AA332" s="99">
        <v>0</v>
      </c>
      <c r="AB332" s="99">
        <v>0</v>
      </c>
      <c r="AC332" s="99">
        <v>36894528.458496101</v>
      </c>
      <c r="AD332" s="99">
        <v>48953.157914161697</v>
      </c>
      <c r="AE332" s="99">
        <v>15950587.416748</v>
      </c>
      <c r="AF332" s="99">
        <v>7307392.72473145</v>
      </c>
      <c r="AG332" s="99">
        <v>3582704.7510681199</v>
      </c>
      <c r="AH332" s="99">
        <v>0</v>
      </c>
      <c r="AI332" s="99">
        <v>0</v>
      </c>
      <c r="AJ332" s="99">
        <v>2756873.14144897</v>
      </c>
      <c r="AK332" s="99">
        <v>0</v>
      </c>
      <c r="AL332" s="99">
        <v>0</v>
      </c>
      <c r="AM332" s="99">
        <v>11059591.072876001</v>
      </c>
      <c r="AN332" s="99">
        <v>36962536.707031302</v>
      </c>
      <c r="AO332" s="99">
        <v>251663760.49414101</v>
      </c>
      <c r="AP332" s="99">
        <v>3552.6838783919802</v>
      </c>
      <c r="AQ332" s="99">
        <v>54059841.340332001</v>
      </c>
      <c r="AR332" s="99">
        <v>25828344.498046901</v>
      </c>
      <c r="AS332" s="99">
        <v>91825942.915039107</v>
      </c>
      <c r="AT332" s="99">
        <v>0</v>
      </c>
      <c r="AU332" s="99">
        <v>0</v>
      </c>
      <c r="AV332" s="99">
        <v>130097801.412109</v>
      </c>
      <c r="AW332" s="99">
        <v>150255.65606117199</v>
      </c>
      <c r="AX332" s="99">
        <v>168672384.42382801</v>
      </c>
      <c r="AY332" s="99">
        <v>79427566.088867202</v>
      </c>
      <c r="AZ332" s="99">
        <v>33136110.154052701</v>
      </c>
      <c r="BA332" s="99">
        <v>0</v>
      </c>
      <c r="BB332" s="99">
        <v>0</v>
      </c>
      <c r="BC332" s="99">
        <v>26457494.9072266</v>
      </c>
      <c r="BD332" s="99">
        <v>0</v>
      </c>
      <c r="BE332" s="99">
        <v>0</v>
      </c>
      <c r="BF332" s="99">
        <v>92057425.410156295</v>
      </c>
      <c r="BG332" s="99">
        <v>130299988.546875</v>
      </c>
      <c r="BH332" s="99">
        <v>30515361.059326202</v>
      </c>
      <c r="BI332" s="99">
        <v>545.65814096480597</v>
      </c>
      <c r="BJ332" s="99">
        <v>8446019.66162109</v>
      </c>
      <c r="BK332" s="99">
        <v>6204944.4789428702</v>
      </c>
      <c r="BL332" s="99">
        <v>0</v>
      </c>
      <c r="BM332" s="99">
        <v>0</v>
      </c>
      <c r="BN332" s="99">
        <v>0</v>
      </c>
      <c r="BO332" s="99">
        <v>0</v>
      </c>
      <c r="BP332" s="99">
        <v>0</v>
      </c>
      <c r="BQ332" s="99">
        <v>0</v>
      </c>
      <c r="BR332" s="99">
        <v>18898603.1171875</v>
      </c>
      <c r="BS332" s="99">
        <v>10766098.442993199</v>
      </c>
      <c r="BT332" s="99">
        <v>0</v>
      </c>
      <c r="BU332" s="99">
        <v>0</v>
      </c>
      <c r="BV332" s="99">
        <v>8722481.6278076209</v>
      </c>
      <c r="BW332" s="99">
        <v>0</v>
      </c>
      <c r="BX332" s="99">
        <v>0</v>
      </c>
      <c r="BY332" s="99">
        <v>0</v>
      </c>
      <c r="BZ332" s="99">
        <v>0</v>
      </c>
      <c r="CA332" s="99">
        <v>388396.55006408697</v>
      </c>
      <c r="CB332" s="99">
        <v>29468908.458252002</v>
      </c>
      <c r="CC332" s="99">
        <v>305222052.67578101</v>
      </c>
      <c r="CD332" s="99">
        <v>38828338.966308601</v>
      </c>
      <c r="CE332" s="99">
        <v>44422.930682659098</v>
      </c>
      <c r="CF332" s="99">
        <v>11051775.415771499</v>
      </c>
      <c r="CG332" s="99">
        <v>92278060.0390625</v>
      </c>
      <c r="CH332" s="99">
        <v>0</v>
      </c>
      <c r="CI332" s="99">
        <v>432925.44079589797</v>
      </c>
      <c r="CJ332" s="99">
        <v>40567887.0615234</v>
      </c>
      <c r="CK332" s="99">
        <v>397557018.484375</v>
      </c>
      <c r="CL332" s="99">
        <v>38874081.5244141</v>
      </c>
      <c r="CM332" s="166">
        <v>524917.37165832496</v>
      </c>
      <c r="CN332" s="166">
        <v>77478921.701171905</v>
      </c>
      <c r="CO332" s="166">
        <v>527346892.078125</v>
      </c>
      <c r="CP332" s="99">
        <v>38874081.5244141</v>
      </c>
      <c r="CQ332" s="99">
        <v>0</v>
      </c>
      <c r="CR332" s="99">
        <v>0</v>
      </c>
      <c r="CS332" s="99">
        <v>0</v>
      </c>
      <c r="CT332" s="99">
        <v>0</v>
      </c>
      <c r="CU332" s="98">
        <v>53511.978844222001</v>
      </c>
      <c r="CV332" s="98">
        <v>136039.81677583</v>
      </c>
      <c r="CW332" s="98">
        <v>40520683.874023497</v>
      </c>
      <c r="CX332" s="98">
        <v>397500112.71484351</v>
      </c>
    </row>
    <row r="333" spans="1:102" x14ac:dyDescent="0.2">
      <c r="A333" s="98" t="s">
        <v>56</v>
      </c>
      <c r="B333" s="100">
        <v>40878</v>
      </c>
      <c r="C333" s="99">
        <v>337072.25968551601</v>
      </c>
      <c r="D333" s="99">
        <v>8.8680177169153502</v>
      </c>
      <c r="E333" s="99">
        <v>54213.535979270899</v>
      </c>
      <c r="F333" s="99">
        <v>41967.428211689003</v>
      </c>
      <c r="G333" s="99">
        <v>45175.336031436898</v>
      </c>
      <c r="H333" s="99">
        <v>0</v>
      </c>
      <c r="I333" s="99">
        <v>0</v>
      </c>
      <c r="J333" s="99">
        <v>93964.892181396499</v>
      </c>
      <c r="K333" s="99">
        <v>307.44473670050502</v>
      </c>
      <c r="L333" s="99">
        <v>260336.18747139</v>
      </c>
      <c r="M333" s="99">
        <v>99519.763794899001</v>
      </c>
      <c r="N333" s="99">
        <v>18464.0416133404</v>
      </c>
      <c r="O333" s="99">
        <v>0</v>
      </c>
      <c r="P333" s="99">
        <v>0</v>
      </c>
      <c r="Q333" s="99">
        <v>12896.388177037201</v>
      </c>
      <c r="R333" s="99">
        <v>0</v>
      </c>
      <c r="S333" s="99">
        <v>0</v>
      </c>
      <c r="T333" s="99">
        <v>44921.725403785698</v>
      </c>
      <c r="U333" s="99">
        <v>94492.003109931902</v>
      </c>
      <c r="V333" s="99">
        <v>24191764.676757801</v>
      </c>
      <c r="W333" s="99">
        <v>574.227219186723</v>
      </c>
      <c r="X333" s="99">
        <v>5254331.2761840802</v>
      </c>
      <c r="Y333" s="99">
        <v>2579476.0635376</v>
      </c>
      <c r="Z333" s="99">
        <v>11176838.060546899</v>
      </c>
      <c r="AA333" s="99">
        <v>0</v>
      </c>
      <c r="AB333" s="99">
        <v>0</v>
      </c>
      <c r="AC333" s="99">
        <v>37267318.984375</v>
      </c>
      <c r="AD333" s="99">
        <v>48400.418363571203</v>
      </c>
      <c r="AE333" s="99">
        <v>15736788.002563501</v>
      </c>
      <c r="AF333" s="99">
        <v>7384576.2551879901</v>
      </c>
      <c r="AG333" s="99">
        <v>3567489.9912414602</v>
      </c>
      <c r="AH333" s="99">
        <v>0</v>
      </c>
      <c r="AI333" s="99">
        <v>0</v>
      </c>
      <c r="AJ333" s="99">
        <v>2753926.2740478502</v>
      </c>
      <c r="AK333" s="99">
        <v>0</v>
      </c>
      <c r="AL333" s="99">
        <v>0</v>
      </c>
      <c r="AM333" s="99">
        <v>11154316.318847699</v>
      </c>
      <c r="AN333" s="99">
        <v>37304586.950195298</v>
      </c>
      <c r="AO333" s="99">
        <v>254397886.91015601</v>
      </c>
      <c r="AP333" s="99">
        <v>5408.2972287535704</v>
      </c>
      <c r="AQ333" s="99">
        <v>53344749.613769501</v>
      </c>
      <c r="AR333" s="99">
        <v>25873874.291015599</v>
      </c>
      <c r="AS333" s="99">
        <v>93707651.846679702</v>
      </c>
      <c r="AT333" s="99">
        <v>0</v>
      </c>
      <c r="AU333" s="99">
        <v>0</v>
      </c>
      <c r="AV333" s="99">
        <v>132493862.663086</v>
      </c>
      <c r="AW333" s="99">
        <v>150053.69219398501</v>
      </c>
      <c r="AX333" s="99">
        <v>166928087.59570301</v>
      </c>
      <c r="AY333" s="99">
        <v>80726809.126953095</v>
      </c>
      <c r="AZ333" s="99">
        <v>33210385.933593798</v>
      </c>
      <c r="BA333" s="99">
        <v>0</v>
      </c>
      <c r="BB333" s="99">
        <v>0</v>
      </c>
      <c r="BC333" s="99">
        <v>26548851.987304699</v>
      </c>
      <c r="BD333" s="99">
        <v>0</v>
      </c>
      <c r="BE333" s="99">
        <v>0</v>
      </c>
      <c r="BF333" s="99">
        <v>93421705.265625</v>
      </c>
      <c r="BG333" s="99">
        <v>132742303.056641</v>
      </c>
      <c r="BH333" s="99">
        <v>30595718.9462891</v>
      </c>
      <c r="BI333" s="99">
        <v>383.34643991664097</v>
      </c>
      <c r="BJ333" s="99">
        <v>8197587.9494628897</v>
      </c>
      <c r="BK333" s="99">
        <v>6032186.92114258</v>
      </c>
      <c r="BL333" s="99">
        <v>0</v>
      </c>
      <c r="BM333" s="99">
        <v>0</v>
      </c>
      <c r="BN333" s="99">
        <v>0</v>
      </c>
      <c r="BO333" s="99">
        <v>0</v>
      </c>
      <c r="BP333" s="99">
        <v>0</v>
      </c>
      <c r="BQ333" s="99">
        <v>0</v>
      </c>
      <c r="BR333" s="99">
        <v>19231563.606201202</v>
      </c>
      <c r="BS333" s="99">
        <v>10806742.0045166</v>
      </c>
      <c r="BT333" s="99">
        <v>0</v>
      </c>
      <c r="BU333" s="99">
        <v>0</v>
      </c>
      <c r="BV333" s="99">
        <v>8751202.0892334003</v>
      </c>
      <c r="BW333" s="99">
        <v>0</v>
      </c>
      <c r="BX333" s="99">
        <v>0</v>
      </c>
      <c r="BY333" s="99">
        <v>0</v>
      </c>
      <c r="BZ333" s="99">
        <v>0</v>
      </c>
      <c r="CA333" s="99">
        <v>391119.046222687</v>
      </c>
      <c r="CB333" s="99">
        <v>29493289.637451202</v>
      </c>
      <c r="CC333" s="99">
        <v>308380054.9375</v>
      </c>
      <c r="CD333" s="99">
        <v>38779910.625488304</v>
      </c>
      <c r="CE333" s="99">
        <v>45162.345629692099</v>
      </c>
      <c r="CF333" s="99">
        <v>11198769.034668</v>
      </c>
      <c r="CG333" s="99">
        <v>93867842.045898393</v>
      </c>
      <c r="CH333" s="99">
        <v>0</v>
      </c>
      <c r="CI333" s="99">
        <v>436239.04642868001</v>
      </c>
      <c r="CJ333" s="99">
        <v>40560030.337402299</v>
      </c>
      <c r="CK333" s="99">
        <v>402240370.99218798</v>
      </c>
      <c r="CL333" s="99">
        <v>38951183.692871101</v>
      </c>
      <c r="CM333" s="166">
        <v>529129.85560607899</v>
      </c>
      <c r="CN333" s="166">
        <v>77926955.765625</v>
      </c>
      <c r="CO333" s="166">
        <v>535306949.83203101</v>
      </c>
      <c r="CP333" s="99">
        <v>38951183.692871101</v>
      </c>
      <c r="CQ333" s="99">
        <v>0</v>
      </c>
      <c r="CR333" s="99">
        <v>0</v>
      </c>
      <c r="CS333" s="99">
        <v>0</v>
      </c>
      <c r="CT333" s="99">
        <v>0</v>
      </c>
      <c r="CU333" s="98">
        <v>54644.710764878</v>
      </c>
      <c r="CV333" s="98">
        <v>137819.46854276399</v>
      </c>
      <c r="CW333" s="98">
        <v>40692058.6721192</v>
      </c>
      <c r="CX333" s="98">
        <v>402247896.98339838</v>
      </c>
    </row>
    <row r="334" spans="1:102" x14ac:dyDescent="0.2">
      <c r="A334" s="98" t="s">
        <v>56</v>
      </c>
      <c r="B334" s="100">
        <v>40969</v>
      </c>
      <c r="C334" s="99">
        <v>337539.89248657197</v>
      </c>
      <c r="D334" s="99">
        <v>7.5834404139895897</v>
      </c>
      <c r="E334" s="99">
        <v>54581.850927352898</v>
      </c>
      <c r="F334" s="99">
        <v>42363.370079517401</v>
      </c>
      <c r="G334" s="99">
        <v>45479.187670230902</v>
      </c>
      <c r="H334" s="99">
        <v>0</v>
      </c>
      <c r="I334" s="99">
        <v>0</v>
      </c>
      <c r="J334" s="99">
        <v>95010.164195060701</v>
      </c>
      <c r="K334" s="99">
        <v>294.63512870296802</v>
      </c>
      <c r="L334" s="99">
        <v>259028.15787506101</v>
      </c>
      <c r="M334" s="99">
        <v>99976.831154823303</v>
      </c>
      <c r="N334" s="99">
        <v>18376.155061483401</v>
      </c>
      <c r="O334" s="99">
        <v>0</v>
      </c>
      <c r="P334" s="99">
        <v>0</v>
      </c>
      <c r="Q334" s="99">
        <v>12791.863497853299</v>
      </c>
      <c r="R334" s="99">
        <v>0</v>
      </c>
      <c r="S334" s="99">
        <v>0</v>
      </c>
      <c r="T334" s="99">
        <v>45386.931038856499</v>
      </c>
      <c r="U334" s="99">
        <v>95261.055988311797</v>
      </c>
      <c r="V334" s="99">
        <v>24238453.801757801</v>
      </c>
      <c r="W334" s="99">
        <v>595.409936770797</v>
      </c>
      <c r="X334" s="99">
        <v>5184190.95910645</v>
      </c>
      <c r="Y334" s="99">
        <v>2513836.4079895001</v>
      </c>
      <c r="Z334" s="99">
        <v>11226668.701538101</v>
      </c>
      <c r="AA334" s="99">
        <v>0</v>
      </c>
      <c r="AB334" s="99">
        <v>0</v>
      </c>
      <c r="AC334" s="99">
        <v>37769415.3740234</v>
      </c>
      <c r="AD334" s="99">
        <v>46848.290583610498</v>
      </c>
      <c r="AE334" s="99">
        <v>15886808.509887701</v>
      </c>
      <c r="AF334" s="99">
        <v>7516756.7116088904</v>
      </c>
      <c r="AG334" s="99">
        <v>3546077.7149352999</v>
      </c>
      <c r="AH334" s="99">
        <v>0</v>
      </c>
      <c r="AI334" s="99">
        <v>0</v>
      </c>
      <c r="AJ334" s="99">
        <v>2792387.4916686998</v>
      </c>
      <c r="AK334" s="99">
        <v>0</v>
      </c>
      <c r="AL334" s="99">
        <v>0</v>
      </c>
      <c r="AM334" s="99">
        <v>11210018.8747559</v>
      </c>
      <c r="AN334" s="99">
        <v>37824551.0625</v>
      </c>
      <c r="AO334" s="99">
        <v>259543202.03515601</v>
      </c>
      <c r="AP334" s="99">
        <v>5720.81159490347</v>
      </c>
      <c r="AQ334" s="99">
        <v>53523350.373535201</v>
      </c>
      <c r="AR334" s="99">
        <v>25360558.714843798</v>
      </c>
      <c r="AS334" s="99">
        <v>94711523.317382798</v>
      </c>
      <c r="AT334" s="99">
        <v>0</v>
      </c>
      <c r="AU334" s="99">
        <v>0</v>
      </c>
      <c r="AV334" s="99">
        <v>135089586.42578101</v>
      </c>
      <c r="AW334" s="99">
        <v>145899.49710082999</v>
      </c>
      <c r="AX334" s="99">
        <v>170331380.90429699</v>
      </c>
      <c r="AY334" s="99">
        <v>82472271.636718795</v>
      </c>
      <c r="AZ334" s="99">
        <v>33202219.754394501</v>
      </c>
      <c r="BA334" s="99">
        <v>0</v>
      </c>
      <c r="BB334" s="99">
        <v>0</v>
      </c>
      <c r="BC334" s="99">
        <v>27133843.9135742</v>
      </c>
      <c r="BD334" s="99">
        <v>0</v>
      </c>
      <c r="BE334" s="99">
        <v>0</v>
      </c>
      <c r="BF334" s="99">
        <v>94555783.152343795</v>
      </c>
      <c r="BG334" s="99">
        <v>135042100.921875</v>
      </c>
      <c r="BH334" s="99">
        <v>31027607.473877002</v>
      </c>
      <c r="BI334" s="99">
        <v>442.27406467124803</v>
      </c>
      <c r="BJ334" s="99">
        <v>8139690.5863647498</v>
      </c>
      <c r="BK334" s="99">
        <v>6022609.1171875</v>
      </c>
      <c r="BL334" s="99">
        <v>0</v>
      </c>
      <c r="BM334" s="99">
        <v>0</v>
      </c>
      <c r="BN334" s="99">
        <v>0</v>
      </c>
      <c r="BO334" s="99">
        <v>0</v>
      </c>
      <c r="BP334" s="99">
        <v>0</v>
      </c>
      <c r="BQ334" s="99">
        <v>0</v>
      </c>
      <c r="BR334" s="99">
        <v>19708989.048339799</v>
      </c>
      <c r="BS334" s="99">
        <v>10835495.4846191</v>
      </c>
      <c r="BT334" s="99">
        <v>0</v>
      </c>
      <c r="BU334" s="99">
        <v>0</v>
      </c>
      <c r="BV334" s="99">
        <v>8931726.7287597694</v>
      </c>
      <c r="BW334" s="99">
        <v>0</v>
      </c>
      <c r="BX334" s="99">
        <v>0</v>
      </c>
      <c r="BY334" s="99">
        <v>0</v>
      </c>
      <c r="BZ334" s="99">
        <v>0</v>
      </c>
      <c r="CA334" s="99">
        <v>392010.41381072998</v>
      </c>
      <c r="CB334" s="99">
        <v>29332803.333984401</v>
      </c>
      <c r="CC334" s="99">
        <v>309472458.35156298</v>
      </c>
      <c r="CD334" s="99">
        <v>39210681.686035201</v>
      </c>
      <c r="CE334" s="99">
        <v>45496.137262821198</v>
      </c>
      <c r="CF334" s="99">
        <v>11216955.3795166</v>
      </c>
      <c r="CG334" s="99">
        <v>94565578.5078125</v>
      </c>
      <c r="CH334" s="99">
        <v>0</v>
      </c>
      <c r="CI334" s="99">
        <v>437483.002292633</v>
      </c>
      <c r="CJ334" s="99">
        <v>40722564.7958984</v>
      </c>
      <c r="CK334" s="99">
        <v>404030404.25781298</v>
      </c>
      <c r="CL334" s="99">
        <v>39197052.842285201</v>
      </c>
      <c r="CM334" s="166">
        <v>531333.06319427502</v>
      </c>
      <c r="CN334" s="166">
        <v>78297000.225585893</v>
      </c>
      <c r="CO334" s="166">
        <v>537792455.63281298</v>
      </c>
      <c r="CP334" s="99">
        <v>39197052.842285201</v>
      </c>
      <c r="CQ334" s="99">
        <v>0</v>
      </c>
      <c r="CR334" s="99">
        <v>0</v>
      </c>
      <c r="CS334" s="99">
        <v>0</v>
      </c>
      <c r="CT334" s="99">
        <v>0</v>
      </c>
      <c r="CU334" s="98">
        <v>55007.853621041999</v>
      </c>
      <c r="CV334" s="98">
        <v>138956.01660246099</v>
      </c>
      <c r="CW334" s="98">
        <v>40549758.713500999</v>
      </c>
      <c r="CX334" s="98">
        <v>404038036.85937548</v>
      </c>
    </row>
    <row r="335" spans="1:102" x14ac:dyDescent="0.2">
      <c r="A335" s="98" t="s">
        <v>56</v>
      </c>
      <c r="B335" s="100">
        <v>41061</v>
      </c>
      <c r="C335" s="99">
        <v>337440.11964798003</v>
      </c>
      <c r="D335" s="99">
        <v>4.4976693789940301</v>
      </c>
      <c r="E335" s="99">
        <v>54521.351235389702</v>
      </c>
      <c r="F335" s="99">
        <v>42772.463738918297</v>
      </c>
      <c r="G335" s="99">
        <v>45683.755997657798</v>
      </c>
      <c r="H335" s="99">
        <v>0</v>
      </c>
      <c r="I335" s="99">
        <v>0</v>
      </c>
      <c r="J335" s="99">
        <v>95411.5991563797</v>
      </c>
      <c r="K335" s="99">
        <v>258.974926047027</v>
      </c>
      <c r="L335" s="99">
        <v>261429.24694252</v>
      </c>
      <c r="M335" s="99">
        <v>99939.782968521104</v>
      </c>
      <c r="N335" s="99">
        <v>18265.062439203299</v>
      </c>
      <c r="O335" s="99">
        <v>0</v>
      </c>
      <c r="P335" s="99">
        <v>0</v>
      </c>
      <c r="Q335" s="99">
        <v>12764.0015136003</v>
      </c>
      <c r="R335" s="99">
        <v>0</v>
      </c>
      <c r="S335" s="99">
        <v>0</v>
      </c>
      <c r="T335" s="99">
        <v>45727.830298900597</v>
      </c>
      <c r="U335" s="99">
        <v>95604.084631919904</v>
      </c>
      <c r="V335" s="99">
        <v>24149755.963378899</v>
      </c>
      <c r="W335" s="99">
        <v>234.99172915331999</v>
      </c>
      <c r="X335" s="99">
        <v>5038022.5955200205</v>
      </c>
      <c r="Y335" s="99">
        <v>2517604.0675964402</v>
      </c>
      <c r="Z335" s="99">
        <v>11129841.014038101</v>
      </c>
      <c r="AA335" s="99">
        <v>0</v>
      </c>
      <c r="AB335" s="99">
        <v>0</v>
      </c>
      <c r="AC335" s="99">
        <v>37739498.320800804</v>
      </c>
      <c r="AD335" s="99">
        <v>40722.588971138</v>
      </c>
      <c r="AE335" s="99">
        <v>15442523.274292</v>
      </c>
      <c r="AF335" s="99">
        <v>7382860.6621093797</v>
      </c>
      <c r="AG335" s="99">
        <v>3488865.74572754</v>
      </c>
      <c r="AH335" s="99">
        <v>0</v>
      </c>
      <c r="AI335" s="99">
        <v>0</v>
      </c>
      <c r="AJ335" s="99">
        <v>2740523.0662536598</v>
      </c>
      <c r="AK335" s="99">
        <v>0</v>
      </c>
      <c r="AL335" s="99">
        <v>0</v>
      </c>
      <c r="AM335" s="99">
        <v>11113185.5587158</v>
      </c>
      <c r="AN335" s="99">
        <v>37772960.198242202</v>
      </c>
      <c r="AO335" s="99">
        <v>256041202.36523399</v>
      </c>
      <c r="AP335" s="99">
        <v>2310.2861512899399</v>
      </c>
      <c r="AQ335" s="99">
        <v>52215694.3427734</v>
      </c>
      <c r="AR335" s="99">
        <v>26254980.622802701</v>
      </c>
      <c r="AS335" s="99">
        <v>94312338.176757798</v>
      </c>
      <c r="AT335" s="99">
        <v>0</v>
      </c>
      <c r="AU335" s="99">
        <v>0</v>
      </c>
      <c r="AV335" s="99">
        <v>135948473.42968801</v>
      </c>
      <c r="AW335" s="99">
        <v>128034.421316147</v>
      </c>
      <c r="AX335" s="99">
        <v>166540344.54296899</v>
      </c>
      <c r="AY335" s="99">
        <v>81731383.9765625</v>
      </c>
      <c r="AZ335" s="99">
        <v>32774077.4990234</v>
      </c>
      <c r="BA335" s="99">
        <v>0</v>
      </c>
      <c r="BB335" s="99">
        <v>0</v>
      </c>
      <c r="BC335" s="99">
        <v>26700447.9689941</v>
      </c>
      <c r="BD335" s="99">
        <v>0</v>
      </c>
      <c r="BE335" s="99">
        <v>0</v>
      </c>
      <c r="BF335" s="99">
        <v>94262267.197265595</v>
      </c>
      <c r="BG335" s="99">
        <v>136152165.78515601</v>
      </c>
      <c r="BH335" s="99">
        <v>30811463.6096191</v>
      </c>
      <c r="BI335" s="99">
        <v>263.40525066480001</v>
      </c>
      <c r="BJ335" s="99">
        <v>7919020.5485229502</v>
      </c>
      <c r="BK335" s="99">
        <v>5891846.05822754</v>
      </c>
      <c r="BL335" s="99">
        <v>0</v>
      </c>
      <c r="BM335" s="99">
        <v>0</v>
      </c>
      <c r="BN335" s="99">
        <v>0</v>
      </c>
      <c r="BO335" s="99">
        <v>0</v>
      </c>
      <c r="BP335" s="99">
        <v>0</v>
      </c>
      <c r="BQ335" s="99">
        <v>0</v>
      </c>
      <c r="BR335" s="99">
        <v>19423917.380127002</v>
      </c>
      <c r="BS335" s="99">
        <v>10705155.1604004</v>
      </c>
      <c r="BT335" s="99">
        <v>0</v>
      </c>
      <c r="BU335" s="99">
        <v>0</v>
      </c>
      <c r="BV335" s="99">
        <v>8784143.0334472694</v>
      </c>
      <c r="BW335" s="99">
        <v>0</v>
      </c>
      <c r="BX335" s="99">
        <v>0</v>
      </c>
      <c r="BY335" s="99">
        <v>0</v>
      </c>
      <c r="BZ335" s="99">
        <v>0</v>
      </c>
      <c r="CA335" s="99">
        <v>392133.09811782802</v>
      </c>
      <c r="CB335" s="99">
        <v>29270632.6799316</v>
      </c>
      <c r="CC335" s="99">
        <v>308728590.50390601</v>
      </c>
      <c r="CD335" s="99">
        <v>38791831.771972701</v>
      </c>
      <c r="CE335" s="99">
        <v>45675.0244402885</v>
      </c>
      <c r="CF335" s="99">
        <v>11132847.3985596</v>
      </c>
      <c r="CG335" s="99">
        <v>94374148.607421905</v>
      </c>
      <c r="CH335" s="99">
        <v>0</v>
      </c>
      <c r="CI335" s="99">
        <v>437781.702445984</v>
      </c>
      <c r="CJ335" s="99">
        <v>40442668.863769501</v>
      </c>
      <c r="CK335" s="99">
        <v>403112697.38671899</v>
      </c>
      <c r="CL335" s="99">
        <v>38657668.597167999</v>
      </c>
      <c r="CM335" s="166">
        <v>531889.62915039097</v>
      </c>
      <c r="CN335" s="166">
        <v>78187645.2109375</v>
      </c>
      <c r="CO335" s="166">
        <v>539915397.546875</v>
      </c>
      <c r="CP335" s="99">
        <v>38657668.597167999</v>
      </c>
      <c r="CQ335" s="99">
        <v>0</v>
      </c>
      <c r="CR335" s="99">
        <v>0</v>
      </c>
      <c r="CS335" s="99">
        <v>0</v>
      </c>
      <c r="CT335" s="99">
        <v>0</v>
      </c>
      <c r="CU335" s="98">
        <v>54723.185503396999</v>
      </c>
      <c r="CV335" s="98">
        <v>139576.56000319801</v>
      </c>
      <c r="CW335" s="98">
        <v>40403480.078491196</v>
      </c>
      <c r="CX335" s="98">
        <v>403102739.11132789</v>
      </c>
    </row>
    <row r="336" spans="1:102" x14ac:dyDescent="0.2">
      <c r="A336" s="98" t="s">
        <v>56</v>
      </c>
      <c r="B336" s="100">
        <v>41153</v>
      </c>
      <c r="C336" s="99">
        <v>336920.90003967303</v>
      </c>
      <c r="D336" s="99">
        <v>5.3389514839509502</v>
      </c>
      <c r="E336" s="99">
        <v>53669.380192756696</v>
      </c>
      <c r="F336" s="99">
        <v>42693.124650478399</v>
      </c>
      <c r="G336" s="99">
        <v>45680.509629726403</v>
      </c>
      <c r="H336" s="99">
        <v>0</v>
      </c>
      <c r="I336" s="99">
        <v>0</v>
      </c>
      <c r="J336" s="99">
        <v>95403.274529457107</v>
      </c>
      <c r="K336" s="99">
        <v>268.02245149388898</v>
      </c>
      <c r="L336" s="99">
        <v>261442.18050384501</v>
      </c>
      <c r="M336" s="99">
        <v>100544.773213387</v>
      </c>
      <c r="N336" s="99">
        <v>18097.465332746498</v>
      </c>
      <c r="O336" s="99">
        <v>0</v>
      </c>
      <c r="P336" s="99">
        <v>0</v>
      </c>
      <c r="Q336" s="99">
        <v>12577.5812981129</v>
      </c>
      <c r="R336" s="99">
        <v>0</v>
      </c>
      <c r="S336" s="99">
        <v>0</v>
      </c>
      <c r="T336" s="99">
        <v>45756.243032932303</v>
      </c>
      <c r="U336" s="99">
        <v>95645.523742675796</v>
      </c>
      <c r="V336" s="99">
        <v>23836849.1008301</v>
      </c>
      <c r="W336" s="99">
        <v>285.005254048854</v>
      </c>
      <c r="X336" s="99">
        <v>4880362.5779418899</v>
      </c>
      <c r="Y336" s="99">
        <v>2447364.8145446801</v>
      </c>
      <c r="Z336" s="99">
        <v>10986010.1088867</v>
      </c>
      <c r="AA336" s="99">
        <v>0</v>
      </c>
      <c r="AB336" s="99">
        <v>0</v>
      </c>
      <c r="AC336" s="99">
        <v>37853959.290527299</v>
      </c>
      <c r="AD336" s="99">
        <v>41774.316346168504</v>
      </c>
      <c r="AE336" s="99">
        <v>15199950.2501221</v>
      </c>
      <c r="AF336" s="99">
        <v>7357480.9874267597</v>
      </c>
      <c r="AG336" s="99">
        <v>3433243.9479370099</v>
      </c>
      <c r="AH336" s="99">
        <v>0</v>
      </c>
      <c r="AI336" s="99">
        <v>0</v>
      </c>
      <c r="AJ336" s="99">
        <v>2663989.6197814899</v>
      </c>
      <c r="AK336" s="99">
        <v>0</v>
      </c>
      <c r="AL336" s="99">
        <v>0</v>
      </c>
      <c r="AM336" s="99">
        <v>11008850.456665</v>
      </c>
      <c r="AN336" s="99">
        <v>37893357.871093802</v>
      </c>
      <c r="AO336" s="99">
        <v>253593428.55273399</v>
      </c>
      <c r="AP336" s="99">
        <v>2932.4882308840802</v>
      </c>
      <c r="AQ336" s="99">
        <v>49986964.652343802</v>
      </c>
      <c r="AR336" s="99">
        <v>24246768.088378899</v>
      </c>
      <c r="AS336" s="99">
        <v>93973515.955078095</v>
      </c>
      <c r="AT336" s="99">
        <v>0</v>
      </c>
      <c r="AU336" s="99">
        <v>0</v>
      </c>
      <c r="AV336" s="99">
        <v>137359681.48046899</v>
      </c>
      <c r="AW336" s="99">
        <v>132670.23409652701</v>
      </c>
      <c r="AX336" s="99">
        <v>164214395.68945301</v>
      </c>
      <c r="AY336" s="99">
        <v>81875691.556640595</v>
      </c>
      <c r="AZ336" s="99">
        <v>32514081.268310498</v>
      </c>
      <c r="BA336" s="99">
        <v>0</v>
      </c>
      <c r="BB336" s="99">
        <v>0</v>
      </c>
      <c r="BC336" s="99">
        <v>26191238.902832001</v>
      </c>
      <c r="BD336" s="99">
        <v>0</v>
      </c>
      <c r="BE336" s="99">
        <v>0</v>
      </c>
      <c r="BF336" s="99">
        <v>94168598.722656295</v>
      </c>
      <c r="BG336" s="99">
        <v>137593017.71484399</v>
      </c>
      <c r="BH336" s="99">
        <v>31823336.7646484</v>
      </c>
      <c r="BI336" s="99">
        <v>327.26838327944301</v>
      </c>
      <c r="BJ336" s="99">
        <v>7876740.3017578097</v>
      </c>
      <c r="BK336" s="99">
        <v>5815478.2911987295</v>
      </c>
      <c r="BL336" s="99">
        <v>0</v>
      </c>
      <c r="BM336" s="99">
        <v>0</v>
      </c>
      <c r="BN336" s="99">
        <v>0</v>
      </c>
      <c r="BO336" s="99">
        <v>0</v>
      </c>
      <c r="BP336" s="99">
        <v>0</v>
      </c>
      <c r="BQ336" s="99">
        <v>0</v>
      </c>
      <c r="BR336" s="99">
        <v>19787377.184326202</v>
      </c>
      <c r="BS336" s="99">
        <v>10672963.3699951</v>
      </c>
      <c r="BT336" s="99">
        <v>0</v>
      </c>
      <c r="BU336" s="99">
        <v>0</v>
      </c>
      <c r="BV336" s="99">
        <v>8679614.89306641</v>
      </c>
      <c r="BW336" s="99">
        <v>0</v>
      </c>
      <c r="BX336" s="99">
        <v>0</v>
      </c>
      <c r="BY336" s="99">
        <v>0</v>
      </c>
      <c r="BZ336" s="99">
        <v>0</v>
      </c>
      <c r="CA336" s="99">
        <v>390635.05479431199</v>
      </c>
      <c r="CB336" s="99">
        <v>28672579.878906298</v>
      </c>
      <c r="CC336" s="99">
        <v>305036235.96093798</v>
      </c>
      <c r="CD336" s="99">
        <v>39601709.320800804</v>
      </c>
      <c r="CE336" s="99">
        <v>45686.582915782899</v>
      </c>
      <c r="CF336" s="99">
        <v>10951229.120117201</v>
      </c>
      <c r="CG336" s="99">
        <v>93774154.224609405</v>
      </c>
      <c r="CH336" s="99">
        <v>0</v>
      </c>
      <c r="CI336" s="99">
        <v>436416.59170532197</v>
      </c>
      <c r="CJ336" s="99">
        <v>39675152.8818359</v>
      </c>
      <c r="CK336" s="99">
        <v>399091639.85156298</v>
      </c>
      <c r="CL336" s="99">
        <v>39617405.719238304</v>
      </c>
      <c r="CM336" s="166">
        <v>530607.22359466599</v>
      </c>
      <c r="CN336" s="166">
        <v>77576029.546875</v>
      </c>
      <c r="CO336" s="166">
        <v>538389767.92968798</v>
      </c>
      <c r="CP336" s="99">
        <v>39617405.719238304</v>
      </c>
      <c r="CQ336" s="99">
        <v>0</v>
      </c>
      <c r="CR336" s="99">
        <v>0</v>
      </c>
      <c r="CS336" s="99">
        <v>0</v>
      </c>
      <c r="CT336" s="99">
        <v>0</v>
      </c>
      <c r="CU336" s="98">
        <v>53820.808080035997</v>
      </c>
      <c r="CV336" s="98">
        <v>139560.82943670001</v>
      </c>
      <c r="CW336" s="98">
        <v>39623808.999023497</v>
      </c>
      <c r="CX336" s="98">
        <v>398810390.18554735</v>
      </c>
    </row>
    <row r="337" spans="1:102" x14ac:dyDescent="0.2">
      <c r="A337" s="98" t="s">
        <v>56</v>
      </c>
      <c r="B337" s="100">
        <v>41244</v>
      </c>
      <c r="C337" s="99">
        <v>336882.69166564901</v>
      </c>
      <c r="D337" s="99">
        <v>5.6001878059469199</v>
      </c>
      <c r="E337" s="99">
        <v>53157.140723705299</v>
      </c>
      <c r="F337" s="99">
        <v>42282.011956214898</v>
      </c>
      <c r="G337" s="99">
        <v>45557.057085514098</v>
      </c>
      <c r="H337" s="99">
        <v>0</v>
      </c>
      <c r="I337" s="99">
        <v>0</v>
      </c>
      <c r="J337" s="99">
        <v>95655.202314376802</v>
      </c>
      <c r="K337" s="99">
        <v>258.054701499641</v>
      </c>
      <c r="L337" s="99">
        <v>259346.81889915501</v>
      </c>
      <c r="M337" s="99">
        <v>100686.087018013</v>
      </c>
      <c r="N337" s="99">
        <v>17864.171284675602</v>
      </c>
      <c r="O337" s="99">
        <v>0</v>
      </c>
      <c r="P337" s="99">
        <v>0</v>
      </c>
      <c r="Q337" s="99">
        <v>12491.005305767099</v>
      </c>
      <c r="R337" s="99">
        <v>0</v>
      </c>
      <c r="S337" s="99">
        <v>0</v>
      </c>
      <c r="T337" s="99">
        <v>45370.985731601701</v>
      </c>
      <c r="U337" s="99">
        <v>96024.991768837004</v>
      </c>
      <c r="V337" s="99">
        <v>23847376.667480499</v>
      </c>
      <c r="W337" s="99">
        <v>501.85454778000701</v>
      </c>
      <c r="X337" s="99">
        <v>4794435.8128051804</v>
      </c>
      <c r="Y337" s="99">
        <v>2427714.1067504901</v>
      </c>
      <c r="Z337" s="99">
        <v>10932988.9726563</v>
      </c>
      <c r="AA337" s="99">
        <v>0</v>
      </c>
      <c r="AB337" s="99">
        <v>0</v>
      </c>
      <c r="AC337" s="99">
        <v>37971440.739746101</v>
      </c>
      <c r="AD337" s="99">
        <v>40762.748483657801</v>
      </c>
      <c r="AE337" s="99">
        <v>15229703.15271</v>
      </c>
      <c r="AF337" s="99">
        <v>7371730.8666992197</v>
      </c>
      <c r="AG337" s="99">
        <v>3380185.9775085398</v>
      </c>
      <c r="AH337" s="99">
        <v>0</v>
      </c>
      <c r="AI337" s="99">
        <v>0</v>
      </c>
      <c r="AJ337" s="99">
        <v>2678006.4609069801</v>
      </c>
      <c r="AK337" s="99">
        <v>0</v>
      </c>
      <c r="AL337" s="99">
        <v>0</v>
      </c>
      <c r="AM337" s="99">
        <v>10922635.677978501</v>
      </c>
      <c r="AN337" s="99">
        <v>38010980.566894501</v>
      </c>
      <c r="AO337" s="99">
        <v>255691871.46484399</v>
      </c>
      <c r="AP337" s="99">
        <v>4491.1675930023202</v>
      </c>
      <c r="AQ337" s="99">
        <v>50287583.940429702</v>
      </c>
      <c r="AR337" s="99">
        <v>24665710.376220699</v>
      </c>
      <c r="AS337" s="99">
        <v>93090521.955078095</v>
      </c>
      <c r="AT337" s="99">
        <v>0</v>
      </c>
      <c r="AU337" s="99">
        <v>0</v>
      </c>
      <c r="AV337" s="99">
        <v>138316126.76171899</v>
      </c>
      <c r="AW337" s="99">
        <v>129808.593289375</v>
      </c>
      <c r="AX337" s="99">
        <v>165182674.70507801</v>
      </c>
      <c r="AY337" s="99">
        <v>82454049.605468795</v>
      </c>
      <c r="AZ337" s="99">
        <v>32069969.6962891</v>
      </c>
      <c r="BA337" s="99">
        <v>0</v>
      </c>
      <c r="BB337" s="99">
        <v>0</v>
      </c>
      <c r="BC337" s="99">
        <v>26287210.153320301</v>
      </c>
      <c r="BD337" s="99">
        <v>0</v>
      </c>
      <c r="BE337" s="99">
        <v>0</v>
      </c>
      <c r="BF337" s="99">
        <v>92928039.841796905</v>
      </c>
      <c r="BG337" s="99">
        <v>138457181.33984399</v>
      </c>
      <c r="BH337" s="99">
        <v>31712926.2353516</v>
      </c>
      <c r="BI337" s="99">
        <v>475.62134052068001</v>
      </c>
      <c r="BJ337" s="99">
        <v>7667320.6174926804</v>
      </c>
      <c r="BK337" s="99">
        <v>5691921.2679443397</v>
      </c>
      <c r="BL337" s="99">
        <v>0</v>
      </c>
      <c r="BM337" s="99">
        <v>0</v>
      </c>
      <c r="BN337" s="99">
        <v>0</v>
      </c>
      <c r="BO337" s="99">
        <v>0</v>
      </c>
      <c r="BP337" s="99">
        <v>0</v>
      </c>
      <c r="BQ337" s="99">
        <v>0</v>
      </c>
      <c r="BR337" s="99">
        <v>20017320.092041001</v>
      </c>
      <c r="BS337" s="99">
        <v>10607775.408447299</v>
      </c>
      <c r="BT337" s="99">
        <v>0</v>
      </c>
      <c r="BU337" s="99">
        <v>0</v>
      </c>
      <c r="BV337" s="99">
        <v>8752687.2069091797</v>
      </c>
      <c r="BW337" s="99">
        <v>0</v>
      </c>
      <c r="BX337" s="99">
        <v>0</v>
      </c>
      <c r="BY337" s="99">
        <v>0</v>
      </c>
      <c r="BZ337" s="99">
        <v>0</v>
      </c>
      <c r="CA337" s="99">
        <v>389943.27321624802</v>
      </c>
      <c r="CB337" s="99">
        <v>28632518.341308601</v>
      </c>
      <c r="CC337" s="99">
        <v>307312543.16796899</v>
      </c>
      <c r="CD337" s="99">
        <v>39371956.637207001</v>
      </c>
      <c r="CE337" s="99">
        <v>45551.167500019103</v>
      </c>
      <c r="CF337" s="99">
        <v>10929275.0325928</v>
      </c>
      <c r="CG337" s="99">
        <v>93038914.237304702</v>
      </c>
      <c r="CH337" s="99">
        <v>0</v>
      </c>
      <c r="CI337" s="99">
        <v>435451.52039718599</v>
      </c>
      <c r="CJ337" s="99">
        <v>39492661.159179702</v>
      </c>
      <c r="CK337" s="99">
        <v>400461829.80078101</v>
      </c>
      <c r="CL337" s="99">
        <v>39555220.072753899</v>
      </c>
      <c r="CM337" s="166">
        <v>529835.37310028099</v>
      </c>
      <c r="CN337" s="166">
        <v>77427588.337890595</v>
      </c>
      <c r="CO337" s="166">
        <v>539649684.78125</v>
      </c>
      <c r="CP337" s="99">
        <v>39555220.072753899</v>
      </c>
      <c r="CQ337" s="99">
        <v>0</v>
      </c>
      <c r="CR337" s="99">
        <v>0</v>
      </c>
      <c r="CS337" s="99">
        <v>0</v>
      </c>
      <c r="CT337" s="99">
        <v>0</v>
      </c>
      <c r="CU337" s="98">
        <v>53460.943746516001</v>
      </c>
      <c r="CV337" s="98">
        <v>139778.746035513</v>
      </c>
      <c r="CW337" s="98">
        <v>39561793.373901397</v>
      </c>
      <c r="CX337" s="98">
        <v>400351457.40527368</v>
      </c>
    </row>
    <row r="338" spans="1:102" x14ac:dyDescent="0.2">
      <c r="A338" s="98" t="s">
        <v>56</v>
      </c>
      <c r="B338" s="100">
        <v>41334</v>
      </c>
      <c r="C338" s="99">
        <v>332397.2579422</v>
      </c>
      <c r="D338" s="99">
        <v>4.7204123489791501</v>
      </c>
      <c r="E338" s="99">
        <v>51397.443845748901</v>
      </c>
      <c r="F338" s="99">
        <v>40733.634729862199</v>
      </c>
      <c r="G338" s="99">
        <v>45559.293385982499</v>
      </c>
      <c r="H338" s="99">
        <v>0</v>
      </c>
      <c r="I338" s="99">
        <v>0</v>
      </c>
      <c r="J338" s="99">
        <v>95996.053334236101</v>
      </c>
      <c r="K338" s="99">
        <v>233.126087604091</v>
      </c>
      <c r="L338" s="99">
        <v>25942.971718549699</v>
      </c>
      <c r="M338" s="99">
        <v>100187.41224575001</v>
      </c>
      <c r="N338" s="99">
        <v>17611.135997772199</v>
      </c>
      <c r="O338" s="99">
        <v>0</v>
      </c>
      <c r="P338" s="99">
        <v>227015.44957923901</v>
      </c>
      <c r="Q338" s="99">
        <v>12389.8494982719</v>
      </c>
      <c r="R338" s="99">
        <v>0</v>
      </c>
      <c r="S338" s="99">
        <v>45467.111386776</v>
      </c>
      <c r="T338" s="99">
        <v>0</v>
      </c>
      <c r="U338" s="99">
        <v>96200.474267959595</v>
      </c>
      <c r="V338" s="99">
        <v>23379315.265625</v>
      </c>
      <c r="W338" s="99">
        <v>294.40323009714501</v>
      </c>
      <c r="X338" s="99">
        <v>4543054.1099243201</v>
      </c>
      <c r="Y338" s="99">
        <v>2318033.80859375</v>
      </c>
      <c r="Z338" s="99">
        <v>10825297.1639404</v>
      </c>
      <c r="AA338" s="99">
        <v>0</v>
      </c>
      <c r="AB338" s="99">
        <v>0</v>
      </c>
      <c r="AC338" s="99">
        <v>38057844.937988304</v>
      </c>
      <c r="AD338" s="99">
        <v>39616.020588398002</v>
      </c>
      <c r="AE338" s="99">
        <v>350246.74984741199</v>
      </c>
      <c r="AF338" s="99">
        <v>7240012.6060790997</v>
      </c>
      <c r="AG338" s="99">
        <v>3320069.3751525902</v>
      </c>
      <c r="AH338" s="99">
        <v>0</v>
      </c>
      <c r="AI338" s="99">
        <v>14148472.5740967</v>
      </c>
      <c r="AJ338" s="99">
        <v>2628488.7142944299</v>
      </c>
      <c r="AK338" s="99">
        <v>0</v>
      </c>
      <c r="AL338" s="99">
        <v>10763016.8519287</v>
      </c>
      <c r="AM338" s="99">
        <v>0</v>
      </c>
      <c r="AN338" s="99">
        <v>38058836.049804702</v>
      </c>
      <c r="AO338" s="99">
        <v>248493471.23242199</v>
      </c>
      <c r="AP338" s="99">
        <v>3331.2510686814799</v>
      </c>
      <c r="AQ338" s="99">
        <v>46783466.641113304</v>
      </c>
      <c r="AR338" s="99">
        <v>23419252.135009799</v>
      </c>
      <c r="AS338" s="99">
        <v>91839317.376953095</v>
      </c>
      <c r="AT338" s="99">
        <v>0</v>
      </c>
      <c r="AU338" s="99">
        <v>0</v>
      </c>
      <c r="AV338" s="99">
        <v>138761428.00390601</v>
      </c>
      <c r="AW338" s="99">
        <v>126582.791750908</v>
      </c>
      <c r="AX338" s="99">
        <v>5367689.6178588904</v>
      </c>
      <c r="AY338" s="99">
        <v>80642001.295898393</v>
      </c>
      <c r="AZ338" s="99">
        <v>31487916.3837891</v>
      </c>
      <c r="BA338" s="99">
        <v>0</v>
      </c>
      <c r="BB338" s="99">
        <v>150473451.51757801</v>
      </c>
      <c r="BC338" s="99">
        <v>25806521.268310498</v>
      </c>
      <c r="BD338" s="99">
        <v>0</v>
      </c>
      <c r="BE338" s="99">
        <v>91273610.248046905</v>
      </c>
      <c r="BF338" s="99">
        <v>0</v>
      </c>
      <c r="BG338" s="99">
        <v>139279327.81054699</v>
      </c>
      <c r="BH338" s="99">
        <v>43558125.230957001</v>
      </c>
      <c r="BI338" s="99">
        <v>490.22330064326502</v>
      </c>
      <c r="BJ338" s="99">
        <v>9046886.1778564509</v>
      </c>
      <c r="BK338" s="99">
        <v>6027145.2733154297</v>
      </c>
      <c r="BL338" s="99">
        <v>0</v>
      </c>
      <c r="BM338" s="99">
        <v>0</v>
      </c>
      <c r="BN338" s="99">
        <v>0</v>
      </c>
      <c r="BO338" s="99">
        <v>0</v>
      </c>
      <c r="BP338" s="99">
        <v>0</v>
      </c>
      <c r="BQ338" s="99">
        <v>0</v>
      </c>
      <c r="BR338" s="99">
        <v>21811333.300048798</v>
      </c>
      <c r="BS338" s="99">
        <v>11494205.7147217</v>
      </c>
      <c r="BT338" s="99">
        <v>0</v>
      </c>
      <c r="BU338" s="99">
        <v>10336813.9998779</v>
      </c>
      <c r="BV338" s="99">
        <v>9638308.6417236291</v>
      </c>
      <c r="BW338" s="99">
        <v>0</v>
      </c>
      <c r="BX338" s="99">
        <v>7472131.9247436495</v>
      </c>
      <c r="BY338" s="99">
        <v>0</v>
      </c>
      <c r="BZ338" s="99">
        <v>0</v>
      </c>
      <c r="CA338" s="99">
        <v>383663.024921417</v>
      </c>
      <c r="CB338" s="99">
        <v>27965421.537353501</v>
      </c>
      <c r="CC338" s="99">
        <v>295081159.24218798</v>
      </c>
      <c r="CD338" s="99">
        <v>52673767.9462891</v>
      </c>
      <c r="CE338" s="99">
        <v>45560.704549312599</v>
      </c>
      <c r="CF338" s="99">
        <v>10842129.583984399</v>
      </c>
      <c r="CG338" s="99">
        <v>92118764.111328095</v>
      </c>
      <c r="CH338" s="99">
        <v>0</v>
      </c>
      <c r="CI338" s="99">
        <v>429201.40634155303</v>
      </c>
      <c r="CJ338" s="99">
        <v>38846459.0859375</v>
      </c>
      <c r="CK338" s="99">
        <v>386825252.84765601</v>
      </c>
      <c r="CL338" s="99">
        <v>59907810.604492202</v>
      </c>
      <c r="CM338" s="166">
        <v>523941.604091644</v>
      </c>
      <c r="CN338" s="166">
        <v>77006182.866210893</v>
      </c>
      <c r="CO338" s="166">
        <v>526179412.91406298</v>
      </c>
      <c r="CP338" s="99">
        <v>59907810.604492202</v>
      </c>
      <c r="CQ338" s="99">
        <v>0</v>
      </c>
      <c r="CR338" s="99">
        <v>0</v>
      </c>
      <c r="CS338" s="99">
        <v>0</v>
      </c>
      <c r="CT338" s="99">
        <v>0</v>
      </c>
      <c r="CU338" s="98">
        <v>51675.874538085998</v>
      </c>
      <c r="CV338" s="98">
        <v>140004.333288797</v>
      </c>
      <c r="CW338" s="98">
        <v>38807551.121337898</v>
      </c>
      <c r="CX338" s="98">
        <v>387199923.3535161</v>
      </c>
    </row>
    <row r="339" spans="1:102" x14ac:dyDescent="0.2">
      <c r="A339" s="98" t="s">
        <v>56</v>
      </c>
      <c r="B339" s="100">
        <v>41426</v>
      </c>
      <c r="C339" s="99">
        <v>332376.03218841599</v>
      </c>
      <c r="D339" s="99">
        <v>5.4050739519880198</v>
      </c>
      <c r="E339" s="99">
        <v>50395.683891773202</v>
      </c>
      <c r="F339" s="99">
        <v>40130.564078807802</v>
      </c>
      <c r="G339" s="99">
        <v>45543.491739749901</v>
      </c>
      <c r="H339" s="99">
        <v>0</v>
      </c>
      <c r="I339" s="99">
        <v>0</v>
      </c>
      <c r="J339" s="99">
        <v>96228.118299484297</v>
      </c>
      <c r="K339" s="99">
        <v>203.16432752460199</v>
      </c>
      <c r="L339" s="99">
        <v>20069.023724317602</v>
      </c>
      <c r="M339" s="99">
        <v>101159.059902191</v>
      </c>
      <c r="N339" s="99">
        <v>17329.998984575301</v>
      </c>
      <c r="O339" s="99">
        <v>0</v>
      </c>
      <c r="P339" s="99">
        <v>233008.10196304301</v>
      </c>
      <c r="Q339" s="99">
        <v>12346.6609385014</v>
      </c>
      <c r="R339" s="99">
        <v>0</v>
      </c>
      <c r="S339" s="99">
        <v>45590.2701020241</v>
      </c>
      <c r="T339" s="99">
        <v>0</v>
      </c>
      <c r="U339" s="99">
        <v>96395.265571594195</v>
      </c>
      <c r="V339" s="99">
        <v>23342052.888671901</v>
      </c>
      <c r="W339" s="99">
        <v>265.20887845009599</v>
      </c>
      <c r="X339" s="99">
        <v>4424339.01135254</v>
      </c>
      <c r="Y339" s="99">
        <v>2261370.3634033198</v>
      </c>
      <c r="Z339" s="99">
        <v>10759141.6398926</v>
      </c>
      <c r="AA339" s="99">
        <v>0</v>
      </c>
      <c r="AB339" s="99">
        <v>0</v>
      </c>
      <c r="AC339" s="99">
        <v>38019910.208496101</v>
      </c>
      <c r="AD339" s="99">
        <v>32332.814627409</v>
      </c>
      <c r="AE339" s="99">
        <v>225655.88609886201</v>
      </c>
      <c r="AF339" s="99">
        <v>7304475.6756591797</v>
      </c>
      <c r="AG339" s="99">
        <v>3250536.34301758</v>
      </c>
      <c r="AH339" s="99">
        <v>0</v>
      </c>
      <c r="AI339" s="99">
        <v>14364013.829833999</v>
      </c>
      <c r="AJ339" s="99">
        <v>2611665.58172607</v>
      </c>
      <c r="AK339" s="99">
        <v>0</v>
      </c>
      <c r="AL339" s="99">
        <v>10782808.809936499</v>
      </c>
      <c r="AM339" s="99">
        <v>0</v>
      </c>
      <c r="AN339" s="99">
        <v>38094876.2890625</v>
      </c>
      <c r="AO339" s="99">
        <v>248481316.75976601</v>
      </c>
      <c r="AP339" s="99">
        <v>2878.90351942182</v>
      </c>
      <c r="AQ339" s="99">
        <v>45544776.797363304</v>
      </c>
      <c r="AR339" s="99">
        <v>22624864.243408199</v>
      </c>
      <c r="AS339" s="99">
        <v>91225868.258789107</v>
      </c>
      <c r="AT339" s="99">
        <v>0</v>
      </c>
      <c r="AU339" s="99">
        <v>0</v>
      </c>
      <c r="AV339" s="99">
        <v>139682770.86718801</v>
      </c>
      <c r="AW339" s="99">
        <v>103524.567923546</v>
      </c>
      <c r="AX339" s="99">
        <v>3474442.6171264602</v>
      </c>
      <c r="AY339" s="99">
        <v>81979400.510742202</v>
      </c>
      <c r="AZ339" s="99">
        <v>30895545.927978501</v>
      </c>
      <c r="BA339" s="99">
        <v>0</v>
      </c>
      <c r="BB339" s="99">
        <v>153091000.90039101</v>
      </c>
      <c r="BC339" s="99">
        <v>25814350.674560498</v>
      </c>
      <c r="BD339" s="99">
        <v>0</v>
      </c>
      <c r="BE339" s="99">
        <v>91578029.619140595</v>
      </c>
      <c r="BF339" s="99">
        <v>0</v>
      </c>
      <c r="BG339" s="99">
        <v>139314273.80664101</v>
      </c>
      <c r="BH339" s="99">
        <v>44122148.578613304</v>
      </c>
      <c r="BI339" s="99">
        <v>331.71696768701099</v>
      </c>
      <c r="BJ339" s="99">
        <v>8922523.40942383</v>
      </c>
      <c r="BK339" s="99">
        <v>5967091.1745605497</v>
      </c>
      <c r="BL339" s="99">
        <v>0</v>
      </c>
      <c r="BM339" s="99">
        <v>0</v>
      </c>
      <c r="BN339" s="99">
        <v>0</v>
      </c>
      <c r="BO339" s="99">
        <v>0</v>
      </c>
      <c r="BP339" s="99">
        <v>0</v>
      </c>
      <c r="BQ339" s="99">
        <v>0</v>
      </c>
      <c r="BR339" s="99">
        <v>22151553.9216309</v>
      </c>
      <c r="BS339" s="99">
        <v>11357972.5422363</v>
      </c>
      <c r="BT339" s="99">
        <v>0</v>
      </c>
      <c r="BU339" s="99">
        <v>10592978.629882799</v>
      </c>
      <c r="BV339" s="99">
        <v>9652106.0323486291</v>
      </c>
      <c r="BW339" s="99">
        <v>0</v>
      </c>
      <c r="BX339" s="99">
        <v>7645202.7048339797</v>
      </c>
      <c r="BY339" s="99">
        <v>0</v>
      </c>
      <c r="BZ339" s="99">
        <v>0</v>
      </c>
      <c r="CA339" s="99">
        <v>382915.20322036702</v>
      </c>
      <c r="CB339" s="99">
        <v>27854265.5009766</v>
      </c>
      <c r="CC339" s="99">
        <v>295601063.53125</v>
      </c>
      <c r="CD339" s="99">
        <v>53132882.459472701</v>
      </c>
      <c r="CE339" s="99">
        <v>45541.033843040503</v>
      </c>
      <c r="CF339" s="99">
        <v>10762817.892211899</v>
      </c>
      <c r="CG339" s="99">
        <v>91265909.907226607</v>
      </c>
      <c r="CH339" s="99">
        <v>0</v>
      </c>
      <c r="CI339" s="99">
        <v>428439.73555755598</v>
      </c>
      <c r="CJ339" s="99">
        <v>38658141.189453103</v>
      </c>
      <c r="CK339" s="99">
        <v>387074890.55078101</v>
      </c>
      <c r="CL339" s="99">
        <v>60269528.816894501</v>
      </c>
      <c r="CM339" s="166">
        <v>523304.94847869902</v>
      </c>
      <c r="CN339" s="166">
        <v>76757734.452148393</v>
      </c>
      <c r="CO339" s="166">
        <v>526920890.24609399</v>
      </c>
      <c r="CP339" s="99">
        <v>60269528.816894501</v>
      </c>
      <c r="CQ339" s="99">
        <v>0</v>
      </c>
      <c r="CR339" s="99">
        <v>0</v>
      </c>
      <c r="CS339" s="99">
        <v>0</v>
      </c>
      <c r="CT339" s="99">
        <v>0</v>
      </c>
      <c r="CU339" s="98">
        <v>50579.429177106002</v>
      </c>
      <c r="CV339" s="98">
        <v>140211.28171368799</v>
      </c>
      <c r="CW339" s="98">
        <v>38617083.393188499</v>
      </c>
      <c r="CX339" s="98">
        <v>386866973.43847662</v>
      </c>
    </row>
    <row r="340" spans="1:102" x14ac:dyDescent="0.2">
      <c r="A340" s="98" t="s">
        <v>56</v>
      </c>
      <c r="B340" s="100">
        <v>41518</v>
      </c>
      <c r="C340" s="99">
        <v>331825.37135696399</v>
      </c>
      <c r="D340" s="99">
        <v>4.2463529989472599</v>
      </c>
      <c r="E340" s="99">
        <v>50344.3395371437</v>
      </c>
      <c r="F340" s="99">
        <v>40543.065889358499</v>
      </c>
      <c r="G340" s="99">
        <v>45431.068954944603</v>
      </c>
      <c r="H340" s="99">
        <v>0</v>
      </c>
      <c r="I340" s="99">
        <v>0</v>
      </c>
      <c r="J340" s="99">
        <v>96222.122313499494</v>
      </c>
      <c r="K340" s="99">
        <v>192.90380803309401</v>
      </c>
      <c r="L340" s="99">
        <v>1998.3118829280099</v>
      </c>
      <c r="M340" s="99">
        <v>101589.561985016</v>
      </c>
      <c r="N340" s="99">
        <v>17115.701473236099</v>
      </c>
      <c r="O340" s="99">
        <v>0</v>
      </c>
      <c r="P340" s="99">
        <v>250069.043828964</v>
      </c>
      <c r="Q340" s="99">
        <v>12280.9727033377</v>
      </c>
      <c r="R340" s="99">
        <v>0</v>
      </c>
      <c r="S340" s="99">
        <v>45469.538341999098</v>
      </c>
      <c r="T340" s="99">
        <v>0</v>
      </c>
      <c r="U340" s="99">
        <v>96397.9171056747</v>
      </c>
      <c r="V340" s="99">
        <v>23175294.436279301</v>
      </c>
      <c r="W340" s="99">
        <v>475.39915045350801</v>
      </c>
      <c r="X340" s="99">
        <v>4410795.9689331101</v>
      </c>
      <c r="Y340" s="99">
        <v>2280821.1000671401</v>
      </c>
      <c r="Z340" s="99">
        <v>10619427.385009799</v>
      </c>
      <c r="AA340" s="99">
        <v>0</v>
      </c>
      <c r="AB340" s="99">
        <v>0</v>
      </c>
      <c r="AC340" s="99">
        <v>38263037.361328103</v>
      </c>
      <c r="AD340" s="99">
        <v>26990.451249360998</v>
      </c>
      <c r="AE340" s="99">
        <v>37467.958593845397</v>
      </c>
      <c r="AF340" s="99">
        <v>7317552.1671752902</v>
      </c>
      <c r="AG340" s="99">
        <v>3186082.8154602102</v>
      </c>
      <c r="AH340" s="99">
        <v>0</v>
      </c>
      <c r="AI340" s="99">
        <v>14438718.2819824</v>
      </c>
      <c r="AJ340" s="99">
        <v>2613652.2411499</v>
      </c>
      <c r="AK340" s="99">
        <v>0</v>
      </c>
      <c r="AL340" s="99">
        <v>10651160.434936499</v>
      </c>
      <c r="AM340" s="99">
        <v>0</v>
      </c>
      <c r="AN340" s="99">
        <v>38283312.098632798</v>
      </c>
      <c r="AO340" s="99">
        <v>248395620.01171899</v>
      </c>
      <c r="AP340" s="99">
        <v>4397.6446615457498</v>
      </c>
      <c r="AQ340" s="99">
        <v>44723714.879882798</v>
      </c>
      <c r="AR340" s="99">
        <v>21408036.1479492</v>
      </c>
      <c r="AS340" s="99">
        <v>89953674.427734405</v>
      </c>
      <c r="AT340" s="99">
        <v>0</v>
      </c>
      <c r="AU340" s="99">
        <v>0</v>
      </c>
      <c r="AV340" s="99">
        <v>139763116.11132801</v>
      </c>
      <c r="AW340" s="99">
        <v>86594.072925567598</v>
      </c>
      <c r="AX340" s="99">
        <v>474341.59296417201</v>
      </c>
      <c r="AY340" s="99">
        <v>82399497.208007798</v>
      </c>
      <c r="AZ340" s="99">
        <v>30334445.2963867</v>
      </c>
      <c r="BA340" s="99">
        <v>0</v>
      </c>
      <c r="BB340" s="99">
        <v>154722410.61914101</v>
      </c>
      <c r="BC340" s="99">
        <v>25747976.1572266</v>
      </c>
      <c r="BD340" s="99">
        <v>0</v>
      </c>
      <c r="BE340" s="99">
        <v>90112114.777343795</v>
      </c>
      <c r="BF340" s="99">
        <v>0</v>
      </c>
      <c r="BG340" s="99">
        <v>139956374.703125</v>
      </c>
      <c r="BH340" s="99">
        <v>44025978.238281302</v>
      </c>
      <c r="BI340" s="99">
        <v>420.55894137546397</v>
      </c>
      <c r="BJ340" s="99">
        <v>8736647.08837891</v>
      </c>
      <c r="BK340" s="99">
        <v>5944851.1510620099</v>
      </c>
      <c r="BL340" s="99">
        <v>0</v>
      </c>
      <c r="BM340" s="99">
        <v>0</v>
      </c>
      <c r="BN340" s="99">
        <v>0</v>
      </c>
      <c r="BO340" s="99">
        <v>0</v>
      </c>
      <c r="BP340" s="99">
        <v>0</v>
      </c>
      <c r="BQ340" s="99">
        <v>0</v>
      </c>
      <c r="BR340" s="99">
        <v>22298768.212402299</v>
      </c>
      <c r="BS340" s="99">
        <v>11142216.7191162</v>
      </c>
      <c r="BT340" s="99">
        <v>0</v>
      </c>
      <c r="BU340" s="99">
        <v>7998114.3999633798</v>
      </c>
      <c r="BV340" s="99">
        <v>9640551.23681641</v>
      </c>
      <c r="BW340" s="99">
        <v>0</v>
      </c>
      <c r="BX340" s="99">
        <v>6474922.5756225605</v>
      </c>
      <c r="BY340" s="99">
        <v>0</v>
      </c>
      <c r="BZ340" s="99">
        <v>0</v>
      </c>
      <c r="CA340" s="99">
        <v>382164.14513778698</v>
      </c>
      <c r="CB340" s="99">
        <v>27489073.099853501</v>
      </c>
      <c r="CC340" s="99">
        <v>293259305.57421899</v>
      </c>
      <c r="CD340" s="99">
        <v>52594792.508300804</v>
      </c>
      <c r="CE340" s="99">
        <v>45438.734696865104</v>
      </c>
      <c r="CF340" s="99">
        <v>10617944.439697299</v>
      </c>
      <c r="CG340" s="99">
        <v>90060950.528320298</v>
      </c>
      <c r="CH340" s="99">
        <v>0</v>
      </c>
      <c r="CI340" s="99">
        <v>427684.75422286999</v>
      </c>
      <c r="CJ340" s="99">
        <v>38192568.286621101</v>
      </c>
      <c r="CK340" s="99">
        <v>383323836.11718798</v>
      </c>
      <c r="CL340" s="99">
        <v>59740732.323730499</v>
      </c>
      <c r="CM340" s="166">
        <v>522718.17652130098</v>
      </c>
      <c r="CN340" s="166">
        <v>76192837.995117202</v>
      </c>
      <c r="CO340" s="166">
        <v>524626628.56640601</v>
      </c>
      <c r="CP340" s="99">
        <v>59740732.323730499</v>
      </c>
      <c r="CQ340" s="99">
        <v>0</v>
      </c>
      <c r="CR340" s="99">
        <v>0</v>
      </c>
      <c r="CS340" s="99">
        <v>0</v>
      </c>
      <c r="CT340" s="99">
        <v>0</v>
      </c>
      <c r="CU340" s="98">
        <v>50502.936406367997</v>
      </c>
      <c r="CV340" s="98">
        <v>140196.87972057401</v>
      </c>
      <c r="CW340" s="98">
        <v>38107017.539550796</v>
      </c>
      <c r="CX340" s="98">
        <v>383320256.1025393</v>
      </c>
    </row>
    <row r="341" spans="1:102" x14ac:dyDescent="0.2">
      <c r="A341" s="98" t="s">
        <v>56</v>
      </c>
      <c r="B341" s="100">
        <v>41609</v>
      </c>
      <c r="C341" s="99">
        <v>330834.38058471697</v>
      </c>
      <c r="D341" s="99">
        <v>2.2610507449717301</v>
      </c>
      <c r="E341" s="99">
        <v>49014.178417205803</v>
      </c>
      <c r="F341" s="99">
        <v>39256.985157012903</v>
      </c>
      <c r="G341" s="99">
        <v>44786.377597332001</v>
      </c>
      <c r="H341" s="99">
        <v>0</v>
      </c>
      <c r="I341" s="99">
        <v>0</v>
      </c>
      <c r="J341" s="99">
        <v>95424.318985938997</v>
      </c>
      <c r="K341" s="99">
        <v>145.19689501822</v>
      </c>
      <c r="L341" s="99">
        <v>1255.71385751665</v>
      </c>
      <c r="M341" s="99">
        <v>101523.32439136499</v>
      </c>
      <c r="N341" s="99">
        <v>17600.884459495501</v>
      </c>
      <c r="O341" s="99">
        <v>0</v>
      </c>
      <c r="P341" s="99">
        <v>247974.97064971901</v>
      </c>
      <c r="Q341" s="99">
        <v>12059.840857863401</v>
      </c>
      <c r="R341" s="99">
        <v>0</v>
      </c>
      <c r="S341" s="99">
        <v>44670.734761714899</v>
      </c>
      <c r="T341" s="99">
        <v>0</v>
      </c>
      <c r="U341" s="99">
        <v>95646.115462303205</v>
      </c>
      <c r="V341" s="99">
        <v>22945881.087158199</v>
      </c>
      <c r="W341" s="99">
        <v>15.7729301229119</v>
      </c>
      <c r="X341" s="99">
        <v>4201836.22375488</v>
      </c>
      <c r="Y341" s="99">
        <v>2158258.9950866699</v>
      </c>
      <c r="Z341" s="99">
        <v>10368510.8291016</v>
      </c>
      <c r="AA341" s="99">
        <v>0</v>
      </c>
      <c r="AB341" s="99">
        <v>0</v>
      </c>
      <c r="AC341" s="99">
        <v>37776967.9306641</v>
      </c>
      <c r="AD341" s="99">
        <v>24631.978790044799</v>
      </c>
      <c r="AE341" s="99">
        <v>30511.381928205501</v>
      </c>
      <c r="AF341" s="99">
        <v>7222872.5090942401</v>
      </c>
      <c r="AG341" s="99">
        <v>3236667.6906433101</v>
      </c>
      <c r="AH341" s="99">
        <v>0</v>
      </c>
      <c r="AI341" s="99">
        <v>14179807.2269287</v>
      </c>
      <c r="AJ341" s="99">
        <v>2549538.9565734901</v>
      </c>
      <c r="AK341" s="99">
        <v>0</v>
      </c>
      <c r="AL341" s="99">
        <v>10360770.2850342</v>
      </c>
      <c r="AM341" s="99">
        <v>0</v>
      </c>
      <c r="AN341" s="99">
        <v>37803184.576660201</v>
      </c>
      <c r="AO341" s="99">
        <v>246258333.28125</v>
      </c>
      <c r="AP341" s="99">
        <v>151.97466199472501</v>
      </c>
      <c r="AQ341" s="99">
        <v>42688035.478515603</v>
      </c>
      <c r="AR341" s="99">
        <v>20341522.8898926</v>
      </c>
      <c r="AS341" s="99">
        <v>88453887.785156295</v>
      </c>
      <c r="AT341" s="99">
        <v>0</v>
      </c>
      <c r="AU341" s="99">
        <v>0</v>
      </c>
      <c r="AV341" s="99">
        <v>139231066.84570301</v>
      </c>
      <c r="AW341" s="99">
        <v>79663.265771865801</v>
      </c>
      <c r="AX341" s="99">
        <v>315778.36498642003</v>
      </c>
      <c r="AY341" s="99">
        <v>81707997.847656295</v>
      </c>
      <c r="AZ341" s="99">
        <v>30763111.751708999</v>
      </c>
      <c r="BA341" s="99">
        <v>0</v>
      </c>
      <c r="BB341" s="99">
        <v>151502186.22265601</v>
      </c>
      <c r="BC341" s="99">
        <v>25119141.4133301</v>
      </c>
      <c r="BD341" s="99">
        <v>0</v>
      </c>
      <c r="BE341" s="99">
        <v>88360543.614257798</v>
      </c>
      <c r="BF341" s="99">
        <v>0</v>
      </c>
      <c r="BG341" s="99">
        <v>139272115.75</v>
      </c>
      <c r="BH341" s="99">
        <v>44214830.849609397</v>
      </c>
      <c r="BI341" s="99">
        <v>23.760410289978601</v>
      </c>
      <c r="BJ341" s="99">
        <v>8620320.9533691406</v>
      </c>
      <c r="BK341" s="99">
        <v>5804917.9202880897</v>
      </c>
      <c r="BL341" s="99">
        <v>0</v>
      </c>
      <c r="BM341" s="99">
        <v>0</v>
      </c>
      <c r="BN341" s="99">
        <v>0</v>
      </c>
      <c r="BO341" s="99">
        <v>0</v>
      </c>
      <c r="BP341" s="99">
        <v>0</v>
      </c>
      <c r="BQ341" s="99">
        <v>0</v>
      </c>
      <c r="BR341" s="99">
        <v>22225357.340576202</v>
      </c>
      <c r="BS341" s="99">
        <v>11315140.6185303</v>
      </c>
      <c r="BT341" s="99">
        <v>0</v>
      </c>
      <c r="BU341" s="99">
        <v>10194303.5699463</v>
      </c>
      <c r="BV341" s="99">
        <v>9462842.9333496094</v>
      </c>
      <c r="BW341" s="99">
        <v>0</v>
      </c>
      <c r="BX341" s="99">
        <v>6870762.8355102502</v>
      </c>
      <c r="BY341" s="99">
        <v>0</v>
      </c>
      <c r="BZ341" s="99">
        <v>0</v>
      </c>
      <c r="CA341" s="99">
        <v>379833.04198837298</v>
      </c>
      <c r="CB341" s="99">
        <v>27166021.481689502</v>
      </c>
      <c r="CC341" s="99">
        <v>289529556.33593798</v>
      </c>
      <c r="CD341" s="99">
        <v>52850049.811035201</v>
      </c>
      <c r="CE341" s="99">
        <v>44780.6891770363</v>
      </c>
      <c r="CF341" s="99">
        <v>10376223.1002197</v>
      </c>
      <c r="CG341" s="99">
        <v>88402119.525390595</v>
      </c>
      <c r="CH341" s="99">
        <v>0</v>
      </c>
      <c r="CI341" s="99">
        <v>424601.77110290498</v>
      </c>
      <c r="CJ341" s="99">
        <v>37402252.005859397</v>
      </c>
      <c r="CK341" s="99">
        <v>377984580.05859399</v>
      </c>
      <c r="CL341" s="99">
        <v>59836383.4130859</v>
      </c>
      <c r="CM341" s="166">
        <v>518689.54519653303</v>
      </c>
      <c r="CN341" s="166">
        <v>75271515.951171905</v>
      </c>
      <c r="CO341" s="166">
        <v>515892844.39843798</v>
      </c>
      <c r="CP341" s="99">
        <v>59836383.4130859</v>
      </c>
      <c r="CQ341" s="99">
        <v>0</v>
      </c>
      <c r="CR341" s="99">
        <v>0</v>
      </c>
      <c r="CS341" s="99">
        <v>0</v>
      </c>
      <c r="CT341" s="99">
        <v>0</v>
      </c>
      <c r="CU341" s="98">
        <v>49165.268136965002</v>
      </c>
      <c r="CV341" s="98">
        <v>138821.87047467401</v>
      </c>
      <c r="CW341" s="98">
        <v>37542244.581909202</v>
      </c>
      <c r="CX341" s="98">
        <v>377931675.8613286</v>
      </c>
    </row>
    <row r="342" spans="1:102" x14ac:dyDescent="0.2">
      <c r="A342" s="98" t="s">
        <v>56</v>
      </c>
      <c r="B342" s="100">
        <v>41699</v>
      </c>
      <c r="C342" s="99">
        <v>330373.63502121001</v>
      </c>
      <c r="D342" s="99">
        <v>0</v>
      </c>
      <c r="E342" s="99">
        <v>48678.444743633299</v>
      </c>
      <c r="F342" s="99">
        <v>39082.995331287399</v>
      </c>
      <c r="G342" s="99">
        <v>44591.326882362402</v>
      </c>
      <c r="H342" s="99">
        <v>0</v>
      </c>
      <c r="I342" s="99">
        <v>0</v>
      </c>
      <c r="J342" s="99">
        <v>95761.514995574995</v>
      </c>
      <c r="K342" s="99">
        <v>111.265162432566</v>
      </c>
      <c r="L342" s="99">
        <v>1337.3850007951301</v>
      </c>
      <c r="M342" s="99">
        <v>101901.43492412601</v>
      </c>
      <c r="N342" s="99">
        <v>17478.465023040801</v>
      </c>
      <c r="O342" s="99">
        <v>0</v>
      </c>
      <c r="P342" s="99">
        <v>245985.48851013201</v>
      </c>
      <c r="Q342" s="99">
        <v>11858.609776020099</v>
      </c>
      <c r="R342" s="99">
        <v>0</v>
      </c>
      <c r="S342" s="99">
        <v>44541.013104438804</v>
      </c>
      <c r="T342" s="99">
        <v>0</v>
      </c>
      <c r="U342" s="99">
        <v>95848.578607559204</v>
      </c>
      <c r="V342" s="99">
        <v>22890268.948730499</v>
      </c>
      <c r="W342" s="99">
        <v>0</v>
      </c>
      <c r="X342" s="99">
        <v>4078348.6468505901</v>
      </c>
      <c r="Y342" s="99">
        <v>2117357.0250854502</v>
      </c>
      <c r="Z342" s="99">
        <v>10232855.6883545</v>
      </c>
      <c r="AA342" s="99">
        <v>0</v>
      </c>
      <c r="AB342" s="99">
        <v>0</v>
      </c>
      <c r="AC342" s="99">
        <v>37598763.247558601</v>
      </c>
      <c r="AD342" s="99">
        <v>18290.8928966522</v>
      </c>
      <c r="AE342" s="99">
        <v>55717.819327354402</v>
      </c>
      <c r="AF342" s="99">
        <v>7260361.9638671903</v>
      </c>
      <c r="AG342" s="99">
        <v>3199540.8565368699</v>
      </c>
      <c r="AH342" s="99">
        <v>0</v>
      </c>
      <c r="AI342" s="99">
        <v>13869154.146606401</v>
      </c>
      <c r="AJ342" s="99">
        <v>2489759.7118835398</v>
      </c>
      <c r="AK342" s="99">
        <v>0</v>
      </c>
      <c r="AL342" s="99">
        <v>10223501.079589801</v>
      </c>
      <c r="AM342" s="99">
        <v>0</v>
      </c>
      <c r="AN342" s="99">
        <v>37637443.777832001</v>
      </c>
      <c r="AO342" s="99">
        <v>245209840.90429699</v>
      </c>
      <c r="AP342" s="99">
        <v>0</v>
      </c>
      <c r="AQ342" s="99">
        <v>41266521.336425804</v>
      </c>
      <c r="AR342" s="99">
        <v>19851688.6872559</v>
      </c>
      <c r="AS342" s="99">
        <v>87736489.732421905</v>
      </c>
      <c r="AT342" s="99">
        <v>0</v>
      </c>
      <c r="AU342" s="99">
        <v>0</v>
      </c>
      <c r="AV342" s="99">
        <v>139562250.59765601</v>
      </c>
      <c r="AW342" s="99">
        <v>59501.016957282998</v>
      </c>
      <c r="AX342" s="99">
        <v>715199.41168212902</v>
      </c>
      <c r="AY342" s="99">
        <v>82309495.53125</v>
      </c>
      <c r="AZ342" s="99">
        <v>30441943.644775402</v>
      </c>
      <c r="BA342" s="99">
        <v>0</v>
      </c>
      <c r="BB342" s="99">
        <v>149026700.5</v>
      </c>
      <c r="BC342" s="99">
        <v>24613870.152587902</v>
      </c>
      <c r="BD342" s="99">
        <v>0</v>
      </c>
      <c r="BE342" s="99">
        <v>87662346.431640595</v>
      </c>
      <c r="BF342" s="99">
        <v>0</v>
      </c>
      <c r="BG342" s="99">
        <v>139377679.00976601</v>
      </c>
      <c r="BH342" s="99">
        <v>43931475.376953103</v>
      </c>
      <c r="BI342" s="99">
        <v>0</v>
      </c>
      <c r="BJ342" s="99">
        <v>8297566.3385620099</v>
      </c>
      <c r="BK342" s="99">
        <v>5593368.8162841797</v>
      </c>
      <c r="BL342" s="99">
        <v>0</v>
      </c>
      <c r="BM342" s="99">
        <v>0</v>
      </c>
      <c r="BN342" s="99">
        <v>0</v>
      </c>
      <c r="BO342" s="99">
        <v>0</v>
      </c>
      <c r="BP342" s="99">
        <v>0</v>
      </c>
      <c r="BQ342" s="99">
        <v>0</v>
      </c>
      <c r="BR342" s="99">
        <v>22328942.231933601</v>
      </c>
      <c r="BS342" s="99">
        <v>11199970.1560059</v>
      </c>
      <c r="BT342" s="99">
        <v>0</v>
      </c>
      <c r="BU342" s="99">
        <v>10123417.1398926</v>
      </c>
      <c r="BV342" s="99">
        <v>9260316.62353516</v>
      </c>
      <c r="BW342" s="99">
        <v>0</v>
      </c>
      <c r="BX342" s="99">
        <v>7120754.0555419903</v>
      </c>
      <c r="BY342" s="99">
        <v>0</v>
      </c>
      <c r="BZ342" s="99">
        <v>0</v>
      </c>
      <c r="CA342" s="99">
        <v>378900.96186065697</v>
      </c>
      <c r="CB342" s="99">
        <v>27055741.03125</v>
      </c>
      <c r="CC342" s="99">
        <v>287641412.27734399</v>
      </c>
      <c r="CD342" s="99">
        <v>52278453.002441399</v>
      </c>
      <c r="CE342" s="99">
        <v>44590.647583007798</v>
      </c>
      <c r="CF342" s="99">
        <v>10244359.347168</v>
      </c>
      <c r="CG342" s="99">
        <v>87873608.756835893</v>
      </c>
      <c r="CH342" s="99">
        <v>0</v>
      </c>
      <c r="CI342" s="99">
        <v>423433.54191589402</v>
      </c>
      <c r="CJ342" s="99">
        <v>37326145.9140625</v>
      </c>
      <c r="CK342" s="99">
        <v>375418926.21875</v>
      </c>
      <c r="CL342" s="99">
        <v>59154189.106933601</v>
      </c>
      <c r="CM342" s="166">
        <v>517921.84165573103</v>
      </c>
      <c r="CN342" s="166">
        <v>74948234.174804702</v>
      </c>
      <c r="CO342" s="166">
        <v>515165651.48046899</v>
      </c>
      <c r="CP342" s="99">
        <v>59154189.106933601</v>
      </c>
      <c r="CQ342" s="99">
        <v>0</v>
      </c>
      <c r="CR342" s="99">
        <v>0</v>
      </c>
      <c r="CS342" s="99">
        <v>0</v>
      </c>
      <c r="CT342" s="99">
        <v>0</v>
      </c>
      <c r="CU342" s="98">
        <v>48821.818021068</v>
      </c>
      <c r="CV342" s="98">
        <v>138880.91332291899</v>
      </c>
      <c r="CW342" s="98">
        <v>37300100.378417999</v>
      </c>
      <c r="CX342" s="98">
        <v>375515021.03417987</v>
      </c>
    </row>
    <row r="343" spans="1:102" x14ac:dyDescent="0.2">
      <c r="A343" s="98" t="s">
        <v>56</v>
      </c>
      <c r="B343" s="100">
        <v>41791</v>
      </c>
      <c r="C343" s="99">
        <v>329881.13093948399</v>
      </c>
      <c r="D343" s="99">
        <v>0</v>
      </c>
      <c r="E343" s="99">
        <v>48606.912238597899</v>
      </c>
      <c r="F343" s="99">
        <v>39342.908403396599</v>
      </c>
      <c r="G343" s="99">
        <v>44609.601280689203</v>
      </c>
      <c r="H343" s="99">
        <v>0</v>
      </c>
      <c r="I343" s="99">
        <v>0</v>
      </c>
      <c r="J343" s="99">
        <v>95853.343887329102</v>
      </c>
      <c r="K343" s="99">
        <v>81.638561212457702</v>
      </c>
      <c r="L343" s="99">
        <v>13241.106206893901</v>
      </c>
      <c r="M343" s="99">
        <v>101980.998301506</v>
      </c>
      <c r="N343" s="99">
        <v>17437.637035846699</v>
      </c>
      <c r="O343" s="99">
        <v>0</v>
      </c>
      <c r="P343" s="99">
        <v>234361.46365356399</v>
      </c>
      <c r="Q343" s="99">
        <v>11728.6671806574</v>
      </c>
      <c r="R343" s="99">
        <v>0</v>
      </c>
      <c r="S343" s="99">
        <v>44659.323363780997</v>
      </c>
      <c r="T343" s="99">
        <v>0</v>
      </c>
      <c r="U343" s="99">
        <v>95910.146843910203</v>
      </c>
      <c r="V343" s="99">
        <v>22741892.8366699</v>
      </c>
      <c r="W343" s="99">
        <v>0</v>
      </c>
      <c r="X343" s="99">
        <v>4020120.2033081101</v>
      </c>
      <c r="Y343" s="99">
        <v>2072533.5501556401</v>
      </c>
      <c r="Z343" s="99">
        <v>10187673.0927734</v>
      </c>
      <c r="AA343" s="99">
        <v>0</v>
      </c>
      <c r="AB343" s="99">
        <v>0</v>
      </c>
      <c r="AC343" s="99">
        <v>37722501.2109375</v>
      </c>
      <c r="AD343" s="99">
        <v>13169.121084690099</v>
      </c>
      <c r="AE343" s="99">
        <v>169580.48394393901</v>
      </c>
      <c r="AF343" s="99">
        <v>7220637.0705566397</v>
      </c>
      <c r="AG343" s="99">
        <v>3171392.8481445299</v>
      </c>
      <c r="AH343" s="99">
        <v>0</v>
      </c>
      <c r="AI343" s="99">
        <v>13638583.790527301</v>
      </c>
      <c r="AJ343" s="99">
        <v>2469545.0878906301</v>
      </c>
      <c r="AK343" s="99">
        <v>0</v>
      </c>
      <c r="AL343" s="99">
        <v>10164602.3621826</v>
      </c>
      <c r="AM343" s="99">
        <v>0</v>
      </c>
      <c r="AN343" s="99">
        <v>37719944.0791016</v>
      </c>
      <c r="AO343" s="99">
        <v>245888863.85156301</v>
      </c>
      <c r="AP343" s="99">
        <v>0</v>
      </c>
      <c r="AQ343" s="99">
        <v>40542475.920410201</v>
      </c>
      <c r="AR343" s="99">
        <v>19024853.7741699</v>
      </c>
      <c r="AS343" s="99">
        <v>87429173.217773393</v>
      </c>
      <c r="AT343" s="99">
        <v>0</v>
      </c>
      <c r="AU343" s="99">
        <v>0</v>
      </c>
      <c r="AV343" s="99">
        <v>139934469.234375</v>
      </c>
      <c r="AW343" s="99">
        <v>42965.106076717399</v>
      </c>
      <c r="AX343" s="99">
        <v>1866027.4155578599</v>
      </c>
      <c r="AY343" s="99">
        <v>82207765.041015595</v>
      </c>
      <c r="AZ343" s="99">
        <v>30205313.770263702</v>
      </c>
      <c r="BA343" s="99">
        <v>0</v>
      </c>
      <c r="BB343" s="99">
        <v>146927538.05859399</v>
      </c>
      <c r="BC343" s="99">
        <v>24395611.872070301</v>
      </c>
      <c r="BD343" s="99">
        <v>0</v>
      </c>
      <c r="BE343" s="99">
        <v>87361196.724609405</v>
      </c>
      <c r="BF343" s="99">
        <v>0</v>
      </c>
      <c r="BG343" s="99">
        <v>140180749.51953101</v>
      </c>
      <c r="BH343" s="99">
        <v>43810152.310058601</v>
      </c>
      <c r="BI343" s="99">
        <v>0</v>
      </c>
      <c r="BJ343" s="99">
        <v>8123280.5673828097</v>
      </c>
      <c r="BK343" s="99">
        <v>5469699.3248901404</v>
      </c>
      <c r="BL343" s="99">
        <v>0</v>
      </c>
      <c r="BM343" s="99">
        <v>0</v>
      </c>
      <c r="BN343" s="99">
        <v>0</v>
      </c>
      <c r="BO343" s="99">
        <v>0</v>
      </c>
      <c r="BP343" s="99">
        <v>0</v>
      </c>
      <c r="BQ343" s="99">
        <v>0</v>
      </c>
      <c r="BR343" s="99">
        <v>22280869.473632801</v>
      </c>
      <c r="BS343" s="99">
        <v>11144541.7340088</v>
      </c>
      <c r="BT343" s="99">
        <v>0</v>
      </c>
      <c r="BU343" s="99">
        <v>10023869.919921899</v>
      </c>
      <c r="BV343" s="99">
        <v>9200605.54541016</v>
      </c>
      <c r="BW343" s="99">
        <v>0</v>
      </c>
      <c r="BX343" s="99">
        <v>7236651.0255737295</v>
      </c>
      <c r="BY343" s="99">
        <v>0</v>
      </c>
      <c r="BZ343" s="99">
        <v>0</v>
      </c>
      <c r="CA343" s="99">
        <v>378598.31098175002</v>
      </c>
      <c r="CB343" s="99">
        <v>26727798.2104492</v>
      </c>
      <c r="CC343" s="99">
        <v>286604661.76171899</v>
      </c>
      <c r="CD343" s="99">
        <v>51971660.8525391</v>
      </c>
      <c r="CE343" s="99">
        <v>44609.361175060301</v>
      </c>
      <c r="CF343" s="99">
        <v>10189932.5946045</v>
      </c>
      <c r="CG343" s="99">
        <v>87519182.760742202</v>
      </c>
      <c r="CH343" s="99">
        <v>0</v>
      </c>
      <c r="CI343" s="99">
        <v>423240.30901718099</v>
      </c>
      <c r="CJ343" s="99">
        <v>36978001.455078103</v>
      </c>
      <c r="CK343" s="99">
        <v>374126515.45703101</v>
      </c>
      <c r="CL343" s="99">
        <v>58759492.541992202</v>
      </c>
      <c r="CM343" s="166">
        <v>517715.71051025402</v>
      </c>
      <c r="CN343" s="166">
        <v>74634436.609375</v>
      </c>
      <c r="CO343" s="166">
        <v>514701790.11328101</v>
      </c>
      <c r="CP343" s="99">
        <v>58759492.541992202</v>
      </c>
      <c r="CQ343" s="99">
        <v>0</v>
      </c>
      <c r="CR343" s="99">
        <v>0</v>
      </c>
      <c r="CS343" s="99">
        <v>0</v>
      </c>
      <c r="CT343" s="99">
        <v>0</v>
      </c>
      <c r="CU343" s="98">
        <v>48679.726646160998</v>
      </c>
      <c r="CV343" s="98">
        <v>139026.53228015601</v>
      </c>
      <c r="CW343" s="98">
        <v>36917730.805053696</v>
      </c>
      <c r="CX343" s="98">
        <v>374123844.52246118</v>
      </c>
    </row>
    <row r="344" spans="1:102" x14ac:dyDescent="0.2">
      <c r="A344" s="98" t="s">
        <v>56</v>
      </c>
      <c r="B344" s="100">
        <v>41883</v>
      </c>
      <c r="C344" s="99">
        <v>330746.24335098302</v>
      </c>
      <c r="D344" s="99">
        <v>0</v>
      </c>
      <c r="E344" s="99">
        <v>46928.1416134834</v>
      </c>
      <c r="F344" s="99">
        <v>37967.900677680998</v>
      </c>
      <c r="G344" s="99">
        <v>44916.182112216899</v>
      </c>
      <c r="H344" s="99">
        <v>0</v>
      </c>
      <c r="I344" s="99">
        <v>0</v>
      </c>
      <c r="J344" s="99">
        <v>95938.622341156006</v>
      </c>
      <c r="K344" s="99">
        <v>52.689472475089097</v>
      </c>
      <c r="L344" s="99">
        <v>1351.5129805952299</v>
      </c>
      <c r="M344" s="99">
        <v>102472.86139583599</v>
      </c>
      <c r="N344" s="99">
        <v>17302.849631071102</v>
      </c>
      <c r="O344" s="99">
        <v>0</v>
      </c>
      <c r="P344" s="99">
        <v>245725.15983390799</v>
      </c>
      <c r="Q344" s="99">
        <v>11615.850497365</v>
      </c>
      <c r="R344" s="99">
        <v>0</v>
      </c>
      <c r="S344" s="99">
        <v>44905.131966590903</v>
      </c>
      <c r="T344" s="99">
        <v>0</v>
      </c>
      <c r="U344" s="99">
        <v>95978.940607070894</v>
      </c>
      <c r="V344" s="99">
        <v>22763690.673583999</v>
      </c>
      <c r="W344" s="99">
        <v>0</v>
      </c>
      <c r="X344" s="99">
        <v>3924587.0229492201</v>
      </c>
      <c r="Y344" s="99">
        <v>2055307.97213745</v>
      </c>
      <c r="Z344" s="99">
        <v>10179903.8043213</v>
      </c>
      <c r="AA344" s="99">
        <v>0</v>
      </c>
      <c r="AB344" s="99">
        <v>0</v>
      </c>
      <c r="AC344" s="99">
        <v>37859330.833007798</v>
      </c>
      <c r="AD344" s="99">
        <v>7333.6860209107399</v>
      </c>
      <c r="AE344" s="99">
        <v>53437.436383247397</v>
      </c>
      <c r="AF344" s="99">
        <v>7274608.13745117</v>
      </c>
      <c r="AG344" s="99">
        <v>3138037.0355529799</v>
      </c>
      <c r="AH344" s="99">
        <v>0</v>
      </c>
      <c r="AI344" s="99">
        <v>13809227.087524399</v>
      </c>
      <c r="AJ344" s="99">
        <v>2439029.6717224098</v>
      </c>
      <c r="AK344" s="99">
        <v>0</v>
      </c>
      <c r="AL344" s="99">
        <v>10211269.6715088</v>
      </c>
      <c r="AM344" s="99">
        <v>0</v>
      </c>
      <c r="AN344" s="99">
        <v>37858887.6259766</v>
      </c>
      <c r="AO344" s="99">
        <v>247289408.33789101</v>
      </c>
      <c r="AP344" s="99">
        <v>0</v>
      </c>
      <c r="AQ344" s="99">
        <v>39881658.2880859</v>
      </c>
      <c r="AR344" s="99">
        <v>18938281.787597701</v>
      </c>
      <c r="AS344" s="99">
        <v>87450197.728515595</v>
      </c>
      <c r="AT344" s="99">
        <v>0</v>
      </c>
      <c r="AU344" s="99">
        <v>0</v>
      </c>
      <c r="AV344" s="99">
        <v>140313895.66210899</v>
      </c>
      <c r="AW344" s="99">
        <v>23978.968406677199</v>
      </c>
      <c r="AX344" s="99">
        <v>596108.07530212402</v>
      </c>
      <c r="AY344" s="99">
        <v>83169011.326171905</v>
      </c>
      <c r="AZ344" s="99">
        <v>29935290.974121101</v>
      </c>
      <c r="BA344" s="99">
        <v>0</v>
      </c>
      <c r="BB344" s="99">
        <v>149408071.49804699</v>
      </c>
      <c r="BC344" s="99">
        <v>24239997.753906298</v>
      </c>
      <c r="BD344" s="99">
        <v>0</v>
      </c>
      <c r="BE344" s="99">
        <v>87564179.7890625</v>
      </c>
      <c r="BF344" s="99">
        <v>0</v>
      </c>
      <c r="BG344" s="99">
        <v>140417629.94531301</v>
      </c>
      <c r="BH344" s="99">
        <v>44357208.527343802</v>
      </c>
      <c r="BI344" s="99">
        <v>0</v>
      </c>
      <c r="BJ344" s="99">
        <v>7964445.5858764602</v>
      </c>
      <c r="BK344" s="99">
        <v>5474140.0332031297</v>
      </c>
      <c r="BL344" s="99">
        <v>0</v>
      </c>
      <c r="BM344" s="99">
        <v>0</v>
      </c>
      <c r="BN344" s="99">
        <v>0</v>
      </c>
      <c r="BO344" s="99">
        <v>0</v>
      </c>
      <c r="BP344" s="99">
        <v>0</v>
      </c>
      <c r="BQ344" s="99">
        <v>0</v>
      </c>
      <c r="BR344" s="99">
        <v>22583163.580810498</v>
      </c>
      <c r="BS344" s="99">
        <v>11059292.77771</v>
      </c>
      <c r="BT344" s="99">
        <v>0</v>
      </c>
      <c r="BU344" s="99">
        <v>7709102.5099487295</v>
      </c>
      <c r="BV344" s="99">
        <v>9151992.7342529297</v>
      </c>
      <c r="BW344" s="99">
        <v>0</v>
      </c>
      <c r="BX344" s="99">
        <v>6252010.6362304697</v>
      </c>
      <c r="BY344" s="99">
        <v>0</v>
      </c>
      <c r="BZ344" s="99">
        <v>0</v>
      </c>
      <c r="CA344" s="99">
        <v>377850.88737869298</v>
      </c>
      <c r="CB344" s="99">
        <v>26632057.356201202</v>
      </c>
      <c r="CC344" s="99">
        <v>286464055.5</v>
      </c>
      <c r="CD344" s="99">
        <v>52222369.042968802</v>
      </c>
      <c r="CE344" s="99">
        <v>44920.1454324722</v>
      </c>
      <c r="CF344" s="99">
        <v>10197110.8828125</v>
      </c>
      <c r="CG344" s="99">
        <v>87534406.678710893</v>
      </c>
      <c r="CH344" s="99">
        <v>0</v>
      </c>
      <c r="CI344" s="99">
        <v>422811.15510177601</v>
      </c>
      <c r="CJ344" s="99">
        <v>36802450.6015625</v>
      </c>
      <c r="CK344" s="99">
        <v>373918447.25781298</v>
      </c>
      <c r="CL344" s="99">
        <v>59036735.325195298</v>
      </c>
      <c r="CM344" s="166">
        <v>517377.15750884998</v>
      </c>
      <c r="CN344" s="166">
        <v>74586789.375</v>
      </c>
      <c r="CO344" s="166">
        <v>513998317.46875</v>
      </c>
      <c r="CP344" s="99">
        <v>59036735.325195298</v>
      </c>
      <c r="CQ344" s="99">
        <v>0</v>
      </c>
      <c r="CR344" s="99">
        <v>0</v>
      </c>
      <c r="CS344" s="99">
        <v>0</v>
      </c>
      <c r="CT344" s="99">
        <v>0</v>
      </c>
      <c r="CU344" s="98">
        <v>46948.495765177002</v>
      </c>
      <c r="CV344" s="98">
        <v>139420.783399509</v>
      </c>
      <c r="CW344" s="98">
        <v>36829168.239013702</v>
      </c>
      <c r="CX344" s="98">
        <v>373998462.17871088</v>
      </c>
    </row>
    <row r="345" spans="1:102" x14ac:dyDescent="0.2">
      <c r="A345" s="98" t="s">
        <v>56</v>
      </c>
      <c r="B345" s="100">
        <v>41974</v>
      </c>
      <c r="C345" s="99">
        <v>329875.76002121001</v>
      </c>
      <c r="D345" s="99">
        <v>0</v>
      </c>
      <c r="E345" s="99">
        <v>47669.636241435997</v>
      </c>
      <c r="F345" s="99">
        <v>38976.863854408301</v>
      </c>
      <c r="G345" s="99">
        <v>44775.4503412247</v>
      </c>
      <c r="H345" s="99">
        <v>0</v>
      </c>
      <c r="I345" s="99">
        <v>0</v>
      </c>
      <c r="J345" s="99">
        <v>95094.646679878206</v>
      </c>
      <c r="K345" s="99">
        <v>29.2114111133851</v>
      </c>
      <c r="L345" s="99">
        <v>12189.9676929712</v>
      </c>
      <c r="M345" s="99">
        <v>102946.15408611301</v>
      </c>
      <c r="N345" s="99">
        <v>17217.9810774326</v>
      </c>
      <c r="O345" s="99">
        <v>0</v>
      </c>
      <c r="P345" s="99">
        <v>234421.45382690401</v>
      </c>
      <c r="Q345" s="99">
        <v>11505.051872968699</v>
      </c>
      <c r="R345" s="99">
        <v>0</v>
      </c>
      <c r="S345" s="99">
        <v>44729.584704875902</v>
      </c>
      <c r="T345" s="99">
        <v>0</v>
      </c>
      <c r="U345" s="99">
        <v>95184.619537353501</v>
      </c>
      <c r="V345" s="99">
        <v>22623254.603027299</v>
      </c>
      <c r="W345" s="99">
        <v>0</v>
      </c>
      <c r="X345" s="99">
        <v>3782703.0719299298</v>
      </c>
      <c r="Y345" s="99">
        <v>1981458.95475769</v>
      </c>
      <c r="Z345" s="99">
        <v>10075141.377197299</v>
      </c>
      <c r="AA345" s="99">
        <v>0</v>
      </c>
      <c r="AB345" s="99">
        <v>0</v>
      </c>
      <c r="AC345" s="99">
        <v>37463196.720703103</v>
      </c>
      <c r="AD345" s="99">
        <v>3336.60728383064</v>
      </c>
      <c r="AE345" s="99">
        <v>174709.552282333</v>
      </c>
      <c r="AF345" s="99">
        <v>7279327.8905639602</v>
      </c>
      <c r="AG345" s="99">
        <v>3104964.3650207501</v>
      </c>
      <c r="AH345" s="99">
        <v>0</v>
      </c>
      <c r="AI345" s="99">
        <v>13590043.8520508</v>
      </c>
      <c r="AJ345" s="99">
        <v>2407935.8685302702</v>
      </c>
      <c r="AK345" s="99">
        <v>0</v>
      </c>
      <c r="AL345" s="99">
        <v>10074207.4959717</v>
      </c>
      <c r="AM345" s="99">
        <v>0</v>
      </c>
      <c r="AN345" s="99">
        <v>37468610.228515603</v>
      </c>
      <c r="AO345" s="99">
        <v>246514137.89843801</v>
      </c>
      <c r="AP345" s="99">
        <v>0</v>
      </c>
      <c r="AQ345" s="99">
        <v>38626276.880859397</v>
      </c>
      <c r="AR345" s="99">
        <v>18285862.8359375</v>
      </c>
      <c r="AS345" s="99">
        <v>87101744.341796905</v>
      </c>
      <c r="AT345" s="99">
        <v>0</v>
      </c>
      <c r="AU345" s="99">
        <v>0</v>
      </c>
      <c r="AV345" s="99">
        <v>140090348.23632801</v>
      </c>
      <c r="AW345" s="99">
        <v>10986.006500721</v>
      </c>
      <c r="AX345" s="99">
        <v>2066085.54104614</v>
      </c>
      <c r="AY345" s="99">
        <v>83323525.40625</v>
      </c>
      <c r="AZ345" s="99">
        <v>29697180.283691399</v>
      </c>
      <c r="BA345" s="99">
        <v>0</v>
      </c>
      <c r="BB345" s="99">
        <v>146733074.05468801</v>
      </c>
      <c r="BC345" s="99">
        <v>23943073.361816399</v>
      </c>
      <c r="BD345" s="99">
        <v>0</v>
      </c>
      <c r="BE345" s="99">
        <v>87084867.522460893</v>
      </c>
      <c r="BF345" s="99">
        <v>0</v>
      </c>
      <c r="BG345" s="99">
        <v>140058933.32421899</v>
      </c>
      <c r="BH345" s="99">
        <v>44395562.8994141</v>
      </c>
      <c r="BI345" s="99">
        <v>0</v>
      </c>
      <c r="BJ345" s="99">
        <v>7673968.7399902297</v>
      </c>
      <c r="BK345" s="99">
        <v>5196683.6368408203</v>
      </c>
      <c r="BL345" s="99">
        <v>0</v>
      </c>
      <c r="BM345" s="99">
        <v>0</v>
      </c>
      <c r="BN345" s="99">
        <v>0</v>
      </c>
      <c r="BO345" s="99">
        <v>0</v>
      </c>
      <c r="BP345" s="99">
        <v>0</v>
      </c>
      <c r="BQ345" s="99">
        <v>0</v>
      </c>
      <c r="BR345" s="99">
        <v>22685968.286621101</v>
      </c>
      <c r="BS345" s="99">
        <v>10971345.7044678</v>
      </c>
      <c r="BT345" s="99">
        <v>0</v>
      </c>
      <c r="BU345" s="99">
        <v>9753335.2698974591</v>
      </c>
      <c r="BV345" s="99">
        <v>9078361.8885497991</v>
      </c>
      <c r="BW345" s="99">
        <v>0</v>
      </c>
      <c r="BX345" s="99">
        <v>6696114.8159179697</v>
      </c>
      <c r="BY345" s="99">
        <v>0</v>
      </c>
      <c r="BZ345" s="99">
        <v>0</v>
      </c>
      <c r="CA345" s="99">
        <v>377634.07948303199</v>
      </c>
      <c r="CB345" s="99">
        <v>26454641.1726074</v>
      </c>
      <c r="CC345" s="99">
        <v>285636238.640625</v>
      </c>
      <c r="CD345" s="99">
        <v>52075706.062988304</v>
      </c>
      <c r="CE345" s="99">
        <v>44773.243724346197</v>
      </c>
      <c r="CF345" s="99">
        <v>10061382.3052979</v>
      </c>
      <c r="CG345" s="99">
        <v>86906130.250976607</v>
      </c>
      <c r="CH345" s="99">
        <v>0</v>
      </c>
      <c r="CI345" s="99">
        <v>422431.82252883899</v>
      </c>
      <c r="CJ345" s="99">
        <v>36445201.174316399</v>
      </c>
      <c r="CK345" s="99">
        <v>372677162.42968798</v>
      </c>
      <c r="CL345" s="99">
        <v>58928240.4677734</v>
      </c>
      <c r="CM345" s="166">
        <v>516134.31763458299</v>
      </c>
      <c r="CN345" s="166">
        <v>73999970.1484375</v>
      </c>
      <c r="CO345" s="166">
        <v>512483860.140625</v>
      </c>
      <c r="CP345" s="99">
        <v>58928240.4677734</v>
      </c>
      <c r="CQ345" s="99">
        <v>0</v>
      </c>
      <c r="CR345" s="99">
        <v>0</v>
      </c>
      <c r="CS345" s="99">
        <v>0</v>
      </c>
      <c r="CT345" s="99">
        <v>0</v>
      </c>
      <c r="CU345" s="98">
        <v>47698.457551355998</v>
      </c>
      <c r="CV345" s="98">
        <v>138487.911298472</v>
      </c>
      <c r="CW345" s="98">
        <v>36516023.477905303</v>
      </c>
      <c r="CX345" s="98">
        <v>372542368.89160162</v>
      </c>
    </row>
    <row r="346" spans="1:102" x14ac:dyDescent="0.2">
      <c r="A346" s="98" t="s">
        <v>56</v>
      </c>
      <c r="B346" s="100">
        <v>42064</v>
      </c>
      <c r="C346" s="99">
        <v>329056.84961318999</v>
      </c>
      <c r="D346" s="99">
        <v>0</v>
      </c>
      <c r="E346" s="99">
        <v>47192.411568641699</v>
      </c>
      <c r="F346" s="99">
        <v>38651.241407394402</v>
      </c>
      <c r="G346" s="99">
        <v>44827.167283058203</v>
      </c>
      <c r="H346" s="99">
        <v>0</v>
      </c>
      <c r="I346" s="99">
        <v>0</v>
      </c>
      <c r="J346" s="99">
        <v>95186.114882469206</v>
      </c>
      <c r="K346" s="99">
        <v>24.472244377015201</v>
      </c>
      <c r="L346" s="99">
        <v>1230.85824406147</v>
      </c>
      <c r="M346" s="99">
        <v>103074.094017029</v>
      </c>
      <c r="N346" s="99">
        <v>17020.4577023983</v>
      </c>
      <c r="O346" s="99">
        <v>0</v>
      </c>
      <c r="P346" s="99">
        <v>243192.40120124799</v>
      </c>
      <c r="Q346" s="99">
        <v>11417.9309431314</v>
      </c>
      <c r="R346" s="99">
        <v>0</v>
      </c>
      <c r="S346" s="99">
        <v>44824.258196353898</v>
      </c>
      <c r="T346" s="99">
        <v>0</v>
      </c>
      <c r="U346" s="99">
        <v>95191.459218978896</v>
      </c>
      <c r="V346" s="99">
        <v>22486199.318115201</v>
      </c>
      <c r="W346" s="99">
        <v>0</v>
      </c>
      <c r="X346" s="99">
        <v>3685060.56781006</v>
      </c>
      <c r="Y346" s="99">
        <v>1943321.98202515</v>
      </c>
      <c r="Z346" s="99">
        <v>9989701.4255371094</v>
      </c>
      <c r="AA346" s="99">
        <v>0</v>
      </c>
      <c r="AB346" s="99">
        <v>0</v>
      </c>
      <c r="AC346" s="99">
        <v>37348685.136718802</v>
      </c>
      <c r="AD346" s="99">
        <v>2599.93820267916</v>
      </c>
      <c r="AE346" s="99">
        <v>36378.241164684303</v>
      </c>
      <c r="AF346" s="99">
        <v>7250123.2236938505</v>
      </c>
      <c r="AG346" s="99">
        <v>3062342.1781616202</v>
      </c>
      <c r="AH346" s="99">
        <v>0</v>
      </c>
      <c r="AI346" s="99">
        <v>13377543.8676758</v>
      </c>
      <c r="AJ346" s="99">
        <v>2394613.3113708501</v>
      </c>
      <c r="AK346" s="99">
        <v>0</v>
      </c>
      <c r="AL346" s="99">
        <v>9968488.5349121094</v>
      </c>
      <c r="AM346" s="99">
        <v>0</v>
      </c>
      <c r="AN346" s="99">
        <v>37373475.284667999</v>
      </c>
      <c r="AO346" s="99">
        <v>244815666.45898399</v>
      </c>
      <c r="AP346" s="99">
        <v>0</v>
      </c>
      <c r="AQ346" s="99">
        <v>37745992.2880859</v>
      </c>
      <c r="AR346" s="99">
        <v>17856972.659423798</v>
      </c>
      <c r="AS346" s="99">
        <v>86539300.798828095</v>
      </c>
      <c r="AT346" s="99">
        <v>0</v>
      </c>
      <c r="AU346" s="99">
        <v>0</v>
      </c>
      <c r="AV346" s="99">
        <v>140350446.40820301</v>
      </c>
      <c r="AW346" s="99">
        <v>8591.0314323902094</v>
      </c>
      <c r="AX346" s="99">
        <v>423775.48971939099</v>
      </c>
      <c r="AY346" s="99">
        <v>83164006.886718795</v>
      </c>
      <c r="AZ346" s="99">
        <v>29346452.997802701</v>
      </c>
      <c r="BA346" s="99">
        <v>0</v>
      </c>
      <c r="BB346" s="99">
        <v>145459615.96289101</v>
      </c>
      <c r="BC346" s="99">
        <v>23872034.494384799</v>
      </c>
      <c r="BD346" s="99">
        <v>0</v>
      </c>
      <c r="BE346" s="99">
        <v>86599781.753906295</v>
      </c>
      <c r="BF346" s="99">
        <v>0</v>
      </c>
      <c r="BG346" s="99">
        <v>140097394.74414101</v>
      </c>
      <c r="BH346" s="99">
        <v>44101512.316894501</v>
      </c>
      <c r="BI346" s="99">
        <v>0</v>
      </c>
      <c r="BJ346" s="99">
        <v>7530009.5857543899</v>
      </c>
      <c r="BK346" s="99">
        <v>5080529.53234863</v>
      </c>
      <c r="BL346" s="99">
        <v>0</v>
      </c>
      <c r="BM346" s="99">
        <v>0</v>
      </c>
      <c r="BN346" s="99">
        <v>0</v>
      </c>
      <c r="BO346" s="99">
        <v>0</v>
      </c>
      <c r="BP346" s="99">
        <v>0</v>
      </c>
      <c r="BQ346" s="99">
        <v>0</v>
      </c>
      <c r="BR346" s="99">
        <v>22654173.306152299</v>
      </c>
      <c r="BS346" s="99">
        <v>10858880.302856401</v>
      </c>
      <c r="BT346" s="99">
        <v>0</v>
      </c>
      <c r="BU346" s="99">
        <v>9766757.7899169903</v>
      </c>
      <c r="BV346" s="99">
        <v>9063466.3121337909</v>
      </c>
      <c r="BW346" s="99">
        <v>0</v>
      </c>
      <c r="BX346" s="99">
        <v>7369821.0817260696</v>
      </c>
      <c r="BY346" s="99">
        <v>0</v>
      </c>
      <c r="BZ346" s="99">
        <v>0</v>
      </c>
      <c r="CA346" s="99">
        <v>376097.220729828</v>
      </c>
      <c r="CB346" s="99">
        <v>26254906.4685059</v>
      </c>
      <c r="CC346" s="99">
        <v>283548919.02343798</v>
      </c>
      <c r="CD346" s="99">
        <v>51676676.646972701</v>
      </c>
      <c r="CE346" s="99">
        <v>44826.155777931199</v>
      </c>
      <c r="CF346" s="99">
        <v>9998592.7807617206</v>
      </c>
      <c r="CG346" s="99">
        <v>86686026.424804702</v>
      </c>
      <c r="CH346" s="99">
        <v>0</v>
      </c>
      <c r="CI346" s="99">
        <v>420811.78494262701</v>
      </c>
      <c r="CJ346" s="99">
        <v>36279030.106933601</v>
      </c>
      <c r="CK346" s="99">
        <v>370260681.68359399</v>
      </c>
      <c r="CL346" s="99">
        <v>58793126.738769501</v>
      </c>
      <c r="CM346" s="166">
        <v>514733.41184616101</v>
      </c>
      <c r="CN346" s="166">
        <v>73659952.675781295</v>
      </c>
      <c r="CO346" s="166">
        <v>510986657.828125</v>
      </c>
      <c r="CP346" s="99">
        <v>58793126.738769501</v>
      </c>
      <c r="CQ346" s="99">
        <v>0</v>
      </c>
      <c r="CR346" s="99">
        <v>0</v>
      </c>
      <c r="CS346" s="99">
        <v>0</v>
      </c>
      <c r="CT346" s="99">
        <v>0</v>
      </c>
      <c r="CU346" s="98">
        <v>47255.048375967999</v>
      </c>
      <c r="CV346" s="98">
        <v>138566.43457846899</v>
      </c>
      <c r="CW346" s="98">
        <v>36253499.249267623</v>
      </c>
      <c r="CX346" s="98">
        <v>370234945.44824266</v>
      </c>
    </row>
    <row r="347" spans="1:102" x14ac:dyDescent="0.2">
      <c r="A347" s="98" t="s">
        <v>56</v>
      </c>
      <c r="B347" s="100">
        <v>42156</v>
      </c>
      <c r="C347" s="99">
        <v>329547.50190353399</v>
      </c>
      <c r="D347" s="99">
        <v>0</v>
      </c>
      <c r="E347" s="99">
        <v>47266.409727573402</v>
      </c>
      <c r="F347" s="99">
        <v>39019.102655410803</v>
      </c>
      <c r="G347" s="99">
        <v>44984.532997131297</v>
      </c>
      <c r="H347" s="99">
        <v>0</v>
      </c>
      <c r="I347" s="99">
        <v>0</v>
      </c>
      <c r="J347" s="99">
        <v>95232.855350494399</v>
      </c>
      <c r="K347" s="99">
        <v>20.5642826601397</v>
      </c>
      <c r="L347" s="99">
        <v>1176.6785231977699</v>
      </c>
      <c r="M347" s="99">
        <v>103547.901424408</v>
      </c>
      <c r="N347" s="99">
        <v>16747.154987335201</v>
      </c>
      <c r="O347" s="99">
        <v>0</v>
      </c>
      <c r="P347" s="99">
        <v>244231.35534286499</v>
      </c>
      <c r="Q347" s="99">
        <v>11311.2421524525</v>
      </c>
      <c r="R347" s="99">
        <v>0</v>
      </c>
      <c r="S347" s="99">
        <v>45037.739677906</v>
      </c>
      <c r="T347" s="99">
        <v>0</v>
      </c>
      <c r="U347" s="99">
        <v>95238.247805595398</v>
      </c>
      <c r="V347" s="99">
        <v>22545140.923339799</v>
      </c>
      <c r="W347" s="99">
        <v>0</v>
      </c>
      <c r="X347" s="99">
        <v>3637594.6838073698</v>
      </c>
      <c r="Y347" s="99">
        <v>1916982.6039733901</v>
      </c>
      <c r="Z347" s="99">
        <v>9977460.31176758</v>
      </c>
      <c r="AA347" s="99">
        <v>0</v>
      </c>
      <c r="AB347" s="99">
        <v>0</v>
      </c>
      <c r="AC347" s="99">
        <v>37465736.385253899</v>
      </c>
      <c r="AD347" s="99">
        <v>2431.5348467826798</v>
      </c>
      <c r="AE347" s="99">
        <v>44232.4049243927</v>
      </c>
      <c r="AF347" s="99">
        <v>7305353.5313720703</v>
      </c>
      <c r="AG347" s="99">
        <v>3026886.1889953599</v>
      </c>
      <c r="AH347" s="99">
        <v>0</v>
      </c>
      <c r="AI347" s="99">
        <v>13384867.131591801</v>
      </c>
      <c r="AJ347" s="99">
        <v>2382109.7799987802</v>
      </c>
      <c r="AK347" s="99">
        <v>0</v>
      </c>
      <c r="AL347" s="99">
        <v>9973156.71166992</v>
      </c>
      <c r="AM347" s="99">
        <v>0</v>
      </c>
      <c r="AN347" s="99">
        <v>37452506.293457001</v>
      </c>
      <c r="AO347" s="99">
        <v>246316106.68164101</v>
      </c>
      <c r="AP347" s="99">
        <v>0</v>
      </c>
      <c r="AQ347" s="99">
        <v>37265599.785644501</v>
      </c>
      <c r="AR347" s="99">
        <v>17443862.0085449</v>
      </c>
      <c r="AS347" s="99">
        <v>86909375.060546905</v>
      </c>
      <c r="AT347" s="99">
        <v>0</v>
      </c>
      <c r="AU347" s="99">
        <v>0</v>
      </c>
      <c r="AV347" s="99">
        <v>140550853.93945301</v>
      </c>
      <c r="AW347" s="99">
        <v>8057.3016542196301</v>
      </c>
      <c r="AX347" s="99">
        <v>605514.31364440895</v>
      </c>
      <c r="AY347" s="99">
        <v>84331430.891601607</v>
      </c>
      <c r="AZ347" s="99">
        <v>29009371.075683601</v>
      </c>
      <c r="BA347" s="99">
        <v>0</v>
      </c>
      <c r="BB347" s="99">
        <v>146000020.86914101</v>
      </c>
      <c r="BC347" s="99">
        <v>23722999.240966801</v>
      </c>
      <c r="BD347" s="99">
        <v>0</v>
      </c>
      <c r="BE347" s="99">
        <v>86796895.006835893</v>
      </c>
      <c r="BF347" s="99">
        <v>0</v>
      </c>
      <c r="BG347" s="99">
        <v>140801501.14648399</v>
      </c>
      <c r="BH347" s="99">
        <v>44394257.239746101</v>
      </c>
      <c r="BI347" s="99">
        <v>0</v>
      </c>
      <c r="BJ347" s="99">
        <v>7372292.375</v>
      </c>
      <c r="BK347" s="99">
        <v>5018430.8406982403</v>
      </c>
      <c r="BL347" s="99">
        <v>0</v>
      </c>
      <c r="BM347" s="99">
        <v>0</v>
      </c>
      <c r="BN347" s="99">
        <v>0</v>
      </c>
      <c r="BO347" s="99">
        <v>0</v>
      </c>
      <c r="BP347" s="99">
        <v>0</v>
      </c>
      <c r="BQ347" s="99">
        <v>0</v>
      </c>
      <c r="BR347" s="99">
        <v>22896577.064208999</v>
      </c>
      <c r="BS347" s="99">
        <v>10776210.536743199</v>
      </c>
      <c r="BT347" s="99">
        <v>0</v>
      </c>
      <c r="BU347" s="99">
        <v>9834229.5499267597</v>
      </c>
      <c r="BV347" s="99">
        <v>9017300.98681641</v>
      </c>
      <c r="BW347" s="99">
        <v>0</v>
      </c>
      <c r="BX347" s="99">
        <v>7551894.7614746103</v>
      </c>
      <c r="BY347" s="99">
        <v>0</v>
      </c>
      <c r="BZ347" s="99">
        <v>0</v>
      </c>
      <c r="CA347" s="99">
        <v>376787.84475326497</v>
      </c>
      <c r="CB347" s="99">
        <v>26112792.446533199</v>
      </c>
      <c r="CC347" s="99">
        <v>283416497.02343798</v>
      </c>
      <c r="CD347" s="99">
        <v>51785584.168945298</v>
      </c>
      <c r="CE347" s="99">
        <v>44984.1110520363</v>
      </c>
      <c r="CF347" s="99">
        <v>9972440.67651367</v>
      </c>
      <c r="CG347" s="99">
        <v>86668787.396484405</v>
      </c>
      <c r="CH347" s="99">
        <v>0</v>
      </c>
      <c r="CI347" s="99">
        <v>421832.16699600202</v>
      </c>
      <c r="CJ347" s="99">
        <v>36055094.970703103</v>
      </c>
      <c r="CK347" s="99">
        <v>370052269.75781298</v>
      </c>
      <c r="CL347" s="99">
        <v>58891108.160644501</v>
      </c>
      <c r="CM347" s="166">
        <v>515608.694347382</v>
      </c>
      <c r="CN347" s="166">
        <v>73498448.494140595</v>
      </c>
      <c r="CO347" s="166">
        <v>510626570.94531298</v>
      </c>
      <c r="CP347" s="99">
        <v>58891108.160644501</v>
      </c>
      <c r="CQ347" s="99">
        <v>0</v>
      </c>
      <c r="CR347" s="99">
        <v>0</v>
      </c>
      <c r="CS347" s="99">
        <v>0</v>
      </c>
      <c r="CT347" s="99">
        <v>0</v>
      </c>
      <c r="CU347" s="98">
        <v>47276.279468745</v>
      </c>
      <c r="CV347" s="98">
        <v>138800.62884551301</v>
      </c>
      <c r="CW347" s="98">
        <v>36085233.123046868</v>
      </c>
      <c r="CX347" s="98">
        <v>370085284.41992235</v>
      </c>
    </row>
    <row r="348" spans="1:102" x14ac:dyDescent="0.2">
      <c r="A348" s="98" t="s">
        <v>56</v>
      </c>
      <c r="B348" s="100">
        <v>42248</v>
      </c>
      <c r="C348" s="99">
        <v>329136.54279708897</v>
      </c>
      <c r="D348" s="99">
        <v>0</v>
      </c>
      <c r="E348" s="99">
        <v>46628.525492668203</v>
      </c>
      <c r="F348" s="99">
        <v>38530.828939914703</v>
      </c>
      <c r="G348" s="99">
        <v>45042.382743835398</v>
      </c>
      <c r="H348" s="99">
        <v>0</v>
      </c>
      <c r="I348" s="99">
        <v>0</v>
      </c>
      <c r="J348" s="99">
        <v>94943.340011596694</v>
      </c>
      <c r="K348" s="99">
        <v>17.5476326048374</v>
      </c>
      <c r="L348" s="99">
        <v>1350.4158644229201</v>
      </c>
      <c r="M348" s="99">
        <v>103415.16583252</v>
      </c>
      <c r="N348" s="99">
        <v>16745.348057031599</v>
      </c>
      <c r="O348" s="99">
        <v>0</v>
      </c>
      <c r="P348" s="99">
        <v>243691.712226868</v>
      </c>
      <c r="Q348" s="99">
        <v>11167.2943542004</v>
      </c>
      <c r="R348" s="99">
        <v>0</v>
      </c>
      <c r="S348" s="99">
        <v>45012.684342861197</v>
      </c>
      <c r="T348" s="99">
        <v>0</v>
      </c>
      <c r="U348" s="99">
        <v>94944.938416481004</v>
      </c>
      <c r="V348" s="99">
        <v>22442127.471923798</v>
      </c>
      <c r="W348" s="99">
        <v>0</v>
      </c>
      <c r="X348" s="99">
        <v>3597548.3329467801</v>
      </c>
      <c r="Y348" s="99">
        <v>1908344.8521881099</v>
      </c>
      <c r="Z348" s="99">
        <v>9944119.6376953106</v>
      </c>
      <c r="AA348" s="99">
        <v>0</v>
      </c>
      <c r="AB348" s="99">
        <v>0</v>
      </c>
      <c r="AC348" s="99">
        <v>37475403.461425804</v>
      </c>
      <c r="AD348" s="99">
        <v>2361.5948784351299</v>
      </c>
      <c r="AE348" s="99">
        <v>38484.509089946703</v>
      </c>
      <c r="AF348" s="99">
        <v>7287190.2820434598</v>
      </c>
      <c r="AG348" s="99">
        <v>3003679.8821716299</v>
      </c>
      <c r="AH348" s="99">
        <v>0</v>
      </c>
      <c r="AI348" s="99">
        <v>13362279.4306641</v>
      </c>
      <c r="AJ348" s="99">
        <v>2342645.0859985398</v>
      </c>
      <c r="AK348" s="99">
        <v>0</v>
      </c>
      <c r="AL348" s="99">
        <v>9975769.2628173791</v>
      </c>
      <c r="AM348" s="99">
        <v>0</v>
      </c>
      <c r="AN348" s="99">
        <v>37466977.894531302</v>
      </c>
      <c r="AO348" s="99">
        <v>246481347.97070301</v>
      </c>
      <c r="AP348" s="99">
        <v>0</v>
      </c>
      <c r="AQ348" s="99">
        <v>36835876.578613304</v>
      </c>
      <c r="AR348" s="99">
        <v>17417556.2666016</v>
      </c>
      <c r="AS348" s="99">
        <v>86640226.915039107</v>
      </c>
      <c r="AT348" s="99">
        <v>0</v>
      </c>
      <c r="AU348" s="99">
        <v>0</v>
      </c>
      <c r="AV348" s="99">
        <v>140658719.64843801</v>
      </c>
      <c r="AW348" s="99">
        <v>7855.0023462176296</v>
      </c>
      <c r="AX348" s="99">
        <v>366618.76016235398</v>
      </c>
      <c r="AY348" s="99">
        <v>84299577.758789107</v>
      </c>
      <c r="AZ348" s="99">
        <v>28875537.9838867</v>
      </c>
      <c r="BA348" s="99">
        <v>0</v>
      </c>
      <c r="BB348" s="99">
        <v>146291122.92773399</v>
      </c>
      <c r="BC348" s="99">
        <v>23409595.5314941</v>
      </c>
      <c r="BD348" s="99">
        <v>0</v>
      </c>
      <c r="BE348" s="99">
        <v>86715961.928710893</v>
      </c>
      <c r="BF348" s="99">
        <v>0</v>
      </c>
      <c r="BG348" s="99">
        <v>140718144.73046899</v>
      </c>
      <c r="BH348" s="99">
        <v>44737301.488769501</v>
      </c>
      <c r="BI348" s="99">
        <v>0</v>
      </c>
      <c r="BJ348" s="99">
        <v>7342810.6438598596</v>
      </c>
      <c r="BK348" s="99">
        <v>5009394.7171020498</v>
      </c>
      <c r="BL348" s="99">
        <v>0</v>
      </c>
      <c r="BM348" s="99">
        <v>0</v>
      </c>
      <c r="BN348" s="99">
        <v>0</v>
      </c>
      <c r="BO348" s="99">
        <v>0</v>
      </c>
      <c r="BP348" s="99">
        <v>0</v>
      </c>
      <c r="BQ348" s="99">
        <v>0</v>
      </c>
      <c r="BR348" s="99">
        <v>22963563.105468798</v>
      </c>
      <c r="BS348" s="99">
        <v>10728584.107543901</v>
      </c>
      <c r="BT348" s="99">
        <v>0</v>
      </c>
      <c r="BU348" s="99">
        <v>7485830.4699096698</v>
      </c>
      <c r="BV348" s="99">
        <v>8919250.6658935491</v>
      </c>
      <c r="BW348" s="99">
        <v>0</v>
      </c>
      <c r="BX348" s="99">
        <v>6489379.2029418899</v>
      </c>
      <c r="BY348" s="99">
        <v>0</v>
      </c>
      <c r="BZ348" s="99">
        <v>0</v>
      </c>
      <c r="CA348" s="99">
        <v>375879.182605743</v>
      </c>
      <c r="CB348" s="99">
        <v>25981246.59375</v>
      </c>
      <c r="CC348" s="99">
        <v>282986176.12109399</v>
      </c>
      <c r="CD348" s="99">
        <v>52009421.090332001</v>
      </c>
      <c r="CE348" s="99">
        <v>45044.177350521102</v>
      </c>
      <c r="CF348" s="99">
        <v>9933380.4312744103</v>
      </c>
      <c r="CG348" s="99">
        <v>86485292.21875</v>
      </c>
      <c r="CH348" s="99">
        <v>0</v>
      </c>
      <c r="CI348" s="99">
        <v>420951.43875503499</v>
      </c>
      <c r="CJ348" s="99">
        <v>35916181.205566399</v>
      </c>
      <c r="CK348" s="99">
        <v>369469655.93359399</v>
      </c>
      <c r="CL348" s="99">
        <v>59015757.099609397</v>
      </c>
      <c r="CM348" s="166">
        <v>514453.73241424601</v>
      </c>
      <c r="CN348" s="166">
        <v>73419933.357421905</v>
      </c>
      <c r="CO348" s="166">
        <v>510873740.72656298</v>
      </c>
      <c r="CP348" s="99">
        <v>59015757.099609397</v>
      </c>
      <c r="CQ348" s="99">
        <v>0</v>
      </c>
      <c r="CR348" s="99">
        <v>0</v>
      </c>
      <c r="CS348" s="99">
        <v>0</v>
      </c>
      <c r="CT348" s="99">
        <v>0</v>
      </c>
      <c r="CU348" s="98">
        <v>46616.364468560001</v>
      </c>
      <c r="CV348" s="98">
        <v>138595.43615160999</v>
      </c>
      <c r="CW348" s="98">
        <v>35914627.025024414</v>
      </c>
      <c r="CX348" s="98">
        <v>369471468.33984399</v>
      </c>
    </row>
    <row r="349" spans="1:102" x14ac:dyDescent="0.2">
      <c r="A349" s="98" t="s">
        <v>56</v>
      </c>
      <c r="B349" s="100">
        <v>42339</v>
      </c>
      <c r="C349" s="99">
        <v>329174.89968490601</v>
      </c>
      <c r="D349" s="99">
        <v>0</v>
      </c>
      <c r="E349" s="99">
        <v>46258.600846767396</v>
      </c>
      <c r="F349" s="99">
        <v>38341.757166385702</v>
      </c>
      <c r="G349" s="99">
        <v>45153.195436954498</v>
      </c>
      <c r="H349" s="99">
        <v>0</v>
      </c>
      <c r="I349" s="99">
        <v>0</v>
      </c>
      <c r="J349" s="99">
        <v>94919.069598197893</v>
      </c>
      <c r="K349" s="99">
        <v>16.187718714354599</v>
      </c>
      <c r="L349" s="99">
        <v>1324.80753536522</v>
      </c>
      <c r="M349" s="99">
        <v>103935.784751892</v>
      </c>
      <c r="N349" s="99">
        <v>16671.580085039099</v>
      </c>
      <c r="O349" s="99">
        <v>0</v>
      </c>
      <c r="P349" s="99">
        <v>243023.45648002601</v>
      </c>
      <c r="Q349" s="99">
        <v>11042.7435796261</v>
      </c>
      <c r="R349" s="99">
        <v>0</v>
      </c>
      <c r="S349" s="99">
        <v>45193.113186836199</v>
      </c>
      <c r="T349" s="99">
        <v>0</v>
      </c>
      <c r="U349" s="99">
        <v>94974.387203216596</v>
      </c>
      <c r="V349" s="99">
        <v>22382791.631347701</v>
      </c>
      <c r="W349" s="99">
        <v>0</v>
      </c>
      <c r="X349" s="99">
        <v>3392670.0741272001</v>
      </c>
      <c r="Y349" s="99">
        <v>1778912.31929016</v>
      </c>
      <c r="Z349" s="99">
        <v>9904400.9876709003</v>
      </c>
      <c r="AA349" s="99">
        <v>0</v>
      </c>
      <c r="AB349" s="99">
        <v>0</v>
      </c>
      <c r="AC349" s="99">
        <v>37463962.6708984</v>
      </c>
      <c r="AD349" s="99">
        <v>2030.7061483412999</v>
      </c>
      <c r="AE349" s="99">
        <v>23844.748162984801</v>
      </c>
      <c r="AF349" s="99">
        <v>7262008.6748046903</v>
      </c>
      <c r="AG349" s="99">
        <v>2996001.8127441402</v>
      </c>
      <c r="AH349" s="99">
        <v>0</v>
      </c>
      <c r="AI349" s="99">
        <v>13296518.1065674</v>
      </c>
      <c r="AJ349" s="99">
        <v>2323144.40447998</v>
      </c>
      <c r="AK349" s="99">
        <v>0</v>
      </c>
      <c r="AL349" s="99">
        <v>9919628.1016845703</v>
      </c>
      <c r="AM349" s="99">
        <v>0</v>
      </c>
      <c r="AN349" s="99">
        <v>37466792.3603516</v>
      </c>
      <c r="AO349" s="99">
        <v>246734222.02343801</v>
      </c>
      <c r="AP349" s="99">
        <v>0</v>
      </c>
      <c r="AQ349" s="99">
        <v>35369587.512207001</v>
      </c>
      <c r="AR349" s="99">
        <v>16988153.029296901</v>
      </c>
      <c r="AS349" s="99">
        <v>86580121.108398393</v>
      </c>
      <c r="AT349" s="99">
        <v>0</v>
      </c>
      <c r="AU349" s="99">
        <v>0</v>
      </c>
      <c r="AV349" s="99">
        <v>141464087.86132801</v>
      </c>
      <c r="AW349" s="99">
        <v>6787.3589278459503</v>
      </c>
      <c r="AX349" s="99">
        <v>264363.06738662702</v>
      </c>
      <c r="AY349" s="99">
        <v>84295484.860351607</v>
      </c>
      <c r="AZ349" s="99">
        <v>28895793.2419434</v>
      </c>
      <c r="BA349" s="99">
        <v>0</v>
      </c>
      <c r="BB349" s="99">
        <v>145990570.74609399</v>
      </c>
      <c r="BC349" s="99">
        <v>23390264.244140599</v>
      </c>
      <c r="BD349" s="99">
        <v>0</v>
      </c>
      <c r="BE349" s="99">
        <v>86705083.285156295</v>
      </c>
      <c r="BF349" s="99">
        <v>0</v>
      </c>
      <c r="BG349" s="99">
        <v>141449519.08984399</v>
      </c>
      <c r="BH349" s="99">
        <v>49121619.003417999</v>
      </c>
      <c r="BI349" s="99">
        <v>0</v>
      </c>
      <c r="BJ349" s="99">
        <v>7664650.4816284198</v>
      </c>
      <c r="BK349" s="99">
        <v>5005275.6033325205</v>
      </c>
      <c r="BL349" s="99">
        <v>0</v>
      </c>
      <c r="BM349" s="99">
        <v>0</v>
      </c>
      <c r="BN349" s="99">
        <v>0</v>
      </c>
      <c r="BO349" s="99">
        <v>0</v>
      </c>
      <c r="BP349" s="99">
        <v>0</v>
      </c>
      <c r="BQ349" s="99">
        <v>0</v>
      </c>
      <c r="BR349" s="99">
        <v>23089209.042724598</v>
      </c>
      <c r="BS349" s="99">
        <v>10741080.344848599</v>
      </c>
      <c r="BT349" s="99">
        <v>0</v>
      </c>
      <c r="BU349" s="99">
        <v>14692920.9299316</v>
      </c>
      <c r="BV349" s="99">
        <v>8918527.3360595703</v>
      </c>
      <c r="BW349" s="99">
        <v>0</v>
      </c>
      <c r="BX349" s="99">
        <v>10362275.9616699</v>
      </c>
      <c r="BY349" s="99">
        <v>0</v>
      </c>
      <c r="BZ349" s="99">
        <v>0</v>
      </c>
      <c r="CA349" s="99">
        <v>375558.11759185803</v>
      </c>
      <c r="CB349" s="99">
        <v>25852426.087646499</v>
      </c>
      <c r="CC349" s="99">
        <v>282149015.453125</v>
      </c>
      <c r="CD349" s="99">
        <v>56801325.067871101</v>
      </c>
      <c r="CE349" s="99">
        <v>45152.903660297401</v>
      </c>
      <c r="CF349" s="99">
        <v>9897617.8927002009</v>
      </c>
      <c r="CG349" s="99">
        <v>86462609.435546905</v>
      </c>
      <c r="CH349" s="99">
        <v>0</v>
      </c>
      <c r="CI349" s="99">
        <v>420784.85943985003</v>
      </c>
      <c r="CJ349" s="99">
        <v>35707358.361816399</v>
      </c>
      <c r="CK349" s="99">
        <v>368592269.22265601</v>
      </c>
      <c r="CL349" s="99">
        <v>67282566.458007798</v>
      </c>
      <c r="CM349" s="166">
        <v>514200.56635665899</v>
      </c>
      <c r="CN349" s="166">
        <v>73122518.1640625</v>
      </c>
      <c r="CO349" s="166">
        <v>509835902.51953101</v>
      </c>
      <c r="CP349" s="99">
        <v>67282566.458007798</v>
      </c>
      <c r="CQ349" s="99">
        <v>0</v>
      </c>
      <c r="CR349" s="99">
        <v>0</v>
      </c>
      <c r="CS349" s="99">
        <v>0</v>
      </c>
      <c r="CT349" s="99">
        <v>0</v>
      </c>
      <c r="CU349" s="98">
        <v>46262.818407247003</v>
      </c>
      <c r="CV349" s="98">
        <v>138652.065337062</v>
      </c>
      <c r="CW349" s="98">
        <v>35750043.980346702</v>
      </c>
      <c r="CX349" s="98">
        <v>368611624.88867188</v>
      </c>
    </row>
    <row r="350" spans="1:102" x14ac:dyDescent="0.2">
      <c r="A350" s="98" t="s">
        <v>56</v>
      </c>
      <c r="B350" s="100">
        <v>42430</v>
      </c>
      <c r="C350" s="99">
        <v>329587.05544281</v>
      </c>
      <c r="D350" s="99">
        <v>0</v>
      </c>
      <c r="E350" s="99">
        <v>48977.543295860298</v>
      </c>
      <c r="F350" s="99">
        <v>41148.131599426299</v>
      </c>
      <c r="G350" s="99">
        <v>45477.404801845601</v>
      </c>
      <c r="H350" s="99">
        <v>0</v>
      </c>
      <c r="I350" s="99">
        <v>0</v>
      </c>
      <c r="J350" s="99">
        <v>95270.433452606201</v>
      </c>
      <c r="K350" s="99">
        <v>13.329510426730801</v>
      </c>
      <c r="L350" s="99">
        <v>1288.41029945016</v>
      </c>
      <c r="M350" s="99">
        <v>104275.940320015</v>
      </c>
      <c r="N350" s="99">
        <v>16582.036721944802</v>
      </c>
      <c r="O350" s="99">
        <v>0</v>
      </c>
      <c r="P350" s="99">
        <v>245349.14846801799</v>
      </c>
      <c r="Q350" s="99">
        <v>10944.7804886103</v>
      </c>
      <c r="R350" s="99">
        <v>0</v>
      </c>
      <c r="S350" s="99">
        <v>45493.769731044798</v>
      </c>
      <c r="T350" s="99">
        <v>0</v>
      </c>
      <c r="U350" s="99">
        <v>95285.165941238403</v>
      </c>
      <c r="V350" s="99">
        <v>22317784.946777299</v>
      </c>
      <c r="W350" s="99">
        <v>0</v>
      </c>
      <c r="X350" s="99">
        <v>3577945.1722717299</v>
      </c>
      <c r="Y350" s="99">
        <v>1951019.2123107901</v>
      </c>
      <c r="Z350" s="99">
        <v>9948922.6488037091</v>
      </c>
      <c r="AA350" s="99">
        <v>0</v>
      </c>
      <c r="AB350" s="99">
        <v>0</v>
      </c>
      <c r="AC350" s="99">
        <v>37632123.697265603</v>
      </c>
      <c r="AD350" s="99">
        <v>1691.4794110655801</v>
      </c>
      <c r="AE350" s="99">
        <v>23038.6320385933</v>
      </c>
      <c r="AF350" s="99">
        <v>7231985.5296630897</v>
      </c>
      <c r="AG350" s="99">
        <v>2990802.2660217299</v>
      </c>
      <c r="AH350" s="99">
        <v>0</v>
      </c>
      <c r="AI350" s="99">
        <v>13420245.584472699</v>
      </c>
      <c r="AJ350" s="99">
        <v>2320508.3123779302</v>
      </c>
      <c r="AK350" s="99">
        <v>0</v>
      </c>
      <c r="AL350" s="99">
        <v>9925057.2956543006</v>
      </c>
      <c r="AM350" s="99">
        <v>0</v>
      </c>
      <c r="AN350" s="99">
        <v>37608314.537109397</v>
      </c>
      <c r="AO350" s="99">
        <v>248295802.69335899</v>
      </c>
      <c r="AP350" s="99">
        <v>0</v>
      </c>
      <c r="AQ350" s="99">
        <v>37094811.710449196</v>
      </c>
      <c r="AR350" s="99">
        <v>17673243.807617199</v>
      </c>
      <c r="AS350" s="99">
        <v>87340663.404296905</v>
      </c>
      <c r="AT350" s="99">
        <v>0</v>
      </c>
      <c r="AU350" s="99">
        <v>0</v>
      </c>
      <c r="AV350" s="99">
        <v>142220344.453125</v>
      </c>
      <c r="AW350" s="99">
        <v>5672.6081224679901</v>
      </c>
      <c r="AX350" s="99">
        <v>263595.707500458</v>
      </c>
      <c r="AY350" s="99">
        <v>84259949.641601607</v>
      </c>
      <c r="AZ350" s="99">
        <v>28917185.040771499</v>
      </c>
      <c r="BA350" s="99">
        <v>0</v>
      </c>
      <c r="BB350" s="99">
        <v>147377476.35742199</v>
      </c>
      <c r="BC350" s="99">
        <v>23328908.373291001</v>
      </c>
      <c r="BD350" s="99">
        <v>0</v>
      </c>
      <c r="BE350" s="99">
        <v>87267268.943359405</v>
      </c>
      <c r="BF350" s="99">
        <v>0</v>
      </c>
      <c r="BG350" s="99">
        <v>142539672.45898399</v>
      </c>
      <c r="BH350" s="99">
        <v>58700086.283691399</v>
      </c>
      <c r="BI350" s="99">
        <v>0</v>
      </c>
      <c r="BJ350" s="99">
        <v>9164923.73974609</v>
      </c>
      <c r="BK350" s="99">
        <v>5843089.6921997098</v>
      </c>
      <c r="BL350" s="99">
        <v>0</v>
      </c>
      <c r="BM350" s="99">
        <v>0</v>
      </c>
      <c r="BN350" s="99">
        <v>0</v>
      </c>
      <c r="BO350" s="99">
        <v>0</v>
      </c>
      <c r="BP350" s="99">
        <v>0</v>
      </c>
      <c r="BQ350" s="99">
        <v>0</v>
      </c>
      <c r="BR350" s="99">
        <v>23243548.978271499</v>
      </c>
      <c r="BS350" s="99">
        <v>10768705.0460205</v>
      </c>
      <c r="BT350" s="99">
        <v>0</v>
      </c>
      <c r="BU350" s="99">
        <v>26183511.879882801</v>
      </c>
      <c r="BV350" s="99">
        <v>8939977.8740234394</v>
      </c>
      <c r="BW350" s="99">
        <v>0</v>
      </c>
      <c r="BX350" s="99">
        <v>17977663.074218798</v>
      </c>
      <c r="BY350" s="99">
        <v>0</v>
      </c>
      <c r="BZ350" s="99">
        <v>0</v>
      </c>
      <c r="CA350" s="99">
        <v>378640.94033432001</v>
      </c>
      <c r="CB350" s="99">
        <v>25776391.317138702</v>
      </c>
      <c r="CC350" s="99">
        <v>282381688.16796899</v>
      </c>
      <c r="CD350" s="99">
        <v>67908352.203125</v>
      </c>
      <c r="CE350" s="99">
        <v>45477.455865383097</v>
      </c>
      <c r="CF350" s="99">
        <v>9929610.1408691406</v>
      </c>
      <c r="CG350" s="99">
        <v>87043292.313476607</v>
      </c>
      <c r="CH350" s="99">
        <v>0</v>
      </c>
      <c r="CI350" s="99">
        <v>423892.27694320702</v>
      </c>
      <c r="CJ350" s="99">
        <v>35755340.7333984</v>
      </c>
      <c r="CK350" s="99">
        <v>369460830.26953101</v>
      </c>
      <c r="CL350" s="99">
        <v>85283111.1484375</v>
      </c>
      <c r="CM350" s="166">
        <v>517996.048671722</v>
      </c>
      <c r="CN350" s="166">
        <v>73200479.204101607</v>
      </c>
      <c r="CO350" s="166">
        <v>510698825.33203101</v>
      </c>
      <c r="CP350" s="99">
        <v>85283111.1484375</v>
      </c>
      <c r="CQ350" s="99">
        <v>0</v>
      </c>
      <c r="CR350" s="99">
        <v>0</v>
      </c>
      <c r="CS350" s="99">
        <v>0</v>
      </c>
      <c r="CT350" s="99">
        <v>0</v>
      </c>
      <c r="CU350" s="98">
        <v>49043.594591050001</v>
      </c>
      <c r="CV350" s="98">
        <v>139248.89143720799</v>
      </c>
      <c r="CW350" s="98">
        <v>35706001.458007842</v>
      </c>
      <c r="CX350" s="98">
        <v>369424980.48144561</v>
      </c>
    </row>
    <row r="351" spans="1:102" x14ac:dyDescent="0.2">
      <c r="A351" s="98" t="s">
        <v>56</v>
      </c>
      <c r="B351" s="100">
        <v>42522</v>
      </c>
      <c r="C351" s="99">
        <v>329746.377422333</v>
      </c>
      <c r="D351" s="99">
        <v>0</v>
      </c>
      <c r="E351" s="99">
        <v>48569.195389747598</v>
      </c>
      <c r="F351" s="99">
        <v>41095.802000045798</v>
      </c>
      <c r="G351" s="99">
        <v>45682.224493026697</v>
      </c>
      <c r="H351" s="99">
        <v>0</v>
      </c>
      <c r="I351" s="99">
        <v>0</v>
      </c>
      <c r="J351" s="99">
        <v>95268.554025649995</v>
      </c>
      <c r="K351" s="99">
        <v>12.1348526506918</v>
      </c>
      <c r="L351" s="99">
        <v>1224.2296359986101</v>
      </c>
      <c r="M351" s="99">
        <v>104528.849648476</v>
      </c>
      <c r="N351" s="99">
        <v>16472.7936389446</v>
      </c>
      <c r="O351" s="99">
        <v>0</v>
      </c>
      <c r="P351" s="99">
        <v>245451.70138549799</v>
      </c>
      <c r="Q351" s="99">
        <v>10809.4482630491</v>
      </c>
      <c r="R351" s="99">
        <v>0</v>
      </c>
      <c r="S351" s="99">
        <v>45726.090247631102</v>
      </c>
      <c r="T351" s="99">
        <v>0</v>
      </c>
      <c r="U351" s="99">
        <v>95281.030620574995</v>
      </c>
      <c r="V351" s="99">
        <v>22286768.183837902</v>
      </c>
      <c r="W351" s="99">
        <v>0</v>
      </c>
      <c r="X351" s="99">
        <v>3433276.0417480501</v>
      </c>
      <c r="Y351" s="99">
        <v>1887003.89356995</v>
      </c>
      <c r="Z351" s="99">
        <v>9977744.0361328106</v>
      </c>
      <c r="AA351" s="99">
        <v>0</v>
      </c>
      <c r="AB351" s="99">
        <v>0</v>
      </c>
      <c r="AC351" s="99">
        <v>37592835.924316399</v>
      </c>
      <c r="AD351" s="99">
        <v>1453.2566291093799</v>
      </c>
      <c r="AE351" s="99">
        <v>27844.4052453041</v>
      </c>
      <c r="AF351" s="99">
        <v>7207420.4942627</v>
      </c>
      <c r="AG351" s="99">
        <v>2997357.9618835398</v>
      </c>
      <c r="AH351" s="99">
        <v>0</v>
      </c>
      <c r="AI351" s="99">
        <v>13368206.1726074</v>
      </c>
      <c r="AJ351" s="99">
        <v>2297814.4153747601</v>
      </c>
      <c r="AK351" s="99">
        <v>0</v>
      </c>
      <c r="AL351" s="99">
        <v>9989341.7755127009</v>
      </c>
      <c r="AM351" s="99">
        <v>0</v>
      </c>
      <c r="AN351" s="99">
        <v>37629864.087890603</v>
      </c>
      <c r="AO351" s="99">
        <v>247990646.55468801</v>
      </c>
      <c r="AP351" s="99">
        <v>0</v>
      </c>
      <c r="AQ351" s="99">
        <v>35357833.291992202</v>
      </c>
      <c r="AR351" s="99">
        <v>17625062.895263702</v>
      </c>
      <c r="AS351" s="99">
        <v>87864456.140625</v>
      </c>
      <c r="AT351" s="99">
        <v>0</v>
      </c>
      <c r="AU351" s="99">
        <v>0</v>
      </c>
      <c r="AV351" s="99">
        <v>143000584.57226601</v>
      </c>
      <c r="AW351" s="99">
        <v>4882.8235841989499</v>
      </c>
      <c r="AX351" s="99">
        <v>213494.16435050999</v>
      </c>
      <c r="AY351" s="99">
        <v>84264522.494140595</v>
      </c>
      <c r="AZ351" s="99">
        <v>29068785.3352051</v>
      </c>
      <c r="BA351" s="99">
        <v>0</v>
      </c>
      <c r="BB351" s="99">
        <v>147338397.02929699</v>
      </c>
      <c r="BC351" s="99">
        <v>23306296.019287098</v>
      </c>
      <c r="BD351" s="99">
        <v>0</v>
      </c>
      <c r="BE351" s="99">
        <v>87991401.689453095</v>
      </c>
      <c r="BF351" s="99">
        <v>0</v>
      </c>
      <c r="BG351" s="99">
        <v>142676745.08203101</v>
      </c>
      <c r="BH351" s="99">
        <v>58828326.019042999</v>
      </c>
      <c r="BI351" s="99">
        <v>0</v>
      </c>
      <c r="BJ351" s="99">
        <v>8832536.6068115197</v>
      </c>
      <c r="BK351" s="99">
        <v>5649666.6853637705</v>
      </c>
      <c r="BL351" s="99">
        <v>0</v>
      </c>
      <c r="BM351" s="99">
        <v>0</v>
      </c>
      <c r="BN351" s="99">
        <v>0</v>
      </c>
      <c r="BO351" s="99">
        <v>0</v>
      </c>
      <c r="BP351" s="99">
        <v>0</v>
      </c>
      <c r="BQ351" s="99">
        <v>0</v>
      </c>
      <c r="BR351" s="99">
        <v>23338941.583007801</v>
      </c>
      <c r="BS351" s="99">
        <v>10848577.5910645</v>
      </c>
      <c r="BT351" s="99">
        <v>0</v>
      </c>
      <c r="BU351" s="99">
        <v>26167493.379638702</v>
      </c>
      <c r="BV351" s="99">
        <v>8923820.7357177697</v>
      </c>
      <c r="BW351" s="99">
        <v>0</v>
      </c>
      <c r="BX351" s="99">
        <v>18502933.971923798</v>
      </c>
      <c r="BY351" s="99">
        <v>0</v>
      </c>
      <c r="BZ351" s="99">
        <v>0</v>
      </c>
      <c r="CA351" s="99">
        <v>378269.64441680902</v>
      </c>
      <c r="CB351" s="99">
        <v>25661746.5703125</v>
      </c>
      <c r="CC351" s="99">
        <v>282154338.35156298</v>
      </c>
      <c r="CD351" s="99">
        <v>67680299.266601607</v>
      </c>
      <c r="CE351" s="99">
        <v>45681.373043537104</v>
      </c>
      <c r="CF351" s="99">
        <v>9979040.3474121094</v>
      </c>
      <c r="CG351" s="99">
        <v>87908950.256835893</v>
      </c>
      <c r="CH351" s="99">
        <v>0</v>
      </c>
      <c r="CI351" s="99">
        <v>424081.70891952497</v>
      </c>
      <c r="CJ351" s="99">
        <v>35681715.801269501</v>
      </c>
      <c r="CK351" s="99">
        <v>370093396.875</v>
      </c>
      <c r="CL351" s="99">
        <v>85176583.144531295</v>
      </c>
      <c r="CM351" s="166">
        <v>517740.11089324998</v>
      </c>
      <c r="CN351" s="166">
        <v>73257910.456054702</v>
      </c>
      <c r="CO351" s="166">
        <v>512335004.01953101</v>
      </c>
      <c r="CP351" s="99">
        <v>85176583.144531295</v>
      </c>
      <c r="CQ351" s="99">
        <v>0</v>
      </c>
      <c r="CR351" s="99">
        <v>0</v>
      </c>
      <c r="CS351" s="99">
        <v>0</v>
      </c>
      <c r="CT351" s="99">
        <v>0</v>
      </c>
      <c r="CU351" s="98">
        <v>48574.140743062002</v>
      </c>
      <c r="CV351" s="98">
        <v>139463.46341613401</v>
      </c>
      <c r="CW351" s="98">
        <v>35640786.917724609</v>
      </c>
      <c r="CX351" s="98">
        <v>370063288.60839885</v>
      </c>
    </row>
    <row r="352" spans="1:102" x14ac:dyDescent="0.2">
      <c r="A352" s="98" t="s">
        <v>56</v>
      </c>
      <c r="B352" s="100">
        <v>42614</v>
      </c>
      <c r="C352" s="99">
        <v>330278.82367706299</v>
      </c>
      <c r="D352" s="99">
        <v>0</v>
      </c>
      <c r="E352" s="99">
        <v>49653.059079647101</v>
      </c>
      <c r="F352" s="99">
        <v>42471.223409652703</v>
      </c>
      <c r="G352" s="99">
        <v>45854.227584838904</v>
      </c>
      <c r="H352" s="99">
        <v>0</v>
      </c>
      <c r="I352" s="99">
        <v>0</v>
      </c>
      <c r="J352" s="99">
        <v>94989.336931228594</v>
      </c>
      <c r="K352" s="99">
        <v>8.77255209826399</v>
      </c>
      <c r="L352" s="99">
        <v>1277.6428899616001</v>
      </c>
      <c r="M352" s="99">
        <v>105049.28292942001</v>
      </c>
      <c r="N352" s="99">
        <v>16385.9235391617</v>
      </c>
      <c r="O352" s="99">
        <v>0</v>
      </c>
      <c r="P352" s="99">
        <v>246848.916212082</v>
      </c>
      <c r="Q352" s="99">
        <v>10724.6383664608</v>
      </c>
      <c r="R352" s="99">
        <v>0</v>
      </c>
      <c r="S352" s="99">
        <v>45819.658266544298</v>
      </c>
      <c r="T352" s="99">
        <v>0</v>
      </c>
      <c r="U352" s="99">
        <v>94956.579658508301</v>
      </c>
      <c r="V352" s="99">
        <v>22486013.598877002</v>
      </c>
      <c r="W352" s="99">
        <v>0</v>
      </c>
      <c r="X352" s="99">
        <v>3373578.3106384301</v>
      </c>
      <c r="Y352" s="99">
        <v>1866341.38700867</v>
      </c>
      <c r="Z352" s="99">
        <v>9985223.2480468806</v>
      </c>
      <c r="AA352" s="99">
        <v>0</v>
      </c>
      <c r="AB352" s="99">
        <v>0</v>
      </c>
      <c r="AC352" s="99">
        <v>37663254.4150391</v>
      </c>
      <c r="AD352" s="99">
        <v>1218.6428604275</v>
      </c>
      <c r="AE352" s="99">
        <v>29281.411677837401</v>
      </c>
      <c r="AF352" s="99">
        <v>7190512.5079956101</v>
      </c>
      <c r="AG352" s="99">
        <v>3002683.6155700702</v>
      </c>
      <c r="AH352" s="99">
        <v>0</v>
      </c>
      <c r="AI352" s="99">
        <v>13286572.1362305</v>
      </c>
      <c r="AJ352" s="99">
        <v>2283605.1042175302</v>
      </c>
      <c r="AK352" s="99">
        <v>0</v>
      </c>
      <c r="AL352" s="99">
        <v>10016968.6479492</v>
      </c>
      <c r="AM352" s="99">
        <v>0</v>
      </c>
      <c r="AN352" s="99">
        <v>37652060.446777299</v>
      </c>
      <c r="AO352" s="99">
        <v>249011037.44531301</v>
      </c>
      <c r="AP352" s="99">
        <v>0</v>
      </c>
      <c r="AQ352" s="99">
        <v>35107796.946777299</v>
      </c>
      <c r="AR352" s="99">
        <v>17813031.881591801</v>
      </c>
      <c r="AS352" s="99">
        <v>88327328.3203125</v>
      </c>
      <c r="AT352" s="99">
        <v>0</v>
      </c>
      <c r="AU352" s="99">
        <v>0</v>
      </c>
      <c r="AV352" s="99">
        <v>143354758.16992199</v>
      </c>
      <c r="AW352" s="99">
        <v>4130.7366157770202</v>
      </c>
      <c r="AX352" s="99">
        <v>300363.743148804</v>
      </c>
      <c r="AY352" s="99">
        <v>84418974.518554702</v>
      </c>
      <c r="AZ352" s="99">
        <v>29208800.612304699</v>
      </c>
      <c r="BA352" s="99">
        <v>0</v>
      </c>
      <c r="BB352" s="99">
        <v>146769777.06445301</v>
      </c>
      <c r="BC352" s="99">
        <v>23343913.9140625</v>
      </c>
      <c r="BD352" s="99">
        <v>0</v>
      </c>
      <c r="BE352" s="99">
        <v>88398935.205078095</v>
      </c>
      <c r="BF352" s="99">
        <v>0</v>
      </c>
      <c r="BG352" s="99">
        <v>143385700.625</v>
      </c>
      <c r="BH352" s="99">
        <v>58423334.085449196</v>
      </c>
      <c r="BI352" s="99">
        <v>0</v>
      </c>
      <c r="BJ352" s="99">
        <v>8531150.7806396503</v>
      </c>
      <c r="BK352" s="99">
        <v>5457751.9706420898</v>
      </c>
      <c r="BL352" s="99">
        <v>0</v>
      </c>
      <c r="BM352" s="99">
        <v>0</v>
      </c>
      <c r="BN352" s="99">
        <v>0</v>
      </c>
      <c r="BO352" s="99">
        <v>0</v>
      </c>
      <c r="BP352" s="99">
        <v>0</v>
      </c>
      <c r="BQ352" s="99">
        <v>0</v>
      </c>
      <c r="BR352" s="99">
        <v>23410454.417480499</v>
      </c>
      <c r="BS352" s="99">
        <v>10896121.7449951</v>
      </c>
      <c r="BT352" s="99">
        <v>0</v>
      </c>
      <c r="BU352" s="99">
        <v>19838825.939697299</v>
      </c>
      <c r="BV352" s="99">
        <v>8935029.5709228497</v>
      </c>
      <c r="BW352" s="99">
        <v>0</v>
      </c>
      <c r="BX352" s="99">
        <v>16049797.0716553</v>
      </c>
      <c r="BY352" s="99">
        <v>0</v>
      </c>
      <c r="BZ352" s="99">
        <v>0</v>
      </c>
      <c r="CA352" s="99">
        <v>379712.85558319098</v>
      </c>
      <c r="CB352" s="99">
        <v>25802819.4296875</v>
      </c>
      <c r="CC352" s="99">
        <v>283654094.16015601</v>
      </c>
      <c r="CD352" s="99">
        <v>66851770.212890603</v>
      </c>
      <c r="CE352" s="99">
        <v>45852.644930839502</v>
      </c>
      <c r="CF352" s="99">
        <v>10009099.0817871</v>
      </c>
      <c r="CG352" s="99">
        <v>88703424.536132798</v>
      </c>
      <c r="CH352" s="99">
        <v>0</v>
      </c>
      <c r="CI352" s="99">
        <v>425602.951408386</v>
      </c>
      <c r="CJ352" s="99">
        <v>35831907.903808601</v>
      </c>
      <c r="CK352" s="99">
        <v>372248060.515625</v>
      </c>
      <c r="CL352" s="99">
        <v>84424289.758789107</v>
      </c>
      <c r="CM352" s="166">
        <v>518833.40280914301</v>
      </c>
      <c r="CN352" s="166">
        <v>73436134.223632798</v>
      </c>
      <c r="CO352" s="166">
        <v>514845026.796875</v>
      </c>
      <c r="CP352" s="99">
        <v>84424289.758789107</v>
      </c>
      <c r="CQ352" s="99">
        <v>0</v>
      </c>
      <c r="CR352" s="99">
        <v>0</v>
      </c>
      <c r="CS352" s="99">
        <v>0</v>
      </c>
      <c r="CT352" s="99">
        <v>0</v>
      </c>
      <c r="CU352" s="98">
        <v>49611.449612445002</v>
      </c>
      <c r="CV352" s="98">
        <v>139251.98058537699</v>
      </c>
      <c r="CW352" s="98">
        <v>35811918.511474602</v>
      </c>
      <c r="CX352" s="98">
        <v>372357518.69628882</v>
      </c>
    </row>
    <row r="353" spans="1:102" x14ac:dyDescent="0.2">
      <c r="A353" s="98" t="s">
        <v>56</v>
      </c>
      <c r="B353" s="100">
        <v>42705</v>
      </c>
      <c r="C353" s="99">
        <v>330407.52741241502</v>
      </c>
      <c r="D353" s="99">
        <v>0</v>
      </c>
      <c r="E353" s="99">
        <v>49473.776776790597</v>
      </c>
      <c r="F353" s="99">
        <v>42303.749694347403</v>
      </c>
      <c r="G353" s="99">
        <v>46284.359793186202</v>
      </c>
      <c r="H353" s="99">
        <v>0</v>
      </c>
      <c r="I353" s="99">
        <v>0</v>
      </c>
      <c r="J353" s="99">
        <v>95243.153602600098</v>
      </c>
      <c r="K353" s="99">
        <v>7.52493642986519</v>
      </c>
      <c r="L353" s="99">
        <v>1346.3319745510801</v>
      </c>
      <c r="M353" s="99">
        <v>105283.942242622</v>
      </c>
      <c r="N353" s="99">
        <v>16386.605994224501</v>
      </c>
      <c r="O353" s="99">
        <v>0</v>
      </c>
      <c r="P353" s="99">
        <v>246566.35498046901</v>
      </c>
      <c r="Q353" s="99">
        <v>10615.825883507699</v>
      </c>
      <c r="R353" s="99">
        <v>0</v>
      </c>
      <c r="S353" s="99">
        <v>46386.446138382002</v>
      </c>
      <c r="T353" s="99">
        <v>0</v>
      </c>
      <c r="U353" s="99">
        <v>95276.076861381502</v>
      </c>
      <c r="V353" s="99">
        <v>22205002.405029301</v>
      </c>
      <c r="W353" s="99">
        <v>0</v>
      </c>
      <c r="X353" s="99">
        <v>3308964.8331603999</v>
      </c>
      <c r="Y353" s="99">
        <v>1859466.8238830599</v>
      </c>
      <c r="Z353" s="99">
        <v>9992561.0054931603</v>
      </c>
      <c r="AA353" s="99">
        <v>0</v>
      </c>
      <c r="AB353" s="99">
        <v>0</v>
      </c>
      <c r="AC353" s="99">
        <v>37649169.270019501</v>
      </c>
      <c r="AD353" s="99">
        <v>768.05944129824604</v>
      </c>
      <c r="AE353" s="99">
        <v>19812.9081890583</v>
      </c>
      <c r="AF353" s="99">
        <v>7168501.2061157199</v>
      </c>
      <c r="AG353" s="99">
        <v>3009755.0375060998</v>
      </c>
      <c r="AH353" s="99">
        <v>0</v>
      </c>
      <c r="AI353" s="99">
        <v>13197863.485473599</v>
      </c>
      <c r="AJ353" s="99">
        <v>2254631.0769653302</v>
      </c>
      <c r="AK353" s="99">
        <v>0</v>
      </c>
      <c r="AL353" s="99">
        <v>10026865.8792725</v>
      </c>
      <c r="AM353" s="99">
        <v>0</v>
      </c>
      <c r="AN353" s="99">
        <v>37645166.287109397</v>
      </c>
      <c r="AO353" s="99">
        <v>247595537.30859399</v>
      </c>
      <c r="AP353" s="99">
        <v>0</v>
      </c>
      <c r="AQ353" s="99">
        <v>34601973.808105499</v>
      </c>
      <c r="AR353" s="99">
        <v>17788395.349121101</v>
      </c>
      <c r="AS353" s="99">
        <v>88812552.301757798</v>
      </c>
      <c r="AT353" s="99">
        <v>0</v>
      </c>
      <c r="AU353" s="99">
        <v>0</v>
      </c>
      <c r="AV353" s="99">
        <v>143999808.08593801</v>
      </c>
      <c r="AW353" s="99">
        <v>2612.4726094305502</v>
      </c>
      <c r="AX353" s="99">
        <v>160808.86041259801</v>
      </c>
      <c r="AY353" s="99">
        <v>84322412.234375</v>
      </c>
      <c r="AZ353" s="99">
        <v>29334164.964843798</v>
      </c>
      <c r="BA353" s="99">
        <v>0</v>
      </c>
      <c r="BB353" s="99">
        <v>145971620.83789101</v>
      </c>
      <c r="BC353" s="99">
        <v>23152026.6403809</v>
      </c>
      <c r="BD353" s="99">
        <v>0</v>
      </c>
      <c r="BE353" s="99">
        <v>89123624.416992202</v>
      </c>
      <c r="BF353" s="99">
        <v>0</v>
      </c>
      <c r="BG353" s="99">
        <v>144005674.05468801</v>
      </c>
      <c r="BH353" s="99">
        <v>58808617.831054702</v>
      </c>
      <c r="BI353" s="99">
        <v>0</v>
      </c>
      <c r="BJ353" s="99">
        <v>8612992.1209716797</v>
      </c>
      <c r="BK353" s="99">
        <v>5561461.8658447303</v>
      </c>
      <c r="BL353" s="99">
        <v>0</v>
      </c>
      <c r="BM353" s="99">
        <v>0</v>
      </c>
      <c r="BN353" s="99">
        <v>0</v>
      </c>
      <c r="BO353" s="99">
        <v>0</v>
      </c>
      <c r="BP353" s="99">
        <v>0</v>
      </c>
      <c r="BQ353" s="99">
        <v>0</v>
      </c>
      <c r="BR353" s="99">
        <v>23417726.744140599</v>
      </c>
      <c r="BS353" s="99">
        <v>10958804.115722699</v>
      </c>
      <c r="BT353" s="99">
        <v>0</v>
      </c>
      <c r="BU353" s="99">
        <v>25268690.669677701</v>
      </c>
      <c r="BV353" s="99">
        <v>8868451.80078125</v>
      </c>
      <c r="BW353" s="99">
        <v>0</v>
      </c>
      <c r="BX353" s="99">
        <v>17410632.2661133</v>
      </c>
      <c r="BY353" s="99">
        <v>0</v>
      </c>
      <c r="BZ353" s="99">
        <v>0</v>
      </c>
      <c r="CA353" s="99">
        <v>379937.49804306001</v>
      </c>
      <c r="CB353" s="99">
        <v>25667459.0463867</v>
      </c>
      <c r="CC353" s="99">
        <v>282045212</v>
      </c>
      <c r="CD353" s="99">
        <v>67458959.694335893</v>
      </c>
      <c r="CE353" s="99">
        <v>46287.902584552801</v>
      </c>
      <c r="CF353" s="99">
        <v>10019559.379760699</v>
      </c>
      <c r="CG353" s="99">
        <v>89085093.719726607</v>
      </c>
      <c r="CH353" s="99">
        <v>0</v>
      </c>
      <c r="CI353" s="99">
        <v>426301.66251754801</v>
      </c>
      <c r="CJ353" s="99">
        <v>35674029.469238304</v>
      </c>
      <c r="CK353" s="99">
        <v>370968632.96093798</v>
      </c>
      <c r="CL353" s="99">
        <v>84889131.052734405</v>
      </c>
      <c r="CM353" s="166">
        <v>519990.95594024699</v>
      </c>
      <c r="CN353" s="166">
        <v>73107292.747070298</v>
      </c>
      <c r="CO353" s="166">
        <v>514997706.81640601</v>
      </c>
      <c r="CP353" s="99">
        <v>84889131.052734405</v>
      </c>
      <c r="CQ353" s="99">
        <v>0</v>
      </c>
      <c r="CR353" s="99">
        <v>0</v>
      </c>
      <c r="CS353" s="99">
        <v>0</v>
      </c>
      <c r="CT353" s="99">
        <v>0</v>
      </c>
      <c r="CU353" s="98">
        <v>49469.439056750001</v>
      </c>
      <c r="CV353" s="98">
        <v>140077.57004583301</v>
      </c>
      <c r="CW353" s="98">
        <v>35687018.426147401</v>
      </c>
      <c r="CX353" s="98">
        <v>371130305.71972662</v>
      </c>
    </row>
    <row r="354" spans="1:102" x14ac:dyDescent="0.2">
      <c r="A354" s="98" t="s">
        <v>56</v>
      </c>
      <c r="B354" s="100">
        <v>42795</v>
      </c>
      <c r="C354" s="99">
        <v>331595.13386917103</v>
      </c>
      <c r="D354" s="99">
        <v>0</v>
      </c>
      <c r="E354" s="99">
        <v>49751.067893981897</v>
      </c>
      <c r="F354" s="99">
        <v>42593.477678775802</v>
      </c>
      <c r="G354" s="99">
        <v>46614.339720249198</v>
      </c>
      <c r="H354" s="99">
        <v>0</v>
      </c>
      <c r="I354" s="99">
        <v>0</v>
      </c>
      <c r="J354" s="99">
        <v>95347.301178932204</v>
      </c>
      <c r="K354" s="99">
        <v>6.1698951731668803</v>
      </c>
      <c r="L354" s="99">
        <v>1349.0232583880399</v>
      </c>
      <c r="M354" s="99">
        <v>106569.420203209</v>
      </c>
      <c r="N354" s="99">
        <v>16339.616326093699</v>
      </c>
      <c r="O354" s="99">
        <v>0</v>
      </c>
      <c r="P354" s="99">
        <v>246413.37612724301</v>
      </c>
      <c r="Q354" s="99">
        <v>10526.7600790262</v>
      </c>
      <c r="R354" s="99">
        <v>0</v>
      </c>
      <c r="S354" s="99">
        <v>46623.810554981203</v>
      </c>
      <c r="T354" s="99">
        <v>0</v>
      </c>
      <c r="U354" s="99">
        <v>95386.243703842207</v>
      </c>
      <c r="V354" s="99">
        <v>22520993.8977051</v>
      </c>
      <c r="W354" s="99">
        <v>0</v>
      </c>
      <c r="X354" s="99">
        <v>3284670.4570617699</v>
      </c>
      <c r="Y354" s="99">
        <v>1880631.9956207301</v>
      </c>
      <c r="Z354" s="99">
        <v>10069335.7336426</v>
      </c>
      <c r="AA354" s="99">
        <v>0</v>
      </c>
      <c r="AB354" s="99">
        <v>0</v>
      </c>
      <c r="AC354" s="99">
        <v>37772321.6181641</v>
      </c>
      <c r="AD354" s="99">
        <v>658.55541157722496</v>
      </c>
      <c r="AE354" s="99">
        <v>28798.516755819299</v>
      </c>
      <c r="AF354" s="99">
        <v>7287718.4160156297</v>
      </c>
      <c r="AG354" s="99">
        <v>3009148.54223633</v>
      </c>
      <c r="AH354" s="99">
        <v>0</v>
      </c>
      <c r="AI354" s="99">
        <v>13305642.611083999</v>
      </c>
      <c r="AJ354" s="99">
        <v>2261762.1161193801</v>
      </c>
      <c r="AK354" s="99">
        <v>0</v>
      </c>
      <c r="AL354" s="99">
        <v>10092123.185424799</v>
      </c>
      <c r="AM354" s="99">
        <v>0</v>
      </c>
      <c r="AN354" s="99">
        <v>37816686.634277299</v>
      </c>
      <c r="AO354" s="99">
        <v>251605030.22851601</v>
      </c>
      <c r="AP354" s="99">
        <v>0</v>
      </c>
      <c r="AQ354" s="99">
        <v>34623275.609375</v>
      </c>
      <c r="AR354" s="99">
        <v>17659505.349609401</v>
      </c>
      <c r="AS354" s="99">
        <v>89793565.887695298</v>
      </c>
      <c r="AT354" s="99">
        <v>0</v>
      </c>
      <c r="AU354" s="99">
        <v>0</v>
      </c>
      <c r="AV354" s="99">
        <v>144996754.28320301</v>
      </c>
      <c r="AW354" s="99">
        <v>2240.89017412066</v>
      </c>
      <c r="AX354" s="99">
        <v>306638.92519378703</v>
      </c>
      <c r="AY354" s="99">
        <v>85927683.113281295</v>
      </c>
      <c r="AZ354" s="99">
        <v>29386500.2336426</v>
      </c>
      <c r="BA354" s="99">
        <v>0</v>
      </c>
      <c r="BB354" s="99">
        <v>148085631.07031301</v>
      </c>
      <c r="BC354" s="99">
        <v>23338065.737792999</v>
      </c>
      <c r="BD354" s="99">
        <v>0</v>
      </c>
      <c r="BE354" s="99">
        <v>90179325.982421905</v>
      </c>
      <c r="BF354" s="99">
        <v>0</v>
      </c>
      <c r="BG354" s="99">
        <v>144583202.44531301</v>
      </c>
      <c r="BH354" s="99">
        <v>59904090.6962891</v>
      </c>
      <c r="BI354" s="99">
        <v>0</v>
      </c>
      <c r="BJ354" s="99">
        <v>8594704.0772705097</v>
      </c>
      <c r="BK354" s="99">
        <v>5626194.7834472703</v>
      </c>
      <c r="BL354" s="99">
        <v>0</v>
      </c>
      <c r="BM354" s="99">
        <v>0</v>
      </c>
      <c r="BN354" s="99">
        <v>0</v>
      </c>
      <c r="BO354" s="99">
        <v>0</v>
      </c>
      <c r="BP354" s="99">
        <v>0</v>
      </c>
      <c r="BQ354" s="99">
        <v>0</v>
      </c>
      <c r="BR354" s="99">
        <v>23946728.018798798</v>
      </c>
      <c r="BS354" s="99">
        <v>10975214.694213901</v>
      </c>
      <c r="BT354" s="99">
        <v>0</v>
      </c>
      <c r="BU354" s="99">
        <v>25964493.649658199</v>
      </c>
      <c r="BV354" s="99">
        <v>8929989.5146484394</v>
      </c>
      <c r="BW354" s="99">
        <v>0</v>
      </c>
      <c r="BX354" s="99">
        <v>18423265.302734401</v>
      </c>
      <c r="BY354" s="99">
        <v>0</v>
      </c>
      <c r="BZ354" s="99">
        <v>0</v>
      </c>
      <c r="CA354" s="99">
        <v>381583.18256378197</v>
      </c>
      <c r="CB354" s="99">
        <v>25775437.0788574</v>
      </c>
      <c r="CC354" s="99">
        <v>286292343.8125</v>
      </c>
      <c r="CD354" s="99">
        <v>68513098.458984405</v>
      </c>
      <c r="CE354" s="99">
        <v>46614.831417560599</v>
      </c>
      <c r="CF354" s="99">
        <v>10069912.352783199</v>
      </c>
      <c r="CG354" s="99">
        <v>89758423.744140595</v>
      </c>
      <c r="CH354" s="99">
        <v>0</v>
      </c>
      <c r="CI354" s="99">
        <v>427868.98675155599</v>
      </c>
      <c r="CJ354" s="99">
        <v>35809556.9384766</v>
      </c>
      <c r="CK354" s="99">
        <v>376113823.984375</v>
      </c>
      <c r="CL354" s="99">
        <v>86333685.450195298</v>
      </c>
      <c r="CM354" s="166">
        <v>522182.657836914</v>
      </c>
      <c r="CN354" s="166">
        <v>73863995.192382798</v>
      </c>
      <c r="CO354" s="166">
        <v>520477077.125</v>
      </c>
      <c r="CP354" s="99">
        <v>86333685.450195298</v>
      </c>
      <c r="CQ354" s="99">
        <v>0</v>
      </c>
      <c r="CR354" s="99">
        <v>0</v>
      </c>
      <c r="CS354" s="99">
        <v>0</v>
      </c>
      <c r="CT354" s="99">
        <v>0</v>
      </c>
      <c r="CU354" s="98">
        <v>49813.079873709998</v>
      </c>
      <c r="CV354" s="98">
        <v>140444.45910268801</v>
      </c>
      <c r="CW354" s="98">
        <v>35845349.431640595</v>
      </c>
      <c r="CX354" s="98">
        <v>376050767.55664063</v>
      </c>
    </row>
    <row r="355" spans="1:102" x14ac:dyDescent="0.2">
      <c r="A355" s="98" t="s">
        <v>56</v>
      </c>
      <c r="B355" s="100">
        <v>42887</v>
      </c>
      <c r="C355" s="99">
        <v>331554.41555786098</v>
      </c>
      <c r="D355" s="99">
        <v>0</v>
      </c>
      <c r="E355" s="99">
        <v>50188.708760261499</v>
      </c>
      <c r="F355" s="99">
        <v>43406.162390232101</v>
      </c>
      <c r="G355" s="99">
        <v>46773.554847240397</v>
      </c>
      <c r="H355" s="99">
        <v>0</v>
      </c>
      <c r="I355" s="99">
        <v>0</v>
      </c>
      <c r="J355" s="99">
        <v>95465.980867385893</v>
      </c>
      <c r="K355" s="99">
        <v>5.6062060584663396</v>
      </c>
      <c r="L355" s="99">
        <v>1280.5521378517201</v>
      </c>
      <c r="M355" s="99">
        <v>106400.414532661</v>
      </c>
      <c r="N355" s="99">
        <v>16337.013197422</v>
      </c>
      <c r="O355" s="99">
        <v>0</v>
      </c>
      <c r="P355" s="99">
        <v>247302.84662056001</v>
      </c>
      <c r="Q355" s="99">
        <v>10451.2823958397</v>
      </c>
      <c r="R355" s="99">
        <v>0</v>
      </c>
      <c r="S355" s="99">
        <v>46805.731904029803</v>
      </c>
      <c r="T355" s="99">
        <v>0</v>
      </c>
      <c r="U355" s="99">
        <v>95490.733330726594</v>
      </c>
      <c r="V355" s="99">
        <v>22474429.917724598</v>
      </c>
      <c r="W355" s="99">
        <v>0</v>
      </c>
      <c r="X355" s="99">
        <v>3223645.19921875</v>
      </c>
      <c r="Y355" s="99">
        <v>1842329.0719604499</v>
      </c>
      <c r="Z355" s="99">
        <v>10089576.454711899</v>
      </c>
      <c r="AA355" s="99">
        <v>0</v>
      </c>
      <c r="AB355" s="99">
        <v>0</v>
      </c>
      <c r="AC355" s="99">
        <v>37858528.456054702</v>
      </c>
      <c r="AD355" s="99">
        <v>539.53320699930202</v>
      </c>
      <c r="AE355" s="99">
        <v>21025.962856292699</v>
      </c>
      <c r="AF355" s="99">
        <v>7162242.1162719699</v>
      </c>
      <c r="AG355" s="99">
        <v>3002215.7383117699</v>
      </c>
      <c r="AH355" s="99">
        <v>0</v>
      </c>
      <c r="AI355" s="99">
        <v>13139692.1019287</v>
      </c>
      <c r="AJ355" s="99">
        <v>2234149.2409973098</v>
      </c>
      <c r="AK355" s="99">
        <v>0</v>
      </c>
      <c r="AL355" s="99">
        <v>10041579.6043701</v>
      </c>
      <c r="AM355" s="99">
        <v>0</v>
      </c>
      <c r="AN355" s="99">
        <v>37832938.531738304</v>
      </c>
      <c r="AO355" s="99">
        <v>251709864.59570301</v>
      </c>
      <c r="AP355" s="99">
        <v>0</v>
      </c>
      <c r="AQ355" s="99">
        <v>33960735.044433601</v>
      </c>
      <c r="AR355" s="99">
        <v>17805235.252929699</v>
      </c>
      <c r="AS355" s="99">
        <v>90247512.098632798</v>
      </c>
      <c r="AT355" s="99">
        <v>0</v>
      </c>
      <c r="AU355" s="99">
        <v>0</v>
      </c>
      <c r="AV355" s="99">
        <v>145243747.79101601</v>
      </c>
      <c r="AW355" s="99">
        <v>1846.57241426408</v>
      </c>
      <c r="AX355" s="99">
        <v>211784.171800613</v>
      </c>
      <c r="AY355" s="99">
        <v>84802834.415039107</v>
      </c>
      <c r="AZ355" s="99">
        <v>29364513.627929699</v>
      </c>
      <c r="BA355" s="99">
        <v>0</v>
      </c>
      <c r="BB355" s="99">
        <v>146747584.76171899</v>
      </c>
      <c r="BC355" s="99">
        <v>23239870.234375</v>
      </c>
      <c r="BD355" s="99">
        <v>0</v>
      </c>
      <c r="BE355" s="99">
        <v>89815510.321289107</v>
      </c>
      <c r="BF355" s="99">
        <v>0</v>
      </c>
      <c r="BG355" s="99">
        <v>145625299.61523399</v>
      </c>
      <c r="BH355" s="99">
        <v>59164477.198730499</v>
      </c>
      <c r="BI355" s="99">
        <v>0</v>
      </c>
      <c r="BJ355" s="99">
        <v>8440845.9387206994</v>
      </c>
      <c r="BK355" s="99">
        <v>5545040.2119140597</v>
      </c>
      <c r="BL355" s="99">
        <v>0</v>
      </c>
      <c r="BM355" s="99">
        <v>0</v>
      </c>
      <c r="BN355" s="99">
        <v>0</v>
      </c>
      <c r="BO355" s="99">
        <v>0</v>
      </c>
      <c r="BP355" s="99">
        <v>0</v>
      </c>
      <c r="BQ355" s="99">
        <v>0</v>
      </c>
      <c r="BR355" s="99">
        <v>23669369.504150402</v>
      </c>
      <c r="BS355" s="99">
        <v>10977342.9837646</v>
      </c>
      <c r="BT355" s="99">
        <v>0</v>
      </c>
      <c r="BU355" s="99">
        <v>25734654.689697299</v>
      </c>
      <c r="BV355" s="99">
        <v>8891267.2940673791</v>
      </c>
      <c r="BW355" s="99">
        <v>0</v>
      </c>
      <c r="BX355" s="99">
        <v>18713640.121826202</v>
      </c>
      <c r="BY355" s="99">
        <v>0</v>
      </c>
      <c r="BZ355" s="99">
        <v>0</v>
      </c>
      <c r="CA355" s="99">
        <v>381633.02350235003</v>
      </c>
      <c r="CB355" s="99">
        <v>25685243.264404301</v>
      </c>
      <c r="CC355" s="99">
        <v>285141130.88281298</v>
      </c>
      <c r="CD355" s="99">
        <v>67629084.728515595</v>
      </c>
      <c r="CE355" s="99">
        <v>46771.0769453049</v>
      </c>
      <c r="CF355" s="99">
        <v>10101576.708618199</v>
      </c>
      <c r="CG355" s="99">
        <v>90463180.771484405</v>
      </c>
      <c r="CH355" s="99">
        <v>0</v>
      </c>
      <c r="CI355" s="99">
        <v>428616.85642623901</v>
      </c>
      <c r="CJ355" s="99">
        <v>35748491.230468802</v>
      </c>
      <c r="CK355" s="99">
        <v>375562316.71875</v>
      </c>
      <c r="CL355" s="99">
        <v>85329908.871093795</v>
      </c>
      <c r="CM355" s="166">
        <v>522403.759399414</v>
      </c>
      <c r="CN355" s="166">
        <v>73823922.409179702</v>
      </c>
      <c r="CO355" s="166">
        <v>520400024.8125</v>
      </c>
      <c r="CP355" s="99">
        <v>85329908.871093795</v>
      </c>
      <c r="CQ355" s="99">
        <v>0</v>
      </c>
      <c r="CR355" s="99">
        <v>0</v>
      </c>
      <c r="CS355" s="99">
        <v>0</v>
      </c>
      <c r="CT355" s="99">
        <v>0</v>
      </c>
      <c r="CU355" s="98">
        <v>50211.972730521004</v>
      </c>
      <c r="CV355" s="98">
        <v>140739.01534105901</v>
      </c>
      <c r="CW355" s="98">
        <v>35786819.973022498</v>
      </c>
      <c r="CX355" s="98">
        <v>375604311.65429735</v>
      </c>
    </row>
    <row r="356" spans="1:102" x14ac:dyDescent="0.2">
      <c r="A356" s="98" t="s">
        <v>56</v>
      </c>
      <c r="B356" s="100">
        <v>42979</v>
      </c>
      <c r="C356" s="99">
        <v>332499.12083435099</v>
      </c>
      <c r="D356" s="99">
        <v>0</v>
      </c>
      <c r="E356" s="99">
        <v>51009.424161434203</v>
      </c>
      <c r="F356" s="99">
        <v>44430.194106578798</v>
      </c>
      <c r="G356" s="99">
        <v>47475.918538093603</v>
      </c>
      <c r="H356" s="99">
        <v>0</v>
      </c>
      <c r="I356" s="99">
        <v>0</v>
      </c>
      <c r="J356" s="99">
        <v>95986.435504913301</v>
      </c>
      <c r="K356" s="99">
        <v>5.8518919714260802</v>
      </c>
      <c r="L356" s="99">
        <v>1362.58924756944</v>
      </c>
      <c r="M356" s="99">
        <v>106965.627732277</v>
      </c>
      <c r="N356" s="99">
        <v>16365.3554413319</v>
      </c>
      <c r="O356" s="99">
        <v>0</v>
      </c>
      <c r="P356" s="99">
        <v>248970.15040016201</v>
      </c>
      <c r="Q356" s="99">
        <v>10416.1422857046</v>
      </c>
      <c r="R356" s="99">
        <v>0</v>
      </c>
      <c r="S356" s="99">
        <v>47463.928715228998</v>
      </c>
      <c r="T356" s="99">
        <v>0</v>
      </c>
      <c r="U356" s="99">
        <v>95905.451805114702</v>
      </c>
      <c r="V356" s="99">
        <v>22471869.146484401</v>
      </c>
      <c r="W356" s="99">
        <v>0</v>
      </c>
      <c r="X356" s="99">
        <v>3192031.2378845201</v>
      </c>
      <c r="Y356" s="99">
        <v>1848913.03042603</v>
      </c>
      <c r="Z356" s="99">
        <v>10124227.7426758</v>
      </c>
      <c r="AA356" s="99">
        <v>0</v>
      </c>
      <c r="AB356" s="99">
        <v>0</v>
      </c>
      <c r="AC356" s="99">
        <v>37705035.8994141</v>
      </c>
      <c r="AD356" s="99">
        <v>552.70194551348698</v>
      </c>
      <c r="AE356" s="99">
        <v>29607.458419323</v>
      </c>
      <c r="AF356" s="99">
        <v>7159052.7617797898</v>
      </c>
      <c r="AG356" s="99">
        <v>3004475.4105529799</v>
      </c>
      <c r="AH356" s="99">
        <v>0</v>
      </c>
      <c r="AI356" s="99">
        <v>13170275.2894287</v>
      </c>
      <c r="AJ356" s="99">
        <v>2246426.7088317899</v>
      </c>
      <c r="AK356" s="99">
        <v>0</v>
      </c>
      <c r="AL356" s="99">
        <v>10155835.5897217</v>
      </c>
      <c r="AM356" s="99">
        <v>0</v>
      </c>
      <c r="AN356" s="99">
        <v>37692163.546875</v>
      </c>
      <c r="AO356" s="99">
        <v>252357967.41992199</v>
      </c>
      <c r="AP356" s="99">
        <v>0</v>
      </c>
      <c r="AQ356" s="99">
        <v>33671978.268066399</v>
      </c>
      <c r="AR356" s="99">
        <v>17821172.1721191</v>
      </c>
      <c r="AS356" s="99">
        <v>91049161.015625</v>
      </c>
      <c r="AT356" s="99">
        <v>0</v>
      </c>
      <c r="AU356" s="99">
        <v>0</v>
      </c>
      <c r="AV356" s="99">
        <v>145658412.70507801</v>
      </c>
      <c r="AW356" s="99">
        <v>1908.11637458205</v>
      </c>
      <c r="AX356" s="99">
        <v>354743.44028854399</v>
      </c>
      <c r="AY356" s="99">
        <v>85254002.622070298</v>
      </c>
      <c r="AZ356" s="99">
        <v>29487515.259521499</v>
      </c>
      <c r="BA356" s="99">
        <v>0</v>
      </c>
      <c r="BB356" s="99">
        <v>147400406.66015601</v>
      </c>
      <c r="BC356" s="99">
        <v>23412559.510009799</v>
      </c>
      <c r="BD356" s="99">
        <v>0</v>
      </c>
      <c r="BE356" s="99">
        <v>91096132.441406295</v>
      </c>
      <c r="BF356" s="99">
        <v>0</v>
      </c>
      <c r="BG356" s="99">
        <v>145701875.17773399</v>
      </c>
      <c r="BH356" s="99">
        <v>59180162.251464799</v>
      </c>
      <c r="BI356" s="99">
        <v>0</v>
      </c>
      <c r="BJ356" s="99">
        <v>8273400.7497558603</v>
      </c>
      <c r="BK356" s="99">
        <v>5475300.5068359403</v>
      </c>
      <c r="BL356" s="99">
        <v>0</v>
      </c>
      <c r="BM356" s="99">
        <v>0</v>
      </c>
      <c r="BN356" s="99">
        <v>0</v>
      </c>
      <c r="BO356" s="99">
        <v>0</v>
      </c>
      <c r="BP356" s="99">
        <v>0</v>
      </c>
      <c r="BQ356" s="99">
        <v>0</v>
      </c>
      <c r="BR356" s="99">
        <v>23789204.8979492</v>
      </c>
      <c r="BS356" s="99">
        <v>10998169.6379395</v>
      </c>
      <c r="BT356" s="99">
        <v>0</v>
      </c>
      <c r="BU356" s="99">
        <v>19642795.5698242</v>
      </c>
      <c r="BV356" s="99">
        <v>8957845.8785400409</v>
      </c>
      <c r="BW356" s="99">
        <v>0</v>
      </c>
      <c r="BX356" s="99">
        <v>16379462.8212891</v>
      </c>
      <c r="BY356" s="99">
        <v>0</v>
      </c>
      <c r="BZ356" s="99">
        <v>0</v>
      </c>
      <c r="CA356" s="99">
        <v>383215.53004455601</v>
      </c>
      <c r="CB356" s="99">
        <v>25677984.5854492</v>
      </c>
      <c r="CC356" s="99">
        <v>286124042.54296899</v>
      </c>
      <c r="CD356" s="99">
        <v>67359979.612304702</v>
      </c>
      <c r="CE356" s="99">
        <v>47472.103564262397</v>
      </c>
      <c r="CF356" s="99">
        <v>10150626.790893599</v>
      </c>
      <c r="CG356" s="99">
        <v>91339357.371093795</v>
      </c>
      <c r="CH356" s="99">
        <v>0</v>
      </c>
      <c r="CI356" s="99">
        <v>430771.59592819202</v>
      </c>
      <c r="CJ356" s="99">
        <v>35818363.824707001</v>
      </c>
      <c r="CK356" s="99">
        <v>377491349.92968798</v>
      </c>
      <c r="CL356" s="99">
        <v>85256105.627929702</v>
      </c>
      <c r="CM356" s="166">
        <v>524840.53094482399</v>
      </c>
      <c r="CN356" s="166">
        <v>73471184.583007798</v>
      </c>
      <c r="CO356" s="166">
        <v>523201603.49218798</v>
      </c>
      <c r="CP356" s="99">
        <v>85256105.627929702</v>
      </c>
      <c r="CQ356" s="99">
        <v>0</v>
      </c>
      <c r="CR356" s="99">
        <v>0</v>
      </c>
      <c r="CS356" s="99">
        <v>0</v>
      </c>
      <c r="CT356" s="99">
        <v>0</v>
      </c>
      <c r="CU356" s="98">
        <v>50920.451925599002</v>
      </c>
      <c r="CV356" s="98">
        <v>141763.60304723299</v>
      </c>
      <c r="CW356" s="98">
        <v>35828611.376342803</v>
      </c>
      <c r="CX356" s="98">
        <v>377463399.9140628</v>
      </c>
    </row>
    <row r="357" spans="1:102" x14ac:dyDescent="0.2">
      <c r="A357" s="98" t="s">
        <v>56</v>
      </c>
      <c r="B357" s="100">
        <v>43070</v>
      </c>
      <c r="C357" s="99">
        <v>333450.286327362</v>
      </c>
      <c r="D357" s="99">
        <v>0</v>
      </c>
      <c r="E357" s="99">
        <v>52297.828717708602</v>
      </c>
      <c r="F357" s="99">
        <v>45824.872399330103</v>
      </c>
      <c r="G357" s="99">
        <v>47551.401792526201</v>
      </c>
      <c r="H357" s="99">
        <v>0</v>
      </c>
      <c r="I357" s="99">
        <v>0</v>
      </c>
      <c r="J357" s="99">
        <v>95550.544361114502</v>
      </c>
      <c r="K357" s="99">
        <v>5.3504001406254202</v>
      </c>
      <c r="L357" s="99">
        <v>1372.51594798267</v>
      </c>
      <c r="M357" s="99">
        <v>107661.599049568</v>
      </c>
      <c r="N357" s="99">
        <v>16311.050973892199</v>
      </c>
      <c r="O357" s="99">
        <v>0</v>
      </c>
      <c r="P357" s="99">
        <v>249847.06428909299</v>
      </c>
      <c r="Q357" s="99">
        <v>10545.439694762201</v>
      </c>
      <c r="R357" s="99">
        <v>0</v>
      </c>
      <c r="S357" s="99">
        <v>47704.850500106797</v>
      </c>
      <c r="T357" s="99">
        <v>0</v>
      </c>
      <c r="U357" s="99">
        <v>95585.118365287795</v>
      </c>
      <c r="V357" s="99">
        <v>22595457.1257324</v>
      </c>
      <c r="W357" s="99">
        <v>0</v>
      </c>
      <c r="X357" s="99">
        <v>3244740.8581543001</v>
      </c>
      <c r="Y357" s="99">
        <v>1918507.94207764</v>
      </c>
      <c r="Z357" s="99">
        <v>10255947.8048096</v>
      </c>
      <c r="AA357" s="99">
        <v>0</v>
      </c>
      <c r="AB357" s="99">
        <v>0</v>
      </c>
      <c r="AC357" s="99">
        <v>37844345.4384766</v>
      </c>
      <c r="AD357" s="99">
        <v>583.25853012502205</v>
      </c>
      <c r="AE357" s="99">
        <v>23252.861792564399</v>
      </c>
      <c r="AF357" s="99">
        <v>7230132.1021728497</v>
      </c>
      <c r="AG357" s="99">
        <v>3006652.5194397001</v>
      </c>
      <c r="AH357" s="99">
        <v>0</v>
      </c>
      <c r="AI357" s="99">
        <v>13378816.2215576</v>
      </c>
      <c r="AJ357" s="99">
        <v>2264690.44354248</v>
      </c>
      <c r="AK357" s="99">
        <v>0</v>
      </c>
      <c r="AL357" s="99">
        <v>10311909.844970699</v>
      </c>
      <c r="AM357" s="99">
        <v>0</v>
      </c>
      <c r="AN357" s="99">
        <v>37830463.181152299</v>
      </c>
      <c r="AO357" s="99">
        <v>254840203.43359399</v>
      </c>
      <c r="AP357" s="99">
        <v>0</v>
      </c>
      <c r="AQ357" s="99">
        <v>34297167.568359397</v>
      </c>
      <c r="AR357" s="99">
        <v>18250117.909912098</v>
      </c>
      <c r="AS357" s="99">
        <v>92443382.163085893</v>
      </c>
      <c r="AT357" s="99">
        <v>0</v>
      </c>
      <c r="AU357" s="99">
        <v>0</v>
      </c>
      <c r="AV357" s="99">
        <v>146304212.83593801</v>
      </c>
      <c r="AW357" s="99">
        <v>2011.1287969499799</v>
      </c>
      <c r="AX357" s="99">
        <v>276633.22374725301</v>
      </c>
      <c r="AY357" s="99">
        <v>86483590.374023393</v>
      </c>
      <c r="AZ357" s="99">
        <v>29561756.176025402</v>
      </c>
      <c r="BA357" s="99">
        <v>0</v>
      </c>
      <c r="BB357" s="99">
        <v>149880480.70507801</v>
      </c>
      <c r="BC357" s="99">
        <v>23700379.509033199</v>
      </c>
      <c r="BD357" s="99">
        <v>0</v>
      </c>
      <c r="BE357" s="99">
        <v>92992918.413085893</v>
      </c>
      <c r="BF357" s="99">
        <v>0</v>
      </c>
      <c r="BG357" s="99">
        <v>146328286.17578101</v>
      </c>
      <c r="BH357" s="99">
        <v>60209701.1865234</v>
      </c>
      <c r="BI357" s="99">
        <v>0</v>
      </c>
      <c r="BJ357" s="99">
        <v>8450387.18896484</v>
      </c>
      <c r="BK357" s="99">
        <v>5653237.2036743201</v>
      </c>
      <c r="BL357" s="99">
        <v>0</v>
      </c>
      <c r="BM357" s="99">
        <v>0</v>
      </c>
      <c r="BN357" s="99">
        <v>0</v>
      </c>
      <c r="BO357" s="99">
        <v>0</v>
      </c>
      <c r="BP357" s="99">
        <v>0</v>
      </c>
      <c r="BQ357" s="99">
        <v>0</v>
      </c>
      <c r="BR357" s="99">
        <v>24125488.271728501</v>
      </c>
      <c r="BS357" s="99">
        <v>11017916.707885699</v>
      </c>
      <c r="BT357" s="99">
        <v>0</v>
      </c>
      <c r="BU357" s="99">
        <v>25643914.409667999</v>
      </c>
      <c r="BV357" s="99">
        <v>9034516.9232177697</v>
      </c>
      <c r="BW357" s="99">
        <v>0</v>
      </c>
      <c r="BX357" s="99">
        <v>18006871.9846191</v>
      </c>
      <c r="BY357" s="99">
        <v>0</v>
      </c>
      <c r="BZ357" s="99">
        <v>0</v>
      </c>
      <c r="CA357" s="99">
        <v>385720.11894607497</v>
      </c>
      <c r="CB357" s="99">
        <v>25981760.4846191</v>
      </c>
      <c r="CC357" s="99">
        <v>289676493.63671899</v>
      </c>
      <c r="CD357" s="99">
        <v>68719259.353515595</v>
      </c>
      <c r="CE357" s="99">
        <v>47558.781785011299</v>
      </c>
      <c r="CF357" s="99">
        <v>10246174.2504883</v>
      </c>
      <c r="CG357" s="99">
        <v>92321522.038085893</v>
      </c>
      <c r="CH357" s="99">
        <v>0</v>
      </c>
      <c r="CI357" s="99">
        <v>433364.21604537999</v>
      </c>
      <c r="CJ357" s="99">
        <v>36241450.305175804</v>
      </c>
      <c r="CK357" s="99">
        <v>381862545.64843798</v>
      </c>
      <c r="CL357" s="99">
        <v>86748742.741210893</v>
      </c>
      <c r="CM357" s="166">
        <v>527395.29526519799</v>
      </c>
      <c r="CN357" s="166">
        <v>73973677.253906295</v>
      </c>
      <c r="CO357" s="166">
        <v>528810356.84375</v>
      </c>
      <c r="CP357" s="99">
        <v>86748742.741210893</v>
      </c>
      <c r="CQ357" s="99">
        <v>0</v>
      </c>
      <c r="CR357" s="99">
        <v>0</v>
      </c>
      <c r="CS357" s="99">
        <v>0</v>
      </c>
      <c r="CT357" s="99">
        <v>0</v>
      </c>
      <c r="CU357" s="98">
        <v>52300.762378772997</v>
      </c>
      <c r="CV357" s="98">
        <v>141670.019589167</v>
      </c>
      <c r="CW357" s="98">
        <v>36227934.7351074</v>
      </c>
      <c r="CX357" s="98">
        <v>381998015.67480487</v>
      </c>
    </row>
    <row r="358" spans="1:102" x14ac:dyDescent="0.2">
      <c r="A358" s="98" t="s">
        <v>56</v>
      </c>
      <c r="B358" s="100">
        <v>43160</v>
      </c>
      <c r="C358" s="99">
        <v>331835.18661499</v>
      </c>
      <c r="D358" s="99">
        <v>0</v>
      </c>
      <c r="E358" s="99">
        <v>52172.491729259498</v>
      </c>
      <c r="F358" s="99">
        <v>45635.102862358101</v>
      </c>
      <c r="G358" s="99">
        <v>47516.611842632301</v>
      </c>
      <c r="H358" s="99">
        <v>0</v>
      </c>
      <c r="I358" s="99">
        <v>0</v>
      </c>
      <c r="J358" s="99">
        <v>95603.384916305498</v>
      </c>
      <c r="K358" s="99">
        <v>5.1522382448310999</v>
      </c>
      <c r="L358" s="99">
        <v>1384.95390295982</v>
      </c>
      <c r="M358" s="99">
        <v>107369.460318565</v>
      </c>
      <c r="N358" s="99">
        <v>16379.9285398722</v>
      </c>
      <c r="O358" s="99">
        <v>0</v>
      </c>
      <c r="P358" s="99">
        <v>247732.48323631301</v>
      </c>
      <c r="Q358" s="99">
        <v>10547.385621547701</v>
      </c>
      <c r="R358" s="99">
        <v>0</v>
      </c>
      <c r="S358" s="99">
        <v>47593.431798458099</v>
      </c>
      <c r="T358" s="99">
        <v>0</v>
      </c>
      <c r="U358" s="99">
        <v>95668.451795578003</v>
      </c>
      <c r="V358" s="99">
        <v>22481861.307617199</v>
      </c>
      <c r="W358" s="99">
        <v>0</v>
      </c>
      <c r="X358" s="99">
        <v>3135924.6498107901</v>
      </c>
      <c r="Y358" s="99">
        <v>1891181.99151611</v>
      </c>
      <c r="Z358" s="99">
        <v>10149226.4959717</v>
      </c>
      <c r="AA358" s="99">
        <v>0</v>
      </c>
      <c r="AB358" s="99">
        <v>0</v>
      </c>
      <c r="AC358" s="99">
        <v>37841331.666503899</v>
      </c>
      <c r="AD358" s="99">
        <v>578.12216973304703</v>
      </c>
      <c r="AE358" s="99">
        <v>21996.7647464275</v>
      </c>
      <c r="AF358" s="99">
        <v>7171128.2005615197</v>
      </c>
      <c r="AG358" s="99">
        <v>3038365.7384643601</v>
      </c>
      <c r="AH358" s="99">
        <v>0</v>
      </c>
      <c r="AI358" s="99">
        <v>12972483.256591801</v>
      </c>
      <c r="AJ358" s="99">
        <v>2260597.5220947298</v>
      </c>
      <c r="AK358" s="99">
        <v>0</v>
      </c>
      <c r="AL358" s="99">
        <v>10151948.1252441</v>
      </c>
      <c r="AM358" s="99">
        <v>0</v>
      </c>
      <c r="AN358" s="99">
        <v>37848714.065429702</v>
      </c>
      <c r="AO358" s="99">
        <v>255093810.49804699</v>
      </c>
      <c r="AP358" s="99">
        <v>0</v>
      </c>
      <c r="AQ358" s="99">
        <v>33353523.4060059</v>
      </c>
      <c r="AR358" s="99">
        <v>18401168.183105499</v>
      </c>
      <c r="AS358" s="99">
        <v>92118542.5390625</v>
      </c>
      <c r="AT358" s="99">
        <v>0</v>
      </c>
      <c r="AU358" s="99">
        <v>0</v>
      </c>
      <c r="AV358" s="99">
        <v>147157738.10742199</v>
      </c>
      <c r="AW358" s="99">
        <v>2010.2546429932099</v>
      </c>
      <c r="AX358" s="99">
        <v>236138.34035682699</v>
      </c>
      <c r="AY358" s="99">
        <v>86511013.138671905</v>
      </c>
      <c r="AZ358" s="99">
        <v>30004679.988525402</v>
      </c>
      <c r="BA358" s="99">
        <v>0</v>
      </c>
      <c r="BB358" s="99">
        <v>146620135.50585899</v>
      </c>
      <c r="BC358" s="99">
        <v>23884484.215087902</v>
      </c>
      <c r="BD358" s="99">
        <v>0</v>
      </c>
      <c r="BE358" s="99">
        <v>92425717.951171905</v>
      </c>
      <c r="BF358" s="99">
        <v>0</v>
      </c>
      <c r="BG358" s="99">
        <v>147280456.56445301</v>
      </c>
      <c r="BH358" s="99">
        <v>59964067.175781302</v>
      </c>
      <c r="BI358" s="99">
        <v>0</v>
      </c>
      <c r="BJ358" s="99">
        <v>8329475.6000366202</v>
      </c>
      <c r="BK358" s="99">
        <v>5680303.75634766</v>
      </c>
      <c r="BL358" s="99">
        <v>0</v>
      </c>
      <c r="BM358" s="99">
        <v>0</v>
      </c>
      <c r="BN358" s="99">
        <v>0</v>
      </c>
      <c r="BO358" s="99">
        <v>0</v>
      </c>
      <c r="BP358" s="99">
        <v>0</v>
      </c>
      <c r="BQ358" s="99">
        <v>0</v>
      </c>
      <c r="BR358" s="99">
        <v>24105365.181640599</v>
      </c>
      <c r="BS358" s="99">
        <v>11131537.588867201</v>
      </c>
      <c r="BT358" s="99">
        <v>0</v>
      </c>
      <c r="BU358" s="99">
        <v>25290209.0693359</v>
      </c>
      <c r="BV358" s="99">
        <v>9037547.5262451209</v>
      </c>
      <c r="BW358" s="99">
        <v>0</v>
      </c>
      <c r="BX358" s="99">
        <v>18611972.8291016</v>
      </c>
      <c r="BY358" s="99">
        <v>0</v>
      </c>
      <c r="BZ358" s="99">
        <v>0</v>
      </c>
      <c r="CA358" s="99">
        <v>384550.69250488299</v>
      </c>
      <c r="CB358" s="99">
        <v>25553024.7099609</v>
      </c>
      <c r="CC358" s="99">
        <v>288743607.26953101</v>
      </c>
      <c r="CD358" s="99">
        <v>68270328.363281295</v>
      </c>
      <c r="CE358" s="99">
        <v>47517.252183437296</v>
      </c>
      <c r="CF358" s="99">
        <v>10168238.1179199</v>
      </c>
      <c r="CG358" s="99">
        <v>92420551.251953095</v>
      </c>
      <c r="CH358" s="99">
        <v>0</v>
      </c>
      <c r="CI358" s="99">
        <v>431619.21519851702</v>
      </c>
      <c r="CJ358" s="99">
        <v>35685270.195800804</v>
      </c>
      <c r="CK358" s="99">
        <v>381092720.94531298</v>
      </c>
      <c r="CL358" s="99">
        <v>86250635.564453095</v>
      </c>
      <c r="CM358" s="166">
        <v>526340.88119506801</v>
      </c>
      <c r="CN358" s="166">
        <v>73887794.254882798</v>
      </c>
      <c r="CO358" s="166">
        <v>528375962.30859399</v>
      </c>
      <c r="CP358" s="99">
        <v>86250635.564453095</v>
      </c>
      <c r="CQ358" s="99">
        <v>0</v>
      </c>
      <c r="CR358" s="99">
        <v>0</v>
      </c>
      <c r="CS358" s="99">
        <v>0</v>
      </c>
      <c r="CT358" s="99">
        <v>0</v>
      </c>
      <c r="CU358" s="98">
        <v>52236.449127029999</v>
      </c>
      <c r="CV358" s="98">
        <v>141594.588960416</v>
      </c>
      <c r="CW358" s="98">
        <v>35721262.8278808</v>
      </c>
      <c r="CX358" s="98">
        <v>381164158.52148414</v>
      </c>
    </row>
    <row r="359" spans="1:102" x14ac:dyDescent="0.2">
      <c r="A359" s="98" t="s">
        <v>56</v>
      </c>
      <c r="B359" s="100">
        <v>43252</v>
      </c>
      <c r="C359" s="99">
        <v>332925.90839767503</v>
      </c>
      <c r="D359" s="99">
        <v>0</v>
      </c>
      <c r="E359" s="99">
        <v>53120.667796134898</v>
      </c>
      <c r="F359" s="99">
        <v>47046.411229610399</v>
      </c>
      <c r="G359" s="99">
        <v>47511.065464973501</v>
      </c>
      <c r="H359" s="99">
        <v>0</v>
      </c>
      <c r="I359" s="99">
        <v>0</v>
      </c>
      <c r="J359" s="99">
        <v>95639.516792297407</v>
      </c>
      <c r="K359" s="99">
        <v>4.6803423003293601</v>
      </c>
      <c r="L359" s="99">
        <v>1355.28596109152</v>
      </c>
      <c r="M359" s="99">
        <v>108035.92990016899</v>
      </c>
      <c r="N359" s="99">
        <v>16318.848123312</v>
      </c>
      <c r="O359" s="99">
        <v>0</v>
      </c>
      <c r="P359" s="99">
        <v>248122.56419372599</v>
      </c>
      <c r="Q359" s="99">
        <v>10571.7903174162</v>
      </c>
      <c r="R359" s="99">
        <v>0</v>
      </c>
      <c r="S359" s="99">
        <v>47401.954143047296</v>
      </c>
      <c r="T359" s="99">
        <v>0</v>
      </c>
      <c r="U359" s="99">
        <v>95679.993873596206</v>
      </c>
      <c r="V359" s="99">
        <v>22520419.0236816</v>
      </c>
      <c r="W359" s="99">
        <v>0</v>
      </c>
      <c r="X359" s="99">
        <v>3153563.3831481901</v>
      </c>
      <c r="Y359" s="99">
        <v>1934848.2853240999</v>
      </c>
      <c r="Z359" s="99">
        <v>10160390.3950195</v>
      </c>
      <c r="AA359" s="99">
        <v>0</v>
      </c>
      <c r="AB359" s="99">
        <v>0</v>
      </c>
      <c r="AC359" s="99">
        <v>37848849.3681641</v>
      </c>
      <c r="AD359" s="99">
        <v>510.28136746957898</v>
      </c>
      <c r="AE359" s="99">
        <v>27679.121288538001</v>
      </c>
      <c r="AF359" s="99">
        <v>7210172.83447266</v>
      </c>
      <c r="AG359" s="99">
        <v>3046546.23858643</v>
      </c>
      <c r="AH359" s="99">
        <v>0</v>
      </c>
      <c r="AI359" s="99">
        <v>12900060.556762701</v>
      </c>
      <c r="AJ359" s="99">
        <v>2267141.9013977102</v>
      </c>
      <c r="AK359" s="99">
        <v>0</v>
      </c>
      <c r="AL359" s="99">
        <v>10127871.9138184</v>
      </c>
      <c r="AM359" s="99">
        <v>0</v>
      </c>
      <c r="AN359" s="99">
        <v>37866695.078125</v>
      </c>
      <c r="AO359" s="99">
        <v>256330344.53320301</v>
      </c>
      <c r="AP359" s="99">
        <v>0</v>
      </c>
      <c r="AQ359" s="99">
        <v>33497300.714843798</v>
      </c>
      <c r="AR359" s="99">
        <v>18725361.947997998</v>
      </c>
      <c r="AS359" s="99">
        <v>92638626.490234405</v>
      </c>
      <c r="AT359" s="99">
        <v>0</v>
      </c>
      <c r="AU359" s="99">
        <v>0</v>
      </c>
      <c r="AV359" s="99">
        <v>148244830.10742199</v>
      </c>
      <c r="AW359" s="99">
        <v>1784.36385832727</v>
      </c>
      <c r="AX359" s="99">
        <v>295385.853099823</v>
      </c>
      <c r="AY359" s="99">
        <v>87480857.513671905</v>
      </c>
      <c r="AZ359" s="99">
        <v>30247229.932372998</v>
      </c>
      <c r="BA359" s="99">
        <v>0</v>
      </c>
      <c r="BB359" s="99">
        <v>146576474.06445301</v>
      </c>
      <c r="BC359" s="99">
        <v>24020092.311279301</v>
      </c>
      <c r="BD359" s="99">
        <v>0</v>
      </c>
      <c r="BE359" s="99">
        <v>92331408.155273393</v>
      </c>
      <c r="BF359" s="99">
        <v>0</v>
      </c>
      <c r="BG359" s="99">
        <v>148056542.265625</v>
      </c>
      <c r="BH359" s="99">
        <v>60134041.46875</v>
      </c>
      <c r="BI359" s="99">
        <v>0</v>
      </c>
      <c r="BJ359" s="99">
        <v>8290273.9462280301</v>
      </c>
      <c r="BK359" s="99">
        <v>5791494.4521484403</v>
      </c>
      <c r="BL359" s="99">
        <v>0</v>
      </c>
      <c r="BM359" s="99">
        <v>0</v>
      </c>
      <c r="BN359" s="99">
        <v>0</v>
      </c>
      <c r="BO359" s="99">
        <v>0</v>
      </c>
      <c r="BP359" s="99">
        <v>0</v>
      </c>
      <c r="BQ359" s="99">
        <v>0</v>
      </c>
      <c r="BR359" s="99">
        <v>24333226.128417999</v>
      </c>
      <c r="BS359" s="99">
        <v>11183917.048461899</v>
      </c>
      <c r="BT359" s="99">
        <v>0</v>
      </c>
      <c r="BU359" s="99">
        <v>25200614.165527299</v>
      </c>
      <c r="BV359" s="99">
        <v>9070796.1223144494</v>
      </c>
      <c r="BW359" s="99">
        <v>0</v>
      </c>
      <c r="BX359" s="99">
        <v>18910321.4992676</v>
      </c>
      <c r="BY359" s="99">
        <v>0</v>
      </c>
      <c r="BZ359" s="99">
        <v>0</v>
      </c>
      <c r="CA359" s="99">
        <v>385941.482215881</v>
      </c>
      <c r="CB359" s="99">
        <v>25749024.230957001</v>
      </c>
      <c r="CC359" s="99">
        <v>291204153.74609399</v>
      </c>
      <c r="CD359" s="99">
        <v>68462615.553710893</v>
      </c>
      <c r="CE359" s="99">
        <v>47506.593060016603</v>
      </c>
      <c r="CF359" s="99">
        <v>10159890.228393599</v>
      </c>
      <c r="CG359" s="99">
        <v>92660936.305664107</v>
      </c>
      <c r="CH359" s="99">
        <v>0</v>
      </c>
      <c r="CI359" s="99">
        <v>433761.42327117902</v>
      </c>
      <c r="CJ359" s="99">
        <v>35879354.975097701</v>
      </c>
      <c r="CK359" s="99">
        <v>384119962.69140601</v>
      </c>
      <c r="CL359" s="99">
        <v>86410159.386718795</v>
      </c>
      <c r="CM359" s="166">
        <v>527473.25421142601</v>
      </c>
      <c r="CN359" s="166">
        <v>73901668.329101607</v>
      </c>
      <c r="CO359" s="166">
        <v>532922510.52734399</v>
      </c>
      <c r="CP359" s="99">
        <v>86410159.386718795</v>
      </c>
      <c r="CQ359" s="99">
        <v>0</v>
      </c>
      <c r="CR359" s="99">
        <v>0</v>
      </c>
      <c r="CS359" s="99">
        <v>0</v>
      </c>
      <c r="CT359" s="99">
        <v>0</v>
      </c>
      <c r="CU359" s="98">
        <v>53176.208240598004</v>
      </c>
      <c r="CV359" s="98">
        <v>141440.17441982901</v>
      </c>
      <c r="CW359" s="98">
        <v>35908914.459350601</v>
      </c>
      <c r="CX359" s="98">
        <v>383865090.05175811</v>
      </c>
    </row>
    <row r="360" spans="1:102" x14ac:dyDescent="0.2">
      <c r="A360" s="98" t="s">
        <v>56</v>
      </c>
      <c r="B360" s="100">
        <v>43344</v>
      </c>
      <c r="C360" s="99">
        <v>331716.32962036098</v>
      </c>
      <c r="D360" s="99">
        <v>0</v>
      </c>
      <c r="E360" s="99">
        <v>54511.084327220902</v>
      </c>
      <c r="F360" s="99">
        <v>48789.444787025503</v>
      </c>
      <c r="G360" s="99">
        <v>47550.735262870803</v>
      </c>
      <c r="H360" s="99">
        <v>0</v>
      </c>
      <c r="I360" s="99">
        <v>0</v>
      </c>
      <c r="J360" s="99">
        <v>95870.269890785203</v>
      </c>
      <c r="K360" s="99">
        <v>4.8671753101516497</v>
      </c>
      <c r="L360" s="99">
        <v>1352.4422648698101</v>
      </c>
      <c r="M360" s="99">
        <v>108033.468677521</v>
      </c>
      <c r="N360" s="99">
        <v>16158.6912218332</v>
      </c>
      <c r="O360" s="99">
        <v>0</v>
      </c>
      <c r="P360" s="99">
        <v>245187.700939178</v>
      </c>
      <c r="Q360" s="99">
        <v>10544.0244697332</v>
      </c>
      <c r="R360" s="99">
        <v>0</v>
      </c>
      <c r="S360" s="99">
        <v>47301.178076267199</v>
      </c>
      <c r="T360" s="99">
        <v>0</v>
      </c>
      <c r="U360" s="99">
        <v>95743.795274734497</v>
      </c>
      <c r="V360" s="99">
        <v>22568913.301513702</v>
      </c>
      <c r="W360" s="99">
        <v>0</v>
      </c>
      <c r="X360" s="99">
        <v>3093875.79327393</v>
      </c>
      <c r="Y360" s="99">
        <v>1924803.1441955599</v>
      </c>
      <c r="Z360" s="99">
        <v>10224247.7613525</v>
      </c>
      <c r="AA360" s="99">
        <v>0</v>
      </c>
      <c r="AB360" s="99">
        <v>0</v>
      </c>
      <c r="AC360" s="99">
        <v>37840399.709472701</v>
      </c>
      <c r="AD360" s="99">
        <v>528.997694700956</v>
      </c>
      <c r="AE360" s="99">
        <v>38209.2455391884</v>
      </c>
      <c r="AF360" s="99">
        <v>7195357.1533813505</v>
      </c>
      <c r="AG360" s="99">
        <v>3048070.9848327599</v>
      </c>
      <c r="AH360" s="99">
        <v>0</v>
      </c>
      <c r="AI360" s="99">
        <v>12632315.2575684</v>
      </c>
      <c r="AJ360" s="99">
        <v>2257015.75317383</v>
      </c>
      <c r="AK360" s="99">
        <v>0</v>
      </c>
      <c r="AL360" s="99">
        <v>10270815.251098599</v>
      </c>
      <c r="AM360" s="99">
        <v>0</v>
      </c>
      <c r="AN360" s="99">
        <v>37834226.5615234</v>
      </c>
      <c r="AO360" s="99">
        <v>258248795.40429699</v>
      </c>
      <c r="AP360" s="99">
        <v>0</v>
      </c>
      <c r="AQ360" s="99">
        <v>33073919.5310059</v>
      </c>
      <c r="AR360" s="99">
        <v>18736390.9455566</v>
      </c>
      <c r="AS360" s="99">
        <v>93851555.961914107</v>
      </c>
      <c r="AT360" s="99">
        <v>0</v>
      </c>
      <c r="AU360" s="99">
        <v>0</v>
      </c>
      <c r="AV360" s="99">
        <v>148422622.80273399</v>
      </c>
      <c r="AW360" s="99">
        <v>1863.14189723134</v>
      </c>
      <c r="AX360" s="99">
        <v>441803.86647796602</v>
      </c>
      <c r="AY360" s="99">
        <v>87743002.805664107</v>
      </c>
      <c r="AZ360" s="99">
        <v>30389641.2338867</v>
      </c>
      <c r="BA360" s="99">
        <v>0</v>
      </c>
      <c r="BB360" s="99">
        <v>143807903.578125</v>
      </c>
      <c r="BC360" s="99">
        <v>23993513.220703099</v>
      </c>
      <c r="BD360" s="99">
        <v>0</v>
      </c>
      <c r="BE360" s="99">
        <v>94063429.109375</v>
      </c>
      <c r="BF360" s="99">
        <v>0</v>
      </c>
      <c r="BG360" s="99">
        <v>148471994.83593801</v>
      </c>
      <c r="BH360" s="99">
        <v>60135437.580078103</v>
      </c>
      <c r="BI360" s="99">
        <v>0</v>
      </c>
      <c r="BJ360" s="99">
        <v>8150687.3873901404</v>
      </c>
      <c r="BK360" s="99">
        <v>5719150.9706420898</v>
      </c>
      <c r="BL360" s="99">
        <v>0</v>
      </c>
      <c r="BM360" s="99">
        <v>0</v>
      </c>
      <c r="BN360" s="99">
        <v>0</v>
      </c>
      <c r="BO360" s="99">
        <v>0</v>
      </c>
      <c r="BP360" s="99">
        <v>0</v>
      </c>
      <c r="BQ360" s="99">
        <v>0</v>
      </c>
      <c r="BR360" s="99">
        <v>24358134.386718798</v>
      </c>
      <c r="BS360" s="99">
        <v>11207931.114746099</v>
      </c>
      <c r="BT360" s="99">
        <v>0</v>
      </c>
      <c r="BU360" s="99">
        <v>18711397.983154301</v>
      </c>
      <c r="BV360" s="99">
        <v>9064654.70556641</v>
      </c>
      <c r="BW360" s="99">
        <v>0</v>
      </c>
      <c r="BX360" s="99">
        <v>16408981.3231201</v>
      </c>
      <c r="BY360" s="99">
        <v>0</v>
      </c>
      <c r="BZ360" s="99">
        <v>0</v>
      </c>
      <c r="CA360" s="99">
        <v>385601.79457092303</v>
      </c>
      <c r="CB360" s="99">
        <v>25628709.231689502</v>
      </c>
      <c r="CC360" s="99">
        <v>292010319.06640601</v>
      </c>
      <c r="CD360" s="99">
        <v>68197983.712890595</v>
      </c>
      <c r="CE360" s="99">
        <v>47545.529100418098</v>
      </c>
      <c r="CF360" s="99">
        <v>10203338.9141846</v>
      </c>
      <c r="CG360" s="99">
        <v>93653047.916992202</v>
      </c>
      <c r="CH360" s="99">
        <v>0</v>
      </c>
      <c r="CI360" s="99">
        <v>433231.73144912702</v>
      </c>
      <c r="CJ360" s="99">
        <v>35861925.310546897</v>
      </c>
      <c r="CK360" s="99">
        <v>385824401.45703101</v>
      </c>
      <c r="CL360" s="99">
        <v>86296659.434570298</v>
      </c>
      <c r="CM360" s="166">
        <v>526905.93852996803</v>
      </c>
      <c r="CN360" s="166">
        <v>73687446.870117202</v>
      </c>
      <c r="CO360" s="166">
        <v>534462664</v>
      </c>
      <c r="CP360" s="99">
        <v>86296659.434570298</v>
      </c>
      <c r="CQ360" s="99">
        <v>0</v>
      </c>
      <c r="CR360" s="99">
        <v>0</v>
      </c>
      <c r="CS360" s="99">
        <v>0</v>
      </c>
      <c r="CT360" s="99">
        <v>0</v>
      </c>
      <c r="CU360" s="98">
        <v>54359.087189564998</v>
      </c>
      <c r="CV360" s="98">
        <v>141628.589579177</v>
      </c>
      <c r="CW360" s="98">
        <v>35832048.145874098</v>
      </c>
      <c r="CX360" s="98">
        <v>385663366.9833982</v>
      </c>
    </row>
    <row r="361" spans="1:102" x14ac:dyDescent="0.2">
      <c r="A361" s="98" t="s">
        <v>56</v>
      </c>
      <c r="B361" s="100">
        <v>43435</v>
      </c>
      <c r="C361" s="99">
        <v>329633.10941696202</v>
      </c>
      <c r="D361" s="99">
        <v>0</v>
      </c>
      <c r="E361" s="99">
        <v>53127.306696891799</v>
      </c>
      <c r="F361" s="99">
        <v>47948.109734535203</v>
      </c>
      <c r="G361" s="99">
        <v>47485.168541908301</v>
      </c>
      <c r="H361" s="99">
        <v>0</v>
      </c>
      <c r="I361" s="99">
        <v>0</v>
      </c>
      <c r="J361" s="99">
        <v>94899.830439567595</v>
      </c>
      <c r="K361" s="99">
        <v>0</v>
      </c>
      <c r="L361" s="99">
        <v>0</v>
      </c>
      <c r="M361" s="99">
        <v>107859.975176811</v>
      </c>
      <c r="N361" s="99">
        <v>15924.608561634999</v>
      </c>
      <c r="O361" s="99">
        <v>0</v>
      </c>
      <c r="P361" s="99">
        <v>0</v>
      </c>
      <c r="Q361" s="99">
        <v>10449.9938113689</v>
      </c>
      <c r="R361" s="99">
        <v>0</v>
      </c>
      <c r="S361" s="99">
        <v>0</v>
      </c>
      <c r="T361" s="99">
        <v>0</v>
      </c>
      <c r="U361" s="99">
        <v>94948.453447341904</v>
      </c>
      <c r="V361" s="99">
        <v>22412251.823730499</v>
      </c>
      <c r="W361" s="99">
        <v>0</v>
      </c>
      <c r="X361" s="99">
        <v>3068388.4322509798</v>
      </c>
      <c r="Y361" s="99">
        <v>1939418.33106995</v>
      </c>
      <c r="Z361" s="99">
        <v>10292004.427612299</v>
      </c>
      <c r="AA361" s="99">
        <v>0</v>
      </c>
      <c r="AB361" s="99">
        <v>0</v>
      </c>
      <c r="AC361" s="99">
        <v>37818085.314941399</v>
      </c>
      <c r="AD361" s="99">
        <v>0</v>
      </c>
      <c r="AE361" s="99">
        <v>0</v>
      </c>
      <c r="AF361" s="99">
        <v>7250883.2480468797</v>
      </c>
      <c r="AG361" s="99">
        <v>3022585.2845458998</v>
      </c>
      <c r="AH361" s="99">
        <v>0</v>
      </c>
      <c r="AI361" s="99">
        <v>0</v>
      </c>
      <c r="AJ361" s="99">
        <v>2282859.1427307101</v>
      </c>
      <c r="AK361" s="99">
        <v>0</v>
      </c>
      <c r="AL361" s="99">
        <v>0</v>
      </c>
      <c r="AM361" s="99">
        <v>0</v>
      </c>
      <c r="AN361" s="99">
        <v>37792478.995117202</v>
      </c>
      <c r="AO361" s="99">
        <v>259217132.08007801</v>
      </c>
      <c r="AP361" s="99">
        <v>0</v>
      </c>
      <c r="AQ361" s="99">
        <v>33039774.865722701</v>
      </c>
      <c r="AR361" s="99">
        <v>18954243.806884799</v>
      </c>
      <c r="AS361" s="99">
        <v>95259124.9609375</v>
      </c>
      <c r="AT361" s="99">
        <v>0</v>
      </c>
      <c r="AU361" s="99">
        <v>0</v>
      </c>
      <c r="AV361" s="99">
        <v>149306169.80664101</v>
      </c>
      <c r="AW361" s="99">
        <v>0</v>
      </c>
      <c r="AX361" s="99">
        <v>0</v>
      </c>
      <c r="AY361" s="99">
        <v>88835219.661132798</v>
      </c>
      <c r="AZ361" s="99">
        <v>30493970.9770508</v>
      </c>
      <c r="BA361" s="99">
        <v>0</v>
      </c>
      <c r="BB361" s="99">
        <v>0</v>
      </c>
      <c r="BC361" s="99">
        <v>24570134.9450684</v>
      </c>
      <c r="BD361" s="99">
        <v>0</v>
      </c>
      <c r="BE361" s="99">
        <v>0</v>
      </c>
      <c r="BF361" s="99">
        <v>0</v>
      </c>
      <c r="BG361" s="99">
        <v>149331606.08007801</v>
      </c>
      <c r="BH361" s="99">
        <v>60238329.420410201</v>
      </c>
      <c r="BI361" s="99">
        <v>0</v>
      </c>
      <c r="BJ361" s="99">
        <v>8128956.6349487295</v>
      </c>
      <c r="BK361" s="99">
        <v>5855004.5486450205</v>
      </c>
      <c r="BL361" s="99">
        <v>0</v>
      </c>
      <c r="BM361" s="99">
        <v>0</v>
      </c>
      <c r="BN361" s="99">
        <v>0</v>
      </c>
      <c r="BO361" s="99">
        <v>0</v>
      </c>
      <c r="BP361" s="99">
        <v>0</v>
      </c>
      <c r="BQ361" s="99">
        <v>0</v>
      </c>
      <c r="BR361" s="99">
        <v>24444073.544677701</v>
      </c>
      <c r="BS361" s="99">
        <v>11116125.775390601</v>
      </c>
      <c r="BT361" s="99">
        <v>0</v>
      </c>
      <c r="BU361" s="99">
        <v>0</v>
      </c>
      <c r="BV361" s="99">
        <v>9112553.5803222694</v>
      </c>
      <c r="BW361" s="99">
        <v>0</v>
      </c>
      <c r="BX361" s="99">
        <v>0</v>
      </c>
      <c r="BY361" s="99">
        <v>0</v>
      </c>
      <c r="BZ361" s="99">
        <v>0</v>
      </c>
      <c r="CA361" s="99">
        <v>382709.25034713699</v>
      </c>
      <c r="CB361" s="99">
        <v>25585780.5007324</v>
      </c>
      <c r="CC361" s="99">
        <v>292034791.64843798</v>
      </c>
      <c r="CD361" s="99">
        <v>68431814.795898393</v>
      </c>
      <c r="CE361" s="99">
        <v>47495.847604274801</v>
      </c>
      <c r="CF361" s="99">
        <v>10297519.8056641</v>
      </c>
      <c r="CG361" s="99">
        <v>95380368.373046905</v>
      </c>
      <c r="CH361" s="99">
        <v>0</v>
      </c>
      <c r="CI361" s="99">
        <v>430252.62716674799</v>
      </c>
      <c r="CJ361" s="99">
        <v>35962689.59375</v>
      </c>
      <c r="CK361" s="99">
        <v>387062221.546875</v>
      </c>
      <c r="CL361" s="99">
        <v>86489446.067382798</v>
      </c>
      <c r="CM361" s="166">
        <v>523372.66289520299</v>
      </c>
      <c r="CN361" s="166">
        <v>73329584.706054702</v>
      </c>
      <c r="CO361" s="166">
        <v>537842666.35156298</v>
      </c>
      <c r="CP361" s="99">
        <v>86489446.067382798</v>
      </c>
      <c r="CQ361" s="99">
        <v>0</v>
      </c>
      <c r="CR361" s="99">
        <v>0</v>
      </c>
      <c r="CS361" s="99">
        <v>0</v>
      </c>
      <c r="CT361" s="99">
        <v>0</v>
      </c>
      <c r="CU361" s="98">
        <v>53148.965030498999</v>
      </c>
      <c r="CV361" s="98">
        <v>140617.287521288</v>
      </c>
      <c r="CW361" s="98">
        <v>35883300.306396499</v>
      </c>
      <c r="CX361" s="98">
        <v>387415160.02148485</v>
      </c>
    </row>
    <row r="362" spans="1:102" x14ac:dyDescent="0.2">
      <c r="A362" s="98" t="s">
        <v>57</v>
      </c>
      <c r="B362" s="100">
        <v>38047</v>
      </c>
      <c r="C362" s="99">
        <v>19397.992879152302</v>
      </c>
      <c r="D362" s="99">
        <v>0</v>
      </c>
      <c r="E362" s="99">
        <v>13006.984629988699</v>
      </c>
      <c r="F362" s="99">
        <v>6713.6845365166701</v>
      </c>
      <c r="G362" s="99">
        <v>0</v>
      </c>
      <c r="H362" s="99">
        <v>0</v>
      </c>
      <c r="I362" s="99">
        <v>0</v>
      </c>
      <c r="J362" s="99">
        <v>41.816963884979501</v>
      </c>
      <c r="K362" s="99">
        <v>12720.357229232801</v>
      </c>
      <c r="L362" s="99">
        <v>14029.659776926001</v>
      </c>
      <c r="M362" s="99">
        <v>12667.8323618174</v>
      </c>
      <c r="N362" s="99">
        <v>3339.3494927287102</v>
      </c>
      <c r="O362" s="99">
        <v>0</v>
      </c>
      <c r="P362" s="99">
        <v>0</v>
      </c>
      <c r="Q362" s="99">
        <v>2162.3160119056702</v>
      </c>
      <c r="R362" s="99">
        <v>0</v>
      </c>
      <c r="S362" s="99">
        <v>0</v>
      </c>
      <c r="T362" s="99">
        <v>808.35079623758804</v>
      </c>
      <c r="U362" s="99">
        <v>12696.6679993868</v>
      </c>
      <c r="V362" s="99">
        <v>1222794.90985107</v>
      </c>
      <c r="W362" s="99">
        <v>0</v>
      </c>
      <c r="X362" s="99">
        <v>1104380.41722107</v>
      </c>
      <c r="Y362" s="99">
        <v>462612.22868347203</v>
      </c>
      <c r="Z362" s="99">
        <v>0</v>
      </c>
      <c r="AA362" s="99">
        <v>0</v>
      </c>
      <c r="AB362" s="99">
        <v>0</v>
      </c>
      <c r="AC362" s="99">
        <v>3201.4962790906402</v>
      </c>
      <c r="AD362" s="99">
        <v>3553629.52874756</v>
      </c>
      <c r="AE362" s="99">
        <v>811027.02198791504</v>
      </c>
      <c r="AF362" s="99">
        <v>702936.73370361305</v>
      </c>
      <c r="AG362" s="99">
        <v>566827.68650817894</v>
      </c>
      <c r="AH362" s="99">
        <v>0</v>
      </c>
      <c r="AI362" s="99">
        <v>0</v>
      </c>
      <c r="AJ362" s="99">
        <v>259423.189050674</v>
      </c>
      <c r="AK362" s="99">
        <v>0</v>
      </c>
      <c r="AL362" s="99">
        <v>0</v>
      </c>
      <c r="AM362" s="99">
        <v>150618.25991439799</v>
      </c>
      <c r="AN362" s="99">
        <v>3544685.46984863</v>
      </c>
      <c r="AO362" s="99">
        <v>8051731.8707885696</v>
      </c>
      <c r="AP362" s="99">
        <v>0</v>
      </c>
      <c r="AQ362" s="99">
        <v>7104905.9382934598</v>
      </c>
      <c r="AR362" s="99">
        <v>3024932.2137756301</v>
      </c>
      <c r="AS362" s="99">
        <v>0</v>
      </c>
      <c r="AT362" s="99">
        <v>0</v>
      </c>
      <c r="AU362" s="99">
        <v>0</v>
      </c>
      <c r="AV362" s="99">
        <v>7336.6191874742499</v>
      </c>
      <c r="AW362" s="99">
        <v>8210176.65551758</v>
      </c>
      <c r="AX362" s="99">
        <v>5411846.7322387705</v>
      </c>
      <c r="AY362" s="99">
        <v>4621399.7633056603</v>
      </c>
      <c r="AZ362" s="99">
        <v>3497816.22546387</v>
      </c>
      <c r="BA362" s="99">
        <v>0</v>
      </c>
      <c r="BB362" s="99">
        <v>0</v>
      </c>
      <c r="BC362" s="99">
        <v>1660993.65536499</v>
      </c>
      <c r="BD362" s="99">
        <v>0</v>
      </c>
      <c r="BE362" s="99">
        <v>0</v>
      </c>
      <c r="BF362" s="99">
        <v>919014.92792510998</v>
      </c>
      <c r="BG362" s="99">
        <v>8193595.5188598596</v>
      </c>
      <c r="BH362" s="99">
        <v>1662694.0180969201</v>
      </c>
      <c r="BI362" s="99">
        <v>0</v>
      </c>
      <c r="BJ362" s="99">
        <v>2096392.78973389</v>
      </c>
      <c r="BK362" s="99">
        <v>1185864.1713867199</v>
      </c>
      <c r="BL362" s="99">
        <v>0</v>
      </c>
      <c r="BM362" s="99">
        <v>0</v>
      </c>
      <c r="BN362" s="99">
        <v>0</v>
      </c>
      <c r="BO362" s="99">
        <v>0</v>
      </c>
      <c r="BP362" s="99">
        <v>0</v>
      </c>
      <c r="BQ362" s="99">
        <v>0</v>
      </c>
      <c r="BR362" s="99">
        <v>1557936.08218384</v>
      </c>
      <c r="BS362" s="99">
        <v>1378269.9023742699</v>
      </c>
      <c r="BT362" s="99">
        <v>0</v>
      </c>
      <c r="BU362" s="99">
        <v>0</v>
      </c>
      <c r="BV362" s="99">
        <v>846737.11405181896</v>
      </c>
      <c r="BW362" s="99">
        <v>0</v>
      </c>
      <c r="BX362" s="99">
        <v>0</v>
      </c>
      <c r="BY362" s="99">
        <v>0</v>
      </c>
      <c r="BZ362" s="99">
        <v>0</v>
      </c>
      <c r="CA362" s="99">
        <v>32373.221792459499</v>
      </c>
      <c r="CB362" s="99">
        <v>2318486.9540710398</v>
      </c>
      <c r="CC362" s="99">
        <v>15096818.1437988</v>
      </c>
      <c r="CD362" s="99">
        <v>3751570.1231079102</v>
      </c>
      <c r="CE362" s="99">
        <v>807.39173272997095</v>
      </c>
      <c r="CF362" s="99">
        <v>148007.42943000799</v>
      </c>
      <c r="CG362" s="99">
        <v>902383.47458648705</v>
      </c>
      <c r="CH362" s="99">
        <v>0</v>
      </c>
      <c r="CI362" s="99">
        <v>33177.555667877197</v>
      </c>
      <c r="CJ362" s="99">
        <v>2465653.6232604999</v>
      </c>
      <c r="CK362" s="99">
        <v>15957486.9224854</v>
      </c>
      <c r="CL362" s="99">
        <v>3750661.0726318401</v>
      </c>
      <c r="CM362" s="166">
        <v>45836.5894522667</v>
      </c>
      <c r="CN362" s="166">
        <v>6013458.0836792002</v>
      </c>
      <c r="CO362" s="166">
        <v>24137056.1411133</v>
      </c>
      <c r="CP362" s="99">
        <v>3750661.0726318401</v>
      </c>
      <c r="CQ362" s="99">
        <v>0</v>
      </c>
      <c r="CR362" s="99">
        <v>0</v>
      </c>
      <c r="CS362" s="99">
        <v>0</v>
      </c>
      <c r="CT362" s="99">
        <v>0</v>
      </c>
      <c r="CU362" s="98">
        <v>26555.276796508999</v>
      </c>
      <c r="CV362" s="98">
        <v>42.107438543999997</v>
      </c>
      <c r="CW362" s="98">
        <v>2466494.3835010477</v>
      </c>
      <c r="CX362" s="98">
        <v>15999201.618385287</v>
      </c>
    </row>
    <row r="363" spans="1:102" x14ac:dyDescent="0.2">
      <c r="A363" s="98" t="s">
        <v>57</v>
      </c>
      <c r="B363" s="100">
        <v>38139</v>
      </c>
      <c r="C363" s="99">
        <v>19589.887707710299</v>
      </c>
      <c r="D363" s="99">
        <v>0</v>
      </c>
      <c r="E363" s="99">
        <v>12679.421517610601</v>
      </c>
      <c r="F363" s="99">
        <v>6611.0591647028896</v>
      </c>
      <c r="G363" s="99">
        <v>0</v>
      </c>
      <c r="H363" s="99">
        <v>0</v>
      </c>
      <c r="I363" s="99">
        <v>0</v>
      </c>
      <c r="J363" s="99">
        <v>643.81302450597298</v>
      </c>
      <c r="K363" s="99">
        <v>11903.190428972201</v>
      </c>
      <c r="L363" s="99">
        <v>14159.2637209892</v>
      </c>
      <c r="M363" s="99">
        <v>12525.796360731099</v>
      </c>
      <c r="N363" s="99">
        <v>3444.1706573367101</v>
      </c>
      <c r="O363" s="99">
        <v>0</v>
      </c>
      <c r="P363" s="99">
        <v>0</v>
      </c>
      <c r="Q363" s="99">
        <v>2110.9779863655599</v>
      </c>
      <c r="R363" s="99">
        <v>0</v>
      </c>
      <c r="S363" s="99">
        <v>0</v>
      </c>
      <c r="T363" s="99">
        <v>793.89436687529098</v>
      </c>
      <c r="U363" s="99">
        <v>12788.243734359699</v>
      </c>
      <c r="V363" s="99">
        <v>1222272.0756530799</v>
      </c>
      <c r="W363" s="99">
        <v>0</v>
      </c>
      <c r="X363" s="99">
        <v>1083046.14364624</v>
      </c>
      <c r="Y363" s="99">
        <v>462955.51480102498</v>
      </c>
      <c r="Z363" s="99">
        <v>0</v>
      </c>
      <c r="AA363" s="99">
        <v>0</v>
      </c>
      <c r="AB363" s="99">
        <v>0</v>
      </c>
      <c r="AC363" s="99">
        <v>153007.41927909901</v>
      </c>
      <c r="AD363" s="99">
        <v>3305544.6415710398</v>
      </c>
      <c r="AE363" s="99">
        <v>799095.13562011695</v>
      </c>
      <c r="AF363" s="99">
        <v>678435.16983795201</v>
      </c>
      <c r="AG363" s="99">
        <v>572904.672523499</v>
      </c>
      <c r="AH363" s="99">
        <v>0</v>
      </c>
      <c r="AI363" s="99">
        <v>0</v>
      </c>
      <c r="AJ363" s="99">
        <v>239989.78470802301</v>
      </c>
      <c r="AK363" s="99">
        <v>0</v>
      </c>
      <c r="AL363" s="99">
        <v>0</v>
      </c>
      <c r="AM363" s="99">
        <v>143346.22744178801</v>
      </c>
      <c r="AN363" s="99">
        <v>3560909.3105163602</v>
      </c>
      <c r="AO363" s="99">
        <v>8117746.0078735398</v>
      </c>
      <c r="AP363" s="99">
        <v>0</v>
      </c>
      <c r="AQ363" s="99">
        <v>7062732.3438110398</v>
      </c>
      <c r="AR363" s="99">
        <v>3079370.0604553199</v>
      </c>
      <c r="AS363" s="99">
        <v>0</v>
      </c>
      <c r="AT363" s="99">
        <v>0</v>
      </c>
      <c r="AU363" s="99">
        <v>0</v>
      </c>
      <c r="AV363" s="99">
        <v>357245.65063857997</v>
      </c>
      <c r="AW363" s="99">
        <v>7695163.0875244103</v>
      </c>
      <c r="AX363" s="99">
        <v>5399101.2346801804</v>
      </c>
      <c r="AY363" s="99">
        <v>4530726.2360839797</v>
      </c>
      <c r="AZ363" s="99">
        <v>3572524.9081420898</v>
      </c>
      <c r="BA363" s="99">
        <v>0</v>
      </c>
      <c r="BB363" s="99">
        <v>0</v>
      </c>
      <c r="BC363" s="99">
        <v>1545786.19656372</v>
      </c>
      <c r="BD363" s="99">
        <v>0</v>
      </c>
      <c r="BE363" s="99">
        <v>0</v>
      </c>
      <c r="BF363" s="99">
        <v>879889.89568328904</v>
      </c>
      <c r="BG363" s="99">
        <v>8318851.8137817401</v>
      </c>
      <c r="BH363" s="99">
        <v>1657098.7448120101</v>
      </c>
      <c r="BI363" s="99">
        <v>0</v>
      </c>
      <c r="BJ363" s="99">
        <v>2088025.02763367</v>
      </c>
      <c r="BK363" s="99">
        <v>1194162.8036956801</v>
      </c>
      <c r="BL363" s="99">
        <v>0</v>
      </c>
      <c r="BM363" s="99">
        <v>0</v>
      </c>
      <c r="BN363" s="99">
        <v>0</v>
      </c>
      <c r="BO363" s="99">
        <v>0</v>
      </c>
      <c r="BP363" s="99">
        <v>0</v>
      </c>
      <c r="BQ363" s="99">
        <v>0</v>
      </c>
      <c r="BR363" s="99">
        <v>1537127.2647705099</v>
      </c>
      <c r="BS363" s="99">
        <v>1409369.07525635</v>
      </c>
      <c r="BT363" s="99">
        <v>0</v>
      </c>
      <c r="BU363" s="99">
        <v>0</v>
      </c>
      <c r="BV363" s="99">
        <v>796766.84527587902</v>
      </c>
      <c r="BW363" s="99">
        <v>0</v>
      </c>
      <c r="BX363" s="99">
        <v>0</v>
      </c>
      <c r="BY363" s="99">
        <v>0</v>
      </c>
      <c r="BZ363" s="99">
        <v>0</v>
      </c>
      <c r="CA363" s="99">
        <v>32270.0318937302</v>
      </c>
      <c r="CB363" s="99">
        <v>2295180.7303772001</v>
      </c>
      <c r="CC363" s="99">
        <v>15100534.7526855</v>
      </c>
      <c r="CD363" s="99">
        <v>3739254.6209411598</v>
      </c>
      <c r="CE363" s="99">
        <v>787.06293401122105</v>
      </c>
      <c r="CF363" s="99">
        <v>142405.67942810099</v>
      </c>
      <c r="CG363" s="99">
        <v>872312.75898742699</v>
      </c>
      <c r="CH363" s="99">
        <v>0</v>
      </c>
      <c r="CI363" s="99">
        <v>33063.086369514502</v>
      </c>
      <c r="CJ363" s="99">
        <v>2438179.52270508</v>
      </c>
      <c r="CK363" s="99">
        <v>16025316.942260699</v>
      </c>
      <c r="CL363" s="99">
        <v>3738670.6824340802</v>
      </c>
      <c r="CM363" s="166">
        <v>45826.727624893203</v>
      </c>
      <c r="CN363" s="166">
        <v>5961249.24963379</v>
      </c>
      <c r="CO363" s="166">
        <v>24149121.8525391</v>
      </c>
      <c r="CP363" s="99">
        <v>3738670.6824340802</v>
      </c>
      <c r="CQ363" s="99">
        <v>0</v>
      </c>
      <c r="CR363" s="99">
        <v>0</v>
      </c>
      <c r="CS363" s="99">
        <v>0</v>
      </c>
      <c r="CT363" s="99">
        <v>0</v>
      </c>
      <c r="CU363" s="98">
        <v>25374.078813856999</v>
      </c>
      <c r="CV363" s="98">
        <v>657.84603312900003</v>
      </c>
      <c r="CW363" s="98">
        <v>2437586.4098053011</v>
      </c>
      <c r="CX363" s="98">
        <v>15972847.511672927</v>
      </c>
    </row>
    <row r="364" spans="1:102" x14ac:dyDescent="0.2">
      <c r="A364" s="98" t="s">
        <v>57</v>
      </c>
      <c r="B364" s="100">
        <v>38231</v>
      </c>
      <c r="C364" s="99">
        <v>20029.8975515366</v>
      </c>
      <c r="D364" s="99">
        <v>0</v>
      </c>
      <c r="E364" s="99">
        <v>12737.006054282199</v>
      </c>
      <c r="F364" s="99">
        <v>6875.6750827431697</v>
      </c>
      <c r="G364" s="99">
        <v>0</v>
      </c>
      <c r="H364" s="99">
        <v>0</v>
      </c>
      <c r="I364" s="99">
        <v>0</v>
      </c>
      <c r="J364" s="99">
        <v>1385.2541238367601</v>
      </c>
      <c r="K364" s="99">
        <v>11465.673544883701</v>
      </c>
      <c r="L364" s="99">
        <v>15070.518453955699</v>
      </c>
      <c r="M364" s="99">
        <v>12592.2549425364</v>
      </c>
      <c r="N364" s="99">
        <v>3515.7972977459399</v>
      </c>
      <c r="O364" s="99">
        <v>0</v>
      </c>
      <c r="P364" s="99">
        <v>0</v>
      </c>
      <c r="Q364" s="99">
        <v>2063.9238095283499</v>
      </c>
      <c r="R364" s="99">
        <v>0</v>
      </c>
      <c r="S364" s="99">
        <v>0</v>
      </c>
      <c r="T364" s="99">
        <v>794.07956681400503</v>
      </c>
      <c r="U364" s="99">
        <v>12791.234295725801</v>
      </c>
      <c r="V364" s="99">
        <v>1241185.9157257101</v>
      </c>
      <c r="W364" s="99">
        <v>0</v>
      </c>
      <c r="X364" s="99">
        <v>1070803.86209106</v>
      </c>
      <c r="Y364" s="99">
        <v>469916.46598053002</v>
      </c>
      <c r="Z364" s="99">
        <v>0</v>
      </c>
      <c r="AA364" s="99">
        <v>0</v>
      </c>
      <c r="AB364" s="99">
        <v>0</v>
      </c>
      <c r="AC364" s="99">
        <v>347953.500576019</v>
      </c>
      <c r="AD364" s="99">
        <v>2994619.6375122098</v>
      </c>
      <c r="AE364" s="99">
        <v>829698.79326629604</v>
      </c>
      <c r="AF364" s="99">
        <v>692871.93476104701</v>
      </c>
      <c r="AG364" s="99">
        <v>579578.73202514602</v>
      </c>
      <c r="AH364" s="99">
        <v>0</v>
      </c>
      <c r="AI364" s="99">
        <v>0</v>
      </c>
      <c r="AJ364" s="99">
        <v>235804.65811347999</v>
      </c>
      <c r="AK364" s="99">
        <v>0</v>
      </c>
      <c r="AL364" s="99">
        <v>0</v>
      </c>
      <c r="AM364" s="99">
        <v>139510.09994316101</v>
      </c>
      <c r="AN364" s="99">
        <v>3339679.18078613</v>
      </c>
      <c r="AO364" s="99">
        <v>8356974.95703125</v>
      </c>
      <c r="AP364" s="99">
        <v>0</v>
      </c>
      <c r="AQ364" s="99">
        <v>7087566.4275512705</v>
      </c>
      <c r="AR364" s="99">
        <v>3174056.2396240202</v>
      </c>
      <c r="AS364" s="99">
        <v>0</v>
      </c>
      <c r="AT364" s="99">
        <v>0</v>
      </c>
      <c r="AU364" s="99">
        <v>0</v>
      </c>
      <c r="AV364" s="99">
        <v>827792.61365508998</v>
      </c>
      <c r="AW364" s="99">
        <v>7076700.7225952102</v>
      </c>
      <c r="AX364" s="99">
        <v>5760908.3678588904</v>
      </c>
      <c r="AY364" s="99">
        <v>4688150.5869751005</v>
      </c>
      <c r="AZ364" s="99">
        <v>3669087.17791748</v>
      </c>
      <c r="BA364" s="99">
        <v>0</v>
      </c>
      <c r="BB364" s="99">
        <v>0</v>
      </c>
      <c r="BC364" s="99">
        <v>1543971.65174866</v>
      </c>
      <c r="BD364" s="99">
        <v>0</v>
      </c>
      <c r="BE364" s="99">
        <v>0</v>
      </c>
      <c r="BF364" s="99">
        <v>866504.25139617897</v>
      </c>
      <c r="BG364" s="99">
        <v>7860999.3897705097</v>
      </c>
      <c r="BH364" s="99">
        <v>1766206.79421997</v>
      </c>
      <c r="BI364" s="99">
        <v>0</v>
      </c>
      <c r="BJ364" s="99">
        <v>2109758.8125</v>
      </c>
      <c r="BK364" s="99">
        <v>1226687.68389893</v>
      </c>
      <c r="BL364" s="99">
        <v>0</v>
      </c>
      <c r="BM364" s="99">
        <v>0</v>
      </c>
      <c r="BN364" s="99">
        <v>0</v>
      </c>
      <c r="BO364" s="99">
        <v>0</v>
      </c>
      <c r="BP364" s="99">
        <v>0</v>
      </c>
      <c r="BQ364" s="99">
        <v>0</v>
      </c>
      <c r="BR364" s="99">
        <v>1575395.4042205799</v>
      </c>
      <c r="BS364" s="99">
        <v>1462154.2048034701</v>
      </c>
      <c r="BT364" s="99">
        <v>0</v>
      </c>
      <c r="BU364" s="99">
        <v>0</v>
      </c>
      <c r="BV364" s="99">
        <v>810256.308151245</v>
      </c>
      <c r="BW364" s="99">
        <v>0</v>
      </c>
      <c r="BX364" s="99">
        <v>0</v>
      </c>
      <c r="BY364" s="99">
        <v>0</v>
      </c>
      <c r="BZ364" s="99">
        <v>0</v>
      </c>
      <c r="CA364" s="99">
        <v>32743.7112591267</v>
      </c>
      <c r="CB364" s="99">
        <v>2315463.1845397898</v>
      </c>
      <c r="CC364" s="99">
        <v>15495526.1132813</v>
      </c>
      <c r="CD364" s="99">
        <v>3896368.2871398898</v>
      </c>
      <c r="CE364" s="99">
        <v>786.31046117097105</v>
      </c>
      <c r="CF364" s="99">
        <v>141529.64155769299</v>
      </c>
      <c r="CG364" s="99">
        <v>877858.04124450695</v>
      </c>
      <c r="CH364" s="99">
        <v>0</v>
      </c>
      <c r="CI364" s="99">
        <v>33533.505908966101</v>
      </c>
      <c r="CJ364" s="99">
        <v>2451093.6290893601</v>
      </c>
      <c r="CK364" s="99">
        <v>16325376.4876709</v>
      </c>
      <c r="CL364" s="99">
        <v>3897972.4590454102</v>
      </c>
      <c r="CM364" s="166">
        <v>46375.4993886948</v>
      </c>
      <c r="CN364" s="166">
        <v>5795522.6790161096</v>
      </c>
      <c r="CO364" s="166">
        <v>24409197.6865234</v>
      </c>
      <c r="CP364" s="99">
        <v>3897972.4590454102</v>
      </c>
      <c r="CQ364" s="99">
        <v>0</v>
      </c>
      <c r="CR364" s="99">
        <v>0</v>
      </c>
      <c r="CS364" s="99">
        <v>0</v>
      </c>
      <c r="CT364" s="99">
        <v>0</v>
      </c>
      <c r="CU364" s="98">
        <v>25087.180648149999</v>
      </c>
      <c r="CV364" s="98">
        <v>1426.5856054179999</v>
      </c>
      <c r="CW364" s="98">
        <v>2456992.8260974828</v>
      </c>
      <c r="CX364" s="98">
        <v>16373384.154525807</v>
      </c>
    </row>
    <row r="365" spans="1:102" x14ac:dyDescent="0.2">
      <c r="A365" s="98" t="s">
        <v>57</v>
      </c>
      <c r="B365" s="100">
        <v>38322</v>
      </c>
      <c r="C365" s="99">
        <v>20392.055746078498</v>
      </c>
      <c r="D365" s="99">
        <v>0</v>
      </c>
      <c r="E365" s="99">
        <v>12385.8468565941</v>
      </c>
      <c r="F365" s="99">
        <v>6772.2235363721802</v>
      </c>
      <c r="G365" s="99">
        <v>0</v>
      </c>
      <c r="H365" s="99">
        <v>0</v>
      </c>
      <c r="I365" s="99">
        <v>0</v>
      </c>
      <c r="J365" s="99">
        <v>2245.6399494707598</v>
      </c>
      <c r="K365" s="99">
        <v>10943.942704081501</v>
      </c>
      <c r="L365" s="99">
        <v>14741.627581238699</v>
      </c>
      <c r="M365" s="99">
        <v>12673.7420349121</v>
      </c>
      <c r="N365" s="99">
        <v>3522.8196252584498</v>
      </c>
      <c r="O365" s="99">
        <v>0</v>
      </c>
      <c r="P365" s="99">
        <v>0</v>
      </c>
      <c r="Q365" s="99">
        <v>2107.4700193703202</v>
      </c>
      <c r="R365" s="99">
        <v>0</v>
      </c>
      <c r="S365" s="99">
        <v>0</v>
      </c>
      <c r="T365" s="99">
        <v>757.07620084285702</v>
      </c>
      <c r="U365" s="99">
        <v>13077.622674107601</v>
      </c>
      <c r="V365" s="99">
        <v>1280409.66899109</v>
      </c>
      <c r="W365" s="99">
        <v>0</v>
      </c>
      <c r="X365" s="99">
        <v>1041571.97080231</v>
      </c>
      <c r="Y365" s="99">
        <v>470456.28259277297</v>
      </c>
      <c r="Z365" s="99">
        <v>0</v>
      </c>
      <c r="AA365" s="99">
        <v>0</v>
      </c>
      <c r="AB365" s="99">
        <v>0</v>
      </c>
      <c r="AC365" s="99">
        <v>697606.34923553502</v>
      </c>
      <c r="AD365" s="99">
        <v>2996623.1059875502</v>
      </c>
      <c r="AE365" s="99">
        <v>800933.04617309605</v>
      </c>
      <c r="AF365" s="99">
        <v>699961.27698516799</v>
      </c>
      <c r="AG365" s="99">
        <v>582298.83006286598</v>
      </c>
      <c r="AH365" s="99">
        <v>0</v>
      </c>
      <c r="AI365" s="99">
        <v>0</v>
      </c>
      <c r="AJ365" s="99">
        <v>232211.69692421</v>
      </c>
      <c r="AK365" s="99">
        <v>0</v>
      </c>
      <c r="AL365" s="99">
        <v>0</v>
      </c>
      <c r="AM365" s="99">
        <v>133455.781522751</v>
      </c>
      <c r="AN365" s="99">
        <v>3615388.3592834501</v>
      </c>
      <c r="AO365" s="99">
        <v>8719710.78588867</v>
      </c>
      <c r="AP365" s="99">
        <v>0</v>
      </c>
      <c r="AQ365" s="99">
        <v>6934275.6749267597</v>
      </c>
      <c r="AR365" s="99">
        <v>3177448.86114502</v>
      </c>
      <c r="AS365" s="99">
        <v>0</v>
      </c>
      <c r="AT365" s="99">
        <v>0</v>
      </c>
      <c r="AU365" s="99">
        <v>0</v>
      </c>
      <c r="AV365" s="99">
        <v>1635616.3508758501</v>
      </c>
      <c r="AW365" s="99">
        <v>7095900.5964965802</v>
      </c>
      <c r="AX365" s="99">
        <v>5564189.9533691397</v>
      </c>
      <c r="AY365" s="99">
        <v>4797687.1288452102</v>
      </c>
      <c r="AZ365" s="99">
        <v>3731382.8121032701</v>
      </c>
      <c r="BA365" s="99">
        <v>0</v>
      </c>
      <c r="BB365" s="99">
        <v>0</v>
      </c>
      <c r="BC365" s="99">
        <v>1550379.60398865</v>
      </c>
      <c r="BD365" s="99">
        <v>0</v>
      </c>
      <c r="BE365" s="99">
        <v>0</v>
      </c>
      <c r="BF365" s="99">
        <v>847165.97539520299</v>
      </c>
      <c r="BG365" s="99">
        <v>8556589.1037597694</v>
      </c>
      <c r="BH365" s="99">
        <v>1811652.16943359</v>
      </c>
      <c r="BI365" s="99">
        <v>0</v>
      </c>
      <c r="BJ365" s="99">
        <v>2083731.5052795401</v>
      </c>
      <c r="BK365" s="99">
        <v>1251186.8118133501</v>
      </c>
      <c r="BL365" s="99">
        <v>0</v>
      </c>
      <c r="BM365" s="99">
        <v>0</v>
      </c>
      <c r="BN365" s="99">
        <v>0</v>
      </c>
      <c r="BO365" s="99">
        <v>0</v>
      </c>
      <c r="BP365" s="99">
        <v>0</v>
      </c>
      <c r="BQ365" s="99">
        <v>0</v>
      </c>
      <c r="BR365" s="99">
        <v>1599031.35725403</v>
      </c>
      <c r="BS365" s="99">
        <v>1485518.6250305199</v>
      </c>
      <c r="BT365" s="99">
        <v>0</v>
      </c>
      <c r="BU365" s="99">
        <v>0</v>
      </c>
      <c r="BV365" s="99">
        <v>814702.92420196498</v>
      </c>
      <c r="BW365" s="99">
        <v>0</v>
      </c>
      <c r="BX365" s="99">
        <v>0</v>
      </c>
      <c r="BY365" s="99">
        <v>0</v>
      </c>
      <c r="BZ365" s="99">
        <v>0</v>
      </c>
      <c r="CA365" s="99">
        <v>32839.913342952699</v>
      </c>
      <c r="CB365" s="99">
        <v>2322583.5202941899</v>
      </c>
      <c r="CC365" s="99">
        <v>15692680.517089801</v>
      </c>
      <c r="CD365" s="99">
        <v>3887396.7070007301</v>
      </c>
      <c r="CE365" s="99">
        <v>772.80653607100203</v>
      </c>
      <c r="CF365" s="99">
        <v>135049.402748108</v>
      </c>
      <c r="CG365" s="99">
        <v>861106.27317047096</v>
      </c>
      <c r="CH365" s="99">
        <v>0</v>
      </c>
      <c r="CI365" s="99">
        <v>33605.946754932404</v>
      </c>
      <c r="CJ365" s="99">
        <v>2458056.0973815899</v>
      </c>
      <c r="CK365" s="99">
        <v>16627161.3195801</v>
      </c>
      <c r="CL365" s="99">
        <v>3887493.9606933598</v>
      </c>
      <c r="CM365" s="166">
        <v>46659.619153022802</v>
      </c>
      <c r="CN365" s="166">
        <v>6082852.9783325205</v>
      </c>
      <c r="CO365" s="166">
        <v>25112864.154052701</v>
      </c>
      <c r="CP365" s="99">
        <v>3887493.9606933598</v>
      </c>
      <c r="CQ365" s="99">
        <v>0</v>
      </c>
      <c r="CR365" s="99">
        <v>0</v>
      </c>
      <c r="CS365" s="99">
        <v>0</v>
      </c>
      <c r="CT365" s="99">
        <v>0</v>
      </c>
      <c r="CU365" s="98">
        <v>23850.184936140999</v>
      </c>
      <c r="CV365" s="98">
        <v>2318.20970936</v>
      </c>
      <c r="CW365" s="98">
        <v>2457632.9230422978</v>
      </c>
      <c r="CX365" s="98">
        <v>16553786.790260272</v>
      </c>
    </row>
    <row r="366" spans="1:102" x14ac:dyDescent="0.2">
      <c r="A366" s="98" t="s">
        <v>57</v>
      </c>
      <c r="B366" s="100">
        <v>38412</v>
      </c>
      <c r="C366" s="99">
        <v>20999.230401754401</v>
      </c>
      <c r="D366" s="99">
        <v>0</v>
      </c>
      <c r="E366" s="99">
        <v>12343.4872118235</v>
      </c>
      <c r="F366" s="99">
        <v>6884.6619334816896</v>
      </c>
      <c r="G366" s="99">
        <v>0</v>
      </c>
      <c r="H366" s="99">
        <v>0</v>
      </c>
      <c r="I366" s="99">
        <v>0</v>
      </c>
      <c r="J366" s="99">
        <v>3112.3050614297399</v>
      </c>
      <c r="K366" s="99">
        <v>10055.951188564301</v>
      </c>
      <c r="L366" s="99">
        <v>14739.647895932199</v>
      </c>
      <c r="M366" s="99">
        <v>12755.6054308414</v>
      </c>
      <c r="N366" s="99">
        <v>3530.9310927093002</v>
      </c>
      <c r="O366" s="99">
        <v>0</v>
      </c>
      <c r="P366" s="99">
        <v>0</v>
      </c>
      <c r="Q366" s="99">
        <v>2107.51733124256</v>
      </c>
      <c r="R366" s="99">
        <v>0</v>
      </c>
      <c r="S366" s="99">
        <v>0</v>
      </c>
      <c r="T366" s="99">
        <v>765.90638444572699</v>
      </c>
      <c r="U366" s="99">
        <v>13185.522777676601</v>
      </c>
      <c r="V366" s="99">
        <v>1311139.74836731</v>
      </c>
      <c r="W366" s="99">
        <v>0</v>
      </c>
      <c r="X366" s="99">
        <v>1032697.70809174</v>
      </c>
      <c r="Y366" s="99">
        <v>476035.29940033</v>
      </c>
      <c r="Z366" s="99">
        <v>0</v>
      </c>
      <c r="AA366" s="99">
        <v>0</v>
      </c>
      <c r="AB366" s="99">
        <v>0</v>
      </c>
      <c r="AC366" s="99">
        <v>1029728.53746796</v>
      </c>
      <c r="AD366" s="99">
        <v>2706283.6333923298</v>
      </c>
      <c r="AE366" s="99">
        <v>815269.08203125</v>
      </c>
      <c r="AF366" s="99">
        <v>706989.57122039795</v>
      </c>
      <c r="AG366" s="99">
        <v>582193.18229675305</v>
      </c>
      <c r="AH366" s="99">
        <v>0</v>
      </c>
      <c r="AI366" s="99">
        <v>0</v>
      </c>
      <c r="AJ366" s="99">
        <v>230489.780809402</v>
      </c>
      <c r="AK366" s="99">
        <v>0</v>
      </c>
      <c r="AL366" s="99">
        <v>0</v>
      </c>
      <c r="AM366" s="99">
        <v>137399.44903373701</v>
      </c>
      <c r="AN366" s="99">
        <v>3760523.42901611</v>
      </c>
      <c r="AO366" s="99">
        <v>9017917.5946044903</v>
      </c>
      <c r="AP366" s="99">
        <v>0</v>
      </c>
      <c r="AQ366" s="99">
        <v>7041988.6069946298</v>
      </c>
      <c r="AR366" s="99">
        <v>3304337.5926208501</v>
      </c>
      <c r="AS366" s="99">
        <v>0</v>
      </c>
      <c r="AT366" s="99">
        <v>0</v>
      </c>
      <c r="AU366" s="99">
        <v>0</v>
      </c>
      <c r="AV366" s="99">
        <v>2456789.3321838402</v>
      </c>
      <c r="AW366" s="99">
        <v>6496082.2880859403</v>
      </c>
      <c r="AX366" s="99">
        <v>5730411.2849731399</v>
      </c>
      <c r="AY366" s="99">
        <v>4909201.5850219699</v>
      </c>
      <c r="AZ366" s="99">
        <v>3770908.4766540499</v>
      </c>
      <c r="BA366" s="99">
        <v>0</v>
      </c>
      <c r="BB366" s="99">
        <v>0</v>
      </c>
      <c r="BC366" s="99">
        <v>1555091.93830872</v>
      </c>
      <c r="BD366" s="99">
        <v>0</v>
      </c>
      <c r="BE366" s="99">
        <v>0</v>
      </c>
      <c r="BF366" s="99">
        <v>883356.91567993199</v>
      </c>
      <c r="BG366" s="99">
        <v>9005485.2655029297</v>
      </c>
      <c r="BH366" s="99">
        <v>1851568.64064026</v>
      </c>
      <c r="BI366" s="99">
        <v>0</v>
      </c>
      <c r="BJ366" s="99">
        <v>2126380.7494506799</v>
      </c>
      <c r="BK366" s="99">
        <v>1305994.9053955099</v>
      </c>
      <c r="BL366" s="99">
        <v>0</v>
      </c>
      <c r="BM366" s="99">
        <v>0</v>
      </c>
      <c r="BN366" s="99">
        <v>0</v>
      </c>
      <c r="BO366" s="99">
        <v>0</v>
      </c>
      <c r="BP366" s="99">
        <v>0</v>
      </c>
      <c r="BQ366" s="99">
        <v>0</v>
      </c>
      <c r="BR366" s="99">
        <v>1641734.4368133501</v>
      </c>
      <c r="BS366" s="99">
        <v>1497988.7376556401</v>
      </c>
      <c r="BT366" s="99">
        <v>0</v>
      </c>
      <c r="BU366" s="99">
        <v>0</v>
      </c>
      <c r="BV366" s="99">
        <v>848300.31176757801</v>
      </c>
      <c r="BW366" s="99">
        <v>0</v>
      </c>
      <c r="BX366" s="99">
        <v>0</v>
      </c>
      <c r="BY366" s="99">
        <v>0</v>
      </c>
      <c r="BZ366" s="99">
        <v>0</v>
      </c>
      <c r="CA366" s="99">
        <v>33293.816181182898</v>
      </c>
      <c r="CB366" s="99">
        <v>2345179.1382751502</v>
      </c>
      <c r="CC366" s="99">
        <v>16053727.5236816</v>
      </c>
      <c r="CD366" s="99">
        <v>3971321.1403808598</v>
      </c>
      <c r="CE366" s="99">
        <v>764.85439370572601</v>
      </c>
      <c r="CF366" s="99">
        <v>135158.355093002</v>
      </c>
      <c r="CG366" s="99">
        <v>867182.10501098598</v>
      </c>
      <c r="CH366" s="99">
        <v>0</v>
      </c>
      <c r="CI366" s="99">
        <v>34055.500399112701</v>
      </c>
      <c r="CJ366" s="99">
        <v>2482594.7212829599</v>
      </c>
      <c r="CK366" s="99">
        <v>16978273.193603501</v>
      </c>
      <c r="CL366" s="99">
        <v>3970183.2896728502</v>
      </c>
      <c r="CM366" s="166">
        <v>47208.0020990372</v>
      </c>
      <c r="CN366" s="166">
        <v>6225818.7208252</v>
      </c>
      <c r="CO366" s="166">
        <v>25844690.173095699</v>
      </c>
      <c r="CP366" s="99">
        <v>3970183.2896728502</v>
      </c>
      <c r="CQ366" s="99">
        <v>0</v>
      </c>
      <c r="CR366" s="99">
        <v>0</v>
      </c>
      <c r="CS366" s="99">
        <v>0</v>
      </c>
      <c r="CT366" s="99">
        <v>0</v>
      </c>
      <c r="CU366" s="98">
        <v>23063.382623471</v>
      </c>
      <c r="CV366" s="98">
        <v>3232.8871059610001</v>
      </c>
      <c r="CW366" s="98">
        <v>2480337.4933681521</v>
      </c>
      <c r="CX366" s="98">
        <v>16920909.628692586</v>
      </c>
    </row>
    <row r="367" spans="1:102" x14ac:dyDescent="0.2">
      <c r="A367" s="98" t="s">
        <v>57</v>
      </c>
      <c r="B367" s="100">
        <v>38504</v>
      </c>
      <c r="C367" s="99">
        <v>21471.4220671654</v>
      </c>
      <c r="D367" s="99">
        <v>0</v>
      </c>
      <c r="E367" s="99">
        <v>12217.7901962996</v>
      </c>
      <c r="F367" s="99">
        <v>7022.0845285654104</v>
      </c>
      <c r="G367" s="99">
        <v>0</v>
      </c>
      <c r="H367" s="99">
        <v>0</v>
      </c>
      <c r="I367" s="99">
        <v>0</v>
      </c>
      <c r="J367" s="99">
        <v>3993.0460320413099</v>
      </c>
      <c r="K367" s="99">
        <v>9185.1870287656802</v>
      </c>
      <c r="L367" s="99">
        <v>15014.313472628601</v>
      </c>
      <c r="M367" s="99">
        <v>13053.2447886467</v>
      </c>
      <c r="N367" s="99">
        <v>3536.28213462234</v>
      </c>
      <c r="O367" s="99">
        <v>0</v>
      </c>
      <c r="P367" s="99">
        <v>0</v>
      </c>
      <c r="Q367" s="99">
        <v>2145.4641708731701</v>
      </c>
      <c r="R367" s="99">
        <v>0</v>
      </c>
      <c r="S367" s="99">
        <v>0</v>
      </c>
      <c r="T367" s="99">
        <v>766.60199484229099</v>
      </c>
      <c r="U367" s="99">
        <v>13305.5755213499</v>
      </c>
      <c r="V367" s="99">
        <v>1325578.13864136</v>
      </c>
      <c r="W367" s="99">
        <v>0</v>
      </c>
      <c r="X367" s="99">
        <v>1028928.11201477</v>
      </c>
      <c r="Y367" s="99">
        <v>485188.54277419997</v>
      </c>
      <c r="Z367" s="99">
        <v>0</v>
      </c>
      <c r="AA367" s="99">
        <v>0</v>
      </c>
      <c r="AB367" s="99">
        <v>0</v>
      </c>
      <c r="AC367" s="99">
        <v>1392712.31433105</v>
      </c>
      <c r="AD367" s="99">
        <v>2447781.7622985798</v>
      </c>
      <c r="AE367" s="99">
        <v>827012.31381988502</v>
      </c>
      <c r="AF367" s="99">
        <v>713831.69365692104</v>
      </c>
      <c r="AG367" s="99">
        <v>579873.14739227295</v>
      </c>
      <c r="AH367" s="99">
        <v>0</v>
      </c>
      <c r="AI367" s="99">
        <v>0</v>
      </c>
      <c r="AJ367" s="99">
        <v>231298.554689407</v>
      </c>
      <c r="AK367" s="99">
        <v>0</v>
      </c>
      <c r="AL367" s="99">
        <v>0</v>
      </c>
      <c r="AM367" s="99">
        <v>139721.20426940901</v>
      </c>
      <c r="AN367" s="99">
        <v>3873977.3263244601</v>
      </c>
      <c r="AO367" s="99">
        <v>9205180.1887206994</v>
      </c>
      <c r="AP367" s="99">
        <v>0</v>
      </c>
      <c r="AQ367" s="99">
        <v>7076363.9436645498</v>
      </c>
      <c r="AR367" s="99">
        <v>3400685.4196777302</v>
      </c>
      <c r="AS367" s="99">
        <v>0</v>
      </c>
      <c r="AT367" s="99">
        <v>0</v>
      </c>
      <c r="AU367" s="99">
        <v>0</v>
      </c>
      <c r="AV367" s="99">
        <v>3289882.77978516</v>
      </c>
      <c r="AW367" s="99">
        <v>5913681.5424194299</v>
      </c>
      <c r="AX367" s="99">
        <v>5861708.2924804697</v>
      </c>
      <c r="AY367" s="99">
        <v>4974383.9376220703</v>
      </c>
      <c r="AZ367" s="99">
        <v>3800147.86895752</v>
      </c>
      <c r="BA367" s="99">
        <v>0</v>
      </c>
      <c r="BB367" s="99">
        <v>0</v>
      </c>
      <c r="BC367" s="99">
        <v>1573103.9564209001</v>
      </c>
      <c r="BD367" s="99">
        <v>0</v>
      </c>
      <c r="BE367" s="99">
        <v>0</v>
      </c>
      <c r="BF367" s="99">
        <v>902083.098098755</v>
      </c>
      <c r="BG367" s="99">
        <v>9314115.8151855506</v>
      </c>
      <c r="BH367" s="99">
        <v>1906840.4417419401</v>
      </c>
      <c r="BI367" s="99">
        <v>0</v>
      </c>
      <c r="BJ367" s="99">
        <v>2192104.5572814899</v>
      </c>
      <c r="BK367" s="99">
        <v>1370567.6897583001</v>
      </c>
      <c r="BL367" s="99">
        <v>0</v>
      </c>
      <c r="BM367" s="99">
        <v>0</v>
      </c>
      <c r="BN367" s="99">
        <v>0</v>
      </c>
      <c r="BO367" s="99">
        <v>0</v>
      </c>
      <c r="BP367" s="99">
        <v>0</v>
      </c>
      <c r="BQ367" s="99">
        <v>0</v>
      </c>
      <c r="BR367" s="99">
        <v>1665050.88922119</v>
      </c>
      <c r="BS367" s="99">
        <v>1521606.6230468799</v>
      </c>
      <c r="BT367" s="99">
        <v>0</v>
      </c>
      <c r="BU367" s="99">
        <v>0</v>
      </c>
      <c r="BV367" s="99">
        <v>900852.56637573196</v>
      </c>
      <c r="BW367" s="99">
        <v>0</v>
      </c>
      <c r="BX367" s="99">
        <v>0</v>
      </c>
      <c r="BY367" s="99">
        <v>0</v>
      </c>
      <c r="BZ367" s="99">
        <v>0</v>
      </c>
      <c r="CA367" s="99">
        <v>33695.711301326803</v>
      </c>
      <c r="CB367" s="99">
        <v>2348836.1319274898</v>
      </c>
      <c r="CC367" s="99">
        <v>16220170.4377441</v>
      </c>
      <c r="CD367" s="99">
        <v>4093980.0881957998</v>
      </c>
      <c r="CE367" s="99">
        <v>757.59261899441503</v>
      </c>
      <c r="CF367" s="99">
        <v>138319.957069397</v>
      </c>
      <c r="CG367" s="99">
        <v>891873.36087799096</v>
      </c>
      <c r="CH367" s="99">
        <v>0</v>
      </c>
      <c r="CI367" s="99">
        <v>34461.646332740798</v>
      </c>
      <c r="CJ367" s="99">
        <v>2485593.1203002902</v>
      </c>
      <c r="CK367" s="99">
        <v>17111677.018066399</v>
      </c>
      <c r="CL367" s="99">
        <v>4093144.4522705101</v>
      </c>
      <c r="CM367" s="166">
        <v>47717.481189727798</v>
      </c>
      <c r="CN367" s="166">
        <v>6349727.7451171903</v>
      </c>
      <c r="CO367" s="166">
        <v>26314659.879150402</v>
      </c>
      <c r="CP367" s="99">
        <v>4093144.4522705101</v>
      </c>
      <c r="CQ367" s="99">
        <v>0</v>
      </c>
      <c r="CR367" s="99">
        <v>0</v>
      </c>
      <c r="CS367" s="99">
        <v>0</v>
      </c>
      <c r="CT367" s="99">
        <v>0</v>
      </c>
      <c r="CU367" s="98">
        <v>22047.599521610999</v>
      </c>
      <c r="CV367" s="98">
        <v>4096.2250841249997</v>
      </c>
      <c r="CW367" s="98">
        <v>2487156.0889968867</v>
      </c>
      <c r="CX367" s="98">
        <v>17112043.79862209</v>
      </c>
    </row>
    <row r="368" spans="1:102" x14ac:dyDescent="0.2">
      <c r="A368" s="98" t="s">
        <v>57</v>
      </c>
      <c r="B368" s="100">
        <v>38596</v>
      </c>
      <c r="C368" s="99">
        <v>21683.338406562802</v>
      </c>
      <c r="D368" s="99">
        <v>0</v>
      </c>
      <c r="E368" s="99">
        <v>12071.113249301899</v>
      </c>
      <c r="F368" s="99">
        <v>7089.1320591568901</v>
      </c>
      <c r="G368" s="99">
        <v>0</v>
      </c>
      <c r="H368" s="99">
        <v>0</v>
      </c>
      <c r="I368" s="99">
        <v>0</v>
      </c>
      <c r="J368" s="99">
        <v>4948.9989976882898</v>
      </c>
      <c r="K368" s="99">
        <v>8403.8048517703992</v>
      </c>
      <c r="L368" s="99">
        <v>15454.187377095201</v>
      </c>
      <c r="M368" s="99">
        <v>13120.0245428085</v>
      </c>
      <c r="N368" s="99">
        <v>3507.66065570712</v>
      </c>
      <c r="O368" s="99">
        <v>0</v>
      </c>
      <c r="P368" s="99">
        <v>0</v>
      </c>
      <c r="Q368" s="99">
        <v>2165.8991361558401</v>
      </c>
      <c r="R368" s="99">
        <v>0</v>
      </c>
      <c r="S368" s="99">
        <v>0</v>
      </c>
      <c r="T368" s="99">
        <v>760.40460186451696</v>
      </c>
      <c r="U368" s="99">
        <v>13271.8479648829</v>
      </c>
      <c r="V368" s="99">
        <v>1340028.9291687</v>
      </c>
      <c r="W368" s="99">
        <v>0</v>
      </c>
      <c r="X368" s="99">
        <v>1003201.25177765</v>
      </c>
      <c r="Y368" s="99">
        <v>488010.44659423799</v>
      </c>
      <c r="Z368" s="99">
        <v>0</v>
      </c>
      <c r="AA368" s="99">
        <v>0</v>
      </c>
      <c r="AB368" s="99">
        <v>0</v>
      </c>
      <c r="AC368" s="99">
        <v>1731803.04304504</v>
      </c>
      <c r="AD368" s="99">
        <v>2100805.7888793899</v>
      </c>
      <c r="AE368" s="99">
        <v>831046.27009582496</v>
      </c>
      <c r="AF368" s="99">
        <v>727726.44738006603</v>
      </c>
      <c r="AG368" s="99">
        <v>574914.59133148205</v>
      </c>
      <c r="AH368" s="99">
        <v>0</v>
      </c>
      <c r="AI368" s="99">
        <v>0</v>
      </c>
      <c r="AJ368" s="99">
        <v>230097.21374321001</v>
      </c>
      <c r="AK368" s="99">
        <v>0</v>
      </c>
      <c r="AL368" s="99">
        <v>0</v>
      </c>
      <c r="AM368" s="99">
        <v>133863.65629768401</v>
      </c>
      <c r="AN368" s="99">
        <v>3817875.9639282199</v>
      </c>
      <c r="AO368" s="99">
        <v>9468539.5062255897</v>
      </c>
      <c r="AP368" s="99">
        <v>0</v>
      </c>
      <c r="AQ368" s="99">
        <v>6943572.1384887705</v>
      </c>
      <c r="AR368" s="99">
        <v>3436107.2204589802</v>
      </c>
      <c r="AS368" s="99">
        <v>0</v>
      </c>
      <c r="AT368" s="99">
        <v>0</v>
      </c>
      <c r="AU368" s="99">
        <v>0</v>
      </c>
      <c r="AV368" s="99">
        <v>4043804.0451660198</v>
      </c>
      <c r="AW368" s="99">
        <v>5139326.6727905301</v>
      </c>
      <c r="AX368" s="99">
        <v>5972029.6845092801</v>
      </c>
      <c r="AY368" s="99">
        <v>5176570.7486572303</v>
      </c>
      <c r="AZ368" s="99">
        <v>3829237.8621521001</v>
      </c>
      <c r="BA368" s="99">
        <v>0</v>
      </c>
      <c r="BB368" s="99">
        <v>0</v>
      </c>
      <c r="BC368" s="99">
        <v>1594959.4530944801</v>
      </c>
      <c r="BD368" s="99">
        <v>0</v>
      </c>
      <c r="BE368" s="99">
        <v>0</v>
      </c>
      <c r="BF368" s="99">
        <v>875090.19235992397</v>
      </c>
      <c r="BG368" s="99">
        <v>9093594.1270752009</v>
      </c>
      <c r="BH368" s="99">
        <v>2014766.8353729199</v>
      </c>
      <c r="BI368" s="99">
        <v>0</v>
      </c>
      <c r="BJ368" s="99">
        <v>2223167.8319397001</v>
      </c>
      <c r="BK368" s="99">
        <v>1420217.3243865999</v>
      </c>
      <c r="BL368" s="99">
        <v>0</v>
      </c>
      <c r="BM368" s="99">
        <v>0</v>
      </c>
      <c r="BN368" s="99">
        <v>0</v>
      </c>
      <c r="BO368" s="99">
        <v>0</v>
      </c>
      <c r="BP368" s="99">
        <v>0</v>
      </c>
      <c r="BQ368" s="99">
        <v>0</v>
      </c>
      <c r="BR368" s="99">
        <v>1718684.06736755</v>
      </c>
      <c r="BS368" s="99">
        <v>1542345.6461791999</v>
      </c>
      <c r="BT368" s="99">
        <v>0</v>
      </c>
      <c r="BU368" s="99">
        <v>0</v>
      </c>
      <c r="BV368" s="99">
        <v>953783.32602691697</v>
      </c>
      <c r="BW368" s="99">
        <v>0</v>
      </c>
      <c r="BX368" s="99">
        <v>0</v>
      </c>
      <c r="BY368" s="99">
        <v>0</v>
      </c>
      <c r="BZ368" s="99">
        <v>0</v>
      </c>
      <c r="CA368" s="99">
        <v>33734.049981117198</v>
      </c>
      <c r="CB368" s="99">
        <v>2351587.72235107</v>
      </c>
      <c r="CC368" s="99">
        <v>16503132.1763916</v>
      </c>
      <c r="CD368" s="99">
        <v>4258628.62182617</v>
      </c>
      <c r="CE368" s="99">
        <v>751.88752813637302</v>
      </c>
      <c r="CF368" s="99">
        <v>135794.12560081499</v>
      </c>
      <c r="CG368" s="99">
        <v>886772.90083313</v>
      </c>
      <c r="CH368" s="99">
        <v>0</v>
      </c>
      <c r="CI368" s="99">
        <v>34486.689238071398</v>
      </c>
      <c r="CJ368" s="99">
        <v>2487186.1897888202</v>
      </c>
      <c r="CK368" s="99">
        <v>17353705.1162109</v>
      </c>
      <c r="CL368" s="99">
        <v>4261203.6027832003</v>
      </c>
      <c r="CM368" s="166">
        <v>47810.319868564598</v>
      </c>
      <c r="CN368" s="166">
        <v>6310555.0255737295</v>
      </c>
      <c r="CO368" s="166">
        <v>26678979.431396499</v>
      </c>
      <c r="CP368" s="99">
        <v>4261203.6027832003</v>
      </c>
      <c r="CQ368" s="99">
        <v>0</v>
      </c>
      <c r="CR368" s="99">
        <v>0</v>
      </c>
      <c r="CS368" s="99">
        <v>0</v>
      </c>
      <c r="CT368" s="99">
        <v>0</v>
      </c>
      <c r="CU368" s="98">
        <v>21132.756850398</v>
      </c>
      <c r="CV368" s="98">
        <v>5092.9158455220004</v>
      </c>
      <c r="CW368" s="98">
        <v>2487381.8479518848</v>
      </c>
      <c r="CX368" s="98">
        <v>17389905.077224731</v>
      </c>
    </row>
    <row r="369" spans="1:102" x14ac:dyDescent="0.2">
      <c r="A369" s="98" t="s">
        <v>57</v>
      </c>
      <c r="B369" s="100">
        <v>38687</v>
      </c>
      <c r="C369" s="99">
        <v>21999.660874605201</v>
      </c>
      <c r="D369" s="99">
        <v>0</v>
      </c>
      <c r="E369" s="99">
        <v>11926.2953472137</v>
      </c>
      <c r="F369" s="99">
        <v>7132.25297826529</v>
      </c>
      <c r="G369" s="99">
        <v>0</v>
      </c>
      <c r="H369" s="99">
        <v>0</v>
      </c>
      <c r="I369" s="99">
        <v>0</v>
      </c>
      <c r="J369" s="99">
        <v>5954.8061047196397</v>
      </c>
      <c r="K369" s="99">
        <v>7596.4553004503296</v>
      </c>
      <c r="L369" s="99">
        <v>15009.2373633385</v>
      </c>
      <c r="M369" s="99">
        <v>13309.0977230072</v>
      </c>
      <c r="N369" s="99">
        <v>3506.8121703863098</v>
      </c>
      <c r="O369" s="99">
        <v>0</v>
      </c>
      <c r="P369" s="99">
        <v>0</v>
      </c>
      <c r="Q369" s="99">
        <v>2168.1955177485902</v>
      </c>
      <c r="R369" s="99">
        <v>0</v>
      </c>
      <c r="S369" s="99">
        <v>0</v>
      </c>
      <c r="T369" s="99">
        <v>745.984499037266</v>
      </c>
      <c r="U369" s="99">
        <v>13517.795310854901</v>
      </c>
      <c r="V369" s="99">
        <v>1360451.4242706301</v>
      </c>
      <c r="W369" s="99">
        <v>0</v>
      </c>
      <c r="X369" s="99">
        <v>983016.70738220203</v>
      </c>
      <c r="Y369" s="99">
        <v>482607.77637481701</v>
      </c>
      <c r="Z369" s="99">
        <v>0</v>
      </c>
      <c r="AA369" s="99">
        <v>0</v>
      </c>
      <c r="AB369" s="99">
        <v>0</v>
      </c>
      <c r="AC369" s="99">
        <v>2184366.6204833998</v>
      </c>
      <c r="AD369" s="99">
        <v>1857519.3430480999</v>
      </c>
      <c r="AE369" s="99">
        <v>781923.17321014404</v>
      </c>
      <c r="AF369" s="99">
        <v>736893.27500915504</v>
      </c>
      <c r="AG369" s="99">
        <v>569219.57817077602</v>
      </c>
      <c r="AH369" s="99">
        <v>0</v>
      </c>
      <c r="AI369" s="99">
        <v>0</v>
      </c>
      <c r="AJ369" s="99">
        <v>233567.31593131999</v>
      </c>
      <c r="AK369" s="99">
        <v>0</v>
      </c>
      <c r="AL369" s="99">
        <v>0</v>
      </c>
      <c r="AM369" s="99">
        <v>131426.97294998201</v>
      </c>
      <c r="AN369" s="99">
        <v>4018450.5068359398</v>
      </c>
      <c r="AO369" s="99">
        <v>9711587.56713867</v>
      </c>
      <c r="AP369" s="99">
        <v>0</v>
      </c>
      <c r="AQ369" s="99">
        <v>6973292.0020141602</v>
      </c>
      <c r="AR369" s="99">
        <v>3484020.1050415002</v>
      </c>
      <c r="AS369" s="99">
        <v>0</v>
      </c>
      <c r="AT369" s="99">
        <v>0</v>
      </c>
      <c r="AU369" s="99">
        <v>0</v>
      </c>
      <c r="AV369" s="99">
        <v>5072046.8887329102</v>
      </c>
      <c r="AW369" s="99">
        <v>4594175.6312866202</v>
      </c>
      <c r="AX369" s="99">
        <v>5770253.8531494103</v>
      </c>
      <c r="AY369" s="99">
        <v>5312125.77160645</v>
      </c>
      <c r="AZ369" s="99">
        <v>3843440.43823242</v>
      </c>
      <c r="BA369" s="99">
        <v>0</v>
      </c>
      <c r="BB369" s="99">
        <v>0</v>
      </c>
      <c r="BC369" s="99">
        <v>1646761.50250244</v>
      </c>
      <c r="BD369" s="99">
        <v>0</v>
      </c>
      <c r="BE369" s="99">
        <v>0</v>
      </c>
      <c r="BF369" s="99">
        <v>868551.24405670201</v>
      </c>
      <c r="BG369" s="99">
        <v>9648759.9569091797</v>
      </c>
      <c r="BH369" s="99">
        <v>2095676.36608887</v>
      </c>
      <c r="BI369" s="99">
        <v>0</v>
      </c>
      <c r="BJ369" s="99">
        <v>2237215.41714478</v>
      </c>
      <c r="BK369" s="99">
        <v>1442032.4333953899</v>
      </c>
      <c r="BL369" s="99">
        <v>0</v>
      </c>
      <c r="BM369" s="99">
        <v>0</v>
      </c>
      <c r="BN369" s="99">
        <v>0</v>
      </c>
      <c r="BO369" s="99">
        <v>0</v>
      </c>
      <c r="BP369" s="99">
        <v>0</v>
      </c>
      <c r="BQ369" s="99">
        <v>0</v>
      </c>
      <c r="BR369" s="99">
        <v>1759557.5749969501</v>
      </c>
      <c r="BS369" s="99">
        <v>1549155.7511291499</v>
      </c>
      <c r="BT369" s="99">
        <v>0</v>
      </c>
      <c r="BU369" s="99">
        <v>0</v>
      </c>
      <c r="BV369" s="99">
        <v>1008050.27908325</v>
      </c>
      <c r="BW369" s="99">
        <v>0</v>
      </c>
      <c r="BX369" s="99">
        <v>0</v>
      </c>
      <c r="BY369" s="99">
        <v>0</v>
      </c>
      <c r="BZ369" s="99">
        <v>0</v>
      </c>
      <c r="CA369" s="99">
        <v>33998.566544055902</v>
      </c>
      <c r="CB369" s="99">
        <v>2345846.3367309598</v>
      </c>
      <c r="CC369" s="99">
        <v>16692666.642089801</v>
      </c>
      <c r="CD369" s="99">
        <v>4324041.9204711895</v>
      </c>
      <c r="CE369" s="99">
        <v>765.91594411432698</v>
      </c>
      <c r="CF369" s="99">
        <v>134787.149295807</v>
      </c>
      <c r="CG369" s="99">
        <v>895199.14152526902</v>
      </c>
      <c r="CH369" s="99">
        <v>0</v>
      </c>
      <c r="CI369" s="99">
        <v>34757.487930297902</v>
      </c>
      <c r="CJ369" s="99">
        <v>2480723.9833984398</v>
      </c>
      <c r="CK369" s="99">
        <v>17565799.146484401</v>
      </c>
      <c r="CL369" s="99">
        <v>4324894.1407470703</v>
      </c>
      <c r="CM369" s="166">
        <v>48207.455524921403</v>
      </c>
      <c r="CN369" s="166">
        <v>6527183.1428832998</v>
      </c>
      <c r="CO369" s="166">
        <v>27244059.534667999</v>
      </c>
      <c r="CP369" s="99">
        <v>4324894.1407470703</v>
      </c>
      <c r="CQ369" s="99">
        <v>0</v>
      </c>
      <c r="CR369" s="99">
        <v>0</v>
      </c>
      <c r="CS369" s="99">
        <v>0</v>
      </c>
      <c r="CT369" s="99">
        <v>0</v>
      </c>
      <c r="CU369" s="98">
        <v>20003.296344154001</v>
      </c>
      <c r="CV369" s="98">
        <v>6132.2605144589998</v>
      </c>
      <c r="CW369" s="98">
        <v>2480633.4860267667</v>
      </c>
      <c r="CX369" s="98">
        <v>17587865.783615071</v>
      </c>
    </row>
    <row r="370" spans="1:102" x14ac:dyDescent="0.2">
      <c r="A370" s="98" t="s">
        <v>57</v>
      </c>
      <c r="B370" s="100">
        <v>38777</v>
      </c>
      <c r="C370" s="99">
        <v>22451.964192152001</v>
      </c>
      <c r="D370" s="99">
        <v>0</v>
      </c>
      <c r="E370" s="99">
        <v>11666.259435415301</v>
      </c>
      <c r="F370" s="99">
        <v>7007.3784302473096</v>
      </c>
      <c r="G370" s="99">
        <v>0</v>
      </c>
      <c r="H370" s="99">
        <v>0</v>
      </c>
      <c r="I370" s="99">
        <v>0</v>
      </c>
      <c r="J370" s="99">
        <v>6828.9955123066902</v>
      </c>
      <c r="K370" s="99">
        <v>6801.9294342398598</v>
      </c>
      <c r="L370" s="99">
        <v>7438.4923788905098</v>
      </c>
      <c r="M370" s="99">
        <v>13622.313554883</v>
      </c>
      <c r="N370" s="99">
        <v>3516.8067339956801</v>
      </c>
      <c r="O370" s="99">
        <v>9146.9951740503293</v>
      </c>
      <c r="P370" s="99">
        <v>0</v>
      </c>
      <c r="Q370" s="99">
        <v>2172.96175557375</v>
      </c>
      <c r="R370" s="99">
        <v>576.87306156009402</v>
      </c>
      <c r="S370" s="99">
        <v>0</v>
      </c>
      <c r="T370" s="99">
        <v>213.041693530977</v>
      </c>
      <c r="U370" s="99">
        <v>13685.9316222668</v>
      </c>
      <c r="V370" s="99">
        <v>1376633.6537780799</v>
      </c>
      <c r="W370" s="99">
        <v>0</v>
      </c>
      <c r="X370" s="99">
        <v>974012.054504395</v>
      </c>
      <c r="Y370" s="99">
        <v>481404.57807922398</v>
      </c>
      <c r="Z370" s="99">
        <v>0</v>
      </c>
      <c r="AA370" s="99">
        <v>0</v>
      </c>
      <c r="AB370" s="99">
        <v>0</v>
      </c>
      <c r="AC370" s="99">
        <v>2539114.0989685101</v>
      </c>
      <c r="AD370" s="99">
        <v>1615450.5452270501</v>
      </c>
      <c r="AE370" s="99">
        <v>329130.340732574</v>
      </c>
      <c r="AF370" s="99">
        <v>757309.61104583705</v>
      </c>
      <c r="AG370" s="99">
        <v>567240.65866851795</v>
      </c>
      <c r="AH370" s="99">
        <v>473663.338359833</v>
      </c>
      <c r="AI370" s="99">
        <v>0</v>
      </c>
      <c r="AJ370" s="99">
        <v>229574.76532936099</v>
      </c>
      <c r="AK370" s="99">
        <v>98710.872456550598</v>
      </c>
      <c r="AL370" s="99">
        <v>0</v>
      </c>
      <c r="AM370" s="99">
        <v>39795.757184028596</v>
      </c>
      <c r="AN370" s="99">
        <v>4166135.6828308101</v>
      </c>
      <c r="AO370" s="99">
        <v>9918582.0758056603</v>
      </c>
      <c r="AP370" s="99">
        <v>0</v>
      </c>
      <c r="AQ370" s="99">
        <v>6920140.1349487295</v>
      </c>
      <c r="AR370" s="99">
        <v>3443018.0903625502</v>
      </c>
      <c r="AS370" s="99">
        <v>0</v>
      </c>
      <c r="AT370" s="99">
        <v>0</v>
      </c>
      <c r="AU370" s="99">
        <v>0</v>
      </c>
      <c r="AV370" s="99">
        <v>5959863.4219970703</v>
      </c>
      <c r="AW370" s="99">
        <v>4024738.8189697298</v>
      </c>
      <c r="AX370" s="99">
        <v>2501496.8471069299</v>
      </c>
      <c r="AY370" s="99">
        <v>5505613.6304321298</v>
      </c>
      <c r="AZ370" s="99">
        <v>3868598.9050903302</v>
      </c>
      <c r="BA370" s="99">
        <v>3365645.3840331999</v>
      </c>
      <c r="BB370" s="99">
        <v>0</v>
      </c>
      <c r="BC370" s="99">
        <v>1626578.5739593499</v>
      </c>
      <c r="BD370" s="99">
        <v>658695.77858734096</v>
      </c>
      <c r="BE370" s="99">
        <v>0</v>
      </c>
      <c r="BF370" s="99">
        <v>269683.55652236898</v>
      </c>
      <c r="BG370" s="99">
        <v>10025955.174072299</v>
      </c>
      <c r="BH370" s="99">
        <v>2596936.6836242699</v>
      </c>
      <c r="BI370" s="99">
        <v>0</v>
      </c>
      <c r="BJ370" s="99">
        <v>2621696.3745117201</v>
      </c>
      <c r="BK370" s="99">
        <v>1587234.6963043199</v>
      </c>
      <c r="BL370" s="99">
        <v>0</v>
      </c>
      <c r="BM370" s="99">
        <v>0</v>
      </c>
      <c r="BN370" s="99">
        <v>0</v>
      </c>
      <c r="BO370" s="99">
        <v>0</v>
      </c>
      <c r="BP370" s="99">
        <v>0</v>
      </c>
      <c r="BQ370" s="99">
        <v>0</v>
      </c>
      <c r="BR370" s="99">
        <v>1896828.48664856</v>
      </c>
      <c r="BS370" s="99">
        <v>1579296.4395294201</v>
      </c>
      <c r="BT370" s="99">
        <v>654874.03311920201</v>
      </c>
      <c r="BU370" s="99">
        <v>0</v>
      </c>
      <c r="BV370" s="99">
        <v>1073176.12588501</v>
      </c>
      <c r="BW370" s="99">
        <v>82053.832953453093</v>
      </c>
      <c r="BX370" s="99">
        <v>0</v>
      </c>
      <c r="BY370" s="99">
        <v>0</v>
      </c>
      <c r="BZ370" s="99">
        <v>0</v>
      </c>
      <c r="CA370" s="99">
        <v>34057.350607872002</v>
      </c>
      <c r="CB370" s="99">
        <v>2348728.2356262198</v>
      </c>
      <c r="CC370" s="99">
        <v>16819710.949707001</v>
      </c>
      <c r="CD370" s="99">
        <v>5213017.6591186495</v>
      </c>
      <c r="CE370" s="99">
        <v>769.27496913820505</v>
      </c>
      <c r="CF370" s="99">
        <v>137165.88447380101</v>
      </c>
      <c r="CG370" s="99">
        <v>918027.10726928699</v>
      </c>
      <c r="CH370" s="99">
        <v>0</v>
      </c>
      <c r="CI370" s="99">
        <v>34824.076504230499</v>
      </c>
      <c r="CJ370" s="99">
        <v>2485561.4569702102</v>
      </c>
      <c r="CK370" s="99">
        <v>17799019.143066399</v>
      </c>
      <c r="CL370" s="99">
        <v>5295729.7030029297</v>
      </c>
      <c r="CM370" s="166">
        <v>48463.647524356798</v>
      </c>
      <c r="CN370" s="166">
        <v>6654239.8445434598</v>
      </c>
      <c r="CO370" s="166">
        <v>27733915.6567383</v>
      </c>
      <c r="CP370" s="99">
        <v>5295729.7030029297</v>
      </c>
      <c r="CQ370" s="99">
        <v>0</v>
      </c>
      <c r="CR370" s="99">
        <v>0</v>
      </c>
      <c r="CS370" s="99">
        <v>0</v>
      </c>
      <c r="CT370" s="99">
        <v>0</v>
      </c>
      <c r="CU370" s="98">
        <v>18998.409911665</v>
      </c>
      <c r="CV370" s="98">
        <v>7051.1863148020002</v>
      </c>
      <c r="CW370" s="98">
        <v>2485894.1201000209</v>
      </c>
      <c r="CX370" s="98">
        <v>17737738.056976289</v>
      </c>
    </row>
    <row r="371" spans="1:102" x14ac:dyDescent="0.2">
      <c r="A371" s="98" t="s">
        <v>57</v>
      </c>
      <c r="B371" s="100">
        <v>38869</v>
      </c>
      <c r="C371" s="99">
        <v>23070.5233197212</v>
      </c>
      <c r="D371" s="99">
        <v>0</v>
      </c>
      <c r="E371" s="99">
        <v>11506.225482583</v>
      </c>
      <c r="F371" s="99">
        <v>7043.6036364436204</v>
      </c>
      <c r="G371" s="99">
        <v>0</v>
      </c>
      <c r="H371" s="99">
        <v>0</v>
      </c>
      <c r="I371" s="99">
        <v>0</v>
      </c>
      <c r="J371" s="99">
        <v>7758.4961594939195</v>
      </c>
      <c r="K371" s="99">
        <v>6059.4716581106204</v>
      </c>
      <c r="L371" s="99">
        <v>7140.6088208556203</v>
      </c>
      <c r="M371" s="99">
        <v>13723.828519702</v>
      </c>
      <c r="N371" s="99">
        <v>3519.9435302019101</v>
      </c>
      <c r="O371" s="99">
        <v>9532.5169105529803</v>
      </c>
      <c r="P371" s="99">
        <v>0</v>
      </c>
      <c r="Q371" s="99">
        <v>2156.4517194628702</v>
      </c>
      <c r="R371" s="99">
        <v>598.57927360385702</v>
      </c>
      <c r="S371" s="99">
        <v>0</v>
      </c>
      <c r="T371" s="99">
        <v>195.483236877248</v>
      </c>
      <c r="U371" s="99">
        <v>13846.3882278204</v>
      </c>
      <c r="V371" s="99">
        <v>1433049.41783142</v>
      </c>
      <c r="W371" s="99">
        <v>0</v>
      </c>
      <c r="X371" s="99">
        <v>950004.35075378395</v>
      </c>
      <c r="Y371" s="99">
        <v>485332.130283356</v>
      </c>
      <c r="Z371" s="99">
        <v>0</v>
      </c>
      <c r="AA371" s="99">
        <v>0</v>
      </c>
      <c r="AB371" s="99">
        <v>0</v>
      </c>
      <c r="AC371" s="99">
        <v>2856508.9248962398</v>
      </c>
      <c r="AD371" s="99">
        <v>1379847.9812316899</v>
      </c>
      <c r="AE371" s="99">
        <v>314925.27302932699</v>
      </c>
      <c r="AF371" s="99">
        <v>767683.51145172096</v>
      </c>
      <c r="AG371" s="99">
        <v>567771.05469512905</v>
      </c>
      <c r="AH371" s="99">
        <v>494096.35539627098</v>
      </c>
      <c r="AI371" s="99">
        <v>0</v>
      </c>
      <c r="AJ371" s="99">
        <v>229773.145793915</v>
      </c>
      <c r="AK371" s="99">
        <v>101869.622994423</v>
      </c>
      <c r="AL371" s="99">
        <v>0</v>
      </c>
      <c r="AM371" s="99">
        <v>36820.542550563798</v>
      </c>
      <c r="AN371" s="99">
        <v>4246835.9852905301</v>
      </c>
      <c r="AO371" s="99">
        <v>10441349.443115201</v>
      </c>
      <c r="AP371" s="99">
        <v>0</v>
      </c>
      <c r="AQ371" s="99">
        <v>6773276.4144897498</v>
      </c>
      <c r="AR371" s="99">
        <v>3475329.7603759798</v>
      </c>
      <c r="AS371" s="99">
        <v>0</v>
      </c>
      <c r="AT371" s="99">
        <v>0</v>
      </c>
      <c r="AU371" s="99">
        <v>0</v>
      </c>
      <c r="AV371" s="99">
        <v>6807236.8103637705</v>
      </c>
      <c r="AW371" s="99">
        <v>3463695.8188171401</v>
      </c>
      <c r="AX371" s="99">
        <v>2412826.01031494</v>
      </c>
      <c r="AY371" s="99">
        <v>5640061.32775879</v>
      </c>
      <c r="AZ371" s="99">
        <v>3907004.5484619099</v>
      </c>
      <c r="BA371" s="99">
        <v>3522297.3073425302</v>
      </c>
      <c r="BB371" s="99">
        <v>0</v>
      </c>
      <c r="BC371" s="99">
        <v>1630545.7136383101</v>
      </c>
      <c r="BD371" s="99">
        <v>688571.35378265404</v>
      </c>
      <c r="BE371" s="99">
        <v>0</v>
      </c>
      <c r="BF371" s="99">
        <v>250978.04425430301</v>
      </c>
      <c r="BG371" s="99">
        <v>10284569.3552246</v>
      </c>
      <c r="BH371" s="99">
        <v>2724385.2002258301</v>
      </c>
      <c r="BI371" s="99">
        <v>0</v>
      </c>
      <c r="BJ371" s="99">
        <v>2546474.1957092299</v>
      </c>
      <c r="BK371" s="99">
        <v>1539040.6214141799</v>
      </c>
      <c r="BL371" s="99">
        <v>0</v>
      </c>
      <c r="BM371" s="99">
        <v>0</v>
      </c>
      <c r="BN371" s="99">
        <v>0</v>
      </c>
      <c r="BO371" s="99">
        <v>0</v>
      </c>
      <c r="BP371" s="99">
        <v>0</v>
      </c>
      <c r="BQ371" s="99">
        <v>0</v>
      </c>
      <c r="BR371" s="99">
        <v>1938610.5790405299</v>
      </c>
      <c r="BS371" s="99">
        <v>1599355.75782776</v>
      </c>
      <c r="BT371" s="99">
        <v>685357.80394744896</v>
      </c>
      <c r="BU371" s="99">
        <v>0</v>
      </c>
      <c r="BV371" s="99">
        <v>1036483.01148987</v>
      </c>
      <c r="BW371" s="99">
        <v>84864.423010826096</v>
      </c>
      <c r="BX371" s="99">
        <v>0</v>
      </c>
      <c r="BY371" s="99">
        <v>0</v>
      </c>
      <c r="BZ371" s="99">
        <v>0</v>
      </c>
      <c r="CA371" s="99">
        <v>34584.968046665199</v>
      </c>
      <c r="CB371" s="99">
        <v>2393411.9615173298</v>
      </c>
      <c r="CC371" s="99">
        <v>17290264.433105499</v>
      </c>
      <c r="CD371" s="99">
        <v>5267295.9518432599</v>
      </c>
      <c r="CE371" s="99">
        <v>777.86678997427202</v>
      </c>
      <c r="CF371" s="99">
        <v>137141.45148658799</v>
      </c>
      <c r="CG371" s="99">
        <v>930857.48667907703</v>
      </c>
      <c r="CH371" s="99">
        <v>0</v>
      </c>
      <c r="CI371" s="99">
        <v>35372.599839210503</v>
      </c>
      <c r="CJ371" s="99">
        <v>2533205.9892578102</v>
      </c>
      <c r="CK371" s="99">
        <v>18268758.1320801</v>
      </c>
      <c r="CL371" s="99">
        <v>5352617.70275879</v>
      </c>
      <c r="CM371" s="166">
        <v>49154.450143814101</v>
      </c>
      <c r="CN371" s="166">
        <v>6776030.8131713904</v>
      </c>
      <c r="CO371" s="166">
        <v>28442754.427490201</v>
      </c>
      <c r="CP371" s="99">
        <v>5352617.70275879</v>
      </c>
      <c r="CQ371" s="99">
        <v>0</v>
      </c>
      <c r="CR371" s="99">
        <v>0</v>
      </c>
      <c r="CS371" s="99">
        <v>0</v>
      </c>
      <c r="CT371" s="99">
        <v>0</v>
      </c>
      <c r="CU371" s="98">
        <v>18092.769960849</v>
      </c>
      <c r="CV371" s="98">
        <v>7964.185084922</v>
      </c>
      <c r="CW371" s="98">
        <v>2530553.4130039178</v>
      </c>
      <c r="CX371" s="98">
        <v>18221121.919784576</v>
      </c>
    </row>
    <row r="372" spans="1:102" x14ac:dyDescent="0.2">
      <c r="A372" s="98" t="s">
        <v>57</v>
      </c>
      <c r="B372" s="100">
        <v>38961</v>
      </c>
      <c r="C372" s="99">
        <v>23568.9604716301</v>
      </c>
      <c r="D372" s="99">
        <v>0</v>
      </c>
      <c r="E372" s="99">
        <v>11097.853277564</v>
      </c>
      <c r="F372" s="99">
        <v>6882.8012545108804</v>
      </c>
      <c r="G372" s="99">
        <v>0</v>
      </c>
      <c r="H372" s="99">
        <v>0</v>
      </c>
      <c r="I372" s="99">
        <v>0</v>
      </c>
      <c r="J372" s="99">
        <v>8629.6672738790494</v>
      </c>
      <c r="K372" s="99">
        <v>5450.9523716568901</v>
      </c>
      <c r="L372" s="99">
        <v>6758.6109690070198</v>
      </c>
      <c r="M372" s="99">
        <v>13718.842426896101</v>
      </c>
      <c r="N372" s="99">
        <v>3549.8484340012101</v>
      </c>
      <c r="O372" s="99">
        <v>9759.8343275785392</v>
      </c>
      <c r="P372" s="99">
        <v>0</v>
      </c>
      <c r="Q372" s="99">
        <v>2146.2288255989602</v>
      </c>
      <c r="R372" s="99">
        <v>584.163910396397</v>
      </c>
      <c r="S372" s="99">
        <v>0</v>
      </c>
      <c r="T372" s="99">
        <v>171.09039405174599</v>
      </c>
      <c r="U372" s="99">
        <v>14018.1322209835</v>
      </c>
      <c r="V372" s="99">
        <v>1449763.995224</v>
      </c>
      <c r="W372" s="99">
        <v>0</v>
      </c>
      <c r="X372" s="99">
        <v>914892.16481018101</v>
      </c>
      <c r="Y372" s="99">
        <v>469882.77842712402</v>
      </c>
      <c r="Z372" s="99">
        <v>0</v>
      </c>
      <c r="AA372" s="99">
        <v>0</v>
      </c>
      <c r="AB372" s="99">
        <v>0</v>
      </c>
      <c r="AC372" s="99">
        <v>3168394.5475769001</v>
      </c>
      <c r="AD372" s="99">
        <v>1125021.3922882101</v>
      </c>
      <c r="AE372" s="99">
        <v>299218.39125442499</v>
      </c>
      <c r="AF372" s="99">
        <v>770483.73168182396</v>
      </c>
      <c r="AG372" s="99">
        <v>567289.78823852504</v>
      </c>
      <c r="AH372" s="99">
        <v>503341.08698654198</v>
      </c>
      <c r="AI372" s="99">
        <v>0</v>
      </c>
      <c r="AJ372" s="99">
        <v>227423.262548447</v>
      </c>
      <c r="AK372" s="99">
        <v>102047.891751289</v>
      </c>
      <c r="AL372" s="99">
        <v>0</v>
      </c>
      <c r="AM372" s="99">
        <v>32972.1680560112</v>
      </c>
      <c r="AN372" s="99">
        <v>4272242.44714355</v>
      </c>
      <c r="AO372" s="99">
        <v>10621901.260009799</v>
      </c>
      <c r="AP372" s="99">
        <v>0</v>
      </c>
      <c r="AQ372" s="99">
        <v>6604073.4666137705</v>
      </c>
      <c r="AR372" s="99">
        <v>3402026.4839172401</v>
      </c>
      <c r="AS372" s="99">
        <v>0</v>
      </c>
      <c r="AT372" s="99">
        <v>0</v>
      </c>
      <c r="AU372" s="99">
        <v>0</v>
      </c>
      <c r="AV372" s="99">
        <v>7732209.8897094699</v>
      </c>
      <c r="AW372" s="99">
        <v>2888143.7702331501</v>
      </c>
      <c r="AX372" s="99">
        <v>2307872.9110412602</v>
      </c>
      <c r="AY372" s="99">
        <v>5719521.6394042997</v>
      </c>
      <c r="AZ372" s="99">
        <v>3925810.0966491699</v>
      </c>
      <c r="BA372" s="99">
        <v>3641012.8503112802</v>
      </c>
      <c r="BB372" s="99">
        <v>0</v>
      </c>
      <c r="BC372" s="99">
        <v>1642304.3093566899</v>
      </c>
      <c r="BD372" s="99">
        <v>689847.90983581496</v>
      </c>
      <c r="BE372" s="99">
        <v>0</v>
      </c>
      <c r="BF372" s="99">
        <v>227012.96119689901</v>
      </c>
      <c r="BG372" s="99">
        <v>10520367.162597699</v>
      </c>
      <c r="BH372" s="99">
        <v>2813622.8492431599</v>
      </c>
      <c r="BI372" s="99">
        <v>0</v>
      </c>
      <c r="BJ372" s="99">
        <v>2466324.5281982399</v>
      </c>
      <c r="BK372" s="99">
        <v>1514624.98149109</v>
      </c>
      <c r="BL372" s="99">
        <v>0</v>
      </c>
      <c r="BM372" s="99">
        <v>0</v>
      </c>
      <c r="BN372" s="99">
        <v>0</v>
      </c>
      <c r="BO372" s="99">
        <v>0</v>
      </c>
      <c r="BP372" s="99">
        <v>0</v>
      </c>
      <c r="BQ372" s="99">
        <v>0</v>
      </c>
      <c r="BR372" s="99">
        <v>1945844.09663391</v>
      </c>
      <c r="BS372" s="99">
        <v>1610176.27445984</v>
      </c>
      <c r="BT372" s="99">
        <v>708872.41339874303</v>
      </c>
      <c r="BU372" s="99">
        <v>0</v>
      </c>
      <c r="BV372" s="99">
        <v>1043980.8922271701</v>
      </c>
      <c r="BW372" s="99">
        <v>86175.484322547898</v>
      </c>
      <c r="BX372" s="99">
        <v>0</v>
      </c>
      <c r="BY372" s="99">
        <v>0</v>
      </c>
      <c r="BZ372" s="99">
        <v>0</v>
      </c>
      <c r="CA372" s="99">
        <v>34659.222080230698</v>
      </c>
      <c r="CB372" s="99">
        <v>2368041.0796203599</v>
      </c>
      <c r="CC372" s="99">
        <v>17239893.833496101</v>
      </c>
      <c r="CD372" s="99">
        <v>5298882.1476440402</v>
      </c>
      <c r="CE372" s="99">
        <v>738.63115074485495</v>
      </c>
      <c r="CF372" s="99">
        <v>135771.812252045</v>
      </c>
      <c r="CG372" s="99">
        <v>922773.42413330101</v>
      </c>
      <c r="CH372" s="99">
        <v>0</v>
      </c>
      <c r="CI372" s="99">
        <v>35396.761809825897</v>
      </c>
      <c r="CJ372" s="99">
        <v>2503839.9931335398</v>
      </c>
      <c r="CK372" s="99">
        <v>18048459.216064502</v>
      </c>
      <c r="CL372" s="99">
        <v>5383964.3726196298</v>
      </c>
      <c r="CM372" s="166">
        <v>49426.797464847601</v>
      </c>
      <c r="CN372" s="166">
        <v>6798110.8412475605</v>
      </c>
      <c r="CO372" s="166">
        <v>28846535.822265599</v>
      </c>
      <c r="CP372" s="99">
        <v>5383964.3726196298</v>
      </c>
      <c r="CQ372" s="99">
        <v>0</v>
      </c>
      <c r="CR372" s="99">
        <v>0</v>
      </c>
      <c r="CS372" s="99">
        <v>0</v>
      </c>
      <c r="CT372" s="99">
        <v>0</v>
      </c>
      <c r="CU372" s="98">
        <v>17024.779010828999</v>
      </c>
      <c r="CV372" s="98">
        <v>8873.8910342969994</v>
      </c>
      <c r="CW372" s="98">
        <v>2503812.8918724051</v>
      </c>
      <c r="CX372" s="98">
        <v>18162667.257629402</v>
      </c>
    </row>
    <row r="373" spans="1:102" x14ac:dyDescent="0.2">
      <c r="A373" s="98" t="s">
        <v>57</v>
      </c>
      <c r="B373" s="100">
        <v>39052</v>
      </c>
      <c r="C373" s="99">
        <v>24305.333207607298</v>
      </c>
      <c r="D373" s="99">
        <v>0</v>
      </c>
      <c r="E373" s="99">
        <v>10932.6539326906</v>
      </c>
      <c r="F373" s="99">
        <v>6947.1994679570198</v>
      </c>
      <c r="G373" s="99">
        <v>0</v>
      </c>
      <c r="H373" s="99">
        <v>0</v>
      </c>
      <c r="I373" s="99">
        <v>0</v>
      </c>
      <c r="J373" s="99">
        <v>9709.6459039449692</v>
      </c>
      <c r="K373" s="99">
        <v>4613.5350058674803</v>
      </c>
      <c r="L373" s="99">
        <v>6736.5066677927998</v>
      </c>
      <c r="M373" s="99">
        <v>13872.8672509193</v>
      </c>
      <c r="N373" s="99">
        <v>3566.3977584540798</v>
      </c>
      <c r="O373" s="99">
        <v>10203.083931684499</v>
      </c>
      <c r="P373" s="99">
        <v>0</v>
      </c>
      <c r="Q373" s="99">
        <v>2158.4800114333598</v>
      </c>
      <c r="R373" s="99">
        <v>599.450992397964</v>
      </c>
      <c r="S373" s="99">
        <v>0</v>
      </c>
      <c r="T373" s="99">
        <v>159.360044302419</v>
      </c>
      <c r="U373" s="99">
        <v>14345.1653153896</v>
      </c>
      <c r="V373" s="99">
        <v>1500268.35700989</v>
      </c>
      <c r="W373" s="99">
        <v>0</v>
      </c>
      <c r="X373" s="99">
        <v>905743.90593719506</v>
      </c>
      <c r="Y373" s="99">
        <v>481830.57669448899</v>
      </c>
      <c r="Z373" s="99">
        <v>0</v>
      </c>
      <c r="AA373" s="99">
        <v>0</v>
      </c>
      <c r="AB373" s="99">
        <v>0</v>
      </c>
      <c r="AC373" s="99">
        <v>3619259.58557129</v>
      </c>
      <c r="AD373" s="99">
        <v>875306.51952362095</v>
      </c>
      <c r="AE373" s="99">
        <v>296169.27040481602</v>
      </c>
      <c r="AF373" s="99">
        <v>774515.17261505104</v>
      </c>
      <c r="AG373" s="99">
        <v>568695.92575836205</v>
      </c>
      <c r="AH373" s="99">
        <v>525904.46002197301</v>
      </c>
      <c r="AI373" s="99">
        <v>0</v>
      </c>
      <c r="AJ373" s="99">
        <v>226973.13566970799</v>
      </c>
      <c r="AK373" s="99">
        <v>106438.0432024</v>
      </c>
      <c r="AL373" s="99">
        <v>0</v>
      </c>
      <c r="AM373" s="99">
        <v>30575.087849855401</v>
      </c>
      <c r="AN373" s="99">
        <v>4510461.3208618201</v>
      </c>
      <c r="AO373" s="99">
        <v>11135387.180542</v>
      </c>
      <c r="AP373" s="99">
        <v>0</v>
      </c>
      <c r="AQ373" s="99">
        <v>6531238.4262084998</v>
      </c>
      <c r="AR373" s="99">
        <v>3464774.3708496098</v>
      </c>
      <c r="AS373" s="99">
        <v>0</v>
      </c>
      <c r="AT373" s="99">
        <v>0</v>
      </c>
      <c r="AU373" s="99">
        <v>0</v>
      </c>
      <c r="AV373" s="99">
        <v>8681992.0743408203</v>
      </c>
      <c r="AW373" s="99">
        <v>2242451.6663513202</v>
      </c>
      <c r="AX373" s="99">
        <v>2332306.11535645</v>
      </c>
      <c r="AY373" s="99">
        <v>5818640.3657836895</v>
      </c>
      <c r="AZ373" s="99">
        <v>3960516.1031494099</v>
      </c>
      <c r="BA373" s="99">
        <v>3845597.3094787602</v>
      </c>
      <c r="BB373" s="99">
        <v>0</v>
      </c>
      <c r="BC373" s="99">
        <v>1640030.4058227499</v>
      </c>
      <c r="BD373" s="99">
        <v>730269.99835205101</v>
      </c>
      <c r="BE373" s="99">
        <v>0</v>
      </c>
      <c r="BF373" s="99">
        <v>212705.10235405</v>
      </c>
      <c r="BG373" s="99">
        <v>11022441.8236084</v>
      </c>
      <c r="BH373" s="99">
        <v>2963774.0975036598</v>
      </c>
      <c r="BI373" s="99">
        <v>0</v>
      </c>
      <c r="BJ373" s="99">
        <v>2490500.3090820299</v>
      </c>
      <c r="BK373" s="99">
        <v>1548058.8572692899</v>
      </c>
      <c r="BL373" s="99">
        <v>0</v>
      </c>
      <c r="BM373" s="99">
        <v>0</v>
      </c>
      <c r="BN373" s="99">
        <v>0</v>
      </c>
      <c r="BO373" s="99">
        <v>0</v>
      </c>
      <c r="BP373" s="99">
        <v>0</v>
      </c>
      <c r="BQ373" s="99">
        <v>0</v>
      </c>
      <c r="BR373" s="99">
        <v>2000073.0314941399</v>
      </c>
      <c r="BS373" s="99">
        <v>1628316.5654296901</v>
      </c>
      <c r="BT373" s="99">
        <v>748500.97397613502</v>
      </c>
      <c r="BU373" s="99">
        <v>0</v>
      </c>
      <c r="BV373" s="99">
        <v>1056005.3846893299</v>
      </c>
      <c r="BW373" s="99">
        <v>91928.401132583604</v>
      </c>
      <c r="BX373" s="99">
        <v>0</v>
      </c>
      <c r="BY373" s="99">
        <v>0</v>
      </c>
      <c r="BZ373" s="99">
        <v>0</v>
      </c>
      <c r="CA373" s="99">
        <v>35297.259071350098</v>
      </c>
      <c r="CB373" s="99">
        <v>2403249.8894958501</v>
      </c>
      <c r="CC373" s="99">
        <v>17671730.261474598</v>
      </c>
      <c r="CD373" s="99">
        <v>5437815.0416259803</v>
      </c>
      <c r="CE373" s="99">
        <v>753.50292324274801</v>
      </c>
      <c r="CF373" s="99">
        <v>138902.60547828701</v>
      </c>
      <c r="CG373" s="99">
        <v>954415.04381561303</v>
      </c>
      <c r="CH373" s="99">
        <v>0</v>
      </c>
      <c r="CI373" s="99">
        <v>36040.657184600801</v>
      </c>
      <c r="CJ373" s="99">
        <v>2540723.6283569299</v>
      </c>
      <c r="CK373" s="99">
        <v>18683855.682861298</v>
      </c>
      <c r="CL373" s="99">
        <v>5528908.3832397498</v>
      </c>
      <c r="CM373" s="166">
        <v>50312.286974430099</v>
      </c>
      <c r="CN373" s="166">
        <v>7056224.4891967801</v>
      </c>
      <c r="CO373" s="166">
        <v>29623790.291503899</v>
      </c>
      <c r="CP373" s="99">
        <v>5528908.3832397498</v>
      </c>
      <c r="CQ373" s="99">
        <v>0</v>
      </c>
      <c r="CR373" s="99">
        <v>0</v>
      </c>
      <c r="CS373" s="99">
        <v>0</v>
      </c>
      <c r="CT373" s="99">
        <v>0</v>
      </c>
      <c r="CU373" s="98">
        <v>15954.153703128</v>
      </c>
      <c r="CV373" s="98">
        <v>9992.7683073120006</v>
      </c>
      <c r="CW373" s="98">
        <v>2542152.4949741373</v>
      </c>
      <c r="CX373" s="98">
        <v>18626145.305290211</v>
      </c>
    </row>
    <row r="374" spans="1:102" x14ac:dyDescent="0.2">
      <c r="A374" s="98" t="s">
        <v>57</v>
      </c>
      <c r="B374" s="100">
        <v>39142</v>
      </c>
      <c r="C374" s="99">
        <v>25567.546141385999</v>
      </c>
      <c r="D374" s="99">
        <v>0</v>
      </c>
      <c r="E374" s="99">
        <v>10188.4134742022</v>
      </c>
      <c r="F374" s="99">
        <v>6818.9406431317302</v>
      </c>
      <c r="G374" s="99">
        <v>0</v>
      </c>
      <c r="H374" s="99">
        <v>0</v>
      </c>
      <c r="I374" s="99">
        <v>0</v>
      </c>
      <c r="J374" s="99">
        <v>10450.930091619501</v>
      </c>
      <c r="K374" s="99">
        <v>4155.3835836052904</v>
      </c>
      <c r="L374" s="99">
        <v>6519.9180443286896</v>
      </c>
      <c r="M374" s="99">
        <v>13903.054561614999</v>
      </c>
      <c r="N374" s="99">
        <v>3574.5319876372801</v>
      </c>
      <c r="O374" s="99">
        <v>10740.218916177801</v>
      </c>
      <c r="P374" s="99">
        <v>0</v>
      </c>
      <c r="Q374" s="99">
        <v>2141.0032312571998</v>
      </c>
      <c r="R374" s="99">
        <v>607.86767922341801</v>
      </c>
      <c r="S374" s="99">
        <v>0</v>
      </c>
      <c r="T374" s="99">
        <v>148.21596107631899</v>
      </c>
      <c r="U374" s="99">
        <v>14643.3014557362</v>
      </c>
      <c r="V374" s="99">
        <v>1571567.1718444801</v>
      </c>
      <c r="W374" s="99">
        <v>0</v>
      </c>
      <c r="X374" s="99">
        <v>838122.30003356899</v>
      </c>
      <c r="Y374" s="99">
        <v>469593.13483047503</v>
      </c>
      <c r="Z374" s="99">
        <v>0</v>
      </c>
      <c r="AA374" s="99">
        <v>0</v>
      </c>
      <c r="AB374" s="99">
        <v>0</v>
      </c>
      <c r="AC374" s="99">
        <v>3843367.8969421401</v>
      </c>
      <c r="AD374" s="99">
        <v>753356.52584838902</v>
      </c>
      <c r="AE374" s="99">
        <v>284824.67021179199</v>
      </c>
      <c r="AF374" s="99">
        <v>779357.63999176002</v>
      </c>
      <c r="AG374" s="99">
        <v>566749.59556579601</v>
      </c>
      <c r="AH374" s="99">
        <v>551540.80417633103</v>
      </c>
      <c r="AI374" s="99">
        <v>0</v>
      </c>
      <c r="AJ374" s="99">
        <v>234192.15486717201</v>
      </c>
      <c r="AK374" s="99">
        <v>108688.92260074599</v>
      </c>
      <c r="AL374" s="99">
        <v>0</v>
      </c>
      <c r="AM374" s="99">
        <v>27368.951259613001</v>
      </c>
      <c r="AN374" s="99">
        <v>4600636.8197021503</v>
      </c>
      <c r="AO374" s="99">
        <v>11777735.3601074</v>
      </c>
      <c r="AP374" s="99">
        <v>0</v>
      </c>
      <c r="AQ374" s="99">
        <v>6058461.0742797898</v>
      </c>
      <c r="AR374" s="99">
        <v>3372924.6719055199</v>
      </c>
      <c r="AS374" s="99">
        <v>0</v>
      </c>
      <c r="AT374" s="99">
        <v>0</v>
      </c>
      <c r="AU374" s="99">
        <v>0</v>
      </c>
      <c r="AV374" s="99">
        <v>9373768.4359130897</v>
      </c>
      <c r="AW374" s="99">
        <v>1952654.40419006</v>
      </c>
      <c r="AX374" s="99">
        <v>2240291.8075866699</v>
      </c>
      <c r="AY374" s="99">
        <v>5868713.12072754</v>
      </c>
      <c r="AZ374" s="99">
        <v>3970641.7149352999</v>
      </c>
      <c r="BA374" s="99">
        <v>4089710.5233154302</v>
      </c>
      <c r="BB374" s="99">
        <v>0</v>
      </c>
      <c r="BC374" s="99">
        <v>1691973.15240479</v>
      </c>
      <c r="BD374" s="99">
        <v>746105.31102752697</v>
      </c>
      <c r="BE374" s="99">
        <v>0</v>
      </c>
      <c r="BF374" s="99">
        <v>192383.50528144799</v>
      </c>
      <c r="BG374" s="99">
        <v>11348129.092651401</v>
      </c>
      <c r="BH374" s="99">
        <v>3165143.4134826702</v>
      </c>
      <c r="BI374" s="99">
        <v>0</v>
      </c>
      <c r="BJ374" s="99">
        <v>2361224.6467590299</v>
      </c>
      <c r="BK374" s="99">
        <v>1547839.6333313</v>
      </c>
      <c r="BL374" s="99">
        <v>0</v>
      </c>
      <c r="BM374" s="99">
        <v>0</v>
      </c>
      <c r="BN374" s="99">
        <v>0</v>
      </c>
      <c r="BO374" s="99">
        <v>0</v>
      </c>
      <c r="BP374" s="99">
        <v>0</v>
      </c>
      <c r="BQ374" s="99">
        <v>0</v>
      </c>
      <c r="BR374" s="99">
        <v>2016045.2699890099</v>
      </c>
      <c r="BS374" s="99">
        <v>1633170.32575989</v>
      </c>
      <c r="BT374" s="99">
        <v>795859.25425720203</v>
      </c>
      <c r="BU374" s="99">
        <v>0</v>
      </c>
      <c r="BV374" s="99">
        <v>1074588.8163147001</v>
      </c>
      <c r="BW374" s="99">
        <v>94671.020315170303</v>
      </c>
      <c r="BX374" s="99">
        <v>0</v>
      </c>
      <c r="BY374" s="99">
        <v>0</v>
      </c>
      <c r="BZ374" s="99">
        <v>0</v>
      </c>
      <c r="CA374" s="99">
        <v>35699.1845135689</v>
      </c>
      <c r="CB374" s="99">
        <v>2418803.4159545898</v>
      </c>
      <c r="CC374" s="99">
        <v>17901536.613037098</v>
      </c>
      <c r="CD374" s="99">
        <v>5529490.5656127902</v>
      </c>
      <c r="CE374" s="99">
        <v>736.52005052566506</v>
      </c>
      <c r="CF374" s="99">
        <v>134659.63249206499</v>
      </c>
      <c r="CG374" s="99">
        <v>928068.56698608398</v>
      </c>
      <c r="CH374" s="99">
        <v>0</v>
      </c>
      <c r="CI374" s="99">
        <v>36437.245611667597</v>
      </c>
      <c r="CJ374" s="99">
        <v>2554877.2056579599</v>
      </c>
      <c r="CK374" s="99">
        <v>18887097.064208999</v>
      </c>
      <c r="CL374" s="99">
        <v>5625562.43078613</v>
      </c>
      <c r="CM374" s="166">
        <v>51014.919898033098</v>
      </c>
      <c r="CN374" s="166">
        <v>7177597.9464721698</v>
      </c>
      <c r="CO374" s="166">
        <v>30205457.017822299</v>
      </c>
      <c r="CP374" s="99">
        <v>5625562.43078613</v>
      </c>
      <c r="CQ374" s="99">
        <v>0</v>
      </c>
      <c r="CR374" s="99">
        <v>0</v>
      </c>
      <c r="CS374" s="99">
        <v>0</v>
      </c>
      <c r="CT374" s="99">
        <v>0</v>
      </c>
      <c r="CU374" s="98">
        <v>14728.300566129999</v>
      </c>
      <c r="CV374" s="98">
        <v>10766.711091904999</v>
      </c>
      <c r="CW374" s="98">
        <v>2553463.0484466548</v>
      </c>
      <c r="CX374" s="98">
        <v>18829605.180023182</v>
      </c>
    </row>
    <row r="375" spans="1:102" x14ac:dyDescent="0.2">
      <c r="A375" s="98" t="s">
        <v>57</v>
      </c>
      <c r="B375" s="100">
        <v>39234</v>
      </c>
      <c r="C375" s="99">
        <v>25921.117268800699</v>
      </c>
      <c r="D375" s="99">
        <v>0</v>
      </c>
      <c r="E375" s="99">
        <v>9758.1001405715906</v>
      </c>
      <c r="F375" s="99">
        <v>6602.6142804026604</v>
      </c>
      <c r="G375" s="99">
        <v>0</v>
      </c>
      <c r="H375" s="99">
        <v>0</v>
      </c>
      <c r="I375" s="99">
        <v>0</v>
      </c>
      <c r="J375" s="99">
        <v>11279.889239668801</v>
      </c>
      <c r="K375" s="99">
        <v>3655.6776514947401</v>
      </c>
      <c r="L375" s="99">
        <v>6393.6203069090798</v>
      </c>
      <c r="M375" s="99">
        <v>13854.0716154575</v>
      </c>
      <c r="N375" s="99">
        <v>3515.9465099275099</v>
      </c>
      <c r="O375" s="99">
        <v>10882.250089049299</v>
      </c>
      <c r="P375" s="99">
        <v>0</v>
      </c>
      <c r="Q375" s="99">
        <v>2154.2788151800601</v>
      </c>
      <c r="R375" s="99">
        <v>610.71818931400799</v>
      </c>
      <c r="S375" s="99">
        <v>0</v>
      </c>
      <c r="T375" s="99">
        <v>149.515070276335</v>
      </c>
      <c r="U375" s="99">
        <v>14914.0895862579</v>
      </c>
      <c r="V375" s="99">
        <v>1620365.03463745</v>
      </c>
      <c r="W375" s="99">
        <v>0</v>
      </c>
      <c r="X375" s="99">
        <v>797011.77443695103</v>
      </c>
      <c r="Y375" s="99">
        <v>451130.75780487101</v>
      </c>
      <c r="Z375" s="99">
        <v>0</v>
      </c>
      <c r="AA375" s="99">
        <v>0</v>
      </c>
      <c r="AB375" s="99">
        <v>0</v>
      </c>
      <c r="AC375" s="99">
        <v>4086208.7447814899</v>
      </c>
      <c r="AD375" s="99">
        <v>636889.96163177502</v>
      </c>
      <c r="AE375" s="99">
        <v>277012.18608474702</v>
      </c>
      <c r="AF375" s="99">
        <v>783850.10326385498</v>
      </c>
      <c r="AG375" s="99">
        <v>559767.72095489502</v>
      </c>
      <c r="AH375" s="99">
        <v>557628.57854461705</v>
      </c>
      <c r="AI375" s="99">
        <v>0</v>
      </c>
      <c r="AJ375" s="99">
        <v>233162.04523086501</v>
      </c>
      <c r="AK375" s="99">
        <v>108036.26159095801</v>
      </c>
      <c r="AL375" s="99">
        <v>0</v>
      </c>
      <c r="AM375" s="99">
        <v>27194.810396909699</v>
      </c>
      <c r="AN375" s="99">
        <v>4719543.6809692401</v>
      </c>
      <c r="AO375" s="99">
        <v>12210227.9407959</v>
      </c>
      <c r="AP375" s="99">
        <v>0</v>
      </c>
      <c r="AQ375" s="99">
        <v>5799728.9716186495</v>
      </c>
      <c r="AR375" s="99">
        <v>3267816.6334228502</v>
      </c>
      <c r="AS375" s="99">
        <v>0</v>
      </c>
      <c r="AT375" s="99">
        <v>0</v>
      </c>
      <c r="AU375" s="99">
        <v>0</v>
      </c>
      <c r="AV375" s="99">
        <v>10092537.385376001</v>
      </c>
      <c r="AW375" s="99">
        <v>1665665.2785644501</v>
      </c>
      <c r="AX375" s="99">
        <v>2204110.7270202599</v>
      </c>
      <c r="AY375" s="99">
        <v>5949857.8029174795</v>
      </c>
      <c r="AZ375" s="99">
        <v>3950046.5158996601</v>
      </c>
      <c r="BA375" s="99">
        <v>4138433.8442993201</v>
      </c>
      <c r="BB375" s="99">
        <v>0</v>
      </c>
      <c r="BC375" s="99">
        <v>1693988.5024108901</v>
      </c>
      <c r="BD375" s="99">
        <v>744404.88467407203</v>
      </c>
      <c r="BE375" s="99">
        <v>0</v>
      </c>
      <c r="BF375" s="99">
        <v>192602.57509231599</v>
      </c>
      <c r="BG375" s="99">
        <v>11712401.8345947</v>
      </c>
      <c r="BH375" s="99">
        <v>3251202.8039855999</v>
      </c>
      <c r="BI375" s="99">
        <v>0</v>
      </c>
      <c r="BJ375" s="99">
        <v>2291998.9014587398</v>
      </c>
      <c r="BK375" s="99">
        <v>1492959.87992859</v>
      </c>
      <c r="BL375" s="99">
        <v>0</v>
      </c>
      <c r="BM375" s="99">
        <v>0</v>
      </c>
      <c r="BN375" s="99">
        <v>0</v>
      </c>
      <c r="BO375" s="99">
        <v>0</v>
      </c>
      <c r="BP375" s="99">
        <v>0</v>
      </c>
      <c r="BQ375" s="99">
        <v>0</v>
      </c>
      <c r="BR375" s="99">
        <v>2029164.60083008</v>
      </c>
      <c r="BS375" s="99">
        <v>1636713.5537567099</v>
      </c>
      <c r="BT375" s="99">
        <v>805641.60711669899</v>
      </c>
      <c r="BU375" s="99">
        <v>0</v>
      </c>
      <c r="BV375" s="99">
        <v>1073680.88331604</v>
      </c>
      <c r="BW375" s="99">
        <v>95403.471536636396</v>
      </c>
      <c r="BX375" s="99">
        <v>0</v>
      </c>
      <c r="BY375" s="99">
        <v>0</v>
      </c>
      <c r="BZ375" s="99">
        <v>0</v>
      </c>
      <c r="CA375" s="99">
        <v>35669.707223415397</v>
      </c>
      <c r="CB375" s="99">
        <v>2423892.1201782199</v>
      </c>
      <c r="CC375" s="99">
        <v>18046679.825195301</v>
      </c>
      <c r="CD375" s="99">
        <v>5549568.4091186495</v>
      </c>
      <c r="CE375" s="99">
        <v>751.50535696744896</v>
      </c>
      <c r="CF375" s="99">
        <v>133508.42470932001</v>
      </c>
      <c r="CG375" s="99">
        <v>926841.30167388904</v>
      </c>
      <c r="CH375" s="99">
        <v>0</v>
      </c>
      <c r="CI375" s="99">
        <v>36432.276957988703</v>
      </c>
      <c r="CJ375" s="99">
        <v>2559520.8960571298</v>
      </c>
      <c r="CK375" s="99">
        <v>18952443.6958008</v>
      </c>
      <c r="CL375" s="99">
        <v>5644929.9753417997</v>
      </c>
      <c r="CM375" s="166">
        <v>51311.475262641899</v>
      </c>
      <c r="CN375" s="166">
        <v>7291961.3441772498</v>
      </c>
      <c r="CO375" s="166">
        <v>30697169.1181641</v>
      </c>
      <c r="CP375" s="99">
        <v>5644929.9753417997</v>
      </c>
      <c r="CQ375" s="99">
        <v>0</v>
      </c>
      <c r="CR375" s="99">
        <v>0</v>
      </c>
      <c r="CS375" s="99">
        <v>0</v>
      </c>
      <c r="CT375" s="99">
        <v>0</v>
      </c>
      <c r="CU375" s="98">
        <v>13819.592586373999</v>
      </c>
      <c r="CV375" s="98">
        <v>11571.949996075</v>
      </c>
      <c r="CW375" s="98">
        <v>2557400.5448875399</v>
      </c>
      <c r="CX375" s="98">
        <v>18973521.12686919</v>
      </c>
    </row>
    <row r="376" spans="1:102" x14ac:dyDescent="0.2">
      <c r="A376" s="98" t="s">
        <v>57</v>
      </c>
      <c r="B376" s="100">
        <v>39326</v>
      </c>
      <c r="C376" s="99">
        <v>26476.895921945601</v>
      </c>
      <c r="D376" s="99">
        <v>0</v>
      </c>
      <c r="E376" s="99">
        <v>9660.0787715911902</v>
      </c>
      <c r="F376" s="99">
        <v>6717.8518593907402</v>
      </c>
      <c r="G376" s="99">
        <v>0</v>
      </c>
      <c r="H376" s="99">
        <v>0</v>
      </c>
      <c r="I376" s="99">
        <v>0</v>
      </c>
      <c r="J376" s="99">
        <v>11912.4175475836</v>
      </c>
      <c r="K376" s="99">
        <v>3206.5603857636502</v>
      </c>
      <c r="L376" s="99">
        <v>6291.0871185064298</v>
      </c>
      <c r="M376" s="99">
        <v>13971.7269223928</v>
      </c>
      <c r="N376" s="99">
        <v>3537.9374392628702</v>
      </c>
      <c r="O376" s="99">
        <v>11128.0947830677</v>
      </c>
      <c r="P376" s="99">
        <v>0</v>
      </c>
      <c r="Q376" s="99">
        <v>2150.0000461638001</v>
      </c>
      <c r="R376" s="99">
        <v>632.18714876472995</v>
      </c>
      <c r="S376" s="99">
        <v>0</v>
      </c>
      <c r="T376" s="99">
        <v>148.36035902798201</v>
      </c>
      <c r="U376" s="99">
        <v>15099.010403275501</v>
      </c>
      <c r="V376" s="99">
        <v>1646468.62586975</v>
      </c>
      <c r="W376" s="99">
        <v>0</v>
      </c>
      <c r="X376" s="99">
        <v>784985.34441375697</v>
      </c>
      <c r="Y376" s="99">
        <v>451760.673957825</v>
      </c>
      <c r="Z376" s="99">
        <v>0</v>
      </c>
      <c r="AA376" s="99">
        <v>0</v>
      </c>
      <c r="AB376" s="99">
        <v>0</v>
      </c>
      <c r="AC376" s="99">
        <v>4270305.6536865197</v>
      </c>
      <c r="AD376" s="99">
        <v>564902.93049621605</v>
      </c>
      <c r="AE376" s="99">
        <v>268446.97531890898</v>
      </c>
      <c r="AF376" s="99">
        <v>782069.10057830799</v>
      </c>
      <c r="AG376" s="99">
        <v>562010.12734985398</v>
      </c>
      <c r="AH376" s="99">
        <v>575535.60301971401</v>
      </c>
      <c r="AI376" s="99">
        <v>0</v>
      </c>
      <c r="AJ376" s="99">
        <v>233919.16771698001</v>
      </c>
      <c r="AK376" s="99">
        <v>109835.32071209</v>
      </c>
      <c r="AL376" s="99">
        <v>0</v>
      </c>
      <c r="AM376" s="99">
        <v>26866.2242636681</v>
      </c>
      <c r="AN376" s="99">
        <v>4817590.5298461895</v>
      </c>
      <c r="AO376" s="99">
        <v>12483332.2652588</v>
      </c>
      <c r="AP376" s="99">
        <v>0</v>
      </c>
      <c r="AQ376" s="99">
        <v>5780263.5234375</v>
      </c>
      <c r="AR376" s="99">
        <v>3340345.4044494601</v>
      </c>
      <c r="AS376" s="99">
        <v>0</v>
      </c>
      <c r="AT376" s="99">
        <v>0</v>
      </c>
      <c r="AU376" s="99">
        <v>0</v>
      </c>
      <c r="AV376" s="99">
        <v>10611999.5305176</v>
      </c>
      <c r="AW376" s="99">
        <v>1493157.51858521</v>
      </c>
      <c r="AX376" s="99">
        <v>2171254.1651916499</v>
      </c>
      <c r="AY376" s="99">
        <v>5981040.3719482403</v>
      </c>
      <c r="AZ376" s="99">
        <v>3991033.0451354999</v>
      </c>
      <c r="BA376" s="99">
        <v>4315147.5359497098</v>
      </c>
      <c r="BB376" s="99">
        <v>0</v>
      </c>
      <c r="BC376" s="99">
        <v>1714837.20953369</v>
      </c>
      <c r="BD376" s="99">
        <v>762473.00229644799</v>
      </c>
      <c r="BE376" s="99">
        <v>0</v>
      </c>
      <c r="BF376" s="99">
        <v>191095.32080268901</v>
      </c>
      <c r="BG376" s="99">
        <v>12041967.7583008</v>
      </c>
      <c r="BH376" s="99">
        <v>3353420.3021545401</v>
      </c>
      <c r="BI376" s="99">
        <v>0</v>
      </c>
      <c r="BJ376" s="99">
        <v>2262242.7808227502</v>
      </c>
      <c r="BK376" s="99">
        <v>1488037.43180847</v>
      </c>
      <c r="BL376" s="99">
        <v>0</v>
      </c>
      <c r="BM376" s="99">
        <v>0</v>
      </c>
      <c r="BN376" s="99">
        <v>0</v>
      </c>
      <c r="BO376" s="99">
        <v>0</v>
      </c>
      <c r="BP376" s="99">
        <v>0</v>
      </c>
      <c r="BQ376" s="99">
        <v>0</v>
      </c>
      <c r="BR376" s="99">
        <v>2049613.4141540499</v>
      </c>
      <c r="BS376" s="99">
        <v>1652385.0127868699</v>
      </c>
      <c r="BT376" s="99">
        <v>840254.99058532703</v>
      </c>
      <c r="BU376" s="99">
        <v>0</v>
      </c>
      <c r="BV376" s="99">
        <v>1083660.8052368199</v>
      </c>
      <c r="BW376" s="99">
        <v>96403.555556297302</v>
      </c>
      <c r="BX376" s="99">
        <v>0</v>
      </c>
      <c r="BY376" s="99">
        <v>0</v>
      </c>
      <c r="BZ376" s="99">
        <v>0</v>
      </c>
      <c r="CA376" s="99">
        <v>36157.308297157302</v>
      </c>
      <c r="CB376" s="99">
        <v>2421263.5506897001</v>
      </c>
      <c r="CC376" s="99">
        <v>18213762.2194824</v>
      </c>
      <c r="CD376" s="99">
        <v>5621552.9040527297</v>
      </c>
      <c r="CE376" s="99">
        <v>773.09053143113897</v>
      </c>
      <c r="CF376" s="99">
        <v>137753.691289902</v>
      </c>
      <c r="CG376" s="99">
        <v>961251.74256896996</v>
      </c>
      <c r="CH376" s="99">
        <v>0</v>
      </c>
      <c r="CI376" s="99">
        <v>36928.246112346598</v>
      </c>
      <c r="CJ376" s="99">
        <v>2556725.1619873</v>
      </c>
      <c r="CK376" s="99">
        <v>19133292.7900391</v>
      </c>
      <c r="CL376" s="99">
        <v>5718178.3323364304</v>
      </c>
      <c r="CM376" s="166">
        <v>51975.154495716102</v>
      </c>
      <c r="CN376" s="166">
        <v>7362639.4381713904</v>
      </c>
      <c r="CO376" s="166">
        <v>31246747.645019501</v>
      </c>
      <c r="CP376" s="99">
        <v>5718178.3323364304</v>
      </c>
      <c r="CQ376" s="99">
        <v>0</v>
      </c>
      <c r="CR376" s="99">
        <v>0</v>
      </c>
      <c r="CS376" s="99">
        <v>0</v>
      </c>
      <c r="CT376" s="99">
        <v>0</v>
      </c>
      <c r="CU376" s="98">
        <v>13247.559508568</v>
      </c>
      <c r="CV376" s="98">
        <v>12254.403702046</v>
      </c>
      <c r="CW376" s="98">
        <v>2559017.2419796023</v>
      </c>
      <c r="CX376" s="98">
        <v>19175013.962051369</v>
      </c>
    </row>
    <row r="377" spans="1:102" x14ac:dyDescent="0.2">
      <c r="A377" s="98" t="s">
        <v>57</v>
      </c>
      <c r="B377" s="100">
        <v>39417</v>
      </c>
      <c r="C377" s="99">
        <v>26776.080300331101</v>
      </c>
      <c r="D377" s="99">
        <v>0</v>
      </c>
      <c r="E377" s="99">
        <v>9499.5729287862796</v>
      </c>
      <c r="F377" s="99">
        <v>6630.8413177132597</v>
      </c>
      <c r="G377" s="99">
        <v>0</v>
      </c>
      <c r="H377" s="99">
        <v>0</v>
      </c>
      <c r="I377" s="99">
        <v>0</v>
      </c>
      <c r="J377" s="99">
        <v>12400.431025743501</v>
      </c>
      <c r="K377" s="99">
        <v>2818.7030593156801</v>
      </c>
      <c r="L377" s="99">
        <v>6275.4566779136703</v>
      </c>
      <c r="M377" s="99">
        <v>13914.443185329401</v>
      </c>
      <c r="N377" s="99">
        <v>3525.5313688814599</v>
      </c>
      <c r="O377" s="99">
        <v>11356.9517925978</v>
      </c>
      <c r="P377" s="99">
        <v>0</v>
      </c>
      <c r="Q377" s="99">
        <v>2137.2077716589001</v>
      </c>
      <c r="R377" s="99">
        <v>649.92779516428698</v>
      </c>
      <c r="S377" s="99">
        <v>0</v>
      </c>
      <c r="T377" s="99">
        <v>143.125592481345</v>
      </c>
      <c r="U377" s="99">
        <v>15252.5603425503</v>
      </c>
      <c r="V377" s="99">
        <v>1660377.95387268</v>
      </c>
      <c r="W377" s="99">
        <v>0</v>
      </c>
      <c r="X377" s="99">
        <v>763044.32624816895</v>
      </c>
      <c r="Y377" s="99">
        <v>443890.85332107497</v>
      </c>
      <c r="Z377" s="99">
        <v>0</v>
      </c>
      <c r="AA377" s="99">
        <v>0</v>
      </c>
      <c r="AB377" s="99">
        <v>0</v>
      </c>
      <c r="AC377" s="99">
        <v>4413206.1936035203</v>
      </c>
      <c r="AD377" s="99">
        <v>474210.21061325102</v>
      </c>
      <c r="AE377" s="99">
        <v>270253.31654739397</v>
      </c>
      <c r="AF377" s="99">
        <v>782171.66704559303</v>
      </c>
      <c r="AG377" s="99">
        <v>557488.99758911098</v>
      </c>
      <c r="AH377" s="99">
        <v>588769.18128204299</v>
      </c>
      <c r="AI377" s="99">
        <v>0</v>
      </c>
      <c r="AJ377" s="99">
        <v>227498.039478302</v>
      </c>
      <c r="AK377" s="99">
        <v>116545.89252471901</v>
      </c>
      <c r="AL377" s="99">
        <v>0</v>
      </c>
      <c r="AM377" s="99">
        <v>25291.2808275223</v>
      </c>
      <c r="AN377" s="99">
        <v>4903870.9446411096</v>
      </c>
      <c r="AO377" s="99">
        <v>12711078.626831099</v>
      </c>
      <c r="AP377" s="99">
        <v>0</v>
      </c>
      <c r="AQ377" s="99">
        <v>5696907.4397582998</v>
      </c>
      <c r="AR377" s="99">
        <v>3285123.99365234</v>
      </c>
      <c r="AS377" s="99">
        <v>0</v>
      </c>
      <c r="AT377" s="99">
        <v>0</v>
      </c>
      <c r="AU377" s="99">
        <v>0</v>
      </c>
      <c r="AV377" s="99">
        <v>11007435.939819301</v>
      </c>
      <c r="AW377" s="99">
        <v>1265146.1179657001</v>
      </c>
      <c r="AX377" s="99">
        <v>2236983.8311767601</v>
      </c>
      <c r="AY377" s="99">
        <v>6052337.8567504901</v>
      </c>
      <c r="AZ377" s="99">
        <v>3999794.32113647</v>
      </c>
      <c r="BA377" s="99">
        <v>4467852.1820068397</v>
      </c>
      <c r="BB377" s="99">
        <v>0</v>
      </c>
      <c r="BC377" s="99">
        <v>1694567.5083313</v>
      </c>
      <c r="BD377" s="99">
        <v>823317.77461242699</v>
      </c>
      <c r="BE377" s="99">
        <v>0</v>
      </c>
      <c r="BF377" s="99">
        <v>181277.762777328</v>
      </c>
      <c r="BG377" s="99">
        <v>12362451.4660645</v>
      </c>
      <c r="BH377" s="99">
        <v>3452923.5549011198</v>
      </c>
      <c r="BI377" s="99">
        <v>0</v>
      </c>
      <c r="BJ377" s="99">
        <v>2208258.2085876502</v>
      </c>
      <c r="BK377" s="99">
        <v>1451952.6219635</v>
      </c>
      <c r="BL377" s="99">
        <v>0</v>
      </c>
      <c r="BM377" s="99">
        <v>0</v>
      </c>
      <c r="BN377" s="99">
        <v>0</v>
      </c>
      <c r="BO377" s="99">
        <v>0</v>
      </c>
      <c r="BP377" s="99">
        <v>0</v>
      </c>
      <c r="BQ377" s="99">
        <v>0</v>
      </c>
      <c r="BR377" s="99">
        <v>2048412.97207642</v>
      </c>
      <c r="BS377" s="99">
        <v>1660241.2560729999</v>
      </c>
      <c r="BT377" s="99">
        <v>869360.94299316395</v>
      </c>
      <c r="BU377" s="99">
        <v>0</v>
      </c>
      <c r="BV377" s="99">
        <v>1067362.19309998</v>
      </c>
      <c r="BW377" s="99">
        <v>109333.278559685</v>
      </c>
      <c r="BX377" s="99">
        <v>0</v>
      </c>
      <c r="BY377" s="99">
        <v>0</v>
      </c>
      <c r="BZ377" s="99">
        <v>0</v>
      </c>
      <c r="CA377" s="99">
        <v>36310.597643375397</v>
      </c>
      <c r="CB377" s="99">
        <v>2421072.6991882301</v>
      </c>
      <c r="CC377" s="99">
        <v>18381584.019775402</v>
      </c>
      <c r="CD377" s="99">
        <v>5640327.8638915997</v>
      </c>
      <c r="CE377" s="99">
        <v>784.71272600442205</v>
      </c>
      <c r="CF377" s="99">
        <v>144362.03178024301</v>
      </c>
      <c r="CG377" s="99">
        <v>1020110.95220947</v>
      </c>
      <c r="CH377" s="99">
        <v>0</v>
      </c>
      <c r="CI377" s="99">
        <v>37081.178532600403</v>
      </c>
      <c r="CJ377" s="99">
        <v>2564381.4296875</v>
      </c>
      <c r="CK377" s="99">
        <v>19370869.386962902</v>
      </c>
      <c r="CL377" s="99">
        <v>5746879.3384399395</v>
      </c>
      <c r="CM377" s="166">
        <v>52261.630466937997</v>
      </c>
      <c r="CN377" s="166">
        <v>7467323.6080322303</v>
      </c>
      <c r="CO377" s="166">
        <v>31731300.2041016</v>
      </c>
      <c r="CP377" s="99">
        <v>5746879.3384399395</v>
      </c>
      <c r="CQ377" s="99">
        <v>0</v>
      </c>
      <c r="CR377" s="99">
        <v>0</v>
      </c>
      <c r="CS377" s="99">
        <v>0</v>
      </c>
      <c r="CT377" s="99">
        <v>0</v>
      </c>
      <c r="CU377" s="98">
        <v>12654.520632842001</v>
      </c>
      <c r="CV377" s="98">
        <v>12782.629244018</v>
      </c>
      <c r="CW377" s="98">
        <v>2565434.730968473</v>
      </c>
      <c r="CX377" s="98">
        <v>19401694.971984871</v>
      </c>
    </row>
    <row r="378" spans="1:102" x14ac:dyDescent="0.2">
      <c r="A378" s="98" t="s">
        <v>57</v>
      </c>
      <c r="B378" s="100">
        <v>39508</v>
      </c>
      <c r="C378" s="99">
        <v>27116.346632957499</v>
      </c>
      <c r="D378" s="99">
        <v>0</v>
      </c>
      <c r="E378" s="99">
        <v>9191.5480623245203</v>
      </c>
      <c r="F378" s="99">
        <v>6543.0915246009799</v>
      </c>
      <c r="G378" s="99">
        <v>0</v>
      </c>
      <c r="H378" s="99">
        <v>0</v>
      </c>
      <c r="I378" s="99">
        <v>0</v>
      </c>
      <c r="J378" s="99">
        <v>13042.9233108759</v>
      </c>
      <c r="K378" s="99">
        <v>2449.3237852454199</v>
      </c>
      <c r="L378" s="99">
        <v>6148.5769423842403</v>
      </c>
      <c r="M378" s="99">
        <v>13812.899304509199</v>
      </c>
      <c r="N378" s="99">
        <v>3426.8010786473801</v>
      </c>
      <c r="O378" s="99">
        <v>11494.420377492899</v>
      </c>
      <c r="P378" s="99">
        <v>0</v>
      </c>
      <c r="Q378" s="99">
        <v>2148.62291896343</v>
      </c>
      <c r="R378" s="99">
        <v>668.99473789334297</v>
      </c>
      <c r="S378" s="99">
        <v>0</v>
      </c>
      <c r="T378" s="99">
        <v>148.94668927974999</v>
      </c>
      <c r="U378" s="99">
        <v>15498.7112716436</v>
      </c>
      <c r="V378" s="99">
        <v>1663472.7848968499</v>
      </c>
      <c r="W378" s="99">
        <v>0</v>
      </c>
      <c r="X378" s="99">
        <v>726649.71305084205</v>
      </c>
      <c r="Y378" s="99">
        <v>435410.67556762701</v>
      </c>
      <c r="Z378" s="99">
        <v>0</v>
      </c>
      <c r="AA378" s="99">
        <v>0</v>
      </c>
      <c r="AB378" s="99">
        <v>0</v>
      </c>
      <c r="AC378" s="99">
        <v>4552678.9017334003</v>
      </c>
      <c r="AD378" s="99">
        <v>385443.91744613601</v>
      </c>
      <c r="AE378" s="99">
        <v>261323.89746093799</v>
      </c>
      <c r="AF378" s="99">
        <v>775639.72431945801</v>
      </c>
      <c r="AG378" s="99">
        <v>548298.29698944103</v>
      </c>
      <c r="AH378" s="99">
        <v>591323.94515228295</v>
      </c>
      <c r="AI378" s="99">
        <v>0</v>
      </c>
      <c r="AJ378" s="99">
        <v>225718.112392426</v>
      </c>
      <c r="AK378" s="99">
        <v>118428.577298164</v>
      </c>
      <c r="AL378" s="99">
        <v>0</v>
      </c>
      <c r="AM378" s="99">
        <v>27687.663376569701</v>
      </c>
      <c r="AN378" s="99">
        <v>4953774.0068969699</v>
      </c>
      <c r="AO378" s="99">
        <v>12872582.411743199</v>
      </c>
      <c r="AP378" s="99">
        <v>0</v>
      </c>
      <c r="AQ378" s="99">
        <v>5506780.1282348596</v>
      </c>
      <c r="AR378" s="99">
        <v>3302259.9714660598</v>
      </c>
      <c r="AS378" s="99">
        <v>0</v>
      </c>
      <c r="AT378" s="99">
        <v>0</v>
      </c>
      <c r="AU378" s="99">
        <v>0</v>
      </c>
      <c r="AV378" s="99">
        <v>11599679.4226074</v>
      </c>
      <c r="AW378" s="99">
        <v>1047849.7202301</v>
      </c>
      <c r="AX378" s="99">
        <v>2166506.39385986</v>
      </c>
      <c r="AY378" s="99">
        <v>6070305.95385742</v>
      </c>
      <c r="AZ378" s="99">
        <v>3978233.2720642099</v>
      </c>
      <c r="BA378" s="99">
        <v>4545469.4199829102</v>
      </c>
      <c r="BB378" s="99">
        <v>0</v>
      </c>
      <c r="BC378" s="99">
        <v>1700483.7372131301</v>
      </c>
      <c r="BD378" s="99">
        <v>844146.34630584705</v>
      </c>
      <c r="BE378" s="99">
        <v>0</v>
      </c>
      <c r="BF378" s="99">
        <v>203777.81104850801</v>
      </c>
      <c r="BG378" s="99">
        <v>12668251.5118408</v>
      </c>
      <c r="BH378" s="99">
        <v>3166893.2143859901</v>
      </c>
      <c r="BI378" s="99">
        <v>0</v>
      </c>
      <c r="BJ378" s="99">
        <v>1978210.7805633501</v>
      </c>
      <c r="BK378" s="99">
        <v>1352754.5649566699</v>
      </c>
      <c r="BL378" s="99">
        <v>0</v>
      </c>
      <c r="BM378" s="99">
        <v>0</v>
      </c>
      <c r="BN378" s="99">
        <v>0</v>
      </c>
      <c r="BO378" s="99">
        <v>0</v>
      </c>
      <c r="BP378" s="99">
        <v>0</v>
      </c>
      <c r="BQ378" s="99">
        <v>0</v>
      </c>
      <c r="BR378" s="99">
        <v>1851147.1192321801</v>
      </c>
      <c r="BS378" s="99">
        <v>1468408.10066223</v>
      </c>
      <c r="BT378" s="99">
        <v>884447.95964050305</v>
      </c>
      <c r="BU378" s="99">
        <v>0</v>
      </c>
      <c r="BV378" s="99">
        <v>974158.14839935303</v>
      </c>
      <c r="BW378" s="99">
        <v>110252.415534973</v>
      </c>
      <c r="BX378" s="99">
        <v>0</v>
      </c>
      <c r="BY378" s="99">
        <v>0</v>
      </c>
      <c r="BZ378" s="99">
        <v>0</v>
      </c>
      <c r="CA378" s="99">
        <v>36266.577978611</v>
      </c>
      <c r="CB378" s="99">
        <v>2392151.92681885</v>
      </c>
      <c r="CC378" s="99">
        <v>18397641.9848633</v>
      </c>
      <c r="CD378" s="99">
        <v>5157046.3563232403</v>
      </c>
      <c r="CE378" s="99">
        <v>802.98574268072798</v>
      </c>
      <c r="CF378" s="99">
        <v>144155.457511902</v>
      </c>
      <c r="CG378" s="99">
        <v>1033702.98878479</v>
      </c>
      <c r="CH378" s="99">
        <v>0</v>
      </c>
      <c r="CI378" s="99">
        <v>37076.051202773997</v>
      </c>
      <c r="CJ378" s="99">
        <v>2537131.5690918001</v>
      </c>
      <c r="CK378" s="99">
        <v>19392953.701904301</v>
      </c>
      <c r="CL378" s="99">
        <v>5271048.4418945303</v>
      </c>
      <c r="CM378" s="166">
        <v>52500.550364494302</v>
      </c>
      <c r="CN378" s="166">
        <v>7498339.9119262705</v>
      </c>
      <c r="CO378" s="166">
        <v>32144493.129150402</v>
      </c>
      <c r="CP378" s="99">
        <v>5271048.4418945303</v>
      </c>
      <c r="CQ378" s="99">
        <v>0</v>
      </c>
      <c r="CR378" s="99">
        <v>0</v>
      </c>
      <c r="CS378" s="99">
        <v>0</v>
      </c>
      <c r="CT378" s="99">
        <v>0</v>
      </c>
      <c r="CU378" s="98">
        <v>11969.025354228999</v>
      </c>
      <c r="CV378" s="98">
        <v>13449.077900218999</v>
      </c>
      <c r="CW378" s="98">
        <v>2536307.3843307518</v>
      </c>
      <c r="CX378" s="98">
        <v>19431344.97364809</v>
      </c>
    </row>
    <row r="379" spans="1:102" x14ac:dyDescent="0.2">
      <c r="A379" s="98" t="s">
        <v>57</v>
      </c>
      <c r="B379" s="100">
        <v>39600</v>
      </c>
      <c r="C379" s="99">
        <v>27473.984978199001</v>
      </c>
      <c r="D379" s="99">
        <v>0</v>
      </c>
      <c r="E379" s="99">
        <v>8874.6420396566391</v>
      </c>
      <c r="F379" s="99">
        <v>6375.6654479503604</v>
      </c>
      <c r="G379" s="99">
        <v>0</v>
      </c>
      <c r="H379" s="99">
        <v>0</v>
      </c>
      <c r="I379" s="99">
        <v>0</v>
      </c>
      <c r="J379" s="99">
        <v>13641.4387680292</v>
      </c>
      <c r="K379" s="99">
        <v>2082.1293955743299</v>
      </c>
      <c r="L379" s="99">
        <v>6141.3346059322403</v>
      </c>
      <c r="M379" s="99">
        <v>13841.448804736099</v>
      </c>
      <c r="N379" s="99">
        <v>3399.1106932759299</v>
      </c>
      <c r="O379" s="99">
        <v>11689.988474011399</v>
      </c>
      <c r="P379" s="99">
        <v>0</v>
      </c>
      <c r="Q379" s="99">
        <v>2121.84638234973</v>
      </c>
      <c r="R379" s="99">
        <v>692.88412085920595</v>
      </c>
      <c r="S379" s="99">
        <v>0</v>
      </c>
      <c r="T379" s="99">
        <v>149.399865541607</v>
      </c>
      <c r="U379" s="99">
        <v>15691.515397429501</v>
      </c>
      <c r="V379" s="99">
        <v>1685573.4712982201</v>
      </c>
      <c r="W379" s="99">
        <v>0</v>
      </c>
      <c r="X379" s="99">
        <v>705875.90454101597</v>
      </c>
      <c r="Y379" s="99">
        <v>425992.62171936</v>
      </c>
      <c r="Z379" s="99">
        <v>0</v>
      </c>
      <c r="AA379" s="99">
        <v>0</v>
      </c>
      <c r="AB379" s="99">
        <v>0</v>
      </c>
      <c r="AC379" s="99">
        <v>4746457.0503540002</v>
      </c>
      <c r="AD379" s="99">
        <v>316886.70650863601</v>
      </c>
      <c r="AE379" s="99">
        <v>261648.38758087199</v>
      </c>
      <c r="AF379" s="99">
        <v>774717.11780548096</v>
      </c>
      <c r="AG379" s="99">
        <v>537076.71505737305</v>
      </c>
      <c r="AH379" s="99">
        <v>600727.65698242199</v>
      </c>
      <c r="AI379" s="99">
        <v>0</v>
      </c>
      <c r="AJ379" s="99">
        <v>224301.079767227</v>
      </c>
      <c r="AK379" s="99">
        <v>122976.59280776999</v>
      </c>
      <c r="AL379" s="99">
        <v>0</v>
      </c>
      <c r="AM379" s="99">
        <v>26188.107178687998</v>
      </c>
      <c r="AN379" s="99">
        <v>5044603.9898681603</v>
      </c>
      <c r="AO379" s="99">
        <v>13192611.1051025</v>
      </c>
      <c r="AP379" s="99">
        <v>0</v>
      </c>
      <c r="AQ379" s="99">
        <v>5397189.7250366202</v>
      </c>
      <c r="AR379" s="99">
        <v>3253887.0411682101</v>
      </c>
      <c r="AS379" s="99">
        <v>0</v>
      </c>
      <c r="AT379" s="99">
        <v>0</v>
      </c>
      <c r="AU379" s="99">
        <v>0</v>
      </c>
      <c r="AV379" s="99">
        <v>12282032.4775391</v>
      </c>
      <c r="AW379" s="99">
        <v>869877.54984283401</v>
      </c>
      <c r="AX379" s="99">
        <v>2196173.0207519499</v>
      </c>
      <c r="AY379" s="99">
        <v>6132915.6963501005</v>
      </c>
      <c r="AZ379" s="99">
        <v>3927912.19885254</v>
      </c>
      <c r="BA379" s="99">
        <v>4656881.9823608398</v>
      </c>
      <c r="BB379" s="99">
        <v>0</v>
      </c>
      <c r="BC379" s="99">
        <v>1718231.3488006601</v>
      </c>
      <c r="BD379" s="99">
        <v>882206.35533904994</v>
      </c>
      <c r="BE379" s="99">
        <v>0</v>
      </c>
      <c r="BF379" s="99">
        <v>194482.77942466701</v>
      </c>
      <c r="BG379" s="99">
        <v>13093724.912231401</v>
      </c>
      <c r="BH379" s="99">
        <v>3257290.3589477502</v>
      </c>
      <c r="BI379" s="99">
        <v>0</v>
      </c>
      <c r="BJ379" s="99">
        <v>1953006.7267608601</v>
      </c>
      <c r="BK379" s="99">
        <v>1319879.9127807601</v>
      </c>
      <c r="BL379" s="99">
        <v>0</v>
      </c>
      <c r="BM379" s="99">
        <v>0</v>
      </c>
      <c r="BN379" s="99">
        <v>0</v>
      </c>
      <c r="BO379" s="99">
        <v>0</v>
      </c>
      <c r="BP379" s="99">
        <v>0</v>
      </c>
      <c r="BQ379" s="99">
        <v>0</v>
      </c>
      <c r="BR379" s="99">
        <v>1856866.12409973</v>
      </c>
      <c r="BS379" s="99">
        <v>1457076.9922180199</v>
      </c>
      <c r="BT379" s="99">
        <v>906300.94932556199</v>
      </c>
      <c r="BU379" s="99">
        <v>0</v>
      </c>
      <c r="BV379" s="99">
        <v>989970.98384857201</v>
      </c>
      <c r="BW379" s="99">
        <v>115962.584283829</v>
      </c>
      <c r="BX379" s="99">
        <v>0</v>
      </c>
      <c r="BY379" s="99">
        <v>0</v>
      </c>
      <c r="BZ379" s="99">
        <v>0</v>
      </c>
      <c r="CA379" s="99">
        <v>36343.930178165399</v>
      </c>
      <c r="CB379" s="99">
        <v>2390852.0596618699</v>
      </c>
      <c r="CC379" s="99">
        <v>18575359.7348633</v>
      </c>
      <c r="CD379" s="99">
        <v>5212238.5939331101</v>
      </c>
      <c r="CE379" s="99">
        <v>826.73501610010896</v>
      </c>
      <c r="CF379" s="99">
        <v>147350.64607238799</v>
      </c>
      <c r="CG379" s="99">
        <v>1065083.8952941899</v>
      </c>
      <c r="CH379" s="99">
        <v>0</v>
      </c>
      <c r="CI379" s="99">
        <v>37180.944955348998</v>
      </c>
      <c r="CJ379" s="99">
        <v>2541247.2611083998</v>
      </c>
      <c r="CK379" s="99">
        <v>19621552.2646484</v>
      </c>
      <c r="CL379" s="99">
        <v>5327920.0300292997</v>
      </c>
      <c r="CM379" s="166">
        <v>52821.408166408502</v>
      </c>
      <c r="CN379" s="166">
        <v>7583090.0529174795</v>
      </c>
      <c r="CO379" s="166">
        <v>32722610.436035201</v>
      </c>
      <c r="CP379" s="99">
        <v>5327920.0300292997</v>
      </c>
      <c r="CQ379" s="99">
        <v>0</v>
      </c>
      <c r="CR379" s="99">
        <v>0</v>
      </c>
      <c r="CS379" s="99">
        <v>0</v>
      </c>
      <c r="CT379" s="99">
        <v>0</v>
      </c>
      <c r="CU379" s="98">
        <v>11291.5262427</v>
      </c>
      <c r="CV379" s="98">
        <v>14064.754119915</v>
      </c>
      <c r="CW379" s="98">
        <v>2538202.7057342581</v>
      </c>
      <c r="CX379" s="98">
        <v>19640443.630157489</v>
      </c>
    </row>
    <row r="380" spans="1:102" x14ac:dyDescent="0.2">
      <c r="A380" s="98" t="s">
        <v>57</v>
      </c>
      <c r="B380" s="100">
        <v>39692</v>
      </c>
      <c r="C380" s="99">
        <v>27758.487281799298</v>
      </c>
      <c r="D380" s="99">
        <v>0</v>
      </c>
      <c r="E380" s="99">
        <v>8581.1452949047107</v>
      </c>
      <c r="F380" s="99">
        <v>6249.7605486512202</v>
      </c>
      <c r="G380" s="99">
        <v>0</v>
      </c>
      <c r="H380" s="99">
        <v>0</v>
      </c>
      <c r="I380" s="99">
        <v>0</v>
      </c>
      <c r="J380" s="99">
        <v>14200.361793279601</v>
      </c>
      <c r="K380" s="99">
        <v>1775.4215462505799</v>
      </c>
      <c r="L380" s="99">
        <v>5892.9243284463901</v>
      </c>
      <c r="M380" s="99">
        <v>13846.953729033499</v>
      </c>
      <c r="N380" s="99">
        <v>3381.35852500796</v>
      </c>
      <c r="O380" s="99">
        <v>11795.026372194299</v>
      </c>
      <c r="P380" s="99">
        <v>0</v>
      </c>
      <c r="Q380" s="99">
        <v>2130.2970096468898</v>
      </c>
      <c r="R380" s="99">
        <v>707.11596092581703</v>
      </c>
      <c r="S380" s="99">
        <v>0</v>
      </c>
      <c r="T380" s="99">
        <v>141.111139707267</v>
      </c>
      <c r="U380" s="99">
        <v>15982.078668713601</v>
      </c>
      <c r="V380" s="99">
        <v>1708696.47569275</v>
      </c>
      <c r="W380" s="99">
        <v>0</v>
      </c>
      <c r="X380" s="99">
        <v>685274.95925140404</v>
      </c>
      <c r="Y380" s="99">
        <v>422570.04924011201</v>
      </c>
      <c r="Z380" s="99">
        <v>0</v>
      </c>
      <c r="AA380" s="99">
        <v>0</v>
      </c>
      <c r="AB380" s="99">
        <v>0</v>
      </c>
      <c r="AC380" s="99">
        <v>4881177.0296020498</v>
      </c>
      <c r="AD380" s="99">
        <v>266523.55532836902</v>
      </c>
      <c r="AE380" s="99">
        <v>253909.63026619001</v>
      </c>
      <c r="AF380" s="99">
        <v>770731.24191284203</v>
      </c>
      <c r="AG380" s="99">
        <v>537037.30503082299</v>
      </c>
      <c r="AH380" s="99">
        <v>606628.83200836205</v>
      </c>
      <c r="AI380" s="99">
        <v>0</v>
      </c>
      <c r="AJ380" s="99">
        <v>224981.68038940401</v>
      </c>
      <c r="AK380" s="99">
        <v>121627.575099945</v>
      </c>
      <c r="AL380" s="99">
        <v>0</v>
      </c>
      <c r="AM380" s="99">
        <v>24282.261147737499</v>
      </c>
      <c r="AN380" s="99">
        <v>5139193.2509155301</v>
      </c>
      <c r="AO380" s="99">
        <v>13515048.979003901</v>
      </c>
      <c r="AP380" s="99">
        <v>0</v>
      </c>
      <c r="AQ380" s="99">
        <v>5271681.0998535203</v>
      </c>
      <c r="AR380" s="99">
        <v>3237201.3716735798</v>
      </c>
      <c r="AS380" s="99">
        <v>0</v>
      </c>
      <c r="AT380" s="99">
        <v>0</v>
      </c>
      <c r="AU380" s="99">
        <v>0</v>
      </c>
      <c r="AV380" s="99">
        <v>12748731.370117201</v>
      </c>
      <c r="AW380" s="99">
        <v>740264.98068237305</v>
      </c>
      <c r="AX380" s="99">
        <v>2161503.7004394499</v>
      </c>
      <c r="AY380" s="99">
        <v>6168931.7651977502</v>
      </c>
      <c r="AZ380" s="99">
        <v>3947298.5679016099</v>
      </c>
      <c r="BA380" s="99">
        <v>4763183.1364746103</v>
      </c>
      <c r="BB380" s="99">
        <v>0</v>
      </c>
      <c r="BC380" s="99">
        <v>1729176.6598358201</v>
      </c>
      <c r="BD380" s="99">
        <v>886606.86902618397</v>
      </c>
      <c r="BE380" s="99">
        <v>0</v>
      </c>
      <c r="BF380" s="99">
        <v>183550.07995033299</v>
      </c>
      <c r="BG380" s="99">
        <v>13461623.87854</v>
      </c>
      <c r="BH380" s="99">
        <v>3322545.0967102102</v>
      </c>
      <c r="BI380" s="99">
        <v>0</v>
      </c>
      <c r="BJ380" s="99">
        <v>1920679.46374512</v>
      </c>
      <c r="BK380" s="99">
        <v>1317428.36483765</v>
      </c>
      <c r="BL380" s="99">
        <v>0</v>
      </c>
      <c r="BM380" s="99">
        <v>0</v>
      </c>
      <c r="BN380" s="99">
        <v>0</v>
      </c>
      <c r="BO380" s="99">
        <v>0</v>
      </c>
      <c r="BP380" s="99">
        <v>0</v>
      </c>
      <c r="BQ380" s="99">
        <v>0</v>
      </c>
      <c r="BR380" s="99">
        <v>1872609.7048492399</v>
      </c>
      <c r="BS380" s="99">
        <v>1457019.4977722201</v>
      </c>
      <c r="BT380" s="99">
        <v>926669.94999694801</v>
      </c>
      <c r="BU380" s="99">
        <v>0</v>
      </c>
      <c r="BV380" s="99">
        <v>1001988.5580978401</v>
      </c>
      <c r="BW380" s="99">
        <v>115924.40316104901</v>
      </c>
      <c r="BX380" s="99">
        <v>0</v>
      </c>
      <c r="BY380" s="99">
        <v>0</v>
      </c>
      <c r="BZ380" s="99">
        <v>0</v>
      </c>
      <c r="CA380" s="99">
        <v>36367.010429382302</v>
      </c>
      <c r="CB380" s="99">
        <v>2391877.4976806599</v>
      </c>
      <c r="CC380" s="99">
        <v>18772278.908203099</v>
      </c>
      <c r="CD380" s="99">
        <v>5248612.8953247098</v>
      </c>
      <c r="CE380" s="99">
        <v>835.04766946285997</v>
      </c>
      <c r="CF380" s="99">
        <v>147811.23918342599</v>
      </c>
      <c r="CG380" s="99">
        <v>1085817.39343262</v>
      </c>
      <c r="CH380" s="99">
        <v>0</v>
      </c>
      <c r="CI380" s="99">
        <v>37199.924252033197</v>
      </c>
      <c r="CJ380" s="99">
        <v>2538373.2997741699</v>
      </c>
      <c r="CK380" s="99">
        <v>19825648.6960449</v>
      </c>
      <c r="CL380" s="99">
        <v>5363962.4013671903</v>
      </c>
      <c r="CM380" s="166">
        <v>53072.482589244799</v>
      </c>
      <c r="CN380" s="166">
        <v>7666091.8565063505</v>
      </c>
      <c r="CO380" s="166">
        <v>33275982.230712902</v>
      </c>
      <c r="CP380" s="99">
        <v>5363962.4013671903</v>
      </c>
      <c r="CQ380" s="99">
        <v>0</v>
      </c>
      <c r="CR380" s="99">
        <v>0</v>
      </c>
      <c r="CS380" s="99">
        <v>0</v>
      </c>
      <c r="CT380" s="99">
        <v>0</v>
      </c>
      <c r="CU380" s="98">
        <v>10657.328489172</v>
      </c>
      <c r="CV380" s="98">
        <v>14651.942069834</v>
      </c>
      <c r="CW380" s="98">
        <v>2539688.7368640858</v>
      </c>
      <c r="CX380" s="98">
        <v>19858096.30163572</v>
      </c>
    </row>
    <row r="381" spans="1:102" x14ac:dyDescent="0.2">
      <c r="A381" s="98" t="s">
        <v>57</v>
      </c>
      <c r="B381" s="100">
        <v>39783</v>
      </c>
      <c r="C381" s="99">
        <v>27777.535003662098</v>
      </c>
      <c r="D381" s="99">
        <v>0</v>
      </c>
      <c r="E381" s="99">
        <v>8235.5324724912607</v>
      </c>
      <c r="F381" s="99">
        <v>6017.4480425715401</v>
      </c>
      <c r="G381" s="99">
        <v>0</v>
      </c>
      <c r="H381" s="99">
        <v>0</v>
      </c>
      <c r="I381" s="99">
        <v>0</v>
      </c>
      <c r="J381" s="99">
        <v>14581.651294827499</v>
      </c>
      <c r="K381" s="99">
        <v>1527.77314656973</v>
      </c>
      <c r="L381" s="99">
        <v>5779.8792073130599</v>
      </c>
      <c r="M381" s="99">
        <v>13645.3413834572</v>
      </c>
      <c r="N381" s="99">
        <v>3367.96044373512</v>
      </c>
      <c r="O381" s="99">
        <v>11854.754758000399</v>
      </c>
      <c r="P381" s="99">
        <v>0</v>
      </c>
      <c r="Q381" s="99">
        <v>2111.4257580041899</v>
      </c>
      <c r="R381" s="99">
        <v>675.53415646404005</v>
      </c>
      <c r="S381" s="99">
        <v>0</v>
      </c>
      <c r="T381" s="99">
        <v>176.20801650732801</v>
      </c>
      <c r="U381" s="99">
        <v>16137.9051662683</v>
      </c>
      <c r="V381" s="99">
        <v>1717378.77998352</v>
      </c>
      <c r="W381" s="99">
        <v>0</v>
      </c>
      <c r="X381" s="99">
        <v>649911.47103118896</v>
      </c>
      <c r="Y381" s="99">
        <v>407578.30974960298</v>
      </c>
      <c r="Z381" s="99">
        <v>0</v>
      </c>
      <c r="AA381" s="99">
        <v>0</v>
      </c>
      <c r="AB381" s="99">
        <v>0</v>
      </c>
      <c r="AC381" s="99">
        <v>4970079.7928466797</v>
      </c>
      <c r="AD381" s="99">
        <v>220405.62788391099</v>
      </c>
      <c r="AE381" s="99">
        <v>246359.705900192</v>
      </c>
      <c r="AF381" s="99">
        <v>758826.45848846401</v>
      </c>
      <c r="AG381" s="99">
        <v>527179.86231231701</v>
      </c>
      <c r="AH381" s="99">
        <v>609692.81153106701</v>
      </c>
      <c r="AI381" s="99">
        <v>0</v>
      </c>
      <c r="AJ381" s="99">
        <v>224069.28017044099</v>
      </c>
      <c r="AK381" s="99">
        <v>114798.973189354</v>
      </c>
      <c r="AL381" s="99">
        <v>0</v>
      </c>
      <c r="AM381" s="99">
        <v>29351.7409052849</v>
      </c>
      <c r="AN381" s="99">
        <v>5197121.0711059598</v>
      </c>
      <c r="AO381" s="99">
        <v>13671247.0087891</v>
      </c>
      <c r="AP381" s="99">
        <v>0</v>
      </c>
      <c r="AQ381" s="99">
        <v>4998445.3332519503</v>
      </c>
      <c r="AR381" s="99">
        <v>3109334.11578369</v>
      </c>
      <c r="AS381" s="99">
        <v>0</v>
      </c>
      <c r="AT381" s="99">
        <v>0</v>
      </c>
      <c r="AU381" s="99">
        <v>0</v>
      </c>
      <c r="AV381" s="99">
        <v>13145473.920410199</v>
      </c>
      <c r="AW381" s="99">
        <v>622220.57689666701</v>
      </c>
      <c r="AX381" s="99">
        <v>2096713.73399353</v>
      </c>
      <c r="AY381" s="99">
        <v>6128056.1158447303</v>
      </c>
      <c r="AZ381" s="99">
        <v>3906975.1543273898</v>
      </c>
      <c r="BA381" s="99">
        <v>4811943.8832397498</v>
      </c>
      <c r="BB381" s="99">
        <v>0</v>
      </c>
      <c r="BC381" s="99">
        <v>1736499.5366058401</v>
      </c>
      <c r="BD381" s="99">
        <v>841028.03349304199</v>
      </c>
      <c r="BE381" s="99">
        <v>0</v>
      </c>
      <c r="BF381" s="99">
        <v>220027.242744446</v>
      </c>
      <c r="BG381" s="99">
        <v>13818479.213378901</v>
      </c>
      <c r="BH381" s="99">
        <v>3431814.2843017601</v>
      </c>
      <c r="BI381" s="99">
        <v>0</v>
      </c>
      <c r="BJ381" s="99">
        <v>1861066.7506866499</v>
      </c>
      <c r="BK381" s="99">
        <v>1278185.6710815399</v>
      </c>
      <c r="BL381" s="99">
        <v>0</v>
      </c>
      <c r="BM381" s="99">
        <v>0</v>
      </c>
      <c r="BN381" s="99">
        <v>0</v>
      </c>
      <c r="BO381" s="99">
        <v>0</v>
      </c>
      <c r="BP381" s="99">
        <v>0</v>
      </c>
      <c r="BQ381" s="99">
        <v>0</v>
      </c>
      <c r="BR381" s="99">
        <v>1879052.7719574</v>
      </c>
      <c r="BS381" s="99">
        <v>1443186.0135345501</v>
      </c>
      <c r="BT381" s="99">
        <v>936553.62092590297</v>
      </c>
      <c r="BU381" s="99">
        <v>0</v>
      </c>
      <c r="BV381" s="99">
        <v>1007556.367836</v>
      </c>
      <c r="BW381" s="99">
        <v>109253.716341019</v>
      </c>
      <c r="BX381" s="99">
        <v>0</v>
      </c>
      <c r="BY381" s="99">
        <v>0</v>
      </c>
      <c r="BZ381" s="99">
        <v>0</v>
      </c>
      <c r="CA381" s="99">
        <v>36015.675457000703</v>
      </c>
      <c r="CB381" s="99">
        <v>2366805.1105041499</v>
      </c>
      <c r="CC381" s="99">
        <v>18654325.162597701</v>
      </c>
      <c r="CD381" s="99">
        <v>5271893.7890014602</v>
      </c>
      <c r="CE381" s="99">
        <v>841.56482242047798</v>
      </c>
      <c r="CF381" s="99">
        <v>147006.788591385</v>
      </c>
      <c r="CG381" s="99">
        <v>1079189.8636169401</v>
      </c>
      <c r="CH381" s="99">
        <v>0</v>
      </c>
      <c r="CI381" s="99">
        <v>36839.566934108698</v>
      </c>
      <c r="CJ381" s="99">
        <v>2513733.8425903302</v>
      </c>
      <c r="CK381" s="99">
        <v>19741802.390625</v>
      </c>
      <c r="CL381" s="99">
        <v>5377438.4976196298</v>
      </c>
      <c r="CM381" s="166">
        <v>52922.047026634202</v>
      </c>
      <c r="CN381" s="166">
        <v>7713411.5931396503</v>
      </c>
      <c r="CO381" s="166">
        <v>33547210.009765599</v>
      </c>
      <c r="CP381" s="99">
        <v>5377438.4976196298</v>
      </c>
      <c r="CQ381" s="99">
        <v>0</v>
      </c>
      <c r="CR381" s="99">
        <v>0</v>
      </c>
      <c r="CS381" s="99">
        <v>0</v>
      </c>
      <c r="CT381" s="99">
        <v>0</v>
      </c>
      <c r="CU381" s="98">
        <v>10021.419473370999</v>
      </c>
      <c r="CV381" s="98">
        <v>15085.080133627</v>
      </c>
      <c r="CW381" s="98">
        <v>2513811.8990955348</v>
      </c>
      <c r="CX381" s="98">
        <v>19733515.026214641</v>
      </c>
    </row>
    <row r="382" spans="1:102" x14ac:dyDescent="0.2">
      <c r="A382" s="98" t="s">
        <v>57</v>
      </c>
      <c r="B382" s="100">
        <v>39873</v>
      </c>
      <c r="C382" s="99">
        <v>28211.299065351501</v>
      </c>
      <c r="D382" s="99">
        <v>0</v>
      </c>
      <c r="E382" s="99">
        <v>8013.8526008129102</v>
      </c>
      <c r="F382" s="99">
        <v>5871.3425791263599</v>
      </c>
      <c r="G382" s="99">
        <v>0</v>
      </c>
      <c r="H382" s="99">
        <v>0</v>
      </c>
      <c r="I382" s="99">
        <v>0</v>
      </c>
      <c r="J382" s="99">
        <v>14986.4095956087</v>
      </c>
      <c r="K382" s="99">
        <v>1265.4399063140199</v>
      </c>
      <c r="L382" s="99">
        <v>5677.5190401077298</v>
      </c>
      <c r="M382" s="99">
        <v>13699.2630945444</v>
      </c>
      <c r="N382" s="99">
        <v>3368.6393143832702</v>
      </c>
      <c r="O382" s="99">
        <v>12023.578444004101</v>
      </c>
      <c r="P382" s="99">
        <v>0</v>
      </c>
      <c r="Q382" s="99">
        <v>2111.3500489890598</v>
      </c>
      <c r="R382" s="99">
        <v>729.71172653883696</v>
      </c>
      <c r="S382" s="99">
        <v>0</v>
      </c>
      <c r="T382" s="99">
        <v>147.260639980435</v>
      </c>
      <c r="U382" s="99">
        <v>16247.466752648401</v>
      </c>
      <c r="V382" s="99">
        <v>1720109.0612640399</v>
      </c>
      <c r="W382" s="99">
        <v>0</v>
      </c>
      <c r="X382" s="99">
        <v>620970.05580139195</v>
      </c>
      <c r="Y382" s="99">
        <v>386648.79117965698</v>
      </c>
      <c r="Z382" s="99">
        <v>0</v>
      </c>
      <c r="AA382" s="99">
        <v>0</v>
      </c>
      <c r="AB382" s="99">
        <v>0</v>
      </c>
      <c r="AC382" s="99">
        <v>5110106.4127807599</v>
      </c>
      <c r="AD382" s="99">
        <v>173094.943489075</v>
      </c>
      <c r="AE382" s="99">
        <v>238414.226573944</v>
      </c>
      <c r="AF382" s="99">
        <v>755523.40416717494</v>
      </c>
      <c r="AG382" s="99">
        <v>517200.50961685198</v>
      </c>
      <c r="AH382" s="99">
        <v>613451.09383392299</v>
      </c>
      <c r="AI382" s="99">
        <v>0</v>
      </c>
      <c r="AJ382" s="99">
        <v>216403.91181182899</v>
      </c>
      <c r="AK382" s="99">
        <v>125584.715846062</v>
      </c>
      <c r="AL382" s="99">
        <v>0</v>
      </c>
      <c r="AM382" s="99">
        <v>25000.1878328323</v>
      </c>
      <c r="AN382" s="99">
        <v>5288073.4919433603</v>
      </c>
      <c r="AO382" s="99">
        <v>13763909.943359399</v>
      </c>
      <c r="AP382" s="99">
        <v>0</v>
      </c>
      <c r="AQ382" s="99">
        <v>4776916.2691040002</v>
      </c>
      <c r="AR382" s="99">
        <v>2950672.5480956999</v>
      </c>
      <c r="AS382" s="99">
        <v>0</v>
      </c>
      <c r="AT382" s="99">
        <v>0</v>
      </c>
      <c r="AU382" s="99">
        <v>0</v>
      </c>
      <c r="AV382" s="99">
        <v>13640286.462402301</v>
      </c>
      <c r="AW382" s="99">
        <v>491987.073154449</v>
      </c>
      <c r="AX382" s="99">
        <v>2029873.24380493</v>
      </c>
      <c r="AY382" s="99">
        <v>6115018.02270508</v>
      </c>
      <c r="AZ382" s="99">
        <v>3840274.6966857901</v>
      </c>
      <c r="BA382" s="99">
        <v>4876588.7962646503</v>
      </c>
      <c r="BB382" s="99">
        <v>0</v>
      </c>
      <c r="BC382" s="99">
        <v>1678651.1308746301</v>
      </c>
      <c r="BD382" s="99">
        <v>912262.06746673596</v>
      </c>
      <c r="BE382" s="99">
        <v>0</v>
      </c>
      <c r="BF382" s="99">
        <v>191006.94942092901</v>
      </c>
      <c r="BG382" s="99">
        <v>14128309.435546899</v>
      </c>
      <c r="BH382" s="99">
        <v>3388296.6634521498</v>
      </c>
      <c r="BI382" s="99">
        <v>0</v>
      </c>
      <c r="BJ382" s="99">
        <v>1795926.3620452899</v>
      </c>
      <c r="BK382" s="99">
        <v>1251230.5231170701</v>
      </c>
      <c r="BL382" s="99">
        <v>0</v>
      </c>
      <c r="BM382" s="99">
        <v>0</v>
      </c>
      <c r="BN382" s="99">
        <v>0</v>
      </c>
      <c r="BO382" s="99">
        <v>0</v>
      </c>
      <c r="BP382" s="99">
        <v>0</v>
      </c>
      <c r="BQ382" s="99">
        <v>0</v>
      </c>
      <c r="BR382" s="99">
        <v>1835356.19317627</v>
      </c>
      <c r="BS382" s="99">
        <v>1421819.0933380099</v>
      </c>
      <c r="BT382" s="99">
        <v>949712.51128387498</v>
      </c>
      <c r="BU382" s="99">
        <v>0</v>
      </c>
      <c r="BV382" s="99">
        <v>981436.348983765</v>
      </c>
      <c r="BW382" s="99">
        <v>119504.659041405</v>
      </c>
      <c r="BX382" s="99">
        <v>0</v>
      </c>
      <c r="BY382" s="99">
        <v>0</v>
      </c>
      <c r="BZ382" s="99">
        <v>0</v>
      </c>
      <c r="CA382" s="99">
        <v>36204.076814651497</v>
      </c>
      <c r="CB382" s="99">
        <v>2341827.7223205599</v>
      </c>
      <c r="CC382" s="99">
        <v>18544558.941894501</v>
      </c>
      <c r="CD382" s="99">
        <v>5200444.96630859</v>
      </c>
      <c r="CE382" s="99">
        <v>858.59786235541105</v>
      </c>
      <c r="CF382" s="99">
        <v>147828.15019988999</v>
      </c>
      <c r="CG382" s="99">
        <v>1084133.44360352</v>
      </c>
      <c r="CH382" s="99">
        <v>0</v>
      </c>
      <c r="CI382" s="99">
        <v>37074.061262130701</v>
      </c>
      <c r="CJ382" s="99">
        <v>2493865.2115478502</v>
      </c>
      <c r="CK382" s="99">
        <v>19659617.378662098</v>
      </c>
      <c r="CL382" s="99">
        <v>5325659.1636352502</v>
      </c>
      <c r="CM382" s="166">
        <v>53242.919309616103</v>
      </c>
      <c r="CN382" s="166">
        <v>7780002.8058471698</v>
      </c>
      <c r="CO382" s="166">
        <v>33779812.068847701</v>
      </c>
      <c r="CP382" s="99">
        <v>5325659.1636352502</v>
      </c>
      <c r="CQ382" s="99">
        <v>0</v>
      </c>
      <c r="CR382" s="99">
        <v>0</v>
      </c>
      <c r="CS382" s="99">
        <v>0</v>
      </c>
      <c r="CT382" s="99">
        <v>0</v>
      </c>
      <c r="CU382" s="98">
        <v>9540.2280354319992</v>
      </c>
      <c r="CV382" s="98">
        <v>15518.029597002</v>
      </c>
      <c r="CW382" s="98">
        <v>2489655.87252045</v>
      </c>
      <c r="CX382" s="98">
        <v>19628692.385498021</v>
      </c>
    </row>
    <row r="383" spans="1:102" x14ac:dyDescent="0.2">
      <c r="A383" s="98" t="s">
        <v>57</v>
      </c>
      <c r="B383" s="100">
        <v>39965</v>
      </c>
      <c r="C383" s="99">
        <v>28594.621022462801</v>
      </c>
      <c r="D383" s="99">
        <v>0</v>
      </c>
      <c r="E383" s="99">
        <v>7736.4160077571896</v>
      </c>
      <c r="F383" s="99">
        <v>5702.0422160625503</v>
      </c>
      <c r="G383" s="99">
        <v>0</v>
      </c>
      <c r="H383" s="99">
        <v>0</v>
      </c>
      <c r="I383" s="99">
        <v>0</v>
      </c>
      <c r="J383" s="99">
        <v>15472.7522321939</v>
      </c>
      <c r="K383" s="99">
        <v>1026.54973307252</v>
      </c>
      <c r="L383" s="99">
        <v>5697.0221538543701</v>
      </c>
      <c r="M383" s="99">
        <v>13747.9616631269</v>
      </c>
      <c r="N383" s="99">
        <v>3333.60807108879</v>
      </c>
      <c r="O383" s="99">
        <v>12171.784819483801</v>
      </c>
      <c r="P383" s="99">
        <v>0</v>
      </c>
      <c r="Q383" s="99">
        <v>2088.8489501774302</v>
      </c>
      <c r="R383" s="99">
        <v>728.93220759928204</v>
      </c>
      <c r="S383" s="99">
        <v>0</v>
      </c>
      <c r="T383" s="99">
        <v>139.660530628636</v>
      </c>
      <c r="U383" s="99">
        <v>16468.100797891599</v>
      </c>
      <c r="V383" s="99">
        <v>1736765.0481872601</v>
      </c>
      <c r="W383" s="99">
        <v>0</v>
      </c>
      <c r="X383" s="99">
        <v>592413.07155609096</v>
      </c>
      <c r="Y383" s="99">
        <v>376368.31322479201</v>
      </c>
      <c r="Z383" s="99">
        <v>0</v>
      </c>
      <c r="AA383" s="99">
        <v>0</v>
      </c>
      <c r="AB383" s="99">
        <v>0</v>
      </c>
      <c r="AC383" s="99">
        <v>5255951.1360473596</v>
      </c>
      <c r="AD383" s="99">
        <v>135019.414335251</v>
      </c>
      <c r="AE383" s="99">
        <v>233185.237535477</v>
      </c>
      <c r="AF383" s="99">
        <v>758250.32033538795</v>
      </c>
      <c r="AG383" s="99">
        <v>505882.99880599999</v>
      </c>
      <c r="AH383" s="99">
        <v>619644.92847442604</v>
      </c>
      <c r="AI383" s="99">
        <v>0</v>
      </c>
      <c r="AJ383" s="99">
        <v>212134.785898209</v>
      </c>
      <c r="AK383" s="99">
        <v>124139.446655273</v>
      </c>
      <c r="AL383" s="99">
        <v>0</v>
      </c>
      <c r="AM383" s="99">
        <v>23548.519496202502</v>
      </c>
      <c r="AN383" s="99">
        <v>5384648.7901001005</v>
      </c>
      <c r="AO383" s="99">
        <v>13962317.3792725</v>
      </c>
      <c r="AP383" s="99">
        <v>0</v>
      </c>
      <c r="AQ383" s="99">
        <v>4622924.3324584998</v>
      </c>
      <c r="AR383" s="99">
        <v>2942425.3874206501</v>
      </c>
      <c r="AS383" s="99">
        <v>0</v>
      </c>
      <c r="AT383" s="99">
        <v>0</v>
      </c>
      <c r="AU383" s="99">
        <v>0</v>
      </c>
      <c r="AV383" s="99">
        <v>14098542.9071045</v>
      </c>
      <c r="AW383" s="99">
        <v>386586.59110259998</v>
      </c>
      <c r="AX383" s="99">
        <v>2006159.64503479</v>
      </c>
      <c r="AY383" s="99">
        <v>6218775.0343017597</v>
      </c>
      <c r="AZ383" s="99">
        <v>3784257.5606384301</v>
      </c>
      <c r="BA383" s="99">
        <v>4940084.0896606399</v>
      </c>
      <c r="BB383" s="99">
        <v>0</v>
      </c>
      <c r="BC383" s="99">
        <v>1663464.0981292699</v>
      </c>
      <c r="BD383" s="99">
        <v>908959.964637756</v>
      </c>
      <c r="BE383" s="99">
        <v>0</v>
      </c>
      <c r="BF383" s="99">
        <v>181632.074216843</v>
      </c>
      <c r="BG383" s="99">
        <v>14464509.8948975</v>
      </c>
      <c r="BH383" s="99">
        <v>3454934.3862304701</v>
      </c>
      <c r="BI383" s="99">
        <v>0</v>
      </c>
      <c r="BJ383" s="99">
        <v>1769810.3835907001</v>
      </c>
      <c r="BK383" s="99">
        <v>1236538.4301605199</v>
      </c>
      <c r="BL383" s="99">
        <v>0</v>
      </c>
      <c r="BM383" s="99">
        <v>0</v>
      </c>
      <c r="BN383" s="99">
        <v>0</v>
      </c>
      <c r="BO383" s="99">
        <v>0</v>
      </c>
      <c r="BP383" s="99">
        <v>0</v>
      </c>
      <c r="BQ383" s="99">
        <v>0</v>
      </c>
      <c r="BR383" s="99">
        <v>1890611.3310546901</v>
      </c>
      <c r="BS383" s="99">
        <v>1399885.6641693099</v>
      </c>
      <c r="BT383" s="99">
        <v>962324.59803771996</v>
      </c>
      <c r="BU383" s="99">
        <v>0</v>
      </c>
      <c r="BV383" s="99">
        <v>982702.06916046096</v>
      </c>
      <c r="BW383" s="99">
        <v>119530.14797592199</v>
      </c>
      <c r="BX383" s="99">
        <v>0</v>
      </c>
      <c r="BY383" s="99">
        <v>0</v>
      </c>
      <c r="BZ383" s="99">
        <v>0</v>
      </c>
      <c r="CA383" s="99">
        <v>36329.368760585799</v>
      </c>
      <c r="CB383" s="99">
        <v>2327397.7537536598</v>
      </c>
      <c r="CC383" s="99">
        <v>18545466.592041001</v>
      </c>
      <c r="CD383" s="99">
        <v>5225898.5188598596</v>
      </c>
      <c r="CE383" s="99">
        <v>847.91040861606598</v>
      </c>
      <c r="CF383" s="99">
        <v>145150.378465652</v>
      </c>
      <c r="CG383" s="99">
        <v>1073401.2702331501</v>
      </c>
      <c r="CH383" s="99">
        <v>0</v>
      </c>
      <c r="CI383" s="99">
        <v>37185.674731254599</v>
      </c>
      <c r="CJ383" s="99">
        <v>2474390.3796081501</v>
      </c>
      <c r="CK383" s="99">
        <v>19608216.46875</v>
      </c>
      <c r="CL383" s="99">
        <v>5344182.9160156297</v>
      </c>
      <c r="CM383" s="166">
        <v>53590.897036075599</v>
      </c>
      <c r="CN383" s="166">
        <v>7853265.37780762</v>
      </c>
      <c r="CO383" s="166">
        <v>34061158.7255859</v>
      </c>
      <c r="CP383" s="99">
        <v>5344182.9160156297</v>
      </c>
      <c r="CQ383" s="99">
        <v>0</v>
      </c>
      <c r="CR383" s="99">
        <v>0</v>
      </c>
      <c r="CS383" s="99">
        <v>0</v>
      </c>
      <c r="CT383" s="99">
        <v>0</v>
      </c>
      <c r="CU383" s="98">
        <v>9006.1935902950008</v>
      </c>
      <c r="CV383" s="98">
        <v>16019.29546689</v>
      </c>
      <c r="CW383" s="98">
        <v>2472548.1322193118</v>
      </c>
      <c r="CX383" s="98">
        <v>19618867.862274151</v>
      </c>
    </row>
    <row r="384" spans="1:102" x14ac:dyDescent="0.2">
      <c r="A384" s="98" t="s">
        <v>57</v>
      </c>
      <c r="B384" s="100">
        <v>40057</v>
      </c>
      <c r="C384" s="99">
        <v>29002.557893753099</v>
      </c>
      <c r="D384" s="99">
        <v>0</v>
      </c>
      <c r="E384" s="99">
        <v>7390.7482893466904</v>
      </c>
      <c r="F384" s="99">
        <v>5515.4507086276999</v>
      </c>
      <c r="G384" s="99">
        <v>0</v>
      </c>
      <c r="H384" s="99">
        <v>0</v>
      </c>
      <c r="I384" s="99">
        <v>0</v>
      </c>
      <c r="J384" s="99">
        <v>15884.1644392014</v>
      </c>
      <c r="K384" s="99">
        <v>799.32090970128797</v>
      </c>
      <c r="L384" s="99">
        <v>5435.2610708475104</v>
      </c>
      <c r="M384" s="99">
        <v>13747.2173782587</v>
      </c>
      <c r="N384" s="99">
        <v>3292.54644426703</v>
      </c>
      <c r="O384" s="99">
        <v>12456.687582016</v>
      </c>
      <c r="P384" s="99">
        <v>0</v>
      </c>
      <c r="Q384" s="99">
        <v>2046.6104409396601</v>
      </c>
      <c r="R384" s="99">
        <v>714.51109440624703</v>
      </c>
      <c r="S384" s="99">
        <v>0</v>
      </c>
      <c r="T384" s="99">
        <v>138.93324364908</v>
      </c>
      <c r="U384" s="99">
        <v>16690.927788972898</v>
      </c>
      <c r="V384" s="99">
        <v>1762836.9207916299</v>
      </c>
      <c r="W384" s="99">
        <v>0</v>
      </c>
      <c r="X384" s="99">
        <v>566320.379585266</v>
      </c>
      <c r="Y384" s="99">
        <v>360014.42964935303</v>
      </c>
      <c r="Z384" s="99">
        <v>0</v>
      </c>
      <c r="AA384" s="99">
        <v>0</v>
      </c>
      <c r="AB384" s="99">
        <v>0</v>
      </c>
      <c r="AC384" s="99">
        <v>5387590.5411987295</v>
      </c>
      <c r="AD384" s="99">
        <v>98864.890414238005</v>
      </c>
      <c r="AE384" s="99">
        <v>227696.19255256699</v>
      </c>
      <c r="AF384" s="99">
        <v>761831.60403442394</v>
      </c>
      <c r="AG384" s="99">
        <v>499688.52037429798</v>
      </c>
      <c r="AH384" s="99">
        <v>631447.14922332799</v>
      </c>
      <c r="AI384" s="99">
        <v>0</v>
      </c>
      <c r="AJ384" s="99">
        <v>207627.44459152201</v>
      </c>
      <c r="AK384" s="99">
        <v>116932.62240409901</v>
      </c>
      <c r="AL384" s="99">
        <v>0</v>
      </c>
      <c r="AM384" s="99">
        <v>22333.645645618399</v>
      </c>
      <c r="AN384" s="99">
        <v>5486489.9356079102</v>
      </c>
      <c r="AO384" s="99">
        <v>14290984.795410199</v>
      </c>
      <c r="AP384" s="99">
        <v>0</v>
      </c>
      <c r="AQ384" s="99">
        <v>4416245.9024047898</v>
      </c>
      <c r="AR384" s="99">
        <v>2807707.2634582501</v>
      </c>
      <c r="AS384" s="99">
        <v>0</v>
      </c>
      <c r="AT384" s="99">
        <v>0</v>
      </c>
      <c r="AU384" s="99">
        <v>0</v>
      </c>
      <c r="AV384" s="99">
        <v>14593523.5593262</v>
      </c>
      <c r="AW384" s="99">
        <v>284455.18160247803</v>
      </c>
      <c r="AX384" s="99">
        <v>1951378.3267059301</v>
      </c>
      <c r="AY384" s="99">
        <v>6286161.7884521503</v>
      </c>
      <c r="AZ384" s="99">
        <v>3766889.0802002</v>
      </c>
      <c r="BA384" s="99">
        <v>5056356.73327637</v>
      </c>
      <c r="BB384" s="99">
        <v>0</v>
      </c>
      <c r="BC384" s="99">
        <v>1631459.5112457301</v>
      </c>
      <c r="BD384" s="99">
        <v>861993.63096618699</v>
      </c>
      <c r="BE384" s="99">
        <v>0</v>
      </c>
      <c r="BF384" s="99">
        <v>174729.528100967</v>
      </c>
      <c r="BG384" s="99">
        <v>14872287.145996099</v>
      </c>
      <c r="BH384" s="99">
        <v>3538657.24499512</v>
      </c>
      <c r="BI384" s="99">
        <v>0</v>
      </c>
      <c r="BJ384" s="99">
        <v>1705670.5551757801</v>
      </c>
      <c r="BK384" s="99">
        <v>1188489.0440521201</v>
      </c>
      <c r="BL384" s="99">
        <v>0</v>
      </c>
      <c r="BM384" s="99">
        <v>0</v>
      </c>
      <c r="BN384" s="99">
        <v>0</v>
      </c>
      <c r="BO384" s="99">
        <v>0</v>
      </c>
      <c r="BP384" s="99">
        <v>0</v>
      </c>
      <c r="BQ384" s="99">
        <v>0</v>
      </c>
      <c r="BR384" s="99">
        <v>1904266.5141143801</v>
      </c>
      <c r="BS384" s="99">
        <v>1395947.3592834501</v>
      </c>
      <c r="BT384" s="99">
        <v>984911.32040405297</v>
      </c>
      <c r="BU384" s="99">
        <v>0</v>
      </c>
      <c r="BV384" s="99">
        <v>969106.63671112095</v>
      </c>
      <c r="BW384" s="99">
        <v>112700.639238358</v>
      </c>
      <c r="BX384" s="99">
        <v>0</v>
      </c>
      <c r="BY384" s="99">
        <v>0</v>
      </c>
      <c r="BZ384" s="99">
        <v>0</v>
      </c>
      <c r="CA384" s="99">
        <v>36415.128975868203</v>
      </c>
      <c r="CB384" s="99">
        <v>2326467.6997375502</v>
      </c>
      <c r="CC384" s="99">
        <v>18686359.7270508</v>
      </c>
      <c r="CD384" s="99">
        <v>5241935.8699340802</v>
      </c>
      <c r="CE384" s="99">
        <v>838.11995331943001</v>
      </c>
      <c r="CF384" s="99">
        <v>141822.638177872</v>
      </c>
      <c r="CG384" s="99">
        <v>1056731.74079895</v>
      </c>
      <c r="CH384" s="99">
        <v>0</v>
      </c>
      <c r="CI384" s="99">
        <v>37250.890277862498</v>
      </c>
      <c r="CJ384" s="99">
        <v>2467483.1543579102</v>
      </c>
      <c r="CK384" s="99">
        <v>19716070.583007801</v>
      </c>
      <c r="CL384" s="99">
        <v>5353905.7278442401</v>
      </c>
      <c r="CM384" s="166">
        <v>53873.703789234198</v>
      </c>
      <c r="CN384" s="166">
        <v>7952858.6077270498</v>
      </c>
      <c r="CO384" s="166">
        <v>34599994.294921897</v>
      </c>
      <c r="CP384" s="99">
        <v>5353905.7278442401</v>
      </c>
      <c r="CQ384" s="99">
        <v>0</v>
      </c>
      <c r="CR384" s="99">
        <v>0</v>
      </c>
      <c r="CS384" s="99">
        <v>0</v>
      </c>
      <c r="CT384" s="99">
        <v>0</v>
      </c>
      <c r="CU384" s="98">
        <v>8393.8605831540008</v>
      </c>
      <c r="CV384" s="98">
        <v>16441.368029754001</v>
      </c>
      <c r="CW384" s="98">
        <v>2468290.3379154224</v>
      </c>
      <c r="CX384" s="98">
        <v>19743091.46784975</v>
      </c>
    </row>
    <row r="385" spans="1:102" x14ac:dyDescent="0.2">
      <c r="A385" s="98" t="s">
        <v>57</v>
      </c>
      <c r="B385" s="100">
        <v>40148</v>
      </c>
      <c r="C385" s="99">
        <v>29451.675752401399</v>
      </c>
      <c r="D385" s="99">
        <v>0</v>
      </c>
      <c r="E385" s="99">
        <v>7144.95650696754</v>
      </c>
      <c r="F385" s="99">
        <v>5358.41760265827</v>
      </c>
      <c r="G385" s="99">
        <v>0</v>
      </c>
      <c r="H385" s="99">
        <v>0</v>
      </c>
      <c r="I385" s="99">
        <v>0</v>
      </c>
      <c r="J385" s="99">
        <v>16462.4968812466</v>
      </c>
      <c r="K385" s="99">
        <v>602.34821917116597</v>
      </c>
      <c r="L385" s="99">
        <v>5195.4262571930904</v>
      </c>
      <c r="M385" s="99">
        <v>13802.364350915001</v>
      </c>
      <c r="N385" s="99">
        <v>3257.5529509186699</v>
      </c>
      <c r="O385" s="99">
        <v>12823.277734041199</v>
      </c>
      <c r="P385" s="99">
        <v>0</v>
      </c>
      <c r="Q385" s="99">
        <v>2030.7530041933101</v>
      </c>
      <c r="R385" s="99">
        <v>737.76546668261301</v>
      </c>
      <c r="S385" s="99">
        <v>0</v>
      </c>
      <c r="T385" s="99">
        <v>120.763743389398</v>
      </c>
      <c r="U385" s="99">
        <v>17098.452617406801</v>
      </c>
      <c r="V385" s="99">
        <v>1781439.4172821001</v>
      </c>
      <c r="W385" s="99">
        <v>0</v>
      </c>
      <c r="X385" s="99">
        <v>552120.09177398705</v>
      </c>
      <c r="Y385" s="99">
        <v>355900.93114852899</v>
      </c>
      <c r="Z385" s="99">
        <v>0</v>
      </c>
      <c r="AA385" s="99">
        <v>0</v>
      </c>
      <c r="AB385" s="99">
        <v>0</v>
      </c>
      <c r="AC385" s="99">
        <v>5480415.9359130897</v>
      </c>
      <c r="AD385" s="99">
        <v>64503.390553474397</v>
      </c>
      <c r="AE385" s="99">
        <v>218769.49954223601</v>
      </c>
      <c r="AF385" s="99">
        <v>762202.10801696801</v>
      </c>
      <c r="AG385" s="99">
        <v>496474.89287185698</v>
      </c>
      <c r="AH385" s="99">
        <v>651864.49773407006</v>
      </c>
      <c r="AI385" s="99">
        <v>0</v>
      </c>
      <c r="AJ385" s="99">
        <v>203444.21107292199</v>
      </c>
      <c r="AK385" s="99">
        <v>119704.341503143</v>
      </c>
      <c r="AL385" s="99">
        <v>0</v>
      </c>
      <c r="AM385" s="99">
        <v>19867.817850351301</v>
      </c>
      <c r="AN385" s="99">
        <v>5543904.56396484</v>
      </c>
      <c r="AO385" s="99">
        <v>14534370.536132799</v>
      </c>
      <c r="AP385" s="99">
        <v>0</v>
      </c>
      <c r="AQ385" s="99">
        <v>4334798.2074584998</v>
      </c>
      <c r="AR385" s="99">
        <v>2794244.9572753902</v>
      </c>
      <c r="AS385" s="99">
        <v>0</v>
      </c>
      <c r="AT385" s="99">
        <v>0</v>
      </c>
      <c r="AU385" s="99">
        <v>0</v>
      </c>
      <c r="AV385" s="99">
        <v>14991319.5458984</v>
      </c>
      <c r="AW385" s="99">
        <v>188187.324726105</v>
      </c>
      <c r="AX385" s="99">
        <v>1894992.1918029799</v>
      </c>
      <c r="AY385" s="99">
        <v>6313382.2985229502</v>
      </c>
      <c r="AZ385" s="99">
        <v>3769970.8808288602</v>
      </c>
      <c r="BA385" s="99">
        <v>5274391.4782714797</v>
      </c>
      <c r="BB385" s="99">
        <v>0</v>
      </c>
      <c r="BC385" s="99">
        <v>1608964.87417603</v>
      </c>
      <c r="BD385" s="99">
        <v>897377.86885070801</v>
      </c>
      <c r="BE385" s="99">
        <v>0</v>
      </c>
      <c r="BF385" s="99">
        <v>156026.93707466099</v>
      </c>
      <c r="BG385" s="99">
        <v>15200686.072265601</v>
      </c>
      <c r="BH385" s="99">
        <v>3624938.0207824698</v>
      </c>
      <c r="BI385" s="99">
        <v>0</v>
      </c>
      <c r="BJ385" s="99">
        <v>1688034.2188568099</v>
      </c>
      <c r="BK385" s="99">
        <v>1184540.7317657501</v>
      </c>
      <c r="BL385" s="99">
        <v>0</v>
      </c>
      <c r="BM385" s="99">
        <v>0</v>
      </c>
      <c r="BN385" s="99">
        <v>0</v>
      </c>
      <c r="BO385" s="99">
        <v>0</v>
      </c>
      <c r="BP385" s="99">
        <v>0</v>
      </c>
      <c r="BQ385" s="99">
        <v>0</v>
      </c>
      <c r="BR385" s="99">
        <v>1898579.6074371301</v>
      </c>
      <c r="BS385" s="99">
        <v>1397746.9328002899</v>
      </c>
      <c r="BT385" s="99">
        <v>1027161.87205505</v>
      </c>
      <c r="BU385" s="99">
        <v>0</v>
      </c>
      <c r="BV385" s="99">
        <v>955742.62595367397</v>
      </c>
      <c r="BW385" s="99">
        <v>116981.47086334199</v>
      </c>
      <c r="BX385" s="99">
        <v>0</v>
      </c>
      <c r="BY385" s="99">
        <v>0</v>
      </c>
      <c r="BZ385" s="99">
        <v>0</v>
      </c>
      <c r="CA385" s="99">
        <v>36600.597761154197</v>
      </c>
      <c r="CB385" s="99">
        <v>2331665.9604492201</v>
      </c>
      <c r="CC385" s="99">
        <v>18848108.0234375</v>
      </c>
      <c r="CD385" s="99">
        <v>5300445.9833373995</v>
      </c>
      <c r="CE385" s="99">
        <v>851.82057539373602</v>
      </c>
      <c r="CF385" s="99">
        <v>142413.62030601499</v>
      </c>
      <c r="CG385" s="99">
        <v>1070531.71543884</v>
      </c>
      <c r="CH385" s="99">
        <v>0</v>
      </c>
      <c r="CI385" s="99">
        <v>37433.305465221398</v>
      </c>
      <c r="CJ385" s="99">
        <v>2468582.22796631</v>
      </c>
      <c r="CK385" s="99">
        <v>19905384.78125</v>
      </c>
      <c r="CL385" s="99">
        <v>5413429.0541381799</v>
      </c>
      <c r="CM385" s="166">
        <v>54441.582080841101</v>
      </c>
      <c r="CN385" s="166">
        <v>8007997.6654663105</v>
      </c>
      <c r="CO385" s="166">
        <v>35068504.1865234</v>
      </c>
      <c r="CP385" s="99">
        <v>5413429.0541381799</v>
      </c>
      <c r="CQ385" s="99">
        <v>0</v>
      </c>
      <c r="CR385" s="99">
        <v>0</v>
      </c>
      <c r="CS385" s="99">
        <v>0</v>
      </c>
      <c r="CT385" s="99">
        <v>0</v>
      </c>
      <c r="CU385" s="98">
        <v>7937.6310172029998</v>
      </c>
      <c r="CV385" s="98">
        <v>17038.765224272</v>
      </c>
      <c r="CW385" s="98">
        <v>2474079.5807552352</v>
      </c>
      <c r="CX385" s="98">
        <v>19918639.738876339</v>
      </c>
    </row>
    <row r="386" spans="1:102" x14ac:dyDescent="0.2">
      <c r="A386" s="98" t="s">
        <v>57</v>
      </c>
      <c r="B386" s="100">
        <v>40238</v>
      </c>
      <c r="C386" s="99">
        <v>29723.801572322802</v>
      </c>
      <c r="D386" s="99">
        <v>0</v>
      </c>
      <c r="E386" s="99">
        <v>7070.9662823677099</v>
      </c>
      <c r="F386" s="99">
        <v>5400.7487719059</v>
      </c>
      <c r="G386" s="99">
        <v>0</v>
      </c>
      <c r="H386" s="99">
        <v>0</v>
      </c>
      <c r="I386" s="99">
        <v>0</v>
      </c>
      <c r="J386" s="99">
        <v>16830.160777568799</v>
      </c>
      <c r="K386" s="99">
        <v>469.80106585845402</v>
      </c>
      <c r="L386" s="99">
        <v>5339.0237091183699</v>
      </c>
      <c r="M386" s="99">
        <v>13779.720964550999</v>
      </c>
      <c r="N386" s="99">
        <v>3232.5541806220999</v>
      </c>
      <c r="O386" s="99">
        <v>13035.254703521699</v>
      </c>
      <c r="P386" s="99">
        <v>0</v>
      </c>
      <c r="Q386" s="99">
        <v>2012.69124615192</v>
      </c>
      <c r="R386" s="99">
        <v>595.75861383229505</v>
      </c>
      <c r="S386" s="99">
        <v>0</v>
      </c>
      <c r="T386" s="99">
        <v>104.723759078421</v>
      </c>
      <c r="U386" s="99">
        <v>17294.699295520801</v>
      </c>
      <c r="V386" s="99">
        <v>1794472.69694519</v>
      </c>
      <c r="W386" s="99">
        <v>0</v>
      </c>
      <c r="X386" s="99">
        <v>545670.72683715797</v>
      </c>
      <c r="Y386" s="99">
        <v>357092.82386779803</v>
      </c>
      <c r="Z386" s="99">
        <v>0</v>
      </c>
      <c r="AA386" s="99">
        <v>0</v>
      </c>
      <c r="AB386" s="99">
        <v>0</v>
      </c>
      <c r="AC386" s="99">
        <v>5588383.43566895</v>
      </c>
      <c r="AD386" s="99">
        <v>47126.105200290702</v>
      </c>
      <c r="AE386" s="99">
        <v>219907.99937439</v>
      </c>
      <c r="AF386" s="99">
        <v>754038.87400054897</v>
      </c>
      <c r="AG386" s="99">
        <v>495024.83975219697</v>
      </c>
      <c r="AH386" s="99">
        <v>671711.84927368199</v>
      </c>
      <c r="AI386" s="99">
        <v>0</v>
      </c>
      <c r="AJ386" s="99">
        <v>202364.44522476199</v>
      </c>
      <c r="AK386" s="99">
        <v>97806.987142562895</v>
      </c>
      <c r="AL386" s="99">
        <v>0</v>
      </c>
      <c r="AM386" s="99">
        <v>16452.008778810501</v>
      </c>
      <c r="AN386" s="99">
        <v>5626729.0339355497</v>
      </c>
      <c r="AO386" s="99">
        <v>14724188.602661099</v>
      </c>
      <c r="AP386" s="99">
        <v>0</v>
      </c>
      <c r="AQ386" s="99">
        <v>4352205.9306640597</v>
      </c>
      <c r="AR386" s="99">
        <v>2838079.4799499498</v>
      </c>
      <c r="AS386" s="99">
        <v>0</v>
      </c>
      <c r="AT386" s="99">
        <v>0</v>
      </c>
      <c r="AU386" s="99">
        <v>0</v>
      </c>
      <c r="AV386" s="99">
        <v>15385098.006591801</v>
      </c>
      <c r="AW386" s="99">
        <v>138502.544532776</v>
      </c>
      <c r="AX386" s="99">
        <v>1937706.5626983601</v>
      </c>
      <c r="AY386" s="99">
        <v>6301620.8482055701</v>
      </c>
      <c r="AZ386" s="99">
        <v>3786942.3114624</v>
      </c>
      <c r="BA386" s="99">
        <v>5484015.35009766</v>
      </c>
      <c r="BB386" s="99">
        <v>0</v>
      </c>
      <c r="BC386" s="99">
        <v>1620383.0426940899</v>
      </c>
      <c r="BD386" s="99">
        <v>734904.24486541701</v>
      </c>
      <c r="BE386" s="99">
        <v>0</v>
      </c>
      <c r="BF386" s="99">
        <v>129157.257356644</v>
      </c>
      <c r="BG386" s="99">
        <v>15523601.006225601</v>
      </c>
      <c r="BH386" s="99">
        <v>3672072.9941101102</v>
      </c>
      <c r="BI386" s="99">
        <v>0</v>
      </c>
      <c r="BJ386" s="99">
        <v>1667689.6455841099</v>
      </c>
      <c r="BK386" s="99">
        <v>1202970.25648499</v>
      </c>
      <c r="BL386" s="99">
        <v>0</v>
      </c>
      <c r="BM386" s="99">
        <v>0</v>
      </c>
      <c r="BN386" s="99">
        <v>0</v>
      </c>
      <c r="BO386" s="99">
        <v>0</v>
      </c>
      <c r="BP386" s="99">
        <v>0</v>
      </c>
      <c r="BQ386" s="99">
        <v>0</v>
      </c>
      <c r="BR386" s="99">
        <v>1928470.4941558801</v>
      </c>
      <c r="BS386" s="99">
        <v>1399710.9481506301</v>
      </c>
      <c r="BT386" s="99">
        <v>1066655.29223633</v>
      </c>
      <c r="BU386" s="99">
        <v>0</v>
      </c>
      <c r="BV386" s="99">
        <v>957521.74798583996</v>
      </c>
      <c r="BW386" s="99">
        <v>83639.337688446001</v>
      </c>
      <c r="BX386" s="99">
        <v>0</v>
      </c>
      <c r="BY386" s="99">
        <v>0</v>
      </c>
      <c r="BZ386" s="99">
        <v>0</v>
      </c>
      <c r="CA386" s="99">
        <v>36775.940719127699</v>
      </c>
      <c r="CB386" s="99">
        <v>2340898.1750793499</v>
      </c>
      <c r="CC386" s="99">
        <v>19053445.2573242</v>
      </c>
      <c r="CD386" s="99">
        <v>5352190.81787109</v>
      </c>
      <c r="CE386" s="99">
        <v>677.33591274917103</v>
      </c>
      <c r="CF386" s="99">
        <v>111655.41235733</v>
      </c>
      <c r="CG386" s="99">
        <v>845803.32659912098</v>
      </c>
      <c r="CH386" s="99">
        <v>0</v>
      </c>
      <c r="CI386" s="99">
        <v>37466.292838096597</v>
      </c>
      <c r="CJ386" s="99">
        <v>2456961.2951354999</v>
      </c>
      <c r="CK386" s="99">
        <v>19920391.647216801</v>
      </c>
      <c r="CL386" s="99">
        <v>5442077.8226318397</v>
      </c>
      <c r="CM386" s="166">
        <v>54696.871130943298</v>
      </c>
      <c r="CN386" s="166">
        <v>8081245.1580200205</v>
      </c>
      <c r="CO386" s="166">
        <v>35439102.644531302</v>
      </c>
      <c r="CP386" s="99">
        <v>5442077.8226318397</v>
      </c>
      <c r="CQ386" s="99">
        <v>0</v>
      </c>
      <c r="CR386" s="99">
        <v>0</v>
      </c>
      <c r="CS386" s="99">
        <v>0</v>
      </c>
      <c r="CT386" s="99">
        <v>0</v>
      </c>
      <c r="CU386" s="98">
        <v>7558.0979944649998</v>
      </c>
      <c r="CV386" s="98">
        <v>17427.201446390001</v>
      </c>
      <c r="CW386" s="98">
        <v>2452553.5874366798</v>
      </c>
      <c r="CX386" s="98">
        <v>19899248.583923321</v>
      </c>
    </row>
    <row r="387" spans="1:102" x14ac:dyDescent="0.2">
      <c r="A387" s="98" t="s">
        <v>57</v>
      </c>
      <c r="B387" s="100">
        <v>40330</v>
      </c>
      <c r="C387" s="99">
        <v>29938.0607531071</v>
      </c>
      <c r="D387" s="99">
        <v>0</v>
      </c>
      <c r="E387" s="99">
        <v>6905.5196275711096</v>
      </c>
      <c r="F387" s="99">
        <v>5330.8056737184497</v>
      </c>
      <c r="G387" s="99">
        <v>0</v>
      </c>
      <c r="H387" s="99">
        <v>0</v>
      </c>
      <c r="I387" s="99">
        <v>0</v>
      </c>
      <c r="J387" s="99">
        <v>17116.904303312302</v>
      </c>
      <c r="K387" s="99">
        <v>418.17974174395198</v>
      </c>
      <c r="L387" s="99">
        <v>5445.5885918140402</v>
      </c>
      <c r="M387" s="99">
        <v>13859.323777556399</v>
      </c>
      <c r="N387" s="99">
        <v>3198.0724228918598</v>
      </c>
      <c r="O387" s="99">
        <v>13118.1338577271</v>
      </c>
      <c r="P387" s="99">
        <v>0</v>
      </c>
      <c r="Q387" s="99">
        <v>1986.1210624426601</v>
      </c>
      <c r="R387" s="99">
        <v>598.99529708921898</v>
      </c>
      <c r="S387" s="99">
        <v>0</v>
      </c>
      <c r="T387" s="99">
        <v>101.52768473234001</v>
      </c>
      <c r="U387" s="99">
        <v>17509.229853630099</v>
      </c>
      <c r="V387" s="99">
        <v>1803783.0433807401</v>
      </c>
      <c r="W387" s="99">
        <v>0</v>
      </c>
      <c r="X387" s="99">
        <v>526953.98490142799</v>
      </c>
      <c r="Y387" s="99">
        <v>346884.27751159703</v>
      </c>
      <c r="Z387" s="99">
        <v>0</v>
      </c>
      <c r="AA387" s="99">
        <v>0</v>
      </c>
      <c r="AB387" s="99">
        <v>0</v>
      </c>
      <c r="AC387" s="99">
        <v>5646878.5177612295</v>
      </c>
      <c r="AD387" s="99">
        <v>40469.541776657097</v>
      </c>
      <c r="AE387" s="99">
        <v>220889.80315399199</v>
      </c>
      <c r="AF387" s="99">
        <v>744931.21212768601</v>
      </c>
      <c r="AG387" s="99">
        <v>488670.25735092198</v>
      </c>
      <c r="AH387" s="99">
        <v>671248.96403503395</v>
      </c>
      <c r="AI387" s="99">
        <v>0</v>
      </c>
      <c r="AJ387" s="99">
        <v>204902.01320838899</v>
      </c>
      <c r="AK387" s="99">
        <v>99239.278497695894</v>
      </c>
      <c r="AL387" s="99">
        <v>0</v>
      </c>
      <c r="AM387" s="99">
        <v>15785.5483394861</v>
      </c>
      <c r="AN387" s="99">
        <v>5696507.4431152297</v>
      </c>
      <c r="AO387" s="99">
        <v>14894582.340332</v>
      </c>
      <c r="AP387" s="99">
        <v>0</v>
      </c>
      <c r="AQ387" s="99">
        <v>4204696.93566895</v>
      </c>
      <c r="AR387" s="99">
        <v>2768581.0707092299</v>
      </c>
      <c r="AS387" s="99">
        <v>0</v>
      </c>
      <c r="AT387" s="99">
        <v>0</v>
      </c>
      <c r="AU387" s="99">
        <v>0</v>
      </c>
      <c r="AV387" s="99">
        <v>15677450.201538101</v>
      </c>
      <c r="AW387" s="99">
        <v>119534.60004424999</v>
      </c>
      <c r="AX387" s="99">
        <v>1966354.0854492199</v>
      </c>
      <c r="AY387" s="99">
        <v>6263844.8527832003</v>
      </c>
      <c r="AZ387" s="99">
        <v>3751947.4821167002</v>
      </c>
      <c r="BA387" s="99">
        <v>5497972.3759765597</v>
      </c>
      <c r="BB387" s="99">
        <v>0</v>
      </c>
      <c r="BC387" s="99">
        <v>1635759.7680358901</v>
      </c>
      <c r="BD387" s="99">
        <v>752536.17279815697</v>
      </c>
      <c r="BE387" s="99">
        <v>0</v>
      </c>
      <c r="BF387" s="99">
        <v>124476.917399406</v>
      </c>
      <c r="BG387" s="99">
        <v>15785613.947021499</v>
      </c>
      <c r="BH387" s="99">
        <v>3740820.3628845201</v>
      </c>
      <c r="BI387" s="99">
        <v>0</v>
      </c>
      <c r="BJ387" s="99">
        <v>1633140.2559204099</v>
      </c>
      <c r="BK387" s="99">
        <v>1170722.2478942899</v>
      </c>
      <c r="BL387" s="99">
        <v>0</v>
      </c>
      <c r="BM387" s="99">
        <v>0</v>
      </c>
      <c r="BN387" s="99">
        <v>0</v>
      </c>
      <c r="BO387" s="99">
        <v>0</v>
      </c>
      <c r="BP387" s="99">
        <v>0</v>
      </c>
      <c r="BQ387" s="99">
        <v>0</v>
      </c>
      <c r="BR387" s="99">
        <v>1944323.74043274</v>
      </c>
      <c r="BS387" s="99">
        <v>1385751.01002502</v>
      </c>
      <c r="BT387" s="99">
        <v>1070130.85826111</v>
      </c>
      <c r="BU387" s="99">
        <v>0</v>
      </c>
      <c r="BV387" s="99">
        <v>959644.46151733398</v>
      </c>
      <c r="BW387" s="99">
        <v>87962.308500289902</v>
      </c>
      <c r="BX387" s="99">
        <v>0</v>
      </c>
      <c r="BY387" s="99">
        <v>0</v>
      </c>
      <c r="BZ387" s="99">
        <v>0</v>
      </c>
      <c r="CA387" s="99">
        <v>36842.4840826988</v>
      </c>
      <c r="CB387" s="99">
        <v>2327370.7987365699</v>
      </c>
      <c r="CC387" s="99">
        <v>19097550.826660201</v>
      </c>
      <c r="CD387" s="99">
        <v>5375477.4040527297</v>
      </c>
      <c r="CE387" s="99">
        <v>683.81927612423897</v>
      </c>
      <c r="CF387" s="99">
        <v>112562.623634338</v>
      </c>
      <c r="CG387" s="99">
        <v>859437.39096832299</v>
      </c>
      <c r="CH387" s="99">
        <v>0</v>
      </c>
      <c r="CI387" s="99">
        <v>37537.058455944098</v>
      </c>
      <c r="CJ387" s="99">
        <v>2438890.1084594699</v>
      </c>
      <c r="CK387" s="99">
        <v>20027869.753173798</v>
      </c>
      <c r="CL387" s="99">
        <v>5461359.9762573196</v>
      </c>
      <c r="CM387" s="166">
        <v>54950.219837188699</v>
      </c>
      <c r="CN387" s="166">
        <v>8107418.9014892597</v>
      </c>
      <c r="CO387" s="166">
        <v>35680573.551269501</v>
      </c>
      <c r="CP387" s="99">
        <v>5461359.9762573196</v>
      </c>
      <c r="CQ387" s="99">
        <v>0</v>
      </c>
      <c r="CR387" s="99">
        <v>0</v>
      </c>
      <c r="CS387" s="99">
        <v>0</v>
      </c>
      <c r="CT387" s="99">
        <v>0</v>
      </c>
      <c r="CU387" s="98">
        <v>7337.9218328500001</v>
      </c>
      <c r="CV387" s="98">
        <v>17723.206303223</v>
      </c>
      <c r="CW387" s="98">
        <v>2439933.4223709079</v>
      </c>
      <c r="CX387" s="98">
        <v>19956988.217628524</v>
      </c>
    </row>
    <row r="388" spans="1:102" x14ac:dyDescent="0.2">
      <c r="A388" s="98" t="s">
        <v>57</v>
      </c>
      <c r="B388" s="100">
        <v>40422</v>
      </c>
      <c r="C388" s="99">
        <v>29945.1442856789</v>
      </c>
      <c r="D388" s="99">
        <v>0</v>
      </c>
      <c r="E388" s="99">
        <v>6534.1799830794298</v>
      </c>
      <c r="F388" s="99">
        <v>5040.8340432643899</v>
      </c>
      <c r="G388" s="99">
        <v>0</v>
      </c>
      <c r="H388" s="99">
        <v>0</v>
      </c>
      <c r="I388" s="99">
        <v>0</v>
      </c>
      <c r="J388" s="99">
        <v>17289.9420359135</v>
      </c>
      <c r="K388" s="99">
        <v>379.405323684216</v>
      </c>
      <c r="L388" s="99">
        <v>5096.0059234499904</v>
      </c>
      <c r="M388" s="99">
        <v>13805.562979340601</v>
      </c>
      <c r="N388" s="99">
        <v>3126.3263883292698</v>
      </c>
      <c r="O388" s="99">
        <v>13118.423046231301</v>
      </c>
      <c r="P388" s="99">
        <v>0</v>
      </c>
      <c r="Q388" s="99">
        <v>1978.88357645273</v>
      </c>
      <c r="R388" s="99">
        <v>606.155061036348</v>
      </c>
      <c r="S388" s="99">
        <v>0</v>
      </c>
      <c r="T388" s="99">
        <v>110.85881728399499</v>
      </c>
      <c r="U388" s="99">
        <v>17673.372188568101</v>
      </c>
      <c r="V388" s="99">
        <v>1794517.1995391799</v>
      </c>
      <c r="W388" s="99">
        <v>0</v>
      </c>
      <c r="X388" s="99">
        <v>506392.32176971401</v>
      </c>
      <c r="Y388" s="99">
        <v>336474.854137421</v>
      </c>
      <c r="Z388" s="99">
        <v>0</v>
      </c>
      <c r="AA388" s="99">
        <v>0</v>
      </c>
      <c r="AB388" s="99">
        <v>0</v>
      </c>
      <c r="AC388" s="99">
        <v>5704483.2327880897</v>
      </c>
      <c r="AD388" s="99">
        <v>34513.812117576599</v>
      </c>
      <c r="AE388" s="99">
        <v>213410.87322235099</v>
      </c>
      <c r="AF388" s="99">
        <v>743388.49850463902</v>
      </c>
      <c r="AG388" s="99">
        <v>476093.58015823399</v>
      </c>
      <c r="AH388" s="99">
        <v>664758.02333831799</v>
      </c>
      <c r="AI388" s="99">
        <v>0</v>
      </c>
      <c r="AJ388" s="99">
        <v>201276.75567054699</v>
      </c>
      <c r="AK388" s="99">
        <v>98415.727516174302</v>
      </c>
      <c r="AL388" s="99">
        <v>0</v>
      </c>
      <c r="AM388" s="99">
        <v>16538.992823600802</v>
      </c>
      <c r="AN388" s="99">
        <v>5743297.9276123</v>
      </c>
      <c r="AO388" s="99">
        <v>14882803.893066401</v>
      </c>
      <c r="AP388" s="99">
        <v>0</v>
      </c>
      <c r="AQ388" s="99">
        <v>4039856.5620117201</v>
      </c>
      <c r="AR388" s="99">
        <v>2674978.6201477102</v>
      </c>
      <c r="AS388" s="99">
        <v>0</v>
      </c>
      <c r="AT388" s="99">
        <v>0</v>
      </c>
      <c r="AU388" s="99">
        <v>0</v>
      </c>
      <c r="AV388" s="99">
        <v>15882612.129760699</v>
      </c>
      <c r="AW388" s="99">
        <v>102420.39221954301</v>
      </c>
      <c r="AX388" s="99">
        <v>1888044.16619873</v>
      </c>
      <c r="AY388" s="99">
        <v>6253316.1421508798</v>
      </c>
      <c r="AZ388" s="99">
        <v>3670730.3944702102</v>
      </c>
      <c r="BA388" s="99">
        <v>5432693.7984008798</v>
      </c>
      <c r="BB388" s="99">
        <v>0</v>
      </c>
      <c r="BC388" s="99">
        <v>1619296.8919067399</v>
      </c>
      <c r="BD388" s="99">
        <v>748286.26918029797</v>
      </c>
      <c r="BE388" s="99">
        <v>0</v>
      </c>
      <c r="BF388" s="99">
        <v>130886.07670211801</v>
      </c>
      <c r="BG388" s="99">
        <v>15984800.869140601</v>
      </c>
      <c r="BH388" s="99">
        <v>3687058.70526123</v>
      </c>
      <c r="BI388" s="99">
        <v>0</v>
      </c>
      <c r="BJ388" s="99">
        <v>1588279.4643554699</v>
      </c>
      <c r="BK388" s="99">
        <v>1143983.4794769301</v>
      </c>
      <c r="BL388" s="99">
        <v>0</v>
      </c>
      <c r="BM388" s="99">
        <v>0</v>
      </c>
      <c r="BN388" s="99">
        <v>0</v>
      </c>
      <c r="BO388" s="99">
        <v>0</v>
      </c>
      <c r="BP388" s="99">
        <v>0</v>
      </c>
      <c r="BQ388" s="99">
        <v>0</v>
      </c>
      <c r="BR388" s="99">
        <v>1931310.6785583501</v>
      </c>
      <c r="BS388" s="99">
        <v>1353009.2116394001</v>
      </c>
      <c r="BT388" s="99">
        <v>1057554.23527527</v>
      </c>
      <c r="BU388" s="99">
        <v>0</v>
      </c>
      <c r="BV388" s="99">
        <v>951858.76516723598</v>
      </c>
      <c r="BW388" s="99">
        <v>88269.721554756194</v>
      </c>
      <c r="BX388" s="99">
        <v>0</v>
      </c>
      <c r="BY388" s="99">
        <v>0</v>
      </c>
      <c r="BZ388" s="99">
        <v>0</v>
      </c>
      <c r="CA388" s="99">
        <v>36491.093443870501</v>
      </c>
      <c r="CB388" s="99">
        <v>2298903.5918579102</v>
      </c>
      <c r="CC388" s="99">
        <v>18913442.2185059</v>
      </c>
      <c r="CD388" s="99">
        <v>5272072.1542968797</v>
      </c>
      <c r="CE388" s="99">
        <v>709.776800423861</v>
      </c>
      <c r="CF388" s="99">
        <v>117503.88380527501</v>
      </c>
      <c r="CG388" s="99">
        <v>899534.60388183605</v>
      </c>
      <c r="CH388" s="99">
        <v>0</v>
      </c>
      <c r="CI388" s="99">
        <v>37195.7863640785</v>
      </c>
      <c r="CJ388" s="99">
        <v>2412978.65911865</v>
      </c>
      <c r="CK388" s="99">
        <v>19790798.300781298</v>
      </c>
      <c r="CL388" s="99">
        <v>5358986.4821167002</v>
      </c>
      <c r="CM388" s="166">
        <v>54822.453765392303</v>
      </c>
      <c r="CN388" s="166">
        <v>8146576.9493408203</v>
      </c>
      <c r="CO388" s="166">
        <v>35760812.083007798</v>
      </c>
      <c r="CP388" s="99">
        <v>5358986.4821167002</v>
      </c>
      <c r="CQ388" s="99">
        <v>0</v>
      </c>
      <c r="CR388" s="99">
        <v>0</v>
      </c>
      <c r="CS388" s="99">
        <v>0</v>
      </c>
      <c r="CT388" s="99">
        <v>0</v>
      </c>
      <c r="CU388" s="98">
        <v>6900.6290024899999</v>
      </c>
      <c r="CV388" s="98">
        <v>17916.605341269002</v>
      </c>
      <c r="CW388" s="98">
        <v>2416407.4756631851</v>
      </c>
      <c r="CX388" s="98">
        <v>19812976.822387736</v>
      </c>
    </row>
    <row r="389" spans="1:102" x14ac:dyDescent="0.2">
      <c r="A389" s="98" t="s">
        <v>57</v>
      </c>
      <c r="B389" s="100">
        <v>40513</v>
      </c>
      <c r="C389" s="99">
        <v>29862.103245735201</v>
      </c>
      <c r="D389" s="99">
        <v>0</v>
      </c>
      <c r="E389" s="99">
        <v>6422.2797779440898</v>
      </c>
      <c r="F389" s="99">
        <v>4973.5934855938003</v>
      </c>
      <c r="G389" s="99">
        <v>0</v>
      </c>
      <c r="H389" s="99">
        <v>0</v>
      </c>
      <c r="I389" s="99">
        <v>0</v>
      </c>
      <c r="J389" s="99">
        <v>17469.0997567177</v>
      </c>
      <c r="K389" s="99">
        <v>341.741931095719</v>
      </c>
      <c r="L389" s="99">
        <v>6697.9570059776297</v>
      </c>
      <c r="M389" s="99">
        <v>13747.586740016901</v>
      </c>
      <c r="N389" s="99">
        <v>3087.9220691621299</v>
      </c>
      <c r="O389" s="99">
        <v>12766.1192597151</v>
      </c>
      <c r="P389" s="99">
        <v>0</v>
      </c>
      <c r="Q389" s="99">
        <v>1941.9095267504499</v>
      </c>
      <c r="R389" s="99">
        <v>594.25876679271505</v>
      </c>
      <c r="S389" s="99">
        <v>0</v>
      </c>
      <c r="T389" s="99">
        <v>153.51949708163701</v>
      </c>
      <c r="U389" s="99">
        <v>17833.802897691701</v>
      </c>
      <c r="V389" s="99">
        <v>1785370.8045196501</v>
      </c>
      <c r="W389" s="99">
        <v>0</v>
      </c>
      <c r="X389" s="99">
        <v>485123.86214065598</v>
      </c>
      <c r="Y389" s="99">
        <v>322935.45021438599</v>
      </c>
      <c r="Z389" s="99">
        <v>0</v>
      </c>
      <c r="AA389" s="99">
        <v>0</v>
      </c>
      <c r="AB389" s="99">
        <v>0</v>
      </c>
      <c r="AC389" s="99">
        <v>5741789.13818359</v>
      </c>
      <c r="AD389" s="99">
        <v>30304.425818204902</v>
      </c>
      <c r="AE389" s="99">
        <v>245959.337537766</v>
      </c>
      <c r="AF389" s="99">
        <v>743798.01969909703</v>
      </c>
      <c r="AG389" s="99">
        <v>462494.32779693598</v>
      </c>
      <c r="AH389" s="99">
        <v>613034.04609680199</v>
      </c>
      <c r="AI389" s="99">
        <v>0</v>
      </c>
      <c r="AJ389" s="99">
        <v>201201.032749176</v>
      </c>
      <c r="AK389" s="99">
        <v>92274.855458259597</v>
      </c>
      <c r="AL389" s="99">
        <v>0</v>
      </c>
      <c r="AM389" s="99">
        <v>18599.174063444101</v>
      </c>
      <c r="AN389" s="99">
        <v>5766452.4735717801</v>
      </c>
      <c r="AO389" s="99">
        <v>14911522.6865234</v>
      </c>
      <c r="AP389" s="99">
        <v>0</v>
      </c>
      <c r="AQ389" s="99">
        <v>3880183.8227233901</v>
      </c>
      <c r="AR389" s="99">
        <v>2573315.70843506</v>
      </c>
      <c r="AS389" s="99">
        <v>0</v>
      </c>
      <c r="AT389" s="99">
        <v>0</v>
      </c>
      <c r="AU389" s="99">
        <v>0</v>
      </c>
      <c r="AV389" s="99">
        <v>16152965.0196533</v>
      </c>
      <c r="AW389" s="99">
        <v>91094.550803184495</v>
      </c>
      <c r="AX389" s="99">
        <v>2192870.0974121098</v>
      </c>
      <c r="AY389" s="99">
        <v>6297444.1904907199</v>
      </c>
      <c r="AZ389" s="99">
        <v>3574257.36828613</v>
      </c>
      <c r="BA389" s="99">
        <v>5032538.0966186495</v>
      </c>
      <c r="BB389" s="99">
        <v>0</v>
      </c>
      <c r="BC389" s="99">
        <v>1620284.9003295901</v>
      </c>
      <c r="BD389" s="99">
        <v>704706.64020538295</v>
      </c>
      <c r="BE389" s="99">
        <v>0</v>
      </c>
      <c r="BF389" s="99">
        <v>147790.20698738101</v>
      </c>
      <c r="BG389" s="99">
        <v>16252523.3323975</v>
      </c>
      <c r="BH389" s="99">
        <v>3678782.9187316899</v>
      </c>
      <c r="BI389" s="99">
        <v>0</v>
      </c>
      <c r="BJ389" s="99">
        <v>1551960.0174408001</v>
      </c>
      <c r="BK389" s="99">
        <v>1115895.9144134501</v>
      </c>
      <c r="BL389" s="99">
        <v>0</v>
      </c>
      <c r="BM389" s="99">
        <v>0</v>
      </c>
      <c r="BN389" s="99">
        <v>0</v>
      </c>
      <c r="BO389" s="99">
        <v>0</v>
      </c>
      <c r="BP389" s="99">
        <v>0</v>
      </c>
      <c r="BQ389" s="99">
        <v>0</v>
      </c>
      <c r="BR389" s="99">
        <v>1946101.7228546101</v>
      </c>
      <c r="BS389" s="99">
        <v>1319049.19340515</v>
      </c>
      <c r="BT389" s="99">
        <v>978963.71812439</v>
      </c>
      <c r="BU389" s="99">
        <v>0</v>
      </c>
      <c r="BV389" s="99">
        <v>959266.08291626</v>
      </c>
      <c r="BW389" s="99">
        <v>73100.186706542998</v>
      </c>
      <c r="BX389" s="99">
        <v>0</v>
      </c>
      <c r="BY389" s="99">
        <v>0</v>
      </c>
      <c r="BZ389" s="99">
        <v>0</v>
      </c>
      <c r="CA389" s="99">
        <v>36301.584949970202</v>
      </c>
      <c r="CB389" s="99">
        <v>2271826.9096679701</v>
      </c>
      <c r="CC389" s="99">
        <v>18822303.128906298</v>
      </c>
      <c r="CD389" s="99">
        <v>5225020.0081176804</v>
      </c>
      <c r="CE389" s="99">
        <v>702.74772191047703</v>
      </c>
      <c r="CF389" s="99">
        <v>113766.355957031</v>
      </c>
      <c r="CG389" s="99">
        <v>870558.813980103</v>
      </c>
      <c r="CH389" s="99">
        <v>0</v>
      </c>
      <c r="CI389" s="99">
        <v>36985.922282695799</v>
      </c>
      <c r="CJ389" s="99">
        <v>2384083.4502868699</v>
      </c>
      <c r="CK389" s="99">
        <v>19729760.199951202</v>
      </c>
      <c r="CL389" s="99">
        <v>5296553.78979492</v>
      </c>
      <c r="CM389" s="166">
        <v>54711.360591888399</v>
      </c>
      <c r="CN389" s="166">
        <v>8146334.5928344699</v>
      </c>
      <c r="CO389" s="166">
        <v>35948700.4140625</v>
      </c>
      <c r="CP389" s="99">
        <v>5296553.78979492</v>
      </c>
      <c r="CQ389" s="99">
        <v>0</v>
      </c>
      <c r="CR389" s="99">
        <v>0</v>
      </c>
      <c r="CS389" s="99">
        <v>0</v>
      </c>
      <c r="CT389" s="99">
        <v>0</v>
      </c>
      <c r="CU389" s="98">
        <v>6755.2985375360004</v>
      </c>
      <c r="CV389" s="98">
        <v>18098.586220368001</v>
      </c>
      <c r="CW389" s="98">
        <v>2385593.2656250009</v>
      </c>
      <c r="CX389" s="98">
        <v>19692861.942886401</v>
      </c>
    </row>
    <row r="390" spans="1:102" x14ac:dyDescent="0.2">
      <c r="A390" s="98" t="s">
        <v>57</v>
      </c>
      <c r="B390" s="100">
        <v>40603</v>
      </c>
      <c r="C390" s="99">
        <v>29738.011011362101</v>
      </c>
      <c r="D390" s="99">
        <v>0</v>
      </c>
      <c r="E390" s="99">
        <v>6207.0409350991204</v>
      </c>
      <c r="F390" s="99">
        <v>4827.5481683611897</v>
      </c>
      <c r="G390" s="99">
        <v>0</v>
      </c>
      <c r="H390" s="99">
        <v>0</v>
      </c>
      <c r="I390" s="99">
        <v>0</v>
      </c>
      <c r="J390" s="99">
        <v>17775.985800743099</v>
      </c>
      <c r="K390" s="99">
        <v>312.84346725419198</v>
      </c>
      <c r="L390" s="99">
        <v>17015.175728082701</v>
      </c>
      <c r="M390" s="99">
        <v>13736.518671870201</v>
      </c>
      <c r="N390" s="99">
        <v>3016.8774934112998</v>
      </c>
      <c r="O390" s="99">
        <v>0</v>
      </c>
      <c r="P390" s="99">
        <v>0</v>
      </c>
      <c r="Q390" s="99">
        <v>1917.7309931218599</v>
      </c>
      <c r="R390" s="99">
        <v>0</v>
      </c>
      <c r="S390" s="99">
        <v>0</v>
      </c>
      <c r="T390" s="99">
        <v>721.787757068872</v>
      </c>
      <c r="U390" s="99">
        <v>18082.620989561099</v>
      </c>
      <c r="V390" s="99">
        <v>1778245.3409881601</v>
      </c>
      <c r="W390" s="99">
        <v>0</v>
      </c>
      <c r="X390" s="99">
        <v>473370.23069381702</v>
      </c>
      <c r="Y390" s="99">
        <v>314520.349479675</v>
      </c>
      <c r="Z390" s="99">
        <v>0</v>
      </c>
      <c r="AA390" s="99">
        <v>0</v>
      </c>
      <c r="AB390" s="99">
        <v>0</v>
      </c>
      <c r="AC390" s="99">
        <v>5844402.77099609</v>
      </c>
      <c r="AD390" s="99">
        <v>27095.597452640501</v>
      </c>
      <c r="AE390" s="99">
        <v>852941.89276885998</v>
      </c>
      <c r="AF390" s="99">
        <v>743991.66181945801</v>
      </c>
      <c r="AG390" s="99">
        <v>450820.48736572301</v>
      </c>
      <c r="AH390" s="99">
        <v>0</v>
      </c>
      <c r="AI390" s="99">
        <v>0</v>
      </c>
      <c r="AJ390" s="99">
        <v>197732.223398209</v>
      </c>
      <c r="AK390" s="99">
        <v>0</v>
      </c>
      <c r="AL390" s="99">
        <v>0</v>
      </c>
      <c r="AM390" s="99">
        <v>117372.329754829</v>
      </c>
      <c r="AN390" s="99">
        <v>5877588.9774169903</v>
      </c>
      <c r="AO390" s="99">
        <v>14986485.027832</v>
      </c>
      <c r="AP390" s="99">
        <v>0</v>
      </c>
      <c r="AQ390" s="99">
        <v>3825891.2803955101</v>
      </c>
      <c r="AR390" s="99">
        <v>2527542.8516540499</v>
      </c>
      <c r="AS390" s="99">
        <v>0</v>
      </c>
      <c r="AT390" s="99">
        <v>0</v>
      </c>
      <c r="AU390" s="99">
        <v>0</v>
      </c>
      <c r="AV390" s="99">
        <v>16595991.2807617</v>
      </c>
      <c r="AW390" s="99">
        <v>81914.751775741606</v>
      </c>
      <c r="AX390" s="99">
        <v>7256642.7924804697</v>
      </c>
      <c r="AY390" s="99">
        <v>6389244.4486084003</v>
      </c>
      <c r="AZ390" s="99">
        <v>3508530.0787353502</v>
      </c>
      <c r="BA390" s="99">
        <v>0</v>
      </c>
      <c r="BB390" s="99">
        <v>0</v>
      </c>
      <c r="BC390" s="99">
        <v>1612545.6126709001</v>
      </c>
      <c r="BD390" s="99">
        <v>0</v>
      </c>
      <c r="BE390" s="99">
        <v>0</v>
      </c>
      <c r="BF390" s="99">
        <v>904982.97438049305</v>
      </c>
      <c r="BG390" s="99">
        <v>16674832.489623999</v>
      </c>
      <c r="BH390" s="99">
        <v>2820301.5644226102</v>
      </c>
      <c r="BI390" s="99">
        <v>0</v>
      </c>
      <c r="BJ390" s="99">
        <v>1380153.37550354</v>
      </c>
      <c r="BK390" s="99">
        <v>1060387.83349609</v>
      </c>
      <c r="BL390" s="99">
        <v>0</v>
      </c>
      <c r="BM390" s="99">
        <v>0</v>
      </c>
      <c r="BN390" s="99">
        <v>0</v>
      </c>
      <c r="BO390" s="99">
        <v>0</v>
      </c>
      <c r="BP390" s="99">
        <v>0</v>
      </c>
      <c r="BQ390" s="99">
        <v>0</v>
      </c>
      <c r="BR390" s="99">
        <v>1942580.94656372</v>
      </c>
      <c r="BS390" s="99">
        <v>1294272.5528716999</v>
      </c>
      <c r="BT390" s="99">
        <v>0</v>
      </c>
      <c r="BU390" s="99">
        <v>0</v>
      </c>
      <c r="BV390" s="99">
        <v>957147.85702514602</v>
      </c>
      <c r="BW390" s="99">
        <v>0</v>
      </c>
      <c r="BX390" s="99">
        <v>0</v>
      </c>
      <c r="BY390" s="99">
        <v>0</v>
      </c>
      <c r="BZ390" s="99">
        <v>0</v>
      </c>
      <c r="CA390" s="99">
        <v>35926.198192596399</v>
      </c>
      <c r="CB390" s="99">
        <v>2250875.7286682101</v>
      </c>
      <c r="CC390" s="99">
        <v>18787625.396484401</v>
      </c>
      <c r="CD390" s="99">
        <v>4201913.22839355</v>
      </c>
      <c r="CE390" s="99">
        <v>717.98038446903195</v>
      </c>
      <c r="CF390" s="99">
        <v>114370.76072597499</v>
      </c>
      <c r="CG390" s="99">
        <v>879349.50560760498</v>
      </c>
      <c r="CH390" s="99">
        <v>0</v>
      </c>
      <c r="CI390" s="99">
        <v>36658.113010406501</v>
      </c>
      <c r="CJ390" s="99">
        <v>2367676.1661071801</v>
      </c>
      <c r="CK390" s="99">
        <v>19735031.801757801</v>
      </c>
      <c r="CL390" s="99">
        <v>4204902.50280762</v>
      </c>
      <c r="CM390" s="166">
        <v>54670.553761005402</v>
      </c>
      <c r="CN390" s="166">
        <v>8235923.05541992</v>
      </c>
      <c r="CO390" s="166">
        <v>36342281.286621101</v>
      </c>
      <c r="CP390" s="99">
        <v>4204902.50280762</v>
      </c>
      <c r="CQ390" s="99">
        <v>0</v>
      </c>
      <c r="CR390" s="99">
        <v>0</v>
      </c>
      <c r="CS390" s="99">
        <v>0</v>
      </c>
      <c r="CT390" s="99">
        <v>0</v>
      </c>
      <c r="CU390" s="98">
        <v>6527.935116869</v>
      </c>
      <c r="CV390" s="98">
        <v>18414.982481914001</v>
      </c>
      <c r="CW390" s="98">
        <v>2365246.4893941851</v>
      </c>
      <c r="CX390" s="98">
        <v>19666974.902092006</v>
      </c>
    </row>
    <row r="391" spans="1:102" x14ac:dyDescent="0.2">
      <c r="A391" s="98" t="s">
        <v>57</v>
      </c>
      <c r="B391" s="100">
        <v>40695</v>
      </c>
      <c r="C391" s="99">
        <v>29709.927765369401</v>
      </c>
      <c r="D391" s="99">
        <v>0</v>
      </c>
      <c r="E391" s="99">
        <v>6016.9365341067296</v>
      </c>
      <c r="F391" s="99">
        <v>4686.8101271986998</v>
      </c>
      <c r="G391" s="99">
        <v>0</v>
      </c>
      <c r="H391" s="99">
        <v>0</v>
      </c>
      <c r="I391" s="99">
        <v>0</v>
      </c>
      <c r="J391" s="99">
        <v>17959.556997775999</v>
      </c>
      <c r="K391" s="99">
        <v>269.17289394885302</v>
      </c>
      <c r="L391" s="99">
        <v>17095.5661587715</v>
      </c>
      <c r="M391" s="99">
        <v>13700.8946881294</v>
      </c>
      <c r="N391" s="99">
        <v>2972.7818996608298</v>
      </c>
      <c r="O391" s="99">
        <v>0</v>
      </c>
      <c r="P391" s="99">
        <v>0</v>
      </c>
      <c r="Q391" s="99">
        <v>1909.7977532744401</v>
      </c>
      <c r="R391" s="99">
        <v>0</v>
      </c>
      <c r="S391" s="99">
        <v>0</v>
      </c>
      <c r="T391" s="99">
        <v>757.03412460535799</v>
      </c>
      <c r="U391" s="99">
        <v>18216.227315664299</v>
      </c>
      <c r="V391" s="99">
        <v>1758377.72236633</v>
      </c>
      <c r="W391" s="99">
        <v>0</v>
      </c>
      <c r="X391" s="99">
        <v>450509.04798126197</v>
      </c>
      <c r="Y391" s="99">
        <v>298584.48288345302</v>
      </c>
      <c r="Z391" s="99">
        <v>0</v>
      </c>
      <c r="AA391" s="99">
        <v>0</v>
      </c>
      <c r="AB391" s="99">
        <v>0</v>
      </c>
      <c r="AC391" s="99">
        <v>5931767.4544067401</v>
      </c>
      <c r="AD391" s="99">
        <v>23535.944748878501</v>
      </c>
      <c r="AE391" s="99">
        <v>841869.05776977504</v>
      </c>
      <c r="AF391" s="99">
        <v>741878.87001800502</v>
      </c>
      <c r="AG391" s="99">
        <v>438927.76141738897</v>
      </c>
      <c r="AH391" s="99">
        <v>0</v>
      </c>
      <c r="AI391" s="99">
        <v>0</v>
      </c>
      <c r="AJ391" s="99">
        <v>194944.84510421799</v>
      </c>
      <c r="AK391" s="99">
        <v>0</v>
      </c>
      <c r="AL391" s="99">
        <v>0</v>
      </c>
      <c r="AM391" s="99">
        <v>120072.78217411001</v>
      </c>
      <c r="AN391" s="99">
        <v>5952416.5133667002</v>
      </c>
      <c r="AO391" s="99">
        <v>14908984.486572299</v>
      </c>
      <c r="AP391" s="99">
        <v>0</v>
      </c>
      <c r="AQ391" s="99">
        <v>3631717.4063720698</v>
      </c>
      <c r="AR391" s="99">
        <v>2403523.4185485798</v>
      </c>
      <c r="AS391" s="99">
        <v>0</v>
      </c>
      <c r="AT391" s="99">
        <v>0</v>
      </c>
      <c r="AU391" s="99">
        <v>0</v>
      </c>
      <c r="AV391" s="99">
        <v>16942540.1560059</v>
      </c>
      <c r="AW391" s="99">
        <v>71670.461168289199</v>
      </c>
      <c r="AX391" s="99">
        <v>7166542.7196044903</v>
      </c>
      <c r="AY391" s="99">
        <v>6377791.4306640597</v>
      </c>
      <c r="AZ391" s="99">
        <v>3437185.6657714802</v>
      </c>
      <c r="BA391" s="99">
        <v>0</v>
      </c>
      <c r="BB391" s="99">
        <v>0</v>
      </c>
      <c r="BC391" s="99">
        <v>1588330.0252533001</v>
      </c>
      <c r="BD391" s="99">
        <v>0</v>
      </c>
      <c r="BE391" s="99">
        <v>0</v>
      </c>
      <c r="BF391" s="99">
        <v>926857.144142151</v>
      </c>
      <c r="BG391" s="99">
        <v>17013370.794677701</v>
      </c>
      <c r="BH391" s="99">
        <v>2823759.1792602502</v>
      </c>
      <c r="BI391" s="99">
        <v>0</v>
      </c>
      <c r="BJ391" s="99">
        <v>1341000.7349243199</v>
      </c>
      <c r="BK391" s="99">
        <v>1019488.14749908</v>
      </c>
      <c r="BL391" s="99">
        <v>0</v>
      </c>
      <c r="BM391" s="99">
        <v>0</v>
      </c>
      <c r="BN391" s="99">
        <v>0</v>
      </c>
      <c r="BO391" s="99">
        <v>0</v>
      </c>
      <c r="BP391" s="99">
        <v>0</v>
      </c>
      <c r="BQ391" s="99">
        <v>0</v>
      </c>
      <c r="BR391" s="99">
        <v>1966020.73468018</v>
      </c>
      <c r="BS391" s="99">
        <v>1268059.3334198</v>
      </c>
      <c r="BT391" s="99">
        <v>0</v>
      </c>
      <c r="BU391" s="99">
        <v>0</v>
      </c>
      <c r="BV391" s="99">
        <v>952382.62211608898</v>
      </c>
      <c r="BW391" s="99">
        <v>0</v>
      </c>
      <c r="BX391" s="99">
        <v>0</v>
      </c>
      <c r="BY391" s="99">
        <v>0</v>
      </c>
      <c r="BZ391" s="99">
        <v>0</v>
      </c>
      <c r="CA391" s="99">
        <v>35712.284583091699</v>
      </c>
      <c r="CB391" s="99">
        <v>2213519.0450744601</v>
      </c>
      <c r="CC391" s="99">
        <v>18593713.4931641</v>
      </c>
      <c r="CD391" s="99">
        <v>4168168.4400634798</v>
      </c>
      <c r="CE391" s="99">
        <v>740.17701599001896</v>
      </c>
      <c r="CF391" s="99">
        <v>118685.696742058</v>
      </c>
      <c r="CG391" s="99">
        <v>916207.57217407203</v>
      </c>
      <c r="CH391" s="99">
        <v>0</v>
      </c>
      <c r="CI391" s="99">
        <v>36459.289947509802</v>
      </c>
      <c r="CJ391" s="99">
        <v>2330802.2520141602</v>
      </c>
      <c r="CK391" s="99">
        <v>19524983.387695301</v>
      </c>
      <c r="CL391" s="99">
        <v>4167365.7904357901</v>
      </c>
      <c r="CM391" s="166">
        <v>54601.135183811202</v>
      </c>
      <c r="CN391" s="166">
        <v>8267634.59875488</v>
      </c>
      <c r="CO391" s="166">
        <v>36471906.642578103</v>
      </c>
      <c r="CP391" s="99">
        <v>4167365.7904357901</v>
      </c>
      <c r="CQ391" s="99">
        <v>0</v>
      </c>
      <c r="CR391" s="99">
        <v>0</v>
      </c>
      <c r="CS391" s="99">
        <v>0</v>
      </c>
      <c r="CT391" s="99">
        <v>0</v>
      </c>
      <c r="CU391" s="98">
        <v>6296.4065482449996</v>
      </c>
      <c r="CV391" s="98">
        <v>18620.123656373999</v>
      </c>
      <c r="CW391" s="98">
        <v>2332204.7418165179</v>
      </c>
      <c r="CX391" s="98">
        <v>19509921.065338172</v>
      </c>
    </row>
    <row r="392" spans="1:102" x14ac:dyDescent="0.2">
      <c r="A392" s="98" t="s">
        <v>57</v>
      </c>
      <c r="B392" s="100">
        <v>40787</v>
      </c>
      <c r="C392" s="99">
        <v>29633.147877931598</v>
      </c>
      <c r="D392" s="99">
        <v>0</v>
      </c>
      <c r="E392" s="99">
        <v>5900.2508048415202</v>
      </c>
      <c r="F392" s="99">
        <v>4619.1652038693401</v>
      </c>
      <c r="G392" s="99">
        <v>0</v>
      </c>
      <c r="H392" s="99">
        <v>0</v>
      </c>
      <c r="I392" s="99">
        <v>0</v>
      </c>
      <c r="J392" s="99">
        <v>18150.4278066158</v>
      </c>
      <c r="K392" s="99">
        <v>250.53297993540801</v>
      </c>
      <c r="L392" s="99">
        <v>17383.683429717999</v>
      </c>
      <c r="M392" s="99">
        <v>13644.3548544645</v>
      </c>
      <c r="N392" s="99">
        <v>2915.17079561949</v>
      </c>
      <c r="O392" s="99">
        <v>0</v>
      </c>
      <c r="P392" s="99">
        <v>0</v>
      </c>
      <c r="Q392" s="99">
        <v>1889.73053406179</v>
      </c>
      <c r="R392" s="99">
        <v>0</v>
      </c>
      <c r="S392" s="99">
        <v>0</v>
      </c>
      <c r="T392" s="99">
        <v>747.26217978447698</v>
      </c>
      <c r="U392" s="99">
        <v>18401.087662935301</v>
      </c>
      <c r="V392" s="99">
        <v>1746380.95857239</v>
      </c>
      <c r="W392" s="99">
        <v>0</v>
      </c>
      <c r="X392" s="99">
        <v>438928.63858413702</v>
      </c>
      <c r="Y392" s="99">
        <v>292887.58010864299</v>
      </c>
      <c r="Z392" s="99">
        <v>0</v>
      </c>
      <c r="AA392" s="99">
        <v>0</v>
      </c>
      <c r="AB392" s="99">
        <v>0</v>
      </c>
      <c r="AC392" s="99">
        <v>5942194.0451049795</v>
      </c>
      <c r="AD392" s="99">
        <v>20793.336282730099</v>
      </c>
      <c r="AE392" s="99">
        <v>827791.73704528797</v>
      </c>
      <c r="AF392" s="99">
        <v>738834.305335999</v>
      </c>
      <c r="AG392" s="99">
        <v>432555.24952316302</v>
      </c>
      <c r="AH392" s="99">
        <v>0</v>
      </c>
      <c r="AI392" s="99">
        <v>0</v>
      </c>
      <c r="AJ392" s="99">
        <v>191880.278921127</v>
      </c>
      <c r="AK392" s="99">
        <v>0</v>
      </c>
      <c r="AL392" s="99">
        <v>0</v>
      </c>
      <c r="AM392" s="99">
        <v>115514.183170319</v>
      </c>
      <c r="AN392" s="99">
        <v>5964865.6037597703</v>
      </c>
      <c r="AO392" s="99">
        <v>14870263.102661099</v>
      </c>
      <c r="AP392" s="99">
        <v>0</v>
      </c>
      <c r="AQ392" s="99">
        <v>3552992.2030639602</v>
      </c>
      <c r="AR392" s="99">
        <v>2352138.9993896498</v>
      </c>
      <c r="AS392" s="99">
        <v>0</v>
      </c>
      <c r="AT392" s="99">
        <v>0</v>
      </c>
      <c r="AU392" s="99">
        <v>0</v>
      </c>
      <c r="AV392" s="99">
        <v>17127921.857666001</v>
      </c>
      <c r="AW392" s="99">
        <v>63838.182314395897</v>
      </c>
      <c r="AX392" s="99">
        <v>7122896.7633667002</v>
      </c>
      <c r="AY392" s="99">
        <v>6368191.0610961895</v>
      </c>
      <c r="AZ392" s="99">
        <v>3394982.2538147001</v>
      </c>
      <c r="BA392" s="99">
        <v>0</v>
      </c>
      <c r="BB392" s="99">
        <v>0</v>
      </c>
      <c r="BC392" s="99">
        <v>1584662.09286499</v>
      </c>
      <c r="BD392" s="99">
        <v>0</v>
      </c>
      <c r="BE392" s="99">
        <v>0</v>
      </c>
      <c r="BF392" s="99">
        <v>898213.583099365</v>
      </c>
      <c r="BG392" s="99">
        <v>17190425.339843798</v>
      </c>
      <c r="BH392" s="99">
        <v>2859581.2324218801</v>
      </c>
      <c r="BI392" s="99">
        <v>0</v>
      </c>
      <c r="BJ392" s="99">
        <v>1329524.86697388</v>
      </c>
      <c r="BK392" s="99">
        <v>1009910.96086884</v>
      </c>
      <c r="BL392" s="99">
        <v>0</v>
      </c>
      <c r="BM392" s="99">
        <v>0</v>
      </c>
      <c r="BN392" s="99">
        <v>0</v>
      </c>
      <c r="BO392" s="99">
        <v>0</v>
      </c>
      <c r="BP392" s="99">
        <v>0</v>
      </c>
      <c r="BQ392" s="99">
        <v>0</v>
      </c>
      <c r="BR392" s="99">
        <v>1952893.95237732</v>
      </c>
      <c r="BS392" s="99">
        <v>1251311.0512542699</v>
      </c>
      <c r="BT392" s="99">
        <v>0</v>
      </c>
      <c r="BU392" s="99">
        <v>0</v>
      </c>
      <c r="BV392" s="99">
        <v>955897.84708404494</v>
      </c>
      <c r="BW392" s="99">
        <v>0</v>
      </c>
      <c r="BX392" s="99">
        <v>0</v>
      </c>
      <c r="BY392" s="99">
        <v>0</v>
      </c>
      <c r="BZ392" s="99">
        <v>0</v>
      </c>
      <c r="CA392" s="99">
        <v>35545.640221118898</v>
      </c>
      <c r="CB392" s="99">
        <v>2188881.4096374498</v>
      </c>
      <c r="CC392" s="99">
        <v>18458484.004882801</v>
      </c>
      <c r="CD392" s="99">
        <v>4185644.3262329102</v>
      </c>
      <c r="CE392" s="99">
        <v>745.34310844540596</v>
      </c>
      <c r="CF392" s="99">
        <v>116530.686532974</v>
      </c>
      <c r="CG392" s="99">
        <v>906108.091407776</v>
      </c>
      <c r="CH392" s="99">
        <v>0</v>
      </c>
      <c r="CI392" s="99">
        <v>36289.554801464103</v>
      </c>
      <c r="CJ392" s="99">
        <v>2306609.84765625</v>
      </c>
      <c r="CK392" s="99">
        <v>19355918.8752441</v>
      </c>
      <c r="CL392" s="99">
        <v>4186241.5400085398</v>
      </c>
      <c r="CM392" s="166">
        <v>54632.178050041199</v>
      </c>
      <c r="CN392" s="166">
        <v>8283027.3294677697</v>
      </c>
      <c r="CO392" s="166">
        <v>36613960.697265603</v>
      </c>
      <c r="CP392" s="99">
        <v>4186241.5400085398</v>
      </c>
      <c r="CQ392" s="99">
        <v>0</v>
      </c>
      <c r="CR392" s="99">
        <v>0</v>
      </c>
      <c r="CS392" s="99">
        <v>0</v>
      </c>
      <c r="CT392" s="99">
        <v>0</v>
      </c>
      <c r="CU392" s="98">
        <v>6142.7888955119997</v>
      </c>
      <c r="CV392" s="98">
        <v>18809.227115328002</v>
      </c>
      <c r="CW392" s="98">
        <v>2305412.0961704236</v>
      </c>
      <c r="CX392" s="98">
        <v>19364592.096290577</v>
      </c>
    </row>
    <row r="393" spans="1:102" x14ac:dyDescent="0.2">
      <c r="A393" s="98" t="s">
        <v>57</v>
      </c>
      <c r="B393" s="100">
        <v>40878</v>
      </c>
      <c r="C393" s="99">
        <v>29796.006028652198</v>
      </c>
      <c r="D393" s="99">
        <v>0</v>
      </c>
      <c r="E393" s="99">
        <v>5763.2464800477001</v>
      </c>
      <c r="F393" s="99">
        <v>4527.3749333620099</v>
      </c>
      <c r="G393" s="99">
        <v>0</v>
      </c>
      <c r="H393" s="99">
        <v>0</v>
      </c>
      <c r="I393" s="99">
        <v>0</v>
      </c>
      <c r="J393" s="99">
        <v>18363.6031935215</v>
      </c>
      <c r="K393" s="99">
        <v>236.81886788830201</v>
      </c>
      <c r="L393" s="99">
        <v>17161.208226680799</v>
      </c>
      <c r="M393" s="99">
        <v>13691.447253227199</v>
      </c>
      <c r="N393" s="99">
        <v>2858.0339471399798</v>
      </c>
      <c r="O393" s="99">
        <v>0</v>
      </c>
      <c r="P393" s="99">
        <v>0</v>
      </c>
      <c r="Q393" s="99">
        <v>1908.3556646555701</v>
      </c>
      <c r="R393" s="99">
        <v>0</v>
      </c>
      <c r="S393" s="99">
        <v>0</v>
      </c>
      <c r="T393" s="99">
        <v>737.33870150893904</v>
      </c>
      <c r="U393" s="99">
        <v>18613.675105094899</v>
      </c>
      <c r="V393" s="99">
        <v>1742065.8078765899</v>
      </c>
      <c r="W393" s="99">
        <v>0</v>
      </c>
      <c r="X393" s="99">
        <v>427835.42573928798</v>
      </c>
      <c r="Y393" s="99">
        <v>285951.90805053699</v>
      </c>
      <c r="Z393" s="99">
        <v>0</v>
      </c>
      <c r="AA393" s="99">
        <v>0</v>
      </c>
      <c r="AB393" s="99">
        <v>0</v>
      </c>
      <c r="AC393" s="99">
        <v>6000265.1966552697</v>
      </c>
      <c r="AD393" s="99">
        <v>19358.893531799298</v>
      </c>
      <c r="AE393" s="99">
        <v>811856.11235046398</v>
      </c>
      <c r="AF393" s="99">
        <v>737774.99154663098</v>
      </c>
      <c r="AG393" s="99">
        <v>428068.82213973999</v>
      </c>
      <c r="AH393" s="99">
        <v>0</v>
      </c>
      <c r="AI393" s="99">
        <v>0</v>
      </c>
      <c r="AJ393" s="99">
        <v>194158.86350059501</v>
      </c>
      <c r="AK393" s="99">
        <v>0</v>
      </c>
      <c r="AL393" s="99">
        <v>0</v>
      </c>
      <c r="AM393" s="99">
        <v>112701.252205849</v>
      </c>
      <c r="AN393" s="99">
        <v>6015340.3992919903</v>
      </c>
      <c r="AO393" s="99">
        <v>14946030.240478501</v>
      </c>
      <c r="AP393" s="99">
        <v>0</v>
      </c>
      <c r="AQ393" s="99">
        <v>3497100.7526245099</v>
      </c>
      <c r="AR393" s="99">
        <v>2331935.7728881799</v>
      </c>
      <c r="AS393" s="99">
        <v>0</v>
      </c>
      <c r="AT393" s="99">
        <v>0</v>
      </c>
      <c r="AU393" s="99">
        <v>0</v>
      </c>
      <c r="AV393" s="99">
        <v>17478194.2731934</v>
      </c>
      <c r="AW393" s="99">
        <v>60038.5189652443</v>
      </c>
      <c r="AX393" s="99">
        <v>7044413.1254882803</v>
      </c>
      <c r="AY393" s="99">
        <v>6424845.7604370099</v>
      </c>
      <c r="AZ393" s="99">
        <v>3379673.9719543499</v>
      </c>
      <c r="BA393" s="99">
        <v>0</v>
      </c>
      <c r="BB393" s="99">
        <v>0</v>
      </c>
      <c r="BC393" s="99">
        <v>1606396.64247131</v>
      </c>
      <c r="BD393" s="99">
        <v>0</v>
      </c>
      <c r="BE393" s="99">
        <v>0</v>
      </c>
      <c r="BF393" s="99">
        <v>883367.79041290295</v>
      </c>
      <c r="BG393" s="99">
        <v>17545434.0627441</v>
      </c>
      <c r="BH393" s="99">
        <v>2874955.2349243201</v>
      </c>
      <c r="BI393" s="99">
        <v>0</v>
      </c>
      <c r="BJ393" s="99">
        <v>1316844.3952178999</v>
      </c>
      <c r="BK393" s="99">
        <v>1003083.00567627</v>
      </c>
      <c r="BL393" s="99">
        <v>0</v>
      </c>
      <c r="BM393" s="99">
        <v>0</v>
      </c>
      <c r="BN393" s="99">
        <v>0</v>
      </c>
      <c r="BO393" s="99">
        <v>0</v>
      </c>
      <c r="BP393" s="99">
        <v>0</v>
      </c>
      <c r="BQ393" s="99">
        <v>0</v>
      </c>
      <c r="BR393" s="99">
        <v>1980565.11343384</v>
      </c>
      <c r="BS393" s="99">
        <v>1250343.0991516099</v>
      </c>
      <c r="BT393" s="99">
        <v>0</v>
      </c>
      <c r="BU393" s="99">
        <v>0</v>
      </c>
      <c r="BV393" s="99">
        <v>965429.62750244106</v>
      </c>
      <c r="BW393" s="99">
        <v>0</v>
      </c>
      <c r="BX393" s="99">
        <v>0</v>
      </c>
      <c r="BY393" s="99">
        <v>0</v>
      </c>
      <c r="BZ393" s="99">
        <v>0</v>
      </c>
      <c r="CA393" s="99">
        <v>35584.823044776902</v>
      </c>
      <c r="CB393" s="99">
        <v>2171340.41760254</v>
      </c>
      <c r="CC393" s="99">
        <v>18430499.6638184</v>
      </c>
      <c r="CD393" s="99">
        <v>4191164.1119384798</v>
      </c>
      <c r="CE393" s="99">
        <v>763.69495094567503</v>
      </c>
      <c r="CF393" s="99">
        <v>116646.790258408</v>
      </c>
      <c r="CG393" s="99">
        <v>915106.96305847203</v>
      </c>
      <c r="CH393" s="99">
        <v>0</v>
      </c>
      <c r="CI393" s="99">
        <v>36331.121474266103</v>
      </c>
      <c r="CJ393" s="99">
        <v>2286752.3986511198</v>
      </c>
      <c r="CK393" s="99">
        <v>19277446.0944824</v>
      </c>
      <c r="CL393" s="99">
        <v>4190898.6702270498</v>
      </c>
      <c r="CM393" s="166">
        <v>54820.508637428298</v>
      </c>
      <c r="CN393" s="166">
        <v>8326922.8858032199</v>
      </c>
      <c r="CO393" s="166">
        <v>36912385.158691399</v>
      </c>
      <c r="CP393" s="99">
        <v>4190898.6702270498</v>
      </c>
      <c r="CQ393" s="99">
        <v>0</v>
      </c>
      <c r="CR393" s="99">
        <v>0</v>
      </c>
      <c r="CS393" s="99">
        <v>0</v>
      </c>
      <c r="CT393" s="99">
        <v>0</v>
      </c>
      <c r="CU393" s="98">
        <v>5992.1813546350004</v>
      </c>
      <c r="CV393" s="98">
        <v>19051.618638049</v>
      </c>
      <c r="CW393" s="98">
        <v>2287987.2078609481</v>
      </c>
      <c r="CX393" s="98">
        <v>19345606.626876872</v>
      </c>
    </row>
    <row r="394" spans="1:102" x14ac:dyDescent="0.2">
      <c r="A394" s="98" t="s">
        <v>57</v>
      </c>
      <c r="B394" s="100">
        <v>40969</v>
      </c>
      <c r="C394" s="99">
        <v>29765.686549186699</v>
      </c>
      <c r="D394" s="99">
        <v>0</v>
      </c>
      <c r="E394" s="99">
        <v>5617.1748288869903</v>
      </c>
      <c r="F394" s="99">
        <v>4426.5101242661503</v>
      </c>
      <c r="G394" s="99">
        <v>0</v>
      </c>
      <c r="H394" s="99">
        <v>0</v>
      </c>
      <c r="I394" s="99">
        <v>0</v>
      </c>
      <c r="J394" s="99">
        <v>18554.6546733379</v>
      </c>
      <c r="K394" s="99">
        <v>224.95968601480101</v>
      </c>
      <c r="L394" s="99">
        <v>16861.782203435901</v>
      </c>
      <c r="M394" s="99">
        <v>13647.753488779101</v>
      </c>
      <c r="N394" s="99">
        <v>2790.17439877987</v>
      </c>
      <c r="O394" s="99">
        <v>0</v>
      </c>
      <c r="P394" s="99">
        <v>0</v>
      </c>
      <c r="Q394" s="99">
        <v>1883.2093282342</v>
      </c>
      <c r="R394" s="99">
        <v>0</v>
      </c>
      <c r="S394" s="99">
        <v>0</v>
      </c>
      <c r="T394" s="99">
        <v>766.89613635837998</v>
      </c>
      <c r="U394" s="99">
        <v>18774.0721960068</v>
      </c>
      <c r="V394" s="99">
        <v>1743497.1922607401</v>
      </c>
      <c r="W394" s="99">
        <v>0</v>
      </c>
      <c r="X394" s="99">
        <v>411872.904769897</v>
      </c>
      <c r="Y394" s="99">
        <v>275555.27962875401</v>
      </c>
      <c r="Z394" s="99">
        <v>0</v>
      </c>
      <c r="AA394" s="99">
        <v>0</v>
      </c>
      <c r="AB394" s="99">
        <v>0</v>
      </c>
      <c r="AC394" s="99">
        <v>6065075.5176391602</v>
      </c>
      <c r="AD394" s="99">
        <v>18640.026376247399</v>
      </c>
      <c r="AE394" s="99">
        <v>819650.57621765102</v>
      </c>
      <c r="AF394" s="99">
        <v>738247.55377960205</v>
      </c>
      <c r="AG394" s="99">
        <v>421136.891796112</v>
      </c>
      <c r="AH394" s="99">
        <v>0</v>
      </c>
      <c r="AI394" s="99">
        <v>0</v>
      </c>
      <c r="AJ394" s="99">
        <v>195353.26371574399</v>
      </c>
      <c r="AK394" s="99">
        <v>0</v>
      </c>
      <c r="AL394" s="99">
        <v>0</v>
      </c>
      <c r="AM394" s="99">
        <v>121576.98062324501</v>
      </c>
      <c r="AN394" s="99">
        <v>6083601.2291870099</v>
      </c>
      <c r="AO394" s="99">
        <v>15078585.986206099</v>
      </c>
      <c r="AP394" s="99">
        <v>0</v>
      </c>
      <c r="AQ394" s="99">
        <v>3400084.1918945299</v>
      </c>
      <c r="AR394" s="99">
        <v>2262993.1631164602</v>
      </c>
      <c r="AS394" s="99">
        <v>0</v>
      </c>
      <c r="AT394" s="99">
        <v>0</v>
      </c>
      <c r="AU394" s="99">
        <v>0</v>
      </c>
      <c r="AV394" s="99">
        <v>17798672.196777299</v>
      </c>
      <c r="AW394" s="99">
        <v>58028.166514396697</v>
      </c>
      <c r="AX394" s="99">
        <v>7163443.5246582003</v>
      </c>
      <c r="AY394" s="99">
        <v>6479259.85510254</v>
      </c>
      <c r="AZ394" s="99">
        <v>3353072.05291748</v>
      </c>
      <c r="BA394" s="99">
        <v>0</v>
      </c>
      <c r="BB394" s="99">
        <v>0</v>
      </c>
      <c r="BC394" s="99">
        <v>1622674.4654846201</v>
      </c>
      <c r="BD394" s="99">
        <v>0</v>
      </c>
      <c r="BE394" s="99">
        <v>0</v>
      </c>
      <c r="BF394" s="99">
        <v>962029.20715331996</v>
      </c>
      <c r="BG394" s="99">
        <v>17845230.9760742</v>
      </c>
      <c r="BH394" s="99">
        <v>2914303.7203369099</v>
      </c>
      <c r="BI394" s="99">
        <v>0</v>
      </c>
      <c r="BJ394" s="99">
        <v>1286975.97885132</v>
      </c>
      <c r="BK394" s="99">
        <v>991259.09687805199</v>
      </c>
      <c r="BL394" s="99">
        <v>0</v>
      </c>
      <c r="BM394" s="99">
        <v>0</v>
      </c>
      <c r="BN394" s="99">
        <v>0</v>
      </c>
      <c r="BO394" s="99">
        <v>0</v>
      </c>
      <c r="BP394" s="99">
        <v>0</v>
      </c>
      <c r="BQ394" s="99">
        <v>0</v>
      </c>
      <c r="BR394" s="99">
        <v>2007876.7111358601</v>
      </c>
      <c r="BS394" s="99">
        <v>1238710.48783875</v>
      </c>
      <c r="BT394" s="99">
        <v>0</v>
      </c>
      <c r="BU394" s="99">
        <v>0</v>
      </c>
      <c r="BV394" s="99">
        <v>975056.31639099098</v>
      </c>
      <c r="BW394" s="99">
        <v>0</v>
      </c>
      <c r="BX394" s="99">
        <v>0</v>
      </c>
      <c r="BY394" s="99">
        <v>0</v>
      </c>
      <c r="BZ394" s="99">
        <v>0</v>
      </c>
      <c r="CA394" s="99">
        <v>35357.674273490898</v>
      </c>
      <c r="CB394" s="99">
        <v>2158036.1205749498</v>
      </c>
      <c r="CC394" s="99">
        <v>18506242.9765625</v>
      </c>
      <c r="CD394" s="99">
        <v>4200780.0838623</v>
      </c>
      <c r="CE394" s="99">
        <v>761.45276956260204</v>
      </c>
      <c r="CF394" s="99">
        <v>118168.17956733701</v>
      </c>
      <c r="CG394" s="99">
        <v>933371.90500640904</v>
      </c>
      <c r="CH394" s="99">
        <v>0</v>
      </c>
      <c r="CI394" s="99">
        <v>36130.502431392699</v>
      </c>
      <c r="CJ394" s="99">
        <v>2274577.0102844201</v>
      </c>
      <c r="CK394" s="99">
        <v>19419430.316894501</v>
      </c>
      <c r="CL394" s="99">
        <v>4202358.7305908203</v>
      </c>
      <c r="CM394" s="166">
        <v>54837.868760585799</v>
      </c>
      <c r="CN394" s="166">
        <v>8356467.7572631799</v>
      </c>
      <c r="CO394" s="166">
        <v>37292320.684570298</v>
      </c>
      <c r="CP394" s="99">
        <v>4202358.7305908203</v>
      </c>
      <c r="CQ394" s="99">
        <v>0</v>
      </c>
      <c r="CR394" s="99">
        <v>0</v>
      </c>
      <c r="CS394" s="99">
        <v>0</v>
      </c>
      <c r="CT394" s="99">
        <v>0</v>
      </c>
      <c r="CU394" s="98">
        <v>5844.0205150720003</v>
      </c>
      <c r="CV394" s="98">
        <v>19239.085375981002</v>
      </c>
      <c r="CW394" s="98">
        <v>2276204.3001422868</v>
      </c>
      <c r="CX394" s="98">
        <v>19439614.881568909</v>
      </c>
    </row>
    <row r="395" spans="1:102" x14ac:dyDescent="0.2">
      <c r="A395" s="98" t="s">
        <v>57</v>
      </c>
      <c r="B395" s="100">
        <v>41061</v>
      </c>
      <c r="C395" s="99">
        <v>29582.378597974799</v>
      </c>
      <c r="D395" s="99">
        <v>0</v>
      </c>
      <c r="E395" s="99">
        <v>5444.2613305449504</v>
      </c>
      <c r="F395" s="99">
        <v>4282.7439022660301</v>
      </c>
      <c r="G395" s="99">
        <v>0</v>
      </c>
      <c r="H395" s="99">
        <v>0</v>
      </c>
      <c r="I395" s="99">
        <v>0</v>
      </c>
      <c r="J395" s="99">
        <v>18715.501148462299</v>
      </c>
      <c r="K395" s="99">
        <v>198.65203553810699</v>
      </c>
      <c r="L395" s="99">
        <v>16886.359997510899</v>
      </c>
      <c r="M395" s="99">
        <v>13562.319290638001</v>
      </c>
      <c r="N395" s="99">
        <v>2724.3154566884</v>
      </c>
      <c r="O395" s="99">
        <v>0</v>
      </c>
      <c r="P395" s="99">
        <v>0</v>
      </c>
      <c r="Q395" s="99">
        <v>1868.42555905879</v>
      </c>
      <c r="R395" s="99">
        <v>0</v>
      </c>
      <c r="S395" s="99">
        <v>0</v>
      </c>
      <c r="T395" s="99">
        <v>773.78932821750595</v>
      </c>
      <c r="U395" s="99">
        <v>18911.047201633501</v>
      </c>
      <c r="V395" s="99">
        <v>1731056.83135986</v>
      </c>
      <c r="W395" s="99">
        <v>0</v>
      </c>
      <c r="X395" s="99">
        <v>406507.301639557</v>
      </c>
      <c r="Y395" s="99">
        <v>272010.69055175799</v>
      </c>
      <c r="Z395" s="99">
        <v>0</v>
      </c>
      <c r="AA395" s="99">
        <v>0</v>
      </c>
      <c r="AB395" s="99">
        <v>0</v>
      </c>
      <c r="AC395" s="99">
        <v>6060721.2891845703</v>
      </c>
      <c r="AD395" s="99">
        <v>17097.007606744799</v>
      </c>
      <c r="AE395" s="99">
        <v>792736.54387664795</v>
      </c>
      <c r="AF395" s="99">
        <v>733440.54833984398</v>
      </c>
      <c r="AG395" s="99">
        <v>412486.666149139</v>
      </c>
      <c r="AH395" s="99">
        <v>0</v>
      </c>
      <c r="AI395" s="99">
        <v>0</v>
      </c>
      <c r="AJ395" s="99">
        <v>192521.625038147</v>
      </c>
      <c r="AK395" s="99">
        <v>0</v>
      </c>
      <c r="AL395" s="99">
        <v>0</v>
      </c>
      <c r="AM395" s="99">
        <v>116642.125968933</v>
      </c>
      <c r="AN395" s="99">
        <v>6082645.0361328097</v>
      </c>
      <c r="AO395" s="99">
        <v>15071434.373413101</v>
      </c>
      <c r="AP395" s="99">
        <v>0</v>
      </c>
      <c r="AQ395" s="99">
        <v>3379200.9081726102</v>
      </c>
      <c r="AR395" s="99">
        <v>2250412.53619385</v>
      </c>
      <c r="AS395" s="99">
        <v>0</v>
      </c>
      <c r="AT395" s="99">
        <v>0</v>
      </c>
      <c r="AU395" s="99">
        <v>0</v>
      </c>
      <c r="AV395" s="99">
        <v>17934462.7099609</v>
      </c>
      <c r="AW395" s="99">
        <v>53771.366639614098</v>
      </c>
      <c r="AX395" s="99">
        <v>6965785.1134033203</v>
      </c>
      <c r="AY395" s="99">
        <v>6481177.1868286096</v>
      </c>
      <c r="AZ395" s="99">
        <v>3313902.6780700702</v>
      </c>
      <c r="BA395" s="99">
        <v>0</v>
      </c>
      <c r="BB395" s="99">
        <v>0</v>
      </c>
      <c r="BC395" s="99">
        <v>1616888.04164124</v>
      </c>
      <c r="BD395" s="99">
        <v>0</v>
      </c>
      <c r="BE395" s="99">
        <v>0</v>
      </c>
      <c r="BF395" s="99">
        <v>926846.26597595203</v>
      </c>
      <c r="BG395" s="99">
        <v>17996289.300292999</v>
      </c>
      <c r="BH395" s="99">
        <v>2872245.4236145001</v>
      </c>
      <c r="BI395" s="99">
        <v>0</v>
      </c>
      <c r="BJ395" s="99">
        <v>1280850.9763946501</v>
      </c>
      <c r="BK395" s="99">
        <v>984383.68894195603</v>
      </c>
      <c r="BL395" s="99">
        <v>0</v>
      </c>
      <c r="BM395" s="99">
        <v>0</v>
      </c>
      <c r="BN395" s="99">
        <v>0</v>
      </c>
      <c r="BO395" s="99">
        <v>0</v>
      </c>
      <c r="BP395" s="99">
        <v>0</v>
      </c>
      <c r="BQ395" s="99">
        <v>0</v>
      </c>
      <c r="BR395" s="99">
        <v>1981330.32347107</v>
      </c>
      <c r="BS395" s="99">
        <v>1222719.88633728</v>
      </c>
      <c r="BT395" s="99">
        <v>0</v>
      </c>
      <c r="BU395" s="99">
        <v>0</v>
      </c>
      <c r="BV395" s="99">
        <v>971019.56755828904</v>
      </c>
      <c r="BW395" s="99">
        <v>0</v>
      </c>
      <c r="BX395" s="99">
        <v>0</v>
      </c>
      <c r="BY395" s="99">
        <v>0</v>
      </c>
      <c r="BZ395" s="99">
        <v>0</v>
      </c>
      <c r="CA395" s="99">
        <v>35014.009334564202</v>
      </c>
      <c r="CB395" s="99">
        <v>2138274.6145019499</v>
      </c>
      <c r="CC395" s="99">
        <v>18465720.6320801</v>
      </c>
      <c r="CD395" s="99">
        <v>4159887.60870361</v>
      </c>
      <c r="CE395" s="99">
        <v>762.38822717964604</v>
      </c>
      <c r="CF395" s="99">
        <v>115794.554028511</v>
      </c>
      <c r="CG395" s="99">
        <v>919296.34123992897</v>
      </c>
      <c r="CH395" s="99">
        <v>0</v>
      </c>
      <c r="CI395" s="99">
        <v>35780.993803024299</v>
      </c>
      <c r="CJ395" s="99">
        <v>2254776.3746643099</v>
      </c>
      <c r="CK395" s="99">
        <v>19351726.9931641</v>
      </c>
      <c r="CL395" s="99">
        <v>4158705.3028259301</v>
      </c>
      <c r="CM395" s="166">
        <v>54638.294937610597</v>
      </c>
      <c r="CN395" s="166">
        <v>8361161.1529540997</v>
      </c>
      <c r="CO395" s="166">
        <v>37438216.860839799</v>
      </c>
      <c r="CP395" s="99">
        <v>4158705.3028259301</v>
      </c>
      <c r="CQ395" s="99">
        <v>0</v>
      </c>
      <c r="CR395" s="99">
        <v>0</v>
      </c>
      <c r="CS395" s="99">
        <v>0</v>
      </c>
      <c r="CT395" s="99">
        <v>0</v>
      </c>
      <c r="CU395" s="98">
        <v>5651.2913053760003</v>
      </c>
      <c r="CV395" s="98">
        <v>19400.288086478002</v>
      </c>
      <c r="CW395" s="98">
        <v>2254069.1685304609</v>
      </c>
      <c r="CX395" s="98">
        <v>19385016.97332003</v>
      </c>
    </row>
    <row r="396" spans="1:102" x14ac:dyDescent="0.2">
      <c r="A396" s="98" t="s">
        <v>57</v>
      </c>
      <c r="B396" s="100">
        <v>41153</v>
      </c>
      <c r="C396" s="99">
        <v>29567.042151927901</v>
      </c>
      <c r="D396" s="99">
        <v>0</v>
      </c>
      <c r="E396" s="99">
        <v>5327.8526509404201</v>
      </c>
      <c r="F396" s="99">
        <v>4209.5216797590301</v>
      </c>
      <c r="G396" s="99">
        <v>0</v>
      </c>
      <c r="H396" s="99">
        <v>0</v>
      </c>
      <c r="I396" s="99">
        <v>0</v>
      </c>
      <c r="J396" s="99">
        <v>18747.9460296631</v>
      </c>
      <c r="K396" s="99">
        <v>171.84868822805601</v>
      </c>
      <c r="L396" s="99">
        <v>16945.264405012102</v>
      </c>
      <c r="M396" s="99">
        <v>13587.586655736</v>
      </c>
      <c r="N396" s="99">
        <v>2684.0012371242001</v>
      </c>
      <c r="O396" s="99">
        <v>0</v>
      </c>
      <c r="P396" s="99">
        <v>0</v>
      </c>
      <c r="Q396" s="99">
        <v>1855.1740863472201</v>
      </c>
      <c r="R396" s="99">
        <v>0</v>
      </c>
      <c r="S396" s="99">
        <v>0</v>
      </c>
      <c r="T396" s="99">
        <v>762.53421665728104</v>
      </c>
      <c r="U396" s="99">
        <v>18920.459625244101</v>
      </c>
      <c r="V396" s="99">
        <v>1712313.93551636</v>
      </c>
      <c r="W396" s="99">
        <v>0</v>
      </c>
      <c r="X396" s="99">
        <v>386766.94280624401</v>
      </c>
      <c r="Y396" s="99">
        <v>258433.72373962399</v>
      </c>
      <c r="Z396" s="99">
        <v>0</v>
      </c>
      <c r="AA396" s="99">
        <v>0</v>
      </c>
      <c r="AB396" s="99">
        <v>0</v>
      </c>
      <c r="AC396" s="99">
        <v>6066532.04187012</v>
      </c>
      <c r="AD396" s="99">
        <v>14796.2428878546</v>
      </c>
      <c r="AE396" s="99">
        <v>781837.44547271705</v>
      </c>
      <c r="AF396" s="99">
        <v>724797.18270874</v>
      </c>
      <c r="AG396" s="99">
        <v>399659.28614044201</v>
      </c>
      <c r="AH396" s="99">
        <v>0</v>
      </c>
      <c r="AI396" s="99">
        <v>0</v>
      </c>
      <c r="AJ396" s="99">
        <v>189301.73234176601</v>
      </c>
      <c r="AK396" s="99">
        <v>0</v>
      </c>
      <c r="AL396" s="99">
        <v>0</v>
      </c>
      <c r="AM396" s="99">
        <v>112348.26776885999</v>
      </c>
      <c r="AN396" s="99">
        <v>6079080.3206176804</v>
      </c>
      <c r="AO396" s="99">
        <v>15023992.247558599</v>
      </c>
      <c r="AP396" s="99">
        <v>0</v>
      </c>
      <c r="AQ396" s="99">
        <v>3239150.2260436998</v>
      </c>
      <c r="AR396" s="99">
        <v>2156857.0412597698</v>
      </c>
      <c r="AS396" s="99">
        <v>0</v>
      </c>
      <c r="AT396" s="99">
        <v>0</v>
      </c>
      <c r="AU396" s="99">
        <v>0</v>
      </c>
      <c r="AV396" s="99">
        <v>18118865.631103501</v>
      </c>
      <c r="AW396" s="99">
        <v>46989.833566188798</v>
      </c>
      <c r="AX396" s="99">
        <v>6940665.8983764602</v>
      </c>
      <c r="AY396" s="99">
        <v>6468803.1157836895</v>
      </c>
      <c r="AZ396" s="99">
        <v>3250182.1416626</v>
      </c>
      <c r="BA396" s="99">
        <v>0</v>
      </c>
      <c r="BB396" s="99">
        <v>0</v>
      </c>
      <c r="BC396" s="99">
        <v>1605411.64173889</v>
      </c>
      <c r="BD396" s="99">
        <v>0</v>
      </c>
      <c r="BE396" s="99">
        <v>0</v>
      </c>
      <c r="BF396" s="99">
        <v>903755.85480499303</v>
      </c>
      <c r="BG396" s="99">
        <v>18165588.6633301</v>
      </c>
      <c r="BH396" s="99">
        <v>2944723.5356140099</v>
      </c>
      <c r="BI396" s="99">
        <v>0</v>
      </c>
      <c r="BJ396" s="99">
        <v>1257504.5575103799</v>
      </c>
      <c r="BK396" s="99">
        <v>962094.66814422596</v>
      </c>
      <c r="BL396" s="99">
        <v>0</v>
      </c>
      <c r="BM396" s="99">
        <v>0</v>
      </c>
      <c r="BN396" s="99">
        <v>0</v>
      </c>
      <c r="BO396" s="99">
        <v>0</v>
      </c>
      <c r="BP396" s="99">
        <v>0</v>
      </c>
      <c r="BQ396" s="99">
        <v>0</v>
      </c>
      <c r="BR396" s="99">
        <v>2000157.3090210001</v>
      </c>
      <c r="BS396" s="99">
        <v>1200334.1307983401</v>
      </c>
      <c r="BT396" s="99">
        <v>0</v>
      </c>
      <c r="BU396" s="99">
        <v>0</v>
      </c>
      <c r="BV396" s="99">
        <v>969590.35401916504</v>
      </c>
      <c r="BW396" s="99">
        <v>0</v>
      </c>
      <c r="BX396" s="99">
        <v>0</v>
      </c>
      <c r="BY396" s="99">
        <v>0</v>
      </c>
      <c r="BZ396" s="99">
        <v>0</v>
      </c>
      <c r="CA396" s="99">
        <v>34904.258327960997</v>
      </c>
      <c r="CB396" s="99">
        <v>2094049.9149017299</v>
      </c>
      <c r="CC396" s="99">
        <v>18231213.369384799</v>
      </c>
      <c r="CD396" s="99">
        <v>4194700.82104492</v>
      </c>
      <c r="CE396" s="99">
        <v>761.46043767034996</v>
      </c>
      <c r="CF396" s="99">
        <v>113023.72194385499</v>
      </c>
      <c r="CG396" s="99">
        <v>909439.88012695301</v>
      </c>
      <c r="CH396" s="99">
        <v>0</v>
      </c>
      <c r="CI396" s="99">
        <v>35667.209968090101</v>
      </c>
      <c r="CJ396" s="99">
        <v>2206220.0420532199</v>
      </c>
      <c r="CK396" s="99">
        <v>19129123.708984401</v>
      </c>
      <c r="CL396" s="99">
        <v>4196534.8831176804</v>
      </c>
      <c r="CM396" s="166">
        <v>54499.458510398901</v>
      </c>
      <c r="CN396" s="166">
        <v>8281010.5454711895</v>
      </c>
      <c r="CO396" s="166">
        <v>37294809.845703103</v>
      </c>
      <c r="CP396" s="99">
        <v>4196534.8831176804</v>
      </c>
      <c r="CQ396" s="99">
        <v>0</v>
      </c>
      <c r="CR396" s="99">
        <v>0</v>
      </c>
      <c r="CS396" s="99">
        <v>0</v>
      </c>
      <c r="CT396" s="99">
        <v>0</v>
      </c>
      <c r="CU396" s="98">
        <v>5497.4898817220001</v>
      </c>
      <c r="CV396" s="98">
        <v>19424.255889272001</v>
      </c>
      <c r="CW396" s="98">
        <v>2207073.636845585</v>
      </c>
      <c r="CX396" s="98">
        <v>19140653.249511752</v>
      </c>
    </row>
    <row r="397" spans="1:102" x14ac:dyDescent="0.2">
      <c r="A397" s="98" t="s">
        <v>57</v>
      </c>
      <c r="B397" s="100">
        <v>41244</v>
      </c>
      <c r="C397" s="99">
        <v>29359.378754854199</v>
      </c>
      <c r="D397" s="99">
        <v>0</v>
      </c>
      <c r="E397" s="99">
        <v>5295.4374865889504</v>
      </c>
      <c r="F397" s="99">
        <v>4224.5783188343003</v>
      </c>
      <c r="G397" s="99">
        <v>0</v>
      </c>
      <c r="H397" s="99">
        <v>0</v>
      </c>
      <c r="I397" s="99">
        <v>0</v>
      </c>
      <c r="J397" s="99">
        <v>18701.020931482301</v>
      </c>
      <c r="K397" s="99">
        <v>146.496337909251</v>
      </c>
      <c r="L397" s="99">
        <v>16699.365035533901</v>
      </c>
      <c r="M397" s="99">
        <v>13543.9752432108</v>
      </c>
      <c r="N397" s="99">
        <v>2626.01967990398</v>
      </c>
      <c r="O397" s="99">
        <v>0</v>
      </c>
      <c r="P397" s="99">
        <v>0</v>
      </c>
      <c r="Q397" s="99">
        <v>1839.7942326217899</v>
      </c>
      <c r="R397" s="99">
        <v>0</v>
      </c>
      <c r="S397" s="99">
        <v>0</v>
      </c>
      <c r="T397" s="99">
        <v>730.83366916328703</v>
      </c>
      <c r="U397" s="99">
        <v>18852.198595523801</v>
      </c>
      <c r="V397" s="99">
        <v>1685987.28353882</v>
      </c>
      <c r="W397" s="99">
        <v>0</v>
      </c>
      <c r="X397" s="99">
        <v>375470.47243881202</v>
      </c>
      <c r="Y397" s="99">
        <v>252392.82603454599</v>
      </c>
      <c r="Z397" s="99">
        <v>0</v>
      </c>
      <c r="AA397" s="99">
        <v>0</v>
      </c>
      <c r="AB397" s="99">
        <v>0</v>
      </c>
      <c r="AC397" s="99">
        <v>6063820.0175781297</v>
      </c>
      <c r="AD397" s="99">
        <v>12315.270544171301</v>
      </c>
      <c r="AE397" s="99">
        <v>773468.866539001</v>
      </c>
      <c r="AF397" s="99">
        <v>714560.47682952904</v>
      </c>
      <c r="AG397" s="99">
        <v>393856.37343978899</v>
      </c>
      <c r="AH397" s="99">
        <v>0</v>
      </c>
      <c r="AI397" s="99">
        <v>0</v>
      </c>
      <c r="AJ397" s="99">
        <v>186649.83176803601</v>
      </c>
      <c r="AK397" s="99">
        <v>0</v>
      </c>
      <c r="AL397" s="99">
        <v>0</v>
      </c>
      <c r="AM397" s="99">
        <v>107345.394231796</v>
      </c>
      <c r="AN397" s="99">
        <v>6074483.4813842801</v>
      </c>
      <c r="AO397" s="99">
        <v>14899630.142700201</v>
      </c>
      <c r="AP397" s="99">
        <v>0</v>
      </c>
      <c r="AQ397" s="99">
        <v>3176311.3054504399</v>
      </c>
      <c r="AR397" s="99">
        <v>2134634.6911926302</v>
      </c>
      <c r="AS397" s="99">
        <v>0</v>
      </c>
      <c r="AT397" s="99">
        <v>0</v>
      </c>
      <c r="AU397" s="99">
        <v>0</v>
      </c>
      <c r="AV397" s="99">
        <v>18160307.928222701</v>
      </c>
      <c r="AW397" s="99">
        <v>39215.991540431998</v>
      </c>
      <c r="AX397" s="99">
        <v>6902441.8334350605</v>
      </c>
      <c r="AY397" s="99">
        <v>6407055.2725830097</v>
      </c>
      <c r="AZ397" s="99">
        <v>3218996.3586120601</v>
      </c>
      <c r="BA397" s="99">
        <v>0</v>
      </c>
      <c r="BB397" s="99">
        <v>0</v>
      </c>
      <c r="BC397" s="99">
        <v>1600631.5463256801</v>
      </c>
      <c r="BD397" s="99">
        <v>0</v>
      </c>
      <c r="BE397" s="99">
        <v>0</v>
      </c>
      <c r="BF397" s="99">
        <v>863779.39805603004</v>
      </c>
      <c r="BG397" s="99">
        <v>18205684.965576202</v>
      </c>
      <c r="BH397" s="99">
        <v>2925930.9457397498</v>
      </c>
      <c r="BI397" s="99">
        <v>0</v>
      </c>
      <c r="BJ397" s="99">
        <v>1224140.1272277799</v>
      </c>
      <c r="BK397" s="99">
        <v>937074.284034729</v>
      </c>
      <c r="BL397" s="99">
        <v>0</v>
      </c>
      <c r="BM397" s="99">
        <v>0</v>
      </c>
      <c r="BN397" s="99">
        <v>0</v>
      </c>
      <c r="BO397" s="99">
        <v>0</v>
      </c>
      <c r="BP397" s="99">
        <v>0</v>
      </c>
      <c r="BQ397" s="99">
        <v>0</v>
      </c>
      <c r="BR397" s="99">
        <v>1999820.4081268299</v>
      </c>
      <c r="BS397" s="99">
        <v>1195737.46655273</v>
      </c>
      <c r="BT397" s="99">
        <v>0</v>
      </c>
      <c r="BU397" s="99">
        <v>0</v>
      </c>
      <c r="BV397" s="99">
        <v>957727.74428558396</v>
      </c>
      <c r="BW397" s="99">
        <v>0</v>
      </c>
      <c r="BX397" s="99">
        <v>0</v>
      </c>
      <c r="BY397" s="99">
        <v>0</v>
      </c>
      <c r="BZ397" s="99">
        <v>0</v>
      </c>
      <c r="CA397" s="99">
        <v>34684.649798870101</v>
      </c>
      <c r="CB397" s="99">
        <v>2059418.5656890899</v>
      </c>
      <c r="CC397" s="99">
        <v>18049052.034423798</v>
      </c>
      <c r="CD397" s="99">
        <v>4147169.2579345698</v>
      </c>
      <c r="CE397" s="99">
        <v>744.84613764285996</v>
      </c>
      <c r="CF397" s="99">
        <v>109594.311799049</v>
      </c>
      <c r="CG397" s="99">
        <v>882394.47556304897</v>
      </c>
      <c r="CH397" s="99">
        <v>0</v>
      </c>
      <c r="CI397" s="99">
        <v>35415.191251754797</v>
      </c>
      <c r="CJ397" s="99">
        <v>2168335.4517822298</v>
      </c>
      <c r="CK397" s="99">
        <v>18877768.986328099</v>
      </c>
      <c r="CL397" s="99">
        <v>4147999.0131530799</v>
      </c>
      <c r="CM397" s="166">
        <v>54163.496164321899</v>
      </c>
      <c r="CN397" s="166">
        <v>8235980.5645752</v>
      </c>
      <c r="CO397" s="166">
        <v>37095876.464355499</v>
      </c>
      <c r="CP397" s="99">
        <v>4147999.0131530799</v>
      </c>
      <c r="CQ397" s="99">
        <v>0</v>
      </c>
      <c r="CR397" s="99">
        <v>0</v>
      </c>
      <c r="CS397" s="99">
        <v>0</v>
      </c>
      <c r="CT397" s="99">
        <v>0</v>
      </c>
      <c r="CU397" s="98">
        <v>5437.6836943449998</v>
      </c>
      <c r="CV397" s="98">
        <v>19364.705749676999</v>
      </c>
      <c r="CW397" s="98">
        <v>2169012.8774881391</v>
      </c>
      <c r="CX397" s="98">
        <v>18931446.509986848</v>
      </c>
    </row>
    <row r="398" spans="1:102" x14ac:dyDescent="0.2">
      <c r="A398" s="98" t="s">
        <v>57</v>
      </c>
      <c r="B398" s="100">
        <v>41334</v>
      </c>
      <c r="C398" s="99">
        <v>28866.126040458701</v>
      </c>
      <c r="D398" s="99">
        <v>0</v>
      </c>
      <c r="E398" s="99">
        <v>5123.0678952932403</v>
      </c>
      <c r="F398" s="99">
        <v>4068.5795114934399</v>
      </c>
      <c r="G398" s="99">
        <v>0</v>
      </c>
      <c r="H398" s="99">
        <v>0</v>
      </c>
      <c r="I398" s="99">
        <v>0</v>
      </c>
      <c r="J398" s="99">
        <v>18769.827710866899</v>
      </c>
      <c r="K398" s="99">
        <v>142.46512770280199</v>
      </c>
      <c r="L398" s="99">
        <v>730.23673117160797</v>
      </c>
      <c r="M398" s="99">
        <v>13327.8948290348</v>
      </c>
      <c r="N398" s="99">
        <v>2589.9324187040302</v>
      </c>
      <c r="O398" s="99">
        <v>0</v>
      </c>
      <c r="P398" s="99">
        <v>15457.0081995726</v>
      </c>
      <c r="Q398" s="99">
        <v>1790.6249275058501</v>
      </c>
      <c r="R398" s="99">
        <v>0</v>
      </c>
      <c r="S398" s="99">
        <v>735.77430433034897</v>
      </c>
      <c r="T398" s="99">
        <v>0</v>
      </c>
      <c r="U398" s="99">
        <v>18908.0871767998</v>
      </c>
      <c r="V398" s="99">
        <v>1657327.48930359</v>
      </c>
      <c r="W398" s="99">
        <v>0</v>
      </c>
      <c r="X398" s="99">
        <v>355980.505237579</v>
      </c>
      <c r="Y398" s="99">
        <v>236269.60543441799</v>
      </c>
      <c r="Z398" s="99">
        <v>0</v>
      </c>
      <c r="AA398" s="99">
        <v>0</v>
      </c>
      <c r="AB398" s="99">
        <v>0</v>
      </c>
      <c r="AC398" s="99">
        <v>6052425.8388061495</v>
      </c>
      <c r="AD398" s="99">
        <v>10992.924227953001</v>
      </c>
      <c r="AE398" s="99">
        <v>16766.0689423084</v>
      </c>
      <c r="AF398" s="99">
        <v>707793.63932800305</v>
      </c>
      <c r="AG398" s="99">
        <v>384777.72209930402</v>
      </c>
      <c r="AH398" s="99">
        <v>0</v>
      </c>
      <c r="AI398" s="99">
        <v>720288.23472595203</v>
      </c>
      <c r="AJ398" s="99">
        <v>173716.57271385199</v>
      </c>
      <c r="AK398" s="99">
        <v>0</v>
      </c>
      <c r="AL398" s="99">
        <v>109481.277303696</v>
      </c>
      <c r="AM398" s="99">
        <v>0</v>
      </c>
      <c r="AN398" s="99">
        <v>6077639.5526123</v>
      </c>
      <c r="AO398" s="99">
        <v>14653683.8703613</v>
      </c>
      <c r="AP398" s="99">
        <v>0</v>
      </c>
      <c r="AQ398" s="99">
        <v>2991192.2210388202</v>
      </c>
      <c r="AR398" s="99">
        <v>1969164.9743347201</v>
      </c>
      <c r="AS398" s="99">
        <v>0</v>
      </c>
      <c r="AT398" s="99">
        <v>0</v>
      </c>
      <c r="AU398" s="99">
        <v>0</v>
      </c>
      <c r="AV398" s="99">
        <v>18167575.4680176</v>
      </c>
      <c r="AW398" s="99">
        <v>35127.371855258898</v>
      </c>
      <c r="AX398" s="99">
        <v>179892.77982139599</v>
      </c>
      <c r="AY398" s="99">
        <v>6382727.37109375</v>
      </c>
      <c r="AZ398" s="99">
        <v>3151275.3691406301</v>
      </c>
      <c r="BA398" s="99">
        <v>0</v>
      </c>
      <c r="BB398" s="99">
        <v>6338773.0217895498</v>
      </c>
      <c r="BC398" s="99">
        <v>1478069.7992553699</v>
      </c>
      <c r="BD398" s="99">
        <v>0</v>
      </c>
      <c r="BE398" s="99">
        <v>884369.55016326904</v>
      </c>
      <c r="BF398" s="99">
        <v>0</v>
      </c>
      <c r="BG398" s="99">
        <v>18209944.7348633</v>
      </c>
      <c r="BH398" s="99">
        <v>3412166.9319763202</v>
      </c>
      <c r="BI398" s="99">
        <v>0</v>
      </c>
      <c r="BJ398" s="99">
        <v>1234348.2009429899</v>
      </c>
      <c r="BK398" s="99">
        <v>926406.08202362095</v>
      </c>
      <c r="BL398" s="99">
        <v>0</v>
      </c>
      <c r="BM398" s="99">
        <v>0</v>
      </c>
      <c r="BN398" s="99">
        <v>0</v>
      </c>
      <c r="BO398" s="99">
        <v>0</v>
      </c>
      <c r="BP398" s="99">
        <v>0</v>
      </c>
      <c r="BQ398" s="99">
        <v>0</v>
      </c>
      <c r="BR398" s="99">
        <v>2040672.2308044401</v>
      </c>
      <c r="BS398" s="99">
        <v>1188339.97251892</v>
      </c>
      <c r="BT398" s="99">
        <v>0</v>
      </c>
      <c r="BU398" s="99">
        <v>512560</v>
      </c>
      <c r="BV398" s="99">
        <v>933643.97554779099</v>
      </c>
      <c r="BW398" s="99">
        <v>0</v>
      </c>
      <c r="BX398" s="99">
        <v>73740.199927330003</v>
      </c>
      <c r="BY398" s="99">
        <v>0</v>
      </c>
      <c r="BZ398" s="99">
        <v>0</v>
      </c>
      <c r="CA398" s="99">
        <v>33960.735744476297</v>
      </c>
      <c r="CB398" s="99">
        <v>2017269.06390381</v>
      </c>
      <c r="CC398" s="99">
        <v>17664627.693603501</v>
      </c>
      <c r="CD398" s="99">
        <v>4652489.2846069299</v>
      </c>
      <c r="CE398" s="99">
        <v>733.36416882276501</v>
      </c>
      <c r="CF398" s="99">
        <v>107081.626584053</v>
      </c>
      <c r="CG398" s="99">
        <v>864829.75859832799</v>
      </c>
      <c r="CH398" s="99">
        <v>0</v>
      </c>
      <c r="CI398" s="99">
        <v>34701.493111133597</v>
      </c>
      <c r="CJ398" s="99">
        <v>2127012.7609252902</v>
      </c>
      <c r="CK398" s="99">
        <v>18577072.870117199</v>
      </c>
      <c r="CL398" s="99">
        <v>4724537.1978759803</v>
      </c>
      <c r="CM398" s="166">
        <v>53546.057203292803</v>
      </c>
      <c r="CN398" s="166">
        <v>8208845.8168945303</v>
      </c>
      <c r="CO398" s="166">
        <v>36822978.265625</v>
      </c>
      <c r="CP398" s="99">
        <v>4724537.1978759803</v>
      </c>
      <c r="CQ398" s="99">
        <v>0</v>
      </c>
      <c r="CR398" s="99">
        <v>0</v>
      </c>
      <c r="CS398" s="99">
        <v>0</v>
      </c>
      <c r="CT398" s="99">
        <v>0</v>
      </c>
      <c r="CU398" s="98">
        <v>5263.5533341030005</v>
      </c>
      <c r="CV398" s="98">
        <v>19428.12032776</v>
      </c>
      <c r="CW398" s="98">
        <v>2124350.690487863</v>
      </c>
      <c r="CX398" s="98">
        <v>18529457.452201828</v>
      </c>
    </row>
    <row r="399" spans="1:102" x14ac:dyDescent="0.2">
      <c r="A399" s="98" t="s">
        <v>57</v>
      </c>
      <c r="B399" s="100">
        <v>41426</v>
      </c>
      <c r="C399" s="99">
        <v>29086.3244950771</v>
      </c>
      <c r="D399" s="99">
        <v>0</v>
      </c>
      <c r="E399" s="99">
        <v>5039.0670889616003</v>
      </c>
      <c r="F399" s="99">
        <v>4024.56894940138</v>
      </c>
      <c r="G399" s="99">
        <v>0</v>
      </c>
      <c r="H399" s="99">
        <v>0</v>
      </c>
      <c r="I399" s="99">
        <v>0</v>
      </c>
      <c r="J399" s="99">
        <v>18781.590935468699</v>
      </c>
      <c r="K399" s="99">
        <v>121.87894263397899</v>
      </c>
      <c r="L399" s="99">
        <v>601.11389517784096</v>
      </c>
      <c r="M399" s="99">
        <v>13504.740904808001</v>
      </c>
      <c r="N399" s="99">
        <v>2532.25849062204</v>
      </c>
      <c r="O399" s="99">
        <v>0</v>
      </c>
      <c r="P399" s="99">
        <v>15759.5955034494</v>
      </c>
      <c r="Q399" s="99">
        <v>1792.9606003016199</v>
      </c>
      <c r="R399" s="99">
        <v>0</v>
      </c>
      <c r="S399" s="99">
        <v>738.4592307657</v>
      </c>
      <c r="T399" s="99">
        <v>0</v>
      </c>
      <c r="U399" s="99">
        <v>18904.655626297001</v>
      </c>
      <c r="V399" s="99">
        <v>1662256.2419280999</v>
      </c>
      <c r="W399" s="99">
        <v>0</v>
      </c>
      <c r="X399" s="99">
        <v>347868.58866119402</v>
      </c>
      <c r="Y399" s="99">
        <v>233539.25614738499</v>
      </c>
      <c r="Z399" s="99">
        <v>0</v>
      </c>
      <c r="AA399" s="99">
        <v>0</v>
      </c>
      <c r="AB399" s="99">
        <v>0</v>
      </c>
      <c r="AC399" s="99">
        <v>6029435.1875610398</v>
      </c>
      <c r="AD399" s="99">
        <v>9313.8123763799704</v>
      </c>
      <c r="AE399" s="99">
        <v>13021.064531087901</v>
      </c>
      <c r="AF399" s="99">
        <v>706439.25301361096</v>
      </c>
      <c r="AG399" s="99">
        <v>376812.69100189197</v>
      </c>
      <c r="AH399" s="99">
        <v>0</v>
      </c>
      <c r="AI399" s="99">
        <v>729783.09733581496</v>
      </c>
      <c r="AJ399" s="99">
        <v>175994.04598236101</v>
      </c>
      <c r="AK399" s="99">
        <v>0</v>
      </c>
      <c r="AL399" s="99">
        <v>106631.400844574</v>
      </c>
      <c r="AM399" s="99">
        <v>0</v>
      </c>
      <c r="AN399" s="99">
        <v>6029901.6329956101</v>
      </c>
      <c r="AO399" s="99">
        <v>14757890.9567871</v>
      </c>
      <c r="AP399" s="99">
        <v>0</v>
      </c>
      <c r="AQ399" s="99">
        <v>2902620.56750488</v>
      </c>
      <c r="AR399" s="99">
        <v>1935746.4895629899</v>
      </c>
      <c r="AS399" s="99">
        <v>0</v>
      </c>
      <c r="AT399" s="99">
        <v>0</v>
      </c>
      <c r="AU399" s="99">
        <v>0</v>
      </c>
      <c r="AV399" s="99">
        <v>18146565.136718798</v>
      </c>
      <c r="AW399" s="99">
        <v>29833.2014219761</v>
      </c>
      <c r="AX399" s="99">
        <v>141203.727043152</v>
      </c>
      <c r="AY399" s="99">
        <v>6379637.9550781297</v>
      </c>
      <c r="AZ399" s="99">
        <v>3093834.4802856399</v>
      </c>
      <c r="BA399" s="99">
        <v>0</v>
      </c>
      <c r="BB399" s="99">
        <v>6457980.0293579102</v>
      </c>
      <c r="BC399" s="99">
        <v>1499788.6048584001</v>
      </c>
      <c r="BD399" s="99">
        <v>0</v>
      </c>
      <c r="BE399" s="99">
        <v>863188.91347503697</v>
      </c>
      <c r="BF399" s="99">
        <v>0</v>
      </c>
      <c r="BG399" s="99">
        <v>18164414.0148926</v>
      </c>
      <c r="BH399" s="99">
        <v>3441108.10900879</v>
      </c>
      <c r="BI399" s="99">
        <v>0</v>
      </c>
      <c r="BJ399" s="99">
        <v>1213888.83757019</v>
      </c>
      <c r="BK399" s="99">
        <v>911052.56292724598</v>
      </c>
      <c r="BL399" s="99">
        <v>0</v>
      </c>
      <c r="BM399" s="99">
        <v>0</v>
      </c>
      <c r="BN399" s="99">
        <v>0</v>
      </c>
      <c r="BO399" s="99">
        <v>0</v>
      </c>
      <c r="BP399" s="99">
        <v>0</v>
      </c>
      <c r="BQ399" s="99">
        <v>0</v>
      </c>
      <c r="BR399" s="99">
        <v>2049390.50126648</v>
      </c>
      <c r="BS399" s="99">
        <v>1169457.5965271001</v>
      </c>
      <c r="BT399" s="99">
        <v>0</v>
      </c>
      <c r="BU399" s="99">
        <v>527277.56999969506</v>
      </c>
      <c r="BV399" s="99">
        <v>931493.06420898403</v>
      </c>
      <c r="BW399" s="99">
        <v>0</v>
      </c>
      <c r="BX399" s="99">
        <v>73264.959933280901</v>
      </c>
      <c r="BY399" s="99">
        <v>0</v>
      </c>
      <c r="BZ399" s="99">
        <v>0</v>
      </c>
      <c r="CA399" s="99">
        <v>34121.836748599999</v>
      </c>
      <c r="CB399" s="99">
        <v>2005965.1528320301</v>
      </c>
      <c r="CC399" s="99">
        <v>17656668.489257801</v>
      </c>
      <c r="CD399" s="99">
        <v>4664626.75634766</v>
      </c>
      <c r="CE399" s="99">
        <v>732.93826616555498</v>
      </c>
      <c r="CF399" s="99">
        <v>106103.392807007</v>
      </c>
      <c r="CG399" s="99">
        <v>858829.80720519996</v>
      </c>
      <c r="CH399" s="99">
        <v>0</v>
      </c>
      <c r="CI399" s="99">
        <v>34858.844747543299</v>
      </c>
      <c r="CJ399" s="99">
        <v>2110051.1073608398</v>
      </c>
      <c r="CK399" s="99">
        <v>18506247.798095699</v>
      </c>
      <c r="CL399" s="99">
        <v>4734325.95202637</v>
      </c>
      <c r="CM399" s="166">
        <v>53692.3600473404</v>
      </c>
      <c r="CN399" s="166">
        <v>8157963.1162109403</v>
      </c>
      <c r="CO399" s="166">
        <v>36699721.191894501</v>
      </c>
      <c r="CP399" s="99">
        <v>4734325.95202637</v>
      </c>
      <c r="CQ399" s="99">
        <v>0</v>
      </c>
      <c r="CR399" s="99">
        <v>0</v>
      </c>
      <c r="CS399" s="99">
        <v>0</v>
      </c>
      <c r="CT399" s="99">
        <v>0</v>
      </c>
      <c r="CU399" s="98">
        <v>5166.3971550260003</v>
      </c>
      <c r="CV399" s="98">
        <v>19431.370815176</v>
      </c>
      <c r="CW399" s="98">
        <v>2112068.5456390372</v>
      </c>
      <c r="CX399" s="98">
        <v>18515498.296463002</v>
      </c>
    </row>
    <row r="400" spans="1:102" x14ac:dyDescent="0.2">
      <c r="A400" s="98" t="s">
        <v>57</v>
      </c>
      <c r="B400" s="100">
        <v>41518</v>
      </c>
      <c r="C400" s="99">
        <v>29049.897342205</v>
      </c>
      <c r="D400" s="99">
        <v>0</v>
      </c>
      <c r="E400" s="99">
        <v>5010.0780934691402</v>
      </c>
      <c r="F400" s="99">
        <v>4061.33526369929</v>
      </c>
      <c r="G400" s="99">
        <v>0</v>
      </c>
      <c r="H400" s="99">
        <v>0</v>
      </c>
      <c r="I400" s="99">
        <v>0</v>
      </c>
      <c r="J400" s="99">
        <v>18813.603566646601</v>
      </c>
      <c r="K400" s="99">
        <v>118.98118329793201</v>
      </c>
      <c r="L400" s="99">
        <v>78.931050791405099</v>
      </c>
      <c r="M400" s="99">
        <v>13542.7001070976</v>
      </c>
      <c r="N400" s="99">
        <v>2471.69632315636</v>
      </c>
      <c r="O400" s="99">
        <v>0</v>
      </c>
      <c r="P400" s="99">
        <v>16297.7243705988</v>
      </c>
      <c r="Q400" s="99">
        <v>1770.5480596572199</v>
      </c>
      <c r="R400" s="99">
        <v>0</v>
      </c>
      <c r="S400" s="99">
        <v>748.82164394855499</v>
      </c>
      <c r="T400" s="99">
        <v>0</v>
      </c>
      <c r="U400" s="99">
        <v>18931.955991983399</v>
      </c>
      <c r="V400" s="99">
        <v>1650542.7334594701</v>
      </c>
      <c r="W400" s="99">
        <v>0</v>
      </c>
      <c r="X400" s="99">
        <v>335807.00094604498</v>
      </c>
      <c r="Y400" s="99">
        <v>224324.845870972</v>
      </c>
      <c r="Z400" s="99">
        <v>0</v>
      </c>
      <c r="AA400" s="99">
        <v>0</v>
      </c>
      <c r="AB400" s="99">
        <v>0</v>
      </c>
      <c r="AC400" s="99">
        <v>6053940.4260864304</v>
      </c>
      <c r="AD400" s="99">
        <v>9602.6528677940405</v>
      </c>
      <c r="AE400" s="99">
        <v>8783.3791850805301</v>
      </c>
      <c r="AF400" s="99">
        <v>707008.10050964402</v>
      </c>
      <c r="AG400" s="99">
        <v>360835.77771758998</v>
      </c>
      <c r="AH400" s="99">
        <v>0</v>
      </c>
      <c r="AI400" s="99">
        <v>743038.70355987502</v>
      </c>
      <c r="AJ400" s="99">
        <v>179233.35168647801</v>
      </c>
      <c r="AK400" s="99">
        <v>0</v>
      </c>
      <c r="AL400" s="99">
        <v>105952.076248169</v>
      </c>
      <c r="AM400" s="99">
        <v>0</v>
      </c>
      <c r="AN400" s="99">
        <v>6057904.4563598596</v>
      </c>
      <c r="AO400" s="99">
        <v>14695985.8553467</v>
      </c>
      <c r="AP400" s="99">
        <v>0</v>
      </c>
      <c r="AQ400" s="99">
        <v>2835889.59515381</v>
      </c>
      <c r="AR400" s="99">
        <v>1886807.35560608</v>
      </c>
      <c r="AS400" s="99">
        <v>0</v>
      </c>
      <c r="AT400" s="99">
        <v>0</v>
      </c>
      <c r="AU400" s="99">
        <v>0</v>
      </c>
      <c r="AV400" s="99">
        <v>18185555.354003899</v>
      </c>
      <c r="AW400" s="99">
        <v>30799.586097240401</v>
      </c>
      <c r="AX400" s="99">
        <v>74226.740242004395</v>
      </c>
      <c r="AY400" s="99">
        <v>6430604.13391113</v>
      </c>
      <c r="AZ400" s="99">
        <v>2977703.1925659198</v>
      </c>
      <c r="BA400" s="99">
        <v>0</v>
      </c>
      <c r="BB400" s="99">
        <v>6649636.71948242</v>
      </c>
      <c r="BC400" s="99">
        <v>1538385.01364136</v>
      </c>
      <c r="BD400" s="99">
        <v>0</v>
      </c>
      <c r="BE400" s="99">
        <v>856639.15313720703</v>
      </c>
      <c r="BF400" s="99">
        <v>0</v>
      </c>
      <c r="BG400" s="99">
        <v>18216823.265625</v>
      </c>
      <c r="BH400" s="99">
        <v>3466160.13214111</v>
      </c>
      <c r="BI400" s="99">
        <v>0</v>
      </c>
      <c r="BJ400" s="99">
        <v>1194066.01628113</v>
      </c>
      <c r="BK400" s="99">
        <v>893007.15782928502</v>
      </c>
      <c r="BL400" s="99">
        <v>0</v>
      </c>
      <c r="BM400" s="99">
        <v>0</v>
      </c>
      <c r="BN400" s="99">
        <v>0</v>
      </c>
      <c r="BO400" s="99">
        <v>0</v>
      </c>
      <c r="BP400" s="99">
        <v>0</v>
      </c>
      <c r="BQ400" s="99">
        <v>0</v>
      </c>
      <c r="BR400" s="99">
        <v>2092978.23468018</v>
      </c>
      <c r="BS400" s="99">
        <v>1131492.5665893599</v>
      </c>
      <c r="BT400" s="99">
        <v>0</v>
      </c>
      <c r="BU400" s="99">
        <v>447867.62999725301</v>
      </c>
      <c r="BV400" s="99">
        <v>936999.47875976597</v>
      </c>
      <c r="BW400" s="99">
        <v>0</v>
      </c>
      <c r="BX400" s="99">
        <v>64106.939949512504</v>
      </c>
      <c r="BY400" s="99">
        <v>0</v>
      </c>
      <c r="BZ400" s="99">
        <v>0</v>
      </c>
      <c r="CA400" s="99">
        <v>34061.951662540399</v>
      </c>
      <c r="CB400" s="99">
        <v>1986490.3380127</v>
      </c>
      <c r="CC400" s="99">
        <v>17530641.9460449</v>
      </c>
      <c r="CD400" s="99">
        <v>4645274.0564575205</v>
      </c>
      <c r="CE400" s="99">
        <v>748.52973558753695</v>
      </c>
      <c r="CF400" s="99">
        <v>106268.76721763601</v>
      </c>
      <c r="CG400" s="99">
        <v>859418.87787628197</v>
      </c>
      <c r="CH400" s="99">
        <v>0</v>
      </c>
      <c r="CI400" s="99">
        <v>34813.209413051598</v>
      </c>
      <c r="CJ400" s="99">
        <v>2092992.3481292699</v>
      </c>
      <c r="CK400" s="99">
        <v>18339125.643066399</v>
      </c>
      <c r="CL400" s="99">
        <v>4715484.3307495099</v>
      </c>
      <c r="CM400" s="166">
        <v>53652.816220760302</v>
      </c>
      <c r="CN400" s="166">
        <v>8137282.1732177697</v>
      </c>
      <c r="CO400" s="166">
        <v>36544230.467285201</v>
      </c>
      <c r="CP400" s="99">
        <v>4715484.3307495099</v>
      </c>
      <c r="CQ400" s="99">
        <v>0</v>
      </c>
      <c r="CR400" s="99">
        <v>0</v>
      </c>
      <c r="CS400" s="99">
        <v>0</v>
      </c>
      <c r="CT400" s="99">
        <v>0</v>
      </c>
      <c r="CU400" s="98">
        <v>5129.6521471550004</v>
      </c>
      <c r="CV400" s="98">
        <v>19482.030050103</v>
      </c>
      <c r="CW400" s="98">
        <v>2092759.1052303361</v>
      </c>
      <c r="CX400" s="98">
        <v>18390060.823921181</v>
      </c>
    </row>
    <row r="401" spans="1:102" x14ac:dyDescent="0.2">
      <c r="A401" s="98" t="s">
        <v>57</v>
      </c>
      <c r="B401" s="100">
        <v>41609</v>
      </c>
      <c r="C401" s="99">
        <v>28912.752042055101</v>
      </c>
      <c r="D401" s="99">
        <v>0</v>
      </c>
      <c r="E401" s="99">
        <v>4775.52135014534</v>
      </c>
      <c r="F401" s="99">
        <v>3828.3223938942001</v>
      </c>
      <c r="G401" s="99">
        <v>0</v>
      </c>
      <c r="H401" s="99">
        <v>0</v>
      </c>
      <c r="I401" s="99">
        <v>0</v>
      </c>
      <c r="J401" s="99">
        <v>18902.1288437843</v>
      </c>
      <c r="K401" s="99">
        <v>113.99292739294501</v>
      </c>
      <c r="L401" s="99">
        <v>52.969886459410198</v>
      </c>
      <c r="M401" s="99">
        <v>13530.060523509999</v>
      </c>
      <c r="N401" s="99">
        <v>2448.93770241737</v>
      </c>
      <c r="O401" s="99">
        <v>0</v>
      </c>
      <c r="P401" s="99">
        <v>15987.910824418101</v>
      </c>
      <c r="Q401" s="99">
        <v>1743.3564808368701</v>
      </c>
      <c r="R401" s="99">
        <v>0</v>
      </c>
      <c r="S401" s="99">
        <v>738.52335160225596</v>
      </c>
      <c r="T401" s="99">
        <v>0</v>
      </c>
      <c r="U401" s="99">
        <v>19017.6127107143</v>
      </c>
      <c r="V401" s="99">
        <v>1613092.40942383</v>
      </c>
      <c r="W401" s="99">
        <v>0</v>
      </c>
      <c r="X401" s="99">
        <v>323321.61891937302</v>
      </c>
      <c r="Y401" s="99">
        <v>215997.83268928499</v>
      </c>
      <c r="Z401" s="99">
        <v>0</v>
      </c>
      <c r="AA401" s="99">
        <v>0</v>
      </c>
      <c r="AB401" s="99">
        <v>0</v>
      </c>
      <c r="AC401" s="99">
        <v>5990547.6859741202</v>
      </c>
      <c r="AD401" s="99">
        <v>11041.4241858721</v>
      </c>
      <c r="AE401" s="99">
        <v>6044.9033702611896</v>
      </c>
      <c r="AF401" s="99">
        <v>695868.550987244</v>
      </c>
      <c r="AG401" s="99">
        <v>347576.87016296398</v>
      </c>
      <c r="AH401" s="99">
        <v>0</v>
      </c>
      <c r="AI401" s="99">
        <v>713951.45764160203</v>
      </c>
      <c r="AJ401" s="99">
        <v>173972.30923080401</v>
      </c>
      <c r="AK401" s="99">
        <v>0</v>
      </c>
      <c r="AL401" s="99">
        <v>103766.635316849</v>
      </c>
      <c r="AM401" s="99">
        <v>0</v>
      </c>
      <c r="AN401" s="99">
        <v>6001775.1453247098</v>
      </c>
      <c r="AO401" s="99">
        <v>14451790.300293</v>
      </c>
      <c r="AP401" s="99">
        <v>0</v>
      </c>
      <c r="AQ401" s="99">
        <v>2696003.8478088402</v>
      </c>
      <c r="AR401" s="99">
        <v>1789503.1952667199</v>
      </c>
      <c r="AS401" s="99">
        <v>0</v>
      </c>
      <c r="AT401" s="99">
        <v>0</v>
      </c>
      <c r="AU401" s="99">
        <v>0</v>
      </c>
      <c r="AV401" s="99">
        <v>18164524.1882324</v>
      </c>
      <c r="AW401" s="99">
        <v>35686.078463554397</v>
      </c>
      <c r="AX401" s="99">
        <v>50232.403763294198</v>
      </c>
      <c r="AY401" s="99">
        <v>6359597.6087036096</v>
      </c>
      <c r="AZ401" s="99">
        <v>2881991.1759033198</v>
      </c>
      <c r="BA401" s="99">
        <v>0</v>
      </c>
      <c r="BB401" s="99">
        <v>6367395.8624267597</v>
      </c>
      <c r="BC401" s="99">
        <v>1480364.6151123</v>
      </c>
      <c r="BD401" s="99">
        <v>0</v>
      </c>
      <c r="BE401" s="99">
        <v>842386.13737487805</v>
      </c>
      <c r="BF401" s="99">
        <v>0</v>
      </c>
      <c r="BG401" s="99">
        <v>18205134.103027299</v>
      </c>
      <c r="BH401" s="99">
        <v>3412481.6492004399</v>
      </c>
      <c r="BI401" s="99">
        <v>0</v>
      </c>
      <c r="BJ401" s="99">
        <v>1168323.0078430199</v>
      </c>
      <c r="BK401" s="99">
        <v>872615.99232482899</v>
      </c>
      <c r="BL401" s="99">
        <v>0</v>
      </c>
      <c r="BM401" s="99">
        <v>0</v>
      </c>
      <c r="BN401" s="99">
        <v>0</v>
      </c>
      <c r="BO401" s="99">
        <v>0</v>
      </c>
      <c r="BP401" s="99">
        <v>0</v>
      </c>
      <c r="BQ401" s="99">
        <v>0</v>
      </c>
      <c r="BR401" s="99">
        <v>2064813.0345306401</v>
      </c>
      <c r="BS401" s="99">
        <v>1095321.3944091799</v>
      </c>
      <c r="BT401" s="99">
        <v>0</v>
      </c>
      <c r="BU401" s="99">
        <v>506089.239997864</v>
      </c>
      <c r="BV401" s="99">
        <v>917937.36746215797</v>
      </c>
      <c r="BW401" s="99">
        <v>0</v>
      </c>
      <c r="BX401" s="99">
        <v>70321.249943733201</v>
      </c>
      <c r="BY401" s="99">
        <v>0</v>
      </c>
      <c r="BZ401" s="99">
        <v>0</v>
      </c>
      <c r="CA401" s="99">
        <v>33713.769649982503</v>
      </c>
      <c r="CB401" s="99">
        <v>1934413.6621246301</v>
      </c>
      <c r="CC401" s="99">
        <v>17124870.896240201</v>
      </c>
      <c r="CD401" s="99">
        <v>4578448.6425170898</v>
      </c>
      <c r="CE401" s="99">
        <v>751.65406170487404</v>
      </c>
      <c r="CF401" s="99">
        <v>105430.616282463</v>
      </c>
      <c r="CG401" s="99">
        <v>857622.120262146</v>
      </c>
      <c r="CH401" s="99">
        <v>0</v>
      </c>
      <c r="CI401" s="99">
        <v>34454.378437519103</v>
      </c>
      <c r="CJ401" s="99">
        <v>2038973.37492371</v>
      </c>
      <c r="CK401" s="99">
        <v>17981205.943847701</v>
      </c>
      <c r="CL401" s="99">
        <v>4650333.5062866202</v>
      </c>
      <c r="CM401" s="166">
        <v>53376.440110683398</v>
      </c>
      <c r="CN401" s="166">
        <v>8028414.7340698196</v>
      </c>
      <c r="CO401" s="166">
        <v>36130465.15625</v>
      </c>
      <c r="CP401" s="99">
        <v>4650333.5062866202</v>
      </c>
      <c r="CQ401" s="99">
        <v>0</v>
      </c>
      <c r="CR401" s="99">
        <v>0</v>
      </c>
      <c r="CS401" s="99">
        <v>0</v>
      </c>
      <c r="CT401" s="99">
        <v>0</v>
      </c>
      <c r="CU401" s="98">
        <v>4886.0078249300004</v>
      </c>
      <c r="CV401" s="98">
        <v>19560.255648015998</v>
      </c>
      <c r="CW401" s="98">
        <v>2039844.2784070931</v>
      </c>
      <c r="CX401" s="98">
        <v>17982493.016502347</v>
      </c>
    </row>
    <row r="402" spans="1:102" x14ac:dyDescent="0.2">
      <c r="A402" s="98" t="s">
        <v>57</v>
      </c>
      <c r="B402" s="100">
        <v>41699</v>
      </c>
      <c r="C402" s="99">
        <v>28945.8298773766</v>
      </c>
      <c r="D402" s="99">
        <v>0</v>
      </c>
      <c r="E402" s="99">
        <v>4676.22772562504</v>
      </c>
      <c r="F402" s="99">
        <v>3750.2797148227701</v>
      </c>
      <c r="G402" s="99">
        <v>0</v>
      </c>
      <c r="H402" s="99">
        <v>0</v>
      </c>
      <c r="I402" s="99">
        <v>0</v>
      </c>
      <c r="J402" s="99">
        <v>18856.135887861299</v>
      </c>
      <c r="K402" s="99">
        <v>86.050680357962804</v>
      </c>
      <c r="L402" s="99">
        <v>43.817945586517503</v>
      </c>
      <c r="M402" s="99">
        <v>13504.602200388899</v>
      </c>
      <c r="N402" s="99">
        <v>2410.0446591377299</v>
      </c>
      <c r="O402" s="99">
        <v>0</v>
      </c>
      <c r="P402" s="99">
        <v>15885.001137614299</v>
      </c>
      <c r="Q402" s="99">
        <v>1723.5829594433301</v>
      </c>
      <c r="R402" s="99">
        <v>0</v>
      </c>
      <c r="S402" s="99">
        <v>754.83158887922798</v>
      </c>
      <c r="T402" s="99">
        <v>0</v>
      </c>
      <c r="U402" s="99">
        <v>18939.4933526516</v>
      </c>
      <c r="V402" s="99">
        <v>1615401.2238616899</v>
      </c>
      <c r="W402" s="99">
        <v>0</v>
      </c>
      <c r="X402" s="99">
        <v>310972.702915192</v>
      </c>
      <c r="Y402" s="99">
        <v>204849.308425903</v>
      </c>
      <c r="Z402" s="99">
        <v>0</v>
      </c>
      <c r="AA402" s="99">
        <v>0</v>
      </c>
      <c r="AB402" s="99">
        <v>0</v>
      </c>
      <c r="AC402" s="99">
        <v>5914491.9760131799</v>
      </c>
      <c r="AD402" s="99">
        <v>7601.7525981068602</v>
      </c>
      <c r="AE402" s="99">
        <v>5663.1415679454803</v>
      </c>
      <c r="AF402" s="99">
        <v>694123.48086547898</v>
      </c>
      <c r="AG402" s="99">
        <v>338143.27513122599</v>
      </c>
      <c r="AH402" s="99">
        <v>0</v>
      </c>
      <c r="AI402" s="99">
        <v>708965.92488861096</v>
      </c>
      <c r="AJ402" s="99">
        <v>169998.769287109</v>
      </c>
      <c r="AK402" s="99">
        <v>0</v>
      </c>
      <c r="AL402" s="99">
        <v>104414.84484577199</v>
      </c>
      <c r="AM402" s="99">
        <v>0</v>
      </c>
      <c r="AN402" s="99">
        <v>5923009.4007568397</v>
      </c>
      <c r="AO402" s="99">
        <v>14525991.7941895</v>
      </c>
      <c r="AP402" s="99">
        <v>0</v>
      </c>
      <c r="AQ402" s="99">
        <v>2606549.3415832501</v>
      </c>
      <c r="AR402" s="99">
        <v>1700168.34190369</v>
      </c>
      <c r="AS402" s="99">
        <v>0</v>
      </c>
      <c r="AT402" s="99">
        <v>0</v>
      </c>
      <c r="AU402" s="99">
        <v>0</v>
      </c>
      <c r="AV402" s="99">
        <v>18085376.4755859</v>
      </c>
      <c r="AW402" s="99">
        <v>24743.1975462437</v>
      </c>
      <c r="AX402" s="99">
        <v>40662.588851451903</v>
      </c>
      <c r="AY402" s="99">
        <v>6383336.2770996103</v>
      </c>
      <c r="AZ402" s="99">
        <v>2809367.6319274898</v>
      </c>
      <c r="BA402" s="99">
        <v>0</v>
      </c>
      <c r="BB402" s="99">
        <v>6346816.87463379</v>
      </c>
      <c r="BC402" s="99">
        <v>1464640.1705169701</v>
      </c>
      <c r="BD402" s="99">
        <v>0</v>
      </c>
      <c r="BE402" s="99">
        <v>854614.50814819301</v>
      </c>
      <c r="BF402" s="99">
        <v>0</v>
      </c>
      <c r="BG402" s="99">
        <v>18085083.1259766</v>
      </c>
      <c r="BH402" s="99">
        <v>3389925.7955017099</v>
      </c>
      <c r="BI402" s="99">
        <v>0</v>
      </c>
      <c r="BJ402" s="99">
        <v>1131526.71380615</v>
      </c>
      <c r="BK402" s="99">
        <v>842016.77809143101</v>
      </c>
      <c r="BL402" s="99">
        <v>0</v>
      </c>
      <c r="BM402" s="99">
        <v>0</v>
      </c>
      <c r="BN402" s="99">
        <v>0</v>
      </c>
      <c r="BO402" s="99">
        <v>0</v>
      </c>
      <c r="BP402" s="99">
        <v>0</v>
      </c>
      <c r="BQ402" s="99">
        <v>0</v>
      </c>
      <c r="BR402" s="99">
        <v>2045691.3182678199</v>
      </c>
      <c r="BS402" s="99">
        <v>1064531.4252166699</v>
      </c>
      <c r="BT402" s="99">
        <v>0</v>
      </c>
      <c r="BU402" s="99">
        <v>504166.17999649001</v>
      </c>
      <c r="BV402" s="99">
        <v>919238.82666778599</v>
      </c>
      <c r="BW402" s="99">
        <v>0</v>
      </c>
      <c r="BX402" s="99">
        <v>71589.2199440002</v>
      </c>
      <c r="BY402" s="99">
        <v>0</v>
      </c>
      <c r="BZ402" s="99">
        <v>0</v>
      </c>
      <c r="CA402" s="99">
        <v>33593.021010398901</v>
      </c>
      <c r="CB402" s="99">
        <v>1925400.87763977</v>
      </c>
      <c r="CC402" s="99">
        <v>17120806.879394501</v>
      </c>
      <c r="CD402" s="99">
        <v>4529540.3112792997</v>
      </c>
      <c r="CE402" s="99">
        <v>756.74790040403605</v>
      </c>
      <c r="CF402" s="99">
        <v>104014.96334838901</v>
      </c>
      <c r="CG402" s="99">
        <v>852919.02353668201</v>
      </c>
      <c r="CH402" s="99">
        <v>0</v>
      </c>
      <c r="CI402" s="99">
        <v>34353.716714859002</v>
      </c>
      <c r="CJ402" s="99">
        <v>2030197.2631073</v>
      </c>
      <c r="CK402" s="99">
        <v>18000389.9912109</v>
      </c>
      <c r="CL402" s="99">
        <v>4599581.1334228497</v>
      </c>
      <c r="CM402" s="166">
        <v>53204.6907835007</v>
      </c>
      <c r="CN402" s="166">
        <v>7976158.1311645498</v>
      </c>
      <c r="CO402" s="166">
        <v>36151632.873535201</v>
      </c>
      <c r="CP402" s="99">
        <v>4599581.1334228497</v>
      </c>
      <c r="CQ402" s="99">
        <v>0</v>
      </c>
      <c r="CR402" s="99">
        <v>0</v>
      </c>
      <c r="CS402" s="99">
        <v>0</v>
      </c>
      <c r="CT402" s="99">
        <v>0</v>
      </c>
      <c r="CU402" s="98">
        <v>4760.1841434039998</v>
      </c>
      <c r="CV402" s="98">
        <v>19525.871314513999</v>
      </c>
      <c r="CW402" s="98">
        <v>2029415.8409881589</v>
      </c>
      <c r="CX402" s="98">
        <v>17973725.902931184</v>
      </c>
    </row>
    <row r="403" spans="1:102" x14ac:dyDescent="0.2">
      <c r="A403" s="98" t="s">
        <v>57</v>
      </c>
      <c r="B403" s="100">
        <v>41791</v>
      </c>
      <c r="C403" s="99">
        <v>28767.0732555389</v>
      </c>
      <c r="D403" s="99">
        <v>0</v>
      </c>
      <c r="E403" s="99">
        <v>4588.541474998</v>
      </c>
      <c r="F403" s="99">
        <v>3686.6857481002799</v>
      </c>
      <c r="G403" s="99">
        <v>0</v>
      </c>
      <c r="H403" s="99">
        <v>0</v>
      </c>
      <c r="I403" s="99">
        <v>0</v>
      </c>
      <c r="J403" s="99">
        <v>18821.686574935899</v>
      </c>
      <c r="K403" s="99">
        <v>57.946649277117103</v>
      </c>
      <c r="L403" s="99">
        <v>114.944691578858</v>
      </c>
      <c r="M403" s="99">
        <v>13398.6542071104</v>
      </c>
      <c r="N403" s="99">
        <v>2384.32098656893</v>
      </c>
      <c r="O403" s="99">
        <v>0</v>
      </c>
      <c r="P403" s="99">
        <v>15798.5092759132</v>
      </c>
      <c r="Q403" s="99">
        <v>1705.53720061481</v>
      </c>
      <c r="R403" s="99">
        <v>0</v>
      </c>
      <c r="S403" s="99">
        <v>758.78124278783798</v>
      </c>
      <c r="T403" s="99">
        <v>0</v>
      </c>
      <c r="U403" s="99">
        <v>18879.9240889549</v>
      </c>
      <c r="V403" s="99">
        <v>1597459.52651978</v>
      </c>
      <c r="W403" s="99">
        <v>0</v>
      </c>
      <c r="X403" s="99">
        <v>301528.03352737398</v>
      </c>
      <c r="Y403" s="99">
        <v>199207.865690231</v>
      </c>
      <c r="Z403" s="99">
        <v>0</v>
      </c>
      <c r="AA403" s="99">
        <v>0</v>
      </c>
      <c r="AB403" s="99">
        <v>0</v>
      </c>
      <c r="AC403" s="99">
        <v>5915194.77880859</v>
      </c>
      <c r="AD403" s="99">
        <v>4757.1470074653598</v>
      </c>
      <c r="AE403" s="99">
        <v>9660.6851640939694</v>
      </c>
      <c r="AF403" s="99">
        <v>686726.277816772</v>
      </c>
      <c r="AG403" s="99">
        <v>334261.45870971697</v>
      </c>
      <c r="AH403" s="99">
        <v>0</v>
      </c>
      <c r="AI403" s="99">
        <v>699904.68804168701</v>
      </c>
      <c r="AJ403" s="99">
        <v>167738.935144424</v>
      </c>
      <c r="AK403" s="99">
        <v>0</v>
      </c>
      <c r="AL403" s="99">
        <v>102592.40429401401</v>
      </c>
      <c r="AM403" s="99">
        <v>0</v>
      </c>
      <c r="AN403" s="99">
        <v>5923521.76245117</v>
      </c>
      <c r="AO403" s="99">
        <v>14406930.521728501</v>
      </c>
      <c r="AP403" s="99">
        <v>0</v>
      </c>
      <c r="AQ403" s="99">
        <v>2520624.2919006301</v>
      </c>
      <c r="AR403" s="99">
        <v>1653216.11341858</v>
      </c>
      <c r="AS403" s="99">
        <v>0</v>
      </c>
      <c r="AT403" s="99">
        <v>0</v>
      </c>
      <c r="AU403" s="99">
        <v>0</v>
      </c>
      <c r="AV403" s="99">
        <v>18111914.635253899</v>
      </c>
      <c r="AW403" s="99">
        <v>15530.9385855198</v>
      </c>
      <c r="AX403" s="99">
        <v>70735.578434944196</v>
      </c>
      <c r="AY403" s="99">
        <v>6349956.09655762</v>
      </c>
      <c r="AZ403" s="99">
        <v>2780980.9878540002</v>
      </c>
      <c r="BA403" s="99">
        <v>0</v>
      </c>
      <c r="BB403" s="99">
        <v>6284100.4069213904</v>
      </c>
      <c r="BC403" s="99">
        <v>1445477.3369751</v>
      </c>
      <c r="BD403" s="99">
        <v>0</v>
      </c>
      <c r="BE403" s="99">
        <v>839403.57367706299</v>
      </c>
      <c r="BF403" s="99">
        <v>0</v>
      </c>
      <c r="BG403" s="99">
        <v>18146694.5073242</v>
      </c>
      <c r="BH403" s="99">
        <v>3370435.0245056199</v>
      </c>
      <c r="BI403" s="99">
        <v>0</v>
      </c>
      <c r="BJ403" s="99">
        <v>1094903.77461243</v>
      </c>
      <c r="BK403" s="99">
        <v>812783.72139740002</v>
      </c>
      <c r="BL403" s="99">
        <v>0</v>
      </c>
      <c r="BM403" s="99">
        <v>0</v>
      </c>
      <c r="BN403" s="99">
        <v>0</v>
      </c>
      <c r="BO403" s="99">
        <v>0</v>
      </c>
      <c r="BP403" s="99">
        <v>0</v>
      </c>
      <c r="BQ403" s="99">
        <v>0</v>
      </c>
      <c r="BR403" s="99">
        <v>2052825.60481262</v>
      </c>
      <c r="BS403" s="99">
        <v>1054232.2216033901</v>
      </c>
      <c r="BT403" s="99">
        <v>0</v>
      </c>
      <c r="BU403" s="99">
        <v>505117.08999633801</v>
      </c>
      <c r="BV403" s="99">
        <v>907014.53727722203</v>
      </c>
      <c r="BW403" s="99">
        <v>0</v>
      </c>
      <c r="BX403" s="99">
        <v>71086.719944953904</v>
      </c>
      <c r="BY403" s="99">
        <v>0</v>
      </c>
      <c r="BZ403" s="99">
        <v>0</v>
      </c>
      <c r="CA403" s="99">
        <v>33360.086490154303</v>
      </c>
      <c r="CB403" s="99">
        <v>1897889.0681304899</v>
      </c>
      <c r="CC403" s="99">
        <v>16928175.567627002</v>
      </c>
      <c r="CD403" s="99">
        <v>4470340.6566772498</v>
      </c>
      <c r="CE403" s="99">
        <v>759.369347013533</v>
      </c>
      <c r="CF403" s="99">
        <v>102970.755665779</v>
      </c>
      <c r="CG403" s="99">
        <v>843007.55973815895</v>
      </c>
      <c r="CH403" s="99">
        <v>0</v>
      </c>
      <c r="CI403" s="99">
        <v>34122.299714565299</v>
      </c>
      <c r="CJ403" s="99">
        <v>2002964.03919983</v>
      </c>
      <c r="CK403" s="99">
        <v>17757673.479247998</v>
      </c>
      <c r="CL403" s="99">
        <v>4538760.1207885696</v>
      </c>
      <c r="CM403" s="166">
        <v>52919.703995704702</v>
      </c>
      <c r="CN403" s="166">
        <v>7904239.9021606399</v>
      </c>
      <c r="CO403" s="166">
        <v>35869766.435058601</v>
      </c>
      <c r="CP403" s="99">
        <v>4538760.1207885696</v>
      </c>
      <c r="CQ403" s="99">
        <v>0</v>
      </c>
      <c r="CR403" s="99">
        <v>0</v>
      </c>
      <c r="CS403" s="99">
        <v>0</v>
      </c>
      <c r="CT403" s="99">
        <v>0</v>
      </c>
      <c r="CU403" s="98">
        <v>4648.1282510589999</v>
      </c>
      <c r="CV403" s="98">
        <v>19496.776050398999</v>
      </c>
      <c r="CW403" s="98">
        <v>2000859.823796269</v>
      </c>
      <c r="CX403" s="98">
        <v>17771183.127365161</v>
      </c>
    </row>
    <row r="404" spans="1:102" x14ac:dyDescent="0.2">
      <c r="A404" s="98" t="s">
        <v>57</v>
      </c>
      <c r="B404" s="100">
        <v>41883</v>
      </c>
      <c r="C404" s="99">
        <v>28608.862143754999</v>
      </c>
      <c r="D404" s="99">
        <v>0</v>
      </c>
      <c r="E404" s="99">
        <v>4426.9078900814102</v>
      </c>
      <c r="F404" s="99">
        <v>3537.7080210149302</v>
      </c>
      <c r="G404" s="99">
        <v>0</v>
      </c>
      <c r="H404" s="99">
        <v>0</v>
      </c>
      <c r="I404" s="99">
        <v>0</v>
      </c>
      <c r="J404" s="99">
        <v>18725.614616870898</v>
      </c>
      <c r="K404" s="99">
        <v>34.854243199340999</v>
      </c>
      <c r="L404" s="99">
        <v>69.437179617583794</v>
      </c>
      <c r="M404" s="99">
        <v>13327.8839395046</v>
      </c>
      <c r="N404" s="99">
        <v>2354.8534283638</v>
      </c>
      <c r="O404" s="99">
        <v>0</v>
      </c>
      <c r="P404" s="99">
        <v>15627.4499540329</v>
      </c>
      <c r="Q404" s="99">
        <v>1695.3662368059199</v>
      </c>
      <c r="R404" s="99">
        <v>0</v>
      </c>
      <c r="S404" s="99">
        <v>756.612807944417</v>
      </c>
      <c r="T404" s="99">
        <v>0</v>
      </c>
      <c r="U404" s="99">
        <v>18759.9933857918</v>
      </c>
      <c r="V404" s="99">
        <v>1583726.4716033901</v>
      </c>
      <c r="W404" s="99">
        <v>0</v>
      </c>
      <c r="X404" s="99">
        <v>292848.64816665603</v>
      </c>
      <c r="Y404" s="99">
        <v>195136.42098236101</v>
      </c>
      <c r="Z404" s="99">
        <v>0</v>
      </c>
      <c r="AA404" s="99">
        <v>0</v>
      </c>
      <c r="AB404" s="99">
        <v>0</v>
      </c>
      <c r="AC404" s="99">
        <v>5882052.4469604502</v>
      </c>
      <c r="AD404" s="99">
        <v>2699.4183023572</v>
      </c>
      <c r="AE404" s="99">
        <v>8976.4180349111593</v>
      </c>
      <c r="AF404" s="99">
        <v>681242.12922668504</v>
      </c>
      <c r="AG404" s="99">
        <v>324823.15083694499</v>
      </c>
      <c r="AH404" s="99">
        <v>0</v>
      </c>
      <c r="AI404" s="99">
        <v>694293.03270721401</v>
      </c>
      <c r="AJ404" s="99">
        <v>169193.84239196801</v>
      </c>
      <c r="AK404" s="99">
        <v>0</v>
      </c>
      <c r="AL404" s="99">
        <v>105719.192219734</v>
      </c>
      <c r="AM404" s="99">
        <v>0</v>
      </c>
      <c r="AN404" s="99">
        <v>5879775.6824340802</v>
      </c>
      <c r="AO404" s="99">
        <v>14343862.791015601</v>
      </c>
      <c r="AP404" s="99">
        <v>0</v>
      </c>
      <c r="AQ404" s="99">
        <v>2426849.2517395001</v>
      </c>
      <c r="AR404" s="99">
        <v>1594080.47775269</v>
      </c>
      <c r="AS404" s="99">
        <v>0</v>
      </c>
      <c r="AT404" s="99">
        <v>0</v>
      </c>
      <c r="AU404" s="99">
        <v>0</v>
      </c>
      <c r="AV404" s="99">
        <v>18030668.448242199</v>
      </c>
      <c r="AW404" s="99">
        <v>8819.1190985441208</v>
      </c>
      <c r="AX404" s="99">
        <v>67431.780776023894</v>
      </c>
      <c r="AY404" s="99">
        <v>6304177.3321533203</v>
      </c>
      <c r="AZ404" s="99">
        <v>2704423.6945190402</v>
      </c>
      <c r="BA404" s="99">
        <v>0</v>
      </c>
      <c r="BB404" s="99">
        <v>6286248.0728149395</v>
      </c>
      <c r="BC404" s="99">
        <v>1449342.3643493699</v>
      </c>
      <c r="BD404" s="99">
        <v>0</v>
      </c>
      <c r="BE404" s="99">
        <v>864635.38536834705</v>
      </c>
      <c r="BF404" s="99">
        <v>0</v>
      </c>
      <c r="BG404" s="99">
        <v>18042423.353271499</v>
      </c>
      <c r="BH404" s="99">
        <v>3382897.5235290499</v>
      </c>
      <c r="BI404" s="99">
        <v>0</v>
      </c>
      <c r="BJ404" s="99">
        <v>1073997.2934570301</v>
      </c>
      <c r="BK404" s="99">
        <v>794418.93021392799</v>
      </c>
      <c r="BL404" s="99">
        <v>0</v>
      </c>
      <c r="BM404" s="99">
        <v>0</v>
      </c>
      <c r="BN404" s="99">
        <v>0</v>
      </c>
      <c r="BO404" s="99">
        <v>0</v>
      </c>
      <c r="BP404" s="99">
        <v>0</v>
      </c>
      <c r="BQ404" s="99">
        <v>0</v>
      </c>
      <c r="BR404" s="99">
        <v>2040356.12800598</v>
      </c>
      <c r="BS404" s="99">
        <v>1030960.04669189</v>
      </c>
      <c r="BT404" s="99">
        <v>0</v>
      </c>
      <c r="BU404" s="99">
        <v>418683.06999588001</v>
      </c>
      <c r="BV404" s="99">
        <v>903360.31967926002</v>
      </c>
      <c r="BW404" s="99">
        <v>0</v>
      </c>
      <c r="BX404" s="99">
        <v>64249.679954052001</v>
      </c>
      <c r="BY404" s="99">
        <v>0</v>
      </c>
      <c r="BZ404" s="99">
        <v>0</v>
      </c>
      <c r="CA404" s="99">
        <v>33031.614161014601</v>
      </c>
      <c r="CB404" s="99">
        <v>1877130.4496917699</v>
      </c>
      <c r="CC404" s="99">
        <v>16763396.2542725</v>
      </c>
      <c r="CD404" s="99">
        <v>4447890.0700683603</v>
      </c>
      <c r="CE404" s="99">
        <v>759.41180604696297</v>
      </c>
      <c r="CF404" s="99">
        <v>106141.745319366</v>
      </c>
      <c r="CG404" s="99">
        <v>868645.05297851597</v>
      </c>
      <c r="CH404" s="99">
        <v>0</v>
      </c>
      <c r="CI404" s="99">
        <v>33794.9550070763</v>
      </c>
      <c r="CJ404" s="99">
        <v>1983726.41273499</v>
      </c>
      <c r="CK404" s="99">
        <v>17633064.747802701</v>
      </c>
      <c r="CL404" s="99">
        <v>4520322.8511352502</v>
      </c>
      <c r="CM404" s="166">
        <v>52472.711328029603</v>
      </c>
      <c r="CN404" s="166">
        <v>7863569.5139770498</v>
      </c>
      <c r="CO404" s="166">
        <v>35656118.142578103</v>
      </c>
      <c r="CP404" s="99">
        <v>4520322.8511352502</v>
      </c>
      <c r="CQ404" s="99">
        <v>0</v>
      </c>
      <c r="CR404" s="99">
        <v>0</v>
      </c>
      <c r="CS404" s="99">
        <v>0</v>
      </c>
      <c r="CT404" s="99">
        <v>0</v>
      </c>
      <c r="CU404" s="98">
        <v>4461.120930172</v>
      </c>
      <c r="CV404" s="98">
        <v>19404.942892355</v>
      </c>
      <c r="CW404" s="98">
        <v>1983272.1950111359</v>
      </c>
      <c r="CX404" s="98">
        <v>17632041.307251018</v>
      </c>
    </row>
    <row r="405" spans="1:102" x14ac:dyDescent="0.2">
      <c r="A405" s="98" t="s">
        <v>57</v>
      </c>
      <c r="B405" s="100">
        <v>41974</v>
      </c>
      <c r="C405" s="99">
        <v>28478.754344224901</v>
      </c>
      <c r="D405" s="99">
        <v>0</v>
      </c>
      <c r="E405" s="99">
        <v>4340.8754777908298</v>
      </c>
      <c r="F405" s="99">
        <v>3469.8605236411099</v>
      </c>
      <c r="G405" s="99">
        <v>0</v>
      </c>
      <c r="H405" s="99">
        <v>0</v>
      </c>
      <c r="I405" s="99">
        <v>0</v>
      </c>
      <c r="J405" s="99">
        <v>18461.2903916836</v>
      </c>
      <c r="K405" s="99">
        <v>15.955886473762799</v>
      </c>
      <c r="L405" s="99">
        <v>63.041294020134998</v>
      </c>
      <c r="M405" s="99">
        <v>13298.685345649699</v>
      </c>
      <c r="N405" s="99">
        <v>2309.4246759712701</v>
      </c>
      <c r="O405" s="99">
        <v>0</v>
      </c>
      <c r="P405" s="99">
        <v>15533.174715519001</v>
      </c>
      <c r="Q405" s="99">
        <v>1674.7127922475299</v>
      </c>
      <c r="R405" s="99">
        <v>0</v>
      </c>
      <c r="S405" s="99">
        <v>767.04713737219595</v>
      </c>
      <c r="T405" s="99">
        <v>0</v>
      </c>
      <c r="U405" s="99">
        <v>18479.912672758099</v>
      </c>
      <c r="V405" s="99">
        <v>1571660.1637268099</v>
      </c>
      <c r="W405" s="99">
        <v>0</v>
      </c>
      <c r="X405" s="99">
        <v>278782.07704544102</v>
      </c>
      <c r="Y405" s="99">
        <v>185565.159194946</v>
      </c>
      <c r="Z405" s="99">
        <v>0</v>
      </c>
      <c r="AA405" s="99">
        <v>0</v>
      </c>
      <c r="AB405" s="99">
        <v>0</v>
      </c>
      <c r="AC405" s="99">
        <v>5782819.7672119103</v>
      </c>
      <c r="AD405" s="99">
        <v>1545.5281448215201</v>
      </c>
      <c r="AE405" s="99">
        <v>7530.42220288515</v>
      </c>
      <c r="AF405" s="99">
        <v>682526.95364379894</v>
      </c>
      <c r="AG405" s="99">
        <v>315130.14040374802</v>
      </c>
      <c r="AH405" s="99">
        <v>0</v>
      </c>
      <c r="AI405" s="99">
        <v>686053.53892517101</v>
      </c>
      <c r="AJ405" s="99">
        <v>168232.276287079</v>
      </c>
      <c r="AK405" s="99">
        <v>0</v>
      </c>
      <c r="AL405" s="99">
        <v>106929.718522072</v>
      </c>
      <c r="AM405" s="99">
        <v>0</v>
      </c>
      <c r="AN405" s="99">
        <v>5785355.8273315402</v>
      </c>
      <c r="AO405" s="99">
        <v>14310166.0554199</v>
      </c>
      <c r="AP405" s="99">
        <v>0</v>
      </c>
      <c r="AQ405" s="99">
        <v>2326972.9379272498</v>
      </c>
      <c r="AR405" s="99">
        <v>1533639.8403015099</v>
      </c>
      <c r="AS405" s="99">
        <v>0</v>
      </c>
      <c r="AT405" s="99">
        <v>0</v>
      </c>
      <c r="AU405" s="99">
        <v>0</v>
      </c>
      <c r="AV405" s="99">
        <v>17862286.748291001</v>
      </c>
      <c r="AW405" s="99">
        <v>5084.6161226630202</v>
      </c>
      <c r="AX405" s="99">
        <v>59786.619552135497</v>
      </c>
      <c r="AY405" s="99">
        <v>6367611.36254883</v>
      </c>
      <c r="AZ405" s="99">
        <v>2636400.0606079102</v>
      </c>
      <c r="BA405" s="99">
        <v>0</v>
      </c>
      <c r="BB405" s="99">
        <v>6202831.2372436495</v>
      </c>
      <c r="BC405" s="99">
        <v>1445403.6144409201</v>
      </c>
      <c r="BD405" s="99">
        <v>0</v>
      </c>
      <c r="BE405" s="99">
        <v>879338.80384063697</v>
      </c>
      <c r="BF405" s="99">
        <v>0</v>
      </c>
      <c r="BG405" s="99">
        <v>17868603.353759799</v>
      </c>
      <c r="BH405" s="99">
        <v>3391342.8587341299</v>
      </c>
      <c r="BI405" s="99">
        <v>0</v>
      </c>
      <c r="BJ405" s="99">
        <v>1049398.2685241699</v>
      </c>
      <c r="BK405" s="99">
        <v>776040.04786682106</v>
      </c>
      <c r="BL405" s="99">
        <v>0</v>
      </c>
      <c r="BM405" s="99">
        <v>0</v>
      </c>
      <c r="BN405" s="99">
        <v>0</v>
      </c>
      <c r="BO405" s="99">
        <v>0</v>
      </c>
      <c r="BP405" s="99">
        <v>0</v>
      </c>
      <c r="BQ405" s="99">
        <v>0</v>
      </c>
      <c r="BR405" s="99">
        <v>2053150.7164459201</v>
      </c>
      <c r="BS405" s="99">
        <v>1005901.51924896</v>
      </c>
      <c r="BT405" s="99">
        <v>0</v>
      </c>
      <c r="BU405" s="99">
        <v>484741.809997559</v>
      </c>
      <c r="BV405" s="99">
        <v>902451.20970153797</v>
      </c>
      <c r="BW405" s="99">
        <v>0</v>
      </c>
      <c r="BX405" s="99">
        <v>72607.879935264602</v>
      </c>
      <c r="BY405" s="99">
        <v>0</v>
      </c>
      <c r="BZ405" s="99">
        <v>0</v>
      </c>
      <c r="CA405" s="99">
        <v>32850.461843490601</v>
      </c>
      <c r="CB405" s="99">
        <v>1851763.22827148</v>
      </c>
      <c r="CC405" s="99">
        <v>16639224.635742201</v>
      </c>
      <c r="CD405" s="99">
        <v>4436934.63952637</v>
      </c>
      <c r="CE405" s="99">
        <v>773.28689517080795</v>
      </c>
      <c r="CF405" s="99">
        <v>106894.71364879599</v>
      </c>
      <c r="CG405" s="99">
        <v>879992.55156707799</v>
      </c>
      <c r="CH405" s="99">
        <v>0</v>
      </c>
      <c r="CI405" s="99">
        <v>33614.102370738998</v>
      </c>
      <c r="CJ405" s="99">
        <v>1960165.4966583301</v>
      </c>
      <c r="CK405" s="99">
        <v>17493835.1335449</v>
      </c>
      <c r="CL405" s="99">
        <v>4509788.40771484</v>
      </c>
      <c r="CM405" s="166">
        <v>52038.395143985697</v>
      </c>
      <c r="CN405" s="166">
        <v>7744760.1192627</v>
      </c>
      <c r="CO405" s="166">
        <v>35382834.918945298</v>
      </c>
      <c r="CP405" s="99">
        <v>4509788.40771484</v>
      </c>
      <c r="CQ405" s="99">
        <v>0</v>
      </c>
      <c r="CR405" s="99">
        <v>0</v>
      </c>
      <c r="CS405" s="99">
        <v>0</v>
      </c>
      <c r="CT405" s="99">
        <v>0</v>
      </c>
      <c r="CU405" s="98">
        <v>4358.3093041359998</v>
      </c>
      <c r="CV405" s="98">
        <v>19162.558314852999</v>
      </c>
      <c r="CW405" s="98">
        <v>1958657.941920276</v>
      </c>
      <c r="CX405" s="98">
        <v>17519217.18730928</v>
      </c>
    </row>
    <row r="406" spans="1:102" x14ac:dyDescent="0.2">
      <c r="A406" s="98" t="s">
        <v>57</v>
      </c>
      <c r="B406" s="100">
        <v>42064</v>
      </c>
      <c r="C406" s="99">
        <v>28413.271413087801</v>
      </c>
      <c r="D406" s="99">
        <v>0</v>
      </c>
      <c r="E406" s="99">
        <v>4217.6694805622101</v>
      </c>
      <c r="F406" s="99">
        <v>3370.4033962786202</v>
      </c>
      <c r="G406" s="99">
        <v>0</v>
      </c>
      <c r="H406" s="99">
        <v>0</v>
      </c>
      <c r="I406" s="99">
        <v>0</v>
      </c>
      <c r="J406" s="99">
        <v>18434.755738973599</v>
      </c>
      <c r="K406" s="99">
        <v>13.707607812131799</v>
      </c>
      <c r="L406" s="99">
        <v>51.874958773143597</v>
      </c>
      <c r="M406" s="99">
        <v>13260.507305622101</v>
      </c>
      <c r="N406" s="99">
        <v>2285.5263363122899</v>
      </c>
      <c r="O406" s="99">
        <v>0</v>
      </c>
      <c r="P406" s="99">
        <v>15337.031080365199</v>
      </c>
      <c r="Q406" s="99">
        <v>1658.9296878725299</v>
      </c>
      <c r="R406" s="99">
        <v>0</v>
      </c>
      <c r="S406" s="99">
        <v>798.16954376548495</v>
      </c>
      <c r="T406" s="99">
        <v>0</v>
      </c>
      <c r="U406" s="99">
        <v>18449.148884296399</v>
      </c>
      <c r="V406" s="99">
        <v>1552685.92341614</v>
      </c>
      <c r="W406" s="99">
        <v>0</v>
      </c>
      <c r="X406" s="99">
        <v>263722.14218139602</v>
      </c>
      <c r="Y406" s="99">
        <v>177214.72857284499</v>
      </c>
      <c r="Z406" s="99">
        <v>0</v>
      </c>
      <c r="AA406" s="99">
        <v>0</v>
      </c>
      <c r="AB406" s="99">
        <v>0</v>
      </c>
      <c r="AC406" s="99">
        <v>5755385.6725463904</v>
      </c>
      <c r="AD406" s="99">
        <v>1048.5335713923</v>
      </c>
      <c r="AE406" s="99">
        <v>5730.8045801520302</v>
      </c>
      <c r="AF406" s="99">
        <v>668878.81329345703</v>
      </c>
      <c r="AG406" s="99">
        <v>306619.09573364299</v>
      </c>
      <c r="AH406" s="99">
        <v>0</v>
      </c>
      <c r="AI406" s="99">
        <v>659735.55307006801</v>
      </c>
      <c r="AJ406" s="99">
        <v>167173.286172867</v>
      </c>
      <c r="AK406" s="99">
        <v>0</v>
      </c>
      <c r="AL406" s="99">
        <v>109037.07453918501</v>
      </c>
      <c r="AM406" s="99">
        <v>0</v>
      </c>
      <c r="AN406" s="99">
        <v>5743942.1525268601</v>
      </c>
      <c r="AO406" s="99">
        <v>14172788.8981934</v>
      </c>
      <c r="AP406" s="99">
        <v>0</v>
      </c>
      <c r="AQ406" s="99">
        <v>2209038.2895507799</v>
      </c>
      <c r="AR406" s="99">
        <v>1467572.7367706301</v>
      </c>
      <c r="AS406" s="99">
        <v>0</v>
      </c>
      <c r="AT406" s="99">
        <v>0</v>
      </c>
      <c r="AU406" s="99">
        <v>0</v>
      </c>
      <c r="AV406" s="99">
        <v>17845349.666259799</v>
      </c>
      <c r="AW406" s="99">
        <v>3466.17414155602</v>
      </c>
      <c r="AX406" s="99">
        <v>42256.107549667402</v>
      </c>
      <c r="AY406" s="99">
        <v>6262344.0225830097</v>
      </c>
      <c r="AZ406" s="99">
        <v>2586016.7683410598</v>
      </c>
      <c r="BA406" s="99">
        <v>0</v>
      </c>
      <c r="BB406" s="99">
        <v>5979117.2545165997</v>
      </c>
      <c r="BC406" s="99">
        <v>1440829.35758972</v>
      </c>
      <c r="BD406" s="99">
        <v>0</v>
      </c>
      <c r="BE406" s="99">
        <v>899373.63335418701</v>
      </c>
      <c r="BF406" s="99">
        <v>0</v>
      </c>
      <c r="BG406" s="99">
        <v>17826368.712402299</v>
      </c>
      <c r="BH406" s="99">
        <v>3338936.9352722201</v>
      </c>
      <c r="BI406" s="99">
        <v>0</v>
      </c>
      <c r="BJ406" s="99">
        <v>1020448.32433319</v>
      </c>
      <c r="BK406" s="99">
        <v>753556.60456848098</v>
      </c>
      <c r="BL406" s="99">
        <v>0</v>
      </c>
      <c r="BM406" s="99">
        <v>0</v>
      </c>
      <c r="BN406" s="99">
        <v>0</v>
      </c>
      <c r="BO406" s="99">
        <v>0</v>
      </c>
      <c r="BP406" s="99">
        <v>0</v>
      </c>
      <c r="BQ406" s="99">
        <v>0</v>
      </c>
      <c r="BR406" s="99">
        <v>2024277.08114624</v>
      </c>
      <c r="BS406" s="99">
        <v>986700.19219207799</v>
      </c>
      <c r="BT406" s="99">
        <v>0</v>
      </c>
      <c r="BU406" s="99">
        <v>469348.96999740601</v>
      </c>
      <c r="BV406" s="99">
        <v>901662.04501342797</v>
      </c>
      <c r="BW406" s="99">
        <v>0</v>
      </c>
      <c r="BX406" s="99">
        <v>82507.799869537397</v>
      </c>
      <c r="BY406" s="99">
        <v>0</v>
      </c>
      <c r="BZ406" s="99">
        <v>0</v>
      </c>
      <c r="CA406" s="99">
        <v>32599.9903521538</v>
      </c>
      <c r="CB406" s="99">
        <v>1815232.1657867399</v>
      </c>
      <c r="CC406" s="99">
        <v>16372033.885253901</v>
      </c>
      <c r="CD406" s="99">
        <v>4366540.6935424795</v>
      </c>
      <c r="CE406" s="99">
        <v>796.12025270611002</v>
      </c>
      <c r="CF406" s="99">
        <v>107783.609122276</v>
      </c>
      <c r="CG406" s="99">
        <v>888588.86403655994</v>
      </c>
      <c r="CH406" s="99">
        <v>0</v>
      </c>
      <c r="CI406" s="99">
        <v>33399.517404556304</v>
      </c>
      <c r="CJ406" s="99">
        <v>1924510.04385376</v>
      </c>
      <c r="CK406" s="99">
        <v>17302448.870361298</v>
      </c>
      <c r="CL406" s="99">
        <v>4444065.07214355</v>
      </c>
      <c r="CM406" s="166">
        <v>51761.699399948098</v>
      </c>
      <c r="CN406" s="166">
        <v>7669758.39245605</v>
      </c>
      <c r="CO406" s="166">
        <v>35115304.440429702</v>
      </c>
      <c r="CP406" s="99">
        <v>4444065.07214355</v>
      </c>
      <c r="CQ406" s="99">
        <v>0</v>
      </c>
      <c r="CR406" s="99">
        <v>0</v>
      </c>
      <c r="CS406" s="99">
        <v>0</v>
      </c>
      <c r="CT406" s="99">
        <v>0</v>
      </c>
      <c r="CU406" s="98">
        <v>4231.8000635389999</v>
      </c>
      <c r="CV406" s="98">
        <v>19158.141508663</v>
      </c>
      <c r="CW406" s="98">
        <v>1923015.774909016</v>
      </c>
      <c r="CX406" s="98">
        <v>17260622.749290459</v>
      </c>
    </row>
    <row r="407" spans="1:102" x14ac:dyDescent="0.2">
      <c r="A407" s="98" t="s">
        <v>57</v>
      </c>
      <c r="B407" s="100">
        <v>42156</v>
      </c>
      <c r="C407" s="99">
        <v>28353.8641102314</v>
      </c>
      <c r="D407" s="99">
        <v>0</v>
      </c>
      <c r="E407" s="99">
        <v>4082.08050718904</v>
      </c>
      <c r="F407" s="99">
        <v>3260.96037036181</v>
      </c>
      <c r="G407" s="99">
        <v>0</v>
      </c>
      <c r="H407" s="99">
        <v>0</v>
      </c>
      <c r="I407" s="99">
        <v>0</v>
      </c>
      <c r="J407" s="99">
        <v>18401.089342355699</v>
      </c>
      <c r="K407" s="99">
        <v>12.6168397398433</v>
      </c>
      <c r="L407" s="99">
        <v>58.906742485240102</v>
      </c>
      <c r="M407" s="99">
        <v>13208.2237377167</v>
      </c>
      <c r="N407" s="99">
        <v>2263.48167774081</v>
      </c>
      <c r="O407" s="99">
        <v>0</v>
      </c>
      <c r="P407" s="99">
        <v>15283.354337811499</v>
      </c>
      <c r="Q407" s="99">
        <v>1640.0554782152201</v>
      </c>
      <c r="R407" s="99">
        <v>0</v>
      </c>
      <c r="S407" s="99">
        <v>821.78340152651106</v>
      </c>
      <c r="T407" s="99">
        <v>0</v>
      </c>
      <c r="U407" s="99">
        <v>18411.274996280699</v>
      </c>
      <c r="V407" s="99">
        <v>1545511.2435302699</v>
      </c>
      <c r="W407" s="99">
        <v>0</v>
      </c>
      <c r="X407" s="99">
        <v>252534.009519577</v>
      </c>
      <c r="Y407" s="99">
        <v>168172.847499847</v>
      </c>
      <c r="Z407" s="99">
        <v>0</v>
      </c>
      <c r="AA407" s="99">
        <v>0</v>
      </c>
      <c r="AB407" s="99">
        <v>0</v>
      </c>
      <c r="AC407" s="99">
        <v>5760740.32568359</v>
      </c>
      <c r="AD407" s="99">
        <v>945.19963373243797</v>
      </c>
      <c r="AE407" s="99">
        <v>5975.6436318159103</v>
      </c>
      <c r="AF407" s="99">
        <v>667362.57849883998</v>
      </c>
      <c r="AG407" s="99">
        <v>300046.38600540202</v>
      </c>
      <c r="AH407" s="99">
        <v>0</v>
      </c>
      <c r="AI407" s="99">
        <v>658061.68292999303</v>
      </c>
      <c r="AJ407" s="99">
        <v>163945.56390953099</v>
      </c>
      <c r="AK407" s="99">
        <v>0</v>
      </c>
      <c r="AL407" s="99">
        <v>111586.963189125</v>
      </c>
      <c r="AM407" s="99">
        <v>0</v>
      </c>
      <c r="AN407" s="99">
        <v>5776498.1166381799</v>
      </c>
      <c r="AO407" s="99">
        <v>14159824.591552701</v>
      </c>
      <c r="AP407" s="99">
        <v>0</v>
      </c>
      <c r="AQ407" s="99">
        <v>2120818.9721069299</v>
      </c>
      <c r="AR407" s="99">
        <v>1402885.5800170901</v>
      </c>
      <c r="AS407" s="99">
        <v>0</v>
      </c>
      <c r="AT407" s="99">
        <v>0</v>
      </c>
      <c r="AU407" s="99">
        <v>0</v>
      </c>
      <c r="AV407" s="99">
        <v>17936548.658691399</v>
      </c>
      <c r="AW407" s="99">
        <v>3137.7610611319501</v>
      </c>
      <c r="AX407" s="99">
        <v>37780.829877853401</v>
      </c>
      <c r="AY407" s="99">
        <v>6277302.7218627902</v>
      </c>
      <c r="AZ407" s="99">
        <v>2546386.7842102102</v>
      </c>
      <c r="BA407" s="99">
        <v>0</v>
      </c>
      <c r="BB407" s="99">
        <v>6005447.4231567401</v>
      </c>
      <c r="BC407" s="99">
        <v>1425803.4775390599</v>
      </c>
      <c r="BD407" s="99">
        <v>0</v>
      </c>
      <c r="BE407" s="99">
        <v>924483.13113403297</v>
      </c>
      <c r="BF407" s="99">
        <v>0</v>
      </c>
      <c r="BG407" s="99">
        <v>17957841.012451202</v>
      </c>
      <c r="BH407" s="99">
        <v>3349254.3338317899</v>
      </c>
      <c r="BI407" s="99">
        <v>0</v>
      </c>
      <c r="BJ407" s="99">
        <v>999010.00489044201</v>
      </c>
      <c r="BK407" s="99">
        <v>729039.736564636</v>
      </c>
      <c r="BL407" s="99">
        <v>0</v>
      </c>
      <c r="BM407" s="99">
        <v>0</v>
      </c>
      <c r="BN407" s="99">
        <v>0</v>
      </c>
      <c r="BO407" s="99">
        <v>0</v>
      </c>
      <c r="BP407" s="99">
        <v>0</v>
      </c>
      <c r="BQ407" s="99">
        <v>0</v>
      </c>
      <c r="BR407" s="99">
        <v>2041547.14343262</v>
      </c>
      <c r="BS407" s="99">
        <v>976207.81376647903</v>
      </c>
      <c r="BT407" s="99">
        <v>0</v>
      </c>
      <c r="BU407" s="99">
        <v>474123.52999877901</v>
      </c>
      <c r="BV407" s="99">
        <v>897487.63945770299</v>
      </c>
      <c r="BW407" s="99">
        <v>0</v>
      </c>
      <c r="BX407" s="99">
        <v>85312.849867820696</v>
      </c>
      <c r="BY407" s="99">
        <v>0</v>
      </c>
      <c r="BZ407" s="99">
        <v>0</v>
      </c>
      <c r="CA407" s="99">
        <v>32436.507191181201</v>
      </c>
      <c r="CB407" s="99">
        <v>1794826.21844482</v>
      </c>
      <c r="CC407" s="99">
        <v>16239863.8741455</v>
      </c>
      <c r="CD407" s="99">
        <v>4350267.13598633</v>
      </c>
      <c r="CE407" s="99">
        <v>821.59719520062197</v>
      </c>
      <c r="CF407" s="99">
        <v>111589.821634293</v>
      </c>
      <c r="CG407" s="99">
        <v>922787.098930359</v>
      </c>
      <c r="CH407" s="99">
        <v>0</v>
      </c>
      <c r="CI407" s="99">
        <v>33258.649276256598</v>
      </c>
      <c r="CJ407" s="99">
        <v>1906892.88798523</v>
      </c>
      <c r="CK407" s="99">
        <v>17150111.03125</v>
      </c>
      <c r="CL407" s="99">
        <v>4431924.26318359</v>
      </c>
      <c r="CM407" s="166">
        <v>51597.539871215798</v>
      </c>
      <c r="CN407" s="166">
        <v>7668852.8949584998</v>
      </c>
      <c r="CO407" s="166">
        <v>35051303.169433601</v>
      </c>
      <c r="CP407" s="99">
        <v>4431924.26318359</v>
      </c>
      <c r="CQ407" s="99">
        <v>0</v>
      </c>
      <c r="CR407" s="99">
        <v>0</v>
      </c>
      <c r="CS407" s="99">
        <v>0</v>
      </c>
      <c r="CT407" s="99">
        <v>0</v>
      </c>
      <c r="CU407" s="98">
        <v>4093.8336405199998</v>
      </c>
      <c r="CV407" s="98">
        <v>19146.970571022001</v>
      </c>
      <c r="CW407" s="98">
        <v>1906416.0400791131</v>
      </c>
      <c r="CX407" s="98">
        <v>17162650.973075859</v>
      </c>
    </row>
    <row r="408" spans="1:102" x14ac:dyDescent="0.2">
      <c r="A408" s="98" t="s">
        <v>57</v>
      </c>
      <c r="B408" s="100">
        <v>42248</v>
      </c>
      <c r="C408" s="99">
        <v>28147.289819002199</v>
      </c>
      <c r="D408" s="99">
        <v>0</v>
      </c>
      <c r="E408" s="99">
        <v>3949.1417205333701</v>
      </c>
      <c r="F408" s="99">
        <v>3155.2703628838099</v>
      </c>
      <c r="G408" s="99">
        <v>0</v>
      </c>
      <c r="H408" s="99">
        <v>0</v>
      </c>
      <c r="I408" s="99">
        <v>0</v>
      </c>
      <c r="J408" s="99">
        <v>18400.066241741199</v>
      </c>
      <c r="K408" s="99">
        <v>9.0018230275018105</v>
      </c>
      <c r="L408" s="99">
        <v>55.093342772684998</v>
      </c>
      <c r="M408" s="99">
        <v>13067.744964003599</v>
      </c>
      <c r="N408" s="99">
        <v>2228.4025881290399</v>
      </c>
      <c r="O408" s="99">
        <v>0</v>
      </c>
      <c r="P408" s="99">
        <v>15180.2564281225</v>
      </c>
      <c r="Q408" s="99">
        <v>1609.7156105935601</v>
      </c>
      <c r="R408" s="99">
        <v>0</v>
      </c>
      <c r="S408" s="99">
        <v>793.23069391399599</v>
      </c>
      <c r="T408" s="99">
        <v>0</v>
      </c>
      <c r="U408" s="99">
        <v>18407.928512334802</v>
      </c>
      <c r="V408" s="99">
        <v>1530742.3832855199</v>
      </c>
      <c r="W408" s="99">
        <v>0</v>
      </c>
      <c r="X408" s="99">
        <v>247356.90201759301</v>
      </c>
      <c r="Y408" s="99">
        <v>166101.76896667501</v>
      </c>
      <c r="Z408" s="99">
        <v>0</v>
      </c>
      <c r="AA408" s="99">
        <v>0</v>
      </c>
      <c r="AB408" s="99">
        <v>0</v>
      </c>
      <c r="AC408" s="99">
        <v>5740897.5261840802</v>
      </c>
      <c r="AD408" s="99">
        <v>751.81151543557598</v>
      </c>
      <c r="AE408" s="99">
        <v>6949.1065085530299</v>
      </c>
      <c r="AF408" s="99">
        <v>656463.22810363804</v>
      </c>
      <c r="AG408" s="99">
        <v>298622.74243927002</v>
      </c>
      <c r="AH408" s="99">
        <v>0</v>
      </c>
      <c r="AI408" s="99">
        <v>654110.27352142299</v>
      </c>
      <c r="AJ408" s="99">
        <v>163454.10836982701</v>
      </c>
      <c r="AK408" s="99">
        <v>0</v>
      </c>
      <c r="AL408" s="99">
        <v>108340.17809486399</v>
      </c>
      <c r="AM408" s="99">
        <v>0</v>
      </c>
      <c r="AN408" s="99">
        <v>5739067.4000244103</v>
      </c>
      <c r="AO408" s="99">
        <v>14099895.3676758</v>
      </c>
      <c r="AP408" s="99">
        <v>0</v>
      </c>
      <c r="AQ408" s="99">
        <v>2065258.1643219001</v>
      </c>
      <c r="AR408" s="99">
        <v>1381342.97802734</v>
      </c>
      <c r="AS408" s="99">
        <v>0</v>
      </c>
      <c r="AT408" s="99">
        <v>0</v>
      </c>
      <c r="AU408" s="99">
        <v>0</v>
      </c>
      <c r="AV408" s="99">
        <v>17860722.262451202</v>
      </c>
      <c r="AW408" s="99">
        <v>2495.55712974072</v>
      </c>
      <c r="AX408" s="99">
        <v>40414.738253593401</v>
      </c>
      <c r="AY408" s="99">
        <v>6203576.3173828097</v>
      </c>
      <c r="AZ408" s="99">
        <v>2542552.7292480501</v>
      </c>
      <c r="BA408" s="99">
        <v>0</v>
      </c>
      <c r="BB408" s="99">
        <v>6017408.8745727502</v>
      </c>
      <c r="BC408" s="99">
        <v>1412282.0618591299</v>
      </c>
      <c r="BD408" s="99">
        <v>0</v>
      </c>
      <c r="BE408" s="99">
        <v>889200.07646942104</v>
      </c>
      <c r="BF408" s="99">
        <v>0</v>
      </c>
      <c r="BG408" s="99">
        <v>17866135.213622998</v>
      </c>
      <c r="BH408" s="99">
        <v>3375812.12390137</v>
      </c>
      <c r="BI408" s="99">
        <v>0</v>
      </c>
      <c r="BJ408" s="99">
        <v>976333.52070617699</v>
      </c>
      <c r="BK408" s="99">
        <v>711102.36337280297</v>
      </c>
      <c r="BL408" s="99">
        <v>0</v>
      </c>
      <c r="BM408" s="99">
        <v>0</v>
      </c>
      <c r="BN408" s="99">
        <v>0</v>
      </c>
      <c r="BO408" s="99">
        <v>0</v>
      </c>
      <c r="BP408" s="99">
        <v>0</v>
      </c>
      <c r="BQ408" s="99">
        <v>0</v>
      </c>
      <c r="BR408" s="99">
        <v>2025312.6540222201</v>
      </c>
      <c r="BS408" s="99">
        <v>972183.06008148205</v>
      </c>
      <c r="BT408" s="99">
        <v>0</v>
      </c>
      <c r="BU408" s="99">
        <v>395070.189998627</v>
      </c>
      <c r="BV408" s="99">
        <v>882693.36114502</v>
      </c>
      <c r="BW408" s="99">
        <v>0</v>
      </c>
      <c r="BX408" s="99">
        <v>71872.339887619004</v>
      </c>
      <c r="BY408" s="99">
        <v>0</v>
      </c>
      <c r="BZ408" s="99">
        <v>0</v>
      </c>
      <c r="CA408" s="99">
        <v>32098.770835876501</v>
      </c>
      <c r="CB408" s="99">
        <v>1777854.52394104</v>
      </c>
      <c r="CC408" s="99">
        <v>16153005.4180908</v>
      </c>
      <c r="CD408" s="99">
        <v>4346968.9799804697</v>
      </c>
      <c r="CE408" s="99">
        <v>791.67167025059496</v>
      </c>
      <c r="CF408" s="99">
        <v>107574.90199852</v>
      </c>
      <c r="CG408" s="99">
        <v>883734.53006744396</v>
      </c>
      <c r="CH408" s="99">
        <v>0</v>
      </c>
      <c r="CI408" s="99">
        <v>32893.829335689501</v>
      </c>
      <c r="CJ408" s="99">
        <v>1885711.85658264</v>
      </c>
      <c r="CK408" s="99">
        <v>17037630.0393066</v>
      </c>
      <c r="CL408" s="99">
        <v>4427697.28588867</v>
      </c>
      <c r="CM408" s="166">
        <v>51245.414347648599</v>
      </c>
      <c r="CN408" s="166">
        <v>7629876.0190429697</v>
      </c>
      <c r="CO408" s="166">
        <v>34917258.8662109</v>
      </c>
      <c r="CP408" s="99">
        <v>4427697.28588867</v>
      </c>
      <c r="CQ408" s="99">
        <v>0</v>
      </c>
      <c r="CR408" s="99">
        <v>0</v>
      </c>
      <c r="CS408" s="99">
        <v>0</v>
      </c>
      <c r="CT408" s="99">
        <v>0</v>
      </c>
      <c r="CU408" s="98">
        <v>3957.4602753240001</v>
      </c>
      <c r="CV408" s="98">
        <v>19126.676597173999</v>
      </c>
      <c r="CW408" s="98">
        <v>1885429.4259395599</v>
      </c>
      <c r="CX408" s="98">
        <v>17036739.948158246</v>
      </c>
    </row>
    <row r="409" spans="1:102" x14ac:dyDescent="0.2">
      <c r="A409" s="98" t="s">
        <v>57</v>
      </c>
      <c r="B409" s="100">
        <v>42339</v>
      </c>
      <c r="C409" s="99">
        <v>28167.517604827899</v>
      </c>
      <c r="D409" s="99">
        <v>0</v>
      </c>
      <c r="E409" s="99">
        <v>3771.4125999510302</v>
      </c>
      <c r="F409" s="99">
        <v>3008.9297526180699</v>
      </c>
      <c r="G409" s="99">
        <v>0</v>
      </c>
      <c r="H409" s="99">
        <v>0</v>
      </c>
      <c r="I409" s="99">
        <v>0</v>
      </c>
      <c r="J409" s="99">
        <v>18369.664912223801</v>
      </c>
      <c r="K409" s="99">
        <v>5.3045900290599102</v>
      </c>
      <c r="L409" s="99">
        <v>50.043580785393701</v>
      </c>
      <c r="M409" s="99">
        <v>13098.5412948132</v>
      </c>
      <c r="N409" s="99">
        <v>2239.3734363317499</v>
      </c>
      <c r="O409" s="99">
        <v>0</v>
      </c>
      <c r="P409" s="99">
        <v>15044.1012556553</v>
      </c>
      <c r="Q409" s="99">
        <v>1572.7691469341501</v>
      </c>
      <c r="R409" s="99">
        <v>0</v>
      </c>
      <c r="S409" s="99">
        <v>807.47456903755699</v>
      </c>
      <c r="T409" s="99">
        <v>0</v>
      </c>
      <c r="U409" s="99">
        <v>18377.507459163699</v>
      </c>
      <c r="V409" s="99">
        <v>1527941.8590393099</v>
      </c>
      <c r="W409" s="99">
        <v>0</v>
      </c>
      <c r="X409" s="99">
        <v>235409.952606201</v>
      </c>
      <c r="Y409" s="99">
        <v>156916.38305282599</v>
      </c>
      <c r="Z409" s="99">
        <v>0</v>
      </c>
      <c r="AA409" s="99">
        <v>0</v>
      </c>
      <c r="AB409" s="99">
        <v>0</v>
      </c>
      <c r="AC409" s="99">
        <v>5727118.2857055701</v>
      </c>
      <c r="AD409" s="99">
        <v>514.62849529087498</v>
      </c>
      <c r="AE409" s="99">
        <v>6540.6397972106897</v>
      </c>
      <c r="AF409" s="99">
        <v>660672.97753906297</v>
      </c>
      <c r="AG409" s="99">
        <v>294072.05192184402</v>
      </c>
      <c r="AH409" s="99">
        <v>0</v>
      </c>
      <c r="AI409" s="99">
        <v>650659.99449920701</v>
      </c>
      <c r="AJ409" s="99">
        <v>160291.18279266401</v>
      </c>
      <c r="AK409" s="99">
        <v>0</v>
      </c>
      <c r="AL409" s="99">
        <v>106495.577960968</v>
      </c>
      <c r="AM409" s="99">
        <v>0</v>
      </c>
      <c r="AN409" s="99">
        <v>5729582.8251342801</v>
      </c>
      <c r="AO409" s="99">
        <v>14167242.537231401</v>
      </c>
      <c r="AP409" s="99">
        <v>0</v>
      </c>
      <c r="AQ409" s="99">
        <v>1963626.99993896</v>
      </c>
      <c r="AR409" s="99">
        <v>1290950.91670227</v>
      </c>
      <c r="AS409" s="99">
        <v>0</v>
      </c>
      <c r="AT409" s="99">
        <v>0</v>
      </c>
      <c r="AU409" s="99">
        <v>0</v>
      </c>
      <c r="AV409" s="99">
        <v>17942129.730712902</v>
      </c>
      <c r="AW409" s="99">
        <v>1718.6027310043601</v>
      </c>
      <c r="AX409" s="99">
        <v>51669.582987308502</v>
      </c>
      <c r="AY409" s="99">
        <v>6250786.3441772498</v>
      </c>
      <c r="AZ409" s="99">
        <v>2515992.4609069801</v>
      </c>
      <c r="BA409" s="99">
        <v>0</v>
      </c>
      <c r="BB409" s="99">
        <v>5979610.9658813505</v>
      </c>
      <c r="BC409" s="99">
        <v>1392548.6205444301</v>
      </c>
      <c r="BD409" s="99">
        <v>0</v>
      </c>
      <c r="BE409" s="99">
        <v>881939.76259613002</v>
      </c>
      <c r="BF409" s="99">
        <v>0</v>
      </c>
      <c r="BG409" s="99">
        <v>17943936.699951202</v>
      </c>
      <c r="BH409" s="99">
        <v>3609370.7662353502</v>
      </c>
      <c r="BI409" s="99">
        <v>0</v>
      </c>
      <c r="BJ409" s="99">
        <v>971184.30406189</v>
      </c>
      <c r="BK409" s="99">
        <v>713817.35530853295</v>
      </c>
      <c r="BL409" s="99">
        <v>0</v>
      </c>
      <c r="BM409" s="99">
        <v>0</v>
      </c>
      <c r="BN409" s="99">
        <v>0</v>
      </c>
      <c r="BO409" s="99">
        <v>0</v>
      </c>
      <c r="BP409" s="99">
        <v>0</v>
      </c>
      <c r="BQ409" s="99">
        <v>0</v>
      </c>
      <c r="BR409" s="99">
        <v>2049253.82991028</v>
      </c>
      <c r="BS409" s="99">
        <v>964493.13282775902</v>
      </c>
      <c r="BT409" s="99">
        <v>0</v>
      </c>
      <c r="BU409" s="99">
        <v>702270.27999877895</v>
      </c>
      <c r="BV409" s="99">
        <v>873263.80323028599</v>
      </c>
      <c r="BW409" s="99">
        <v>0</v>
      </c>
      <c r="BX409" s="99">
        <v>114728.80967617</v>
      </c>
      <c r="BY409" s="99">
        <v>0</v>
      </c>
      <c r="BZ409" s="99">
        <v>0</v>
      </c>
      <c r="CA409" s="99">
        <v>31969.531342983199</v>
      </c>
      <c r="CB409" s="99">
        <v>1763877.46484375</v>
      </c>
      <c r="CC409" s="99">
        <v>16131467.447876001</v>
      </c>
      <c r="CD409" s="99">
        <v>4580916.8386230497</v>
      </c>
      <c r="CE409" s="99">
        <v>809.00309579819395</v>
      </c>
      <c r="CF409" s="99">
        <v>105438.33412838</v>
      </c>
      <c r="CG409" s="99">
        <v>874531.03266906703</v>
      </c>
      <c r="CH409" s="99">
        <v>0</v>
      </c>
      <c r="CI409" s="99">
        <v>32771.160445690199</v>
      </c>
      <c r="CJ409" s="99">
        <v>1867018.38656616</v>
      </c>
      <c r="CK409" s="99">
        <v>16954656.1086426</v>
      </c>
      <c r="CL409" s="99">
        <v>4693893.2728881799</v>
      </c>
      <c r="CM409" s="166">
        <v>51073.039956092798</v>
      </c>
      <c r="CN409" s="166">
        <v>7587976.6051635696</v>
      </c>
      <c r="CO409" s="166">
        <v>34899008.473144501</v>
      </c>
      <c r="CP409" s="99">
        <v>4693893.2728881799</v>
      </c>
      <c r="CQ409" s="99">
        <v>0</v>
      </c>
      <c r="CR409" s="99">
        <v>0</v>
      </c>
      <c r="CS409" s="99">
        <v>0</v>
      </c>
      <c r="CT409" s="99">
        <v>0</v>
      </c>
      <c r="CU409" s="98">
        <v>3778.0074079199999</v>
      </c>
      <c r="CV409" s="98">
        <v>19098.333422414002</v>
      </c>
      <c r="CW409" s="98">
        <v>1869315.7989721301</v>
      </c>
      <c r="CX409" s="98">
        <v>17005998.480545066</v>
      </c>
    </row>
    <row r="410" spans="1:102" x14ac:dyDescent="0.2">
      <c r="A410" s="98" t="s">
        <v>57</v>
      </c>
      <c r="B410" s="100">
        <v>42430</v>
      </c>
      <c r="C410" s="99">
        <v>28037.262620449099</v>
      </c>
      <c r="D410" s="99">
        <v>0</v>
      </c>
      <c r="E410" s="99">
        <v>3857.4454127252102</v>
      </c>
      <c r="F410" s="99">
        <v>3135.2101720273499</v>
      </c>
      <c r="G410" s="99">
        <v>0</v>
      </c>
      <c r="H410" s="99">
        <v>0</v>
      </c>
      <c r="I410" s="99">
        <v>0</v>
      </c>
      <c r="J410" s="99">
        <v>18405.519147157702</v>
      </c>
      <c r="K410" s="99">
        <v>3.1583294375159299</v>
      </c>
      <c r="L410" s="99">
        <v>40.917336309794301</v>
      </c>
      <c r="M410" s="99">
        <v>12980.2987779379</v>
      </c>
      <c r="N410" s="99">
        <v>2203.7963345348799</v>
      </c>
      <c r="O410" s="99">
        <v>0</v>
      </c>
      <c r="P410" s="99">
        <v>15096.501130819301</v>
      </c>
      <c r="Q410" s="99">
        <v>1537.17733775079</v>
      </c>
      <c r="R410" s="99">
        <v>0</v>
      </c>
      <c r="S410" s="99">
        <v>803.01479421555996</v>
      </c>
      <c r="T410" s="99">
        <v>0</v>
      </c>
      <c r="U410" s="99">
        <v>18411.166218996001</v>
      </c>
      <c r="V410" s="99">
        <v>1503645.2943115199</v>
      </c>
      <c r="W410" s="99">
        <v>0</v>
      </c>
      <c r="X410" s="99">
        <v>237157.41676712001</v>
      </c>
      <c r="Y410" s="99">
        <v>161237.82435798601</v>
      </c>
      <c r="Z410" s="99">
        <v>0</v>
      </c>
      <c r="AA410" s="99">
        <v>0</v>
      </c>
      <c r="AB410" s="99">
        <v>0</v>
      </c>
      <c r="AC410" s="99">
        <v>5712001.7761230497</v>
      </c>
      <c r="AD410" s="99">
        <v>451.358384203166</v>
      </c>
      <c r="AE410" s="99">
        <v>7080.6508103609103</v>
      </c>
      <c r="AF410" s="99">
        <v>631561.97565460205</v>
      </c>
      <c r="AG410" s="99">
        <v>288860.74669647199</v>
      </c>
      <c r="AH410" s="99">
        <v>0</v>
      </c>
      <c r="AI410" s="99">
        <v>657508.06449127197</v>
      </c>
      <c r="AJ410" s="99">
        <v>158081.695068359</v>
      </c>
      <c r="AK410" s="99">
        <v>0</v>
      </c>
      <c r="AL410" s="99">
        <v>105967.546800613</v>
      </c>
      <c r="AM410" s="99">
        <v>0</v>
      </c>
      <c r="AN410" s="99">
        <v>5721738.1323242197</v>
      </c>
      <c r="AO410" s="99">
        <v>13955338.323364301</v>
      </c>
      <c r="AP410" s="99">
        <v>0</v>
      </c>
      <c r="AQ410" s="99">
        <v>1978371.1369018599</v>
      </c>
      <c r="AR410" s="99">
        <v>1342825.50502014</v>
      </c>
      <c r="AS410" s="99">
        <v>0</v>
      </c>
      <c r="AT410" s="99">
        <v>0</v>
      </c>
      <c r="AU410" s="99">
        <v>0</v>
      </c>
      <c r="AV410" s="99">
        <v>17967270.308837902</v>
      </c>
      <c r="AW410" s="99">
        <v>1514.15251885355</v>
      </c>
      <c r="AX410" s="99">
        <v>32890.553828239397</v>
      </c>
      <c r="AY410" s="99">
        <v>6026708.3446044903</v>
      </c>
      <c r="AZ410" s="99">
        <v>2477232.4570617699</v>
      </c>
      <c r="BA410" s="99">
        <v>0</v>
      </c>
      <c r="BB410" s="99">
        <v>6065593.22021484</v>
      </c>
      <c r="BC410" s="99">
        <v>1380630.23266602</v>
      </c>
      <c r="BD410" s="99">
        <v>0</v>
      </c>
      <c r="BE410" s="99">
        <v>880190.262367249</v>
      </c>
      <c r="BF410" s="99">
        <v>0</v>
      </c>
      <c r="BG410" s="99">
        <v>17974836.955322299</v>
      </c>
      <c r="BH410" s="99">
        <v>4035201.17822266</v>
      </c>
      <c r="BI410" s="99">
        <v>0</v>
      </c>
      <c r="BJ410" s="99">
        <v>1011462.90364838</v>
      </c>
      <c r="BK410" s="99">
        <v>733643.16702270496</v>
      </c>
      <c r="BL410" s="99">
        <v>0</v>
      </c>
      <c r="BM410" s="99">
        <v>0</v>
      </c>
      <c r="BN410" s="99">
        <v>0</v>
      </c>
      <c r="BO410" s="99">
        <v>0</v>
      </c>
      <c r="BP410" s="99">
        <v>0</v>
      </c>
      <c r="BQ410" s="99">
        <v>0</v>
      </c>
      <c r="BR410" s="99">
        <v>2016515.37683105</v>
      </c>
      <c r="BS410" s="99">
        <v>953814.51403045701</v>
      </c>
      <c r="BT410" s="99">
        <v>0</v>
      </c>
      <c r="BU410" s="99">
        <v>1250089.61999512</v>
      </c>
      <c r="BV410" s="99">
        <v>865535.55460357701</v>
      </c>
      <c r="BW410" s="99">
        <v>0</v>
      </c>
      <c r="BX410" s="99">
        <v>188134.759309769</v>
      </c>
      <c r="BY410" s="99">
        <v>0</v>
      </c>
      <c r="BZ410" s="99">
        <v>0</v>
      </c>
      <c r="CA410" s="99">
        <v>31864.737879753098</v>
      </c>
      <c r="CB410" s="99">
        <v>1741225.4699554399</v>
      </c>
      <c r="CC410" s="99">
        <v>15943144.4726563</v>
      </c>
      <c r="CD410" s="99">
        <v>5047543.4117431603</v>
      </c>
      <c r="CE410" s="99">
        <v>800.74914706498396</v>
      </c>
      <c r="CF410" s="99">
        <v>105324.17827892301</v>
      </c>
      <c r="CG410" s="99">
        <v>875308.26516723598</v>
      </c>
      <c r="CH410" s="99">
        <v>0</v>
      </c>
      <c r="CI410" s="99">
        <v>32668.591442108202</v>
      </c>
      <c r="CJ410" s="99">
        <v>1845830.3407745401</v>
      </c>
      <c r="CK410" s="99">
        <v>16817594.5935059</v>
      </c>
      <c r="CL410" s="99">
        <v>5227877.0523681603</v>
      </c>
      <c r="CM410" s="166">
        <v>50969.246861934698</v>
      </c>
      <c r="CN410" s="166">
        <v>7551865.0899658203</v>
      </c>
      <c r="CO410" s="166">
        <v>34738284.3193359</v>
      </c>
      <c r="CP410" s="99">
        <v>5227877.0523681603</v>
      </c>
      <c r="CQ410" s="99">
        <v>0</v>
      </c>
      <c r="CR410" s="99">
        <v>0</v>
      </c>
      <c r="CS410" s="99">
        <v>0</v>
      </c>
      <c r="CT410" s="99">
        <v>0</v>
      </c>
      <c r="CU410" s="98">
        <v>3861.0321123829999</v>
      </c>
      <c r="CV410" s="98">
        <v>19121.053167188998</v>
      </c>
      <c r="CW410" s="98">
        <v>1846549.6482343629</v>
      </c>
      <c r="CX410" s="98">
        <v>16818452.737823535</v>
      </c>
    </row>
    <row r="411" spans="1:102" x14ac:dyDescent="0.2">
      <c r="A411" s="98" t="s">
        <v>57</v>
      </c>
      <c r="B411" s="100">
        <v>42522</v>
      </c>
      <c r="C411" s="99">
        <v>28006.858078241301</v>
      </c>
      <c r="D411" s="99">
        <v>0</v>
      </c>
      <c r="E411" s="99">
        <v>3676.2351306676901</v>
      </c>
      <c r="F411" s="99">
        <v>2981.0692791640799</v>
      </c>
      <c r="G411" s="99">
        <v>0</v>
      </c>
      <c r="H411" s="99">
        <v>0</v>
      </c>
      <c r="I411" s="99">
        <v>0</v>
      </c>
      <c r="J411" s="99">
        <v>18404.3972156048</v>
      </c>
      <c r="K411" s="99">
        <v>2.7086206602398302</v>
      </c>
      <c r="L411" s="99">
        <v>44.180174276698402</v>
      </c>
      <c r="M411" s="99">
        <v>12959.682332992599</v>
      </c>
      <c r="N411" s="99">
        <v>2195.54575687647</v>
      </c>
      <c r="O411" s="99">
        <v>0</v>
      </c>
      <c r="P411" s="99">
        <v>14956.4616651535</v>
      </c>
      <c r="Q411" s="99">
        <v>1529.04639653862</v>
      </c>
      <c r="R411" s="99">
        <v>0</v>
      </c>
      <c r="S411" s="99">
        <v>808.97771592438198</v>
      </c>
      <c r="T411" s="99">
        <v>0</v>
      </c>
      <c r="U411" s="99">
        <v>18404.395777225502</v>
      </c>
      <c r="V411" s="99">
        <v>1486510.5225982701</v>
      </c>
      <c r="W411" s="99">
        <v>0</v>
      </c>
      <c r="X411" s="99">
        <v>227104.31258773801</v>
      </c>
      <c r="Y411" s="99">
        <v>153249.21442031901</v>
      </c>
      <c r="Z411" s="99">
        <v>0</v>
      </c>
      <c r="AA411" s="99">
        <v>0</v>
      </c>
      <c r="AB411" s="99">
        <v>0</v>
      </c>
      <c r="AC411" s="99">
        <v>5701374.8829345703</v>
      </c>
      <c r="AD411" s="99">
        <v>445.78129400312901</v>
      </c>
      <c r="AE411" s="99">
        <v>6617.6863620877302</v>
      </c>
      <c r="AF411" s="99">
        <v>625694.96812439</v>
      </c>
      <c r="AG411" s="99">
        <v>282020.88571548503</v>
      </c>
      <c r="AH411" s="99">
        <v>0</v>
      </c>
      <c r="AI411" s="99">
        <v>653856.03284454299</v>
      </c>
      <c r="AJ411" s="99">
        <v>156922.99559020999</v>
      </c>
      <c r="AK411" s="99">
        <v>0</v>
      </c>
      <c r="AL411" s="99">
        <v>106280.711658478</v>
      </c>
      <c r="AM411" s="99">
        <v>0</v>
      </c>
      <c r="AN411" s="99">
        <v>5692320.8483276404</v>
      </c>
      <c r="AO411" s="99">
        <v>13911373.168945299</v>
      </c>
      <c r="AP411" s="99">
        <v>0</v>
      </c>
      <c r="AQ411" s="99">
        <v>1892490.40675354</v>
      </c>
      <c r="AR411" s="99">
        <v>1261321.08039856</v>
      </c>
      <c r="AS411" s="99">
        <v>0</v>
      </c>
      <c r="AT411" s="99">
        <v>0</v>
      </c>
      <c r="AU411" s="99">
        <v>0</v>
      </c>
      <c r="AV411" s="99">
        <v>17959607.5075684</v>
      </c>
      <c r="AW411" s="99">
        <v>1502.4151834100501</v>
      </c>
      <c r="AX411" s="99">
        <v>45233.484796047203</v>
      </c>
      <c r="AY411" s="99">
        <v>5964261.6015014602</v>
      </c>
      <c r="AZ411" s="99">
        <v>2434832.3442077599</v>
      </c>
      <c r="BA411" s="99">
        <v>0</v>
      </c>
      <c r="BB411" s="99">
        <v>6067630.8562622098</v>
      </c>
      <c r="BC411" s="99">
        <v>1373409.8140869101</v>
      </c>
      <c r="BD411" s="99">
        <v>0</v>
      </c>
      <c r="BE411" s="99">
        <v>892085.20969390904</v>
      </c>
      <c r="BF411" s="99">
        <v>0</v>
      </c>
      <c r="BG411" s="99">
        <v>17951094.8134766</v>
      </c>
      <c r="BH411" s="99">
        <v>4026550.62213135</v>
      </c>
      <c r="BI411" s="99">
        <v>0</v>
      </c>
      <c r="BJ411" s="99">
        <v>973302.88107299805</v>
      </c>
      <c r="BK411" s="99">
        <v>704178.64754486096</v>
      </c>
      <c r="BL411" s="99">
        <v>0</v>
      </c>
      <c r="BM411" s="99">
        <v>0</v>
      </c>
      <c r="BN411" s="99">
        <v>0</v>
      </c>
      <c r="BO411" s="99">
        <v>0</v>
      </c>
      <c r="BP411" s="99">
        <v>0</v>
      </c>
      <c r="BQ411" s="99">
        <v>0</v>
      </c>
      <c r="BR411" s="99">
        <v>2009843.1614379899</v>
      </c>
      <c r="BS411" s="99">
        <v>934852.75916290295</v>
      </c>
      <c r="BT411" s="99">
        <v>0</v>
      </c>
      <c r="BU411" s="99">
        <v>1256099.17999268</v>
      </c>
      <c r="BV411" s="99">
        <v>859732.28570556606</v>
      </c>
      <c r="BW411" s="99">
        <v>0</v>
      </c>
      <c r="BX411" s="99">
        <v>190264.45929336501</v>
      </c>
      <c r="BY411" s="99">
        <v>0</v>
      </c>
      <c r="BZ411" s="99">
        <v>0</v>
      </c>
      <c r="CA411" s="99">
        <v>31679.513594627399</v>
      </c>
      <c r="CB411" s="99">
        <v>1716584.5382690399</v>
      </c>
      <c r="CC411" s="99">
        <v>15834708.0780029</v>
      </c>
      <c r="CD411" s="99">
        <v>5001615.73291016</v>
      </c>
      <c r="CE411" s="99">
        <v>809.83927682042099</v>
      </c>
      <c r="CF411" s="99">
        <v>106673.494998932</v>
      </c>
      <c r="CG411" s="99">
        <v>893764.32789611805</v>
      </c>
      <c r="CH411" s="99">
        <v>0</v>
      </c>
      <c r="CI411" s="99">
        <v>32490.211164712899</v>
      </c>
      <c r="CJ411" s="99">
        <v>1820836.2223815899</v>
      </c>
      <c r="CK411" s="99">
        <v>16736281.403198199</v>
      </c>
      <c r="CL411" s="99">
        <v>5184682.20849609</v>
      </c>
      <c r="CM411" s="166">
        <v>50822.7849979401</v>
      </c>
      <c r="CN411" s="166">
        <v>7507986.6154785203</v>
      </c>
      <c r="CO411" s="166">
        <v>34641745.084472701</v>
      </c>
      <c r="CP411" s="99">
        <v>5184682.20849609</v>
      </c>
      <c r="CQ411" s="99">
        <v>0</v>
      </c>
      <c r="CR411" s="99">
        <v>0</v>
      </c>
      <c r="CS411" s="99">
        <v>0</v>
      </c>
      <c r="CT411" s="99">
        <v>0</v>
      </c>
      <c r="CU411" s="98">
        <v>3678.0432021050001</v>
      </c>
      <c r="CV411" s="98">
        <v>19125.371418045001</v>
      </c>
      <c r="CW411" s="98">
        <v>1823258.0332679721</v>
      </c>
      <c r="CX411" s="98">
        <v>16728472.405899018</v>
      </c>
    </row>
    <row r="412" spans="1:102" x14ac:dyDescent="0.2">
      <c r="A412" s="98" t="s">
        <v>57</v>
      </c>
      <c r="B412" s="100">
        <v>42614</v>
      </c>
      <c r="C412" s="99">
        <v>28120.198922157299</v>
      </c>
      <c r="D412" s="99">
        <v>0</v>
      </c>
      <c r="E412" s="99">
        <v>3623.1236785650299</v>
      </c>
      <c r="F412" s="99">
        <v>2932.0774747729301</v>
      </c>
      <c r="G412" s="99">
        <v>0</v>
      </c>
      <c r="H412" s="99">
        <v>0</v>
      </c>
      <c r="I412" s="99">
        <v>0</v>
      </c>
      <c r="J412" s="99">
        <v>18262.578245878201</v>
      </c>
      <c r="K412" s="99">
        <v>2.0064400644041598</v>
      </c>
      <c r="L412" s="99">
        <v>54.0660176244564</v>
      </c>
      <c r="M412" s="99">
        <v>12990.889455676101</v>
      </c>
      <c r="N412" s="99">
        <v>2176.4891723394398</v>
      </c>
      <c r="O412" s="99">
        <v>0</v>
      </c>
      <c r="P412" s="99">
        <v>15060.9563058615</v>
      </c>
      <c r="Q412" s="99">
        <v>1513.0541739165801</v>
      </c>
      <c r="R412" s="99">
        <v>0</v>
      </c>
      <c r="S412" s="99">
        <v>829.20088921487297</v>
      </c>
      <c r="T412" s="99">
        <v>0</v>
      </c>
      <c r="U412" s="99">
        <v>18260.371039867401</v>
      </c>
      <c r="V412" s="99">
        <v>1490082.7916717499</v>
      </c>
      <c r="W412" s="99">
        <v>0</v>
      </c>
      <c r="X412" s="99">
        <v>215482.23936462399</v>
      </c>
      <c r="Y412" s="99">
        <v>144475.37309265099</v>
      </c>
      <c r="Z412" s="99">
        <v>0</v>
      </c>
      <c r="AA412" s="99">
        <v>0</v>
      </c>
      <c r="AB412" s="99">
        <v>0</v>
      </c>
      <c r="AC412" s="99">
        <v>5675244.4014892597</v>
      </c>
      <c r="AD412" s="99">
        <v>384.62321832403501</v>
      </c>
      <c r="AE412" s="99">
        <v>7702.2370767593402</v>
      </c>
      <c r="AF412" s="99">
        <v>633002.94264221203</v>
      </c>
      <c r="AG412" s="99">
        <v>277625.76301574701</v>
      </c>
      <c r="AH412" s="99">
        <v>0</v>
      </c>
      <c r="AI412" s="99">
        <v>633582.56547546398</v>
      </c>
      <c r="AJ412" s="99">
        <v>153535.39611244199</v>
      </c>
      <c r="AK412" s="99">
        <v>0</v>
      </c>
      <c r="AL412" s="99">
        <v>106959.39368248</v>
      </c>
      <c r="AM412" s="99">
        <v>0</v>
      </c>
      <c r="AN412" s="99">
        <v>5674281.0773315402</v>
      </c>
      <c r="AO412" s="99">
        <v>14055053.263671899</v>
      </c>
      <c r="AP412" s="99">
        <v>0</v>
      </c>
      <c r="AQ412" s="99">
        <v>1832358.88069153</v>
      </c>
      <c r="AR412" s="99">
        <v>1217556.9863281299</v>
      </c>
      <c r="AS412" s="99">
        <v>0</v>
      </c>
      <c r="AT412" s="99">
        <v>0</v>
      </c>
      <c r="AU412" s="99">
        <v>0</v>
      </c>
      <c r="AV412" s="99">
        <v>17949040.9526367</v>
      </c>
      <c r="AW412" s="99">
        <v>1299.2560812085901</v>
      </c>
      <c r="AX412" s="99">
        <v>49983.4696979523</v>
      </c>
      <c r="AY412" s="99">
        <v>6100209.5703125</v>
      </c>
      <c r="AZ412" s="99">
        <v>2415933.5683898898</v>
      </c>
      <c r="BA412" s="99">
        <v>0</v>
      </c>
      <c r="BB412" s="99">
        <v>5960994.7337646503</v>
      </c>
      <c r="BC412" s="99">
        <v>1364304.70701599</v>
      </c>
      <c r="BD412" s="99">
        <v>0</v>
      </c>
      <c r="BE412" s="99">
        <v>897689.46157836902</v>
      </c>
      <c r="BF412" s="99">
        <v>0</v>
      </c>
      <c r="BG412" s="99">
        <v>17953738.441406298</v>
      </c>
      <c r="BH412" s="99">
        <v>3996625.2088928199</v>
      </c>
      <c r="BI412" s="99">
        <v>0</v>
      </c>
      <c r="BJ412" s="99">
        <v>939735.55216980004</v>
      </c>
      <c r="BK412" s="99">
        <v>673521.09409332299</v>
      </c>
      <c r="BL412" s="99">
        <v>0</v>
      </c>
      <c r="BM412" s="99">
        <v>0</v>
      </c>
      <c r="BN412" s="99">
        <v>0</v>
      </c>
      <c r="BO412" s="99">
        <v>0</v>
      </c>
      <c r="BP412" s="99">
        <v>0</v>
      </c>
      <c r="BQ412" s="99">
        <v>0</v>
      </c>
      <c r="BR412" s="99">
        <v>2027444.4754333501</v>
      </c>
      <c r="BS412" s="99">
        <v>925928.29546356201</v>
      </c>
      <c r="BT412" s="99">
        <v>0</v>
      </c>
      <c r="BU412" s="99">
        <v>1019450.43999481</v>
      </c>
      <c r="BV412" s="99">
        <v>851895.63782501197</v>
      </c>
      <c r="BW412" s="99">
        <v>0</v>
      </c>
      <c r="BX412" s="99">
        <v>166832.15940856899</v>
      </c>
      <c r="BY412" s="99">
        <v>0</v>
      </c>
      <c r="BZ412" s="99">
        <v>0</v>
      </c>
      <c r="CA412" s="99">
        <v>31751.157237768199</v>
      </c>
      <c r="CB412" s="99">
        <v>1707527.4961395301</v>
      </c>
      <c r="CC412" s="99">
        <v>15906171.298706099</v>
      </c>
      <c r="CD412" s="99">
        <v>4935616.37927246</v>
      </c>
      <c r="CE412" s="99">
        <v>828.22858535498403</v>
      </c>
      <c r="CF412" s="99">
        <v>106732.706594467</v>
      </c>
      <c r="CG412" s="99">
        <v>897356.80523681606</v>
      </c>
      <c r="CH412" s="99">
        <v>0</v>
      </c>
      <c r="CI412" s="99">
        <v>32581.5149548054</v>
      </c>
      <c r="CJ412" s="99">
        <v>1815136.49313354</v>
      </c>
      <c r="CK412" s="99">
        <v>16812169.200683601</v>
      </c>
      <c r="CL412" s="99">
        <v>5118164.2286987295</v>
      </c>
      <c r="CM412" s="166">
        <v>50768.108741283402</v>
      </c>
      <c r="CN412" s="166">
        <v>7499924.9143066397</v>
      </c>
      <c r="CO412" s="166">
        <v>34822860.569824196</v>
      </c>
      <c r="CP412" s="99">
        <v>5118164.2286987295</v>
      </c>
      <c r="CQ412" s="99">
        <v>0</v>
      </c>
      <c r="CR412" s="99">
        <v>0</v>
      </c>
      <c r="CS412" s="99">
        <v>0</v>
      </c>
      <c r="CT412" s="99">
        <v>0</v>
      </c>
      <c r="CU412" s="98">
        <v>3625.008108169</v>
      </c>
      <c r="CV412" s="98">
        <v>19014.142571813001</v>
      </c>
      <c r="CW412" s="98">
        <v>1814260.202733997</v>
      </c>
      <c r="CX412" s="98">
        <v>16803528.103942916</v>
      </c>
    </row>
    <row r="413" spans="1:102" x14ac:dyDescent="0.2">
      <c r="A413" s="98" t="s">
        <v>57</v>
      </c>
      <c r="B413" s="100">
        <v>42705</v>
      </c>
      <c r="C413" s="99">
        <v>28013.889681577701</v>
      </c>
      <c r="D413" s="99">
        <v>0</v>
      </c>
      <c r="E413" s="99">
        <v>3536.4314363896801</v>
      </c>
      <c r="F413" s="99">
        <v>2866.8837967813001</v>
      </c>
      <c r="G413" s="99">
        <v>0</v>
      </c>
      <c r="H413" s="99">
        <v>0</v>
      </c>
      <c r="I413" s="99">
        <v>0</v>
      </c>
      <c r="J413" s="99">
        <v>18310.318441867799</v>
      </c>
      <c r="K413" s="99">
        <v>2.11378968137433</v>
      </c>
      <c r="L413" s="99">
        <v>47.040656500961603</v>
      </c>
      <c r="M413" s="99">
        <v>12909.211815834</v>
      </c>
      <c r="N413" s="99">
        <v>2155.77744519711</v>
      </c>
      <c r="O413" s="99">
        <v>0</v>
      </c>
      <c r="P413" s="99">
        <v>15003.9676936865</v>
      </c>
      <c r="Q413" s="99">
        <v>1487.7363896966001</v>
      </c>
      <c r="R413" s="99">
        <v>0</v>
      </c>
      <c r="S413" s="99">
        <v>852.80869044363499</v>
      </c>
      <c r="T413" s="99">
        <v>0</v>
      </c>
      <c r="U413" s="99">
        <v>18318.017008543</v>
      </c>
      <c r="V413" s="99">
        <v>1490245.5128021201</v>
      </c>
      <c r="W413" s="99">
        <v>0</v>
      </c>
      <c r="X413" s="99">
        <v>214849.08789634699</v>
      </c>
      <c r="Y413" s="99">
        <v>142353.85625648501</v>
      </c>
      <c r="Z413" s="99">
        <v>0</v>
      </c>
      <c r="AA413" s="99">
        <v>0</v>
      </c>
      <c r="AB413" s="99">
        <v>0</v>
      </c>
      <c r="AC413" s="99">
        <v>5654024.3403930701</v>
      </c>
      <c r="AD413" s="99">
        <v>403.689348313957</v>
      </c>
      <c r="AE413" s="99">
        <v>8004.8042395114899</v>
      </c>
      <c r="AF413" s="99">
        <v>628672.35162353504</v>
      </c>
      <c r="AG413" s="99">
        <v>276079.825107574</v>
      </c>
      <c r="AH413" s="99">
        <v>0</v>
      </c>
      <c r="AI413" s="99">
        <v>649264.29158783006</v>
      </c>
      <c r="AJ413" s="99">
        <v>152359.679346085</v>
      </c>
      <c r="AK413" s="99">
        <v>0</v>
      </c>
      <c r="AL413" s="99">
        <v>108558.89622688299</v>
      </c>
      <c r="AM413" s="99">
        <v>0</v>
      </c>
      <c r="AN413" s="99">
        <v>5658287.4150390597</v>
      </c>
      <c r="AO413" s="99">
        <v>14244158.5041504</v>
      </c>
      <c r="AP413" s="99">
        <v>0</v>
      </c>
      <c r="AQ413" s="99">
        <v>1810940.7868957501</v>
      </c>
      <c r="AR413" s="99">
        <v>1190113.4320678699</v>
      </c>
      <c r="AS413" s="99">
        <v>0</v>
      </c>
      <c r="AT413" s="99">
        <v>0</v>
      </c>
      <c r="AU413" s="99">
        <v>0</v>
      </c>
      <c r="AV413" s="99">
        <v>17999986.509765599</v>
      </c>
      <c r="AW413" s="99">
        <v>1372.2384470254201</v>
      </c>
      <c r="AX413" s="99">
        <v>51003.767247199998</v>
      </c>
      <c r="AY413" s="99">
        <v>6079122.3797607403</v>
      </c>
      <c r="AZ413" s="99">
        <v>2408477.2835082998</v>
      </c>
      <c r="BA413" s="99">
        <v>0</v>
      </c>
      <c r="BB413" s="99">
        <v>6227755.4929809598</v>
      </c>
      <c r="BC413" s="99">
        <v>1355456.61357117</v>
      </c>
      <c r="BD413" s="99">
        <v>0</v>
      </c>
      <c r="BE413" s="99">
        <v>908173.06197357201</v>
      </c>
      <c r="BF413" s="99">
        <v>0</v>
      </c>
      <c r="BG413" s="99">
        <v>18002792.427734401</v>
      </c>
      <c r="BH413" s="99">
        <v>4024838.3705139202</v>
      </c>
      <c r="BI413" s="99">
        <v>0</v>
      </c>
      <c r="BJ413" s="99">
        <v>877141.88918304397</v>
      </c>
      <c r="BK413" s="99">
        <v>616992.10140228295</v>
      </c>
      <c r="BL413" s="99">
        <v>0</v>
      </c>
      <c r="BM413" s="99">
        <v>0</v>
      </c>
      <c r="BN413" s="99">
        <v>0</v>
      </c>
      <c r="BO413" s="99">
        <v>0</v>
      </c>
      <c r="BP413" s="99">
        <v>0</v>
      </c>
      <c r="BQ413" s="99">
        <v>0</v>
      </c>
      <c r="BR413" s="99">
        <v>2003476.33985901</v>
      </c>
      <c r="BS413" s="99">
        <v>921578.41983795201</v>
      </c>
      <c r="BT413" s="99">
        <v>0</v>
      </c>
      <c r="BU413" s="99">
        <v>1217715.6599884001</v>
      </c>
      <c r="BV413" s="99">
        <v>788423.82233429002</v>
      </c>
      <c r="BW413" s="99">
        <v>0</v>
      </c>
      <c r="BX413" s="99">
        <v>189069.70931053199</v>
      </c>
      <c r="BY413" s="99">
        <v>0</v>
      </c>
      <c r="BZ413" s="99">
        <v>0</v>
      </c>
      <c r="CA413" s="99">
        <v>31580.882013559301</v>
      </c>
      <c r="CB413" s="99">
        <v>1707228.0683593799</v>
      </c>
      <c r="CC413" s="99">
        <v>16054610.3398438</v>
      </c>
      <c r="CD413" s="99">
        <v>4902818.3286132803</v>
      </c>
      <c r="CE413" s="99">
        <v>855.28385300934303</v>
      </c>
      <c r="CF413" s="99">
        <v>107484.77581596401</v>
      </c>
      <c r="CG413" s="99">
        <v>900669.28525543201</v>
      </c>
      <c r="CH413" s="99">
        <v>0</v>
      </c>
      <c r="CI413" s="99">
        <v>32430.669610500299</v>
      </c>
      <c r="CJ413" s="99">
        <v>1815305.6942291299</v>
      </c>
      <c r="CK413" s="99">
        <v>16847507.676757801</v>
      </c>
      <c r="CL413" s="99">
        <v>5087034.6531372098</v>
      </c>
      <c r="CM413" s="166">
        <v>50648.566337585398</v>
      </c>
      <c r="CN413" s="166">
        <v>7496020.4360961895</v>
      </c>
      <c r="CO413" s="166">
        <v>35005073.963378899</v>
      </c>
      <c r="CP413" s="99">
        <v>5087034.6531372098</v>
      </c>
      <c r="CQ413" s="99">
        <v>0</v>
      </c>
      <c r="CR413" s="99">
        <v>0</v>
      </c>
      <c r="CS413" s="99">
        <v>0</v>
      </c>
      <c r="CT413" s="99">
        <v>0</v>
      </c>
      <c r="CU413" s="98">
        <v>3538.5293029909999</v>
      </c>
      <c r="CV413" s="98">
        <v>19071.253567641001</v>
      </c>
      <c r="CW413" s="98">
        <v>1814712.8441753439</v>
      </c>
      <c r="CX413" s="98">
        <v>16955279.625099231</v>
      </c>
    </row>
    <row r="414" spans="1:102" x14ac:dyDescent="0.2">
      <c r="A414" s="98" t="s">
        <v>57</v>
      </c>
      <c r="B414" s="100">
        <v>42795</v>
      </c>
      <c r="C414" s="99">
        <v>28030.752921104398</v>
      </c>
      <c r="D414" s="99">
        <v>0</v>
      </c>
      <c r="E414" s="99">
        <v>3407.8489589095102</v>
      </c>
      <c r="F414" s="99">
        <v>2773.10721454024</v>
      </c>
      <c r="G414" s="99">
        <v>0</v>
      </c>
      <c r="H414" s="99">
        <v>0</v>
      </c>
      <c r="I414" s="99">
        <v>0</v>
      </c>
      <c r="J414" s="99">
        <v>18272.741404056502</v>
      </c>
      <c r="K414" s="99">
        <v>2.0960794382263002</v>
      </c>
      <c r="L414" s="99">
        <v>37.917450832668699</v>
      </c>
      <c r="M414" s="99">
        <v>12911.740506648999</v>
      </c>
      <c r="N414" s="99">
        <v>2118.1229685246899</v>
      </c>
      <c r="O414" s="99">
        <v>0</v>
      </c>
      <c r="P414" s="99">
        <v>14923.5103856325</v>
      </c>
      <c r="Q414" s="99">
        <v>1395.5982057005201</v>
      </c>
      <c r="R414" s="99">
        <v>0</v>
      </c>
      <c r="S414" s="99">
        <v>872.68566501140594</v>
      </c>
      <c r="T414" s="99">
        <v>0</v>
      </c>
      <c r="U414" s="99">
        <v>18276.9177472591</v>
      </c>
      <c r="V414" s="99">
        <v>1506791.73733521</v>
      </c>
      <c r="W414" s="99">
        <v>0</v>
      </c>
      <c r="X414" s="99">
        <v>209937.48006820699</v>
      </c>
      <c r="Y414" s="99">
        <v>140617.70089149501</v>
      </c>
      <c r="Z414" s="99">
        <v>0</v>
      </c>
      <c r="AA414" s="99">
        <v>0</v>
      </c>
      <c r="AB414" s="99">
        <v>0</v>
      </c>
      <c r="AC414" s="99">
        <v>5684958.19030762</v>
      </c>
      <c r="AD414" s="99">
        <v>377.61578060314099</v>
      </c>
      <c r="AE414" s="99">
        <v>6642.5685598850296</v>
      </c>
      <c r="AF414" s="99">
        <v>625388.752342224</v>
      </c>
      <c r="AG414" s="99">
        <v>273863.62891387899</v>
      </c>
      <c r="AH414" s="99">
        <v>0</v>
      </c>
      <c r="AI414" s="99">
        <v>654158.11335754395</v>
      </c>
      <c r="AJ414" s="99">
        <v>154750.37920188901</v>
      </c>
      <c r="AK414" s="99">
        <v>0</v>
      </c>
      <c r="AL414" s="99">
        <v>112749.209026337</v>
      </c>
      <c r="AM414" s="99">
        <v>0</v>
      </c>
      <c r="AN414" s="99">
        <v>5678283.7387084998</v>
      </c>
      <c r="AO414" s="99">
        <v>14522053.5162354</v>
      </c>
      <c r="AP414" s="99">
        <v>0</v>
      </c>
      <c r="AQ414" s="99">
        <v>1761361.9035491899</v>
      </c>
      <c r="AR414" s="99">
        <v>1166082.3717803999</v>
      </c>
      <c r="AS414" s="99">
        <v>0</v>
      </c>
      <c r="AT414" s="99">
        <v>0</v>
      </c>
      <c r="AU414" s="99">
        <v>0</v>
      </c>
      <c r="AV414" s="99">
        <v>18107507.240966801</v>
      </c>
      <c r="AW414" s="99">
        <v>1284.99311184883</v>
      </c>
      <c r="AX414" s="99">
        <v>34605.741846561403</v>
      </c>
      <c r="AY414" s="99">
        <v>6058172.4331054697</v>
      </c>
      <c r="AZ414" s="99">
        <v>2395475.37255859</v>
      </c>
      <c r="BA414" s="99">
        <v>0</v>
      </c>
      <c r="BB414" s="99">
        <v>6372570.7856445303</v>
      </c>
      <c r="BC414" s="99">
        <v>1406305.66812134</v>
      </c>
      <c r="BD414" s="99">
        <v>0</v>
      </c>
      <c r="BE414" s="99">
        <v>950518.32305908203</v>
      </c>
      <c r="BF414" s="99">
        <v>0</v>
      </c>
      <c r="BG414" s="99">
        <v>18085926.220703099</v>
      </c>
      <c r="BH414" s="99">
        <v>4131199.2767333998</v>
      </c>
      <c r="BI414" s="99">
        <v>0</v>
      </c>
      <c r="BJ414" s="99">
        <v>829847.55879211402</v>
      </c>
      <c r="BK414" s="99">
        <v>582611.00984954799</v>
      </c>
      <c r="BL414" s="99">
        <v>0</v>
      </c>
      <c r="BM414" s="99">
        <v>0</v>
      </c>
      <c r="BN414" s="99">
        <v>0</v>
      </c>
      <c r="BO414" s="99">
        <v>0</v>
      </c>
      <c r="BP414" s="99">
        <v>0</v>
      </c>
      <c r="BQ414" s="99">
        <v>0</v>
      </c>
      <c r="BR414" s="99">
        <v>2029733.6861877399</v>
      </c>
      <c r="BS414" s="99">
        <v>912749.30265808105</v>
      </c>
      <c r="BT414" s="99">
        <v>0</v>
      </c>
      <c r="BU414" s="99">
        <v>1243281.3999939</v>
      </c>
      <c r="BV414" s="99">
        <v>774763.62168121303</v>
      </c>
      <c r="BW414" s="99">
        <v>0</v>
      </c>
      <c r="BX414" s="99">
        <v>200651.809282303</v>
      </c>
      <c r="BY414" s="99">
        <v>0</v>
      </c>
      <c r="BZ414" s="99">
        <v>0</v>
      </c>
      <c r="CA414" s="99">
        <v>31399.136700630199</v>
      </c>
      <c r="CB414" s="99">
        <v>1720127.00907898</v>
      </c>
      <c r="CC414" s="99">
        <v>16328725.002563501</v>
      </c>
      <c r="CD414" s="99">
        <v>4958313.9345703097</v>
      </c>
      <c r="CE414" s="99">
        <v>869.13250999897696</v>
      </c>
      <c r="CF414" s="99">
        <v>111863.37602520001</v>
      </c>
      <c r="CG414" s="99">
        <v>943165.40553283703</v>
      </c>
      <c r="CH414" s="99">
        <v>0</v>
      </c>
      <c r="CI414" s="99">
        <v>32271.537687063199</v>
      </c>
      <c r="CJ414" s="99">
        <v>1831317.35348511</v>
      </c>
      <c r="CK414" s="99">
        <v>17370490.110595699</v>
      </c>
      <c r="CL414" s="99">
        <v>5150413.43823242</v>
      </c>
      <c r="CM414" s="166">
        <v>50450.069073677099</v>
      </c>
      <c r="CN414" s="166">
        <v>7516182.4143676804</v>
      </c>
      <c r="CO414" s="166">
        <v>35338346.572753899</v>
      </c>
      <c r="CP414" s="99">
        <v>5150413.43823242</v>
      </c>
      <c r="CQ414" s="99">
        <v>0</v>
      </c>
      <c r="CR414" s="99">
        <v>0</v>
      </c>
      <c r="CS414" s="99">
        <v>0</v>
      </c>
      <c r="CT414" s="99">
        <v>0</v>
      </c>
      <c r="CU414" s="98">
        <v>3410.6539034799998</v>
      </c>
      <c r="CV414" s="98">
        <v>19057.671181181999</v>
      </c>
      <c r="CW414" s="98">
        <v>1831990.3851041798</v>
      </c>
      <c r="CX414" s="98">
        <v>17271890.40809634</v>
      </c>
    </row>
    <row r="415" spans="1:102" x14ac:dyDescent="0.2">
      <c r="A415" s="98" t="s">
        <v>57</v>
      </c>
      <c r="B415" s="100">
        <v>42887</v>
      </c>
      <c r="C415" s="99">
        <v>27741.249441623699</v>
      </c>
      <c r="D415" s="99">
        <v>0</v>
      </c>
      <c r="E415" s="99">
        <v>3327.6048769652798</v>
      </c>
      <c r="F415" s="99">
        <v>2730.2919887006301</v>
      </c>
      <c r="G415" s="99">
        <v>0</v>
      </c>
      <c r="H415" s="99">
        <v>0</v>
      </c>
      <c r="I415" s="99">
        <v>0</v>
      </c>
      <c r="J415" s="99">
        <v>18170.700562715501</v>
      </c>
      <c r="K415" s="99">
        <v>1.8140699618088501</v>
      </c>
      <c r="L415" s="99">
        <v>39.273268453311204</v>
      </c>
      <c r="M415" s="99">
        <v>12787.0940469503</v>
      </c>
      <c r="N415" s="99">
        <v>2062.8236483931501</v>
      </c>
      <c r="O415" s="99">
        <v>0</v>
      </c>
      <c r="P415" s="99">
        <v>14799.149384975401</v>
      </c>
      <c r="Q415" s="99">
        <v>1360.8067859560299</v>
      </c>
      <c r="R415" s="99">
        <v>0</v>
      </c>
      <c r="S415" s="99">
        <v>865.68177827447698</v>
      </c>
      <c r="T415" s="99">
        <v>0</v>
      </c>
      <c r="U415" s="99">
        <v>18171.764515876799</v>
      </c>
      <c r="V415" s="99">
        <v>1490014.2262878399</v>
      </c>
      <c r="W415" s="99">
        <v>0</v>
      </c>
      <c r="X415" s="99">
        <v>199729.508073807</v>
      </c>
      <c r="Y415" s="99">
        <v>135913.196443558</v>
      </c>
      <c r="Z415" s="99">
        <v>0</v>
      </c>
      <c r="AA415" s="99">
        <v>0</v>
      </c>
      <c r="AB415" s="99">
        <v>0</v>
      </c>
      <c r="AC415" s="99">
        <v>5647404.7692260696</v>
      </c>
      <c r="AD415" s="99">
        <v>320.02533514425198</v>
      </c>
      <c r="AE415" s="99">
        <v>6422.9338846802702</v>
      </c>
      <c r="AF415" s="99">
        <v>616329.88671875</v>
      </c>
      <c r="AG415" s="99">
        <v>267286.497917175</v>
      </c>
      <c r="AH415" s="99">
        <v>0</v>
      </c>
      <c r="AI415" s="99">
        <v>638815.91724395799</v>
      </c>
      <c r="AJ415" s="99">
        <v>151334.45149231001</v>
      </c>
      <c r="AK415" s="99">
        <v>0</v>
      </c>
      <c r="AL415" s="99">
        <v>108553.813672066</v>
      </c>
      <c r="AM415" s="99">
        <v>0</v>
      </c>
      <c r="AN415" s="99">
        <v>5651381.0573120099</v>
      </c>
      <c r="AO415" s="99">
        <v>14446459.490478501</v>
      </c>
      <c r="AP415" s="99">
        <v>0</v>
      </c>
      <c r="AQ415" s="99">
        <v>1701560.2422943099</v>
      </c>
      <c r="AR415" s="99">
        <v>1150680.3895416299</v>
      </c>
      <c r="AS415" s="99">
        <v>0</v>
      </c>
      <c r="AT415" s="99">
        <v>0</v>
      </c>
      <c r="AU415" s="99">
        <v>0</v>
      </c>
      <c r="AV415" s="99">
        <v>18065468.175537098</v>
      </c>
      <c r="AW415" s="99">
        <v>1100.09709651768</v>
      </c>
      <c r="AX415" s="99">
        <v>43608.808600902601</v>
      </c>
      <c r="AY415" s="99">
        <v>5958498.8545532199</v>
      </c>
      <c r="AZ415" s="99">
        <v>2347129.4423217801</v>
      </c>
      <c r="BA415" s="99">
        <v>0</v>
      </c>
      <c r="BB415" s="99">
        <v>6265149.5703735398</v>
      </c>
      <c r="BC415" s="99">
        <v>1371998.6147918699</v>
      </c>
      <c r="BD415" s="99">
        <v>0</v>
      </c>
      <c r="BE415" s="99">
        <v>918216.60314178502</v>
      </c>
      <c r="BF415" s="99">
        <v>0</v>
      </c>
      <c r="BG415" s="99">
        <v>18083047.455810498</v>
      </c>
      <c r="BH415" s="99">
        <v>3996758.5072936998</v>
      </c>
      <c r="BI415" s="99">
        <v>0</v>
      </c>
      <c r="BJ415" s="99">
        <v>800504.92665863002</v>
      </c>
      <c r="BK415" s="99">
        <v>568661.802497864</v>
      </c>
      <c r="BL415" s="99">
        <v>0</v>
      </c>
      <c r="BM415" s="99">
        <v>0</v>
      </c>
      <c r="BN415" s="99">
        <v>0</v>
      </c>
      <c r="BO415" s="99">
        <v>0</v>
      </c>
      <c r="BP415" s="99">
        <v>0</v>
      </c>
      <c r="BQ415" s="99">
        <v>0</v>
      </c>
      <c r="BR415" s="99">
        <v>2002350.38621521</v>
      </c>
      <c r="BS415" s="99">
        <v>895766.96400451695</v>
      </c>
      <c r="BT415" s="99">
        <v>0</v>
      </c>
      <c r="BU415" s="99">
        <v>1226015.9799957301</v>
      </c>
      <c r="BV415" s="99">
        <v>757802.52234649705</v>
      </c>
      <c r="BW415" s="99">
        <v>0</v>
      </c>
      <c r="BX415" s="99">
        <v>194165.40930748</v>
      </c>
      <c r="BY415" s="99">
        <v>0</v>
      </c>
      <c r="BZ415" s="99">
        <v>0</v>
      </c>
      <c r="CA415" s="99">
        <v>31063.6563549042</v>
      </c>
      <c r="CB415" s="99">
        <v>1693107.57931519</v>
      </c>
      <c r="CC415" s="99">
        <v>16172699.267211899</v>
      </c>
      <c r="CD415" s="99">
        <v>4799208.3663330097</v>
      </c>
      <c r="CE415" s="99">
        <v>867.13147238642</v>
      </c>
      <c r="CF415" s="99">
        <v>108722.01870822901</v>
      </c>
      <c r="CG415" s="99">
        <v>917598.44999694801</v>
      </c>
      <c r="CH415" s="99">
        <v>0</v>
      </c>
      <c r="CI415" s="99">
        <v>31930.420098304701</v>
      </c>
      <c r="CJ415" s="99">
        <v>1803045.60456848</v>
      </c>
      <c r="CK415" s="99">
        <v>17142296.475341801</v>
      </c>
      <c r="CL415" s="99">
        <v>4986093.7868652297</v>
      </c>
      <c r="CM415" s="166">
        <v>50022.591100215897</v>
      </c>
      <c r="CN415" s="166">
        <v>7457295.9161377</v>
      </c>
      <c r="CO415" s="166">
        <v>35244335.779296897</v>
      </c>
      <c r="CP415" s="99">
        <v>4986093.7868652297</v>
      </c>
      <c r="CQ415" s="99">
        <v>0</v>
      </c>
      <c r="CR415" s="99">
        <v>0</v>
      </c>
      <c r="CS415" s="99">
        <v>0</v>
      </c>
      <c r="CT415" s="99">
        <v>0</v>
      </c>
      <c r="CU415" s="98">
        <v>3329.1135287359998</v>
      </c>
      <c r="CV415" s="98">
        <v>18949.002752607001</v>
      </c>
      <c r="CW415" s="98">
        <v>1801829.598023419</v>
      </c>
      <c r="CX415" s="98">
        <v>17090297.717208847</v>
      </c>
    </row>
    <row r="416" spans="1:102" x14ac:dyDescent="0.2">
      <c r="A416" s="98" t="s">
        <v>57</v>
      </c>
      <c r="B416" s="100">
        <v>42979</v>
      </c>
      <c r="C416" s="99">
        <v>27613.565881967501</v>
      </c>
      <c r="D416" s="99">
        <v>0</v>
      </c>
      <c r="E416" s="99">
        <v>3227.7193711102</v>
      </c>
      <c r="F416" s="99">
        <v>2668.4050558507402</v>
      </c>
      <c r="G416" s="99">
        <v>0</v>
      </c>
      <c r="H416" s="99">
        <v>0</v>
      </c>
      <c r="I416" s="99">
        <v>0</v>
      </c>
      <c r="J416" s="99">
        <v>18046.3414430618</v>
      </c>
      <c r="K416" s="99">
        <v>2.0112386420951198</v>
      </c>
      <c r="L416" s="99">
        <v>35.715705668087999</v>
      </c>
      <c r="M416" s="99">
        <v>12756.133090019201</v>
      </c>
      <c r="N416" s="99">
        <v>2013.70757028461</v>
      </c>
      <c r="O416" s="99">
        <v>0</v>
      </c>
      <c r="P416" s="99">
        <v>14777.118108034099</v>
      </c>
      <c r="Q416" s="99">
        <v>1337.95597942173</v>
      </c>
      <c r="R416" s="99">
        <v>0</v>
      </c>
      <c r="S416" s="99">
        <v>866.19502735882998</v>
      </c>
      <c r="T416" s="99">
        <v>0</v>
      </c>
      <c r="U416" s="99">
        <v>18038.809884309801</v>
      </c>
      <c r="V416" s="99">
        <v>1475815.9881591799</v>
      </c>
      <c r="W416" s="99">
        <v>0</v>
      </c>
      <c r="X416" s="99">
        <v>192694.29134559599</v>
      </c>
      <c r="Y416" s="99">
        <v>132625.90215301499</v>
      </c>
      <c r="Z416" s="99">
        <v>0</v>
      </c>
      <c r="AA416" s="99">
        <v>0</v>
      </c>
      <c r="AB416" s="99">
        <v>0</v>
      </c>
      <c r="AC416" s="99">
        <v>5602124.6765747098</v>
      </c>
      <c r="AD416" s="99">
        <v>414.19562537223101</v>
      </c>
      <c r="AE416" s="99">
        <v>6652.8328189253798</v>
      </c>
      <c r="AF416" s="99">
        <v>614929.30789947498</v>
      </c>
      <c r="AG416" s="99">
        <v>263772.92598342901</v>
      </c>
      <c r="AH416" s="99">
        <v>0</v>
      </c>
      <c r="AI416" s="99">
        <v>639274.82009124802</v>
      </c>
      <c r="AJ416" s="99">
        <v>146726.34212112401</v>
      </c>
      <c r="AK416" s="99">
        <v>0</v>
      </c>
      <c r="AL416" s="99">
        <v>108692.101623535</v>
      </c>
      <c r="AM416" s="99">
        <v>0</v>
      </c>
      <c r="AN416" s="99">
        <v>5602152.8119506799</v>
      </c>
      <c r="AO416" s="99">
        <v>14347008.846191401</v>
      </c>
      <c r="AP416" s="99">
        <v>0</v>
      </c>
      <c r="AQ416" s="99">
        <v>1648284.2197876</v>
      </c>
      <c r="AR416" s="99">
        <v>1126841.6664428699</v>
      </c>
      <c r="AS416" s="99">
        <v>0</v>
      </c>
      <c r="AT416" s="99">
        <v>0</v>
      </c>
      <c r="AU416" s="99">
        <v>0</v>
      </c>
      <c r="AV416" s="99">
        <v>18020164.389160201</v>
      </c>
      <c r="AW416" s="99">
        <v>1423.15857261419</v>
      </c>
      <c r="AX416" s="99">
        <v>40349.362711906397</v>
      </c>
      <c r="AY416" s="99">
        <v>6034514.2845459003</v>
      </c>
      <c r="AZ416" s="99">
        <v>2328674.7165222201</v>
      </c>
      <c r="BA416" s="99">
        <v>0</v>
      </c>
      <c r="BB416" s="99">
        <v>6376838.9060058603</v>
      </c>
      <c r="BC416" s="99">
        <v>1328761.04104614</v>
      </c>
      <c r="BD416" s="99">
        <v>0</v>
      </c>
      <c r="BE416" s="99">
        <v>923825.95657348598</v>
      </c>
      <c r="BF416" s="99">
        <v>0</v>
      </c>
      <c r="BG416" s="99">
        <v>18025362.980468798</v>
      </c>
      <c r="BH416" s="99">
        <v>4000953.7828369099</v>
      </c>
      <c r="BI416" s="99">
        <v>0</v>
      </c>
      <c r="BJ416" s="99">
        <v>775894.667732239</v>
      </c>
      <c r="BK416" s="99">
        <v>554926.38372039795</v>
      </c>
      <c r="BL416" s="99">
        <v>0</v>
      </c>
      <c r="BM416" s="99">
        <v>0</v>
      </c>
      <c r="BN416" s="99">
        <v>0</v>
      </c>
      <c r="BO416" s="99">
        <v>0</v>
      </c>
      <c r="BP416" s="99">
        <v>0</v>
      </c>
      <c r="BQ416" s="99">
        <v>0</v>
      </c>
      <c r="BR416" s="99">
        <v>2002878.74588013</v>
      </c>
      <c r="BS416" s="99">
        <v>889198.28446960403</v>
      </c>
      <c r="BT416" s="99">
        <v>0</v>
      </c>
      <c r="BU416" s="99">
        <v>1028906.41999054</v>
      </c>
      <c r="BV416" s="99">
        <v>736870.56352233898</v>
      </c>
      <c r="BW416" s="99">
        <v>0</v>
      </c>
      <c r="BX416" s="99">
        <v>169522.479400635</v>
      </c>
      <c r="BY416" s="99">
        <v>0</v>
      </c>
      <c r="BZ416" s="99">
        <v>0</v>
      </c>
      <c r="CA416" s="99">
        <v>30860.4455318451</v>
      </c>
      <c r="CB416" s="99">
        <v>1667400.97132874</v>
      </c>
      <c r="CC416" s="99">
        <v>15959019.337158199</v>
      </c>
      <c r="CD416" s="99">
        <v>4777068.7015380897</v>
      </c>
      <c r="CE416" s="99">
        <v>868.69380594790005</v>
      </c>
      <c r="CF416" s="99">
        <v>108997.595741272</v>
      </c>
      <c r="CG416" s="99">
        <v>928110.83487701404</v>
      </c>
      <c r="CH416" s="99">
        <v>0</v>
      </c>
      <c r="CI416" s="99">
        <v>31730.608652830098</v>
      </c>
      <c r="CJ416" s="99">
        <v>1776960.70909119</v>
      </c>
      <c r="CK416" s="99">
        <v>16829486.895263702</v>
      </c>
      <c r="CL416" s="99">
        <v>4964673.6506957998</v>
      </c>
      <c r="CM416" s="166">
        <v>49700.942338943503</v>
      </c>
      <c r="CN416" s="166">
        <v>7409240.7128906297</v>
      </c>
      <c r="CO416" s="166">
        <v>34978029.217285201</v>
      </c>
      <c r="CP416" s="99">
        <v>4964673.6506957998</v>
      </c>
      <c r="CQ416" s="99">
        <v>0</v>
      </c>
      <c r="CR416" s="99">
        <v>0</v>
      </c>
      <c r="CS416" s="99">
        <v>0</v>
      </c>
      <c r="CT416" s="99">
        <v>0</v>
      </c>
      <c r="CU416" s="98">
        <v>3230.112695542</v>
      </c>
      <c r="CV416" s="98">
        <v>18831.018265113998</v>
      </c>
      <c r="CW416" s="98">
        <v>1776398.567070012</v>
      </c>
      <c r="CX416" s="98">
        <v>16887130.172035214</v>
      </c>
    </row>
    <row r="417" spans="1:102" x14ac:dyDescent="0.2">
      <c r="A417" s="98" t="s">
        <v>57</v>
      </c>
      <c r="B417" s="100">
        <v>43070</v>
      </c>
      <c r="C417" s="99">
        <v>27602.591554880099</v>
      </c>
      <c r="D417" s="99">
        <v>0</v>
      </c>
      <c r="E417" s="99">
        <v>3160.99449032545</v>
      </c>
      <c r="F417" s="99">
        <v>2605.3539558052998</v>
      </c>
      <c r="G417" s="99">
        <v>0</v>
      </c>
      <c r="H417" s="99">
        <v>0</v>
      </c>
      <c r="I417" s="99">
        <v>0</v>
      </c>
      <c r="J417" s="99">
        <v>17849.812914848299</v>
      </c>
      <c r="K417" s="99">
        <v>2.1086000292270901</v>
      </c>
      <c r="L417" s="99">
        <v>42.029638964217199</v>
      </c>
      <c r="M417" s="99">
        <v>12736.4797102213</v>
      </c>
      <c r="N417" s="99">
        <v>1961.2306767106099</v>
      </c>
      <c r="O417" s="99">
        <v>0</v>
      </c>
      <c r="P417" s="99">
        <v>14731.3884570599</v>
      </c>
      <c r="Q417" s="99">
        <v>1333.3281069696</v>
      </c>
      <c r="R417" s="99">
        <v>0</v>
      </c>
      <c r="S417" s="99">
        <v>851.04705265909399</v>
      </c>
      <c r="T417" s="99">
        <v>0</v>
      </c>
      <c r="U417" s="99">
        <v>17861.851785183</v>
      </c>
      <c r="V417" s="99">
        <v>1452823.3748321501</v>
      </c>
      <c r="W417" s="99">
        <v>0</v>
      </c>
      <c r="X417" s="99">
        <v>188700.73558998099</v>
      </c>
      <c r="Y417" s="99">
        <v>130967.675150871</v>
      </c>
      <c r="Z417" s="99">
        <v>0</v>
      </c>
      <c r="AA417" s="99">
        <v>0</v>
      </c>
      <c r="AB417" s="99">
        <v>0</v>
      </c>
      <c r="AC417" s="99">
        <v>5564765.7309570303</v>
      </c>
      <c r="AD417" s="99">
        <v>406.91602446511399</v>
      </c>
      <c r="AE417" s="99">
        <v>5101.3325551748303</v>
      </c>
      <c r="AF417" s="99">
        <v>609406.21883392299</v>
      </c>
      <c r="AG417" s="99">
        <v>254918.20058250401</v>
      </c>
      <c r="AH417" s="99">
        <v>0</v>
      </c>
      <c r="AI417" s="99">
        <v>622947.00082397496</v>
      </c>
      <c r="AJ417" s="99">
        <v>146352.02853202799</v>
      </c>
      <c r="AK417" s="99">
        <v>0</v>
      </c>
      <c r="AL417" s="99">
        <v>110728.642081261</v>
      </c>
      <c r="AM417" s="99">
        <v>0</v>
      </c>
      <c r="AN417" s="99">
        <v>5571109.05432129</v>
      </c>
      <c r="AO417" s="99">
        <v>14039181.7851563</v>
      </c>
      <c r="AP417" s="99">
        <v>0</v>
      </c>
      <c r="AQ417" s="99">
        <v>1612818.88951111</v>
      </c>
      <c r="AR417" s="99">
        <v>1106291.2308197001</v>
      </c>
      <c r="AS417" s="99">
        <v>0</v>
      </c>
      <c r="AT417" s="99">
        <v>0</v>
      </c>
      <c r="AU417" s="99">
        <v>0</v>
      </c>
      <c r="AV417" s="99">
        <v>17912846.860595699</v>
      </c>
      <c r="AW417" s="99">
        <v>1402.31591482461</v>
      </c>
      <c r="AX417" s="99">
        <v>36160.941015243501</v>
      </c>
      <c r="AY417" s="99">
        <v>6000331.3775634803</v>
      </c>
      <c r="AZ417" s="99">
        <v>2252791.7790222201</v>
      </c>
      <c r="BA417" s="99">
        <v>0</v>
      </c>
      <c r="BB417" s="99">
        <v>5980721.7307128897</v>
      </c>
      <c r="BC417" s="99">
        <v>1324601.4115295401</v>
      </c>
      <c r="BD417" s="99">
        <v>0</v>
      </c>
      <c r="BE417" s="99">
        <v>939700.79806518601</v>
      </c>
      <c r="BF417" s="99">
        <v>0</v>
      </c>
      <c r="BG417" s="99">
        <v>17921196.850097701</v>
      </c>
      <c r="BH417" s="99">
        <v>3970418.5701904302</v>
      </c>
      <c r="BI417" s="99">
        <v>0</v>
      </c>
      <c r="BJ417" s="99">
        <v>771806.69278716994</v>
      </c>
      <c r="BK417" s="99">
        <v>555406.24230956996</v>
      </c>
      <c r="BL417" s="99">
        <v>0</v>
      </c>
      <c r="BM417" s="99">
        <v>0</v>
      </c>
      <c r="BN417" s="99">
        <v>0</v>
      </c>
      <c r="BO417" s="99">
        <v>0</v>
      </c>
      <c r="BP417" s="99">
        <v>0</v>
      </c>
      <c r="BQ417" s="99">
        <v>0</v>
      </c>
      <c r="BR417" s="99">
        <v>2004318.51959229</v>
      </c>
      <c r="BS417" s="99">
        <v>857009.18683624303</v>
      </c>
      <c r="BT417" s="99">
        <v>0</v>
      </c>
      <c r="BU417" s="99">
        <v>1168320.5399780299</v>
      </c>
      <c r="BV417" s="99">
        <v>742700.30607605004</v>
      </c>
      <c r="BW417" s="99">
        <v>0</v>
      </c>
      <c r="BX417" s="99">
        <v>193371.59931182899</v>
      </c>
      <c r="BY417" s="99">
        <v>0</v>
      </c>
      <c r="BZ417" s="99">
        <v>0</v>
      </c>
      <c r="CA417" s="99">
        <v>30789.126970052701</v>
      </c>
      <c r="CB417" s="99">
        <v>1637753.41339111</v>
      </c>
      <c r="CC417" s="99">
        <v>15627904.9300537</v>
      </c>
      <c r="CD417" s="99">
        <v>4742892.3988647498</v>
      </c>
      <c r="CE417" s="99">
        <v>858.29961580783095</v>
      </c>
      <c r="CF417" s="99">
        <v>110610.75794696801</v>
      </c>
      <c r="CG417" s="99">
        <v>941777.26776885998</v>
      </c>
      <c r="CH417" s="99">
        <v>0</v>
      </c>
      <c r="CI417" s="99">
        <v>31643.3599739075</v>
      </c>
      <c r="CJ417" s="99">
        <v>1748264.9136352499</v>
      </c>
      <c r="CK417" s="99">
        <v>16533414.2232666</v>
      </c>
      <c r="CL417" s="99">
        <v>4931679.1701660203</v>
      </c>
      <c r="CM417" s="166">
        <v>49408.021165370898</v>
      </c>
      <c r="CN417" s="166">
        <v>7319743.5999145498</v>
      </c>
      <c r="CO417" s="166">
        <v>34513661.396972701</v>
      </c>
      <c r="CP417" s="99">
        <v>4931679.1701660203</v>
      </c>
      <c r="CQ417" s="99">
        <v>0</v>
      </c>
      <c r="CR417" s="99">
        <v>0</v>
      </c>
      <c r="CS417" s="99">
        <v>0</v>
      </c>
      <c r="CT417" s="99">
        <v>0</v>
      </c>
      <c r="CU417" s="98">
        <v>3161.489082909</v>
      </c>
      <c r="CV417" s="98">
        <v>18623.057800899998</v>
      </c>
      <c r="CW417" s="98">
        <v>1748364.1713380781</v>
      </c>
      <c r="CX417" s="98">
        <v>16569682.19782256</v>
      </c>
    </row>
    <row r="418" spans="1:102" x14ac:dyDescent="0.2">
      <c r="A418" s="98" t="s">
        <v>57</v>
      </c>
      <c r="B418" s="100">
        <v>43160</v>
      </c>
      <c r="C418" s="99">
        <v>27516.1609406471</v>
      </c>
      <c r="D418" s="99">
        <v>0</v>
      </c>
      <c r="E418" s="99">
        <v>3064.7170657515499</v>
      </c>
      <c r="F418" s="99">
        <v>2537.8206420540801</v>
      </c>
      <c r="G418" s="99">
        <v>0</v>
      </c>
      <c r="H418" s="99">
        <v>0</v>
      </c>
      <c r="I418" s="99">
        <v>0</v>
      </c>
      <c r="J418" s="99">
        <v>17702.191469430902</v>
      </c>
      <c r="K418" s="99">
        <v>2.0868108322029002</v>
      </c>
      <c r="L418" s="99">
        <v>43.891393651720101</v>
      </c>
      <c r="M418" s="99">
        <v>12650.8903423548</v>
      </c>
      <c r="N418" s="99">
        <v>1917.7784839272499</v>
      </c>
      <c r="O418" s="99">
        <v>0</v>
      </c>
      <c r="P418" s="99">
        <v>14591.337511301001</v>
      </c>
      <c r="Q418" s="99">
        <v>1328.9841763228201</v>
      </c>
      <c r="R418" s="99">
        <v>0</v>
      </c>
      <c r="S418" s="99">
        <v>858.20535475760698</v>
      </c>
      <c r="T418" s="99">
        <v>0</v>
      </c>
      <c r="U418" s="99">
        <v>17705.684838771798</v>
      </c>
      <c r="V418" s="99">
        <v>1429432.36024475</v>
      </c>
      <c r="W418" s="99">
        <v>0</v>
      </c>
      <c r="X418" s="99">
        <v>180614.76753044099</v>
      </c>
      <c r="Y418" s="99">
        <v>124746.10886287699</v>
      </c>
      <c r="Z418" s="99">
        <v>0</v>
      </c>
      <c r="AA418" s="99">
        <v>0</v>
      </c>
      <c r="AB418" s="99">
        <v>0</v>
      </c>
      <c r="AC418" s="99">
        <v>5518064.1087036096</v>
      </c>
      <c r="AD418" s="99">
        <v>409.83599990978797</v>
      </c>
      <c r="AE418" s="99">
        <v>4898.6838420629501</v>
      </c>
      <c r="AF418" s="99">
        <v>616566.33074951195</v>
      </c>
      <c r="AG418" s="99">
        <v>246773.983480453</v>
      </c>
      <c r="AH418" s="99">
        <v>0</v>
      </c>
      <c r="AI418" s="99">
        <v>595033.78862762498</v>
      </c>
      <c r="AJ418" s="99">
        <v>144374.09423828099</v>
      </c>
      <c r="AK418" s="99">
        <v>0</v>
      </c>
      <c r="AL418" s="99">
        <v>107636.063604355</v>
      </c>
      <c r="AM418" s="99">
        <v>0</v>
      </c>
      <c r="AN418" s="99">
        <v>5520095.7828369103</v>
      </c>
      <c r="AO418" s="99">
        <v>13862038.0615234</v>
      </c>
      <c r="AP418" s="99">
        <v>0</v>
      </c>
      <c r="AQ418" s="99">
        <v>1577402.2768096901</v>
      </c>
      <c r="AR418" s="99">
        <v>1075696.6164855999</v>
      </c>
      <c r="AS418" s="99">
        <v>0</v>
      </c>
      <c r="AT418" s="99">
        <v>0</v>
      </c>
      <c r="AU418" s="99">
        <v>0</v>
      </c>
      <c r="AV418" s="99">
        <v>17882132.3598633</v>
      </c>
      <c r="AW418" s="99">
        <v>1425.30331279337</v>
      </c>
      <c r="AX418" s="99">
        <v>38233.440289020502</v>
      </c>
      <c r="AY418" s="99">
        <v>6140413.6581420898</v>
      </c>
      <c r="AZ418" s="99">
        <v>2194477.0144348098</v>
      </c>
      <c r="BA418" s="99">
        <v>0</v>
      </c>
      <c r="BB418" s="99">
        <v>5717533.1582031297</v>
      </c>
      <c r="BC418" s="99">
        <v>1315511.3238677999</v>
      </c>
      <c r="BD418" s="99">
        <v>0</v>
      </c>
      <c r="BE418" s="99">
        <v>922902.06388855004</v>
      </c>
      <c r="BF418" s="99">
        <v>0</v>
      </c>
      <c r="BG418" s="99">
        <v>17879302.112060498</v>
      </c>
      <c r="BH418" s="99">
        <v>3945955.1536254901</v>
      </c>
      <c r="BI418" s="99">
        <v>0</v>
      </c>
      <c r="BJ418" s="99">
        <v>745165.92614746105</v>
      </c>
      <c r="BK418" s="99">
        <v>534586.12625122105</v>
      </c>
      <c r="BL418" s="99">
        <v>0</v>
      </c>
      <c r="BM418" s="99">
        <v>0</v>
      </c>
      <c r="BN418" s="99">
        <v>0</v>
      </c>
      <c r="BO418" s="99">
        <v>0</v>
      </c>
      <c r="BP418" s="99">
        <v>0</v>
      </c>
      <c r="BQ418" s="99">
        <v>0</v>
      </c>
      <c r="BR418" s="99">
        <v>2021452.6831664999</v>
      </c>
      <c r="BS418" s="99">
        <v>830249.74761962902</v>
      </c>
      <c r="BT418" s="99">
        <v>0</v>
      </c>
      <c r="BU418" s="99">
        <v>1131171.25396729</v>
      </c>
      <c r="BV418" s="99">
        <v>732277.64479064895</v>
      </c>
      <c r="BW418" s="99">
        <v>0</v>
      </c>
      <c r="BX418" s="99">
        <v>192149.792224884</v>
      </c>
      <c r="BY418" s="99">
        <v>0</v>
      </c>
      <c r="BZ418" s="99">
        <v>0</v>
      </c>
      <c r="CA418" s="99">
        <v>30538.783913135499</v>
      </c>
      <c r="CB418" s="99">
        <v>1614496.25987244</v>
      </c>
      <c r="CC418" s="99">
        <v>15498119.77771</v>
      </c>
      <c r="CD418" s="99">
        <v>4687750.4942627</v>
      </c>
      <c r="CE418" s="99">
        <v>855.57954598218203</v>
      </c>
      <c r="CF418" s="99">
        <v>107402.525415421</v>
      </c>
      <c r="CG418" s="99">
        <v>921079.63016509998</v>
      </c>
      <c r="CH418" s="99">
        <v>0</v>
      </c>
      <c r="CI418" s="99">
        <v>31397.7216210365</v>
      </c>
      <c r="CJ418" s="99">
        <v>1722252.7989502</v>
      </c>
      <c r="CK418" s="99">
        <v>16509016.177123999</v>
      </c>
      <c r="CL418" s="99">
        <v>4873592.5202026404</v>
      </c>
      <c r="CM418" s="166">
        <v>49022.967986106902</v>
      </c>
      <c r="CN418" s="166">
        <v>7248141.8041992197</v>
      </c>
      <c r="CO418" s="166">
        <v>34294233.855468802</v>
      </c>
      <c r="CP418" s="99">
        <v>4873592.5202026404</v>
      </c>
      <c r="CQ418" s="99">
        <v>0</v>
      </c>
      <c r="CR418" s="99">
        <v>0</v>
      </c>
      <c r="CS418" s="99">
        <v>0</v>
      </c>
      <c r="CT418" s="99">
        <v>0</v>
      </c>
      <c r="CU418" s="98">
        <v>3068.1784666499998</v>
      </c>
      <c r="CV418" s="98">
        <v>18474.718378939</v>
      </c>
      <c r="CW418" s="98">
        <v>1721898.785287861</v>
      </c>
      <c r="CX418" s="98">
        <v>16419199.4078751</v>
      </c>
    </row>
    <row r="419" spans="1:102" x14ac:dyDescent="0.2">
      <c r="A419" s="98" t="s">
        <v>57</v>
      </c>
      <c r="B419" s="100">
        <v>43252</v>
      </c>
      <c r="C419" s="99">
        <v>27595.723534584002</v>
      </c>
      <c r="D419" s="99">
        <v>0</v>
      </c>
      <c r="E419" s="99">
        <v>2943.1114088296899</v>
      </c>
      <c r="F419" s="99">
        <v>2434.4289335608501</v>
      </c>
      <c r="G419" s="99">
        <v>0</v>
      </c>
      <c r="H419" s="99">
        <v>0</v>
      </c>
      <c r="I419" s="99">
        <v>0</v>
      </c>
      <c r="J419" s="99">
        <v>17575.773387432098</v>
      </c>
      <c r="K419" s="99">
        <v>1.8222931279015</v>
      </c>
      <c r="L419" s="99">
        <v>42.2326164562255</v>
      </c>
      <c r="M419" s="99">
        <v>12758.893815875101</v>
      </c>
      <c r="N419" s="99">
        <v>1877.2681327462201</v>
      </c>
      <c r="O419" s="99">
        <v>0</v>
      </c>
      <c r="P419" s="99">
        <v>14495.496674537701</v>
      </c>
      <c r="Q419" s="99">
        <v>1320.45984266698</v>
      </c>
      <c r="R419" s="99">
        <v>0</v>
      </c>
      <c r="S419" s="99">
        <v>859.47583889216196</v>
      </c>
      <c r="T419" s="99">
        <v>0</v>
      </c>
      <c r="U419" s="99">
        <v>17579.300995111498</v>
      </c>
      <c r="V419" s="99">
        <v>1455293.9676971401</v>
      </c>
      <c r="W419" s="99">
        <v>0</v>
      </c>
      <c r="X419" s="99">
        <v>173890.093606949</v>
      </c>
      <c r="Y419" s="99">
        <v>118824.552398682</v>
      </c>
      <c r="Z419" s="99">
        <v>0</v>
      </c>
      <c r="AA419" s="99">
        <v>0</v>
      </c>
      <c r="AB419" s="99">
        <v>0</v>
      </c>
      <c r="AC419" s="99">
        <v>5488379.7550659198</v>
      </c>
      <c r="AD419" s="99">
        <v>346.56575166061498</v>
      </c>
      <c r="AE419" s="99">
        <v>5273.2558014988899</v>
      </c>
      <c r="AF419" s="99">
        <v>632605.80099487305</v>
      </c>
      <c r="AG419" s="99">
        <v>242242.28746986401</v>
      </c>
      <c r="AH419" s="99">
        <v>0</v>
      </c>
      <c r="AI419" s="99">
        <v>597714.00790405297</v>
      </c>
      <c r="AJ419" s="99">
        <v>145179.204143524</v>
      </c>
      <c r="AK419" s="99">
        <v>0</v>
      </c>
      <c r="AL419" s="99">
        <v>107005.75375556901</v>
      </c>
      <c r="AM419" s="99">
        <v>0</v>
      </c>
      <c r="AN419" s="99">
        <v>5481730.2871093797</v>
      </c>
      <c r="AO419" s="99">
        <v>14199853.6362305</v>
      </c>
      <c r="AP419" s="99">
        <v>0</v>
      </c>
      <c r="AQ419" s="99">
        <v>1503984.02011108</v>
      </c>
      <c r="AR419" s="99">
        <v>1013399.45645905</v>
      </c>
      <c r="AS419" s="99">
        <v>0</v>
      </c>
      <c r="AT419" s="99">
        <v>0</v>
      </c>
      <c r="AU419" s="99">
        <v>0</v>
      </c>
      <c r="AV419" s="99">
        <v>17875566.901122998</v>
      </c>
      <c r="AW419" s="99">
        <v>1217.7470677495</v>
      </c>
      <c r="AX419" s="99">
        <v>35457.509212970697</v>
      </c>
      <c r="AY419" s="99">
        <v>6274146.0203857403</v>
      </c>
      <c r="AZ419" s="99">
        <v>2156646.8880004901</v>
      </c>
      <c r="BA419" s="99">
        <v>0</v>
      </c>
      <c r="BB419" s="99">
        <v>5786706.76208496</v>
      </c>
      <c r="BC419" s="99">
        <v>1333811.87956238</v>
      </c>
      <c r="BD419" s="99">
        <v>0</v>
      </c>
      <c r="BE419" s="99">
        <v>923798.73729705799</v>
      </c>
      <c r="BF419" s="99">
        <v>0</v>
      </c>
      <c r="BG419" s="99">
        <v>17870095.300048798</v>
      </c>
      <c r="BH419" s="99">
        <v>3953978.5904846201</v>
      </c>
      <c r="BI419" s="99">
        <v>0</v>
      </c>
      <c r="BJ419" s="99">
        <v>720501.13842010498</v>
      </c>
      <c r="BK419" s="99">
        <v>512124.629085541</v>
      </c>
      <c r="BL419" s="99">
        <v>0</v>
      </c>
      <c r="BM419" s="99">
        <v>0</v>
      </c>
      <c r="BN419" s="99">
        <v>0</v>
      </c>
      <c r="BO419" s="99">
        <v>0</v>
      </c>
      <c r="BP419" s="99">
        <v>0</v>
      </c>
      <c r="BQ419" s="99">
        <v>0</v>
      </c>
      <c r="BR419" s="99">
        <v>2037907.20237732</v>
      </c>
      <c r="BS419" s="99">
        <v>819037.17900085403</v>
      </c>
      <c r="BT419" s="99">
        <v>0</v>
      </c>
      <c r="BU419" s="99">
        <v>1142812.15626526</v>
      </c>
      <c r="BV419" s="99">
        <v>739179.33142852795</v>
      </c>
      <c r="BW419" s="99">
        <v>0</v>
      </c>
      <c r="BX419" s="99">
        <v>192645.90596008301</v>
      </c>
      <c r="BY419" s="99">
        <v>0</v>
      </c>
      <c r="BZ419" s="99">
        <v>0</v>
      </c>
      <c r="CA419" s="99">
        <v>30529.5144760609</v>
      </c>
      <c r="CB419" s="99">
        <v>1631074.55535889</v>
      </c>
      <c r="CC419" s="99">
        <v>15699654.1989746</v>
      </c>
      <c r="CD419" s="99">
        <v>4675708.9957885696</v>
      </c>
      <c r="CE419" s="99">
        <v>858.47645422071196</v>
      </c>
      <c r="CF419" s="99">
        <v>107448.28528595</v>
      </c>
      <c r="CG419" s="99">
        <v>925279.82972717297</v>
      </c>
      <c r="CH419" s="99">
        <v>0</v>
      </c>
      <c r="CI419" s="99">
        <v>31388.460320234299</v>
      </c>
      <c r="CJ419" s="99">
        <v>1739739.6156768801</v>
      </c>
      <c r="CK419" s="99">
        <v>16610973.5812988</v>
      </c>
      <c r="CL419" s="99">
        <v>4861393.5960693397</v>
      </c>
      <c r="CM419" s="166">
        <v>48881.9359006882</v>
      </c>
      <c r="CN419" s="166">
        <v>7255912.2339477502</v>
      </c>
      <c r="CO419" s="166">
        <v>34629107.673339799</v>
      </c>
      <c r="CP419" s="99">
        <v>4861393.5960693397</v>
      </c>
      <c r="CQ419" s="99">
        <v>0</v>
      </c>
      <c r="CR419" s="99">
        <v>0</v>
      </c>
      <c r="CS419" s="99">
        <v>0</v>
      </c>
      <c r="CT419" s="99">
        <v>0</v>
      </c>
      <c r="CU419" s="98">
        <v>2944.8867401779999</v>
      </c>
      <c r="CV419" s="98">
        <v>18357.346849278001</v>
      </c>
      <c r="CW419" s="98">
        <v>1738522.8406448399</v>
      </c>
      <c r="CX419" s="98">
        <v>16624934.028701773</v>
      </c>
    </row>
    <row r="420" spans="1:102" x14ac:dyDescent="0.2">
      <c r="A420" s="98" t="s">
        <v>57</v>
      </c>
      <c r="B420" s="100">
        <v>43344</v>
      </c>
      <c r="C420" s="99">
        <v>27499.9005522728</v>
      </c>
      <c r="D420" s="99">
        <v>0</v>
      </c>
      <c r="E420" s="99">
        <v>2818.81177818775</v>
      </c>
      <c r="F420" s="99">
        <v>2326.2704671025299</v>
      </c>
      <c r="G420" s="99">
        <v>0</v>
      </c>
      <c r="H420" s="99">
        <v>0</v>
      </c>
      <c r="I420" s="99">
        <v>0</v>
      </c>
      <c r="J420" s="99">
        <v>17510.634811878201</v>
      </c>
      <c r="K420" s="99">
        <v>1.0063358642073601</v>
      </c>
      <c r="L420" s="99">
        <v>65.304314102046206</v>
      </c>
      <c r="M420" s="99">
        <v>12618.5411337614</v>
      </c>
      <c r="N420" s="99">
        <v>1843.45031096041</v>
      </c>
      <c r="O420" s="99">
        <v>0</v>
      </c>
      <c r="P420" s="99">
        <v>14552.1806588173</v>
      </c>
      <c r="Q420" s="99">
        <v>1307.9184535741799</v>
      </c>
      <c r="R420" s="99">
        <v>0</v>
      </c>
      <c r="S420" s="99">
        <v>897.32669704407499</v>
      </c>
      <c r="T420" s="99">
        <v>0</v>
      </c>
      <c r="U420" s="99">
        <v>17495.724448204001</v>
      </c>
      <c r="V420" s="99">
        <v>1435703.20872498</v>
      </c>
      <c r="W420" s="99">
        <v>0</v>
      </c>
      <c r="X420" s="99">
        <v>165750.716236115</v>
      </c>
      <c r="Y420" s="99">
        <v>113131.12123393999</v>
      </c>
      <c r="Z420" s="99">
        <v>0</v>
      </c>
      <c r="AA420" s="99">
        <v>0</v>
      </c>
      <c r="AB420" s="99">
        <v>0</v>
      </c>
      <c r="AC420" s="99">
        <v>5445798.0935668899</v>
      </c>
      <c r="AD420" s="99">
        <v>414.66310136020201</v>
      </c>
      <c r="AE420" s="99">
        <v>6459.0230109691602</v>
      </c>
      <c r="AF420" s="99">
        <v>611415.57675933803</v>
      </c>
      <c r="AG420" s="99">
        <v>234673.437187195</v>
      </c>
      <c r="AH420" s="99">
        <v>0</v>
      </c>
      <c r="AI420" s="99">
        <v>597863.66463470506</v>
      </c>
      <c r="AJ420" s="99">
        <v>146344.49529075599</v>
      </c>
      <c r="AK420" s="99">
        <v>0</v>
      </c>
      <c r="AL420" s="99">
        <v>113251.120233536</v>
      </c>
      <c r="AM420" s="99">
        <v>0</v>
      </c>
      <c r="AN420" s="99">
        <v>5445166.0255737295</v>
      </c>
      <c r="AO420" s="99">
        <v>14052267.1713867</v>
      </c>
      <c r="AP420" s="99">
        <v>0</v>
      </c>
      <c r="AQ420" s="99">
        <v>1442461.0648956301</v>
      </c>
      <c r="AR420" s="99">
        <v>964998.17128753697</v>
      </c>
      <c r="AS420" s="99">
        <v>0</v>
      </c>
      <c r="AT420" s="99">
        <v>0</v>
      </c>
      <c r="AU420" s="99">
        <v>0</v>
      </c>
      <c r="AV420" s="99">
        <v>17827148.441406298</v>
      </c>
      <c r="AW420" s="99">
        <v>1452.6055620759701</v>
      </c>
      <c r="AX420" s="99">
        <v>52405.103879451803</v>
      </c>
      <c r="AY420" s="99">
        <v>6159770.3912963904</v>
      </c>
      <c r="AZ420" s="99">
        <v>2106337.96514893</v>
      </c>
      <c r="BA420" s="99">
        <v>0</v>
      </c>
      <c r="BB420" s="99">
        <v>5857238.30322266</v>
      </c>
      <c r="BC420" s="99">
        <v>1360802.8982696501</v>
      </c>
      <c r="BD420" s="99">
        <v>0</v>
      </c>
      <c r="BE420" s="99">
        <v>969882.35249328602</v>
      </c>
      <c r="BF420" s="99">
        <v>0</v>
      </c>
      <c r="BG420" s="99">
        <v>17831312.1647949</v>
      </c>
      <c r="BH420" s="99">
        <v>3945174.3571777302</v>
      </c>
      <c r="BI420" s="99">
        <v>0</v>
      </c>
      <c r="BJ420" s="99">
        <v>690293.698387146</v>
      </c>
      <c r="BK420" s="99">
        <v>493212.61336898798</v>
      </c>
      <c r="BL420" s="99">
        <v>0</v>
      </c>
      <c r="BM420" s="99">
        <v>0</v>
      </c>
      <c r="BN420" s="99">
        <v>0</v>
      </c>
      <c r="BO420" s="99">
        <v>0</v>
      </c>
      <c r="BP420" s="99">
        <v>0</v>
      </c>
      <c r="BQ420" s="99">
        <v>0</v>
      </c>
      <c r="BR420" s="99">
        <v>2014130.90557861</v>
      </c>
      <c r="BS420" s="99">
        <v>793356.49852752697</v>
      </c>
      <c r="BT420" s="99">
        <v>0</v>
      </c>
      <c r="BU420" s="99">
        <v>955137.31099700904</v>
      </c>
      <c r="BV420" s="99">
        <v>740495.77830505394</v>
      </c>
      <c r="BW420" s="99">
        <v>0</v>
      </c>
      <c r="BX420" s="99">
        <v>176008.344776154</v>
      </c>
      <c r="BY420" s="99">
        <v>0</v>
      </c>
      <c r="BZ420" s="99">
        <v>0</v>
      </c>
      <c r="CA420" s="99">
        <v>30352.254901170701</v>
      </c>
      <c r="CB420" s="99">
        <v>1594406.4201507601</v>
      </c>
      <c r="CC420" s="99">
        <v>15432857.3508301</v>
      </c>
      <c r="CD420" s="99">
        <v>4637959.6599731399</v>
      </c>
      <c r="CE420" s="99">
        <v>877.76200468838204</v>
      </c>
      <c r="CF420" s="99">
        <v>109568.496299744</v>
      </c>
      <c r="CG420" s="99">
        <v>941194.83165741002</v>
      </c>
      <c r="CH420" s="99">
        <v>0</v>
      </c>
      <c r="CI420" s="99">
        <v>31230.3122220039</v>
      </c>
      <c r="CJ420" s="99">
        <v>1702576.41618347</v>
      </c>
      <c r="CK420" s="99">
        <v>16387281.2924805</v>
      </c>
      <c r="CL420" s="99">
        <v>4826240.2345581101</v>
      </c>
      <c r="CM420" s="166">
        <v>48656.428126812003</v>
      </c>
      <c r="CN420" s="166">
        <v>7145211.5171508798</v>
      </c>
      <c r="CO420" s="166">
        <v>34212245.395507798</v>
      </c>
      <c r="CP420" s="99">
        <v>4826240.2345581101</v>
      </c>
      <c r="CQ420" s="99">
        <v>0</v>
      </c>
      <c r="CR420" s="99">
        <v>0</v>
      </c>
      <c r="CS420" s="99">
        <v>0</v>
      </c>
      <c r="CT420" s="99">
        <v>0</v>
      </c>
      <c r="CU420" s="98">
        <v>2820.6257365790002</v>
      </c>
      <c r="CV420" s="98">
        <v>18307.555268938999</v>
      </c>
      <c r="CW420" s="98">
        <v>1703974.9164505042</v>
      </c>
      <c r="CX420" s="98">
        <v>16374052.18248751</v>
      </c>
    </row>
    <row r="421" spans="1:102" x14ac:dyDescent="0.2">
      <c r="A421" s="98" t="s">
        <v>57</v>
      </c>
      <c r="B421" s="100">
        <v>43435</v>
      </c>
      <c r="C421" s="99">
        <v>27238.097190856901</v>
      </c>
      <c r="D421" s="99">
        <v>0</v>
      </c>
      <c r="E421" s="99">
        <v>2695.8148656785502</v>
      </c>
      <c r="F421" s="99">
        <v>2233.96465033293</v>
      </c>
      <c r="G421" s="99">
        <v>0</v>
      </c>
      <c r="H421" s="99">
        <v>0</v>
      </c>
      <c r="I421" s="99">
        <v>0</v>
      </c>
      <c r="J421" s="99">
        <v>17230.438826561</v>
      </c>
      <c r="K421" s="99">
        <v>0</v>
      </c>
      <c r="L421" s="99">
        <v>0</v>
      </c>
      <c r="M421" s="99">
        <v>12574.5297724009</v>
      </c>
      <c r="N421" s="99">
        <v>1780.1682103723299</v>
      </c>
      <c r="O421" s="99">
        <v>0</v>
      </c>
      <c r="P421" s="99">
        <v>0</v>
      </c>
      <c r="Q421" s="99">
        <v>1294.7978026866899</v>
      </c>
      <c r="R421" s="99">
        <v>0</v>
      </c>
      <c r="S421" s="99">
        <v>0</v>
      </c>
      <c r="T421" s="99">
        <v>0</v>
      </c>
      <c r="U421" s="99">
        <v>17247.040861129801</v>
      </c>
      <c r="V421" s="99">
        <v>1437985.1519164999</v>
      </c>
      <c r="W421" s="99">
        <v>0</v>
      </c>
      <c r="X421" s="99">
        <v>156713.764415741</v>
      </c>
      <c r="Y421" s="99">
        <v>106746.78648662601</v>
      </c>
      <c r="Z421" s="99">
        <v>0</v>
      </c>
      <c r="AA421" s="99">
        <v>0</v>
      </c>
      <c r="AB421" s="99">
        <v>0</v>
      </c>
      <c r="AC421" s="99">
        <v>5377153.8200683603</v>
      </c>
      <c r="AD421" s="99">
        <v>0</v>
      </c>
      <c r="AE421" s="99">
        <v>0</v>
      </c>
      <c r="AF421" s="99">
        <v>625317.93561554002</v>
      </c>
      <c r="AG421" s="99">
        <v>231363.16017723101</v>
      </c>
      <c r="AH421" s="99">
        <v>0</v>
      </c>
      <c r="AI421" s="99">
        <v>0</v>
      </c>
      <c r="AJ421" s="99">
        <v>146261.16370010399</v>
      </c>
      <c r="AK421" s="99">
        <v>0</v>
      </c>
      <c r="AL421" s="99">
        <v>0</v>
      </c>
      <c r="AM421" s="99">
        <v>0</v>
      </c>
      <c r="AN421" s="99">
        <v>5385291.7066040002</v>
      </c>
      <c r="AO421" s="99">
        <v>14211261.7003174</v>
      </c>
      <c r="AP421" s="99">
        <v>0</v>
      </c>
      <c r="AQ421" s="99">
        <v>1371847.6186981199</v>
      </c>
      <c r="AR421" s="99">
        <v>925588.26882934605</v>
      </c>
      <c r="AS421" s="99">
        <v>0</v>
      </c>
      <c r="AT421" s="99">
        <v>0</v>
      </c>
      <c r="AU421" s="99">
        <v>0</v>
      </c>
      <c r="AV421" s="99">
        <v>17787512.362304699</v>
      </c>
      <c r="AW421" s="99">
        <v>0</v>
      </c>
      <c r="AX421" s="99">
        <v>0</v>
      </c>
      <c r="AY421" s="99">
        <v>6333745.5921020498</v>
      </c>
      <c r="AZ421" s="99">
        <v>2094163.3370056199</v>
      </c>
      <c r="BA421" s="99">
        <v>0</v>
      </c>
      <c r="BB421" s="99">
        <v>0</v>
      </c>
      <c r="BC421" s="99">
        <v>1371987.0711059601</v>
      </c>
      <c r="BD421" s="99">
        <v>0</v>
      </c>
      <c r="BE421" s="99">
        <v>0</v>
      </c>
      <c r="BF421" s="99">
        <v>0</v>
      </c>
      <c r="BG421" s="99">
        <v>17801038.814941399</v>
      </c>
      <c r="BH421" s="99">
        <v>3965780.7208252</v>
      </c>
      <c r="BI421" s="99">
        <v>0</v>
      </c>
      <c r="BJ421" s="99">
        <v>664165.15904998803</v>
      </c>
      <c r="BK421" s="99">
        <v>478290.26916122402</v>
      </c>
      <c r="BL421" s="99">
        <v>0</v>
      </c>
      <c r="BM421" s="99">
        <v>0</v>
      </c>
      <c r="BN421" s="99">
        <v>0</v>
      </c>
      <c r="BO421" s="99">
        <v>0</v>
      </c>
      <c r="BP421" s="99">
        <v>0</v>
      </c>
      <c r="BQ421" s="99">
        <v>0</v>
      </c>
      <c r="BR421" s="99">
        <v>2032428.4109191899</v>
      </c>
      <c r="BS421" s="99">
        <v>786831.96740722703</v>
      </c>
      <c r="BT421" s="99">
        <v>0</v>
      </c>
      <c r="BU421" s="99">
        <v>0</v>
      </c>
      <c r="BV421" s="99">
        <v>730844.57561492897</v>
      </c>
      <c r="BW421" s="99">
        <v>0</v>
      </c>
      <c r="BX421" s="99">
        <v>0</v>
      </c>
      <c r="BY421" s="99">
        <v>0</v>
      </c>
      <c r="BZ421" s="99">
        <v>0</v>
      </c>
      <c r="CA421" s="99">
        <v>29958.107030868501</v>
      </c>
      <c r="CB421" s="99">
        <v>1594992.5650329599</v>
      </c>
      <c r="CC421" s="99">
        <v>15582542.5321045</v>
      </c>
      <c r="CD421" s="99">
        <v>4628355.1884155301</v>
      </c>
      <c r="CE421" s="99">
        <v>886.76690945774305</v>
      </c>
      <c r="CF421" s="99">
        <v>111389.60868454</v>
      </c>
      <c r="CG421" s="99">
        <v>966552.18025970506</v>
      </c>
      <c r="CH421" s="99">
        <v>0</v>
      </c>
      <c r="CI421" s="99">
        <v>30841.190564870802</v>
      </c>
      <c r="CJ421" s="99">
        <v>1706703.8067779499</v>
      </c>
      <c r="CK421" s="99">
        <v>16437698.3863525</v>
      </c>
      <c r="CL421" s="99">
        <v>4818556.5403442401</v>
      </c>
      <c r="CM421" s="166">
        <v>48012.719086170197</v>
      </c>
      <c r="CN421" s="166">
        <v>7085668.0509643601</v>
      </c>
      <c r="CO421" s="166">
        <v>34316863.377441399</v>
      </c>
      <c r="CP421" s="99">
        <v>4818556.5403442401</v>
      </c>
      <c r="CQ421" s="99">
        <v>0</v>
      </c>
      <c r="CR421" s="99">
        <v>0</v>
      </c>
      <c r="CS421" s="99">
        <v>0</v>
      </c>
      <c r="CT421" s="99">
        <v>0</v>
      </c>
      <c r="CU421" s="98">
        <v>2694.2310460929998</v>
      </c>
      <c r="CV421" s="98">
        <v>18047.792753295002</v>
      </c>
      <c r="CW421" s="98">
        <v>1706382.1737174999</v>
      </c>
      <c r="CX421" s="98">
        <v>16549094.712364204</v>
      </c>
    </row>
    <row r="422" spans="1:102" x14ac:dyDescent="0.2">
      <c r="A422" s="98" t="s">
        <v>58</v>
      </c>
      <c r="B422" s="100">
        <v>38047</v>
      </c>
      <c r="C422" s="99">
        <v>23278.4806752205</v>
      </c>
      <c r="D422" s="99">
        <v>0</v>
      </c>
      <c r="E422" s="99">
        <v>20387.067960739099</v>
      </c>
      <c r="F422" s="99">
        <v>12683.243736386299</v>
      </c>
      <c r="G422" s="99">
        <v>3.0122955759870802</v>
      </c>
      <c r="H422" s="99">
        <v>0</v>
      </c>
      <c r="I422" s="99">
        <v>0</v>
      </c>
      <c r="J422" s="99">
        <v>59.347551741637297</v>
      </c>
      <c r="K422" s="99">
        <v>21643.5428671837</v>
      </c>
      <c r="L422" s="99">
        <v>19224.527950525298</v>
      </c>
      <c r="M422" s="99">
        <v>13933.951366782199</v>
      </c>
      <c r="N422" s="99">
        <v>7816.9212632775298</v>
      </c>
      <c r="O422" s="99">
        <v>0</v>
      </c>
      <c r="P422" s="99">
        <v>0</v>
      </c>
      <c r="Q422" s="99">
        <v>2478.1977173686</v>
      </c>
      <c r="R422" s="99">
        <v>0</v>
      </c>
      <c r="S422" s="99">
        <v>0</v>
      </c>
      <c r="T422" s="99">
        <v>994.16116981953405</v>
      </c>
      <c r="U422" s="99">
        <v>21708.457999467901</v>
      </c>
      <c r="V422" s="99">
        <v>1412539.3801422101</v>
      </c>
      <c r="W422" s="99">
        <v>0</v>
      </c>
      <c r="X422" s="99">
        <v>2047050.7493133501</v>
      </c>
      <c r="Y422" s="99">
        <v>1188050.3734893801</v>
      </c>
      <c r="Z422" s="99">
        <v>355.78850197047001</v>
      </c>
      <c r="AA422" s="99">
        <v>0</v>
      </c>
      <c r="AB422" s="99">
        <v>0</v>
      </c>
      <c r="AC422" s="99">
        <v>3666.3442418873301</v>
      </c>
      <c r="AD422" s="99">
        <v>5889555.60510254</v>
      </c>
      <c r="AE422" s="99">
        <v>1232542.8520813</v>
      </c>
      <c r="AF422" s="99">
        <v>848749.10491943394</v>
      </c>
      <c r="AG422" s="99">
        <v>1059442.91973877</v>
      </c>
      <c r="AH422" s="99">
        <v>0</v>
      </c>
      <c r="AI422" s="99">
        <v>0</v>
      </c>
      <c r="AJ422" s="99">
        <v>315077.88184356701</v>
      </c>
      <c r="AK422" s="99">
        <v>0</v>
      </c>
      <c r="AL422" s="99">
        <v>0</v>
      </c>
      <c r="AM422" s="99">
        <v>202399.10501098601</v>
      </c>
      <c r="AN422" s="99">
        <v>5913906.3839721698</v>
      </c>
      <c r="AO422" s="99">
        <v>9591479.2335205097</v>
      </c>
      <c r="AP422" s="99">
        <v>0</v>
      </c>
      <c r="AQ422" s="99">
        <v>13484516.376953101</v>
      </c>
      <c r="AR422" s="99">
        <v>7700328.4004516602</v>
      </c>
      <c r="AS422" s="99">
        <v>2158.8881662488002</v>
      </c>
      <c r="AT422" s="99">
        <v>0</v>
      </c>
      <c r="AU422" s="99">
        <v>0</v>
      </c>
      <c r="AV422" s="99">
        <v>8466.9672058820706</v>
      </c>
      <c r="AW422" s="99">
        <v>13600080.293945299</v>
      </c>
      <c r="AX422" s="99">
        <v>8630733.5240478497</v>
      </c>
      <c r="AY422" s="99">
        <v>5672348.7377929697</v>
      </c>
      <c r="AZ422" s="99">
        <v>6692409.9996948196</v>
      </c>
      <c r="BA422" s="99">
        <v>0</v>
      </c>
      <c r="BB422" s="99">
        <v>0</v>
      </c>
      <c r="BC422" s="99">
        <v>2046782.65240479</v>
      </c>
      <c r="BD422" s="99">
        <v>0</v>
      </c>
      <c r="BE422" s="99">
        <v>0</v>
      </c>
      <c r="BF422" s="99">
        <v>1233336.2183227499</v>
      </c>
      <c r="BG422" s="99">
        <v>13643350.9403076</v>
      </c>
      <c r="BH422" s="99">
        <v>1540004.89570618</v>
      </c>
      <c r="BI422" s="99">
        <v>0</v>
      </c>
      <c r="BJ422" s="99">
        <v>3881736.0451354999</v>
      </c>
      <c r="BK422" s="99">
        <v>2962779.0492248498</v>
      </c>
      <c r="BL422" s="99">
        <v>0</v>
      </c>
      <c r="BM422" s="99">
        <v>0</v>
      </c>
      <c r="BN422" s="99">
        <v>0</v>
      </c>
      <c r="BO422" s="99">
        <v>0</v>
      </c>
      <c r="BP422" s="99">
        <v>0</v>
      </c>
      <c r="BQ422" s="99">
        <v>0</v>
      </c>
      <c r="BR422" s="99">
        <v>1802552.3941802999</v>
      </c>
      <c r="BS422" s="99">
        <v>2641445.2012023898</v>
      </c>
      <c r="BT422" s="99">
        <v>0</v>
      </c>
      <c r="BU422" s="99">
        <v>0</v>
      </c>
      <c r="BV422" s="99">
        <v>964886.24308776902</v>
      </c>
      <c r="BW422" s="99">
        <v>0</v>
      </c>
      <c r="BX422" s="99">
        <v>0</v>
      </c>
      <c r="BY422" s="99">
        <v>0</v>
      </c>
      <c r="BZ422" s="99">
        <v>0</v>
      </c>
      <c r="CA422" s="99">
        <v>43711.055589675903</v>
      </c>
      <c r="CB422" s="99">
        <v>3449877.1990966802</v>
      </c>
      <c r="CC422" s="99">
        <v>23048421.892822299</v>
      </c>
      <c r="CD422" s="99">
        <v>5415401.2142334003</v>
      </c>
      <c r="CE422" s="99">
        <v>996.69548585265898</v>
      </c>
      <c r="CF422" s="99">
        <v>204492.78691863999</v>
      </c>
      <c r="CG422" s="99">
        <v>1243521.4206542999</v>
      </c>
      <c r="CH422" s="99">
        <v>0</v>
      </c>
      <c r="CI422" s="99">
        <v>44717.895469188697</v>
      </c>
      <c r="CJ422" s="99">
        <v>3653818.7309570299</v>
      </c>
      <c r="CK422" s="99">
        <v>24341446.753173798</v>
      </c>
      <c r="CL422" s="99">
        <v>5413761.1276855497</v>
      </c>
      <c r="CM422" s="166">
        <v>66397.553372383103</v>
      </c>
      <c r="CN422" s="166">
        <v>9521861.9458007794</v>
      </c>
      <c r="CO422" s="166">
        <v>37932251.444824196</v>
      </c>
      <c r="CP422" s="99">
        <v>5413761.1276855497</v>
      </c>
      <c r="CQ422" s="99">
        <v>0</v>
      </c>
      <c r="CR422" s="99">
        <v>0</v>
      </c>
      <c r="CS422" s="99">
        <v>0</v>
      </c>
      <c r="CT422" s="99">
        <v>0</v>
      </c>
      <c r="CU422" s="98">
        <v>43094.469322227</v>
      </c>
      <c r="CV422" s="98">
        <v>62.131298673000003</v>
      </c>
      <c r="CW422" s="98">
        <v>3654369.9860153203</v>
      </c>
      <c r="CX422" s="98">
        <v>24291943.3134766</v>
      </c>
    </row>
    <row r="423" spans="1:102" x14ac:dyDescent="0.2">
      <c r="A423" s="98" t="s">
        <v>58</v>
      </c>
      <c r="B423" s="100">
        <v>38139</v>
      </c>
      <c r="C423" s="99">
        <v>23386.950762271899</v>
      </c>
      <c r="D423" s="99">
        <v>0</v>
      </c>
      <c r="E423" s="99">
        <v>20390.388662815101</v>
      </c>
      <c r="F423" s="99">
        <v>13146.293078303301</v>
      </c>
      <c r="G423" s="99">
        <v>34.7827333048917</v>
      </c>
      <c r="H423" s="99">
        <v>0</v>
      </c>
      <c r="I423" s="99">
        <v>0</v>
      </c>
      <c r="J423" s="99">
        <v>1045.62400259078</v>
      </c>
      <c r="K423" s="99">
        <v>20534.924102783199</v>
      </c>
      <c r="L423" s="99">
        <v>19339.533286333099</v>
      </c>
      <c r="M423" s="99">
        <v>13850.118316292799</v>
      </c>
      <c r="N423" s="99">
        <v>8092.0733699202501</v>
      </c>
      <c r="O423" s="99">
        <v>0</v>
      </c>
      <c r="P423" s="99">
        <v>0</v>
      </c>
      <c r="Q423" s="99">
        <v>2464.1382456421902</v>
      </c>
      <c r="R423" s="99">
        <v>0</v>
      </c>
      <c r="S423" s="99">
        <v>0</v>
      </c>
      <c r="T423" s="99">
        <v>979.771090805531</v>
      </c>
      <c r="U423" s="99">
        <v>21972.538800001101</v>
      </c>
      <c r="V423" s="99">
        <v>1409209.1865081801</v>
      </c>
      <c r="W423" s="99">
        <v>0</v>
      </c>
      <c r="X423" s="99">
        <v>2046181.4962615999</v>
      </c>
      <c r="Y423" s="99">
        <v>1232038.4736633301</v>
      </c>
      <c r="Z423" s="99">
        <v>6667.94682425261</v>
      </c>
      <c r="AA423" s="99">
        <v>0</v>
      </c>
      <c r="AB423" s="99">
        <v>0</v>
      </c>
      <c r="AC423" s="99">
        <v>232729.495887756</v>
      </c>
      <c r="AD423" s="99">
        <v>5541854.5106811495</v>
      </c>
      <c r="AE423" s="99">
        <v>1211592.40086365</v>
      </c>
      <c r="AF423" s="99">
        <v>841705.88031768799</v>
      </c>
      <c r="AG423" s="99">
        <v>1081826.3376159701</v>
      </c>
      <c r="AH423" s="99">
        <v>0</v>
      </c>
      <c r="AI423" s="99">
        <v>0</v>
      </c>
      <c r="AJ423" s="99">
        <v>299948.79676437401</v>
      </c>
      <c r="AK423" s="99">
        <v>0</v>
      </c>
      <c r="AL423" s="99">
        <v>0</v>
      </c>
      <c r="AM423" s="99">
        <v>197369.917694092</v>
      </c>
      <c r="AN423" s="99">
        <v>5938271.1299438505</v>
      </c>
      <c r="AO423" s="99">
        <v>9654306.3607177697</v>
      </c>
      <c r="AP423" s="99">
        <v>0</v>
      </c>
      <c r="AQ423" s="99">
        <v>13605719.1481934</v>
      </c>
      <c r="AR423" s="99">
        <v>8048304.1738891602</v>
      </c>
      <c r="AS423" s="99">
        <v>39256.364819526701</v>
      </c>
      <c r="AT423" s="99">
        <v>0</v>
      </c>
      <c r="AU423" s="99">
        <v>0</v>
      </c>
      <c r="AV423" s="99">
        <v>533132.00522613502</v>
      </c>
      <c r="AW423" s="99">
        <v>12889812.8944092</v>
      </c>
      <c r="AX423" s="99">
        <v>8629811.7603759803</v>
      </c>
      <c r="AY423" s="99">
        <v>5672938.9721069299</v>
      </c>
      <c r="AZ423" s="99">
        <v>6909181.4475097703</v>
      </c>
      <c r="BA423" s="99">
        <v>0</v>
      </c>
      <c r="BB423" s="99">
        <v>0</v>
      </c>
      <c r="BC423" s="99">
        <v>1949392.0659179699</v>
      </c>
      <c r="BD423" s="99">
        <v>0</v>
      </c>
      <c r="BE423" s="99">
        <v>0</v>
      </c>
      <c r="BF423" s="99">
        <v>1209813.58535767</v>
      </c>
      <c r="BG423" s="99">
        <v>13748885.2969971</v>
      </c>
      <c r="BH423" s="99">
        <v>1533670.33674622</v>
      </c>
      <c r="BI423" s="99">
        <v>0</v>
      </c>
      <c r="BJ423" s="99">
        <v>3927190.4547119099</v>
      </c>
      <c r="BK423" s="99">
        <v>3106959.2891845698</v>
      </c>
      <c r="BL423" s="99">
        <v>0</v>
      </c>
      <c r="BM423" s="99">
        <v>0</v>
      </c>
      <c r="BN423" s="99">
        <v>0</v>
      </c>
      <c r="BO423" s="99">
        <v>0</v>
      </c>
      <c r="BP423" s="99">
        <v>0</v>
      </c>
      <c r="BQ423" s="99">
        <v>0</v>
      </c>
      <c r="BR423" s="99">
        <v>1802346.0677642799</v>
      </c>
      <c r="BS423" s="99">
        <v>2739652.5637206999</v>
      </c>
      <c r="BT423" s="99">
        <v>0</v>
      </c>
      <c r="BU423" s="99">
        <v>0</v>
      </c>
      <c r="BV423" s="99">
        <v>919329.04839324998</v>
      </c>
      <c r="BW423" s="99">
        <v>0</v>
      </c>
      <c r="BX423" s="99">
        <v>0</v>
      </c>
      <c r="BY423" s="99">
        <v>0</v>
      </c>
      <c r="BZ423" s="99">
        <v>0</v>
      </c>
      <c r="CA423" s="99">
        <v>43742.894912719697</v>
      </c>
      <c r="CB423" s="99">
        <v>3449371.4622802702</v>
      </c>
      <c r="CC423" s="99">
        <v>23241793.129150402</v>
      </c>
      <c r="CD423" s="99">
        <v>5430447.78234863</v>
      </c>
      <c r="CE423" s="99">
        <v>986.86113426089298</v>
      </c>
      <c r="CF423" s="99">
        <v>196812.80648803699</v>
      </c>
      <c r="CG423" s="99">
        <v>1208166.24586487</v>
      </c>
      <c r="CH423" s="99">
        <v>0</v>
      </c>
      <c r="CI423" s="99">
        <v>44715.923912048303</v>
      </c>
      <c r="CJ423" s="99">
        <v>3646244.2390747098</v>
      </c>
      <c r="CK423" s="99">
        <v>24398432.605468798</v>
      </c>
      <c r="CL423" s="99">
        <v>5428760.5985107403</v>
      </c>
      <c r="CM423" s="166">
        <v>66682.889759063706</v>
      </c>
      <c r="CN423" s="166">
        <v>9534486.1231689509</v>
      </c>
      <c r="CO423" s="166">
        <v>38236197.864257798</v>
      </c>
      <c r="CP423" s="99">
        <v>5428760.5985107403</v>
      </c>
      <c r="CQ423" s="99">
        <v>0</v>
      </c>
      <c r="CR423" s="99">
        <v>0</v>
      </c>
      <c r="CS423" s="99">
        <v>0</v>
      </c>
      <c r="CT423" s="99">
        <v>0</v>
      </c>
      <c r="CU423" s="98">
        <v>41952.752159511001</v>
      </c>
      <c r="CV423" s="98">
        <v>1078.642611453</v>
      </c>
      <c r="CW423" s="98">
        <v>3646184.2687683073</v>
      </c>
      <c r="CX423" s="98">
        <v>24449959.375015274</v>
      </c>
    </row>
    <row r="424" spans="1:102" x14ac:dyDescent="0.2">
      <c r="A424" s="98" t="s">
        <v>58</v>
      </c>
      <c r="B424" s="100">
        <v>38231</v>
      </c>
      <c r="C424" s="99">
        <v>23813.050365686398</v>
      </c>
      <c r="D424" s="99">
        <v>0</v>
      </c>
      <c r="E424" s="99">
        <v>20494.345278263099</v>
      </c>
      <c r="F424" s="99">
        <v>13511.880716085399</v>
      </c>
      <c r="G424" s="99">
        <v>68.959861978888497</v>
      </c>
      <c r="H424" s="99">
        <v>0</v>
      </c>
      <c r="I424" s="99">
        <v>0</v>
      </c>
      <c r="J424" s="99">
        <v>2369.8838349878802</v>
      </c>
      <c r="K424" s="99">
        <v>19632.258507728598</v>
      </c>
      <c r="L424" s="99">
        <v>20150.8091328144</v>
      </c>
      <c r="M424" s="99">
        <v>13917.1593039036</v>
      </c>
      <c r="N424" s="99">
        <v>8336.9652541875803</v>
      </c>
      <c r="O424" s="99">
        <v>0</v>
      </c>
      <c r="P424" s="99">
        <v>0</v>
      </c>
      <c r="Q424" s="99">
        <v>2493.2527367174598</v>
      </c>
      <c r="R424" s="99">
        <v>0</v>
      </c>
      <c r="S424" s="99">
        <v>0</v>
      </c>
      <c r="T424" s="99">
        <v>979.70134693384205</v>
      </c>
      <c r="U424" s="99">
        <v>21854.194685936</v>
      </c>
      <c r="V424" s="99">
        <v>1416068.2185821501</v>
      </c>
      <c r="W424" s="99">
        <v>0</v>
      </c>
      <c r="X424" s="99">
        <v>2045109.5487365699</v>
      </c>
      <c r="Y424" s="99">
        <v>1254690.3453216599</v>
      </c>
      <c r="Z424" s="99">
        <v>14932.7005643845</v>
      </c>
      <c r="AA424" s="99">
        <v>0</v>
      </c>
      <c r="AB424" s="99">
        <v>0</v>
      </c>
      <c r="AC424" s="99">
        <v>564345.66694641102</v>
      </c>
      <c r="AD424" s="99">
        <v>5088827.33203125</v>
      </c>
      <c r="AE424" s="99">
        <v>1238868.4503631601</v>
      </c>
      <c r="AF424" s="99">
        <v>839782.417495728</v>
      </c>
      <c r="AG424" s="99">
        <v>1111923.9927368199</v>
      </c>
      <c r="AH424" s="99">
        <v>0</v>
      </c>
      <c r="AI424" s="99">
        <v>0</v>
      </c>
      <c r="AJ424" s="99">
        <v>301015.85309219401</v>
      </c>
      <c r="AK424" s="99">
        <v>0</v>
      </c>
      <c r="AL424" s="99">
        <v>0</v>
      </c>
      <c r="AM424" s="99">
        <v>199534.13903045701</v>
      </c>
      <c r="AN424" s="99">
        <v>5584200.7310790997</v>
      </c>
      <c r="AO424" s="99">
        <v>9842713.5068359394</v>
      </c>
      <c r="AP424" s="99">
        <v>0</v>
      </c>
      <c r="AQ424" s="99">
        <v>13789917.574707</v>
      </c>
      <c r="AR424" s="99">
        <v>8283719.5310058603</v>
      </c>
      <c r="AS424" s="99">
        <v>91086.404515266404</v>
      </c>
      <c r="AT424" s="99">
        <v>0</v>
      </c>
      <c r="AU424" s="99">
        <v>0</v>
      </c>
      <c r="AV424" s="99">
        <v>1343543.29774475</v>
      </c>
      <c r="AW424" s="99">
        <v>12034171.7081299</v>
      </c>
      <c r="AX424" s="99">
        <v>8951212.6169433594</v>
      </c>
      <c r="AY424" s="99">
        <v>5761761.3053588904</v>
      </c>
      <c r="AZ424" s="99">
        <v>7180266.9288940402</v>
      </c>
      <c r="BA424" s="99">
        <v>0</v>
      </c>
      <c r="BB424" s="99">
        <v>0</v>
      </c>
      <c r="BC424" s="99">
        <v>1984449.5482177699</v>
      </c>
      <c r="BD424" s="99">
        <v>0</v>
      </c>
      <c r="BE424" s="99">
        <v>0</v>
      </c>
      <c r="BF424" s="99">
        <v>1238134.7515106199</v>
      </c>
      <c r="BG424" s="99">
        <v>13244881.7149658</v>
      </c>
      <c r="BH424" s="99">
        <v>1620555.0808715799</v>
      </c>
      <c r="BI424" s="99">
        <v>0</v>
      </c>
      <c r="BJ424" s="99">
        <v>4007340.0659484901</v>
      </c>
      <c r="BK424" s="99">
        <v>3221082.5401306199</v>
      </c>
      <c r="BL424" s="99">
        <v>0</v>
      </c>
      <c r="BM424" s="99">
        <v>0</v>
      </c>
      <c r="BN424" s="99">
        <v>0</v>
      </c>
      <c r="BO424" s="99">
        <v>0</v>
      </c>
      <c r="BP424" s="99">
        <v>0</v>
      </c>
      <c r="BQ424" s="99">
        <v>0</v>
      </c>
      <c r="BR424" s="99">
        <v>1836467.9833374</v>
      </c>
      <c r="BS424" s="99">
        <v>2847015.6242065402</v>
      </c>
      <c r="BT424" s="99">
        <v>0</v>
      </c>
      <c r="BU424" s="99">
        <v>0</v>
      </c>
      <c r="BV424" s="99">
        <v>946871.70773315395</v>
      </c>
      <c r="BW424" s="99">
        <v>0</v>
      </c>
      <c r="BX424" s="99">
        <v>0</v>
      </c>
      <c r="BY424" s="99">
        <v>0</v>
      </c>
      <c r="BZ424" s="99">
        <v>0</v>
      </c>
      <c r="CA424" s="99">
        <v>44284.104681491903</v>
      </c>
      <c r="CB424" s="99">
        <v>3474040.3900451702</v>
      </c>
      <c r="CC424" s="99">
        <v>23681990.592529301</v>
      </c>
      <c r="CD424" s="99">
        <v>5663107.1809692401</v>
      </c>
      <c r="CE424" s="99">
        <v>969.00629536062502</v>
      </c>
      <c r="CF424" s="99">
        <v>197828.255584717</v>
      </c>
      <c r="CG424" s="99">
        <v>1224475.4217681901</v>
      </c>
      <c r="CH424" s="99">
        <v>0</v>
      </c>
      <c r="CI424" s="99">
        <v>45254.293814182303</v>
      </c>
      <c r="CJ424" s="99">
        <v>3671338.3443603502</v>
      </c>
      <c r="CK424" s="99">
        <v>24917960.1416016</v>
      </c>
      <c r="CL424" s="99">
        <v>5668698.8354492197</v>
      </c>
      <c r="CM424" s="166">
        <v>67168.394743919402</v>
      </c>
      <c r="CN424" s="166">
        <v>9253252.0356445294</v>
      </c>
      <c r="CO424" s="166">
        <v>38107734.654296897</v>
      </c>
      <c r="CP424" s="99">
        <v>5668698.8354492197</v>
      </c>
      <c r="CQ424" s="99">
        <v>0</v>
      </c>
      <c r="CR424" s="99">
        <v>0</v>
      </c>
      <c r="CS424" s="99">
        <v>0</v>
      </c>
      <c r="CT424" s="99">
        <v>0</v>
      </c>
      <c r="CU424" s="98">
        <v>41206.012455841003</v>
      </c>
      <c r="CV424" s="98">
        <v>2437.7879018019999</v>
      </c>
      <c r="CW424" s="98">
        <v>3671868.645629887</v>
      </c>
      <c r="CX424" s="98">
        <v>24906466.014297489</v>
      </c>
    </row>
    <row r="425" spans="1:102" x14ac:dyDescent="0.2">
      <c r="A425" s="98" t="s">
        <v>58</v>
      </c>
      <c r="B425" s="100">
        <v>38322</v>
      </c>
      <c r="C425" s="99">
        <v>24417.104596376401</v>
      </c>
      <c r="D425" s="99">
        <v>0</v>
      </c>
      <c r="E425" s="99">
        <v>20462.060563802701</v>
      </c>
      <c r="F425" s="99">
        <v>13630.986634254499</v>
      </c>
      <c r="G425" s="99">
        <v>111.42410685028899</v>
      </c>
      <c r="H425" s="99">
        <v>0</v>
      </c>
      <c r="I425" s="99">
        <v>0</v>
      </c>
      <c r="J425" s="99">
        <v>3674.8008937835698</v>
      </c>
      <c r="K425" s="99">
        <v>18976.299252033201</v>
      </c>
      <c r="L425" s="99">
        <v>19910.2924132347</v>
      </c>
      <c r="M425" s="99">
        <v>14136.6171972752</v>
      </c>
      <c r="N425" s="99">
        <v>8535.1575605869293</v>
      </c>
      <c r="O425" s="99">
        <v>0</v>
      </c>
      <c r="P425" s="99">
        <v>0</v>
      </c>
      <c r="Q425" s="99">
        <v>2514.6397877037498</v>
      </c>
      <c r="R425" s="99">
        <v>0</v>
      </c>
      <c r="S425" s="99">
        <v>0</v>
      </c>
      <c r="T425" s="99">
        <v>980.85055829584599</v>
      </c>
      <c r="U425" s="99">
        <v>22414.665668249101</v>
      </c>
      <c r="V425" s="99">
        <v>1474847.5761108401</v>
      </c>
      <c r="W425" s="99">
        <v>0</v>
      </c>
      <c r="X425" s="99">
        <v>2052662.2470245401</v>
      </c>
      <c r="Y425" s="99">
        <v>1286722.8792266799</v>
      </c>
      <c r="Z425" s="99">
        <v>24874.350695848501</v>
      </c>
      <c r="AA425" s="99">
        <v>0</v>
      </c>
      <c r="AB425" s="99">
        <v>0</v>
      </c>
      <c r="AC425" s="99">
        <v>1133384.79252625</v>
      </c>
      <c r="AD425" s="99">
        <v>5090060.3567504901</v>
      </c>
      <c r="AE425" s="99">
        <v>1226177.3726654099</v>
      </c>
      <c r="AF425" s="99">
        <v>854201.77967834496</v>
      </c>
      <c r="AG425" s="99">
        <v>1141110.5248107901</v>
      </c>
      <c r="AH425" s="99">
        <v>0</v>
      </c>
      <c r="AI425" s="99">
        <v>0</v>
      </c>
      <c r="AJ425" s="99">
        <v>303248.435676575</v>
      </c>
      <c r="AK425" s="99">
        <v>0</v>
      </c>
      <c r="AL425" s="99">
        <v>0</v>
      </c>
      <c r="AM425" s="99">
        <v>196592.6485672</v>
      </c>
      <c r="AN425" s="99">
        <v>6112529.2761840802</v>
      </c>
      <c r="AO425" s="99">
        <v>10312940.9371338</v>
      </c>
      <c r="AP425" s="99">
        <v>0</v>
      </c>
      <c r="AQ425" s="99">
        <v>14093603.579711899</v>
      </c>
      <c r="AR425" s="99">
        <v>8627561.9339599591</v>
      </c>
      <c r="AS425" s="99">
        <v>156176.88909912101</v>
      </c>
      <c r="AT425" s="99">
        <v>0</v>
      </c>
      <c r="AU425" s="99">
        <v>0</v>
      </c>
      <c r="AV425" s="99">
        <v>2692465.3271484398</v>
      </c>
      <c r="AW425" s="99">
        <v>12045520.3433838</v>
      </c>
      <c r="AX425" s="99">
        <v>8949644.67651367</v>
      </c>
      <c r="AY425" s="99">
        <v>5943253.4060058603</v>
      </c>
      <c r="AZ425" s="99">
        <v>7472083.3986816397</v>
      </c>
      <c r="BA425" s="99">
        <v>0</v>
      </c>
      <c r="BB425" s="99">
        <v>0</v>
      </c>
      <c r="BC425" s="99">
        <v>2025560.05551147</v>
      </c>
      <c r="BD425" s="99">
        <v>0</v>
      </c>
      <c r="BE425" s="99">
        <v>0</v>
      </c>
      <c r="BF425" s="99">
        <v>1243738.22244263</v>
      </c>
      <c r="BG425" s="99">
        <v>14506357.2232666</v>
      </c>
      <c r="BH425" s="99">
        <v>1688734.5469970701</v>
      </c>
      <c r="BI425" s="99">
        <v>0</v>
      </c>
      <c r="BJ425" s="99">
        <v>4131879.1819763202</v>
      </c>
      <c r="BK425" s="99">
        <v>3350675.8142089802</v>
      </c>
      <c r="BL425" s="99">
        <v>0</v>
      </c>
      <c r="BM425" s="99">
        <v>0</v>
      </c>
      <c r="BN425" s="99">
        <v>0</v>
      </c>
      <c r="BO425" s="99">
        <v>0</v>
      </c>
      <c r="BP425" s="99">
        <v>0</v>
      </c>
      <c r="BQ425" s="99">
        <v>0</v>
      </c>
      <c r="BR425" s="99">
        <v>1896505.26872253</v>
      </c>
      <c r="BS425" s="99">
        <v>2960727.3078918499</v>
      </c>
      <c r="BT425" s="99">
        <v>0</v>
      </c>
      <c r="BU425" s="99">
        <v>0</v>
      </c>
      <c r="BV425" s="99">
        <v>973652.99211883498</v>
      </c>
      <c r="BW425" s="99">
        <v>0</v>
      </c>
      <c r="BX425" s="99">
        <v>0</v>
      </c>
      <c r="BY425" s="99">
        <v>0</v>
      </c>
      <c r="BZ425" s="99">
        <v>0</v>
      </c>
      <c r="CA425" s="99">
        <v>44896.087022304499</v>
      </c>
      <c r="CB425" s="99">
        <v>3532312.18463135</v>
      </c>
      <c r="CC425" s="99">
        <v>24417342.5385742</v>
      </c>
      <c r="CD425" s="99">
        <v>5826054.4377441397</v>
      </c>
      <c r="CE425" s="99">
        <v>973.04738678038098</v>
      </c>
      <c r="CF425" s="99">
        <v>194424.21367645299</v>
      </c>
      <c r="CG425" s="99">
        <v>1232856.43080139</v>
      </c>
      <c r="CH425" s="99">
        <v>0</v>
      </c>
      <c r="CI425" s="99">
        <v>45872.0437378883</v>
      </c>
      <c r="CJ425" s="99">
        <v>3727829.5071105999</v>
      </c>
      <c r="CK425" s="99">
        <v>25642627.066162098</v>
      </c>
      <c r="CL425" s="99">
        <v>5824260.2152709998</v>
      </c>
      <c r="CM425" s="166">
        <v>68235.732061386094</v>
      </c>
      <c r="CN425" s="166">
        <v>9836556.46484375</v>
      </c>
      <c r="CO425" s="166">
        <v>40165497.828125</v>
      </c>
      <c r="CP425" s="99">
        <v>5824260.2152709998</v>
      </c>
      <c r="CQ425" s="99">
        <v>0</v>
      </c>
      <c r="CR425" s="99">
        <v>0</v>
      </c>
      <c r="CS425" s="99">
        <v>0</v>
      </c>
      <c r="CT425" s="99">
        <v>0</v>
      </c>
      <c r="CU425" s="98">
        <v>39973.670402632</v>
      </c>
      <c r="CV425" s="98">
        <v>3778.999725228</v>
      </c>
      <c r="CW425" s="98">
        <v>3726736.3983078031</v>
      </c>
      <c r="CX425" s="98">
        <v>25650198.969375592</v>
      </c>
    </row>
    <row r="426" spans="1:102" x14ac:dyDescent="0.2">
      <c r="A426" s="98" t="s">
        <v>58</v>
      </c>
      <c r="B426" s="100">
        <v>38412</v>
      </c>
      <c r="C426" s="99">
        <v>25191.4372215271</v>
      </c>
      <c r="D426" s="99">
        <v>0</v>
      </c>
      <c r="E426" s="99">
        <v>20537.014966487899</v>
      </c>
      <c r="F426" s="99">
        <v>13753.9079685211</v>
      </c>
      <c r="G426" s="99">
        <v>174.509128553793</v>
      </c>
      <c r="H426" s="99">
        <v>0</v>
      </c>
      <c r="I426" s="99">
        <v>0</v>
      </c>
      <c r="J426" s="99">
        <v>5281.2706642150897</v>
      </c>
      <c r="K426" s="99">
        <v>17224.589890480001</v>
      </c>
      <c r="L426" s="99">
        <v>19855.997730255101</v>
      </c>
      <c r="M426" s="99">
        <v>14362.194251895</v>
      </c>
      <c r="N426" s="99">
        <v>8748.5278450250607</v>
      </c>
      <c r="O426" s="99">
        <v>0</v>
      </c>
      <c r="P426" s="99">
        <v>0</v>
      </c>
      <c r="Q426" s="99">
        <v>2537.2244857549699</v>
      </c>
      <c r="R426" s="99">
        <v>0</v>
      </c>
      <c r="S426" s="99">
        <v>0</v>
      </c>
      <c r="T426" s="99">
        <v>989.91242522001301</v>
      </c>
      <c r="U426" s="99">
        <v>22530.475578546499</v>
      </c>
      <c r="V426" s="99">
        <v>1508435.2939453099</v>
      </c>
      <c r="W426" s="99">
        <v>0</v>
      </c>
      <c r="X426" s="99">
        <v>2052283.1775207501</v>
      </c>
      <c r="Y426" s="99">
        <v>1285125.7486419701</v>
      </c>
      <c r="Z426" s="99">
        <v>38256.287405967698</v>
      </c>
      <c r="AA426" s="99">
        <v>0</v>
      </c>
      <c r="AB426" s="99">
        <v>0</v>
      </c>
      <c r="AC426" s="99">
        <v>1679507.6016082801</v>
      </c>
      <c r="AD426" s="99">
        <v>4569762.2931518601</v>
      </c>
      <c r="AE426" s="99">
        <v>1235102.13789368</v>
      </c>
      <c r="AF426" s="99">
        <v>861814.48249054002</v>
      </c>
      <c r="AG426" s="99">
        <v>1155520.4411315899</v>
      </c>
      <c r="AH426" s="99">
        <v>0</v>
      </c>
      <c r="AI426" s="99">
        <v>0</v>
      </c>
      <c r="AJ426" s="99">
        <v>303492.77947998</v>
      </c>
      <c r="AK426" s="99">
        <v>0</v>
      </c>
      <c r="AL426" s="99">
        <v>0</v>
      </c>
      <c r="AM426" s="99">
        <v>201596.22336196899</v>
      </c>
      <c r="AN426" s="99">
        <v>6309771.4671020498</v>
      </c>
      <c r="AO426" s="99">
        <v>10679091.813964801</v>
      </c>
      <c r="AP426" s="99">
        <v>0</v>
      </c>
      <c r="AQ426" s="99">
        <v>14334825.021728501</v>
      </c>
      <c r="AR426" s="99">
        <v>8810689.2242431603</v>
      </c>
      <c r="AS426" s="99">
        <v>237014.75895500201</v>
      </c>
      <c r="AT426" s="99">
        <v>0</v>
      </c>
      <c r="AU426" s="99">
        <v>0</v>
      </c>
      <c r="AV426" s="99">
        <v>4024653.3602294899</v>
      </c>
      <c r="AW426" s="99">
        <v>10963282.6879883</v>
      </c>
      <c r="AX426" s="99">
        <v>9053029.6878662091</v>
      </c>
      <c r="AY426" s="99">
        <v>6076113.4910278302</v>
      </c>
      <c r="AZ426" s="99">
        <v>7654229.0439453097</v>
      </c>
      <c r="BA426" s="99">
        <v>0</v>
      </c>
      <c r="BB426" s="99">
        <v>0</v>
      </c>
      <c r="BC426" s="99">
        <v>2069323.1329193099</v>
      </c>
      <c r="BD426" s="99">
        <v>0</v>
      </c>
      <c r="BE426" s="99">
        <v>0</v>
      </c>
      <c r="BF426" s="99">
        <v>1288279.1096344001</v>
      </c>
      <c r="BG426" s="99">
        <v>15083041.174072299</v>
      </c>
      <c r="BH426" s="99">
        <v>1742392.1907959001</v>
      </c>
      <c r="BI426" s="99">
        <v>0</v>
      </c>
      <c r="BJ426" s="99">
        <v>4276541.02307129</v>
      </c>
      <c r="BK426" s="99">
        <v>3473589.3751220698</v>
      </c>
      <c r="BL426" s="99">
        <v>0</v>
      </c>
      <c r="BM426" s="99">
        <v>0</v>
      </c>
      <c r="BN426" s="99">
        <v>0</v>
      </c>
      <c r="BO426" s="99">
        <v>0</v>
      </c>
      <c r="BP426" s="99">
        <v>0</v>
      </c>
      <c r="BQ426" s="99">
        <v>0</v>
      </c>
      <c r="BR426" s="99">
        <v>1945742.8468170201</v>
      </c>
      <c r="BS426" s="99">
        <v>3052372.6520080599</v>
      </c>
      <c r="BT426" s="99">
        <v>0</v>
      </c>
      <c r="BU426" s="99">
        <v>0</v>
      </c>
      <c r="BV426" s="99">
        <v>1010279.20419312</v>
      </c>
      <c r="BW426" s="99">
        <v>0</v>
      </c>
      <c r="BX426" s="99">
        <v>0</v>
      </c>
      <c r="BY426" s="99">
        <v>0</v>
      </c>
      <c r="BZ426" s="99">
        <v>0</v>
      </c>
      <c r="CA426" s="99">
        <v>45760.867929935499</v>
      </c>
      <c r="CB426" s="99">
        <v>3563809.4078979502</v>
      </c>
      <c r="CC426" s="99">
        <v>24997791.388427701</v>
      </c>
      <c r="CD426" s="99">
        <v>5980746.5198364304</v>
      </c>
      <c r="CE426" s="99">
        <v>994.75156369060301</v>
      </c>
      <c r="CF426" s="99">
        <v>204034.599544525</v>
      </c>
      <c r="CG426" s="99">
        <v>1301747.4302520801</v>
      </c>
      <c r="CH426" s="99">
        <v>0</v>
      </c>
      <c r="CI426" s="99">
        <v>46765.480878353097</v>
      </c>
      <c r="CJ426" s="99">
        <v>3767848.1355896001</v>
      </c>
      <c r="CK426" s="99">
        <v>26291437.7333984</v>
      </c>
      <c r="CL426" s="99">
        <v>5979263.3931274395</v>
      </c>
      <c r="CM426" s="166">
        <v>69240.256702423096</v>
      </c>
      <c r="CN426" s="166">
        <v>10071714.3399658</v>
      </c>
      <c r="CO426" s="166">
        <v>41359312.479492202</v>
      </c>
      <c r="CP426" s="99">
        <v>5979263.3931274395</v>
      </c>
      <c r="CQ426" s="99">
        <v>0</v>
      </c>
      <c r="CR426" s="99">
        <v>0</v>
      </c>
      <c r="CS426" s="99">
        <v>0</v>
      </c>
      <c r="CT426" s="99">
        <v>0</v>
      </c>
      <c r="CU426" s="98">
        <v>38626.722328060998</v>
      </c>
      <c r="CV426" s="98">
        <v>5417.4539054810002</v>
      </c>
      <c r="CW426" s="98">
        <v>3767844.0074424753</v>
      </c>
      <c r="CX426" s="98">
        <v>26299538.81867978</v>
      </c>
    </row>
    <row r="427" spans="1:102" x14ac:dyDescent="0.2">
      <c r="A427" s="98" t="s">
        <v>58</v>
      </c>
      <c r="B427" s="100">
        <v>38504</v>
      </c>
      <c r="C427" s="99">
        <v>25744.374018430699</v>
      </c>
      <c r="D427" s="99">
        <v>1.6588512169983001</v>
      </c>
      <c r="E427" s="99">
        <v>20798.270389318499</v>
      </c>
      <c r="F427" s="99">
        <v>14167.3264443874</v>
      </c>
      <c r="G427" s="99">
        <v>219.92731691338099</v>
      </c>
      <c r="H427" s="99">
        <v>0</v>
      </c>
      <c r="I427" s="99">
        <v>0</v>
      </c>
      <c r="J427" s="99">
        <v>6680.0479333400699</v>
      </c>
      <c r="K427" s="99">
        <v>15768.249988675099</v>
      </c>
      <c r="L427" s="99">
        <v>20354.886817216899</v>
      </c>
      <c r="M427" s="99">
        <v>14698.8960915804</v>
      </c>
      <c r="N427" s="99">
        <v>8975.19899618626</v>
      </c>
      <c r="O427" s="99">
        <v>0</v>
      </c>
      <c r="P427" s="99">
        <v>0</v>
      </c>
      <c r="Q427" s="99">
        <v>2582.45449790359</v>
      </c>
      <c r="R427" s="99">
        <v>0</v>
      </c>
      <c r="S427" s="99">
        <v>0</v>
      </c>
      <c r="T427" s="99">
        <v>992.52084197104</v>
      </c>
      <c r="U427" s="99">
        <v>22672.5356669426</v>
      </c>
      <c r="V427" s="99">
        <v>1531001.3462829599</v>
      </c>
      <c r="W427" s="99">
        <v>36.4690540619195</v>
      </c>
      <c r="X427" s="99">
        <v>2079936.1714325</v>
      </c>
      <c r="Y427" s="99">
        <v>1323086.80430603</v>
      </c>
      <c r="Z427" s="99">
        <v>49550.808199405699</v>
      </c>
      <c r="AA427" s="99">
        <v>0</v>
      </c>
      <c r="AB427" s="99">
        <v>0</v>
      </c>
      <c r="AC427" s="99">
        <v>2324145.5739440899</v>
      </c>
      <c r="AD427" s="99">
        <v>4145588.4382019001</v>
      </c>
      <c r="AE427" s="99">
        <v>1250799.7645416299</v>
      </c>
      <c r="AF427" s="99">
        <v>863598.43040466297</v>
      </c>
      <c r="AG427" s="99">
        <v>1177956.92791748</v>
      </c>
      <c r="AH427" s="99">
        <v>0</v>
      </c>
      <c r="AI427" s="99">
        <v>0</v>
      </c>
      <c r="AJ427" s="99">
        <v>306081.541015625</v>
      </c>
      <c r="AK427" s="99">
        <v>0</v>
      </c>
      <c r="AL427" s="99">
        <v>0</v>
      </c>
      <c r="AM427" s="99">
        <v>206344.580183029</v>
      </c>
      <c r="AN427" s="99">
        <v>6504217.1278686495</v>
      </c>
      <c r="AO427" s="99">
        <v>10951050.194091801</v>
      </c>
      <c r="AP427" s="99">
        <v>239.71100063994501</v>
      </c>
      <c r="AQ427" s="99">
        <v>14548018.8510742</v>
      </c>
      <c r="AR427" s="99">
        <v>9182606.8751220703</v>
      </c>
      <c r="AS427" s="99">
        <v>319248.35816574103</v>
      </c>
      <c r="AT427" s="99">
        <v>0</v>
      </c>
      <c r="AU427" s="99">
        <v>0</v>
      </c>
      <c r="AV427" s="99">
        <v>5346442.7599487295</v>
      </c>
      <c r="AW427" s="99">
        <v>10007054.7818604</v>
      </c>
      <c r="AX427" s="99">
        <v>9347264.7581787091</v>
      </c>
      <c r="AY427" s="99">
        <v>6098338.4205322303</v>
      </c>
      <c r="AZ427" s="99">
        <v>7929433.9142456101</v>
      </c>
      <c r="BA427" s="99">
        <v>0</v>
      </c>
      <c r="BB427" s="99">
        <v>0</v>
      </c>
      <c r="BC427" s="99">
        <v>2111406.3705139202</v>
      </c>
      <c r="BD427" s="99">
        <v>0</v>
      </c>
      <c r="BE427" s="99">
        <v>0</v>
      </c>
      <c r="BF427" s="99">
        <v>1332777.4023132301</v>
      </c>
      <c r="BG427" s="99">
        <v>15487728.646240201</v>
      </c>
      <c r="BH427" s="99">
        <v>1802817.90057373</v>
      </c>
      <c r="BI427" s="99">
        <v>44.588636906817598</v>
      </c>
      <c r="BJ427" s="99">
        <v>4369342.3279418899</v>
      </c>
      <c r="BK427" s="99">
        <v>3595554.7984008798</v>
      </c>
      <c r="BL427" s="99">
        <v>0</v>
      </c>
      <c r="BM427" s="99">
        <v>0</v>
      </c>
      <c r="BN427" s="99">
        <v>0</v>
      </c>
      <c r="BO427" s="99">
        <v>0</v>
      </c>
      <c r="BP427" s="99">
        <v>0</v>
      </c>
      <c r="BQ427" s="99">
        <v>0</v>
      </c>
      <c r="BR427" s="99">
        <v>1965173.79045105</v>
      </c>
      <c r="BS427" s="99">
        <v>3146625.5881347698</v>
      </c>
      <c r="BT427" s="99">
        <v>0</v>
      </c>
      <c r="BU427" s="99">
        <v>0</v>
      </c>
      <c r="BV427" s="99">
        <v>1052005.4661407501</v>
      </c>
      <c r="BW427" s="99">
        <v>0</v>
      </c>
      <c r="BX427" s="99">
        <v>0</v>
      </c>
      <c r="BY427" s="99">
        <v>0</v>
      </c>
      <c r="BZ427" s="99">
        <v>0</v>
      </c>
      <c r="CA427" s="99">
        <v>46514.237137794502</v>
      </c>
      <c r="CB427" s="99">
        <v>3593761.13885498</v>
      </c>
      <c r="CC427" s="99">
        <v>25464236.8591309</v>
      </c>
      <c r="CD427" s="99">
        <v>6164865.9174194299</v>
      </c>
      <c r="CE427" s="99">
        <v>1001.20745747536</v>
      </c>
      <c r="CF427" s="99">
        <v>206044.388605118</v>
      </c>
      <c r="CG427" s="99">
        <v>1333107.8969421401</v>
      </c>
      <c r="CH427" s="99">
        <v>0</v>
      </c>
      <c r="CI427" s="99">
        <v>47501.430646896399</v>
      </c>
      <c r="CJ427" s="99">
        <v>3799231.2425231901</v>
      </c>
      <c r="CK427" s="99">
        <v>26803772.644775402</v>
      </c>
      <c r="CL427" s="99">
        <v>6163306.7617797898</v>
      </c>
      <c r="CM427" s="166">
        <v>70155.893430709795</v>
      </c>
      <c r="CN427" s="166">
        <v>10272270.28479</v>
      </c>
      <c r="CO427" s="166">
        <v>42359486.4609375</v>
      </c>
      <c r="CP427" s="99">
        <v>6163306.7617797898</v>
      </c>
      <c r="CQ427" s="99">
        <v>0</v>
      </c>
      <c r="CR427" s="99">
        <v>0</v>
      </c>
      <c r="CS427" s="99">
        <v>0</v>
      </c>
      <c r="CT427" s="99">
        <v>0</v>
      </c>
      <c r="CU427" s="98">
        <v>37391.679083474002</v>
      </c>
      <c r="CV427" s="98">
        <v>6867.7169879989997</v>
      </c>
      <c r="CW427" s="98">
        <v>3799805.5274600978</v>
      </c>
      <c r="CX427" s="98">
        <v>26797344.756073039</v>
      </c>
    </row>
    <row r="428" spans="1:102" x14ac:dyDescent="0.2">
      <c r="A428" s="98" t="s">
        <v>58</v>
      </c>
      <c r="B428" s="100">
        <v>38596</v>
      </c>
      <c r="C428" s="99">
        <v>26287.414097309102</v>
      </c>
      <c r="D428" s="99">
        <v>1.76805589599826</v>
      </c>
      <c r="E428" s="99">
        <v>20593.546416044199</v>
      </c>
      <c r="F428" s="99">
        <v>14241.3162679672</v>
      </c>
      <c r="G428" s="99">
        <v>274.09467159584199</v>
      </c>
      <c r="H428" s="99">
        <v>0</v>
      </c>
      <c r="I428" s="99">
        <v>0</v>
      </c>
      <c r="J428" s="99">
        <v>8212.5822799205798</v>
      </c>
      <c r="K428" s="99">
        <v>14386.856703519799</v>
      </c>
      <c r="L428" s="99">
        <v>20791.784508466699</v>
      </c>
      <c r="M428" s="99">
        <v>15029.907173871999</v>
      </c>
      <c r="N428" s="99">
        <v>9018.7244942188299</v>
      </c>
      <c r="O428" s="99">
        <v>0</v>
      </c>
      <c r="P428" s="99">
        <v>0</v>
      </c>
      <c r="Q428" s="99">
        <v>2618.8817005455498</v>
      </c>
      <c r="R428" s="99">
        <v>0</v>
      </c>
      <c r="S428" s="99">
        <v>0</v>
      </c>
      <c r="T428" s="99">
        <v>1000.24143229425</v>
      </c>
      <c r="U428" s="99">
        <v>22478.640047311801</v>
      </c>
      <c r="V428" s="99">
        <v>1556301.27519226</v>
      </c>
      <c r="W428" s="99">
        <v>41.2466799486429</v>
      </c>
      <c r="X428" s="99">
        <v>2053208.8728942899</v>
      </c>
      <c r="Y428" s="99">
        <v>1336099.9642791699</v>
      </c>
      <c r="Z428" s="99">
        <v>61788.030519485503</v>
      </c>
      <c r="AA428" s="99">
        <v>0</v>
      </c>
      <c r="AB428" s="99">
        <v>0</v>
      </c>
      <c r="AC428" s="99">
        <v>2837363.5554504399</v>
      </c>
      <c r="AD428" s="99">
        <v>3549915.5698852502</v>
      </c>
      <c r="AE428" s="99">
        <v>1258831.7882842999</v>
      </c>
      <c r="AF428" s="99">
        <v>876247.23005676304</v>
      </c>
      <c r="AG428" s="99">
        <v>1195588.78398132</v>
      </c>
      <c r="AH428" s="99">
        <v>0</v>
      </c>
      <c r="AI428" s="99">
        <v>0</v>
      </c>
      <c r="AJ428" s="99">
        <v>303314.09201049799</v>
      </c>
      <c r="AK428" s="99">
        <v>0</v>
      </c>
      <c r="AL428" s="99">
        <v>0</v>
      </c>
      <c r="AM428" s="99">
        <v>204230.04635810899</v>
      </c>
      <c r="AN428" s="99">
        <v>6349395.97583008</v>
      </c>
      <c r="AO428" s="99">
        <v>11332531.7036133</v>
      </c>
      <c r="AP428" s="99">
        <v>298.26014032214903</v>
      </c>
      <c r="AQ428" s="99">
        <v>14662974.0777588</v>
      </c>
      <c r="AR428" s="99">
        <v>9330865.4327392597</v>
      </c>
      <c r="AS428" s="99">
        <v>407279.08457565302</v>
      </c>
      <c r="AT428" s="99">
        <v>0</v>
      </c>
      <c r="AU428" s="99">
        <v>0</v>
      </c>
      <c r="AV428" s="99">
        <v>6602144.7592163105</v>
      </c>
      <c r="AW428" s="99">
        <v>8690423.01708984</v>
      </c>
      <c r="AX428" s="99">
        <v>9586039.5711669903</v>
      </c>
      <c r="AY428" s="99">
        <v>6333061.5747680701</v>
      </c>
      <c r="AZ428" s="99">
        <v>8130702.6416015597</v>
      </c>
      <c r="BA428" s="99">
        <v>0</v>
      </c>
      <c r="BB428" s="99">
        <v>0</v>
      </c>
      <c r="BC428" s="99">
        <v>2129744.71984863</v>
      </c>
      <c r="BD428" s="99">
        <v>0</v>
      </c>
      <c r="BE428" s="99">
        <v>0</v>
      </c>
      <c r="BF428" s="99">
        <v>1346056.0292816199</v>
      </c>
      <c r="BG428" s="99">
        <v>15170513.697753901</v>
      </c>
      <c r="BH428" s="99">
        <v>1933321.7389831501</v>
      </c>
      <c r="BI428" s="99">
        <v>64.482750661671204</v>
      </c>
      <c r="BJ428" s="99">
        <v>4454247.4334716797</v>
      </c>
      <c r="BK428" s="99">
        <v>3723484.5431823698</v>
      </c>
      <c r="BL428" s="99">
        <v>0</v>
      </c>
      <c r="BM428" s="99">
        <v>0</v>
      </c>
      <c r="BN428" s="99">
        <v>0</v>
      </c>
      <c r="BO428" s="99">
        <v>0</v>
      </c>
      <c r="BP428" s="99">
        <v>0</v>
      </c>
      <c r="BQ428" s="99">
        <v>0</v>
      </c>
      <c r="BR428" s="99">
        <v>2061725.40602112</v>
      </c>
      <c r="BS428" s="99">
        <v>3242797.1561889602</v>
      </c>
      <c r="BT428" s="99">
        <v>0</v>
      </c>
      <c r="BU428" s="99">
        <v>0</v>
      </c>
      <c r="BV428" s="99">
        <v>1074186.8716430699</v>
      </c>
      <c r="BW428" s="99">
        <v>0</v>
      </c>
      <c r="BX428" s="99">
        <v>0</v>
      </c>
      <c r="BY428" s="99">
        <v>0</v>
      </c>
      <c r="BZ428" s="99">
        <v>0</v>
      </c>
      <c r="CA428" s="99">
        <v>46865.966993331902</v>
      </c>
      <c r="CB428" s="99">
        <v>3618722.28155518</v>
      </c>
      <c r="CC428" s="99">
        <v>26033601.540283199</v>
      </c>
      <c r="CD428" s="99">
        <v>6430690.6311645498</v>
      </c>
      <c r="CE428" s="99">
        <v>989.48656624555599</v>
      </c>
      <c r="CF428" s="99">
        <v>202512.04857444801</v>
      </c>
      <c r="CG428" s="99">
        <v>1331838.0378417999</v>
      </c>
      <c r="CH428" s="99">
        <v>0</v>
      </c>
      <c r="CI428" s="99">
        <v>47856.886124610901</v>
      </c>
      <c r="CJ428" s="99">
        <v>3820912.9898376502</v>
      </c>
      <c r="CK428" s="99">
        <v>27380133.2341309</v>
      </c>
      <c r="CL428" s="99">
        <v>6436830.9895629901</v>
      </c>
      <c r="CM428" s="166">
        <v>70326.375329971299</v>
      </c>
      <c r="CN428" s="166">
        <v>10186166.814575201</v>
      </c>
      <c r="CO428" s="166">
        <v>42489474.1318359</v>
      </c>
      <c r="CP428" s="99">
        <v>6436830.9895629901</v>
      </c>
      <c r="CQ428" s="99">
        <v>0</v>
      </c>
      <c r="CR428" s="99">
        <v>0</v>
      </c>
      <c r="CS428" s="99">
        <v>0</v>
      </c>
      <c r="CT428" s="99">
        <v>0</v>
      </c>
      <c r="CU428" s="98">
        <v>35796.909707760999</v>
      </c>
      <c r="CV428" s="98">
        <v>8455.7460587990008</v>
      </c>
      <c r="CW428" s="98">
        <v>3821234.3301296281</v>
      </c>
      <c r="CX428" s="98">
        <v>27365439.578125</v>
      </c>
    </row>
    <row r="429" spans="1:102" x14ac:dyDescent="0.2">
      <c r="A429" s="98" t="s">
        <v>58</v>
      </c>
      <c r="B429" s="100">
        <v>38687</v>
      </c>
      <c r="C429" s="99">
        <v>26812.983590126001</v>
      </c>
      <c r="D429" s="99">
        <v>1.1633331069897399</v>
      </c>
      <c r="E429" s="99">
        <v>20729.163631677598</v>
      </c>
      <c r="F429" s="99">
        <v>14532.369347214701</v>
      </c>
      <c r="G429" s="99">
        <v>323.36212640255701</v>
      </c>
      <c r="H429" s="99">
        <v>0</v>
      </c>
      <c r="I429" s="99">
        <v>0</v>
      </c>
      <c r="J429" s="99">
        <v>9851.9321243763006</v>
      </c>
      <c r="K429" s="99">
        <v>13127.1665437222</v>
      </c>
      <c r="L429" s="99">
        <v>20535.646970748901</v>
      </c>
      <c r="M429" s="99">
        <v>15163.555917739901</v>
      </c>
      <c r="N429" s="99">
        <v>9176.1606205701792</v>
      </c>
      <c r="O429" s="99">
        <v>0</v>
      </c>
      <c r="P429" s="99">
        <v>0</v>
      </c>
      <c r="Q429" s="99">
        <v>2666.0657903552101</v>
      </c>
      <c r="R429" s="99">
        <v>0</v>
      </c>
      <c r="S429" s="99">
        <v>0</v>
      </c>
      <c r="T429" s="99">
        <v>994.97386300563801</v>
      </c>
      <c r="U429" s="99">
        <v>22872.9087147713</v>
      </c>
      <c r="V429" s="99">
        <v>1587050.17636108</v>
      </c>
      <c r="W429" s="99">
        <v>47.294306447729497</v>
      </c>
      <c r="X429" s="99">
        <v>2038738.32423401</v>
      </c>
      <c r="Y429" s="99">
        <v>1341337.4037323</v>
      </c>
      <c r="Z429" s="99">
        <v>73604.360772132903</v>
      </c>
      <c r="AA429" s="99">
        <v>0</v>
      </c>
      <c r="AB429" s="99">
        <v>0</v>
      </c>
      <c r="AC429" s="99">
        <v>3568260.4634094201</v>
      </c>
      <c r="AD429" s="99">
        <v>3148507.6273193401</v>
      </c>
      <c r="AE429" s="99">
        <v>1204573.75183105</v>
      </c>
      <c r="AF429" s="99">
        <v>882579.45665741002</v>
      </c>
      <c r="AG429" s="99">
        <v>1196975.1355133101</v>
      </c>
      <c r="AH429" s="99">
        <v>0</v>
      </c>
      <c r="AI429" s="99">
        <v>0</v>
      </c>
      <c r="AJ429" s="99">
        <v>306296.90079498303</v>
      </c>
      <c r="AK429" s="99">
        <v>0</v>
      </c>
      <c r="AL429" s="99">
        <v>0</v>
      </c>
      <c r="AM429" s="99">
        <v>199781.37614059399</v>
      </c>
      <c r="AN429" s="99">
        <v>6694408.9396972703</v>
      </c>
      <c r="AO429" s="99">
        <v>11666817.012695299</v>
      </c>
      <c r="AP429" s="99">
        <v>345.96216065064101</v>
      </c>
      <c r="AQ429" s="99">
        <v>14789637.0319824</v>
      </c>
      <c r="AR429" s="99">
        <v>9537275.3005371094</v>
      </c>
      <c r="AS429" s="99">
        <v>490931.93750381499</v>
      </c>
      <c r="AT429" s="99">
        <v>0</v>
      </c>
      <c r="AU429" s="99">
        <v>0</v>
      </c>
      <c r="AV429" s="99">
        <v>8311102.4566040002</v>
      </c>
      <c r="AW429" s="99">
        <v>7782393.64099121</v>
      </c>
      <c r="AX429" s="99">
        <v>9279152.9461669903</v>
      </c>
      <c r="AY429" s="99">
        <v>6460080.3319702102</v>
      </c>
      <c r="AZ429" s="99">
        <v>8293393.5885620099</v>
      </c>
      <c r="BA429" s="99">
        <v>0</v>
      </c>
      <c r="BB429" s="99">
        <v>0</v>
      </c>
      <c r="BC429" s="99">
        <v>2190523.60754395</v>
      </c>
      <c r="BD429" s="99">
        <v>0</v>
      </c>
      <c r="BE429" s="99">
        <v>0</v>
      </c>
      <c r="BF429" s="99">
        <v>1328994.49041748</v>
      </c>
      <c r="BG429" s="99">
        <v>16050328.583862299</v>
      </c>
      <c r="BH429" s="99">
        <v>2019515.7400817899</v>
      </c>
      <c r="BI429" s="99">
        <v>45.394130450673401</v>
      </c>
      <c r="BJ429" s="99">
        <v>4503351.03515625</v>
      </c>
      <c r="BK429" s="99">
        <v>3759603.6867065402</v>
      </c>
      <c r="BL429" s="99">
        <v>0</v>
      </c>
      <c r="BM429" s="99">
        <v>0</v>
      </c>
      <c r="BN429" s="99">
        <v>0</v>
      </c>
      <c r="BO429" s="99">
        <v>0</v>
      </c>
      <c r="BP429" s="99">
        <v>0</v>
      </c>
      <c r="BQ429" s="99">
        <v>0</v>
      </c>
      <c r="BR429" s="99">
        <v>2093643.7051239</v>
      </c>
      <c r="BS429" s="99">
        <v>3302821.97052002</v>
      </c>
      <c r="BT429" s="99">
        <v>0</v>
      </c>
      <c r="BU429" s="99">
        <v>0</v>
      </c>
      <c r="BV429" s="99">
        <v>1098037.5093841599</v>
      </c>
      <c r="BW429" s="99">
        <v>0</v>
      </c>
      <c r="BX429" s="99">
        <v>0</v>
      </c>
      <c r="BY429" s="99">
        <v>0</v>
      </c>
      <c r="BZ429" s="99">
        <v>0</v>
      </c>
      <c r="CA429" s="99">
        <v>47567.817768096902</v>
      </c>
      <c r="CB429" s="99">
        <v>3631404.5881042499</v>
      </c>
      <c r="CC429" s="99">
        <v>26484333.767333999</v>
      </c>
      <c r="CD429" s="99">
        <v>6531456.6217040997</v>
      </c>
      <c r="CE429" s="99">
        <v>990.79735618084703</v>
      </c>
      <c r="CF429" s="99">
        <v>201976.747463226</v>
      </c>
      <c r="CG429" s="99">
        <v>1345982.1870117199</v>
      </c>
      <c r="CH429" s="99">
        <v>0</v>
      </c>
      <c r="CI429" s="99">
        <v>48561.7918930054</v>
      </c>
      <c r="CJ429" s="99">
        <v>3834333.93505859</v>
      </c>
      <c r="CK429" s="99">
        <v>27817336.400390599</v>
      </c>
      <c r="CL429" s="99">
        <v>6531655.9320068397</v>
      </c>
      <c r="CM429" s="166">
        <v>71358.576919555693</v>
      </c>
      <c r="CN429" s="166">
        <v>10554649.7614746</v>
      </c>
      <c r="CO429" s="166">
        <v>43868392.574707001</v>
      </c>
      <c r="CP429" s="99">
        <v>6531655.9320068397</v>
      </c>
      <c r="CQ429" s="99">
        <v>0</v>
      </c>
      <c r="CR429" s="99">
        <v>0</v>
      </c>
      <c r="CS429" s="99">
        <v>0</v>
      </c>
      <c r="CT429" s="99">
        <v>0</v>
      </c>
      <c r="CU429" s="98">
        <v>34347.707740202997</v>
      </c>
      <c r="CV429" s="98">
        <v>10129.244726835001</v>
      </c>
      <c r="CW429" s="98">
        <v>3833381.3355674758</v>
      </c>
      <c r="CX429" s="98">
        <v>27830315.954345718</v>
      </c>
    </row>
    <row r="430" spans="1:102" x14ac:dyDescent="0.2">
      <c r="A430" s="98" t="s">
        <v>58</v>
      </c>
      <c r="B430" s="100">
        <v>38777</v>
      </c>
      <c r="C430" s="99">
        <v>27407.323015928301</v>
      </c>
      <c r="D430" s="99">
        <v>1.37061097599508</v>
      </c>
      <c r="E430" s="99">
        <v>20803.3064799309</v>
      </c>
      <c r="F430" s="99">
        <v>14664.416307449301</v>
      </c>
      <c r="G430" s="99">
        <v>367.71558915451197</v>
      </c>
      <c r="H430" s="99">
        <v>0</v>
      </c>
      <c r="I430" s="99">
        <v>0</v>
      </c>
      <c r="J430" s="99">
        <v>11423.093276023899</v>
      </c>
      <c r="K430" s="99">
        <v>11719.075229525601</v>
      </c>
      <c r="L430" s="99">
        <v>11133.646445512801</v>
      </c>
      <c r="M430" s="99">
        <v>15753.0630828142</v>
      </c>
      <c r="N430" s="99">
        <v>9347.7479296922702</v>
      </c>
      <c r="O430" s="99">
        <v>11836.150445818899</v>
      </c>
      <c r="P430" s="99">
        <v>0</v>
      </c>
      <c r="Q430" s="99">
        <v>2716.8387111127399</v>
      </c>
      <c r="R430" s="99">
        <v>562.81992902606703</v>
      </c>
      <c r="S430" s="99">
        <v>0</v>
      </c>
      <c r="T430" s="99">
        <v>421.87579746544401</v>
      </c>
      <c r="U430" s="99">
        <v>23183.8420162201</v>
      </c>
      <c r="V430" s="99">
        <v>1627893.2819671601</v>
      </c>
      <c r="W430" s="99">
        <v>68.327913515269799</v>
      </c>
      <c r="X430" s="99">
        <v>2066240.4644927999</v>
      </c>
      <c r="Y430" s="99">
        <v>1349395.20982361</v>
      </c>
      <c r="Z430" s="99">
        <v>84292.194126129194</v>
      </c>
      <c r="AA430" s="99">
        <v>0</v>
      </c>
      <c r="AB430" s="99">
        <v>0</v>
      </c>
      <c r="AC430" s="99">
        <v>4168518.8061218299</v>
      </c>
      <c r="AD430" s="99">
        <v>2796383.8572998</v>
      </c>
      <c r="AE430" s="99">
        <v>551950.07639312698</v>
      </c>
      <c r="AF430" s="99">
        <v>945426.76631164597</v>
      </c>
      <c r="AG430" s="99">
        <v>1209788.1338958701</v>
      </c>
      <c r="AH430" s="99">
        <v>689222.59806823696</v>
      </c>
      <c r="AI430" s="99">
        <v>0</v>
      </c>
      <c r="AJ430" s="99">
        <v>310808.65688323998</v>
      </c>
      <c r="AK430" s="99">
        <v>110868.87921047201</v>
      </c>
      <c r="AL430" s="99">
        <v>0</v>
      </c>
      <c r="AM430" s="99">
        <v>88068.767233848601</v>
      </c>
      <c r="AN430" s="99">
        <v>6979641.4271850605</v>
      </c>
      <c r="AO430" s="99">
        <v>12075349.6243896</v>
      </c>
      <c r="AP430" s="99">
        <v>476.52713381499098</v>
      </c>
      <c r="AQ430" s="99">
        <v>14997198.256225601</v>
      </c>
      <c r="AR430" s="99">
        <v>9668238.45849609</v>
      </c>
      <c r="AS430" s="99">
        <v>563320.30213928199</v>
      </c>
      <c r="AT430" s="99">
        <v>0</v>
      </c>
      <c r="AU430" s="99">
        <v>0</v>
      </c>
      <c r="AV430" s="99">
        <v>9756799.4860839806</v>
      </c>
      <c r="AW430" s="99">
        <v>6963319.3950805701</v>
      </c>
      <c r="AX430" s="99">
        <v>4304829.5935668899</v>
      </c>
      <c r="AY430" s="99">
        <v>6953057.3250732403</v>
      </c>
      <c r="AZ430" s="99">
        <v>8469889.8271484394</v>
      </c>
      <c r="BA430" s="99">
        <v>5165513.4533691397</v>
      </c>
      <c r="BB430" s="99">
        <v>0</v>
      </c>
      <c r="BC430" s="99">
        <v>2250016.58740234</v>
      </c>
      <c r="BD430" s="99">
        <v>747322.13670349098</v>
      </c>
      <c r="BE430" s="99">
        <v>0</v>
      </c>
      <c r="BF430" s="99">
        <v>600528.141929626</v>
      </c>
      <c r="BG430" s="99">
        <v>16745489.123901401</v>
      </c>
      <c r="BH430" s="99">
        <v>2720215.9348754901</v>
      </c>
      <c r="BI430" s="99">
        <v>108.407889606431</v>
      </c>
      <c r="BJ430" s="99">
        <v>5184890.5453491202</v>
      </c>
      <c r="BK430" s="99">
        <v>3948317.1627502399</v>
      </c>
      <c r="BL430" s="99">
        <v>0</v>
      </c>
      <c r="BM430" s="99">
        <v>0</v>
      </c>
      <c r="BN430" s="99">
        <v>0</v>
      </c>
      <c r="BO430" s="99">
        <v>0</v>
      </c>
      <c r="BP430" s="99">
        <v>0</v>
      </c>
      <c r="BQ430" s="99">
        <v>0</v>
      </c>
      <c r="BR430" s="99">
        <v>2307058.2953185998</v>
      </c>
      <c r="BS430" s="99">
        <v>3425908.8907165499</v>
      </c>
      <c r="BT430" s="99">
        <v>996458.72282409703</v>
      </c>
      <c r="BU430" s="99">
        <v>0</v>
      </c>
      <c r="BV430" s="99">
        <v>1143275.69273376</v>
      </c>
      <c r="BW430" s="99">
        <v>91898.944965362505</v>
      </c>
      <c r="BX430" s="99">
        <v>0</v>
      </c>
      <c r="BY430" s="99">
        <v>0</v>
      </c>
      <c r="BZ430" s="99">
        <v>0</v>
      </c>
      <c r="CA430" s="99">
        <v>48223.564466953299</v>
      </c>
      <c r="CB430" s="99">
        <v>3682494.4399108901</v>
      </c>
      <c r="CC430" s="99">
        <v>27032765.162353501</v>
      </c>
      <c r="CD430" s="99">
        <v>7882932.6351318397</v>
      </c>
      <c r="CE430" s="99">
        <v>947.85730630904402</v>
      </c>
      <c r="CF430" s="99">
        <v>198983.97898292501</v>
      </c>
      <c r="CG430" s="99">
        <v>1345832.2566680899</v>
      </c>
      <c r="CH430" s="99">
        <v>0</v>
      </c>
      <c r="CI430" s="99">
        <v>49179.750788211801</v>
      </c>
      <c r="CJ430" s="99">
        <v>3880532.8154602102</v>
      </c>
      <c r="CK430" s="99">
        <v>28364241.470947299</v>
      </c>
      <c r="CL430" s="99">
        <v>7973814.9436035203</v>
      </c>
      <c r="CM430" s="166">
        <v>72274.837585449204</v>
      </c>
      <c r="CN430" s="166">
        <v>10851905.0064697</v>
      </c>
      <c r="CO430" s="166">
        <v>45048224.135253899</v>
      </c>
      <c r="CP430" s="99">
        <v>7973814.9436035203</v>
      </c>
      <c r="CQ430" s="99">
        <v>0</v>
      </c>
      <c r="CR430" s="99">
        <v>0</v>
      </c>
      <c r="CS430" s="99">
        <v>0</v>
      </c>
      <c r="CT430" s="99">
        <v>0</v>
      </c>
      <c r="CU430" s="98">
        <v>33117.268787314002</v>
      </c>
      <c r="CV430" s="98">
        <v>11711.079328293999</v>
      </c>
      <c r="CW430" s="98">
        <v>3881478.418893815</v>
      </c>
      <c r="CX430" s="98">
        <v>28378597.419021592</v>
      </c>
    </row>
    <row r="431" spans="1:102" x14ac:dyDescent="0.2">
      <c r="A431" s="98" t="s">
        <v>58</v>
      </c>
      <c r="B431" s="100">
        <v>38869</v>
      </c>
      <c r="C431" s="99">
        <v>28414.321071386301</v>
      </c>
      <c r="D431" s="99">
        <v>1.6613205909961799</v>
      </c>
      <c r="E431" s="99">
        <v>20718.089442491499</v>
      </c>
      <c r="F431" s="99">
        <v>14749.705604434001</v>
      </c>
      <c r="G431" s="99">
        <v>430.30560540780402</v>
      </c>
      <c r="H431" s="99">
        <v>0</v>
      </c>
      <c r="I431" s="99">
        <v>0</v>
      </c>
      <c r="J431" s="99">
        <v>12885.239168763201</v>
      </c>
      <c r="K431" s="99">
        <v>10440.640291690799</v>
      </c>
      <c r="L431" s="99">
        <v>10636.6461011171</v>
      </c>
      <c r="M431" s="99">
        <v>16110.545592308001</v>
      </c>
      <c r="N431" s="99">
        <v>9439.6135600805301</v>
      </c>
      <c r="O431" s="99">
        <v>12376.042535185799</v>
      </c>
      <c r="P431" s="99">
        <v>0</v>
      </c>
      <c r="Q431" s="99">
        <v>2734.3327965438398</v>
      </c>
      <c r="R431" s="99">
        <v>614.66570538282394</v>
      </c>
      <c r="S431" s="99">
        <v>0</v>
      </c>
      <c r="T431" s="99">
        <v>403.55984741076799</v>
      </c>
      <c r="U431" s="99">
        <v>23410.478621244401</v>
      </c>
      <c r="V431" s="99">
        <v>1685415.8530578599</v>
      </c>
      <c r="W431" s="99">
        <v>89.016929987818003</v>
      </c>
      <c r="X431" s="99">
        <v>2057122.64955139</v>
      </c>
      <c r="Y431" s="99">
        <v>1353845.9310455299</v>
      </c>
      <c r="Z431" s="99">
        <v>97149.377525329604</v>
      </c>
      <c r="AA431" s="99">
        <v>0</v>
      </c>
      <c r="AB431" s="99">
        <v>0</v>
      </c>
      <c r="AC431" s="99">
        <v>4728908.2039794903</v>
      </c>
      <c r="AD431" s="99">
        <v>2382037.8117370601</v>
      </c>
      <c r="AE431" s="99">
        <v>522589.67851257301</v>
      </c>
      <c r="AF431" s="99">
        <v>960431.33650970506</v>
      </c>
      <c r="AG431" s="99">
        <v>1225425.59721375</v>
      </c>
      <c r="AH431" s="99">
        <v>726218.85905456496</v>
      </c>
      <c r="AI431" s="99">
        <v>0</v>
      </c>
      <c r="AJ431" s="99">
        <v>315007.60822296102</v>
      </c>
      <c r="AK431" s="99">
        <v>120221.83177185099</v>
      </c>
      <c r="AL431" s="99">
        <v>0</v>
      </c>
      <c r="AM431" s="99">
        <v>83896.918349266096</v>
      </c>
      <c r="AN431" s="99">
        <v>7099649.9305419903</v>
      </c>
      <c r="AO431" s="99">
        <v>12638649.419799799</v>
      </c>
      <c r="AP431" s="99">
        <v>694.86906302720297</v>
      </c>
      <c r="AQ431" s="99">
        <v>15123942.8197021</v>
      </c>
      <c r="AR431" s="99">
        <v>9757245.8073730506</v>
      </c>
      <c r="AS431" s="99">
        <v>664765.67555236805</v>
      </c>
      <c r="AT431" s="99">
        <v>0</v>
      </c>
      <c r="AU431" s="99">
        <v>0</v>
      </c>
      <c r="AV431" s="99">
        <v>10989762.958496099</v>
      </c>
      <c r="AW431" s="99">
        <v>5975352.1602172898</v>
      </c>
      <c r="AX431" s="99">
        <v>4151038.5981750502</v>
      </c>
      <c r="AY431" s="99">
        <v>7184664.5100097703</v>
      </c>
      <c r="AZ431" s="99">
        <v>8603728.0343017597</v>
      </c>
      <c r="BA431" s="99">
        <v>5534953.21057129</v>
      </c>
      <c r="BB431" s="99">
        <v>0</v>
      </c>
      <c r="BC431" s="99">
        <v>2264351.2177124</v>
      </c>
      <c r="BD431" s="99">
        <v>819779.96706390404</v>
      </c>
      <c r="BE431" s="99">
        <v>0</v>
      </c>
      <c r="BF431" s="99">
        <v>576465.30428314197</v>
      </c>
      <c r="BG431" s="99">
        <v>17004243.8122559</v>
      </c>
      <c r="BH431" s="99">
        <v>2873686.1314697298</v>
      </c>
      <c r="BI431" s="99">
        <v>109.95609538164</v>
      </c>
      <c r="BJ431" s="99">
        <v>5208104.6229858398</v>
      </c>
      <c r="BK431" s="99">
        <v>3983596.8631591802</v>
      </c>
      <c r="BL431" s="99">
        <v>0</v>
      </c>
      <c r="BM431" s="99">
        <v>0</v>
      </c>
      <c r="BN431" s="99">
        <v>0</v>
      </c>
      <c r="BO431" s="99">
        <v>0</v>
      </c>
      <c r="BP431" s="99">
        <v>0</v>
      </c>
      <c r="BQ431" s="99">
        <v>0</v>
      </c>
      <c r="BR431" s="99">
        <v>2362654.7656555199</v>
      </c>
      <c r="BS431" s="99">
        <v>3487469.6109619099</v>
      </c>
      <c r="BT431" s="99">
        <v>1069149.8330993699</v>
      </c>
      <c r="BU431" s="99">
        <v>0</v>
      </c>
      <c r="BV431" s="99">
        <v>1149308.52896118</v>
      </c>
      <c r="BW431" s="99">
        <v>100502.81637668599</v>
      </c>
      <c r="BX431" s="99">
        <v>0</v>
      </c>
      <c r="BY431" s="99">
        <v>0</v>
      </c>
      <c r="BZ431" s="99">
        <v>0</v>
      </c>
      <c r="CA431" s="99">
        <v>49122.629366397901</v>
      </c>
      <c r="CB431" s="99">
        <v>3740745.9138488802</v>
      </c>
      <c r="CC431" s="99">
        <v>27738402.209472701</v>
      </c>
      <c r="CD431" s="99">
        <v>8055761.3118286096</v>
      </c>
      <c r="CE431" s="99">
        <v>988.35582467168604</v>
      </c>
      <c r="CF431" s="99">
        <v>202971.932847977</v>
      </c>
      <c r="CG431" s="99">
        <v>1391879.1253967299</v>
      </c>
      <c r="CH431" s="99">
        <v>0</v>
      </c>
      <c r="CI431" s="99">
        <v>50097.784076690703</v>
      </c>
      <c r="CJ431" s="99">
        <v>3943771.7128295898</v>
      </c>
      <c r="CK431" s="99">
        <v>29146805.817627002</v>
      </c>
      <c r="CL431" s="99">
        <v>8155435.48254395</v>
      </c>
      <c r="CM431" s="166">
        <v>73452.338252067595</v>
      </c>
      <c r="CN431" s="166">
        <v>11075472.727661099</v>
      </c>
      <c r="CO431" s="166">
        <v>46280892.507324196</v>
      </c>
      <c r="CP431" s="99">
        <v>8155435.48254395</v>
      </c>
      <c r="CQ431" s="99">
        <v>0</v>
      </c>
      <c r="CR431" s="99">
        <v>0</v>
      </c>
      <c r="CS431" s="99">
        <v>0</v>
      </c>
      <c r="CT431" s="99">
        <v>0</v>
      </c>
      <c r="CU431" s="98">
        <v>31741.129550278001</v>
      </c>
      <c r="CV431" s="98">
        <v>13235.638314493001</v>
      </c>
      <c r="CW431" s="98">
        <v>3943717.8466968574</v>
      </c>
      <c r="CX431" s="98">
        <v>29130281.334869429</v>
      </c>
    </row>
    <row r="432" spans="1:102" x14ac:dyDescent="0.2">
      <c r="A432" s="98" t="s">
        <v>58</v>
      </c>
      <c r="B432" s="100">
        <v>38961</v>
      </c>
      <c r="C432" s="99">
        <v>29248.662901878401</v>
      </c>
      <c r="D432" s="99">
        <v>1.7926966449886099</v>
      </c>
      <c r="E432" s="99">
        <v>20644.533519744899</v>
      </c>
      <c r="F432" s="99">
        <v>14929.6271526814</v>
      </c>
      <c r="G432" s="99">
        <v>476.03244850039499</v>
      </c>
      <c r="H432" s="99">
        <v>0</v>
      </c>
      <c r="I432" s="99">
        <v>0</v>
      </c>
      <c r="J432" s="99">
        <v>14399.167719602599</v>
      </c>
      <c r="K432" s="99">
        <v>9340.0206096172296</v>
      </c>
      <c r="L432" s="99">
        <v>10211.193842172601</v>
      </c>
      <c r="M432" s="99">
        <v>16420.708549499501</v>
      </c>
      <c r="N432" s="99">
        <v>9556.2603495121002</v>
      </c>
      <c r="O432" s="99">
        <v>12729.9117536545</v>
      </c>
      <c r="P432" s="99">
        <v>0</v>
      </c>
      <c r="Q432" s="99">
        <v>2749.0855608284501</v>
      </c>
      <c r="R432" s="99">
        <v>618.44009634852398</v>
      </c>
      <c r="S432" s="99">
        <v>0</v>
      </c>
      <c r="T432" s="99">
        <v>373.12182077020401</v>
      </c>
      <c r="U432" s="99">
        <v>23665.284944772699</v>
      </c>
      <c r="V432" s="99">
        <v>1724797.4511871301</v>
      </c>
      <c r="W432" s="99">
        <v>47.226001747883899</v>
      </c>
      <c r="X432" s="99">
        <v>2038718.7381897001</v>
      </c>
      <c r="Y432" s="99">
        <v>1363213.6300353999</v>
      </c>
      <c r="Z432" s="99">
        <v>109627.59380531299</v>
      </c>
      <c r="AA432" s="99">
        <v>0</v>
      </c>
      <c r="AB432" s="99">
        <v>0</v>
      </c>
      <c r="AC432" s="99">
        <v>5254252.8787231399</v>
      </c>
      <c r="AD432" s="99">
        <v>1926543.320755</v>
      </c>
      <c r="AE432" s="99">
        <v>496627.162033081</v>
      </c>
      <c r="AF432" s="99">
        <v>967400.07186126697</v>
      </c>
      <c r="AG432" s="99">
        <v>1229722.2556457501</v>
      </c>
      <c r="AH432" s="99">
        <v>748563.90380859398</v>
      </c>
      <c r="AI432" s="99">
        <v>0</v>
      </c>
      <c r="AJ432" s="99">
        <v>318686.336978912</v>
      </c>
      <c r="AK432" s="99">
        <v>124189.800995827</v>
      </c>
      <c r="AL432" s="99">
        <v>0</v>
      </c>
      <c r="AM432" s="99">
        <v>77712.643816947893</v>
      </c>
      <c r="AN432" s="99">
        <v>7179955.9020385696</v>
      </c>
      <c r="AO432" s="99">
        <v>13056686.0424805</v>
      </c>
      <c r="AP432" s="99">
        <v>368.36971348524099</v>
      </c>
      <c r="AQ432" s="99">
        <v>15086508.357177701</v>
      </c>
      <c r="AR432" s="99">
        <v>9852738.8041992206</v>
      </c>
      <c r="AS432" s="99">
        <v>754226.43126678502</v>
      </c>
      <c r="AT432" s="99">
        <v>0</v>
      </c>
      <c r="AU432" s="99">
        <v>0</v>
      </c>
      <c r="AV432" s="99">
        <v>12771842.912475601</v>
      </c>
      <c r="AW432" s="99">
        <v>4948317.76525879</v>
      </c>
      <c r="AX432" s="99">
        <v>3960848.7480773898</v>
      </c>
      <c r="AY432" s="99">
        <v>7303957.71276855</v>
      </c>
      <c r="AZ432" s="99">
        <v>8712786.9318847694</v>
      </c>
      <c r="BA432" s="99">
        <v>5782865.1870117197</v>
      </c>
      <c r="BB432" s="99">
        <v>0</v>
      </c>
      <c r="BC432" s="99">
        <v>2324118.6181640602</v>
      </c>
      <c r="BD432" s="99">
        <v>846727.77445220901</v>
      </c>
      <c r="BE432" s="99">
        <v>0</v>
      </c>
      <c r="BF432" s="99">
        <v>531145.21145629894</v>
      </c>
      <c r="BG432" s="99">
        <v>17637163.514404301</v>
      </c>
      <c r="BH432" s="99">
        <v>2993700.0932617201</v>
      </c>
      <c r="BI432" s="99">
        <v>44.625877346843502</v>
      </c>
      <c r="BJ432" s="99">
        <v>5182387.3204345703</v>
      </c>
      <c r="BK432" s="99">
        <v>4023160.1744995099</v>
      </c>
      <c r="BL432" s="99">
        <v>0</v>
      </c>
      <c r="BM432" s="99">
        <v>0</v>
      </c>
      <c r="BN432" s="99">
        <v>0</v>
      </c>
      <c r="BO432" s="99">
        <v>0</v>
      </c>
      <c r="BP432" s="99">
        <v>0</v>
      </c>
      <c r="BQ432" s="99">
        <v>0</v>
      </c>
      <c r="BR432" s="99">
        <v>2410276.4448852502</v>
      </c>
      <c r="BS432" s="99">
        <v>3523414.8236389202</v>
      </c>
      <c r="BT432" s="99">
        <v>1117231.7789306601</v>
      </c>
      <c r="BU432" s="99">
        <v>0</v>
      </c>
      <c r="BV432" s="99">
        <v>1183402.8498382601</v>
      </c>
      <c r="BW432" s="99">
        <v>101725.400408745</v>
      </c>
      <c r="BX432" s="99">
        <v>0</v>
      </c>
      <c r="BY432" s="99">
        <v>0</v>
      </c>
      <c r="BZ432" s="99">
        <v>0</v>
      </c>
      <c r="CA432" s="99">
        <v>49873.213929653197</v>
      </c>
      <c r="CB432" s="99">
        <v>3770952.9246215802</v>
      </c>
      <c r="CC432" s="99">
        <v>28168648.216064502</v>
      </c>
      <c r="CD432" s="99">
        <v>8218711.5192260696</v>
      </c>
      <c r="CE432" s="99">
        <v>974.81830064207304</v>
      </c>
      <c r="CF432" s="99">
        <v>203100.37445831299</v>
      </c>
      <c r="CG432" s="99">
        <v>1382919.63980103</v>
      </c>
      <c r="CH432" s="99">
        <v>0</v>
      </c>
      <c r="CI432" s="99">
        <v>50849.923847198501</v>
      </c>
      <c r="CJ432" s="99">
        <v>3974241.9898071298</v>
      </c>
      <c r="CK432" s="99">
        <v>29568662.900634799</v>
      </c>
      <c r="CL432" s="99">
        <v>8323802.4856567401</v>
      </c>
      <c r="CM432" s="166">
        <v>74442.409457206697</v>
      </c>
      <c r="CN432" s="166">
        <v>11195057.732177701</v>
      </c>
      <c r="CO432" s="166">
        <v>47143037.953613304</v>
      </c>
      <c r="CP432" s="99">
        <v>8323802.4856567401</v>
      </c>
      <c r="CQ432" s="99">
        <v>0</v>
      </c>
      <c r="CR432" s="99">
        <v>0</v>
      </c>
      <c r="CS432" s="99">
        <v>0</v>
      </c>
      <c r="CT432" s="99">
        <v>0</v>
      </c>
      <c r="CU432" s="98">
        <v>30536.319138059</v>
      </c>
      <c r="CV432" s="98">
        <v>14806.480739602999</v>
      </c>
      <c r="CW432" s="98">
        <v>3974053.2990798932</v>
      </c>
      <c r="CX432" s="98">
        <v>29551567.855865531</v>
      </c>
    </row>
    <row r="433" spans="1:102" x14ac:dyDescent="0.2">
      <c r="A433" s="98" t="s">
        <v>58</v>
      </c>
      <c r="B433" s="100">
        <v>39052</v>
      </c>
      <c r="C433" s="99">
        <v>30145.915220975901</v>
      </c>
      <c r="D433" s="99">
        <v>2.2806430559721802</v>
      </c>
      <c r="E433" s="99">
        <v>20390.756052017201</v>
      </c>
      <c r="F433" s="99">
        <v>15001.4579672813</v>
      </c>
      <c r="G433" s="99">
        <v>533.493066340685</v>
      </c>
      <c r="H433" s="99">
        <v>0</v>
      </c>
      <c r="I433" s="99">
        <v>0</v>
      </c>
      <c r="J433" s="99">
        <v>16147.359321951901</v>
      </c>
      <c r="K433" s="99">
        <v>7927.5617886781702</v>
      </c>
      <c r="L433" s="99">
        <v>10081.290079832101</v>
      </c>
      <c r="M433" s="99">
        <v>16678.7898819447</v>
      </c>
      <c r="N433" s="99">
        <v>9597.4581974744797</v>
      </c>
      <c r="O433" s="99">
        <v>13319.004419446001</v>
      </c>
      <c r="P433" s="99">
        <v>0</v>
      </c>
      <c r="Q433" s="99">
        <v>2758.2021887302399</v>
      </c>
      <c r="R433" s="99">
        <v>665.269986703992</v>
      </c>
      <c r="S433" s="99">
        <v>0</v>
      </c>
      <c r="T433" s="99">
        <v>348.42048146948201</v>
      </c>
      <c r="U433" s="99">
        <v>24060.878812074701</v>
      </c>
      <c r="V433" s="99">
        <v>1784358.3147583001</v>
      </c>
      <c r="W433" s="99">
        <v>53.1527408207767</v>
      </c>
      <c r="X433" s="99">
        <v>2000427.26350403</v>
      </c>
      <c r="Y433" s="99">
        <v>1362765.7798156701</v>
      </c>
      <c r="Z433" s="99">
        <v>124887.978024483</v>
      </c>
      <c r="AA433" s="99">
        <v>0</v>
      </c>
      <c r="AB433" s="99">
        <v>0</v>
      </c>
      <c r="AC433" s="99">
        <v>5993727.1730346698</v>
      </c>
      <c r="AD433" s="99">
        <v>1483054.0147857701</v>
      </c>
      <c r="AE433" s="99">
        <v>493090.56332397502</v>
      </c>
      <c r="AF433" s="99">
        <v>969268.34957885696</v>
      </c>
      <c r="AG433" s="99">
        <v>1226467.06684875</v>
      </c>
      <c r="AH433" s="99">
        <v>777798.50029754604</v>
      </c>
      <c r="AI433" s="99">
        <v>0</v>
      </c>
      <c r="AJ433" s="99">
        <v>317630.86892318702</v>
      </c>
      <c r="AK433" s="99">
        <v>136856.090314865</v>
      </c>
      <c r="AL433" s="99">
        <v>0</v>
      </c>
      <c r="AM433" s="99">
        <v>74036.691696167007</v>
      </c>
      <c r="AN433" s="99">
        <v>7512903.64306641</v>
      </c>
      <c r="AO433" s="99">
        <v>13615219.450805699</v>
      </c>
      <c r="AP433" s="99">
        <v>394.39937149733299</v>
      </c>
      <c r="AQ433" s="99">
        <v>14904319.396362299</v>
      </c>
      <c r="AR433" s="99">
        <v>9832587.53979492</v>
      </c>
      <c r="AS433" s="99">
        <v>859105.80950927699</v>
      </c>
      <c r="AT433" s="99">
        <v>0</v>
      </c>
      <c r="AU433" s="99">
        <v>0</v>
      </c>
      <c r="AV433" s="99">
        <v>14425904.4959717</v>
      </c>
      <c r="AW433" s="99">
        <v>3796958.7610778799</v>
      </c>
      <c r="AX433" s="99">
        <v>3981931.0006103502</v>
      </c>
      <c r="AY433" s="99">
        <v>7387511.1937255897</v>
      </c>
      <c r="AZ433" s="99">
        <v>8729204.6939697303</v>
      </c>
      <c r="BA433" s="99">
        <v>6119540.6414184598</v>
      </c>
      <c r="BB433" s="99">
        <v>0</v>
      </c>
      <c r="BC433" s="99">
        <v>2325228.8605041499</v>
      </c>
      <c r="BD433" s="99">
        <v>931733.19670867897</v>
      </c>
      <c r="BE433" s="99">
        <v>0</v>
      </c>
      <c r="BF433" s="99">
        <v>514019.468513489</v>
      </c>
      <c r="BG433" s="99">
        <v>18322318.3740234</v>
      </c>
      <c r="BH433" s="99">
        <v>3182698.72479248</v>
      </c>
      <c r="BI433" s="99">
        <v>58.1571036069654</v>
      </c>
      <c r="BJ433" s="99">
        <v>5181006.2118530301</v>
      </c>
      <c r="BK433" s="99">
        <v>4026737.7165222201</v>
      </c>
      <c r="BL433" s="99">
        <v>0</v>
      </c>
      <c r="BM433" s="99">
        <v>0</v>
      </c>
      <c r="BN433" s="99">
        <v>0</v>
      </c>
      <c r="BO433" s="99">
        <v>0</v>
      </c>
      <c r="BP433" s="99">
        <v>0</v>
      </c>
      <c r="BQ433" s="99">
        <v>0</v>
      </c>
      <c r="BR433" s="99">
        <v>2451742.0488891602</v>
      </c>
      <c r="BS433" s="99">
        <v>3527574.7185668899</v>
      </c>
      <c r="BT433" s="99">
        <v>1175651.9388427699</v>
      </c>
      <c r="BU433" s="99">
        <v>0</v>
      </c>
      <c r="BV433" s="99">
        <v>1201030.62124634</v>
      </c>
      <c r="BW433" s="99">
        <v>112701.83453846</v>
      </c>
      <c r="BX433" s="99">
        <v>0</v>
      </c>
      <c r="BY433" s="99">
        <v>0</v>
      </c>
      <c r="BZ433" s="99">
        <v>0</v>
      </c>
      <c r="CA433" s="99">
        <v>50562.279657363899</v>
      </c>
      <c r="CB433" s="99">
        <v>3792430.1457824698</v>
      </c>
      <c r="CC433" s="99">
        <v>28577682.089355499</v>
      </c>
      <c r="CD433" s="99">
        <v>8374556.63134766</v>
      </c>
      <c r="CE433" s="99">
        <v>988.99626482278097</v>
      </c>
      <c r="CF433" s="99">
        <v>210214.527837753</v>
      </c>
      <c r="CG433" s="99">
        <v>1442706.0620880099</v>
      </c>
      <c r="CH433" s="99">
        <v>0</v>
      </c>
      <c r="CI433" s="99">
        <v>51553.190680503802</v>
      </c>
      <c r="CJ433" s="99">
        <v>4003344.48681641</v>
      </c>
      <c r="CK433" s="99">
        <v>29999222.783203099</v>
      </c>
      <c r="CL433" s="99">
        <v>8485601.4674072303</v>
      </c>
      <c r="CM433" s="166">
        <v>75515.5713033676</v>
      </c>
      <c r="CN433" s="166">
        <v>11527682.634399399</v>
      </c>
      <c r="CO433" s="166">
        <v>48278338.4453125</v>
      </c>
      <c r="CP433" s="99">
        <v>8485601.4674072303</v>
      </c>
      <c r="CQ433" s="99">
        <v>0</v>
      </c>
      <c r="CR433" s="99">
        <v>0</v>
      </c>
      <c r="CS433" s="99">
        <v>0</v>
      </c>
      <c r="CT433" s="99">
        <v>0</v>
      </c>
      <c r="CU433" s="98">
        <v>28707.328043194</v>
      </c>
      <c r="CV433" s="98">
        <v>16597.443504235001</v>
      </c>
      <c r="CW433" s="98">
        <v>4002644.6736202226</v>
      </c>
      <c r="CX433" s="98">
        <v>30020388.151443508</v>
      </c>
    </row>
    <row r="434" spans="1:102" x14ac:dyDescent="0.2">
      <c r="A434" s="98" t="s">
        <v>58</v>
      </c>
      <c r="B434" s="100">
        <v>39142</v>
      </c>
      <c r="C434" s="99">
        <v>31786.4695627689</v>
      </c>
      <c r="D434" s="99">
        <v>1.2259142239927301</v>
      </c>
      <c r="E434" s="99">
        <v>19591.9230296612</v>
      </c>
      <c r="F434" s="99">
        <v>15064.893063426</v>
      </c>
      <c r="G434" s="99">
        <v>602.44161090999796</v>
      </c>
      <c r="H434" s="99">
        <v>0</v>
      </c>
      <c r="I434" s="99">
        <v>0</v>
      </c>
      <c r="J434" s="99">
        <v>17423.744032859799</v>
      </c>
      <c r="K434" s="99">
        <v>6916.2769461870203</v>
      </c>
      <c r="L434" s="99">
        <v>9787.5523737668991</v>
      </c>
      <c r="M434" s="99">
        <v>16921.0456366539</v>
      </c>
      <c r="N434" s="99">
        <v>9638.1731045246106</v>
      </c>
      <c r="O434" s="99">
        <v>13916.8195749521</v>
      </c>
      <c r="P434" s="99">
        <v>0</v>
      </c>
      <c r="Q434" s="99">
        <v>2788.5383135080301</v>
      </c>
      <c r="R434" s="99">
        <v>695.55750911682799</v>
      </c>
      <c r="S434" s="99">
        <v>0</v>
      </c>
      <c r="T434" s="99">
        <v>331.614992070943</v>
      </c>
      <c r="U434" s="99">
        <v>24376.170343399001</v>
      </c>
      <c r="V434" s="99">
        <v>1893793.90441895</v>
      </c>
      <c r="W434" s="99">
        <v>19.0278420688119</v>
      </c>
      <c r="X434" s="99">
        <v>1941464.59735107</v>
      </c>
      <c r="Y434" s="99">
        <v>1373705.39813232</v>
      </c>
      <c r="Z434" s="99">
        <v>136914.08489227301</v>
      </c>
      <c r="AA434" s="99">
        <v>0</v>
      </c>
      <c r="AB434" s="99">
        <v>0</v>
      </c>
      <c r="AC434" s="99">
        <v>6389089.2821044903</v>
      </c>
      <c r="AD434" s="99">
        <v>1241989.2598877</v>
      </c>
      <c r="AE434" s="99">
        <v>484885.91288375901</v>
      </c>
      <c r="AF434" s="99">
        <v>986378.74140930199</v>
      </c>
      <c r="AG434" s="99">
        <v>1247653.2991333001</v>
      </c>
      <c r="AH434" s="99">
        <v>823562.74163818394</v>
      </c>
      <c r="AI434" s="99">
        <v>0</v>
      </c>
      <c r="AJ434" s="99">
        <v>318648.11988067598</v>
      </c>
      <c r="AK434" s="99">
        <v>144048.618688583</v>
      </c>
      <c r="AL434" s="99">
        <v>0</v>
      </c>
      <c r="AM434" s="99">
        <v>69082.285233497605</v>
      </c>
      <c r="AN434" s="99">
        <v>7618507.8026733398</v>
      </c>
      <c r="AO434" s="99">
        <v>14519978.368408199</v>
      </c>
      <c r="AP434" s="99">
        <v>129.04401260614401</v>
      </c>
      <c r="AQ434" s="99">
        <v>14439358.221069301</v>
      </c>
      <c r="AR434" s="99">
        <v>9881012.9097900409</v>
      </c>
      <c r="AS434" s="99">
        <v>933325.67481231701</v>
      </c>
      <c r="AT434" s="99">
        <v>0</v>
      </c>
      <c r="AU434" s="99">
        <v>0</v>
      </c>
      <c r="AV434" s="99">
        <v>15473514.2230225</v>
      </c>
      <c r="AW434" s="99">
        <v>3218663.1146240202</v>
      </c>
      <c r="AX434" s="99">
        <v>3935491.98406982</v>
      </c>
      <c r="AY434" s="99">
        <v>7537334.0214843797</v>
      </c>
      <c r="AZ434" s="99">
        <v>8783073.4921875</v>
      </c>
      <c r="BA434" s="99">
        <v>6437295.1849975605</v>
      </c>
      <c r="BB434" s="99">
        <v>0</v>
      </c>
      <c r="BC434" s="99">
        <v>2354904.70129395</v>
      </c>
      <c r="BD434" s="99">
        <v>988916.42441558803</v>
      </c>
      <c r="BE434" s="99">
        <v>0</v>
      </c>
      <c r="BF434" s="99">
        <v>483734.15129470802</v>
      </c>
      <c r="BG434" s="99">
        <v>18664141.564941399</v>
      </c>
      <c r="BH434" s="99">
        <v>3445763.33276367</v>
      </c>
      <c r="BI434" s="99">
        <v>71.460438194684698</v>
      </c>
      <c r="BJ434" s="99">
        <v>5124958.2363281297</v>
      </c>
      <c r="BK434" s="99">
        <v>4087477.8930358901</v>
      </c>
      <c r="BL434" s="99">
        <v>0</v>
      </c>
      <c r="BM434" s="99">
        <v>0</v>
      </c>
      <c r="BN434" s="99">
        <v>0</v>
      </c>
      <c r="BO434" s="99">
        <v>0</v>
      </c>
      <c r="BP434" s="99">
        <v>0</v>
      </c>
      <c r="BQ434" s="99">
        <v>0</v>
      </c>
      <c r="BR434" s="99">
        <v>2510253.2243957501</v>
      </c>
      <c r="BS434" s="99">
        <v>3569472.3546142601</v>
      </c>
      <c r="BT434" s="99">
        <v>1240218.1018829299</v>
      </c>
      <c r="BU434" s="99">
        <v>0</v>
      </c>
      <c r="BV434" s="99">
        <v>1214425.6720733601</v>
      </c>
      <c r="BW434" s="99">
        <v>121325.44030857099</v>
      </c>
      <c r="BX434" s="99">
        <v>0</v>
      </c>
      <c r="BY434" s="99">
        <v>0</v>
      </c>
      <c r="BZ434" s="99">
        <v>0</v>
      </c>
      <c r="CA434" s="99">
        <v>51369.723385810903</v>
      </c>
      <c r="CB434" s="99">
        <v>3824434.13171387</v>
      </c>
      <c r="CC434" s="99">
        <v>28883199.592529301</v>
      </c>
      <c r="CD434" s="99">
        <v>8538228.8989257794</v>
      </c>
      <c r="CE434" s="99">
        <v>1010.77005580813</v>
      </c>
      <c r="CF434" s="99">
        <v>212846.44647598299</v>
      </c>
      <c r="CG434" s="99">
        <v>1469136.4025268599</v>
      </c>
      <c r="CH434" s="99">
        <v>0</v>
      </c>
      <c r="CI434" s="99">
        <v>52389.330400466897</v>
      </c>
      <c r="CJ434" s="99">
        <v>4036514.2130432101</v>
      </c>
      <c r="CK434" s="99">
        <v>30426956.649658199</v>
      </c>
      <c r="CL434" s="99">
        <v>8659242.9366455097</v>
      </c>
      <c r="CM434" s="166">
        <v>76632.931419372602</v>
      </c>
      <c r="CN434" s="166">
        <v>11710267.142089801</v>
      </c>
      <c r="CO434" s="166">
        <v>49129212.90625</v>
      </c>
      <c r="CP434" s="99">
        <v>8659242.9366455097</v>
      </c>
      <c r="CQ434" s="99">
        <v>0</v>
      </c>
      <c r="CR434" s="99">
        <v>0</v>
      </c>
      <c r="CS434" s="99">
        <v>0</v>
      </c>
      <c r="CT434" s="99">
        <v>0</v>
      </c>
      <c r="CU434" s="98">
        <v>26912.825699345001</v>
      </c>
      <c r="CV434" s="98">
        <v>17917.304484635999</v>
      </c>
      <c r="CW434" s="98">
        <v>4037280.5781898531</v>
      </c>
      <c r="CX434" s="98">
        <v>30352335.99505616</v>
      </c>
    </row>
    <row r="435" spans="1:102" x14ac:dyDescent="0.2">
      <c r="A435" s="98" t="s">
        <v>58</v>
      </c>
      <c r="B435" s="100">
        <v>39234</v>
      </c>
      <c r="C435" s="99">
        <v>32217.726288080201</v>
      </c>
      <c r="D435" s="99">
        <v>2.5137526379840001</v>
      </c>
      <c r="E435" s="99">
        <v>19134.699140787099</v>
      </c>
      <c r="F435" s="99">
        <v>14862.2515394688</v>
      </c>
      <c r="G435" s="99">
        <v>660.16403335332905</v>
      </c>
      <c r="H435" s="99">
        <v>0</v>
      </c>
      <c r="I435" s="99">
        <v>0</v>
      </c>
      <c r="J435" s="99">
        <v>18742.711421489701</v>
      </c>
      <c r="K435" s="99">
        <v>6007.1203008890197</v>
      </c>
      <c r="L435" s="99">
        <v>9615.7278560399991</v>
      </c>
      <c r="M435" s="99">
        <v>16983.442601680799</v>
      </c>
      <c r="N435" s="99">
        <v>9704.49796068668</v>
      </c>
      <c r="O435" s="99">
        <v>13915.6954314709</v>
      </c>
      <c r="P435" s="99">
        <v>0</v>
      </c>
      <c r="Q435" s="99">
        <v>2791.9821200966799</v>
      </c>
      <c r="R435" s="99">
        <v>723.72578464448497</v>
      </c>
      <c r="S435" s="99">
        <v>0</v>
      </c>
      <c r="T435" s="99">
        <v>332.068845242262</v>
      </c>
      <c r="U435" s="99">
        <v>24733.418848514601</v>
      </c>
      <c r="V435" s="99">
        <v>1934521.6291046101</v>
      </c>
      <c r="W435" s="99">
        <v>77.607265794649706</v>
      </c>
      <c r="X435" s="99">
        <v>1908833.1074218799</v>
      </c>
      <c r="Y435" s="99">
        <v>1366205.0544280999</v>
      </c>
      <c r="Z435" s="99">
        <v>147698.922876358</v>
      </c>
      <c r="AA435" s="99">
        <v>0</v>
      </c>
      <c r="AB435" s="99">
        <v>0</v>
      </c>
      <c r="AC435" s="99">
        <v>6773179.36254883</v>
      </c>
      <c r="AD435" s="99">
        <v>1037978.06084442</v>
      </c>
      <c r="AE435" s="99">
        <v>473921.06854248</v>
      </c>
      <c r="AF435" s="99">
        <v>985279.43822479201</v>
      </c>
      <c r="AG435" s="99">
        <v>1249337.7217865</v>
      </c>
      <c r="AH435" s="99">
        <v>813270.76052093494</v>
      </c>
      <c r="AI435" s="99">
        <v>0</v>
      </c>
      <c r="AJ435" s="99">
        <v>326192.539710999</v>
      </c>
      <c r="AK435" s="99">
        <v>149130.94594574001</v>
      </c>
      <c r="AL435" s="99">
        <v>0</v>
      </c>
      <c r="AM435" s="99">
        <v>66138.4850025177</v>
      </c>
      <c r="AN435" s="99">
        <v>7773365.1323852502</v>
      </c>
      <c r="AO435" s="99">
        <v>14955029.8978271</v>
      </c>
      <c r="AP435" s="99">
        <v>622.73206517845404</v>
      </c>
      <c r="AQ435" s="99">
        <v>14233437.7972412</v>
      </c>
      <c r="AR435" s="99">
        <v>9838796.31713867</v>
      </c>
      <c r="AS435" s="99">
        <v>1019862.09978485</v>
      </c>
      <c r="AT435" s="99">
        <v>0</v>
      </c>
      <c r="AU435" s="99">
        <v>0</v>
      </c>
      <c r="AV435" s="99">
        <v>16477526.143676801</v>
      </c>
      <c r="AW435" s="99">
        <v>2712898.5395202599</v>
      </c>
      <c r="AX435" s="99">
        <v>3841250.0362853999</v>
      </c>
      <c r="AY435" s="99">
        <v>7596803.1460571298</v>
      </c>
      <c r="AZ435" s="99">
        <v>8885428.6514892597</v>
      </c>
      <c r="BA435" s="99">
        <v>6437168.5994873</v>
      </c>
      <c r="BB435" s="99">
        <v>0</v>
      </c>
      <c r="BC435" s="99">
        <v>2422234.59625244</v>
      </c>
      <c r="BD435" s="99">
        <v>1026756.3504028301</v>
      </c>
      <c r="BE435" s="99">
        <v>0</v>
      </c>
      <c r="BF435" s="99">
        <v>466168.28229904198</v>
      </c>
      <c r="BG435" s="99">
        <v>19152992.6721191</v>
      </c>
      <c r="BH435" s="99">
        <v>3562666.4785461398</v>
      </c>
      <c r="BI435" s="99">
        <v>93.287997791543603</v>
      </c>
      <c r="BJ435" s="99">
        <v>5081800.6630859403</v>
      </c>
      <c r="BK435" s="99">
        <v>4113399.9549865699</v>
      </c>
      <c r="BL435" s="99">
        <v>0</v>
      </c>
      <c r="BM435" s="99">
        <v>0</v>
      </c>
      <c r="BN435" s="99">
        <v>0</v>
      </c>
      <c r="BO435" s="99">
        <v>0</v>
      </c>
      <c r="BP435" s="99">
        <v>0</v>
      </c>
      <c r="BQ435" s="99">
        <v>0</v>
      </c>
      <c r="BR435" s="99">
        <v>2536884.7285461398</v>
      </c>
      <c r="BS435" s="99">
        <v>3622335.7809143099</v>
      </c>
      <c r="BT435" s="99">
        <v>1242381.0148467999</v>
      </c>
      <c r="BU435" s="99">
        <v>0</v>
      </c>
      <c r="BV435" s="99">
        <v>1248099.71389771</v>
      </c>
      <c r="BW435" s="99">
        <v>123265.402089119</v>
      </c>
      <c r="BX435" s="99">
        <v>0</v>
      </c>
      <c r="BY435" s="99">
        <v>0</v>
      </c>
      <c r="BZ435" s="99">
        <v>0</v>
      </c>
      <c r="CA435" s="99">
        <v>51350.1706204414</v>
      </c>
      <c r="CB435" s="99">
        <v>3844694.3482055701</v>
      </c>
      <c r="CC435" s="99">
        <v>29212557.581787098</v>
      </c>
      <c r="CD435" s="99">
        <v>8633281.9348144494</v>
      </c>
      <c r="CE435" s="99">
        <v>1032.15750655532</v>
      </c>
      <c r="CF435" s="99">
        <v>213961.13967895499</v>
      </c>
      <c r="CG435" s="99">
        <v>1486916.40795898</v>
      </c>
      <c r="CH435" s="99">
        <v>0</v>
      </c>
      <c r="CI435" s="99">
        <v>52369.486239433303</v>
      </c>
      <c r="CJ435" s="99">
        <v>4058903.9395446801</v>
      </c>
      <c r="CK435" s="99">
        <v>30636321.275390599</v>
      </c>
      <c r="CL435" s="99">
        <v>8755974.3894043006</v>
      </c>
      <c r="CM435" s="166">
        <v>77049.550613403306</v>
      </c>
      <c r="CN435" s="166">
        <v>11876916.3502197</v>
      </c>
      <c r="CO435" s="166">
        <v>49856732.431640603</v>
      </c>
      <c r="CP435" s="99">
        <v>8755974.3894043006</v>
      </c>
      <c r="CQ435" s="99">
        <v>0</v>
      </c>
      <c r="CR435" s="99">
        <v>0</v>
      </c>
      <c r="CS435" s="99">
        <v>0</v>
      </c>
      <c r="CT435" s="99">
        <v>0</v>
      </c>
      <c r="CU435" s="98">
        <v>25517.608195034001</v>
      </c>
      <c r="CV435" s="98">
        <v>19296.137472540999</v>
      </c>
      <c r="CW435" s="98">
        <v>4058655.4878845252</v>
      </c>
      <c r="CX435" s="98">
        <v>30699473.989746079</v>
      </c>
    </row>
    <row r="436" spans="1:102" x14ac:dyDescent="0.2">
      <c r="A436" s="98" t="s">
        <v>58</v>
      </c>
      <c r="B436" s="100">
        <v>39326</v>
      </c>
      <c r="C436" s="99">
        <v>32994.832867622397</v>
      </c>
      <c r="D436" s="99">
        <v>2.7599601839901902</v>
      </c>
      <c r="E436" s="99">
        <v>19091.798685789101</v>
      </c>
      <c r="F436" s="99">
        <v>15120.361792206801</v>
      </c>
      <c r="G436" s="99">
        <v>699.92365659773395</v>
      </c>
      <c r="H436" s="99">
        <v>0</v>
      </c>
      <c r="I436" s="99">
        <v>0</v>
      </c>
      <c r="J436" s="99">
        <v>19777.899304390001</v>
      </c>
      <c r="K436" s="99">
        <v>5271.0792074799501</v>
      </c>
      <c r="L436" s="99">
        <v>9507.6677221059799</v>
      </c>
      <c r="M436" s="99">
        <v>17067.719072341901</v>
      </c>
      <c r="N436" s="99">
        <v>9808.8347944021207</v>
      </c>
      <c r="O436" s="99">
        <v>14267.800043106099</v>
      </c>
      <c r="P436" s="99">
        <v>0</v>
      </c>
      <c r="Q436" s="99">
        <v>2782.2862251996999</v>
      </c>
      <c r="R436" s="99">
        <v>745.082693457603</v>
      </c>
      <c r="S436" s="99">
        <v>0</v>
      </c>
      <c r="T436" s="99">
        <v>313.91940926760401</v>
      </c>
      <c r="U436" s="99">
        <v>25024.190205573999</v>
      </c>
      <c r="V436" s="99">
        <v>1981501.9516296401</v>
      </c>
      <c r="W436" s="99">
        <v>128.16765935718999</v>
      </c>
      <c r="X436" s="99">
        <v>1895544.4768371601</v>
      </c>
      <c r="Y436" s="99">
        <v>1379844.37654114</v>
      </c>
      <c r="Z436" s="99">
        <v>156365.567735672</v>
      </c>
      <c r="AA436" s="99">
        <v>0</v>
      </c>
      <c r="AB436" s="99">
        <v>0</v>
      </c>
      <c r="AC436" s="99">
        <v>6987442.8845825205</v>
      </c>
      <c r="AD436" s="99">
        <v>934241.05990600598</v>
      </c>
      <c r="AE436" s="99">
        <v>470067.624526978</v>
      </c>
      <c r="AF436" s="99">
        <v>985927.97288513195</v>
      </c>
      <c r="AG436" s="99">
        <v>1250100.64785767</v>
      </c>
      <c r="AH436" s="99">
        <v>833401.92505645799</v>
      </c>
      <c r="AI436" s="99">
        <v>0</v>
      </c>
      <c r="AJ436" s="99">
        <v>323310.15925979603</v>
      </c>
      <c r="AK436" s="99">
        <v>150415.744897842</v>
      </c>
      <c r="AL436" s="99">
        <v>0</v>
      </c>
      <c r="AM436" s="99">
        <v>61724.101768970497</v>
      </c>
      <c r="AN436" s="99">
        <v>7935470.92370605</v>
      </c>
      <c r="AO436" s="99">
        <v>15419158.5845947</v>
      </c>
      <c r="AP436" s="99">
        <v>1039.3360234797001</v>
      </c>
      <c r="AQ436" s="99">
        <v>14296604.009765601</v>
      </c>
      <c r="AR436" s="99">
        <v>10081747.6013184</v>
      </c>
      <c r="AS436" s="99">
        <v>1100732.6400604199</v>
      </c>
      <c r="AT436" s="99">
        <v>0</v>
      </c>
      <c r="AU436" s="99">
        <v>0</v>
      </c>
      <c r="AV436" s="99">
        <v>17408455.342285201</v>
      </c>
      <c r="AW436" s="99">
        <v>2469951.4884338402</v>
      </c>
      <c r="AX436" s="99">
        <v>3853658.0934143099</v>
      </c>
      <c r="AY436" s="99">
        <v>7662298.2718505897</v>
      </c>
      <c r="AZ436" s="99">
        <v>9063307.6917724591</v>
      </c>
      <c r="BA436" s="99">
        <v>6619966.6421508798</v>
      </c>
      <c r="BB436" s="99">
        <v>0</v>
      </c>
      <c r="BC436" s="99">
        <v>2413593.5295715299</v>
      </c>
      <c r="BD436" s="99">
        <v>1051937.69348145</v>
      </c>
      <c r="BE436" s="99">
        <v>0</v>
      </c>
      <c r="BF436" s="99">
        <v>442464.97237777698</v>
      </c>
      <c r="BG436" s="99">
        <v>19833237.285400402</v>
      </c>
      <c r="BH436" s="99">
        <v>3676869.3094482399</v>
      </c>
      <c r="BI436" s="99">
        <v>141.39428420364899</v>
      </c>
      <c r="BJ436" s="99">
        <v>5051091.1975707998</v>
      </c>
      <c r="BK436" s="99">
        <v>4167028.7290954599</v>
      </c>
      <c r="BL436" s="99">
        <v>0</v>
      </c>
      <c r="BM436" s="99">
        <v>0</v>
      </c>
      <c r="BN436" s="99">
        <v>0</v>
      </c>
      <c r="BO436" s="99">
        <v>0</v>
      </c>
      <c r="BP436" s="99">
        <v>0</v>
      </c>
      <c r="BQ436" s="99">
        <v>0</v>
      </c>
      <c r="BR436" s="99">
        <v>2562041.86151123</v>
      </c>
      <c r="BS436" s="99">
        <v>3679283.9501953102</v>
      </c>
      <c r="BT436" s="99">
        <v>1279640.4741516099</v>
      </c>
      <c r="BU436" s="99">
        <v>0</v>
      </c>
      <c r="BV436" s="99">
        <v>1247188.8367004399</v>
      </c>
      <c r="BW436" s="99">
        <v>125671.159059525</v>
      </c>
      <c r="BX436" s="99">
        <v>0</v>
      </c>
      <c r="BY436" s="99">
        <v>0</v>
      </c>
      <c r="BZ436" s="99">
        <v>0</v>
      </c>
      <c r="CA436" s="99">
        <v>52090.390465736396</v>
      </c>
      <c r="CB436" s="99">
        <v>3879355.1192932101</v>
      </c>
      <c r="CC436" s="99">
        <v>29703260.447753899</v>
      </c>
      <c r="CD436" s="99">
        <v>8766328.6588134803</v>
      </c>
      <c r="CE436" s="99">
        <v>1031.07749076188</v>
      </c>
      <c r="CF436" s="99">
        <v>213770.595457077</v>
      </c>
      <c r="CG436" s="99">
        <v>1502791.3565521201</v>
      </c>
      <c r="CH436" s="99">
        <v>0</v>
      </c>
      <c r="CI436" s="99">
        <v>53124.446884632103</v>
      </c>
      <c r="CJ436" s="99">
        <v>4093202.5578918499</v>
      </c>
      <c r="CK436" s="99">
        <v>31219947.996337902</v>
      </c>
      <c r="CL436" s="99">
        <v>8894566.0158691406</v>
      </c>
      <c r="CM436" s="166">
        <v>78028.427929878206</v>
      </c>
      <c r="CN436" s="166">
        <v>12018693.4143066</v>
      </c>
      <c r="CO436" s="166">
        <v>50996182.229003899</v>
      </c>
      <c r="CP436" s="99">
        <v>8894566.0158691406</v>
      </c>
      <c r="CQ436" s="99">
        <v>0</v>
      </c>
      <c r="CR436" s="99">
        <v>0</v>
      </c>
      <c r="CS436" s="99">
        <v>0</v>
      </c>
      <c r="CT436" s="99">
        <v>0</v>
      </c>
      <c r="CU436" s="98">
        <v>24720.787656973</v>
      </c>
      <c r="CV436" s="98">
        <v>20387.467066110999</v>
      </c>
      <c r="CW436" s="98">
        <v>4093125.7147502871</v>
      </c>
      <c r="CX436" s="98">
        <v>31206051.804306019</v>
      </c>
    </row>
    <row r="437" spans="1:102" x14ac:dyDescent="0.2">
      <c r="A437" s="98" t="s">
        <v>58</v>
      </c>
      <c r="B437" s="100">
        <v>39417</v>
      </c>
      <c r="C437" s="99">
        <v>33723.658826351202</v>
      </c>
      <c r="D437" s="99">
        <v>2.1979656599869499</v>
      </c>
      <c r="E437" s="99">
        <v>18996.894581556298</v>
      </c>
      <c r="F437" s="99">
        <v>15213.920481204999</v>
      </c>
      <c r="G437" s="99">
        <v>736.66711898893095</v>
      </c>
      <c r="H437" s="99">
        <v>0</v>
      </c>
      <c r="I437" s="99">
        <v>0</v>
      </c>
      <c r="J437" s="99">
        <v>20723.7402155399</v>
      </c>
      <c r="K437" s="99">
        <v>4600.3947558402997</v>
      </c>
      <c r="L437" s="99">
        <v>9422.6859639883005</v>
      </c>
      <c r="M437" s="99">
        <v>17290.009004116098</v>
      </c>
      <c r="N437" s="99">
        <v>9917.6671432256699</v>
      </c>
      <c r="O437" s="99">
        <v>14604.1860467196</v>
      </c>
      <c r="P437" s="99">
        <v>0</v>
      </c>
      <c r="Q437" s="99">
        <v>2831.12201654911</v>
      </c>
      <c r="R437" s="99">
        <v>753.74311113357498</v>
      </c>
      <c r="S437" s="99">
        <v>0</v>
      </c>
      <c r="T437" s="99">
        <v>292.062197793275</v>
      </c>
      <c r="U437" s="99">
        <v>25339.439496040301</v>
      </c>
      <c r="V437" s="99">
        <v>2039296.0082397501</v>
      </c>
      <c r="W437" s="99">
        <v>98.867214490659507</v>
      </c>
      <c r="X437" s="99">
        <v>1890335.26570129</v>
      </c>
      <c r="Y437" s="99">
        <v>1401848.24720764</v>
      </c>
      <c r="Z437" s="99">
        <v>163423.32375717201</v>
      </c>
      <c r="AA437" s="99">
        <v>0</v>
      </c>
      <c r="AB437" s="99">
        <v>0</v>
      </c>
      <c r="AC437" s="99">
        <v>7254802.78625488</v>
      </c>
      <c r="AD437" s="99">
        <v>769674.92623901402</v>
      </c>
      <c r="AE437" s="99">
        <v>469166.77729415899</v>
      </c>
      <c r="AF437" s="99">
        <v>998619.68460082996</v>
      </c>
      <c r="AG437" s="99">
        <v>1265793.1589355499</v>
      </c>
      <c r="AH437" s="99">
        <v>859368.368019104</v>
      </c>
      <c r="AI437" s="99">
        <v>0</v>
      </c>
      <c r="AJ437" s="99">
        <v>333127.91733551002</v>
      </c>
      <c r="AK437" s="99">
        <v>154076.80096816999</v>
      </c>
      <c r="AL437" s="99">
        <v>0</v>
      </c>
      <c r="AM437" s="99">
        <v>58594.54063797</v>
      </c>
      <c r="AN437" s="99">
        <v>8063153.6798095703</v>
      </c>
      <c r="AO437" s="99">
        <v>16034889.0241699</v>
      </c>
      <c r="AP437" s="99">
        <v>827.78319647908199</v>
      </c>
      <c r="AQ437" s="99">
        <v>14442405.4324951</v>
      </c>
      <c r="AR437" s="99">
        <v>10327076.7740479</v>
      </c>
      <c r="AS437" s="99">
        <v>1161989.2266693099</v>
      </c>
      <c r="AT437" s="99">
        <v>0</v>
      </c>
      <c r="AU437" s="99">
        <v>0</v>
      </c>
      <c r="AV437" s="99">
        <v>18160491.817627002</v>
      </c>
      <c r="AW437" s="99">
        <v>2052101.98745728</v>
      </c>
      <c r="AX437" s="99">
        <v>3919747.0830383301</v>
      </c>
      <c r="AY437" s="99">
        <v>7827551.74255371</v>
      </c>
      <c r="AZ437" s="99">
        <v>9305885.7537841797</v>
      </c>
      <c r="BA437" s="99">
        <v>6937221.6574707003</v>
      </c>
      <c r="BB437" s="99">
        <v>0</v>
      </c>
      <c r="BC437" s="99">
        <v>2544851.4862365699</v>
      </c>
      <c r="BD437" s="99">
        <v>1090519.2042083701</v>
      </c>
      <c r="BE437" s="99">
        <v>0</v>
      </c>
      <c r="BF437" s="99">
        <v>419476.38737487799</v>
      </c>
      <c r="BG437" s="99">
        <v>20320332.286132801</v>
      </c>
      <c r="BH437" s="99">
        <v>3859055.7464904799</v>
      </c>
      <c r="BI437" s="99">
        <v>80.672662932425695</v>
      </c>
      <c r="BJ437" s="99">
        <v>5166683.0295410203</v>
      </c>
      <c r="BK437" s="99">
        <v>4253764.46166992</v>
      </c>
      <c r="BL437" s="99">
        <v>0</v>
      </c>
      <c r="BM437" s="99">
        <v>0</v>
      </c>
      <c r="BN437" s="99">
        <v>0</v>
      </c>
      <c r="BO437" s="99">
        <v>0</v>
      </c>
      <c r="BP437" s="99">
        <v>0</v>
      </c>
      <c r="BQ437" s="99">
        <v>0</v>
      </c>
      <c r="BR437" s="99">
        <v>2615326.1404724098</v>
      </c>
      <c r="BS437" s="99">
        <v>3774585.7452087398</v>
      </c>
      <c r="BT437" s="99">
        <v>1334139.59176636</v>
      </c>
      <c r="BU437" s="99">
        <v>0</v>
      </c>
      <c r="BV437" s="99">
        <v>1290050.6373290999</v>
      </c>
      <c r="BW437" s="99">
        <v>135693.67961883501</v>
      </c>
      <c r="BX437" s="99">
        <v>0</v>
      </c>
      <c r="BY437" s="99">
        <v>0</v>
      </c>
      <c r="BZ437" s="99">
        <v>0</v>
      </c>
      <c r="CA437" s="99">
        <v>52740.107970237703</v>
      </c>
      <c r="CB437" s="99">
        <v>3940190.4101867699</v>
      </c>
      <c r="CC437" s="99">
        <v>30573014.7734375</v>
      </c>
      <c r="CD437" s="99">
        <v>9035321.8786621094</v>
      </c>
      <c r="CE437" s="99">
        <v>1020.5521773845001</v>
      </c>
      <c r="CF437" s="99">
        <v>212700.21531105001</v>
      </c>
      <c r="CG437" s="99">
        <v>1511150.46784973</v>
      </c>
      <c r="CH437" s="99">
        <v>0</v>
      </c>
      <c r="CI437" s="99">
        <v>53760.993275165602</v>
      </c>
      <c r="CJ437" s="99">
        <v>4153217.81072998</v>
      </c>
      <c r="CK437" s="99">
        <v>32053240.043212902</v>
      </c>
      <c r="CL437" s="99">
        <v>9169254.9996337909</v>
      </c>
      <c r="CM437" s="166">
        <v>78989.807437896699</v>
      </c>
      <c r="CN437" s="166">
        <v>12203073.150268599</v>
      </c>
      <c r="CO437" s="166">
        <v>52291843.34375</v>
      </c>
      <c r="CP437" s="99">
        <v>9169254.9996337909</v>
      </c>
      <c r="CQ437" s="99">
        <v>0</v>
      </c>
      <c r="CR437" s="99">
        <v>0</v>
      </c>
      <c r="CS437" s="99">
        <v>0</v>
      </c>
      <c r="CT437" s="99">
        <v>0</v>
      </c>
      <c r="CU437" s="98">
        <v>23860.693633629999</v>
      </c>
      <c r="CV437" s="98">
        <v>21361.912108281998</v>
      </c>
      <c r="CW437" s="98">
        <v>4152890.6254978199</v>
      </c>
      <c r="CX437" s="98">
        <v>32084165.241287231</v>
      </c>
    </row>
    <row r="438" spans="1:102" x14ac:dyDescent="0.2">
      <c r="A438" s="98" t="s">
        <v>58</v>
      </c>
      <c r="B438" s="100">
        <v>39508</v>
      </c>
      <c r="C438" s="99">
        <v>34221.716974735296</v>
      </c>
      <c r="D438" s="99">
        <v>2.40826354999444</v>
      </c>
      <c r="E438" s="99">
        <v>18951.381723880801</v>
      </c>
      <c r="F438" s="99">
        <v>15234.748054146799</v>
      </c>
      <c r="G438" s="99">
        <v>794.59941633790697</v>
      </c>
      <c r="H438" s="99">
        <v>0</v>
      </c>
      <c r="I438" s="99">
        <v>0</v>
      </c>
      <c r="J438" s="99">
        <v>21763.0147747993</v>
      </c>
      <c r="K438" s="99">
        <v>3955.1790894567998</v>
      </c>
      <c r="L438" s="99">
        <v>9393.3905370235407</v>
      </c>
      <c r="M438" s="99">
        <v>17291.644507169702</v>
      </c>
      <c r="N438" s="99">
        <v>9893.0811779499109</v>
      </c>
      <c r="O438" s="99">
        <v>14966.386421441999</v>
      </c>
      <c r="P438" s="99">
        <v>0</v>
      </c>
      <c r="Q438" s="99">
        <v>2786.27723029256</v>
      </c>
      <c r="R438" s="99">
        <v>780.917241945863</v>
      </c>
      <c r="S438" s="99">
        <v>0</v>
      </c>
      <c r="T438" s="99">
        <v>289.87763870507501</v>
      </c>
      <c r="U438" s="99">
        <v>25723.750049829501</v>
      </c>
      <c r="V438" s="99">
        <v>2055307.7240753199</v>
      </c>
      <c r="W438" s="99">
        <v>55.261574449949002</v>
      </c>
      <c r="X438" s="99">
        <v>1897179.09020996</v>
      </c>
      <c r="Y438" s="99">
        <v>1406695.3350219701</v>
      </c>
      <c r="Z438" s="99">
        <v>171835.17823028599</v>
      </c>
      <c r="AA438" s="99">
        <v>0</v>
      </c>
      <c r="AB438" s="99">
        <v>0</v>
      </c>
      <c r="AC438" s="99">
        <v>7531012.00073242</v>
      </c>
      <c r="AD438" s="99">
        <v>629256.77541351295</v>
      </c>
      <c r="AE438" s="99">
        <v>462106.27219390898</v>
      </c>
      <c r="AF438" s="99">
        <v>996480.78733825695</v>
      </c>
      <c r="AG438" s="99">
        <v>1271978.6217956501</v>
      </c>
      <c r="AH438" s="99">
        <v>880569.15589904797</v>
      </c>
      <c r="AI438" s="99">
        <v>0</v>
      </c>
      <c r="AJ438" s="99">
        <v>338239.61623763997</v>
      </c>
      <c r="AK438" s="99">
        <v>157878.8282547</v>
      </c>
      <c r="AL438" s="99">
        <v>0</v>
      </c>
      <c r="AM438" s="99">
        <v>57370.314795017199</v>
      </c>
      <c r="AN438" s="99">
        <v>8169895.2907714797</v>
      </c>
      <c r="AO438" s="99">
        <v>16301689.1687012</v>
      </c>
      <c r="AP438" s="99">
        <v>569.55516479164396</v>
      </c>
      <c r="AQ438" s="99">
        <v>14726780.2150879</v>
      </c>
      <c r="AR438" s="99">
        <v>10591773.9526367</v>
      </c>
      <c r="AS438" s="99">
        <v>1218247.5943145801</v>
      </c>
      <c r="AT438" s="99">
        <v>0</v>
      </c>
      <c r="AU438" s="99">
        <v>0</v>
      </c>
      <c r="AV438" s="99">
        <v>19178629.6257324</v>
      </c>
      <c r="AW438" s="99">
        <v>1711059.9407959001</v>
      </c>
      <c r="AX438" s="99">
        <v>3894601.0585632301</v>
      </c>
      <c r="AY438" s="99">
        <v>7923725.6646728497</v>
      </c>
      <c r="AZ438" s="99">
        <v>9438480.5256347694</v>
      </c>
      <c r="BA438" s="99">
        <v>7104568.56359863</v>
      </c>
      <c r="BB438" s="99">
        <v>0</v>
      </c>
      <c r="BC438" s="99">
        <v>2581611.6158142099</v>
      </c>
      <c r="BD438" s="99">
        <v>1123565.8284606901</v>
      </c>
      <c r="BE438" s="99">
        <v>0</v>
      </c>
      <c r="BF438" s="99">
        <v>414079.67993545497</v>
      </c>
      <c r="BG438" s="99">
        <v>20882005.658691399</v>
      </c>
      <c r="BH438" s="99">
        <v>3579195.2729186998</v>
      </c>
      <c r="BI438" s="99">
        <v>44.865488162729903</v>
      </c>
      <c r="BJ438" s="99">
        <v>4792537.6627197303</v>
      </c>
      <c r="BK438" s="99">
        <v>3920654.4722290002</v>
      </c>
      <c r="BL438" s="99">
        <v>0</v>
      </c>
      <c r="BM438" s="99">
        <v>0</v>
      </c>
      <c r="BN438" s="99">
        <v>0</v>
      </c>
      <c r="BO438" s="99">
        <v>0</v>
      </c>
      <c r="BP438" s="99">
        <v>0</v>
      </c>
      <c r="BQ438" s="99">
        <v>0</v>
      </c>
      <c r="BR438" s="99">
        <v>2359174.3393859901</v>
      </c>
      <c r="BS438" s="99">
        <v>3438661.75863647</v>
      </c>
      <c r="BT438" s="99">
        <v>1368919.0359497101</v>
      </c>
      <c r="BU438" s="99">
        <v>0</v>
      </c>
      <c r="BV438" s="99">
        <v>1175969.90803528</v>
      </c>
      <c r="BW438" s="99">
        <v>137693.27901649501</v>
      </c>
      <c r="BX438" s="99">
        <v>0</v>
      </c>
      <c r="BY438" s="99">
        <v>0</v>
      </c>
      <c r="BZ438" s="99">
        <v>0</v>
      </c>
      <c r="CA438" s="99">
        <v>53146.3997044563</v>
      </c>
      <c r="CB438" s="99">
        <v>3944846.1185607901</v>
      </c>
      <c r="CC438" s="99">
        <v>30910325.001464799</v>
      </c>
      <c r="CD438" s="99">
        <v>8300646.9314575205</v>
      </c>
      <c r="CE438" s="99">
        <v>1041.77502453327</v>
      </c>
      <c r="CF438" s="99">
        <v>214809.11654281599</v>
      </c>
      <c r="CG438" s="99">
        <v>1533402.22494507</v>
      </c>
      <c r="CH438" s="99">
        <v>0</v>
      </c>
      <c r="CI438" s="99">
        <v>54196.641535759001</v>
      </c>
      <c r="CJ438" s="99">
        <v>4159477.6389770498</v>
      </c>
      <c r="CK438" s="99">
        <v>32429861.5400391</v>
      </c>
      <c r="CL438" s="99">
        <v>8438210.5009765606</v>
      </c>
      <c r="CM438" s="166">
        <v>79807.501091003403</v>
      </c>
      <c r="CN438" s="166">
        <v>12310451.6529541</v>
      </c>
      <c r="CO438" s="166">
        <v>53390675.171875</v>
      </c>
      <c r="CP438" s="99">
        <v>8438210.5009765606</v>
      </c>
      <c r="CQ438" s="99">
        <v>0</v>
      </c>
      <c r="CR438" s="99">
        <v>0</v>
      </c>
      <c r="CS438" s="99">
        <v>0</v>
      </c>
      <c r="CT438" s="99">
        <v>0</v>
      </c>
      <c r="CU438" s="98">
        <v>23129.520071542</v>
      </c>
      <c r="CV438" s="98">
        <v>22436.717654574</v>
      </c>
      <c r="CW438" s="98">
        <v>4159655.2351036062</v>
      </c>
      <c r="CX438" s="98">
        <v>32443727.226409867</v>
      </c>
    </row>
    <row r="439" spans="1:102" x14ac:dyDescent="0.2">
      <c r="A439" s="98" t="s">
        <v>58</v>
      </c>
      <c r="B439" s="100">
        <v>39600</v>
      </c>
      <c r="C439" s="99">
        <v>34967.524064063997</v>
      </c>
      <c r="D439" s="99">
        <v>1.7041771089861899</v>
      </c>
      <c r="E439" s="99">
        <v>18754.6331627369</v>
      </c>
      <c r="F439" s="99">
        <v>15199.758669614799</v>
      </c>
      <c r="G439" s="99">
        <v>823.53413937240805</v>
      </c>
      <c r="H439" s="99">
        <v>0</v>
      </c>
      <c r="I439" s="99">
        <v>0</v>
      </c>
      <c r="J439" s="99">
        <v>22774.300514221199</v>
      </c>
      <c r="K439" s="99">
        <v>3328.6081311404701</v>
      </c>
      <c r="L439" s="99">
        <v>9556.9158498048801</v>
      </c>
      <c r="M439" s="99">
        <v>17537.6425747871</v>
      </c>
      <c r="N439" s="99">
        <v>9856.6048543453198</v>
      </c>
      <c r="O439" s="99">
        <v>15313.377467513101</v>
      </c>
      <c r="P439" s="99">
        <v>0</v>
      </c>
      <c r="Q439" s="99">
        <v>2800.7271731495898</v>
      </c>
      <c r="R439" s="99">
        <v>791.87335233390297</v>
      </c>
      <c r="S439" s="99">
        <v>0</v>
      </c>
      <c r="T439" s="99">
        <v>281.94241093471601</v>
      </c>
      <c r="U439" s="99">
        <v>26070.7194070816</v>
      </c>
      <c r="V439" s="99">
        <v>2075162.16496277</v>
      </c>
      <c r="W439" s="99">
        <v>35.472391915973297</v>
      </c>
      <c r="X439" s="99">
        <v>1865028.9723358201</v>
      </c>
      <c r="Y439" s="99">
        <v>1398290.47877502</v>
      </c>
      <c r="Z439" s="99">
        <v>173409.633422852</v>
      </c>
      <c r="AA439" s="99">
        <v>0</v>
      </c>
      <c r="AB439" s="99">
        <v>0</v>
      </c>
      <c r="AC439" s="99">
        <v>7868953.2836303702</v>
      </c>
      <c r="AD439" s="99">
        <v>521552.42702865601</v>
      </c>
      <c r="AE439" s="99">
        <v>459695.376586914</v>
      </c>
      <c r="AF439" s="99">
        <v>1000745.7081604</v>
      </c>
      <c r="AG439" s="99">
        <v>1254053.87219238</v>
      </c>
      <c r="AH439" s="99">
        <v>892777.06861114502</v>
      </c>
      <c r="AI439" s="99">
        <v>0</v>
      </c>
      <c r="AJ439" s="99">
        <v>336994.93565750099</v>
      </c>
      <c r="AK439" s="99">
        <v>159339.748138428</v>
      </c>
      <c r="AL439" s="99">
        <v>0</v>
      </c>
      <c r="AM439" s="99">
        <v>54731.091503143303</v>
      </c>
      <c r="AN439" s="99">
        <v>8333412.1438598596</v>
      </c>
      <c r="AO439" s="99">
        <v>16651023.9916992</v>
      </c>
      <c r="AP439" s="99">
        <v>312.70513356104499</v>
      </c>
      <c r="AQ439" s="99">
        <v>14502694.095825201</v>
      </c>
      <c r="AR439" s="99">
        <v>10592360.149536099</v>
      </c>
      <c r="AS439" s="99">
        <v>1263580.6419372601</v>
      </c>
      <c r="AT439" s="99">
        <v>0</v>
      </c>
      <c r="AU439" s="99">
        <v>0</v>
      </c>
      <c r="AV439" s="99">
        <v>20171404.817871101</v>
      </c>
      <c r="AW439" s="99">
        <v>1430819.1957244901</v>
      </c>
      <c r="AX439" s="99">
        <v>3946515.6865234398</v>
      </c>
      <c r="AY439" s="99">
        <v>7995976.6777343797</v>
      </c>
      <c r="AZ439" s="99">
        <v>9422856.3181152306</v>
      </c>
      <c r="BA439" s="99">
        <v>7306472.3516845703</v>
      </c>
      <c r="BB439" s="99">
        <v>0</v>
      </c>
      <c r="BC439" s="99">
        <v>2605464.1114502</v>
      </c>
      <c r="BD439" s="99">
        <v>1155015.87661743</v>
      </c>
      <c r="BE439" s="99">
        <v>0</v>
      </c>
      <c r="BF439" s="99">
        <v>401561.94569397002</v>
      </c>
      <c r="BG439" s="99">
        <v>21533023.9523926</v>
      </c>
      <c r="BH439" s="99">
        <v>3717178.0297241202</v>
      </c>
      <c r="BI439" s="99">
        <v>63.822227211669102</v>
      </c>
      <c r="BJ439" s="99">
        <v>4678443.0491332998</v>
      </c>
      <c r="BK439" s="99">
        <v>3879658.8237304701</v>
      </c>
      <c r="BL439" s="99">
        <v>0</v>
      </c>
      <c r="BM439" s="99">
        <v>0</v>
      </c>
      <c r="BN439" s="99">
        <v>0</v>
      </c>
      <c r="BO439" s="99">
        <v>0</v>
      </c>
      <c r="BP439" s="99">
        <v>0</v>
      </c>
      <c r="BQ439" s="99">
        <v>0</v>
      </c>
      <c r="BR439" s="99">
        <v>2378511.3456115699</v>
      </c>
      <c r="BS439" s="99">
        <v>3407096.71844482</v>
      </c>
      <c r="BT439" s="99">
        <v>1415018.2725067099</v>
      </c>
      <c r="BU439" s="99">
        <v>0</v>
      </c>
      <c r="BV439" s="99">
        <v>1195357.9953155499</v>
      </c>
      <c r="BW439" s="99">
        <v>141367.033464432</v>
      </c>
      <c r="BX439" s="99">
        <v>0</v>
      </c>
      <c r="BY439" s="99">
        <v>0</v>
      </c>
      <c r="BZ439" s="99">
        <v>0</v>
      </c>
      <c r="CA439" s="99">
        <v>53749.738085746802</v>
      </c>
      <c r="CB439" s="99">
        <v>3931137.4056701702</v>
      </c>
      <c r="CC439" s="99">
        <v>31161595.3991699</v>
      </c>
      <c r="CD439" s="99">
        <v>8423888.2991943397</v>
      </c>
      <c r="CE439" s="99">
        <v>1048.4731516391</v>
      </c>
      <c r="CF439" s="99">
        <v>213103.61941719099</v>
      </c>
      <c r="CG439" s="99">
        <v>1551349.2128906299</v>
      </c>
      <c r="CH439" s="99">
        <v>0</v>
      </c>
      <c r="CI439" s="99">
        <v>54788.155571460702</v>
      </c>
      <c r="CJ439" s="99">
        <v>4143940.0189819299</v>
      </c>
      <c r="CK439" s="99">
        <v>32754551.363525402</v>
      </c>
      <c r="CL439" s="99">
        <v>8565658.69140625</v>
      </c>
      <c r="CM439" s="166">
        <v>80770.613307952895</v>
      </c>
      <c r="CN439" s="166">
        <v>12470689.462890601</v>
      </c>
      <c r="CO439" s="166">
        <v>54342385.448730499</v>
      </c>
      <c r="CP439" s="99">
        <v>8565658.69140625</v>
      </c>
      <c r="CQ439" s="99">
        <v>0</v>
      </c>
      <c r="CR439" s="99">
        <v>0</v>
      </c>
      <c r="CS439" s="99">
        <v>0</v>
      </c>
      <c r="CT439" s="99">
        <v>0</v>
      </c>
      <c r="CU439" s="98">
        <v>22303.391780588001</v>
      </c>
      <c r="CV439" s="98">
        <v>23481.86025532</v>
      </c>
      <c r="CW439" s="98">
        <v>4144241.0250873612</v>
      </c>
      <c r="CX439" s="98">
        <v>32712944.612060528</v>
      </c>
    </row>
    <row r="440" spans="1:102" x14ac:dyDescent="0.2">
      <c r="A440" s="98" t="s">
        <v>58</v>
      </c>
      <c r="B440" s="100">
        <v>39692</v>
      </c>
      <c r="C440" s="99">
        <v>35303.429708480799</v>
      </c>
      <c r="D440" s="99">
        <v>0.94637867199344305</v>
      </c>
      <c r="E440" s="99">
        <v>18255.594396591201</v>
      </c>
      <c r="F440" s="99">
        <v>14893.639189481701</v>
      </c>
      <c r="G440" s="99">
        <v>882.16403260827099</v>
      </c>
      <c r="H440" s="99">
        <v>0</v>
      </c>
      <c r="I440" s="99">
        <v>0</v>
      </c>
      <c r="J440" s="99">
        <v>23660.236496210098</v>
      </c>
      <c r="K440" s="99">
        <v>2776.8692561685998</v>
      </c>
      <c r="L440" s="99">
        <v>9078.5489699840491</v>
      </c>
      <c r="M440" s="99">
        <v>17645.292812109001</v>
      </c>
      <c r="N440" s="99">
        <v>9633.7822523117102</v>
      </c>
      <c r="O440" s="99">
        <v>15478.1791671515</v>
      </c>
      <c r="P440" s="99">
        <v>0</v>
      </c>
      <c r="Q440" s="99">
        <v>2781.2668069302999</v>
      </c>
      <c r="R440" s="99">
        <v>822.53207870572805</v>
      </c>
      <c r="S440" s="99">
        <v>0</v>
      </c>
      <c r="T440" s="99">
        <v>298.62588323280198</v>
      </c>
      <c r="U440" s="99">
        <v>26440.395457267801</v>
      </c>
      <c r="V440" s="99">
        <v>2108416.8553466802</v>
      </c>
      <c r="W440" s="99">
        <v>24.016112391836899</v>
      </c>
      <c r="X440" s="99">
        <v>1820199.9081115699</v>
      </c>
      <c r="Y440" s="99">
        <v>1375616.4821472201</v>
      </c>
      <c r="Z440" s="99">
        <v>183292.404571533</v>
      </c>
      <c r="AA440" s="99">
        <v>0</v>
      </c>
      <c r="AB440" s="99">
        <v>0</v>
      </c>
      <c r="AC440" s="99">
        <v>8047516.0579834003</v>
      </c>
      <c r="AD440" s="99">
        <v>438369.38543701201</v>
      </c>
      <c r="AE440" s="99">
        <v>440875.65143585199</v>
      </c>
      <c r="AF440" s="99">
        <v>1004017.67892456</v>
      </c>
      <c r="AG440" s="99">
        <v>1235155.42202759</v>
      </c>
      <c r="AH440" s="99">
        <v>906300.29872131301</v>
      </c>
      <c r="AI440" s="99">
        <v>0</v>
      </c>
      <c r="AJ440" s="99">
        <v>333056.87982177699</v>
      </c>
      <c r="AK440" s="99">
        <v>162121.745130539</v>
      </c>
      <c r="AL440" s="99">
        <v>0</v>
      </c>
      <c r="AM440" s="99">
        <v>56374.375161647797</v>
      </c>
      <c r="AN440" s="99">
        <v>8505065.4310302697</v>
      </c>
      <c r="AO440" s="99">
        <v>17045805.630127002</v>
      </c>
      <c r="AP440" s="99">
        <v>212.76573000662</v>
      </c>
      <c r="AQ440" s="99">
        <v>14262101.036865201</v>
      </c>
      <c r="AR440" s="99">
        <v>10437651.419311499</v>
      </c>
      <c r="AS440" s="99">
        <v>1349095.36740112</v>
      </c>
      <c r="AT440" s="99">
        <v>0</v>
      </c>
      <c r="AU440" s="99">
        <v>0</v>
      </c>
      <c r="AV440" s="99">
        <v>21022507.285644501</v>
      </c>
      <c r="AW440" s="99">
        <v>1217608.85073853</v>
      </c>
      <c r="AX440" s="99">
        <v>3782258.3643493699</v>
      </c>
      <c r="AY440" s="99">
        <v>8114126.9835205097</v>
      </c>
      <c r="AZ440" s="99">
        <v>9309350.1214599591</v>
      </c>
      <c r="BA440" s="99">
        <v>7465474.40698242</v>
      </c>
      <c r="BB440" s="99">
        <v>0</v>
      </c>
      <c r="BC440" s="99">
        <v>2560050.11901855</v>
      </c>
      <c r="BD440" s="99">
        <v>1182053.05297852</v>
      </c>
      <c r="BE440" s="99">
        <v>0</v>
      </c>
      <c r="BF440" s="99">
        <v>418081.11887359602</v>
      </c>
      <c r="BG440" s="99">
        <v>22229123.254638702</v>
      </c>
      <c r="BH440" s="99">
        <v>3783499.6156005901</v>
      </c>
      <c r="BI440" s="99">
        <v>16.368311450816702</v>
      </c>
      <c r="BJ440" s="99">
        <v>4595663.9567260696</v>
      </c>
      <c r="BK440" s="99">
        <v>3840600.8131408701</v>
      </c>
      <c r="BL440" s="99">
        <v>0</v>
      </c>
      <c r="BM440" s="99">
        <v>0</v>
      </c>
      <c r="BN440" s="99">
        <v>0</v>
      </c>
      <c r="BO440" s="99">
        <v>0</v>
      </c>
      <c r="BP440" s="99">
        <v>0</v>
      </c>
      <c r="BQ440" s="99">
        <v>0</v>
      </c>
      <c r="BR440" s="99">
        <v>2412136.5805053702</v>
      </c>
      <c r="BS440" s="99">
        <v>3367149.6343994099</v>
      </c>
      <c r="BT440" s="99">
        <v>1440488.21418762</v>
      </c>
      <c r="BU440" s="99">
        <v>0</v>
      </c>
      <c r="BV440" s="99">
        <v>1193762.40249634</v>
      </c>
      <c r="BW440" s="99">
        <v>144161.47479248</v>
      </c>
      <c r="BX440" s="99">
        <v>0</v>
      </c>
      <c r="BY440" s="99">
        <v>0</v>
      </c>
      <c r="BZ440" s="99">
        <v>0</v>
      </c>
      <c r="CA440" s="99">
        <v>53562.9159708023</v>
      </c>
      <c r="CB440" s="99">
        <v>3939464.29827881</v>
      </c>
      <c r="CC440" s="99">
        <v>31344682.303222701</v>
      </c>
      <c r="CD440" s="99">
        <v>8412169.2115478497</v>
      </c>
      <c r="CE440" s="99">
        <v>1090.0748692899899</v>
      </c>
      <c r="CF440" s="99">
        <v>220074.130767822</v>
      </c>
      <c r="CG440" s="99">
        <v>1610531.15534973</v>
      </c>
      <c r="CH440" s="99">
        <v>0</v>
      </c>
      <c r="CI440" s="99">
        <v>54656.150310993202</v>
      </c>
      <c r="CJ440" s="99">
        <v>4159554.3392944299</v>
      </c>
      <c r="CK440" s="99">
        <v>32958129.1474609</v>
      </c>
      <c r="CL440" s="99">
        <v>8557842.6901855506</v>
      </c>
      <c r="CM440" s="166">
        <v>80936.800155639605</v>
      </c>
      <c r="CN440" s="166">
        <v>12628265.0864258</v>
      </c>
      <c r="CO440" s="166">
        <v>55145804.449218802</v>
      </c>
      <c r="CP440" s="99">
        <v>8557842.6901855506</v>
      </c>
      <c r="CQ440" s="99">
        <v>0</v>
      </c>
      <c r="CR440" s="99">
        <v>0</v>
      </c>
      <c r="CS440" s="99">
        <v>0</v>
      </c>
      <c r="CT440" s="99">
        <v>0</v>
      </c>
      <c r="CU440" s="98">
        <v>21253.547582341998</v>
      </c>
      <c r="CV440" s="98">
        <v>24425.021779543</v>
      </c>
      <c r="CW440" s="98">
        <v>4159538.4290466318</v>
      </c>
      <c r="CX440" s="98">
        <v>32955213.458572432</v>
      </c>
    </row>
    <row r="441" spans="1:102" x14ac:dyDescent="0.2">
      <c r="A441" s="98" t="s">
        <v>58</v>
      </c>
      <c r="B441" s="100">
        <v>39783</v>
      </c>
      <c r="C441" s="99">
        <v>35556.869012355797</v>
      </c>
      <c r="D441" s="99">
        <v>2.1281511949782699</v>
      </c>
      <c r="E441" s="99">
        <v>17825.9842605591</v>
      </c>
      <c r="F441" s="99">
        <v>14531.8864449263</v>
      </c>
      <c r="G441" s="99">
        <v>929.23368117213204</v>
      </c>
      <c r="H441" s="99">
        <v>0</v>
      </c>
      <c r="I441" s="99">
        <v>0</v>
      </c>
      <c r="J441" s="99">
        <v>24364.282773494699</v>
      </c>
      <c r="K441" s="99">
        <v>2328.1627947986099</v>
      </c>
      <c r="L441" s="99">
        <v>8886.98912632465</v>
      </c>
      <c r="M441" s="99">
        <v>17644.195537328698</v>
      </c>
      <c r="N441" s="99">
        <v>9418.8813225030899</v>
      </c>
      <c r="O441" s="99">
        <v>15698.703227162399</v>
      </c>
      <c r="P441" s="99">
        <v>0</v>
      </c>
      <c r="Q441" s="99">
        <v>2765.9738887548401</v>
      </c>
      <c r="R441" s="99">
        <v>834.573471583426</v>
      </c>
      <c r="S441" s="99">
        <v>0</v>
      </c>
      <c r="T441" s="99">
        <v>307.73058042675302</v>
      </c>
      <c r="U441" s="99">
        <v>26721.323560237899</v>
      </c>
      <c r="V441" s="99">
        <v>2107971.5535583501</v>
      </c>
      <c r="W441" s="99">
        <v>20.235423059901201</v>
      </c>
      <c r="X441" s="99">
        <v>1782461.57606506</v>
      </c>
      <c r="Y441" s="99">
        <v>1353562.9444580099</v>
      </c>
      <c r="Z441" s="99">
        <v>187238.13546752901</v>
      </c>
      <c r="AA441" s="99">
        <v>0</v>
      </c>
      <c r="AB441" s="99">
        <v>0</v>
      </c>
      <c r="AC441" s="99">
        <v>8178856.8489379901</v>
      </c>
      <c r="AD441" s="99">
        <v>352615.91907882702</v>
      </c>
      <c r="AE441" s="99">
        <v>426419.97455596901</v>
      </c>
      <c r="AF441" s="99">
        <v>1005618.60459137</v>
      </c>
      <c r="AG441" s="99">
        <v>1215554.41236877</v>
      </c>
      <c r="AH441" s="99">
        <v>915200.04509735096</v>
      </c>
      <c r="AI441" s="99">
        <v>0</v>
      </c>
      <c r="AJ441" s="99">
        <v>329106.24271392799</v>
      </c>
      <c r="AK441" s="99">
        <v>163127.12172126799</v>
      </c>
      <c r="AL441" s="99">
        <v>0</v>
      </c>
      <c r="AM441" s="99">
        <v>54410.058540821097</v>
      </c>
      <c r="AN441" s="99">
        <v>8548661.7856445294</v>
      </c>
      <c r="AO441" s="99">
        <v>17166207.106445301</v>
      </c>
      <c r="AP441" s="99">
        <v>180.14225313626201</v>
      </c>
      <c r="AQ441" s="99">
        <v>14133506.224365201</v>
      </c>
      <c r="AR441" s="99">
        <v>10289512.2896729</v>
      </c>
      <c r="AS441" s="99">
        <v>1382452.6416168199</v>
      </c>
      <c r="AT441" s="99">
        <v>0</v>
      </c>
      <c r="AU441" s="99">
        <v>0</v>
      </c>
      <c r="AV441" s="99">
        <v>21599264.361083999</v>
      </c>
      <c r="AW441" s="99">
        <v>994670.38377380394</v>
      </c>
      <c r="AX441" s="99">
        <v>3700527.0166626</v>
      </c>
      <c r="AY441" s="99">
        <v>8200631.6545410203</v>
      </c>
      <c r="AZ441" s="99">
        <v>9194693.9157714806</v>
      </c>
      <c r="BA441" s="99">
        <v>7726933.8425903302</v>
      </c>
      <c r="BB441" s="99">
        <v>0</v>
      </c>
      <c r="BC441" s="99">
        <v>2546479.7221679701</v>
      </c>
      <c r="BD441" s="99">
        <v>1196381.5084381099</v>
      </c>
      <c r="BE441" s="99">
        <v>0</v>
      </c>
      <c r="BF441" s="99">
        <v>406273.59934616101</v>
      </c>
      <c r="BG441" s="99">
        <v>22658113.684326202</v>
      </c>
      <c r="BH441" s="99">
        <v>3872558.8686828599</v>
      </c>
      <c r="BI441" s="99">
        <v>48.228923546616002</v>
      </c>
      <c r="BJ441" s="99">
        <v>4635512.6979980497</v>
      </c>
      <c r="BK441" s="99">
        <v>3790672.2959289602</v>
      </c>
      <c r="BL441" s="99">
        <v>0</v>
      </c>
      <c r="BM441" s="99">
        <v>0</v>
      </c>
      <c r="BN441" s="99">
        <v>0</v>
      </c>
      <c r="BO441" s="99">
        <v>0</v>
      </c>
      <c r="BP441" s="99">
        <v>0</v>
      </c>
      <c r="BQ441" s="99">
        <v>0</v>
      </c>
      <c r="BR441" s="99">
        <v>2440997.1637878399</v>
      </c>
      <c r="BS441" s="99">
        <v>3326146.4487609901</v>
      </c>
      <c r="BT441" s="99">
        <v>1525286.0760803199</v>
      </c>
      <c r="BU441" s="99">
        <v>0</v>
      </c>
      <c r="BV441" s="99">
        <v>1200634.13775635</v>
      </c>
      <c r="BW441" s="99">
        <v>145346.65557479899</v>
      </c>
      <c r="BX441" s="99">
        <v>0</v>
      </c>
      <c r="BY441" s="99">
        <v>0</v>
      </c>
      <c r="BZ441" s="99">
        <v>0</v>
      </c>
      <c r="CA441" s="99">
        <v>53370.108129978202</v>
      </c>
      <c r="CB441" s="99">
        <v>3898891.9722595201</v>
      </c>
      <c r="CC441" s="99">
        <v>31383321.167724598</v>
      </c>
      <c r="CD441" s="99">
        <v>8514017.6284179706</v>
      </c>
      <c r="CE441" s="99">
        <v>1113.7377972602801</v>
      </c>
      <c r="CF441" s="99">
        <v>218248.68796539301</v>
      </c>
      <c r="CG441" s="99">
        <v>1607620.4603729199</v>
      </c>
      <c r="CH441" s="99">
        <v>0</v>
      </c>
      <c r="CI441" s="99">
        <v>54482.668316364303</v>
      </c>
      <c r="CJ441" s="99">
        <v>4117400.4904479999</v>
      </c>
      <c r="CK441" s="99">
        <v>32954391.838134799</v>
      </c>
      <c r="CL441" s="99">
        <v>8657858.36572266</v>
      </c>
      <c r="CM441" s="166">
        <v>81097.023467063904</v>
      </c>
      <c r="CN441" s="166">
        <v>12655567.0634766</v>
      </c>
      <c r="CO441" s="166">
        <v>55491627.951660201</v>
      </c>
      <c r="CP441" s="99">
        <v>8657858.36572266</v>
      </c>
      <c r="CQ441" s="99">
        <v>0</v>
      </c>
      <c r="CR441" s="99">
        <v>0</v>
      </c>
      <c r="CS441" s="99">
        <v>0</v>
      </c>
      <c r="CT441" s="99">
        <v>0</v>
      </c>
      <c r="CU441" s="98">
        <v>20345.022625931</v>
      </c>
      <c r="CV441" s="98">
        <v>25177.504406494001</v>
      </c>
      <c r="CW441" s="98">
        <v>4117140.6602249132</v>
      </c>
      <c r="CX441" s="98">
        <v>32990941.628097519</v>
      </c>
    </row>
    <row r="442" spans="1:102" x14ac:dyDescent="0.2">
      <c r="A442" s="98" t="s">
        <v>58</v>
      </c>
      <c r="B442" s="100">
        <v>39873</v>
      </c>
      <c r="C442" s="99">
        <v>35933.101628303499</v>
      </c>
      <c r="D442" s="99">
        <v>1.1574310539872401</v>
      </c>
      <c r="E442" s="99">
        <v>17297.1374771595</v>
      </c>
      <c r="F442" s="99">
        <v>14073.4911782742</v>
      </c>
      <c r="G442" s="99">
        <v>960.33705875277496</v>
      </c>
      <c r="H442" s="99">
        <v>0</v>
      </c>
      <c r="I442" s="99">
        <v>0</v>
      </c>
      <c r="J442" s="99">
        <v>25106.943022966399</v>
      </c>
      <c r="K442" s="99">
        <v>1894.3446671813699</v>
      </c>
      <c r="L442" s="99">
        <v>8805.19359123707</v>
      </c>
      <c r="M442" s="99">
        <v>17735.688013553601</v>
      </c>
      <c r="N442" s="99">
        <v>9096.4868669509906</v>
      </c>
      <c r="O442" s="99">
        <v>15858.4014086723</v>
      </c>
      <c r="P442" s="99">
        <v>0</v>
      </c>
      <c r="Q442" s="99">
        <v>2767.86502051353</v>
      </c>
      <c r="R442" s="99">
        <v>839.53571176528897</v>
      </c>
      <c r="S442" s="99">
        <v>0</v>
      </c>
      <c r="T442" s="99">
        <v>303.93260319903499</v>
      </c>
      <c r="U442" s="99">
        <v>26993.743750572201</v>
      </c>
      <c r="V442" s="99">
        <v>2097045.8614654499</v>
      </c>
      <c r="W442" s="99">
        <v>32.041564091574401</v>
      </c>
      <c r="X442" s="99">
        <v>1713533.2568359401</v>
      </c>
      <c r="Y442" s="99">
        <v>1281228.1732940699</v>
      </c>
      <c r="Z442" s="99">
        <v>186514.19398879999</v>
      </c>
      <c r="AA442" s="99">
        <v>0</v>
      </c>
      <c r="AB442" s="99">
        <v>0</v>
      </c>
      <c r="AC442" s="99">
        <v>8400309.29150391</v>
      </c>
      <c r="AD442" s="99">
        <v>272673.66971969599</v>
      </c>
      <c r="AE442" s="99">
        <v>418833.57603454601</v>
      </c>
      <c r="AF442" s="99">
        <v>1015951.24611664</v>
      </c>
      <c r="AG442" s="99">
        <v>1171738.30755615</v>
      </c>
      <c r="AH442" s="99">
        <v>895191.51031494106</v>
      </c>
      <c r="AI442" s="99">
        <v>0</v>
      </c>
      <c r="AJ442" s="99">
        <v>318499.00280761701</v>
      </c>
      <c r="AK442" s="99">
        <v>163100.11498642</v>
      </c>
      <c r="AL442" s="99">
        <v>0</v>
      </c>
      <c r="AM442" s="99">
        <v>53041.6886940002</v>
      </c>
      <c r="AN442" s="99">
        <v>8656790.8477783203</v>
      </c>
      <c r="AO442" s="99">
        <v>17182561.592041001</v>
      </c>
      <c r="AP442" s="99">
        <v>266.53955067321698</v>
      </c>
      <c r="AQ442" s="99">
        <v>13338426.6757813</v>
      </c>
      <c r="AR442" s="99">
        <v>9754197.0567627009</v>
      </c>
      <c r="AS442" s="99">
        <v>1378998.5395965599</v>
      </c>
      <c r="AT442" s="99">
        <v>0</v>
      </c>
      <c r="AU442" s="99">
        <v>0</v>
      </c>
      <c r="AV442" s="99">
        <v>22339772.144287098</v>
      </c>
      <c r="AW442" s="99">
        <v>775555.52692413295</v>
      </c>
      <c r="AX442" s="99">
        <v>3653576.63067627</v>
      </c>
      <c r="AY442" s="99">
        <v>8506477.3306884803</v>
      </c>
      <c r="AZ442" s="99">
        <v>8801246.0570068397</v>
      </c>
      <c r="BA442" s="99">
        <v>7142931.2697143601</v>
      </c>
      <c r="BB442" s="99">
        <v>0</v>
      </c>
      <c r="BC442" s="99">
        <v>2503655.9615173298</v>
      </c>
      <c r="BD442" s="99">
        <v>1201625.5322418199</v>
      </c>
      <c r="BE442" s="99">
        <v>0</v>
      </c>
      <c r="BF442" s="99">
        <v>396569.67901992798</v>
      </c>
      <c r="BG442" s="99">
        <v>23095956.590332001</v>
      </c>
      <c r="BH442" s="99">
        <v>3859907.1753234901</v>
      </c>
      <c r="BI442" s="99">
        <v>22.313386585796302</v>
      </c>
      <c r="BJ442" s="99">
        <v>4343566.8692627</v>
      </c>
      <c r="BK442" s="99">
        <v>3639700.0833129901</v>
      </c>
      <c r="BL442" s="99">
        <v>0</v>
      </c>
      <c r="BM442" s="99">
        <v>0</v>
      </c>
      <c r="BN442" s="99">
        <v>0</v>
      </c>
      <c r="BO442" s="99">
        <v>0</v>
      </c>
      <c r="BP442" s="99">
        <v>0</v>
      </c>
      <c r="BQ442" s="99">
        <v>0</v>
      </c>
      <c r="BR442" s="99">
        <v>2411365.4757690402</v>
      </c>
      <c r="BS442" s="99">
        <v>3196310.2445678702</v>
      </c>
      <c r="BT442" s="99">
        <v>1387114.1456756601</v>
      </c>
      <c r="BU442" s="99">
        <v>0</v>
      </c>
      <c r="BV442" s="99">
        <v>1180352.52587891</v>
      </c>
      <c r="BW442" s="99">
        <v>146969.380441666</v>
      </c>
      <c r="BX442" s="99">
        <v>0</v>
      </c>
      <c r="BY442" s="99">
        <v>0</v>
      </c>
      <c r="BZ442" s="99">
        <v>0</v>
      </c>
      <c r="CA442" s="99">
        <v>53216.214500904098</v>
      </c>
      <c r="CB442" s="99">
        <v>3786327.70422363</v>
      </c>
      <c r="CC442" s="99">
        <v>30376371.5085449</v>
      </c>
      <c r="CD442" s="99">
        <v>8165059.7362670898</v>
      </c>
      <c r="CE442" s="99">
        <v>1113.1854023635401</v>
      </c>
      <c r="CF442" s="99">
        <v>215046.68287086501</v>
      </c>
      <c r="CG442" s="99">
        <v>1589305.86543274</v>
      </c>
      <c r="CH442" s="99">
        <v>0</v>
      </c>
      <c r="CI442" s="99">
        <v>54337.271763324701</v>
      </c>
      <c r="CJ442" s="99">
        <v>4000669.3869934101</v>
      </c>
      <c r="CK442" s="99">
        <v>32013216.892822299</v>
      </c>
      <c r="CL442" s="99">
        <v>8311391.1791381799</v>
      </c>
      <c r="CM442" s="166">
        <v>81209.676444053694</v>
      </c>
      <c r="CN442" s="166">
        <v>12699039.6143799</v>
      </c>
      <c r="CO442" s="166">
        <v>55176053.216796897</v>
      </c>
      <c r="CP442" s="99">
        <v>8311391.1791381799</v>
      </c>
      <c r="CQ442" s="99">
        <v>0</v>
      </c>
      <c r="CR442" s="99">
        <v>0</v>
      </c>
      <c r="CS442" s="99">
        <v>0</v>
      </c>
      <c r="CT442" s="99">
        <v>0</v>
      </c>
      <c r="CU442" s="98">
        <v>19327.403175682</v>
      </c>
      <c r="CV442" s="98">
        <v>25936.138582894</v>
      </c>
      <c r="CW442" s="98">
        <v>4001374.3870944949</v>
      </c>
      <c r="CX442" s="98">
        <v>31965677.373977639</v>
      </c>
    </row>
    <row r="443" spans="1:102" x14ac:dyDescent="0.2">
      <c r="A443" s="98" t="s">
        <v>58</v>
      </c>
      <c r="B443" s="100">
        <v>39965</v>
      </c>
      <c r="C443" s="99">
        <v>36529.004310131102</v>
      </c>
      <c r="D443" s="99">
        <v>1.4590365279873401</v>
      </c>
      <c r="E443" s="99">
        <v>16617.713464975401</v>
      </c>
      <c r="F443" s="99">
        <v>13553.5912524462</v>
      </c>
      <c r="G443" s="99">
        <v>997.22012095898401</v>
      </c>
      <c r="H443" s="99">
        <v>0</v>
      </c>
      <c r="I443" s="99">
        <v>0</v>
      </c>
      <c r="J443" s="99">
        <v>25890.934349298499</v>
      </c>
      <c r="K443" s="99">
        <v>1463.29701831937</v>
      </c>
      <c r="L443" s="99">
        <v>8798.0079826116598</v>
      </c>
      <c r="M443" s="99">
        <v>17864.595622062701</v>
      </c>
      <c r="N443" s="99">
        <v>8759.9978612661398</v>
      </c>
      <c r="O443" s="99">
        <v>16083.818677425401</v>
      </c>
      <c r="P443" s="99">
        <v>0</v>
      </c>
      <c r="Q443" s="99">
        <v>2795.31499516964</v>
      </c>
      <c r="R443" s="99">
        <v>852.86488139629398</v>
      </c>
      <c r="S443" s="99">
        <v>0</v>
      </c>
      <c r="T443" s="99">
        <v>299.43992504105</v>
      </c>
      <c r="U443" s="99">
        <v>27310.4586627483</v>
      </c>
      <c r="V443" s="99">
        <v>2170623.4645690899</v>
      </c>
      <c r="W443" s="99">
        <v>18.634454329963798</v>
      </c>
      <c r="X443" s="99">
        <v>1664377.76768494</v>
      </c>
      <c r="Y443" s="99">
        <v>1257422.92726135</v>
      </c>
      <c r="Z443" s="99">
        <v>191754.39156532299</v>
      </c>
      <c r="AA443" s="99">
        <v>0</v>
      </c>
      <c r="AB443" s="99">
        <v>0</v>
      </c>
      <c r="AC443" s="99">
        <v>8615557.3572997991</v>
      </c>
      <c r="AD443" s="99">
        <v>209639.57612609901</v>
      </c>
      <c r="AE443" s="99">
        <v>416047.03368759202</v>
      </c>
      <c r="AF443" s="99">
        <v>1015311.8844909701</v>
      </c>
      <c r="AG443" s="99">
        <v>1139281.10414124</v>
      </c>
      <c r="AH443" s="99">
        <v>930402.97103118896</v>
      </c>
      <c r="AI443" s="99">
        <v>0</v>
      </c>
      <c r="AJ443" s="99">
        <v>327634.13467407197</v>
      </c>
      <c r="AK443" s="99">
        <v>161666.69227600101</v>
      </c>
      <c r="AL443" s="99">
        <v>0</v>
      </c>
      <c r="AM443" s="99">
        <v>52857.9288525581</v>
      </c>
      <c r="AN443" s="99">
        <v>8810925.2589111291</v>
      </c>
      <c r="AO443" s="99">
        <v>17865529.7338867</v>
      </c>
      <c r="AP443" s="99">
        <v>165.67196504585399</v>
      </c>
      <c r="AQ443" s="99">
        <v>13187893.5400391</v>
      </c>
      <c r="AR443" s="99">
        <v>9634366.2261962909</v>
      </c>
      <c r="AS443" s="99">
        <v>1431284.5472717299</v>
      </c>
      <c r="AT443" s="99">
        <v>0</v>
      </c>
      <c r="AU443" s="99">
        <v>0</v>
      </c>
      <c r="AV443" s="99">
        <v>23103353.300292999</v>
      </c>
      <c r="AW443" s="99">
        <v>599869.08966827404</v>
      </c>
      <c r="AX443" s="99">
        <v>3645903.19818115</v>
      </c>
      <c r="AY443" s="99">
        <v>8369197.5531005897</v>
      </c>
      <c r="AZ443" s="99">
        <v>8690683.5889892597</v>
      </c>
      <c r="BA443" s="99">
        <v>7777444.09484863</v>
      </c>
      <c r="BB443" s="99">
        <v>0</v>
      </c>
      <c r="BC443" s="99">
        <v>2535761.3633422898</v>
      </c>
      <c r="BD443" s="99">
        <v>1197454.0581664999</v>
      </c>
      <c r="BE443" s="99">
        <v>0</v>
      </c>
      <c r="BF443" s="99">
        <v>398883.28403854399</v>
      </c>
      <c r="BG443" s="99">
        <v>23669908.120361298</v>
      </c>
      <c r="BH443" s="99">
        <v>4004412.0299377399</v>
      </c>
      <c r="BI443" s="99">
        <v>20.8169149719179</v>
      </c>
      <c r="BJ443" s="99">
        <v>4317930.2471313505</v>
      </c>
      <c r="BK443" s="99">
        <v>3594031.8997192401</v>
      </c>
      <c r="BL443" s="99">
        <v>0</v>
      </c>
      <c r="BM443" s="99">
        <v>0</v>
      </c>
      <c r="BN443" s="99">
        <v>0</v>
      </c>
      <c r="BO443" s="99">
        <v>0</v>
      </c>
      <c r="BP443" s="99">
        <v>0</v>
      </c>
      <c r="BQ443" s="99">
        <v>0</v>
      </c>
      <c r="BR443" s="99">
        <v>2476313.7814331101</v>
      </c>
      <c r="BS443" s="99">
        <v>3157051.8297119099</v>
      </c>
      <c r="BT443" s="99">
        <v>1507401.7548370401</v>
      </c>
      <c r="BU443" s="99">
        <v>0</v>
      </c>
      <c r="BV443" s="99">
        <v>1196292.10606384</v>
      </c>
      <c r="BW443" s="99">
        <v>140940.80945968599</v>
      </c>
      <c r="BX443" s="99">
        <v>0</v>
      </c>
      <c r="BY443" s="99">
        <v>0</v>
      </c>
      <c r="BZ443" s="99">
        <v>0</v>
      </c>
      <c r="CA443" s="99">
        <v>53166.443906784101</v>
      </c>
      <c r="CB443" s="99">
        <v>3841251.1167297401</v>
      </c>
      <c r="CC443" s="99">
        <v>31088548.186279301</v>
      </c>
      <c r="CD443" s="99">
        <v>8333605.7257080097</v>
      </c>
      <c r="CE443" s="99">
        <v>1117.1786233335699</v>
      </c>
      <c r="CF443" s="99">
        <v>213563.19787216201</v>
      </c>
      <c r="CG443" s="99">
        <v>1590280.4722595201</v>
      </c>
      <c r="CH443" s="99">
        <v>0</v>
      </c>
      <c r="CI443" s="99">
        <v>54276.117327213302</v>
      </c>
      <c r="CJ443" s="99">
        <v>4055306.0920410198</v>
      </c>
      <c r="CK443" s="99">
        <v>32671643.9921875</v>
      </c>
      <c r="CL443" s="99">
        <v>8475724.7972412091</v>
      </c>
      <c r="CM443" s="166">
        <v>81469.188692092896</v>
      </c>
      <c r="CN443" s="166">
        <v>12852757.164917</v>
      </c>
      <c r="CO443" s="166">
        <v>56413848.439941399</v>
      </c>
      <c r="CP443" s="99">
        <v>8475724.7972412091</v>
      </c>
      <c r="CQ443" s="99">
        <v>0</v>
      </c>
      <c r="CR443" s="99">
        <v>0</v>
      </c>
      <c r="CS443" s="99">
        <v>0</v>
      </c>
      <c r="CT443" s="99">
        <v>0</v>
      </c>
      <c r="CU443" s="98">
        <v>18191.135566122</v>
      </c>
      <c r="CV443" s="98">
        <v>26753.491586548</v>
      </c>
      <c r="CW443" s="98">
        <v>4054814.3146019019</v>
      </c>
      <c r="CX443" s="98">
        <v>32678828.658538822</v>
      </c>
    </row>
    <row r="444" spans="1:102" x14ac:dyDescent="0.2">
      <c r="A444" s="98" t="s">
        <v>58</v>
      </c>
      <c r="B444" s="100">
        <v>40057</v>
      </c>
      <c r="C444" s="99">
        <v>37364.759931564302</v>
      </c>
      <c r="D444" s="99">
        <v>1.3969701129972201</v>
      </c>
      <c r="E444" s="99">
        <v>16073.6579033136</v>
      </c>
      <c r="F444" s="99">
        <v>13216.338455081001</v>
      </c>
      <c r="G444" s="99">
        <v>1057.21198064089</v>
      </c>
      <c r="H444" s="99">
        <v>0</v>
      </c>
      <c r="I444" s="99">
        <v>0</v>
      </c>
      <c r="J444" s="99">
        <v>26681.877989053701</v>
      </c>
      <c r="K444" s="99">
        <v>1103.95868691802</v>
      </c>
      <c r="L444" s="99">
        <v>8499.7440974712408</v>
      </c>
      <c r="M444" s="99">
        <v>17985.3962628841</v>
      </c>
      <c r="N444" s="99">
        <v>8538.1184153556806</v>
      </c>
      <c r="O444" s="99">
        <v>16545.452193737001</v>
      </c>
      <c r="P444" s="99">
        <v>0</v>
      </c>
      <c r="Q444" s="99">
        <v>2805.7747625410602</v>
      </c>
      <c r="R444" s="99">
        <v>886.25625643134094</v>
      </c>
      <c r="S444" s="99">
        <v>0</v>
      </c>
      <c r="T444" s="99">
        <v>291.76188388466801</v>
      </c>
      <c r="U444" s="99">
        <v>27806.316818237301</v>
      </c>
      <c r="V444" s="99">
        <v>2218475.9213256799</v>
      </c>
      <c r="W444" s="99">
        <v>16.539787616813602</v>
      </c>
      <c r="X444" s="99">
        <v>1617099.71961975</v>
      </c>
      <c r="Y444" s="99">
        <v>1235472.0238647501</v>
      </c>
      <c r="Z444" s="99">
        <v>197716.76577186599</v>
      </c>
      <c r="AA444" s="99">
        <v>0</v>
      </c>
      <c r="AB444" s="99">
        <v>0</v>
      </c>
      <c r="AC444" s="99">
        <v>8862932.5316162091</v>
      </c>
      <c r="AD444" s="99">
        <v>150288.74378204299</v>
      </c>
      <c r="AE444" s="99">
        <v>408955.401409149</v>
      </c>
      <c r="AF444" s="99">
        <v>1022228.77292633</v>
      </c>
      <c r="AG444" s="99">
        <v>1119968.9846191399</v>
      </c>
      <c r="AH444" s="99">
        <v>939694.56755828904</v>
      </c>
      <c r="AI444" s="99">
        <v>0</v>
      </c>
      <c r="AJ444" s="99">
        <v>332662.47592544602</v>
      </c>
      <c r="AK444" s="99">
        <v>161216.03661918599</v>
      </c>
      <c r="AL444" s="99">
        <v>0</v>
      </c>
      <c r="AM444" s="99">
        <v>51271.111397266402</v>
      </c>
      <c r="AN444" s="99">
        <v>9036191.7779540997</v>
      </c>
      <c r="AO444" s="99">
        <v>18409883.472900402</v>
      </c>
      <c r="AP444" s="99">
        <v>141.09760744683399</v>
      </c>
      <c r="AQ444" s="99">
        <v>12936109.224487299</v>
      </c>
      <c r="AR444" s="99">
        <v>9504406.5447997991</v>
      </c>
      <c r="AS444" s="99">
        <v>1478573.5458068801</v>
      </c>
      <c r="AT444" s="99">
        <v>0</v>
      </c>
      <c r="AU444" s="99">
        <v>0</v>
      </c>
      <c r="AV444" s="99">
        <v>23953658.997802701</v>
      </c>
      <c r="AW444" s="99">
        <v>432375.97032547003</v>
      </c>
      <c r="AX444" s="99">
        <v>3610230.6133727999</v>
      </c>
      <c r="AY444" s="99">
        <v>8478195.50244141</v>
      </c>
      <c r="AZ444" s="99">
        <v>8605510.8293456994</v>
      </c>
      <c r="BA444" s="99">
        <v>7933811.6120605497</v>
      </c>
      <c r="BB444" s="99">
        <v>0</v>
      </c>
      <c r="BC444" s="99">
        <v>2609521.16082764</v>
      </c>
      <c r="BD444" s="99">
        <v>1197075.4976654099</v>
      </c>
      <c r="BE444" s="99">
        <v>0</v>
      </c>
      <c r="BF444" s="99">
        <v>388719.91755676299</v>
      </c>
      <c r="BG444" s="99">
        <v>24397091.363769501</v>
      </c>
      <c r="BH444" s="99">
        <v>4126608.9675598098</v>
      </c>
      <c r="BI444" s="99">
        <v>21.6612236669753</v>
      </c>
      <c r="BJ444" s="99">
        <v>4233203.2591552697</v>
      </c>
      <c r="BK444" s="99">
        <v>3543035.7865905799</v>
      </c>
      <c r="BL444" s="99">
        <v>0</v>
      </c>
      <c r="BM444" s="99">
        <v>0</v>
      </c>
      <c r="BN444" s="99">
        <v>0</v>
      </c>
      <c r="BO444" s="99">
        <v>0</v>
      </c>
      <c r="BP444" s="99">
        <v>0</v>
      </c>
      <c r="BQ444" s="99">
        <v>0</v>
      </c>
      <c r="BR444" s="99">
        <v>2500692.38671875</v>
      </c>
      <c r="BS444" s="99">
        <v>3115520.0548706101</v>
      </c>
      <c r="BT444" s="99">
        <v>1529484.6595916699</v>
      </c>
      <c r="BU444" s="99">
        <v>0</v>
      </c>
      <c r="BV444" s="99">
        <v>1235230.0805206301</v>
      </c>
      <c r="BW444" s="99">
        <v>140039.12207221999</v>
      </c>
      <c r="BX444" s="99">
        <v>0</v>
      </c>
      <c r="BY444" s="99">
        <v>0</v>
      </c>
      <c r="BZ444" s="99">
        <v>0</v>
      </c>
      <c r="CA444" s="99">
        <v>53467.523059368097</v>
      </c>
      <c r="CB444" s="99">
        <v>3846861.8023071298</v>
      </c>
      <c r="CC444" s="99">
        <v>31384670.230468798</v>
      </c>
      <c r="CD444" s="99">
        <v>8375594.76452637</v>
      </c>
      <c r="CE444" s="99">
        <v>1146.97709685564</v>
      </c>
      <c r="CF444" s="99">
        <v>214337.03238677999</v>
      </c>
      <c r="CG444" s="99">
        <v>1600104.5859375</v>
      </c>
      <c r="CH444" s="99">
        <v>0</v>
      </c>
      <c r="CI444" s="99">
        <v>54616.005523681597</v>
      </c>
      <c r="CJ444" s="99">
        <v>4061226.8997497601</v>
      </c>
      <c r="CK444" s="99">
        <v>32976422.355224598</v>
      </c>
      <c r="CL444" s="99">
        <v>8517241.2652587909</v>
      </c>
      <c r="CM444" s="166">
        <v>82229.861544609099</v>
      </c>
      <c r="CN444" s="166">
        <v>13082448.623901401</v>
      </c>
      <c r="CO444" s="166">
        <v>57393691.562011696</v>
      </c>
      <c r="CP444" s="99">
        <v>8517241.2652587909</v>
      </c>
      <c r="CQ444" s="99">
        <v>0</v>
      </c>
      <c r="CR444" s="99">
        <v>0</v>
      </c>
      <c r="CS444" s="99">
        <v>0</v>
      </c>
      <c r="CT444" s="99">
        <v>0</v>
      </c>
      <c r="CU444" s="98">
        <v>17269.13110545</v>
      </c>
      <c r="CV444" s="98">
        <v>27595.077941247</v>
      </c>
      <c r="CW444" s="98">
        <v>4061198.8346939096</v>
      </c>
      <c r="CX444" s="98">
        <v>32984774.816406298</v>
      </c>
    </row>
    <row r="445" spans="1:102" x14ac:dyDescent="0.2">
      <c r="A445" s="98" t="s">
        <v>58</v>
      </c>
      <c r="B445" s="100">
        <v>40148</v>
      </c>
      <c r="C445" s="99">
        <v>37735.889811992602</v>
      </c>
      <c r="D445" s="99">
        <v>1.3586557339876899</v>
      </c>
      <c r="E445" s="99">
        <v>15505.4769966602</v>
      </c>
      <c r="F445" s="99">
        <v>12791.067793607701</v>
      </c>
      <c r="G445" s="99">
        <v>1117.76340715587</v>
      </c>
      <c r="H445" s="99">
        <v>0</v>
      </c>
      <c r="I445" s="99">
        <v>0</v>
      </c>
      <c r="J445" s="99">
        <v>27427.423751831098</v>
      </c>
      <c r="K445" s="99">
        <v>792.363882228732</v>
      </c>
      <c r="L445" s="99">
        <v>8279.8965166807193</v>
      </c>
      <c r="M445" s="99">
        <v>17980.279547214501</v>
      </c>
      <c r="N445" s="99">
        <v>8297.9916678667105</v>
      </c>
      <c r="O445" s="99">
        <v>16806.227054834399</v>
      </c>
      <c r="P445" s="99">
        <v>0</v>
      </c>
      <c r="Q445" s="99">
        <v>2740.2752224206902</v>
      </c>
      <c r="R445" s="99">
        <v>923.48686806857597</v>
      </c>
      <c r="S445" s="99">
        <v>0</v>
      </c>
      <c r="T445" s="99">
        <v>306.298840757459</v>
      </c>
      <c r="U445" s="99">
        <v>28258.003125190698</v>
      </c>
      <c r="V445" s="99">
        <v>2251094.7421875</v>
      </c>
      <c r="W445" s="99">
        <v>13.920241071959</v>
      </c>
      <c r="X445" s="99">
        <v>1570523.5157470701</v>
      </c>
      <c r="Y445" s="99">
        <v>1210010.9010620101</v>
      </c>
      <c r="Z445" s="99">
        <v>198315.77055358901</v>
      </c>
      <c r="AA445" s="99">
        <v>0</v>
      </c>
      <c r="AB445" s="99">
        <v>0</v>
      </c>
      <c r="AC445" s="99">
        <v>8994147.9085693397</v>
      </c>
      <c r="AD445" s="99">
        <v>96306.2884778976</v>
      </c>
      <c r="AE445" s="99">
        <v>405682.295810699</v>
      </c>
      <c r="AF445" s="99">
        <v>1024255.329422</v>
      </c>
      <c r="AG445" s="99">
        <v>1101182.9586791999</v>
      </c>
      <c r="AH445" s="99">
        <v>967129.760154724</v>
      </c>
      <c r="AI445" s="99">
        <v>0</v>
      </c>
      <c r="AJ445" s="99">
        <v>327464.78202438401</v>
      </c>
      <c r="AK445" s="99">
        <v>157244.25497817999</v>
      </c>
      <c r="AL445" s="99">
        <v>0</v>
      </c>
      <c r="AM445" s="99">
        <v>52459.453100681298</v>
      </c>
      <c r="AN445" s="99">
        <v>9092221.9136962909</v>
      </c>
      <c r="AO445" s="99">
        <v>18780203.6018066</v>
      </c>
      <c r="AP445" s="99">
        <v>120.93136637657901</v>
      </c>
      <c r="AQ445" s="99">
        <v>12628664.631347699</v>
      </c>
      <c r="AR445" s="99">
        <v>9366157.2275390606</v>
      </c>
      <c r="AS445" s="99">
        <v>1500383.72309875</v>
      </c>
      <c r="AT445" s="99">
        <v>0</v>
      </c>
      <c r="AU445" s="99">
        <v>0</v>
      </c>
      <c r="AV445" s="99">
        <v>24618169.646484401</v>
      </c>
      <c r="AW445" s="99">
        <v>280722.02721405</v>
      </c>
      <c r="AX445" s="99">
        <v>3613496.9384765602</v>
      </c>
      <c r="AY445" s="99">
        <v>8539266.92578125</v>
      </c>
      <c r="AZ445" s="99">
        <v>8524907.7543945294</v>
      </c>
      <c r="BA445" s="99">
        <v>8231532.8389892597</v>
      </c>
      <c r="BB445" s="99">
        <v>0</v>
      </c>
      <c r="BC445" s="99">
        <v>2573714.0388793899</v>
      </c>
      <c r="BD445" s="99">
        <v>1184188.4255981401</v>
      </c>
      <c r="BE445" s="99">
        <v>0</v>
      </c>
      <c r="BF445" s="99">
        <v>402279.44922256499</v>
      </c>
      <c r="BG445" s="99">
        <v>24930137.146240201</v>
      </c>
      <c r="BH445" s="99">
        <v>4236427.9065551804</v>
      </c>
      <c r="BI445" s="99">
        <v>36.147410288918799</v>
      </c>
      <c r="BJ445" s="99">
        <v>4196004.2177123995</v>
      </c>
      <c r="BK445" s="99">
        <v>3496329.1868896498</v>
      </c>
      <c r="BL445" s="99">
        <v>0</v>
      </c>
      <c r="BM445" s="99">
        <v>0</v>
      </c>
      <c r="BN445" s="99">
        <v>0</v>
      </c>
      <c r="BO445" s="99">
        <v>0</v>
      </c>
      <c r="BP445" s="99">
        <v>0</v>
      </c>
      <c r="BQ445" s="99">
        <v>0</v>
      </c>
      <c r="BR445" s="99">
        <v>2512029.4150085398</v>
      </c>
      <c r="BS445" s="99">
        <v>3087334.6714477502</v>
      </c>
      <c r="BT445" s="99">
        <v>1590212.4564971901</v>
      </c>
      <c r="BU445" s="99">
        <v>0</v>
      </c>
      <c r="BV445" s="99">
        <v>1227020.33476257</v>
      </c>
      <c r="BW445" s="99">
        <v>141621.95343971299</v>
      </c>
      <c r="BX445" s="99">
        <v>0</v>
      </c>
      <c r="BY445" s="99">
        <v>0</v>
      </c>
      <c r="BZ445" s="99">
        <v>0</v>
      </c>
      <c r="CA445" s="99">
        <v>53216.785887718201</v>
      </c>
      <c r="CB445" s="99">
        <v>3827415.5440978999</v>
      </c>
      <c r="CC445" s="99">
        <v>31467463.525878899</v>
      </c>
      <c r="CD445" s="99">
        <v>8436491.5697021503</v>
      </c>
      <c r="CE445" s="99">
        <v>1186.4616488665299</v>
      </c>
      <c r="CF445" s="99">
        <v>211298.85069465599</v>
      </c>
      <c r="CG445" s="99">
        <v>1597210.0881805399</v>
      </c>
      <c r="CH445" s="99">
        <v>0</v>
      </c>
      <c r="CI445" s="99">
        <v>54399.772758483901</v>
      </c>
      <c r="CJ445" s="99">
        <v>4039055.7541809101</v>
      </c>
      <c r="CK445" s="99">
        <v>33030540.923828099</v>
      </c>
      <c r="CL445" s="99">
        <v>8577156.0942382794</v>
      </c>
      <c r="CM445" s="166">
        <v>82522.0693502426</v>
      </c>
      <c r="CN445" s="166">
        <v>13104515.899292</v>
      </c>
      <c r="CO445" s="166">
        <v>57808655.953613304</v>
      </c>
      <c r="CP445" s="99">
        <v>8577156.0942382794</v>
      </c>
      <c r="CQ445" s="99">
        <v>0</v>
      </c>
      <c r="CR445" s="99">
        <v>0</v>
      </c>
      <c r="CS445" s="99">
        <v>0</v>
      </c>
      <c r="CT445" s="99">
        <v>0</v>
      </c>
      <c r="CU445" s="98">
        <v>16387.264262714001</v>
      </c>
      <c r="CV445" s="98">
        <v>28388.986335317</v>
      </c>
      <c r="CW445" s="98">
        <v>4038714.3947925558</v>
      </c>
      <c r="CX445" s="98">
        <v>33064673.614059437</v>
      </c>
    </row>
    <row r="446" spans="1:102" x14ac:dyDescent="0.2">
      <c r="A446" s="98" t="s">
        <v>58</v>
      </c>
      <c r="B446" s="100">
        <v>40238</v>
      </c>
      <c r="C446" s="99">
        <v>38066.802085399599</v>
      </c>
      <c r="D446" s="99">
        <v>1.1181657929992099</v>
      </c>
      <c r="E446" s="99">
        <v>15045.2573530674</v>
      </c>
      <c r="F446" s="99">
        <v>12639.610525608099</v>
      </c>
      <c r="G446" s="99">
        <v>1131.0860610157299</v>
      </c>
      <c r="H446" s="99">
        <v>0</v>
      </c>
      <c r="I446" s="99">
        <v>0</v>
      </c>
      <c r="J446" s="99">
        <v>28033.651414156</v>
      </c>
      <c r="K446" s="99">
        <v>593.071854963899</v>
      </c>
      <c r="L446" s="99">
        <v>8388.2744989395105</v>
      </c>
      <c r="M446" s="99">
        <v>17910.0828204155</v>
      </c>
      <c r="N446" s="99">
        <v>8150.0510013699504</v>
      </c>
      <c r="O446" s="99">
        <v>16890.0781946182</v>
      </c>
      <c r="P446" s="99">
        <v>0</v>
      </c>
      <c r="Q446" s="99">
        <v>2718.0289715826498</v>
      </c>
      <c r="R446" s="99">
        <v>875.302913688123</v>
      </c>
      <c r="S446" s="99">
        <v>0</v>
      </c>
      <c r="T446" s="99">
        <v>283.72385410219403</v>
      </c>
      <c r="U446" s="99">
        <v>28619.410100221601</v>
      </c>
      <c r="V446" s="99">
        <v>2268452.1702880901</v>
      </c>
      <c r="W446" s="99">
        <v>8.8086627399316093</v>
      </c>
      <c r="X446" s="99">
        <v>1516905.8450622601</v>
      </c>
      <c r="Y446" s="99">
        <v>1169324.6558532701</v>
      </c>
      <c r="Z446" s="99">
        <v>199622.416666031</v>
      </c>
      <c r="AA446" s="99">
        <v>0</v>
      </c>
      <c r="AB446" s="99">
        <v>0</v>
      </c>
      <c r="AC446" s="99">
        <v>9150458.21557617</v>
      </c>
      <c r="AD446" s="99">
        <v>65446.580615520499</v>
      </c>
      <c r="AE446" s="99">
        <v>401988.70575332601</v>
      </c>
      <c r="AF446" s="99">
        <v>1003198.0870590199</v>
      </c>
      <c r="AG446" s="99">
        <v>1075645.55647278</v>
      </c>
      <c r="AH446" s="99">
        <v>975817.48420715297</v>
      </c>
      <c r="AI446" s="99">
        <v>0</v>
      </c>
      <c r="AJ446" s="99">
        <v>323830.10078430199</v>
      </c>
      <c r="AK446" s="99">
        <v>153161.69185256999</v>
      </c>
      <c r="AL446" s="99">
        <v>0</v>
      </c>
      <c r="AM446" s="99">
        <v>48166.791944503799</v>
      </c>
      <c r="AN446" s="99">
        <v>9196900.7154540997</v>
      </c>
      <c r="AO446" s="99">
        <v>19035065.447753899</v>
      </c>
      <c r="AP446" s="99">
        <v>73.795506643131404</v>
      </c>
      <c r="AQ446" s="99">
        <v>12383819.1793213</v>
      </c>
      <c r="AR446" s="99">
        <v>9273925.9688720703</v>
      </c>
      <c r="AS446" s="99">
        <v>1534792.35406494</v>
      </c>
      <c r="AT446" s="99">
        <v>0</v>
      </c>
      <c r="AU446" s="99">
        <v>0</v>
      </c>
      <c r="AV446" s="99">
        <v>25229353.376953099</v>
      </c>
      <c r="AW446" s="99">
        <v>192526.97878265401</v>
      </c>
      <c r="AX446" s="99">
        <v>3611906.1546935998</v>
      </c>
      <c r="AY446" s="99">
        <v>8501001.3194580097</v>
      </c>
      <c r="AZ446" s="99">
        <v>8442076.37817383</v>
      </c>
      <c r="BA446" s="99">
        <v>8258150.0150146503</v>
      </c>
      <c r="BB446" s="99">
        <v>0</v>
      </c>
      <c r="BC446" s="99">
        <v>2592687.15557861</v>
      </c>
      <c r="BD446" s="99">
        <v>1167693.09117126</v>
      </c>
      <c r="BE446" s="99">
        <v>0</v>
      </c>
      <c r="BF446" s="99">
        <v>380379.104892731</v>
      </c>
      <c r="BG446" s="99">
        <v>25411028.1330566</v>
      </c>
      <c r="BH446" s="99">
        <v>4293899.8661498995</v>
      </c>
      <c r="BI446" s="99">
        <v>23.8933926788159</v>
      </c>
      <c r="BJ446" s="99">
        <v>4139620.5473022498</v>
      </c>
      <c r="BK446" s="99">
        <v>3485288.2614440899</v>
      </c>
      <c r="BL446" s="99">
        <v>0</v>
      </c>
      <c r="BM446" s="99">
        <v>0</v>
      </c>
      <c r="BN446" s="99">
        <v>0</v>
      </c>
      <c r="BO446" s="99">
        <v>0</v>
      </c>
      <c r="BP446" s="99">
        <v>0</v>
      </c>
      <c r="BQ446" s="99">
        <v>0</v>
      </c>
      <c r="BR446" s="99">
        <v>2539786.9402771001</v>
      </c>
      <c r="BS446" s="99">
        <v>3061492.20062256</v>
      </c>
      <c r="BT446" s="99">
        <v>1598733.9459533701</v>
      </c>
      <c r="BU446" s="99">
        <v>0</v>
      </c>
      <c r="BV446" s="99">
        <v>1236474.86201477</v>
      </c>
      <c r="BW446" s="99">
        <v>135673.14267921401</v>
      </c>
      <c r="BX446" s="99">
        <v>0</v>
      </c>
      <c r="BY446" s="99">
        <v>0</v>
      </c>
      <c r="BZ446" s="99">
        <v>0</v>
      </c>
      <c r="CA446" s="99">
        <v>53085.755807876601</v>
      </c>
      <c r="CB446" s="99">
        <v>3764373.6507568401</v>
      </c>
      <c r="CC446" s="99">
        <v>31251574.520752002</v>
      </c>
      <c r="CD446" s="99">
        <v>8405612.2138671894</v>
      </c>
      <c r="CE446" s="99">
        <v>1128.8141544610301</v>
      </c>
      <c r="CF446" s="99">
        <v>200368.46685791001</v>
      </c>
      <c r="CG446" s="99">
        <v>1541765.24940491</v>
      </c>
      <c r="CH446" s="99">
        <v>0</v>
      </c>
      <c r="CI446" s="99">
        <v>54223.581518650099</v>
      </c>
      <c r="CJ446" s="99">
        <v>3964047.8831481901</v>
      </c>
      <c r="CK446" s="99">
        <v>32819111.8208008</v>
      </c>
      <c r="CL446" s="99">
        <v>8540958.8278808594</v>
      </c>
      <c r="CM446" s="166">
        <v>82715.734598159805</v>
      </c>
      <c r="CN446" s="166">
        <v>13194129.3513184</v>
      </c>
      <c r="CO446" s="166">
        <v>58370126.9541016</v>
      </c>
      <c r="CP446" s="99">
        <v>8540958.8278808594</v>
      </c>
      <c r="CQ446" s="99">
        <v>0</v>
      </c>
      <c r="CR446" s="99">
        <v>0</v>
      </c>
      <c r="CS446" s="99">
        <v>0</v>
      </c>
      <c r="CT446" s="99">
        <v>0</v>
      </c>
      <c r="CU446" s="98">
        <v>15632.853346129999</v>
      </c>
      <c r="CV446" s="98">
        <v>29017.573260714002</v>
      </c>
      <c r="CW446" s="98">
        <v>3964742.1176147503</v>
      </c>
      <c r="CX446" s="98">
        <v>32793339.770156913</v>
      </c>
    </row>
    <row r="447" spans="1:102" x14ac:dyDescent="0.2">
      <c r="A447" s="98" t="s">
        <v>58</v>
      </c>
      <c r="B447" s="100">
        <v>40330</v>
      </c>
      <c r="C447" s="99">
        <v>38341.441395282702</v>
      </c>
      <c r="D447" s="99">
        <v>0.90901128299446998</v>
      </c>
      <c r="E447" s="99">
        <v>14690.8057296276</v>
      </c>
      <c r="F447" s="99">
        <v>12401.897891283001</v>
      </c>
      <c r="G447" s="99">
        <v>1139.79208235443</v>
      </c>
      <c r="H447" s="99">
        <v>0</v>
      </c>
      <c r="I447" s="99">
        <v>0</v>
      </c>
      <c r="J447" s="99">
        <v>28502.904387235601</v>
      </c>
      <c r="K447" s="99">
        <v>525.94143211841595</v>
      </c>
      <c r="L447" s="99">
        <v>8646.71761631966</v>
      </c>
      <c r="M447" s="99">
        <v>18024.088364124302</v>
      </c>
      <c r="N447" s="99">
        <v>7974.5702513456299</v>
      </c>
      <c r="O447" s="99">
        <v>16928.138240814202</v>
      </c>
      <c r="P447" s="99">
        <v>0</v>
      </c>
      <c r="Q447" s="99">
        <v>2695.1308771669901</v>
      </c>
      <c r="R447" s="99">
        <v>895.55895174294699</v>
      </c>
      <c r="S447" s="99">
        <v>0</v>
      </c>
      <c r="T447" s="99">
        <v>278.63635428249802</v>
      </c>
      <c r="U447" s="99">
        <v>28979.309969901999</v>
      </c>
      <c r="V447" s="99">
        <v>2283726.5269165002</v>
      </c>
      <c r="W447" s="99">
        <v>8.1701150139560905</v>
      </c>
      <c r="X447" s="99">
        <v>1474724.5208892799</v>
      </c>
      <c r="Y447" s="99">
        <v>1153202.68070984</v>
      </c>
      <c r="Z447" s="99">
        <v>198898.676404953</v>
      </c>
      <c r="AA447" s="99">
        <v>0</v>
      </c>
      <c r="AB447" s="99">
        <v>0</v>
      </c>
      <c r="AC447" s="99">
        <v>9276429.7373046894</v>
      </c>
      <c r="AD447" s="99">
        <v>56398.1757669449</v>
      </c>
      <c r="AE447" s="99">
        <v>402458.08964919997</v>
      </c>
      <c r="AF447" s="99">
        <v>1017173.28413391</v>
      </c>
      <c r="AG447" s="99">
        <v>1057964.79281616</v>
      </c>
      <c r="AH447" s="99">
        <v>967817.99224853504</v>
      </c>
      <c r="AI447" s="99">
        <v>0</v>
      </c>
      <c r="AJ447" s="99">
        <v>319428.01595687901</v>
      </c>
      <c r="AK447" s="99">
        <v>153808.50066566499</v>
      </c>
      <c r="AL447" s="99">
        <v>0</v>
      </c>
      <c r="AM447" s="99">
        <v>46125.1434793472</v>
      </c>
      <c r="AN447" s="99">
        <v>9331648.9716796894</v>
      </c>
      <c r="AO447" s="99">
        <v>19258656.734375</v>
      </c>
      <c r="AP447" s="99">
        <v>70.706277352757795</v>
      </c>
      <c r="AQ447" s="99">
        <v>12089289.908203101</v>
      </c>
      <c r="AR447" s="99">
        <v>9154015.36791992</v>
      </c>
      <c r="AS447" s="99">
        <v>1541447.16148376</v>
      </c>
      <c r="AT447" s="99">
        <v>0</v>
      </c>
      <c r="AU447" s="99">
        <v>0</v>
      </c>
      <c r="AV447" s="99">
        <v>25747983.173339799</v>
      </c>
      <c r="AW447" s="99">
        <v>166494.43401336699</v>
      </c>
      <c r="AX447" s="99">
        <v>3661327.8035278302</v>
      </c>
      <c r="AY447" s="99">
        <v>8607959.0959472694</v>
      </c>
      <c r="AZ447" s="99">
        <v>8356050.9713134803</v>
      </c>
      <c r="BA447" s="99">
        <v>8251898.9638061495</v>
      </c>
      <c r="BB447" s="99">
        <v>0</v>
      </c>
      <c r="BC447" s="99">
        <v>2556413.1027221698</v>
      </c>
      <c r="BD447" s="99">
        <v>1177666.1775817899</v>
      </c>
      <c r="BE447" s="99">
        <v>0</v>
      </c>
      <c r="BF447" s="99">
        <v>367786.482265472</v>
      </c>
      <c r="BG447" s="99">
        <v>25890045.4848633</v>
      </c>
      <c r="BH447" s="99">
        <v>4370523.9978027297</v>
      </c>
      <c r="BI447" s="99">
        <v>18.97986428882</v>
      </c>
      <c r="BJ447" s="99">
        <v>4068898.2192993201</v>
      </c>
      <c r="BK447" s="99">
        <v>3445599.4002380399</v>
      </c>
      <c r="BL447" s="99">
        <v>0</v>
      </c>
      <c r="BM447" s="99">
        <v>0</v>
      </c>
      <c r="BN447" s="99">
        <v>0</v>
      </c>
      <c r="BO447" s="99">
        <v>0</v>
      </c>
      <c r="BP447" s="99">
        <v>0</v>
      </c>
      <c r="BQ447" s="99">
        <v>0</v>
      </c>
      <c r="BR447" s="99">
        <v>2564862.2132263202</v>
      </c>
      <c r="BS447" s="99">
        <v>3032064.1845397898</v>
      </c>
      <c r="BT447" s="99">
        <v>1600981.0411377</v>
      </c>
      <c r="BU447" s="99">
        <v>0</v>
      </c>
      <c r="BV447" s="99">
        <v>1228463.8488769501</v>
      </c>
      <c r="BW447" s="99">
        <v>135167.89251899699</v>
      </c>
      <c r="BX447" s="99">
        <v>0</v>
      </c>
      <c r="BY447" s="99">
        <v>0</v>
      </c>
      <c r="BZ447" s="99">
        <v>0</v>
      </c>
      <c r="CA447" s="99">
        <v>53056.616861343398</v>
      </c>
      <c r="CB447" s="99">
        <v>3765737.1058959998</v>
      </c>
      <c r="CC447" s="99">
        <v>31435499.456787098</v>
      </c>
      <c r="CD447" s="99">
        <v>8453027.4034423791</v>
      </c>
      <c r="CE447" s="99">
        <v>1140.3412245512</v>
      </c>
      <c r="CF447" s="99">
        <v>199435.63887596101</v>
      </c>
      <c r="CG447" s="99">
        <v>1543247.71087646</v>
      </c>
      <c r="CH447" s="99">
        <v>0</v>
      </c>
      <c r="CI447" s="99">
        <v>54193.219207286798</v>
      </c>
      <c r="CJ447" s="99">
        <v>3965085.9287414602</v>
      </c>
      <c r="CK447" s="99">
        <v>32998067.892333999</v>
      </c>
      <c r="CL447" s="99">
        <v>8590426.49145508</v>
      </c>
      <c r="CM447" s="166">
        <v>83011.648902893096</v>
      </c>
      <c r="CN447" s="166">
        <v>13233586.775268599</v>
      </c>
      <c r="CO447" s="166">
        <v>58851678.346679702</v>
      </c>
      <c r="CP447" s="99">
        <v>8590426.49145508</v>
      </c>
      <c r="CQ447" s="99">
        <v>0</v>
      </c>
      <c r="CR447" s="99">
        <v>0</v>
      </c>
      <c r="CS447" s="99">
        <v>0</v>
      </c>
      <c r="CT447" s="99">
        <v>0</v>
      </c>
      <c r="CU447" s="98">
        <v>15202.55436602</v>
      </c>
      <c r="CV447" s="98">
        <v>29498.841304043999</v>
      </c>
      <c r="CW447" s="98">
        <v>3965172.7447719607</v>
      </c>
      <c r="CX447" s="98">
        <v>32978747.167663559</v>
      </c>
    </row>
    <row r="448" spans="1:102" x14ac:dyDescent="0.2">
      <c r="A448" s="98" t="s">
        <v>58</v>
      </c>
      <c r="B448" s="100">
        <v>40422</v>
      </c>
      <c r="C448" s="99">
        <v>38394.704883575403</v>
      </c>
      <c r="D448" s="99">
        <v>0.99633090299903404</v>
      </c>
      <c r="E448" s="99">
        <v>14246.1663472652</v>
      </c>
      <c r="F448" s="99">
        <v>12086.344626784299</v>
      </c>
      <c r="G448" s="99">
        <v>1126.7882746607099</v>
      </c>
      <c r="H448" s="99">
        <v>0</v>
      </c>
      <c r="I448" s="99">
        <v>0</v>
      </c>
      <c r="J448" s="99">
        <v>28794.2522704601</v>
      </c>
      <c r="K448" s="99">
        <v>469.12022690474998</v>
      </c>
      <c r="L448" s="99">
        <v>8345.5378544330597</v>
      </c>
      <c r="M448" s="99">
        <v>17953.893429040902</v>
      </c>
      <c r="N448" s="99">
        <v>7770.2177109718295</v>
      </c>
      <c r="O448" s="99">
        <v>16845.7326672077</v>
      </c>
      <c r="P448" s="99">
        <v>0</v>
      </c>
      <c r="Q448" s="99">
        <v>2698.75219833851</v>
      </c>
      <c r="R448" s="99">
        <v>888.32775924354803</v>
      </c>
      <c r="S448" s="99">
        <v>0</v>
      </c>
      <c r="T448" s="99">
        <v>262.39448022842402</v>
      </c>
      <c r="U448" s="99">
        <v>29282.7187039852</v>
      </c>
      <c r="V448" s="99">
        <v>2283429.1237487802</v>
      </c>
      <c r="W448" s="99">
        <v>26.525418701814498</v>
      </c>
      <c r="X448" s="99">
        <v>1433798.7005920401</v>
      </c>
      <c r="Y448" s="99">
        <v>1125195.04702759</v>
      </c>
      <c r="Z448" s="99">
        <v>196174.61818122899</v>
      </c>
      <c r="AA448" s="99">
        <v>0</v>
      </c>
      <c r="AB448" s="99">
        <v>0</v>
      </c>
      <c r="AC448" s="99">
        <v>9380193.9846191406</v>
      </c>
      <c r="AD448" s="99">
        <v>48622.570658206903</v>
      </c>
      <c r="AE448" s="99">
        <v>389851.06988525402</v>
      </c>
      <c r="AF448" s="99">
        <v>1007352.49233246</v>
      </c>
      <c r="AG448" s="99">
        <v>1035923.647995</v>
      </c>
      <c r="AH448" s="99">
        <v>950584.13130950904</v>
      </c>
      <c r="AI448" s="99">
        <v>0</v>
      </c>
      <c r="AJ448" s="99">
        <v>320493.48962402297</v>
      </c>
      <c r="AK448" s="99">
        <v>150822.15650367699</v>
      </c>
      <c r="AL448" s="99">
        <v>0</v>
      </c>
      <c r="AM448" s="99">
        <v>43079.539684772499</v>
      </c>
      <c r="AN448" s="99">
        <v>9451303.2230224591</v>
      </c>
      <c r="AO448" s="99">
        <v>19307951</v>
      </c>
      <c r="AP448" s="99">
        <v>243.73765310086301</v>
      </c>
      <c r="AQ448" s="99">
        <v>11772607.2581787</v>
      </c>
      <c r="AR448" s="99">
        <v>8894038.9844970703</v>
      </c>
      <c r="AS448" s="99">
        <v>1529437.42497253</v>
      </c>
      <c r="AT448" s="99">
        <v>0</v>
      </c>
      <c r="AU448" s="99">
        <v>0</v>
      </c>
      <c r="AV448" s="99">
        <v>26181610.197753899</v>
      </c>
      <c r="AW448" s="99">
        <v>144272.02191734299</v>
      </c>
      <c r="AX448" s="99">
        <v>3502874.63589478</v>
      </c>
      <c r="AY448" s="99">
        <v>8552177.12109375</v>
      </c>
      <c r="AZ448" s="99">
        <v>8152890.1290893601</v>
      </c>
      <c r="BA448" s="99">
        <v>8150376.0072021503</v>
      </c>
      <c r="BB448" s="99">
        <v>0</v>
      </c>
      <c r="BC448" s="99">
        <v>2573166.0390319801</v>
      </c>
      <c r="BD448" s="99">
        <v>1163830.6585693399</v>
      </c>
      <c r="BE448" s="99">
        <v>0</v>
      </c>
      <c r="BF448" s="99">
        <v>346789.89802932699</v>
      </c>
      <c r="BG448" s="99">
        <v>26338112.042480499</v>
      </c>
      <c r="BH448" s="99">
        <v>4347838.23510742</v>
      </c>
      <c r="BI448" s="99">
        <v>68.560486049391301</v>
      </c>
      <c r="BJ448" s="99">
        <v>3958202.1348571801</v>
      </c>
      <c r="BK448" s="99">
        <v>3350874.7535095201</v>
      </c>
      <c r="BL448" s="99">
        <v>0</v>
      </c>
      <c r="BM448" s="99">
        <v>0</v>
      </c>
      <c r="BN448" s="99">
        <v>0</v>
      </c>
      <c r="BO448" s="99">
        <v>0</v>
      </c>
      <c r="BP448" s="99">
        <v>0</v>
      </c>
      <c r="BQ448" s="99">
        <v>0</v>
      </c>
      <c r="BR448" s="99">
        <v>2559868.6897582998</v>
      </c>
      <c r="BS448" s="99">
        <v>2950530.25427246</v>
      </c>
      <c r="BT448" s="99">
        <v>1570912.34609985</v>
      </c>
      <c r="BU448" s="99">
        <v>0</v>
      </c>
      <c r="BV448" s="99">
        <v>1245036.7556304899</v>
      </c>
      <c r="BW448" s="99">
        <v>133563.62025642401</v>
      </c>
      <c r="BX448" s="99">
        <v>0</v>
      </c>
      <c r="BY448" s="99">
        <v>0</v>
      </c>
      <c r="BZ448" s="99">
        <v>0</v>
      </c>
      <c r="CA448" s="99">
        <v>52656.285340786002</v>
      </c>
      <c r="CB448" s="99">
        <v>3727260.8525695801</v>
      </c>
      <c r="CC448" s="99">
        <v>31112470.340087902</v>
      </c>
      <c r="CD448" s="99">
        <v>8312443.8818359403</v>
      </c>
      <c r="CE448" s="99">
        <v>1126.9286280572401</v>
      </c>
      <c r="CF448" s="99">
        <v>195995.50238037101</v>
      </c>
      <c r="CG448" s="99">
        <v>1528361.1049041699</v>
      </c>
      <c r="CH448" s="99">
        <v>0</v>
      </c>
      <c r="CI448" s="99">
        <v>53780.101620674097</v>
      </c>
      <c r="CJ448" s="99">
        <v>3923742.6344909701</v>
      </c>
      <c r="CK448" s="99">
        <v>32622357.520263702</v>
      </c>
      <c r="CL448" s="99">
        <v>8448207.38745117</v>
      </c>
      <c r="CM448" s="166">
        <v>82912.058884620696</v>
      </c>
      <c r="CN448" s="166">
        <v>13358425.4377441</v>
      </c>
      <c r="CO448" s="166">
        <v>59054094.902832001</v>
      </c>
      <c r="CP448" s="99">
        <v>8448207.38745117</v>
      </c>
      <c r="CQ448" s="99">
        <v>0</v>
      </c>
      <c r="CR448" s="99">
        <v>0</v>
      </c>
      <c r="CS448" s="99">
        <v>0</v>
      </c>
      <c r="CT448" s="99">
        <v>0</v>
      </c>
      <c r="CU448" s="98">
        <v>14719.305298641</v>
      </c>
      <c r="CV448" s="98">
        <v>29787.260552271</v>
      </c>
      <c r="CW448" s="98">
        <v>3923256.3549499512</v>
      </c>
      <c r="CX448" s="98">
        <v>32640831.444992073</v>
      </c>
    </row>
    <row r="449" spans="1:102" x14ac:dyDescent="0.2">
      <c r="A449" s="98" t="s">
        <v>58</v>
      </c>
      <c r="B449" s="100">
        <v>40513</v>
      </c>
      <c r="C449" s="99">
        <v>38342.215240478501</v>
      </c>
      <c r="D449" s="99">
        <v>1.00106983998558</v>
      </c>
      <c r="E449" s="99">
        <v>13827.2017403841</v>
      </c>
      <c r="F449" s="99">
        <v>11740.086305737501</v>
      </c>
      <c r="G449" s="99">
        <v>1142.00621655583</v>
      </c>
      <c r="H449" s="99">
        <v>0</v>
      </c>
      <c r="I449" s="99">
        <v>0</v>
      </c>
      <c r="J449" s="99">
        <v>29042.451833009702</v>
      </c>
      <c r="K449" s="99">
        <v>427.64588774368201</v>
      </c>
      <c r="L449" s="99">
        <v>10294.3692365885</v>
      </c>
      <c r="M449" s="99">
        <v>17901.911444187201</v>
      </c>
      <c r="N449" s="99">
        <v>7524.95466130972</v>
      </c>
      <c r="O449" s="99">
        <v>16563.835796356201</v>
      </c>
      <c r="P449" s="99">
        <v>0</v>
      </c>
      <c r="Q449" s="99">
        <v>2677.1942561864898</v>
      </c>
      <c r="R449" s="99">
        <v>907.57371806353297</v>
      </c>
      <c r="S449" s="99">
        <v>0</v>
      </c>
      <c r="T449" s="99">
        <v>335.93755316361802</v>
      </c>
      <c r="U449" s="99">
        <v>29498.939080953602</v>
      </c>
      <c r="V449" s="99">
        <v>2256015.0593566899</v>
      </c>
      <c r="W449" s="99">
        <v>4.0055790979531603</v>
      </c>
      <c r="X449" s="99">
        <v>1376140.6399841299</v>
      </c>
      <c r="Y449" s="99">
        <v>1082020.62800598</v>
      </c>
      <c r="Z449" s="99">
        <v>199389.997629166</v>
      </c>
      <c r="AA449" s="99">
        <v>0</v>
      </c>
      <c r="AB449" s="99">
        <v>0</v>
      </c>
      <c r="AC449" s="99">
        <v>9397808.9619140606</v>
      </c>
      <c r="AD449" s="99">
        <v>43904.6366596222</v>
      </c>
      <c r="AE449" s="99">
        <v>430356.84660720802</v>
      </c>
      <c r="AF449" s="99">
        <v>994766.40419006301</v>
      </c>
      <c r="AG449" s="99">
        <v>1001475.86658478</v>
      </c>
      <c r="AH449" s="99">
        <v>899336.402137756</v>
      </c>
      <c r="AI449" s="99">
        <v>0</v>
      </c>
      <c r="AJ449" s="99">
        <v>317396.82220840501</v>
      </c>
      <c r="AK449" s="99">
        <v>147506.19156837501</v>
      </c>
      <c r="AL449" s="99">
        <v>0</v>
      </c>
      <c r="AM449" s="99">
        <v>48521.113444805102</v>
      </c>
      <c r="AN449" s="99">
        <v>9438069.05859375</v>
      </c>
      <c r="AO449" s="99">
        <v>19164073.2114258</v>
      </c>
      <c r="AP449" s="99">
        <v>34.003763777669498</v>
      </c>
      <c r="AQ449" s="99">
        <v>11416970.0866699</v>
      </c>
      <c r="AR449" s="99">
        <v>8620135.2832031306</v>
      </c>
      <c r="AS449" s="99">
        <v>1555895.1813354499</v>
      </c>
      <c r="AT449" s="99">
        <v>0</v>
      </c>
      <c r="AU449" s="99">
        <v>0</v>
      </c>
      <c r="AV449" s="99">
        <v>26529129.704833999</v>
      </c>
      <c r="AW449" s="99">
        <v>131847.19073486299</v>
      </c>
      <c r="AX449" s="99">
        <v>3912547.46343994</v>
      </c>
      <c r="AY449" s="99">
        <v>8453734.7303466797</v>
      </c>
      <c r="AZ449" s="99">
        <v>7922411.4096069299</v>
      </c>
      <c r="BA449" s="99">
        <v>7834705.1705322303</v>
      </c>
      <c r="BB449" s="99">
        <v>0</v>
      </c>
      <c r="BC449" s="99">
        <v>2547634.6288757301</v>
      </c>
      <c r="BD449" s="99">
        <v>1143018.3338317899</v>
      </c>
      <c r="BE449" s="99">
        <v>0</v>
      </c>
      <c r="BF449" s="99">
        <v>389596.78097534197</v>
      </c>
      <c r="BG449" s="99">
        <v>26680773.850097701</v>
      </c>
      <c r="BH449" s="99">
        <v>4295351.6756591797</v>
      </c>
      <c r="BI449" s="99">
        <v>15.4457481809659</v>
      </c>
      <c r="BJ449" s="99">
        <v>3881935.3276977502</v>
      </c>
      <c r="BK449" s="99">
        <v>3267523.9380493201</v>
      </c>
      <c r="BL449" s="99">
        <v>0</v>
      </c>
      <c r="BM449" s="99">
        <v>0</v>
      </c>
      <c r="BN449" s="99">
        <v>0</v>
      </c>
      <c r="BO449" s="99">
        <v>0</v>
      </c>
      <c r="BP449" s="99">
        <v>0</v>
      </c>
      <c r="BQ449" s="99">
        <v>0</v>
      </c>
      <c r="BR449" s="99">
        <v>2545290.75634766</v>
      </c>
      <c r="BS449" s="99">
        <v>2866685.2994995099</v>
      </c>
      <c r="BT449" s="99">
        <v>1507742.68388367</v>
      </c>
      <c r="BU449" s="99">
        <v>0</v>
      </c>
      <c r="BV449" s="99">
        <v>1243526.09425354</v>
      </c>
      <c r="BW449" s="99">
        <v>126393.884368896</v>
      </c>
      <c r="BX449" s="99">
        <v>0</v>
      </c>
      <c r="BY449" s="99">
        <v>0</v>
      </c>
      <c r="BZ449" s="99">
        <v>0</v>
      </c>
      <c r="CA449" s="99">
        <v>52161.4410972595</v>
      </c>
      <c r="CB449" s="99">
        <v>3634528.0023803702</v>
      </c>
      <c r="CC449" s="99">
        <v>30614605.488769501</v>
      </c>
      <c r="CD449" s="99">
        <v>8178642.0845336895</v>
      </c>
      <c r="CE449" s="99">
        <v>1144.35582023859</v>
      </c>
      <c r="CF449" s="99">
        <v>198243.22293472299</v>
      </c>
      <c r="CG449" s="99">
        <v>1547667.45635986</v>
      </c>
      <c r="CH449" s="99">
        <v>0</v>
      </c>
      <c r="CI449" s="99">
        <v>53300.672016143799</v>
      </c>
      <c r="CJ449" s="99">
        <v>3833350.1560363802</v>
      </c>
      <c r="CK449" s="99">
        <v>32138878.940673798</v>
      </c>
      <c r="CL449" s="99">
        <v>8304521.4011230497</v>
      </c>
      <c r="CM449" s="166">
        <v>82684.089249610901</v>
      </c>
      <c r="CN449" s="166">
        <v>13251366.611938501</v>
      </c>
      <c r="CO449" s="166">
        <v>58615944.965332001</v>
      </c>
      <c r="CP449" s="99">
        <v>8304521.4011230497</v>
      </c>
      <c r="CQ449" s="99">
        <v>0</v>
      </c>
      <c r="CR449" s="99">
        <v>0</v>
      </c>
      <c r="CS449" s="99">
        <v>0</v>
      </c>
      <c r="CT449" s="99">
        <v>0</v>
      </c>
      <c r="CU449" s="98">
        <v>14265.047668544001</v>
      </c>
      <c r="CV449" s="98">
        <v>30042.732823462</v>
      </c>
      <c r="CW449" s="98">
        <v>3832771.2253150931</v>
      </c>
      <c r="CX449" s="98">
        <v>32162272.945129361</v>
      </c>
    </row>
    <row r="450" spans="1:102" x14ac:dyDescent="0.2">
      <c r="A450" s="98" t="s">
        <v>58</v>
      </c>
      <c r="B450" s="100">
        <v>40603</v>
      </c>
      <c r="C450" s="99">
        <v>38356.0662412643</v>
      </c>
      <c r="D450" s="99">
        <v>1.0757017449941499</v>
      </c>
      <c r="E450" s="99">
        <v>13391.7759371996</v>
      </c>
      <c r="F450" s="99">
        <v>11346.467287540399</v>
      </c>
      <c r="G450" s="99">
        <v>1161.65650981665</v>
      </c>
      <c r="H450" s="99">
        <v>0</v>
      </c>
      <c r="I450" s="99">
        <v>0</v>
      </c>
      <c r="J450" s="99">
        <v>29541.399733066599</v>
      </c>
      <c r="K450" s="99">
        <v>381.11857370287203</v>
      </c>
      <c r="L450" s="99">
        <v>23590.816644907001</v>
      </c>
      <c r="M450" s="99">
        <v>17858.145597696301</v>
      </c>
      <c r="N450" s="99">
        <v>7297.3088786006001</v>
      </c>
      <c r="O450" s="99">
        <v>0</v>
      </c>
      <c r="P450" s="99">
        <v>0</v>
      </c>
      <c r="Q450" s="99">
        <v>2646.0974427461601</v>
      </c>
      <c r="R450" s="99">
        <v>0</v>
      </c>
      <c r="S450" s="99">
        <v>0</v>
      </c>
      <c r="T450" s="99">
        <v>1148.4946067780299</v>
      </c>
      <c r="U450" s="99">
        <v>29918.653773784601</v>
      </c>
      <c r="V450" s="99">
        <v>2261951.51776123</v>
      </c>
      <c r="W450" s="99">
        <v>7.3600039779557802</v>
      </c>
      <c r="X450" s="99">
        <v>1409117.74603271</v>
      </c>
      <c r="Y450" s="99">
        <v>1042123.11191559</v>
      </c>
      <c r="Z450" s="99">
        <v>203263.301254272</v>
      </c>
      <c r="AA450" s="99">
        <v>0</v>
      </c>
      <c r="AB450" s="99">
        <v>0</v>
      </c>
      <c r="AC450" s="99">
        <v>9591362.6936035194</v>
      </c>
      <c r="AD450" s="99">
        <v>38132.257216930397</v>
      </c>
      <c r="AE450" s="99">
        <v>1305696.40603638</v>
      </c>
      <c r="AF450" s="99">
        <v>1069930.8349304199</v>
      </c>
      <c r="AG450" s="99">
        <v>969424.72177124</v>
      </c>
      <c r="AH450" s="99">
        <v>0</v>
      </c>
      <c r="AI450" s="99">
        <v>0</v>
      </c>
      <c r="AJ450" s="99">
        <v>318855.61096954299</v>
      </c>
      <c r="AK450" s="99">
        <v>0</v>
      </c>
      <c r="AL450" s="99">
        <v>0</v>
      </c>
      <c r="AM450" s="99">
        <v>201357.409946442</v>
      </c>
      <c r="AN450" s="99">
        <v>9622642.7559814509</v>
      </c>
      <c r="AO450" s="99">
        <v>19384188.450683601</v>
      </c>
      <c r="AP450" s="99">
        <v>62.723252001684202</v>
      </c>
      <c r="AQ450" s="99">
        <v>12301139.576904301</v>
      </c>
      <c r="AR450" s="99">
        <v>8297259.7188110398</v>
      </c>
      <c r="AS450" s="99">
        <v>1591583.5751342799</v>
      </c>
      <c r="AT450" s="99">
        <v>0</v>
      </c>
      <c r="AU450" s="99">
        <v>0</v>
      </c>
      <c r="AV450" s="99">
        <v>27276251.899658199</v>
      </c>
      <c r="AW450" s="99">
        <v>115413.68030071299</v>
      </c>
      <c r="AX450" s="99">
        <v>11230401.706543</v>
      </c>
      <c r="AY450" s="99">
        <v>10070606.844970699</v>
      </c>
      <c r="AZ450" s="99">
        <v>7683992.3122558603</v>
      </c>
      <c r="BA450" s="99">
        <v>0</v>
      </c>
      <c r="BB450" s="99">
        <v>0</v>
      </c>
      <c r="BC450" s="99">
        <v>2704334.19213867</v>
      </c>
      <c r="BD450" s="99">
        <v>0</v>
      </c>
      <c r="BE450" s="99">
        <v>0</v>
      </c>
      <c r="BF450" s="99">
        <v>1573988.1632232701</v>
      </c>
      <c r="BG450" s="99">
        <v>27376737.971191399</v>
      </c>
      <c r="BH450" s="99">
        <v>3127351.3836669899</v>
      </c>
      <c r="BI450" s="99">
        <v>33.174487547948999</v>
      </c>
      <c r="BJ450" s="99">
        <v>3499524.26745605</v>
      </c>
      <c r="BK450" s="99">
        <v>3139980.84301758</v>
      </c>
      <c r="BL450" s="99">
        <v>0</v>
      </c>
      <c r="BM450" s="99">
        <v>0</v>
      </c>
      <c r="BN450" s="99">
        <v>0</v>
      </c>
      <c r="BO450" s="99">
        <v>0</v>
      </c>
      <c r="BP450" s="99">
        <v>0</v>
      </c>
      <c r="BQ450" s="99">
        <v>0</v>
      </c>
      <c r="BR450" s="99">
        <v>2567422.0460815402</v>
      </c>
      <c r="BS450" s="99">
        <v>2776665.7920227102</v>
      </c>
      <c r="BT450" s="99">
        <v>0</v>
      </c>
      <c r="BU450" s="99">
        <v>0</v>
      </c>
      <c r="BV450" s="99">
        <v>1287798.85066223</v>
      </c>
      <c r="BW450" s="99">
        <v>0</v>
      </c>
      <c r="BX450" s="99">
        <v>0</v>
      </c>
      <c r="BY450" s="99">
        <v>0</v>
      </c>
      <c r="BZ450" s="99">
        <v>0</v>
      </c>
      <c r="CA450" s="99">
        <v>51735.657892227202</v>
      </c>
      <c r="CB450" s="99">
        <v>3646687.85443115</v>
      </c>
      <c r="CC450" s="99">
        <v>31554812.863769501</v>
      </c>
      <c r="CD450" s="99">
        <v>6616488.49682617</v>
      </c>
      <c r="CE450" s="99">
        <v>1159.45294322073</v>
      </c>
      <c r="CF450" s="99">
        <v>204156.48919677699</v>
      </c>
      <c r="CG450" s="99">
        <v>1600317.8045806901</v>
      </c>
      <c r="CH450" s="99">
        <v>0</v>
      </c>
      <c r="CI450" s="99">
        <v>52907.706630230001</v>
      </c>
      <c r="CJ450" s="99">
        <v>3849756.5501708998</v>
      </c>
      <c r="CK450" s="99">
        <v>33137547.707519501</v>
      </c>
      <c r="CL450" s="99">
        <v>6615999.0432739304</v>
      </c>
      <c r="CM450" s="166">
        <v>82687.425016403198</v>
      </c>
      <c r="CN450" s="166">
        <v>13462535.9769287</v>
      </c>
      <c r="CO450" s="166">
        <v>60472863.948242202</v>
      </c>
      <c r="CP450" s="99">
        <v>6615999.0432739304</v>
      </c>
      <c r="CQ450" s="99">
        <v>0</v>
      </c>
      <c r="CR450" s="99">
        <v>0</v>
      </c>
      <c r="CS450" s="99">
        <v>0</v>
      </c>
      <c r="CT450" s="99">
        <v>0</v>
      </c>
      <c r="CU450" s="98">
        <v>13769.131061509999</v>
      </c>
      <c r="CV450" s="98">
        <v>30563.149159958</v>
      </c>
      <c r="CW450" s="98">
        <v>3850844.3436279269</v>
      </c>
      <c r="CX450" s="98">
        <v>33155130.66835019</v>
      </c>
    </row>
    <row r="451" spans="1:102" x14ac:dyDescent="0.2">
      <c r="A451" s="98" t="s">
        <v>58</v>
      </c>
      <c r="B451" s="100">
        <v>40695</v>
      </c>
      <c r="C451" s="99">
        <v>38113.9294867516</v>
      </c>
      <c r="D451" s="99">
        <v>1.0915844959963601</v>
      </c>
      <c r="E451" s="99">
        <v>13026.5631119013</v>
      </c>
      <c r="F451" s="99">
        <v>11057.9634010792</v>
      </c>
      <c r="G451" s="99">
        <v>1168.01943850517</v>
      </c>
      <c r="H451" s="99">
        <v>0</v>
      </c>
      <c r="I451" s="99">
        <v>0</v>
      </c>
      <c r="J451" s="99">
        <v>29957.217666387602</v>
      </c>
      <c r="K451" s="99">
        <v>334.34177236631501</v>
      </c>
      <c r="L451" s="99">
        <v>23640.690991640098</v>
      </c>
      <c r="M451" s="99">
        <v>17751.393811702699</v>
      </c>
      <c r="N451" s="99">
        <v>7114.5745173096702</v>
      </c>
      <c r="O451" s="99">
        <v>0</v>
      </c>
      <c r="P451" s="99">
        <v>0</v>
      </c>
      <c r="Q451" s="99">
        <v>2623.86963897944</v>
      </c>
      <c r="R451" s="99">
        <v>0</v>
      </c>
      <c r="S451" s="99">
        <v>0</v>
      </c>
      <c r="T451" s="99">
        <v>1172.3802302926799</v>
      </c>
      <c r="U451" s="99">
        <v>30256.1235837936</v>
      </c>
      <c r="V451" s="99">
        <v>2253690.3247070299</v>
      </c>
      <c r="W451" s="99">
        <v>9.0094505889574101</v>
      </c>
      <c r="X451" s="99">
        <v>1287755.4557495101</v>
      </c>
      <c r="Y451" s="99">
        <v>1006958.33297729</v>
      </c>
      <c r="Z451" s="99">
        <v>198929.935689926</v>
      </c>
      <c r="AA451" s="99">
        <v>0</v>
      </c>
      <c r="AB451" s="99">
        <v>0</v>
      </c>
      <c r="AC451" s="99">
        <v>9739351.20629883</v>
      </c>
      <c r="AD451" s="99">
        <v>32328.708601474798</v>
      </c>
      <c r="AE451" s="99">
        <v>1289793.0805206301</v>
      </c>
      <c r="AF451" s="99">
        <v>1000324.95720673</v>
      </c>
      <c r="AG451" s="99">
        <v>941029.95623016404</v>
      </c>
      <c r="AH451" s="99">
        <v>0</v>
      </c>
      <c r="AI451" s="99">
        <v>0</v>
      </c>
      <c r="AJ451" s="99">
        <v>308974.70473480201</v>
      </c>
      <c r="AK451" s="99">
        <v>0</v>
      </c>
      <c r="AL451" s="99">
        <v>0</v>
      </c>
      <c r="AM451" s="99">
        <v>199737.07550430301</v>
      </c>
      <c r="AN451" s="99">
        <v>9766346.0136718806</v>
      </c>
      <c r="AO451" s="99">
        <v>19471888.6398926</v>
      </c>
      <c r="AP451" s="99">
        <v>80.484646623954205</v>
      </c>
      <c r="AQ451" s="99">
        <v>10693032.7894287</v>
      </c>
      <c r="AR451" s="99">
        <v>8023097.1904296903</v>
      </c>
      <c r="AS451" s="99">
        <v>1566822.72839355</v>
      </c>
      <c r="AT451" s="99">
        <v>0</v>
      </c>
      <c r="AU451" s="99">
        <v>0</v>
      </c>
      <c r="AV451" s="99">
        <v>27868941.682128899</v>
      </c>
      <c r="AW451" s="99">
        <v>98396.005232811003</v>
      </c>
      <c r="AX451" s="99">
        <v>11392248.1687012</v>
      </c>
      <c r="AY451" s="99">
        <v>8692650.6005859394</v>
      </c>
      <c r="AZ451" s="99">
        <v>7453595.1677856399</v>
      </c>
      <c r="BA451" s="99">
        <v>0</v>
      </c>
      <c r="BB451" s="99">
        <v>0</v>
      </c>
      <c r="BC451" s="99">
        <v>2504522.3222656301</v>
      </c>
      <c r="BD451" s="99">
        <v>0</v>
      </c>
      <c r="BE451" s="99">
        <v>0</v>
      </c>
      <c r="BF451" s="99">
        <v>1570953.8681488</v>
      </c>
      <c r="BG451" s="99">
        <v>27960146.591064502</v>
      </c>
      <c r="BH451" s="99">
        <v>3120720.3048400902</v>
      </c>
      <c r="BI451" s="99">
        <v>22.052162139909299</v>
      </c>
      <c r="BJ451" s="99">
        <v>3359453.9289855999</v>
      </c>
      <c r="BK451" s="99">
        <v>3035620.2637329102</v>
      </c>
      <c r="BL451" s="99">
        <v>0</v>
      </c>
      <c r="BM451" s="99">
        <v>0</v>
      </c>
      <c r="BN451" s="99">
        <v>0</v>
      </c>
      <c r="BO451" s="99">
        <v>0</v>
      </c>
      <c r="BP451" s="99">
        <v>0</v>
      </c>
      <c r="BQ451" s="99">
        <v>0</v>
      </c>
      <c r="BR451" s="99">
        <v>2572960.5211792002</v>
      </c>
      <c r="BS451" s="99">
        <v>2696562.39776611</v>
      </c>
      <c r="BT451" s="99">
        <v>0</v>
      </c>
      <c r="BU451" s="99">
        <v>0</v>
      </c>
      <c r="BV451" s="99">
        <v>1231860.3680419901</v>
      </c>
      <c r="BW451" s="99">
        <v>0</v>
      </c>
      <c r="BX451" s="99">
        <v>0</v>
      </c>
      <c r="BY451" s="99">
        <v>0</v>
      </c>
      <c r="BZ451" s="99">
        <v>0</v>
      </c>
      <c r="CA451" s="99">
        <v>51139.324704647101</v>
      </c>
      <c r="CB451" s="99">
        <v>3554763.56213379</v>
      </c>
      <c r="CC451" s="99">
        <v>30227482.063964799</v>
      </c>
      <c r="CD451" s="99">
        <v>6469830.08557129</v>
      </c>
      <c r="CE451" s="99">
        <v>1168.90436686575</v>
      </c>
      <c r="CF451" s="99">
        <v>199267.80498504601</v>
      </c>
      <c r="CG451" s="99">
        <v>1567296.66142273</v>
      </c>
      <c r="CH451" s="99">
        <v>0</v>
      </c>
      <c r="CI451" s="99">
        <v>52305.860773086497</v>
      </c>
      <c r="CJ451" s="99">
        <v>3754454.71520996</v>
      </c>
      <c r="CK451" s="99">
        <v>31849197.182372998</v>
      </c>
      <c r="CL451" s="99">
        <v>6469071.3834228497</v>
      </c>
      <c r="CM451" s="166">
        <v>82406.221731185899</v>
      </c>
      <c r="CN451" s="166">
        <v>13490959.3045654</v>
      </c>
      <c r="CO451" s="166">
        <v>59961680.431640603</v>
      </c>
      <c r="CP451" s="99">
        <v>6469071.3834228497</v>
      </c>
      <c r="CQ451" s="99">
        <v>0</v>
      </c>
      <c r="CR451" s="99">
        <v>0</v>
      </c>
      <c r="CS451" s="99">
        <v>0</v>
      </c>
      <c r="CT451" s="99">
        <v>0</v>
      </c>
      <c r="CU451" s="98">
        <v>13350.353121572</v>
      </c>
      <c r="CV451" s="98">
        <v>30986.405940961002</v>
      </c>
      <c r="CW451" s="98">
        <v>3754031.3671188359</v>
      </c>
      <c r="CX451" s="98">
        <v>31794778.725387529</v>
      </c>
    </row>
    <row r="452" spans="1:102" x14ac:dyDescent="0.2">
      <c r="A452" s="98" t="s">
        <v>58</v>
      </c>
      <c r="B452" s="100">
        <v>40787</v>
      </c>
      <c r="C452" s="99">
        <v>37928.691343307502</v>
      </c>
      <c r="D452" s="99">
        <v>1.0102010309928999</v>
      </c>
      <c r="E452" s="99">
        <v>12720.9045021534</v>
      </c>
      <c r="F452" s="99">
        <v>10788.4451990128</v>
      </c>
      <c r="G452" s="99">
        <v>1145.86451327801</v>
      </c>
      <c r="H452" s="99">
        <v>0</v>
      </c>
      <c r="I452" s="99">
        <v>0</v>
      </c>
      <c r="J452" s="99">
        <v>30077.858506918001</v>
      </c>
      <c r="K452" s="99">
        <v>283.326964430511</v>
      </c>
      <c r="L452" s="99">
        <v>23865.612951755498</v>
      </c>
      <c r="M452" s="99">
        <v>17718.321421623201</v>
      </c>
      <c r="N452" s="99">
        <v>6829.6543941497803</v>
      </c>
      <c r="O452" s="99">
        <v>0</v>
      </c>
      <c r="P452" s="99">
        <v>0</v>
      </c>
      <c r="Q452" s="99">
        <v>2603.3795684874099</v>
      </c>
      <c r="R452" s="99">
        <v>0</v>
      </c>
      <c r="S452" s="99">
        <v>0</v>
      </c>
      <c r="T452" s="99">
        <v>1154.68493503332</v>
      </c>
      <c r="U452" s="99">
        <v>30376.2101814747</v>
      </c>
      <c r="V452" s="99">
        <v>2222499.06396484</v>
      </c>
      <c r="W452" s="99">
        <v>5.1796047319658101</v>
      </c>
      <c r="X452" s="99">
        <v>1248863.4333496101</v>
      </c>
      <c r="Y452" s="99">
        <v>974543.65182495106</v>
      </c>
      <c r="Z452" s="99">
        <v>194196.00261115999</v>
      </c>
      <c r="AA452" s="99">
        <v>0</v>
      </c>
      <c r="AB452" s="99">
        <v>0</v>
      </c>
      <c r="AC452" s="99">
        <v>9740498.39208984</v>
      </c>
      <c r="AD452" s="99">
        <v>28246.614629268599</v>
      </c>
      <c r="AE452" s="99">
        <v>1278067.3098754899</v>
      </c>
      <c r="AF452" s="99">
        <v>986225.43292236305</v>
      </c>
      <c r="AG452" s="99">
        <v>913688.618751526</v>
      </c>
      <c r="AH452" s="99">
        <v>0</v>
      </c>
      <c r="AI452" s="99">
        <v>0</v>
      </c>
      <c r="AJ452" s="99">
        <v>304729.72433853103</v>
      </c>
      <c r="AK452" s="99">
        <v>0</v>
      </c>
      <c r="AL452" s="99">
        <v>0</v>
      </c>
      <c r="AM452" s="99">
        <v>195614.02784538301</v>
      </c>
      <c r="AN452" s="99">
        <v>9783871.5223388709</v>
      </c>
      <c r="AO452" s="99">
        <v>19237228.214843798</v>
      </c>
      <c r="AP452" s="99">
        <v>46.061069875955603</v>
      </c>
      <c r="AQ452" s="99">
        <v>10366547.969848599</v>
      </c>
      <c r="AR452" s="99">
        <v>7774506.6976928702</v>
      </c>
      <c r="AS452" s="99">
        <v>1535948.9393768299</v>
      </c>
      <c r="AT452" s="99">
        <v>0</v>
      </c>
      <c r="AU452" s="99">
        <v>0</v>
      </c>
      <c r="AV452" s="99">
        <v>28114732.540771499</v>
      </c>
      <c r="AW452" s="99">
        <v>86712.8010549545</v>
      </c>
      <c r="AX452" s="99">
        <v>11415512.393188501</v>
      </c>
      <c r="AY452" s="99">
        <v>8557729.1185302697</v>
      </c>
      <c r="AZ452" s="99">
        <v>7238868.1382446298</v>
      </c>
      <c r="BA452" s="99">
        <v>0</v>
      </c>
      <c r="BB452" s="99">
        <v>0</v>
      </c>
      <c r="BC452" s="99">
        <v>2477315.8790893601</v>
      </c>
      <c r="BD452" s="99">
        <v>0</v>
      </c>
      <c r="BE452" s="99">
        <v>0</v>
      </c>
      <c r="BF452" s="99">
        <v>1549286.47723389</v>
      </c>
      <c r="BG452" s="99">
        <v>28208405.505371101</v>
      </c>
      <c r="BH452" s="99">
        <v>3189857.6040344201</v>
      </c>
      <c r="BI452" s="99">
        <v>12.8089220259571</v>
      </c>
      <c r="BJ452" s="99">
        <v>3272602.2323913602</v>
      </c>
      <c r="BK452" s="99">
        <v>2955777.6925659198</v>
      </c>
      <c r="BL452" s="99">
        <v>0</v>
      </c>
      <c r="BM452" s="99">
        <v>0</v>
      </c>
      <c r="BN452" s="99">
        <v>0</v>
      </c>
      <c r="BO452" s="99">
        <v>0</v>
      </c>
      <c r="BP452" s="99">
        <v>0</v>
      </c>
      <c r="BQ452" s="99">
        <v>0</v>
      </c>
      <c r="BR452" s="99">
        <v>2564054.2873535198</v>
      </c>
      <c r="BS452" s="99">
        <v>2615551.26922607</v>
      </c>
      <c r="BT452" s="99">
        <v>0</v>
      </c>
      <c r="BU452" s="99">
        <v>0</v>
      </c>
      <c r="BV452" s="99">
        <v>1241871.03509521</v>
      </c>
      <c r="BW452" s="99">
        <v>0</v>
      </c>
      <c r="BX452" s="99">
        <v>0</v>
      </c>
      <c r="BY452" s="99">
        <v>0</v>
      </c>
      <c r="BZ452" s="99">
        <v>0</v>
      </c>
      <c r="CA452" s="99">
        <v>50662.688691139199</v>
      </c>
      <c r="CB452" s="99">
        <v>3477879.3066406301</v>
      </c>
      <c r="CC452" s="99">
        <v>29616363.080810498</v>
      </c>
      <c r="CD452" s="99">
        <v>6478848.52270508</v>
      </c>
      <c r="CE452" s="99">
        <v>1145.3747847080199</v>
      </c>
      <c r="CF452" s="99">
        <v>194169.90053749099</v>
      </c>
      <c r="CG452" s="99">
        <v>1535049.88597107</v>
      </c>
      <c r="CH452" s="99">
        <v>0</v>
      </c>
      <c r="CI452" s="99">
        <v>51802.233657360099</v>
      </c>
      <c r="CJ452" s="99">
        <v>3672108.2385253902</v>
      </c>
      <c r="CK452" s="99">
        <v>31131261.543945301</v>
      </c>
      <c r="CL452" s="99">
        <v>6481993.0474853497</v>
      </c>
      <c r="CM452" s="166">
        <v>82031.763871192903</v>
      </c>
      <c r="CN452" s="166">
        <v>13480701.6083984</v>
      </c>
      <c r="CO452" s="166">
        <v>59455814.868652299</v>
      </c>
      <c r="CP452" s="99">
        <v>6481993.0474853497</v>
      </c>
      <c r="CQ452" s="99">
        <v>0</v>
      </c>
      <c r="CR452" s="99">
        <v>0</v>
      </c>
      <c r="CS452" s="99">
        <v>0</v>
      </c>
      <c r="CT452" s="99">
        <v>0</v>
      </c>
      <c r="CU452" s="98">
        <v>13015.256000163999</v>
      </c>
      <c r="CV452" s="98">
        <v>31079.052847351999</v>
      </c>
      <c r="CW452" s="98">
        <v>3672049.207178121</v>
      </c>
      <c r="CX452" s="98">
        <v>31151412.966781568</v>
      </c>
    </row>
    <row r="453" spans="1:102" x14ac:dyDescent="0.2">
      <c r="A453" s="98" t="s">
        <v>58</v>
      </c>
      <c r="B453" s="100">
        <v>40878</v>
      </c>
      <c r="C453" s="99">
        <v>38119.631309509299</v>
      </c>
      <c r="D453" s="99">
        <v>1.07757289998699</v>
      </c>
      <c r="E453" s="99">
        <v>12401.420891881</v>
      </c>
      <c r="F453" s="99">
        <v>10527.152140975</v>
      </c>
      <c r="G453" s="99">
        <v>1096.63436259329</v>
      </c>
      <c r="H453" s="99">
        <v>0</v>
      </c>
      <c r="I453" s="99">
        <v>0</v>
      </c>
      <c r="J453" s="99">
        <v>30276.4181146622</v>
      </c>
      <c r="K453" s="99">
        <v>268.93338187411399</v>
      </c>
      <c r="L453" s="99">
        <v>23384.5529065132</v>
      </c>
      <c r="M453" s="99">
        <v>17819.863178014799</v>
      </c>
      <c r="N453" s="99">
        <v>6658.91873580217</v>
      </c>
      <c r="O453" s="99">
        <v>0</v>
      </c>
      <c r="P453" s="99">
        <v>0</v>
      </c>
      <c r="Q453" s="99">
        <v>2648.7263016402699</v>
      </c>
      <c r="R453" s="99">
        <v>0</v>
      </c>
      <c r="S453" s="99">
        <v>0</v>
      </c>
      <c r="T453" s="99">
        <v>1085.7026077807</v>
      </c>
      <c r="U453" s="99">
        <v>30563.7644762993</v>
      </c>
      <c r="V453" s="99">
        <v>2222625.71594238</v>
      </c>
      <c r="W453" s="99">
        <v>10.6333281839034</v>
      </c>
      <c r="X453" s="99">
        <v>1225246.1635894801</v>
      </c>
      <c r="Y453" s="99">
        <v>932587.20680999802</v>
      </c>
      <c r="Z453" s="99">
        <v>186415.605300903</v>
      </c>
      <c r="AA453" s="99">
        <v>0</v>
      </c>
      <c r="AB453" s="99">
        <v>0</v>
      </c>
      <c r="AC453" s="99">
        <v>9768539.5068359394</v>
      </c>
      <c r="AD453" s="99">
        <v>27102.538294315302</v>
      </c>
      <c r="AE453" s="99">
        <v>1230134.5932006801</v>
      </c>
      <c r="AF453" s="99">
        <v>1037581.25982666</v>
      </c>
      <c r="AG453" s="99">
        <v>880743.994346619</v>
      </c>
      <c r="AH453" s="99">
        <v>0</v>
      </c>
      <c r="AI453" s="99">
        <v>0</v>
      </c>
      <c r="AJ453" s="99">
        <v>302398.32039642299</v>
      </c>
      <c r="AK453" s="99">
        <v>0</v>
      </c>
      <c r="AL453" s="99">
        <v>0</v>
      </c>
      <c r="AM453" s="99">
        <v>184484.76313018799</v>
      </c>
      <c r="AN453" s="99">
        <v>9794687.9722900409</v>
      </c>
      <c r="AO453" s="99">
        <v>19390629.3442383</v>
      </c>
      <c r="AP453" s="99">
        <v>94.917540489695995</v>
      </c>
      <c r="AQ453" s="99">
        <v>10783896.963501001</v>
      </c>
      <c r="AR453" s="99">
        <v>7494208.3301391602</v>
      </c>
      <c r="AS453" s="99">
        <v>1486782.8919830299</v>
      </c>
      <c r="AT453" s="99">
        <v>0</v>
      </c>
      <c r="AU453" s="99">
        <v>0</v>
      </c>
      <c r="AV453" s="99">
        <v>28485140.606689502</v>
      </c>
      <c r="AW453" s="99">
        <v>83990.223644256606</v>
      </c>
      <c r="AX453" s="99">
        <v>10966612.3824463</v>
      </c>
      <c r="AY453" s="99">
        <v>9777420.52270508</v>
      </c>
      <c r="AZ453" s="99">
        <v>7038632.0238647498</v>
      </c>
      <c r="BA453" s="99">
        <v>0</v>
      </c>
      <c r="BB453" s="99">
        <v>0</v>
      </c>
      <c r="BC453" s="99">
        <v>2478888.6148681599</v>
      </c>
      <c r="BD453" s="99">
        <v>0</v>
      </c>
      <c r="BE453" s="99">
        <v>0</v>
      </c>
      <c r="BF453" s="99">
        <v>1473404.1171875</v>
      </c>
      <c r="BG453" s="99">
        <v>28582388.873535201</v>
      </c>
      <c r="BH453" s="99">
        <v>3211732.9398498498</v>
      </c>
      <c r="BI453" s="99">
        <v>34.339459427632399</v>
      </c>
      <c r="BJ453" s="99">
        <v>3186986.7470397898</v>
      </c>
      <c r="BK453" s="99">
        <v>2859174.14562988</v>
      </c>
      <c r="BL453" s="99">
        <v>0</v>
      </c>
      <c r="BM453" s="99">
        <v>0</v>
      </c>
      <c r="BN453" s="99">
        <v>0</v>
      </c>
      <c r="BO453" s="99">
        <v>0</v>
      </c>
      <c r="BP453" s="99">
        <v>0</v>
      </c>
      <c r="BQ453" s="99">
        <v>0</v>
      </c>
      <c r="BR453" s="99">
        <v>2612572.11010742</v>
      </c>
      <c r="BS453" s="99">
        <v>2544458.3426818801</v>
      </c>
      <c r="BT453" s="99">
        <v>0</v>
      </c>
      <c r="BU453" s="99">
        <v>0</v>
      </c>
      <c r="BV453" s="99">
        <v>1248463.67076111</v>
      </c>
      <c r="BW453" s="99">
        <v>0</v>
      </c>
      <c r="BX453" s="99">
        <v>0</v>
      </c>
      <c r="BY453" s="99">
        <v>0</v>
      </c>
      <c r="BZ453" s="99">
        <v>0</v>
      </c>
      <c r="CA453" s="99">
        <v>50525.897966861703</v>
      </c>
      <c r="CB453" s="99">
        <v>3449895.68463135</v>
      </c>
      <c r="CC453" s="99">
        <v>30207534.190917999</v>
      </c>
      <c r="CD453" s="99">
        <v>6397365.9489746103</v>
      </c>
      <c r="CE453" s="99">
        <v>1099.0055674463499</v>
      </c>
      <c r="CF453" s="99">
        <v>185589.16410446199</v>
      </c>
      <c r="CG453" s="99">
        <v>1480817.2897033701</v>
      </c>
      <c r="CH453" s="99">
        <v>0</v>
      </c>
      <c r="CI453" s="99">
        <v>51616.306976318403</v>
      </c>
      <c r="CJ453" s="99">
        <v>3636161.2842712398</v>
      </c>
      <c r="CK453" s="99">
        <v>31675073.020019501</v>
      </c>
      <c r="CL453" s="99">
        <v>6397635.2201538105</v>
      </c>
      <c r="CM453" s="166">
        <v>82084.947402954102</v>
      </c>
      <c r="CN453" s="166">
        <v>13450568.079223599</v>
      </c>
      <c r="CO453" s="166">
        <v>60040199.197265603</v>
      </c>
      <c r="CP453" s="99">
        <v>6397635.2201538105</v>
      </c>
      <c r="CQ453" s="99">
        <v>0</v>
      </c>
      <c r="CR453" s="99">
        <v>0</v>
      </c>
      <c r="CS453" s="99">
        <v>0</v>
      </c>
      <c r="CT453" s="99">
        <v>0</v>
      </c>
      <c r="CU453" s="98">
        <v>12673.61891537</v>
      </c>
      <c r="CV453" s="98">
        <v>31252.155701829</v>
      </c>
      <c r="CW453" s="98">
        <v>3635484.8487358121</v>
      </c>
      <c r="CX453" s="98">
        <v>31688351.480621368</v>
      </c>
    </row>
    <row r="454" spans="1:102" x14ac:dyDescent="0.2">
      <c r="A454" s="98" t="s">
        <v>58</v>
      </c>
      <c r="B454" s="100">
        <v>40969</v>
      </c>
      <c r="C454" s="99">
        <v>38081.127967357599</v>
      </c>
      <c r="D454" s="99">
        <v>1.05073493799136</v>
      </c>
      <c r="E454" s="99">
        <v>12060.888009429</v>
      </c>
      <c r="F454" s="99">
        <v>10224.2284133434</v>
      </c>
      <c r="G454" s="99">
        <v>1130.30224309862</v>
      </c>
      <c r="H454" s="99">
        <v>0</v>
      </c>
      <c r="I454" s="99">
        <v>0</v>
      </c>
      <c r="J454" s="99">
        <v>30577.511827707302</v>
      </c>
      <c r="K454" s="99">
        <v>255.10903239622701</v>
      </c>
      <c r="L454" s="99">
        <v>23034.860078334801</v>
      </c>
      <c r="M454" s="99">
        <v>17783.954211473501</v>
      </c>
      <c r="N454" s="99">
        <v>6469.6555351018897</v>
      </c>
      <c r="O454" s="99">
        <v>0</v>
      </c>
      <c r="P454" s="99">
        <v>0</v>
      </c>
      <c r="Q454" s="99">
        <v>2627.4424596726899</v>
      </c>
      <c r="R454" s="99">
        <v>0</v>
      </c>
      <c r="S454" s="99">
        <v>0</v>
      </c>
      <c r="T454" s="99">
        <v>1119.9929697364601</v>
      </c>
      <c r="U454" s="99">
        <v>30828.642471551899</v>
      </c>
      <c r="V454" s="99">
        <v>2253374.1859130901</v>
      </c>
      <c r="W454" s="99">
        <v>13.178880835999699</v>
      </c>
      <c r="X454" s="99">
        <v>1173771.8817749</v>
      </c>
      <c r="Y454" s="99">
        <v>902213.32009887695</v>
      </c>
      <c r="Z454" s="99">
        <v>188134.33808326701</v>
      </c>
      <c r="AA454" s="99">
        <v>0</v>
      </c>
      <c r="AB454" s="99">
        <v>0</v>
      </c>
      <c r="AC454" s="99">
        <v>9905663.91259766</v>
      </c>
      <c r="AD454" s="99">
        <v>25454.3888168335</v>
      </c>
      <c r="AE454" s="99">
        <v>1268088.2627716099</v>
      </c>
      <c r="AF454" s="99">
        <v>1005846.94845581</v>
      </c>
      <c r="AG454" s="99">
        <v>846026.30237579299</v>
      </c>
      <c r="AH454" s="99">
        <v>0</v>
      </c>
      <c r="AI454" s="99">
        <v>0</v>
      </c>
      <c r="AJ454" s="99">
        <v>301288.887500763</v>
      </c>
      <c r="AK454" s="99">
        <v>0</v>
      </c>
      <c r="AL454" s="99">
        <v>0</v>
      </c>
      <c r="AM454" s="99">
        <v>187758.58357811</v>
      </c>
      <c r="AN454" s="99">
        <v>9917062.5274658203</v>
      </c>
      <c r="AO454" s="99">
        <v>19826213.270507801</v>
      </c>
      <c r="AP454" s="99">
        <v>119.71597075089799</v>
      </c>
      <c r="AQ454" s="99">
        <v>9957537.2834472694</v>
      </c>
      <c r="AR454" s="99">
        <v>7305580.95776367</v>
      </c>
      <c r="AS454" s="99">
        <v>1519769.88885498</v>
      </c>
      <c r="AT454" s="99">
        <v>0</v>
      </c>
      <c r="AU454" s="99">
        <v>0</v>
      </c>
      <c r="AV454" s="99">
        <v>29123979.9067383</v>
      </c>
      <c r="AW454" s="99">
        <v>79316.775707244902</v>
      </c>
      <c r="AX454" s="99">
        <v>11483152.9333496</v>
      </c>
      <c r="AY454" s="99">
        <v>8974073.9340820294</v>
      </c>
      <c r="AZ454" s="99">
        <v>6838716.0059204102</v>
      </c>
      <c r="BA454" s="99">
        <v>0</v>
      </c>
      <c r="BB454" s="99">
        <v>0</v>
      </c>
      <c r="BC454" s="99">
        <v>2484658.7588806199</v>
      </c>
      <c r="BD454" s="99">
        <v>0</v>
      </c>
      <c r="BE454" s="99">
        <v>0</v>
      </c>
      <c r="BF454" s="99">
        <v>1515189.54637146</v>
      </c>
      <c r="BG454" s="99">
        <v>29185699.457031298</v>
      </c>
      <c r="BH454" s="99">
        <v>3252539.8201904302</v>
      </c>
      <c r="BI454" s="99">
        <v>10.689322804915699</v>
      </c>
      <c r="BJ454" s="99">
        <v>3118874.2629089402</v>
      </c>
      <c r="BK454" s="99">
        <v>2808048.7870788602</v>
      </c>
      <c r="BL454" s="99">
        <v>0</v>
      </c>
      <c r="BM454" s="99">
        <v>0</v>
      </c>
      <c r="BN454" s="99">
        <v>0</v>
      </c>
      <c r="BO454" s="99">
        <v>0</v>
      </c>
      <c r="BP454" s="99">
        <v>0</v>
      </c>
      <c r="BQ454" s="99">
        <v>0</v>
      </c>
      <c r="BR454" s="99">
        <v>2644234.49639893</v>
      </c>
      <c r="BS454" s="99">
        <v>2468414.4350891099</v>
      </c>
      <c r="BT454" s="99">
        <v>0</v>
      </c>
      <c r="BU454" s="99">
        <v>0</v>
      </c>
      <c r="BV454" s="99">
        <v>1273759.4213256801</v>
      </c>
      <c r="BW454" s="99">
        <v>0</v>
      </c>
      <c r="BX454" s="99">
        <v>0</v>
      </c>
      <c r="BY454" s="99">
        <v>0</v>
      </c>
      <c r="BZ454" s="99">
        <v>0</v>
      </c>
      <c r="CA454" s="99">
        <v>50121.038956642202</v>
      </c>
      <c r="CB454" s="99">
        <v>3408604.9743652302</v>
      </c>
      <c r="CC454" s="99">
        <v>29667885.5466309</v>
      </c>
      <c r="CD454" s="99">
        <v>6370059.6834716797</v>
      </c>
      <c r="CE454" s="99">
        <v>1128.47547748685</v>
      </c>
      <c r="CF454" s="99">
        <v>188796.67495727501</v>
      </c>
      <c r="CG454" s="99">
        <v>1527129.2855072001</v>
      </c>
      <c r="CH454" s="99">
        <v>0</v>
      </c>
      <c r="CI454" s="99">
        <v>51269.866247653998</v>
      </c>
      <c r="CJ454" s="99">
        <v>3596328.7108459501</v>
      </c>
      <c r="CK454" s="99">
        <v>31265856.6806641</v>
      </c>
      <c r="CL454" s="99">
        <v>6368245.7796020498</v>
      </c>
      <c r="CM454" s="166">
        <v>81964.820988655105</v>
      </c>
      <c r="CN454" s="166">
        <v>13458687.6903076</v>
      </c>
      <c r="CO454" s="166">
        <v>60531621.168457001</v>
      </c>
      <c r="CP454" s="99">
        <v>6368245.7796020498</v>
      </c>
      <c r="CQ454" s="99">
        <v>0</v>
      </c>
      <c r="CR454" s="99">
        <v>0</v>
      </c>
      <c r="CS454" s="99">
        <v>0</v>
      </c>
      <c r="CT454" s="99">
        <v>0</v>
      </c>
      <c r="CU454" s="98">
        <v>12309.251667193001</v>
      </c>
      <c r="CV454" s="98">
        <v>31567.637954680002</v>
      </c>
      <c r="CW454" s="98">
        <v>3597401.6493225051</v>
      </c>
      <c r="CX454" s="98">
        <v>31195014.832138099</v>
      </c>
    </row>
    <row r="455" spans="1:102" x14ac:dyDescent="0.2">
      <c r="A455" s="98" t="s">
        <v>58</v>
      </c>
      <c r="B455" s="100">
        <v>41061</v>
      </c>
      <c r="C455" s="99">
        <v>37870.008982658401</v>
      </c>
      <c r="D455" s="99">
        <v>0.96443020699371096</v>
      </c>
      <c r="E455" s="99">
        <v>11645.9654577971</v>
      </c>
      <c r="F455" s="99">
        <v>9854.62447082996</v>
      </c>
      <c r="G455" s="99">
        <v>1112.1866940707</v>
      </c>
      <c r="H455" s="99">
        <v>0</v>
      </c>
      <c r="I455" s="99">
        <v>0</v>
      </c>
      <c r="J455" s="99">
        <v>30803.0187621117</v>
      </c>
      <c r="K455" s="99">
        <v>224.68371631205099</v>
      </c>
      <c r="L455" s="99">
        <v>23037.928356409098</v>
      </c>
      <c r="M455" s="99">
        <v>17673.845921754801</v>
      </c>
      <c r="N455" s="99">
        <v>6241.8796339034998</v>
      </c>
      <c r="O455" s="99">
        <v>0</v>
      </c>
      <c r="P455" s="99">
        <v>0</v>
      </c>
      <c r="Q455" s="99">
        <v>2613.4252018928501</v>
      </c>
      <c r="R455" s="99">
        <v>0</v>
      </c>
      <c r="S455" s="99">
        <v>0</v>
      </c>
      <c r="T455" s="99">
        <v>1115.6605933457599</v>
      </c>
      <c r="U455" s="99">
        <v>31008.055985450701</v>
      </c>
      <c r="V455" s="99">
        <v>2182775.8744506799</v>
      </c>
      <c r="W455" s="99">
        <v>17.602430872852</v>
      </c>
      <c r="X455" s="99">
        <v>1115754.7172393801</v>
      </c>
      <c r="Y455" s="99">
        <v>858751.43081665004</v>
      </c>
      <c r="Z455" s="99">
        <v>184170.32748794599</v>
      </c>
      <c r="AA455" s="99">
        <v>0</v>
      </c>
      <c r="AB455" s="99">
        <v>0</v>
      </c>
      <c r="AC455" s="99">
        <v>9915592.6104736291</v>
      </c>
      <c r="AD455" s="99">
        <v>21553.498109579101</v>
      </c>
      <c r="AE455" s="99">
        <v>1214546.6620330799</v>
      </c>
      <c r="AF455" s="99">
        <v>974340.12673950195</v>
      </c>
      <c r="AG455" s="99">
        <v>812394.44754028297</v>
      </c>
      <c r="AH455" s="99">
        <v>0</v>
      </c>
      <c r="AI455" s="99">
        <v>0</v>
      </c>
      <c r="AJ455" s="99">
        <v>296245.52722930902</v>
      </c>
      <c r="AK455" s="99">
        <v>0</v>
      </c>
      <c r="AL455" s="99">
        <v>0</v>
      </c>
      <c r="AM455" s="99">
        <v>184464.08866500901</v>
      </c>
      <c r="AN455" s="99">
        <v>9943014.9622802697</v>
      </c>
      <c r="AO455" s="99">
        <v>19332986.363525402</v>
      </c>
      <c r="AP455" s="99">
        <v>158.46739319525699</v>
      </c>
      <c r="AQ455" s="99">
        <v>9519507.2966308594</v>
      </c>
      <c r="AR455" s="99">
        <v>6988527.2803955097</v>
      </c>
      <c r="AS455" s="99">
        <v>1488626.8207855199</v>
      </c>
      <c r="AT455" s="99">
        <v>0</v>
      </c>
      <c r="AU455" s="99">
        <v>0</v>
      </c>
      <c r="AV455" s="99">
        <v>29360060.479736298</v>
      </c>
      <c r="AW455" s="99">
        <v>67760.495685577407</v>
      </c>
      <c r="AX455" s="99">
        <v>11085907.8481445</v>
      </c>
      <c r="AY455" s="99">
        <v>8651464.0739746094</v>
      </c>
      <c r="AZ455" s="99">
        <v>6525270.7348022498</v>
      </c>
      <c r="BA455" s="99">
        <v>0</v>
      </c>
      <c r="BB455" s="99">
        <v>0</v>
      </c>
      <c r="BC455" s="99">
        <v>2458564.9497070299</v>
      </c>
      <c r="BD455" s="99">
        <v>0</v>
      </c>
      <c r="BE455" s="99">
        <v>0</v>
      </c>
      <c r="BF455" s="99">
        <v>1490260.9847259501</v>
      </c>
      <c r="BG455" s="99">
        <v>29432310.708496101</v>
      </c>
      <c r="BH455" s="99">
        <v>3181449.1880798298</v>
      </c>
      <c r="BI455" s="99">
        <v>42.5439102705568</v>
      </c>
      <c r="BJ455" s="99">
        <v>3022263.98010254</v>
      </c>
      <c r="BK455" s="99">
        <v>2693137.4008483901</v>
      </c>
      <c r="BL455" s="99">
        <v>0</v>
      </c>
      <c r="BM455" s="99">
        <v>0</v>
      </c>
      <c r="BN455" s="99">
        <v>0</v>
      </c>
      <c r="BO455" s="99">
        <v>0</v>
      </c>
      <c r="BP455" s="99">
        <v>0</v>
      </c>
      <c r="BQ455" s="99">
        <v>0</v>
      </c>
      <c r="BR455" s="99">
        <v>2595137.0091552702</v>
      </c>
      <c r="BS455" s="99">
        <v>2363847.2546691899</v>
      </c>
      <c r="BT455" s="99">
        <v>0</v>
      </c>
      <c r="BU455" s="99">
        <v>0</v>
      </c>
      <c r="BV455" s="99">
        <v>1262935.36010742</v>
      </c>
      <c r="BW455" s="99">
        <v>0</v>
      </c>
      <c r="BX455" s="99">
        <v>0</v>
      </c>
      <c r="BY455" s="99">
        <v>0</v>
      </c>
      <c r="BZ455" s="99">
        <v>0</v>
      </c>
      <c r="CA455" s="99">
        <v>49514.9597129822</v>
      </c>
      <c r="CB455" s="99">
        <v>3308290.7151794401</v>
      </c>
      <c r="CC455" s="99">
        <v>28902261.004638702</v>
      </c>
      <c r="CD455" s="99">
        <v>6193489.1217651404</v>
      </c>
      <c r="CE455" s="99">
        <v>1113.61644373834</v>
      </c>
      <c r="CF455" s="99">
        <v>184345.15175056501</v>
      </c>
      <c r="CG455" s="99">
        <v>1488481.6906127899</v>
      </c>
      <c r="CH455" s="99">
        <v>0</v>
      </c>
      <c r="CI455" s="99">
        <v>50625.276729583697</v>
      </c>
      <c r="CJ455" s="99">
        <v>3492906.21594238</v>
      </c>
      <c r="CK455" s="99">
        <v>30348303.369628899</v>
      </c>
      <c r="CL455" s="99">
        <v>6192159.45910645</v>
      </c>
      <c r="CM455" s="166">
        <v>81485.355053901701</v>
      </c>
      <c r="CN455" s="166">
        <v>13482872.4112549</v>
      </c>
      <c r="CO455" s="166">
        <v>59842448.566406302</v>
      </c>
      <c r="CP455" s="99">
        <v>6192159.45910645</v>
      </c>
      <c r="CQ455" s="99">
        <v>0</v>
      </c>
      <c r="CR455" s="99">
        <v>0</v>
      </c>
      <c r="CS455" s="99">
        <v>0</v>
      </c>
      <c r="CT455" s="99">
        <v>0</v>
      </c>
      <c r="CU455" s="98">
        <v>11864.419741326999</v>
      </c>
      <c r="CV455" s="98">
        <v>31798.742259808001</v>
      </c>
      <c r="CW455" s="98">
        <v>3492635.8669300051</v>
      </c>
      <c r="CX455" s="98">
        <v>30390742.695251491</v>
      </c>
    </row>
    <row r="456" spans="1:102" x14ac:dyDescent="0.2">
      <c r="A456" s="98" t="s">
        <v>58</v>
      </c>
      <c r="B456" s="100">
        <v>41153</v>
      </c>
      <c r="C456" s="99">
        <v>37780.066872596697</v>
      </c>
      <c r="D456" s="99">
        <v>1.01728517799347</v>
      </c>
      <c r="E456" s="99">
        <v>11288.881520152099</v>
      </c>
      <c r="F456" s="99">
        <v>9503.7818151712399</v>
      </c>
      <c r="G456" s="99">
        <v>1096.2435696273999</v>
      </c>
      <c r="H456" s="99">
        <v>0</v>
      </c>
      <c r="I456" s="99">
        <v>0</v>
      </c>
      <c r="J456" s="99">
        <v>30996.079270839698</v>
      </c>
      <c r="K456" s="99">
        <v>213.800595037639</v>
      </c>
      <c r="L456" s="99">
        <v>23038.058076381702</v>
      </c>
      <c r="M456" s="99">
        <v>17618.668883800499</v>
      </c>
      <c r="N456" s="99">
        <v>6018.1995807886096</v>
      </c>
      <c r="O456" s="99">
        <v>0</v>
      </c>
      <c r="P456" s="99">
        <v>0</v>
      </c>
      <c r="Q456" s="99">
        <v>2574.4758238792401</v>
      </c>
      <c r="R456" s="99">
        <v>0</v>
      </c>
      <c r="S456" s="99">
        <v>0</v>
      </c>
      <c r="T456" s="99">
        <v>1098.6330115348101</v>
      </c>
      <c r="U456" s="99">
        <v>31219.395123720202</v>
      </c>
      <c r="V456" s="99">
        <v>2161635.1091918899</v>
      </c>
      <c r="W456" s="99">
        <v>22.211960798827899</v>
      </c>
      <c r="X456" s="99">
        <v>1068383.91377258</v>
      </c>
      <c r="Y456" s="99">
        <v>822393.866065979</v>
      </c>
      <c r="Z456" s="99">
        <v>178929.69560623201</v>
      </c>
      <c r="AA456" s="99">
        <v>0</v>
      </c>
      <c r="AB456" s="99">
        <v>0</v>
      </c>
      <c r="AC456" s="99">
        <v>9940497.3333740197</v>
      </c>
      <c r="AD456" s="99">
        <v>19745.095892667799</v>
      </c>
      <c r="AE456" s="99">
        <v>1200095.7248229999</v>
      </c>
      <c r="AF456" s="99">
        <v>966193.54070282006</v>
      </c>
      <c r="AG456" s="99">
        <v>776017.34136962902</v>
      </c>
      <c r="AH456" s="99">
        <v>0</v>
      </c>
      <c r="AI456" s="99">
        <v>0</v>
      </c>
      <c r="AJ456" s="99">
        <v>287416.55555725098</v>
      </c>
      <c r="AK456" s="99">
        <v>0</v>
      </c>
      <c r="AL456" s="99">
        <v>0</v>
      </c>
      <c r="AM456" s="99">
        <v>179672.734437943</v>
      </c>
      <c r="AN456" s="99">
        <v>9967318.98754883</v>
      </c>
      <c r="AO456" s="99">
        <v>19261151.456298798</v>
      </c>
      <c r="AP456" s="99">
        <v>197.92727395705899</v>
      </c>
      <c r="AQ456" s="99">
        <v>9263484.16479492</v>
      </c>
      <c r="AR456" s="99">
        <v>6732999.3890380897</v>
      </c>
      <c r="AS456" s="99">
        <v>1474460.0174408001</v>
      </c>
      <c r="AT456" s="99">
        <v>0</v>
      </c>
      <c r="AU456" s="99">
        <v>0</v>
      </c>
      <c r="AV456" s="99">
        <v>29759493.818115201</v>
      </c>
      <c r="AW456" s="99">
        <v>62710.111630439802</v>
      </c>
      <c r="AX456" s="99">
        <v>11128126.7687988</v>
      </c>
      <c r="AY456" s="99">
        <v>8671189.5393066406</v>
      </c>
      <c r="AZ456" s="99">
        <v>6363578.3727417002</v>
      </c>
      <c r="BA456" s="99">
        <v>0</v>
      </c>
      <c r="BB456" s="99">
        <v>0</v>
      </c>
      <c r="BC456" s="99">
        <v>2402667.4869689899</v>
      </c>
      <c r="BD456" s="99">
        <v>0</v>
      </c>
      <c r="BE456" s="99">
        <v>0</v>
      </c>
      <c r="BF456" s="99">
        <v>1480429.55335999</v>
      </c>
      <c r="BG456" s="99">
        <v>29824846.035888702</v>
      </c>
      <c r="BH456" s="99">
        <v>3276383.2693481399</v>
      </c>
      <c r="BI456" s="99">
        <v>53.410383986774796</v>
      </c>
      <c r="BJ456" s="99">
        <v>2968491.6085205101</v>
      </c>
      <c r="BK456" s="99">
        <v>2634670.8458252</v>
      </c>
      <c r="BL456" s="99">
        <v>0</v>
      </c>
      <c r="BM456" s="99">
        <v>0</v>
      </c>
      <c r="BN456" s="99">
        <v>0</v>
      </c>
      <c r="BO456" s="99">
        <v>0</v>
      </c>
      <c r="BP456" s="99">
        <v>0</v>
      </c>
      <c r="BQ456" s="99">
        <v>0</v>
      </c>
      <c r="BR456" s="99">
        <v>2626876.34521484</v>
      </c>
      <c r="BS456" s="99">
        <v>2307385.9978027302</v>
      </c>
      <c r="BT456" s="99">
        <v>0</v>
      </c>
      <c r="BU456" s="99">
        <v>0</v>
      </c>
      <c r="BV456" s="99">
        <v>1267743.44856262</v>
      </c>
      <c r="BW456" s="99">
        <v>0</v>
      </c>
      <c r="BX456" s="99">
        <v>0</v>
      </c>
      <c r="BY456" s="99">
        <v>0</v>
      </c>
      <c r="BZ456" s="99">
        <v>0</v>
      </c>
      <c r="CA456" s="99">
        <v>49096.551421642303</v>
      </c>
      <c r="CB456" s="99">
        <v>3235790.5173645001</v>
      </c>
      <c r="CC456" s="99">
        <v>28554476.471435498</v>
      </c>
      <c r="CD456" s="99">
        <v>6255896.7160034198</v>
      </c>
      <c r="CE456" s="99">
        <v>1094.1088406741601</v>
      </c>
      <c r="CF456" s="99">
        <v>178837.34678077701</v>
      </c>
      <c r="CG456" s="99">
        <v>1472437.95350647</v>
      </c>
      <c r="CH456" s="99">
        <v>0</v>
      </c>
      <c r="CI456" s="99">
        <v>50181.312837600701</v>
      </c>
      <c r="CJ456" s="99">
        <v>3414791.18322754</v>
      </c>
      <c r="CK456" s="99">
        <v>30008770.321533199</v>
      </c>
      <c r="CL456" s="99">
        <v>6259351.7307128897</v>
      </c>
      <c r="CM456" s="166">
        <v>81259.535273551897</v>
      </c>
      <c r="CN456" s="166">
        <v>13388451.4139404</v>
      </c>
      <c r="CO456" s="166">
        <v>59885963.4521484</v>
      </c>
      <c r="CP456" s="99">
        <v>6259351.7307128897</v>
      </c>
      <c r="CQ456" s="99">
        <v>0</v>
      </c>
      <c r="CR456" s="99">
        <v>0</v>
      </c>
      <c r="CS456" s="99">
        <v>0</v>
      </c>
      <c r="CT456" s="99">
        <v>0</v>
      </c>
      <c r="CU456" s="98">
        <v>11517.87197339</v>
      </c>
      <c r="CV456" s="98">
        <v>31961.372047903998</v>
      </c>
      <c r="CW456" s="98">
        <v>3414627.8641452771</v>
      </c>
      <c r="CX456" s="98">
        <v>30026914.424941968</v>
      </c>
    </row>
    <row r="457" spans="1:102" x14ac:dyDescent="0.2">
      <c r="A457" s="98" t="s">
        <v>58</v>
      </c>
      <c r="B457" s="100">
        <v>41244</v>
      </c>
      <c r="C457" s="99">
        <v>37556.747498512297</v>
      </c>
      <c r="D457" s="99">
        <v>1.01678698699106</v>
      </c>
      <c r="E457" s="99">
        <v>11139.4070658684</v>
      </c>
      <c r="F457" s="99">
        <v>9397.3589307069797</v>
      </c>
      <c r="G457" s="99">
        <v>1092.4873106181601</v>
      </c>
      <c r="H457" s="99">
        <v>0</v>
      </c>
      <c r="I457" s="99">
        <v>0</v>
      </c>
      <c r="J457" s="99">
        <v>31243.064419269602</v>
      </c>
      <c r="K457" s="99">
        <v>198.23031406290801</v>
      </c>
      <c r="L457" s="99">
        <v>22850.4719676971</v>
      </c>
      <c r="M457" s="99">
        <v>17452.2121496201</v>
      </c>
      <c r="N457" s="99">
        <v>5841.4151999354399</v>
      </c>
      <c r="O457" s="99">
        <v>0</v>
      </c>
      <c r="P457" s="99">
        <v>0</v>
      </c>
      <c r="Q457" s="99">
        <v>2562.4173210263298</v>
      </c>
      <c r="R457" s="99">
        <v>0</v>
      </c>
      <c r="S457" s="99">
        <v>0</v>
      </c>
      <c r="T457" s="99">
        <v>1089.2354652434601</v>
      </c>
      <c r="U457" s="99">
        <v>31450.2208330631</v>
      </c>
      <c r="V457" s="99">
        <v>2133273.5149841299</v>
      </c>
      <c r="W457" s="99">
        <v>19.982383828842998</v>
      </c>
      <c r="X457" s="99">
        <v>1028060.56787109</v>
      </c>
      <c r="Y457" s="99">
        <v>791543.22604370106</v>
      </c>
      <c r="Z457" s="99">
        <v>179781.60879707299</v>
      </c>
      <c r="AA457" s="99">
        <v>0</v>
      </c>
      <c r="AB457" s="99">
        <v>0</v>
      </c>
      <c r="AC457" s="99">
        <v>9990285.5079345703</v>
      </c>
      <c r="AD457" s="99">
        <v>18727.419457435601</v>
      </c>
      <c r="AE457" s="99">
        <v>1181230.56846619</v>
      </c>
      <c r="AF457" s="99">
        <v>956741.04981994606</v>
      </c>
      <c r="AG457" s="99">
        <v>743753.38361358596</v>
      </c>
      <c r="AH457" s="99">
        <v>0</v>
      </c>
      <c r="AI457" s="99">
        <v>0</v>
      </c>
      <c r="AJ457" s="99">
        <v>279903.82712173503</v>
      </c>
      <c r="AK457" s="99">
        <v>0</v>
      </c>
      <c r="AL457" s="99">
        <v>0</v>
      </c>
      <c r="AM457" s="99">
        <v>178901.51556587199</v>
      </c>
      <c r="AN457" s="99">
        <v>10012612.064819301</v>
      </c>
      <c r="AO457" s="99">
        <v>19125441.890625</v>
      </c>
      <c r="AP457" s="99">
        <v>178.94282652437701</v>
      </c>
      <c r="AQ457" s="99">
        <v>8907698.3098144494</v>
      </c>
      <c r="AR457" s="99">
        <v>6532465.89660645</v>
      </c>
      <c r="AS457" s="99">
        <v>1470513.95591736</v>
      </c>
      <c r="AT457" s="99">
        <v>0</v>
      </c>
      <c r="AU457" s="99">
        <v>0</v>
      </c>
      <c r="AV457" s="99">
        <v>30026253.8361816</v>
      </c>
      <c r="AW457" s="99">
        <v>59604.656930446603</v>
      </c>
      <c r="AX457" s="99">
        <v>11054624.442260699</v>
      </c>
      <c r="AY457" s="99">
        <v>8624162.9268798791</v>
      </c>
      <c r="AZ457" s="99">
        <v>6108152.9091796903</v>
      </c>
      <c r="BA457" s="99">
        <v>0</v>
      </c>
      <c r="BB457" s="99">
        <v>0</v>
      </c>
      <c r="BC457" s="99">
        <v>2341750.58660889</v>
      </c>
      <c r="BD457" s="99">
        <v>0</v>
      </c>
      <c r="BE457" s="99">
        <v>0</v>
      </c>
      <c r="BF457" s="99">
        <v>1465564.24873352</v>
      </c>
      <c r="BG457" s="99">
        <v>30094099.395263702</v>
      </c>
      <c r="BH457" s="99">
        <v>3219128.45620728</v>
      </c>
      <c r="BI457" s="99">
        <v>34.649850719608402</v>
      </c>
      <c r="BJ457" s="99">
        <v>2875624.6265258798</v>
      </c>
      <c r="BK457" s="99">
        <v>2545114.6056213402</v>
      </c>
      <c r="BL457" s="99">
        <v>0</v>
      </c>
      <c r="BM457" s="99">
        <v>0</v>
      </c>
      <c r="BN457" s="99">
        <v>0</v>
      </c>
      <c r="BO457" s="99">
        <v>0</v>
      </c>
      <c r="BP457" s="99">
        <v>0</v>
      </c>
      <c r="BQ457" s="99">
        <v>0</v>
      </c>
      <c r="BR457" s="99">
        <v>2619939.33276367</v>
      </c>
      <c r="BS457" s="99">
        <v>2221074.6972656301</v>
      </c>
      <c r="BT457" s="99">
        <v>0</v>
      </c>
      <c r="BU457" s="99">
        <v>0</v>
      </c>
      <c r="BV457" s="99">
        <v>1256483.40426636</v>
      </c>
      <c r="BW457" s="99">
        <v>0</v>
      </c>
      <c r="BX457" s="99">
        <v>0</v>
      </c>
      <c r="BY457" s="99">
        <v>0</v>
      </c>
      <c r="BZ457" s="99">
        <v>0</v>
      </c>
      <c r="CA457" s="99">
        <v>48708.796393394499</v>
      </c>
      <c r="CB457" s="99">
        <v>3163308.4065856901</v>
      </c>
      <c r="CC457" s="99">
        <v>28071715.0629883</v>
      </c>
      <c r="CD457" s="99">
        <v>6091572.1348266602</v>
      </c>
      <c r="CE457" s="99">
        <v>1094.9006674587699</v>
      </c>
      <c r="CF457" s="99">
        <v>179236.038269043</v>
      </c>
      <c r="CG457" s="99">
        <v>1466648.3784789999</v>
      </c>
      <c r="CH457" s="99">
        <v>0</v>
      </c>
      <c r="CI457" s="99">
        <v>49793.854462623603</v>
      </c>
      <c r="CJ457" s="99">
        <v>3343142.8661193801</v>
      </c>
      <c r="CK457" s="99">
        <v>29533713.3837891</v>
      </c>
      <c r="CL457" s="99">
        <v>6092662.61254883</v>
      </c>
      <c r="CM457" s="166">
        <v>81152.971224784895</v>
      </c>
      <c r="CN457" s="166">
        <v>13331935.855835</v>
      </c>
      <c r="CO457" s="166">
        <v>59411793.645019501</v>
      </c>
      <c r="CP457" s="99">
        <v>6092662.61254883</v>
      </c>
      <c r="CQ457" s="99">
        <v>0</v>
      </c>
      <c r="CR457" s="99">
        <v>0</v>
      </c>
      <c r="CS457" s="99">
        <v>0</v>
      </c>
      <c r="CT457" s="99">
        <v>0</v>
      </c>
      <c r="CU457" s="98">
        <v>11335.500677704</v>
      </c>
      <c r="CV457" s="98">
        <v>32209.958618576999</v>
      </c>
      <c r="CW457" s="98">
        <v>3342544.4448547331</v>
      </c>
      <c r="CX457" s="98">
        <v>29538363.4414673</v>
      </c>
    </row>
    <row r="458" spans="1:102" x14ac:dyDescent="0.2">
      <c r="A458" s="98" t="s">
        <v>58</v>
      </c>
      <c r="B458" s="100">
        <v>41334</v>
      </c>
      <c r="C458" s="99">
        <v>36845.728988647497</v>
      </c>
      <c r="D458" s="99">
        <v>1.0292481779906699</v>
      </c>
      <c r="E458" s="99">
        <v>10325.013356328</v>
      </c>
      <c r="F458" s="99">
        <v>8983.9775749444998</v>
      </c>
      <c r="G458" s="99">
        <v>1085.3465492129301</v>
      </c>
      <c r="H458" s="99">
        <v>0</v>
      </c>
      <c r="I458" s="99">
        <v>0</v>
      </c>
      <c r="J458" s="99">
        <v>31324.6446194649</v>
      </c>
      <c r="K458" s="99">
        <v>186.767954761162</v>
      </c>
      <c r="L458" s="99">
        <v>1290.90551386774</v>
      </c>
      <c r="M458" s="99">
        <v>16927.976608753201</v>
      </c>
      <c r="N458" s="99">
        <v>5646.3388408422497</v>
      </c>
      <c r="O458" s="99">
        <v>0</v>
      </c>
      <c r="P458" s="99">
        <v>20730.6005718708</v>
      </c>
      <c r="Q458" s="99">
        <v>2484.1080369055298</v>
      </c>
      <c r="R458" s="99">
        <v>0</v>
      </c>
      <c r="S458" s="99">
        <v>1081.09104983509</v>
      </c>
      <c r="T458" s="99">
        <v>0</v>
      </c>
      <c r="U458" s="99">
        <v>31506.038547038999</v>
      </c>
      <c r="V458" s="99">
        <v>2088489.9058227499</v>
      </c>
      <c r="W458" s="99">
        <v>31.886185730807501</v>
      </c>
      <c r="X458" s="99">
        <v>937873.57637023902</v>
      </c>
      <c r="Y458" s="99">
        <v>738252.40640258801</v>
      </c>
      <c r="Z458" s="99">
        <v>173782.00914955101</v>
      </c>
      <c r="AA458" s="99">
        <v>0</v>
      </c>
      <c r="AB458" s="99">
        <v>0</v>
      </c>
      <c r="AC458" s="99">
        <v>9956379.9885253906</v>
      </c>
      <c r="AD458" s="99">
        <v>17619.402349710501</v>
      </c>
      <c r="AE458" s="99">
        <v>42405.626596927599</v>
      </c>
      <c r="AF458" s="99">
        <v>910704.68172454799</v>
      </c>
      <c r="AG458" s="99">
        <v>718493.99417114304</v>
      </c>
      <c r="AH458" s="99">
        <v>0</v>
      </c>
      <c r="AI458" s="99">
        <v>1078081.26991272</v>
      </c>
      <c r="AJ458" s="99">
        <v>267492.70653915399</v>
      </c>
      <c r="AK458" s="99">
        <v>0</v>
      </c>
      <c r="AL458" s="99">
        <v>173658.92163658101</v>
      </c>
      <c r="AM458" s="99">
        <v>0</v>
      </c>
      <c r="AN458" s="99">
        <v>9998226.8559570294</v>
      </c>
      <c r="AO458" s="99">
        <v>18644381.3903809</v>
      </c>
      <c r="AP458" s="99">
        <v>289.21637947484902</v>
      </c>
      <c r="AQ458" s="99">
        <v>8200195.4150390597</v>
      </c>
      <c r="AR458" s="99">
        <v>6097041.0245971698</v>
      </c>
      <c r="AS458" s="99">
        <v>1418395.125</v>
      </c>
      <c r="AT458" s="99">
        <v>0</v>
      </c>
      <c r="AU458" s="99">
        <v>0</v>
      </c>
      <c r="AV458" s="99">
        <v>30083776.244384799</v>
      </c>
      <c r="AW458" s="99">
        <v>56340.632413864099</v>
      </c>
      <c r="AX458" s="99">
        <v>700020.54010009801</v>
      </c>
      <c r="AY458" s="99">
        <v>8292157.4387207003</v>
      </c>
      <c r="AZ458" s="99">
        <v>5843496.6950683603</v>
      </c>
      <c r="BA458" s="99">
        <v>0</v>
      </c>
      <c r="BB458" s="99">
        <v>9593258.5443115197</v>
      </c>
      <c r="BC458" s="99">
        <v>2237891.8296814002</v>
      </c>
      <c r="BD458" s="99">
        <v>0</v>
      </c>
      <c r="BE458" s="99">
        <v>1416389.55027771</v>
      </c>
      <c r="BF458" s="99">
        <v>0</v>
      </c>
      <c r="BG458" s="99">
        <v>30158700.410400402</v>
      </c>
      <c r="BH458" s="99">
        <v>3942963.6159668001</v>
      </c>
      <c r="BI458" s="99">
        <v>65.089665317907901</v>
      </c>
      <c r="BJ458" s="99">
        <v>2808159.3667907701</v>
      </c>
      <c r="BK458" s="99">
        <v>2453244.1476440402</v>
      </c>
      <c r="BL458" s="99">
        <v>0</v>
      </c>
      <c r="BM458" s="99">
        <v>0</v>
      </c>
      <c r="BN458" s="99">
        <v>0</v>
      </c>
      <c r="BO458" s="99">
        <v>0</v>
      </c>
      <c r="BP458" s="99">
        <v>0</v>
      </c>
      <c r="BQ458" s="99">
        <v>0</v>
      </c>
      <c r="BR458" s="99">
        <v>2634253.03515625</v>
      </c>
      <c r="BS458" s="99">
        <v>2147868.83447266</v>
      </c>
      <c r="BT458" s="99">
        <v>0</v>
      </c>
      <c r="BU458" s="99">
        <v>752674.25</v>
      </c>
      <c r="BV458" s="99">
        <v>1250294.6564178499</v>
      </c>
      <c r="BW458" s="99">
        <v>0</v>
      </c>
      <c r="BX458" s="99">
        <v>118704.669887543</v>
      </c>
      <c r="BY458" s="99">
        <v>0</v>
      </c>
      <c r="BZ458" s="99">
        <v>0</v>
      </c>
      <c r="CA458" s="99">
        <v>47105.857413768797</v>
      </c>
      <c r="CB458" s="99">
        <v>3013215.8928832998</v>
      </c>
      <c r="CC458" s="99">
        <v>26709206.394287098</v>
      </c>
      <c r="CD458" s="99">
        <v>6736199.5036010696</v>
      </c>
      <c r="CE458" s="99">
        <v>1083.7664437741</v>
      </c>
      <c r="CF458" s="99">
        <v>174205.94528198201</v>
      </c>
      <c r="CG458" s="99">
        <v>1423790.19825745</v>
      </c>
      <c r="CH458" s="99">
        <v>0</v>
      </c>
      <c r="CI458" s="99">
        <v>48213.662909984603</v>
      </c>
      <c r="CJ458" s="99">
        <v>3187109.6752929701</v>
      </c>
      <c r="CK458" s="99">
        <v>28119619.213867199</v>
      </c>
      <c r="CL458" s="99">
        <v>6851460.8168945303</v>
      </c>
      <c r="CM458" s="166">
        <v>79627.200429916396</v>
      </c>
      <c r="CN458" s="166">
        <v>13243130.4017334</v>
      </c>
      <c r="CO458" s="166">
        <v>58429962.5859375</v>
      </c>
      <c r="CP458" s="99">
        <v>6851460.8168945303</v>
      </c>
      <c r="CQ458" s="99">
        <v>0</v>
      </c>
      <c r="CR458" s="99">
        <v>0</v>
      </c>
      <c r="CS458" s="99">
        <v>0</v>
      </c>
      <c r="CT458" s="99">
        <v>0</v>
      </c>
      <c r="CU458" s="98">
        <v>10501.533651113001</v>
      </c>
      <c r="CV458" s="98">
        <v>32285.899841587001</v>
      </c>
      <c r="CW458" s="98">
        <v>3187421.8381652818</v>
      </c>
      <c r="CX458" s="98">
        <v>28132996.592544548</v>
      </c>
    </row>
    <row r="459" spans="1:102" x14ac:dyDescent="0.2">
      <c r="A459" s="98" t="s">
        <v>58</v>
      </c>
      <c r="B459" s="100">
        <v>41426</v>
      </c>
      <c r="C459" s="99">
        <v>37029.426072120703</v>
      </c>
      <c r="D459" s="99">
        <v>0.98323274799622595</v>
      </c>
      <c r="E459" s="99">
        <v>10067.497935175899</v>
      </c>
      <c r="F459" s="99">
        <v>8726.2405540943091</v>
      </c>
      <c r="G459" s="99">
        <v>1070.19255833328</v>
      </c>
      <c r="H459" s="99">
        <v>0</v>
      </c>
      <c r="I459" s="99">
        <v>0</v>
      </c>
      <c r="J459" s="99">
        <v>31327.0478394032</v>
      </c>
      <c r="K459" s="99">
        <v>159.270272772759</v>
      </c>
      <c r="L459" s="99">
        <v>1004.25688767433</v>
      </c>
      <c r="M459" s="99">
        <v>17220.527291536298</v>
      </c>
      <c r="N459" s="99">
        <v>5472.2019101381302</v>
      </c>
      <c r="O459" s="99">
        <v>0</v>
      </c>
      <c r="P459" s="99">
        <v>21055.269407033898</v>
      </c>
      <c r="Q459" s="99">
        <v>2455.0170637667202</v>
      </c>
      <c r="R459" s="99">
        <v>0</v>
      </c>
      <c r="S459" s="99">
        <v>1075.4137803912199</v>
      </c>
      <c r="T459" s="99">
        <v>0</v>
      </c>
      <c r="U459" s="99">
        <v>31478.869749546098</v>
      </c>
      <c r="V459" s="99">
        <v>2087002.2865142799</v>
      </c>
      <c r="W459" s="99">
        <v>16.6012921209913</v>
      </c>
      <c r="X459" s="99">
        <v>913423.39126586902</v>
      </c>
      <c r="Y459" s="99">
        <v>719738.86663055397</v>
      </c>
      <c r="Z459" s="99">
        <v>174415.41444587699</v>
      </c>
      <c r="AA459" s="99">
        <v>0</v>
      </c>
      <c r="AB459" s="99">
        <v>0</v>
      </c>
      <c r="AC459" s="99">
        <v>9932065.45166016</v>
      </c>
      <c r="AD459" s="99">
        <v>14812.996044278099</v>
      </c>
      <c r="AE459" s="99">
        <v>34797.659574031801</v>
      </c>
      <c r="AF459" s="99">
        <v>930868.97238922096</v>
      </c>
      <c r="AG459" s="99">
        <v>692249.48924255394</v>
      </c>
      <c r="AH459" s="99">
        <v>0</v>
      </c>
      <c r="AI459" s="99">
        <v>1093031.5383605999</v>
      </c>
      <c r="AJ459" s="99">
        <v>263118.88295364397</v>
      </c>
      <c r="AK459" s="99">
        <v>0</v>
      </c>
      <c r="AL459" s="99">
        <v>174604.049074173</v>
      </c>
      <c r="AM459" s="99">
        <v>0</v>
      </c>
      <c r="AN459" s="99">
        <v>9914785.9210205097</v>
      </c>
      <c r="AO459" s="99">
        <v>18697325.395019501</v>
      </c>
      <c r="AP459" s="99">
        <v>149.34947340376701</v>
      </c>
      <c r="AQ459" s="99">
        <v>7953118.9177856399</v>
      </c>
      <c r="AR459" s="99">
        <v>5918185.8405151404</v>
      </c>
      <c r="AS459" s="99">
        <v>1432809.8412323</v>
      </c>
      <c r="AT459" s="99">
        <v>0</v>
      </c>
      <c r="AU459" s="99">
        <v>0</v>
      </c>
      <c r="AV459" s="99">
        <v>30035249.208984401</v>
      </c>
      <c r="AW459" s="99">
        <v>47433.731192588799</v>
      </c>
      <c r="AX459" s="99">
        <v>601299.69771575904</v>
      </c>
      <c r="AY459" s="99">
        <v>8440215.3834228497</v>
      </c>
      <c r="AZ459" s="99">
        <v>5669850.5331420898</v>
      </c>
      <c r="BA459" s="99">
        <v>0</v>
      </c>
      <c r="BB459" s="99">
        <v>9782608.6522216797</v>
      </c>
      <c r="BC459" s="99">
        <v>2220835.7774047898</v>
      </c>
      <c r="BD459" s="99">
        <v>0</v>
      </c>
      <c r="BE459" s="99">
        <v>1434113.6982269301</v>
      </c>
      <c r="BF459" s="99">
        <v>0</v>
      </c>
      <c r="BG459" s="99">
        <v>30056466.626220699</v>
      </c>
      <c r="BH459" s="99">
        <v>4027588.1105041499</v>
      </c>
      <c r="BI459" s="99">
        <v>40.847831409890198</v>
      </c>
      <c r="BJ459" s="99">
        <v>2746484.96728516</v>
      </c>
      <c r="BK459" s="99">
        <v>2382850.2790222201</v>
      </c>
      <c r="BL459" s="99">
        <v>0</v>
      </c>
      <c r="BM459" s="99">
        <v>0</v>
      </c>
      <c r="BN459" s="99">
        <v>0</v>
      </c>
      <c r="BO459" s="99">
        <v>0</v>
      </c>
      <c r="BP459" s="99">
        <v>0</v>
      </c>
      <c r="BQ459" s="99">
        <v>0</v>
      </c>
      <c r="BR459" s="99">
        <v>2671483.5034179701</v>
      </c>
      <c r="BS459" s="99">
        <v>2074443.59204102</v>
      </c>
      <c r="BT459" s="99">
        <v>0</v>
      </c>
      <c r="BU459" s="99">
        <v>792936.19999694801</v>
      </c>
      <c r="BV459" s="99">
        <v>1269687.81513977</v>
      </c>
      <c r="BW459" s="99">
        <v>0</v>
      </c>
      <c r="BX459" s="99">
        <v>120636.659895897</v>
      </c>
      <c r="BY459" s="99">
        <v>0</v>
      </c>
      <c r="BZ459" s="99">
        <v>0</v>
      </c>
      <c r="CA459" s="99">
        <v>47117.556363105803</v>
      </c>
      <c r="CB459" s="99">
        <v>3007677.8039855999</v>
      </c>
      <c r="CC459" s="99">
        <v>26727350.798828099</v>
      </c>
      <c r="CD459" s="99">
        <v>6794280.6256103497</v>
      </c>
      <c r="CE459" s="99">
        <v>1071.5846165865701</v>
      </c>
      <c r="CF459" s="99">
        <v>174487.03389930699</v>
      </c>
      <c r="CG459" s="99">
        <v>1432166.5250854499</v>
      </c>
      <c r="CH459" s="99">
        <v>0</v>
      </c>
      <c r="CI459" s="99">
        <v>48184.723423957803</v>
      </c>
      <c r="CJ459" s="99">
        <v>3182056.1003418001</v>
      </c>
      <c r="CK459" s="99">
        <v>28186548.152099598</v>
      </c>
      <c r="CL459" s="99">
        <v>6909761.1116332998</v>
      </c>
      <c r="CM459" s="166">
        <v>79496.807017326399</v>
      </c>
      <c r="CN459" s="166">
        <v>13140415.479003901</v>
      </c>
      <c r="CO459" s="166">
        <v>58251743.796386696</v>
      </c>
      <c r="CP459" s="99">
        <v>6909761.1116332998</v>
      </c>
      <c r="CQ459" s="99">
        <v>0</v>
      </c>
      <c r="CR459" s="99">
        <v>0</v>
      </c>
      <c r="CS459" s="99">
        <v>0</v>
      </c>
      <c r="CT459" s="99">
        <v>0</v>
      </c>
      <c r="CU459" s="98">
        <v>10226.459051371001</v>
      </c>
      <c r="CV459" s="98">
        <v>32288.864335116999</v>
      </c>
      <c r="CW459" s="98">
        <v>3182164.8378849067</v>
      </c>
      <c r="CX459" s="98">
        <v>28159517.323913548</v>
      </c>
    </row>
    <row r="460" spans="1:102" x14ac:dyDescent="0.2">
      <c r="A460" s="98" t="s">
        <v>58</v>
      </c>
      <c r="B460" s="100">
        <v>41518</v>
      </c>
      <c r="C460" s="99">
        <v>36890.895686626398</v>
      </c>
      <c r="D460" s="99">
        <v>0</v>
      </c>
      <c r="E460" s="99">
        <v>9754.6908844709396</v>
      </c>
      <c r="F460" s="99">
        <v>8445.1216303110104</v>
      </c>
      <c r="G460" s="99">
        <v>1078.03539709747</v>
      </c>
      <c r="H460" s="99">
        <v>0</v>
      </c>
      <c r="I460" s="99">
        <v>0</v>
      </c>
      <c r="J460" s="99">
        <v>31343.326135158499</v>
      </c>
      <c r="K460" s="99">
        <v>144.70045644603701</v>
      </c>
      <c r="L460" s="99">
        <v>193.35846589133101</v>
      </c>
      <c r="M460" s="99">
        <v>17115.7757279873</v>
      </c>
      <c r="N460" s="99">
        <v>5292.2065126299904</v>
      </c>
      <c r="O460" s="99">
        <v>0</v>
      </c>
      <c r="P460" s="99">
        <v>21709.3473343849</v>
      </c>
      <c r="Q460" s="99">
        <v>2442.8685926199</v>
      </c>
      <c r="R460" s="99">
        <v>0</v>
      </c>
      <c r="S460" s="99">
        <v>1078.2193684577901</v>
      </c>
      <c r="T460" s="99">
        <v>0</v>
      </c>
      <c r="U460" s="99">
        <v>31495.348232507698</v>
      </c>
      <c r="V460" s="99">
        <v>2103356.3510436998</v>
      </c>
      <c r="W460" s="99">
        <v>0</v>
      </c>
      <c r="X460" s="99">
        <v>882551.16760253895</v>
      </c>
      <c r="Y460" s="99">
        <v>693703.46532440197</v>
      </c>
      <c r="Z460" s="99">
        <v>171569.90471839899</v>
      </c>
      <c r="AA460" s="99">
        <v>0</v>
      </c>
      <c r="AB460" s="99">
        <v>0</v>
      </c>
      <c r="AC460" s="99">
        <v>9960279.2403564509</v>
      </c>
      <c r="AD460" s="99">
        <v>13131.3880289793</v>
      </c>
      <c r="AE460" s="99">
        <v>33105.719010829896</v>
      </c>
      <c r="AF460" s="99">
        <v>938528.58992004395</v>
      </c>
      <c r="AG460" s="99">
        <v>659698.48441314697</v>
      </c>
      <c r="AH460" s="99">
        <v>0</v>
      </c>
      <c r="AI460" s="99">
        <v>1089446.8399352999</v>
      </c>
      <c r="AJ460" s="99">
        <v>260029.790636063</v>
      </c>
      <c r="AK460" s="99">
        <v>0</v>
      </c>
      <c r="AL460" s="99">
        <v>172128.58647346499</v>
      </c>
      <c r="AM460" s="99">
        <v>0</v>
      </c>
      <c r="AN460" s="99">
        <v>9978163.7803955097</v>
      </c>
      <c r="AO460" s="99">
        <v>18886246.943115201</v>
      </c>
      <c r="AP460" s="99">
        <v>0</v>
      </c>
      <c r="AQ460" s="99">
        <v>7678844.9183959998</v>
      </c>
      <c r="AR460" s="99">
        <v>5651181.79760742</v>
      </c>
      <c r="AS460" s="99">
        <v>1403298.5634918199</v>
      </c>
      <c r="AT460" s="99">
        <v>0</v>
      </c>
      <c r="AU460" s="99">
        <v>0</v>
      </c>
      <c r="AV460" s="99">
        <v>30167111.252685498</v>
      </c>
      <c r="AW460" s="99">
        <v>42120.077850818598</v>
      </c>
      <c r="AX460" s="99">
        <v>511854.07365035999</v>
      </c>
      <c r="AY460" s="99">
        <v>8557738.5889892597</v>
      </c>
      <c r="AZ460" s="99">
        <v>5444600.78198242</v>
      </c>
      <c r="BA460" s="99">
        <v>0</v>
      </c>
      <c r="BB460" s="99">
        <v>9877304.68994141</v>
      </c>
      <c r="BC460" s="99">
        <v>2184293.6720581101</v>
      </c>
      <c r="BD460" s="99">
        <v>0</v>
      </c>
      <c r="BE460" s="99">
        <v>1405711.99786377</v>
      </c>
      <c r="BF460" s="99">
        <v>0</v>
      </c>
      <c r="BG460" s="99">
        <v>30212502.480468798</v>
      </c>
      <c r="BH460" s="99">
        <v>4050575.3122253399</v>
      </c>
      <c r="BI460" s="99">
        <v>0</v>
      </c>
      <c r="BJ460" s="99">
        <v>2653357.9062805199</v>
      </c>
      <c r="BK460" s="99">
        <v>2299603.1396484398</v>
      </c>
      <c r="BL460" s="99">
        <v>0</v>
      </c>
      <c r="BM460" s="99">
        <v>0</v>
      </c>
      <c r="BN460" s="99">
        <v>0</v>
      </c>
      <c r="BO460" s="99">
        <v>0</v>
      </c>
      <c r="BP460" s="99">
        <v>0</v>
      </c>
      <c r="BQ460" s="99">
        <v>0</v>
      </c>
      <c r="BR460" s="99">
        <v>2707369.1666870099</v>
      </c>
      <c r="BS460" s="99">
        <v>1999876.1133727999</v>
      </c>
      <c r="BT460" s="99">
        <v>0</v>
      </c>
      <c r="BU460" s="99">
        <v>664971.15999603295</v>
      </c>
      <c r="BV460" s="99">
        <v>1248583.4769592299</v>
      </c>
      <c r="BW460" s="99">
        <v>0</v>
      </c>
      <c r="BX460" s="99">
        <v>103637.709909439</v>
      </c>
      <c r="BY460" s="99">
        <v>0</v>
      </c>
      <c r="BZ460" s="99">
        <v>0</v>
      </c>
      <c r="CA460" s="99">
        <v>46686.657768249497</v>
      </c>
      <c r="CB460" s="99">
        <v>2988326.2989196801</v>
      </c>
      <c r="CC460" s="99">
        <v>26580392.4057617</v>
      </c>
      <c r="CD460" s="99">
        <v>6697565.6831054697</v>
      </c>
      <c r="CE460" s="99">
        <v>1076.20931687951</v>
      </c>
      <c r="CF460" s="99">
        <v>171494.81266021699</v>
      </c>
      <c r="CG460" s="99">
        <v>1401578.9651947001</v>
      </c>
      <c r="CH460" s="99">
        <v>0</v>
      </c>
      <c r="CI460" s="99">
        <v>47753.2738456726</v>
      </c>
      <c r="CJ460" s="99">
        <v>3159964.6711120601</v>
      </c>
      <c r="CK460" s="99">
        <v>27973235.989746101</v>
      </c>
      <c r="CL460" s="99">
        <v>6809663.0114746103</v>
      </c>
      <c r="CM460" s="166">
        <v>79112.366395950303</v>
      </c>
      <c r="CN460" s="166">
        <v>13101585.418823199</v>
      </c>
      <c r="CO460" s="166">
        <v>58181592.393066399</v>
      </c>
      <c r="CP460" s="99">
        <v>6809663.0114746103</v>
      </c>
      <c r="CQ460" s="99">
        <v>0</v>
      </c>
      <c r="CR460" s="99">
        <v>0</v>
      </c>
      <c r="CS460" s="99">
        <v>0</v>
      </c>
      <c r="CT460" s="99">
        <v>0</v>
      </c>
      <c r="CU460" s="98">
        <v>9913.1800893359996</v>
      </c>
      <c r="CV460" s="98">
        <v>32296.834023993</v>
      </c>
      <c r="CW460" s="98">
        <v>3159821.1115798969</v>
      </c>
      <c r="CX460" s="98">
        <v>27981971.370956399</v>
      </c>
    </row>
    <row r="461" spans="1:102" x14ac:dyDescent="0.2">
      <c r="A461" s="98" t="s">
        <v>58</v>
      </c>
      <c r="B461" s="100">
        <v>41609</v>
      </c>
      <c r="C461" s="99">
        <v>36517.232200622602</v>
      </c>
      <c r="D461" s="99">
        <v>0</v>
      </c>
      <c r="E461" s="99">
        <v>9443.8312894105893</v>
      </c>
      <c r="F461" s="99">
        <v>8170.47458648682</v>
      </c>
      <c r="G461" s="99">
        <v>1042.52542622387</v>
      </c>
      <c r="H461" s="99">
        <v>0</v>
      </c>
      <c r="I461" s="99">
        <v>0</v>
      </c>
      <c r="J461" s="99">
        <v>31319.154893159899</v>
      </c>
      <c r="K461" s="99">
        <v>126.324572355486</v>
      </c>
      <c r="L461" s="99">
        <v>108.05499011836901</v>
      </c>
      <c r="M461" s="99">
        <v>16909.809519529299</v>
      </c>
      <c r="N461" s="99">
        <v>5098.9044018983795</v>
      </c>
      <c r="O461" s="99">
        <v>0</v>
      </c>
      <c r="P461" s="99">
        <v>21446.914520025301</v>
      </c>
      <c r="Q461" s="99">
        <v>2422.3134868144998</v>
      </c>
      <c r="R461" s="99">
        <v>0</v>
      </c>
      <c r="S461" s="99">
        <v>1042.2118066400301</v>
      </c>
      <c r="T461" s="99">
        <v>0</v>
      </c>
      <c r="U461" s="99">
        <v>31447.596996784199</v>
      </c>
      <c r="V461" s="99">
        <v>2062200.31367493</v>
      </c>
      <c r="W461" s="99">
        <v>0</v>
      </c>
      <c r="X461" s="99">
        <v>851329.47122192394</v>
      </c>
      <c r="Y461" s="99">
        <v>666595.09983062698</v>
      </c>
      <c r="Z461" s="99">
        <v>166468.19940376299</v>
      </c>
      <c r="AA461" s="99">
        <v>0</v>
      </c>
      <c r="AB461" s="99">
        <v>0</v>
      </c>
      <c r="AC461" s="99">
        <v>9916266.9106445294</v>
      </c>
      <c r="AD461" s="99">
        <v>11811.2778718472</v>
      </c>
      <c r="AE461" s="99">
        <v>25748.812946319598</v>
      </c>
      <c r="AF461" s="99">
        <v>925305.87316894496</v>
      </c>
      <c r="AG461" s="99">
        <v>638252.41011047398</v>
      </c>
      <c r="AH461" s="99">
        <v>0</v>
      </c>
      <c r="AI461" s="99">
        <v>1071328.81288147</v>
      </c>
      <c r="AJ461" s="99">
        <v>255801.80327415501</v>
      </c>
      <c r="AK461" s="99">
        <v>0</v>
      </c>
      <c r="AL461" s="99">
        <v>166488.800638199</v>
      </c>
      <c r="AM461" s="99">
        <v>0</v>
      </c>
      <c r="AN461" s="99">
        <v>9931838.7523193397</v>
      </c>
      <c r="AO461" s="99">
        <v>18604361.396484401</v>
      </c>
      <c r="AP461" s="99">
        <v>0</v>
      </c>
      <c r="AQ461" s="99">
        <v>7440265.99255371</v>
      </c>
      <c r="AR461" s="99">
        <v>5452338.2520752</v>
      </c>
      <c r="AS461" s="99">
        <v>1376088.91716003</v>
      </c>
      <c r="AT461" s="99">
        <v>0</v>
      </c>
      <c r="AU461" s="99">
        <v>0</v>
      </c>
      <c r="AV461" s="99">
        <v>30265475.775878899</v>
      </c>
      <c r="AW461" s="99">
        <v>38166.482196331002</v>
      </c>
      <c r="AX461" s="99">
        <v>472806.27503967303</v>
      </c>
      <c r="AY461" s="99">
        <v>8472609.3568115197</v>
      </c>
      <c r="AZ461" s="99">
        <v>5258764.3676757803</v>
      </c>
      <c r="BA461" s="99">
        <v>0</v>
      </c>
      <c r="BB461" s="99">
        <v>9756052.8120117206</v>
      </c>
      <c r="BC461" s="99">
        <v>2161894.1840515099</v>
      </c>
      <c r="BD461" s="99">
        <v>0</v>
      </c>
      <c r="BE461" s="99">
        <v>1378619.5810241699</v>
      </c>
      <c r="BF461" s="99">
        <v>0</v>
      </c>
      <c r="BG461" s="99">
        <v>30304234.535888702</v>
      </c>
      <c r="BH461" s="99">
        <v>4024813.1382446298</v>
      </c>
      <c r="BI461" s="99">
        <v>0</v>
      </c>
      <c r="BJ461" s="99">
        <v>2593351.2056884798</v>
      </c>
      <c r="BK461" s="99">
        <v>2239094.2634277302</v>
      </c>
      <c r="BL461" s="99">
        <v>0</v>
      </c>
      <c r="BM461" s="99">
        <v>0</v>
      </c>
      <c r="BN461" s="99">
        <v>0</v>
      </c>
      <c r="BO461" s="99">
        <v>0</v>
      </c>
      <c r="BP461" s="99">
        <v>0</v>
      </c>
      <c r="BQ461" s="99">
        <v>0</v>
      </c>
      <c r="BR461" s="99">
        <v>2684900.1343078599</v>
      </c>
      <c r="BS461" s="99">
        <v>1934936.90063477</v>
      </c>
      <c r="BT461" s="99">
        <v>0</v>
      </c>
      <c r="BU461" s="99">
        <v>758501.29999542201</v>
      </c>
      <c r="BV461" s="99">
        <v>1251824.6170806901</v>
      </c>
      <c r="BW461" s="99">
        <v>0</v>
      </c>
      <c r="BX461" s="99">
        <v>110998.709903717</v>
      </c>
      <c r="BY461" s="99">
        <v>0</v>
      </c>
      <c r="BZ461" s="99">
        <v>0</v>
      </c>
      <c r="CA461" s="99">
        <v>45973.797655582399</v>
      </c>
      <c r="CB461" s="99">
        <v>2915799.1578369099</v>
      </c>
      <c r="CC461" s="99">
        <v>26075790.9445801</v>
      </c>
      <c r="CD461" s="99">
        <v>6616029.4567871103</v>
      </c>
      <c r="CE461" s="99">
        <v>1044.1287940740599</v>
      </c>
      <c r="CF461" s="99">
        <v>166258.099531174</v>
      </c>
      <c r="CG461" s="99">
        <v>1374452.20320129</v>
      </c>
      <c r="CH461" s="99">
        <v>0</v>
      </c>
      <c r="CI461" s="99">
        <v>47007.154634475701</v>
      </c>
      <c r="CJ461" s="99">
        <v>3082127.0213623</v>
      </c>
      <c r="CK461" s="99">
        <v>27446733.489746101</v>
      </c>
      <c r="CL461" s="99">
        <v>6727983.08312988</v>
      </c>
      <c r="CM461" s="166">
        <v>78374.1541833878</v>
      </c>
      <c r="CN461" s="166">
        <v>12987628.205566401</v>
      </c>
      <c r="CO461" s="166">
        <v>57624453.471679702</v>
      </c>
      <c r="CP461" s="99">
        <v>6727983.08312988</v>
      </c>
      <c r="CQ461" s="99">
        <v>0</v>
      </c>
      <c r="CR461" s="99">
        <v>0</v>
      </c>
      <c r="CS461" s="99">
        <v>0</v>
      </c>
      <c r="CT461" s="99">
        <v>0</v>
      </c>
      <c r="CU461" s="98">
        <v>9568.1949932400003</v>
      </c>
      <c r="CV461" s="98">
        <v>32241.385674370998</v>
      </c>
      <c r="CW461" s="98">
        <v>3082057.257368084</v>
      </c>
      <c r="CX461" s="98">
        <v>27450243.147781391</v>
      </c>
    </row>
    <row r="462" spans="1:102" x14ac:dyDescent="0.2">
      <c r="A462" s="98" t="s">
        <v>58</v>
      </c>
      <c r="B462" s="100">
        <v>41699</v>
      </c>
      <c r="C462" s="99">
        <v>36589.908072948499</v>
      </c>
      <c r="D462" s="99">
        <v>0</v>
      </c>
      <c r="E462" s="99">
        <v>9161.1724060773795</v>
      </c>
      <c r="F462" s="99">
        <v>7911.3516440391504</v>
      </c>
      <c r="G462" s="99">
        <v>1042.9297325462101</v>
      </c>
      <c r="H462" s="99">
        <v>0</v>
      </c>
      <c r="I462" s="99">
        <v>0</v>
      </c>
      <c r="J462" s="99">
        <v>31347.8943445683</v>
      </c>
      <c r="K462" s="99">
        <v>96.590065737254903</v>
      </c>
      <c r="L462" s="99">
        <v>104.426152861677</v>
      </c>
      <c r="M462" s="99">
        <v>16913.351056098902</v>
      </c>
      <c r="N462" s="99">
        <v>4930.7155512571298</v>
      </c>
      <c r="O462" s="99">
        <v>0</v>
      </c>
      <c r="P462" s="99">
        <v>21280.845036029801</v>
      </c>
      <c r="Q462" s="99">
        <v>2425.5522866249098</v>
      </c>
      <c r="R462" s="99">
        <v>0</v>
      </c>
      <c r="S462" s="99">
        <v>1040.0095268487901</v>
      </c>
      <c r="T462" s="99">
        <v>0</v>
      </c>
      <c r="U462" s="99">
        <v>31439.537533044801</v>
      </c>
      <c r="V462" s="99">
        <v>2056075.95747375</v>
      </c>
      <c r="W462" s="99">
        <v>0</v>
      </c>
      <c r="X462" s="99">
        <v>826345.557914734</v>
      </c>
      <c r="Y462" s="99">
        <v>643490.64253997803</v>
      </c>
      <c r="Z462" s="99">
        <v>164502.867328644</v>
      </c>
      <c r="AA462" s="99">
        <v>0</v>
      </c>
      <c r="AB462" s="99">
        <v>0</v>
      </c>
      <c r="AC462" s="99">
        <v>9857863.5369872991</v>
      </c>
      <c r="AD462" s="99">
        <v>8184.44635564089</v>
      </c>
      <c r="AE462" s="99">
        <v>27290.095559597001</v>
      </c>
      <c r="AF462" s="99">
        <v>922782.45104217494</v>
      </c>
      <c r="AG462" s="99">
        <v>626589.09312439</v>
      </c>
      <c r="AH462" s="99">
        <v>0</v>
      </c>
      <c r="AI462" s="99">
        <v>1059750.9771881099</v>
      </c>
      <c r="AJ462" s="99">
        <v>250706.49261665301</v>
      </c>
      <c r="AK462" s="99">
        <v>0</v>
      </c>
      <c r="AL462" s="99">
        <v>164412.812473297</v>
      </c>
      <c r="AM462" s="99">
        <v>0</v>
      </c>
      <c r="AN462" s="99">
        <v>9849130.6522216797</v>
      </c>
      <c r="AO462" s="99">
        <v>18627785.708007801</v>
      </c>
      <c r="AP462" s="99">
        <v>0</v>
      </c>
      <c r="AQ462" s="99">
        <v>7269071.7708129901</v>
      </c>
      <c r="AR462" s="99">
        <v>5276577.8427123995</v>
      </c>
      <c r="AS462" s="99">
        <v>1365563.1147766099</v>
      </c>
      <c r="AT462" s="99">
        <v>0</v>
      </c>
      <c r="AU462" s="99">
        <v>0</v>
      </c>
      <c r="AV462" s="99">
        <v>30319500.110839799</v>
      </c>
      <c r="AW462" s="99">
        <v>26662.9910635948</v>
      </c>
      <c r="AX462" s="99">
        <v>533454.937705994</v>
      </c>
      <c r="AY462" s="99">
        <v>8525716.4333496094</v>
      </c>
      <c r="AZ462" s="99">
        <v>5146011.3854370099</v>
      </c>
      <c r="BA462" s="99">
        <v>0</v>
      </c>
      <c r="BB462" s="99">
        <v>9562191.95776367</v>
      </c>
      <c r="BC462" s="99">
        <v>2131677.7676391602</v>
      </c>
      <c r="BD462" s="99">
        <v>0</v>
      </c>
      <c r="BE462" s="99">
        <v>1364357.82737732</v>
      </c>
      <c r="BF462" s="99">
        <v>0</v>
      </c>
      <c r="BG462" s="99">
        <v>30332284.746826202</v>
      </c>
      <c r="BH462" s="99">
        <v>4021904.4017944299</v>
      </c>
      <c r="BI462" s="99">
        <v>0</v>
      </c>
      <c r="BJ462" s="99">
        <v>2524068.4565124498</v>
      </c>
      <c r="BK462" s="99">
        <v>2173949.05615234</v>
      </c>
      <c r="BL462" s="99">
        <v>0</v>
      </c>
      <c r="BM462" s="99">
        <v>0</v>
      </c>
      <c r="BN462" s="99">
        <v>0</v>
      </c>
      <c r="BO462" s="99">
        <v>0</v>
      </c>
      <c r="BP462" s="99">
        <v>0</v>
      </c>
      <c r="BQ462" s="99">
        <v>0</v>
      </c>
      <c r="BR462" s="99">
        <v>2688884.1679382301</v>
      </c>
      <c r="BS462" s="99">
        <v>1889803.4122619601</v>
      </c>
      <c r="BT462" s="99">
        <v>0</v>
      </c>
      <c r="BU462" s="99">
        <v>737199.27999877895</v>
      </c>
      <c r="BV462" s="99">
        <v>1243336.09877014</v>
      </c>
      <c r="BW462" s="99">
        <v>0</v>
      </c>
      <c r="BX462" s="99">
        <v>112959.399909973</v>
      </c>
      <c r="BY462" s="99">
        <v>0</v>
      </c>
      <c r="BZ462" s="99">
        <v>0</v>
      </c>
      <c r="CA462" s="99">
        <v>45662.484119415298</v>
      </c>
      <c r="CB462" s="99">
        <v>2869967.3309631301</v>
      </c>
      <c r="CC462" s="99">
        <v>25828310.5629883</v>
      </c>
      <c r="CD462" s="99">
        <v>6551667.9738159198</v>
      </c>
      <c r="CE462" s="99">
        <v>1042.00874406099</v>
      </c>
      <c r="CF462" s="99">
        <v>164656.426469803</v>
      </c>
      <c r="CG462" s="99">
        <v>1368657.2992706301</v>
      </c>
      <c r="CH462" s="99">
        <v>0</v>
      </c>
      <c r="CI462" s="99">
        <v>46731.4656176567</v>
      </c>
      <c r="CJ462" s="99">
        <v>3034028.9120178199</v>
      </c>
      <c r="CK462" s="99">
        <v>27185558.951171901</v>
      </c>
      <c r="CL462" s="99">
        <v>6659544.1203002902</v>
      </c>
      <c r="CM462" s="166">
        <v>78088.668761253401</v>
      </c>
      <c r="CN462" s="166">
        <v>12951119.911987299</v>
      </c>
      <c r="CO462" s="166">
        <v>57542216.7646484</v>
      </c>
      <c r="CP462" s="99">
        <v>6659544.1203002902</v>
      </c>
      <c r="CQ462" s="99">
        <v>0</v>
      </c>
      <c r="CR462" s="99">
        <v>0</v>
      </c>
      <c r="CS462" s="99">
        <v>0</v>
      </c>
      <c r="CT462" s="99">
        <v>0</v>
      </c>
      <c r="CU462" s="98">
        <v>9245.4992958340008</v>
      </c>
      <c r="CV462" s="98">
        <v>32272.583625318999</v>
      </c>
      <c r="CW462" s="98">
        <v>3034623.757432933</v>
      </c>
      <c r="CX462" s="98">
        <v>27196967.86225893</v>
      </c>
    </row>
    <row r="463" spans="1:102" x14ac:dyDescent="0.2">
      <c r="A463" s="98" t="s">
        <v>58</v>
      </c>
      <c r="B463" s="100">
        <v>41791</v>
      </c>
      <c r="C463" s="99">
        <v>36419.841474533103</v>
      </c>
      <c r="D463" s="99">
        <v>0</v>
      </c>
      <c r="E463" s="99">
        <v>8902.8914258480108</v>
      </c>
      <c r="F463" s="99">
        <v>7677.4364541172999</v>
      </c>
      <c r="G463" s="99">
        <v>1052.84898099303</v>
      </c>
      <c r="H463" s="99">
        <v>0</v>
      </c>
      <c r="I463" s="99">
        <v>0</v>
      </c>
      <c r="J463" s="99">
        <v>31431.972794771202</v>
      </c>
      <c r="K463" s="99">
        <v>71.504981887526796</v>
      </c>
      <c r="L463" s="99">
        <v>390.05234679952298</v>
      </c>
      <c r="M463" s="99">
        <v>16864.375787735</v>
      </c>
      <c r="N463" s="99">
        <v>4758.4520304799098</v>
      </c>
      <c r="O463" s="99">
        <v>0</v>
      </c>
      <c r="P463" s="99">
        <v>20943.860761404001</v>
      </c>
      <c r="Q463" s="99">
        <v>2395.30494716764</v>
      </c>
      <c r="R463" s="99">
        <v>0</v>
      </c>
      <c r="S463" s="99">
        <v>1058.22119370103</v>
      </c>
      <c r="T463" s="99">
        <v>0</v>
      </c>
      <c r="U463" s="99">
        <v>31500.5795836449</v>
      </c>
      <c r="V463" s="99">
        <v>2044358.3132629399</v>
      </c>
      <c r="W463" s="99">
        <v>0</v>
      </c>
      <c r="X463" s="99">
        <v>803568.13207244896</v>
      </c>
      <c r="Y463" s="99">
        <v>624057.02976226795</v>
      </c>
      <c r="Z463" s="99">
        <v>163276.54957580601</v>
      </c>
      <c r="AA463" s="99">
        <v>0</v>
      </c>
      <c r="AB463" s="99">
        <v>0</v>
      </c>
      <c r="AC463" s="99">
        <v>9869900.6195068397</v>
      </c>
      <c r="AD463" s="99">
        <v>6370.6446423530597</v>
      </c>
      <c r="AE463" s="99">
        <v>30062.462487459201</v>
      </c>
      <c r="AF463" s="99">
        <v>923870.31009674096</v>
      </c>
      <c r="AG463" s="99">
        <v>601399.90886688197</v>
      </c>
      <c r="AH463" s="99">
        <v>0</v>
      </c>
      <c r="AI463" s="99">
        <v>1039781.57770538</v>
      </c>
      <c r="AJ463" s="99">
        <v>248615.07118225101</v>
      </c>
      <c r="AK463" s="99">
        <v>0</v>
      </c>
      <c r="AL463" s="99">
        <v>163677.51006317101</v>
      </c>
      <c r="AM463" s="99">
        <v>0</v>
      </c>
      <c r="AN463" s="99">
        <v>9885624.9998779297</v>
      </c>
      <c r="AO463" s="99">
        <v>18612719.0239258</v>
      </c>
      <c r="AP463" s="99">
        <v>0</v>
      </c>
      <c r="AQ463" s="99">
        <v>7111349.1823120099</v>
      </c>
      <c r="AR463" s="99">
        <v>5109623.8025512705</v>
      </c>
      <c r="AS463" s="99">
        <v>1363672.9617157001</v>
      </c>
      <c r="AT463" s="99">
        <v>0</v>
      </c>
      <c r="AU463" s="99">
        <v>0</v>
      </c>
      <c r="AV463" s="99">
        <v>30417094.420654301</v>
      </c>
      <c r="AW463" s="99">
        <v>20785.5328538418</v>
      </c>
      <c r="AX463" s="99">
        <v>524262.08729934698</v>
      </c>
      <c r="AY463" s="99">
        <v>8574649.9080810491</v>
      </c>
      <c r="AZ463" s="99">
        <v>4976434.4467163105</v>
      </c>
      <c r="BA463" s="99">
        <v>0</v>
      </c>
      <c r="BB463" s="99">
        <v>9469337.1059570294</v>
      </c>
      <c r="BC463" s="99">
        <v>2098568.05999756</v>
      </c>
      <c r="BD463" s="99">
        <v>0</v>
      </c>
      <c r="BE463" s="99">
        <v>1366233.7394866899</v>
      </c>
      <c r="BF463" s="99">
        <v>0</v>
      </c>
      <c r="BG463" s="99">
        <v>30448004.591308601</v>
      </c>
      <c r="BH463" s="99">
        <v>3996806.10339355</v>
      </c>
      <c r="BI463" s="99">
        <v>0</v>
      </c>
      <c r="BJ463" s="99">
        <v>2475739.2001953102</v>
      </c>
      <c r="BK463" s="99">
        <v>2117262.8816833501</v>
      </c>
      <c r="BL463" s="99">
        <v>0</v>
      </c>
      <c r="BM463" s="99">
        <v>0</v>
      </c>
      <c r="BN463" s="99">
        <v>0</v>
      </c>
      <c r="BO463" s="99">
        <v>0</v>
      </c>
      <c r="BP463" s="99">
        <v>0</v>
      </c>
      <c r="BQ463" s="99">
        <v>0</v>
      </c>
      <c r="BR463" s="99">
        <v>2701064.8131408701</v>
      </c>
      <c r="BS463" s="99">
        <v>1835345.9116058401</v>
      </c>
      <c r="BT463" s="99">
        <v>0</v>
      </c>
      <c r="BU463" s="99">
        <v>753121.86999511695</v>
      </c>
      <c r="BV463" s="99">
        <v>1243439.15072632</v>
      </c>
      <c r="BW463" s="99">
        <v>0</v>
      </c>
      <c r="BX463" s="99">
        <v>113698.109908104</v>
      </c>
      <c r="BY463" s="99">
        <v>0</v>
      </c>
      <c r="BZ463" s="99">
        <v>0</v>
      </c>
      <c r="CA463" s="99">
        <v>45354.295161247297</v>
      </c>
      <c r="CB463" s="99">
        <v>2855275.5613098098</v>
      </c>
      <c r="CC463" s="99">
        <v>25745742.220947299</v>
      </c>
      <c r="CD463" s="99">
        <v>6473309.4119873</v>
      </c>
      <c r="CE463" s="99">
        <v>1053.94277045131</v>
      </c>
      <c r="CF463" s="99">
        <v>163321.62538146999</v>
      </c>
      <c r="CG463" s="99">
        <v>1363225.9306793199</v>
      </c>
      <c r="CH463" s="99">
        <v>0</v>
      </c>
      <c r="CI463" s="99">
        <v>46401.702919483199</v>
      </c>
      <c r="CJ463" s="99">
        <v>3019006.3233032199</v>
      </c>
      <c r="CK463" s="99">
        <v>27126095.709472701</v>
      </c>
      <c r="CL463" s="99">
        <v>6581338.3983154297</v>
      </c>
      <c r="CM463" s="166">
        <v>77736.036034584002</v>
      </c>
      <c r="CN463" s="166">
        <v>12895927.3946533</v>
      </c>
      <c r="CO463" s="166">
        <v>57656134.034667999</v>
      </c>
      <c r="CP463" s="99">
        <v>6581338.3983154297</v>
      </c>
      <c r="CQ463" s="99">
        <v>0</v>
      </c>
      <c r="CR463" s="99">
        <v>0</v>
      </c>
      <c r="CS463" s="99">
        <v>0</v>
      </c>
      <c r="CT463" s="99">
        <v>0</v>
      </c>
      <c r="CU463" s="98">
        <v>8976.6134809800005</v>
      </c>
      <c r="CV463" s="98">
        <v>32378.946170622999</v>
      </c>
      <c r="CW463" s="98">
        <v>3018597.18669128</v>
      </c>
      <c r="CX463" s="98">
        <v>27108968.15162662</v>
      </c>
    </row>
    <row r="464" spans="1:102" x14ac:dyDescent="0.2">
      <c r="A464" s="98" t="s">
        <v>58</v>
      </c>
      <c r="B464" s="100">
        <v>41883</v>
      </c>
      <c r="C464" s="99">
        <v>36227.472176075004</v>
      </c>
      <c r="D464" s="99">
        <v>0</v>
      </c>
      <c r="E464" s="99">
        <v>8620.9211666583997</v>
      </c>
      <c r="F464" s="99">
        <v>7410.82853633165</v>
      </c>
      <c r="G464" s="99">
        <v>1067.17938405275</v>
      </c>
      <c r="H464" s="99">
        <v>0</v>
      </c>
      <c r="I464" s="99">
        <v>0</v>
      </c>
      <c r="J464" s="99">
        <v>31356.637218236901</v>
      </c>
      <c r="K464" s="99">
        <v>45.988247152883602</v>
      </c>
      <c r="L464" s="99">
        <v>102.99953380599599</v>
      </c>
      <c r="M464" s="99">
        <v>16801.686337947802</v>
      </c>
      <c r="N464" s="99">
        <v>4600.7274342775299</v>
      </c>
      <c r="O464" s="99">
        <v>0</v>
      </c>
      <c r="P464" s="99">
        <v>21020.063275337201</v>
      </c>
      <c r="Q464" s="99">
        <v>2390.5809455812</v>
      </c>
      <c r="R464" s="99">
        <v>0</v>
      </c>
      <c r="S464" s="99">
        <v>1068.7213012427101</v>
      </c>
      <c r="T464" s="99">
        <v>0</v>
      </c>
      <c r="U464" s="99">
        <v>31406.062453508399</v>
      </c>
      <c r="V464" s="99">
        <v>2023637.4532318099</v>
      </c>
      <c r="W464" s="99">
        <v>0</v>
      </c>
      <c r="X464" s="99">
        <v>774044.14311218297</v>
      </c>
      <c r="Y464" s="99">
        <v>602968.24575042701</v>
      </c>
      <c r="Z464" s="99">
        <v>166081.83495903001</v>
      </c>
      <c r="AA464" s="99">
        <v>0</v>
      </c>
      <c r="AB464" s="99">
        <v>0</v>
      </c>
      <c r="AC464" s="99">
        <v>9832580.4246826209</v>
      </c>
      <c r="AD464" s="99">
        <v>3482.6086843907801</v>
      </c>
      <c r="AE464" s="99">
        <v>31062.1239361763</v>
      </c>
      <c r="AF464" s="99">
        <v>915194.09575653099</v>
      </c>
      <c r="AG464" s="99">
        <v>577983.52796936</v>
      </c>
      <c r="AH464" s="99">
        <v>0</v>
      </c>
      <c r="AI464" s="99">
        <v>1024756.49590302</v>
      </c>
      <c r="AJ464" s="99">
        <v>246425.62905693101</v>
      </c>
      <c r="AK464" s="99">
        <v>0</v>
      </c>
      <c r="AL464" s="99">
        <v>167004.90981102001</v>
      </c>
      <c r="AM464" s="99">
        <v>0</v>
      </c>
      <c r="AN464" s="99">
        <v>9839306.5230712909</v>
      </c>
      <c r="AO464" s="99">
        <v>18473087.894775402</v>
      </c>
      <c r="AP464" s="99">
        <v>0</v>
      </c>
      <c r="AQ464" s="99">
        <v>6836627.8346557599</v>
      </c>
      <c r="AR464" s="99">
        <v>4943633.76916504</v>
      </c>
      <c r="AS464" s="99">
        <v>1380729.7108154299</v>
      </c>
      <c r="AT464" s="99">
        <v>0</v>
      </c>
      <c r="AU464" s="99">
        <v>0</v>
      </c>
      <c r="AV464" s="99">
        <v>30360041.7741699</v>
      </c>
      <c r="AW464" s="99">
        <v>11377.6273373365</v>
      </c>
      <c r="AX464" s="99">
        <v>466103.79215240502</v>
      </c>
      <c r="AY464" s="99">
        <v>8505121.0999755897</v>
      </c>
      <c r="AZ464" s="99">
        <v>4798148.2593994103</v>
      </c>
      <c r="BA464" s="99">
        <v>0</v>
      </c>
      <c r="BB464" s="99">
        <v>9433952.7666015606</v>
      </c>
      <c r="BC464" s="99">
        <v>2100904.5864257799</v>
      </c>
      <c r="BD464" s="99">
        <v>0</v>
      </c>
      <c r="BE464" s="99">
        <v>1384821.68197632</v>
      </c>
      <c r="BF464" s="99">
        <v>0</v>
      </c>
      <c r="BG464" s="99">
        <v>30374985.786377002</v>
      </c>
      <c r="BH464" s="99">
        <v>4001289.1701354999</v>
      </c>
      <c r="BI464" s="99">
        <v>0</v>
      </c>
      <c r="BJ464" s="99">
        <v>2426919.4980468801</v>
      </c>
      <c r="BK464" s="99">
        <v>2061245.97463989</v>
      </c>
      <c r="BL464" s="99">
        <v>0</v>
      </c>
      <c r="BM464" s="99">
        <v>0</v>
      </c>
      <c r="BN464" s="99">
        <v>0</v>
      </c>
      <c r="BO464" s="99">
        <v>0</v>
      </c>
      <c r="BP464" s="99">
        <v>0</v>
      </c>
      <c r="BQ464" s="99">
        <v>0</v>
      </c>
      <c r="BR464" s="99">
        <v>2693062.8996887198</v>
      </c>
      <c r="BS464" s="99">
        <v>1769689.6221618699</v>
      </c>
      <c r="BT464" s="99">
        <v>0</v>
      </c>
      <c r="BU464" s="99">
        <v>628001.69999694801</v>
      </c>
      <c r="BV464" s="99">
        <v>1249630.9506073</v>
      </c>
      <c r="BW464" s="99">
        <v>0</v>
      </c>
      <c r="BX464" s="99">
        <v>101269.249922752</v>
      </c>
      <c r="BY464" s="99">
        <v>0</v>
      </c>
      <c r="BZ464" s="99">
        <v>0</v>
      </c>
      <c r="CA464" s="99">
        <v>44889.585209369703</v>
      </c>
      <c r="CB464" s="99">
        <v>2798916.8323669401</v>
      </c>
      <c r="CC464" s="99">
        <v>25312261.7412109</v>
      </c>
      <c r="CD464" s="99">
        <v>6424692.4458007803</v>
      </c>
      <c r="CE464" s="99">
        <v>1065.5619321614499</v>
      </c>
      <c r="CF464" s="99">
        <v>166062.00618553199</v>
      </c>
      <c r="CG464" s="99">
        <v>1379736.57423401</v>
      </c>
      <c r="CH464" s="99">
        <v>0</v>
      </c>
      <c r="CI464" s="99">
        <v>45945.821416377999</v>
      </c>
      <c r="CJ464" s="99">
        <v>2965159.1757507301</v>
      </c>
      <c r="CK464" s="99">
        <v>26689174.643554699</v>
      </c>
      <c r="CL464" s="99">
        <v>6535549.2934570303</v>
      </c>
      <c r="CM464" s="166">
        <v>77187.549612045303</v>
      </c>
      <c r="CN464" s="166">
        <v>12782110.0002441</v>
      </c>
      <c r="CO464" s="166">
        <v>57038796.822753899</v>
      </c>
      <c r="CP464" s="99">
        <v>6535549.2934570303</v>
      </c>
      <c r="CQ464" s="99">
        <v>0</v>
      </c>
      <c r="CR464" s="99">
        <v>0</v>
      </c>
      <c r="CS464" s="99">
        <v>0</v>
      </c>
      <c r="CT464" s="99">
        <v>0</v>
      </c>
      <c r="CU464" s="98">
        <v>8674.456625199</v>
      </c>
      <c r="CV464" s="98">
        <v>32279.496401500001</v>
      </c>
      <c r="CW464" s="98">
        <v>2964978.8385524722</v>
      </c>
      <c r="CX464" s="98">
        <v>26691998.315444909</v>
      </c>
    </row>
    <row r="465" spans="1:102" x14ac:dyDescent="0.2">
      <c r="A465" s="98" t="s">
        <v>58</v>
      </c>
      <c r="B465" s="100">
        <v>41974</v>
      </c>
      <c r="C465" s="99">
        <v>36109.600404739402</v>
      </c>
      <c r="D465" s="99">
        <v>0</v>
      </c>
      <c r="E465" s="99">
        <v>8467.3294900655692</v>
      </c>
      <c r="F465" s="99">
        <v>7268.8201585411998</v>
      </c>
      <c r="G465" s="99">
        <v>1057.6148760169699</v>
      </c>
      <c r="H465" s="99">
        <v>0</v>
      </c>
      <c r="I465" s="99">
        <v>0</v>
      </c>
      <c r="J465" s="99">
        <v>30983.2005302906</v>
      </c>
      <c r="K465" s="99">
        <v>27.051243548048699</v>
      </c>
      <c r="L465" s="99">
        <v>88.119392778724404</v>
      </c>
      <c r="M465" s="99">
        <v>16764.909872293501</v>
      </c>
      <c r="N465" s="99">
        <v>4471.7710468173</v>
      </c>
      <c r="O465" s="99">
        <v>0</v>
      </c>
      <c r="P465" s="99">
        <v>20934.3639252186</v>
      </c>
      <c r="Q465" s="99">
        <v>2353.7010715305801</v>
      </c>
      <c r="R465" s="99">
        <v>0</v>
      </c>
      <c r="S465" s="99">
        <v>1058.27126914263</v>
      </c>
      <c r="T465" s="99">
        <v>0</v>
      </c>
      <c r="U465" s="99">
        <v>31014.9466230869</v>
      </c>
      <c r="V465" s="99">
        <v>2004549.4231872601</v>
      </c>
      <c r="W465" s="99">
        <v>0</v>
      </c>
      <c r="X465" s="99">
        <v>752398.91785430897</v>
      </c>
      <c r="Y465" s="99">
        <v>579107.71891021705</v>
      </c>
      <c r="Z465" s="99">
        <v>162202.64603614801</v>
      </c>
      <c r="AA465" s="99">
        <v>0</v>
      </c>
      <c r="AB465" s="99">
        <v>0</v>
      </c>
      <c r="AC465" s="99">
        <v>9738850.4611816406</v>
      </c>
      <c r="AD465" s="99">
        <v>2161.81019878387</v>
      </c>
      <c r="AE465" s="99">
        <v>8890.9114327430707</v>
      </c>
      <c r="AF465" s="99">
        <v>915064.98527526902</v>
      </c>
      <c r="AG465" s="99">
        <v>558984.50715637195</v>
      </c>
      <c r="AH465" s="99">
        <v>0</v>
      </c>
      <c r="AI465" s="99">
        <v>1034668.1125640901</v>
      </c>
      <c r="AJ465" s="99">
        <v>240933.56169319199</v>
      </c>
      <c r="AK465" s="99">
        <v>0</v>
      </c>
      <c r="AL465" s="99">
        <v>162720.19143867501</v>
      </c>
      <c r="AM465" s="99">
        <v>0</v>
      </c>
      <c r="AN465" s="99">
        <v>9746790.4422607403</v>
      </c>
      <c r="AO465" s="99">
        <v>18365144.736083999</v>
      </c>
      <c r="AP465" s="99">
        <v>0</v>
      </c>
      <c r="AQ465" s="99">
        <v>6627530.3447265597</v>
      </c>
      <c r="AR465" s="99">
        <v>4770249.68395996</v>
      </c>
      <c r="AS465" s="99">
        <v>1353192.9711456301</v>
      </c>
      <c r="AT465" s="99">
        <v>0</v>
      </c>
      <c r="AU465" s="99">
        <v>0</v>
      </c>
      <c r="AV465" s="99">
        <v>30258467.174804699</v>
      </c>
      <c r="AW465" s="99">
        <v>7111.8579026460602</v>
      </c>
      <c r="AX465" s="99">
        <v>69978.977933883696</v>
      </c>
      <c r="AY465" s="99">
        <v>8521236.9870605506</v>
      </c>
      <c r="AZ465" s="99">
        <v>4658359.67114258</v>
      </c>
      <c r="BA465" s="99">
        <v>0</v>
      </c>
      <c r="BB465" s="99">
        <v>9744087.5601806603</v>
      </c>
      <c r="BC465" s="99">
        <v>2067701.2461242699</v>
      </c>
      <c r="BD465" s="99">
        <v>0</v>
      </c>
      <c r="BE465" s="99">
        <v>1360211.1730194101</v>
      </c>
      <c r="BF465" s="99">
        <v>0</v>
      </c>
      <c r="BG465" s="99">
        <v>30266328.309082001</v>
      </c>
      <c r="BH465" s="99">
        <v>4009980.12609863</v>
      </c>
      <c r="BI465" s="99">
        <v>0</v>
      </c>
      <c r="BJ465" s="99">
        <v>2372556.5326843299</v>
      </c>
      <c r="BK465" s="99">
        <v>1999824.3975219701</v>
      </c>
      <c r="BL465" s="99">
        <v>0</v>
      </c>
      <c r="BM465" s="99">
        <v>0</v>
      </c>
      <c r="BN465" s="99">
        <v>0</v>
      </c>
      <c r="BO465" s="99">
        <v>0</v>
      </c>
      <c r="BP465" s="99">
        <v>0</v>
      </c>
      <c r="BQ465" s="99">
        <v>0</v>
      </c>
      <c r="BR465" s="99">
        <v>2698264.0281066899</v>
      </c>
      <c r="BS465" s="99">
        <v>1721531.9437103299</v>
      </c>
      <c r="BT465" s="99">
        <v>0</v>
      </c>
      <c r="BU465" s="99">
        <v>732607.54999542201</v>
      </c>
      <c r="BV465" s="99">
        <v>1243123.0010070801</v>
      </c>
      <c r="BW465" s="99">
        <v>0</v>
      </c>
      <c r="BX465" s="99">
        <v>109094.44989872001</v>
      </c>
      <c r="BY465" s="99">
        <v>0</v>
      </c>
      <c r="BZ465" s="99">
        <v>0</v>
      </c>
      <c r="CA465" s="99">
        <v>44598.548350334197</v>
      </c>
      <c r="CB465" s="99">
        <v>2758535.3489379901</v>
      </c>
      <c r="CC465" s="99">
        <v>25021400.823730499</v>
      </c>
      <c r="CD465" s="99">
        <v>6377464.51989746</v>
      </c>
      <c r="CE465" s="99">
        <v>1058.8884847015099</v>
      </c>
      <c r="CF465" s="99">
        <v>162100.255922318</v>
      </c>
      <c r="CG465" s="99">
        <v>1351953.7989502</v>
      </c>
      <c r="CH465" s="99">
        <v>0</v>
      </c>
      <c r="CI465" s="99">
        <v>45648.958659648903</v>
      </c>
      <c r="CJ465" s="99">
        <v>2920108.9034728999</v>
      </c>
      <c r="CK465" s="99">
        <v>26369154.681884799</v>
      </c>
      <c r="CL465" s="99">
        <v>6487605.14245605</v>
      </c>
      <c r="CM465" s="166">
        <v>76588.566216468796</v>
      </c>
      <c r="CN465" s="166">
        <v>12658488.6605225</v>
      </c>
      <c r="CO465" s="166">
        <v>56599225.629882798</v>
      </c>
      <c r="CP465" s="99">
        <v>6487605.14245605</v>
      </c>
      <c r="CQ465" s="99">
        <v>0</v>
      </c>
      <c r="CR465" s="99">
        <v>0</v>
      </c>
      <c r="CS465" s="99">
        <v>0</v>
      </c>
      <c r="CT465" s="99">
        <v>0</v>
      </c>
      <c r="CU465" s="98">
        <v>8498.0004979620007</v>
      </c>
      <c r="CV465" s="98">
        <v>31911.755426132</v>
      </c>
      <c r="CW465" s="98">
        <v>2920635.6048603081</v>
      </c>
      <c r="CX465" s="98">
        <v>26373354.622680698</v>
      </c>
    </row>
    <row r="466" spans="1:102" x14ac:dyDescent="0.2">
      <c r="A466" s="98" t="s">
        <v>58</v>
      </c>
      <c r="B466" s="100">
        <v>42064</v>
      </c>
      <c r="C466" s="99">
        <v>35765.841958522797</v>
      </c>
      <c r="D466" s="99">
        <v>0</v>
      </c>
      <c r="E466" s="99">
        <v>8216.8448452949506</v>
      </c>
      <c r="F466" s="99">
        <v>7025.4444240331704</v>
      </c>
      <c r="G466" s="99">
        <v>1059.1602587550899</v>
      </c>
      <c r="H466" s="99">
        <v>0</v>
      </c>
      <c r="I466" s="99">
        <v>0</v>
      </c>
      <c r="J466" s="99">
        <v>31120.676215648698</v>
      </c>
      <c r="K466" s="99">
        <v>21.775027756113602</v>
      </c>
      <c r="L466" s="99">
        <v>93.441639110446005</v>
      </c>
      <c r="M466" s="99">
        <v>16662.399733304999</v>
      </c>
      <c r="N466" s="99">
        <v>4360.1388522982597</v>
      </c>
      <c r="O466" s="99">
        <v>0</v>
      </c>
      <c r="P466" s="99">
        <v>20461.7094676495</v>
      </c>
      <c r="Q466" s="99">
        <v>2323.8014553785301</v>
      </c>
      <c r="R466" s="99">
        <v>0</v>
      </c>
      <c r="S466" s="99">
        <v>1056.56788034737</v>
      </c>
      <c r="T466" s="99">
        <v>0</v>
      </c>
      <c r="U466" s="99">
        <v>31139.968534708001</v>
      </c>
      <c r="V466" s="99">
        <v>1974666.5764770501</v>
      </c>
      <c r="W466" s="99">
        <v>0</v>
      </c>
      <c r="X466" s="99">
        <v>731824.65158844006</v>
      </c>
      <c r="Y466" s="99">
        <v>551369.00158691395</v>
      </c>
      <c r="Z466" s="99">
        <v>161490.02078819301</v>
      </c>
      <c r="AA466" s="99">
        <v>0</v>
      </c>
      <c r="AB466" s="99">
        <v>0</v>
      </c>
      <c r="AC466" s="99">
        <v>9715884.6228027306</v>
      </c>
      <c r="AD466" s="99">
        <v>1704.8829639851999</v>
      </c>
      <c r="AE466" s="99">
        <v>11347.0414453745</v>
      </c>
      <c r="AF466" s="99">
        <v>901311.07325744606</v>
      </c>
      <c r="AG466" s="99">
        <v>536298.73777008103</v>
      </c>
      <c r="AH466" s="99">
        <v>0</v>
      </c>
      <c r="AI466" s="99">
        <v>1017660.82509613</v>
      </c>
      <c r="AJ466" s="99">
        <v>241771.780975342</v>
      </c>
      <c r="AK466" s="99">
        <v>0</v>
      </c>
      <c r="AL466" s="99">
        <v>161228.55166435201</v>
      </c>
      <c r="AM466" s="99">
        <v>0</v>
      </c>
      <c r="AN466" s="99">
        <v>9690265.3620605506</v>
      </c>
      <c r="AO466" s="99">
        <v>18152700.2348633</v>
      </c>
      <c r="AP466" s="99">
        <v>0</v>
      </c>
      <c r="AQ466" s="99">
        <v>6474633.8795165997</v>
      </c>
      <c r="AR466" s="99">
        <v>4558579.5037231399</v>
      </c>
      <c r="AS466" s="99">
        <v>1351766.3662567099</v>
      </c>
      <c r="AT466" s="99">
        <v>0</v>
      </c>
      <c r="AU466" s="99">
        <v>0</v>
      </c>
      <c r="AV466" s="99">
        <v>30347979.717285201</v>
      </c>
      <c r="AW466" s="99">
        <v>5639.6525127291698</v>
      </c>
      <c r="AX466" s="99">
        <v>83627.042958259597</v>
      </c>
      <c r="AY466" s="99">
        <v>8447779.4448242206</v>
      </c>
      <c r="AZ466" s="99">
        <v>4462362.0073242197</v>
      </c>
      <c r="BA466" s="99">
        <v>0</v>
      </c>
      <c r="BB466" s="99">
        <v>9538105.1732177697</v>
      </c>
      <c r="BC466" s="99">
        <v>2077202.7513580299</v>
      </c>
      <c r="BD466" s="99">
        <v>0</v>
      </c>
      <c r="BE466" s="99">
        <v>1349277.91967773</v>
      </c>
      <c r="BF466" s="99">
        <v>0</v>
      </c>
      <c r="BG466" s="99">
        <v>30339731.408935498</v>
      </c>
      <c r="BH466" s="99">
        <v>3947203.78088379</v>
      </c>
      <c r="BI466" s="99">
        <v>0</v>
      </c>
      <c r="BJ466" s="99">
        <v>2306958.1951904302</v>
      </c>
      <c r="BK466" s="99">
        <v>1933120.4469604499</v>
      </c>
      <c r="BL466" s="99">
        <v>0</v>
      </c>
      <c r="BM466" s="99">
        <v>0</v>
      </c>
      <c r="BN466" s="99">
        <v>0</v>
      </c>
      <c r="BO466" s="99">
        <v>0</v>
      </c>
      <c r="BP466" s="99">
        <v>0</v>
      </c>
      <c r="BQ466" s="99">
        <v>0</v>
      </c>
      <c r="BR466" s="99">
        <v>2678061.7850647001</v>
      </c>
      <c r="BS466" s="99">
        <v>1651362.60746765</v>
      </c>
      <c r="BT466" s="99">
        <v>0</v>
      </c>
      <c r="BU466" s="99">
        <v>701124.88999939</v>
      </c>
      <c r="BV466" s="99">
        <v>1255773.52651978</v>
      </c>
      <c r="BW466" s="99">
        <v>0</v>
      </c>
      <c r="BX466" s="99">
        <v>122259.629810333</v>
      </c>
      <c r="BY466" s="99">
        <v>0</v>
      </c>
      <c r="BZ466" s="99">
        <v>0</v>
      </c>
      <c r="CA466" s="99">
        <v>43888.941061019897</v>
      </c>
      <c r="CB466" s="99">
        <v>2700135.3714294401</v>
      </c>
      <c r="CC466" s="99">
        <v>24557743.34375</v>
      </c>
      <c r="CD466" s="99">
        <v>6264282.6306762705</v>
      </c>
      <c r="CE466" s="99">
        <v>1058.7561150640199</v>
      </c>
      <c r="CF466" s="99">
        <v>161551.67073059099</v>
      </c>
      <c r="CG466" s="99">
        <v>1353802.32423401</v>
      </c>
      <c r="CH466" s="99">
        <v>0</v>
      </c>
      <c r="CI466" s="99">
        <v>44971.544096946702</v>
      </c>
      <c r="CJ466" s="99">
        <v>2861966.07730103</v>
      </c>
      <c r="CK466" s="99">
        <v>25952194.994872998</v>
      </c>
      <c r="CL466" s="99">
        <v>6380433.84301758</v>
      </c>
      <c r="CM466" s="166">
        <v>76032.444478035002</v>
      </c>
      <c r="CN466" s="166">
        <v>12600032.694091801</v>
      </c>
      <c r="CO466" s="166">
        <v>56440401.852050804</v>
      </c>
      <c r="CP466" s="99">
        <v>6380433.84301758</v>
      </c>
      <c r="CQ466" s="99">
        <v>0</v>
      </c>
      <c r="CR466" s="99">
        <v>0</v>
      </c>
      <c r="CS466" s="99">
        <v>0</v>
      </c>
      <c r="CT466" s="99">
        <v>0</v>
      </c>
      <c r="CU466" s="98">
        <v>8227.3203794239998</v>
      </c>
      <c r="CV466" s="98">
        <v>32070.91106997</v>
      </c>
      <c r="CW466" s="98">
        <v>2861687.0421600309</v>
      </c>
      <c r="CX466" s="98">
        <v>25911545.667984009</v>
      </c>
    </row>
    <row r="467" spans="1:102" x14ac:dyDescent="0.2">
      <c r="A467" s="98" t="s">
        <v>58</v>
      </c>
      <c r="B467" s="100">
        <v>42156</v>
      </c>
      <c r="C467" s="99">
        <v>35859.016437530503</v>
      </c>
      <c r="D467" s="99">
        <v>0</v>
      </c>
      <c r="E467" s="99">
        <v>7998.9610055088997</v>
      </c>
      <c r="F467" s="99">
        <v>6826.3979566097296</v>
      </c>
      <c r="G467" s="99">
        <v>1067.5415967106801</v>
      </c>
      <c r="H467" s="99">
        <v>0</v>
      </c>
      <c r="I467" s="99">
        <v>0</v>
      </c>
      <c r="J467" s="99">
        <v>31068.8876342773</v>
      </c>
      <c r="K467" s="99">
        <v>19.9529754389077</v>
      </c>
      <c r="L467" s="99">
        <v>104.53517051972401</v>
      </c>
      <c r="M467" s="99">
        <v>16666.943515539198</v>
      </c>
      <c r="N467" s="99">
        <v>4171.3302258253098</v>
      </c>
      <c r="O467" s="99">
        <v>0</v>
      </c>
      <c r="P467" s="99">
        <v>20643.253767013601</v>
      </c>
      <c r="Q467" s="99">
        <v>2316.8118804097198</v>
      </c>
      <c r="R467" s="99">
        <v>0</v>
      </c>
      <c r="S467" s="99">
        <v>1068.75866249204</v>
      </c>
      <c r="T467" s="99">
        <v>0</v>
      </c>
      <c r="U467" s="99">
        <v>31084.2500021458</v>
      </c>
      <c r="V467" s="99">
        <v>1979854.98165894</v>
      </c>
      <c r="W467" s="99">
        <v>0</v>
      </c>
      <c r="X467" s="99">
        <v>708361.25992584205</v>
      </c>
      <c r="Y467" s="99">
        <v>537118.77713012695</v>
      </c>
      <c r="Z467" s="99">
        <v>163043.37943077099</v>
      </c>
      <c r="AA467" s="99">
        <v>0</v>
      </c>
      <c r="AB467" s="99">
        <v>0</v>
      </c>
      <c r="AC467" s="99">
        <v>9732834.9855956994</v>
      </c>
      <c r="AD467" s="99">
        <v>1720.3925210684499</v>
      </c>
      <c r="AE467" s="99">
        <v>11525.387262582801</v>
      </c>
      <c r="AF467" s="99">
        <v>903120.52639770496</v>
      </c>
      <c r="AG467" s="99">
        <v>513381.94499206502</v>
      </c>
      <c r="AH467" s="99">
        <v>0</v>
      </c>
      <c r="AI467" s="99">
        <v>1012253.80715179</v>
      </c>
      <c r="AJ467" s="99">
        <v>244344.14142990101</v>
      </c>
      <c r="AK467" s="99">
        <v>0</v>
      </c>
      <c r="AL467" s="99">
        <v>163102.886184692</v>
      </c>
      <c r="AM467" s="99">
        <v>0</v>
      </c>
      <c r="AN467" s="99">
        <v>9752885.6309814509</v>
      </c>
      <c r="AO467" s="99">
        <v>18276756.015625</v>
      </c>
      <c r="AP467" s="99">
        <v>0</v>
      </c>
      <c r="AQ467" s="99">
        <v>6321808.1361694299</v>
      </c>
      <c r="AR467" s="99">
        <v>4421797.5313110398</v>
      </c>
      <c r="AS467" s="99">
        <v>1366254.57164001</v>
      </c>
      <c r="AT467" s="99">
        <v>0</v>
      </c>
      <c r="AU467" s="99">
        <v>0</v>
      </c>
      <c r="AV467" s="99">
        <v>30506678.787109401</v>
      </c>
      <c r="AW467" s="99">
        <v>5706.1601340770703</v>
      </c>
      <c r="AX467" s="99">
        <v>90766.001800537095</v>
      </c>
      <c r="AY467" s="99">
        <v>8488653.6241455097</v>
      </c>
      <c r="AZ467" s="99">
        <v>4280364.6713256799</v>
      </c>
      <c r="BA467" s="99">
        <v>0</v>
      </c>
      <c r="BB467" s="99">
        <v>9595990.66015625</v>
      </c>
      <c r="BC467" s="99">
        <v>2111283.06396484</v>
      </c>
      <c r="BD467" s="99">
        <v>0</v>
      </c>
      <c r="BE467" s="99">
        <v>1366016.4295196501</v>
      </c>
      <c r="BF467" s="99">
        <v>0</v>
      </c>
      <c r="BG467" s="99">
        <v>30522193.889160201</v>
      </c>
      <c r="BH467" s="99">
        <v>3984731.6153869601</v>
      </c>
      <c r="BI467" s="99">
        <v>0</v>
      </c>
      <c r="BJ467" s="99">
        <v>2256558.0837707501</v>
      </c>
      <c r="BK467" s="99">
        <v>1885322.9462280299</v>
      </c>
      <c r="BL467" s="99">
        <v>0</v>
      </c>
      <c r="BM467" s="99">
        <v>0</v>
      </c>
      <c r="BN467" s="99">
        <v>0</v>
      </c>
      <c r="BO467" s="99">
        <v>0</v>
      </c>
      <c r="BP467" s="99">
        <v>0</v>
      </c>
      <c r="BQ467" s="99">
        <v>0</v>
      </c>
      <c r="BR467" s="99">
        <v>2695055.3501281701</v>
      </c>
      <c r="BS467" s="99">
        <v>1591533.2955169701</v>
      </c>
      <c r="BT467" s="99">
        <v>0</v>
      </c>
      <c r="BU467" s="99">
        <v>720420.70999145496</v>
      </c>
      <c r="BV467" s="99">
        <v>1280241.98614502</v>
      </c>
      <c r="BW467" s="99">
        <v>0</v>
      </c>
      <c r="BX467" s="99">
        <v>124620.9798069</v>
      </c>
      <c r="BY467" s="99">
        <v>0</v>
      </c>
      <c r="BZ467" s="99">
        <v>0</v>
      </c>
      <c r="CA467" s="99">
        <v>43889.282768249497</v>
      </c>
      <c r="CB467" s="99">
        <v>2692457.6873474098</v>
      </c>
      <c r="CC467" s="99">
        <v>24648094.2739258</v>
      </c>
      <c r="CD467" s="99">
        <v>6238831.5692748995</v>
      </c>
      <c r="CE467" s="99">
        <v>1067.95828579366</v>
      </c>
      <c r="CF467" s="99">
        <v>163063.34336853001</v>
      </c>
      <c r="CG467" s="99">
        <v>1366179.5105896001</v>
      </c>
      <c r="CH467" s="99">
        <v>0</v>
      </c>
      <c r="CI467" s="99">
        <v>44950.378655433698</v>
      </c>
      <c r="CJ467" s="99">
        <v>2855748.3720092801</v>
      </c>
      <c r="CK467" s="99">
        <v>25976760.051025402</v>
      </c>
      <c r="CL467" s="99">
        <v>6357409.7030639602</v>
      </c>
      <c r="CM467" s="166">
        <v>75883.428344726606</v>
      </c>
      <c r="CN467" s="166">
        <v>12575229.1365967</v>
      </c>
      <c r="CO467" s="166">
        <v>56391209.904785201</v>
      </c>
      <c r="CP467" s="99">
        <v>6357409.7030639602</v>
      </c>
      <c r="CQ467" s="99">
        <v>0</v>
      </c>
      <c r="CR467" s="99">
        <v>0</v>
      </c>
      <c r="CS467" s="99">
        <v>0</v>
      </c>
      <c r="CT467" s="99">
        <v>0</v>
      </c>
      <c r="CU467" s="98">
        <v>8022.1805807319997</v>
      </c>
      <c r="CV467" s="98">
        <v>32032.836196077002</v>
      </c>
      <c r="CW467" s="98">
        <v>2855521.0307159396</v>
      </c>
      <c r="CX467" s="98">
        <v>26014273.784515399</v>
      </c>
    </row>
    <row r="468" spans="1:102" x14ac:dyDescent="0.2">
      <c r="A468" s="98" t="s">
        <v>58</v>
      </c>
      <c r="B468" s="100">
        <v>42248</v>
      </c>
      <c r="C468" s="99">
        <v>35650.438582897201</v>
      </c>
      <c r="D468" s="99">
        <v>0</v>
      </c>
      <c r="E468" s="99">
        <v>7744.3971291184398</v>
      </c>
      <c r="F468" s="99">
        <v>6596.0493336319896</v>
      </c>
      <c r="G468" s="99">
        <v>1068.31327484548</v>
      </c>
      <c r="H468" s="99">
        <v>0</v>
      </c>
      <c r="I468" s="99">
        <v>0</v>
      </c>
      <c r="J468" s="99">
        <v>31036.341729879401</v>
      </c>
      <c r="K468" s="99">
        <v>17.922161205904601</v>
      </c>
      <c r="L468" s="99">
        <v>108.770266038366</v>
      </c>
      <c r="M468" s="99">
        <v>16553.5538136959</v>
      </c>
      <c r="N468" s="99">
        <v>4029.4166655838499</v>
      </c>
      <c r="O468" s="99">
        <v>0</v>
      </c>
      <c r="P468" s="99">
        <v>20465.074727773699</v>
      </c>
      <c r="Q468" s="99">
        <v>2297.75036609173</v>
      </c>
      <c r="R468" s="99">
        <v>0</v>
      </c>
      <c r="S468" s="99">
        <v>1066.07857728004</v>
      </c>
      <c r="T468" s="99">
        <v>0</v>
      </c>
      <c r="U468" s="99">
        <v>31056.690716028199</v>
      </c>
      <c r="V468" s="99">
        <v>1976021.9658966099</v>
      </c>
      <c r="W468" s="99">
        <v>0</v>
      </c>
      <c r="X468" s="99">
        <v>683632.22335815395</v>
      </c>
      <c r="Y468" s="99">
        <v>518245.73528289801</v>
      </c>
      <c r="Z468" s="99">
        <v>160696.34499359099</v>
      </c>
      <c r="AA468" s="99">
        <v>0</v>
      </c>
      <c r="AB468" s="99">
        <v>0</v>
      </c>
      <c r="AC468" s="99">
        <v>9744103.0277099591</v>
      </c>
      <c r="AD468" s="99">
        <v>1691.41129495204</v>
      </c>
      <c r="AE468" s="99">
        <v>12397.659463763201</v>
      </c>
      <c r="AF468" s="99">
        <v>898493.12263488804</v>
      </c>
      <c r="AG468" s="99">
        <v>498416.67526626599</v>
      </c>
      <c r="AH468" s="99">
        <v>0</v>
      </c>
      <c r="AI468" s="99">
        <v>1006055.4606781</v>
      </c>
      <c r="AJ468" s="99">
        <v>241352.45368957499</v>
      </c>
      <c r="AK468" s="99">
        <v>0</v>
      </c>
      <c r="AL468" s="99">
        <v>161198.923753738</v>
      </c>
      <c r="AM468" s="99">
        <v>0</v>
      </c>
      <c r="AN468" s="99">
        <v>9748820.5892334003</v>
      </c>
      <c r="AO468" s="99">
        <v>18291377.811035201</v>
      </c>
      <c r="AP468" s="99">
        <v>0</v>
      </c>
      <c r="AQ468" s="99">
        <v>6133417.4396972703</v>
      </c>
      <c r="AR468" s="99">
        <v>4270696.9669799795</v>
      </c>
      <c r="AS468" s="99">
        <v>1353244.2339019801</v>
      </c>
      <c r="AT468" s="99">
        <v>0</v>
      </c>
      <c r="AU468" s="99">
        <v>0</v>
      </c>
      <c r="AV468" s="99">
        <v>30608003.310058601</v>
      </c>
      <c r="AW468" s="99">
        <v>5623.0846003890001</v>
      </c>
      <c r="AX468" s="99">
        <v>88468.946819305405</v>
      </c>
      <c r="AY468" s="99">
        <v>8476444.9276122991</v>
      </c>
      <c r="AZ468" s="99">
        <v>4159756.6236572298</v>
      </c>
      <c r="BA468" s="99">
        <v>0</v>
      </c>
      <c r="BB468" s="99">
        <v>9595464.6965331994</v>
      </c>
      <c r="BC468" s="99">
        <v>2086501.7104492199</v>
      </c>
      <c r="BD468" s="99">
        <v>0</v>
      </c>
      <c r="BE468" s="99">
        <v>1352986.0317382801</v>
      </c>
      <c r="BF468" s="99">
        <v>0</v>
      </c>
      <c r="BG468" s="99">
        <v>30616529.095214799</v>
      </c>
      <c r="BH468" s="99">
        <v>4000513.4890747098</v>
      </c>
      <c r="BI468" s="99">
        <v>0</v>
      </c>
      <c r="BJ468" s="99">
        <v>2216740.3634338402</v>
      </c>
      <c r="BK468" s="99">
        <v>1829869.5993194601</v>
      </c>
      <c r="BL468" s="99">
        <v>0</v>
      </c>
      <c r="BM468" s="99">
        <v>0</v>
      </c>
      <c r="BN468" s="99">
        <v>0</v>
      </c>
      <c r="BO468" s="99">
        <v>0</v>
      </c>
      <c r="BP468" s="99">
        <v>0</v>
      </c>
      <c r="BQ468" s="99">
        <v>0</v>
      </c>
      <c r="BR468" s="99">
        <v>2683516.1615295401</v>
      </c>
      <c r="BS468" s="99">
        <v>1546955.2994842499</v>
      </c>
      <c r="BT468" s="99">
        <v>0</v>
      </c>
      <c r="BU468" s="99">
        <v>618304.49999237095</v>
      </c>
      <c r="BV468" s="99">
        <v>1272926.06669617</v>
      </c>
      <c r="BW468" s="99">
        <v>0</v>
      </c>
      <c r="BX468" s="99">
        <v>107970.999837875</v>
      </c>
      <c r="BY468" s="99">
        <v>0</v>
      </c>
      <c r="BZ468" s="99">
        <v>0</v>
      </c>
      <c r="CA468" s="99">
        <v>43427.708656310999</v>
      </c>
      <c r="CB468" s="99">
        <v>2657881.4718627902</v>
      </c>
      <c r="CC468" s="99">
        <v>24393484.688720699</v>
      </c>
      <c r="CD468" s="99">
        <v>6215434.4373168899</v>
      </c>
      <c r="CE468" s="99">
        <v>1067.2918814867701</v>
      </c>
      <c r="CF468" s="99">
        <v>160713.30441093401</v>
      </c>
      <c r="CG468" s="99">
        <v>1352931.8109283401</v>
      </c>
      <c r="CH468" s="99">
        <v>0</v>
      </c>
      <c r="CI468" s="99">
        <v>44486.807413577997</v>
      </c>
      <c r="CJ468" s="99">
        <v>2818870.6990356399</v>
      </c>
      <c r="CK468" s="99">
        <v>25749870.854980499</v>
      </c>
      <c r="CL468" s="99">
        <v>6334976.2713623</v>
      </c>
      <c r="CM468" s="166">
        <v>75398.680716514602</v>
      </c>
      <c r="CN468" s="166">
        <v>12559383.0473633</v>
      </c>
      <c r="CO468" s="166">
        <v>56359834.465820298</v>
      </c>
      <c r="CP468" s="99">
        <v>6334976.2713623</v>
      </c>
      <c r="CQ468" s="99">
        <v>0</v>
      </c>
      <c r="CR468" s="99">
        <v>0</v>
      </c>
      <c r="CS468" s="99">
        <v>0</v>
      </c>
      <c r="CT468" s="99">
        <v>0</v>
      </c>
      <c r="CU468" s="98">
        <v>7767.2096591119998</v>
      </c>
      <c r="CV468" s="98">
        <v>31975.464073995001</v>
      </c>
      <c r="CW468" s="98">
        <v>2818594.7762737242</v>
      </c>
      <c r="CX468" s="98">
        <v>25746416.49964904</v>
      </c>
    </row>
    <row r="469" spans="1:102" x14ac:dyDescent="0.2">
      <c r="A469" s="98" t="s">
        <v>58</v>
      </c>
      <c r="B469" s="100">
        <v>42339</v>
      </c>
      <c r="C469" s="99">
        <v>35647.087700843796</v>
      </c>
      <c r="D469" s="99">
        <v>0</v>
      </c>
      <c r="E469" s="99">
        <v>7487.0169706940696</v>
      </c>
      <c r="F469" s="99">
        <v>6355.4606171250298</v>
      </c>
      <c r="G469" s="99">
        <v>1083.8512565195599</v>
      </c>
      <c r="H469" s="99">
        <v>0</v>
      </c>
      <c r="I469" s="99">
        <v>0</v>
      </c>
      <c r="J469" s="99">
        <v>31071.198410749399</v>
      </c>
      <c r="K469" s="99">
        <v>16.0591964407358</v>
      </c>
      <c r="L469" s="99">
        <v>99.228159096092</v>
      </c>
      <c r="M469" s="99">
        <v>16563.7345528603</v>
      </c>
      <c r="N469" s="99">
        <v>3884.1877478659198</v>
      </c>
      <c r="O469" s="99">
        <v>0</v>
      </c>
      <c r="P469" s="99">
        <v>20334.7564823627</v>
      </c>
      <c r="Q469" s="99">
        <v>2289.5504909157798</v>
      </c>
      <c r="R469" s="99">
        <v>0</v>
      </c>
      <c r="S469" s="99">
        <v>1083.3178748488399</v>
      </c>
      <c r="T469" s="99">
        <v>0</v>
      </c>
      <c r="U469" s="99">
        <v>31092.035918951002</v>
      </c>
      <c r="V469" s="99">
        <v>1977408.04193115</v>
      </c>
      <c r="W469" s="99">
        <v>0</v>
      </c>
      <c r="X469" s="99">
        <v>659732.85474395799</v>
      </c>
      <c r="Y469" s="99">
        <v>486014.47099304199</v>
      </c>
      <c r="Z469" s="99">
        <v>160382.803085327</v>
      </c>
      <c r="AA469" s="99">
        <v>0</v>
      </c>
      <c r="AB469" s="99">
        <v>0</v>
      </c>
      <c r="AC469" s="99">
        <v>9750374.5643310491</v>
      </c>
      <c r="AD469" s="99">
        <v>1517.4685702025899</v>
      </c>
      <c r="AE469" s="99">
        <v>8972.9586758613605</v>
      </c>
      <c r="AF469" s="99">
        <v>894673.47925567604</v>
      </c>
      <c r="AG469" s="99">
        <v>482636.490100861</v>
      </c>
      <c r="AH469" s="99">
        <v>0</v>
      </c>
      <c r="AI469" s="99">
        <v>1008119.41287994</v>
      </c>
      <c r="AJ469" s="99">
        <v>242812.18489265401</v>
      </c>
      <c r="AK469" s="99">
        <v>0</v>
      </c>
      <c r="AL469" s="99">
        <v>160559.875936508</v>
      </c>
      <c r="AM469" s="99">
        <v>0</v>
      </c>
      <c r="AN469" s="99">
        <v>9761365.3641357403</v>
      </c>
      <c r="AO469" s="99">
        <v>18368201.949951202</v>
      </c>
      <c r="AP469" s="99">
        <v>0</v>
      </c>
      <c r="AQ469" s="99">
        <v>5976511.55615234</v>
      </c>
      <c r="AR469" s="99">
        <v>4015026.97229004</v>
      </c>
      <c r="AS469" s="99">
        <v>1351772.5057983401</v>
      </c>
      <c r="AT469" s="99">
        <v>0</v>
      </c>
      <c r="AU469" s="99">
        <v>0</v>
      </c>
      <c r="AV469" s="99">
        <v>30814401.220703099</v>
      </c>
      <c r="AW469" s="99">
        <v>5063.7864114642098</v>
      </c>
      <c r="AX469" s="99">
        <v>63036.316854000099</v>
      </c>
      <c r="AY469" s="99">
        <v>8482789.2161865197</v>
      </c>
      <c r="AZ469" s="99">
        <v>4042756.7666320801</v>
      </c>
      <c r="BA469" s="99">
        <v>0</v>
      </c>
      <c r="BB469" s="99">
        <v>9696078.9160156306</v>
      </c>
      <c r="BC469" s="99">
        <v>2107944.3609008798</v>
      </c>
      <c r="BD469" s="99">
        <v>0</v>
      </c>
      <c r="BE469" s="99">
        <v>1356733.6179809601</v>
      </c>
      <c r="BF469" s="99">
        <v>0</v>
      </c>
      <c r="BG469" s="99">
        <v>30823798.670654301</v>
      </c>
      <c r="BH469" s="99">
        <v>4383917.7721557599</v>
      </c>
      <c r="BI469" s="99">
        <v>0</v>
      </c>
      <c r="BJ469" s="99">
        <v>2190086.6325683598</v>
      </c>
      <c r="BK469" s="99">
        <v>1767081.6506652799</v>
      </c>
      <c r="BL469" s="99">
        <v>0</v>
      </c>
      <c r="BM469" s="99">
        <v>0</v>
      </c>
      <c r="BN469" s="99">
        <v>0</v>
      </c>
      <c r="BO469" s="99">
        <v>0</v>
      </c>
      <c r="BP469" s="99">
        <v>0</v>
      </c>
      <c r="BQ469" s="99">
        <v>0</v>
      </c>
      <c r="BR469" s="99">
        <v>2700433.7933959998</v>
      </c>
      <c r="BS469" s="99">
        <v>1505471.67652893</v>
      </c>
      <c r="BT469" s="99">
        <v>0</v>
      </c>
      <c r="BU469" s="99">
        <v>1099940.11999512</v>
      </c>
      <c r="BV469" s="99">
        <v>1291308.06921387</v>
      </c>
      <c r="BW469" s="99">
        <v>0</v>
      </c>
      <c r="BX469" s="99">
        <v>170361.97953605701</v>
      </c>
      <c r="BY469" s="99">
        <v>0</v>
      </c>
      <c r="BZ469" s="99">
        <v>0</v>
      </c>
      <c r="CA469" s="99">
        <v>43169.912864685102</v>
      </c>
      <c r="CB469" s="99">
        <v>2638476.9770202599</v>
      </c>
      <c r="CC469" s="99">
        <v>24375190.583252002</v>
      </c>
      <c r="CD469" s="99">
        <v>6568287.7186889602</v>
      </c>
      <c r="CE469" s="99">
        <v>1084.90709619224</v>
      </c>
      <c r="CF469" s="99">
        <v>160335.90708923299</v>
      </c>
      <c r="CG469" s="99">
        <v>1350083.39849854</v>
      </c>
      <c r="CH469" s="99">
        <v>0</v>
      </c>
      <c r="CI469" s="99">
        <v>44249.061998367302</v>
      </c>
      <c r="CJ469" s="99">
        <v>2797618.8321838402</v>
      </c>
      <c r="CK469" s="99">
        <v>25717281.394775402</v>
      </c>
      <c r="CL469" s="99">
        <v>6739175.8345947303</v>
      </c>
      <c r="CM469" s="166">
        <v>75245.800232887297</v>
      </c>
      <c r="CN469" s="166">
        <v>12536417.407958999</v>
      </c>
      <c r="CO469" s="166">
        <v>56545473.9306641</v>
      </c>
      <c r="CP469" s="99">
        <v>6739175.8345947303</v>
      </c>
      <c r="CQ469" s="99">
        <v>0</v>
      </c>
      <c r="CR469" s="99">
        <v>0</v>
      </c>
      <c r="CS469" s="99">
        <v>0</v>
      </c>
      <c r="CT469" s="99">
        <v>0</v>
      </c>
      <c r="CU469" s="98">
        <v>7506.81924445</v>
      </c>
      <c r="CV469" s="98">
        <v>32025.084621025999</v>
      </c>
      <c r="CW469" s="98">
        <v>2798812.8841094929</v>
      </c>
      <c r="CX469" s="98">
        <v>25725273.98175054</v>
      </c>
    </row>
    <row r="470" spans="1:102" x14ac:dyDescent="0.2">
      <c r="A470" s="98" t="s">
        <v>58</v>
      </c>
      <c r="B470" s="100">
        <v>42430</v>
      </c>
      <c r="C470" s="99">
        <v>35511.610685348503</v>
      </c>
      <c r="D470" s="99">
        <v>0</v>
      </c>
      <c r="E470" s="99">
        <v>7513.6506772637404</v>
      </c>
      <c r="F470" s="99">
        <v>6407.3636152148201</v>
      </c>
      <c r="G470" s="99">
        <v>1089.63587556779</v>
      </c>
      <c r="H470" s="99">
        <v>0</v>
      </c>
      <c r="I470" s="99">
        <v>0</v>
      </c>
      <c r="J470" s="99">
        <v>31050.6569070816</v>
      </c>
      <c r="K470" s="99">
        <v>13.5328988254769</v>
      </c>
      <c r="L470" s="99">
        <v>94.429015743546202</v>
      </c>
      <c r="M470" s="99">
        <v>16442.405487298998</v>
      </c>
      <c r="N470" s="99">
        <v>3819.2107816040502</v>
      </c>
      <c r="O470" s="99">
        <v>0</v>
      </c>
      <c r="P470" s="99">
        <v>20324.3387928009</v>
      </c>
      <c r="Q470" s="99">
        <v>2259.0126787126101</v>
      </c>
      <c r="R470" s="99">
        <v>0</v>
      </c>
      <c r="S470" s="99">
        <v>1087.3246466964499</v>
      </c>
      <c r="T470" s="99">
        <v>0</v>
      </c>
      <c r="U470" s="99">
        <v>31062.087735891299</v>
      </c>
      <c r="V470" s="99">
        <v>1968749.13708496</v>
      </c>
      <c r="W470" s="99">
        <v>0</v>
      </c>
      <c r="X470" s="99">
        <v>639071.15242004395</v>
      </c>
      <c r="Y470" s="99">
        <v>476782.14400863601</v>
      </c>
      <c r="Z470" s="99">
        <v>159845.61543464701</v>
      </c>
      <c r="AA470" s="99">
        <v>0</v>
      </c>
      <c r="AB470" s="99">
        <v>0</v>
      </c>
      <c r="AC470" s="99">
        <v>9750448.3218994103</v>
      </c>
      <c r="AD470" s="99">
        <v>1190.60042774677</v>
      </c>
      <c r="AE470" s="99">
        <v>9223.4681739807093</v>
      </c>
      <c r="AF470" s="99">
        <v>886269.26049804699</v>
      </c>
      <c r="AG470" s="99">
        <v>467401.00930023199</v>
      </c>
      <c r="AH470" s="99">
        <v>0</v>
      </c>
      <c r="AI470" s="99">
        <v>1001680.5192184401</v>
      </c>
      <c r="AJ470" s="99">
        <v>239645.01667785601</v>
      </c>
      <c r="AK470" s="99">
        <v>0</v>
      </c>
      <c r="AL470" s="99">
        <v>159114.50962638899</v>
      </c>
      <c r="AM470" s="99">
        <v>0</v>
      </c>
      <c r="AN470" s="99">
        <v>9768106.7279052697</v>
      </c>
      <c r="AO470" s="99">
        <v>18365437.534179699</v>
      </c>
      <c r="AP470" s="99">
        <v>0</v>
      </c>
      <c r="AQ470" s="99">
        <v>5861489.0637817401</v>
      </c>
      <c r="AR470" s="99">
        <v>3964462.9941711398</v>
      </c>
      <c r="AS470" s="99">
        <v>1359079.17010498</v>
      </c>
      <c r="AT470" s="99">
        <v>0</v>
      </c>
      <c r="AU470" s="99">
        <v>0</v>
      </c>
      <c r="AV470" s="99">
        <v>30904010.170166001</v>
      </c>
      <c r="AW470" s="99">
        <v>3994.3264279365499</v>
      </c>
      <c r="AX470" s="99">
        <v>62970.126846790299</v>
      </c>
      <c r="AY470" s="99">
        <v>8443855.7785644494</v>
      </c>
      <c r="AZ470" s="99">
        <v>3947446.8360900902</v>
      </c>
      <c r="BA470" s="99">
        <v>0</v>
      </c>
      <c r="BB470" s="99">
        <v>9640301.0020752009</v>
      </c>
      <c r="BC470" s="99">
        <v>2086244.09846497</v>
      </c>
      <c r="BD470" s="99">
        <v>0</v>
      </c>
      <c r="BE470" s="99">
        <v>1353361.8946380599</v>
      </c>
      <c r="BF470" s="99">
        <v>0</v>
      </c>
      <c r="BG470" s="99">
        <v>30925851.177978501</v>
      </c>
      <c r="BH470" s="99">
        <v>5035604.9833373995</v>
      </c>
      <c r="BI470" s="99">
        <v>0</v>
      </c>
      <c r="BJ470" s="99">
        <v>2260212.4650878902</v>
      </c>
      <c r="BK470" s="99">
        <v>1765226.5508270301</v>
      </c>
      <c r="BL470" s="99">
        <v>0</v>
      </c>
      <c r="BM470" s="99">
        <v>0</v>
      </c>
      <c r="BN470" s="99">
        <v>0</v>
      </c>
      <c r="BO470" s="99">
        <v>0</v>
      </c>
      <c r="BP470" s="99">
        <v>0</v>
      </c>
      <c r="BQ470" s="99">
        <v>0</v>
      </c>
      <c r="BR470" s="99">
        <v>2700488.2014770498</v>
      </c>
      <c r="BS470" s="99">
        <v>1479283.7610778799</v>
      </c>
      <c r="BT470" s="99">
        <v>0</v>
      </c>
      <c r="BU470" s="99">
        <v>1866584.0699768099</v>
      </c>
      <c r="BV470" s="99">
        <v>1283945.1989746101</v>
      </c>
      <c r="BW470" s="99">
        <v>0</v>
      </c>
      <c r="BX470" s="99">
        <v>283116.46896362299</v>
      </c>
      <c r="BY470" s="99">
        <v>0</v>
      </c>
      <c r="BZ470" s="99">
        <v>0</v>
      </c>
      <c r="CA470" s="99">
        <v>42948.637055396997</v>
      </c>
      <c r="CB470" s="99">
        <v>2607846.7076416002</v>
      </c>
      <c r="CC470" s="99">
        <v>24183919.418945301</v>
      </c>
      <c r="CD470" s="99">
        <v>7293510.0966186495</v>
      </c>
      <c r="CE470" s="99">
        <v>1089.4211246222301</v>
      </c>
      <c r="CF470" s="99">
        <v>159820.78099632301</v>
      </c>
      <c r="CG470" s="99">
        <v>1360523.69581604</v>
      </c>
      <c r="CH470" s="99">
        <v>0</v>
      </c>
      <c r="CI470" s="99">
        <v>44058.4622535706</v>
      </c>
      <c r="CJ470" s="99">
        <v>2768882.4776306199</v>
      </c>
      <c r="CK470" s="99">
        <v>25549158.581298798</v>
      </c>
      <c r="CL470" s="99">
        <v>7569423.4738769503</v>
      </c>
      <c r="CM470" s="166">
        <v>75021.189121246294</v>
      </c>
      <c r="CN470" s="166">
        <v>12475861.194091801</v>
      </c>
      <c r="CO470" s="166">
        <v>56513940.3125</v>
      </c>
      <c r="CP470" s="99">
        <v>7569423.4738769503</v>
      </c>
      <c r="CQ470" s="99">
        <v>0</v>
      </c>
      <c r="CR470" s="99">
        <v>0</v>
      </c>
      <c r="CS470" s="99">
        <v>0</v>
      </c>
      <c r="CT470" s="99">
        <v>0</v>
      </c>
      <c r="CU470" s="98">
        <v>7513.0776603929999</v>
      </c>
      <c r="CV470" s="98">
        <v>32035.874989535001</v>
      </c>
      <c r="CW470" s="98">
        <v>2767667.4886379233</v>
      </c>
      <c r="CX470" s="98">
        <v>25544443.114761341</v>
      </c>
    </row>
    <row r="471" spans="1:102" x14ac:dyDescent="0.2">
      <c r="A471" s="98" t="s">
        <v>58</v>
      </c>
      <c r="B471" s="100">
        <v>42522</v>
      </c>
      <c r="C471" s="99">
        <v>35224.700165748603</v>
      </c>
      <c r="D471" s="99">
        <v>0</v>
      </c>
      <c r="E471" s="99">
        <v>7366.9383651018097</v>
      </c>
      <c r="F471" s="99">
        <v>6293.9518157839802</v>
      </c>
      <c r="G471" s="99">
        <v>1084.4665362685901</v>
      </c>
      <c r="H471" s="99">
        <v>0</v>
      </c>
      <c r="I471" s="99">
        <v>0</v>
      </c>
      <c r="J471" s="99">
        <v>31008.277132511099</v>
      </c>
      <c r="K471" s="99">
        <v>11.8423633853672</v>
      </c>
      <c r="L471" s="99">
        <v>85.1630237475038</v>
      </c>
      <c r="M471" s="99">
        <v>16401.397014617902</v>
      </c>
      <c r="N471" s="99">
        <v>3845.8702244758601</v>
      </c>
      <c r="O471" s="99">
        <v>0</v>
      </c>
      <c r="P471" s="99">
        <v>20090.6425216198</v>
      </c>
      <c r="Q471" s="99">
        <v>2223.2010107934502</v>
      </c>
      <c r="R471" s="99">
        <v>0</v>
      </c>
      <c r="S471" s="99">
        <v>1086.4100976586301</v>
      </c>
      <c r="T471" s="99">
        <v>0</v>
      </c>
      <c r="U471" s="99">
        <v>31014.130187988299</v>
      </c>
      <c r="V471" s="99">
        <v>1936237.2787017799</v>
      </c>
      <c r="W471" s="99">
        <v>0</v>
      </c>
      <c r="X471" s="99">
        <v>624157.57044220006</v>
      </c>
      <c r="Y471" s="99">
        <v>462526.00737762498</v>
      </c>
      <c r="Z471" s="99">
        <v>157820.85384368899</v>
      </c>
      <c r="AA471" s="99">
        <v>0</v>
      </c>
      <c r="AB471" s="99">
        <v>0</v>
      </c>
      <c r="AC471" s="99">
        <v>9732616.1215820294</v>
      </c>
      <c r="AD471" s="99">
        <v>1046.5455615818501</v>
      </c>
      <c r="AE471" s="99">
        <v>8939.0806216001492</v>
      </c>
      <c r="AF471" s="99">
        <v>875237.08005523705</v>
      </c>
      <c r="AG471" s="99">
        <v>461083.83457946801</v>
      </c>
      <c r="AH471" s="99">
        <v>0</v>
      </c>
      <c r="AI471" s="99">
        <v>986820.85491943394</v>
      </c>
      <c r="AJ471" s="99">
        <v>229995.39292526199</v>
      </c>
      <c r="AK471" s="99">
        <v>0</v>
      </c>
      <c r="AL471" s="99">
        <v>157730.19550705</v>
      </c>
      <c r="AM471" s="99">
        <v>0</v>
      </c>
      <c r="AN471" s="99">
        <v>9705336.2845459003</v>
      </c>
      <c r="AO471" s="99">
        <v>18123584.909179699</v>
      </c>
      <c r="AP471" s="99">
        <v>0</v>
      </c>
      <c r="AQ471" s="99">
        <v>5814538.9161377</v>
      </c>
      <c r="AR471" s="99">
        <v>3910668.9590759301</v>
      </c>
      <c r="AS471" s="99">
        <v>1344488.63523865</v>
      </c>
      <c r="AT471" s="99">
        <v>0</v>
      </c>
      <c r="AU471" s="99">
        <v>0</v>
      </c>
      <c r="AV471" s="99">
        <v>30934957.159667999</v>
      </c>
      <c r="AW471" s="99">
        <v>3523.1474368870299</v>
      </c>
      <c r="AX471" s="99">
        <v>59898.134014606498</v>
      </c>
      <c r="AY471" s="99">
        <v>8381743.4176635696</v>
      </c>
      <c r="AZ471" s="99">
        <v>3932986.6290893601</v>
      </c>
      <c r="BA471" s="99">
        <v>0</v>
      </c>
      <c r="BB471" s="99">
        <v>9539782.1536865197</v>
      </c>
      <c r="BC471" s="99">
        <v>2036819.6348266599</v>
      </c>
      <c r="BD471" s="99">
        <v>0</v>
      </c>
      <c r="BE471" s="99">
        <v>1343148.4738922101</v>
      </c>
      <c r="BF471" s="99">
        <v>0</v>
      </c>
      <c r="BG471" s="99">
        <v>30912356.353759799</v>
      </c>
      <c r="BH471" s="99">
        <v>4999888.90026855</v>
      </c>
      <c r="BI471" s="99">
        <v>0</v>
      </c>
      <c r="BJ471" s="99">
        <v>2243113.7701721201</v>
      </c>
      <c r="BK471" s="99">
        <v>1743962.32643127</v>
      </c>
      <c r="BL471" s="99">
        <v>0</v>
      </c>
      <c r="BM471" s="99">
        <v>0</v>
      </c>
      <c r="BN471" s="99">
        <v>0</v>
      </c>
      <c r="BO471" s="99">
        <v>0</v>
      </c>
      <c r="BP471" s="99">
        <v>0</v>
      </c>
      <c r="BQ471" s="99">
        <v>0</v>
      </c>
      <c r="BR471" s="99">
        <v>2682983.8503418001</v>
      </c>
      <c r="BS471" s="99">
        <v>1470969.53544617</v>
      </c>
      <c r="BT471" s="99">
        <v>0</v>
      </c>
      <c r="BU471" s="99">
        <v>1906993.1599884001</v>
      </c>
      <c r="BV471" s="99">
        <v>1268973.77963257</v>
      </c>
      <c r="BW471" s="99">
        <v>0</v>
      </c>
      <c r="BX471" s="99">
        <v>283268.418956757</v>
      </c>
      <c r="BY471" s="99">
        <v>0</v>
      </c>
      <c r="BZ471" s="99">
        <v>0</v>
      </c>
      <c r="CA471" s="99">
        <v>42586.495748519897</v>
      </c>
      <c r="CB471" s="99">
        <v>2560982.0818786598</v>
      </c>
      <c r="CC471" s="99">
        <v>23976209.3208008</v>
      </c>
      <c r="CD471" s="99">
        <v>7259035.7995605497</v>
      </c>
      <c r="CE471" s="99">
        <v>1084.1767584532499</v>
      </c>
      <c r="CF471" s="99">
        <v>157870.857658386</v>
      </c>
      <c r="CG471" s="99">
        <v>1345175.66105652</v>
      </c>
      <c r="CH471" s="99">
        <v>0</v>
      </c>
      <c r="CI471" s="99">
        <v>43662.203044891401</v>
      </c>
      <c r="CJ471" s="99">
        <v>2718744.13702393</v>
      </c>
      <c r="CK471" s="99">
        <v>25322738.9448242</v>
      </c>
      <c r="CL471" s="99">
        <v>7530889.3381347703</v>
      </c>
      <c r="CM471" s="166">
        <v>74570.937069892898</v>
      </c>
      <c r="CN471" s="166">
        <v>12387681.3399658</v>
      </c>
      <c r="CO471" s="166">
        <v>56193478.173828103</v>
      </c>
      <c r="CP471" s="99">
        <v>7530889.3381347703</v>
      </c>
      <c r="CQ471" s="99">
        <v>0</v>
      </c>
      <c r="CR471" s="99">
        <v>0</v>
      </c>
      <c r="CS471" s="99">
        <v>0</v>
      </c>
      <c r="CT471" s="99">
        <v>0</v>
      </c>
      <c r="CU471" s="98">
        <v>7385.5524558019997</v>
      </c>
      <c r="CV471" s="98">
        <v>31991.188614743998</v>
      </c>
      <c r="CW471" s="98">
        <v>2718852.9395370455</v>
      </c>
      <c r="CX471" s="98">
        <v>25321384.981857318</v>
      </c>
    </row>
    <row r="472" spans="1:102" x14ac:dyDescent="0.2">
      <c r="A472" s="98" t="s">
        <v>58</v>
      </c>
      <c r="B472" s="100">
        <v>42614</v>
      </c>
      <c r="C472" s="99">
        <v>35272.320857047998</v>
      </c>
      <c r="D472" s="99">
        <v>0</v>
      </c>
      <c r="E472" s="99">
        <v>7382.6345815062496</v>
      </c>
      <c r="F472" s="99">
        <v>6332.94708120823</v>
      </c>
      <c r="G472" s="99">
        <v>1116.7388850003499</v>
      </c>
      <c r="H472" s="99">
        <v>0</v>
      </c>
      <c r="I472" s="99">
        <v>0</v>
      </c>
      <c r="J472" s="99">
        <v>30953.231497287801</v>
      </c>
      <c r="K472" s="99">
        <v>10.1803361439379</v>
      </c>
      <c r="L472" s="99">
        <v>87.226863194257007</v>
      </c>
      <c r="M472" s="99">
        <v>16544.752473592798</v>
      </c>
      <c r="N472" s="99">
        <v>3858.5013211667501</v>
      </c>
      <c r="O472" s="99">
        <v>0</v>
      </c>
      <c r="P472" s="99">
        <v>20034.793356656999</v>
      </c>
      <c r="Q472" s="99">
        <v>2186.73598605394</v>
      </c>
      <c r="R472" s="99">
        <v>0</v>
      </c>
      <c r="S472" s="99">
        <v>1116.60800522566</v>
      </c>
      <c r="T472" s="99">
        <v>0</v>
      </c>
      <c r="U472" s="99">
        <v>30965.448581934001</v>
      </c>
      <c r="V472" s="99">
        <v>1932507.2857971201</v>
      </c>
      <c r="W472" s="99">
        <v>0</v>
      </c>
      <c r="X472" s="99">
        <v>612081.194664001</v>
      </c>
      <c r="Y472" s="99">
        <v>452694.25709152198</v>
      </c>
      <c r="Z472" s="99">
        <v>158633.21943473801</v>
      </c>
      <c r="AA472" s="99">
        <v>0</v>
      </c>
      <c r="AB472" s="99">
        <v>0</v>
      </c>
      <c r="AC472" s="99">
        <v>9698704.1561279297</v>
      </c>
      <c r="AD472" s="99">
        <v>785.69750682264601</v>
      </c>
      <c r="AE472" s="99">
        <v>10485.712993741001</v>
      </c>
      <c r="AF472" s="99">
        <v>881151.55638885498</v>
      </c>
      <c r="AG472" s="99">
        <v>455655.62261962902</v>
      </c>
      <c r="AH472" s="99">
        <v>0</v>
      </c>
      <c r="AI472" s="99">
        <v>973752.18733978295</v>
      </c>
      <c r="AJ472" s="99">
        <v>225895.54747200001</v>
      </c>
      <c r="AK472" s="99">
        <v>0</v>
      </c>
      <c r="AL472" s="99">
        <v>158947.456926346</v>
      </c>
      <c r="AM472" s="99">
        <v>0</v>
      </c>
      <c r="AN472" s="99">
        <v>9700459.9918212909</v>
      </c>
      <c r="AO472" s="99">
        <v>18225428.620849598</v>
      </c>
      <c r="AP472" s="99">
        <v>0</v>
      </c>
      <c r="AQ472" s="99">
        <v>5818848.6303100605</v>
      </c>
      <c r="AR472" s="99">
        <v>3892315.9139099098</v>
      </c>
      <c r="AS472" s="99">
        <v>1356732.4394378699</v>
      </c>
      <c r="AT472" s="99">
        <v>0</v>
      </c>
      <c r="AU472" s="99">
        <v>0</v>
      </c>
      <c r="AV472" s="99">
        <v>30995287.840087902</v>
      </c>
      <c r="AW472" s="99">
        <v>2662.8725290596499</v>
      </c>
      <c r="AX472" s="99">
        <v>81851.154781341596</v>
      </c>
      <c r="AY472" s="99">
        <v>8509898.21411133</v>
      </c>
      <c r="AZ472" s="99">
        <v>3924912.4072265602</v>
      </c>
      <c r="BA472" s="99">
        <v>0</v>
      </c>
      <c r="BB472" s="99">
        <v>9512856.6301269494</v>
      </c>
      <c r="BC472" s="99">
        <v>2020494.3989257801</v>
      </c>
      <c r="BD472" s="99">
        <v>0</v>
      </c>
      <c r="BE472" s="99">
        <v>1354521.99829102</v>
      </c>
      <c r="BF472" s="99">
        <v>0</v>
      </c>
      <c r="BG472" s="99">
        <v>31001537.122558601</v>
      </c>
      <c r="BH472" s="99">
        <v>4976148.3662109403</v>
      </c>
      <c r="BI472" s="99">
        <v>0</v>
      </c>
      <c r="BJ472" s="99">
        <v>2227239.6333007799</v>
      </c>
      <c r="BK472" s="99">
        <v>1726772.9766082801</v>
      </c>
      <c r="BL472" s="99">
        <v>0</v>
      </c>
      <c r="BM472" s="99">
        <v>0</v>
      </c>
      <c r="BN472" s="99">
        <v>0</v>
      </c>
      <c r="BO472" s="99">
        <v>0</v>
      </c>
      <c r="BP472" s="99">
        <v>0</v>
      </c>
      <c r="BQ472" s="99">
        <v>0</v>
      </c>
      <c r="BR472" s="99">
        <v>2723182.2093505901</v>
      </c>
      <c r="BS472" s="99">
        <v>1466203.04658508</v>
      </c>
      <c r="BT472" s="99">
        <v>0</v>
      </c>
      <c r="BU472" s="99">
        <v>1596070.0499877899</v>
      </c>
      <c r="BV472" s="99">
        <v>1264318.2961730999</v>
      </c>
      <c r="BW472" s="99">
        <v>0</v>
      </c>
      <c r="BX472" s="99">
        <v>249799.419101715</v>
      </c>
      <c r="BY472" s="99">
        <v>0</v>
      </c>
      <c r="BZ472" s="99">
        <v>0</v>
      </c>
      <c r="CA472" s="99">
        <v>42699.162336349502</v>
      </c>
      <c r="CB472" s="99">
        <v>2541690.06890869</v>
      </c>
      <c r="CC472" s="99">
        <v>24005201.420654301</v>
      </c>
      <c r="CD472" s="99">
        <v>7194877.55786133</v>
      </c>
      <c r="CE472" s="99">
        <v>1116.3474919795999</v>
      </c>
      <c r="CF472" s="99">
        <v>158665.32742690999</v>
      </c>
      <c r="CG472" s="99">
        <v>1356736.9463806199</v>
      </c>
      <c r="CH472" s="99">
        <v>0</v>
      </c>
      <c r="CI472" s="99">
        <v>43809.341452598601</v>
      </c>
      <c r="CJ472" s="99">
        <v>2700517.1237793001</v>
      </c>
      <c r="CK472" s="99">
        <v>25363945.004638702</v>
      </c>
      <c r="CL472" s="99">
        <v>7465219.23754883</v>
      </c>
      <c r="CM472" s="166">
        <v>74617.453992843599</v>
      </c>
      <c r="CN472" s="166">
        <v>12407677.6165771</v>
      </c>
      <c r="CO472" s="166">
        <v>56364897.7265625</v>
      </c>
      <c r="CP472" s="99">
        <v>7465219.23754883</v>
      </c>
      <c r="CQ472" s="99">
        <v>0</v>
      </c>
      <c r="CR472" s="99">
        <v>0</v>
      </c>
      <c r="CS472" s="99">
        <v>0</v>
      </c>
      <c r="CT472" s="99">
        <v>0</v>
      </c>
      <c r="CU472" s="98">
        <v>7398.5257649470004</v>
      </c>
      <c r="CV472" s="98">
        <v>31952.495263356999</v>
      </c>
      <c r="CW472" s="98">
        <v>2700355.3963355999</v>
      </c>
      <c r="CX472" s="98">
        <v>25361938.36703492</v>
      </c>
    </row>
    <row r="473" spans="1:102" x14ac:dyDescent="0.2">
      <c r="A473" s="98" t="s">
        <v>58</v>
      </c>
      <c r="B473" s="100">
        <v>42705</v>
      </c>
      <c r="C473" s="99">
        <v>34944.963262557998</v>
      </c>
      <c r="D473" s="99">
        <v>0</v>
      </c>
      <c r="E473" s="99">
        <v>7381.77217125893</v>
      </c>
      <c r="F473" s="99">
        <v>6359.9410941004799</v>
      </c>
      <c r="G473" s="99">
        <v>1141.60999391973</v>
      </c>
      <c r="H473" s="99">
        <v>0</v>
      </c>
      <c r="I473" s="99">
        <v>0</v>
      </c>
      <c r="J473" s="99">
        <v>30904.982449769999</v>
      </c>
      <c r="K473" s="99">
        <v>8.1351830087369308</v>
      </c>
      <c r="L473" s="99">
        <v>73.186773937195497</v>
      </c>
      <c r="M473" s="99">
        <v>16379.0262361765</v>
      </c>
      <c r="N473" s="99">
        <v>3935.8145364522902</v>
      </c>
      <c r="O473" s="99">
        <v>0</v>
      </c>
      <c r="P473" s="99">
        <v>19819.5799174309</v>
      </c>
      <c r="Q473" s="99">
        <v>2154.1391431689299</v>
      </c>
      <c r="R473" s="99">
        <v>0</v>
      </c>
      <c r="S473" s="99">
        <v>1141.7139824926901</v>
      </c>
      <c r="T473" s="99">
        <v>0</v>
      </c>
      <c r="U473" s="99">
        <v>30921.638051986702</v>
      </c>
      <c r="V473" s="99">
        <v>1882290.07991028</v>
      </c>
      <c r="W473" s="99">
        <v>0</v>
      </c>
      <c r="X473" s="99">
        <v>604945.92613220203</v>
      </c>
      <c r="Y473" s="99">
        <v>452004.101768494</v>
      </c>
      <c r="Z473" s="99">
        <v>157493.73240470901</v>
      </c>
      <c r="AA473" s="99">
        <v>0</v>
      </c>
      <c r="AB473" s="99">
        <v>0</v>
      </c>
      <c r="AC473" s="99">
        <v>9634792.06323242</v>
      </c>
      <c r="AD473" s="99">
        <v>660.90383742004599</v>
      </c>
      <c r="AE473" s="99">
        <v>8119.1288236975697</v>
      </c>
      <c r="AF473" s="99">
        <v>868509.08362579299</v>
      </c>
      <c r="AG473" s="99">
        <v>445998.62178802502</v>
      </c>
      <c r="AH473" s="99">
        <v>0</v>
      </c>
      <c r="AI473" s="99">
        <v>946364.707237244</v>
      </c>
      <c r="AJ473" s="99">
        <v>220665.05251121501</v>
      </c>
      <c r="AK473" s="99">
        <v>0</v>
      </c>
      <c r="AL473" s="99">
        <v>157876.48366546599</v>
      </c>
      <c r="AM473" s="99">
        <v>0</v>
      </c>
      <c r="AN473" s="99">
        <v>9652416.5864257794</v>
      </c>
      <c r="AO473" s="99">
        <v>17829306.7426758</v>
      </c>
      <c r="AP473" s="99">
        <v>0</v>
      </c>
      <c r="AQ473" s="99">
        <v>5841809.1289672898</v>
      </c>
      <c r="AR473" s="99">
        <v>3925797.7399292002</v>
      </c>
      <c r="AS473" s="99">
        <v>1342985.3197631801</v>
      </c>
      <c r="AT473" s="99">
        <v>0</v>
      </c>
      <c r="AU473" s="99">
        <v>0</v>
      </c>
      <c r="AV473" s="99">
        <v>31019067.435058601</v>
      </c>
      <c r="AW473" s="99">
        <v>2242.8920322358599</v>
      </c>
      <c r="AX473" s="99">
        <v>62335.685484886199</v>
      </c>
      <c r="AY473" s="99">
        <v>8403612.3629150409</v>
      </c>
      <c r="AZ473" s="99">
        <v>3899797.0782470698</v>
      </c>
      <c r="BA473" s="99">
        <v>0</v>
      </c>
      <c r="BB473" s="99">
        <v>9402335.0080566406</v>
      </c>
      <c r="BC473" s="99">
        <v>1979038.51664734</v>
      </c>
      <c r="BD473" s="99">
        <v>0</v>
      </c>
      <c r="BE473" s="99">
        <v>1350417.7616272001</v>
      </c>
      <c r="BF473" s="99">
        <v>0</v>
      </c>
      <c r="BG473" s="99">
        <v>31030187.729736298</v>
      </c>
      <c r="BH473" s="99">
        <v>4916803.1014404297</v>
      </c>
      <c r="BI473" s="99">
        <v>0</v>
      </c>
      <c r="BJ473" s="99">
        <v>2221393.3395080599</v>
      </c>
      <c r="BK473" s="99">
        <v>1745493.84432983</v>
      </c>
      <c r="BL473" s="99">
        <v>0</v>
      </c>
      <c r="BM473" s="99">
        <v>0</v>
      </c>
      <c r="BN473" s="99">
        <v>0</v>
      </c>
      <c r="BO473" s="99">
        <v>0</v>
      </c>
      <c r="BP473" s="99">
        <v>0</v>
      </c>
      <c r="BQ473" s="99">
        <v>0</v>
      </c>
      <c r="BR473" s="99">
        <v>2681230.14813232</v>
      </c>
      <c r="BS473" s="99">
        <v>1459006.01504517</v>
      </c>
      <c r="BT473" s="99">
        <v>0</v>
      </c>
      <c r="BU473" s="99">
        <v>1787622.5799865699</v>
      </c>
      <c r="BV473" s="99">
        <v>1253165.3050384501</v>
      </c>
      <c r="BW473" s="99">
        <v>0</v>
      </c>
      <c r="BX473" s="99">
        <v>272937.279010773</v>
      </c>
      <c r="BY473" s="99">
        <v>0</v>
      </c>
      <c r="BZ473" s="99">
        <v>0</v>
      </c>
      <c r="CA473" s="99">
        <v>42363.743285655997</v>
      </c>
      <c r="CB473" s="99">
        <v>2488173.8586730999</v>
      </c>
      <c r="CC473" s="99">
        <v>23712058.482666001</v>
      </c>
      <c r="CD473" s="99">
        <v>7132452.9349975605</v>
      </c>
      <c r="CE473" s="99">
        <v>1142.9679617285699</v>
      </c>
      <c r="CF473" s="99">
        <v>157455.82150077799</v>
      </c>
      <c r="CG473" s="99">
        <v>1340518.5716552699</v>
      </c>
      <c r="CH473" s="99">
        <v>0</v>
      </c>
      <c r="CI473" s="99">
        <v>43506.629806518598</v>
      </c>
      <c r="CJ473" s="99">
        <v>2644107.2200012198</v>
      </c>
      <c r="CK473" s="99">
        <v>25045175.4462891</v>
      </c>
      <c r="CL473" s="99">
        <v>7403998.4205932599</v>
      </c>
      <c r="CM473" s="166">
        <v>74338.659380912795</v>
      </c>
      <c r="CN473" s="166">
        <v>12322021.1403809</v>
      </c>
      <c r="CO473" s="166">
        <v>56083703.0009766</v>
      </c>
      <c r="CP473" s="99">
        <v>7403998.4205932599</v>
      </c>
      <c r="CQ473" s="99">
        <v>0</v>
      </c>
      <c r="CR473" s="99">
        <v>0</v>
      </c>
      <c r="CS473" s="99">
        <v>0</v>
      </c>
      <c r="CT473" s="99">
        <v>0</v>
      </c>
      <c r="CU473" s="98">
        <v>7391.0785861060003</v>
      </c>
      <c r="CV473" s="98">
        <v>31929.441646669999</v>
      </c>
      <c r="CW473" s="98">
        <v>2645629.6801738781</v>
      </c>
      <c r="CX473" s="98">
        <v>25052577.05432127</v>
      </c>
    </row>
    <row r="474" spans="1:102" x14ac:dyDescent="0.2">
      <c r="A474" s="98" t="s">
        <v>58</v>
      </c>
      <c r="B474" s="100">
        <v>42795</v>
      </c>
      <c r="C474" s="99">
        <v>34977.537497997298</v>
      </c>
      <c r="D474" s="99">
        <v>0</v>
      </c>
      <c r="E474" s="99">
        <v>7491.2622380256698</v>
      </c>
      <c r="F474" s="99">
        <v>6468.6654722094499</v>
      </c>
      <c r="G474" s="99">
        <v>1172.69641807675</v>
      </c>
      <c r="H474" s="99">
        <v>0</v>
      </c>
      <c r="I474" s="99">
        <v>0</v>
      </c>
      <c r="J474" s="99">
        <v>30819.6702971458</v>
      </c>
      <c r="K474" s="99">
        <v>8.3007150356425008</v>
      </c>
      <c r="L474" s="99">
        <v>73.357044985517902</v>
      </c>
      <c r="M474" s="99">
        <v>16498.882723093</v>
      </c>
      <c r="N474" s="99">
        <v>4054.7505493462099</v>
      </c>
      <c r="O474" s="99">
        <v>0</v>
      </c>
      <c r="P474" s="99">
        <v>19639.5902357101</v>
      </c>
      <c r="Q474" s="99">
        <v>2127.0660299360802</v>
      </c>
      <c r="R474" s="99">
        <v>0</v>
      </c>
      <c r="S474" s="99">
        <v>1166.1019315272599</v>
      </c>
      <c r="T474" s="99">
        <v>0</v>
      </c>
      <c r="U474" s="99">
        <v>30825.224906683001</v>
      </c>
      <c r="V474" s="99">
        <v>1902470.0563354499</v>
      </c>
      <c r="W474" s="99">
        <v>0</v>
      </c>
      <c r="X474" s="99">
        <v>604911.06634521496</v>
      </c>
      <c r="Y474" s="99">
        <v>458942.03750610398</v>
      </c>
      <c r="Z474" s="99">
        <v>164483.47092247001</v>
      </c>
      <c r="AA474" s="99">
        <v>0</v>
      </c>
      <c r="AB474" s="99">
        <v>0</v>
      </c>
      <c r="AC474" s="99">
        <v>9673084.7513427697</v>
      </c>
      <c r="AD474" s="99">
        <v>700.95612016320194</v>
      </c>
      <c r="AE474" s="99">
        <v>7093.7200189232799</v>
      </c>
      <c r="AF474" s="99">
        <v>882091.66506195103</v>
      </c>
      <c r="AG474" s="99">
        <v>453756.85785293602</v>
      </c>
      <c r="AH474" s="99">
        <v>0</v>
      </c>
      <c r="AI474" s="99">
        <v>961232.60540771496</v>
      </c>
      <c r="AJ474" s="99">
        <v>218519.86727333101</v>
      </c>
      <c r="AK474" s="99">
        <v>0</v>
      </c>
      <c r="AL474" s="99">
        <v>163319.21985816999</v>
      </c>
      <c r="AM474" s="99">
        <v>0</v>
      </c>
      <c r="AN474" s="99">
        <v>9642619.22973633</v>
      </c>
      <c r="AO474" s="99">
        <v>18057447.863281298</v>
      </c>
      <c r="AP474" s="99">
        <v>0</v>
      </c>
      <c r="AQ474" s="99">
        <v>5824266.3656005897</v>
      </c>
      <c r="AR474" s="99">
        <v>3963218.53234863</v>
      </c>
      <c r="AS474" s="99">
        <v>1408723.8995666499</v>
      </c>
      <c r="AT474" s="99">
        <v>0</v>
      </c>
      <c r="AU474" s="99">
        <v>0</v>
      </c>
      <c r="AV474" s="99">
        <v>31084835.744872998</v>
      </c>
      <c r="AW474" s="99">
        <v>2382.65105730295</v>
      </c>
      <c r="AX474" s="99">
        <v>49142.2223801613</v>
      </c>
      <c r="AY474" s="99">
        <v>8515610.2926025409</v>
      </c>
      <c r="AZ474" s="99">
        <v>3944503.0468444801</v>
      </c>
      <c r="BA474" s="99">
        <v>0</v>
      </c>
      <c r="BB474" s="99">
        <v>9510652.3446044903</v>
      </c>
      <c r="BC474" s="99">
        <v>1979447.6823577899</v>
      </c>
      <c r="BD474" s="99">
        <v>0</v>
      </c>
      <c r="BE474" s="99">
        <v>1399900.99824524</v>
      </c>
      <c r="BF474" s="99">
        <v>0</v>
      </c>
      <c r="BG474" s="99">
        <v>31063163.442627002</v>
      </c>
      <c r="BH474" s="99">
        <v>5016009.5181884803</v>
      </c>
      <c r="BI474" s="99">
        <v>0</v>
      </c>
      <c r="BJ474" s="99">
        <v>2238326.4054870601</v>
      </c>
      <c r="BK474" s="99">
        <v>1760757.94148254</v>
      </c>
      <c r="BL474" s="99">
        <v>0</v>
      </c>
      <c r="BM474" s="99">
        <v>0</v>
      </c>
      <c r="BN474" s="99">
        <v>0</v>
      </c>
      <c r="BO474" s="99">
        <v>0</v>
      </c>
      <c r="BP474" s="99">
        <v>0</v>
      </c>
      <c r="BQ474" s="99">
        <v>0</v>
      </c>
      <c r="BR474" s="99">
        <v>2745932.2068481399</v>
      </c>
      <c r="BS474" s="99">
        <v>1476538.89056396</v>
      </c>
      <c r="BT474" s="99">
        <v>0</v>
      </c>
      <c r="BU474" s="99">
        <v>1788392.6599884001</v>
      </c>
      <c r="BV474" s="99">
        <v>1262442.21977234</v>
      </c>
      <c r="BW474" s="99">
        <v>0</v>
      </c>
      <c r="BX474" s="99">
        <v>291542.62895584101</v>
      </c>
      <c r="BY474" s="99">
        <v>0</v>
      </c>
      <c r="BZ474" s="99">
        <v>0</v>
      </c>
      <c r="CA474" s="99">
        <v>42393.212304592103</v>
      </c>
      <c r="CB474" s="99">
        <v>2508500.2390747098</v>
      </c>
      <c r="CC474" s="99">
        <v>23896041.3120117</v>
      </c>
      <c r="CD474" s="99">
        <v>7266736.2246093797</v>
      </c>
      <c r="CE474" s="99">
        <v>1171.9251960367001</v>
      </c>
      <c r="CF474" s="99">
        <v>164404.50013923601</v>
      </c>
      <c r="CG474" s="99">
        <v>1410099.8606109601</v>
      </c>
      <c r="CH474" s="99">
        <v>0</v>
      </c>
      <c r="CI474" s="99">
        <v>43578.536388397202</v>
      </c>
      <c r="CJ474" s="99">
        <v>2674049.6347656301</v>
      </c>
      <c r="CK474" s="99">
        <v>25310214.145263702</v>
      </c>
      <c r="CL474" s="99">
        <v>7550898.0555419903</v>
      </c>
      <c r="CM474" s="166">
        <v>74312.338597297698</v>
      </c>
      <c r="CN474" s="166">
        <v>12317729.8909912</v>
      </c>
      <c r="CO474" s="166">
        <v>56283516.027343802</v>
      </c>
      <c r="CP474" s="99">
        <v>7550898.0555419903</v>
      </c>
      <c r="CQ474" s="99">
        <v>0</v>
      </c>
      <c r="CR474" s="99">
        <v>0</v>
      </c>
      <c r="CS474" s="99">
        <v>0</v>
      </c>
      <c r="CT474" s="99">
        <v>0</v>
      </c>
      <c r="CU474" s="98">
        <v>7481.1640067609997</v>
      </c>
      <c r="CV474" s="98">
        <v>31880.179917148002</v>
      </c>
      <c r="CW474" s="98">
        <v>2672904.7392139458</v>
      </c>
      <c r="CX474" s="98">
        <v>25306141.172622658</v>
      </c>
    </row>
    <row r="475" spans="1:102" x14ac:dyDescent="0.2">
      <c r="A475" s="98" t="s">
        <v>58</v>
      </c>
      <c r="B475" s="100">
        <v>42887</v>
      </c>
      <c r="C475" s="99">
        <v>34735.759566307097</v>
      </c>
      <c r="D475" s="99">
        <v>0</v>
      </c>
      <c r="E475" s="99">
        <v>7423.4643056392697</v>
      </c>
      <c r="F475" s="99">
        <v>6433.7805916667003</v>
      </c>
      <c r="G475" s="99">
        <v>1178.41589942575</v>
      </c>
      <c r="H475" s="99">
        <v>0</v>
      </c>
      <c r="I475" s="99">
        <v>0</v>
      </c>
      <c r="J475" s="99">
        <v>30750.392416238799</v>
      </c>
      <c r="K475" s="99">
        <v>6.4689171682111901</v>
      </c>
      <c r="L475" s="99">
        <v>75.437611006200299</v>
      </c>
      <c r="M475" s="99">
        <v>16329.7527406216</v>
      </c>
      <c r="N475" s="99">
        <v>4229.8485675454103</v>
      </c>
      <c r="O475" s="99">
        <v>0</v>
      </c>
      <c r="P475" s="99">
        <v>19510.909392118501</v>
      </c>
      <c r="Q475" s="99">
        <v>2087.64557549357</v>
      </c>
      <c r="R475" s="99">
        <v>0</v>
      </c>
      <c r="S475" s="99">
        <v>1177.8140649199499</v>
      </c>
      <c r="T475" s="99">
        <v>0</v>
      </c>
      <c r="U475" s="99">
        <v>30747.952370882002</v>
      </c>
      <c r="V475" s="99">
        <v>1880100.9686431901</v>
      </c>
      <c r="W475" s="99">
        <v>0</v>
      </c>
      <c r="X475" s="99">
        <v>603096.33583831799</v>
      </c>
      <c r="Y475" s="99">
        <v>457352.263645172</v>
      </c>
      <c r="Z475" s="99">
        <v>161154.43820381199</v>
      </c>
      <c r="AA475" s="99">
        <v>0</v>
      </c>
      <c r="AB475" s="99">
        <v>0</v>
      </c>
      <c r="AC475" s="99">
        <v>9631038.6519775409</v>
      </c>
      <c r="AD475" s="99">
        <v>475.29375370219401</v>
      </c>
      <c r="AE475" s="99">
        <v>7499.5952365994499</v>
      </c>
      <c r="AF475" s="99">
        <v>862290.20146942104</v>
      </c>
      <c r="AG475" s="99">
        <v>464390.21054458601</v>
      </c>
      <c r="AH475" s="99">
        <v>0</v>
      </c>
      <c r="AI475" s="99">
        <v>925335.87882995605</v>
      </c>
      <c r="AJ475" s="99">
        <v>218530.82242775001</v>
      </c>
      <c r="AK475" s="99">
        <v>0</v>
      </c>
      <c r="AL475" s="99">
        <v>160654.19525528001</v>
      </c>
      <c r="AM475" s="99">
        <v>0</v>
      </c>
      <c r="AN475" s="99">
        <v>9643568.1715087909</v>
      </c>
      <c r="AO475" s="99">
        <v>17954116.462890599</v>
      </c>
      <c r="AP475" s="99">
        <v>0</v>
      </c>
      <c r="AQ475" s="99">
        <v>5760429.9269409198</v>
      </c>
      <c r="AR475" s="99">
        <v>3936685.3154602102</v>
      </c>
      <c r="AS475" s="99">
        <v>1384664.0285644501</v>
      </c>
      <c r="AT475" s="99">
        <v>0</v>
      </c>
      <c r="AU475" s="99">
        <v>0</v>
      </c>
      <c r="AV475" s="99">
        <v>31201948.7504883</v>
      </c>
      <c r="AW475" s="99">
        <v>1632.2302967757</v>
      </c>
      <c r="AX475" s="99">
        <v>55073.291894435897</v>
      </c>
      <c r="AY475" s="99">
        <v>8436266.8994140606</v>
      </c>
      <c r="AZ475" s="99">
        <v>3967977.3340454102</v>
      </c>
      <c r="BA475" s="99">
        <v>0</v>
      </c>
      <c r="BB475" s="99">
        <v>9145861.36474609</v>
      </c>
      <c r="BC475" s="99">
        <v>1970751.17616272</v>
      </c>
      <c r="BD475" s="99">
        <v>0</v>
      </c>
      <c r="BE475" s="99">
        <v>1379996.1769866899</v>
      </c>
      <c r="BF475" s="99">
        <v>0</v>
      </c>
      <c r="BG475" s="99">
        <v>31213106.002441399</v>
      </c>
      <c r="BH475" s="99">
        <v>4880526.0832519503</v>
      </c>
      <c r="BI475" s="99">
        <v>0</v>
      </c>
      <c r="BJ475" s="99">
        <v>2235739.7184143099</v>
      </c>
      <c r="BK475" s="99">
        <v>1752768.0179443399</v>
      </c>
      <c r="BL475" s="99">
        <v>0</v>
      </c>
      <c r="BM475" s="99">
        <v>0</v>
      </c>
      <c r="BN475" s="99">
        <v>0</v>
      </c>
      <c r="BO475" s="99">
        <v>0</v>
      </c>
      <c r="BP475" s="99">
        <v>0</v>
      </c>
      <c r="BQ475" s="99">
        <v>0</v>
      </c>
      <c r="BR475" s="99">
        <v>2697300.52307129</v>
      </c>
      <c r="BS475" s="99">
        <v>1490908.2086181601</v>
      </c>
      <c r="BT475" s="99">
        <v>0</v>
      </c>
      <c r="BU475" s="99">
        <v>1786898.20999146</v>
      </c>
      <c r="BV475" s="99">
        <v>1246040.5250396701</v>
      </c>
      <c r="BW475" s="99">
        <v>0</v>
      </c>
      <c r="BX475" s="99">
        <v>288624.738960266</v>
      </c>
      <c r="BY475" s="99">
        <v>0</v>
      </c>
      <c r="BZ475" s="99">
        <v>0</v>
      </c>
      <c r="CA475" s="99">
        <v>42165.515152931199</v>
      </c>
      <c r="CB475" s="99">
        <v>2483088.2037048298</v>
      </c>
      <c r="CC475" s="99">
        <v>23686025.857910201</v>
      </c>
      <c r="CD475" s="99">
        <v>7113928.48583984</v>
      </c>
      <c r="CE475" s="99">
        <v>1177.67357677221</v>
      </c>
      <c r="CF475" s="99">
        <v>161250.45245170599</v>
      </c>
      <c r="CG475" s="99">
        <v>1386087.86505127</v>
      </c>
      <c r="CH475" s="99">
        <v>0</v>
      </c>
      <c r="CI475" s="99">
        <v>43333.708334445997</v>
      </c>
      <c r="CJ475" s="99">
        <v>2644895.7131347698</v>
      </c>
      <c r="CK475" s="99">
        <v>25075850.9536133</v>
      </c>
      <c r="CL475" s="99">
        <v>7391703.2891845703</v>
      </c>
      <c r="CM475" s="166">
        <v>73962.1107759476</v>
      </c>
      <c r="CN475" s="166">
        <v>12322412.306884799</v>
      </c>
      <c r="CO475" s="166">
        <v>56355622.423339799</v>
      </c>
      <c r="CP475" s="99">
        <v>7391703.2891845703</v>
      </c>
      <c r="CQ475" s="99">
        <v>0</v>
      </c>
      <c r="CR475" s="99">
        <v>0</v>
      </c>
      <c r="CS475" s="99">
        <v>0</v>
      </c>
      <c r="CT475" s="99">
        <v>0</v>
      </c>
      <c r="CU475" s="98">
        <v>7445.4954306660002</v>
      </c>
      <c r="CV475" s="98">
        <v>31820.567692912999</v>
      </c>
      <c r="CW475" s="98">
        <v>2644338.6561565357</v>
      </c>
      <c r="CX475" s="98">
        <v>25072113.72296147</v>
      </c>
    </row>
    <row r="476" spans="1:102" x14ac:dyDescent="0.2">
      <c r="A476" s="98" t="s">
        <v>58</v>
      </c>
      <c r="B476" s="100">
        <v>42979</v>
      </c>
      <c r="C476" s="99">
        <v>34563.6962280273</v>
      </c>
      <c r="D476" s="99">
        <v>0</v>
      </c>
      <c r="E476" s="99">
        <v>7319.8773940801602</v>
      </c>
      <c r="F476" s="99">
        <v>6353.51128339767</v>
      </c>
      <c r="G476" s="99">
        <v>1196.0683321952799</v>
      </c>
      <c r="H476" s="99">
        <v>0</v>
      </c>
      <c r="I476" s="99">
        <v>0</v>
      </c>
      <c r="J476" s="99">
        <v>30696.458678245501</v>
      </c>
      <c r="K476" s="99">
        <v>5.4542123427963798</v>
      </c>
      <c r="L476" s="99">
        <v>82.059001689776807</v>
      </c>
      <c r="M476" s="99">
        <v>16219.9676641226</v>
      </c>
      <c r="N476" s="99">
        <v>4053.3581282794498</v>
      </c>
      <c r="O476" s="99">
        <v>0</v>
      </c>
      <c r="P476" s="99">
        <v>19536.120846748399</v>
      </c>
      <c r="Q476" s="99">
        <v>2039.4476777315101</v>
      </c>
      <c r="R476" s="99">
        <v>0</v>
      </c>
      <c r="S476" s="99">
        <v>1193.2458007037601</v>
      </c>
      <c r="T476" s="99">
        <v>0</v>
      </c>
      <c r="U476" s="99">
        <v>30702.048756361</v>
      </c>
      <c r="V476" s="99">
        <v>1854600.80256653</v>
      </c>
      <c r="W476" s="99">
        <v>0</v>
      </c>
      <c r="X476" s="99">
        <v>601576.81589508103</v>
      </c>
      <c r="Y476" s="99">
        <v>451519.285366058</v>
      </c>
      <c r="Z476" s="99">
        <v>162967.09654808001</v>
      </c>
      <c r="AA476" s="99">
        <v>0</v>
      </c>
      <c r="AB476" s="99">
        <v>0</v>
      </c>
      <c r="AC476" s="99">
        <v>9597303.5698242206</v>
      </c>
      <c r="AD476" s="99">
        <v>381.223722901195</v>
      </c>
      <c r="AE476" s="99">
        <v>7475.3330706358001</v>
      </c>
      <c r="AF476" s="99">
        <v>852100.589454651</v>
      </c>
      <c r="AG476" s="99">
        <v>453757.127914429</v>
      </c>
      <c r="AH476" s="99">
        <v>0</v>
      </c>
      <c r="AI476" s="99">
        <v>932631.90116882301</v>
      </c>
      <c r="AJ476" s="99">
        <v>211303.12314796401</v>
      </c>
      <c r="AK476" s="99">
        <v>0</v>
      </c>
      <c r="AL476" s="99">
        <v>162877.39383315999</v>
      </c>
      <c r="AM476" s="99">
        <v>0</v>
      </c>
      <c r="AN476" s="99">
        <v>9600229.6447753906</v>
      </c>
      <c r="AO476" s="99">
        <v>17814837.525146499</v>
      </c>
      <c r="AP476" s="99">
        <v>0</v>
      </c>
      <c r="AQ476" s="99">
        <v>5736435.3975830097</v>
      </c>
      <c r="AR476" s="99">
        <v>3889568.3244018601</v>
      </c>
      <c r="AS476" s="99">
        <v>1405284.20822144</v>
      </c>
      <c r="AT476" s="99">
        <v>0</v>
      </c>
      <c r="AU476" s="99">
        <v>0</v>
      </c>
      <c r="AV476" s="99">
        <v>31288015.879638702</v>
      </c>
      <c r="AW476" s="99">
        <v>1316.8497621864101</v>
      </c>
      <c r="AX476" s="99">
        <v>56639.8793897629</v>
      </c>
      <c r="AY476" s="99">
        <v>8388753.4370117206</v>
      </c>
      <c r="AZ476" s="99">
        <v>3943454.78973389</v>
      </c>
      <c r="BA476" s="99">
        <v>0</v>
      </c>
      <c r="BB476" s="99">
        <v>9268439.3120117206</v>
      </c>
      <c r="BC476" s="99">
        <v>1912732.25340271</v>
      </c>
      <c r="BD476" s="99">
        <v>0</v>
      </c>
      <c r="BE476" s="99">
        <v>1398029.2153320301</v>
      </c>
      <c r="BF476" s="99">
        <v>0</v>
      </c>
      <c r="BG476" s="99">
        <v>31294630.002685498</v>
      </c>
      <c r="BH476" s="99">
        <v>4846355.3652954102</v>
      </c>
      <c r="BI476" s="99">
        <v>0</v>
      </c>
      <c r="BJ476" s="99">
        <v>2207840.7125244099</v>
      </c>
      <c r="BK476" s="99">
        <v>1703902.4646453899</v>
      </c>
      <c r="BL476" s="99">
        <v>0</v>
      </c>
      <c r="BM476" s="99">
        <v>0</v>
      </c>
      <c r="BN476" s="99">
        <v>0</v>
      </c>
      <c r="BO476" s="99">
        <v>0</v>
      </c>
      <c r="BP476" s="99">
        <v>0</v>
      </c>
      <c r="BQ476" s="99">
        <v>0</v>
      </c>
      <c r="BR476" s="99">
        <v>2681372.1141662602</v>
      </c>
      <c r="BS476" s="99">
        <v>1471503.3875122101</v>
      </c>
      <c r="BT476" s="99">
        <v>0</v>
      </c>
      <c r="BU476" s="99">
        <v>1532591.7299957301</v>
      </c>
      <c r="BV476" s="99">
        <v>1211825.8470916699</v>
      </c>
      <c r="BW476" s="99">
        <v>0</v>
      </c>
      <c r="BX476" s="99">
        <v>256691.58911132801</v>
      </c>
      <c r="BY476" s="99">
        <v>0</v>
      </c>
      <c r="BZ476" s="99">
        <v>0</v>
      </c>
      <c r="CA476" s="99">
        <v>41909.927785396598</v>
      </c>
      <c r="CB476" s="99">
        <v>2454183.68667603</v>
      </c>
      <c r="CC476" s="99">
        <v>23516706.78125</v>
      </c>
      <c r="CD476" s="99">
        <v>7050145.5480957003</v>
      </c>
      <c r="CE476" s="99">
        <v>1196.3822483271399</v>
      </c>
      <c r="CF476" s="99">
        <v>163003.92470169099</v>
      </c>
      <c r="CG476" s="99">
        <v>1405582.7052154499</v>
      </c>
      <c r="CH476" s="99">
        <v>0</v>
      </c>
      <c r="CI476" s="99">
        <v>43102.911799907699</v>
      </c>
      <c r="CJ476" s="99">
        <v>2617111.6941833501</v>
      </c>
      <c r="CK476" s="99">
        <v>24922190.331787098</v>
      </c>
      <c r="CL476" s="99">
        <v>7329496.8717040997</v>
      </c>
      <c r="CM476" s="166">
        <v>73658.029080390901</v>
      </c>
      <c r="CN476" s="166">
        <v>12251310.8360596</v>
      </c>
      <c r="CO476" s="166">
        <v>56238626.227050804</v>
      </c>
      <c r="CP476" s="99">
        <v>7329496.8717040997</v>
      </c>
      <c r="CQ476" s="99">
        <v>0</v>
      </c>
      <c r="CR476" s="99">
        <v>0</v>
      </c>
      <c r="CS476" s="99">
        <v>0</v>
      </c>
      <c r="CT476" s="99">
        <v>0</v>
      </c>
      <c r="CU476" s="98">
        <v>7327.3054889790001</v>
      </c>
      <c r="CV476" s="98">
        <v>31779.256046494</v>
      </c>
      <c r="CW476" s="98">
        <v>2617187.6113777212</v>
      </c>
      <c r="CX476" s="98">
        <v>24922289.48646545</v>
      </c>
    </row>
    <row r="477" spans="1:102" x14ac:dyDescent="0.2">
      <c r="A477" s="98" t="s">
        <v>58</v>
      </c>
      <c r="B477" s="100">
        <v>43070</v>
      </c>
      <c r="C477" s="99">
        <v>34511.6730852127</v>
      </c>
      <c r="D477" s="99">
        <v>0</v>
      </c>
      <c r="E477" s="99">
        <v>7332.7596755623799</v>
      </c>
      <c r="F477" s="99">
        <v>6369.1811009645498</v>
      </c>
      <c r="G477" s="99">
        <v>1196.63102331758</v>
      </c>
      <c r="H477" s="99">
        <v>0</v>
      </c>
      <c r="I477" s="99">
        <v>0</v>
      </c>
      <c r="J477" s="99">
        <v>30504.044603586201</v>
      </c>
      <c r="K477" s="99">
        <v>3.5024662286741699</v>
      </c>
      <c r="L477" s="99">
        <v>78.213747381232693</v>
      </c>
      <c r="M477" s="99">
        <v>16221.118089079901</v>
      </c>
      <c r="N477" s="99">
        <v>4106.2073388099698</v>
      </c>
      <c r="O477" s="99">
        <v>0</v>
      </c>
      <c r="P477" s="99">
        <v>19440.1271855831</v>
      </c>
      <c r="Q477" s="99">
        <v>2034.69457301497</v>
      </c>
      <c r="R477" s="99">
        <v>0</v>
      </c>
      <c r="S477" s="99">
        <v>1198.35032936931</v>
      </c>
      <c r="T477" s="99">
        <v>0</v>
      </c>
      <c r="U477" s="99">
        <v>30522.780558109302</v>
      </c>
      <c r="V477" s="99">
        <v>1847188.22706604</v>
      </c>
      <c r="W477" s="99">
        <v>0</v>
      </c>
      <c r="X477" s="99">
        <v>601061.84934234596</v>
      </c>
      <c r="Y477" s="99">
        <v>450439.24224853498</v>
      </c>
      <c r="Z477" s="99">
        <v>166203.11749267601</v>
      </c>
      <c r="AA477" s="99">
        <v>0</v>
      </c>
      <c r="AB477" s="99">
        <v>0</v>
      </c>
      <c r="AC477" s="99">
        <v>9581067.7088622991</v>
      </c>
      <c r="AD477" s="99">
        <v>157.83945737034099</v>
      </c>
      <c r="AE477" s="99">
        <v>8415.7188075780905</v>
      </c>
      <c r="AF477" s="99">
        <v>850930.09048461902</v>
      </c>
      <c r="AG477" s="99">
        <v>452043.50995635998</v>
      </c>
      <c r="AH477" s="99">
        <v>0</v>
      </c>
      <c r="AI477" s="99">
        <v>928153.94605255104</v>
      </c>
      <c r="AJ477" s="99">
        <v>211520.48714256301</v>
      </c>
      <c r="AK477" s="99">
        <v>0</v>
      </c>
      <c r="AL477" s="99">
        <v>167351.01906967201</v>
      </c>
      <c r="AM477" s="99">
        <v>0</v>
      </c>
      <c r="AN477" s="99">
        <v>9604628.2526855506</v>
      </c>
      <c r="AO477" s="99">
        <v>17798330.083740201</v>
      </c>
      <c r="AP477" s="99">
        <v>0</v>
      </c>
      <c r="AQ477" s="99">
        <v>5732535.7299804697</v>
      </c>
      <c r="AR477" s="99">
        <v>3889358.5366821298</v>
      </c>
      <c r="AS477" s="99">
        <v>1424493.11018372</v>
      </c>
      <c r="AT477" s="99">
        <v>0</v>
      </c>
      <c r="AU477" s="99">
        <v>0</v>
      </c>
      <c r="AV477" s="99">
        <v>31336297.3041992</v>
      </c>
      <c r="AW477" s="99">
        <v>542.45471234619595</v>
      </c>
      <c r="AX477" s="99">
        <v>46762.874715328202</v>
      </c>
      <c r="AY477" s="99">
        <v>8432233.1212158203</v>
      </c>
      <c r="AZ477" s="99">
        <v>3935127.1130065899</v>
      </c>
      <c r="BA477" s="99">
        <v>0</v>
      </c>
      <c r="BB477" s="99">
        <v>9302864.6059570294</v>
      </c>
      <c r="BC477" s="99">
        <v>1910490.4555053699</v>
      </c>
      <c r="BD477" s="99">
        <v>0</v>
      </c>
      <c r="BE477" s="99">
        <v>1439462.6924743699</v>
      </c>
      <c r="BF477" s="99">
        <v>0</v>
      </c>
      <c r="BG477" s="99">
        <v>31352211.447753899</v>
      </c>
      <c r="BH477" s="99">
        <v>4889603.8161621103</v>
      </c>
      <c r="BI477" s="99">
        <v>0</v>
      </c>
      <c r="BJ477" s="99">
        <v>2200118.7547912602</v>
      </c>
      <c r="BK477" s="99">
        <v>1699980.21948242</v>
      </c>
      <c r="BL477" s="99">
        <v>0</v>
      </c>
      <c r="BM477" s="99">
        <v>0</v>
      </c>
      <c r="BN477" s="99">
        <v>0</v>
      </c>
      <c r="BO477" s="99">
        <v>0</v>
      </c>
      <c r="BP477" s="99">
        <v>0</v>
      </c>
      <c r="BQ477" s="99">
        <v>0</v>
      </c>
      <c r="BR477" s="99">
        <v>2688119.8766174298</v>
      </c>
      <c r="BS477" s="99">
        <v>1473078.5866394001</v>
      </c>
      <c r="BT477" s="99">
        <v>0</v>
      </c>
      <c r="BU477" s="99">
        <v>1758707.7199859601</v>
      </c>
      <c r="BV477" s="99">
        <v>1218450.98931885</v>
      </c>
      <c r="BW477" s="99">
        <v>0</v>
      </c>
      <c r="BX477" s="99">
        <v>290607.59896850598</v>
      </c>
      <c r="BY477" s="99">
        <v>0</v>
      </c>
      <c r="BZ477" s="99">
        <v>0</v>
      </c>
      <c r="CA477" s="99">
        <v>41902.751517772696</v>
      </c>
      <c r="CB477" s="99">
        <v>2449587.7862853999</v>
      </c>
      <c r="CC477" s="99">
        <v>23588317.904785201</v>
      </c>
      <c r="CD477" s="99">
        <v>7084859.0138549795</v>
      </c>
      <c r="CE477" s="99">
        <v>1198.3100864738201</v>
      </c>
      <c r="CF477" s="99">
        <v>166152.5344944</v>
      </c>
      <c r="CG477" s="99">
        <v>1420689.7879180899</v>
      </c>
      <c r="CH477" s="99">
        <v>0</v>
      </c>
      <c r="CI477" s="99">
        <v>43104.700368881196</v>
      </c>
      <c r="CJ477" s="99">
        <v>2613821.8717041002</v>
      </c>
      <c r="CK477" s="99">
        <v>25001651.5615234</v>
      </c>
      <c r="CL477" s="99">
        <v>7371779.4022827102</v>
      </c>
      <c r="CM477" s="166">
        <v>73513.878273963899</v>
      </c>
      <c r="CN477" s="166">
        <v>12227979.510009799</v>
      </c>
      <c r="CO477" s="166">
        <v>56351802.138183601</v>
      </c>
      <c r="CP477" s="99">
        <v>7371779.4022827102</v>
      </c>
      <c r="CQ477" s="99">
        <v>0</v>
      </c>
      <c r="CR477" s="99">
        <v>0</v>
      </c>
      <c r="CS477" s="99">
        <v>0</v>
      </c>
      <c r="CT477" s="99">
        <v>0</v>
      </c>
      <c r="CU477" s="98">
        <v>7337.3783026250003</v>
      </c>
      <c r="CV477" s="98">
        <v>31571.788005962</v>
      </c>
      <c r="CW477" s="98">
        <v>2615740.3207797999</v>
      </c>
      <c r="CX477" s="98">
        <v>25009007.692703292</v>
      </c>
    </row>
    <row r="478" spans="1:102" x14ac:dyDescent="0.2">
      <c r="A478" s="98" t="s">
        <v>58</v>
      </c>
      <c r="B478" s="100">
        <v>43160</v>
      </c>
      <c r="C478" s="99">
        <v>34146.517528533899</v>
      </c>
      <c r="D478" s="99">
        <v>0</v>
      </c>
      <c r="E478" s="99">
        <v>7145.3466116190002</v>
      </c>
      <c r="F478" s="99">
        <v>6191.9420435428601</v>
      </c>
      <c r="G478" s="99">
        <v>1183.8439341932501</v>
      </c>
      <c r="H478" s="99">
        <v>0</v>
      </c>
      <c r="I478" s="99">
        <v>0</v>
      </c>
      <c r="J478" s="99">
        <v>30514.835239172</v>
      </c>
      <c r="K478" s="99">
        <v>4.1537883249693603</v>
      </c>
      <c r="L478" s="99">
        <v>80.422265399247394</v>
      </c>
      <c r="M478" s="99">
        <v>16015.127035141</v>
      </c>
      <c r="N478" s="99">
        <v>4060.1951700746999</v>
      </c>
      <c r="O478" s="99">
        <v>0</v>
      </c>
      <c r="P478" s="99">
        <v>19041.498578309998</v>
      </c>
      <c r="Q478" s="99">
        <v>2011.7775823771999</v>
      </c>
      <c r="R478" s="99">
        <v>0</v>
      </c>
      <c r="S478" s="99">
        <v>1185.78155457973</v>
      </c>
      <c r="T478" s="99">
        <v>0</v>
      </c>
      <c r="U478" s="99">
        <v>30514.655147552501</v>
      </c>
      <c r="V478" s="99">
        <v>1827794.60523987</v>
      </c>
      <c r="W478" s="99">
        <v>0</v>
      </c>
      <c r="X478" s="99">
        <v>583248.35070800805</v>
      </c>
      <c r="Y478" s="99">
        <v>437509.11087036098</v>
      </c>
      <c r="Z478" s="99">
        <v>162458.24309158299</v>
      </c>
      <c r="AA478" s="99">
        <v>0</v>
      </c>
      <c r="AB478" s="99">
        <v>0</v>
      </c>
      <c r="AC478" s="99">
        <v>9559077.6806640606</v>
      </c>
      <c r="AD478" s="99">
        <v>124.542842051946</v>
      </c>
      <c r="AE478" s="99">
        <v>6203.4146338105202</v>
      </c>
      <c r="AF478" s="99">
        <v>846791.188568115</v>
      </c>
      <c r="AG478" s="99">
        <v>447267.39904022199</v>
      </c>
      <c r="AH478" s="99">
        <v>0</v>
      </c>
      <c r="AI478" s="99">
        <v>909839.85881042504</v>
      </c>
      <c r="AJ478" s="99">
        <v>209314.64241409299</v>
      </c>
      <c r="AK478" s="99">
        <v>0</v>
      </c>
      <c r="AL478" s="99">
        <v>162187.13103294399</v>
      </c>
      <c r="AM478" s="99">
        <v>0</v>
      </c>
      <c r="AN478" s="99">
        <v>9556545.6484375</v>
      </c>
      <c r="AO478" s="99">
        <v>17721163.2663574</v>
      </c>
      <c r="AP478" s="99">
        <v>0</v>
      </c>
      <c r="AQ478" s="99">
        <v>5753157.1192627</v>
      </c>
      <c r="AR478" s="99">
        <v>3796673.0798645001</v>
      </c>
      <c r="AS478" s="99">
        <v>1405728.02720642</v>
      </c>
      <c r="AT478" s="99">
        <v>0</v>
      </c>
      <c r="AU478" s="99">
        <v>0</v>
      </c>
      <c r="AV478" s="99">
        <v>31501663.1945801</v>
      </c>
      <c r="AW478" s="99">
        <v>432.40935372561199</v>
      </c>
      <c r="AX478" s="99">
        <v>40663.660015583002</v>
      </c>
      <c r="AY478" s="99">
        <v>8437860.1441650409</v>
      </c>
      <c r="AZ478" s="99">
        <v>3868973.5273742699</v>
      </c>
      <c r="BA478" s="99">
        <v>0</v>
      </c>
      <c r="BB478" s="99">
        <v>9219343.5477294903</v>
      </c>
      <c r="BC478" s="99">
        <v>1900275.12609863</v>
      </c>
      <c r="BD478" s="99">
        <v>0</v>
      </c>
      <c r="BE478" s="99">
        <v>1405146.14144897</v>
      </c>
      <c r="BF478" s="99">
        <v>0</v>
      </c>
      <c r="BG478" s="99">
        <v>31508791.478515599</v>
      </c>
      <c r="BH478" s="99">
        <v>4832563.9887695303</v>
      </c>
      <c r="BI478" s="99">
        <v>0</v>
      </c>
      <c r="BJ478" s="99">
        <v>2156714.32958984</v>
      </c>
      <c r="BK478" s="99">
        <v>1652841.3808593799</v>
      </c>
      <c r="BL478" s="99">
        <v>0</v>
      </c>
      <c r="BM478" s="99">
        <v>0</v>
      </c>
      <c r="BN478" s="99">
        <v>0</v>
      </c>
      <c r="BO478" s="99">
        <v>0</v>
      </c>
      <c r="BP478" s="99">
        <v>0</v>
      </c>
      <c r="BQ478" s="99">
        <v>0</v>
      </c>
      <c r="BR478" s="99">
        <v>2694773.6252441402</v>
      </c>
      <c r="BS478" s="99">
        <v>1451811.74543762</v>
      </c>
      <c r="BT478" s="99">
        <v>0</v>
      </c>
      <c r="BU478" s="99">
        <v>1694589.1300659201</v>
      </c>
      <c r="BV478" s="99">
        <v>1194227.49447632</v>
      </c>
      <c r="BW478" s="99">
        <v>0</v>
      </c>
      <c r="BX478" s="99">
        <v>290901.62540054298</v>
      </c>
      <c r="BY478" s="99">
        <v>0</v>
      </c>
      <c r="BZ478" s="99">
        <v>0</v>
      </c>
      <c r="CA478" s="99">
        <v>41184.585338115699</v>
      </c>
      <c r="CB478" s="99">
        <v>2412250.5964050302</v>
      </c>
      <c r="CC478" s="99">
        <v>23423729.561035201</v>
      </c>
      <c r="CD478" s="99">
        <v>6987427.6019897498</v>
      </c>
      <c r="CE478" s="99">
        <v>1182.38978824019</v>
      </c>
      <c r="CF478" s="99">
        <v>162348.45528221101</v>
      </c>
      <c r="CG478" s="99">
        <v>1407569.64070129</v>
      </c>
      <c r="CH478" s="99">
        <v>0</v>
      </c>
      <c r="CI478" s="99">
        <v>42375.5395436287</v>
      </c>
      <c r="CJ478" s="99">
        <v>2576792.9087829599</v>
      </c>
      <c r="CK478" s="99">
        <v>24839444.6318359</v>
      </c>
      <c r="CL478" s="99">
        <v>7268998.4948730497</v>
      </c>
      <c r="CM478" s="166">
        <v>72840.630743980393</v>
      </c>
      <c r="CN478" s="166">
        <v>12164402.1483154</v>
      </c>
      <c r="CO478" s="166">
        <v>56404747.7734375</v>
      </c>
      <c r="CP478" s="99">
        <v>7268998.4948730497</v>
      </c>
      <c r="CQ478" s="99">
        <v>0</v>
      </c>
      <c r="CR478" s="99">
        <v>0</v>
      </c>
      <c r="CS478" s="99">
        <v>0</v>
      </c>
      <c r="CT478" s="99">
        <v>0</v>
      </c>
      <c r="CU478" s="98">
        <v>7124.977553703</v>
      </c>
      <c r="CV478" s="98">
        <v>31593.510586283999</v>
      </c>
      <c r="CW478" s="98">
        <v>2574599.0516872411</v>
      </c>
      <c r="CX478" s="98">
        <v>24831299.201736491</v>
      </c>
    </row>
    <row r="479" spans="1:102" x14ac:dyDescent="0.2">
      <c r="A479" s="98" t="s">
        <v>58</v>
      </c>
      <c r="B479" s="100">
        <v>43252</v>
      </c>
      <c r="C479" s="99">
        <v>34297.6722383499</v>
      </c>
      <c r="D479" s="99">
        <v>0</v>
      </c>
      <c r="E479" s="99">
        <v>7068.9890493154498</v>
      </c>
      <c r="F479" s="99">
        <v>6148.98077100515</v>
      </c>
      <c r="G479" s="99">
        <v>1187.23871251941</v>
      </c>
      <c r="H479" s="99">
        <v>0</v>
      </c>
      <c r="I479" s="99">
        <v>0</v>
      </c>
      <c r="J479" s="99">
        <v>30402.2521452904</v>
      </c>
      <c r="K479" s="99">
        <v>2.79357379238354</v>
      </c>
      <c r="L479" s="99">
        <v>80.324940376914995</v>
      </c>
      <c r="M479" s="99">
        <v>16202.854871511499</v>
      </c>
      <c r="N479" s="99">
        <v>3941.2544199526301</v>
      </c>
      <c r="O479" s="99">
        <v>0</v>
      </c>
      <c r="P479" s="99">
        <v>19192.915288448301</v>
      </c>
      <c r="Q479" s="99">
        <v>1985.8628045916601</v>
      </c>
      <c r="R479" s="99">
        <v>0</v>
      </c>
      <c r="S479" s="99">
        <v>1198.5804288685299</v>
      </c>
      <c r="T479" s="99">
        <v>0</v>
      </c>
      <c r="U479" s="99">
        <v>30391.954910755201</v>
      </c>
      <c r="V479" s="99">
        <v>1827599.7908020001</v>
      </c>
      <c r="W479" s="99">
        <v>0</v>
      </c>
      <c r="X479" s="99">
        <v>567819.59790039097</v>
      </c>
      <c r="Y479" s="99">
        <v>431165.84360504203</v>
      </c>
      <c r="Z479" s="99">
        <v>164621.53213310201</v>
      </c>
      <c r="AA479" s="99">
        <v>0</v>
      </c>
      <c r="AB479" s="99">
        <v>0</v>
      </c>
      <c r="AC479" s="99">
        <v>9557762.5385742206</v>
      </c>
      <c r="AD479" s="99">
        <v>109.14240752160499</v>
      </c>
      <c r="AE479" s="99">
        <v>7704.0332672595996</v>
      </c>
      <c r="AF479" s="99">
        <v>853614.88858032203</v>
      </c>
      <c r="AG479" s="99">
        <v>434984.37331390398</v>
      </c>
      <c r="AH479" s="99">
        <v>0</v>
      </c>
      <c r="AI479" s="99">
        <v>894891.84658050502</v>
      </c>
      <c r="AJ479" s="99">
        <v>204267.591722488</v>
      </c>
      <c r="AK479" s="99">
        <v>0</v>
      </c>
      <c r="AL479" s="99">
        <v>165845.42295646699</v>
      </c>
      <c r="AM479" s="99">
        <v>0</v>
      </c>
      <c r="AN479" s="99">
        <v>9535440.4455566406</v>
      </c>
      <c r="AO479" s="99">
        <v>17813729.032470699</v>
      </c>
      <c r="AP479" s="99">
        <v>0</v>
      </c>
      <c r="AQ479" s="99">
        <v>5528313.5463867197</v>
      </c>
      <c r="AR479" s="99">
        <v>3744802.8667907701</v>
      </c>
      <c r="AS479" s="99">
        <v>1426515.39813232</v>
      </c>
      <c r="AT479" s="99">
        <v>0</v>
      </c>
      <c r="AU479" s="99">
        <v>0</v>
      </c>
      <c r="AV479" s="99">
        <v>31767655.7666016</v>
      </c>
      <c r="AW479" s="99">
        <v>383.14293377846502</v>
      </c>
      <c r="AX479" s="99">
        <v>54969.849673271201</v>
      </c>
      <c r="AY479" s="99">
        <v>8540902.0611572303</v>
      </c>
      <c r="AZ479" s="99">
        <v>3749409.1607360798</v>
      </c>
      <c r="BA479" s="99">
        <v>0</v>
      </c>
      <c r="BB479" s="99">
        <v>9069520.5899658203</v>
      </c>
      <c r="BC479" s="99">
        <v>1872540.9389495901</v>
      </c>
      <c r="BD479" s="99">
        <v>0</v>
      </c>
      <c r="BE479" s="99">
        <v>1437554.44139099</v>
      </c>
      <c r="BF479" s="99">
        <v>0</v>
      </c>
      <c r="BG479" s="99">
        <v>31738994.595703099</v>
      </c>
      <c r="BH479" s="99">
        <v>4862649.2286987295</v>
      </c>
      <c r="BI479" s="99">
        <v>0</v>
      </c>
      <c r="BJ479" s="99">
        <v>2081221.5858306901</v>
      </c>
      <c r="BK479" s="99">
        <v>1610203.4855194101</v>
      </c>
      <c r="BL479" s="99">
        <v>0</v>
      </c>
      <c r="BM479" s="99">
        <v>0</v>
      </c>
      <c r="BN479" s="99">
        <v>0</v>
      </c>
      <c r="BO479" s="99">
        <v>0</v>
      </c>
      <c r="BP479" s="99">
        <v>0</v>
      </c>
      <c r="BQ479" s="99">
        <v>0</v>
      </c>
      <c r="BR479" s="99">
        <v>2715081.2611999498</v>
      </c>
      <c r="BS479" s="99">
        <v>1398073.0301666299</v>
      </c>
      <c r="BT479" s="99">
        <v>0</v>
      </c>
      <c r="BU479" s="99">
        <v>1722385.82452393</v>
      </c>
      <c r="BV479" s="99">
        <v>1174184.7874145501</v>
      </c>
      <c r="BW479" s="99">
        <v>0</v>
      </c>
      <c r="BX479" s="99">
        <v>298035.91048812901</v>
      </c>
      <c r="BY479" s="99">
        <v>0</v>
      </c>
      <c r="BZ479" s="99">
        <v>0</v>
      </c>
      <c r="CA479" s="99">
        <v>41382.436128139503</v>
      </c>
      <c r="CB479" s="99">
        <v>2394981.48406982</v>
      </c>
      <c r="CC479" s="99">
        <v>23365431.5634766</v>
      </c>
      <c r="CD479" s="99">
        <v>6954626.00744629</v>
      </c>
      <c r="CE479" s="99">
        <v>1186.4284202456499</v>
      </c>
      <c r="CF479" s="99">
        <v>164763.970481873</v>
      </c>
      <c r="CG479" s="99">
        <v>1428391.76327515</v>
      </c>
      <c r="CH479" s="99">
        <v>0</v>
      </c>
      <c r="CI479" s="99">
        <v>42559.214124679602</v>
      </c>
      <c r="CJ479" s="99">
        <v>2559655.3276977502</v>
      </c>
      <c r="CK479" s="99">
        <v>24793972.7023926</v>
      </c>
      <c r="CL479" s="99">
        <v>7238684.2332153302</v>
      </c>
      <c r="CM479" s="166">
        <v>72794.926155090303</v>
      </c>
      <c r="CN479" s="166">
        <v>12177185.454711899</v>
      </c>
      <c r="CO479" s="166">
        <v>56461714.585449196</v>
      </c>
      <c r="CP479" s="99">
        <v>7238684.2332153302</v>
      </c>
      <c r="CQ479" s="99">
        <v>0</v>
      </c>
      <c r="CR479" s="99">
        <v>0</v>
      </c>
      <c r="CS479" s="99">
        <v>0</v>
      </c>
      <c r="CT479" s="99">
        <v>0</v>
      </c>
      <c r="CU479" s="98">
        <v>7096.6168611840003</v>
      </c>
      <c r="CV479" s="98">
        <v>31460.913907213999</v>
      </c>
      <c r="CW479" s="98">
        <v>2559745.4545516931</v>
      </c>
      <c r="CX479" s="98">
        <v>24793823.32675175</v>
      </c>
    </row>
    <row r="480" spans="1:102" x14ac:dyDescent="0.2">
      <c r="A480" s="98" t="s">
        <v>58</v>
      </c>
      <c r="B480" s="100">
        <v>43344</v>
      </c>
      <c r="C480" s="99">
        <v>34103.969062328302</v>
      </c>
      <c r="D480" s="99">
        <v>0</v>
      </c>
      <c r="E480" s="99">
        <v>6948.6160796284703</v>
      </c>
      <c r="F480" s="99">
        <v>6100.808160007</v>
      </c>
      <c r="G480" s="99">
        <v>1169.40715329349</v>
      </c>
      <c r="H480" s="99">
        <v>0</v>
      </c>
      <c r="I480" s="99">
        <v>0</v>
      </c>
      <c r="J480" s="99">
        <v>30157.939482927301</v>
      </c>
      <c r="K480" s="99">
        <v>0.89918865212530397</v>
      </c>
      <c r="L480" s="99">
        <v>70.911525411531301</v>
      </c>
      <c r="M480" s="99">
        <v>16143.801577210401</v>
      </c>
      <c r="N480" s="99">
        <v>3833.4770697355302</v>
      </c>
      <c r="O480" s="99">
        <v>0</v>
      </c>
      <c r="P480" s="99">
        <v>18988.097155570998</v>
      </c>
      <c r="Q480" s="99">
        <v>1967.7897102832801</v>
      </c>
      <c r="R480" s="99">
        <v>0</v>
      </c>
      <c r="S480" s="99">
        <v>1182.85777580738</v>
      </c>
      <c r="T480" s="99">
        <v>0</v>
      </c>
      <c r="U480" s="99">
        <v>30156.968377351801</v>
      </c>
      <c r="V480" s="99">
        <v>1831184.80079651</v>
      </c>
      <c r="W480" s="99">
        <v>0</v>
      </c>
      <c r="X480" s="99">
        <v>556330.01587677002</v>
      </c>
      <c r="Y480" s="99">
        <v>426291.098987579</v>
      </c>
      <c r="Z480" s="99">
        <v>165133.44434547401</v>
      </c>
      <c r="AA480" s="99">
        <v>0</v>
      </c>
      <c r="AB480" s="99">
        <v>0</v>
      </c>
      <c r="AC480" s="99">
        <v>9465617.4241943397</v>
      </c>
      <c r="AD480" s="99">
        <v>33.625981000252096</v>
      </c>
      <c r="AE480" s="99">
        <v>6531.9685477018402</v>
      </c>
      <c r="AF480" s="99">
        <v>849328.99945831299</v>
      </c>
      <c r="AG480" s="99">
        <v>422794.34177780198</v>
      </c>
      <c r="AH480" s="99">
        <v>0</v>
      </c>
      <c r="AI480" s="99">
        <v>890303.99241638195</v>
      </c>
      <c r="AJ480" s="99">
        <v>207954.49033165001</v>
      </c>
      <c r="AK480" s="99">
        <v>0</v>
      </c>
      <c r="AL480" s="99">
        <v>168107.53225707999</v>
      </c>
      <c r="AM480" s="99">
        <v>0</v>
      </c>
      <c r="AN480" s="99">
        <v>9467196.6265869103</v>
      </c>
      <c r="AO480" s="99">
        <v>17960382.2963867</v>
      </c>
      <c r="AP480" s="99">
        <v>0</v>
      </c>
      <c r="AQ480" s="99">
        <v>5530582.6697387705</v>
      </c>
      <c r="AR480" s="99">
        <v>3757434.0291442899</v>
      </c>
      <c r="AS480" s="99">
        <v>1433313.38456726</v>
      </c>
      <c r="AT480" s="99">
        <v>0</v>
      </c>
      <c r="AU480" s="99">
        <v>0</v>
      </c>
      <c r="AV480" s="99">
        <v>31480707.9384766</v>
      </c>
      <c r="AW480" s="99">
        <v>118.509748747572</v>
      </c>
      <c r="AX480" s="99">
        <v>48718.0960216522</v>
      </c>
      <c r="AY480" s="99">
        <v>8566041.26806641</v>
      </c>
      <c r="AZ480" s="99">
        <v>3760186.9778442401</v>
      </c>
      <c r="BA480" s="99">
        <v>0</v>
      </c>
      <c r="BB480" s="99">
        <v>9141292.1092529297</v>
      </c>
      <c r="BC480" s="99">
        <v>1912394.2130127</v>
      </c>
      <c r="BD480" s="99">
        <v>0</v>
      </c>
      <c r="BE480" s="99">
        <v>1454403.46255493</v>
      </c>
      <c r="BF480" s="99">
        <v>0</v>
      </c>
      <c r="BG480" s="99">
        <v>31488714.613769501</v>
      </c>
      <c r="BH480" s="99">
        <v>4856702.0352172898</v>
      </c>
      <c r="BI480" s="99">
        <v>0</v>
      </c>
      <c r="BJ480" s="99">
        <v>2059804.4934845001</v>
      </c>
      <c r="BK480" s="99">
        <v>1595169.9850616499</v>
      </c>
      <c r="BL480" s="99">
        <v>0</v>
      </c>
      <c r="BM480" s="99">
        <v>0</v>
      </c>
      <c r="BN480" s="99">
        <v>0</v>
      </c>
      <c r="BO480" s="99">
        <v>0</v>
      </c>
      <c r="BP480" s="99">
        <v>0</v>
      </c>
      <c r="BQ480" s="99">
        <v>0</v>
      </c>
      <c r="BR480" s="99">
        <v>2717722.26135254</v>
      </c>
      <c r="BS480" s="99">
        <v>1397046.0528716999</v>
      </c>
      <c r="BT480" s="99">
        <v>0</v>
      </c>
      <c r="BU480" s="99">
        <v>1447730.6463928199</v>
      </c>
      <c r="BV480" s="99">
        <v>1168478.7033691399</v>
      </c>
      <c r="BW480" s="99">
        <v>0</v>
      </c>
      <c r="BX480" s="99">
        <v>263724.19426727301</v>
      </c>
      <c r="BY480" s="99">
        <v>0</v>
      </c>
      <c r="BZ480" s="99">
        <v>0</v>
      </c>
      <c r="CA480" s="99">
        <v>41088.776583194704</v>
      </c>
      <c r="CB480" s="99">
        <v>2385224.0619506799</v>
      </c>
      <c r="CC480" s="99">
        <v>23460742.568847701</v>
      </c>
      <c r="CD480" s="99">
        <v>6911185.51416016</v>
      </c>
      <c r="CE480" s="99">
        <v>1170.0216348469301</v>
      </c>
      <c r="CF480" s="99">
        <v>165151.64502334601</v>
      </c>
      <c r="CG480" s="99">
        <v>1433586.7341766399</v>
      </c>
      <c r="CH480" s="99">
        <v>0</v>
      </c>
      <c r="CI480" s="99">
        <v>42255.697350025199</v>
      </c>
      <c r="CJ480" s="99">
        <v>2550040.5980529799</v>
      </c>
      <c r="CK480" s="99">
        <v>24892585.5629883</v>
      </c>
      <c r="CL480" s="99">
        <v>7195769.1944580097</v>
      </c>
      <c r="CM480" s="166">
        <v>72247.170762062102</v>
      </c>
      <c r="CN480" s="166">
        <v>11998715.342285199</v>
      </c>
      <c r="CO480" s="166">
        <v>56405479.616699196</v>
      </c>
      <c r="CP480" s="99">
        <v>7195769.1944580097</v>
      </c>
      <c r="CQ480" s="99">
        <v>0</v>
      </c>
      <c r="CR480" s="99">
        <v>0</v>
      </c>
      <c r="CS480" s="99">
        <v>0</v>
      </c>
      <c r="CT480" s="99">
        <v>0</v>
      </c>
      <c r="CU480" s="98">
        <v>6947.0033341560002</v>
      </c>
      <c r="CV480" s="98">
        <v>31206.762453981999</v>
      </c>
      <c r="CW480" s="98">
        <v>2550375.7069740258</v>
      </c>
      <c r="CX480" s="98">
        <v>24894329.30302434</v>
      </c>
    </row>
    <row r="481" spans="1:102" x14ac:dyDescent="0.2">
      <c r="A481" s="98" t="s">
        <v>58</v>
      </c>
      <c r="B481" s="100">
        <v>43435</v>
      </c>
      <c r="C481" s="99">
        <v>33897.419740199999</v>
      </c>
      <c r="D481" s="99">
        <v>0</v>
      </c>
      <c r="E481" s="99">
        <v>6646.30175018311</v>
      </c>
      <c r="F481" s="99">
        <v>5858.8231671452504</v>
      </c>
      <c r="G481" s="99">
        <v>1160.2108181267999</v>
      </c>
      <c r="H481" s="99">
        <v>0</v>
      </c>
      <c r="I481" s="99">
        <v>0</v>
      </c>
      <c r="J481" s="99">
        <v>29728.5268886089</v>
      </c>
      <c r="K481" s="99">
        <v>0</v>
      </c>
      <c r="L481" s="99">
        <v>0</v>
      </c>
      <c r="M481" s="99">
        <v>16053.5632439852</v>
      </c>
      <c r="N481" s="99">
        <v>3698.51353904605</v>
      </c>
      <c r="O481" s="99">
        <v>0</v>
      </c>
      <c r="P481" s="99">
        <v>0</v>
      </c>
      <c r="Q481" s="99">
        <v>1915.3042284846299</v>
      </c>
      <c r="R481" s="99">
        <v>0</v>
      </c>
      <c r="S481" s="99">
        <v>0</v>
      </c>
      <c r="T481" s="99">
        <v>0</v>
      </c>
      <c r="U481" s="99">
        <v>29751.549813985799</v>
      </c>
      <c r="V481" s="99">
        <v>1823799.97952271</v>
      </c>
      <c r="W481" s="99">
        <v>0</v>
      </c>
      <c r="X481" s="99">
        <v>537552.17979431199</v>
      </c>
      <c r="Y481" s="99">
        <v>411807.99756622303</v>
      </c>
      <c r="Z481" s="99">
        <v>167766.33079910299</v>
      </c>
      <c r="AA481" s="99">
        <v>0</v>
      </c>
      <c r="AB481" s="99">
        <v>0</v>
      </c>
      <c r="AC481" s="99">
        <v>9337037.1749267597</v>
      </c>
      <c r="AD481" s="99">
        <v>0</v>
      </c>
      <c r="AE481" s="99">
        <v>0</v>
      </c>
      <c r="AF481" s="99">
        <v>849963.308776855</v>
      </c>
      <c r="AG481" s="99">
        <v>407234.10634994501</v>
      </c>
      <c r="AH481" s="99">
        <v>0</v>
      </c>
      <c r="AI481" s="99">
        <v>0</v>
      </c>
      <c r="AJ481" s="99">
        <v>206831.43008804301</v>
      </c>
      <c r="AK481" s="99">
        <v>0</v>
      </c>
      <c r="AL481" s="99">
        <v>0</v>
      </c>
      <c r="AM481" s="99">
        <v>0</v>
      </c>
      <c r="AN481" s="99">
        <v>9365662.0572509803</v>
      </c>
      <c r="AO481" s="99">
        <v>18040254.6254883</v>
      </c>
      <c r="AP481" s="99">
        <v>0</v>
      </c>
      <c r="AQ481" s="99">
        <v>5388252.52880859</v>
      </c>
      <c r="AR481" s="99">
        <v>3687939.36254883</v>
      </c>
      <c r="AS481" s="99">
        <v>1477266.47634888</v>
      </c>
      <c r="AT481" s="99">
        <v>0</v>
      </c>
      <c r="AU481" s="99">
        <v>0</v>
      </c>
      <c r="AV481" s="99">
        <v>31366009.458007801</v>
      </c>
      <c r="AW481" s="99">
        <v>0</v>
      </c>
      <c r="AX481" s="99">
        <v>0</v>
      </c>
      <c r="AY481" s="99">
        <v>8654318.9925537091</v>
      </c>
      <c r="AZ481" s="99">
        <v>3692090.2267150902</v>
      </c>
      <c r="BA481" s="99">
        <v>0</v>
      </c>
      <c r="BB481" s="99">
        <v>0</v>
      </c>
      <c r="BC481" s="99">
        <v>1920303.93434143</v>
      </c>
      <c r="BD481" s="99">
        <v>0</v>
      </c>
      <c r="BE481" s="99">
        <v>0</v>
      </c>
      <c r="BF481" s="99">
        <v>0</v>
      </c>
      <c r="BG481" s="99">
        <v>31383645.310058601</v>
      </c>
      <c r="BH481" s="99">
        <v>4864726.6849365197</v>
      </c>
      <c r="BI481" s="99">
        <v>0</v>
      </c>
      <c r="BJ481" s="99">
        <v>2000157.42599487</v>
      </c>
      <c r="BK481" s="99">
        <v>1548048.1572418199</v>
      </c>
      <c r="BL481" s="99">
        <v>0</v>
      </c>
      <c r="BM481" s="99">
        <v>0</v>
      </c>
      <c r="BN481" s="99">
        <v>0</v>
      </c>
      <c r="BO481" s="99">
        <v>0</v>
      </c>
      <c r="BP481" s="99">
        <v>0</v>
      </c>
      <c r="BQ481" s="99">
        <v>0</v>
      </c>
      <c r="BR481" s="99">
        <v>2720087.0791931199</v>
      </c>
      <c r="BS481" s="99">
        <v>1358454.14660645</v>
      </c>
      <c r="BT481" s="99">
        <v>0</v>
      </c>
      <c r="BU481" s="99">
        <v>0</v>
      </c>
      <c r="BV481" s="99">
        <v>1153557.79333496</v>
      </c>
      <c r="BW481" s="99">
        <v>0</v>
      </c>
      <c r="BX481" s="99">
        <v>0</v>
      </c>
      <c r="BY481" s="99">
        <v>0</v>
      </c>
      <c r="BZ481" s="99">
        <v>0</v>
      </c>
      <c r="CA481" s="99">
        <v>40621.8642296791</v>
      </c>
      <c r="CB481" s="99">
        <v>2363373.3558044401</v>
      </c>
      <c r="CC481" s="99">
        <v>23496677.941894501</v>
      </c>
      <c r="CD481" s="99">
        <v>6863180.4867553702</v>
      </c>
      <c r="CE481" s="99">
        <v>1162.07124064863</v>
      </c>
      <c r="CF481" s="99">
        <v>167719.752864838</v>
      </c>
      <c r="CG481" s="99">
        <v>1472731.82229614</v>
      </c>
      <c r="CH481" s="99">
        <v>0</v>
      </c>
      <c r="CI481" s="99">
        <v>41790.841578006701</v>
      </c>
      <c r="CJ481" s="99">
        <v>2529113.0332031301</v>
      </c>
      <c r="CK481" s="99">
        <v>24963138.863525402</v>
      </c>
      <c r="CL481" s="99">
        <v>7152431.5747070303</v>
      </c>
      <c r="CM481" s="166">
        <v>71452.150735855103</v>
      </c>
      <c r="CN481" s="166">
        <v>11879408.8287354</v>
      </c>
      <c r="CO481" s="166">
        <v>56344596.302246101</v>
      </c>
      <c r="CP481" s="99">
        <v>7152431.5747070303</v>
      </c>
      <c r="CQ481" s="99">
        <v>0</v>
      </c>
      <c r="CR481" s="99">
        <v>0</v>
      </c>
      <c r="CS481" s="99">
        <v>0</v>
      </c>
      <c r="CT481" s="99">
        <v>0</v>
      </c>
      <c r="CU481" s="98">
        <v>6647.9728987689996</v>
      </c>
      <c r="CV481" s="98">
        <v>30787.919558604</v>
      </c>
      <c r="CW481" s="98">
        <v>2531093.1086692782</v>
      </c>
      <c r="CX481" s="98">
        <v>24969409.76419064</v>
      </c>
    </row>
    <row r="482" spans="1:102" x14ac:dyDescent="0.2">
      <c r="A482" s="98" t="s">
        <v>59</v>
      </c>
      <c r="B482" s="100">
        <v>38047</v>
      </c>
      <c r="C482" s="99">
        <v>30547.067357301701</v>
      </c>
      <c r="D482" s="99">
        <v>0</v>
      </c>
      <c r="E482" s="99">
        <v>20307.383054017999</v>
      </c>
      <c r="F482" s="99">
        <v>8257.5801887512207</v>
      </c>
      <c r="G482" s="99">
        <v>0.99746846999914895</v>
      </c>
      <c r="H482" s="99">
        <v>0</v>
      </c>
      <c r="I482" s="99">
        <v>0</v>
      </c>
      <c r="J482" s="99">
        <v>71.327962884679394</v>
      </c>
      <c r="K482" s="99">
        <v>0</v>
      </c>
      <c r="L482" s="99">
        <v>23432.711059093501</v>
      </c>
      <c r="M482" s="99">
        <v>17507.122332572901</v>
      </c>
      <c r="N482" s="99">
        <v>6459.6634408831596</v>
      </c>
      <c r="O482" s="99">
        <v>0</v>
      </c>
      <c r="P482" s="99">
        <v>0</v>
      </c>
      <c r="Q482" s="99">
        <v>3307.8034093975998</v>
      </c>
      <c r="R482" s="99">
        <v>0</v>
      </c>
      <c r="S482" s="99">
        <v>0</v>
      </c>
      <c r="T482" s="99">
        <v>1185.0986276865001</v>
      </c>
      <c r="U482" s="99">
        <v>23723.653393507</v>
      </c>
      <c r="V482" s="99">
        <v>1874209.18965149</v>
      </c>
      <c r="W482" s="99">
        <v>0</v>
      </c>
      <c r="X482" s="99">
        <v>1966869.0408783001</v>
      </c>
      <c r="Y482" s="99">
        <v>773406.43656158401</v>
      </c>
      <c r="Z482" s="99">
        <v>53.767708252649797</v>
      </c>
      <c r="AA482" s="99">
        <v>0</v>
      </c>
      <c r="AB482" s="99">
        <v>0</v>
      </c>
      <c r="AC482" s="99">
        <v>4999.6332296132996</v>
      </c>
      <c r="AD482" s="99">
        <v>0</v>
      </c>
      <c r="AE482" s="99">
        <v>1332913.9723205599</v>
      </c>
      <c r="AF482" s="99">
        <v>969443.20840454102</v>
      </c>
      <c r="AG482" s="99">
        <v>1156457.93026733</v>
      </c>
      <c r="AH482" s="99">
        <v>0</v>
      </c>
      <c r="AI482" s="99">
        <v>0</v>
      </c>
      <c r="AJ482" s="99">
        <v>393286.64415741002</v>
      </c>
      <c r="AK482" s="99">
        <v>0</v>
      </c>
      <c r="AL482" s="99">
        <v>0</v>
      </c>
      <c r="AM482" s="99">
        <v>215742.39105415301</v>
      </c>
      <c r="AN482" s="99">
        <v>6478937.5751342801</v>
      </c>
      <c r="AO482" s="99">
        <v>12730328.736572299</v>
      </c>
      <c r="AP482" s="99">
        <v>0</v>
      </c>
      <c r="AQ482" s="99">
        <v>12829683.826538101</v>
      </c>
      <c r="AR482" s="99">
        <v>5139400.3975219699</v>
      </c>
      <c r="AS482" s="99">
        <v>298.096744582057</v>
      </c>
      <c r="AT482" s="99">
        <v>0</v>
      </c>
      <c r="AU482" s="99">
        <v>0</v>
      </c>
      <c r="AV482" s="99">
        <v>11139.224416613601</v>
      </c>
      <c r="AW482" s="99">
        <v>0</v>
      </c>
      <c r="AX482" s="99">
        <v>9193668.3784179706</v>
      </c>
      <c r="AY482" s="99">
        <v>6649747.0407104502</v>
      </c>
      <c r="AZ482" s="99">
        <v>7242165.8064575205</v>
      </c>
      <c r="BA482" s="99">
        <v>0</v>
      </c>
      <c r="BB482" s="99">
        <v>0</v>
      </c>
      <c r="BC482" s="99">
        <v>2546878.3250732399</v>
      </c>
      <c r="BD482" s="99">
        <v>0</v>
      </c>
      <c r="BE482" s="99">
        <v>0</v>
      </c>
      <c r="BF482" s="99">
        <v>1307126.7994842499</v>
      </c>
      <c r="BG482" s="99">
        <v>14926871.998901401</v>
      </c>
      <c r="BH482" s="99">
        <v>2403851.52911377</v>
      </c>
      <c r="BI482" s="99">
        <v>0</v>
      </c>
      <c r="BJ482" s="99">
        <v>3864040.41192627</v>
      </c>
      <c r="BK482" s="99">
        <v>1950870.8637695301</v>
      </c>
      <c r="BL482" s="99">
        <v>0</v>
      </c>
      <c r="BM482" s="99">
        <v>0</v>
      </c>
      <c r="BN482" s="99">
        <v>0</v>
      </c>
      <c r="BO482" s="99">
        <v>0</v>
      </c>
      <c r="BP482" s="99">
        <v>0</v>
      </c>
      <c r="BQ482" s="99">
        <v>0</v>
      </c>
      <c r="BR482" s="99">
        <v>2160679.8485412602</v>
      </c>
      <c r="BS482" s="99">
        <v>2894894.3243713402</v>
      </c>
      <c r="BT482" s="99">
        <v>0</v>
      </c>
      <c r="BU482" s="99">
        <v>0</v>
      </c>
      <c r="BV482" s="99">
        <v>1183007.6264495901</v>
      </c>
      <c r="BW482" s="99">
        <v>0</v>
      </c>
      <c r="BX482" s="99">
        <v>0</v>
      </c>
      <c r="BY482" s="99">
        <v>0</v>
      </c>
      <c r="BZ482" s="99">
        <v>0</v>
      </c>
      <c r="CA482" s="99">
        <v>50896.645791530602</v>
      </c>
      <c r="CB482" s="99">
        <v>3819124.17822266</v>
      </c>
      <c r="CC482" s="99">
        <v>25627278.159179699</v>
      </c>
      <c r="CD482" s="99">
        <v>6256105.9340209998</v>
      </c>
      <c r="CE482" s="99">
        <v>1193.78721781075</v>
      </c>
      <c r="CF482" s="99">
        <v>210554.98658561701</v>
      </c>
      <c r="CG482" s="99">
        <v>1280469.0945282001</v>
      </c>
      <c r="CH482" s="99">
        <v>0</v>
      </c>
      <c r="CI482" s="99">
        <v>52082.046116828897</v>
      </c>
      <c r="CJ482" s="99">
        <v>4020451.0162658701</v>
      </c>
      <c r="CK482" s="99">
        <v>26941704.759521499</v>
      </c>
      <c r="CL482" s="99">
        <v>6255236.6830444299</v>
      </c>
      <c r="CM482" s="166">
        <v>75792.831491470293</v>
      </c>
      <c r="CN482" s="166">
        <v>10557123.325195299</v>
      </c>
      <c r="CO482" s="166">
        <v>41601836.015136696</v>
      </c>
      <c r="CP482" s="99">
        <v>6255236.6830444299</v>
      </c>
      <c r="CQ482" s="99">
        <v>0</v>
      </c>
      <c r="CR482" s="99">
        <v>0</v>
      </c>
      <c r="CS482" s="99">
        <v>0</v>
      </c>
      <c r="CT482" s="99">
        <v>0</v>
      </c>
      <c r="CU482" s="98">
        <v>45224.473991680003</v>
      </c>
      <c r="CV482" s="98">
        <v>72.281933207999998</v>
      </c>
      <c r="CW482" s="98">
        <v>4029679.164808277</v>
      </c>
      <c r="CX482" s="98">
        <v>26907747.253707901</v>
      </c>
    </row>
    <row r="483" spans="1:102" x14ac:dyDescent="0.2">
      <c r="A483" s="98" t="s">
        <v>59</v>
      </c>
      <c r="B483" s="100">
        <v>38139</v>
      </c>
      <c r="C483" s="99">
        <v>30855.259116649599</v>
      </c>
      <c r="D483" s="99">
        <v>0</v>
      </c>
      <c r="E483" s="99">
        <v>19829.2667775154</v>
      </c>
      <c r="F483" s="99">
        <v>8538.2965372800809</v>
      </c>
      <c r="G483" s="99">
        <v>33.009381719864898</v>
      </c>
      <c r="H483" s="99">
        <v>0</v>
      </c>
      <c r="I483" s="99">
        <v>0</v>
      </c>
      <c r="J483" s="99">
        <v>1241.51032835245</v>
      </c>
      <c r="K483" s="99">
        <v>0</v>
      </c>
      <c r="L483" s="99">
        <v>23745.126490116101</v>
      </c>
      <c r="M483" s="99">
        <v>17292.326891422301</v>
      </c>
      <c r="N483" s="99">
        <v>6576.6231334209397</v>
      </c>
      <c r="O483" s="99">
        <v>0</v>
      </c>
      <c r="P483" s="99">
        <v>0</v>
      </c>
      <c r="Q483" s="99">
        <v>3274.5576674640201</v>
      </c>
      <c r="R483" s="99">
        <v>0</v>
      </c>
      <c r="S483" s="99">
        <v>0</v>
      </c>
      <c r="T483" s="99">
        <v>1186.3819632232201</v>
      </c>
      <c r="U483" s="99">
        <v>23852.986566782001</v>
      </c>
      <c r="V483" s="99">
        <v>1870080.30593872</v>
      </c>
      <c r="W483" s="99">
        <v>0</v>
      </c>
      <c r="X483" s="99">
        <v>1938372.5546417199</v>
      </c>
      <c r="Y483" s="99">
        <v>803061.327293396</v>
      </c>
      <c r="Z483" s="99">
        <v>4512.0460951924297</v>
      </c>
      <c r="AA483" s="99">
        <v>0</v>
      </c>
      <c r="AB483" s="99">
        <v>0</v>
      </c>
      <c r="AC483" s="99">
        <v>279800.097888947</v>
      </c>
      <c r="AD483" s="99">
        <v>0</v>
      </c>
      <c r="AE483" s="99">
        <v>1308116.9152221701</v>
      </c>
      <c r="AF483" s="99">
        <v>959170.74595642101</v>
      </c>
      <c r="AG483" s="99">
        <v>1144731.03126526</v>
      </c>
      <c r="AH483" s="99">
        <v>0</v>
      </c>
      <c r="AI483" s="99">
        <v>0</v>
      </c>
      <c r="AJ483" s="99">
        <v>379622.32608032197</v>
      </c>
      <c r="AK483" s="99">
        <v>0</v>
      </c>
      <c r="AL483" s="99">
        <v>0</v>
      </c>
      <c r="AM483" s="99">
        <v>213939.462722778</v>
      </c>
      <c r="AN483" s="99">
        <v>6523799.1420288105</v>
      </c>
      <c r="AO483" s="99">
        <v>12812261.8718262</v>
      </c>
      <c r="AP483" s="99">
        <v>0</v>
      </c>
      <c r="AQ483" s="99">
        <v>12830862.0230713</v>
      </c>
      <c r="AR483" s="99">
        <v>5430198.1351318397</v>
      </c>
      <c r="AS483" s="99">
        <v>27522.915076255798</v>
      </c>
      <c r="AT483" s="99">
        <v>0</v>
      </c>
      <c r="AU483" s="99">
        <v>0</v>
      </c>
      <c r="AV483" s="99">
        <v>663341.64998626697</v>
      </c>
      <c r="AW483" s="99">
        <v>0</v>
      </c>
      <c r="AX483" s="99">
        <v>9179615.3603515606</v>
      </c>
      <c r="AY483" s="99">
        <v>6619768.1314697303</v>
      </c>
      <c r="AZ483" s="99">
        <v>7325036.4376220703</v>
      </c>
      <c r="BA483" s="99">
        <v>0</v>
      </c>
      <c r="BB483" s="99">
        <v>0</v>
      </c>
      <c r="BC483" s="99">
        <v>2480801.4342956501</v>
      </c>
      <c r="BD483" s="99">
        <v>0</v>
      </c>
      <c r="BE483" s="99">
        <v>0</v>
      </c>
      <c r="BF483" s="99">
        <v>1311454.1253509501</v>
      </c>
      <c r="BG483" s="99">
        <v>15182526.450073199</v>
      </c>
      <c r="BH483" s="99">
        <v>2389796.75854492</v>
      </c>
      <c r="BI483" s="99">
        <v>0</v>
      </c>
      <c r="BJ483" s="99">
        <v>3854581.6617431599</v>
      </c>
      <c r="BK483" s="99">
        <v>2058674.97714233</v>
      </c>
      <c r="BL483" s="99">
        <v>0</v>
      </c>
      <c r="BM483" s="99">
        <v>0</v>
      </c>
      <c r="BN483" s="99">
        <v>0</v>
      </c>
      <c r="BO483" s="99">
        <v>0</v>
      </c>
      <c r="BP483" s="99">
        <v>0</v>
      </c>
      <c r="BQ483" s="99">
        <v>0</v>
      </c>
      <c r="BR483" s="99">
        <v>2141742.3457946801</v>
      </c>
      <c r="BS483" s="99">
        <v>2947116.7059631301</v>
      </c>
      <c r="BT483" s="99">
        <v>0</v>
      </c>
      <c r="BU483" s="99">
        <v>0</v>
      </c>
      <c r="BV483" s="99">
        <v>1172121.53700256</v>
      </c>
      <c r="BW483" s="99">
        <v>0</v>
      </c>
      <c r="BX483" s="99">
        <v>0</v>
      </c>
      <c r="BY483" s="99">
        <v>0</v>
      </c>
      <c r="BZ483" s="99">
        <v>0</v>
      </c>
      <c r="CA483" s="99">
        <v>50781.8746647835</v>
      </c>
      <c r="CB483" s="99">
        <v>3791283.7265930199</v>
      </c>
      <c r="CC483" s="99">
        <v>25464849.346679699</v>
      </c>
      <c r="CD483" s="99">
        <v>6224568.6844482403</v>
      </c>
      <c r="CE483" s="99">
        <v>1184.3783259391801</v>
      </c>
      <c r="CF483" s="99">
        <v>209547.61354446399</v>
      </c>
      <c r="CG483" s="99">
        <v>1284776.81906128</v>
      </c>
      <c r="CH483" s="99">
        <v>0</v>
      </c>
      <c r="CI483" s="99">
        <v>51970.832601547198</v>
      </c>
      <c r="CJ483" s="99">
        <v>4006016.3204956101</v>
      </c>
      <c r="CK483" s="99">
        <v>26748627.542968798</v>
      </c>
      <c r="CL483" s="99">
        <v>6224110.9694213904</v>
      </c>
      <c r="CM483" s="166">
        <v>75780.002588272095</v>
      </c>
      <c r="CN483" s="166">
        <v>10453615.073364301</v>
      </c>
      <c r="CO483" s="166">
        <v>42024291.389160201</v>
      </c>
      <c r="CP483" s="99">
        <v>6224110.9694213904</v>
      </c>
      <c r="CQ483" s="99">
        <v>0</v>
      </c>
      <c r="CR483" s="99">
        <v>0</v>
      </c>
      <c r="CS483" s="99">
        <v>0</v>
      </c>
      <c r="CT483" s="99">
        <v>0</v>
      </c>
      <c r="CU483" s="98">
        <v>43149.113451220997</v>
      </c>
      <c r="CV483" s="98">
        <v>1270.8805215980001</v>
      </c>
      <c r="CW483" s="98">
        <v>4000831.340137484</v>
      </c>
      <c r="CX483" s="98">
        <v>26749626.165740978</v>
      </c>
    </row>
    <row r="484" spans="1:102" x14ac:dyDescent="0.2">
      <c r="A484" s="98" t="s">
        <v>59</v>
      </c>
      <c r="B484" s="100">
        <v>38231</v>
      </c>
      <c r="C484" s="99">
        <v>31414.153482914</v>
      </c>
      <c r="D484" s="99">
        <v>0</v>
      </c>
      <c r="E484" s="99">
        <v>19941.627634525299</v>
      </c>
      <c r="F484" s="99">
        <v>8826.5722924470901</v>
      </c>
      <c r="G484" s="99">
        <v>75.798056176863597</v>
      </c>
      <c r="H484" s="99">
        <v>0</v>
      </c>
      <c r="I484" s="99">
        <v>0</v>
      </c>
      <c r="J484" s="99">
        <v>2818.7483092546499</v>
      </c>
      <c r="K484" s="99">
        <v>0</v>
      </c>
      <c r="L484" s="99">
        <v>24436.223885536201</v>
      </c>
      <c r="M484" s="99">
        <v>17214.142132043798</v>
      </c>
      <c r="N484" s="99">
        <v>6731.0850298404703</v>
      </c>
      <c r="O484" s="99">
        <v>0</v>
      </c>
      <c r="P484" s="99">
        <v>0</v>
      </c>
      <c r="Q484" s="99">
        <v>3307.6669906377801</v>
      </c>
      <c r="R484" s="99">
        <v>0</v>
      </c>
      <c r="S484" s="99">
        <v>0</v>
      </c>
      <c r="T484" s="99">
        <v>1176.2292771786499</v>
      </c>
      <c r="U484" s="99">
        <v>23813.6994936466</v>
      </c>
      <c r="V484" s="99">
        <v>1876123.41694641</v>
      </c>
      <c r="W484" s="99">
        <v>0</v>
      </c>
      <c r="X484" s="99">
        <v>1928285.67689514</v>
      </c>
      <c r="Y484" s="99">
        <v>838164.020652771</v>
      </c>
      <c r="Z484" s="99">
        <v>13175.7716805935</v>
      </c>
      <c r="AA484" s="99">
        <v>0</v>
      </c>
      <c r="AB484" s="99">
        <v>0</v>
      </c>
      <c r="AC484" s="99">
        <v>685714.77951812698</v>
      </c>
      <c r="AD484" s="99">
        <v>0</v>
      </c>
      <c r="AE484" s="99">
        <v>1323139.7061920201</v>
      </c>
      <c r="AF484" s="99">
        <v>954229.752578735</v>
      </c>
      <c r="AG484" s="99">
        <v>1167510.9979705799</v>
      </c>
      <c r="AH484" s="99">
        <v>0</v>
      </c>
      <c r="AI484" s="99">
        <v>0</v>
      </c>
      <c r="AJ484" s="99">
        <v>375163.52225875901</v>
      </c>
      <c r="AK484" s="99">
        <v>0</v>
      </c>
      <c r="AL484" s="99">
        <v>0</v>
      </c>
      <c r="AM484" s="99">
        <v>209539.47207641599</v>
      </c>
      <c r="AN484" s="99">
        <v>6316960.3890991202</v>
      </c>
      <c r="AO484" s="99">
        <v>12994902.4383545</v>
      </c>
      <c r="AP484" s="99">
        <v>0</v>
      </c>
      <c r="AQ484" s="99">
        <v>12860612.924194301</v>
      </c>
      <c r="AR484" s="99">
        <v>5650531.5967407199</v>
      </c>
      <c r="AS484" s="99">
        <v>82245.020790100098</v>
      </c>
      <c r="AT484" s="99">
        <v>0</v>
      </c>
      <c r="AU484" s="99">
        <v>0</v>
      </c>
      <c r="AV484" s="99">
        <v>1640322.2032470701</v>
      </c>
      <c r="AW484" s="99">
        <v>0</v>
      </c>
      <c r="AX484" s="99">
        <v>9375954.5161132794</v>
      </c>
      <c r="AY484" s="99">
        <v>6648003.0344848596</v>
      </c>
      <c r="AZ484" s="99">
        <v>7516911.2062377902</v>
      </c>
      <c r="BA484" s="99">
        <v>0</v>
      </c>
      <c r="BB484" s="99">
        <v>0</v>
      </c>
      <c r="BC484" s="99">
        <v>2480360.9224548298</v>
      </c>
      <c r="BD484" s="99">
        <v>0</v>
      </c>
      <c r="BE484" s="99">
        <v>0</v>
      </c>
      <c r="BF484" s="99">
        <v>1295317.09611511</v>
      </c>
      <c r="BG484" s="99">
        <v>14966697.776489301</v>
      </c>
      <c r="BH484" s="99">
        <v>2507019.5517272898</v>
      </c>
      <c r="BI484" s="99">
        <v>0</v>
      </c>
      <c r="BJ484" s="99">
        <v>3925733.16833496</v>
      </c>
      <c r="BK484" s="99">
        <v>2195417.8424377399</v>
      </c>
      <c r="BL484" s="99">
        <v>0</v>
      </c>
      <c r="BM484" s="99">
        <v>0</v>
      </c>
      <c r="BN484" s="99">
        <v>0</v>
      </c>
      <c r="BO484" s="99">
        <v>0</v>
      </c>
      <c r="BP484" s="99">
        <v>0</v>
      </c>
      <c r="BQ484" s="99">
        <v>0</v>
      </c>
      <c r="BR484" s="99">
        <v>2173019.7587890602</v>
      </c>
      <c r="BS484" s="99">
        <v>3046758.2387084998</v>
      </c>
      <c r="BT484" s="99">
        <v>0</v>
      </c>
      <c r="BU484" s="99">
        <v>0</v>
      </c>
      <c r="BV484" s="99">
        <v>1197827.9894103999</v>
      </c>
      <c r="BW484" s="99">
        <v>0</v>
      </c>
      <c r="BX484" s="99">
        <v>0</v>
      </c>
      <c r="BY484" s="99">
        <v>0</v>
      </c>
      <c r="BZ484" s="99">
        <v>0</v>
      </c>
      <c r="CA484" s="99">
        <v>51194.777762889898</v>
      </c>
      <c r="CB484" s="99">
        <v>3819707.5201721201</v>
      </c>
      <c r="CC484" s="99">
        <v>25932837.332031298</v>
      </c>
      <c r="CD484" s="99">
        <v>6465864.7686767597</v>
      </c>
      <c r="CE484" s="99">
        <v>1164.2363327294599</v>
      </c>
      <c r="CF484" s="99">
        <v>210860.89282608</v>
      </c>
      <c r="CG484" s="99">
        <v>1305650.0485534701</v>
      </c>
      <c r="CH484" s="99">
        <v>0</v>
      </c>
      <c r="CI484" s="99">
        <v>52362.929421901703</v>
      </c>
      <c r="CJ484" s="99">
        <v>4028131.5892333998</v>
      </c>
      <c r="CK484" s="99">
        <v>27219715.576171901</v>
      </c>
      <c r="CL484" s="99">
        <v>6468766.0435180701</v>
      </c>
      <c r="CM484" s="166">
        <v>76236.176905632004</v>
      </c>
      <c r="CN484" s="166">
        <v>10354155.251831099</v>
      </c>
      <c r="CO484" s="166">
        <v>42124941.971679702</v>
      </c>
      <c r="CP484" s="99">
        <v>6468766.0435180701</v>
      </c>
      <c r="CQ484" s="99">
        <v>0</v>
      </c>
      <c r="CR484" s="99">
        <v>0</v>
      </c>
      <c r="CS484" s="99">
        <v>0</v>
      </c>
      <c r="CT484" s="99">
        <v>0</v>
      </c>
      <c r="CU484" s="98">
        <v>42297.054702508998</v>
      </c>
      <c r="CV484" s="98">
        <v>2883.570334518</v>
      </c>
      <c r="CW484" s="98">
        <v>4030568.4129981999</v>
      </c>
      <c r="CX484" s="98">
        <v>27238487.380584769</v>
      </c>
    </row>
    <row r="485" spans="1:102" x14ac:dyDescent="0.2">
      <c r="A485" s="98" t="s">
        <v>59</v>
      </c>
      <c r="B485" s="100">
        <v>38322</v>
      </c>
      <c r="C485" s="99">
        <v>32242.948472738299</v>
      </c>
      <c r="D485" s="99">
        <v>0</v>
      </c>
      <c r="E485" s="99">
        <v>19231.522405386</v>
      </c>
      <c r="F485" s="99">
        <v>8917.5679205656106</v>
      </c>
      <c r="G485" s="99">
        <v>133.10485108196701</v>
      </c>
      <c r="H485" s="99">
        <v>0</v>
      </c>
      <c r="I485" s="99">
        <v>0</v>
      </c>
      <c r="J485" s="99">
        <v>4496.6753287911397</v>
      </c>
      <c r="K485" s="99">
        <v>0</v>
      </c>
      <c r="L485" s="99">
        <v>24443.6963219643</v>
      </c>
      <c r="M485" s="99">
        <v>17166.697103738799</v>
      </c>
      <c r="N485" s="99">
        <v>6807.5902878045999</v>
      </c>
      <c r="O485" s="99">
        <v>0</v>
      </c>
      <c r="P485" s="99">
        <v>0</v>
      </c>
      <c r="Q485" s="99">
        <v>3349.0007047951199</v>
      </c>
      <c r="R485" s="99">
        <v>0</v>
      </c>
      <c r="S485" s="99">
        <v>0</v>
      </c>
      <c r="T485" s="99">
        <v>1155.8438915163299</v>
      </c>
      <c r="U485" s="99">
        <v>24303.967501401901</v>
      </c>
      <c r="V485" s="99">
        <v>1951198.8634033201</v>
      </c>
      <c r="W485" s="99">
        <v>0</v>
      </c>
      <c r="X485" s="99">
        <v>1901007.0189819301</v>
      </c>
      <c r="Y485" s="99">
        <v>866751.38980102504</v>
      </c>
      <c r="Z485" s="99">
        <v>28179.883205652201</v>
      </c>
      <c r="AA485" s="99">
        <v>0</v>
      </c>
      <c r="AB485" s="99">
        <v>0</v>
      </c>
      <c r="AC485" s="99">
        <v>1394203.32989502</v>
      </c>
      <c r="AD485" s="99">
        <v>0</v>
      </c>
      <c r="AE485" s="99">
        <v>1338442.9300384501</v>
      </c>
      <c r="AF485" s="99">
        <v>949275.23316192604</v>
      </c>
      <c r="AG485" s="99">
        <v>1182066.7329406701</v>
      </c>
      <c r="AH485" s="99">
        <v>0</v>
      </c>
      <c r="AI485" s="99">
        <v>0</v>
      </c>
      <c r="AJ485" s="99">
        <v>376809.61899566703</v>
      </c>
      <c r="AK485" s="99">
        <v>0</v>
      </c>
      <c r="AL485" s="99">
        <v>0</v>
      </c>
      <c r="AM485" s="99">
        <v>210139.649496078</v>
      </c>
      <c r="AN485" s="99">
        <v>6724488.3371582003</v>
      </c>
      <c r="AO485" s="99">
        <v>13677979.8626709</v>
      </c>
      <c r="AP485" s="99">
        <v>0</v>
      </c>
      <c r="AQ485" s="99">
        <v>12813781.650146499</v>
      </c>
      <c r="AR485" s="99">
        <v>5887764.6235961895</v>
      </c>
      <c r="AS485" s="99">
        <v>175066.59409713699</v>
      </c>
      <c r="AT485" s="99">
        <v>0</v>
      </c>
      <c r="AU485" s="99">
        <v>0</v>
      </c>
      <c r="AV485" s="99">
        <v>3267757.45172119</v>
      </c>
      <c r="AW485" s="99">
        <v>0</v>
      </c>
      <c r="AX485" s="99">
        <v>9568505.9715576209</v>
      </c>
      <c r="AY485" s="99">
        <v>6679490.2889404297</v>
      </c>
      <c r="AZ485" s="99">
        <v>7689072.9796142597</v>
      </c>
      <c r="BA485" s="99">
        <v>0</v>
      </c>
      <c r="BB485" s="99">
        <v>0</v>
      </c>
      <c r="BC485" s="99">
        <v>2514674.9609375</v>
      </c>
      <c r="BD485" s="99">
        <v>0</v>
      </c>
      <c r="BE485" s="99">
        <v>0</v>
      </c>
      <c r="BF485" s="99">
        <v>1316209.95829773</v>
      </c>
      <c r="BG485" s="99">
        <v>15999071.2839355</v>
      </c>
      <c r="BH485" s="99">
        <v>2576085.9592285198</v>
      </c>
      <c r="BI485" s="99">
        <v>0</v>
      </c>
      <c r="BJ485" s="99">
        <v>3943200.8387146001</v>
      </c>
      <c r="BK485" s="99">
        <v>2327587.4766540499</v>
      </c>
      <c r="BL485" s="99">
        <v>0</v>
      </c>
      <c r="BM485" s="99">
        <v>0</v>
      </c>
      <c r="BN485" s="99">
        <v>0</v>
      </c>
      <c r="BO485" s="99">
        <v>0</v>
      </c>
      <c r="BP485" s="99">
        <v>0</v>
      </c>
      <c r="BQ485" s="99">
        <v>0</v>
      </c>
      <c r="BR485" s="99">
        <v>2186175.2168273898</v>
      </c>
      <c r="BS485" s="99">
        <v>3127149.9733581501</v>
      </c>
      <c r="BT485" s="99">
        <v>0</v>
      </c>
      <c r="BU485" s="99">
        <v>0</v>
      </c>
      <c r="BV485" s="99">
        <v>1232467.9302978499</v>
      </c>
      <c r="BW485" s="99">
        <v>0</v>
      </c>
      <c r="BX485" s="99">
        <v>0</v>
      </c>
      <c r="BY485" s="99">
        <v>0</v>
      </c>
      <c r="BZ485" s="99">
        <v>0</v>
      </c>
      <c r="CA485" s="99">
        <v>51492.243668556199</v>
      </c>
      <c r="CB485" s="99">
        <v>3849490.9184875502</v>
      </c>
      <c r="CC485" s="99">
        <v>26463067.244140599</v>
      </c>
      <c r="CD485" s="99">
        <v>6519724.5553588904</v>
      </c>
      <c r="CE485" s="99">
        <v>1160.4391180574901</v>
      </c>
      <c r="CF485" s="99">
        <v>212328.96582984901</v>
      </c>
      <c r="CG485" s="99">
        <v>1329079.02203369</v>
      </c>
      <c r="CH485" s="99">
        <v>0</v>
      </c>
      <c r="CI485" s="99">
        <v>52653.040711879701</v>
      </c>
      <c r="CJ485" s="99">
        <v>4066513.8893432599</v>
      </c>
      <c r="CK485" s="99">
        <v>27778843.6018066</v>
      </c>
      <c r="CL485" s="99">
        <v>6518336.5877075205</v>
      </c>
      <c r="CM485" s="166">
        <v>76901.099659919695</v>
      </c>
      <c r="CN485" s="166">
        <v>10789512.7774658</v>
      </c>
      <c r="CO485" s="166">
        <v>43959214.0244141</v>
      </c>
      <c r="CP485" s="99">
        <v>6518336.5877075205</v>
      </c>
      <c r="CQ485" s="99">
        <v>0</v>
      </c>
      <c r="CR485" s="99">
        <v>0</v>
      </c>
      <c r="CS485" s="99">
        <v>0</v>
      </c>
      <c r="CT485" s="99">
        <v>0</v>
      </c>
      <c r="CU485" s="98">
        <v>40187.748994230002</v>
      </c>
      <c r="CV485" s="98">
        <v>4605.7706901760002</v>
      </c>
      <c r="CW485" s="98">
        <v>4061819.884317399</v>
      </c>
      <c r="CX485" s="98">
        <v>27792146.26617429</v>
      </c>
    </row>
    <row r="486" spans="1:102" x14ac:dyDescent="0.2">
      <c r="A486" s="98" t="s">
        <v>59</v>
      </c>
      <c r="B486" s="100">
        <v>38412</v>
      </c>
      <c r="C486" s="99">
        <v>33205.583096504197</v>
      </c>
      <c r="D486" s="99">
        <v>0</v>
      </c>
      <c r="E486" s="99">
        <v>19017.140069961501</v>
      </c>
      <c r="F486" s="99">
        <v>9172.4174839258194</v>
      </c>
      <c r="G486" s="99">
        <v>181.65869556739901</v>
      </c>
      <c r="H486" s="99">
        <v>0</v>
      </c>
      <c r="I486" s="99">
        <v>0</v>
      </c>
      <c r="J486" s="99">
        <v>6221.68356102705</v>
      </c>
      <c r="K486" s="99">
        <v>0</v>
      </c>
      <c r="L486" s="99">
        <v>24434.994724750501</v>
      </c>
      <c r="M486" s="99">
        <v>17317.9573073387</v>
      </c>
      <c r="N486" s="99">
        <v>6901.2473890185402</v>
      </c>
      <c r="O486" s="99">
        <v>0</v>
      </c>
      <c r="P486" s="99">
        <v>0</v>
      </c>
      <c r="Q486" s="99">
        <v>3363.0566270351401</v>
      </c>
      <c r="R486" s="99">
        <v>0</v>
      </c>
      <c r="S486" s="99">
        <v>0</v>
      </c>
      <c r="T486" s="99">
        <v>1144.5546182692101</v>
      </c>
      <c r="U486" s="99">
        <v>24506.734032392498</v>
      </c>
      <c r="V486" s="99">
        <v>2008891.1359558101</v>
      </c>
      <c r="W486" s="99">
        <v>0</v>
      </c>
      <c r="X486" s="99">
        <v>1863176.81221008</v>
      </c>
      <c r="Y486" s="99">
        <v>894680.24243164097</v>
      </c>
      <c r="Z486" s="99">
        <v>39686.279709339098</v>
      </c>
      <c r="AA486" s="99">
        <v>0</v>
      </c>
      <c r="AB486" s="99">
        <v>0</v>
      </c>
      <c r="AC486" s="99">
        <v>2068692.7391357401</v>
      </c>
      <c r="AD486" s="99">
        <v>0</v>
      </c>
      <c r="AE486" s="99">
        <v>1351138.4829254199</v>
      </c>
      <c r="AF486" s="99">
        <v>946544.888671875</v>
      </c>
      <c r="AG486" s="99">
        <v>1195470.23318481</v>
      </c>
      <c r="AH486" s="99">
        <v>0</v>
      </c>
      <c r="AI486" s="99">
        <v>0</v>
      </c>
      <c r="AJ486" s="99">
        <v>371936.03351593</v>
      </c>
      <c r="AK486" s="99">
        <v>0</v>
      </c>
      <c r="AL486" s="99">
        <v>0</v>
      </c>
      <c r="AM486" s="99">
        <v>213297.089662552</v>
      </c>
      <c r="AN486" s="99">
        <v>6945989.1232910203</v>
      </c>
      <c r="AO486" s="99">
        <v>14212968.782836899</v>
      </c>
      <c r="AP486" s="99">
        <v>0</v>
      </c>
      <c r="AQ486" s="99">
        <v>12823745.161377</v>
      </c>
      <c r="AR486" s="99">
        <v>6217269.0759277297</v>
      </c>
      <c r="AS486" s="99">
        <v>250423.53715515099</v>
      </c>
      <c r="AT486" s="99">
        <v>0</v>
      </c>
      <c r="AU486" s="99">
        <v>0</v>
      </c>
      <c r="AV486" s="99">
        <v>4816574.6557006799</v>
      </c>
      <c r="AW486" s="99">
        <v>0</v>
      </c>
      <c r="AX486" s="99">
        <v>9778772.4864502009</v>
      </c>
      <c r="AY486" s="99">
        <v>6755155.26171875</v>
      </c>
      <c r="AZ486" s="99">
        <v>7875025.85693359</v>
      </c>
      <c r="BA486" s="99">
        <v>0</v>
      </c>
      <c r="BB486" s="99">
        <v>0</v>
      </c>
      <c r="BC486" s="99">
        <v>2519436.3556823698</v>
      </c>
      <c r="BD486" s="99">
        <v>0</v>
      </c>
      <c r="BE486" s="99">
        <v>0</v>
      </c>
      <c r="BF486" s="99">
        <v>1358590.94377136</v>
      </c>
      <c r="BG486" s="99">
        <v>16650842.6364746</v>
      </c>
      <c r="BH486" s="99">
        <v>2670775.4609375</v>
      </c>
      <c r="BI486" s="99">
        <v>0</v>
      </c>
      <c r="BJ486" s="99">
        <v>4018463.77661133</v>
      </c>
      <c r="BK486" s="99">
        <v>2453736.3749084501</v>
      </c>
      <c r="BL486" s="99">
        <v>0</v>
      </c>
      <c r="BM486" s="99">
        <v>0</v>
      </c>
      <c r="BN486" s="99">
        <v>0</v>
      </c>
      <c r="BO486" s="99">
        <v>0</v>
      </c>
      <c r="BP486" s="99">
        <v>0</v>
      </c>
      <c r="BQ486" s="99">
        <v>0</v>
      </c>
      <c r="BR486" s="99">
        <v>2227124.9109191899</v>
      </c>
      <c r="BS486" s="99">
        <v>3192937.41488647</v>
      </c>
      <c r="BT486" s="99">
        <v>0</v>
      </c>
      <c r="BU486" s="99">
        <v>0</v>
      </c>
      <c r="BV486" s="99">
        <v>1256867.4801483201</v>
      </c>
      <c r="BW486" s="99">
        <v>0</v>
      </c>
      <c r="BX486" s="99">
        <v>0</v>
      </c>
      <c r="BY486" s="99">
        <v>0</v>
      </c>
      <c r="BZ486" s="99">
        <v>0</v>
      </c>
      <c r="CA486" s="99">
        <v>52257.371226310701</v>
      </c>
      <c r="CB486" s="99">
        <v>3883498.5547180199</v>
      </c>
      <c r="CC486" s="99">
        <v>27033324.3356934</v>
      </c>
      <c r="CD486" s="99">
        <v>6676593.0413818397</v>
      </c>
      <c r="CE486" s="99">
        <v>1154.71474869549</v>
      </c>
      <c r="CF486" s="99">
        <v>212577.20876884501</v>
      </c>
      <c r="CG486" s="99">
        <v>1354138.86158752</v>
      </c>
      <c r="CH486" s="99">
        <v>0</v>
      </c>
      <c r="CI486" s="99">
        <v>53400.487736702002</v>
      </c>
      <c r="CJ486" s="99">
        <v>4090030.9049072298</v>
      </c>
      <c r="CK486" s="99">
        <v>28407715.9680176</v>
      </c>
      <c r="CL486" s="99">
        <v>6675638.8894653302</v>
      </c>
      <c r="CM486" s="166">
        <v>77867.901215553298</v>
      </c>
      <c r="CN486" s="166">
        <v>11087321.185058599</v>
      </c>
      <c r="CO486" s="166">
        <v>45126398.973632798</v>
      </c>
      <c r="CP486" s="99">
        <v>6675638.8894653302</v>
      </c>
      <c r="CQ486" s="99">
        <v>0</v>
      </c>
      <c r="CR486" s="99">
        <v>0</v>
      </c>
      <c r="CS486" s="99">
        <v>0</v>
      </c>
      <c r="CT486" s="99">
        <v>0</v>
      </c>
      <c r="CU486" s="98">
        <v>38213.481497483001</v>
      </c>
      <c r="CV486" s="98">
        <v>6374.157271135</v>
      </c>
      <c r="CW486" s="98">
        <v>4096075.763486865</v>
      </c>
      <c r="CX486" s="98">
        <v>28387463.197280921</v>
      </c>
    </row>
    <row r="487" spans="1:102" x14ac:dyDescent="0.2">
      <c r="A487" s="98" t="s">
        <v>59</v>
      </c>
      <c r="B487" s="100">
        <v>38504</v>
      </c>
      <c r="C487" s="99">
        <v>33970.645819187201</v>
      </c>
      <c r="D487" s="99">
        <v>0</v>
      </c>
      <c r="E487" s="99">
        <v>18728.704428196001</v>
      </c>
      <c r="F487" s="99">
        <v>9423.9671437740308</v>
      </c>
      <c r="G487" s="99">
        <v>237.21123526990399</v>
      </c>
      <c r="H487" s="99">
        <v>0</v>
      </c>
      <c r="I487" s="99">
        <v>0</v>
      </c>
      <c r="J487" s="99">
        <v>7994.7925253510502</v>
      </c>
      <c r="K487" s="99">
        <v>0</v>
      </c>
      <c r="L487" s="99">
        <v>25047.980747461301</v>
      </c>
      <c r="M487" s="99">
        <v>17621.3509511948</v>
      </c>
      <c r="N487" s="99">
        <v>6938.0937190651903</v>
      </c>
      <c r="O487" s="99">
        <v>0</v>
      </c>
      <c r="P487" s="99">
        <v>0</v>
      </c>
      <c r="Q487" s="99">
        <v>3393.6398225128701</v>
      </c>
      <c r="R487" s="99">
        <v>0</v>
      </c>
      <c r="S487" s="99">
        <v>0</v>
      </c>
      <c r="T487" s="99">
        <v>1151.5547960996601</v>
      </c>
      <c r="U487" s="99">
        <v>24779.248561859102</v>
      </c>
      <c r="V487" s="99">
        <v>2026653.3826904299</v>
      </c>
      <c r="W487" s="99">
        <v>0</v>
      </c>
      <c r="X487" s="99">
        <v>1852341.2389221201</v>
      </c>
      <c r="Y487" s="99">
        <v>920623.45645904494</v>
      </c>
      <c r="Z487" s="99">
        <v>51768.450992584199</v>
      </c>
      <c r="AA487" s="99">
        <v>0</v>
      </c>
      <c r="AB487" s="99">
        <v>0</v>
      </c>
      <c r="AC487" s="99">
        <v>2768455.2944641099</v>
      </c>
      <c r="AD487" s="99">
        <v>0</v>
      </c>
      <c r="AE487" s="99">
        <v>1374301.8585357701</v>
      </c>
      <c r="AF487" s="99">
        <v>942331.87294006301</v>
      </c>
      <c r="AG487" s="99">
        <v>1180611.65020752</v>
      </c>
      <c r="AH487" s="99">
        <v>0</v>
      </c>
      <c r="AI487" s="99">
        <v>0</v>
      </c>
      <c r="AJ487" s="99">
        <v>372404.22688674898</v>
      </c>
      <c r="AK487" s="99">
        <v>0</v>
      </c>
      <c r="AL487" s="99">
        <v>0</v>
      </c>
      <c r="AM487" s="99">
        <v>216749.28729629499</v>
      </c>
      <c r="AN487" s="99">
        <v>7366355.64208984</v>
      </c>
      <c r="AO487" s="99">
        <v>14471218.251464801</v>
      </c>
      <c r="AP487" s="99">
        <v>0</v>
      </c>
      <c r="AQ487" s="99">
        <v>12869763.854126001</v>
      </c>
      <c r="AR487" s="99">
        <v>6448915.1785278302</v>
      </c>
      <c r="AS487" s="99">
        <v>331319.78816986101</v>
      </c>
      <c r="AT487" s="99">
        <v>0</v>
      </c>
      <c r="AU487" s="99">
        <v>0</v>
      </c>
      <c r="AV487" s="99">
        <v>6522555.4182128897</v>
      </c>
      <c r="AW487" s="99">
        <v>0</v>
      </c>
      <c r="AX487" s="99">
        <v>10086180.3759766</v>
      </c>
      <c r="AY487" s="99">
        <v>6811767.6890258798</v>
      </c>
      <c r="AZ487" s="99">
        <v>7928037.8435058603</v>
      </c>
      <c r="BA487" s="99">
        <v>0</v>
      </c>
      <c r="BB487" s="99">
        <v>0</v>
      </c>
      <c r="BC487" s="99">
        <v>2540953.0668945299</v>
      </c>
      <c r="BD487" s="99">
        <v>0</v>
      </c>
      <c r="BE487" s="99">
        <v>0</v>
      </c>
      <c r="BF487" s="99">
        <v>1392717.18655396</v>
      </c>
      <c r="BG487" s="99">
        <v>17462063.901122998</v>
      </c>
      <c r="BH487" s="99">
        <v>2758319.2367248498</v>
      </c>
      <c r="BI487" s="99">
        <v>0</v>
      </c>
      <c r="BJ487" s="99">
        <v>4095833.7447204599</v>
      </c>
      <c r="BK487" s="99">
        <v>2615078.4801940899</v>
      </c>
      <c r="BL487" s="99">
        <v>0</v>
      </c>
      <c r="BM487" s="99">
        <v>0</v>
      </c>
      <c r="BN487" s="99">
        <v>0</v>
      </c>
      <c r="BO487" s="99">
        <v>0</v>
      </c>
      <c r="BP487" s="99">
        <v>0</v>
      </c>
      <c r="BQ487" s="99">
        <v>0</v>
      </c>
      <c r="BR487" s="99">
        <v>2247132.1987609901</v>
      </c>
      <c r="BS487" s="99">
        <v>3239006.3001708998</v>
      </c>
      <c r="BT487" s="99">
        <v>0</v>
      </c>
      <c r="BU487" s="99">
        <v>0</v>
      </c>
      <c r="BV487" s="99">
        <v>1368310.8273467999</v>
      </c>
      <c r="BW487" s="99">
        <v>0</v>
      </c>
      <c r="BX487" s="99">
        <v>0</v>
      </c>
      <c r="BY487" s="99">
        <v>0</v>
      </c>
      <c r="BZ487" s="99">
        <v>0</v>
      </c>
      <c r="CA487" s="99">
        <v>52769.351206779502</v>
      </c>
      <c r="CB487" s="99">
        <v>3851087.4852294899</v>
      </c>
      <c r="CC487" s="99">
        <v>27163287.262451202</v>
      </c>
      <c r="CD487" s="99">
        <v>6836204.1875610398</v>
      </c>
      <c r="CE487" s="99">
        <v>1148.7686084657901</v>
      </c>
      <c r="CF487" s="99">
        <v>214945.61415672299</v>
      </c>
      <c r="CG487" s="99">
        <v>1383551.28251648</v>
      </c>
      <c r="CH487" s="99">
        <v>0</v>
      </c>
      <c r="CI487" s="99">
        <v>53926.903555393197</v>
      </c>
      <c r="CJ487" s="99">
        <v>4069902.7071227999</v>
      </c>
      <c r="CK487" s="99">
        <v>28551725</v>
      </c>
      <c r="CL487" s="99">
        <v>6835437.1331176804</v>
      </c>
      <c r="CM487" s="166">
        <v>78637.944049835205</v>
      </c>
      <c r="CN487" s="166">
        <v>11371066.2844238</v>
      </c>
      <c r="CO487" s="166">
        <v>46014246.077636696</v>
      </c>
      <c r="CP487" s="99">
        <v>6835437.1331176804</v>
      </c>
      <c r="CQ487" s="99">
        <v>0</v>
      </c>
      <c r="CR487" s="99">
        <v>0</v>
      </c>
      <c r="CS487" s="99">
        <v>0</v>
      </c>
      <c r="CT487" s="99">
        <v>0</v>
      </c>
      <c r="CU487" s="98">
        <v>36199.596508727998</v>
      </c>
      <c r="CV487" s="98">
        <v>8186.7571801880003</v>
      </c>
      <c r="CW487" s="98">
        <v>4066033.0993862129</v>
      </c>
      <c r="CX487" s="98">
        <v>28546838.544967681</v>
      </c>
    </row>
    <row r="488" spans="1:102" x14ac:dyDescent="0.2">
      <c r="A488" s="98" t="s">
        <v>59</v>
      </c>
      <c r="B488" s="100">
        <v>38596</v>
      </c>
      <c r="C488" s="99">
        <v>34788.072815895102</v>
      </c>
      <c r="D488" s="99">
        <v>0</v>
      </c>
      <c r="E488" s="99">
        <v>18548.6625459194</v>
      </c>
      <c r="F488" s="99">
        <v>9687.5512878894806</v>
      </c>
      <c r="G488" s="99">
        <v>297.94301857799297</v>
      </c>
      <c r="H488" s="99">
        <v>0</v>
      </c>
      <c r="I488" s="99">
        <v>0</v>
      </c>
      <c r="J488" s="99">
        <v>9912.5193169116992</v>
      </c>
      <c r="K488" s="99">
        <v>0</v>
      </c>
      <c r="L488" s="99">
        <v>25586.325621843302</v>
      </c>
      <c r="M488" s="99">
        <v>17751.150588750799</v>
      </c>
      <c r="N488" s="99">
        <v>6947.4774338603002</v>
      </c>
      <c r="O488" s="99">
        <v>0</v>
      </c>
      <c r="P488" s="99">
        <v>0</v>
      </c>
      <c r="Q488" s="99">
        <v>3416.0301604270899</v>
      </c>
      <c r="R488" s="99">
        <v>0</v>
      </c>
      <c r="S488" s="99">
        <v>0</v>
      </c>
      <c r="T488" s="99">
        <v>1172.54523380101</v>
      </c>
      <c r="U488" s="99">
        <v>24709.6425652504</v>
      </c>
      <c r="V488" s="99">
        <v>2071412.4279632601</v>
      </c>
      <c r="W488" s="99">
        <v>0</v>
      </c>
      <c r="X488" s="99">
        <v>1804005.15013123</v>
      </c>
      <c r="Y488" s="99">
        <v>947220.39993286098</v>
      </c>
      <c r="Z488" s="99">
        <v>64907.816664218903</v>
      </c>
      <c r="AA488" s="99">
        <v>0</v>
      </c>
      <c r="AB488" s="99">
        <v>0</v>
      </c>
      <c r="AC488" s="99">
        <v>3497394.1673278799</v>
      </c>
      <c r="AD488" s="99">
        <v>0</v>
      </c>
      <c r="AE488" s="99">
        <v>1362991.20349121</v>
      </c>
      <c r="AF488" s="99">
        <v>950588.53820037795</v>
      </c>
      <c r="AG488" s="99">
        <v>1189372.87374878</v>
      </c>
      <c r="AH488" s="99">
        <v>0</v>
      </c>
      <c r="AI488" s="99">
        <v>0</v>
      </c>
      <c r="AJ488" s="99">
        <v>371631.26014327997</v>
      </c>
      <c r="AK488" s="99">
        <v>0</v>
      </c>
      <c r="AL488" s="99">
        <v>0</v>
      </c>
      <c r="AM488" s="99">
        <v>211453.598712921</v>
      </c>
      <c r="AN488" s="99">
        <v>7370519.8804321298</v>
      </c>
      <c r="AO488" s="99">
        <v>15017220.471679701</v>
      </c>
      <c r="AP488" s="99">
        <v>0</v>
      </c>
      <c r="AQ488" s="99">
        <v>12685888.580322299</v>
      </c>
      <c r="AR488" s="99">
        <v>6674134.7259521503</v>
      </c>
      <c r="AS488" s="99">
        <v>425959.47381973302</v>
      </c>
      <c r="AT488" s="99">
        <v>0</v>
      </c>
      <c r="AU488" s="99">
        <v>0</v>
      </c>
      <c r="AV488" s="99">
        <v>8031568.2761230497</v>
      </c>
      <c r="AW488" s="99">
        <v>0</v>
      </c>
      <c r="AX488" s="99">
        <v>10141700.188598599</v>
      </c>
      <c r="AY488" s="99">
        <v>6943367.12646484</v>
      </c>
      <c r="AZ488" s="99">
        <v>8032210.8766479502</v>
      </c>
      <c r="BA488" s="99">
        <v>0</v>
      </c>
      <c r="BB488" s="99">
        <v>0</v>
      </c>
      <c r="BC488" s="99">
        <v>2571353.9387512198</v>
      </c>
      <c r="BD488" s="99">
        <v>0</v>
      </c>
      <c r="BE488" s="99">
        <v>0</v>
      </c>
      <c r="BF488" s="99">
        <v>1384170.5224609401</v>
      </c>
      <c r="BG488" s="99">
        <v>17438827.627929699</v>
      </c>
      <c r="BH488" s="99">
        <v>2919780.29833984</v>
      </c>
      <c r="BI488" s="99">
        <v>0</v>
      </c>
      <c r="BJ488" s="99">
        <v>4088695.2432556199</v>
      </c>
      <c r="BK488" s="99">
        <v>2724088.0038452102</v>
      </c>
      <c r="BL488" s="99">
        <v>0</v>
      </c>
      <c r="BM488" s="99">
        <v>0</v>
      </c>
      <c r="BN488" s="99">
        <v>0</v>
      </c>
      <c r="BO488" s="99">
        <v>0</v>
      </c>
      <c r="BP488" s="99">
        <v>0</v>
      </c>
      <c r="BQ488" s="99">
        <v>0</v>
      </c>
      <c r="BR488" s="99">
        <v>2300846.9896545401</v>
      </c>
      <c r="BS488" s="99">
        <v>3305686.6918945299</v>
      </c>
      <c r="BT488" s="99">
        <v>0</v>
      </c>
      <c r="BU488" s="99">
        <v>0</v>
      </c>
      <c r="BV488" s="99">
        <v>1365839.10635376</v>
      </c>
      <c r="BW488" s="99">
        <v>0</v>
      </c>
      <c r="BX488" s="99">
        <v>0</v>
      </c>
      <c r="BY488" s="99">
        <v>0</v>
      </c>
      <c r="BZ488" s="99">
        <v>0</v>
      </c>
      <c r="CA488" s="99">
        <v>53235.647503852801</v>
      </c>
      <c r="CB488" s="99">
        <v>3887299.93255615</v>
      </c>
      <c r="CC488" s="99">
        <v>27815848.254150402</v>
      </c>
      <c r="CD488" s="99">
        <v>7035740.8769531297</v>
      </c>
      <c r="CE488" s="99">
        <v>1160.34900568426</v>
      </c>
      <c r="CF488" s="99">
        <v>215069.36898994399</v>
      </c>
      <c r="CG488" s="99">
        <v>1409134.9911499</v>
      </c>
      <c r="CH488" s="99">
        <v>0</v>
      </c>
      <c r="CI488" s="99">
        <v>54398.885162830396</v>
      </c>
      <c r="CJ488" s="99">
        <v>4101445.7422180199</v>
      </c>
      <c r="CK488" s="99">
        <v>29206025.7412109</v>
      </c>
      <c r="CL488" s="99">
        <v>7039547.4022827102</v>
      </c>
      <c r="CM488" s="166">
        <v>79097.1185274124</v>
      </c>
      <c r="CN488" s="166">
        <v>11467792.725341801</v>
      </c>
      <c r="CO488" s="166">
        <v>46556514.567382798</v>
      </c>
      <c r="CP488" s="99">
        <v>7039547.4022827102</v>
      </c>
      <c r="CQ488" s="99">
        <v>0</v>
      </c>
      <c r="CR488" s="99">
        <v>0</v>
      </c>
      <c r="CS488" s="99">
        <v>0</v>
      </c>
      <c r="CT488" s="99">
        <v>0</v>
      </c>
      <c r="CU488" s="98">
        <v>34338.505869102002</v>
      </c>
      <c r="CV488" s="98">
        <v>10150.75097872</v>
      </c>
      <c r="CW488" s="98">
        <v>4102369.301546094</v>
      </c>
      <c r="CX488" s="98">
        <v>29224983.2453003</v>
      </c>
    </row>
    <row r="489" spans="1:102" x14ac:dyDescent="0.2">
      <c r="A489" s="98" t="s">
        <v>59</v>
      </c>
      <c r="B489" s="100">
        <v>38687</v>
      </c>
      <c r="C489" s="99">
        <v>35633.6143307686</v>
      </c>
      <c r="D489" s="99">
        <v>0</v>
      </c>
      <c r="E489" s="99">
        <v>18236.0446586609</v>
      </c>
      <c r="F489" s="99">
        <v>9967.0929269790595</v>
      </c>
      <c r="G489" s="99">
        <v>360.95601619035</v>
      </c>
      <c r="H489" s="99">
        <v>0</v>
      </c>
      <c r="I489" s="99">
        <v>0</v>
      </c>
      <c r="J489" s="99">
        <v>12027.893521308901</v>
      </c>
      <c r="K489" s="99">
        <v>0</v>
      </c>
      <c r="L489" s="99">
        <v>25442.988494873</v>
      </c>
      <c r="M489" s="99">
        <v>18073.140136241898</v>
      </c>
      <c r="N489" s="99">
        <v>6974.4872782826396</v>
      </c>
      <c r="O489" s="99">
        <v>0</v>
      </c>
      <c r="P489" s="99">
        <v>0</v>
      </c>
      <c r="Q489" s="99">
        <v>3426.82293200493</v>
      </c>
      <c r="R489" s="99">
        <v>0</v>
      </c>
      <c r="S489" s="99">
        <v>0</v>
      </c>
      <c r="T489" s="99">
        <v>1145.62847034633</v>
      </c>
      <c r="U489" s="99">
        <v>25121.9252552986</v>
      </c>
      <c r="V489" s="99">
        <v>2123792.48193359</v>
      </c>
      <c r="W489" s="99">
        <v>0</v>
      </c>
      <c r="X489" s="99">
        <v>1761953.36579895</v>
      </c>
      <c r="Y489" s="99">
        <v>975973.24861144996</v>
      </c>
      <c r="Z489" s="99">
        <v>78184.417511940002</v>
      </c>
      <c r="AA489" s="99">
        <v>0</v>
      </c>
      <c r="AB489" s="99">
        <v>0</v>
      </c>
      <c r="AC489" s="99">
        <v>4534668.6304931603</v>
      </c>
      <c r="AD489" s="99">
        <v>0</v>
      </c>
      <c r="AE489" s="99">
        <v>1329626.5670928999</v>
      </c>
      <c r="AF489" s="99">
        <v>970004.94974517799</v>
      </c>
      <c r="AG489" s="99">
        <v>1186433.22013855</v>
      </c>
      <c r="AH489" s="99">
        <v>0</v>
      </c>
      <c r="AI489" s="99">
        <v>0</v>
      </c>
      <c r="AJ489" s="99">
        <v>366905.33728027297</v>
      </c>
      <c r="AK489" s="99">
        <v>0</v>
      </c>
      <c r="AL489" s="99">
        <v>0</v>
      </c>
      <c r="AM489" s="99">
        <v>207191.88714027399</v>
      </c>
      <c r="AN489" s="99">
        <v>7807325.6156616202</v>
      </c>
      <c r="AO489" s="99">
        <v>15575302.416503901</v>
      </c>
      <c r="AP489" s="99">
        <v>0</v>
      </c>
      <c r="AQ489" s="99">
        <v>12625814.818481401</v>
      </c>
      <c r="AR489" s="99">
        <v>7023749.5993042002</v>
      </c>
      <c r="AS489" s="99">
        <v>519540.93961715698</v>
      </c>
      <c r="AT489" s="99">
        <v>0</v>
      </c>
      <c r="AU489" s="99">
        <v>0</v>
      </c>
      <c r="AV489" s="99">
        <v>10162334.606811499</v>
      </c>
      <c r="AW489" s="99">
        <v>0</v>
      </c>
      <c r="AX489" s="99">
        <v>10083887.543457</v>
      </c>
      <c r="AY489" s="99">
        <v>7182746.1181640597</v>
      </c>
      <c r="AZ489" s="99">
        <v>8120639.40344238</v>
      </c>
      <c r="BA489" s="99">
        <v>0</v>
      </c>
      <c r="BB489" s="99">
        <v>0</v>
      </c>
      <c r="BC489" s="99">
        <v>2561664.01275635</v>
      </c>
      <c r="BD489" s="99">
        <v>0</v>
      </c>
      <c r="BE489" s="99">
        <v>0</v>
      </c>
      <c r="BF489" s="99">
        <v>1393689.3552246101</v>
      </c>
      <c r="BG489" s="99">
        <v>18337857.970947299</v>
      </c>
      <c r="BH489" s="99">
        <v>3064437.53442383</v>
      </c>
      <c r="BI489" s="99">
        <v>0</v>
      </c>
      <c r="BJ489" s="99">
        <v>4074958.2460327102</v>
      </c>
      <c r="BK489" s="99">
        <v>2859363.0519409198</v>
      </c>
      <c r="BL489" s="99">
        <v>0</v>
      </c>
      <c r="BM489" s="99">
        <v>0</v>
      </c>
      <c r="BN489" s="99">
        <v>0</v>
      </c>
      <c r="BO489" s="99">
        <v>0</v>
      </c>
      <c r="BP489" s="99">
        <v>0</v>
      </c>
      <c r="BQ489" s="99">
        <v>0</v>
      </c>
      <c r="BR489" s="99">
        <v>2378840.0674743699</v>
      </c>
      <c r="BS489" s="99">
        <v>3353447.9780883798</v>
      </c>
      <c r="BT489" s="99">
        <v>0</v>
      </c>
      <c r="BU489" s="99">
        <v>0</v>
      </c>
      <c r="BV489" s="99">
        <v>1389081.7358856199</v>
      </c>
      <c r="BW489" s="99">
        <v>0</v>
      </c>
      <c r="BX489" s="99">
        <v>0</v>
      </c>
      <c r="BY489" s="99">
        <v>0</v>
      </c>
      <c r="BZ489" s="99">
        <v>0</v>
      </c>
      <c r="CA489" s="99">
        <v>53870.657342910803</v>
      </c>
      <c r="CB489" s="99">
        <v>3888645.4018249498</v>
      </c>
      <c r="CC489" s="99">
        <v>28188932.511962902</v>
      </c>
      <c r="CD489" s="99">
        <v>7142030.6286010696</v>
      </c>
      <c r="CE489" s="99">
        <v>1155.93548700213</v>
      </c>
      <c r="CF489" s="99">
        <v>214677.88714790301</v>
      </c>
      <c r="CG489" s="99">
        <v>1440135.7826995901</v>
      </c>
      <c r="CH489" s="99">
        <v>0</v>
      </c>
      <c r="CI489" s="99">
        <v>55027.700154304497</v>
      </c>
      <c r="CJ489" s="99">
        <v>4106573.66796875</v>
      </c>
      <c r="CK489" s="99">
        <v>29620310.9851074</v>
      </c>
      <c r="CL489" s="99">
        <v>7143251.4206542997</v>
      </c>
      <c r="CM489" s="166">
        <v>80062.108444213896</v>
      </c>
      <c r="CN489" s="166">
        <v>11918610.399658199</v>
      </c>
      <c r="CO489" s="166">
        <v>48063717.3583984</v>
      </c>
      <c r="CP489" s="99">
        <v>7143251.4206542997</v>
      </c>
      <c r="CQ489" s="99">
        <v>0</v>
      </c>
      <c r="CR489" s="99">
        <v>0</v>
      </c>
      <c r="CS489" s="99">
        <v>0</v>
      </c>
      <c r="CT489" s="99">
        <v>0</v>
      </c>
      <c r="CU489" s="98">
        <v>32294.376753068002</v>
      </c>
      <c r="CV489" s="98">
        <v>12323.57091151</v>
      </c>
      <c r="CW489" s="98">
        <v>4103323.2889728528</v>
      </c>
      <c r="CX489" s="98">
        <v>29629068.29466249</v>
      </c>
    </row>
    <row r="490" spans="1:102" x14ac:dyDescent="0.2">
      <c r="A490" s="98" t="s">
        <v>59</v>
      </c>
      <c r="B490" s="100">
        <v>38777</v>
      </c>
      <c r="C490" s="99">
        <v>36527.192077159903</v>
      </c>
      <c r="D490" s="99">
        <v>0</v>
      </c>
      <c r="E490" s="99">
        <v>17722.873591899901</v>
      </c>
      <c r="F490" s="99">
        <v>9905.4662944078409</v>
      </c>
      <c r="G490" s="99">
        <v>423.068972058594</v>
      </c>
      <c r="H490" s="99">
        <v>0</v>
      </c>
      <c r="I490" s="99">
        <v>0</v>
      </c>
      <c r="J490" s="99">
        <v>13545.878202915201</v>
      </c>
      <c r="K490" s="99">
        <v>0</v>
      </c>
      <c r="L490" s="99">
        <v>13763.807027936</v>
      </c>
      <c r="M490" s="99">
        <v>18395.3165209293</v>
      </c>
      <c r="N490" s="99">
        <v>6969.9056202769298</v>
      </c>
      <c r="O490" s="99">
        <v>15271.845852375</v>
      </c>
      <c r="P490" s="99">
        <v>0</v>
      </c>
      <c r="Q490" s="99">
        <v>3470.2408394813501</v>
      </c>
      <c r="R490" s="99">
        <v>696.82410232722805</v>
      </c>
      <c r="S490" s="99">
        <v>0</v>
      </c>
      <c r="T490" s="99">
        <v>484.73834256455302</v>
      </c>
      <c r="U490" s="99">
        <v>25499.674685239799</v>
      </c>
      <c r="V490" s="99">
        <v>2185439.0670166002</v>
      </c>
      <c r="W490" s="99">
        <v>0</v>
      </c>
      <c r="X490" s="99">
        <v>1743845.8639678999</v>
      </c>
      <c r="Y490" s="99">
        <v>997794.61115264904</v>
      </c>
      <c r="Z490" s="99">
        <v>92137.464653015093</v>
      </c>
      <c r="AA490" s="99">
        <v>0</v>
      </c>
      <c r="AB490" s="99">
        <v>0</v>
      </c>
      <c r="AC490" s="99">
        <v>5255810.7093505897</v>
      </c>
      <c r="AD490" s="99">
        <v>0</v>
      </c>
      <c r="AE490" s="99">
        <v>634376.82310485805</v>
      </c>
      <c r="AF490" s="99">
        <v>989048.88545990002</v>
      </c>
      <c r="AG490" s="99">
        <v>1168698.45916748</v>
      </c>
      <c r="AH490" s="99">
        <v>760125.13104248</v>
      </c>
      <c r="AI490" s="99">
        <v>0</v>
      </c>
      <c r="AJ490" s="99">
        <v>384914.09024810803</v>
      </c>
      <c r="AK490" s="99">
        <v>122993.362895012</v>
      </c>
      <c r="AL490" s="99">
        <v>0</v>
      </c>
      <c r="AM490" s="99">
        <v>94336.920282363906</v>
      </c>
      <c r="AN490" s="99">
        <v>8048902.9205932599</v>
      </c>
      <c r="AO490" s="99">
        <v>16187701.4614258</v>
      </c>
      <c r="AP490" s="99">
        <v>0</v>
      </c>
      <c r="AQ490" s="99">
        <v>12558924.3234863</v>
      </c>
      <c r="AR490" s="99">
        <v>7185885.1857299795</v>
      </c>
      <c r="AS490" s="99">
        <v>618372.12796783401</v>
      </c>
      <c r="AT490" s="99">
        <v>0</v>
      </c>
      <c r="AU490" s="99">
        <v>0</v>
      </c>
      <c r="AV490" s="99">
        <v>11727785.9559326</v>
      </c>
      <c r="AW490" s="99">
        <v>0</v>
      </c>
      <c r="AX490" s="99">
        <v>4979623.8590698196</v>
      </c>
      <c r="AY490" s="99">
        <v>7414093.3709106399</v>
      </c>
      <c r="AZ490" s="99">
        <v>8156061.1720581101</v>
      </c>
      <c r="BA490" s="99">
        <v>5566875.1208496103</v>
      </c>
      <c r="BB490" s="99">
        <v>0</v>
      </c>
      <c r="BC490" s="99">
        <v>2754199.99041748</v>
      </c>
      <c r="BD490" s="99">
        <v>824358.53647613502</v>
      </c>
      <c r="BE490" s="99">
        <v>0</v>
      </c>
      <c r="BF490" s="99">
        <v>639992.06336975098</v>
      </c>
      <c r="BG490" s="99">
        <v>18924516.588134799</v>
      </c>
      <c r="BH490" s="99">
        <v>3987105.2238159198</v>
      </c>
      <c r="BI490" s="99">
        <v>0</v>
      </c>
      <c r="BJ490" s="99">
        <v>4532712.9100952102</v>
      </c>
      <c r="BK490" s="99">
        <v>3013520.8421935998</v>
      </c>
      <c r="BL490" s="99">
        <v>0</v>
      </c>
      <c r="BM490" s="99">
        <v>0</v>
      </c>
      <c r="BN490" s="99">
        <v>0</v>
      </c>
      <c r="BO490" s="99">
        <v>0</v>
      </c>
      <c r="BP490" s="99">
        <v>0</v>
      </c>
      <c r="BQ490" s="99">
        <v>0</v>
      </c>
      <c r="BR490" s="99">
        <v>2554649.7099304199</v>
      </c>
      <c r="BS490" s="99">
        <v>3394932.5416870099</v>
      </c>
      <c r="BT490" s="99">
        <v>1084254.3603668199</v>
      </c>
      <c r="BU490" s="99">
        <v>0</v>
      </c>
      <c r="BV490" s="99">
        <v>1454720.13972473</v>
      </c>
      <c r="BW490" s="99">
        <v>96701.616240501404</v>
      </c>
      <c r="BX490" s="99">
        <v>0</v>
      </c>
      <c r="BY490" s="99">
        <v>0</v>
      </c>
      <c r="BZ490" s="99">
        <v>0</v>
      </c>
      <c r="CA490" s="99">
        <v>54282.070148944898</v>
      </c>
      <c r="CB490" s="99">
        <v>3921448.9265747098</v>
      </c>
      <c r="CC490" s="99">
        <v>28687890.732177701</v>
      </c>
      <c r="CD490" s="99">
        <v>8510889.85302734</v>
      </c>
      <c r="CE490" s="99">
        <v>1153.0168731808701</v>
      </c>
      <c r="CF490" s="99">
        <v>217202.65349578901</v>
      </c>
      <c r="CG490" s="99">
        <v>1463869.45349121</v>
      </c>
      <c r="CH490" s="99">
        <v>0</v>
      </c>
      <c r="CI490" s="99">
        <v>55419.564092636101</v>
      </c>
      <c r="CJ490" s="99">
        <v>4137948.5422058101</v>
      </c>
      <c r="CK490" s="99">
        <v>30172054.306152299</v>
      </c>
      <c r="CL490" s="99">
        <v>8609261.10620117</v>
      </c>
      <c r="CM490" s="166">
        <v>80819.774070739702</v>
      </c>
      <c r="CN490" s="166">
        <v>12216769.970825201</v>
      </c>
      <c r="CO490" s="166">
        <v>49152461.465332001</v>
      </c>
      <c r="CP490" s="99">
        <v>8609261.10620117</v>
      </c>
      <c r="CQ490" s="99">
        <v>0</v>
      </c>
      <c r="CR490" s="99">
        <v>0</v>
      </c>
      <c r="CS490" s="99">
        <v>0</v>
      </c>
      <c r="CT490" s="99">
        <v>0</v>
      </c>
      <c r="CU490" s="98">
        <v>30252.892100925001</v>
      </c>
      <c r="CV490" s="98">
        <v>13882.843455402999</v>
      </c>
      <c r="CW490" s="98">
        <v>4138651.5800704989</v>
      </c>
      <c r="CX490" s="98">
        <v>30151760.185668912</v>
      </c>
    </row>
    <row r="491" spans="1:102" x14ac:dyDescent="0.2">
      <c r="A491" s="98" t="s">
        <v>59</v>
      </c>
      <c r="B491" s="100">
        <v>38869</v>
      </c>
      <c r="C491" s="99">
        <v>37693.890270233198</v>
      </c>
      <c r="D491" s="99">
        <v>0</v>
      </c>
      <c r="E491" s="99">
        <v>17455.041736364401</v>
      </c>
      <c r="F491" s="99">
        <v>10265.242544651001</v>
      </c>
      <c r="G491" s="99">
        <v>487.34188507497299</v>
      </c>
      <c r="H491" s="99">
        <v>0</v>
      </c>
      <c r="I491" s="99">
        <v>0</v>
      </c>
      <c r="J491" s="99">
        <v>15198.7819060087</v>
      </c>
      <c r="K491" s="99">
        <v>0</v>
      </c>
      <c r="L491" s="99">
        <v>13022.4480674267</v>
      </c>
      <c r="M491" s="99">
        <v>18651.9236536026</v>
      </c>
      <c r="N491" s="99">
        <v>6957.0596837401399</v>
      </c>
      <c r="O491" s="99">
        <v>16030.3742909431</v>
      </c>
      <c r="P491" s="99">
        <v>0</v>
      </c>
      <c r="Q491" s="99">
        <v>3459.07651013136</v>
      </c>
      <c r="R491" s="99">
        <v>729.78812416642904</v>
      </c>
      <c r="S491" s="99">
        <v>0</v>
      </c>
      <c r="T491" s="99">
        <v>455.31751528382301</v>
      </c>
      <c r="U491" s="99">
        <v>25785.927202940002</v>
      </c>
      <c r="V491" s="99">
        <v>2252562.8399963402</v>
      </c>
      <c r="W491" s="99">
        <v>0</v>
      </c>
      <c r="X491" s="99">
        <v>1710283.71965027</v>
      </c>
      <c r="Y491" s="99">
        <v>1012354.74359894</v>
      </c>
      <c r="Z491" s="99">
        <v>101624.714079857</v>
      </c>
      <c r="AA491" s="99">
        <v>0</v>
      </c>
      <c r="AB491" s="99">
        <v>0</v>
      </c>
      <c r="AC491" s="99">
        <v>5702102.0872802697</v>
      </c>
      <c r="AD491" s="99">
        <v>0</v>
      </c>
      <c r="AE491" s="99">
        <v>596048.96734619106</v>
      </c>
      <c r="AF491" s="99">
        <v>1011099.48368835</v>
      </c>
      <c r="AG491" s="99">
        <v>1166165.9042968799</v>
      </c>
      <c r="AH491" s="99">
        <v>803519.71134948696</v>
      </c>
      <c r="AI491" s="99">
        <v>0</v>
      </c>
      <c r="AJ491" s="99">
        <v>377166.77717971802</v>
      </c>
      <c r="AK491" s="99">
        <v>124170.041438103</v>
      </c>
      <c r="AL491" s="99">
        <v>0</v>
      </c>
      <c r="AM491" s="99">
        <v>87052.625316619902</v>
      </c>
      <c r="AN491" s="99">
        <v>8260405.5441284198</v>
      </c>
      <c r="AO491" s="99">
        <v>16882709.529052701</v>
      </c>
      <c r="AP491" s="99">
        <v>0</v>
      </c>
      <c r="AQ491" s="99">
        <v>12371374.853027301</v>
      </c>
      <c r="AR491" s="99">
        <v>7311229.2267456101</v>
      </c>
      <c r="AS491" s="99">
        <v>694008.97179412795</v>
      </c>
      <c r="AT491" s="99">
        <v>0</v>
      </c>
      <c r="AU491" s="99">
        <v>0</v>
      </c>
      <c r="AV491" s="99">
        <v>13297554.3167725</v>
      </c>
      <c r="AW491" s="99">
        <v>0</v>
      </c>
      <c r="AX491" s="99">
        <v>4727425.8812255897</v>
      </c>
      <c r="AY491" s="99">
        <v>7628585.5302734403</v>
      </c>
      <c r="AZ491" s="99">
        <v>8153086.4807128897</v>
      </c>
      <c r="BA491" s="99">
        <v>5900432.9024658203</v>
      </c>
      <c r="BB491" s="99">
        <v>0</v>
      </c>
      <c r="BC491" s="99">
        <v>2723002.1634216299</v>
      </c>
      <c r="BD491" s="99">
        <v>836991.49800109898</v>
      </c>
      <c r="BE491" s="99">
        <v>0</v>
      </c>
      <c r="BF491" s="99">
        <v>601522.36209869396</v>
      </c>
      <c r="BG491" s="99">
        <v>19526174.872070301</v>
      </c>
      <c r="BH491" s="99">
        <v>4173735.40655518</v>
      </c>
      <c r="BI491" s="99">
        <v>0</v>
      </c>
      <c r="BJ491" s="99">
        <v>4467179.2234497098</v>
      </c>
      <c r="BK491" s="99">
        <v>3062822.4846191402</v>
      </c>
      <c r="BL491" s="99">
        <v>0</v>
      </c>
      <c r="BM491" s="99">
        <v>0</v>
      </c>
      <c r="BN491" s="99">
        <v>0</v>
      </c>
      <c r="BO491" s="99">
        <v>0</v>
      </c>
      <c r="BP491" s="99">
        <v>0</v>
      </c>
      <c r="BQ491" s="99">
        <v>0</v>
      </c>
      <c r="BR491" s="99">
        <v>2622735.2267150902</v>
      </c>
      <c r="BS491" s="99">
        <v>3399643.9934081999</v>
      </c>
      <c r="BT491" s="99">
        <v>1147903.42755127</v>
      </c>
      <c r="BU491" s="99">
        <v>0</v>
      </c>
      <c r="BV491" s="99">
        <v>1462644.2328186</v>
      </c>
      <c r="BW491" s="99">
        <v>98123.205716133103</v>
      </c>
      <c r="BX491" s="99">
        <v>0</v>
      </c>
      <c r="BY491" s="99">
        <v>0</v>
      </c>
      <c r="BZ491" s="99">
        <v>0</v>
      </c>
      <c r="CA491" s="99">
        <v>55195.447057723999</v>
      </c>
      <c r="CB491" s="99">
        <v>3970157.7788391099</v>
      </c>
      <c r="CC491" s="99">
        <v>29185835.139404301</v>
      </c>
      <c r="CD491" s="99">
        <v>8632433.2052002009</v>
      </c>
      <c r="CE491" s="99">
        <v>1153.0714275687901</v>
      </c>
      <c r="CF491" s="99">
        <v>215078.826028824</v>
      </c>
      <c r="CG491" s="99">
        <v>1466203.0244751</v>
      </c>
      <c r="CH491" s="99">
        <v>0</v>
      </c>
      <c r="CI491" s="99">
        <v>56361.731059551203</v>
      </c>
      <c r="CJ491" s="99">
        <v>4183951.09625244</v>
      </c>
      <c r="CK491" s="99">
        <v>30653678.486816399</v>
      </c>
      <c r="CL491" s="99">
        <v>8731339.2510986291</v>
      </c>
      <c r="CM491" s="166">
        <v>82035.800727844195</v>
      </c>
      <c r="CN491" s="166">
        <v>12417790.840820299</v>
      </c>
      <c r="CO491" s="166">
        <v>50254261.650390603</v>
      </c>
      <c r="CP491" s="99">
        <v>8731339.2510986291</v>
      </c>
      <c r="CQ491" s="99">
        <v>0</v>
      </c>
      <c r="CR491" s="99">
        <v>0</v>
      </c>
      <c r="CS491" s="99">
        <v>0</v>
      </c>
      <c r="CT491" s="99">
        <v>0</v>
      </c>
      <c r="CU491" s="98">
        <v>28659.59300302</v>
      </c>
      <c r="CV491" s="98">
        <v>15571.040155467001</v>
      </c>
      <c r="CW491" s="98">
        <v>4185236.6048679338</v>
      </c>
      <c r="CX491" s="98">
        <v>30652038.163879402</v>
      </c>
    </row>
    <row r="492" spans="1:102" x14ac:dyDescent="0.2">
      <c r="A492" s="98" t="s">
        <v>59</v>
      </c>
      <c r="B492" s="100">
        <v>38961</v>
      </c>
      <c r="C492" s="99">
        <v>38676.807771682703</v>
      </c>
      <c r="D492" s="99">
        <v>0</v>
      </c>
      <c r="E492" s="99">
        <v>17125.0377070904</v>
      </c>
      <c r="F492" s="99">
        <v>10163.512490749399</v>
      </c>
      <c r="G492" s="99">
        <v>497.57225677371002</v>
      </c>
      <c r="H492" s="99">
        <v>0</v>
      </c>
      <c r="I492" s="99">
        <v>0</v>
      </c>
      <c r="J492" s="99">
        <v>16855.047261714899</v>
      </c>
      <c r="K492" s="99">
        <v>0</v>
      </c>
      <c r="L492" s="99">
        <v>12168.3704227209</v>
      </c>
      <c r="M492" s="99">
        <v>18899.806228876099</v>
      </c>
      <c r="N492" s="99">
        <v>7032.8523580431902</v>
      </c>
      <c r="O492" s="99">
        <v>16472.629553317998</v>
      </c>
      <c r="P492" s="99">
        <v>0</v>
      </c>
      <c r="Q492" s="99">
        <v>3447.7134003639198</v>
      </c>
      <c r="R492" s="99">
        <v>755.06322608888104</v>
      </c>
      <c r="S492" s="99">
        <v>0</v>
      </c>
      <c r="T492" s="99">
        <v>419.58632690832002</v>
      </c>
      <c r="U492" s="99">
        <v>26146.3462555408</v>
      </c>
      <c r="V492" s="99">
        <v>2282730.0494079599</v>
      </c>
      <c r="W492" s="99">
        <v>0</v>
      </c>
      <c r="X492" s="99">
        <v>1669524.0090484601</v>
      </c>
      <c r="Y492" s="99">
        <v>1003092.89892578</v>
      </c>
      <c r="Z492" s="99">
        <v>110098.95659351299</v>
      </c>
      <c r="AA492" s="99">
        <v>0</v>
      </c>
      <c r="AB492" s="99">
        <v>0</v>
      </c>
      <c r="AC492" s="99">
        <v>6336370.7396240197</v>
      </c>
      <c r="AD492" s="99">
        <v>0</v>
      </c>
      <c r="AE492" s="99">
        <v>564118.97670745896</v>
      </c>
      <c r="AF492" s="99">
        <v>1013978.67198944</v>
      </c>
      <c r="AG492" s="99">
        <v>1162601.1518096901</v>
      </c>
      <c r="AH492" s="99">
        <v>826531.26390075695</v>
      </c>
      <c r="AI492" s="99">
        <v>0</v>
      </c>
      <c r="AJ492" s="99">
        <v>378457.43162155198</v>
      </c>
      <c r="AK492" s="99">
        <v>127518.649493217</v>
      </c>
      <c r="AL492" s="99">
        <v>0</v>
      </c>
      <c r="AM492" s="99">
        <v>84905.099209785505</v>
      </c>
      <c r="AN492" s="99">
        <v>8333759.0708618201</v>
      </c>
      <c r="AO492" s="99">
        <v>17240383.168701202</v>
      </c>
      <c r="AP492" s="99">
        <v>0</v>
      </c>
      <c r="AQ492" s="99">
        <v>12131043.1419678</v>
      </c>
      <c r="AR492" s="99">
        <v>7278640.8627929697</v>
      </c>
      <c r="AS492" s="99">
        <v>755716.85979461705</v>
      </c>
      <c r="AT492" s="99">
        <v>0</v>
      </c>
      <c r="AU492" s="99">
        <v>0</v>
      </c>
      <c r="AV492" s="99">
        <v>15164343.744873</v>
      </c>
      <c r="AW492" s="99">
        <v>0</v>
      </c>
      <c r="AX492" s="99">
        <v>4472581.9413452102</v>
      </c>
      <c r="AY492" s="99">
        <v>7724078.1984252902</v>
      </c>
      <c r="AZ492" s="99">
        <v>8164752.0852661096</v>
      </c>
      <c r="BA492" s="99">
        <v>6154452.6121215802</v>
      </c>
      <c r="BB492" s="99">
        <v>0</v>
      </c>
      <c r="BC492" s="99">
        <v>2733726.65655518</v>
      </c>
      <c r="BD492" s="99">
        <v>860947.43448638904</v>
      </c>
      <c r="BE492" s="99">
        <v>0</v>
      </c>
      <c r="BF492" s="99">
        <v>585992.87512206996</v>
      </c>
      <c r="BG492" s="99">
        <v>20053627.669677701</v>
      </c>
      <c r="BH492" s="99">
        <v>4295772.5298461895</v>
      </c>
      <c r="BI492" s="99">
        <v>0</v>
      </c>
      <c r="BJ492" s="99">
        <v>4440424.4823608398</v>
      </c>
      <c r="BK492" s="99">
        <v>3086901.9161682101</v>
      </c>
      <c r="BL492" s="99">
        <v>0</v>
      </c>
      <c r="BM492" s="99">
        <v>0</v>
      </c>
      <c r="BN492" s="99">
        <v>0</v>
      </c>
      <c r="BO492" s="99">
        <v>0</v>
      </c>
      <c r="BP492" s="99">
        <v>0</v>
      </c>
      <c r="BQ492" s="99">
        <v>0</v>
      </c>
      <c r="BR492" s="99">
        <v>2655888.5758361798</v>
      </c>
      <c r="BS492" s="99">
        <v>3419196.8490905799</v>
      </c>
      <c r="BT492" s="99">
        <v>1200084.3139801</v>
      </c>
      <c r="BU492" s="99">
        <v>0</v>
      </c>
      <c r="BV492" s="99">
        <v>1485304.29866028</v>
      </c>
      <c r="BW492" s="99">
        <v>102562.3621521</v>
      </c>
      <c r="BX492" s="99">
        <v>0</v>
      </c>
      <c r="BY492" s="99">
        <v>0</v>
      </c>
      <c r="BZ492" s="99">
        <v>0</v>
      </c>
      <c r="CA492" s="99">
        <v>55752.483988761902</v>
      </c>
      <c r="CB492" s="99">
        <v>3958020.5266418499</v>
      </c>
      <c r="CC492" s="99">
        <v>29429522.748779301</v>
      </c>
      <c r="CD492" s="99">
        <v>8744469.2255859394</v>
      </c>
      <c r="CE492" s="99">
        <v>1138.47368870676</v>
      </c>
      <c r="CF492" s="99">
        <v>214445.32635879499</v>
      </c>
      <c r="CG492" s="99">
        <v>1463730.2631530799</v>
      </c>
      <c r="CH492" s="99">
        <v>0</v>
      </c>
      <c r="CI492" s="99">
        <v>56891.103275775902</v>
      </c>
      <c r="CJ492" s="99">
        <v>4174828.3223571801</v>
      </c>
      <c r="CK492" s="99">
        <v>30880649.715820301</v>
      </c>
      <c r="CL492" s="99">
        <v>8845796.8006591797</v>
      </c>
      <c r="CM492" s="166">
        <v>82960.882555007905</v>
      </c>
      <c r="CN492" s="166">
        <v>12510990.3050537</v>
      </c>
      <c r="CO492" s="166">
        <v>50846165.329589799</v>
      </c>
      <c r="CP492" s="99">
        <v>8845796.8006591797</v>
      </c>
      <c r="CQ492" s="99">
        <v>0</v>
      </c>
      <c r="CR492" s="99">
        <v>0</v>
      </c>
      <c r="CS492" s="99">
        <v>0</v>
      </c>
      <c r="CT492" s="99">
        <v>0</v>
      </c>
      <c r="CU492" s="98">
        <v>27094.688020897</v>
      </c>
      <c r="CV492" s="98">
        <v>17250.763807542</v>
      </c>
      <c r="CW492" s="98">
        <v>4172465.8530006451</v>
      </c>
      <c r="CX492" s="98">
        <v>30893253.01193238</v>
      </c>
    </row>
    <row r="493" spans="1:102" x14ac:dyDescent="0.2">
      <c r="A493" s="98" t="s">
        <v>59</v>
      </c>
      <c r="B493" s="100">
        <v>39052</v>
      </c>
      <c r="C493" s="99">
        <v>39708.898204803503</v>
      </c>
      <c r="D493" s="99">
        <v>0</v>
      </c>
      <c r="E493" s="99">
        <v>17005.150938987699</v>
      </c>
      <c r="F493" s="99">
        <v>10296.8549960852</v>
      </c>
      <c r="G493" s="99">
        <v>560.86713362485204</v>
      </c>
      <c r="H493" s="99">
        <v>0</v>
      </c>
      <c r="I493" s="99">
        <v>0</v>
      </c>
      <c r="J493" s="99">
        <v>19201.845967769601</v>
      </c>
      <c r="K493" s="99">
        <v>0</v>
      </c>
      <c r="L493" s="99">
        <v>12380.097688198101</v>
      </c>
      <c r="M493" s="99">
        <v>19022.004752635999</v>
      </c>
      <c r="N493" s="99">
        <v>7104.2131186127699</v>
      </c>
      <c r="O493" s="99">
        <v>17141.922826528498</v>
      </c>
      <c r="P493" s="99">
        <v>0</v>
      </c>
      <c r="Q493" s="99">
        <v>3433.0417317450001</v>
      </c>
      <c r="R493" s="99">
        <v>777.24396216124296</v>
      </c>
      <c r="S493" s="99">
        <v>0</v>
      </c>
      <c r="T493" s="99">
        <v>401.40913289040299</v>
      </c>
      <c r="U493" s="99">
        <v>26537.600407361999</v>
      </c>
      <c r="V493" s="99">
        <v>2335763.6914367699</v>
      </c>
      <c r="W493" s="99">
        <v>0</v>
      </c>
      <c r="X493" s="99">
        <v>1630315.57215881</v>
      </c>
      <c r="Y493" s="99">
        <v>981815.72945404099</v>
      </c>
      <c r="Z493" s="99">
        <v>121632.188465118</v>
      </c>
      <c r="AA493" s="99">
        <v>0</v>
      </c>
      <c r="AB493" s="99">
        <v>0</v>
      </c>
      <c r="AC493" s="99">
        <v>7405721.8646850605</v>
      </c>
      <c r="AD493" s="99">
        <v>0</v>
      </c>
      <c r="AE493" s="99">
        <v>567296.55770874</v>
      </c>
      <c r="AF493" s="99">
        <v>1009243.94234467</v>
      </c>
      <c r="AG493" s="99">
        <v>1153411.9527740499</v>
      </c>
      <c r="AH493" s="99">
        <v>867898.04660797096</v>
      </c>
      <c r="AI493" s="99">
        <v>0</v>
      </c>
      <c r="AJ493" s="99">
        <v>364956.41869354201</v>
      </c>
      <c r="AK493" s="99">
        <v>135302.98131752</v>
      </c>
      <c r="AL493" s="99">
        <v>0</v>
      </c>
      <c r="AM493" s="99">
        <v>79220.552593231201</v>
      </c>
      <c r="AN493" s="99">
        <v>8696694.5732421894</v>
      </c>
      <c r="AO493" s="99">
        <v>17866482.363769501</v>
      </c>
      <c r="AP493" s="99">
        <v>0</v>
      </c>
      <c r="AQ493" s="99">
        <v>11913069.806152301</v>
      </c>
      <c r="AR493" s="99">
        <v>7149856.6798706101</v>
      </c>
      <c r="AS493" s="99">
        <v>834966.95602417004</v>
      </c>
      <c r="AT493" s="99">
        <v>0</v>
      </c>
      <c r="AU493" s="99">
        <v>0</v>
      </c>
      <c r="AV493" s="99">
        <v>17201671.576416001</v>
      </c>
      <c r="AW493" s="99">
        <v>0</v>
      </c>
      <c r="AX493" s="99">
        <v>4558658.2179565402</v>
      </c>
      <c r="AY493" s="99">
        <v>7783683.5100097703</v>
      </c>
      <c r="AZ493" s="99">
        <v>8173030.9088745099</v>
      </c>
      <c r="BA493" s="99">
        <v>6522315.5787353497</v>
      </c>
      <c r="BB493" s="99">
        <v>0</v>
      </c>
      <c r="BC493" s="99">
        <v>2653531.9543151902</v>
      </c>
      <c r="BD493" s="99">
        <v>927041.60535430897</v>
      </c>
      <c r="BE493" s="99">
        <v>0</v>
      </c>
      <c r="BF493" s="99">
        <v>549110.79650116002</v>
      </c>
      <c r="BG493" s="99">
        <v>20721504.269531298</v>
      </c>
      <c r="BH493" s="99">
        <v>4487194.7126464797</v>
      </c>
      <c r="BI493" s="99">
        <v>0</v>
      </c>
      <c r="BJ493" s="99">
        <v>4359955.7236938505</v>
      </c>
      <c r="BK493" s="99">
        <v>3048196.4194030799</v>
      </c>
      <c r="BL493" s="99">
        <v>0</v>
      </c>
      <c r="BM493" s="99">
        <v>0</v>
      </c>
      <c r="BN493" s="99">
        <v>0</v>
      </c>
      <c r="BO493" s="99">
        <v>0</v>
      </c>
      <c r="BP493" s="99">
        <v>0</v>
      </c>
      <c r="BQ493" s="99">
        <v>0</v>
      </c>
      <c r="BR493" s="99">
        <v>2692563.2500610398</v>
      </c>
      <c r="BS493" s="99">
        <v>3431438.8166198698</v>
      </c>
      <c r="BT493" s="99">
        <v>1269867.41560364</v>
      </c>
      <c r="BU493" s="99">
        <v>0</v>
      </c>
      <c r="BV493" s="99">
        <v>1463106.52784729</v>
      </c>
      <c r="BW493" s="99">
        <v>109935.27948570299</v>
      </c>
      <c r="BX493" s="99">
        <v>0</v>
      </c>
      <c r="BY493" s="99">
        <v>0</v>
      </c>
      <c r="BZ493" s="99">
        <v>0</v>
      </c>
      <c r="CA493" s="99">
        <v>56694.602387428298</v>
      </c>
      <c r="CB493" s="99">
        <v>3974749.0418396001</v>
      </c>
      <c r="CC493" s="99">
        <v>29823091.2585449</v>
      </c>
      <c r="CD493" s="99">
        <v>8851032.4765625</v>
      </c>
      <c r="CE493" s="99">
        <v>1151.77718813717</v>
      </c>
      <c r="CF493" s="99">
        <v>213643.901420593</v>
      </c>
      <c r="CG493" s="99">
        <v>1463323.4179229699</v>
      </c>
      <c r="CH493" s="99">
        <v>0</v>
      </c>
      <c r="CI493" s="99">
        <v>57849.300564765901</v>
      </c>
      <c r="CJ493" s="99">
        <v>4186592.7760620099</v>
      </c>
      <c r="CK493" s="99">
        <v>31284189.752197299</v>
      </c>
      <c r="CL493" s="99">
        <v>8960219.1462402306</v>
      </c>
      <c r="CM493" s="166">
        <v>84260.533351898193</v>
      </c>
      <c r="CN493" s="166">
        <v>12894639.146972699</v>
      </c>
      <c r="CO493" s="166">
        <v>52044806.999511696</v>
      </c>
      <c r="CP493" s="99">
        <v>8960219.1462402306</v>
      </c>
      <c r="CQ493" s="99">
        <v>0</v>
      </c>
      <c r="CR493" s="99">
        <v>0</v>
      </c>
      <c r="CS493" s="99">
        <v>0</v>
      </c>
      <c r="CT493" s="99">
        <v>0</v>
      </c>
      <c r="CU493" s="98">
        <v>25069.966299978001</v>
      </c>
      <c r="CV493" s="98">
        <v>19650.858673283001</v>
      </c>
      <c r="CW493" s="98">
        <v>4188392.9432601929</v>
      </c>
      <c r="CX493" s="98">
        <v>31286414.676467869</v>
      </c>
    </row>
    <row r="494" spans="1:102" x14ac:dyDescent="0.2">
      <c r="A494" s="98" t="s">
        <v>59</v>
      </c>
      <c r="B494" s="100">
        <v>39142</v>
      </c>
      <c r="C494" s="99">
        <v>41000.062289237998</v>
      </c>
      <c r="D494" s="99">
        <v>0</v>
      </c>
      <c r="E494" s="99">
        <v>16678.805188655901</v>
      </c>
      <c r="F494" s="99">
        <v>10151.947860717801</v>
      </c>
      <c r="G494" s="99">
        <v>627.38795635849203</v>
      </c>
      <c r="H494" s="99">
        <v>0</v>
      </c>
      <c r="I494" s="99">
        <v>0</v>
      </c>
      <c r="J494" s="99">
        <v>20409.5401544571</v>
      </c>
      <c r="K494" s="99">
        <v>0</v>
      </c>
      <c r="L494" s="99">
        <v>12084.4184070826</v>
      </c>
      <c r="M494" s="99">
        <v>19347.6299688816</v>
      </c>
      <c r="N494" s="99">
        <v>7172.2433432936696</v>
      </c>
      <c r="O494" s="99">
        <v>17931.027994394299</v>
      </c>
      <c r="P494" s="99">
        <v>0</v>
      </c>
      <c r="Q494" s="99">
        <v>3403.3829812407498</v>
      </c>
      <c r="R494" s="99">
        <v>787.565161377192</v>
      </c>
      <c r="S494" s="99">
        <v>0</v>
      </c>
      <c r="T494" s="99">
        <v>374.02605661004799</v>
      </c>
      <c r="U494" s="99">
        <v>26892.088381528902</v>
      </c>
      <c r="V494" s="99">
        <v>2397431.2955932599</v>
      </c>
      <c r="W494" s="99">
        <v>0</v>
      </c>
      <c r="X494" s="99">
        <v>1593420.7492980999</v>
      </c>
      <c r="Y494" s="99">
        <v>960316.26812744106</v>
      </c>
      <c r="Z494" s="99">
        <v>130325.74473571801</v>
      </c>
      <c r="AA494" s="99">
        <v>0</v>
      </c>
      <c r="AB494" s="99">
        <v>0</v>
      </c>
      <c r="AC494" s="99">
        <v>7873578.9331665002</v>
      </c>
      <c r="AD494" s="99">
        <v>0</v>
      </c>
      <c r="AE494" s="99">
        <v>556987.39367675805</v>
      </c>
      <c r="AF494" s="99">
        <v>1016028.30513</v>
      </c>
      <c r="AG494" s="99">
        <v>1158041.3727416999</v>
      </c>
      <c r="AH494" s="99">
        <v>910230.89331054699</v>
      </c>
      <c r="AI494" s="99">
        <v>0</v>
      </c>
      <c r="AJ494" s="99">
        <v>354618.57403183001</v>
      </c>
      <c r="AK494" s="99">
        <v>133457.483865738</v>
      </c>
      <c r="AL494" s="99">
        <v>0</v>
      </c>
      <c r="AM494" s="99">
        <v>72774.982937812805</v>
      </c>
      <c r="AN494" s="99">
        <v>8893534.7227783203</v>
      </c>
      <c r="AO494" s="99">
        <v>18531564.221191399</v>
      </c>
      <c r="AP494" s="99">
        <v>0</v>
      </c>
      <c r="AQ494" s="99">
        <v>11610482.9536133</v>
      </c>
      <c r="AR494" s="99">
        <v>6957811.28796387</v>
      </c>
      <c r="AS494" s="99">
        <v>901324.82493591297</v>
      </c>
      <c r="AT494" s="99">
        <v>0</v>
      </c>
      <c r="AU494" s="99">
        <v>0</v>
      </c>
      <c r="AV494" s="99">
        <v>18509316.6245117</v>
      </c>
      <c r="AW494" s="99">
        <v>0</v>
      </c>
      <c r="AX494" s="99">
        <v>4501602.7245483398</v>
      </c>
      <c r="AY494" s="99">
        <v>7904943.2638549795</v>
      </c>
      <c r="AZ494" s="99">
        <v>8238510.9404296903</v>
      </c>
      <c r="BA494" s="99">
        <v>6935564.8479614304</v>
      </c>
      <c r="BB494" s="99">
        <v>0</v>
      </c>
      <c r="BC494" s="99">
        <v>2594648.9664917002</v>
      </c>
      <c r="BD494" s="99">
        <v>918668.97091674805</v>
      </c>
      <c r="BE494" s="99">
        <v>0</v>
      </c>
      <c r="BF494" s="99">
        <v>509475.164299011</v>
      </c>
      <c r="BG494" s="99">
        <v>21347675.846435498</v>
      </c>
      <c r="BH494" s="99">
        <v>4695454.1901245099</v>
      </c>
      <c r="BI494" s="99">
        <v>0</v>
      </c>
      <c r="BJ494" s="99">
        <v>4288230.81994629</v>
      </c>
      <c r="BK494" s="99">
        <v>2960399.7871398898</v>
      </c>
      <c r="BL494" s="99">
        <v>0</v>
      </c>
      <c r="BM494" s="99">
        <v>0</v>
      </c>
      <c r="BN494" s="99">
        <v>0</v>
      </c>
      <c r="BO494" s="99">
        <v>0</v>
      </c>
      <c r="BP494" s="99">
        <v>0</v>
      </c>
      <c r="BQ494" s="99">
        <v>0</v>
      </c>
      <c r="BR494" s="99">
        <v>2743309.6648559598</v>
      </c>
      <c r="BS494" s="99">
        <v>3442935.45629883</v>
      </c>
      <c r="BT494" s="99">
        <v>1349384.8405303999</v>
      </c>
      <c r="BU494" s="99">
        <v>0</v>
      </c>
      <c r="BV494" s="99">
        <v>1423209.79518127</v>
      </c>
      <c r="BW494" s="99">
        <v>107262.052037239</v>
      </c>
      <c r="BX494" s="99">
        <v>0</v>
      </c>
      <c r="BY494" s="99">
        <v>0</v>
      </c>
      <c r="BZ494" s="99">
        <v>0</v>
      </c>
      <c r="CA494" s="99">
        <v>57702.485622882799</v>
      </c>
      <c r="CB494" s="99">
        <v>3991696.9895019499</v>
      </c>
      <c r="CC494" s="99">
        <v>30106410.9365234</v>
      </c>
      <c r="CD494" s="99">
        <v>8985297.9799804706</v>
      </c>
      <c r="CE494" s="99">
        <v>1138.12509277463</v>
      </c>
      <c r="CF494" s="99">
        <v>209448.26647758501</v>
      </c>
      <c r="CG494" s="99">
        <v>1452824.06251526</v>
      </c>
      <c r="CH494" s="99">
        <v>0</v>
      </c>
      <c r="CI494" s="99">
        <v>58821.046034336097</v>
      </c>
      <c r="CJ494" s="99">
        <v>4202951.1193847703</v>
      </c>
      <c r="CK494" s="99">
        <v>31569821.939208999</v>
      </c>
      <c r="CL494" s="99">
        <v>9093917.5552978497</v>
      </c>
      <c r="CM494" s="166">
        <v>85548.173366546602</v>
      </c>
      <c r="CN494" s="166">
        <v>13120491.298706099</v>
      </c>
      <c r="CO494" s="166">
        <v>53016245.431640603</v>
      </c>
      <c r="CP494" s="99">
        <v>9093917.5552978497</v>
      </c>
      <c r="CQ494" s="99">
        <v>0</v>
      </c>
      <c r="CR494" s="99">
        <v>0</v>
      </c>
      <c r="CS494" s="99">
        <v>0</v>
      </c>
      <c r="CT494" s="99">
        <v>0</v>
      </c>
      <c r="CU494" s="98">
        <v>23531.115395383</v>
      </c>
      <c r="CV494" s="98">
        <v>20901.999463364002</v>
      </c>
      <c r="CW494" s="98">
        <v>4201145.2559795352</v>
      </c>
      <c r="CX494" s="98">
        <v>31559234.999038659</v>
      </c>
    </row>
    <row r="495" spans="1:102" x14ac:dyDescent="0.2">
      <c r="A495" s="98" t="s">
        <v>59</v>
      </c>
      <c r="B495" s="100">
        <v>39234</v>
      </c>
      <c r="C495" s="99">
        <v>41609.317561149597</v>
      </c>
      <c r="D495" s="99">
        <v>0</v>
      </c>
      <c r="E495" s="99">
        <v>16169.408154725999</v>
      </c>
      <c r="F495" s="99">
        <v>9993.9035670757294</v>
      </c>
      <c r="G495" s="99">
        <v>696.47256124764704</v>
      </c>
      <c r="H495" s="99">
        <v>0</v>
      </c>
      <c r="I495" s="99">
        <v>0</v>
      </c>
      <c r="J495" s="99">
        <v>21783.3038580418</v>
      </c>
      <c r="K495" s="99">
        <v>0</v>
      </c>
      <c r="L495" s="99">
        <v>11891.186550378799</v>
      </c>
      <c r="M495" s="99">
        <v>19225.390553236</v>
      </c>
      <c r="N495" s="99">
        <v>7263.0802807211903</v>
      </c>
      <c r="O495" s="99">
        <v>18111.477404355999</v>
      </c>
      <c r="P495" s="99">
        <v>0</v>
      </c>
      <c r="Q495" s="99">
        <v>3390.6356433033902</v>
      </c>
      <c r="R495" s="99">
        <v>823.98934746533598</v>
      </c>
      <c r="S495" s="99">
        <v>0</v>
      </c>
      <c r="T495" s="99">
        <v>369.59436543285801</v>
      </c>
      <c r="U495" s="99">
        <v>27193.121679544402</v>
      </c>
      <c r="V495" s="99">
        <v>2447375.05792236</v>
      </c>
      <c r="W495" s="99">
        <v>0</v>
      </c>
      <c r="X495" s="99">
        <v>1545721.79841614</v>
      </c>
      <c r="Y495" s="99">
        <v>939608.17100524902</v>
      </c>
      <c r="Z495" s="99">
        <v>140682.54521560701</v>
      </c>
      <c r="AA495" s="99">
        <v>0</v>
      </c>
      <c r="AB495" s="99">
        <v>0</v>
      </c>
      <c r="AC495" s="99">
        <v>8154736.1394042997</v>
      </c>
      <c r="AD495" s="99">
        <v>0</v>
      </c>
      <c r="AE495" s="99">
        <v>541551.07609558105</v>
      </c>
      <c r="AF495" s="99">
        <v>1011523.67541504</v>
      </c>
      <c r="AG495" s="99">
        <v>1164257.38937378</v>
      </c>
      <c r="AH495" s="99">
        <v>913649.54223632801</v>
      </c>
      <c r="AI495" s="99">
        <v>0</v>
      </c>
      <c r="AJ495" s="99">
        <v>353652.66446685803</v>
      </c>
      <c r="AK495" s="99">
        <v>141032.80628013599</v>
      </c>
      <c r="AL495" s="99">
        <v>0</v>
      </c>
      <c r="AM495" s="99">
        <v>69327.383028984099</v>
      </c>
      <c r="AN495" s="99">
        <v>9072210.1728515606</v>
      </c>
      <c r="AO495" s="99">
        <v>19071406.838378899</v>
      </c>
      <c r="AP495" s="99">
        <v>0</v>
      </c>
      <c r="AQ495" s="99">
        <v>11381488.2623291</v>
      </c>
      <c r="AR495" s="99">
        <v>6885810.7155151404</v>
      </c>
      <c r="AS495" s="99">
        <v>980535.14866638195</v>
      </c>
      <c r="AT495" s="99">
        <v>0</v>
      </c>
      <c r="AU495" s="99">
        <v>0</v>
      </c>
      <c r="AV495" s="99">
        <v>19780633.936279301</v>
      </c>
      <c r="AW495" s="99">
        <v>0</v>
      </c>
      <c r="AX495" s="99">
        <v>4456719.4602661096</v>
      </c>
      <c r="AY495" s="99">
        <v>7923084.0054931603</v>
      </c>
      <c r="AZ495" s="99">
        <v>8321845.2863769503</v>
      </c>
      <c r="BA495" s="99">
        <v>6992803.1475830097</v>
      </c>
      <c r="BB495" s="99">
        <v>0</v>
      </c>
      <c r="BC495" s="99">
        <v>2602361.3659668001</v>
      </c>
      <c r="BD495" s="99">
        <v>975540.02472686803</v>
      </c>
      <c r="BE495" s="99">
        <v>0</v>
      </c>
      <c r="BF495" s="99">
        <v>488399.63314819301</v>
      </c>
      <c r="BG495" s="99">
        <v>21975829.928466801</v>
      </c>
      <c r="BH495" s="99">
        <v>4802632.1165161096</v>
      </c>
      <c r="BI495" s="99">
        <v>0</v>
      </c>
      <c r="BJ495" s="99">
        <v>4222569.0790405301</v>
      </c>
      <c r="BK495" s="99">
        <v>2949485.3853759798</v>
      </c>
      <c r="BL495" s="99">
        <v>0</v>
      </c>
      <c r="BM495" s="99">
        <v>0</v>
      </c>
      <c r="BN495" s="99">
        <v>0</v>
      </c>
      <c r="BO495" s="99">
        <v>0</v>
      </c>
      <c r="BP495" s="99">
        <v>0</v>
      </c>
      <c r="BQ495" s="99">
        <v>0</v>
      </c>
      <c r="BR495" s="99">
        <v>2736703.4225769001</v>
      </c>
      <c r="BS495" s="99">
        <v>3483085.2789611798</v>
      </c>
      <c r="BT495" s="99">
        <v>1360039.15661621</v>
      </c>
      <c r="BU495" s="99">
        <v>0</v>
      </c>
      <c r="BV495" s="99">
        <v>1440920.0536956801</v>
      </c>
      <c r="BW495" s="99">
        <v>113350.171888351</v>
      </c>
      <c r="BX495" s="99">
        <v>0</v>
      </c>
      <c r="BY495" s="99">
        <v>0</v>
      </c>
      <c r="BZ495" s="99">
        <v>0</v>
      </c>
      <c r="CA495" s="99">
        <v>57812.5490145683</v>
      </c>
      <c r="CB495" s="99">
        <v>4000633.3889160198</v>
      </c>
      <c r="CC495" s="99">
        <v>30443789.895263702</v>
      </c>
      <c r="CD495" s="99">
        <v>9020308.9079589806</v>
      </c>
      <c r="CE495" s="99">
        <v>1156.1435132622701</v>
      </c>
      <c r="CF495" s="99">
        <v>211834.65000343299</v>
      </c>
      <c r="CG495" s="99">
        <v>1472450.60658264</v>
      </c>
      <c r="CH495" s="99">
        <v>0</v>
      </c>
      <c r="CI495" s="99">
        <v>58985.190494060502</v>
      </c>
      <c r="CJ495" s="99">
        <v>4214374.6165161096</v>
      </c>
      <c r="CK495" s="99">
        <v>31911482.935546901</v>
      </c>
      <c r="CL495" s="99">
        <v>9133780.3183593806</v>
      </c>
      <c r="CM495" s="166">
        <v>86020.160233497605</v>
      </c>
      <c r="CN495" s="166">
        <v>13283123.3013916</v>
      </c>
      <c r="CO495" s="166">
        <v>53892997.729003899</v>
      </c>
      <c r="CP495" s="99">
        <v>9133780.3183593806</v>
      </c>
      <c r="CQ495" s="99">
        <v>0</v>
      </c>
      <c r="CR495" s="99">
        <v>0</v>
      </c>
      <c r="CS495" s="99">
        <v>0</v>
      </c>
      <c r="CT495" s="99">
        <v>0</v>
      </c>
      <c r="CU495" s="98">
        <v>22081.268819146</v>
      </c>
      <c r="CV495" s="98">
        <v>22294.071621382001</v>
      </c>
      <c r="CW495" s="98">
        <v>4212468.0389194526</v>
      </c>
      <c r="CX495" s="98">
        <v>31916240.501846343</v>
      </c>
    </row>
    <row r="496" spans="1:102" x14ac:dyDescent="0.2">
      <c r="A496" s="98" t="s">
        <v>59</v>
      </c>
      <c r="B496" s="100">
        <v>39326</v>
      </c>
      <c r="C496" s="99">
        <v>42404.323691368103</v>
      </c>
      <c r="D496" s="99">
        <v>0</v>
      </c>
      <c r="E496" s="99">
        <v>15914.533746838601</v>
      </c>
      <c r="F496" s="99">
        <v>9985.1578290462494</v>
      </c>
      <c r="G496" s="99">
        <v>762.47719745337997</v>
      </c>
      <c r="H496" s="99">
        <v>0</v>
      </c>
      <c r="I496" s="99">
        <v>0</v>
      </c>
      <c r="J496" s="99">
        <v>22715.937458038301</v>
      </c>
      <c r="K496" s="99">
        <v>0</v>
      </c>
      <c r="L496" s="99">
        <v>11695.574546575501</v>
      </c>
      <c r="M496" s="99">
        <v>19325.745077610001</v>
      </c>
      <c r="N496" s="99">
        <v>7290.4227529764203</v>
      </c>
      <c r="O496" s="99">
        <v>18429.791446447402</v>
      </c>
      <c r="P496" s="99">
        <v>0</v>
      </c>
      <c r="Q496" s="99">
        <v>3376.12385049462</v>
      </c>
      <c r="R496" s="99">
        <v>844.56800882518303</v>
      </c>
      <c r="S496" s="99">
        <v>0</v>
      </c>
      <c r="T496" s="99">
        <v>351.81448367237999</v>
      </c>
      <c r="U496" s="99">
        <v>27420.612846374501</v>
      </c>
      <c r="V496" s="99">
        <v>2500853.2411804199</v>
      </c>
      <c r="W496" s="99">
        <v>0</v>
      </c>
      <c r="X496" s="99">
        <v>1519591.8182983401</v>
      </c>
      <c r="Y496" s="99">
        <v>943464.13561248803</v>
      </c>
      <c r="Z496" s="99">
        <v>151053.10405921901</v>
      </c>
      <c r="AA496" s="99">
        <v>0</v>
      </c>
      <c r="AB496" s="99">
        <v>0</v>
      </c>
      <c r="AC496" s="99">
        <v>8328794.4911498995</v>
      </c>
      <c r="AD496" s="99">
        <v>0</v>
      </c>
      <c r="AE496" s="99">
        <v>537736.37213897705</v>
      </c>
      <c r="AF496" s="99">
        <v>1013278.99794006</v>
      </c>
      <c r="AG496" s="99">
        <v>1163716.44013977</v>
      </c>
      <c r="AH496" s="99">
        <v>946492.88658142101</v>
      </c>
      <c r="AI496" s="99">
        <v>0</v>
      </c>
      <c r="AJ496" s="99">
        <v>353379.08008956898</v>
      </c>
      <c r="AK496" s="99">
        <v>145906.52718162499</v>
      </c>
      <c r="AL496" s="99">
        <v>0</v>
      </c>
      <c r="AM496" s="99">
        <v>66813.602674484297</v>
      </c>
      <c r="AN496" s="99">
        <v>9145978.2763671894</v>
      </c>
      <c r="AO496" s="99">
        <v>19641539.457031298</v>
      </c>
      <c r="AP496" s="99">
        <v>0</v>
      </c>
      <c r="AQ496" s="99">
        <v>11284073.7193604</v>
      </c>
      <c r="AR496" s="99">
        <v>6962258.3872070303</v>
      </c>
      <c r="AS496" s="99">
        <v>1063525.99630737</v>
      </c>
      <c r="AT496" s="99">
        <v>0</v>
      </c>
      <c r="AU496" s="99">
        <v>0</v>
      </c>
      <c r="AV496" s="99">
        <v>20482331.588134799</v>
      </c>
      <c r="AW496" s="99">
        <v>0</v>
      </c>
      <c r="AX496" s="99">
        <v>4483670.6131591797</v>
      </c>
      <c r="AY496" s="99">
        <v>8043415.8012084998</v>
      </c>
      <c r="AZ496" s="99">
        <v>8417338.6940918006</v>
      </c>
      <c r="BA496" s="99">
        <v>7302812.5529785203</v>
      </c>
      <c r="BB496" s="99">
        <v>0</v>
      </c>
      <c r="BC496" s="99">
        <v>2605706.0528259301</v>
      </c>
      <c r="BD496" s="99">
        <v>1015204.1427536</v>
      </c>
      <c r="BE496" s="99">
        <v>0</v>
      </c>
      <c r="BF496" s="99">
        <v>474581.03816986101</v>
      </c>
      <c r="BG496" s="99">
        <v>22484020.159912098</v>
      </c>
      <c r="BH496" s="99">
        <v>4972579.2385253897</v>
      </c>
      <c r="BI496" s="99">
        <v>0</v>
      </c>
      <c r="BJ496" s="99">
        <v>4176616.1578369099</v>
      </c>
      <c r="BK496" s="99">
        <v>2965404.3985595698</v>
      </c>
      <c r="BL496" s="99">
        <v>0</v>
      </c>
      <c r="BM496" s="99">
        <v>0</v>
      </c>
      <c r="BN496" s="99">
        <v>0</v>
      </c>
      <c r="BO496" s="99">
        <v>0</v>
      </c>
      <c r="BP496" s="99">
        <v>0</v>
      </c>
      <c r="BQ496" s="99">
        <v>0</v>
      </c>
      <c r="BR496" s="99">
        <v>2763613.4866332998</v>
      </c>
      <c r="BS496" s="99">
        <v>3530120.6607360798</v>
      </c>
      <c r="BT496" s="99">
        <v>1422562.20503235</v>
      </c>
      <c r="BU496" s="99">
        <v>0</v>
      </c>
      <c r="BV496" s="99">
        <v>1442696.78515625</v>
      </c>
      <c r="BW496" s="99">
        <v>115952.972681999</v>
      </c>
      <c r="BX496" s="99">
        <v>0</v>
      </c>
      <c r="BY496" s="99">
        <v>0</v>
      </c>
      <c r="BZ496" s="99">
        <v>0</v>
      </c>
      <c r="CA496" s="99">
        <v>58299.193979263298</v>
      </c>
      <c r="CB496" s="99">
        <v>4020918.93786621</v>
      </c>
      <c r="CC496" s="99">
        <v>30974298.2028809</v>
      </c>
      <c r="CD496" s="99">
        <v>9146966.65625</v>
      </c>
      <c r="CE496" s="99">
        <v>1164.7926315069201</v>
      </c>
      <c r="CF496" s="99">
        <v>210537.1677742</v>
      </c>
      <c r="CG496" s="99">
        <v>1476939.91125488</v>
      </c>
      <c r="CH496" s="99">
        <v>0</v>
      </c>
      <c r="CI496" s="99">
        <v>59463.747938633001</v>
      </c>
      <c r="CJ496" s="99">
        <v>4233377.0322876005</v>
      </c>
      <c r="CK496" s="99">
        <v>32443444.668945301</v>
      </c>
      <c r="CL496" s="99">
        <v>9262693.2659912091</v>
      </c>
      <c r="CM496" s="166">
        <v>86688.316545486494</v>
      </c>
      <c r="CN496" s="166">
        <v>13378702.519043</v>
      </c>
      <c r="CO496" s="166">
        <v>54817541.470703103</v>
      </c>
      <c r="CP496" s="99">
        <v>9262693.2659912091</v>
      </c>
      <c r="CQ496" s="99">
        <v>0</v>
      </c>
      <c r="CR496" s="99">
        <v>0</v>
      </c>
      <c r="CS496" s="99">
        <v>0</v>
      </c>
      <c r="CT496" s="99">
        <v>0</v>
      </c>
      <c r="CU496" s="98">
        <v>21010.074156309001</v>
      </c>
      <c r="CV496" s="98">
        <v>23273.052639686</v>
      </c>
      <c r="CW496" s="98">
        <v>4231456.1056404104</v>
      </c>
      <c r="CX496" s="98">
        <v>32451238.114135779</v>
      </c>
    </row>
    <row r="497" spans="1:102" x14ac:dyDescent="0.2">
      <c r="A497" s="98" t="s">
        <v>59</v>
      </c>
      <c r="B497" s="100">
        <v>39417</v>
      </c>
      <c r="C497" s="99">
        <v>43285.727095603899</v>
      </c>
      <c r="D497" s="99">
        <v>0</v>
      </c>
      <c r="E497" s="99">
        <v>15446.2529636621</v>
      </c>
      <c r="F497" s="99">
        <v>9749.47991609573</v>
      </c>
      <c r="G497" s="99">
        <v>816.01422809809401</v>
      </c>
      <c r="H497" s="99">
        <v>0</v>
      </c>
      <c r="I497" s="99">
        <v>0</v>
      </c>
      <c r="J497" s="99">
        <v>23680.867103338202</v>
      </c>
      <c r="K497" s="99">
        <v>0</v>
      </c>
      <c r="L497" s="99">
        <v>11407.239527821501</v>
      </c>
      <c r="M497" s="99">
        <v>19435.9869413376</v>
      </c>
      <c r="N497" s="99">
        <v>7349.1142369508698</v>
      </c>
      <c r="O497" s="99">
        <v>18943.525912284898</v>
      </c>
      <c r="P497" s="99">
        <v>0</v>
      </c>
      <c r="Q497" s="99">
        <v>3338.6845646500601</v>
      </c>
      <c r="R497" s="99">
        <v>872.27663591504097</v>
      </c>
      <c r="S497" s="99">
        <v>0</v>
      </c>
      <c r="T497" s="99">
        <v>333.31318403407897</v>
      </c>
      <c r="U497" s="99">
        <v>27757.1957759857</v>
      </c>
      <c r="V497" s="99">
        <v>2558900.8474731399</v>
      </c>
      <c r="W497" s="99">
        <v>0</v>
      </c>
      <c r="X497" s="99">
        <v>1505636.4667358401</v>
      </c>
      <c r="Y497" s="99">
        <v>943281.31063842797</v>
      </c>
      <c r="Z497" s="99">
        <v>158949.03819084199</v>
      </c>
      <c r="AA497" s="99">
        <v>0</v>
      </c>
      <c r="AB497" s="99">
        <v>0</v>
      </c>
      <c r="AC497" s="99">
        <v>8677023.9274902306</v>
      </c>
      <c r="AD497" s="99">
        <v>0</v>
      </c>
      <c r="AE497" s="99">
        <v>523498.89606475801</v>
      </c>
      <c r="AF497" s="99">
        <v>1022448.60490417</v>
      </c>
      <c r="AG497" s="99">
        <v>1179084.9907531701</v>
      </c>
      <c r="AH497" s="99">
        <v>979868.88928222703</v>
      </c>
      <c r="AI497" s="99">
        <v>0</v>
      </c>
      <c r="AJ497" s="99">
        <v>359195.75261306798</v>
      </c>
      <c r="AK497" s="99">
        <v>150782.489622116</v>
      </c>
      <c r="AL497" s="99">
        <v>0</v>
      </c>
      <c r="AM497" s="99">
        <v>62514.4856133461</v>
      </c>
      <c r="AN497" s="99">
        <v>9297525.2598877009</v>
      </c>
      <c r="AO497" s="99">
        <v>20306076.4697266</v>
      </c>
      <c r="AP497" s="99">
        <v>0</v>
      </c>
      <c r="AQ497" s="99">
        <v>11157594.264038101</v>
      </c>
      <c r="AR497" s="99">
        <v>6914460.6213378897</v>
      </c>
      <c r="AS497" s="99">
        <v>1129993.56890869</v>
      </c>
      <c r="AT497" s="99">
        <v>0</v>
      </c>
      <c r="AU497" s="99">
        <v>0</v>
      </c>
      <c r="AV497" s="99">
        <v>21171439.0463867</v>
      </c>
      <c r="AW497" s="99">
        <v>0</v>
      </c>
      <c r="AX497" s="99">
        <v>4396500.7534179697</v>
      </c>
      <c r="AY497" s="99">
        <v>8211519.8992309598</v>
      </c>
      <c r="AZ497" s="99">
        <v>8540434.2338867206</v>
      </c>
      <c r="BA497" s="99">
        <v>7636942.7625732403</v>
      </c>
      <c r="BB497" s="99">
        <v>0</v>
      </c>
      <c r="BC497" s="99">
        <v>2660306.1371459998</v>
      </c>
      <c r="BD497" s="99">
        <v>1067864.01333618</v>
      </c>
      <c r="BE497" s="99">
        <v>0</v>
      </c>
      <c r="BF497" s="99">
        <v>449051.22920990002</v>
      </c>
      <c r="BG497" s="99">
        <v>22970065.2661133</v>
      </c>
      <c r="BH497" s="99">
        <v>5160770.1852417002</v>
      </c>
      <c r="BI497" s="99">
        <v>0</v>
      </c>
      <c r="BJ497" s="99">
        <v>4174319.5639343299</v>
      </c>
      <c r="BK497" s="99">
        <v>2976956.2474670401</v>
      </c>
      <c r="BL497" s="99">
        <v>0</v>
      </c>
      <c r="BM497" s="99">
        <v>0</v>
      </c>
      <c r="BN497" s="99">
        <v>0</v>
      </c>
      <c r="BO497" s="99">
        <v>0</v>
      </c>
      <c r="BP497" s="99">
        <v>0</v>
      </c>
      <c r="BQ497" s="99">
        <v>0</v>
      </c>
      <c r="BR497" s="99">
        <v>2808256.8359069801</v>
      </c>
      <c r="BS497" s="99">
        <v>3586665.8855590802</v>
      </c>
      <c r="BT497" s="99">
        <v>1486207.47169495</v>
      </c>
      <c r="BU497" s="99">
        <v>0</v>
      </c>
      <c r="BV497" s="99">
        <v>1471979.4202880899</v>
      </c>
      <c r="BW497" s="99">
        <v>124461.388990402</v>
      </c>
      <c r="BX497" s="99">
        <v>0</v>
      </c>
      <c r="BY497" s="99">
        <v>0</v>
      </c>
      <c r="BZ497" s="99">
        <v>0</v>
      </c>
      <c r="CA497" s="99">
        <v>58705.251857757597</v>
      </c>
      <c r="CB497" s="99">
        <v>4065923.4276123</v>
      </c>
      <c r="CC497" s="99">
        <v>31522719.4765625</v>
      </c>
      <c r="CD497" s="99">
        <v>9333841.4443359394</v>
      </c>
      <c r="CE497" s="99">
        <v>1170.84877632558</v>
      </c>
      <c r="CF497" s="99">
        <v>212249.15304756199</v>
      </c>
      <c r="CG497" s="99">
        <v>1502818.1960144001</v>
      </c>
      <c r="CH497" s="99">
        <v>0</v>
      </c>
      <c r="CI497" s="99">
        <v>59877.010141849503</v>
      </c>
      <c r="CJ497" s="99">
        <v>4276329.5750732403</v>
      </c>
      <c r="CK497" s="99">
        <v>33019201.8916016</v>
      </c>
      <c r="CL497" s="99">
        <v>9457985.1893310491</v>
      </c>
      <c r="CM497" s="166">
        <v>87482.068468093901</v>
      </c>
      <c r="CN497" s="166">
        <v>13576375.9935303</v>
      </c>
      <c r="CO497" s="166">
        <v>55953387.8193359</v>
      </c>
      <c r="CP497" s="99">
        <v>9457985.1893310491</v>
      </c>
      <c r="CQ497" s="99">
        <v>0</v>
      </c>
      <c r="CR497" s="99">
        <v>0</v>
      </c>
      <c r="CS497" s="99">
        <v>0</v>
      </c>
      <c r="CT497" s="99">
        <v>0</v>
      </c>
      <c r="CU497" s="98">
        <v>19923.840169302999</v>
      </c>
      <c r="CV497" s="98">
        <v>24368.311632903002</v>
      </c>
      <c r="CW497" s="98">
        <v>4278172.5806598617</v>
      </c>
      <c r="CX497" s="98">
        <v>33025537.672576901</v>
      </c>
    </row>
    <row r="498" spans="1:102" x14ac:dyDescent="0.2">
      <c r="A498" s="98" t="s">
        <v>59</v>
      </c>
      <c r="B498" s="100">
        <v>39508</v>
      </c>
      <c r="C498" s="99">
        <v>43909.470711708098</v>
      </c>
      <c r="D498" s="99">
        <v>0</v>
      </c>
      <c r="E498" s="99">
        <v>15153.159284949301</v>
      </c>
      <c r="F498" s="99">
        <v>9630.8836569786108</v>
      </c>
      <c r="G498" s="99">
        <v>875.17159040272202</v>
      </c>
      <c r="H498" s="99">
        <v>0</v>
      </c>
      <c r="I498" s="99">
        <v>0</v>
      </c>
      <c r="J498" s="99">
        <v>24613.758647680301</v>
      </c>
      <c r="K498" s="99">
        <v>0</v>
      </c>
      <c r="L498" s="99">
        <v>11295.058253645901</v>
      </c>
      <c r="M498" s="99">
        <v>19444.857326030698</v>
      </c>
      <c r="N498" s="99">
        <v>7384.0174208283397</v>
      </c>
      <c r="O498" s="99">
        <v>19239.5026385784</v>
      </c>
      <c r="P498" s="99">
        <v>0</v>
      </c>
      <c r="Q498" s="99">
        <v>3312.6202479898898</v>
      </c>
      <c r="R498" s="99">
        <v>899.80295936018194</v>
      </c>
      <c r="S498" s="99">
        <v>0</v>
      </c>
      <c r="T498" s="99">
        <v>340.621234312654</v>
      </c>
      <c r="U498" s="99">
        <v>28141.645380497001</v>
      </c>
      <c r="V498" s="99">
        <v>2590207.9489440899</v>
      </c>
      <c r="W498" s="99">
        <v>0</v>
      </c>
      <c r="X498" s="99">
        <v>1469213.4273071301</v>
      </c>
      <c r="Y498" s="99">
        <v>930209.93256378197</v>
      </c>
      <c r="Z498" s="99">
        <v>165950.35808944699</v>
      </c>
      <c r="AA498" s="99">
        <v>0</v>
      </c>
      <c r="AB498" s="99">
        <v>0</v>
      </c>
      <c r="AC498" s="99">
        <v>8952656.5423584003</v>
      </c>
      <c r="AD498" s="99">
        <v>0</v>
      </c>
      <c r="AE498" s="99">
        <v>518087.39263534499</v>
      </c>
      <c r="AF498" s="99">
        <v>1018747.87899017</v>
      </c>
      <c r="AG498" s="99">
        <v>1182754.7306365999</v>
      </c>
      <c r="AH498" s="99">
        <v>990597.31554412795</v>
      </c>
      <c r="AI498" s="99">
        <v>0</v>
      </c>
      <c r="AJ498" s="99">
        <v>361427.36490631098</v>
      </c>
      <c r="AK498" s="99">
        <v>152504.25581359901</v>
      </c>
      <c r="AL498" s="99">
        <v>0</v>
      </c>
      <c r="AM498" s="99">
        <v>59973.446888446801</v>
      </c>
      <c r="AN498" s="99">
        <v>9420179.2591552697</v>
      </c>
      <c r="AO498" s="99">
        <v>20774813.962890599</v>
      </c>
      <c r="AP498" s="99">
        <v>0</v>
      </c>
      <c r="AQ498" s="99">
        <v>11019825.0786133</v>
      </c>
      <c r="AR498" s="99">
        <v>6937562.2959594699</v>
      </c>
      <c r="AS498" s="99">
        <v>1189888.0424041699</v>
      </c>
      <c r="AT498" s="99">
        <v>0</v>
      </c>
      <c r="AU498" s="99">
        <v>0</v>
      </c>
      <c r="AV498" s="99">
        <v>22224882.787353501</v>
      </c>
      <c r="AW498" s="99">
        <v>0</v>
      </c>
      <c r="AX498" s="99">
        <v>4398031.2814331101</v>
      </c>
      <c r="AY498" s="99">
        <v>8291162.8146362295</v>
      </c>
      <c r="AZ498" s="99">
        <v>8618277.3472900409</v>
      </c>
      <c r="BA498" s="99">
        <v>7847126.2521362295</v>
      </c>
      <c r="BB498" s="99">
        <v>0</v>
      </c>
      <c r="BC498" s="99">
        <v>2717704.3951721201</v>
      </c>
      <c r="BD498" s="99">
        <v>1090008.4295806901</v>
      </c>
      <c r="BE498" s="99">
        <v>0</v>
      </c>
      <c r="BF498" s="99">
        <v>434065.99243545497</v>
      </c>
      <c r="BG498" s="99">
        <v>23619648.4460449</v>
      </c>
      <c r="BH498" s="99">
        <v>4855220.5147094699</v>
      </c>
      <c r="BI498" s="99">
        <v>0</v>
      </c>
      <c r="BJ498" s="99">
        <v>3717130.6102294899</v>
      </c>
      <c r="BK498" s="99">
        <v>2632908.9955444299</v>
      </c>
      <c r="BL498" s="99">
        <v>0</v>
      </c>
      <c r="BM498" s="99">
        <v>0</v>
      </c>
      <c r="BN498" s="99">
        <v>0</v>
      </c>
      <c r="BO498" s="99">
        <v>0</v>
      </c>
      <c r="BP498" s="99">
        <v>0</v>
      </c>
      <c r="BQ498" s="99">
        <v>0</v>
      </c>
      <c r="BR498" s="99">
        <v>2516505.0622863802</v>
      </c>
      <c r="BS498" s="99">
        <v>3202995.9609985398</v>
      </c>
      <c r="BT498" s="99">
        <v>1527349.1405334501</v>
      </c>
      <c r="BU498" s="99">
        <v>0</v>
      </c>
      <c r="BV498" s="99">
        <v>1316051.04901123</v>
      </c>
      <c r="BW498" s="99">
        <v>128534.717059135</v>
      </c>
      <c r="BX498" s="99">
        <v>0</v>
      </c>
      <c r="BY498" s="99">
        <v>0</v>
      </c>
      <c r="BZ498" s="99">
        <v>0</v>
      </c>
      <c r="CA498" s="99">
        <v>59061.197334289602</v>
      </c>
      <c r="CB498" s="99">
        <v>4057642.2832946801</v>
      </c>
      <c r="CC498" s="99">
        <v>31837780.036132801</v>
      </c>
      <c r="CD498" s="99">
        <v>8582623.5432128906</v>
      </c>
      <c r="CE498" s="99">
        <v>1208.98696397245</v>
      </c>
      <c r="CF498" s="99">
        <v>210961.59335517901</v>
      </c>
      <c r="CG498" s="99">
        <v>1517346.8624267599</v>
      </c>
      <c r="CH498" s="99">
        <v>0</v>
      </c>
      <c r="CI498" s="99">
        <v>60255.091142654397</v>
      </c>
      <c r="CJ498" s="99">
        <v>4270781.0188598596</v>
      </c>
      <c r="CK498" s="99">
        <v>33357602.1804199</v>
      </c>
      <c r="CL498" s="99">
        <v>8712860.8875732403</v>
      </c>
      <c r="CM498" s="166">
        <v>88229.324345588699</v>
      </c>
      <c r="CN498" s="166">
        <v>13690074.8978271</v>
      </c>
      <c r="CO498" s="166">
        <v>56914206.363769501</v>
      </c>
      <c r="CP498" s="99">
        <v>8712860.8875732403</v>
      </c>
      <c r="CQ498" s="99">
        <v>0</v>
      </c>
      <c r="CR498" s="99">
        <v>0</v>
      </c>
      <c r="CS498" s="99">
        <v>0</v>
      </c>
      <c r="CT498" s="99">
        <v>0</v>
      </c>
      <c r="CU498" s="98">
        <v>18940.789771072999</v>
      </c>
      <c r="CV498" s="98">
        <v>25347.469367172002</v>
      </c>
      <c r="CW498" s="98">
        <v>4268603.8766498594</v>
      </c>
      <c r="CX498" s="98">
        <v>33355126.898559563</v>
      </c>
    </row>
    <row r="499" spans="1:102" x14ac:dyDescent="0.2">
      <c r="A499" s="98" t="s">
        <v>59</v>
      </c>
      <c r="B499" s="100">
        <v>39600</v>
      </c>
      <c r="C499" s="99">
        <v>44682.2226586342</v>
      </c>
      <c r="D499" s="99">
        <v>0</v>
      </c>
      <c r="E499" s="99">
        <v>14670.3666603565</v>
      </c>
      <c r="F499" s="99">
        <v>9438.0035893917102</v>
      </c>
      <c r="G499" s="99">
        <v>918.25912786275103</v>
      </c>
      <c r="H499" s="99">
        <v>0</v>
      </c>
      <c r="I499" s="99">
        <v>0</v>
      </c>
      <c r="J499" s="99">
        <v>25675.1750206947</v>
      </c>
      <c r="K499" s="99">
        <v>0</v>
      </c>
      <c r="L499" s="99">
        <v>11327.267871260599</v>
      </c>
      <c r="M499" s="99">
        <v>19522.794635772701</v>
      </c>
      <c r="N499" s="99">
        <v>7347.57549482584</v>
      </c>
      <c r="O499" s="99">
        <v>19589.3827936649</v>
      </c>
      <c r="P499" s="99">
        <v>0</v>
      </c>
      <c r="Q499" s="99">
        <v>3307.4650519490201</v>
      </c>
      <c r="R499" s="99">
        <v>915.95184852182899</v>
      </c>
      <c r="S499" s="99">
        <v>0</v>
      </c>
      <c r="T499" s="99">
        <v>329.723330769688</v>
      </c>
      <c r="U499" s="99">
        <v>28537.474106550198</v>
      </c>
      <c r="V499" s="99">
        <v>2623796.6130676302</v>
      </c>
      <c r="W499" s="99">
        <v>0</v>
      </c>
      <c r="X499" s="99">
        <v>1439949.31575012</v>
      </c>
      <c r="Y499" s="99">
        <v>915175.28993988002</v>
      </c>
      <c r="Z499" s="99">
        <v>171926.46557426499</v>
      </c>
      <c r="AA499" s="99">
        <v>0</v>
      </c>
      <c r="AB499" s="99">
        <v>0</v>
      </c>
      <c r="AC499" s="99">
        <v>9179047.5737304706</v>
      </c>
      <c r="AD499" s="99">
        <v>0</v>
      </c>
      <c r="AE499" s="99">
        <v>522143.922657013</v>
      </c>
      <c r="AF499" s="99">
        <v>1019187.1259765601</v>
      </c>
      <c r="AG499" s="99">
        <v>1164892.58520508</v>
      </c>
      <c r="AH499" s="99">
        <v>1005356.63053131</v>
      </c>
      <c r="AI499" s="99">
        <v>0</v>
      </c>
      <c r="AJ499" s="99">
        <v>354789.07618713402</v>
      </c>
      <c r="AK499" s="99">
        <v>155713.904815674</v>
      </c>
      <c r="AL499" s="99">
        <v>0</v>
      </c>
      <c r="AM499" s="99">
        <v>57206.386856079102</v>
      </c>
      <c r="AN499" s="99">
        <v>9577421.1995849591</v>
      </c>
      <c r="AO499" s="99">
        <v>21235124.7197266</v>
      </c>
      <c r="AP499" s="99">
        <v>0</v>
      </c>
      <c r="AQ499" s="99">
        <v>10900588.967163101</v>
      </c>
      <c r="AR499" s="99">
        <v>6840341.9400024395</v>
      </c>
      <c r="AS499" s="99">
        <v>1258915.6976928699</v>
      </c>
      <c r="AT499" s="99">
        <v>0</v>
      </c>
      <c r="AU499" s="99">
        <v>0</v>
      </c>
      <c r="AV499" s="99">
        <v>23417039.8278809</v>
      </c>
      <c r="AW499" s="99">
        <v>0</v>
      </c>
      <c r="AX499" s="99">
        <v>4516878.3964843797</v>
      </c>
      <c r="AY499" s="99">
        <v>8362331.1347045898</v>
      </c>
      <c r="AZ499" s="99">
        <v>8610699.0720214806</v>
      </c>
      <c r="BA499" s="99">
        <v>8032872.1600341797</v>
      </c>
      <c r="BB499" s="99">
        <v>0</v>
      </c>
      <c r="BC499" s="99">
        <v>2697902.4498291002</v>
      </c>
      <c r="BD499" s="99">
        <v>1127964.4295043901</v>
      </c>
      <c r="BE499" s="99">
        <v>0</v>
      </c>
      <c r="BF499" s="99">
        <v>423472.11029815697</v>
      </c>
      <c r="BG499" s="99">
        <v>24343641.927246101</v>
      </c>
      <c r="BH499" s="99">
        <v>4995178.8596191397</v>
      </c>
      <c r="BI499" s="99">
        <v>0</v>
      </c>
      <c r="BJ499" s="99">
        <v>3673044.0734558101</v>
      </c>
      <c r="BK499" s="99">
        <v>2611414.7854309101</v>
      </c>
      <c r="BL499" s="99">
        <v>0</v>
      </c>
      <c r="BM499" s="99">
        <v>0</v>
      </c>
      <c r="BN499" s="99">
        <v>0</v>
      </c>
      <c r="BO499" s="99">
        <v>0</v>
      </c>
      <c r="BP499" s="99">
        <v>0</v>
      </c>
      <c r="BQ499" s="99">
        <v>0</v>
      </c>
      <c r="BR499" s="99">
        <v>2548783.9873657199</v>
      </c>
      <c r="BS499" s="99">
        <v>3213664.9897155799</v>
      </c>
      <c r="BT499" s="99">
        <v>1561778.38819885</v>
      </c>
      <c r="BU499" s="99">
        <v>0</v>
      </c>
      <c r="BV499" s="99">
        <v>1325763.6993865999</v>
      </c>
      <c r="BW499" s="99">
        <v>133224.36288642901</v>
      </c>
      <c r="BX499" s="99">
        <v>0</v>
      </c>
      <c r="BY499" s="99">
        <v>0</v>
      </c>
      <c r="BZ499" s="99">
        <v>0</v>
      </c>
      <c r="CA499" s="99">
        <v>59395.931342124903</v>
      </c>
      <c r="CB499" s="99">
        <v>4053259.11474609</v>
      </c>
      <c r="CC499" s="99">
        <v>32211783.800048798</v>
      </c>
      <c r="CD499" s="99">
        <v>8663156.8649902306</v>
      </c>
      <c r="CE499" s="99">
        <v>1207.1818463653301</v>
      </c>
      <c r="CF499" s="99">
        <v>212327.35578727699</v>
      </c>
      <c r="CG499" s="99">
        <v>1549495.3037719701</v>
      </c>
      <c r="CH499" s="99">
        <v>0</v>
      </c>
      <c r="CI499" s="99">
        <v>60616.401905536703</v>
      </c>
      <c r="CJ499" s="99">
        <v>4263806.8599243201</v>
      </c>
      <c r="CK499" s="99">
        <v>33764370.689941399</v>
      </c>
      <c r="CL499" s="99">
        <v>8796702.4586181603</v>
      </c>
      <c r="CM499" s="166">
        <v>89003.842664718599</v>
      </c>
      <c r="CN499" s="166">
        <v>13834966.8392334</v>
      </c>
      <c r="CO499" s="166">
        <v>57954316.919921897</v>
      </c>
      <c r="CP499" s="99">
        <v>8796702.4586181603</v>
      </c>
      <c r="CQ499" s="99">
        <v>0</v>
      </c>
      <c r="CR499" s="99">
        <v>0</v>
      </c>
      <c r="CS499" s="99">
        <v>0</v>
      </c>
      <c r="CT499" s="99">
        <v>0</v>
      </c>
      <c r="CU499" s="98">
        <v>17853.065258813</v>
      </c>
      <c r="CV499" s="98">
        <v>26406.934184541002</v>
      </c>
      <c r="CW499" s="98">
        <v>4265586.4705333672</v>
      </c>
      <c r="CX499" s="98">
        <v>33761279.103820771</v>
      </c>
    </row>
    <row r="500" spans="1:102" x14ac:dyDescent="0.2">
      <c r="A500" s="98" t="s">
        <v>59</v>
      </c>
      <c r="B500" s="100">
        <v>39692</v>
      </c>
      <c r="C500" s="99">
        <v>45145.195180892901</v>
      </c>
      <c r="D500" s="99">
        <v>0</v>
      </c>
      <c r="E500" s="99">
        <v>14151.265826225301</v>
      </c>
      <c r="F500" s="99">
        <v>9193.6476036310196</v>
      </c>
      <c r="G500" s="99">
        <v>1014.64505916834</v>
      </c>
      <c r="H500" s="99">
        <v>0</v>
      </c>
      <c r="I500" s="99">
        <v>0</v>
      </c>
      <c r="J500" s="99">
        <v>26712.972970485702</v>
      </c>
      <c r="K500" s="99">
        <v>0</v>
      </c>
      <c r="L500" s="99">
        <v>10987.800158143</v>
      </c>
      <c r="M500" s="99">
        <v>19417.661100387599</v>
      </c>
      <c r="N500" s="99">
        <v>7260.2777444124204</v>
      </c>
      <c r="O500" s="99">
        <v>19876.749706029899</v>
      </c>
      <c r="P500" s="99">
        <v>0</v>
      </c>
      <c r="Q500" s="99">
        <v>3249.08649179339</v>
      </c>
      <c r="R500" s="99">
        <v>957.71320711821295</v>
      </c>
      <c r="S500" s="99">
        <v>0</v>
      </c>
      <c r="T500" s="99">
        <v>338.14685577899201</v>
      </c>
      <c r="U500" s="99">
        <v>29062.162583351099</v>
      </c>
      <c r="V500" s="99">
        <v>2664270.4431152302</v>
      </c>
      <c r="W500" s="99">
        <v>0</v>
      </c>
      <c r="X500" s="99">
        <v>1380072.8692779499</v>
      </c>
      <c r="Y500" s="99">
        <v>885224.06153869606</v>
      </c>
      <c r="Z500" s="99">
        <v>180447.65020752</v>
      </c>
      <c r="AA500" s="99">
        <v>0</v>
      </c>
      <c r="AB500" s="99">
        <v>0</v>
      </c>
      <c r="AC500" s="99">
        <v>9367741.09692383</v>
      </c>
      <c r="AD500" s="99">
        <v>0</v>
      </c>
      <c r="AE500" s="99">
        <v>506889.76823425299</v>
      </c>
      <c r="AF500" s="99">
        <v>1018272.21395111</v>
      </c>
      <c r="AG500" s="99">
        <v>1147202.3970794701</v>
      </c>
      <c r="AH500" s="99">
        <v>1018038.10942078</v>
      </c>
      <c r="AI500" s="99">
        <v>0</v>
      </c>
      <c r="AJ500" s="99">
        <v>351749.69597625697</v>
      </c>
      <c r="AK500" s="99">
        <v>157405.970716476</v>
      </c>
      <c r="AL500" s="99">
        <v>0</v>
      </c>
      <c r="AM500" s="99">
        <v>55285.254794120803</v>
      </c>
      <c r="AN500" s="99">
        <v>9749138.9670410194</v>
      </c>
      <c r="AO500" s="99">
        <v>21744401.642578099</v>
      </c>
      <c r="AP500" s="99">
        <v>0</v>
      </c>
      <c r="AQ500" s="99">
        <v>10510990.224487299</v>
      </c>
      <c r="AR500" s="99">
        <v>6654121.8001709003</v>
      </c>
      <c r="AS500" s="99">
        <v>1341274.9819183401</v>
      </c>
      <c r="AT500" s="99">
        <v>0</v>
      </c>
      <c r="AU500" s="99">
        <v>0</v>
      </c>
      <c r="AV500" s="99">
        <v>24229707.0234375</v>
      </c>
      <c r="AW500" s="99">
        <v>0</v>
      </c>
      <c r="AX500" s="99">
        <v>4383819.6871948196</v>
      </c>
      <c r="AY500" s="99">
        <v>8477757.3995361291</v>
      </c>
      <c r="AZ500" s="99">
        <v>8520709.9340820294</v>
      </c>
      <c r="BA500" s="99">
        <v>8192591.2129516602</v>
      </c>
      <c r="BB500" s="99">
        <v>0</v>
      </c>
      <c r="BC500" s="99">
        <v>2697474.5860595698</v>
      </c>
      <c r="BD500" s="99">
        <v>1156230.5870819101</v>
      </c>
      <c r="BE500" s="99">
        <v>0</v>
      </c>
      <c r="BF500" s="99">
        <v>415623.29179382301</v>
      </c>
      <c r="BG500" s="99">
        <v>25175560.308349598</v>
      </c>
      <c r="BH500" s="99">
        <v>5092494.3342285203</v>
      </c>
      <c r="BI500" s="99">
        <v>0</v>
      </c>
      <c r="BJ500" s="99">
        <v>3568537.4309997601</v>
      </c>
      <c r="BK500" s="99">
        <v>2549642.8604431199</v>
      </c>
      <c r="BL500" s="99">
        <v>0</v>
      </c>
      <c r="BM500" s="99">
        <v>0</v>
      </c>
      <c r="BN500" s="99">
        <v>0</v>
      </c>
      <c r="BO500" s="99">
        <v>0</v>
      </c>
      <c r="BP500" s="99">
        <v>0</v>
      </c>
      <c r="BQ500" s="99">
        <v>0</v>
      </c>
      <c r="BR500" s="99">
        <v>2569174.2992553702</v>
      </c>
      <c r="BS500" s="99">
        <v>3184102.0438232399</v>
      </c>
      <c r="BT500" s="99">
        <v>1594238.4230194101</v>
      </c>
      <c r="BU500" s="99">
        <v>0</v>
      </c>
      <c r="BV500" s="99">
        <v>1325775.63656616</v>
      </c>
      <c r="BW500" s="99">
        <v>134884.52464294399</v>
      </c>
      <c r="BX500" s="99">
        <v>0</v>
      </c>
      <c r="BY500" s="99">
        <v>0</v>
      </c>
      <c r="BZ500" s="99">
        <v>0</v>
      </c>
      <c r="CA500" s="99">
        <v>59287.1715116501</v>
      </c>
      <c r="CB500" s="99">
        <v>4043341.6047668499</v>
      </c>
      <c r="CC500" s="99">
        <v>32231436.839111298</v>
      </c>
      <c r="CD500" s="99">
        <v>8657073.2714843806</v>
      </c>
      <c r="CE500" s="99">
        <v>1254.79768790305</v>
      </c>
      <c r="CF500" s="99">
        <v>214196.269193649</v>
      </c>
      <c r="CG500" s="99">
        <v>1584450.98776245</v>
      </c>
      <c r="CH500" s="99">
        <v>0</v>
      </c>
      <c r="CI500" s="99">
        <v>60543.292743206002</v>
      </c>
      <c r="CJ500" s="99">
        <v>4254467.3889160203</v>
      </c>
      <c r="CK500" s="99">
        <v>33823865.104003899</v>
      </c>
      <c r="CL500" s="99">
        <v>8791448.9326171894</v>
      </c>
      <c r="CM500" s="166">
        <v>89380.769475936904</v>
      </c>
      <c r="CN500" s="166">
        <v>13990803.666259799</v>
      </c>
      <c r="CO500" s="166">
        <v>58961262.378417999</v>
      </c>
      <c r="CP500" s="99">
        <v>8791448.9326171894</v>
      </c>
      <c r="CQ500" s="99">
        <v>0</v>
      </c>
      <c r="CR500" s="99">
        <v>0</v>
      </c>
      <c r="CS500" s="99">
        <v>0</v>
      </c>
      <c r="CT500" s="99">
        <v>0</v>
      </c>
      <c r="CU500" s="98">
        <v>16764.117879934998</v>
      </c>
      <c r="CV500" s="98">
        <v>27475.561728531</v>
      </c>
      <c r="CW500" s="98">
        <v>4257537.8739604987</v>
      </c>
      <c r="CX500" s="98">
        <v>33815887.826873749</v>
      </c>
    </row>
    <row r="501" spans="1:102" x14ac:dyDescent="0.2">
      <c r="A501" s="98" t="s">
        <v>59</v>
      </c>
      <c r="B501" s="100">
        <v>39783</v>
      </c>
      <c r="C501" s="99">
        <v>45363.816586971298</v>
      </c>
      <c r="D501" s="99">
        <v>0</v>
      </c>
      <c r="E501" s="99">
        <v>13626.7229224443</v>
      </c>
      <c r="F501" s="99">
        <v>8932.6509133577292</v>
      </c>
      <c r="G501" s="99">
        <v>1073.0538826137799</v>
      </c>
      <c r="H501" s="99">
        <v>0</v>
      </c>
      <c r="I501" s="99">
        <v>0</v>
      </c>
      <c r="J501" s="99">
        <v>27106.610879421201</v>
      </c>
      <c r="K501" s="99">
        <v>0</v>
      </c>
      <c r="L501" s="99">
        <v>10662.527575016</v>
      </c>
      <c r="M501" s="99">
        <v>19355.1023907661</v>
      </c>
      <c r="N501" s="99">
        <v>7202.3104183673904</v>
      </c>
      <c r="O501" s="99">
        <v>19938.312606573101</v>
      </c>
      <c r="P501" s="99">
        <v>0</v>
      </c>
      <c r="Q501" s="99">
        <v>3224.5469274520901</v>
      </c>
      <c r="R501" s="99">
        <v>981.24172151088703</v>
      </c>
      <c r="S501" s="99">
        <v>0</v>
      </c>
      <c r="T501" s="99">
        <v>330.95725415647001</v>
      </c>
      <c r="U501" s="99">
        <v>29160.989443302198</v>
      </c>
      <c r="V501" s="99">
        <v>2671266.2786560101</v>
      </c>
      <c r="W501" s="99">
        <v>0</v>
      </c>
      <c r="X501" s="99">
        <v>1328202.97854614</v>
      </c>
      <c r="Y501" s="99">
        <v>854364.44195556606</v>
      </c>
      <c r="Z501" s="99">
        <v>189218.68581581101</v>
      </c>
      <c r="AA501" s="99">
        <v>0</v>
      </c>
      <c r="AB501" s="99">
        <v>0</v>
      </c>
      <c r="AC501" s="99">
        <v>9563075.3063964806</v>
      </c>
      <c r="AD501" s="99">
        <v>0</v>
      </c>
      <c r="AE501" s="99">
        <v>493488.443592072</v>
      </c>
      <c r="AF501" s="99">
        <v>1011616.65032959</v>
      </c>
      <c r="AG501" s="99">
        <v>1126903.3379516599</v>
      </c>
      <c r="AH501" s="99">
        <v>1024227.42090607</v>
      </c>
      <c r="AI501" s="99">
        <v>0</v>
      </c>
      <c r="AJ501" s="99">
        <v>342308.61857986503</v>
      </c>
      <c r="AK501" s="99">
        <v>160923.50081634501</v>
      </c>
      <c r="AL501" s="99">
        <v>0</v>
      </c>
      <c r="AM501" s="99">
        <v>56114.024909019499</v>
      </c>
      <c r="AN501" s="99">
        <v>9835479.9371337909</v>
      </c>
      <c r="AO501" s="99">
        <v>21953672.6955566</v>
      </c>
      <c r="AP501" s="99">
        <v>0</v>
      </c>
      <c r="AQ501" s="99">
        <v>10108307.903808599</v>
      </c>
      <c r="AR501" s="99">
        <v>6425223.44348145</v>
      </c>
      <c r="AS501" s="99">
        <v>1405914.5615692099</v>
      </c>
      <c r="AT501" s="99">
        <v>0</v>
      </c>
      <c r="AU501" s="99">
        <v>0</v>
      </c>
      <c r="AV501" s="99">
        <v>24890652.7265625</v>
      </c>
      <c r="AW501" s="99">
        <v>0</v>
      </c>
      <c r="AX501" s="99">
        <v>4283334.59558105</v>
      </c>
      <c r="AY501" s="99">
        <v>8460661.3155517597</v>
      </c>
      <c r="AZ501" s="99">
        <v>8420627.75708008</v>
      </c>
      <c r="BA501" s="99">
        <v>8281755.38562012</v>
      </c>
      <c r="BB501" s="99">
        <v>0</v>
      </c>
      <c r="BC501" s="99">
        <v>2632400.07141113</v>
      </c>
      <c r="BD501" s="99">
        <v>1187770.76554871</v>
      </c>
      <c r="BE501" s="99">
        <v>0</v>
      </c>
      <c r="BF501" s="99">
        <v>424564.78339385998</v>
      </c>
      <c r="BG501" s="99">
        <v>25774855.3356934</v>
      </c>
      <c r="BH501" s="99">
        <v>5184202.6604003897</v>
      </c>
      <c r="BI501" s="99">
        <v>0</v>
      </c>
      <c r="BJ501" s="99">
        <v>3460506.2895202599</v>
      </c>
      <c r="BK501" s="99">
        <v>2486036.5242309598</v>
      </c>
      <c r="BL501" s="99">
        <v>0</v>
      </c>
      <c r="BM501" s="99">
        <v>0</v>
      </c>
      <c r="BN501" s="99">
        <v>0</v>
      </c>
      <c r="BO501" s="99">
        <v>0</v>
      </c>
      <c r="BP501" s="99">
        <v>0</v>
      </c>
      <c r="BQ501" s="99">
        <v>0</v>
      </c>
      <c r="BR501" s="99">
        <v>2579707.4259338402</v>
      </c>
      <c r="BS501" s="99">
        <v>3154832.4071960398</v>
      </c>
      <c r="BT501" s="99">
        <v>1611028.50817871</v>
      </c>
      <c r="BU501" s="99">
        <v>0</v>
      </c>
      <c r="BV501" s="99">
        <v>1305237.5186157201</v>
      </c>
      <c r="BW501" s="99">
        <v>137984.982601166</v>
      </c>
      <c r="BX501" s="99">
        <v>0</v>
      </c>
      <c r="BY501" s="99">
        <v>0</v>
      </c>
      <c r="BZ501" s="99">
        <v>0</v>
      </c>
      <c r="CA501" s="99">
        <v>58972.696384906798</v>
      </c>
      <c r="CB501" s="99">
        <v>3995609.7608032199</v>
      </c>
      <c r="CC501" s="99">
        <v>32039267.630615201</v>
      </c>
      <c r="CD501" s="99">
        <v>8640293.8275146503</v>
      </c>
      <c r="CE501" s="99">
        <v>1269.69422711432</v>
      </c>
      <c r="CF501" s="99">
        <v>216438.68627738999</v>
      </c>
      <c r="CG501" s="99">
        <v>1602733.6866607701</v>
      </c>
      <c r="CH501" s="99">
        <v>0</v>
      </c>
      <c r="CI501" s="99">
        <v>60240.612923145301</v>
      </c>
      <c r="CJ501" s="99">
        <v>4210977.9417114304</v>
      </c>
      <c r="CK501" s="99">
        <v>33640024.4228516</v>
      </c>
      <c r="CL501" s="99">
        <v>8778557.0667724591</v>
      </c>
      <c r="CM501" s="166">
        <v>89233.965683937102</v>
      </c>
      <c r="CN501" s="166">
        <v>14045886.7506104</v>
      </c>
      <c r="CO501" s="166">
        <v>59466279.1865234</v>
      </c>
      <c r="CP501" s="99">
        <v>8778557.0667724591</v>
      </c>
      <c r="CQ501" s="99">
        <v>0</v>
      </c>
      <c r="CR501" s="99">
        <v>0</v>
      </c>
      <c r="CS501" s="99">
        <v>0</v>
      </c>
      <c r="CT501" s="99">
        <v>0</v>
      </c>
      <c r="CU501" s="98">
        <v>15853.734770375</v>
      </c>
      <c r="CV501" s="98">
        <v>28067.774495807</v>
      </c>
      <c r="CW501" s="98">
        <v>4212048.4470806103</v>
      </c>
      <c r="CX501" s="98">
        <v>33642001.317275971</v>
      </c>
    </row>
    <row r="502" spans="1:102" x14ac:dyDescent="0.2">
      <c r="A502" s="98" t="s">
        <v>59</v>
      </c>
      <c r="B502" s="100">
        <v>39873</v>
      </c>
      <c r="C502" s="99">
        <v>46021.006752014197</v>
      </c>
      <c r="D502" s="99">
        <v>0</v>
      </c>
      <c r="E502" s="99">
        <v>13044.8373188972</v>
      </c>
      <c r="F502" s="99">
        <v>8662.2779746055603</v>
      </c>
      <c r="G502" s="99">
        <v>1126.4186156094099</v>
      </c>
      <c r="H502" s="99">
        <v>0</v>
      </c>
      <c r="I502" s="99">
        <v>0</v>
      </c>
      <c r="J502" s="99">
        <v>27799.1088962555</v>
      </c>
      <c r="K502" s="99">
        <v>0</v>
      </c>
      <c r="L502" s="99">
        <v>10550.4674940109</v>
      </c>
      <c r="M502" s="99">
        <v>19450.228245973602</v>
      </c>
      <c r="N502" s="99">
        <v>7122.2749524116498</v>
      </c>
      <c r="O502" s="99">
        <v>20296.6361751556</v>
      </c>
      <c r="P502" s="99">
        <v>0</v>
      </c>
      <c r="Q502" s="99">
        <v>3141.4352940619001</v>
      </c>
      <c r="R502" s="99">
        <v>1013.2740688249499</v>
      </c>
      <c r="S502" s="99">
        <v>0</v>
      </c>
      <c r="T502" s="99">
        <v>316.47039832174801</v>
      </c>
      <c r="U502" s="99">
        <v>29408.1042575836</v>
      </c>
      <c r="V502" s="99">
        <v>2684638.31530762</v>
      </c>
      <c r="W502" s="99">
        <v>0</v>
      </c>
      <c r="X502" s="99">
        <v>1266526.2492828399</v>
      </c>
      <c r="Y502" s="99">
        <v>827008.75611877395</v>
      </c>
      <c r="Z502" s="99">
        <v>193751.698307037</v>
      </c>
      <c r="AA502" s="99">
        <v>0</v>
      </c>
      <c r="AB502" s="99">
        <v>0</v>
      </c>
      <c r="AC502" s="99">
        <v>9772589.5308837909</v>
      </c>
      <c r="AD502" s="99">
        <v>0</v>
      </c>
      <c r="AE502" s="99">
        <v>480851.40115737898</v>
      </c>
      <c r="AF502" s="99">
        <v>1010731.75492859</v>
      </c>
      <c r="AG502" s="99">
        <v>1099623.26774597</v>
      </c>
      <c r="AH502" s="99">
        <v>1032265.50037384</v>
      </c>
      <c r="AI502" s="99">
        <v>0</v>
      </c>
      <c r="AJ502" s="99">
        <v>332171.86668777501</v>
      </c>
      <c r="AK502" s="99">
        <v>163621.13494300799</v>
      </c>
      <c r="AL502" s="99">
        <v>0</v>
      </c>
      <c r="AM502" s="99">
        <v>53265.477939605698</v>
      </c>
      <c r="AN502" s="99">
        <v>9960123.2880859394</v>
      </c>
      <c r="AO502" s="99">
        <v>22204846.8757324</v>
      </c>
      <c r="AP502" s="99">
        <v>0</v>
      </c>
      <c r="AQ502" s="99">
        <v>9646598.3795165997</v>
      </c>
      <c r="AR502" s="99">
        <v>6187867.6666870099</v>
      </c>
      <c r="AS502" s="99">
        <v>1445780.06404114</v>
      </c>
      <c r="AT502" s="99">
        <v>0</v>
      </c>
      <c r="AU502" s="99">
        <v>0</v>
      </c>
      <c r="AV502" s="99">
        <v>25689916.3820801</v>
      </c>
      <c r="AW502" s="99">
        <v>0</v>
      </c>
      <c r="AX502" s="99">
        <v>4205692.5842285203</v>
      </c>
      <c r="AY502" s="99">
        <v>8420774.9643554706</v>
      </c>
      <c r="AZ502" s="99">
        <v>8199029.1574096698</v>
      </c>
      <c r="BA502" s="99">
        <v>8493446.33666992</v>
      </c>
      <c r="BB502" s="99">
        <v>0</v>
      </c>
      <c r="BC502" s="99">
        <v>2555710.1246643099</v>
      </c>
      <c r="BD502" s="99">
        <v>1212867.76583862</v>
      </c>
      <c r="BE502" s="99">
        <v>0</v>
      </c>
      <c r="BF502" s="99">
        <v>400903.78787994402</v>
      </c>
      <c r="BG502" s="99">
        <v>26257903.309082001</v>
      </c>
      <c r="BH502" s="99">
        <v>5222348.28942871</v>
      </c>
      <c r="BI502" s="99">
        <v>0</v>
      </c>
      <c r="BJ502" s="99">
        <v>3294281.7377319299</v>
      </c>
      <c r="BK502" s="99">
        <v>2373801.4370727502</v>
      </c>
      <c r="BL502" s="99">
        <v>0</v>
      </c>
      <c r="BM502" s="99">
        <v>0</v>
      </c>
      <c r="BN502" s="99">
        <v>0</v>
      </c>
      <c r="BO502" s="99">
        <v>0</v>
      </c>
      <c r="BP502" s="99">
        <v>0</v>
      </c>
      <c r="BQ502" s="99">
        <v>0</v>
      </c>
      <c r="BR502" s="99">
        <v>2543314.7788696298</v>
      </c>
      <c r="BS502" s="99">
        <v>3028839.2943420401</v>
      </c>
      <c r="BT502" s="99">
        <v>1651489.7367706301</v>
      </c>
      <c r="BU502" s="99">
        <v>0</v>
      </c>
      <c r="BV502" s="99">
        <v>1270374.5835571301</v>
      </c>
      <c r="BW502" s="99">
        <v>140322.62121200599</v>
      </c>
      <c r="BX502" s="99">
        <v>0</v>
      </c>
      <c r="BY502" s="99">
        <v>0</v>
      </c>
      <c r="BZ502" s="99">
        <v>0</v>
      </c>
      <c r="CA502" s="99">
        <v>59035.222535133398</v>
      </c>
      <c r="CB502" s="99">
        <v>3954041.3431396498</v>
      </c>
      <c r="CC502" s="99">
        <v>31927712.654785201</v>
      </c>
      <c r="CD502" s="99">
        <v>8529719.1732177697</v>
      </c>
      <c r="CE502" s="99">
        <v>1296.0350558310699</v>
      </c>
      <c r="CF502" s="99">
        <v>217741.00585365301</v>
      </c>
      <c r="CG502" s="99">
        <v>1617093.1839904799</v>
      </c>
      <c r="CH502" s="99">
        <v>0</v>
      </c>
      <c r="CI502" s="99">
        <v>60324.6354355812</v>
      </c>
      <c r="CJ502" s="99">
        <v>4174448.23254395</v>
      </c>
      <c r="CK502" s="99">
        <v>33550235.319091801</v>
      </c>
      <c r="CL502" s="99">
        <v>8671104.4083252009</v>
      </c>
      <c r="CM502" s="166">
        <v>89571.890295028701</v>
      </c>
      <c r="CN502" s="166">
        <v>14144408.628051801</v>
      </c>
      <c r="CO502" s="166">
        <v>59776608.4072266</v>
      </c>
      <c r="CP502" s="99">
        <v>8671104.4083252009</v>
      </c>
      <c r="CQ502" s="99">
        <v>0</v>
      </c>
      <c r="CR502" s="99">
        <v>0</v>
      </c>
      <c r="CS502" s="99">
        <v>0</v>
      </c>
      <c r="CT502" s="99">
        <v>0</v>
      </c>
      <c r="CU502" s="98">
        <v>14792.224322149999</v>
      </c>
      <c r="CV502" s="98">
        <v>28773.107907582998</v>
      </c>
      <c r="CW502" s="98">
        <v>4171782.3489933028</v>
      </c>
      <c r="CX502" s="98">
        <v>33544805.838775679</v>
      </c>
    </row>
    <row r="503" spans="1:102" x14ac:dyDescent="0.2">
      <c r="A503" s="98" t="s">
        <v>59</v>
      </c>
      <c r="B503" s="100">
        <v>39965</v>
      </c>
      <c r="C503" s="99">
        <v>46702.9448332787</v>
      </c>
      <c r="D503" s="99">
        <v>0</v>
      </c>
      <c r="E503" s="99">
        <v>12471.242060184501</v>
      </c>
      <c r="F503" s="99">
        <v>8345.9645614624005</v>
      </c>
      <c r="G503" s="99">
        <v>1176.19677254558</v>
      </c>
      <c r="H503" s="99">
        <v>0</v>
      </c>
      <c r="I503" s="99">
        <v>0</v>
      </c>
      <c r="J503" s="99">
        <v>28492.745828866999</v>
      </c>
      <c r="K503" s="99">
        <v>0</v>
      </c>
      <c r="L503" s="99">
        <v>10547.7882989645</v>
      </c>
      <c r="M503" s="99">
        <v>19513.723558187499</v>
      </c>
      <c r="N503" s="99">
        <v>7066.5337133407602</v>
      </c>
      <c r="O503" s="99">
        <v>20519.728588342699</v>
      </c>
      <c r="P503" s="99">
        <v>0</v>
      </c>
      <c r="Q503" s="99">
        <v>3090.4327874481701</v>
      </c>
      <c r="R503" s="99">
        <v>1022.26069299132</v>
      </c>
      <c r="S503" s="99">
        <v>0</v>
      </c>
      <c r="T503" s="99">
        <v>308.06263577565602</v>
      </c>
      <c r="U503" s="99">
        <v>29679.439841985699</v>
      </c>
      <c r="V503" s="99">
        <v>2734354.2414245601</v>
      </c>
      <c r="W503" s="99">
        <v>0</v>
      </c>
      <c r="X503" s="99">
        <v>1222648.7740783701</v>
      </c>
      <c r="Y503" s="99">
        <v>802041.48043823196</v>
      </c>
      <c r="Z503" s="99">
        <v>199073.33765029901</v>
      </c>
      <c r="AA503" s="99">
        <v>0</v>
      </c>
      <c r="AB503" s="99">
        <v>0</v>
      </c>
      <c r="AC503" s="99">
        <v>9950843.3795165997</v>
      </c>
      <c r="AD503" s="99">
        <v>0</v>
      </c>
      <c r="AE503" s="99">
        <v>478929.31023407</v>
      </c>
      <c r="AF503" s="99">
        <v>1015102.13735962</v>
      </c>
      <c r="AG503" s="99">
        <v>1087250.8547515899</v>
      </c>
      <c r="AH503" s="99">
        <v>1044231.02088165</v>
      </c>
      <c r="AI503" s="99">
        <v>0</v>
      </c>
      <c r="AJ503" s="99">
        <v>328245.28156661999</v>
      </c>
      <c r="AK503" s="99">
        <v>163623.321928024</v>
      </c>
      <c r="AL503" s="99">
        <v>0</v>
      </c>
      <c r="AM503" s="99">
        <v>50637.549591541298</v>
      </c>
      <c r="AN503" s="99">
        <v>10090259.7022705</v>
      </c>
      <c r="AO503" s="99">
        <v>22754936.785400402</v>
      </c>
      <c r="AP503" s="99">
        <v>0</v>
      </c>
      <c r="AQ503" s="99">
        <v>9279638.7364502009</v>
      </c>
      <c r="AR503" s="99">
        <v>6019091.4519042997</v>
      </c>
      <c r="AS503" s="99">
        <v>1493604.3704834001</v>
      </c>
      <c r="AT503" s="99">
        <v>0</v>
      </c>
      <c r="AU503" s="99">
        <v>0</v>
      </c>
      <c r="AV503" s="99">
        <v>26361590.139160201</v>
      </c>
      <c r="AW503" s="99">
        <v>0</v>
      </c>
      <c r="AX503" s="99">
        <v>4200695.6992797898</v>
      </c>
      <c r="AY503" s="99">
        <v>8636140.7734375</v>
      </c>
      <c r="AZ503" s="99">
        <v>8151329.4124755897</v>
      </c>
      <c r="BA503" s="99">
        <v>8591033.3260497991</v>
      </c>
      <c r="BB503" s="99">
        <v>0</v>
      </c>
      <c r="BC503" s="99">
        <v>2544950.6343994099</v>
      </c>
      <c r="BD503" s="99">
        <v>1217587.8300781299</v>
      </c>
      <c r="BE503" s="99">
        <v>0</v>
      </c>
      <c r="BF503" s="99">
        <v>386291.08238220197</v>
      </c>
      <c r="BG503" s="99">
        <v>26710257.638671901</v>
      </c>
      <c r="BH503" s="99">
        <v>5362301.0021972703</v>
      </c>
      <c r="BI503" s="99">
        <v>0</v>
      </c>
      <c r="BJ503" s="99">
        <v>3203681.7652282701</v>
      </c>
      <c r="BK503" s="99">
        <v>2330854.02697754</v>
      </c>
      <c r="BL503" s="99">
        <v>0</v>
      </c>
      <c r="BM503" s="99">
        <v>0</v>
      </c>
      <c r="BN503" s="99">
        <v>0</v>
      </c>
      <c r="BO503" s="99">
        <v>0</v>
      </c>
      <c r="BP503" s="99">
        <v>0</v>
      </c>
      <c r="BQ503" s="99">
        <v>0</v>
      </c>
      <c r="BR503" s="99">
        <v>2605430.2075195299</v>
      </c>
      <c r="BS503" s="99">
        <v>3029377.2888183598</v>
      </c>
      <c r="BT503" s="99">
        <v>1671222.7186279299</v>
      </c>
      <c r="BU503" s="99">
        <v>0</v>
      </c>
      <c r="BV503" s="99">
        <v>1268487.17166138</v>
      </c>
      <c r="BW503" s="99">
        <v>139746.68718338001</v>
      </c>
      <c r="BX503" s="99">
        <v>0</v>
      </c>
      <c r="BY503" s="99">
        <v>0</v>
      </c>
      <c r="BZ503" s="99">
        <v>0</v>
      </c>
      <c r="CA503" s="99">
        <v>59218.916186809503</v>
      </c>
      <c r="CB503" s="99">
        <v>3957894.5566101102</v>
      </c>
      <c r="CC503" s="99">
        <v>31999121.583740201</v>
      </c>
      <c r="CD503" s="99">
        <v>8564791.65869141</v>
      </c>
      <c r="CE503" s="99">
        <v>1290.89300259948</v>
      </c>
      <c r="CF503" s="99">
        <v>214674.86005783101</v>
      </c>
      <c r="CG503" s="99">
        <v>1610903.0408783001</v>
      </c>
      <c r="CH503" s="99">
        <v>0</v>
      </c>
      <c r="CI503" s="99">
        <v>60514.736188888601</v>
      </c>
      <c r="CJ503" s="99">
        <v>4169688.6322631799</v>
      </c>
      <c r="CK503" s="99">
        <v>33608201.225097701</v>
      </c>
      <c r="CL503" s="99">
        <v>8705258.3151855506</v>
      </c>
      <c r="CM503" s="166">
        <v>90009.972623825102</v>
      </c>
      <c r="CN503" s="166">
        <v>14264661.6795654</v>
      </c>
      <c r="CO503" s="166">
        <v>60395204.425781302</v>
      </c>
      <c r="CP503" s="99">
        <v>8705258.3151855506</v>
      </c>
      <c r="CQ503" s="99">
        <v>0</v>
      </c>
      <c r="CR503" s="99">
        <v>0</v>
      </c>
      <c r="CS503" s="99">
        <v>0</v>
      </c>
      <c r="CT503" s="99">
        <v>0</v>
      </c>
      <c r="CU503" s="98">
        <v>13807.931261697</v>
      </c>
      <c r="CV503" s="98">
        <v>29453.569157049002</v>
      </c>
      <c r="CW503" s="98">
        <v>4172569.416667941</v>
      </c>
      <c r="CX503" s="98">
        <v>33610024.6246185</v>
      </c>
    </row>
    <row r="504" spans="1:102" x14ac:dyDescent="0.2">
      <c r="A504" s="98" t="s">
        <v>59</v>
      </c>
      <c r="B504" s="100">
        <v>40057</v>
      </c>
      <c r="C504" s="99">
        <v>47596.155322074897</v>
      </c>
      <c r="D504" s="99">
        <v>0</v>
      </c>
      <c r="E504" s="99">
        <v>11988.766915321399</v>
      </c>
      <c r="F504" s="99">
        <v>8055.4868986606598</v>
      </c>
      <c r="G504" s="99">
        <v>1210.5719978362299</v>
      </c>
      <c r="H504" s="99">
        <v>0</v>
      </c>
      <c r="I504" s="99">
        <v>0</v>
      </c>
      <c r="J504" s="99">
        <v>29232.237647771799</v>
      </c>
      <c r="K504" s="99">
        <v>0</v>
      </c>
      <c r="L504" s="99">
        <v>10144.0868266821</v>
      </c>
      <c r="M504" s="99">
        <v>19612.2914235592</v>
      </c>
      <c r="N504" s="99">
        <v>7008.0924103856096</v>
      </c>
      <c r="O504" s="99">
        <v>20996.482976675001</v>
      </c>
      <c r="P504" s="99">
        <v>0</v>
      </c>
      <c r="Q504" s="99">
        <v>3050.8698317110502</v>
      </c>
      <c r="R504" s="99">
        <v>1040.08026264608</v>
      </c>
      <c r="S504" s="99">
        <v>0</v>
      </c>
      <c r="T504" s="99">
        <v>292.43094966933103</v>
      </c>
      <c r="U504" s="99">
        <v>30111.898781299598</v>
      </c>
      <c r="V504" s="99">
        <v>2768047.98791504</v>
      </c>
      <c r="W504" s="99">
        <v>0</v>
      </c>
      <c r="X504" s="99">
        <v>1180987.95179749</v>
      </c>
      <c r="Y504" s="99">
        <v>781290.89575195301</v>
      </c>
      <c r="Z504" s="99">
        <v>203325.432491302</v>
      </c>
      <c r="AA504" s="99">
        <v>0</v>
      </c>
      <c r="AB504" s="99">
        <v>0</v>
      </c>
      <c r="AC504" s="99">
        <v>10172576.0780029</v>
      </c>
      <c r="AD504" s="99">
        <v>0</v>
      </c>
      <c r="AE504" s="99">
        <v>470974.81071853603</v>
      </c>
      <c r="AF504" s="99">
        <v>1017724.3234787</v>
      </c>
      <c r="AG504" s="99">
        <v>1074738.7895813</v>
      </c>
      <c r="AH504" s="99">
        <v>1056022.0677795401</v>
      </c>
      <c r="AI504" s="99">
        <v>0</v>
      </c>
      <c r="AJ504" s="99">
        <v>322482.80633926397</v>
      </c>
      <c r="AK504" s="99">
        <v>165508.95026779201</v>
      </c>
      <c r="AL504" s="99">
        <v>0</v>
      </c>
      <c r="AM504" s="99">
        <v>47679.0023283958</v>
      </c>
      <c r="AN504" s="99">
        <v>10311684.9990234</v>
      </c>
      <c r="AO504" s="99">
        <v>23209332.845458999</v>
      </c>
      <c r="AP504" s="99">
        <v>0</v>
      </c>
      <c r="AQ504" s="99">
        <v>9016435.8872070294</v>
      </c>
      <c r="AR504" s="99">
        <v>5895598.8580932599</v>
      </c>
      <c r="AS504" s="99">
        <v>1546940.7203979499</v>
      </c>
      <c r="AT504" s="99">
        <v>0</v>
      </c>
      <c r="AU504" s="99">
        <v>0</v>
      </c>
      <c r="AV504" s="99">
        <v>27163832.7890625</v>
      </c>
      <c r="AW504" s="99">
        <v>0</v>
      </c>
      <c r="AX504" s="99">
        <v>4156126.5747680701</v>
      </c>
      <c r="AY504" s="99">
        <v>8693385.0941162091</v>
      </c>
      <c r="AZ504" s="99">
        <v>8099761.0026245099</v>
      </c>
      <c r="BA504" s="99">
        <v>8668365.5270996094</v>
      </c>
      <c r="BB504" s="99">
        <v>0</v>
      </c>
      <c r="BC504" s="99">
        <v>2520096.5909118699</v>
      </c>
      <c r="BD504" s="99">
        <v>1249248.8749694801</v>
      </c>
      <c r="BE504" s="99">
        <v>0</v>
      </c>
      <c r="BF504" s="99">
        <v>365939.43243026698</v>
      </c>
      <c r="BG504" s="99">
        <v>27513689.068847701</v>
      </c>
      <c r="BH504" s="99">
        <v>5445475.3921508798</v>
      </c>
      <c r="BI504" s="99">
        <v>0</v>
      </c>
      <c r="BJ504" s="99">
        <v>3148380.7477722201</v>
      </c>
      <c r="BK504" s="99">
        <v>2297632.5898132301</v>
      </c>
      <c r="BL504" s="99">
        <v>0</v>
      </c>
      <c r="BM504" s="99">
        <v>0</v>
      </c>
      <c r="BN504" s="99">
        <v>0</v>
      </c>
      <c r="BO504" s="99">
        <v>0</v>
      </c>
      <c r="BP504" s="99">
        <v>0</v>
      </c>
      <c r="BQ504" s="99">
        <v>0</v>
      </c>
      <c r="BR504" s="99">
        <v>2630594.5141296401</v>
      </c>
      <c r="BS504" s="99">
        <v>3012490.5193786598</v>
      </c>
      <c r="BT504" s="99">
        <v>1687189.1341552699</v>
      </c>
      <c r="BU504" s="99">
        <v>0</v>
      </c>
      <c r="BV504" s="99">
        <v>1275759.33322144</v>
      </c>
      <c r="BW504" s="99">
        <v>142925.68175125099</v>
      </c>
      <c r="BX504" s="99">
        <v>0</v>
      </c>
      <c r="BY504" s="99">
        <v>0</v>
      </c>
      <c r="BZ504" s="99">
        <v>0</v>
      </c>
      <c r="CA504" s="99">
        <v>59590.442590713501</v>
      </c>
      <c r="CB504" s="99">
        <v>3944507.5741577102</v>
      </c>
      <c r="CC504" s="99">
        <v>32149235.244140599</v>
      </c>
      <c r="CD504" s="99">
        <v>8585522.1685790997</v>
      </c>
      <c r="CE504" s="99">
        <v>1292.86234913766</v>
      </c>
      <c r="CF504" s="99">
        <v>213402.58783721901</v>
      </c>
      <c r="CG504" s="99">
        <v>1616272.4635009801</v>
      </c>
      <c r="CH504" s="99">
        <v>0</v>
      </c>
      <c r="CI504" s="99">
        <v>60887.1863183975</v>
      </c>
      <c r="CJ504" s="99">
        <v>4158155.78515625</v>
      </c>
      <c r="CK504" s="99">
        <v>33768382.073242202</v>
      </c>
      <c r="CL504" s="99">
        <v>8727590.0729980506</v>
      </c>
      <c r="CM504" s="166">
        <v>90770.415542602495</v>
      </c>
      <c r="CN504" s="166">
        <v>14466213.5162354</v>
      </c>
      <c r="CO504" s="166">
        <v>61286875.6484375</v>
      </c>
      <c r="CP504" s="99">
        <v>8727590.0729980506</v>
      </c>
      <c r="CQ504" s="99">
        <v>0</v>
      </c>
      <c r="CR504" s="99">
        <v>0</v>
      </c>
      <c r="CS504" s="99">
        <v>0</v>
      </c>
      <c r="CT504" s="99">
        <v>0</v>
      </c>
      <c r="CU504" s="98">
        <v>12967.852227111</v>
      </c>
      <c r="CV504" s="98">
        <v>30185.178301387001</v>
      </c>
      <c r="CW504" s="98">
        <v>4157910.1619949294</v>
      </c>
      <c r="CX504" s="98">
        <v>33765507.707641579</v>
      </c>
    </row>
    <row r="505" spans="1:102" x14ac:dyDescent="0.2">
      <c r="A505" s="98" t="s">
        <v>59</v>
      </c>
      <c r="B505" s="100">
        <v>40148</v>
      </c>
      <c r="C505" s="99">
        <v>48396.414767265298</v>
      </c>
      <c r="D505" s="99">
        <v>0</v>
      </c>
      <c r="E505" s="99">
        <v>11454.320456027999</v>
      </c>
      <c r="F505" s="99">
        <v>7901.8018589615804</v>
      </c>
      <c r="G505" s="99">
        <v>1281.5329889506099</v>
      </c>
      <c r="H505" s="99">
        <v>0</v>
      </c>
      <c r="I505" s="99">
        <v>0</v>
      </c>
      <c r="J505" s="99">
        <v>29970.0017914772</v>
      </c>
      <c r="K505" s="99">
        <v>0</v>
      </c>
      <c r="L505" s="99">
        <v>9938.0449736118298</v>
      </c>
      <c r="M505" s="99">
        <v>19583.0687541962</v>
      </c>
      <c r="N505" s="99">
        <v>6900.9382459521303</v>
      </c>
      <c r="O505" s="99">
        <v>21535.5335001946</v>
      </c>
      <c r="P505" s="99">
        <v>0</v>
      </c>
      <c r="Q505" s="99">
        <v>3019.03543719649</v>
      </c>
      <c r="R505" s="99">
        <v>1096.9105377048299</v>
      </c>
      <c r="S505" s="99">
        <v>0</v>
      </c>
      <c r="T505" s="99">
        <v>285.14738795161202</v>
      </c>
      <c r="U505" s="99">
        <v>30661.066580295599</v>
      </c>
      <c r="V505" s="99">
        <v>2803152.3530883798</v>
      </c>
      <c r="W505" s="99">
        <v>0</v>
      </c>
      <c r="X505" s="99">
        <v>1129382.1700591999</v>
      </c>
      <c r="Y505" s="99">
        <v>760093.22374725295</v>
      </c>
      <c r="Z505" s="99">
        <v>203733.80683136001</v>
      </c>
      <c r="AA505" s="99">
        <v>0</v>
      </c>
      <c r="AB505" s="99">
        <v>0</v>
      </c>
      <c r="AC505" s="99">
        <v>10311360.0432129</v>
      </c>
      <c r="AD505" s="99">
        <v>0</v>
      </c>
      <c r="AE505" s="99">
        <v>461376.46858978301</v>
      </c>
      <c r="AF505" s="99">
        <v>1010398.86293793</v>
      </c>
      <c r="AG505" s="99">
        <v>1066561.8092803999</v>
      </c>
      <c r="AH505" s="99">
        <v>1079381.2644042999</v>
      </c>
      <c r="AI505" s="99">
        <v>0</v>
      </c>
      <c r="AJ505" s="99">
        <v>322871.50301361101</v>
      </c>
      <c r="AK505" s="99">
        <v>167455.68462562599</v>
      </c>
      <c r="AL505" s="99">
        <v>0</v>
      </c>
      <c r="AM505" s="99">
        <v>43239.638897895798</v>
      </c>
      <c r="AN505" s="99">
        <v>10379526.0537109</v>
      </c>
      <c r="AO505" s="99">
        <v>23671598.877197299</v>
      </c>
      <c r="AP505" s="99">
        <v>0</v>
      </c>
      <c r="AQ505" s="99">
        <v>8696345.1752929706</v>
      </c>
      <c r="AR505" s="99">
        <v>5805252.5661010696</v>
      </c>
      <c r="AS505" s="99">
        <v>1554928.98858643</v>
      </c>
      <c r="AT505" s="99">
        <v>0</v>
      </c>
      <c r="AU505" s="99">
        <v>0</v>
      </c>
      <c r="AV505" s="99">
        <v>27849490.768554699</v>
      </c>
      <c r="AW505" s="99">
        <v>0</v>
      </c>
      <c r="AX505" s="99">
        <v>4129146.8504943801</v>
      </c>
      <c r="AY505" s="99">
        <v>8696572.3741455097</v>
      </c>
      <c r="AZ505" s="99">
        <v>8137984.5506591797</v>
      </c>
      <c r="BA505" s="99">
        <v>8967810.7825927697</v>
      </c>
      <c r="BB505" s="99">
        <v>0</v>
      </c>
      <c r="BC505" s="99">
        <v>2543199.1205139202</v>
      </c>
      <c r="BD505" s="99">
        <v>1276833.3970031701</v>
      </c>
      <c r="BE505" s="99">
        <v>0</v>
      </c>
      <c r="BF505" s="99">
        <v>335707.26265716599</v>
      </c>
      <c r="BG505" s="99">
        <v>28066704.018798798</v>
      </c>
      <c r="BH505" s="99">
        <v>5609179.3876342801</v>
      </c>
      <c r="BI505" s="99">
        <v>0</v>
      </c>
      <c r="BJ505" s="99">
        <v>3086377.9504699698</v>
      </c>
      <c r="BK505" s="99">
        <v>2287004.57531738</v>
      </c>
      <c r="BL505" s="99">
        <v>0</v>
      </c>
      <c r="BM505" s="99">
        <v>0</v>
      </c>
      <c r="BN505" s="99">
        <v>0</v>
      </c>
      <c r="BO505" s="99">
        <v>0</v>
      </c>
      <c r="BP505" s="99">
        <v>0</v>
      </c>
      <c r="BQ505" s="99">
        <v>0</v>
      </c>
      <c r="BR505" s="99">
        <v>2617958.1022644001</v>
      </c>
      <c r="BS505" s="99">
        <v>3026810.4600830101</v>
      </c>
      <c r="BT505" s="99">
        <v>1745296.2131805399</v>
      </c>
      <c r="BU505" s="99">
        <v>0</v>
      </c>
      <c r="BV505" s="99">
        <v>1293224.0816955599</v>
      </c>
      <c r="BW505" s="99">
        <v>146951.80908584601</v>
      </c>
      <c r="BX505" s="99">
        <v>0</v>
      </c>
      <c r="BY505" s="99">
        <v>0</v>
      </c>
      <c r="BZ505" s="99">
        <v>0</v>
      </c>
      <c r="CA505" s="99">
        <v>59854.750253677397</v>
      </c>
      <c r="CB505" s="99">
        <v>3932801.9268493699</v>
      </c>
      <c r="CC505" s="99">
        <v>32365527.861328099</v>
      </c>
      <c r="CD505" s="99">
        <v>8693572.9692382794</v>
      </c>
      <c r="CE505" s="99">
        <v>1332.7642813771999</v>
      </c>
      <c r="CF505" s="99">
        <v>209958.646350861</v>
      </c>
      <c r="CG505" s="99">
        <v>1604361.6431579599</v>
      </c>
      <c r="CH505" s="99">
        <v>0</v>
      </c>
      <c r="CI505" s="99">
        <v>61180.944224834398</v>
      </c>
      <c r="CJ505" s="99">
        <v>4143269.2026061998</v>
      </c>
      <c r="CK505" s="99">
        <v>33969296.420410201</v>
      </c>
      <c r="CL505" s="99">
        <v>8841778.6337890606</v>
      </c>
      <c r="CM505" s="166">
        <v>91645.979847908005</v>
      </c>
      <c r="CN505" s="166">
        <v>14521825.528808599</v>
      </c>
      <c r="CO505" s="166">
        <v>62064525.872070298</v>
      </c>
      <c r="CP505" s="99">
        <v>8841778.6337890606</v>
      </c>
      <c r="CQ505" s="99">
        <v>0</v>
      </c>
      <c r="CR505" s="99">
        <v>0</v>
      </c>
      <c r="CS505" s="99">
        <v>0</v>
      </c>
      <c r="CT505" s="99">
        <v>0</v>
      </c>
      <c r="CU505" s="98">
        <v>12159.716261486001</v>
      </c>
      <c r="CV505" s="98">
        <v>31123.684742093999</v>
      </c>
      <c r="CW505" s="98">
        <v>4142760.573200231</v>
      </c>
      <c r="CX505" s="98">
        <v>33969889.504486062</v>
      </c>
    </row>
    <row r="506" spans="1:102" x14ac:dyDescent="0.2">
      <c r="A506" s="98" t="s">
        <v>59</v>
      </c>
      <c r="B506" s="100">
        <v>40238</v>
      </c>
      <c r="C506" s="99">
        <v>48776.7865552902</v>
      </c>
      <c r="D506" s="99">
        <v>0</v>
      </c>
      <c r="E506" s="99">
        <v>10870.2673056126</v>
      </c>
      <c r="F506" s="99">
        <v>7815.0182070732099</v>
      </c>
      <c r="G506" s="99">
        <v>1307.6531655639401</v>
      </c>
      <c r="H506" s="99">
        <v>0</v>
      </c>
      <c r="I506" s="99">
        <v>0</v>
      </c>
      <c r="J506" s="99">
        <v>30511.318249463999</v>
      </c>
      <c r="K506" s="99">
        <v>0</v>
      </c>
      <c r="L506" s="99">
        <v>9927.5985894203204</v>
      </c>
      <c r="M506" s="99">
        <v>19483.834253788002</v>
      </c>
      <c r="N506" s="99">
        <v>6840.0197899937602</v>
      </c>
      <c r="O506" s="99">
        <v>21730.464258432399</v>
      </c>
      <c r="P506" s="99">
        <v>0</v>
      </c>
      <c r="Q506" s="99">
        <v>2947.1924541592598</v>
      </c>
      <c r="R506" s="99">
        <v>1073.64259748161</v>
      </c>
      <c r="S506" s="99">
        <v>0</v>
      </c>
      <c r="T506" s="99">
        <v>275.160543717444</v>
      </c>
      <c r="U506" s="99">
        <v>30966.140354871801</v>
      </c>
      <c r="V506" s="99">
        <v>2855173.3658752399</v>
      </c>
      <c r="W506" s="99">
        <v>0</v>
      </c>
      <c r="X506" s="99">
        <v>1076878.2250671401</v>
      </c>
      <c r="Y506" s="99">
        <v>764983.49031066895</v>
      </c>
      <c r="Z506" s="99">
        <v>209496.601419449</v>
      </c>
      <c r="AA506" s="99">
        <v>0</v>
      </c>
      <c r="AB506" s="99">
        <v>0</v>
      </c>
      <c r="AC506" s="99">
        <v>10471340.7347412</v>
      </c>
      <c r="AD506" s="99">
        <v>0</v>
      </c>
      <c r="AE506" s="99">
        <v>450561.52805328398</v>
      </c>
      <c r="AF506" s="99">
        <v>1005922.92398834</v>
      </c>
      <c r="AG506" s="99">
        <v>1076496.02085876</v>
      </c>
      <c r="AH506" s="99">
        <v>1080760.9191131601</v>
      </c>
      <c r="AI506" s="99">
        <v>0</v>
      </c>
      <c r="AJ506" s="99">
        <v>319167.32232665998</v>
      </c>
      <c r="AK506" s="99">
        <v>167911.39653968799</v>
      </c>
      <c r="AL506" s="99">
        <v>0</v>
      </c>
      <c r="AM506" s="99">
        <v>40934.692135334</v>
      </c>
      <c r="AN506" s="99">
        <v>10499111.822265601</v>
      </c>
      <c r="AO506" s="99">
        <v>24234897.818603501</v>
      </c>
      <c r="AP506" s="99">
        <v>0</v>
      </c>
      <c r="AQ506" s="99">
        <v>8362424.92614746</v>
      </c>
      <c r="AR506" s="99">
        <v>5910437.8212280301</v>
      </c>
      <c r="AS506" s="99">
        <v>1616525.3886566199</v>
      </c>
      <c r="AT506" s="99">
        <v>0</v>
      </c>
      <c r="AU506" s="99">
        <v>0</v>
      </c>
      <c r="AV506" s="99">
        <v>28551799.790771499</v>
      </c>
      <c r="AW506" s="99">
        <v>0</v>
      </c>
      <c r="AX506" s="99">
        <v>4057702.12890625</v>
      </c>
      <c r="AY506" s="99">
        <v>8707683.8922119103</v>
      </c>
      <c r="AZ506" s="99">
        <v>8253096.67895508</v>
      </c>
      <c r="BA506" s="99">
        <v>9149389.6260986291</v>
      </c>
      <c r="BB506" s="99">
        <v>0</v>
      </c>
      <c r="BC506" s="99">
        <v>2536523.4314880399</v>
      </c>
      <c r="BD506" s="99">
        <v>1290097.17466736</v>
      </c>
      <c r="BE506" s="99">
        <v>0</v>
      </c>
      <c r="BF506" s="99">
        <v>320676.65519332897</v>
      </c>
      <c r="BG506" s="99">
        <v>28645290.359375</v>
      </c>
      <c r="BH506" s="99">
        <v>5743982.5618286096</v>
      </c>
      <c r="BI506" s="99">
        <v>0</v>
      </c>
      <c r="BJ506" s="99">
        <v>3003391.7481994601</v>
      </c>
      <c r="BK506" s="99">
        <v>2301030.6978454599</v>
      </c>
      <c r="BL506" s="99">
        <v>0</v>
      </c>
      <c r="BM506" s="99">
        <v>0</v>
      </c>
      <c r="BN506" s="99">
        <v>0</v>
      </c>
      <c r="BO506" s="99">
        <v>0</v>
      </c>
      <c r="BP506" s="99">
        <v>0</v>
      </c>
      <c r="BQ506" s="99">
        <v>0</v>
      </c>
      <c r="BR506" s="99">
        <v>2651399.4082946801</v>
      </c>
      <c r="BS506" s="99">
        <v>3037349.2486877399</v>
      </c>
      <c r="BT506" s="99">
        <v>1780589.2212219201</v>
      </c>
      <c r="BU506" s="99">
        <v>0</v>
      </c>
      <c r="BV506" s="99">
        <v>1287968.2943420401</v>
      </c>
      <c r="BW506" s="99">
        <v>148678.28467941299</v>
      </c>
      <c r="BX506" s="99">
        <v>0</v>
      </c>
      <c r="BY506" s="99">
        <v>0</v>
      </c>
      <c r="BZ506" s="99">
        <v>0</v>
      </c>
      <c r="CA506" s="99">
        <v>59581.850434303298</v>
      </c>
      <c r="CB506" s="99">
        <v>3934567.4590148898</v>
      </c>
      <c r="CC506" s="99">
        <v>32552828.3676758</v>
      </c>
      <c r="CD506" s="99">
        <v>8758294.7536621094</v>
      </c>
      <c r="CE506" s="99">
        <v>1311.9233183860799</v>
      </c>
      <c r="CF506" s="99">
        <v>209985.37756919899</v>
      </c>
      <c r="CG506" s="99">
        <v>1615180.29222107</v>
      </c>
      <c r="CH506" s="99">
        <v>0</v>
      </c>
      <c r="CI506" s="99">
        <v>60895.928693294503</v>
      </c>
      <c r="CJ506" s="99">
        <v>4144312.4871521001</v>
      </c>
      <c r="CK506" s="99">
        <v>34166694.801269501</v>
      </c>
      <c r="CL506" s="99">
        <v>8907083.0388183594</v>
      </c>
      <c r="CM506" s="166">
        <v>91701.806331634507</v>
      </c>
      <c r="CN506" s="166">
        <v>14645524.271118199</v>
      </c>
      <c r="CO506" s="166">
        <v>62943763.5859375</v>
      </c>
      <c r="CP506" s="99">
        <v>8907083.0388183594</v>
      </c>
      <c r="CQ506" s="99">
        <v>0</v>
      </c>
      <c r="CR506" s="99">
        <v>0</v>
      </c>
      <c r="CS506" s="99">
        <v>0</v>
      </c>
      <c r="CT506" s="99">
        <v>0</v>
      </c>
      <c r="CU506" s="98">
        <v>11313.999513108</v>
      </c>
      <c r="CV506" s="98">
        <v>31642.062653436002</v>
      </c>
      <c r="CW506" s="98">
        <v>4144552.8365840889</v>
      </c>
      <c r="CX506" s="98">
        <v>34168008.659896873</v>
      </c>
    </row>
    <row r="507" spans="1:102" x14ac:dyDescent="0.2">
      <c r="A507" s="98" t="s">
        <v>59</v>
      </c>
      <c r="B507" s="100">
        <v>40330</v>
      </c>
      <c r="C507" s="99">
        <v>49515.472423076601</v>
      </c>
      <c r="D507" s="99">
        <v>0</v>
      </c>
      <c r="E507" s="99">
        <v>10489.1598821878</v>
      </c>
      <c r="F507" s="99">
        <v>7666.6230897903397</v>
      </c>
      <c r="G507" s="99">
        <v>1324.6551729589701</v>
      </c>
      <c r="H507" s="99">
        <v>0</v>
      </c>
      <c r="I507" s="99">
        <v>0</v>
      </c>
      <c r="J507" s="99">
        <v>30930.258523941</v>
      </c>
      <c r="K507" s="99">
        <v>0</v>
      </c>
      <c r="L507" s="99">
        <v>10317.433251738499</v>
      </c>
      <c r="M507" s="99">
        <v>19573.042991399801</v>
      </c>
      <c r="N507" s="99">
        <v>7110.5918558836001</v>
      </c>
      <c r="O507" s="99">
        <v>21932.737033367201</v>
      </c>
      <c r="P507" s="99">
        <v>0</v>
      </c>
      <c r="Q507" s="99">
        <v>2847.8198895454402</v>
      </c>
      <c r="R507" s="99">
        <v>1099.86551997066</v>
      </c>
      <c r="S507" s="99">
        <v>0</v>
      </c>
      <c r="T507" s="99">
        <v>266.98074389621598</v>
      </c>
      <c r="U507" s="99">
        <v>31273.269247531902</v>
      </c>
      <c r="V507" s="99">
        <v>2893225.7394103999</v>
      </c>
      <c r="W507" s="99">
        <v>0</v>
      </c>
      <c r="X507" s="99">
        <v>1018306.44832611</v>
      </c>
      <c r="Y507" s="99">
        <v>731327.48995208705</v>
      </c>
      <c r="Z507" s="99">
        <v>209002.455013275</v>
      </c>
      <c r="AA507" s="99">
        <v>0</v>
      </c>
      <c r="AB507" s="99">
        <v>0</v>
      </c>
      <c r="AC507" s="99">
        <v>10638940.517089801</v>
      </c>
      <c r="AD507" s="99">
        <v>0</v>
      </c>
      <c r="AE507" s="99">
        <v>456768.25373458897</v>
      </c>
      <c r="AF507" s="99">
        <v>999215.18387603795</v>
      </c>
      <c r="AG507" s="99">
        <v>1090782.63421631</v>
      </c>
      <c r="AH507" s="99">
        <v>1083428.56300354</v>
      </c>
      <c r="AI507" s="99">
        <v>0</v>
      </c>
      <c r="AJ507" s="99">
        <v>282584.37698364299</v>
      </c>
      <c r="AK507" s="99">
        <v>167538.78996467599</v>
      </c>
      <c r="AL507" s="99">
        <v>0</v>
      </c>
      <c r="AM507" s="99">
        <v>39986.883189201399</v>
      </c>
      <c r="AN507" s="99">
        <v>10620848.974975601</v>
      </c>
      <c r="AO507" s="99">
        <v>24697802.222412098</v>
      </c>
      <c r="AP507" s="99">
        <v>0</v>
      </c>
      <c r="AQ507" s="99">
        <v>7982081.6141967801</v>
      </c>
      <c r="AR507" s="99">
        <v>5693340.3041992197</v>
      </c>
      <c r="AS507" s="99">
        <v>1613938.4613494901</v>
      </c>
      <c r="AT507" s="99">
        <v>0</v>
      </c>
      <c r="AU507" s="99">
        <v>0</v>
      </c>
      <c r="AV507" s="99">
        <v>29154140.189453099</v>
      </c>
      <c r="AW507" s="99">
        <v>0</v>
      </c>
      <c r="AX507" s="99">
        <v>4174709.421875</v>
      </c>
      <c r="AY507" s="99">
        <v>8795603.7171630897</v>
      </c>
      <c r="AZ507" s="99">
        <v>8426738.4183349591</v>
      </c>
      <c r="BA507" s="99">
        <v>9183059.3927002009</v>
      </c>
      <c r="BB507" s="99">
        <v>0</v>
      </c>
      <c r="BC507" s="99">
        <v>2273245.1369934101</v>
      </c>
      <c r="BD507" s="99">
        <v>1288379.23348999</v>
      </c>
      <c r="BE507" s="99">
        <v>0</v>
      </c>
      <c r="BF507" s="99">
        <v>314725.56644439697</v>
      </c>
      <c r="BG507" s="99">
        <v>29205390.785644501</v>
      </c>
      <c r="BH507" s="99">
        <v>5913295.2387695303</v>
      </c>
      <c r="BI507" s="99">
        <v>0</v>
      </c>
      <c r="BJ507" s="99">
        <v>2884973.3031310998</v>
      </c>
      <c r="BK507" s="99">
        <v>2239834.1263732901</v>
      </c>
      <c r="BL507" s="99">
        <v>0</v>
      </c>
      <c r="BM507" s="99">
        <v>0</v>
      </c>
      <c r="BN507" s="99">
        <v>0</v>
      </c>
      <c r="BO507" s="99">
        <v>0</v>
      </c>
      <c r="BP507" s="99">
        <v>0</v>
      </c>
      <c r="BQ507" s="99">
        <v>0</v>
      </c>
      <c r="BR507" s="99">
        <v>2686432.1784057599</v>
      </c>
      <c r="BS507" s="99">
        <v>3119651.2264099098</v>
      </c>
      <c r="BT507" s="99">
        <v>1786307.6194152799</v>
      </c>
      <c r="BU507" s="99">
        <v>0</v>
      </c>
      <c r="BV507" s="99">
        <v>1194880.26296997</v>
      </c>
      <c r="BW507" s="99">
        <v>148963.219816208</v>
      </c>
      <c r="BX507" s="99">
        <v>0</v>
      </c>
      <c r="BY507" s="99">
        <v>0</v>
      </c>
      <c r="BZ507" s="99">
        <v>0</v>
      </c>
      <c r="CA507" s="99">
        <v>60040.956518650099</v>
      </c>
      <c r="CB507" s="99">
        <v>3906548.1470947298</v>
      </c>
      <c r="CC507" s="99">
        <v>32651234.688964799</v>
      </c>
      <c r="CD507" s="99">
        <v>8801159.87573242</v>
      </c>
      <c r="CE507" s="99">
        <v>1324.96249099076</v>
      </c>
      <c r="CF507" s="99">
        <v>206327.19795036301</v>
      </c>
      <c r="CG507" s="99">
        <v>1600228.0043945301</v>
      </c>
      <c r="CH507" s="99">
        <v>0</v>
      </c>
      <c r="CI507" s="99">
        <v>61365.428504467003</v>
      </c>
      <c r="CJ507" s="99">
        <v>4111050.4429626502</v>
      </c>
      <c r="CK507" s="99">
        <v>34248262.052246101</v>
      </c>
      <c r="CL507" s="99">
        <v>8951286.6209716797</v>
      </c>
      <c r="CM507" s="166">
        <v>92440.495929718003</v>
      </c>
      <c r="CN507" s="166">
        <v>14730541.0043945</v>
      </c>
      <c r="CO507" s="166">
        <v>63501316.475097701</v>
      </c>
      <c r="CP507" s="99">
        <v>8951286.6209716797</v>
      </c>
      <c r="CQ507" s="99">
        <v>0</v>
      </c>
      <c r="CR507" s="99">
        <v>0</v>
      </c>
      <c r="CS507" s="99">
        <v>0</v>
      </c>
      <c r="CT507" s="99">
        <v>0</v>
      </c>
      <c r="CU507" s="98">
        <v>10872.664596770999</v>
      </c>
      <c r="CV507" s="98">
        <v>32032.897380335999</v>
      </c>
      <c r="CW507" s="98">
        <v>4112875.345045093</v>
      </c>
      <c r="CX507" s="98">
        <v>34251462.69335933</v>
      </c>
    </row>
    <row r="508" spans="1:102" x14ac:dyDescent="0.2">
      <c r="A508" s="98" t="s">
        <v>59</v>
      </c>
      <c r="B508" s="100">
        <v>40422</v>
      </c>
      <c r="C508" s="99">
        <v>49722.258856773398</v>
      </c>
      <c r="D508" s="99">
        <v>0</v>
      </c>
      <c r="E508" s="99">
        <v>10003.5643714666</v>
      </c>
      <c r="F508" s="99">
        <v>7446.42699402571</v>
      </c>
      <c r="G508" s="99">
        <v>1321.69168901443</v>
      </c>
      <c r="H508" s="99">
        <v>0</v>
      </c>
      <c r="I508" s="99">
        <v>0</v>
      </c>
      <c r="J508" s="99">
        <v>31205.4052157402</v>
      </c>
      <c r="K508" s="99">
        <v>0</v>
      </c>
      <c r="L508" s="99">
        <v>9928.7311311960202</v>
      </c>
      <c r="M508" s="99">
        <v>19612.263109445601</v>
      </c>
      <c r="N508" s="99">
        <v>6979.35399192572</v>
      </c>
      <c r="O508" s="99">
        <v>21784.9304776192</v>
      </c>
      <c r="P508" s="99">
        <v>0</v>
      </c>
      <c r="Q508" s="99">
        <v>2778.56754267216</v>
      </c>
      <c r="R508" s="99">
        <v>1084.5552890300801</v>
      </c>
      <c r="S508" s="99">
        <v>0</v>
      </c>
      <c r="T508" s="99">
        <v>272.135560430586</v>
      </c>
      <c r="U508" s="99">
        <v>31546.453366279598</v>
      </c>
      <c r="V508" s="99">
        <v>2927431.0758972201</v>
      </c>
      <c r="W508" s="99">
        <v>0</v>
      </c>
      <c r="X508" s="99">
        <v>964811.026695251</v>
      </c>
      <c r="Y508" s="99">
        <v>704174.90608978295</v>
      </c>
      <c r="Z508" s="99">
        <v>202967.84164237999</v>
      </c>
      <c r="AA508" s="99">
        <v>0</v>
      </c>
      <c r="AB508" s="99">
        <v>0</v>
      </c>
      <c r="AC508" s="99">
        <v>10722848.15271</v>
      </c>
      <c r="AD508" s="99">
        <v>0</v>
      </c>
      <c r="AE508" s="99">
        <v>445662.630001068</v>
      </c>
      <c r="AF508" s="99">
        <v>998575.65712738002</v>
      </c>
      <c r="AG508" s="99">
        <v>1087775.5316925</v>
      </c>
      <c r="AH508" s="99">
        <v>1076712.64350891</v>
      </c>
      <c r="AI508" s="99">
        <v>0</v>
      </c>
      <c r="AJ508" s="99">
        <v>272667.55043792701</v>
      </c>
      <c r="AK508" s="99">
        <v>164020.19823455799</v>
      </c>
      <c r="AL508" s="99">
        <v>0</v>
      </c>
      <c r="AM508" s="99">
        <v>38995.0961537361</v>
      </c>
      <c r="AN508" s="99">
        <v>10781964.2504883</v>
      </c>
      <c r="AO508" s="99">
        <v>25060039.567871101</v>
      </c>
      <c r="AP508" s="99">
        <v>0</v>
      </c>
      <c r="AQ508" s="99">
        <v>7552085.1323852502</v>
      </c>
      <c r="AR508" s="99">
        <v>5480559.3320922898</v>
      </c>
      <c r="AS508" s="99">
        <v>1583670.11857605</v>
      </c>
      <c r="AT508" s="99">
        <v>0</v>
      </c>
      <c r="AU508" s="99">
        <v>0</v>
      </c>
      <c r="AV508" s="99">
        <v>29581574.7810059</v>
      </c>
      <c r="AW508" s="99">
        <v>0</v>
      </c>
      <c r="AX508" s="99">
        <v>4040722.2293396001</v>
      </c>
      <c r="AY508" s="99">
        <v>8774572.5808105506</v>
      </c>
      <c r="AZ508" s="99">
        <v>8343310.1375122098</v>
      </c>
      <c r="BA508" s="99">
        <v>9035761.6596679706</v>
      </c>
      <c r="BB508" s="99">
        <v>0</v>
      </c>
      <c r="BC508" s="99">
        <v>2191635.7764892601</v>
      </c>
      <c r="BD508" s="99">
        <v>1262676.24099731</v>
      </c>
      <c r="BE508" s="99">
        <v>0</v>
      </c>
      <c r="BF508" s="99">
        <v>313620.80904388399</v>
      </c>
      <c r="BG508" s="99">
        <v>29710001.466796901</v>
      </c>
      <c r="BH508" s="99">
        <v>5912381.2160644503</v>
      </c>
      <c r="BI508" s="99">
        <v>0</v>
      </c>
      <c r="BJ508" s="99">
        <v>2743463.7612609901</v>
      </c>
      <c r="BK508" s="99">
        <v>2161288.29974365</v>
      </c>
      <c r="BL508" s="99">
        <v>0</v>
      </c>
      <c r="BM508" s="99">
        <v>0</v>
      </c>
      <c r="BN508" s="99">
        <v>0</v>
      </c>
      <c r="BO508" s="99">
        <v>0</v>
      </c>
      <c r="BP508" s="99">
        <v>0</v>
      </c>
      <c r="BQ508" s="99">
        <v>0</v>
      </c>
      <c r="BR508" s="99">
        <v>2666770.66760254</v>
      </c>
      <c r="BS508" s="99">
        <v>3081375.3793945299</v>
      </c>
      <c r="BT508" s="99">
        <v>1758154.55711365</v>
      </c>
      <c r="BU508" s="99">
        <v>0</v>
      </c>
      <c r="BV508" s="99">
        <v>1161171.5801696801</v>
      </c>
      <c r="BW508" s="99">
        <v>146012.96845245399</v>
      </c>
      <c r="BX508" s="99">
        <v>0</v>
      </c>
      <c r="BY508" s="99">
        <v>0</v>
      </c>
      <c r="BZ508" s="99">
        <v>0</v>
      </c>
      <c r="CA508" s="99">
        <v>59750.569878101298</v>
      </c>
      <c r="CB508" s="99">
        <v>3890097.0256347698</v>
      </c>
      <c r="CC508" s="99">
        <v>32570524.5319824</v>
      </c>
      <c r="CD508" s="99">
        <v>8642403.8186035194</v>
      </c>
      <c r="CE508" s="99">
        <v>1323.1772063672499</v>
      </c>
      <c r="CF508" s="99">
        <v>203634.46050453201</v>
      </c>
      <c r="CG508" s="99">
        <v>1584520.49986267</v>
      </c>
      <c r="CH508" s="99">
        <v>0</v>
      </c>
      <c r="CI508" s="99">
        <v>61077.157703876503</v>
      </c>
      <c r="CJ508" s="99">
        <v>4096074.3530883798</v>
      </c>
      <c r="CK508" s="99">
        <v>34162215.437988304</v>
      </c>
      <c r="CL508" s="99">
        <v>8787922.9277343806</v>
      </c>
      <c r="CM508" s="166">
        <v>92361.818455696106</v>
      </c>
      <c r="CN508" s="166">
        <v>14873239.776489301</v>
      </c>
      <c r="CO508" s="166">
        <v>63823062.411132798</v>
      </c>
      <c r="CP508" s="99">
        <v>8787922.9277343806</v>
      </c>
      <c r="CQ508" s="99">
        <v>0</v>
      </c>
      <c r="CR508" s="99">
        <v>0</v>
      </c>
      <c r="CS508" s="99">
        <v>0</v>
      </c>
      <c r="CT508" s="99">
        <v>0</v>
      </c>
      <c r="CU508" s="98">
        <v>10351.214786631999</v>
      </c>
      <c r="CV508" s="98">
        <v>32266.871118962001</v>
      </c>
      <c r="CW508" s="98">
        <v>4093731.4861393017</v>
      </c>
      <c r="CX508" s="98">
        <v>34155045.03184507</v>
      </c>
    </row>
    <row r="509" spans="1:102" x14ac:dyDescent="0.2">
      <c r="A509" s="98" t="s">
        <v>59</v>
      </c>
      <c r="B509" s="100">
        <v>40513</v>
      </c>
      <c r="C509" s="99">
        <v>49419.229508876801</v>
      </c>
      <c r="D509" s="99">
        <v>0</v>
      </c>
      <c r="E509" s="99">
        <v>9560.3348190784509</v>
      </c>
      <c r="F509" s="99">
        <v>7162.2044022083301</v>
      </c>
      <c r="G509" s="99">
        <v>1309.39445254207</v>
      </c>
      <c r="H509" s="99">
        <v>0</v>
      </c>
      <c r="I509" s="99">
        <v>0</v>
      </c>
      <c r="J509" s="99">
        <v>31364.212225437201</v>
      </c>
      <c r="K509" s="99">
        <v>0</v>
      </c>
      <c r="L509" s="99">
        <v>12599.592412710201</v>
      </c>
      <c r="M509" s="99">
        <v>19486.684301853202</v>
      </c>
      <c r="N509" s="99">
        <v>6797.7540430426598</v>
      </c>
      <c r="O509" s="99">
        <v>21093.402175903298</v>
      </c>
      <c r="P509" s="99">
        <v>0</v>
      </c>
      <c r="Q509" s="99">
        <v>2697.5863879025001</v>
      </c>
      <c r="R509" s="99">
        <v>1057.8955568671199</v>
      </c>
      <c r="S509" s="99">
        <v>0</v>
      </c>
      <c r="T509" s="99">
        <v>354.83603338524699</v>
      </c>
      <c r="U509" s="99">
        <v>31733.086104154601</v>
      </c>
      <c r="V509" s="99">
        <v>2864227.3060607901</v>
      </c>
      <c r="W509" s="99">
        <v>0</v>
      </c>
      <c r="X509" s="99">
        <v>907985.08861541701</v>
      </c>
      <c r="Y509" s="99">
        <v>665669.94414520299</v>
      </c>
      <c r="Z509" s="99">
        <v>200992.46452713001</v>
      </c>
      <c r="AA509" s="99">
        <v>0</v>
      </c>
      <c r="AB509" s="99">
        <v>0</v>
      </c>
      <c r="AC509" s="99">
        <v>10728969.3428955</v>
      </c>
      <c r="AD509" s="99">
        <v>0</v>
      </c>
      <c r="AE509" s="99">
        <v>495621.77034759498</v>
      </c>
      <c r="AF509" s="99">
        <v>978113.76321411098</v>
      </c>
      <c r="AG509" s="99">
        <v>1054318.2075195301</v>
      </c>
      <c r="AH509" s="99">
        <v>977312.20841980004</v>
      </c>
      <c r="AI509" s="99">
        <v>0</v>
      </c>
      <c r="AJ509" s="99">
        <v>265070.376171112</v>
      </c>
      <c r="AK509" s="99">
        <v>156104.57941818199</v>
      </c>
      <c r="AL509" s="99">
        <v>0</v>
      </c>
      <c r="AM509" s="99">
        <v>44680.138256549799</v>
      </c>
      <c r="AN509" s="99">
        <v>10746857.0236816</v>
      </c>
      <c r="AO509" s="99">
        <v>24629566.610839799</v>
      </c>
      <c r="AP509" s="99">
        <v>0</v>
      </c>
      <c r="AQ509" s="99">
        <v>7141737.8077392597</v>
      </c>
      <c r="AR509" s="99">
        <v>5191956.8408203097</v>
      </c>
      <c r="AS509" s="99">
        <v>1575303.88900757</v>
      </c>
      <c r="AT509" s="99">
        <v>0</v>
      </c>
      <c r="AU509" s="99">
        <v>0</v>
      </c>
      <c r="AV509" s="99">
        <v>29930616.5151367</v>
      </c>
      <c r="AW509" s="99">
        <v>0</v>
      </c>
      <c r="AX509" s="99">
        <v>4518097.3578491202</v>
      </c>
      <c r="AY509" s="99">
        <v>8639791.2154540997</v>
      </c>
      <c r="AZ509" s="99">
        <v>8126520.0599975605</v>
      </c>
      <c r="BA509" s="99">
        <v>8292678.8697509803</v>
      </c>
      <c r="BB509" s="99">
        <v>0</v>
      </c>
      <c r="BC509" s="99">
        <v>2137418.8194274898</v>
      </c>
      <c r="BD509" s="99">
        <v>1216842.3034057601</v>
      </c>
      <c r="BE509" s="99">
        <v>0</v>
      </c>
      <c r="BF509" s="99">
        <v>363563.87386703503</v>
      </c>
      <c r="BG509" s="99">
        <v>30089503.489257801</v>
      </c>
      <c r="BH509" s="99">
        <v>5821810.9290161096</v>
      </c>
      <c r="BI509" s="99">
        <v>0</v>
      </c>
      <c r="BJ509" s="99">
        <v>2621718.53582764</v>
      </c>
      <c r="BK509" s="99">
        <v>2067628.5396118199</v>
      </c>
      <c r="BL509" s="99">
        <v>0</v>
      </c>
      <c r="BM509" s="99">
        <v>0</v>
      </c>
      <c r="BN509" s="99">
        <v>0</v>
      </c>
      <c r="BO509" s="99">
        <v>0</v>
      </c>
      <c r="BP509" s="99">
        <v>0</v>
      </c>
      <c r="BQ509" s="99">
        <v>0</v>
      </c>
      <c r="BR509" s="99">
        <v>2661135.4555969201</v>
      </c>
      <c r="BS509" s="99">
        <v>3000907.9398498498</v>
      </c>
      <c r="BT509" s="99">
        <v>1613093.6459503199</v>
      </c>
      <c r="BU509" s="99">
        <v>0</v>
      </c>
      <c r="BV509" s="99">
        <v>1140698.5962371801</v>
      </c>
      <c r="BW509" s="99">
        <v>132086.52771759001</v>
      </c>
      <c r="BX509" s="99">
        <v>0</v>
      </c>
      <c r="BY509" s="99">
        <v>0</v>
      </c>
      <c r="BZ509" s="99">
        <v>0</v>
      </c>
      <c r="CA509" s="99">
        <v>58985.9473814964</v>
      </c>
      <c r="CB509" s="99">
        <v>3770597.3536071801</v>
      </c>
      <c r="CC509" s="99">
        <v>31794626.6247559</v>
      </c>
      <c r="CD509" s="99">
        <v>8442565.7568359394</v>
      </c>
      <c r="CE509" s="99">
        <v>1304.7393960505699</v>
      </c>
      <c r="CF509" s="99">
        <v>200967.42565345799</v>
      </c>
      <c r="CG509" s="99">
        <v>1577055.83720398</v>
      </c>
      <c r="CH509" s="99">
        <v>0</v>
      </c>
      <c r="CI509" s="99">
        <v>60284.544117927602</v>
      </c>
      <c r="CJ509" s="99">
        <v>3971851.0089416499</v>
      </c>
      <c r="CK509" s="99">
        <v>33369075.5852051</v>
      </c>
      <c r="CL509" s="99">
        <v>8576525.5865478497</v>
      </c>
      <c r="CM509" s="166">
        <v>91845.292408943205</v>
      </c>
      <c r="CN509" s="166">
        <v>14708180.9283447</v>
      </c>
      <c r="CO509" s="166">
        <v>63443384.867675804</v>
      </c>
      <c r="CP509" s="99">
        <v>8576525.5865478497</v>
      </c>
      <c r="CQ509" s="99">
        <v>0</v>
      </c>
      <c r="CR509" s="99">
        <v>0</v>
      </c>
      <c r="CS509" s="99">
        <v>0</v>
      </c>
      <c r="CT509" s="99">
        <v>0</v>
      </c>
      <c r="CU509" s="98">
        <v>9899.6263841309992</v>
      </c>
      <c r="CV509" s="98">
        <v>32548.000385415002</v>
      </c>
      <c r="CW509" s="98">
        <v>3971564.7792606382</v>
      </c>
      <c r="CX509" s="98">
        <v>33371682.46195988</v>
      </c>
    </row>
    <row r="510" spans="1:102" x14ac:dyDescent="0.2">
      <c r="A510" s="98" t="s">
        <v>59</v>
      </c>
      <c r="B510" s="100">
        <v>40603</v>
      </c>
      <c r="C510" s="99">
        <v>49411.504106521599</v>
      </c>
      <c r="D510" s="99">
        <v>0</v>
      </c>
      <c r="E510" s="99">
        <v>9211.29266703129</v>
      </c>
      <c r="F510" s="99">
        <v>6878.2820729613304</v>
      </c>
      <c r="G510" s="99">
        <v>1308.19324710965</v>
      </c>
      <c r="H510" s="99">
        <v>0</v>
      </c>
      <c r="I510" s="99">
        <v>0</v>
      </c>
      <c r="J510" s="99">
        <v>31727.895591497399</v>
      </c>
      <c r="K510" s="99">
        <v>0</v>
      </c>
      <c r="L510" s="99">
        <v>29383.723079919801</v>
      </c>
      <c r="M510" s="99">
        <v>19499.353362798702</v>
      </c>
      <c r="N510" s="99">
        <v>6653.0715608596802</v>
      </c>
      <c r="O510" s="99">
        <v>0</v>
      </c>
      <c r="P510" s="99">
        <v>0</v>
      </c>
      <c r="Q510" s="99">
        <v>2677.1667838692701</v>
      </c>
      <c r="R510" s="99">
        <v>0</v>
      </c>
      <c r="S510" s="99">
        <v>0</v>
      </c>
      <c r="T510" s="99">
        <v>1280.8636027574501</v>
      </c>
      <c r="U510" s="99">
        <v>32039.1244618893</v>
      </c>
      <c r="V510" s="99">
        <v>2868754.73129272</v>
      </c>
      <c r="W510" s="99">
        <v>0</v>
      </c>
      <c r="X510" s="99">
        <v>869094.43861389195</v>
      </c>
      <c r="Y510" s="99">
        <v>631545.32585907006</v>
      </c>
      <c r="Z510" s="99">
        <v>200851.51707267799</v>
      </c>
      <c r="AA510" s="99">
        <v>0</v>
      </c>
      <c r="AB510" s="99">
        <v>0</v>
      </c>
      <c r="AC510" s="99">
        <v>10876301.1921387</v>
      </c>
      <c r="AD510" s="99">
        <v>0</v>
      </c>
      <c r="AE510" s="99">
        <v>1469325.5062255899</v>
      </c>
      <c r="AF510" s="99">
        <v>990076.59100341797</v>
      </c>
      <c r="AG510" s="99">
        <v>1020141.28240204</v>
      </c>
      <c r="AH510" s="99">
        <v>0</v>
      </c>
      <c r="AI510" s="99">
        <v>0</v>
      </c>
      <c r="AJ510" s="99">
        <v>264150.97863006598</v>
      </c>
      <c r="AK510" s="99">
        <v>0</v>
      </c>
      <c r="AL510" s="99">
        <v>0</v>
      </c>
      <c r="AM510" s="99">
        <v>198708.62521362299</v>
      </c>
      <c r="AN510" s="99">
        <v>10879526.740356401</v>
      </c>
      <c r="AO510" s="99">
        <v>24832788.6943359</v>
      </c>
      <c r="AP510" s="99">
        <v>0</v>
      </c>
      <c r="AQ510" s="99">
        <v>6894259.1292114304</v>
      </c>
      <c r="AR510" s="99">
        <v>4943361.0449218797</v>
      </c>
      <c r="AS510" s="99">
        <v>1580254.0936584501</v>
      </c>
      <c r="AT510" s="99">
        <v>0</v>
      </c>
      <c r="AU510" s="99">
        <v>0</v>
      </c>
      <c r="AV510" s="99">
        <v>30596223.370849598</v>
      </c>
      <c r="AW510" s="99">
        <v>0</v>
      </c>
      <c r="AX510" s="99">
        <v>12904581.6337891</v>
      </c>
      <c r="AY510" s="99">
        <v>8864216.46020508</v>
      </c>
      <c r="AZ510" s="99">
        <v>7926277.7213745099</v>
      </c>
      <c r="BA510" s="99">
        <v>0</v>
      </c>
      <c r="BB510" s="99">
        <v>0</v>
      </c>
      <c r="BC510" s="99">
        <v>2143200.69281006</v>
      </c>
      <c r="BD510" s="99">
        <v>0</v>
      </c>
      <c r="BE510" s="99">
        <v>0</v>
      </c>
      <c r="BF510" s="99">
        <v>1555736.2462921101</v>
      </c>
      <c r="BG510" s="99">
        <v>30642838.509033199</v>
      </c>
      <c r="BH510" s="99">
        <v>4389142.3270873995</v>
      </c>
      <c r="BI510" s="99">
        <v>0</v>
      </c>
      <c r="BJ510" s="99">
        <v>2345958.6058959998</v>
      </c>
      <c r="BK510" s="99">
        <v>1939182.8418579099</v>
      </c>
      <c r="BL510" s="99">
        <v>0</v>
      </c>
      <c r="BM510" s="99">
        <v>0</v>
      </c>
      <c r="BN510" s="99">
        <v>0</v>
      </c>
      <c r="BO510" s="99">
        <v>0</v>
      </c>
      <c r="BP510" s="99">
        <v>0</v>
      </c>
      <c r="BQ510" s="99">
        <v>0</v>
      </c>
      <c r="BR510" s="99">
        <v>2686901.3303832998</v>
      </c>
      <c r="BS510" s="99">
        <v>2910397.8537902799</v>
      </c>
      <c r="BT510" s="99">
        <v>0</v>
      </c>
      <c r="BU510" s="99">
        <v>0</v>
      </c>
      <c r="BV510" s="99">
        <v>1143207.7609405499</v>
      </c>
      <c r="BW510" s="99">
        <v>0</v>
      </c>
      <c r="BX510" s="99">
        <v>0</v>
      </c>
      <c r="BY510" s="99">
        <v>0</v>
      </c>
      <c r="BZ510" s="99">
        <v>0</v>
      </c>
      <c r="CA510" s="99">
        <v>58566.149776458697</v>
      </c>
      <c r="CB510" s="99">
        <v>3736463.0940856901</v>
      </c>
      <c r="CC510" s="99">
        <v>31641037.019042999</v>
      </c>
      <c r="CD510" s="99">
        <v>6744300.6528320303</v>
      </c>
      <c r="CE510" s="99">
        <v>1311.19990481436</v>
      </c>
      <c r="CF510" s="99">
        <v>199850.48397445699</v>
      </c>
      <c r="CG510" s="99">
        <v>1570630.80632019</v>
      </c>
      <c r="CH510" s="99">
        <v>0</v>
      </c>
      <c r="CI510" s="99">
        <v>59883.400842189803</v>
      </c>
      <c r="CJ510" s="99">
        <v>3936834.2565612802</v>
      </c>
      <c r="CK510" s="99">
        <v>33213728.769042999</v>
      </c>
      <c r="CL510" s="99">
        <v>6740423.0831909198</v>
      </c>
      <c r="CM510" s="166">
        <v>91795.735301971406</v>
      </c>
      <c r="CN510" s="166">
        <v>14813262.5782471</v>
      </c>
      <c r="CO510" s="166">
        <v>64021496.134277299</v>
      </c>
      <c r="CP510" s="99">
        <v>6740423.0831909198</v>
      </c>
      <c r="CQ510" s="99">
        <v>0</v>
      </c>
      <c r="CR510" s="99">
        <v>0</v>
      </c>
      <c r="CS510" s="99">
        <v>0</v>
      </c>
      <c r="CT510" s="99">
        <v>0</v>
      </c>
      <c r="CU510" s="98">
        <v>9510.9176348889996</v>
      </c>
      <c r="CV510" s="98">
        <v>32865.702362351003</v>
      </c>
      <c r="CW510" s="98">
        <v>3936313.5780601469</v>
      </c>
      <c r="CX510" s="98">
        <v>33211667.825363189</v>
      </c>
    </row>
    <row r="511" spans="1:102" x14ac:dyDescent="0.2">
      <c r="A511" s="98" t="s">
        <v>59</v>
      </c>
      <c r="B511" s="100">
        <v>40695</v>
      </c>
      <c r="C511" s="99">
        <v>49164.0724401474</v>
      </c>
      <c r="D511" s="99">
        <v>0</v>
      </c>
      <c r="E511" s="99">
        <v>8858.7907416820508</v>
      </c>
      <c r="F511" s="99">
        <v>6664.2843616604796</v>
      </c>
      <c r="G511" s="99">
        <v>1325.1726339310401</v>
      </c>
      <c r="H511" s="99">
        <v>0</v>
      </c>
      <c r="I511" s="99">
        <v>0</v>
      </c>
      <c r="J511" s="99">
        <v>32178.887353420301</v>
      </c>
      <c r="K511" s="99">
        <v>0</v>
      </c>
      <c r="L511" s="99">
        <v>29432.738566636999</v>
      </c>
      <c r="M511" s="99">
        <v>19400.6634113789</v>
      </c>
      <c r="N511" s="99">
        <v>6538.6229267120398</v>
      </c>
      <c r="O511" s="99">
        <v>0</v>
      </c>
      <c r="P511" s="99">
        <v>0</v>
      </c>
      <c r="Q511" s="99">
        <v>2707.68856683373</v>
      </c>
      <c r="R511" s="99">
        <v>0</v>
      </c>
      <c r="S511" s="99">
        <v>0</v>
      </c>
      <c r="T511" s="99">
        <v>1343.8292093128</v>
      </c>
      <c r="U511" s="99">
        <v>32406.206613063801</v>
      </c>
      <c r="V511" s="99">
        <v>2842698.8647155799</v>
      </c>
      <c r="W511" s="99">
        <v>0</v>
      </c>
      <c r="X511" s="99">
        <v>831581.92905426002</v>
      </c>
      <c r="Y511" s="99">
        <v>606258.15254211402</v>
      </c>
      <c r="Z511" s="99">
        <v>201692.24322318999</v>
      </c>
      <c r="AA511" s="99">
        <v>0</v>
      </c>
      <c r="AB511" s="99">
        <v>0</v>
      </c>
      <c r="AC511" s="99">
        <v>11002057.0856934</v>
      </c>
      <c r="AD511" s="99">
        <v>0</v>
      </c>
      <c r="AE511" s="99">
        <v>1433035.2897644001</v>
      </c>
      <c r="AF511" s="99">
        <v>987912.45863342297</v>
      </c>
      <c r="AG511" s="99">
        <v>984549.69797515904</v>
      </c>
      <c r="AH511" s="99">
        <v>0</v>
      </c>
      <c r="AI511" s="99">
        <v>0</v>
      </c>
      <c r="AJ511" s="99">
        <v>260375.64814376799</v>
      </c>
      <c r="AK511" s="99">
        <v>0</v>
      </c>
      <c r="AL511" s="99">
        <v>0</v>
      </c>
      <c r="AM511" s="99">
        <v>202774.97416305501</v>
      </c>
      <c r="AN511" s="99">
        <v>11000564.5280762</v>
      </c>
      <c r="AO511" s="99">
        <v>24777280.238037098</v>
      </c>
      <c r="AP511" s="99">
        <v>0</v>
      </c>
      <c r="AQ511" s="99">
        <v>6595266.2874145498</v>
      </c>
      <c r="AR511" s="99">
        <v>4744775.73828125</v>
      </c>
      <c r="AS511" s="99">
        <v>1590570.9519805899</v>
      </c>
      <c r="AT511" s="99">
        <v>0</v>
      </c>
      <c r="AU511" s="99">
        <v>0</v>
      </c>
      <c r="AV511" s="99">
        <v>31112105.692382801</v>
      </c>
      <c r="AW511" s="99">
        <v>0</v>
      </c>
      <c r="AX511" s="99">
        <v>12680885.153198199</v>
      </c>
      <c r="AY511" s="99">
        <v>8889984.8493652306</v>
      </c>
      <c r="AZ511" s="99">
        <v>7661014.3777465802</v>
      </c>
      <c r="BA511" s="99">
        <v>0</v>
      </c>
      <c r="BB511" s="99">
        <v>0</v>
      </c>
      <c r="BC511" s="99">
        <v>2106954.3186950702</v>
      </c>
      <c r="BD511" s="99">
        <v>0</v>
      </c>
      <c r="BE511" s="99">
        <v>0</v>
      </c>
      <c r="BF511" s="99">
        <v>1603005.0035095201</v>
      </c>
      <c r="BG511" s="99">
        <v>31166512.644042999</v>
      </c>
      <c r="BH511" s="99">
        <v>4360443.4192504901</v>
      </c>
      <c r="BI511" s="99">
        <v>0</v>
      </c>
      <c r="BJ511" s="99">
        <v>2270029.84619141</v>
      </c>
      <c r="BK511" s="99">
        <v>1881808.1098632801</v>
      </c>
      <c r="BL511" s="99">
        <v>0</v>
      </c>
      <c r="BM511" s="99">
        <v>0</v>
      </c>
      <c r="BN511" s="99">
        <v>0</v>
      </c>
      <c r="BO511" s="99">
        <v>0</v>
      </c>
      <c r="BP511" s="99">
        <v>0</v>
      </c>
      <c r="BQ511" s="99">
        <v>0</v>
      </c>
      <c r="BR511" s="99">
        <v>2692310.7955932599</v>
      </c>
      <c r="BS511" s="99">
        <v>2828771.9520874</v>
      </c>
      <c r="BT511" s="99">
        <v>0</v>
      </c>
      <c r="BU511" s="99">
        <v>0</v>
      </c>
      <c r="BV511" s="99">
        <v>1142974.0963745101</v>
      </c>
      <c r="BW511" s="99">
        <v>0</v>
      </c>
      <c r="BX511" s="99">
        <v>0</v>
      </c>
      <c r="BY511" s="99">
        <v>0</v>
      </c>
      <c r="BZ511" s="99">
        <v>0</v>
      </c>
      <c r="CA511" s="99">
        <v>58048.001821517901</v>
      </c>
      <c r="CB511" s="99">
        <v>3672843.91442871</v>
      </c>
      <c r="CC511" s="99">
        <v>31298668.626708999</v>
      </c>
      <c r="CD511" s="99">
        <v>6622586.2320556603</v>
      </c>
      <c r="CE511" s="99">
        <v>1330.05206826329</v>
      </c>
      <c r="CF511" s="99">
        <v>203146.02094268799</v>
      </c>
      <c r="CG511" s="99">
        <v>1610896.03713989</v>
      </c>
      <c r="CH511" s="99">
        <v>0</v>
      </c>
      <c r="CI511" s="99">
        <v>59374.314669609099</v>
      </c>
      <c r="CJ511" s="99">
        <v>3874461.5102233901</v>
      </c>
      <c r="CK511" s="99">
        <v>32897785.979736298</v>
      </c>
      <c r="CL511" s="99">
        <v>6621742.9210815402</v>
      </c>
      <c r="CM511" s="166">
        <v>91580.241311073303</v>
      </c>
      <c r="CN511" s="166">
        <v>14868402.0008545</v>
      </c>
      <c r="CO511" s="166">
        <v>64165631.790527299</v>
      </c>
      <c r="CP511" s="99">
        <v>6621742.9210815402</v>
      </c>
      <c r="CQ511" s="99">
        <v>0</v>
      </c>
      <c r="CR511" s="99">
        <v>0</v>
      </c>
      <c r="CS511" s="99">
        <v>0</v>
      </c>
      <c r="CT511" s="99">
        <v>0</v>
      </c>
      <c r="CU511" s="98">
        <v>9118.4339762340005</v>
      </c>
      <c r="CV511" s="98">
        <v>33303.413665772001</v>
      </c>
      <c r="CW511" s="98">
        <v>3875989.935371398</v>
      </c>
      <c r="CX511" s="98">
        <v>32909564.663848888</v>
      </c>
    </row>
    <row r="512" spans="1:102" x14ac:dyDescent="0.2">
      <c r="A512" s="98" t="s">
        <v>59</v>
      </c>
      <c r="B512" s="100">
        <v>40787</v>
      </c>
      <c r="C512" s="99">
        <v>48728.595209121697</v>
      </c>
      <c r="D512" s="99">
        <v>0</v>
      </c>
      <c r="E512" s="99">
        <v>8546.7246050834692</v>
      </c>
      <c r="F512" s="99">
        <v>6481.9948052763903</v>
      </c>
      <c r="G512" s="99">
        <v>1289.56507493556</v>
      </c>
      <c r="H512" s="99">
        <v>0</v>
      </c>
      <c r="I512" s="99">
        <v>0</v>
      </c>
      <c r="J512" s="99">
        <v>32254.944804430001</v>
      </c>
      <c r="K512" s="99">
        <v>0</v>
      </c>
      <c r="L512" s="99">
        <v>29369.945690631899</v>
      </c>
      <c r="M512" s="99">
        <v>19195.013677835501</v>
      </c>
      <c r="N512" s="99">
        <v>6404.3701752424204</v>
      </c>
      <c r="O512" s="99">
        <v>0</v>
      </c>
      <c r="P512" s="99">
        <v>0</v>
      </c>
      <c r="Q512" s="99">
        <v>2686.4637252986399</v>
      </c>
      <c r="R512" s="99">
        <v>0</v>
      </c>
      <c r="S512" s="99">
        <v>0</v>
      </c>
      <c r="T512" s="99">
        <v>1320.9895526319699</v>
      </c>
      <c r="U512" s="99">
        <v>32485.978741645798</v>
      </c>
      <c r="V512" s="99">
        <v>2826586.5590209998</v>
      </c>
      <c r="W512" s="99">
        <v>0</v>
      </c>
      <c r="X512" s="99">
        <v>790889.17862701404</v>
      </c>
      <c r="Y512" s="99">
        <v>576551.66535949695</v>
      </c>
      <c r="Z512" s="99">
        <v>195770.28349113499</v>
      </c>
      <c r="AA512" s="99">
        <v>0</v>
      </c>
      <c r="AB512" s="99">
        <v>0</v>
      </c>
      <c r="AC512" s="99">
        <v>10987817.1627197</v>
      </c>
      <c r="AD512" s="99">
        <v>0</v>
      </c>
      <c r="AE512" s="99">
        <v>1404614.4636840799</v>
      </c>
      <c r="AF512" s="99">
        <v>982289.68474578904</v>
      </c>
      <c r="AG512" s="99">
        <v>966504.90255737305</v>
      </c>
      <c r="AH512" s="99">
        <v>0</v>
      </c>
      <c r="AI512" s="99">
        <v>0</v>
      </c>
      <c r="AJ512" s="99">
        <v>256645.95288658101</v>
      </c>
      <c r="AK512" s="99">
        <v>0</v>
      </c>
      <c r="AL512" s="99">
        <v>0</v>
      </c>
      <c r="AM512" s="99">
        <v>197240.124517441</v>
      </c>
      <c r="AN512" s="99">
        <v>11047307.2183838</v>
      </c>
      <c r="AO512" s="99">
        <v>24731417.162353501</v>
      </c>
      <c r="AP512" s="99">
        <v>0</v>
      </c>
      <c r="AQ512" s="99">
        <v>6298504.0733642597</v>
      </c>
      <c r="AR512" s="99">
        <v>4543060.1181030301</v>
      </c>
      <c r="AS512" s="99">
        <v>1569756.5990295401</v>
      </c>
      <c r="AT512" s="99">
        <v>0</v>
      </c>
      <c r="AU512" s="99">
        <v>0</v>
      </c>
      <c r="AV512" s="99">
        <v>31386162.979736298</v>
      </c>
      <c r="AW512" s="99">
        <v>0</v>
      </c>
      <c r="AX512" s="99">
        <v>12517796.119384799</v>
      </c>
      <c r="AY512" s="99">
        <v>8779002.93212891</v>
      </c>
      <c r="AZ512" s="99">
        <v>7484567.6203002902</v>
      </c>
      <c r="BA512" s="99">
        <v>0</v>
      </c>
      <c r="BB512" s="99">
        <v>0</v>
      </c>
      <c r="BC512" s="99">
        <v>2088858.4500122101</v>
      </c>
      <c r="BD512" s="99">
        <v>0</v>
      </c>
      <c r="BE512" s="99">
        <v>0</v>
      </c>
      <c r="BF512" s="99">
        <v>1582806.10783386</v>
      </c>
      <c r="BG512" s="99">
        <v>31549909.0400391</v>
      </c>
      <c r="BH512" s="99">
        <v>4415049.8684082003</v>
      </c>
      <c r="BI512" s="99">
        <v>0</v>
      </c>
      <c r="BJ512" s="99">
        <v>2198442.6675720201</v>
      </c>
      <c r="BK512" s="99">
        <v>1812605.4288482701</v>
      </c>
      <c r="BL512" s="99">
        <v>0</v>
      </c>
      <c r="BM512" s="99">
        <v>0</v>
      </c>
      <c r="BN512" s="99">
        <v>0</v>
      </c>
      <c r="BO512" s="99">
        <v>0</v>
      </c>
      <c r="BP512" s="99">
        <v>0</v>
      </c>
      <c r="BQ512" s="99">
        <v>0</v>
      </c>
      <c r="BR512" s="99">
        <v>2660702.1466369601</v>
      </c>
      <c r="BS512" s="99">
        <v>2760650.4116821298</v>
      </c>
      <c r="BT512" s="99">
        <v>0</v>
      </c>
      <c r="BU512" s="99">
        <v>0</v>
      </c>
      <c r="BV512" s="99">
        <v>1143420.4340057401</v>
      </c>
      <c r="BW512" s="99">
        <v>0</v>
      </c>
      <c r="BX512" s="99">
        <v>0</v>
      </c>
      <c r="BY512" s="99">
        <v>0</v>
      </c>
      <c r="BZ512" s="99">
        <v>0</v>
      </c>
      <c r="CA512" s="99">
        <v>57290.9823508263</v>
      </c>
      <c r="CB512" s="99">
        <v>3614876.9745483398</v>
      </c>
      <c r="CC512" s="99">
        <v>31024256.275878899</v>
      </c>
      <c r="CD512" s="99">
        <v>6613236.00463867</v>
      </c>
      <c r="CE512" s="99">
        <v>1289.34954744577</v>
      </c>
      <c r="CF512" s="99">
        <v>198287.88063621501</v>
      </c>
      <c r="CG512" s="99">
        <v>1583114.03713989</v>
      </c>
      <c r="CH512" s="99">
        <v>0</v>
      </c>
      <c r="CI512" s="99">
        <v>58582.481403827704</v>
      </c>
      <c r="CJ512" s="99">
        <v>3815486.9912719699</v>
      </c>
      <c r="CK512" s="99">
        <v>32612629.597656298</v>
      </c>
      <c r="CL512" s="99">
        <v>6618530.5603027297</v>
      </c>
      <c r="CM512" s="166">
        <v>90841.977877616897</v>
      </c>
      <c r="CN512" s="166">
        <v>14859260.240234399</v>
      </c>
      <c r="CO512" s="166">
        <v>64131200.833007798</v>
      </c>
      <c r="CP512" s="99">
        <v>6618530.5603027297</v>
      </c>
      <c r="CQ512" s="99">
        <v>0</v>
      </c>
      <c r="CR512" s="99">
        <v>0</v>
      </c>
      <c r="CS512" s="99">
        <v>0</v>
      </c>
      <c r="CT512" s="99">
        <v>0</v>
      </c>
      <c r="CU512" s="98">
        <v>8776.5944124979997</v>
      </c>
      <c r="CV512" s="98">
        <v>33333.482270018001</v>
      </c>
      <c r="CW512" s="98">
        <v>3813164.8551845551</v>
      </c>
      <c r="CX512" s="98">
        <v>32607370.313018788</v>
      </c>
    </row>
    <row r="513" spans="1:102" x14ac:dyDescent="0.2">
      <c r="A513" s="98" t="s">
        <v>59</v>
      </c>
      <c r="B513" s="100">
        <v>40878</v>
      </c>
      <c r="C513" s="99">
        <v>49030.274150848403</v>
      </c>
      <c r="D513" s="99">
        <v>0</v>
      </c>
      <c r="E513" s="99">
        <v>8286.2910546064395</v>
      </c>
      <c r="F513" s="99">
        <v>6273.1263708472297</v>
      </c>
      <c r="G513" s="99">
        <v>1377.3018956482399</v>
      </c>
      <c r="H513" s="99">
        <v>0</v>
      </c>
      <c r="I513" s="99">
        <v>0</v>
      </c>
      <c r="J513" s="99">
        <v>32638.825393438299</v>
      </c>
      <c r="K513" s="99">
        <v>0</v>
      </c>
      <c r="L513" s="99">
        <v>28938.457628726999</v>
      </c>
      <c r="M513" s="99">
        <v>19351.084248781201</v>
      </c>
      <c r="N513" s="99">
        <v>6253.01681435108</v>
      </c>
      <c r="O513" s="99">
        <v>0</v>
      </c>
      <c r="P513" s="99">
        <v>0</v>
      </c>
      <c r="Q513" s="99">
        <v>2709.2986548542999</v>
      </c>
      <c r="R513" s="99">
        <v>0</v>
      </c>
      <c r="S513" s="99">
        <v>0</v>
      </c>
      <c r="T513" s="99">
        <v>1351.6545109599799</v>
      </c>
      <c r="U513" s="99">
        <v>32877.507791519201</v>
      </c>
      <c r="V513" s="99">
        <v>2817978.4563293499</v>
      </c>
      <c r="W513" s="99">
        <v>0</v>
      </c>
      <c r="X513" s="99">
        <v>756152.19725799595</v>
      </c>
      <c r="Y513" s="99">
        <v>548990.28925323498</v>
      </c>
      <c r="Z513" s="99">
        <v>200083.778194427</v>
      </c>
      <c r="AA513" s="99">
        <v>0</v>
      </c>
      <c r="AB513" s="99">
        <v>0</v>
      </c>
      <c r="AC513" s="99">
        <v>11031546.483276401</v>
      </c>
      <c r="AD513" s="99">
        <v>0</v>
      </c>
      <c r="AE513" s="99">
        <v>1388854.4367217999</v>
      </c>
      <c r="AF513" s="99">
        <v>987742.12853241002</v>
      </c>
      <c r="AG513" s="99">
        <v>935761.46364593494</v>
      </c>
      <c r="AH513" s="99">
        <v>0</v>
      </c>
      <c r="AI513" s="99">
        <v>0</v>
      </c>
      <c r="AJ513" s="99">
        <v>259093.56611824001</v>
      </c>
      <c r="AK513" s="99">
        <v>0</v>
      </c>
      <c r="AL513" s="99">
        <v>0</v>
      </c>
      <c r="AM513" s="99">
        <v>199297.14682006801</v>
      </c>
      <c r="AN513" s="99">
        <v>11087142.4685059</v>
      </c>
      <c r="AO513" s="99">
        <v>24877847.765625</v>
      </c>
      <c r="AP513" s="99">
        <v>0</v>
      </c>
      <c r="AQ513" s="99">
        <v>6061900.89099121</v>
      </c>
      <c r="AR513" s="99">
        <v>4357825.88879395</v>
      </c>
      <c r="AS513" s="99">
        <v>1609236.270401</v>
      </c>
      <c r="AT513" s="99">
        <v>0</v>
      </c>
      <c r="AU513" s="99">
        <v>0</v>
      </c>
      <c r="AV513" s="99">
        <v>31849264.028564502</v>
      </c>
      <c r="AW513" s="99">
        <v>0</v>
      </c>
      <c r="AX513" s="99">
        <v>12483938.0887451</v>
      </c>
      <c r="AY513" s="99">
        <v>8984207.9755859394</v>
      </c>
      <c r="AZ513" s="99">
        <v>7315521.4862670898</v>
      </c>
      <c r="BA513" s="99">
        <v>0</v>
      </c>
      <c r="BB513" s="99">
        <v>0</v>
      </c>
      <c r="BC513" s="99">
        <v>2134870.0121765099</v>
      </c>
      <c r="BD513" s="99">
        <v>0</v>
      </c>
      <c r="BE513" s="99">
        <v>0</v>
      </c>
      <c r="BF513" s="99">
        <v>1603610.4808044401</v>
      </c>
      <c r="BG513" s="99">
        <v>31959730.329833999</v>
      </c>
      <c r="BH513" s="99">
        <v>4474546.0925292997</v>
      </c>
      <c r="BI513" s="99">
        <v>0</v>
      </c>
      <c r="BJ513" s="99">
        <v>2114388.9656066899</v>
      </c>
      <c r="BK513" s="99">
        <v>1734613.17703247</v>
      </c>
      <c r="BL513" s="99">
        <v>0</v>
      </c>
      <c r="BM513" s="99">
        <v>0</v>
      </c>
      <c r="BN513" s="99">
        <v>0</v>
      </c>
      <c r="BO513" s="99">
        <v>0</v>
      </c>
      <c r="BP513" s="99">
        <v>0</v>
      </c>
      <c r="BQ513" s="99">
        <v>0</v>
      </c>
      <c r="BR513" s="99">
        <v>2727919.6189270001</v>
      </c>
      <c r="BS513" s="99">
        <v>2698906.1847228999</v>
      </c>
      <c r="BT513" s="99">
        <v>0</v>
      </c>
      <c r="BU513" s="99">
        <v>0</v>
      </c>
      <c r="BV513" s="99">
        <v>1161933.85346985</v>
      </c>
      <c r="BW513" s="99">
        <v>0</v>
      </c>
      <c r="BX513" s="99">
        <v>0</v>
      </c>
      <c r="BY513" s="99">
        <v>0</v>
      </c>
      <c r="BZ513" s="99">
        <v>0</v>
      </c>
      <c r="CA513" s="99">
        <v>57322.570490360296</v>
      </c>
      <c r="CB513" s="99">
        <v>3576168.2914428702</v>
      </c>
      <c r="CC513" s="99">
        <v>30991342.5703125</v>
      </c>
      <c r="CD513" s="99">
        <v>6587041.2275390597</v>
      </c>
      <c r="CE513" s="99">
        <v>1371.41696901619</v>
      </c>
      <c r="CF513" s="99">
        <v>201388.699415207</v>
      </c>
      <c r="CG513" s="99">
        <v>1619381.93536377</v>
      </c>
      <c r="CH513" s="99">
        <v>0</v>
      </c>
      <c r="CI513" s="99">
        <v>58687.1107172966</v>
      </c>
      <c r="CJ513" s="99">
        <v>3777906.0049743699</v>
      </c>
      <c r="CK513" s="99">
        <v>32610209.618652299</v>
      </c>
      <c r="CL513" s="99">
        <v>6589142.1791992197</v>
      </c>
      <c r="CM513" s="166">
        <v>91340.529884338393</v>
      </c>
      <c r="CN513" s="166">
        <v>14861349.4837646</v>
      </c>
      <c r="CO513" s="166">
        <v>64472502.152343802</v>
      </c>
      <c r="CP513" s="99">
        <v>6589142.1791992197</v>
      </c>
      <c r="CQ513" s="99">
        <v>0</v>
      </c>
      <c r="CR513" s="99">
        <v>0</v>
      </c>
      <c r="CS513" s="99">
        <v>0</v>
      </c>
      <c r="CT513" s="99">
        <v>0</v>
      </c>
      <c r="CU513" s="98">
        <v>8509.9489925109992</v>
      </c>
      <c r="CV513" s="98">
        <v>33822.243085577</v>
      </c>
      <c r="CW513" s="98">
        <v>3777556.9908580771</v>
      </c>
      <c r="CX513" s="98">
        <v>32610724.50567627</v>
      </c>
    </row>
    <row r="514" spans="1:102" x14ac:dyDescent="0.2">
      <c r="A514" s="98" t="s">
        <v>59</v>
      </c>
      <c r="B514" s="100">
        <v>40969</v>
      </c>
      <c r="C514" s="99">
        <v>48992.531013965599</v>
      </c>
      <c r="D514" s="99">
        <v>0</v>
      </c>
      <c r="E514" s="99">
        <v>8009.1812468171102</v>
      </c>
      <c r="F514" s="99">
        <v>6055.2315539121601</v>
      </c>
      <c r="G514" s="99">
        <v>1370.2756820321099</v>
      </c>
      <c r="H514" s="99">
        <v>0</v>
      </c>
      <c r="I514" s="99">
        <v>0</v>
      </c>
      <c r="J514" s="99">
        <v>33002.213080882997</v>
      </c>
      <c r="K514" s="99">
        <v>0</v>
      </c>
      <c r="L514" s="99">
        <v>28587.908739566799</v>
      </c>
      <c r="M514" s="99">
        <v>19365.6089539528</v>
      </c>
      <c r="N514" s="99">
        <v>6110.8170095682099</v>
      </c>
      <c r="O514" s="99">
        <v>0</v>
      </c>
      <c r="P514" s="99">
        <v>0</v>
      </c>
      <c r="Q514" s="99">
        <v>2743.5840289592702</v>
      </c>
      <c r="R514" s="99">
        <v>0</v>
      </c>
      <c r="S514" s="99">
        <v>0</v>
      </c>
      <c r="T514" s="99">
        <v>1351.7718010395799</v>
      </c>
      <c r="U514" s="99">
        <v>33224.478784561201</v>
      </c>
      <c r="V514" s="99">
        <v>2818491.2208252</v>
      </c>
      <c r="W514" s="99">
        <v>0</v>
      </c>
      <c r="X514" s="99">
        <v>725703.30009460403</v>
      </c>
      <c r="Y514" s="99">
        <v>526385.91089630104</v>
      </c>
      <c r="Z514" s="99">
        <v>201071.05456733701</v>
      </c>
      <c r="AA514" s="99">
        <v>0</v>
      </c>
      <c r="AB514" s="99">
        <v>0</v>
      </c>
      <c r="AC514" s="99">
        <v>11186389.3709717</v>
      </c>
      <c r="AD514" s="99">
        <v>0</v>
      </c>
      <c r="AE514" s="99">
        <v>1405300.5554046601</v>
      </c>
      <c r="AF514" s="99">
        <v>984931.55701446498</v>
      </c>
      <c r="AG514" s="99">
        <v>909825.74454498303</v>
      </c>
      <c r="AH514" s="99">
        <v>0</v>
      </c>
      <c r="AI514" s="99">
        <v>0</v>
      </c>
      <c r="AJ514" s="99">
        <v>272256.925548553</v>
      </c>
      <c r="AK514" s="99">
        <v>0</v>
      </c>
      <c r="AL514" s="99">
        <v>0</v>
      </c>
      <c r="AM514" s="99">
        <v>200092.03042411801</v>
      </c>
      <c r="AN514" s="99">
        <v>11184755.168335</v>
      </c>
      <c r="AO514" s="99">
        <v>25110702.817871101</v>
      </c>
      <c r="AP514" s="99">
        <v>0</v>
      </c>
      <c r="AQ514" s="99">
        <v>5851572.95556641</v>
      </c>
      <c r="AR514" s="99">
        <v>4194413.6411743201</v>
      </c>
      <c r="AS514" s="99">
        <v>1634130.2094116199</v>
      </c>
      <c r="AT514" s="99">
        <v>0</v>
      </c>
      <c r="AU514" s="99">
        <v>0</v>
      </c>
      <c r="AV514" s="99">
        <v>32554520.381103501</v>
      </c>
      <c r="AW514" s="99">
        <v>0</v>
      </c>
      <c r="AX514" s="99">
        <v>12676500.888183599</v>
      </c>
      <c r="AY514" s="99">
        <v>9186965.7708740197</v>
      </c>
      <c r="AZ514" s="99">
        <v>7186023.68395996</v>
      </c>
      <c r="BA514" s="99">
        <v>0</v>
      </c>
      <c r="BB514" s="99">
        <v>0</v>
      </c>
      <c r="BC514" s="99">
        <v>2251489.6475219699</v>
      </c>
      <c r="BD514" s="99">
        <v>0</v>
      </c>
      <c r="BE514" s="99">
        <v>0</v>
      </c>
      <c r="BF514" s="99">
        <v>1618332.7217254599</v>
      </c>
      <c r="BG514" s="99">
        <v>32488491.402587902</v>
      </c>
      <c r="BH514" s="99">
        <v>4536914.390625</v>
      </c>
      <c r="BI514" s="99">
        <v>0</v>
      </c>
      <c r="BJ514" s="99">
        <v>2057564.8777771001</v>
      </c>
      <c r="BK514" s="99">
        <v>1679390.23997498</v>
      </c>
      <c r="BL514" s="99">
        <v>0</v>
      </c>
      <c r="BM514" s="99">
        <v>0</v>
      </c>
      <c r="BN514" s="99">
        <v>0</v>
      </c>
      <c r="BO514" s="99">
        <v>0</v>
      </c>
      <c r="BP514" s="99">
        <v>0</v>
      </c>
      <c r="BQ514" s="99">
        <v>0</v>
      </c>
      <c r="BR514" s="99">
        <v>2755933.25634766</v>
      </c>
      <c r="BS514" s="99">
        <v>2643577.16760254</v>
      </c>
      <c r="BT514" s="99">
        <v>0</v>
      </c>
      <c r="BU514" s="99">
        <v>0</v>
      </c>
      <c r="BV514" s="99">
        <v>1214660.22775269</v>
      </c>
      <c r="BW514" s="99">
        <v>0</v>
      </c>
      <c r="BX514" s="99">
        <v>0</v>
      </c>
      <c r="BY514" s="99">
        <v>0</v>
      </c>
      <c r="BZ514" s="99">
        <v>0</v>
      </c>
      <c r="CA514" s="99">
        <v>56961.062701225303</v>
      </c>
      <c r="CB514" s="99">
        <v>3537594.2771911598</v>
      </c>
      <c r="CC514" s="99">
        <v>30980799.4680176</v>
      </c>
      <c r="CD514" s="99">
        <v>6605602.98083496</v>
      </c>
      <c r="CE514" s="99">
        <v>1372.3484324067799</v>
      </c>
      <c r="CF514" s="99">
        <v>197877.363788605</v>
      </c>
      <c r="CG514" s="99">
        <v>1614548.3575744601</v>
      </c>
      <c r="CH514" s="99">
        <v>0</v>
      </c>
      <c r="CI514" s="99">
        <v>58342.386579036698</v>
      </c>
      <c r="CJ514" s="99">
        <v>3735504.8948059101</v>
      </c>
      <c r="CK514" s="99">
        <v>32601374.829345699</v>
      </c>
      <c r="CL514" s="99">
        <v>6600899.1354980497</v>
      </c>
      <c r="CM514" s="166">
        <v>91428.844482421904</v>
      </c>
      <c r="CN514" s="166">
        <v>14900780.4232178</v>
      </c>
      <c r="CO514" s="166">
        <v>65014180.661621101</v>
      </c>
      <c r="CP514" s="99">
        <v>6600899.1354980497</v>
      </c>
      <c r="CQ514" s="99">
        <v>0</v>
      </c>
      <c r="CR514" s="99">
        <v>0</v>
      </c>
      <c r="CS514" s="99">
        <v>0</v>
      </c>
      <c r="CT514" s="99">
        <v>0</v>
      </c>
      <c r="CU514" s="98">
        <v>8223.7364569630008</v>
      </c>
      <c r="CV514" s="98">
        <v>34168.301459827002</v>
      </c>
      <c r="CW514" s="98">
        <v>3735471.640979765</v>
      </c>
      <c r="CX514" s="98">
        <v>32595347.82559206</v>
      </c>
    </row>
    <row r="515" spans="1:102" x14ac:dyDescent="0.2">
      <c r="A515" s="98" t="s">
        <v>59</v>
      </c>
      <c r="B515" s="100">
        <v>41061</v>
      </c>
      <c r="C515" s="99">
        <v>48620.937130451202</v>
      </c>
      <c r="D515" s="99">
        <v>0</v>
      </c>
      <c r="E515" s="99">
        <v>7757.6670458912804</v>
      </c>
      <c r="F515" s="99">
        <v>5882.4624980092003</v>
      </c>
      <c r="G515" s="99">
        <v>1366.5856607109299</v>
      </c>
      <c r="H515" s="99">
        <v>0</v>
      </c>
      <c r="I515" s="99">
        <v>0</v>
      </c>
      <c r="J515" s="99">
        <v>33288.408133506797</v>
      </c>
      <c r="K515" s="99">
        <v>0</v>
      </c>
      <c r="L515" s="99">
        <v>28562.7674648762</v>
      </c>
      <c r="M515" s="99">
        <v>19221.358843326601</v>
      </c>
      <c r="N515" s="99">
        <v>5802.4691562652597</v>
      </c>
      <c r="O515" s="99">
        <v>0</v>
      </c>
      <c r="P515" s="99">
        <v>0</v>
      </c>
      <c r="Q515" s="99">
        <v>2869.9558256864502</v>
      </c>
      <c r="R515" s="99">
        <v>0</v>
      </c>
      <c r="S515" s="99">
        <v>0</v>
      </c>
      <c r="T515" s="99">
        <v>1378.19346041977</v>
      </c>
      <c r="U515" s="99">
        <v>33463.497356891603</v>
      </c>
      <c r="V515" s="99">
        <v>2800348.9753418001</v>
      </c>
      <c r="W515" s="99">
        <v>0</v>
      </c>
      <c r="X515" s="99">
        <v>687853.44626617397</v>
      </c>
      <c r="Y515" s="99">
        <v>496136.636508942</v>
      </c>
      <c r="Z515" s="99">
        <v>197149.18634605399</v>
      </c>
      <c r="AA515" s="99">
        <v>0</v>
      </c>
      <c r="AB515" s="99">
        <v>0</v>
      </c>
      <c r="AC515" s="99">
        <v>11168552.9245605</v>
      </c>
      <c r="AD515" s="99">
        <v>0</v>
      </c>
      <c r="AE515" s="99">
        <v>1346473.25234985</v>
      </c>
      <c r="AF515" s="99">
        <v>981423.36471557606</v>
      </c>
      <c r="AG515" s="99">
        <v>827207.55822753895</v>
      </c>
      <c r="AH515" s="99">
        <v>0</v>
      </c>
      <c r="AI515" s="99">
        <v>0</v>
      </c>
      <c r="AJ515" s="99">
        <v>316352.78899002098</v>
      </c>
      <c r="AK515" s="99">
        <v>0</v>
      </c>
      <c r="AL515" s="99">
        <v>0</v>
      </c>
      <c r="AM515" s="99">
        <v>197630.39245223999</v>
      </c>
      <c r="AN515" s="99">
        <v>11224013.2585449</v>
      </c>
      <c r="AO515" s="99">
        <v>25097036.665527299</v>
      </c>
      <c r="AP515" s="99">
        <v>0</v>
      </c>
      <c r="AQ515" s="99">
        <v>5612231.5293579102</v>
      </c>
      <c r="AR515" s="99">
        <v>4006192.2857666002</v>
      </c>
      <c r="AS515" s="99">
        <v>1603637.4761505099</v>
      </c>
      <c r="AT515" s="99">
        <v>0</v>
      </c>
      <c r="AU515" s="99">
        <v>0</v>
      </c>
      <c r="AV515" s="99">
        <v>32755098.7819824</v>
      </c>
      <c r="AW515" s="99">
        <v>0</v>
      </c>
      <c r="AX515" s="99">
        <v>12266580.516723599</v>
      </c>
      <c r="AY515" s="99">
        <v>9054894.6607665997</v>
      </c>
      <c r="AZ515" s="99">
        <v>6523582.43566895</v>
      </c>
      <c r="BA515" s="99">
        <v>0</v>
      </c>
      <c r="BB515" s="99">
        <v>0</v>
      </c>
      <c r="BC515" s="99">
        <v>2601179.7089538602</v>
      </c>
      <c r="BD515" s="99">
        <v>0</v>
      </c>
      <c r="BE515" s="99">
        <v>0</v>
      </c>
      <c r="BF515" s="99">
        <v>1614133.5298767099</v>
      </c>
      <c r="BG515" s="99">
        <v>32915523.118652299</v>
      </c>
      <c r="BH515" s="99">
        <v>4465939.94104004</v>
      </c>
      <c r="BI515" s="99">
        <v>0</v>
      </c>
      <c r="BJ515" s="99">
        <v>1995395.9650268599</v>
      </c>
      <c r="BK515" s="99">
        <v>1618802.65412903</v>
      </c>
      <c r="BL515" s="99">
        <v>0</v>
      </c>
      <c r="BM515" s="99">
        <v>0</v>
      </c>
      <c r="BN515" s="99">
        <v>0</v>
      </c>
      <c r="BO515" s="99">
        <v>0</v>
      </c>
      <c r="BP515" s="99">
        <v>0</v>
      </c>
      <c r="BQ515" s="99">
        <v>0</v>
      </c>
      <c r="BR515" s="99">
        <v>2715085.2993469201</v>
      </c>
      <c r="BS515" s="99">
        <v>2419812.2467956501</v>
      </c>
      <c r="BT515" s="99">
        <v>0</v>
      </c>
      <c r="BU515" s="99">
        <v>0</v>
      </c>
      <c r="BV515" s="99">
        <v>1347127.7514801</v>
      </c>
      <c r="BW515" s="99">
        <v>0</v>
      </c>
      <c r="BX515" s="99">
        <v>0</v>
      </c>
      <c r="BY515" s="99">
        <v>0</v>
      </c>
      <c r="BZ515" s="99">
        <v>0</v>
      </c>
      <c r="CA515" s="99">
        <v>56393.702972888903</v>
      </c>
      <c r="CB515" s="99">
        <v>3489821.0657958998</v>
      </c>
      <c r="CC515" s="99">
        <v>30668610.0224609</v>
      </c>
      <c r="CD515" s="99">
        <v>6452345.5239868201</v>
      </c>
      <c r="CE515" s="99">
        <v>1370.0376878529801</v>
      </c>
      <c r="CF515" s="99">
        <v>198650.41790008501</v>
      </c>
      <c r="CG515" s="99">
        <v>1619795.2818145801</v>
      </c>
      <c r="CH515" s="99">
        <v>0</v>
      </c>
      <c r="CI515" s="99">
        <v>57760.2220430374</v>
      </c>
      <c r="CJ515" s="99">
        <v>3689658.4956665002</v>
      </c>
      <c r="CK515" s="99">
        <v>32277601.4760742</v>
      </c>
      <c r="CL515" s="99">
        <v>6451026.8881225605</v>
      </c>
      <c r="CM515" s="166">
        <v>90999.205107688904</v>
      </c>
      <c r="CN515" s="166">
        <v>14925750.659179701</v>
      </c>
      <c r="CO515" s="166">
        <v>65221229.609375</v>
      </c>
      <c r="CP515" s="99">
        <v>6451026.8881225605</v>
      </c>
      <c r="CQ515" s="99">
        <v>0</v>
      </c>
      <c r="CR515" s="99">
        <v>0</v>
      </c>
      <c r="CS515" s="99">
        <v>0</v>
      </c>
      <c r="CT515" s="99">
        <v>0</v>
      </c>
      <c r="CU515" s="98">
        <v>7950.0043712819997</v>
      </c>
      <c r="CV515" s="98">
        <v>34443.763362628</v>
      </c>
      <c r="CW515" s="98">
        <v>3688471.4836959848</v>
      </c>
      <c r="CX515" s="98">
        <v>32288405.304275479</v>
      </c>
    </row>
    <row r="516" spans="1:102" x14ac:dyDescent="0.2">
      <c r="A516" s="98" t="s">
        <v>59</v>
      </c>
      <c r="B516" s="100">
        <v>41153</v>
      </c>
      <c r="C516" s="99">
        <v>48626.669610023499</v>
      </c>
      <c r="D516" s="99">
        <v>0</v>
      </c>
      <c r="E516" s="99">
        <v>7424.1533461809204</v>
      </c>
      <c r="F516" s="99">
        <v>5639.8175938725499</v>
      </c>
      <c r="G516" s="99">
        <v>1335.9446491599101</v>
      </c>
      <c r="H516" s="99">
        <v>0</v>
      </c>
      <c r="I516" s="99">
        <v>0</v>
      </c>
      <c r="J516" s="99">
        <v>33412.646749019601</v>
      </c>
      <c r="K516" s="99">
        <v>0</v>
      </c>
      <c r="L516" s="99">
        <v>28440.9114985466</v>
      </c>
      <c r="M516" s="99">
        <v>19316.2795445919</v>
      </c>
      <c r="N516" s="99">
        <v>5656.6625990867597</v>
      </c>
      <c r="O516" s="99">
        <v>0</v>
      </c>
      <c r="P516" s="99">
        <v>0</v>
      </c>
      <c r="Q516" s="99">
        <v>2839.5616895258399</v>
      </c>
      <c r="R516" s="99">
        <v>0</v>
      </c>
      <c r="S516" s="99">
        <v>0</v>
      </c>
      <c r="T516" s="99">
        <v>1361.0182657241801</v>
      </c>
      <c r="U516" s="99">
        <v>33604.713488578796</v>
      </c>
      <c r="V516" s="99">
        <v>2755765.00531006</v>
      </c>
      <c r="W516" s="99">
        <v>0</v>
      </c>
      <c r="X516" s="99">
        <v>661262.99812316895</v>
      </c>
      <c r="Y516" s="99">
        <v>474475.74499511701</v>
      </c>
      <c r="Z516" s="99">
        <v>197756.625391006</v>
      </c>
      <c r="AA516" s="99">
        <v>0</v>
      </c>
      <c r="AB516" s="99">
        <v>0</v>
      </c>
      <c r="AC516" s="99">
        <v>11230041.668335</v>
      </c>
      <c r="AD516" s="99">
        <v>0</v>
      </c>
      <c r="AE516" s="99">
        <v>1327797.17033386</v>
      </c>
      <c r="AF516" s="99">
        <v>974961.12387084996</v>
      </c>
      <c r="AG516" s="99">
        <v>798808.35070037795</v>
      </c>
      <c r="AH516" s="99">
        <v>0</v>
      </c>
      <c r="AI516" s="99">
        <v>0</v>
      </c>
      <c r="AJ516" s="99">
        <v>315740.69475936901</v>
      </c>
      <c r="AK516" s="99">
        <v>0</v>
      </c>
      <c r="AL516" s="99">
        <v>0</v>
      </c>
      <c r="AM516" s="99">
        <v>198237.13330268901</v>
      </c>
      <c r="AN516" s="99">
        <v>11254048.8041992</v>
      </c>
      <c r="AO516" s="99">
        <v>24854554.700927701</v>
      </c>
      <c r="AP516" s="99">
        <v>0</v>
      </c>
      <c r="AQ516" s="99">
        <v>5417600.12683105</v>
      </c>
      <c r="AR516" s="99">
        <v>3842699.5321044899</v>
      </c>
      <c r="AS516" s="99">
        <v>1640327.58651733</v>
      </c>
      <c r="AT516" s="99">
        <v>0</v>
      </c>
      <c r="AU516" s="99">
        <v>0</v>
      </c>
      <c r="AV516" s="99">
        <v>33325150.268554699</v>
      </c>
      <c r="AW516" s="99">
        <v>0</v>
      </c>
      <c r="AX516" s="99">
        <v>12174032.5313721</v>
      </c>
      <c r="AY516" s="99">
        <v>9088310.9757080097</v>
      </c>
      <c r="AZ516" s="99">
        <v>6384124.7534790002</v>
      </c>
      <c r="BA516" s="99">
        <v>0</v>
      </c>
      <c r="BB516" s="99">
        <v>0</v>
      </c>
      <c r="BC516" s="99">
        <v>2619686.7405700702</v>
      </c>
      <c r="BD516" s="99">
        <v>0</v>
      </c>
      <c r="BE516" s="99">
        <v>0</v>
      </c>
      <c r="BF516" s="99">
        <v>1644080.84550476</v>
      </c>
      <c r="BG516" s="99">
        <v>33378713.518310498</v>
      </c>
      <c r="BH516" s="99">
        <v>4563016.3225707998</v>
      </c>
      <c r="BI516" s="99">
        <v>0</v>
      </c>
      <c r="BJ516" s="99">
        <v>1970060.63841248</v>
      </c>
      <c r="BK516" s="99">
        <v>1593579.48608398</v>
      </c>
      <c r="BL516" s="99">
        <v>0</v>
      </c>
      <c r="BM516" s="99">
        <v>0</v>
      </c>
      <c r="BN516" s="99">
        <v>0</v>
      </c>
      <c r="BO516" s="99">
        <v>0</v>
      </c>
      <c r="BP516" s="99">
        <v>0</v>
      </c>
      <c r="BQ516" s="99">
        <v>0</v>
      </c>
      <c r="BR516" s="99">
        <v>2752819.3521728502</v>
      </c>
      <c r="BS516" s="99">
        <v>2380651.9486389202</v>
      </c>
      <c r="BT516" s="99">
        <v>0</v>
      </c>
      <c r="BU516" s="99">
        <v>0</v>
      </c>
      <c r="BV516" s="99">
        <v>1361383.0768279999</v>
      </c>
      <c r="BW516" s="99">
        <v>0</v>
      </c>
      <c r="BX516" s="99">
        <v>0</v>
      </c>
      <c r="BY516" s="99">
        <v>0</v>
      </c>
      <c r="BZ516" s="99">
        <v>0</v>
      </c>
      <c r="CA516" s="99">
        <v>56073.171205520601</v>
      </c>
      <c r="CB516" s="99">
        <v>3417034.5114440899</v>
      </c>
      <c r="CC516" s="99">
        <v>30329878.704589799</v>
      </c>
      <c r="CD516" s="99">
        <v>6534015.3767700205</v>
      </c>
      <c r="CE516" s="99">
        <v>1336.0144636929001</v>
      </c>
      <c r="CF516" s="99">
        <v>195570.67205047599</v>
      </c>
      <c r="CG516" s="99">
        <v>1613016.16279602</v>
      </c>
      <c r="CH516" s="99">
        <v>0</v>
      </c>
      <c r="CI516" s="99">
        <v>57407.399653434797</v>
      </c>
      <c r="CJ516" s="99">
        <v>3613172.3013000502</v>
      </c>
      <c r="CK516" s="99">
        <v>31948830.8828125</v>
      </c>
      <c r="CL516" s="99">
        <v>6540844.5039672898</v>
      </c>
      <c r="CM516" s="166">
        <v>90784.313676834106</v>
      </c>
      <c r="CN516" s="166">
        <v>14876100.103393599</v>
      </c>
      <c r="CO516" s="166">
        <v>65250994.874511696</v>
      </c>
      <c r="CP516" s="99">
        <v>6540844.5039672898</v>
      </c>
      <c r="CQ516" s="99">
        <v>0</v>
      </c>
      <c r="CR516" s="99">
        <v>0</v>
      </c>
      <c r="CS516" s="99">
        <v>0</v>
      </c>
      <c r="CT516" s="99">
        <v>0</v>
      </c>
      <c r="CU516" s="98">
        <v>7616.078461733</v>
      </c>
      <c r="CV516" s="98">
        <v>34558.214632055999</v>
      </c>
      <c r="CW516" s="98">
        <v>3612605.183494566</v>
      </c>
      <c r="CX516" s="98">
        <v>31942894.86738582</v>
      </c>
    </row>
    <row r="517" spans="1:102" x14ac:dyDescent="0.2">
      <c r="A517" s="98" t="s">
        <v>59</v>
      </c>
      <c r="B517" s="100">
        <v>41244</v>
      </c>
      <c r="C517" s="99">
        <v>48260.161283969901</v>
      </c>
      <c r="D517" s="99">
        <v>0</v>
      </c>
      <c r="E517" s="99">
        <v>7256.3278546333304</v>
      </c>
      <c r="F517" s="99">
        <v>5548.8224470615396</v>
      </c>
      <c r="G517" s="99">
        <v>1327.30704842508</v>
      </c>
      <c r="H517" s="99">
        <v>0</v>
      </c>
      <c r="I517" s="99">
        <v>0</v>
      </c>
      <c r="J517" s="99">
        <v>33658.040354728699</v>
      </c>
      <c r="K517" s="99">
        <v>0</v>
      </c>
      <c r="L517" s="99">
        <v>27963.740118265199</v>
      </c>
      <c r="M517" s="99">
        <v>19187.003008127202</v>
      </c>
      <c r="N517" s="99">
        <v>5559.3165395259903</v>
      </c>
      <c r="O517" s="99">
        <v>0</v>
      </c>
      <c r="P517" s="99">
        <v>0</v>
      </c>
      <c r="Q517" s="99">
        <v>2792.46423271298</v>
      </c>
      <c r="R517" s="99">
        <v>0</v>
      </c>
      <c r="S517" s="99">
        <v>0</v>
      </c>
      <c r="T517" s="99">
        <v>1304.9421923756599</v>
      </c>
      <c r="U517" s="99">
        <v>33827.406377792402</v>
      </c>
      <c r="V517" s="99">
        <v>2721360.4174194299</v>
      </c>
      <c r="W517" s="99">
        <v>0</v>
      </c>
      <c r="X517" s="99">
        <v>631218.64187622105</v>
      </c>
      <c r="Y517" s="99">
        <v>451647.73572921799</v>
      </c>
      <c r="Z517" s="99">
        <v>193773.72771644601</v>
      </c>
      <c r="AA517" s="99">
        <v>0</v>
      </c>
      <c r="AB517" s="99">
        <v>0</v>
      </c>
      <c r="AC517" s="99">
        <v>11335253.380127</v>
      </c>
      <c r="AD517" s="99">
        <v>0</v>
      </c>
      <c r="AE517" s="99">
        <v>1304649.09284973</v>
      </c>
      <c r="AF517" s="99">
        <v>963121.10241699195</v>
      </c>
      <c r="AG517" s="99">
        <v>775237.80119323696</v>
      </c>
      <c r="AH517" s="99">
        <v>0</v>
      </c>
      <c r="AI517" s="99">
        <v>0</v>
      </c>
      <c r="AJ517" s="99">
        <v>307701.75314331101</v>
      </c>
      <c r="AK517" s="99">
        <v>0</v>
      </c>
      <c r="AL517" s="99">
        <v>0</v>
      </c>
      <c r="AM517" s="99">
        <v>192602.705755234</v>
      </c>
      <c r="AN517" s="99">
        <v>11336406.9211426</v>
      </c>
      <c r="AO517" s="99">
        <v>24677933.205810498</v>
      </c>
      <c r="AP517" s="99">
        <v>0</v>
      </c>
      <c r="AQ517" s="99">
        <v>5216932.9005127</v>
      </c>
      <c r="AR517" s="99">
        <v>3693965.1730651902</v>
      </c>
      <c r="AS517" s="99">
        <v>1594742.06929016</v>
      </c>
      <c r="AT517" s="99">
        <v>0</v>
      </c>
      <c r="AU517" s="99">
        <v>0</v>
      </c>
      <c r="AV517" s="99">
        <v>33788881.232910201</v>
      </c>
      <c r="AW517" s="99">
        <v>0</v>
      </c>
      <c r="AX517" s="99">
        <v>12054053.6022949</v>
      </c>
      <c r="AY517" s="99">
        <v>9042286.4410400409</v>
      </c>
      <c r="AZ517" s="99">
        <v>6249180.74108887</v>
      </c>
      <c r="BA517" s="99">
        <v>0</v>
      </c>
      <c r="BB517" s="99">
        <v>0</v>
      </c>
      <c r="BC517" s="99">
        <v>2562760.7925720201</v>
      </c>
      <c r="BD517" s="99">
        <v>0</v>
      </c>
      <c r="BE517" s="99">
        <v>0</v>
      </c>
      <c r="BF517" s="99">
        <v>1585007.3454284701</v>
      </c>
      <c r="BG517" s="99">
        <v>33786870.9072266</v>
      </c>
      <c r="BH517" s="99">
        <v>4541265.2683715802</v>
      </c>
      <c r="BI517" s="99">
        <v>0</v>
      </c>
      <c r="BJ517" s="99">
        <v>1897676.7066039999</v>
      </c>
      <c r="BK517" s="99">
        <v>1530868.6478881801</v>
      </c>
      <c r="BL517" s="99">
        <v>0</v>
      </c>
      <c r="BM517" s="99">
        <v>0</v>
      </c>
      <c r="BN517" s="99">
        <v>0</v>
      </c>
      <c r="BO517" s="99">
        <v>0</v>
      </c>
      <c r="BP517" s="99">
        <v>0</v>
      </c>
      <c r="BQ517" s="99">
        <v>0</v>
      </c>
      <c r="BR517" s="99">
        <v>2760412.7381286598</v>
      </c>
      <c r="BS517" s="99">
        <v>2333825.07958984</v>
      </c>
      <c r="BT517" s="99">
        <v>0</v>
      </c>
      <c r="BU517" s="99">
        <v>0</v>
      </c>
      <c r="BV517" s="99">
        <v>1345969.0292053199</v>
      </c>
      <c r="BW517" s="99">
        <v>0</v>
      </c>
      <c r="BX517" s="99">
        <v>0</v>
      </c>
      <c r="BY517" s="99">
        <v>0</v>
      </c>
      <c r="BZ517" s="99">
        <v>0</v>
      </c>
      <c r="CA517" s="99">
        <v>55515.813301563299</v>
      </c>
      <c r="CB517" s="99">
        <v>3352375.17468262</v>
      </c>
      <c r="CC517" s="99">
        <v>29996535.7258301</v>
      </c>
      <c r="CD517" s="99">
        <v>6435513.0338134803</v>
      </c>
      <c r="CE517" s="99">
        <v>1322.5984858721499</v>
      </c>
      <c r="CF517" s="99">
        <v>192354.08687019299</v>
      </c>
      <c r="CG517" s="99">
        <v>1583626.41119385</v>
      </c>
      <c r="CH517" s="99">
        <v>0</v>
      </c>
      <c r="CI517" s="99">
        <v>56834.721759319298</v>
      </c>
      <c r="CJ517" s="99">
        <v>3545310.0665588402</v>
      </c>
      <c r="CK517" s="99">
        <v>31575454.197753899</v>
      </c>
      <c r="CL517" s="99">
        <v>6437636.3904418899</v>
      </c>
      <c r="CM517" s="166">
        <v>90448.400302887007</v>
      </c>
      <c r="CN517" s="166">
        <v>14870966.412109399</v>
      </c>
      <c r="CO517" s="166">
        <v>65178470.826171897</v>
      </c>
      <c r="CP517" s="99">
        <v>6437636.3904418899</v>
      </c>
      <c r="CQ517" s="99">
        <v>0</v>
      </c>
      <c r="CR517" s="99">
        <v>0</v>
      </c>
      <c r="CS517" s="99">
        <v>0</v>
      </c>
      <c r="CT517" s="99">
        <v>0</v>
      </c>
      <c r="CU517" s="98">
        <v>7417.8777983680002</v>
      </c>
      <c r="CV517" s="98">
        <v>34788.936438465003</v>
      </c>
      <c r="CW517" s="98">
        <v>3544729.261552813</v>
      </c>
      <c r="CX517" s="98">
        <v>31580162.137023952</v>
      </c>
    </row>
    <row r="518" spans="1:102" x14ac:dyDescent="0.2">
      <c r="A518" s="98" t="s">
        <v>59</v>
      </c>
      <c r="B518" s="100">
        <v>41334</v>
      </c>
      <c r="C518" s="99">
        <v>47371.1140360832</v>
      </c>
      <c r="D518" s="99">
        <v>0</v>
      </c>
      <c r="E518" s="99">
        <v>6994.6358282566098</v>
      </c>
      <c r="F518" s="99">
        <v>5328.6616669893301</v>
      </c>
      <c r="G518" s="99">
        <v>1319.69772773981</v>
      </c>
      <c r="H518" s="99">
        <v>0</v>
      </c>
      <c r="I518" s="99">
        <v>0</v>
      </c>
      <c r="J518" s="99">
        <v>33817.911208629601</v>
      </c>
      <c r="K518" s="99">
        <v>0</v>
      </c>
      <c r="L518" s="99">
        <v>1203.4059779941999</v>
      </c>
      <c r="M518" s="99">
        <v>18917.832398653001</v>
      </c>
      <c r="N518" s="99">
        <v>5387.1887208819398</v>
      </c>
      <c r="O518" s="99">
        <v>0</v>
      </c>
      <c r="P518" s="99">
        <v>25975.785795211799</v>
      </c>
      <c r="Q518" s="99">
        <v>2742.7329875826799</v>
      </c>
      <c r="R518" s="99">
        <v>0</v>
      </c>
      <c r="S518" s="99">
        <v>1301.16749739647</v>
      </c>
      <c r="T518" s="99">
        <v>0</v>
      </c>
      <c r="U518" s="99">
        <v>33964.472537040703</v>
      </c>
      <c r="V518" s="99">
        <v>2654254.8150329599</v>
      </c>
      <c r="W518" s="99">
        <v>0</v>
      </c>
      <c r="X518" s="99">
        <v>590155.867835999</v>
      </c>
      <c r="Y518" s="99">
        <v>424079.18600845302</v>
      </c>
      <c r="Z518" s="99">
        <v>186612.97636985799</v>
      </c>
      <c r="AA518" s="99">
        <v>0</v>
      </c>
      <c r="AB518" s="99">
        <v>0</v>
      </c>
      <c r="AC518" s="99">
        <v>11355726.161865201</v>
      </c>
      <c r="AD518" s="99">
        <v>0</v>
      </c>
      <c r="AE518" s="99">
        <v>32922.100804328897</v>
      </c>
      <c r="AF518" s="99">
        <v>944000.979141235</v>
      </c>
      <c r="AG518" s="99">
        <v>750374.01313018799</v>
      </c>
      <c r="AH518" s="99">
        <v>0</v>
      </c>
      <c r="AI518" s="99">
        <v>1201889.7504882801</v>
      </c>
      <c r="AJ518" s="99">
        <v>299657.05250549299</v>
      </c>
      <c r="AK518" s="99">
        <v>0</v>
      </c>
      <c r="AL518" s="99">
        <v>184882.47888946501</v>
      </c>
      <c r="AM518" s="99">
        <v>0</v>
      </c>
      <c r="AN518" s="99">
        <v>11375425.8469238</v>
      </c>
      <c r="AO518" s="99">
        <v>24046258.910400402</v>
      </c>
      <c r="AP518" s="99">
        <v>0</v>
      </c>
      <c r="AQ518" s="99">
        <v>4862339.2147827102</v>
      </c>
      <c r="AR518" s="99">
        <v>3445562.5074157701</v>
      </c>
      <c r="AS518" s="99">
        <v>1540235.41567993</v>
      </c>
      <c r="AT518" s="99">
        <v>0</v>
      </c>
      <c r="AU518" s="99">
        <v>0</v>
      </c>
      <c r="AV518" s="99">
        <v>33907675.557128899</v>
      </c>
      <c r="AW518" s="99">
        <v>0</v>
      </c>
      <c r="AX518" s="99">
        <v>333810.85071563697</v>
      </c>
      <c r="AY518" s="99">
        <v>8812288.2371826209</v>
      </c>
      <c r="AZ518" s="99">
        <v>6039989.4606933603</v>
      </c>
      <c r="BA518" s="99">
        <v>0</v>
      </c>
      <c r="BB518" s="99">
        <v>10939946.225463901</v>
      </c>
      <c r="BC518" s="99">
        <v>2499171.3138122601</v>
      </c>
      <c r="BD518" s="99">
        <v>0</v>
      </c>
      <c r="BE518" s="99">
        <v>1520176.5660858201</v>
      </c>
      <c r="BF518" s="99">
        <v>0</v>
      </c>
      <c r="BG518" s="99">
        <v>34058734.458007798</v>
      </c>
      <c r="BH518" s="99">
        <v>5362758.59802246</v>
      </c>
      <c r="BI518" s="99">
        <v>0</v>
      </c>
      <c r="BJ518" s="99">
        <v>1884049.02012634</v>
      </c>
      <c r="BK518" s="99">
        <v>1477017.3919982901</v>
      </c>
      <c r="BL518" s="99">
        <v>0</v>
      </c>
      <c r="BM518" s="99">
        <v>0</v>
      </c>
      <c r="BN518" s="99">
        <v>0</v>
      </c>
      <c r="BO518" s="99">
        <v>0</v>
      </c>
      <c r="BP518" s="99">
        <v>0</v>
      </c>
      <c r="BQ518" s="99">
        <v>0</v>
      </c>
      <c r="BR518" s="99">
        <v>2803345.50473022</v>
      </c>
      <c r="BS518" s="99">
        <v>2289978.5514221201</v>
      </c>
      <c r="BT518" s="99">
        <v>0</v>
      </c>
      <c r="BU518" s="99">
        <v>840411.16999816895</v>
      </c>
      <c r="BV518" s="99">
        <v>1342156.21176147</v>
      </c>
      <c r="BW518" s="99">
        <v>0</v>
      </c>
      <c r="BX518" s="99">
        <v>128443.389891624</v>
      </c>
      <c r="BY518" s="99">
        <v>0</v>
      </c>
      <c r="BZ518" s="99">
        <v>0</v>
      </c>
      <c r="CA518" s="99">
        <v>54340.625823974602</v>
      </c>
      <c r="CB518" s="99">
        <v>3248151.6646423298</v>
      </c>
      <c r="CC518" s="99">
        <v>28725720.719970699</v>
      </c>
      <c r="CD518" s="99">
        <v>7258072.41162109</v>
      </c>
      <c r="CE518" s="99">
        <v>1321.87592580915</v>
      </c>
      <c r="CF518" s="99">
        <v>189739.67425346401</v>
      </c>
      <c r="CG518" s="99">
        <v>1562352.5068359401</v>
      </c>
      <c r="CH518" s="99">
        <v>0</v>
      </c>
      <c r="CI518" s="99">
        <v>55671.052044391603</v>
      </c>
      <c r="CJ518" s="99">
        <v>3441137.9926147498</v>
      </c>
      <c r="CK518" s="99">
        <v>30278922.737060498</v>
      </c>
      <c r="CL518" s="99">
        <v>7381468.8036498995</v>
      </c>
      <c r="CM518" s="166">
        <v>89527.888463020296</v>
      </c>
      <c r="CN518" s="166">
        <v>14841541.275268599</v>
      </c>
      <c r="CO518" s="166">
        <v>64671396.833007798</v>
      </c>
      <c r="CP518" s="99">
        <v>7381468.8036498995</v>
      </c>
      <c r="CQ518" s="99">
        <v>0</v>
      </c>
      <c r="CR518" s="99">
        <v>0</v>
      </c>
      <c r="CS518" s="99">
        <v>0</v>
      </c>
      <c r="CT518" s="99">
        <v>0</v>
      </c>
      <c r="CU518" s="98">
        <v>7139.728142942</v>
      </c>
      <c r="CV518" s="98">
        <v>34949.103185455999</v>
      </c>
      <c r="CW518" s="98">
        <v>3437891.338895794</v>
      </c>
      <c r="CX518" s="98">
        <v>30288073.226806641</v>
      </c>
    </row>
    <row r="519" spans="1:102" x14ac:dyDescent="0.2">
      <c r="A519" s="98" t="s">
        <v>59</v>
      </c>
      <c r="B519" s="100">
        <v>41426</v>
      </c>
      <c r="C519" s="99">
        <v>47586.376680374102</v>
      </c>
      <c r="D519" s="99">
        <v>0</v>
      </c>
      <c r="E519" s="99">
        <v>6777.2744771242096</v>
      </c>
      <c r="F519" s="99">
        <v>5190.7000101208696</v>
      </c>
      <c r="G519" s="99">
        <v>1307.1301657557501</v>
      </c>
      <c r="H519" s="99">
        <v>0</v>
      </c>
      <c r="I519" s="99">
        <v>0</v>
      </c>
      <c r="J519" s="99">
        <v>33797.9760103226</v>
      </c>
      <c r="K519" s="99">
        <v>0</v>
      </c>
      <c r="L519" s="99">
        <v>946.56403727084398</v>
      </c>
      <c r="M519" s="99">
        <v>19117.774812459898</v>
      </c>
      <c r="N519" s="99">
        <v>5234.3303490281096</v>
      </c>
      <c r="O519" s="99">
        <v>0</v>
      </c>
      <c r="P519" s="99">
        <v>26360.048298358899</v>
      </c>
      <c r="Q519" s="99">
        <v>2744.3057981133502</v>
      </c>
      <c r="R519" s="99">
        <v>0</v>
      </c>
      <c r="S519" s="99">
        <v>1305.8813916146801</v>
      </c>
      <c r="T519" s="99">
        <v>0</v>
      </c>
      <c r="U519" s="99">
        <v>33919.5593934059</v>
      </c>
      <c r="V519" s="99">
        <v>2652325.0055847201</v>
      </c>
      <c r="W519" s="99">
        <v>0</v>
      </c>
      <c r="X519" s="99">
        <v>577154.15291595506</v>
      </c>
      <c r="Y519" s="99">
        <v>411660.06946945202</v>
      </c>
      <c r="Z519" s="99">
        <v>185956.50786781299</v>
      </c>
      <c r="AA519" s="99">
        <v>0</v>
      </c>
      <c r="AB519" s="99">
        <v>0</v>
      </c>
      <c r="AC519" s="99">
        <v>11298561.147216801</v>
      </c>
      <c r="AD519" s="99">
        <v>0</v>
      </c>
      <c r="AE519" s="99">
        <v>26656.207184314699</v>
      </c>
      <c r="AF519" s="99">
        <v>950542.44461059605</v>
      </c>
      <c r="AG519" s="99">
        <v>724132.26720428502</v>
      </c>
      <c r="AH519" s="99">
        <v>0</v>
      </c>
      <c r="AI519" s="99">
        <v>1223125.58998108</v>
      </c>
      <c r="AJ519" s="99">
        <v>304406.816951752</v>
      </c>
      <c r="AK519" s="99">
        <v>0</v>
      </c>
      <c r="AL519" s="99">
        <v>184717.308385849</v>
      </c>
      <c r="AM519" s="99">
        <v>0</v>
      </c>
      <c r="AN519" s="99">
        <v>11349365.829345699</v>
      </c>
      <c r="AO519" s="99">
        <v>24115587.048095699</v>
      </c>
      <c r="AP519" s="99">
        <v>0</v>
      </c>
      <c r="AQ519" s="99">
        <v>4738320.88037109</v>
      </c>
      <c r="AR519" s="99">
        <v>3335425.8161621098</v>
      </c>
      <c r="AS519" s="99">
        <v>1532995.3155365</v>
      </c>
      <c r="AT519" s="99">
        <v>0</v>
      </c>
      <c r="AU519" s="99">
        <v>0</v>
      </c>
      <c r="AV519" s="99">
        <v>33993917.166992202</v>
      </c>
      <c r="AW519" s="99">
        <v>0</v>
      </c>
      <c r="AX519" s="99">
        <v>253121.259181976</v>
      </c>
      <c r="AY519" s="99">
        <v>8912149.4925537091</v>
      </c>
      <c r="AZ519" s="99">
        <v>5848426.4336547898</v>
      </c>
      <c r="BA519" s="99">
        <v>0</v>
      </c>
      <c r="BB519" s="99">
        <v>11209730.2493896</v>
      </c>
      <c r="BC519" s="99">
        <v>2548974.9649963402</v>
      </c>
      <c r="BD519" s="99">
        <v>0</v>
      </c>
      <c r="BE519" s="99">
        <v>1530823.30601501</v>
      </c>
      <c r="BF519" s="99">
        <v>0</v>
      </c>
      <c r="BG519" s="99">
        <v>34049251.990722701</v>
      </c>
      <c r="BH519" s="99">
        <v>5460981.6936035203</v>
      </c>
      <c r="BI519" s="99">
        <v>0</v>
      </c>
      <c r="BJ519" s="99">
        <v>1843140.50073242</v>
      </c>
      <c r="BK519" s="99">
        <v>1448207.7667083701</v>
      </c>
      <c r="BL519" s="99">
        <v>0</v>
      </c>
      <c r="BM519" s="99">
        <v>0</v>
      </c>
      <c r="BN519" s="99">
        <v>0</v>
      </c>
      <c r="BO519" s="99">
        <v>0</v>
      </c>
      <c r="BP519" s="99">
        <v>0</v>
      </c>
      <c r="BQ519" s="99">
        <v>0</v>
      </c>
      <c r="BR519" s="99">
        <v>2850032.1220397898</v>
      </c>
      <c r="BS519" s="99">
        <v>2231796.5859985398</v>
      </c>
      <c r="BT519" s="99">
        <v>0</v>
      </c>
      <c r="BU519" s="99">
        <v>887142.77999115002</v>
      </c>
      <c r="BV519" s="99">
        <v>1363594.0146637</v>
      </c>
      <c r="BW519" s="99">
        <v>0</v>
      </c>
      <c r="BX519" s="99">
        <v>128583.009902954</v>
      </c>
      <c r="BY519" s="99">
        <v>0</v>
      </c>
      <c r="BZ519" s="99">
        <v>0</v>
      </c>
      <c r="CA519" s="99">
        <v>54374.841312885299</v>
      </c>
      <c r="CB519" s="99">
        <v>3232091.3806457501</v>
      </c>
      <c r="CC519" s="99">
        <v>28966378.025390599</v>
      </c>
      <c r="CD519" s="99">
        <v>7300334.8906860398</v>
      </c>
      <c r="CE519" s="99">
        <v>1307.87137418985</v>
      </c>
      <c r="CF519" s="99">
        <v>185251.47722053499</v>
      </c>
      <c r="CG519" s="99">
        <v>1531829.04354858</v>
      </c>
      <c r="CH519" s="99">
        <v>0</v>
      </c>
      <c r="CI519" s="99">
        <v>55682.131225585901</v>
      </c>
      <c r="CJ519" s="99">
        <v>3416890.6248474098</v>
      </c>
      <c r="CK519" s="99">
        <v>30500790.684570301</v>
      </c>
      <c r="CL519" s="99">
        <v>7424401.96203613</v>
      </c>
      <c r="CM519" s="166">
        <v>89373.466017723098</v>
      </c>
      <c r="CN519" s="166">
        <v>14783128.8365479</v>
      </c>
      <c r="CO519" s="166">
        <v>64379609.216308601</v>
      </c>
      <c r="CP519" s="99">
        <v>7424401.96203613</v>
      </c>
      <c r="CQ519" s="99">
        <v>0</v>
      </c>
      <c r="CR519" s="99">
        <v>0</v>
      </c>
      <c r="CS519" s="99">
        <v>0</v>
      </c>
      <c r="CT519" s="99">
        <v>0</v>
      </c>
      <c r="CU519" s="98">
        <v>6908.04302413</v>
      </c>
      <c r="CV519" s="98">
        <v>34905.940695484998</v>
      </c>
      <c r="CW519" s="98">
        <v>3417342.8578662849</v>
      </c>
      <c r="CX519" s="98">
        <v>30498207.068939179</v>
      </c>
    </row>
    <row r="520" spans="1:102" x14ac:dyDescent="0.2">
      <c r="A520" s="98" t="s">
        <v>59</v>
      </c>
      <c r="B520" s="100">
        <v>41518</v>
      </c>
      <c r="C520" s="99">
        <v>47413.779347896598</v>
      </c>
      <c r="D520" s="99">
        <v>0</v>
      </c>
      <c r="E520" s="99">
        <v>6550.59585642815</v>
      </c>
      <c r="F520" s="99">
        <v>5021.9296346902802</v>
      </c>
      <c r="G520" s="99">
        <v>1326.63512380421</v>
      </c>
      <c r="H520" s="99">
        <v>0</v>
      </c>
      <c r="I520" s="99">
        <v>0</v>
      </c>
      <c r="J520" s="99">
        <v>33816.4378938675</v>
      </c>
      <c r="K520" s="99">
        <v>0</v>
      </c>
      <c r="L520" s="99">
        <v>229.867685370147</v>
      </c>
      <c r="M520" s="99">
        <v>19148.3530521393</v>
      </c>
      <c r="N520" s="99">
        <v>5133.8282241225197</v>
      </c>
      <c r="O520" s="99">
        <v>0</v>
      </c>
      <c r="P520" s="99">
        <v>26817.559082269701</v>
      </c>
      <c r="Q520" s="99">
        <v>2721.3789095878601</v>
      </c>
      <c r="R520" s="99">
        <v>0</v>
      </c>
      <c r="S520" s="99">
        <v>1337.4818118363601</v>
      </c>
      <c r="T520" s="99">
        <v>0</v>
      </c>
      <c r="U520" s="99">
        <v>33946.669113159202</v>
      </c>
      <c r="V520" s="99">
        <v>2642148.6501159701</v>
      </c>
      <c r="W520" s="99">
        <v>0</v>
      </c>
      <c r="X520" s="99">
        <v>554399.89447021496</v>
      </c>
      <c r="Y520" s="99">
        <v>394467.82805252098</v>
      </c>
      <c r="Z520" s="99">
        <v>184793.56709671</v>
      </c>
      <c r="AA520" s="99">
        <v>0</v>
      </c>
      <c r="AB520" s="99">
        <v>0</v>
      </c>
      <c r="AC520" s="99">
        <v>11329787.240356401</v>
      </c>
      <c r="AD520" s="99">
        <v>0</v>
      </c>
      <c r="AE520" s="99">
        <v>20982.710862874999</v>
      </c>
      <c r="AF520" s="99">
        <v>953876.62050628697</v>
      </c>
      <c r="AG520" s="99">
        <v>695985.20842742897</v>
      </c>
      <c r="AH520" s="99">
        <v>0</v>
      </c>
      <c r="AI520" s="99">
        <v>1220098.2728271501</v>
      </c>
      <c r="AJ520" s="99">
        <v>308414.82858276402</v>
      </c>
      <c r="AK520" s="99">
        <v>0</v>
      </c>
      <c r="AL520" s="99">
        <v>183482.499389648</v>
      </c>
      <c r="AM520" s="99">
        <v>0</v>
      </c>
      <c r="AN520" s="99">
        <v>11320462.8902588</v>
      </c>
      <c r="AO520" s="99">
        <v>24132244.927490201</v>
      </c>
      <c r="AP520" s="99">
        <v>0</v>
      </c>
      <c r="AQ520" s="99">
        <v>4547765.7615966797</v>
      </c>
      <c r="AR520" s="99">
        <v>3177089.6076965299</v>
      </c>
      <c r="AS520" s="99">
        <v>1530377.5565795901</v>
      </c>
      <c r="AT520" s="99">
        <v>0</v>
      </c>
      <c r="AU520" s="99">
        <v>0</v>
      </c>
      <c r="AV520" s="99">
        <v>34024416.006347701</v>
      </c>
      <c r="AW520" s="99">
        <v>0</v>
      </c>
      <c r="AX520" s="99">
        <v>165738.723060608</v>
      </c>
      <c r="AY520" s="99">
        <v>9067659.00537109</v>
      </c>
      <c r="AZ520" s="99">
        <v>5657448.0115356399</v>
      </c>
      <c r="BA520" s="99">
        <v>0</v>
      </c>
      <c r="BB520" s="99">
        <v>11272518.936279301</v>
      </c>
      <c r="BC520" s="99">
        <v>2589134.2042541499</v>
      </c>
      <c r="BD520" s="99">
        <v>0</v>
      </c>
      <c r="BE520" s="99">
        <v>1519162.6821441699</v>
      </c>
      <c r="BF520" s="99">
        <v>0</v>
      </c>
      <c r="BG520" s="99">
        <v>33954143.7119141</v>
      </c>
      <c r="BH520" s="99">
        <v>5464285.3463745099</v>
      </c>
      <c r="BI520" s="99">
        <v>0</v>
      </c>
      <c r="BJ520" s="99">
        <v>1792273.45106506</v>
      </c>
      <c r="BK520" s="99">
        <v>1407497.0146484401</v>
      </c>
      <c r="BL520" s="99">
        <v>0</v>
      </c>
      <c r="BM520" s="99">
        <v>0</v>
      </c>
      <c r="BN520" s="99">
        <v>0</v>
      </c>
      <c r="BO520" s="99">
        <v>0</v>
      </c>
      <c r="BP520" s="99">
        <v>0</v>
      </c>
      <c r="BQ520" s="99">
        <v>0</v>
      </c>
      <c r="BR520" s="99">
        <v>2899139.7864990202</v>
      </c>
      <c r="BS520" s="99">
        <v>2159640.9073181199</v>
      </c>
      <c r="BT520" s="99">
        <v>0</v>
      </c>
      <c r="BU520" s="99">
        <v>743602.5</v>
      </c>
      <c r="BV520" s="99">
        <v>1377640.8880767799</v>
      </c>
      <c r="BW520" s="99">
        <v>0</v>
      </c>
      <c r="BX520" s="99">
        <v>108579.809918404</v>
      </c>
      <c r="BY520" s="99">
        <v>0</v>
      </c>
      <c r="BZ520" s="99">
        <v>0</v>
      </c>
      <c r="CA520" s="99">
        <v>53978.255968570702</v>
      </c>
      <c r="CB520" s="99">
        <v>3193960.52593994</v>
      </c>
      <c r="CC520" s="99">
        <v>28747746.681640599</v>
      </c>
      <c r="CD520" s="99">
        <v>7252673.6249389602</v>
      </c>
      <c r="CE520" s="99">
        <v>1327.8021715879399</v>
      </c>
      <c r="CF520" s="99">
        <v>183576.744361877</v>
      </c>
      <c r="CG520" s="99">
        <v>1514759.0785217299</v>
      </c>
      <c r="CH520" s="99">
        <v>0</v>
      </c>
      <c r="CI520" s="99">
        <v>55301.008273124702</v>
      </c>
      <c r="CJ520" s="99">
        <v>3376977.7095031701</v>
      </c>
      <c r="CK520" s="99">
        <v>30265410.830078099</v>
      </c>
      <c r="CL520" s="99">
        <v>7376442.4841918899</v>
      </c>
      <c r="CM520" s="166">
        <v>88997.455242156997</v>
      </c>
      <c r="CN520" s="166">
        <v>14684365.1480713</v>
      </c>
      <c r="CO520" s="166">
        <v>64133113.21875</v>
      </c>
      <c r="CP520" s="99">
        <v>7376442.4841918899</v>
      </c>
      <c r="CQ520" s="99">
        <v>0</v>
      </c>
      <c r="CR520" s="99">
        <v>0</v>
      </c>
      <c r="CS520" s="99">
        <v>0</v>
      </c>
      <c r="CT520" s="99">
        <v>0</v>
      </c>
      <c r="CU520" s="98">
        <v>6675.8437192459996</v>
      </c>
      <c r="CV520" s="98">
        <v>34928.075847920998</v>
      </c>
      <c r="CW520" s="98">
        <v>3377537.270301817</v>
      </c>
      <c r="CX520" s="98">
        <v>30262505.760162327</v>
      </c>
    </row>
    <row r="521" spans="1:102" x14ac:dyDescent="0.2">
      <c r="A521" s="98" t="s">
        <v>59</v>
      </c>
      <c r="B521" s="100">
        <v>41609</v>
      </c>
      <c r="C521" s="99">
        <v>47105.687416076697</v>
      </c>
      <c r="D521" s="99">
        <v>0</v>
      </c>
      <c r="E521" s="99">
        <v>6271.3064725398999</v>
      </c>
      <c r="F521" s="99">
        <v>4804.9870550632504</v>
      </c>
      <c r="G521" s="99">
        <v>1284.98327636719</v>
      </c>
      <c r="H521" s="99">
        <v>0</v>
      </c>
      <c r="I521" s="99">
        <v>0</v>
      </c>
      <c r="J521" s="99">
        <v>33693.563284873999</v>
      </c>
      <c r="K521" s="99">
        <v>0</v>
      </c>
      <c r="L521" s="99">
        <v>131.857251210138</v>
      </c>
      <c r="M521" s="99">
        <v>19090.6063742638</v>
      </c>
      <c r="N521" s="99">
        <v>4976.5655273795101</v>
      </c>
      <c r="O521" s="99">
        <v>0</v>
      </c>
      <c r="P521" s="99">
        <v>26517.2923531532</v>
      </c>
      <c r="Q521" s="99">
        <v>2710.9348813593401</v>
      </c>
      <c r="R521" s="99">
        <v>0</v>
      </c>
      <c r="S521" s="99">
        <v>1265.0359795838599</v>
      </c>
      <c r="T521" s="99">
        <v>0</v>
      </c>
      <c r="U521" s="99">
        <v>33803.121840953798</v>
      </c>
      <c r="V521" s="99">
        <v>2600340.9504089402</v>
      </c>
      <c r="W521" s="99">
        <v>0</v>
      </c>
      <c r="X521" s="99">
        <v>526315.519737244</v>
      </c>
      <c r="Y521" s="99">
        <v>372122.87803649902</v>
      </c>
      <c r="Z521" s="99">
        <v>180131.60707855201</v>
      </c>
      <c r="AA521" s="99">
        <v>0</v>
      </c>
      <c r="AB521" s="99">
        <v>0</v>
      </c>
      <c r="AC521" s="99">
        <v>11209291.1724854</v>
      </c>
      <c r="AD521" s="99">
        <v>0</v>
      </c>
      <c r="AE521" s="99">
        <v>15054.409066557901</v>
      </c>
      <c r="AF521" s="99">
        <v>938324.36376190197</v>
      </c>
      <c r="AG521" s="99">
        <v>665508.80606079102</v>
      </c>
      <c r="AH521" s="99">
        <v>0</v>
      </c>
      <c r="AI521" s="99">
        <v>1200842.6398467999</v>
      </c>
      <c r="AJ521" s="99">
        <v>310990.40240478498</v>
      </c>
      <c r="AK521" s="99">
        <v>0</v>
      </c>
      <c r="AL521" s="99">
        <v>178083.521728516</v>
      </c>
      <c r="AM521" s="99">
        <v>0</v>
      </c>
      <c r="AN521" s="99">
        <v>11214591.466918901</v>
      </c>
      <c r="AO521" s="99">
        <v>23869336.947265599</v>
      </c>
      <c r="AP521" s="99">
        <v>0</v>
      </c>
      <c r="AQ521" s="99">
        <v>4303628.17822266</v>
      </c>
      <c r="AR521" s="99">
        <v>3003534.9959411598</v>
      </c>
      <c r="AS521" s="99">
        <v>1491702.40888977</v>
      </c>
      <c r="AT521" s="99">
        <v>0</v>
      </c>
      <c r="AU521" s="99">
        <v>0</v>
      </c>
      <c r="AV521" s="99">
        <v>33955723.386230499</v>
      </c>
      <c r="AW521" s="99">
        <v>0</v>
      </c>
      <c r="AX521" s="99">
        <v>95799.296969413801</v>
      </c>
      <c r="AY521" s="99">
        <v>8972432.3548584003</v>
      </c>
      <c r="AZ521" s="99">
        <v>5447845.3580322303</v>
      </c>
      <c r="BA521" s="99">
        <v>0</v>
      </c>
      <c r="BB521" s="99">
        <v>11116224.755859399</v>
      </c>
      <c r="BC521" s="99">
        <v>2635765.8077087398</v>
      </c>
      <c r="BD521" s="99">
        <v>0</v>
      </c>
      <c r="BE521" s="99">
        <v>1474139.8319854699</v>
      </c>
      <c r="BF521" s="99">
        <v>0</v>
      </c>
      <c r="BG521" s="99">
        <v>33988149.542968802</v>
      </c>
      <c r="BH521" s="99">
        <v>5468210.79650879</v>
      </c>
      <c r="BI521" s="99">
        <v>0</v>
      </c>
      <c r="BJ521" s="99">
        <v>1742062.1552581801</v>
      </c>
      <c r="BK521" s="99">
        <v>1363602.7026519801</v>
      </c>
      <c r="BL521" s="99">
        <v>0</v>
      </c>
      <c r="BM521" s="99">
        <v>0</v>
      </c>
      <c r="BN521" s="99">
        <v>0</v>
      </c>
      <c r="BO521" s="99">
        <v>0</v>
      </c>
      <c r="BP521" s="99">
        <v>0</v>
      </c>
      <c r="BQ521" s="99">
        <v>0</v>
      </c>
      <c r="BR521" s="99">
        <v>2892630.9447021498</v>
      </c>
      <c r="BS521" s="99">
        <v>2082431.52514648</v>
      </c>
      <c r="BT521" s="99">
        <v>0</v>
      </c>
      <c r="BU521" s="99">
        <v>851173.99999237095</v>
      </c>
      <c r="BV521" s="99">
        <v>1406734.8260803199</v>
      </c>
      <c r="BW521" s="99">
        <v>0</v>
      </c>
      <c r="BX521" s="99">
        <v>120215.64991188</v>
      </c>
      <c r="BY521" s="99">
        <v>0</v>
      </c>
      <c r="BZ521" s="99">
        <v>0</v>
      </c>
      <c r="CA521" s="99">
        <v>53385.171919345899</v>
      </c>
      <c r="CB521" s="99">
        <v>3131830.1734619099</v>
      </c>
      <c r="CC521" s="99">
        <v>28274119.332519501</v>
      </c>
      <c r="CD521" s="99">
        <v>7208899.8667602502</v>
      </c>
      <c r="CE521" s="99">
        <v>1282.2282988429099</v>
      </c>
      <c r="CF521" s="99">
        <v>180040.53147315999</v>
      </c>
      <c r="CG521" s="99">
        <v>1493912.1374206501</v>
      </c>
      <c r="CH521" s="99">
        <v>0</v>
      </c>
      <c r="CI521" s="99">
        <v>54667.033100128203</v>
      </c>
      <c r="CJ521" s="99">
        <v>3309613.1666870099</v>
      </c>
      <c r="CK521" s="99">
        <v>29772557.8193359</v>
      </c>
      <c r="CL521" s="99">
        <v>7331539.1976318397</v>
      </c>
      <c r="CM521" s="166">
        <v>88288.86602211</v>
      </c>
      <c r="CN521" s="166">
        <v>14517290.294433599</v>
      </c>
      <c r="CO521" s="166">
        <v>63627334.192382798</v>
      </c>
      <c r="CP521" s="99">
        <v>7331539.1976318397</v>
      </c>
      <c r="CQ521" s="99">
        <v>0</v>
      </c>
      <c r="CR521" s="99">
        <v>0</v>
      </c>
      <c r="CS521" s="99">
        <v>0</v>
      </c>
      <c r="CT521" s="99">
        <v>0</v>
      </c>
      <c r="CU521" s="98">
        <v>6377.522960233</v>
      </c>
      <c r="CV521" s="98">
        <v>34795.941617837998</v>
      </c>
      <c r="CW521" s="98">
        <v>3311870.7049350697</v>
      </c>
      <c r="CX521" s="98">
        <v>29768031.469940152</v>
      </c>
    </row>
    <row r="522" spans="1:102" x14ac:dyDescent="0.2">
      <c r="A522" s="98" t="s">
        <v>59</v>
      </c>
      <c r="B522" s="100">
        <v>41699</v>
      </c>
      <c r="C522" s="99">
        <v>47187.164858818098</v>
      </c>
      <c r="D522" s="99">
        <v>0</v>
      </c>
      <c r="E522" s="99">
        <v>6091.3546076416997</v>
      </c>
      <c r="F522" s="99">
        <v>4660.4314140677498</v>
      </c>
      <c r="G522" s="99">
        <v>1260.9771905094401</v>
      </c>
      <c r="H522" s="99">
        <v>0</v>
      </c>
      <c r="I522" s="99">
        <v>0</v>
      </c>
      <c r="J522" s="99">
        <v>33689.3730444908</v>
      </c>
      <c r="K522" s="99">
        <v>0</v>
      </c>
      <c r="L522" s="99">
        <v>135.69956512749201</v>
      </c>
      <c r="M522" s="99">
        <v>19179.925638914101</v>
      </c>
      <c r="N522" s="99">
        <v>4884.5448782444</v>
      </c>
      <c r="O522" s="99">
        <v>0</v>
      </c>
      <c r="P522" s="99">
        <v>26299.385868310899</v>
      </c>
      <c r="Q522" s="99">
        <v>2680.9948402643199</v>
      </c>
      <c r="R522" s="99">
        <v>0</v>
      </c>
      <c r="S522" s="99">
        <v>1250.18799553812</v>
      </c>
      <c r="T522" s="99">
        <v>0</v>
      </c>
      <c r="U522" s="99">
        <v>33766.603408336603</v>
      </c>
      <c r="V522" s="99">
        <v>2593469.1098938002</v>
      </c>
      <c r="W522" s="99">
        <v>0</v>
      </c>
      <c r="X522" s="99">
        <v>490002.43535995501</v>
      </c>
      <c r="Y522" s="99">
        <v>341633.26631545997</v>
      </c>
      <c r="Z522" s="99">
        <v>176919.22063255301</v>
      </c>
      <c r="AA522" s="99">
        <v>0</v>
      </c>
      <c r="AB522" s="99">
        <v>0</v>
      </c>
      <c r="AC522" s="99">
        <v>11145247.537109399</v>
      </c>
      <c r="AD522" s="99">
        <v>0</v>
      </c>
      <c r="AE522" s="99">
        <v>14779.294954299899</v>
      </c>
      <c r="AF522" s="99">
        <v>941760.51273345901</v>
      </c>
      <c r="AG522" s="99">
        <v>634238.46231079102</v>
      </c>
      <c r="AH522" s="99">
        <v>0</v>
      </c>
      <c r="AI522" s="99">
        <v>1185793.44471741</v>
      </c>
      <c r="AJ522" s="99">
        <v>305349.69281768799</v>
      </c>
      <c r="AK522" s="99">
        <v>0</v>
      </c>
      <c r="AL522" s="99">
        <v>174922.06669425999</v>
      </c>
      <c r="AM522" s="99">
        <v>0</v>
      </c>
      <c r="AN522" s="99">
        <v>11181547.903198199</v>
      </c>
      <c r="AO522" s="99">
        <v>23945366.9755859</v>
      </c>
      <c r="AP522" s="99">
        <v>0</v>
      </c>
      <c r="AQ522" s="99">
        <v>4111765.7070617699</v>
      </c>
      <c r="AR522" s="99">
        <v>2829259.73077393</v>
      </c>
      <c r="AS522" s="99">
        <v>1476855.87640381</v>
      </c>
      <c r="AT522" s="99">
        <v>0</v>
      </c>
      <c r="AU522" s="99">
        <v>0</v>
      </c>
      <c r="AV522" s="99">
        <v>34088399.601074196</v>
      </c>
      <c r="AW522" s="99">
        <v>0</v>
      </c>
      <c r="AX522" s="99">
        <v>99174.464585304304</v>
      </c>
      <c r="AY522" s="99">
        <v>8985557.7930908203</v>
      </c>
      <c r="AZ522" s="99">
        <v>5265818.8505248995</v>
      </c>
      <c r="BA522" s="99">
        <v>0</v>
      </c>
      <c r="BB522" s="99">
        <v>10976811.3830566</v>
      </c>
      <c r="BC522" s="99">
        <v>2594021.06213379</v>
      </c>
      <c r="BD522" s="99">
        <v>0</v>
      </c>
      <c r="BE522" s="99">
        <v>1455845.1069641099</v>
      </c>
      <c r="BF522" s="99">
        <v>0</v>
      </c>
      <c r="BG522" s="99">
        <v>34129259.3056641</v>
      </c>
      <c r="BH522" s="99">
        <v>5448323.3023071298</v>
      </c>
      <c r="BI522" s="99">
        <v>0</v>
      </c>
      <c r="BJ522" s="99">
        <v>1675238.4537506099</v>
      </c>
      <c r="BK522" s="99">
        <v>1311853.65647888</v>
      </c>
      <c r="BL522" s="99">
        <v>0</v>
      </c>
      <c r="BM522" s="99">
        <v>0</v>
      </c>
      <c r="BN522" s="99">
        <v>0</v>
      </c>
      <c r="BO522" s="99">
        <v>0</v>
      </c>
      <c r="BP522" s="99">
        <v>0</v>
      </c>
      <c r="BQ522" s="99">
        <v>0</v>
      </c>
      <c r="BR522" s="99">
        <v>2891314.9930725102</v>
      </c>
      <c r="BS522" s="99">
        <v>2008805.39297485</v>
      </c>
      <c r="BT522" s="99">
        <v>0</v>
      </c>
      <c r="BU522" s="99">
        <v>824209.61999511695</v>
      </c>
      <c r="BV522" s="99">
        <v>1394123.1975708001</v>
      </c>
      <c r="BW522" s="99">
        <v>0</v>
      </c>
      <c r="BX522" s="99">
        <v>121993.749907494</v>
      </c>
      <c r="BY522" s="99">
        <v>0</v>
      </c>
      <c r="BZ522" s="99">
        <v>0</v>
      </c>
      <c r="CA522" s="99">
        <v>53240.428555965402</v>
      </c>
      <c r="CB522" s="99">
        <v>3087042.7324523898</v>
      </c>
      <c r="CC522" s="99">
        <v>28034685.446533199</v>
      </c>
      <c r="CD522" s="99">
        <v>7130116.4412231399</v>
      </c>
      <c r="CE522" s="99">
        <v>1262.40668383241</v>
      </c>
      <c r="CF522" s="99">
        <v>177783.085716248</v>
      </c>
      <c r="CG522" s="99">
        <v>1477990.1753082301</v>
      </c>
      <c r="CH522" s="99">
        <v>0</v>
      </c>
      <c r="CI522" s="99">
        <v>54507.559309005701</v>
      </c>
      <c r="CJ522" s="99">
        <v>3266105.6753845201</v>
      </c>
      <c r="CK522" s="99">
        <v>29512963.556640599</v>
      </c>
      <c r="CL522" s="99">
        <v>7246884.5814209003</v>
      </c>
      <c r="CM522" s="166">
        <v>88144.291515350298</v>
      </c>
      <c r="CN522" s="166">
        <v>14470322.670776401</v>
      </c>
      <c r="CO522" s="166">
        <v>63707849.599609397</v>
      </c>
      <c r="CP522" s="99">
        <v>7246884.5814209003</v>
      </c>
      <c r="CQ522" s="99">
        <v>0</v>
      </c>
      <c r="CR522" s="99">
        <v>0</v>
      </c>
      <c r="CS522" s="99">
        <v>0</v>
      </c>
      <c r="CT522" s="99">
        <v>0</v>
      </c>
      <c r="CU522" s="98">
        <v>6172.534409934</v>
      </c>
      <c r="CV522" s="98">
        <v>34768.431032433997</v>
      </c>
      <c r="CW522" s="98">
        <v>3264825.8181686378</v>
      </c>
      <c r="CX522" s="98">
        <v>29512675.621841431</v>
      </c>
    </row>
    <row r="523" spans="1:102" x14ac:dyDescent="0.2">
      <c r="A523" s="98" t="s">
        <v>59</v>
      </c>
      <c r="B523" s="100">
        <v>41791</v>
      </c>
      <c r="C523" s="99">
        <v>46823.3523907661</v>
      </c>
      <c r="D523" s="99">
        <v>0</v>
      </c>
      <c r="E523" s="99">
        <v>5874.3280948400497</v>
      </c>
      <c r="F523" s="99">
        <v>4508.9342464208603</v>
      </c>
      <c r="G523" s="99">
        <v>1244.67935526371</v>
      </c>
      <c r="H523" s="99">
        <v>0</v>
      </c>
      <c r="I523" s="99">
        <v>0</v>
      </c>
      <c r="J523" s="99">
        <v>33785.5098834038</v>
      </c>
      <c r="K523" s="99">
        <v>0</v>
      </c>
      <c r="L523" s="99">
        <v>475.362113621086</v>
      </c>
      <c r="M523" s="99">
        <v>19007.406946182298</v>
      </c>
      <c r="N523" s="99">
        <v>4801.0010141134298</v>
      </c>
      <c r="O523" s="99">
        <v>0</v>
      </c>
      <c r="P523" s="99">
        <v>25760.518490552899</v>
      </c>
      <c r="Q523" s="99">
        <v>2644.2174812257299</v>
      </c>
      <c r="R523" s="99">
        <v>0</v>
      </c>
      <c r="S523" s="99">
        <v>1238.0935912728301</v>
      </c>
      <c r="T523" s="99">
        <v>0</v>
      </c>
      <c r="U523" s="99">
        <v>33838.423717498801</v>
      </c>
      <c r="V523" s="99">
        <v>2564609.4867553702</v>
      </c>
      <c r="W523" s="99">
        <v>0</v>
      </c>
      <c r="X523" s="99">
        <v>469090.71493148798</v>
      </c>
      <c r="Y523" s="99">
        <v>321549.288825989</v>
      </c>
      <c r="Z523" s="99">
        <v>173030.90913200399</v>
      </c>
      <c r="AA523" s="99">
        <v>0</v>
      </c>
      <c r="AB523" s="99">
        <v>0</v>
      </c>
      <c r="AC523" s="99">
        <v>11197479.2460938</v>
      </c>
      <c r="AD523" s="99">
        <v>0</v>
      </c>
      <c r="AE523" s="99">
        <v>22475.2608327866</v>
      </c>
      <c r="AF523" s="99">
        <v>933898.82998657203</v>
      </c>
      <c r="AG523" s="99">
        <v>612662.64506530797</v>
      </c>
      <c r="AH523" s="99">
        <v>0</v>
      </c>
      <c r="AI523" s="99">
        <v>1150221.6128234901</v>
      </c>
      <c r="AJ523" s="99">
        <v>299661.16491699201</v>
      </c>
      <c r="AK523" s="99">
        <v>0</v>
      </c>
      <c r="AL523" s="99">
        <v>171432.42671394299</v>
      </c>
      <c r="AM523" s="99">
        <v>0</v>
      </c>
      <c r="AN523" s="99">
        <v>11172283.6008301</v>
      </c>
      <c r="AO523" s="99">
        <v>23783736.440917999</v>
      </c>
      <c r="AP523" s="99">
        <v>0</v>
      </c>
      <c r="AQ523" s="99">
        <v>3954314.5277709998</v>
      </c>
      <c r="AR523" s="99">
        <v>2670582.1424255399</v>
      </c>
      <c r="AS523" s="99">
        <v>1443789.08209229</v>
      </c>
      <c r="AT523" s="99">
        <v>0</v>
      </c>
      <c r="AU523" s="99">
        <v>0</v>
      </c>
      <c r="AV523" s="99">
        <v>34242326.362304702</v>
      </c>
      <c r="AW523" s="99">
        <v>0</v>
      </c>
      <c r="AX523" s="99">
        <v>179494.40733909601</v>
      </c>
      <c r="AY523" s="99">
        <v>9005263.7738037091</v>
      </c>
      <c r="AZ523" s="99">
        <v>5112122.1947631799</v>
      </c>
      <c r="BA523" s="99">
        <v>0</v>
      </c>
      <c r="BB523" s="99">
        <v>10718092.482055699</v>
      </c>
      <c r="BC523" s="99">
        <v>2550733.6918640099</v>
      </c>
      <c r="BD523" s="99">
        <v>0</v>
      </c>
      <c r="BE523" s="99">
        <v>1437683.4949493399</v>
      </c>
      <c r="BF523" s="99">
        <v>0</v>
      </c>
      <c r="BG523" s="99">
        <v>34220846.766113304</v>
      </c>
      <c r="BH523" s="99">
        <v>5404559.9923095703</v>
      </c>
      <c r="BI523" s="99">
        <v>0</v>
      </c>
      <c r="BJ523" s="99">
        <v>1609864.3361206099</v>
      </c>
      <c r="BK523" s="99">
        <v>1252401.50958252</v>
      </c>
      <c r="BL523" s="99">
        <v>0</v>
      </c>
      <c r="BM523" s="99">
        <v>0</v>
      </c>
      <c r="BN523" s="99">
        <v>0</v>
      </c>
      <c r="BO523" s="99">
        <v>0</v>
      </c>
      <c r="BP523" s="99">
        <v>0</v>
      </c>
      <c r="BQ523" s="99">
        <v>0</v>
      </c>
      <c r="BR523" s="99">
        <v>2902996.9969787602</v>
      </c>
      <c r="BS523" s="99">
        <v>1952455.8776855499</v>
      </c>
      <c r="BT523" s="99">
        <v>0</v>
      </c>
      <c r="BU523" s="99">
        <v>831465</v>
      </c>
      <c r="BV523" s="99">
        <v>1386751.75215149</v>
      </c>
      <c r="BW523" s="99">
        <v>0</v>
      </c>
      <c r="BX523" s="99">
        <v>120293.619916916</v>
      </c>
      <c r="BY523" s="99">
        <v>0</v>
      </c>
      <c r="BZ523" s="99">
        <v>0</v>
      </c>
      <c r="CA523" s="99">
        <v>52707.982295989998</v>
      </c>
      <c r="CB523" s="99">
        <v>3030864.0739440899</v>
      </c>
      <c r="CC523" s="99">
        <v>27737428.365234401</v>
      </c>
      <c r="CD523" s="99">
        <v>7012267.95239258</v>
      </c>
      <c r="CE523" s="99">
        <v>1243.90033003688</v>
      </c>
      <c r="CF523" s="99">
        <v>172944.06810188299</v>
      </c>
      <c r="CG523" s="99">
        <v>1445720.88391113</v>
      </c>
      <c r="CH523" s="99">
        <v>0</v>
      </c>
      <c r="CI523" s="99">
        <v>53954.406506061598</v>
      </c>
      <c r="CJ523" s="99">
        <v>3204005.3947448698</v>
      </c>
      <c r="CK523" s="99">
        <v>29175044.329345699</v>
      </c>
      <c r="CL523" s="99">
        <v>7127362.5062866202</v>
      </c>
      <c r="CM523" s="166">
        <v>87600.149390220598</v>
      </c>
      <c r="CN523" s="166">
        <v>14388014.724487299</v>
      </c>
      <c r="CO523" s="166">
        <v>63429046.781738304</v>
      </c>
      <c r="CP523" s="99">
        <v>7127362.5062866202</v>
      </c>
      <c r="CQ523" s="99">
        <v>0</v>
      </c>
      <c r="CR523" s="99">
        <v>0</v>
      </c>
      <c r="CS523" s="99">
        <v>0</v>
      </c>
      <c r="CT523" s="99">
        <v>0</v>
      </c>
      <c r="CU523" s="98">
        <v>5932.1680987440004</v>
      </c>
      <c r="CV523" s="98">
        <v>34856.277933748999</v>
      </c>
      <c r="CW523" s="98">
        <v>3203808.1420459729</v>
      </c>
      <c r="CX523" s="98">
        <v>29183149.24914553</v>
      </c>
    </row>
    <row r="524" spans="1:102" x14ac:dyDescent="0.2">
      <c r="A524" s="98" t="s">
        <v>59</v>
      </c>
      <c r="B524" s="100">
        <v>41883</v>
      </c>
      <c r="C524" s="99">
        <v>46754.222746849096</v>
      </c>
      <c r="D524" s="99">
        <v>0</v>
      </c>
      <c r="E524" s="99">
        <v>5675.4273964166596</v>
      </c>
      <c r="F524" s="99">
        <v>4366.1389572620401</v>
      </c>
      <c r="G524" s="99">
        <v>1264.1334359943901</v>
      </c>
      <c r="H524" s="99">
        <v>0</v>
      </c>
      <c r="I524" s="99">
        <v>0</v>
      </c>
      <c r="J524" s="99">
        <v>33845.513258457198</v>
      </c>
      <c r="K524" s="99">
        <v>0</v>
      </c>
      <c r="L524" s="99">
        <v>193.93101491965399</v>
      </c>
      <c r="M524" s="99">
        <v>18957.559121370301</v>
      </c>
      <c r="N524" s="99">
        <v>4732.9014352559998</v>
      </c>
      <c r="O524" s="99">
        <v>0</v>
      </c>
      <c r="P524" s="99">
        <v>25947.363761901899</v>
      </c>
      <c r="Q524" s="99">
        <v>2647.4936909079602</v>
      </c>
      <c r="R524" s="99">
        <v>0</v>
      </c>
      <c r="S524" s="99">
        <v>1268.9031260609599</v>
      </c>
      <c r="T524" s="99">
        <v>0</v>
      </c>
      <c r="U524" s="99">
        <v>33890.898781776399</v>
      </c>
      <c r="V524" s="99">
        <v>2544030.2066345201</v>
      </c>
      <c r="W524" s="99">
        <v>0</v>
      </c>
      <c r="X524" s="99">
        <v>442691.81050109898</v>
      </c>
      <c r="Y524" s="99">
        <v>301614.46061325102</v>
      </c>
      <c r="Z524" s="99">
        <v>171322.16355895999</v>
      </c>
      <c r="AA524" s="99">
        <v>0</v>
      </c>
      <c r="AB524" s="99">
        <v>0</v>
      </c>
      <c r="AC524" s="99">
        <v>11162679.762085</v>
      </c>
      <c r="AD524" s="99">
        <v>0</v>
      </c>
      <c r="AE524" s="99">
        <v>18443.7679121494</v>
      </c>
      <c r="AF524" s="99">
        <v>923043.25727081299</v>
      </c>
      <c r="AG524" s="99">
        <v>595114.37946319603</v>
      </c>
      <c r="AH524" s="99">
        <v>0</v>
      </c>
      <c r="AI524" s="99">
        <v>1154902.5962066699</v>
      </c>
      <c r="AJ524" s="99">
        <v>298457.293411255</v>
      </c>
      <c r="AK524" s="99">
        <v>0</v>
      </c>
      <c r="AL524" s="99">
        <v>170302.56251907299</v>
      </c>
      <c r="AM524" s="99">
        <v>0</v>
      </c>
      <c r="AN524" s="99">
        <v>11170879.806762701</v>
      </c>
      <c r="AO524" s="99">
        <v>23683776.5229492</v>
      </c>
      <c r="AP524" s="99">
        <v>0</v>
      </c>
      <c r="AQ524" s="99">
        <v>3766980.6112976102</v>
      </c>
      <c r="AR524" s="99">
        <v>2521894.7389831501</v>
      </c>
      <c r="AS524" s="99">
        <v>1423647.15795898</v>
      </c>
      <c r="AT524" s="99">
        <v>0</v>
      </c>
      <c r="AU524" s="99">
        <v>0</v>
      </c>
      <c r="AV524" s="99">
        <v>34277689.285156302</v>
      </c>
      <c r="AW524" s="99">
        <v>0</v>
      </c>
      <c r="AX524" s="99">
        <v>161297.52672767601</v>
      </c>
      <c r="AY524" s="99">
        <v>8988140.9449462909</v>
      </c>
      <c r="AZ524" s="99">
        <v>5008725.3616332998</v>
      </c>
      <c r="BA524" s="99">
        <v>0</v>
      </c>
      <c r="BB524" s="99">
        <v>10855795.7336426</v>
      </c>
      <c r="BC524" s="99">
        <v>2542812.1441955599</v>
      </c>
      <c r="BD524" s="99">
        <v>0</v>
      </c>
      <c r="BE524" s="99">
        <v>1414776.7315368699</v>
      </c>
      <c r="BF524" s="99">
        <v>0</v>
      </c>
      <c r="BG524" s="99">
        <v>34279078.134765603</v>
      </c>
      <c r="BH524" s="99">
        <v>5445061.4685058603</v>
      </c>
      <c r="BI524" s="99">
        <v>0</v>
      </c>
      <c r="BJ524" s="99">
        <v>1551046.44590759</v>
      </c>
      <c r="BK524" s="99">
        <v>1201688.9313507101</v>
      </c>
      <c r="BL524" s="99">
        <v>0</v>
      </c>
      <c r="BM524" s="99">
        <v>0</v>
      </c>
      <c r="BN524" s="99">
        <v>0</v>
      </c>
      <c r="BO524" s="99">
        <v>0</v>
      </c>
      <c r="BP524" s="99">
        <v>0</v>
      </c>
      <c r="BQ524" s="99">
        <v>0</v>
      </c>
      <c r="BR524" s="99">
        <v>2903179.38458252</v>
      </c>
      <c r="BS524" s="99">
        <v>1913834.80747986</v>
      </c>
      <c r="BT524" s="99">
        <v>0</v>
      </c>
      <c r="BU524" s="99">
        <v>704115.76999664295</v>
      </c>
      <c r="BV524" s="99">
        <v>1390263.9776306199</v>
      </c>
      <c r="BW524" s="99">
        <v>0</v>
      </c>
      <c r="BX524" s="99">
        <v>101554.949935913</v>
      </c>
      <c r="BY524" s="99">
        <v>0</v>
      </c>
      <c r="BZ524" s="99">
        <v>0</v>
      </c>
      <c r="CA524" s="99">
        <v>52449.020350456201</v>
      </c>
      <c r="CB524" s="99">
        <v>2987166.3357238802</v>
      </c>
      <c r="CC524" s="99">
        <v>27459002.6259766</v>
      </c>
      <c r="CD524" s="99">
        <v>6993852.875</v>
      </c>
      <c r="CE524" s="99">
        <v>1265.5362519323801</v>
      </c>
      <c r="CF524" s="99">
        <v>171896.05093383801</v>
      </c>
      <c r="CG524" s="99">
        <v>1426284.5692596401</v>
      </c>
      <c r="CH524" s="99">
        <v>0</v>
      </c>
      <c r="CI524" s="99">
        <v>53707.844826221502</v>
      </c>
      <c r="CJ524" s="99">
        <v>3156179.9898376502</v>
      </c>
      <c r="CK524" s="99">
        <v>28898936.3212891</v>
      </c>
      <c r="CL524" s="99">
        <v>7111283.6659545898</v>
      </c>
      <c r="CM524" s="166">
        <v>87378.135147094697</v>
      </c>
      <c r="CN524" s="166">
        <v>14311109.7849121</v>
      </c>
      <c r="CO524" s="166">
        <v>63181279.609375</v>
      </c>
      <c r="CP524" s="99">
        <v>7111283.6659545898</v>
      </c>
      <c r="CQ524" s="99">
        <v>0</v>
      </c>
      <c r="CR524" s="99">
        <v>0</v>
      </c>
      <c r="CS524" s="99">
        <v>0</v>
      </c>
      <c r="CT524" s="99">
        <v>0</v>
      </c>
      <c r="CU524" s="98">
        <v>5708.6790425979998</v>
      </c>
      <c r="CV524" s="98">
        <v>34925.799758603003</v>
      </c>
      <c r="CW524" s="98">
        <v>3159062.3866577181</v>
      </c>
      <c r="CX524" s="98">
        <v>28885287.19523624</v>
      </c>
    </row>
    <row r="525" spans="1:102" x14ac:dyDescent="0.2">
      <c r="A525" s="98" t="s">
        <v>59</v>
      </c>
      <c r="B525" s="100">
        <v>41974</v>
      </c>
      <c r="C525" s="99">
        <v>46505.6302199364</v>
      </c>
      <c r="D525" s="99">
        <v>0</v>
      </c>
      <c r="E525" s="99">
        <v>5546.0556229948997</v>
      </c>
      <c r="F525" s="99">
        <v>4272.8944741487503</v>
      </c>
      <c r="G525" s="99">
        <v>1268.03439630568</v>
      </c>
      <c r="H525" s="99">
        <v>0</v>
      </c>
      <c r="I525" s="99">
        <v>0</v>
      </c>
      <c r="J525" s="99">
        <v>33564.706931590998</v>
      </c>
      <c r="K525" s="99">
        <v>0</v>
      </c>
      <c r="L525" s="99">
        <v>355.59819581359602</v>
      </c>
      <c r="M525" s="99">
        <v>18907.706435442</v>
      </c>
      <c r="N525" s="99">
        <v>4650.4625383615503</v>
      </c>
      <c r="O525" s="99">
        <v>0</v>
      </c>
      <c r="P525" s="99">
        <v>25560.1186311245</v>
      </c>
      <c r="Q525" s="99">
        <v>2623.9550949037098</v>
      </c>
      <c r="R525" s="99">
        <v>0</v>
      </c>
      <c r="S525" s="99">
        <v>1253.00431011617</v>
      </c>
      <c r="T525" s="99">
        <v>0</v>
      </c>
      <c r="U525" s="99">
        <v>33583.025193214402</v>
      </c>
      <c r="V525" s="99">
        <v>2524756.11932373</v>
      </c>
      <c r="W525" s="99">
        <v>0</v>
      </c>
      <c r="X525" s="99">
        <v>420751.92489624</v>
      </c>
      <c r="Y525" s="99">
        <v>284251.28938674898</v>
      </c>
      <c r="Z525" s="99">
        <v>170081.24814415001</v>
      </c>
      <c r="AA525" s="99">
        <v>0</v>
      </c>
      <c r="AB525" s="99">
        <v>0</v>
      </c>
      <c r="AC525" s="99">
        <v>11096409.2114258</v>
      </c>
      <c r="AD525" s="99">
        <v>0</v>
      </c>
      <c r="AE525" s="99">
        <v>16497.9074294567</v>
      </c>
      <c r="AF525" s="99">
        <v>916517.32806396496</v>
      </c>
      <c r="AG525" s="99">
        <v>577208.15304565395</v>
      </c>
      <c r="AH525" s="99">
        <v>0</v>
      </c>
      <c r="AI525" s="99">
        <v>1138188.6548156701</v>
      </c>
      <c r="AJ525" s="99">
        <v>299230.88876342803</v>
      </c>
      <c r="AK525" s="99">
        <v>0</v>
      </c>
      <c r="AL525" s="99">
        <v>168651.72065734901</v>
      </c>
      <c r="AM525" s="99">
        <v>0</v>
      </c>
      <c r="AN525" s="99">
        <v>11080094.279418901</v>
      </c>
      <c r="AO525" s="99">
        <v>23625580.822997998</v>
      </c>
      <c r="AP525" s="99">
        <v>0</v>
      </c>
      <c r="AQ525" s="99">
        <v>3576053.8248596201</v>
      </c>
      <c r="AR525" s="99">
        <v>2363305.3815612802</v>
      </c>
      <c r="AS525" s="99">
        <v>1424949.7038116499</v>
      </c>
      <c r="AT525" s="99">
        <v>0</v>
      </c>
      <c r="AU525" s="99">
        <v>0</v>
      </c>
      <c r="AV525" s="99">
        <v>34301881.416992202</v>
      </c>
      <c r="AW525" s="99">
        <v>0</v>
      </c>
      <c r="AX525" s="99">
        <v>135392.574998856</v>
      </c>
      <c r="AY525" s="99">
        <v>8969390.1754150409</v>
      </c>
      <c r="AZ525" s="99">
        <v>4891444.78588867</v>
      </c>
      <c r="BA525" s="99">
        <v>0</v>
      </c>
      <c r="BB525" s="99">
        <v>10745074.404174799</v>
      </c>
      <c r="BC525" s="99">
        <v>2555208.5088501</v>
      </c>
      <c r="BD525" s="99">
        <v>0</v>
      </c>
      <c r="BE525" s="99">
        <v>1412292.6519317599</v>
      </c>
      <c r="BF525" s="99">
        <v>0</v>
      </c>
      <c r="BG525" s="99">
        <v>34289595.992675804</v>
      </c>
      <c r="BH525" s="99">
        <v>5453050.8782959003</v>
      </c>
      <c r="BI525" s="99">
        <v>0</v>
      </c>
      <c r="BJ525" s="99">
        <v>1486972.04472351</v>
      </c>
      <c r="BK525" s="99">
        <v>1145414.78723145</v>
      </c>
      <c r="BL525" s="99">
        <v>0</v>
      </c>
      <c r="BM525" s="99">
        <v>0</v>
      </c>
      <c r="BN525" s="99">
        <v>0</v>
      </c>
      <c r="BO525" s="99">
        <v>0</v>
      </c>
      <c r="BP525" s="99">
        <v>0</v>
      </c>
      <c r="BQ525" s="99">
        <v>0</v>
      </c>
      <c r="BR525" s="99">
        <v>2899961.8192443801</v>
      </c>
      <c r="BS525" s="99">
        <v>1871086.8644409201</v>
      </c>
      <c r="BT525" s="99">
        <v>0</v>
      </c>
      <c r="BU525" s="99">
        <v>804223.45999145496</v>
      </c>
      <c r="BV525" s="99">
        <v>1394525.7402496301</v>
      </c>
      <c r="BW525" s="99">
        <v>0</v>
      </c>
      <c r="BX525" s="99">
        <v>114665.26991844201</v>
      </c>
      <c r="BY525" s="99">
        <v>0</v>
      </c>
      <c r="BZ525" s="99">
        <v>0</v>
      </c>
      <c r="CA525" s="99">
        <v>52065.848662853197</v>
      </c>
      <c r="CB525" s="99">
        <v>2944934.0736389202</v>
      </c>
      <c r="CC525" s="99">
        <v>27249731.611816399</v>
      </c>
      <c r="CD525" s="99">
        <v>6940323.8461303702</v>
      </c>
      <c r="CE525" s="99">
        <v>1266.58193401992</v>
      </c>
      <c r="CF525" s="99">
        <v>169634.43425941499</v>
      </c>
      <c r="CG525" s="99">
        <v>1422547.9557495101</v>
      </c>
      <c r="CH525" s="99">
        <v>0</v>
      </c>
      <c r="CI525" s="99">
        <v>53333.991128921502</v>
      </c>
      <c r="CJ525" s="99">
        <v>3114780.70068359</v>
      </c>
      <c r="CK525" s="99">
        <v>28671214.365722701</v>
      </c>
      <c r="CL525" s="99">
        <v>7056899.1173706101</v>
      </c>
      <c r="CM525" s="166">
        <v>86764.065847396894</v>
      </c>
      <c r="CN525" s="166">
        <v>14188831.0458984</v>
      </c>
      <c r="CO525" s="166">
        <v>62899983.0947266</v>
      </c>
      <c r="CP525" s="99">
        <v>7056899.1173706101</v>
      </c>
      <c r="CQ525" s="99">
        <v>0</v>
      </c>
      <c r="CR525" s="99">
        <v>0</v>
      </c>
      <c r="CS525" s="99">
        <v>0</v>
      </c>
      <c r="CT525" s="99">
        <v>0</v>
      </c>
      <c r="CU525" s="98">
        <v>5567.2209430720004</v>
      </c>
      <c r="CV525" s="98">
        <v>34655.615605259001</v>
      </c>
      <c r="CW525" s="98">
        <v>3114568.5078983353</v>
      </c>
      <c r="CX525" s="98">
        <v>28672279.567565911</v>
      </c>
    </row>
    <row r="526" spans="1:102" x14ac:dyDescent="0.2">
      <c r="A526" s="98" t="s">
        <v>59</v>
      </c>
      <c r="B526" s="100">
        <v>42064</v>
      </c>
      <c r="C526" s="99">
        <v>46208.834066867799</v>
      </c>
      <c r="D526" s="99">
        <v>0</v>
      </c>
      <c r="E526" s="99">
        <v>5387.4927671551704</v>
      </c>
      <c r="F526" s="99">
        <v>4151.40287351608</v>
      </c>
      <c r="G526" s="99">
        <v>1279.99162594974</v>
      </c>
      <c r="H526" s="99">
        <v>0</v>
      </c>
      <c r="I526" s="99">
        <v>0</v>
      </c>
      <c r="J526" s="99">
        <v>33619.878962039897</v>
      </c>
      <c r="K526" s="99">
        <v>0</v>
      </c>
      <c r="L526" s="99">
        <v>104.44147303793601</v>
      </c>
      <c r="M526" s="99">
        <v>18792.744630336801</v>
      </c>
      <c r="N526" s="99">
        <v>4571.6862474679901</v>
      </c>
      <c r="O526" s="99">
        <v>0</v>
      </c>
      <c r="P526" s="99">
        <v>25399.557845830899</v>
      </c>
      <c r="Q526" s="99">
        <v>2627.0257996916798</v>
      </c>
      <c r="R526" s="99">
        <v>0</v>
      </c>
      <c r="S526" s="99">
        <v>1269.17567539215</v>
      </c>
      <c r="T526" s="99">
        <v>0</v>
      </c>
      <c r="U526" s="99">
        <v>33632.142307281501</v>
      </c>
      <c r="V526" s="99">
        <v>2492441.5607604999</v>
      </c>
      <c r="W526" s="99">
        <v>0</v>
      </c>
      <c r="X526" s="99">
        <v>398179.54421997099</v>
      </c>
      <c r="Y526" s="99">
        <v>265374.16360092198</v>
      </c>
      <c r="Z526" s="99">
        <v>167745.717187881</v>
      </c>
      <c r="AA526" s="99">
        <v>0</v>
      </c>
      <c r="AB526" s="99">
        <v>0</v>
      </c>
      <c r="AC526" s="99">
        <v>11017250.572509799</v>
      </c>
      <c r="AD526" s="99">
        <v>0</v>
      </c>
      <c r="AE526" s="99">
        <v>12904.9730195999</v>
      </c>
      <c r="AF526" s="99">
        <v>907236.35182189895</v>
      </c>
      <c r="AG526" s="99">
        <v>561945.93537139904</v>
      </c>
      <c r="AH526" s="99">
        <v>0</v>
      </c>
      <c r="AI526" s="99">
        <v>1108070.5453949</v>
      </c>
      <c r="AJ526" s="99">
        <v>294542.04589462298</v>
      </c>
      <c r="AK526" s="99">
        <v>0</v>
      </c>
      <c r="AL526" s="99">
        <v>165886.245233536</v>
      </c>
      <c r="AM526" s="99">
        <v>0</v>
      </c>
      <c r="AN526" s="99">
        <v>11018469.6877441</v>
      </c>
      <c r="AO526" s="99">
        <v>23387639.263183601</v>
      </c>
      <c r="AP526" s="99">
        <v>0</v>
      </c>
      <c r="AQ526" s="99">
        <v>3393751.0560302702</v>
      </c>
      <c r="AR526" s="99">
        <v>2212382.7220458998</v>
      </c>
      <c r="AS526" s="99">
        <v>1412726.19560242</v>
      </c>
      <c r="AT526" s="99">
        <v>0</v>
      </c>
      <c r="AU526" s="99">
        <v>0</v>
      </c>
      <c r="AV526" s="99">
        <v>34307589.8125</v>
      </c>
      <c r="AW526" s="99">
        <v>0</v>
      </c>
      <c r="AX526" s="99">
        <v>102598.22612953201</v>
      </c>
      <c r="AY526" s="99">
        <v>8816109.07275391</v>
      </c>
      <c r="AZ526" s="99">
        <v>4758007.0414428702</v>
      </c>
      <c r="BA526" s="99">
        <v>0</v>
      </c>
      <c r="BB526" s="99">
        <v>10423160.28479</v>
      </c>
      <c r="BC526" s="99">
        <v>2522225.0794677702</v>
      </c>
      <c r="BD526" s="99">
        <v>0</v>
      </c>
      <c r="BE526" s="99">
        <v>1393264.2749939</v>
      </c>
      <c r="BF526" s="99">
        <v>0</v>
      </c>
      <c r="BG526" s="99">
        <v>34266685.571777299</v>
      </c>
      <c r="BH526" s="99">
        <v>5389328.5299682599</v>
      </c>
      <c r="BI526" s="99">
        <v>0</v>
      </c>
      <c r="BJ526" s="99">
        <v>1443231.0776367199</v>
      </c>
      <c r="BK526" s="99">
        <v>1111528.2086944601</v>
      </c>
      <c r="BL526" s="99">
        <v>0</v>
      </c>
      <c r="BM526" s="99">
        <v>0</v>
      </c>
      <c r="BN526" s="99">
        <v>0</v>
      </c>
      <c r="BO526" s="99">
        <v>0</v>
      </c>
      <c r="BP526" s="99">
        <v>0</v>
      </c>
      <c r="BQ526" s="99">
        <v>0</v>
      </c>
      <c r="BR526" s="99">
        <v>2851126.3720092801</v>
      </c>
      <c r="BS526" s="99">
        <v>1818145.36062622</v>
      </c>
      <c r="BT526" s="99">
        <v>0</v>
      </c>
      <c r="BU526" s="99">
        <v>769105.76999664295</v>
      </c>
      <c r="BV526" s="99">
        <v>1395693.94294739</v>
      </c>
      <c r="BW526" s="99">
        <v>0</v>
      </c>
      <c r="BX526" s="99">
        <v>128963.829813957</v>
      </c>
      <c r="BY526" s="99">
        <v>0</v>
      </c>
      <c r="BZ526" s="99">
        <v>0</v>
      </c>
      <c r="CA526" s="99">
        <v>51550.003026485399</v>
      </c>
      <c r="CB526" s="99">
        <v>2891731.6184997601</v>
      </c>
      <c r="CC526" s="99">
        <v>26753927.693847701</v>
      </c>
      <c r="CD526" s="99">
        <v>6833519.17541504</v>
      </c>
      <c r="CE526" s="99">
        <v>1280.7313051521801</v>
      </c>
      <c r="CF526" s="99">
        <v>168032.092407227</v>
      </c>
      <c r="CG526" s="99">
        <v>1410873.3768920901</v>
      </c>
      <c r="CH526" s="99">
        <v>0</v>
      </c>
      <c r="CI526" s="99">
        <v>52833.2529201508</v>
      </c>
      <c r="CJ526" s="99">
        <v>3058681.7891540499</v>
      </c>
      <c r="CK526" s="99">
        <v>28160046.479492199</v>
      </c>
      <c r="CL526" s="99">
        <v>6956104.98474121</v>
      </c>
      <c r="CM526" s="166">
        <v>86311.855323791504</v>
      </c>
      <c r="CN526" s="166">
        <v>14098049.0980225</v>
      </c>
      <c r="CO526" s="166">
        <v>62512457.444824196</v>
      </c>
      <c r="CP526" s="99">
        <v>6956104.98474121</v>
      </c>
      <c r="CQ526" s="99">
        <v>0</v>
      </c>
      <c r="CR526" s="99">
        <v>0</v>
      </c>
      <c r="CS526" s="99">
        <v>0</v>
      </c>
      <c r="CT526" s="99">
        <v>0</v>
      </c>
      <c r="CU526" s="98">
        <v>5406.3833711509997</v>
      </c>
      <c r="CV526" s="98">
        <v>34720.703287750999</v>
      </c>
      <c r="CW526" s="98">
        <v>3059763.7109069871</v>
      </c>
      <c r="CX526" s="98">
        <v>28164801.070739791</v>
      </c>
    </row>
    <row r="527" spans="1:102" x14ac:dyDescent="0.2">
      <c r="A527" s="98" t="s">
        <v>59</v>
      </c>
      <c r="B527" s="100">
        <v>42156</v>
      </c>
      <c r="C527" s="99">
        <v>46244.222910880999</v>
      </c>
      <c r="D527" s="99">
        <v>0</v>
      </c>
      <c r="E527" s="99">
        <v>5207.7745943665504</v>
      </c>
      <c r="F527" s="99">
        <v>4031.6672566831098</v>
      </c>
      <c r="G527" s="99">
        <v>1289.91101635993</v>
      </c>
      <c r="H527" s="99">
        <v>0</v>
      </c>
      <c r="I527" s="99">
        <v>0</v>
      </c>
      <c r="J527" s="99">
        <v>33552.472487449602</v>
      </c>
      <c r="K527" s="99">
        <v>0</v>
      </c>
      <c r="L527" s="99">
        <v>119.42008721362799</v>
      </c>
      <c r="M527" s="99">
        <v>18876.878428697601</v>
      </c>
      <c r="N527" s="99">
        <v>4485.88470780849</v>
      </c>
      <c r="O527" s="99">
        <v>0</v>
      </c>
      <c r="P527" s="99">
        <v>25371.874267101299</v>
      </c>
      <c r="Q527" s="99">
        <v>2597.1158164441599</v>
      </c>
      <c r="R527" s="99">
        <v>0</v>
      </c>
      <c r="S527" s="99">
        <v>1279.47903184593</v>
      </c>
      <c r="T527" s="99">
        <v>0</v>
      </c>
      <c r="U527" s="99">
        <v>33561.074497699701</v>
      </c>
      <c r="V527" s="99">
        <v>2474328.8041076702</v>
      </c>
      <c r="W527" s="99">
        <v>0</v>
      </c>
      <c r="X527" s="99">
        <v>382790.16279220599</v>
      </c>
      <c r="Y527" s="99">
        <v>253897.96314811701</v>
      </c>
      <c r="Z527" s="99">
        <v>168004.666679382</v>
      </c>
      <c r="AA527" s="99">
        <v>0</v>
      </c>
      <c r="AB527" s="99">
        <v>0</v>
      </c>
      <c r="AC527" s="99">
        <v>11010017.2264404</v>
      </c>
      <c r="AD527" s="99">
        <v>0</v>
      </c>
      <c r="AE527" s="99">
        <v>14633.252948880199</v>
      </c>
      <c r="AF527" s="99">
        <v>900469.87882995605</v>
      </c>
      <c r="AG527" s="99">
        <v>543688.49000549305</v>
      </c>
      <c r="AH527" s="99">
        <v>0</v>
      </c>
      <c r="AI527" s="99">
        <v>1105966.1464386</v>
      </c>
      <c r="AJ527" s="99">
        <v>293694.56252288801</v>
      </c>
      <c r="AK527" s="99">
        <v>0</v>
      </c>
      <c r="AL527" s="99">
        <v>166169.02896690401</v>
      </c>
      <c r="AM527" s="99">
        <v>0</v>
      </c>
      <c r="AN527" s="99">
        <v>10994768.536010699</v>
      </c>
      <c r="AO527" s="99">
        <v>23271989.027587902</v>
      </c>
      <c r="AP527" s="99">
        <v>0</v>
      </c>
      <c r="AQ527" s="99">
        <v>3268916.2679748498</v>
      </c>
      <c r="AR527" s="99">
        <v>2120410.4626159701</v>
      </c>
      <c r="AS527" s="99">
        <v>1412570.1545867899</v>
      </c>
      <c r="AT527" s="99">
        <v>0</v>
      </c>
      <c r="AU527" s="99">
        <v>0</v>
      </c>
      <c r="AV527" s="99">
        <v>34295731.098144501</v>
      </c>
      <c r="AW527" s="99">
        <v>0</v>
      </c>
      <c r="AX527" s="99">
        <v>119499.028409958</v>
      </c>
      <c r="AY527" s="99">
        <v>8885651.2113037091</v>
      </c>
      <c r="AZ527" s="99">
        <v>4635698.8141479502</v>
      </c>
      <c r="BA527" s="99">
        <v>0</v>
      </c>
      <c r="BB527" s="99">
        <v>10485702.2648926</v>
      </c>
      <c r="BC527" s="99">
        <v>2518651.49432373</v>
      </c>
      <c r="BD527" s="99">
        <v>0</v>
      </c>
      <c r="BE527" s="99">
        <v>1402886.4414367699</v>
      </c>
      <c r="BF527" s="99">
        <v>0</v>
      </c>
      <c r="BG527" s="99">
        <v>34248298.0458984</v>
      </c>
      <c r="BH527" s="99">
        <v>5403919.7661743201</v>
      </c>
      <c r="BI527" s="99">
        <v>0</v>
      </c>
      <c r="BJ527" s="99">
        <v>1407758.8710632301</v>
      </c>
      <c r="BK527" s="99">
        <v>1080469.6156768801</v>
      </c>
      <c r="BL527" s="99">
        <v>0</v>
      </c>
      <c r="BM527" s="99">
        <v>0</v>
      </c>
      <c r="BN527" s="99">
        <v>0</v>
      </c>
      <c r="BO527" s="99">
        <v>0</v>
      </c>
      <c r="BP527" s="99">
        <v>0</v>
      </c>
      <c r="BQ527" s="99">
        <v>0</v>
      </c>
      <c r="BR527" s="99">
        <v>2885344.8497009301</v>
      </c>
      <c r="BS527" s="99">
        <v>1778483.6322784401</v>
      </c>
      <c r="BT527" s="99">
        <v>0</v>
      </c>
      <c r="BU527" s="99">
        <v>800236.96999359096</v>
      </c>
      <c r="BV527" s="99">
        <v>1406981.36557007</v>
      </c>
      <c r="BW527" s="99">
        <v>0</v>
      </c>
      <c r="BX527" s="99">
        <v>131052.749798775</v>
      </c>
      <c r="BY527" s="99">
        <v>0</v>
      </c>
      <c r="BZ527" s="99">
        <v>0</v>
      </c>
      <c r="CA527" s="99">
        <v>51466.915729522698</v>
      </c>
      <c r="CB527" s="99">
        <v>2857060.2174072298</v>
      </c>
      <c r="CC527" s="99">
        <v>26547800.552490201</v>
      </c>
      <c r="CD527" s="99">
        <v>6811786.5160522498</v>
      </c>
      <c r="CE527" s="99">
        <v>1289.5294757634399</v>
      </c>
      <c r="CF527" s="99">
        <v>167110.69667625401</v>
      </c>
      <c r="CG527" s="99">
        <v>1404718.8265533401</v>
      </c>
      <c r="CH527" s="99">
        <v>0</v>
      </c>
      <c r="CI527" s="99">
        <v>52757.499148368799</v>
      </c>
      <c r="CJ527" s="99">
        <v>3024199.0476684598</v>
      </c>
      <c r="CK527" s="99">
        <v>27954497.1870117</v>
      </c>
      <c r="CL527" s="99">
        <v>6936269.4425659198</v>
      </c>
      <c r="CM527" s="166">
        <v>86137.719118118301</v>
      </c>
      <c r="CN527" s="166">
        <v>14023691.307128901</v>
      </c>
      <c r="CO527" s="166">
        <v>62210653.1865234</v>
      </c>
      <c r="CP527" s="99">
        <v>6936269.4425659198</v>
      </c>
      <c r="CQ527" s="99">
        <v>0</v>
      </c>
      <c r="CR527" s="99">
        <v>0</v>
      </c>
      <c r="CS527" s="99">
        <v>0</v>
      </c>
      <c r="CT527" s="99">
        <v>0</v>
      </c>
      <c r="CU527" s="98">
        <v>5219.6245324609999</v>
      </c>
      <c r="CV527" s="98">
        <v>34671.228457719</v>
      </c>
      <c r="CW527" s="98">
        <v>3024170.9140834836</v>
      </c>
      <c r="CX527" s="98">
        <v>27952519.379043542</v>
      </c>
    </row>
    <row r="528" spans="1:102" x14ac:dyDescent="0.2">
      <c r="A528" s="98" t="s">
        <v>59</v>
      </c>
      <c r="B528" s="100">
        <v>42248</v>
      </c>
      <c r="C528" s="99">
        <v>45859.851597786001</v>
      </c>
      <c r="D528" s="99">
        <v>0</v>
      </c>
      <c r="E528" s="99">
        <v>5146.9463735818899</v>
      </c>
      <c r="F528" s="99">
        <v>3990.9663017392199</v>
      </c>
      <c r="G528" s="99">
        <v>1285.20756451786</v>
      </c>
      <c r="H528" s="99">
        <v>0</v>
      </c>
      <c r="I528" s="99">
        <v>0</v>
      </c>
      <c r="J528" s="99">
        <v>33357.5290446281</v>
      </c>
      <c r="K528" s="99">
        <v>0</v>
      </c>
      <c r="L528" s="99">
        <v>121.069207010791</v>
      </c>
      <c r="M528" s="99">
        <v>18751.2258303165</v>
      </c>
      <c r="N528" s="99">
        <v>4400.3181360959998</v>
      </c>
      <c r="O528" s="99">
        <v>0</v>
      </c>
      <c r="P528" s="99">
        <v>25216.698000192599</v>
      </c>
      <c r="Q528" s="99">
        <v>2550.4487602710701</v>
      </c>
      <c r="R528" s="99">
        <v>0</v>
      </c>
      <c r="S528" s="99">
        <v>1279.0364272296399</v>
      </c>
      <c r="T528" s="99">
        <v>0</v>
      </c>
      <c r="U528" s="99">
        <v>33377.806078433998</v>
      </c>
      <c r="V528" s="99">
        <v>2458340.2225952102</v>
      </c>
      <c r="W528" s="99">
        <v>0</v>
      </c>
      <c r="X528" s="99">
        <v>372386.79781722999</v>
      </c>
      <c r="Y528" s="99">
        <v>243865.68910789501</v>
      </c>
      <c r="Z528" s="99">
        <v>165349.51396560701</v>
      </c>
      <c r="AA528" s="99">
        <v>0</v>
      </c>
      <c r="AB528" s="99">
        <v>0</v>
      </c>
      <c r="AC528" s="99">
        <v>10970087.126708999</v>
      </c>
      <c r="AD528" s="99">
        <v>0</v>
      </c>
      <c r="AE528" s="99">
        <v>16004.4679150581</v>
      </c>
      <c r="AF528" s="99">
        <v>901493.38590240502</v>
      </c>
      <c r="AG528" s="99">
        <v>528253.70165252697</v>
      </c>
      <c r="AH528" s="99">
        <v>0</v>
      </c>
      <c r="AI528" s="99">
        <v>1088445.00271606</v>
      </c>
      <c r="AJ528" s="99">
        <v>294988.57791137701</v>
      </c>
      <c r="AK528" s="99">
        <v>0</v>
      </c>
      <c r="AL528" s="99">
        <v>163415.723752975</v>
      </c>
      <c r="AM528" s="99">
        <v>0</v>
      </c>
      <c r="AN528" s="99">
        <v>10970835.9871826</v>
      </c>
      <c r="AO528" s="99">
        <v>23207629.2978516</v>
      </c>
      <c r="AP528" s="99">
        <v>0</v>
      </c>
      <c r="AQ528" s="99">
        <v>3176662.9744567899</v>
      </c>
      <c r="AR528" s="99">
        <v>2037353.2089386</v>
      </c>
      <c r="AS528" s="99">
        <v>1396197.84368896</v>
      </c>
      <c r="AT528" s="99">
        <v>0</v>
      </c>
      <c r="AU528" s="99">
        <v>0</v>
      </c>
      <c r="AV528" s="99">
        <v>34248209.776367202</v>
      </c>
      <c r="AW528" s="99">
        <v>0</v>
      </c>
      <c r="AX528" s="99">
        <v>125073.02818298301</v>
      </c>
      <c r="AY528" s="99">
        <v>8890415.4298095703</v>
      </c>
      <c r="AZ528" s="99">
        <v>4530220.7647094699</v>
      </c>
      <c r="BA528" s="99">
        <v>0</v>
      </c>
      <c r="BB528" s="99">
        <v>10371908.845458999</v>
      </c>
      <c r="BC528" s="99">
        <v>2529758.8882446298</v>
      </c>
      <c r="BD528" s="99">
        <v>0</v>
      </c>
      <c r="BE528" s="99">
        <v>1380545.2593383801</v>
      </c>
      <c r="BF528" s="99">
        <v>0</v>
      </c>
      <c r="BG528" s="99">
        <v>34254529.758300804</v>
      </c>
      <c r="BH528" s="99">
        <v>5421244.9844360398</v>
      </c>
      <c r="BI528" s="99">
        <v>0</v>
      </c>
      <c r="BJ528" s="99">
        <v>1383355.40022278</v>
      </c>
      <c r="BK528" s="99">
        <v>1047508.5007553099</v>
      </c>
      <c r="BL528" s="99">
        <v>0</v>
      </c>
      <c r="BM528" s="99">
        <v>0</v>
      </c>
      <c r="BN528" s="99">
        <v>0</v>
      </c>
      <c r="BO528" s="99">
        <v>0</v>
      </c>
      <c r="BP528" s="99">
        <v>0</v>
      </c>
      <c r="BQ528" s="99">
        <v>0</v>
      </c>
      <c r="BR528" s="99">
        <v>2889089.0082397498</v>
      </c>
      <c r="BS528" s="99">
        <v>1739310.75993347</v>
      </c>
      <c r="BT528" s="99">
        <v>0</v>
      </c>
      <c r="BU528" s="99">
        <v>666826.739997864</v>
      </c>
      <c r="BV528" s="99">
        <v>1409479.588974</v>
      </c>
      <c r="BW528" s="99">
        <v>0</v>
      </c>
      <c r="BX528" s="99">
        <v>108121.439844131</v>
      </c>
      <c r="BY528" s="99">
        <v>0</v>
      </c>
      <c r="BZ528" s="99">
        <v>0</v>
      </c>
      <c r="CA528" s="99">
        <v>51016.592019081101</v>
      </c>
      <c r="CB528" s="99">
        <v>2827956.5933532701</v>
      </c>
      <c r="CC528" s="99">
        <v>26333010.769531298</v>
      </c>
      <c r="CD528" s="99">
        <v>6804402.9109497098</v>
      </c>
      <c r="CE528" s="99">
        <v>1285.31839618087</v>
      </c>
      <c r="CF528" s="99">
        <v>164787.29487419099</v>
      </c>
      <c r="CG528" s="99">
        <v>1390964.2083129899</v>
      </c>
      <c r="CH528" s="99">
        <v>0</v>
      </c>
      <c r="CI528" s="99">
        <v>52298.469768524199</v>
      </c>
      <c r="CJ528" s="99">
        <v>2993489.4796142601</v>
      </c>
      <c r="CK528" s="99">
        <v>27731924.0539551</v>
      </c>
      <c r="CL528" s="99">
        <v>6930897.3607788105</v>
      </c>
      <c r="CM528" s="166">
        <v>85497.498587608294</v>
      </c>
      <c r="CN528" s="166">
        <v>13949020.204711899</v>
      </c>
      <c r="CO528" s="166">
        <v>62052239.382324196</v>
      </c>
      <c r="CP528" s="99">
        <v>6930897.3607788105</v>
      </c>
      <c r="CQ528" s="99">
        <v>0</v>
      </c>
      <c r="CR528" s="99">
        <v>0</v>
      </c>
      <c r="CS528" s="99">
        <v>0</v>
      </c>
      <c r="CT528" s="99">
        <v>0</v>
      </c>
      <c r="CU528" s="98">
        <v>5155.1645160979997</v>
      </c>
      <c r="CV528" s="98">
        <v>34485.329840728002</v>
      </c>
      <c r="CW528" s="98">
        <v>2992743.8882274609</v>
      </c>
      <c r="CX528" s="98">
        <v>27723974.977844287</v>
      </c>
    </row>
    <row r="529" spans="1:102" x14ac:dyDescent="0.2">
      <c r="A529" s="98" t="s">
        <v>59</v>
      </c>
      <c r="B529" s="100">
        <v>42339</v>
      </c>
      <c r="C529" s="99">
        <v>45865.330517768904</v>
      </c>
      <c r="D529" s="99">
        <v>0</v>
      </c>
      <c r="E529" s="99">
        <v>4972.4234545826903</v>
      </c>
      <c r="F529" s="99">
        <v>3868.67324352264</v>
      </c>
      <c r="G529" s="99">
        <v>1299.8584240675</v>
      </c>
      <c r="H529" s="99">
        <v>0</v>
      </c>
      <c r="I529" s="99">
        <v>0</v>
      </c>
      <c r="J529" s="99">
        <v>33308.151306629203</v>
      </c>
      <c r="K529" s="99">
        <v>0</v>
      </c>
      <c r="L529" s="99">
        <v>103.826421391219</v>
      </c>
      <c r="M529" s="99">
        <v>18770.855300664902</v>
      </c>
      <c r="N529" s="99">
        <v>4371.83583331108</v>
      </c>
      <c r="O529" s="99">
        <v>0</v>
      </c>
      <c r="P529" s="99">
        <v>25112.017343044299</v>
      </c>
      <c r="Q529" s="99">
        <v>2527.3559833467002</v>
      </c>
      <c r="R529" s="99">
        <v>0</v>
      </c>
      <c r="S529" s="99">
        <v>1284.43793061376</v>
      </c>
      <c r="T529" s="99">
        <v>0</v>
      </c>
      <c r="U529" s="99">
        <v>33318.317300319701</v>
      </c>
      <c r="V529" s="99">
        <v>2443934.3416748</v>
      </c>
      <c r="W529" s="99">
        <v>0</v>
      </c>
      <c r="X529" s="99">
        <v>353872.61072158802</v>
      </c>
      <c r="Y529" s="99">
        <v>229541.29571914699</v>
      </c>
      <c r="Z529" s="99">
        <v>163651.00989341701</v>
      </c>
      <c r="AA529" s="99">
        <v>0</v>
      </c>
      <c r="AB529" s="99">
        <v>0</v>
      </c>
      <c r="AC529" s="99">
        <v>10929294.490356401</v>
      </c>
      <c r="AD529" s="99">
        <v>0</v>
      </c>
      <c r="AE529" s="99">
        <v>15227.4792052507</v>
      </c>
      <c r="AF529" s="99">
        <v>895859.07842254604</v>
      </c>
      <c r="AG529" s="99">
        <v>521828.95570754999</v>
      </c>
      <c r="AH529" s="99">
        <v>0</v>
      </c>
      <c r="AI529" s="99">
        <v>1085789.99836731</v>
      </c>
      <c r="AJ529" s="99">
        <v>290654.76190948498</v>
      </c>
      <c r="AK529" s="99">
        <v>0</v>
      </c>
      <c r="AL529" s="99">
        <v>162234.12253379801</v>
      </c>
      <c r="AM529" s="99">
        <v>0</v>
      </c>
      <c r="AN529" s="99">
        <v>10922895.329223599</v>
      </c>
      <c r="AO529" s="99">
        <v>23246770.372802701</v>
      </c>
      <c r="AP529" s="99">
        <v>0</v>
      </c>
      <c r="AQ529" s="99">
        <v>3029924.8261108398</v>
      </c>
      <c r="AR529" s="99">
        <v>1919019.2619018599</v>
      </c>
      <c r="AS529" s="99">
        <v>1383866.30712891</v>
      </c>
      <c r="AT529" s="99">
        <v>0</v>
      </c>
      <c r="AU529" s="99">
        <v>0</v>
      </c>
      <c r="AV529" s="99">
        <v>34351254.181640603</v>
      </c>
      <c r="AW529" s="99">
        <v>0</v>
      </c>
      <c r="AX529" s="99">
        <v>109614.120409966</v>
      </c>
      <c r="AY529" s="99">
        <v>8893365.7958984394</v>
      </c>
      <c r="AZ529" s="99">
        <v>4530037.8259887705</v>
      </c>
      <c r="BA529" s="99">
        <v>0</v>
      </c>
      <c r="BB529" s="99">
        <v>10417799.0151367</v>
      </c>
      <c r="BC529" s="99">
        <v>2494365.2924194299</v>
      </c>
      <c r="BD529" s="99">
        <v>0</v>
      </c>
      <c r="BE529" s="99">
        <v>1371978.23649597</v>
      </c>
      <c r="BF529" s="99">
        <v>0</v>
      </c>
      <c r="BG529" s="99">
        <v>34329531.994140603</v>
      </c>
      <c r="BH529" s="99">
        <v>5820679.1476440402</v>
      </c>
      <c r="BI529" s="99">
        <v>0</v>
      </c>
      <c r="BJ529" s="99">
        <v>1357070.09204102</v>
      </c>
      <c r="BK529" s="99">
        <v>1028251.73718262</v>
      </c>
      <c r="BL529" s="99">
        <v>0</v>
      </c>
      <c r="BM529" s="99">
        <v>0</v>
      </c>
      <c r="BN529" s="99">
        <v>0</v>
      </c>
      <c r="BO529" s="99">
        <v>0</v>
      </c>
      <c r="BP529" s="99">
        <v>0</v>
      </c>
      <c r="BQ529" s="99">
        <v>0</v>
      </c>
      <c r="BR529" s="99">
        <v>2914809.6223754901</v>
      </c>
      <c r="BS529" s="99">
        <v>1737597.3190002399</v>
      </c>
      <c r="BT529" s="99">
        <v>0</v>
      </c>
      <c r="BU529" s="99">
        <v>1176808.3799896201</v>
      </c>
      <c r="BV529" s="99">
        <v>1391812.1983642599</v>
      </c>
      <c r="BW529" s="99">
        <v>0</v>
      </c>
      <c r="BX529" s="99">
        <v>175440.91951561</v>
      </c>
      <c r="BY529" s="99">
        <v>0</v>
      </c>
      <c r="BZ529" s="99">
        <v>0</v>
      </c>
      <c r="CA529" s="99">
        <v>50859.708334922798</v>
      </c>
      <c r="CB529" s="99">
        <v>2801931.25927734</v>
      </c>
      <c r="CC529" s="99">
        <v>26326704.323486298</v>
      </c>
      <c r="CD529" s="99">
        <v>7179428.06213379</v>
      </c>
      <c r="CE529" s="99">
        <v>1300.08787153661</v>
      </c>
      <c r="CF529" s="99">
        <v>163511.93015098601</v>
      </c>
      <c r="CG529" s="99">
        <v>1386811.9691467299</v>
      </c>
      <c r="CH529" s="99">
        <v>0</v>
      </c>
      <c r="CI529" s="99">
        <v>52160.398588180498</v>
      </c>
      <c r="CJ529" s="99">
        <v>2965737.3596496601</v>
      </c>
      <c r="CK529" s="99">
        <v>27713902.2263184</v>
      </c>
      <c r="CL529" s="99">
        <v>7355658.1917114304</v>
      </c>
      <c r="CM529" s="166">
        <v>85322.952728271499</v>
      </c>
      <c r="CN529" s="166">
        <v>13885303.9459229</v>
      </c>
      <c r="CO529" s="166">
        <v>61984302.418945298</v>
      </c>
      <c r="CP529" s="99">
        <v>7355658.1917114304</v>
      </c>
      <c r="CQ529" s="99">
        <v>0</v>
      </c>
      <c r="CR529" s="99">
        <v>0</v>
      </c>
      <c r="CS529" s="99">
        <v>0</v>
      </c>
      <c r="CT529" s="99">
        <v>0</v>
      </c>
      <c r="CU529" s="98">
        <v>4983.8845628239997</v>
      </c>
      <c r="CV529" s="98">
        <v>34440.893212007002</v>
      </c>
      <c r="CW529" s="98">
        <v>2965443.1894283262</v>
      </c>
      <c r="CX529" s="98">
        <v>27713516.292633027</v>
      </c>
    </row>
    <row r="530" spans="1:102" x14ac:dyDescent="0.2">
      <c r="A530" s="98" t="s">
        <v>59</v>
      </c>
      <c r="B530" s="100">
        <v>42430</v>
      </c>
      <c r="C530" s="99">
        <v>45697.678491115599</v>
      </c>
      <c r="D530" s="99">
        <v>0</v>
      </c>
      <c r="E530" s="99">
        <v>5059.1256963014603</v>
      </c>
      <c r="F530" s="99">
        <v>3995.7882373631001</v>
      </c>
      <c r="G530" s="99">
        <v>1325.5504959523701</v>
      </c>
      <c r="H530" s="99">
        <v>0</v>
      </c>
      <c r="I530" s="99">
        <v>0</v>
      </c>
      <c r="J530" s="99">
        <v>33226.208629131303</v>
      </c>
      <c r="K530" s="99">
        <v>0</v>
      </c>
      <c r="L530" s="99">
        <v>94.349580301903202</v>
      </c>
      <c r="M530" s="99">
        <v>18705.408017635302</v>
      </c>
      <c r="N530" s="99">
        <v>4332.9111630916595</v>
      </c>
      <c r="O530" s="99">
        <v>0</v>
      </c>
      <c r="P530" s="99">
        <v>25088.872267484701</v>
      </c>
      <c r="Q530" s="99">
        <v>2440.7251803576901</v>
      </c>
      <c r="R530" s="99">
        <v>0</v>
      </c>
      <c r="S530" s="99">
        <v>1314.73390935361</v>
      </c>
      <c r="T530" s="99">
        <v>0</v>
      </c>
      <c r="U530" s="99">
        <v>33228.6489491463</v>
      </c>
      <c r="V530" s="99">
        <v>2422243.5641174298</v>
      </c>
      <c r="W530" s="99">
        <v>0</v>
      </c>
      <c r="X530" s="99">
        <v>360432.98669052101</v>
      </c>
      <c r="Y530" s="99">
        <v>240539.869207382</v>
      </c>
      <c r="Z530" s="99">
        <v>168255.288528442</v>
      </c>
      <c r="AA530" s="99">
        <v>0</v>
      </c>
      <c r="AB530" s="99">
        <v>0</v>
      </c>
      <c r="AC530" s="99">
        <v>10929520.822753901</v>
      </c>
      <c r="AD530" s="99">
        <v>0</v>
      </c>
      <c r="AE530" s="99">
        <v>12406.4330722094</v>
      </c>
      <c r="AF530" s="99">
        <v>888629.87081146205</v>
      </c>
      <c r="AG530" s="99">
        <v>512804.41825866699</v>
      </c>
      <c r="AH530" s="99">
        <v>0</v>
      </c>
      <c r="AI530" s="99">
        <v>1086124.6331329299</v>
      </c>
      <c r="AJ530" s="99">
        <v>290412.94081497198</v>
      </c>
      <c r="AK530" s="99">
        <v>0</v>
      </c>
      <c r="AL530" s="99">
        <v>166395.37708091701</v>
      </c>
      <c r="AM530" s="99">
        <v>0</v>
      </c>
      <c r="AN530" s="99">
        <v>10905801.731323199</v>
      </c>
      <c r="AO530" s="99">
        <v>23148827.752929699</v>
      </c>
      <c r="AP530" s="99">
        <v>0</v>
      </c>
      <c r="AQ530" s="99">
        <v>3098709.1669006301</v>
      </c>
      <c r="AR530" s="99">
        <v>2038386.62110901</v>
      </c>
      <c r="AS530" s="99">
        <v>1426269.2440795901</v>
      </c>
      <c r="AT530" s="99">
        <v>0</v>
      </c>
      <c r="AU530" s="99">
        <v>0</v>
      </c>
      <c r="AV530" s="99">
        <v>34402625.664550804</v>
      </c>
      <c r="AW530" s="99">
        <v>0</v>
      </c>
      <c r="AX530" s="99">
        <v>94650.037639617905</v>
      </c>
      <c r="AY530" s="99">
        <v>8923031.7451171894</v>
      </c>
      <c r="AZ530" s="99">
        <v>4399352.5921020498</v>
      </c>
      <c r="BA530" s="99">
        <v>0</v>
      </c>
      <c r="BB530" s="99">
        <v>10437841.845458999</v>
      </c>
      <c r="BC530" s="99">
        <v>2500630.4479980501</v>
      </c>
      <c r="BD530" s="99">
        <v>0</v>
      </c>
      <c r="BE530" s="99">
        <v>1405581.38244629</v>
      </c>
      <c r="BF530" s="99">
        <v>0</v>
      </c>
      <c r="BG530" s="99">
        <v>34340447.995117202</v>
      </c>
      <c r="BH530" s="99">
        <v>6556806.1937255897</v>
      </c>
      <c r="BI530" s="99">
        <v>0</v>
      </c>
      <c r="BJ530" s="99">
        <v>1404384.34654236</v>
      </c>
      <c r="BK530" s="99">
        <v>1048130.20600128</v>
      </c>
      <c r="BL530" s="99">
        <v>0</v>
      </c>
      <c r="BM530" s="99">
        <v>0</v>
      </c>
      <c r="BN530" s="99">
        <v>0</v>
      </c>
      <c r="BO530" s="99">
        <v>0</v>
      </c>
      <c r="BP530" s="99">
        <v>0</v>
      </c>
      <c r="BQ530" s="99">
        <v>0</v>
      </c>
      <c r="BR530" s="99">
        <v>2902399.5594787602</v>
      </c>
      <c r="BS530" s="99">
        <v>1686839.32473755</v>
      </c>
      <c r="BT530" s="99">
        <v>0</v>
      </c>
      <c r="BU530" s="99">
        <v>2013277.4799804699</v>
      </c>
      <c r="BV530" s="99">
        <v>1361766.61395264</v>
      </c>
      <c r="BW530" s="99">
        <v>0</v>
      </c>
      <c r="BX530" s="99">
        <v>301186.90888595599</v>
      </c>
      <c r="BY530" s="99">
        <v>0</v>
      </c>
      <c r="BZ530" s="99">
        <v>0</v>
      </c>
      <c r="CA530" s="99">
        <v>50713.006534576401</v>
      </c>
      <c r="CB530" s="99">
        <v>2780530.9903259301</v>
      </c>
      <c r="CC530" s="99">
        <v>26247046.0546875</v>
      </c>
      <c r="CD530" s="99">
        <v>7956622.3359375</v>
      </c>
      <c r="CE530" s="99">
        <v>1325.68530079722</v>
      </c>
      <c r="CF530" s="99">
        <v>166108.89356422401</v>
      </c>
      <c r="CG530" s="99">
        <v>1407939.4330291699</v>
      </c>
      <c r="CH530" s="99">
        <v>0</v>
      </c>
      <c r="CI530" s="99">
        <v>52039.564590454102</v>
      </c>
      <c r="CJ530" s="99">
        <v>2942441.6099548298</v>
      </c>
      <c r="CK530" s="99">
        <v>27657534.971191399</v>
      </c>
      <c r="CL530" s="99">
        <v>8250008.9514770498</v>
      </c>
      <c r="CM530" s="166">
        <v>85111.905749320998</v>
      </c>
      <c r="CN530" s="166">
        <v>13836209.7341309</v>
      </c>
      <c r="CO530" s="166">
        <v>61935319.542480499</v>
      </c>
      <c r="CP530" s="99">
        <v>8250008.9514770498</v>
      </c>
      <c r="CQ530" s="99">
        <v>0</v>
      </c>
      <c r="CR530" s="99">
        <v>0</v>
      </c>
      <c r="CS530" s="99">
        <v>0</v>
      </c>
      <c r="CT530" s="99">
        <v>0</v>
      </c>
      <c r="CU530" s="98">
        <v>5069.3328768230003</v>
      </c>
      <c r="CV530" s="98">
        <v>34386.358683350998</v>
      </c>
      <c r="CW530" s="98">
        <v>2946639.8838901538</v>
      </c>
      <c r="CX530" s="98">
        <v>27654985.487716671</v>
      </c>
    </row>
    <row r="531" spans="1:102" x14ac:dyDescent="0.2">
      <c r="A531" s="98" t="s">
        <v>59</v>
      </c>
      <c r="B531" s="100">
        <v>42522</v>
      </c>
      <c r="C531" s="99">
        <v>45617.522239685102</v>
      </c>
      <c r="D531" s="99">
        <v>0</v>
      </c>
      <c r="E531" s="99">
        <v>4805.2010057568596</v>
      </c>
      <c r="F531" s="99">
        <v>3820.5669340193299</v>
      </c>
      <c r="G531" s="99">
        <v>1350.1800310015699</v>
      </c>
      <c r="H531" s="99">
        <v>0</v>
      </c>
      <c r="I531" s="99">
        <v>0</v>
      </c>
      <c r="J531" s="99">
        <v>33110.805180072799</v>
      </c>
      <c r="K531" s="99">
        <v>0</v>
      </c>
      <c r="L531" s="99">
        <v>85.204798327758894</v>
      </c>
      <c r="M531" s="99">
        <v>18638.513096332601</v>
      </c>
      <c r="N531" s="99">
        <v>4305.5839203596097</v>
      </c>
      <c r="O531" s="99">
        <v>0</v>
      </c>
      <c r="P531" s="99">
        <v>25044.334515333201</v>
      </c>
      <c r="Q531" s="99">
        <v>2344.50889381766</v>
      </c>
      <c r="R531" s="99">
        <v>0</v>
      </c>
      <c r="S531" s="99">
        <v>1337.5825047045901</v>
      </c>
      <c r="T531" s="99">
        <v>0</v>
      </c>
      <c r="U531" s="99">
        <v>33109.378256797798</v>
      </c>
      <c r="V531" s="99">
        <v>2418513.2554626502</v>
      </c>
      <c r="W531" s="99">
        <v>0</v>
      </c>
      <c r="X531" s="99">
        <v>339268.00652313197</v>
      </c>
      <c r="Y531" s="99">
        <v>225118.83790016201</v>
      </c>
      <c r="Z531" s="99">
        <v>168336.40080261201</v>
      </c>
      <c r="AA531" s="99">
        <v>0</v>
      </c>
      <c r="AB531" s="99">
        <v>0</v>
      </c>
      <c r="AC531" s="99">
        <v>10872726.345825201</v>
      </c>
      <c r="AD531" s="99">
        <v>0</v>
      </c>
      <c r="AE531" s="99">
        <v>12142.581784009901</v>
      </c>
      <c r="AF531" s="99">
        <v>881569.03794860805</v>
      </c>
      <c r="AG531" s="99">
        <v>507153.29892349202</v>
      </c>
      <c r="AH531" s="99">
        <v>0</v>
      </c>
      <c r="AI531" s="99">
        <v>1084060.5377197301</v>
      </c>
      <c r="AJ531" s="99">
        <v>281655.43831253098</v>
      </c>
      <c r="AK531" s="99">
        <v>0</v>
      </c>
      <c r="AL531" s="99">
        <v>165802.09215736401</v>
      </c>
      <c r="AM531" s="99">
        <v>0</v>
      </c>
      <c r="AN531" s="99">
        <v>10862737.1601563</v>
      </c>
      <c r="AO531" s="99">
        <v>23302875.502685498</v>
      </c>
      <c r="AP531" s="99">
        <v>0</v>
      </c>
      <c r="AQ531" s="99">
        <v>2953656.33380127</v>
      </c>
      <c r="AR531" s="99">
        <v>1921067.9496460001</v>
      </c>
      <c r="AS531" s="99">
        <v>1431800.3131408701</v>
      </c>
      <c r="AT531" s="99">
        <v>0</v>
      </c>
      <c r="AU531" s="99">
        <v>0</v>
      </c>
      <c r="AV531" s="99">
        <v>34473716.066406302</v>
      </c>
      <c r="AW531" s="99">
        <v>0</v>
      </c>
      <c r="AX531" s="99">
        <v>93894.252944946304</v>
      </c>
      <c r="AY531" s="99">
        <v>8840716.0214843806</v>
      </c>
      <c r="AZ531" s="99">
        <v>4440606.9776001005</v>
      </c>
      <c r="BA531" s="99">
        <v>0</v>
      </c>
      <c r="BB531" s="99">
        <v>10567970.858154301</v>
      </c>
      <c r="BC531" s="99">
        <v>2484734.8958435101</v>
      </c>
      <c r="BD531" s="99">
        <v>0</v>
      </c>
      <c r="BE531" s="99">
        <v>1415542.60725403</v>
      </c>
      <c r="BF531" s="99">
        <v>0</v>
      </c>
      <c r="BG531" s="99">
        <v>34389994.8046875</v>
      </c>
      <c r="BH531" s="99">
        <v>6588031.5234985398</v>
      </c>
      <c r="BI531" s="99">
        <v>0</v>
      </c>
      <c r="BJ531" s="99">
        <v>1308889.0479126</v>
      </c>
      <c r="BK531" s="99">
        <v>963416.87048339797</v>
      </c>
      <c r="BL531" s="99">
        <v>0</v>
      </c>
      <c r="BM531" s="99">
        <v>0</v>
      </c>
      <c r="BN531" s="99">
        <v>0</v>
      </c>
      <c r="BO531" s="99">
        <v>0</v>
      </c>
      <c r="BP531" s="99">
        <v>0</v>
      </c>
      <c r="BQ531" s="99">
        <v>0</v>
      </c>
      <c r="BR531" s="99">
        <v>2891495.5223693801</v>
      </c>
      <c r="BS531" s="99">
        <v>1707537.71109009</v>
      </c>
      <c r="BT531" s="99">
        <v>0</v>
      </c>
      <c r="BU531" s="99">
        <v>2093142.33999634</v>
      </c>
      <c r="BV531" s="99">
        <v>1303867.74299622</v>
      </c>
      <c r="BW531" s="99">
        <v>0</v>
      </c>
      <c r="BX531" s="99">
        <v>302997.268882751</v>
      </c>
      <c r="BY531" s="99">
        <v>0</v>
      </c>
      <c r="BZ531" s="99">
        <v>0</v>
      </c>
      <c r="CA531" s="99">
        <v>50439.919493675203</v>
      </c>
      <c r="CB531" s="99">
        <v>2754195.9365234398</v>
      </c>
      <c r="CC531" s="99">
        <v>26261141.044433601</v>
      </c>
      <c r="CD531" s="99">
        <v>7901862.9510498</v>
      </c>
      <c r="CE531" s="99">
        <v>1349.6840118765799</v>
      </c>
      <c r="CF531" s="99">
        <v>167756.39429092401</v>
      </c>
      <c r="CG531" s="99">
        <v>1430538.2046814</v>
      </c>
      <c r="CH531" s="99">
        <v>0</v>
      </c>
      <c r="CI531" s="99">
        <v>51789.878862381003</v>
      </c>
      <c r="CJ531" s="99">
        <v>2924442.7678832998</v>
      </c>
      <c r="CK531" s="99">
        <v>27684757.182861298</v>
      </c>
      <c r="CL531" s="99">
        <v>8193220.31677246</v>
      </c>
      <c r="CM531" s="166">
        <v>84732.724279403701</v>
      </c>
      <c r="CN531" s="166">
        <v>13766971.872436499</v>
      </c>
      <c r="CO531" s="166">
        <v>62020468.611328103</v>
      </c>
      <c r="CP531" s="99">
        <v>8193220.31677246</v>
      </c>
      <c r="CQ531" s="99">
        <v>0</v>
      </c>
      <c r="CR531" s="99">
        <v>0</v>
      </c>
      <c r="CS531" s="99">
        <v>0</v>
      </c>
      <c r="CT531" s="99">
        <v>0</v>
      </c>
      <c r="CU531" s="98">
        <v>4809.4970523499996</v>
      </c>
      <c r="CV531" s="98">
        <v>34286.900312995997</v>
      </c>
      <c r="CW531" s="98">
        <v>2921952.3308143639</v>
      </c>
      <c r="CX531" s="98">
        <v>27691679.249115001</v>
      </c>
    </row>
    <row r="532" spans="1:102" x14ac:dyDescent="0.2">
      <c r="A532" s="98" t="s">
        <v>59</v>
      </c>
      <c r="B532" s="100">
        <v>42614</v>
      </c>
      <c r="C532" s="99">
        <v>45593.922956943497</v>
      </c>
      <c r="D532" s="99">
        <v>0</v>
      </c>
      <c r="E532" s="99">
        <v>4683.9584633708</v>
      </c>
      <c r="F532" s="99">
        <v>3732.59676450491</v>
      </c>
      <c r="G532" s="99">
        <v>1379.84716589749</v>
      </c>
      <c r="H532" s="99">
        <v>0</v>
      </c>
      <c r="I532" s="99">
        <v>0</v>
      </c>
      <c r="J532" s="99">
        <v>32894.268807888002</v>
      </c>
      <c r="K532" s="99">
        <v>0</v>
      </c>
      <c r="L532" s="99">
        <v>82.718338869512095</v>
      </c>
      <c r="M532" s="99">
        <v>18701.103698968898</v>
      </c>
      <c r="N532" s="99">
        <v>4217.4673352241498</v>
      </c>
      <c r="O532" s="99">
        <v>0</v>
      </c>
      <c r="P532" s="99">
        <v>25034.402630805998</v>
      </c>
      <c r="Q532" s="99">
        <v>2293.7549362182599</v>
      </c>
      <c r="R532" s="99">
        <v>0</v>
      </c>
      <c r="S532" s="99">
        <v>1374.77440042794</v>
      </c>
      <c r="T532" s="99">
        <v>0</v>
      </c>
      <c r="U532" s="99">
        <v>32910.074325084701</v>
      </c>
      <c r="V532" s="99">
        <v>2444182.6654357901</v>
      </c>
      <c r="W532" s="99">
        <v>0</v>
      </c>
      <c r="X532" s="99">
        <v>325269.24276733398</v>
      </c>
      <c r="Y532" s="99">
        <v>214554.402956009</v>
      </c>
      <c r="Z532" s="99">
        <v>170006.810743332</v>
      </c>
      <c r="AA532" s="99">
        <v>0</v>
      </c>
      <c r="AB532" s="99">
        <v>0</v>
      </c>
      <c r="AC532" s="99">
        <v>10811790.590332</v>
      </c>
      <c r="AD532" s="99">
        <v>0</v>
      </c>
      <c r="AE532" s="99">
        <v>14034.876645565</v>
      </c>
      <c r="AF532" s="99">
        <v>896955.97899627697</v>
      </c>
      <c r="AG532" s="99">
        <v>498444.07162857102</v>
      </c>
      <c r="AH532" s="99">
        <v>0</v>
      </c>
      <c r="AI532" s="99">
        <v>1081845.06271362</v>
      </c>
      <c r="AJ532" s="99">
        <v>271561.40182113601</v>
      </c>
      <c r="AK532" s="99">
        <v>0</v>
      </c>
      <c r="AL532" s="99">
        <v>167840.15342712399</v>
      </c>
      <c r="AM532" s="99">
        <v>0</v>
      </c>
      <c r="AN532" s="99">
        <v>10824129.729614301</v>
      </c>
      <c r="AO532" s="99">
        <v>23762594.982177701</v>
      </c>
      <c r="AP532" s="99">
        <v>0</v>
      </c>
      <c r="AQ532" s="99">
        <v>2837602.79214478</v>
      </c>
      <c r="AR532" s="99">
        <v>1842337.9523315399</v>
      </c>
      <c r="AS532" s="99">
        <v>1456058.9822845501</v>
      </c>
      <c r="AT532" s="99">
        <v>0</v>
      </c>
      <c r="AU532" s="99">
        <v>0</v>
      </c>
      <c r="AV532" s="99">
        <v>34439256.4208984</v>
      </c>
      <c r="AW532" s="99">
        <v>0</v>
      </c>
      <c r="AX532" s="99">
        <v>111216.688616753</v>
      </c>
      <c r="AY532" s="99">
        <v>8953621.09619141</v>
      </c>
      <c r="AZ532" s="99">
        <v>4350018.3898315402</v>
      </c>
      <c r="BA532" s="99">
        <v>0</v>
      </c>
      <c r="BB532" s="99">
        <v>10670223.7150879</v>
      </c>
      <c r="BC532" s="99">
        <v>2418835.3423767099</v>
      </c>
      <c r="BD532" s="99">
        <v>0</v>
      </c>
      <c r="BE532" s="99">
        <v>1438779.65515137</v>
      </c>
      <c r="BF532" s="99">
        <v>0</v>
      </c>
      <c r="BG532" s="99">
        <v>34503279.1005859</v>
      </c>
      <c r="BH532" s="99">
        <v>6537076.4187622098</v>
      </c>
      <c r="BI532" s="99">
        <v>0</v>
      </c>
      <c r="BJ532" s="99">
        <v>1245394.00389099</v>
      </c>
      <c r="BK532" s="99">
        <v>911226.07676696801</v>
      </c>
      <c r="BL532" s="99">
        <v>0</v>
      </c>
      <c r="BM532" s="99">
        <v>0</v>
      </c>
      <c r="BN532" s="99">
        <v>0</v>
      </c>
      <c r="BO532" s="99">
        <v>0</v>
      </c>
      <c r="BP532" s="99">
        <v>0</v>
      </c>
      <c r="BQ532" s="99">
        <v>0</v>
      </c>
      <c r="BR532" s="99">
        <v>2910000.1052856399</v>
      </c>
      <c r="BS532" s="99">
        <v>1671449.41362</v>
      </c>
      <c r="BT532" s="99">
        <v>0</v>
      </c>
      <c r="BU532" s="99">
        <v>1763722.99998474</v>
      </c>
      <c r="BV532" s="99">
        <v>1266137.0979309101</v>
      </c>
      <c r="BW532" s="99">
        <v>0</v>
      </c>
      <c r="BX532" s="99">
        <v>258553.449073792</v>
      </c>
      <c r="BY532" s="99">
        <v>0</v>
      </c>
      <c r="BZ532" s="99">
        <v>0</v>
      </c>
      <c r="CA532" s="99">
        <v>50294.1817560196</v>
      </c>
      <c r="CB532" s="99">
        <v>2769274.4396972698</v>
      </c>
      <c r="CC532" s="99">
        <v>26592849.283691399</v>
      </c>
      <c r="CD532" s="99">
        <v>7781461.5798339797</v>
      </c>
      <c r="CE532" s="99">
        <v>1378.95238150656</v>
      </c>
      <c r="CF532" s="99">
        <v>171567.86470985401</v>
      </c>
      <c r="CG532" s="99">
        <v>1470483.0989532501</v>
      </c>
      <c r="CH532" s="99">
        <v>0</v>
      </c>
      <c r="CI532" s="99">
        <v>51673.546175479903</v>
      </c>
      <c r="CJ532" s="99">
        <v>2941382.5805969201</v>
      </c>
      <c r="CK532" s="99">
        <v>28071711.200439502</v>
      </c>
      <c r="CL532" s="99">
        <v>8071656.04650879</v>
      </c>
      <c r="CM532" s="166">
        <v>84403.078632354707</v>
      </c>
      <c r="CN532" s="166">
        <v>13749056.5467529</v>
      </c>
      <c r="CO532" s="166">
        <v>62597153.165527299</v>
      </c>
      <c r="CP532" s="99">
        <v>8071656.04650879</v>
      </c>
      <c r="CQ532" s="99">
        <v>0</v>
      </c>
      <c r="CR532" s="99">
        <v>0</v>
      </c>
      <c r="CS532" s="99">
        <v>0</v>
      </c>
      <c r="CT532" s="99">
        <v>0</v>
      </c>
      <c r="CU532" s="98">
        <v>4684.4812246829997</v>
      </c>
      <c r="CV532" s="98">
        <v>34119.080980068997</v>
      </c>
      <c r="CW532" s="98">
        <v>2940842.3044071239</v>
      </c>
      <c r="CX532" s="98">
        <v>28063332.38264465</v>
      </c>
    </row>
    <row r="533" spans="1:102" x14ac:dyDescent="0.2">
      <c r="A533" s="98" t="s">
        <v>59</v>
      </c>
      <c r="B533" s="100">
        <v>42705</v>
      </c>
      <c r="C533" s="99">
        <v>45438.257005214698</v>
      </c>
      <c r="D533" s="99">
        <v>0</v>
      </c>
      <c r="E533" s="99">
        <v>4622.6812268495596</v>
      </c>
      <c r="F533" s="99">
        <v>3688.02293285728</v>
      </c>
      <c r="G533" s="99">
        <v>1418.47887350619</v>
      </c>
      <c r="H533" s="99">
        <v>0</v>
      </c>
      <c r="I533" s="99">
        <v>0</v>
      </c>
      <c r="J533" s="99">
        <v>32822.878786087</v>
      </c>
      <c r="K533" s="99">
        <v>0</v>
      </c>
      <c r="L533" s="99">
        <v>71.840897754766004</v>
      </c>
      <c r="M533" s="99">
        <v>18638.7073531151</v>
      </c>
      <c r="N533" s="99">
        <v>4159.3624587655104</v>
      </c>
      <c r="O533" s="99">
        <v>0</v>
      </c>
      <c r="P533" s="99">
        <v>25025.577174901999</v>
      </c>
      <c r="Q533" s="99">
        <v>2209.6126032173602</v>
      </c>
      <c r="R533" s="99">
        <v>0</v>
      </c>
      <c r="S533" s="99">
        <v>1410.8031931519499</v>
      </c>
      <c r="T533" s="99">
        <v>0</v>
      </c>
      <c r="U533" s="99">
        <v>32824.634216308601</v>
      </c>
      <c r="V533" s="99">
        <v>2407191.5200500502</v>
      </c>
      <c r="W533" s="99">
        <v>0</v>
      </c>
      <c r="X533" s="99">
        <v>314135.37606048601</v>
      </c>
      <c r="Y533" s="99">
        <v>205468.229608536</v>
      </c>
      <c r="Z533" s="99">
        <v>169864.55120086699</v>
      </c>
      <c r="AA533" s="99">
        <v>0</v>
      </c>
      <c r="AB533" s="99">
        <v>0</v>
      </c>
      <c r="AC533" s="99">
        <v>10758978.2279053</v>
      </c>
      <c r="AD533" s="99">
        <v>0</v>
      </c>
      <c r="AE533" s="99">
        <v>12042.0756412745</v>
      </c>
      <c r="AF533" s="99">
        <v>875543.32519531297</v>
      </c>
      <c r="AG533" s="99">
        <v>481157.28999328602</v>
      </c>
      <c r="AH533" s="99">
        <v>0</v>
      </c>
      <c r="AI533" s="99">
        <v>1089362.25471497</v>
      </c>
      <c r="AJ533" s="99">
        <v>267311.56030654901</v>
      </c>
      <c r="AK533" s="99">
        <v>0</v>
      </c>
      <c r="AL533" s="99">
        <v>169307.00788116499</v>
      </c>
      <c r="AM533" s="99">
        <v>0</v>
      </c>
      <c r="AN533" s="99">
        <v>10792961.490600601</v>
      </c>
      <c r="AO533" s="99">
        <v>23591517.752685498</v>
      </c>
      <c r="AP533" s="99">
        <v>0</v>
      </c>
      <c r="AQ533" s="99">
        <v>2750285.6947936998</v>
      </c>
      <c r="AR533" s="99">
        <v>1773744.6072845501</v>
      </c>
      <c r="AS533" s="99">
        <v>1462485.28288269</v>
      </c>
      <c r="AT533" s="99">
        <v>0</v>
      </c>
      <c r="AU533" s="99">
        <v>0</v>
      </c>
      <c r="AV533" s="99">
        <v>34474437.8525391</v>
      </c>
      <c r="AW533" s="99">
        <v>0</v>
      </c>
      <c r="AX533" s="99">
        <v>77752.470532417297</v>
      </c>
      <c r="AY533" s="99">
        <v>8827366.9315185491</v>
      </c>
      <c r="AZ533" s="99">
        <v>4229419.2461547898</v>
      </c>
      <c r="BA533" s="99">
        <v>0</v>
      </c>
      <c r="BB533" s="99">
        <v>10850204.5478516</v>
      </c>
      <c r="BC533" s="99">
        <v>2380634.3356628399</v>
      </c>
      <c r="BD533" s="99">
        <v>0</v>
      </c>
      <c r="BE533" s="99">
        <v>1459228.6584320101</v>
      </c>
      <c r="BF533" s="99">
        <v>0</v>
      </c>
      <c r="BG533" s="99">
        <v>34496978.361816399</v>
      </c>
      <c r="BH533" s="99">
        <v>6528224.9608764602</v>
      </c>
      <c r="BI533" s="99">
        <v>0</v>
      </c>
      <c r="BJ533" s="99">
        <v>1188516.89276123</v>
      </c>
      <c r="BK533" s="99">
        <v>868881.94834136998</v>
      </c>
      <c r="BL533" s="99">
        <v>0</v>
      </c>
      <c r="BM533" s="99">
        <v>0</v>
      </c>
      <c r="BN533" s="99">
        <v>0</v>
      </c>
      <c r="BO533" s="99">
        <v>0</v>
      </c>
      <c r="BP533" s="99">
        <v>0</v>
      </c>
      <c r="BQ533" s="99">
        <v>0</v>
      </c>
      <c r="BR533" s="99">
        <v>2885309.6806640602</v>
      </c>
      <c r="BS533" s="99">
        <v>1630139.56852722</v>
      </c>
      <c r="BT533" s="99">
        <v>0</v>
      </c>
      <c r="BU533" s="99">
        <v>2048447.4199829099</v>
      </c>
      <c r="BV533" s="99">
        <v>1221076.0478820801</v>
      </c>
      <c r="BW533" s="99">
        <v>0</v>
      </c>
      <c r="BX533" s="99">
        <v>297481.10892868001</v>
      </c>
      <c r="BY533" s="99">
        <v>0</v>
      </c>
      <c r="BZ533" s="99">
        <v>0</v>
      </c>
      <c r="CA533" s="99">
        <v>50071.771431446097</v>
      </c>
      <c r="CB533" s="99">
        <v>2722529.20166016</v>
      </c>
      <c r="CC533" s="99">
        <v>26360570.3662109</v>
      </c>
      <c r="CD533" s="99">
        <v>7718964.68859863</v>
      </c>
      <c r="CE533" s="99">
        <v>1420.9212560206699</v>
      </c>
      <c r="CF533" s="99">
        <v>171884.11611557001</v>
      </c>
      <c r="CG533" s="99">
        <v>1482855.8093109101</v>
      </c>
      <c r="CH533" s="99">
        <v>0</v>
      </c>
      <c r="CI533" s="99">
        <v>51489.891143798799</v>
      </c>
      <c r="CJ533" s="99">
        <v>2894840.2676696801</v>
      </c>
      <c r="CK533" s="99">
        <v>27842270.610595699</v>
      </c>
      <c r="CL533" s="99">
        <v>8013181.8862915002</v>
      </c>
      <c r="CM533" s="166">
        <v>84141.129131317095</v>
      </c>
      <c r="CN533" s="166">
        <v>13689696.8345947</v>
      </c>
      <c r="CO533" s="166">
        <v>62314780.644042999</v>
      </c>
      <c r="CP533" s="99">
        <v>8013181.8862915002</v>
      </c>
      <c r="CQ533" s="99">
        <v>0</v>
      </c>
      <c r="CR533" s="99">
        <v>0</v>
      </c>
      <c r="CS533" s="99">
        <v>0</v>
      </c>
      <c r="CT533" s="99">
        <v>0</v>
      </c>
      <c r="CU533" s="98">
        <v>4626.4899639309997</v>
      </c>
      <c r="CV533" s="98">
        <v>34064.067047301003</v>
      </c>
      <c r="CW533" s="98">
        <v>2894413.31777573</v>
      </c>
      <c r="CX533" s="98">
        <v>27843426.17552181</v>
      </c>
    </row>
    <row r="534" spans="1:102" x14ac:dyDescent="0.2">
      <c r="A534" s="98" t="s">
        <v>59</v>
      </c>
      <c r="B534" s="100">
        <v>42795</v>
      </c>
      <c r="C534" s="99">
        <v>45437.972121715502</v>
      </c>
      <c r="D534" s="99">
        <v>0</v>
      </c>
      <c r="E534" s="99">
        <v>4512.8326997757003</v>
      </c>
      <c r="F534" s="99">
        <v>3613.0868551731101</v>
      </c>
      <c r="G534" s="99">
        <v>1448.5916897654499</v>
      </c>
      <c r="H534" s="99">
        <v>0</v>
      </c>
      <c r="I534" s="99">
        <v>0</v>
      </c>
      <c r="J534" s="99">
        <v>32791.218973159797</v>
      </c>
      <c r="K534" s="99">
        <v>0</v>
      </c>
      <c r="L534" s="99">
        <v>74.080141163431094</v>
      </c>
      <c r="M534" s="99">
        <v>18702.769180297899</v>
      </c>
      <c r="N534" s="99">
        <v>4057.0748862028099</v>
      </c>
      <c r="O534" s="99">
        <v>0</v>
      </c>
      <c r="P534" s="99">
        <v>24858.453944206201</v>
      </c>
      <c r="Q534" s="99">
        <v>2137.6000400185599</v>
      </c>
      <c r="R534" s="99">
        <v>0</v>
      </c>
      <c r="S534" s="99">
        <v>1442.8736649453599</v>
      </c>
      <c r="T534" s="99">
        <v>0</v>
      </c>
      <c r="U534" s="99">
        <v>32788.774371147199</v>
      </c>
      <c r="V534" s="99">
        <v>2430324.7260742201</v>
      </c>
      <c r="W534" s="99">
        <v>0</v>
      </c>
      <c r="X534" s="99">
        <v>309903.75754928601</v>
      </c>
      <c r="Y534" s="99">
        <v>204685.005443573</v>
      </c>
      <c r="Z534" s="99">
        <v>172157.21950531</v>
      </c>
      <c r="AA534" s="99">
        <v>0</v>
      </c>
      <c r="AB534" s="99">
        <v>0</v>
      </c>
      <c r="AC534" s="99">
        <v>10776880.6335449</v>
      </c>
      <c r="AD534" s="99">
        <v>0</v>
      </c>
      <c r="AE534" s="99">
        <v>12740.5478503704</v>
      </c>
      <c r="AF534" s="99">
        <v>886006.24150085403</v>
      </c>
      <c r="AG534" s="99">
        <v>475046.98517990101</v>
      </c>
      <c r="AH534" s="99">
        <v>0</v>
      </c>
      <c r="AI534" s="99">
        <v>1101750.47994995</v>
      </c>
      <c r="AJ534" s="99">
        <v>267193.42407226597</v>
      </c>
      <c r="AK534" s="99">
        <v>0</v>
      </c>
      <c r="AL534" s="99">
        <v>170934.65629577599</v>
      </c>
      <c r="AM534" s="99">
        <v>0</v>
      </c>
      <c r="AN534" s="99">
        <v>10776631.729492201</v>
      </c>
      <c r="AO534" s="99">
        <v>23967190.606445301</v>
      </c>
      <c r="AP534" s="99">
        <v>0</v>
      </c>
      <c r="AQ534" s="99">
        <v>2635848.3042602502</v>
      </c>
      <c r="AR534" s="99">
        <v>1681089.7167053199</v>
      </c>
      <c r="AS534" s="99">
        <v>1492903.6119842499</v>
      </c>
      <c r="AT534" s="99">
        <v>0</v>
      </c>
      <c r="AU534" s="99">
        <v>0</v>
      </c>
      <c r="AV534" s="99">
        <v>34606738.8271484</v>
      </c>
      <c r="AW534" s="99">
        <v>0</v>
      </c>
      <c r="AX534" s="99">
        <v>109868.443813324</v>
      </c>
      <c r="AY534" s="99">
        <v>8973218.57104492</v>
      </c>
      <c r="AZ534" s="99">
        <v>4094862.3211975102</v>
      </c>
      <c r="BA534" s="99">
        <v>0</v>
      </c>
      <c r="BB534" s="99">
        <v>11038947.2425537</v>
      </c>
      <c r="BC534" s="99">
        <v>2404008.6826477102</v>
      </c>
      <c r="BD534" s="99">
        <v>0</v>
      </c>
      <c r="BE534" s="99">
        <v>1476240.2564392099</v>
      </c>
      <c r="BF534" s="99">
        <v>0</v>
      </c>
      <c r="BG534" s="99">
        <v>34615777.040527299</v>
      </c>
      <c r="BH534" s="99">
        <v>6649807.5917358398</v>
      </c>
      <c r="BI534" s="99">
        <v>0</v>
      </c>
      <c r="BJ534" s="99">
        <v>1117115.36526489</v>
      </c>
      <c r="BK534" s="99">
        <v>815943.83910369896</v>
      </c>
      <c r="BL534" s="99">
        <v>0</v>
      </c>
      <c r="BM534" s="99">
        <v>0</v>
      </c>
      <c r="BN534" s="99">
        <v>0</v>
      </c>
      <c r="BO534" s="99">
        <v>0</v>
      </c>
      <c r="BP534" s="99">
        <v>0</v>
      </c>
      <c r="BQ534" s="99">
        <v>0</v>
      </c>
      <c r="BR534" s="99">
        <v>2924835.7122497601</v>
      </c>
      <c r="BS534" s="99">
        <v>1581907.4039306601</v>
      </c>
      <c r="BT534" s="99">
        <v>0</v>
      </c>
      <c r="BU534" s="99">
        <v>2042967.4399871801</v>
      </c>
      <c r="BV534" s="99">
        <v>1194175.1057281501</v>
      </c>
      <c r="BW534" s="99">
        <v>0</v>
      </c>
      <c r="BX534" s="99">
        <v>311541.24886321998</v>
      </c>
      <c r="BY534" s="99">
        <v>0</v>
      </c>
      <c r="BZ534" s="99">
        <v>0</v>
      </c>
      <c r="CA534" s="99">
        <v>49910.822559356697</v>
      </c>
      <c r="CB534" s="99">
        <v>2736990.0113220201</v>
      </c>
      <c r="CC534" s="99">
        <v>26549226.943847701</v>
      </c>
      <c r="CD534" s="99">
        <v>7758529.7612915002</v>
      </c>
      <c r="CE534" s="99">
        <v>1447.9156431853801</v>
      </c>
      <c r="CF534" s="99">
        <v>172744.61179161101</v>
      </c>
      <c r="CG534" s="99">
        <v>1493782.3404540999</v>
      </c>
      <c r="CH534" s="99">
        <v>0</v>
      </c>
      <c r="CI534" s="99">
        <v>51361.896803379102</v>
      </c>
      <c r="CJ534" s="99">
        <v>2908805.4942627</v>
      </c>
      <c r="CK534" s="99">
        <v>28039598.026611298</v>
      </c>
      <c r="CL534" s="99">
        <v>8061395.5888061495</v>
      </c>
      <c r="CM534" s="166">
        <v>83973.567088127107</v>
      </c>
      <c r="CN534" s="166">
        <v>13682826.2351074</v>
      </c>
      <c r="CO534" s="166">
        <v>62707273.356445298</v>
      </c>
      <c r="CP534" s="99">
        <v>8061395.5888061495</v>
      </c>
      <c r="CQ534" s="99">
        <v>0</v>
      </c>
      <c r="CR534" s="99">
        <v>0</v>
      </c>
      <c r="CS534" s="99">
        <v>0</v>
      </c>
      <c r="CT534" s="99">
        <v>0</v>
      </c>
      <c r="CU534" s="98">
        <v>4517.1887851000001</v>
      </c>
      <c r="CV534" s="98">
        <v>34051.313009600002</v>
      </c>
      <c r="CW534" s="98">
        <v>2909734.6231136313</v>
      </c>
      <c r="CX534" s="98">
        <v>28043009.284301803</v>
      </c>
    </row>
    <row r="535" spans="1:102" x14ac:dyDescent="0.2">
      <c r="A535" s="98" t="s">
        <v>59</v>
      </c>
      <c r="B535" s="100">
        <v>42887</v>
      </c>
      <c r="C535" s="99">
        <v>45057.812976837202</v>
      </c>
      <c r="D535" s="99">
        <v>0</v>
      </c>
      <c r="E535" s="99">
        <v>4425.2750870585396</v>
      </c>
      <c r="F535" s="99">
        <v>3569.2792045176002</v>
      </c>
      <c r="G535" s="99">
        <v>1485.4253712147499</v>
      </c>
      <c r="H535" s="99">
        <v>0</v>
      </c>
      <c r="I535" s="99">
        <v>0</v>
      </c>
      <c r="J535" s="99">
        <v>32712.830305099498</v>
      </c>
      <c r="K535" s="99">
        <v>0</v>
      </c>
      <c r="L535" s="99">
        <v>79.324120465666098</v>
      </c>
      <c r="M535" s="99">
        <v>18624.340374469801</v>
      </c>
      <c r="N535" s="99">
        <v>3960.8908403813798</v>
      </c>
      <c r="O535" s="99">
        <v>0</v>
      </c>
      <c r="P535" s="99">
        <v>24689.387667417501</v>
      </c>
      <c r="Q535" s="99">
        <v>2108.9003155231499</v>
      </c>
      <c r="R535" s="99">
        <v>0</v>
      </c>
      <c r="S535" s="99">
        <v>1471.3328658789401</v>
      </c>
      <c r="T535" s="99">
        <v>0</v>
      </c>
      <c r="U535" s="99">
        <v>32705.4144387245</v>
      </c>
      <c r="V535" s="99">
        <v>2398297.74917603</v>
      </c>
      <c r="W535" s="99">
        <v>0</v>
      </c>
      <c r="X535" s="99">
        <v>284740.78651809698</v>
      </c>
      <c r="Y535" s="99">
        <v>183475.23405838001</v>
      </c>
      <c r="Z535" s="99">
        <v>174167.426839828</v>
      </c>
      <c r="AA535" s="99">
        <v>0</v>
      </c>
      <c r="AB535" s="99">
        <v>0</v>
      </c>
      <c r="AC535" s="99">
        <v>10755897.55896</v>
      </c>
      <c r="AD535" s="99">
        <v>0</v>
      </c>
      <c r="AE535" s="99">
        <v>12742.261299014101</v>
      </c>
      <c r="AF535" s="99">
        <v>888854.20838928199</v>
      </c>
      <c r="AG535" s="99">
        <v>447095.34519958502</v>
      </c>
      <c r="AH535" s="99">
        <v>0</v>
      </c>
      <c r="AI535" s="99">
        <v>1053388.61888123</v>
      </c>
      <c r="AJ535" s="99">
        <v>263949.10540771502</v>
      </c>
      <c r="AK535" s="99">
        <v>0</v>
      </c>
      <c r="AL535" s="99">
        <v>172125.573745728</v>
      </c>
      <c r="AM535" s="99">
        <v>0</v>
      </c>
      <c r="AN535" s="99">
        <v>10778654.052490201</v>
      </c>
      <c r="AO535" s="99">
        <v>23792372.427490201</v>
      </c>
      <c r="AP535" s="99">
        <v>0</v>
      </c>
      <c r="AQ535" s="99">
        <v>2534715.3154602102</v>
      </c>
      <c r="AR535" s="99">
        <v>1597761.1257934601</v>
      </c>
      <c r="AS535" s="99">
        <v>1507394.9130554199</v>
      </c>
      <c r="AT535" s="99">
        <v>0</v>
      </c>
      <c r="AU535" s="99">
        <v>0</v>
      </c>
      <c r="AV535" s="99">
        <v>34633069.122070298</v>
      </c>
      <c r="AW535" s="99">
        <v>0</v>
      </c>
      <c r="AX535" s="99">
        <v>102095.79971599601</v>
      </c>
      <c r="AY535" s="99">
        <v>9031617.4498290997</v>
      </c>
      <c r="AZ535" s="99">
        <v>3947741.6230163602</v>
      </c>
      <c r="BA535" s="99">
        <v>0</v>
      </c>
      <c r="BB535" s="99">
        <v>10630612.5383301</v>
      </c>
      <c r="BC535" s="99">
        <v>2381030.8417358398</v>
      </c>
      <c r="BD535" s="99">
        <v>0</v>
      </c>
      <c r="BE535" s="99">
        <v>1495638.84825134</v>
      </c>
      <c r="BF535" s="99">
        <v>0</v>
      </c>
      <c r="BG535" s="99">
        <v>34803944.128906302</v>
      </c>
      <c r="BH535" s="99">
        <v>6465876.6432495099</v>
      </c>
      <c r="BI535" s="99">
        <v>0</v>
      </c>
      <c r="BJ535" s="99">
        <v>1068128.0247955299</v>
      </c>
      <c r="BK535" s="99">
        <v>786295.49845123303</v>
      </c>
      <c r="BL535" s="99">
        <v>0</v>
      </c>
      <c r="BM535" s="99">
        <v>0</v>
      </c>
      <c r="BN535" s="99">
        <v>0</v>
      </c>
      <c r="BO535" s="99">
        <v>0</v>
      </c>
      <c r="BP535" s="99">
        <v>0</v>
      </c>
      <c r="BQ535" s="99">
        <v>0</v>
      </c>
      <c r="BR535" s="99">
        <v>2917985.1017761198</v>
      </c>
      <c r="BS535" s="99">
        <v>1524227.96655273</v>
      </c>
      <c r="BT535" s="99">
        <v>0</v>
      </c>
      <c r="BU535" s="99">
        <v>2034395.7999877899</v>
      </c>
      <c r="BV535" s="99">
        <v>1184358.1634979199</v>
      </c>
      <c r="BW535" s="99">
        <v>0</v>
      </c>
      <c r="BX535" s="99">
        <v>315882.19883727998</v>
      </c>
      <c r="BY535" s="99">
        <v>0</v>
      </c>
      <c r="BZ535" s="99">
        <v>0</v>
      </c>
      <c r="CA535" s="99">
        <v>49493.256123065898</v>
      </c>
      <c r="CB535" s="99">
        <v>2684168.0803222698</v>
      </c>
      <c r="CC535" s="99">
        <v>26230930.524902299</v>
      </c>
      <c r="CD535" s="99">
        <v>7539452.8887329102</v>
      </c>
      <c r="CE535" s="99">
        <v>1483.6154952496299</v>
      </c>
      <c r="CF535" s="99">
        <v>176555.91637229899</v>
      </c>
      <c r="CG535" s="99">
        <v>1527985.96011353</v>
      </c>
      <c r="CH535" s="99">
        <v>0</v>
      </c>
      <c r="CI535" s="99">
        <v>50974.6925573349</v>
      </c>
      <c r="CJ535" s="99">
        <v>2860976.5493469201</v>
      </c>
      <c r="CK535" s="99">
        <v>27748385.3747559</v>
      </c>
      <c r="CL535" s="99">
        <v>7842425.5562744103</v>
      </c>
      <c r="CM535" s="166">
        <v>83503.297177314802</v>
      </c>
      <c r="CN535" s="166">
        <v>13651636.579956099</v>
      </c>
      <c r="CO535" s="166">
        <v>62642272.879882798</v>
      </c>
      <c r="CP535" s="99">
        <v>7842425.5562744103</v>
      </c>
      <c r="CQ535" s="99">
        <v>0</v>
      </c>
      <c r="CR535" s="99">
        <v>0</v>
      </c>
      <c r="CS535" s="99">
        <v>0</v>
      </c>
      <c r="CT535" s="99">
        <v>0</v>
      </c>
      <c r="CU535" s="98">
        <v>4425.7165596080004</v>
      </c>
      <c r="CV535" s="98">
        <v>34005.888312260002</v>
      </c>
      <c r="CW535" s="98">
        <v>2860723.996694569</v>
      </c>
      <c r="CX535" s="98">
        <v>27758916.485015828</v>
      </c>
    </row>
    <row r="536" spans="1:102" x14ac:dyDescent="0.2">
      <c r="A536" s="98" t="s">
        <v>59</v>
      </c>
      <c r="B536" s="100">
        <v>42979</v>
      </c>
      <c r="C536" s="99">
        <v>44931.701478004499</v>
      </c>
      <c r="D536" s="99">
        <v>0</v>
      </c>
      <c r="E536" s="99">
        <v>4397.3505853414499</v>
      </c>
      <c r="F536" s="99">
        <v>3567.0230888128299</v>
      </c>
      <c r="G536" s="99">
        <v>1509.6728329360501</v>
      </c>
      <c r="H536" s="99">
        <v>0</v>
      </c>
      <c r="I536" s="99">
        <v>0</v>
      </c>
      <c r="J536" s="99">
        <v>32675.470905542399</v>
      </c>
      <c r="K536" s="99">
        <v>0</v>
      </c>
      <c r="L536" s="99">
        <v>82.734223136678295</v>
      </c>
      <c r="M536" s="99">
        <v>18641.669667720798</v>
      </c>
      <c r="N536" s="99">
        <v>3871.7006539404401</v>
      </c>
      <c r="O536" s="99">
        <v>0</v>
      </c>
      <c r="P536" s="99">
        <v>24733.496902227402</v>
      </c>
      <c r="Q536" s="99">
        <v>2080.41920256615</v>
      </c>
      <c r="R536" s="99">
        <v>0</v>
      </c>
      <c r="S536" s="99">
        <v>1505.2546548098301</v>
      </c>
      <c r="T536" s="99">
        <v>0</v>
      </c>
      <c r="U536" s="99">
        <v>32688.3212616444</v>
      </c>
      <c r="V536" s="99">
        <v>2356582.0617980999</v>
      </c>
      <c r="W536" s="99">
        <v>0</v>
      </c>
      <c r="X536" s="99">
        <v>268984.44445037801</v>
      </c>
      <c r="Y536" s="99">
        <v>175699.87207794201</v>
      </c>
      <c r="Z536" s="99">
        <v>174245.73214340201</v>
      </c>
      <c r="AA536" s="99">
        <v>0</v>
      </c>
      <c r="AB536" s="99">
        <v>0</v>
      </c>
      <c r="AC536" s="99">
        <v>10742599.359375</v>
      </c>
      <c r="AD536" s="99">
        <v>0</v>
      </c>
      <c r="AE536" s="99">
        <v>12739.115388155</v>
      </c>
      <c r="AF536" s="99">
        <v>881421.30062866199</v>
      </c>
      <c r="AG536" s="99">
        <v>428602.117214203</v>
      </c>
      <c r="AH536" s="99">
        <v>0</v>
      </c>
      <c r="AI536" s="99">
        <v>1040324.34954071</v>
      </c>
      <c r="AJ536" s="99">
        <v>263341.07373046898</v>
      </c>
      <c r="AK536" s="99">
        <v>0</v>
      </c>
      <c r="AL536" s="99">
        <v>172422.055534363</v>
      </c>
      <c r="AM536" s="99">
        <v>0</v>
      </c>
      <c r="AN536" s="99">
        <v>10778398.3056641</v>
      </c>
      <c r="AO536" s="99">
        <v>23486867.697021499</v>
      </c>
      <c r="AP536" s="99">
        <v>0</v>
      </c>
      <c r="AQ536" s="99">
        <v>2365372.2731628399</v>
      </c>
      <c r="AR536" s="99">
        <v>1511103.9740295401</v>
      </c>
      <c r="AS536" s="99">
        <v>1515198.9904479999</v>
      </c>
      <c r="AT536" s="99">
        <v>0</v>
      </c>
      <c r="AU536" s="99">
        <v>0</v>
      </c>
      <c r="AV536" s="99">
        <v>34838587.369628899</v>
      </c>
      <c r="AW536" s="99">
        <v>0</v>
      </c>
      <c r="AX536" s="99">
        <v>101322.45670414</v>
      </c>
      <c r="AY536" s="99">
        <v>8952123.0975341797</v>
      </c>
      <c r="AZ536" s="99">
        <v>3808923.60968018</v>
      </c>
      <c r="BA536" s="99">
        <v>0</v>
      </c>
      <c r="BB536" s="99">
        <v>10650702.744628901</v>
      </c>
      <c r="BC536" s="99">
        <v>2384508.1345214802</v>
      </c>
      <c r="BD536" s="99">
        <v>0</v>
      </c>
      <c r="BE536" s="99">
        <v>1501045.47694397</v>
      </c>
      <c r="BF536" s="99">
        <v>0</v>
      </c>
      <c r="BG536" s="99">
        <v>34858440.405761696</v>
      </c>
      <c r="BH536" s="99">
        <v>6405614.09912109</v>
      </c>
      <c r="BI536" s="99">
        <v>0</v>
      </c>
      <c r="BJ536" s="99">
        <v>1020866.90036774</v>
      </c>
      <c r="BK536" s="99">
        <v>740819.52661132801</v>
      </c>
      <c r="BL536" s="99">
        <v>0</v>
      </c>
      <c r="BM536" s="99">
        <v>0</v>
      </c>
      <c r="BN536" s="99">
        <v>0</v>
      </c>
      <c r="BO536" s="99">
        <v>0</v>
      </c>
      <c r="BP536" s="99">
        <v>0</v>
      </c>
      <c r="BQ536" s="99">
        <v>0</v>
      </c>
      <c r="BR536" s="99">
        <v>2903128.53729248</v>
      </c>
      <c r="BS536" s="99">
        <v>1467309.69419861</v>
      </c>
      <c r="BT536" s="99">
        <v>0</v>
      </c>
      <c r="BU536" s="99">
        <v>1699082.8899841299</v>
      </c>
      <c r="BV536" s="99">
        <v>1178799.7799682601</v>
      </c>
      <c r="BW536" s="99">
        <v>0</v>
      </c>
      <c r="BX536" s="99">
        <v>265986.71907424898</v>
      </c>
      <c r="BY536" s="99">
        <v>0</v>
      </c>
      <c r="BZ536" s="99">
        <v>0</v>
      </c>
      <c r="CA536" s="99">
        <v>49344.276126384699</v>
      </c>
      <c r="CB536" s="99">
        <v>2628164.0477294899</v>
      </c>
      <c r="CC536" s="99">
        <v>25859254.6083984</v>
      </c>
      <c r="CD536" s="99">
        <v>7427438.0828857403</v>
      </c>
      <c r="CE536" s="99">
        <v>1509.0957916080999</v>
      </c>
      <c r="CF536" s="99">
        <v>175226.51129913301</v>
      </c>
      <c r="CG536" s="99">
        <v>1526527.30680847</v>
      </c>
      <c r="CH536" s="99">
        <v>0</v>
      </c>
      <c r="CI536" s="99">
        <v>50855.582687854803</v>
      </c>
      <c r="CJ536" s="99">
        <v>2803701.06072998</v>
      </c>
      <c r="CK536" s="99">
        <v>27391961.728271499</v>
      </c>
      <c r="CL536" s="99">
        <v>7727347.8904418899</v>
      </c>
      <c r="CM536" s="166">
        <v>83328.323953628496</v>
      </c>
      <c r="CN536" s="166">
        <v>13582685.7493896</v>
      </c>
      <c r="CO536" s="166">
        <v>62289634.042968802</v>
      </c>
      <c r="CP536" s="99">
        <v>7727347.8904418899</v>
      </c>
      <c r="CQ536" s="99">
        <v>0</v>
      </c>
      <c r="CR536" s="99">
        <v>0</v>
      </c>
      <c r="CS536" s="99">
        <v>0</v>
      </c>
      <c r="CT536" s="99">
        <v>0</v>
      </c>
      <c r="CU536" s="98">
        <v>4395.425932528</v>
      </c>
      <c r="CV536" s="98">
        <v>33988.424386961997</v>
      </c>
      <c r="CW536" s="98">
        <v>2803390.5590286227</v>
      </c>
      <c r="CX536" s="98">
        <v>27385781.915206872</v>
      </c>
    </row>
    <row r="537" spans="1:102" x14ac:dyDescent="0.2">
      <c r="A537" s="98" t="s">
        <v>59</v>
      </c>
      <c r="B537" s="100">
        <v>43070</v>
      </c>
      <c r="C537" s="99">
        <v>44941.590929031401</v>
      </c>
      <c r="D537" s="99">
        <v>0</v>
      </c>
      <c r="E537" s="99">
        <v>4389.0557940006302</v>
      </c>
      <c r="F537" s="99">
        <v>3586.1415979266199</v>
      </c>
      <c r="G537" s="99">
        <v>1507.2298425137999</v>
      </c>
      <c r="H537" s="99">
        <v>0</v>
      </c>
      <c r="I537" s="99">
        <v>0</v>
      </c>
      <c r="J537" s="99">
        <v>32525.461955785799</v>
      </c>
      <c r="K537" s="99">
        <v>0</v>
      </c>
      <c r="L537" s="99">
        <v>67.845771894790204</v>
      </c>
      <c r="M537" s="99">
        <v>18834.446356535002</v>
      </c>
      <c r="N537" s="99">
        <v>3782.2456364631698</v>
      </c>
      <c r="O537" s="99">
        <v>0</v>
      </c>
      <c r="P537" s="99">
        <v>24601.076435565901</v>
      </c>
      <c r="Q537" s="99">
        <v>2078.2248228192302</v>
      </c>
      <c r="R537" s="99">
        <v>0</v>
      </c>
      <c r="S537" s="99">
        <v>1505.7039245069</v>
      </c>
      <c r="T537" s="99">
        <v>0</v>
      </c>
      <c r="U537" s="99">
        <v>32526.417603731199</v>
      </c>
      <c r="V537" s="99">
        <v>2304079.6451110798</v>
      </c>
      <c r="W537" s="99">
        <v>0</v>
      </c>
      <c r="X537" s="99">
        <v>273193.65132904099</v>
      </c>
      <c r="Y537" s="99">
        <v>177057.78545379601</v>
      </c>
      <c r="Z537" s="99">
        <v>175405.448097229</v>
      </c>
      <c r="AA537" s="99">
        <v>0</v>
      </c>
      <c r="AB537" s="99">
        <v>0</v>
      </c>
      <c r="AC537" s="99">
        <v>10733810.9154053</v>
      </c>
      <c r="AD537" s="99">
        <v>0</v>
      </c>
      <c r="AE537" s="99">
        <v>11230.560871601099</v>
      </c>
      <c r="AF537" s="99">
        <v>887237.60504150402</v>
      </c>
      <c r="AG537" s="99">
        <v>414017.55633544899</v>
      </c>
      <c r="AH537" s="99">
        <v>0</v>
      </c>
      <c r="AI537" s="99">
        <v>1004129.35392761</v>
      </c>
      <c r="AJ537" s="99">
        <v>261394.95235252401</v>
      </c>
      <c r="AK537" s="99">
        <v>0</v>
      </c>
      <c r="AL537" s="99">
        <v>175633.979137421</v>
      </c>
      <c r="AM537" s="99">
        <v>0</v>
      </c>
      <c r="AN537" s="99">
        <v>10747234.6091309</v>
      </c>
      <c r="AO537" s="99">
        <v>22894582.387451202</v>
      </c>
      <c r="AP537" s="99">
        <v>0</v>
      </c>
      <c r="AQ537" s="99">
        <v>2439895.7156066899</v>
      </c>
      <c r="AR537" s="99">
        <v>1542765.00480652</v>
      </c>
      <c r="AS537" s="99">
        <v>1532228.2465667699</v>
      </c>
      <c r="AT537" s="99">
        <v>0</v>
      </c>
      <c r="AU537" s="99">
        <v>0</v>
      </c>
      <c r="AV537" s="99">
        <v>34948450.131347701</v>
      </c>
      <c r="AW537" s="99">
        <v>0</v>
      </c>
      <c r="AX537" s="99">
        <v>95375.558580398603</v>
      </c>
      <c r="AY537" s="99">
        <v>9119391.5637206994</v>
      </c>
      <c r="AZ537" s="99">
        <v>3707008.4754943801</v>
      </c>
      <c r="BA537" s="99">
        <v>0</v>
      </c>
      <c r="BB537" s="99">
        <v>9981660.5880127009</v>
      </c>
      <c r="BC537" s="99">
        <v>2381191.9528808598</v>
      </c>
      <c r="BD537" s="99">
        <v>0</v>
      </c>
      <c r="BE537" s="99">
        <v>1537042.1247558601</v>
      </c>
      <c r="BF537" s="99">
        <v>0</v>
      </c>
      <c r="BG537" s="99">
        <v>35006710.029296897</v>
      </c>
      <c r="BH537" s="99">
        <v>6364517.9130859403</v>
      </c>
      <c r="BI537" s="99">
        <v>0</v>
      </c>
      <c r="BJ537" s="99">
        <v>1018778.11378479</v>
      </c>
      <c r="BK537" s="99">
        <v>756255.65982818604</v>
      </c>
      <c r="BL537" s="99">
        <v>0</v>
      </c>
      <c r="BM537" s="99">
        <v>0</v>
      </c>
      <c r="BN537" s="99">
        <v>0</v>
      </c>
      <c r="BO537" s="99">
        <v>0</v>
      </c>
      <c r="BP537" s="99">
        <v>0</v>
      </c>
      <c r="BQ537" s="99">
        <v>0</v>
      </c>
      <c r="BR537" s="99">
        <v>2961897.8520202599</v>
      </c>
      <c r="BS537" s="99">
        <v>1426344.15063477</v>
      </c>
      <c r="BT537" s="99">
        <v>0</v>
      </c>
      <c r="BU537" s="99">
        <v>1887265.58999634</v>
      </c>
      <c r="BV537" s="99">
        <v>1180818.5576629599</v>
      </c>
      <c r="BW537" s="99">
        <v>0</v>
      </c>
      <c r="BX537" s="99">
        <v>308989.65890502901</v>
      </c>
      <c r="BY537" s="99">
        <v>0</v>
      </c>
      <c r="BZ537" s="99">
        <v>0</v>
      </c>
      <c r="CA537" s="99">
        <v>49332.955439567602</v>
      </c>
      <c r="CB537" s="99">
        <v>2577987.9017028799</v>
      </c>
      <c r="CC537" s="99">
        <v>25340808.427490201</v>
      </c>
      <c r="CD537" s="99">
        <v>7385368.0494384803</v>
      </c>
      <c r="CE537" s="99">
        <v>1511.30357888341</v>
      </c>
      <c r="CF537" s="99">
        <v>175251.879592896</v>
      </c>
      <c r="CG537" s="99">
        <v>1533636.64807129</v>
      </c>
      <c r="CH537" s="99">
        <v>0</v>
      </c>
      <c r="CI537" s="99">
        <v>50840.225343227401</v>
      </c>
      <c r="CJ537" s="99">
        <v>2752952.2001953102</v>
      </c>
      <c r="CK537" s="99">
        <v>26878128.127197299</v>
      </c>
      <c r="CL537" s="99">
        <v>7688538.9588012705</v>
      </c>
      <c r="CM537" s="166">
        <v>83171.661775589004</v>
      </c>
      <c r="CN537" s="166">
        <v>13499296.7496338</v>
      </c>
      <c r="CO537" s="166">
        <v>61838003.953613304</v>
      </c>
      <c r="CP537" s="99">
        <v>7688538.9588012705</v>
      </c>
      <c r="CQ537" s="99">
        <v>0</v>
      </c>
      <c r="CR537" s="99">
        <v>0</v>
      </c>
      <c r="CS537" s="99">
        <v>0</v>
      </c>
      <c r="CT537" s="99">
        <v>0</v>
      </c>
      <c r="CU537" s="98">
        <v>4389.6052688660002</v>
      </c>
      <c r="CV537" s="98">
        <v>33849.362570701996</v>
      </c>
      <c r="CW537" s="98">
        <v>2753239.7812957759</v>
      </c>
      <c r="CX537" s="98">
        <v>26874445.07556149</v>
      </c>
    </row>
    <row r="538" spans="1:102" x14ac:dyDescent="0.2">
      <c r="A538" s="98" t="s">
        <v>59</v>
      </c>
      <c r="B538" s="100">
        <v>43160</v>
      </c>
      <c r="C538" s="99">
        <v>44167.392930507704</v>
      </c>
      <c r="D538" s="99">
        <v>0</v>
      </c>
      <c r="E538" s="99">
        <v>4376.3338932991001</v>
      </c>
      <c r="F538" s="99">
        <v>3621.79803976417</v>
      </c>
      <c r="G538" s="99">
        <v>1507.25732272863</v>
      </c>
      <c r="H538" s="99">
        <v>0</v>
      </c>
      <c r="I538" s="99">
        <v>0</v>
      </c>
      <c r="J538" s="99">
        <v>32408.386882305102</v>
      </c>
      <c r="K538" s="99">
        <v>0</v>
      </c>
      <c r="L538" s="99">
        <v>77.125753430649596</v>
      </c>
      <c r="M538" s="99">
        <v>18562.025592088699</v>
      </c>
      <c r="N538" s="99">
        <v>3709.3995070159399</v>
      </c>
      <c r="O538" s="99">
        <v>0</v>
      </c>
      <c r="P538" s="99">
        <v>24026.054306030299</v>
      </c>
      <c r="Q538" s="99">
        <v>2081.0978987813</v>
      </c>
      <c r="R538" s="99">
        <v>0</v>
      </c>
      <c r="S538" s="99">
        <v>1512.1019257456101</v>
      </c>
      <c r="T538" s="99">
        <v>0</v>
      </c>
      <c r="U538" s="99">
        <v>32405.2496769428</v>
      </c>
      <c r="V538" s="99">
        <v>2279674.0175781301</v>
      </c>
      <c r="W538" s="99">
        <v>0</v>
      </c>
      <c r="X538" s="99">
        <v>262561.63875198399</v>
      </c>
      <c r="Y538" s="99">
        <v>174743.37459182701</v>
      </c>
      <c r="Z538" s="99">
        <v>170406.53341484099</v>
      </c>
      <c r="AA538" s="99">
        <v>0</v>
      </c>
      <c r="AB538" s="99">
        <v>0</v>
      </c>
      <c r="AC538" s="99">
        <v>10696190.5820313</v>
      </c>
      <c r="AD538" s="99">
        <v>0</v>
      </c>
      <c r="AE538" s="99">
        <v>12330.4004615545</v>
      </c>
      <c r="AF538" s="99">
        <v>888469.38718414295</v>
      </c>
      <c r="AG538" s="99">
        <v>404647.446720123</v>
      </c>
      <c r="AH538" s="99">
        <v>0</v>
      </c>
      <c r="AI538" s="99">
        <v>966575.281486511</v>
      </c>
      <c r="AJ538" s="99">
        <v>262429.59449005098</v>
      </c>
      <c r="AK538" s="99">
        <v>0</v>
      </c>
      <c r="AL538" s="99">
        <v>171101.926052094</v>
      </c>
      <c r="AM538" s="99">
        <v>0</v>
      </c>
      <c r="AN538" s="99">
        <v>10700210.333740201</v>
      </c>
      <c r="AO538" s="99">
        <v>22731947.160156298</v>
      </c>
      <c r="AP538" s="99">
        <v>0</v>
      </c>
      <c r="AQ538" s="99">
        <v>2390485.9628295898</v>
      </c>
      <c r="AR538" s="99">
        <v>1559796.97937012</v>
      </c>
      <c r="AS538" s="99">
        <v>1510621.0848693801</v>
      </c>
      <c r="AT538" s="99">
        <v>0</v>
      </c>
      <c r="AU538" s="99">
        <v>0</v>
      </c>
      <c r="AV538" s="99">
        <v>34979010.321777299</v>
      </c>
      <c r="AW538" s="99">
        <v>0</v>
      </c>
      <c r="AX538" s="99">
        <v>97606.880267143293</v>
      </c>
      <c r="AY538" s="99">
        <v>9172299.0126953106</v>
      </c>
      <c r="AZ538" s="99">
        <v>3647575.5026855501</v>
      </c>
      <c r="BA538" s="99">
        <v>0</v>
      </c>
      <c r="BB538" s="99">
        <v>9616855.4135742206</v>
      </c>
      <c r="BC538" s="99">
        <v>2412140.78692627</v>
      </c>
      <c r="BD538" s="99">
        <v>0</v>
      </c>
      <c r="BE538" s="99">
        <v>1508201.7660522501</v>
      </c>
      <c r="BF538" s="99">
        <v>0</v>
      </c>
      <c r="BG538" s="99">
        <v>35106262.289550804</v>
      </c>
      <c r="BH538" s="99">
        <v>6303728.93786621</v>
      </c>
      <c r="BI538" s="99">
        <v>0</v>
      </c>
      <c r="BJ538" s="99">
        <v>1009402.4094162</v>
      </c>
      <c r="BK538" s="99">
        <v>763851.82118225098</v>
      </c>
      <c r="BL538" s="99">
        <v>0</v>
      </c>
      <c r="BM538" s="99">
        <v>0</v>
      </c>
      <c r="BN538" s="99">
        <v>0</v>
      </c>
      <c r="BO538" s="99">
        <v>0</v>
      </c>
      <c r="BP538" s="99">
        <v>0</v>
      </c>
      <c r="BQ538" s="99">
        <v>0</v>
      </c>
      <c r="BR538" s="99">
        <v>2946712.75714111</v>
      </c>
      <c r="BS538" s="99">
        <v>1398877.15507507</v>
      </c>
      <c r="BT538" s="99">
        <v>0</v>
      </c>
      <c r="BU538" s="99">
        <v>1791007.0686645501</v>
      </c>
      <c r="BV538" s="99">
        <v>1184941.09088135</v>
      </c>
      <c r="BW538" s="99">
        <v>0</v>
      </c>
      <c r="BX538" s="99">
        <v>312173.71340560901</v>
      </c>
      <c r="BY538" s="99">
        <v>0</v>
      </c>
      <c r="BZ538" s="99">
        <v>0</v>
      </c>
      <c r="CA538" s="99">
        <v>48526.655161857598</v>
      </c>
      <c r="CB538" s="99">
        <v>2539624.2336730999</v>
      </c>
      <c r="CC538" s="99">
        <v>24981146.1474609</v>
      </c>
      <c r="CD538" s="99">
        <v>7304259.2639160203</v>
      </c>
      <c r="CE538" s="99">
        <v>1506.5402797162501</v>
      </c>
      <c r="CF538" s="99">
        <v>174101.210077286</v>
      </c>
      <c r="CG538" s="99">
        <v>1534677.0352020301</v>
      </c>
      <c r="CH538" s="99">
        <v>0</v>
      </c>
      <c r="CI538" s="99">
        <v>50037.730510234796</v>
      </c>
      <c r="CJ538" s="99">
        <v>2713921.2424621601</v>
      </c>
      <c r="CK538" s="99">
        <v>26507446.174316399</v>
      </c>
      <c r="CL538" s="99">
        <v>7605226.7095947303</v>
      </c>
      <c r="CM538" s="166">
        <v>82281.610757827802</v>
      </c>
      <c r="CN538" s="166">
        <v>13433394.4263916</v>
      </c>
      <c r="CO538" s="166">
        <v>61806055.191406302</v>
      </c>
      <c r="CP538" s="99">
        <v>7605226.7095947303</v>
      </c>
      <c r="CQ538" s="99">
        <v>0</v>
      </c>
      <c r="CR538" s="99">
        <v>0</v>
      </c>
      <c r="CS538" s="99">
        <v>0</v>
      </c>
      <c r="CT538" s="99">
        <v>0</v>
      </c>
      <c r="CU538" s="98">
        <v>4378.6612922189997</v>
      </c>
      <c r="CV538" s="98">
        <v>33732.317555483001</v>
      </c>
      <c r="CW538" s="98">
        <v>2713725.4437503861</v>
      </c>
      <c r="CX538" s="98">
        <v>26515823.18266293</v>
      </c>
    </row>
    <row r="539" spans="1:102" x14ac:dyDescent="0.2">
      <c r="A539" s="98" t="s">
        <v>59</v>
      </c>
      <c r="B539" s="100">
        <v>43252</v>
      </c>
      <c r="C539" s="99">
        <v>44608.701475143404</v>
      </c>
      <c r="D539" s="99">
        <v>0</v>
      </c>
      <c r="E539" s="99">
        <v>4358.4621024131802</v>
      </c>
      <c r="F539" s="99">
        <v>3664.0088019371001</v>
      </c>
      <c r="G539" s="99">
        <v>1498.7688008099799</v>
      </c>
      <c r="H539" s="99">
        <v>0</v>
      </c>
      <c r="I539" s="99">
        <v>0</v>
      </c>
      <c r="J539" s="99">
        <v>32273.326367855101</v>
      </c>
      <c r="K539" s="99">
        <v>0</v>
      </c>
      <c r="L539" s="99">
        <v>80.278464778326494</v>
      </c>
      <c r="M539" s="99">
        <v>18863.934364795699</v>
      </c>
      <c r="N539" s="99">
        <v>3652.8306654989701</v>
      </c>
      <c r="O539" s="99">
        <v>0</v>
      </c>
      <c r="P539" s="99">
        <v>24219.557882309</v>
      </c>
      <c r="Q539" s="99">
        <v>2092.7868756949902</v>
      </c>
      <c r="R539" s="99">
        <v>0</v>
      </c>
      <c r="S539" s="99">
        <v>1492.15463702381</v>
      </c>
      <c r="T539" s="99">
        <v>0</v>
      </c>
      <c r="U539" s="99">
        <v>32260.139421224601</v>
      </c>
      <c r="V539" s="99">
        <v>2278664.9615478502</v>
      </c>
      <c r="W539" s="99">
        <v>0</v>
      </c>
      <c r="X539" s="99">
        <v>260887.06230735799</v>
      </c>
      <c r="Y539" s="99">
        <v>174137.00394058201</v>
      </c>
      <c r="Z539" s="99">
        <v>171025.31693458601</v>
      </c>
      <c r="AA539" s="99">
        <v>0</v>
      </c>
      <c r="AB539" s="99">
        <v>0</v>
      </c>
      <c r="AC539" s="99">
        <v>10651175.7095947</v>
      </c>
      <c r="AD539" s="99">
        <v>0</v>
      </c>
      <c r="AE539" s="99">
        <v>13771.7872273922</v>
      </c>
      <c r="AF539" s="99">
        <v>892718.65216827404</v>
      </c>
      <c r="AG539" s="99">
        <v>398776.86011886603</v>
      </c>
      <c r="AH539" s="99">
        <v>0</v>
      </c>
      <c r="AI539" s="99">
        <v>958128.454605103</v>
      </c>
      <c r="AJ539" s="99">
        <v>268266.95875930798</v>
      </c>
      <c r="AK539" s="99">
        <v>0</v>
      </c>
      <c r="AL539" s="99">
        <v>170413.06040954599</v>
      </c>
      <c r="AM539" s="99">
        <v>0</v>
      </c>
      <c r="AN539" s="99">
        <v>10716887.2192383</v>
      </c>
      <c r="AO539" s="99">
        <v>22824654.573486298</v>
      </c>
      <c r="AP539" s="99">
        <v>0</v>
      </c>
      <c r="AQ539" s="99">
        <v>2358189.5174255399</v>
      </c>
      <c r="AR539" s="99">
        <v>1552949.19258118</v>
      </c>
      <c r="AS539" s="99">
        <v>1510805.5249939</v>
      </c>
      <c r="AT539" s="99">
        <v>0</v>
      </c>
      <c r="AU539" s="99">
        <v>0</v>
      </c>
      <c r="AV539" s="99">
        <v>35145050.051269501</v>
      </c>
      <c r="AW539" s="99">
        <v>0</v>
      </c>
      <c r="AX539" s="99">
        <v>95034.683204650893</v>
      </c>
      <c r="AY539" s="99">
        <v>9281753.0157470703</v>
      </c>
      <c r="AZ539" s="99">
        <v>3601440.8672485398</v>
      </c>
      <c r="BA539" s="99">
        <v>0</v>
      </c>
      <c r="BB539" s="99">
        <v>9611910.6223144494</v>
      </c>
      <c r="BC539" s="99">
        <v>2468117.1874084501</v>
      </c>
      <c r="BD539" s="99">
        <v>0</v>
      </c>
      <c r="BE539" s="99">
        <v>1512198.54267883</v>
      </c>
      <c r="BF539" s="99">
        <v>0</v>
      </c>
      <c r="BG539" s="99">
        <v>35240909.373046897</v>
      </c>
      <c r="BH539" s="99">
        <v>6333791.7553100605</v>
      </c>
      <c r="BI539" s="99">
        <v>0</v>
      </c>
      <c r="BJ539" s="99">
        <v>989793.68137359596</v>
      </c>
      <c r="BK539" s="99">
        <v>756539.04000091599</v>
      </c>
      <c r="BL539" s="99">
        <v>0</v>
      </c>
      <c r="BM539" s="99">
        <v>0</v>
      </c>
      <c r="BN539" s="99">
        <v>0</v>
      </c>
      <c r="BO539" s="99">
        <v>0</v>
      </c>
      <c r="BP539" s="99">
        <v>0</v>
      </c>
      <c r="BQ539" s="99">
        <v>0</v>
      </c>
      <c r="BR539" s="99">
        <v>2989082.4566040002</v>
      </c>
      <c r="BS539" s="99">
        <v>1375758.53163147</v>
      </c>
      <c r="BT539" s="99">
        <v>0</v>
      </c>
      <c r="BU539" s="99">
        <v>1846529.6155090299</v>
      </c>
      <c r="BV539" s="99">
        <v>1198888.5484771701</v>
      </c>
      <c r="BW539" s="99">
        <v>0</v>
      </c>
      <c r="BX539" s="99">
        <v>311710.486980438</v>
      </c>
      <c r="BY539" s="99">
        <v>0</v>
      </c>
      <c r="BZ539" s="99">
        <v>0</v>
      </c>
      <c r="CA539" s="99">
        <v>48974.995710372903</v>
      </c>
      <c r="CB539" s="99">
        <v>2541526.37316895</v>
      </c>
      <c r="CC539" s="99">
        <v>25237713.876464799</v>
      </c>
      <c r="CD539" s="99">
        <v>7327560.2285766602</v>
      </c>
      <c r="CE539" s="99">
        <v>1494.8867799192701</v>
      </c>
      <c r="CF539" s="99">
        <v>170767.386198044</v>
      </c>
      <c r="CG539" s="99">
        <v>1507376.19789124</v>
      </c>
      <c r="CH539" s="99">
        <v>0</v>
      </c>
      <c r="CI539" s="99">
        <v>50469.180902481101</v>
      </c>
      <c r="CJ539" s="99">
        <v>2714095.1394348098</v>
      </c>
      <c r="CK539" s="99">
        <v>26740434.353027299</v>
      </c>
      <c r="CL539" s="99">
        <v>7624873.7785034198</v>
      </c>
      <c r="CM539" s="166">
        <v>82568.694676399202</v>
      </c>
      <c r="CN539" s="166">
        <v>13447777.9293213</v>
      </c>
      <c r="CO539" s="166">
        <v>61835286.123046897</v>
      </c>
      <c r="CP539" s="99">
        <v>7624873.7785034198</v>
      </c>
      <c r="CQ539" s="99">
        <v>0</v>
      </c>
      <c r="CR539" s="99">
        <v>0</v>
      </c>
      <c r="CS539" s="99">
        <v>0</v>
      </c>
      <c r="CT539" s="99">
        <v>0</v>
      </c>
      <c r="CU539" s="98">
        <v>4357.5720799350001</v>
      </c>
      <c r="CV539" s="98">
        <v>33584.536949754001</v>
      </c>
      <c r="CW539" s="98">
        <v>2712293.7593669938</v>
      </c>
      <c r="CX539" s="98">
        <v>26745090.074356038</v>
      </c>
    </row>
    <row r="540" spans="1:102" x14ac:dyDescent="0.2">
      <c r="A540" s="98" t="s">
        <v>59</v>
      </c>
      <c r="B540" s="100">
        <v>43344</v>
      </c>
      <c r="C540" s="99">
        <v>44420.3070631027</v>
      </c>
      <c r="D540" s="99">
        <v>0</v>
      </c>
      <c r="E540" s="99">
        <v>4290.9168562293098</v>
      </c>
      <c r="F540" s="99">
        <v>3640.18033564091</v>
      </c>
      <c r="G540" s="99">
        <v>1517.05070620775</v>
      </c>
      <c r="H540" s="99">
        <v>0</v>
      </c>
      <c r="I540" s="99">
        <v>0</v>
      </c>
      <c r="J540" s="99">
        <v>32139.436436653101</v>
      </c>
      <c r="K540" s="99">
        <v>0</v>
      </c>
      <c r="L540" s="99">
        <v>96.905697375535993</v>
      </c>
      <c r="M540" s="99">
        <v>18843.1977748871</v>
      </c>
      <c r="N540" s="99">
        <v>3597.2216103971</v>
      </c>
      <c r="O540" s="99">
        <v>0</v>
      </c>
      <c r="P540" s="99">
        <v>24084.027437686898</v>
      </c>
      <c r="Q540" s="99">
        <v>2090.1965829134001</v>
      </c>
      <c r="R540" s="99">
        <v>0</v>
      </c>
      <c r="S540" s="99">
        <v>1527.8579104840801</v>
      </c>
      <c r="T540" s="99">
        <v>0</v>
      </c>
      <c r="U540" s="99">
        <v>32154.6534523964</v>
      </c>
      <c r="V540" s="99">
        <v>2277256.8420715299</v>
      </c>
      <c r="W540" s="99">
        <v>0</v>
      </c>
      <c r="X540" s="99">
        <v>250647.08471679699</v>
      </c>
      <c r="Y540" s="99">
        <v>169008.01318168599</v>
      </c>
      <c r="Z540" s="99">
        <v>173189.71808433501</v>
      </c>
      <c r="AA540" s="99">
        <v>0</v>
      </c>
      <c r="AB540" s="99">
        <v>0</v>
      </c>
      <c r="AC540" s="99">
        <v>10573287.2109375</v>
      </c>
      <c r="AD540" s="99">
        <v>0</v>
      </c>
      <c r="AE540" s="99">
        <v>15766.810556054101</v>
      </c>
      <c r="AF540" s="99">
        <v>894580.09063720703</v>
      </c>
      <c r="AG540" s="99">
        <v>394629.80603408802</v>
      </c>
      <c r="AH540" s="99">
        <v>0</v>
      </c>
      <c r="AI540" s="99">
        <v>942690.83820342994</v>
      </c>
      <c r="AJ540" s="99">
        <v>273778.65005874599</v>
      </c>
      <c r="AK540" s="99">
        <v>0</v>
      </c>
      <c r="AL540" s="99">
        <v>176851.14690971401</v>
      </c>
      <c r="AM540" s="99">
        <v>0</v>
      </c>
      <c r="AN540" s="99">
        <v>10549708.0556641</v>
      </c>
      <c r="AO540" s="99">
        <v>22918639.137695301</v>
      </c>
      <c r="AP540" s="99">
        <v>0</v>
      </c>
      <c r="AQ540" s="99">
        <v>2249743.5588378902</v>
      </c>
      <c r="AR540" s="99">
        <v>1509045.9382629399</v>
      </c>
      <c r="AS540" s="99">
        <v>1530124.0926666299</v>
      </c>
      <c r="AT540" s="99">
        <v>0</v>
      </c>
      <c r="AU540" s="99">
        <v>0</v>
      </c>
      <c r="AV540" s="99">
        <v>34979864.050781302</v>
      </c>
      <c r="AW540" s="99">
        <v>0</v>
      </c>
      <c r="AX540" s="99">
        <v>105965.85111618</v>
      </c>
      <c r="AY540" s="99">
        <v>9364315.6990966797</v>
      </c>
      <c r="AZ540" s="99">
        <v>3601116.0150451702</v>
      </c>
      <c r="BA540" s="99">
        <v>0</v>
      </c>
      <c r="BB540" s="99">
        <v>9546179.32275391</v>
      </c>
      <c r="BC540" s="99">
        <v>2533101.7231140099</v>
      </c>
      <c r="BD540" s="99">
        <v>0</v>
      </c>
      <c r="BE540" s="99">
        <v>1565751.1097869901</v>
      </c>
      <c r="BF540" s="99">
        <v>0</v>
      </c>
      <c r="BG540" s="99">
        <v>34949574.781738304</v>
      </c>
      <c r="BH540" s="99">
        <v>6353467.6009521503</v>
      </c>
      <c r="BI540" s="99">
        <v>0</v>
      </c>
      <c r="BJ540" s="99">
        <v>964568.23351287795</v>
      </c>
      <c r="BK540" s="99">
        <v>728958.69760131801</v>
      </c>
      <c r="BL540" s="99">
        <v>0</v>
      </c>
      <c r="BM540" s="99">
        <v>0</v>
      </c>
      <c r="BN540" s="99">
        <v>0</v>
      </c>
      <c r="BO540" s="99">
        <v>0</v>
      </c>
      <c r="BP540" s="99">
        <v>0</v>
      </c>
      <c r="BQ540" s="99">
        <v>0</v>
      </c>
      <c r="BR540" s="99">
        <v>2998100.1101379399</v>
      </c>
      <c r="BS540" s="99">
        <v>1374143.3522033701</v>
      </c>
      <c r="BT540" s="99">
        <v>0</v>
      </c>
      <c r="BU540" s="99">
        <v>1528645.6361694301</v>
      </c>
      <c r="BV540" s="99">
        <v>1219380.9003906299</v>
      </c>
      <c r="BW540" s="99">
        <v>0</v>
      </c>
      <c r="BX540" s="99">
        <v>268506.59287643398</v>
      </c>
      <c r="BY540" s="99">
        <v>0</v>
      </c>
      <c r="BZ540" s="99">
        <v>0</v>
      </c>
      <c r="CA540" s="99">
        <v>48723.945797443397</v>
      </c>
      <c r="CB540" s="99">
        <v>2530086.2350769001</v>
      </c>
      <c r="CC540" s="99">
        <v>25177384.892333999</v>
      </c>
      <c r="CD540" s="99">
        <v>7321011.3635864304</v>
      </c>
      <c r="CE540" s="99">
        <v>1516.80433085561</v>
      </c>
      <c r="CF540" s="99">
        <v>170876.572721481</v>
      </c>
      <c r="CG540" s="99">
        <v>1516305.7628784201</v>
      </c>
      <c r="CH540" s="99">
        <v>0</v>
      </c>
      <c r="CI540" s="99">
        <v>50241.933095932</v>
      </c>
      <c r="CJ540" s="99">
        <v>2701238.2580261198</v>
      </c>
      <c r="CK540" s="99">
        <v>26699020.925781298</v>
      </c>
      <c r="CL540" s="99">
        <v>7620000.9072876005</v>
      </c>
      <c r="CM540" s="166">
        <v>82178.216688156099</v>
      </c>
      <c r="CN540" s="166">
        <v>13255414.978881801</v>
      </c>
      <c r="CO540" s="166">
        <v>61736739.8818359</v>
      </c>
      <c r="CP540" s="99">
        <v>7620000.9072876005</v>
      </c>
      <c r="CQ540" s="99">
        <v>0</v>
      </c>
      <c r="CR540" s="99">
        <v>0</v>
      </c>
      <c r="CS540" s="99">
        <v>0</v>
      </c>
      <c r="CT540" s="99">
        <v>0</v>
      </c>
      <c r="CU540" s="98">
        <v>4289.4678077810004</v>
      </c>
      <c r="CV540" s="98">
        <v>33481.941250807999</v>
      </c>
      <c r="CW540" s="98">
        <v>2700962.807798381</v>
      </c>
      <c r="CX540" s="98">
        <v>26693690.655212421</v>
      </c>
    </row>
    <row r="541" spans="1:102" x14ac:dyDescent="0.2">
      <c r="A541" s="98" t="s">
        <v>59</v>
      </c>
      <c r="B541" s="100">
        <v>43435</v>
      </c>
      <c r="C541" s="99">
        <v>44262.310724258401</v>
      </c>
      <c r="D541" s="99">
        <v>0</v>
      </c>
      <c r="E541" s="99">
        <v>4218.9229668974904</v>
      </c>
      <c r="F541" s="99">
        <v>3579.32862144709</v>
      </c>
      <c r="G541" s="99">
        <v>1533.59056417644</v>
      </c>
      <c r="H541" s="99">
        <v>0</v>
      </c>
      <c r="I541" s="99">
        <v>0</v>
      </c>
      <c r="J541" s="99">
        <v>31674.290089845701</v>
      </c>
      <c r="K541" s="99">
        <v>0</v>
      </c>
      <c r="L541" s="99">
        <v>0</v>
      </c>
      <c r="M541" s="99">
        <v>18863.744117975199</v>
      </c>
      <c r="N541" s="99">
        <v>3550.2139987349501</v>
      </c>
      <c r="O541" s="99">
        <v>0</v>
      </c>
      <c r="P541" s="99">
        <v>0</v>
      </c>
      <c r="Q541" s="99">
        <v>2086.2544620931099</v>
      </c>
      <c r="R541" s="99">
        <v>0</v>
      </c>
      <c r="S541" s="99">
        <v>0</v>
      </c>
      <c r="T541" s="99">
        <v>0</v>
      </c>
      <c r="U541" s="99">
        <v>31674.4989230633</v>
      </c>
      <c r="V541" s="99">
        <v>2286330.1472778302</v>
      </c>
      <c r="W541" s="99">
        <v>0</v>
      </c>
      <c r="X541" s="99">
        <v>244235.28875732399</v>
      </c>
      <c r="Y541" s="99">
        <v>164724.167003632</v>
      </c>
      <c r="Z541" s="99">
        <v>178021.25583648699</v>
      </c>
      <c r="AA541" s="99">
        <v>0</v>
      </c>
      <c r="AB541" s="99">
        <v>0</v>
      </c>
      <c r="AC541" s="99">
        <v>10459383.533569301</v>
      </c>
      <c r="AD541" s="99">
        <v>0</v>
      </c>
      <c r="AE541" s="99">
        <v>0</v>
      </c>
      <c r="AF541" s="99">
        <v>896895.46178436303</v>
      </c>
      <c r="AG541" s="99">
        <v>389481.41024780303</v>
      </c>
      <c r="AH541" s="99">
        <v>0</v>
      </c>
      <c r="AI541" s="99">
        <v>0</v>
      </c>
      <c r="AJ541" s="99">
        <v>275474.08672714198</v>
      </c>
      <c r="AK541" s="99">
        <v>0</v>
      </c>
      <c r="AL541" s="99">
        <v>0</v>
      </c>
      <c r="AM541" s="99">
        <v>0</v>
      </c>
      <c r="AN541" s="99">
        <v>10459941.4180908</v>
      </c>
      <c r="AO541" s="99">
        <v>23329214.4228516</v>
      </c>
      <c r="AP541" s="99">
        <v>0</v>
      </c>
      <c r="AQ541" s="99">
        <v>2252077.0382995601</v>
      </c>
      <c r="AR541" s="99">
        <v>1504337.9971008301</v>
      </c>
      <c r="AS541" s="99">
        <v>1591841.05122375</v>
      </c>
      <c r="AT541" s="99">
        <v>0</v>
      </c>
      <c r="AU541" s="99">
        <v>0</v>
      </c>
      <c r="AV541" s="99">
        <v>34929676.752929702</v>
      </c>
      <c r="AW541" s="99">
        <v>0</v>
      </c>
      <c r="AX541" s="99">
        <v>0</v>
      </c>
      <c r="AY541" s="99">
        <v>9513959.1246337909</v>
      </c>
      <c r="AZ541" s="99">
        <v>3610547.3104248</v>
      </c>
      <c r="BA541" s="99">
        <v>0</v>
      </c>
      <c r="BB541" s="99">
        <v>0</v>
      </c>
      <c r="BC541" s="99">
        <v>2571226.8968200702</v>
      </c>
      <c r="BD541" s="99">
        <v>0</v>
      </c>
      <c r="BE541" s="99">
        <v>0</v>
      </c>
      <c r="BF541" s="99">
        <v>0</v>
      </c>
      <c r="BG541" s="99">
        <v>34838205.981445298</v>
      </c>
      <c r="BH541" s="99">
        <v>6373092.97546387</v>
      </c>
      <c r="BI541" s="99">
        <v>0</v>
      </c>
      <c r="BJ541" s="99">
        <v>939450.557319641</v>
      </c>
      <c r="BK541" s="99">
        <v>724086.87528991699</v>
      </c>
      <c r="BL541" s="99">
        <v>0</v>
      </c>
      <c r="BM541" s="99">
        <v>0</v>
      </c>
      <c r="BN541" s="99">
        <v>0</v>
      </c>
      <c r="BO541" s="99">
        <v>0</v>
      </c>
      <c r="BP541" s="99">
        <v>0</v>
      </c>
      <c r="BQ541" s="99">
        <v>0</v>
      </c>
      <c r="BR541" s="99">
        <v>3003900.91833496</v>
      </c>
      <c r="BS541" s="99">
        <v>1360041.89379883</v>
      </c>
      <c r="BT541" s="99">
        <v>0</v>
      </c>
      <c r="BU541" s="99">
        <v>0</v>
      </c>
      <c r="BV541" s="99">
        <v>1223943.13716125</v>
      </c>
      <c r="BW541" s="99">
        <v>0</v>
      </c>
      <c r="BX541" s="99">
        <v>0</v>
      </c>
      <c r="BY541" s="99">
        <v>0</v>
      </c>
      <c r="BZ541" s="99">
        <v>0</v>
      </c>
      <c r="CA541" s="99">
        <v>48474.248041629799</v>
      </c>
      <c r="CB541" s="99">
        <v>2528212.4924011198</v>
      </c>
      <c r="CC541" s="99">
        <v>25610196.0463867</v>
      </c>
      <c r="CD541" s="99">
        <v>7315474.7631225605</v>
      </c>
      <c r="CE541" s="99">
        <v>1539.2467494905</v>
      </c>
      <c r="CF541" s="99">
        <v>177754.55136108401</v>
      </c>
      <c r="CG541" s="99">
        <v>1590193.49301147</v>
      </c>
      <c r="CH541" s="99">
        <v>0</v>
      </c>
      <c r="CI541" s="99">
        <v>50009.199929714203</v>
      </c>
      <c r="CJ541" s="99">
        <v>2706825.3207092299</v>
      </c>
      <c r="CK541" s="99">
        <v>27201243.9377441</v>
      </c>
      <c r="CL541" s="99">
        <v>7622658.5296630897</v>
      </c>
      <c r="CM541" s="166">
        <v>81524.938114166303</v>
      </c>
      <c r="CN541" s="166">
        <v>13148987.6589355</v>
      </c>
      <c r="CO541" s="166">
        <v>61980623.286621101</v>
      </c>
      <c r="CP541" s="99">
        <v>7622658.5296630897</v>
      </c>
      <c r="CQ541" s="99">
        <v>0</v>
      </c>
      <c r="CR541" s="99">
        <v>0</v>
      </c>
      <c r="CS541" s="99">
        <v>0</v>
      </c>
      <c r="CT541" s="99">
        <v>0</v>
      </c>
      <c r="CU541" s="98">
        <v>4218.4921148579997</v>
      </c>
      <c r="CV541" s="98">
        <v>33037.877738771</v>
      </c>
      <c r="CW541" s="98">
        <v>2705967.0437622038</v>
      </c>
      <c r="CX541" s="98">
        <v>27200389.539398171</v>
      </c>
    </row>
    <row r="542" spans="1:102" x14ac:dyDescent="0.2">
      <c r="A542" s="98" t="s">
        <v>60</v>
      </c>
      <c r="B542" s="100">
        <v>38047</v>
      </c>
      <c r="C542" s="99">
        <v>48026.9349761009</v>
      </c>
      <c r="D542" s="99">
        <v>0</v>
      </c>
      <c r="E542" s="99">
        <v>30325.0116317272</v>
      </c>
      <c r="F542" s="99">
        <v>13778.9502977133</v>
      </c>
      <c r="G542" s="99">
        <v>4.8785198339610396</v>
      </c>
      <c r="H542" s="99">
        <v>1647.4351539909801</v>
      </c>
      <c r="I542" s="99">
        <v>0</v>
      </c>
      <c r="J542" s="99">
        <v>95.896076296456201</v>
      </c>
      <c r="K542" s="99">
        <v>37981.898815631903</v>
      </c>
      <c r="L542" s="99">
        <v>34435.160195827499</v>
      </c>
      <c r="M542" s="99">
        <v>33100.327399253802</v>
      </c>
      <c r="N542" s="99">
        <v>6459.9739386439296</v>
      </c>
      <c r="O542" s="99">
        <v>0</v>
      </c>
      <c r="P542" s="99">
        <v>0</v>
      </c>
      <c r="Q542" s="99">
        <v>4073.59788623452</v>
      </c>
      <c r="R542" s="99">
        <v>0</v>
      </c>
      <c r="S542" s="99">
        <v>0</v>
      </c>
      <c r="T542" s="99">
        <v>1623.80753879249</v>
      </c>
      <c r="U542" s="99">
        <v>37964.572758197799</v>
      </c>
      <c r="V542" s="99">
        <v>2676480.71792603</v>
      </c>
      <c r="W542" s="99">
        <v>0</v>
      </c>
      <c r="X542" s="99">
        <v>2726836.8043518099</v>
      </c>
      <c r="Y542" s="99">
        <v>1036338.73661804</v>
      </c>
      <c r="Z542" s="99">
        <v>814.15393134206499</v>
      </c>
      <c r="AA542" s="99">
        <v>279574.36331558198</v>
      </c>
      <c r="AB542" s="99">
        <v>0</v>
      </c>
      <c r="AC542" s="99">
        <v>5918.3944660425204</v>
      </c>
      <c r="AD542" s="99">
        <v>10423951.7467041</v>
      </c>
      <c r="AE542" s="99">
        <v>1987743.4676818801</v>
      </c>
      <c r="AF542" s="99">
        <v>1826099.59484863</v>
      </c>
      <c r="AG542" s="99">
        <v>1023087.8824615499</v>
      </c>
      <c r="AH542" s="99">
        <v>0</v>
      </c>
      <c r="AI542" s="99">
        <v>0</v>
      </c>
      <c r="AJ542" s="99">
        <v>543715.68314361596</v>
      </c>
      <c r="AK542" s="99">
        <v>0</v>
      </c>
      <c r="AL542" s="99">
        <v>0</v>
      </c>
      <c r="AM542" s="99">
        <v>277023.02014923102</v>
      </c>
      <c r="AN542" s="99">
        <v>10302780.9882813</v>
      </c>
      <c r="AO542" s="99">
        <v>18787586.168701202</v>
      </c>
      <c r="AP542" s="99">
        <v>0</v>
      </c>
      <c r="AQ542" s="99">
        <v>17780815.534179699</v>
      </c>
      <c r="AR542" s="99">
        <v>6666984.8509521503</v>
      </c>
      <c r="AS542" s="99">
        <v>4620.4798834919902</v>
      </c>
      <c r="AT542" s="99">
        <v>1699275.67327881</v>
      </c>
      <c r="AU542" s="99">
        <v>0</v>
      </c>
      <c r="AV542" s="99">
        <v>13617.6440011263</v>
      </c>
      <c r="AW542" s="99">
        <v>24084473.456298798</v>
      </c>
      <c r="AX542" s="99">
        <v>13951311.927734399</v>
      </c>
      <c r="AY542" s="99">
        <v>12459717.521240201</v>
      </c>
      <c r="AZ542" s="99">
        <v>6451602.6162719699</v>
      </c>
      <c r="BA542" s="99">
        <v>0</v>
      </c>
      <c r="BB542" s="99">
        <v>0</v>
      </c>
      <c r="BC542" s="99">
        <v>3530393.3905334501</v>
      </c>
      <c r="BD542" s="99">
        <v>0</v>
      </c>
      <c r="BE542" s="99">
        <v>0</v>
      </c>
      <c r="BF542" s="99">
        <v>1685404.2361755399</v>
      </c>
      <c r="BG542" s="99">
        <v>23769233.313964799</v>
      </c>
      <c r="BH542" s="99">
        <v>3373440.5565490699</v>
      </c>
      <c r="BI542" s="99">
        <v>0</v>
      </c>
      <c r="BJ542" s="99">
        <v>4904397.2207031297</v>
      </c>
      <c r="BK542" s="99">
        <v>2456693.5464172401</v>
      </c>
      <c r="BL542" s="99">
        <v>0</v>
      </c>
      <c r="BM542" s="99">
        <v>0</v>
      </c>
      <c r="BN542" s="99">
        <v>0</v>
      </c>
      <c r="BO542" s="99">
        <v>0</v>
      </c>
      <c r="BP542" s="99">
        <v>0</v>
      </c>
      <c r="BQ542" s="99">
        <v>0</v>
      </c>
      <c r="BR542" s="99">
        <v>4092724.0673522898</v>
      </c>
      <c r="BS542" s="99">
        <v>2510236.0133056599</v>
      </c>
      <c r="BT542" s="99">
        <v>0</v>
      </c>
      <c r="BU542" s="99">
        <v>0</v>
      </c>
      <c r="BV542" s="99">
        <v>1622280.4114990199</v>
      </c>
      <c r="BW542" s="99">
        <v>0</v>
      </c>
      <c r="BX542" s="99">
        <v>0</v>
      </c>
      <c r="BY542" s="99">
        <v>0</v>
      </c>
      <c r="BZ542" s="99">
        <v>0</v>
      </c>
      <c r="CA542" s="99">
        <v>78433.794448852495</v>
      </c>
      <c r="CB542" s="99">
        <v>5365560.5558471698</v>
      </c>
      <c r="CC542" s="99">
        <v>36396984.859375</v>
      </c>
      <c r="CD542" s="99">
        <v>8254532.1886596698</v>
      </c>
      <c r="CE542" s="99">
        <v>1635.7235810458701</v>
      </c>
      <c r="CF542" s="99">
        <v>278560.829090118</v>
      </c>
      <c r="CG542" s="99">
        <v>1696104.29614258</v>
      </c>
      <c r="CH542" s="99">
        <v>0</v>
      </c>
      <c r="CI542" s="99">
        <v>80074.813271522493</v>
      </c>
      <c r="CJ542" s="99">
        <v>5643543.1362915002</v>
      </c>
      <c r="CK542" s="99">
        <v>37979250.444824196</v>
      </c>
      <c r="CL542" s="99">
        <v>8251849.5264892597</v>
      </c>
      <c r="CM542" s="166">
        <v>117911.96542263</v>
      </c>
      <c r="CN542" s="166">
        <v>15929328.4871826</v>
      </c>
      <c r="CO542" s="166">
        <v>61771591.158691399</v>
      </c>
      <c r="CP542" s="99">
        <v>8251849.5264892597</v>
      </c>
      <c r="CQ542" s="99">
        <v>0</v>
      </c>
      <c r="CR542" s="99">
        <v>0</v>
      </c>
      <c r="CS542" s="99">
        <v>0</v>
      </c>
      <c r="CT542" s="99">
        <v>0</v>
      </c>
      <c r="CU542" s="98">
        <v>69917.083595364005</v>
      </c>
      <c r="CV542" s="98">
        <v>101.21231769400001</v>
      </c>
      <c r="CW542" s="98">
        <v>5644121.3849372882</v>
      </c>
      <c r="CX542" s="98">
        <v>38093089.155517578</v>
      </c>
    </row>
    <row r="543" spans="1:102" x14ac:dyDescent="0.2">
      <c r="A543" s="98" t="s">
        <v>60</v>
      </c>
      <c r="B543" s="100">
        <v>38139</v>
      </c>
      <c r="C543" s="99">
        <v>48654.006587028503</v>
      </c>
      <c r="D543" s="99">
        <v>0</v>
      </c>
      <c r="E543" s="99">
        <v>29856.940319299702</v>
      </c>
      <c r="F543" s="99">
        <v>14081.129720211</v>
      </c>
      <c r="G543" s="99">
        <v>46.409794672857998</v>
      </c>
      <c r="H543" s="99">
        <v>1533.6623418182101</v>
      </c>
      <c r="I543" s="99">
        <v>0</v>
      </c>
      <c r="J543" s="99">
        <v>1719.1137694716499</v>
      </c>
      <c r="K543" s="99">
        <v>35521.572634696997</v>
      </c>
      <c r="L543" s="99">
        <v>34826.390078067801</v>
      </c>
      <c r="M543" s="99">
        <v>32911.1475200653</v>
      </c>
      <c r="N543" s="99">
        <v>6610.8772482872</v>
      </c>
      <c r="O543" s="99">
        <v>0</v>
      </c>
      <c r="P543" s="99">
        <v>0</v>
      </c>
      <c r="Q543" s="99">
        <v>4101.1755645871199</v>
      </c>
      <c r="R543" s="99">
        <v>0</v>
      </c>
      <c r="S543" s="99">
        <v>0</v>
      </c>
      <c r="T543" s="99">
        <v>1611.6225580125999</v>
      </c>
      <c r="U543" s="99">
        <v>38134.415142059297</v>
      </c>
      <c r="V543" s="99">
        <v>2676976.0335388202</v>
      </c>
      <c r="W543" s="99">
        <v>0</v>
      </c>
      <c r="X543" s="99">
        <v>2684169.5091552702</v>
      </c>
      <c r="Y543" s="99">
        <v>1064935.7885131801</v>
      </c>
      <c r="Z543" s="99">
        <v>8161.6269010901497</v>
      </c>
      <c r="AA543" s="99">
        <v>260136.60387611401</v>
      </c>
      <c r="AB543" s="99">
        <v>0</v>
      </c>
      <c r="AC543" s="99">
        <v>385989.07658004801</v>
      </c>
      <c r="AD543" s="99">
        <v>9637023.1571044903</v>
      </c>
      <c r="AE543" s="99">
        <v>1963375.97561646</v>
      </c>
      <c r="AF543" s="99">
        <v>1815347.93800354</v>
      </c>
      <c r="AG543" s="99">
        <v>1022832.0923996</v>
      </c>
      <c r="AH543" s="99">
        <v>0</v>
      </c>
      <c r="AI543" s="99">
        <v>0</v>
      </c>
      <c r="AJ543" s="99">
        <v>535708.39073944103</v>
      </c>
      <c r="AK543" s="99">
        <v>0</v>
      </c>
      <c r="AL543" s="99">
        <v>0</v>
      </c>
      <c r="AM543" s="99">
        <v>273719.51465606701</v>
      </c>
      <c r="AN543" s="99">
        <v>10361679.6727295</v>
      </c>
      <c r="AO543" s="99">
        <v>18984259.0471191</v>
      </c>
      <c r="AP543" s="99">
        <v>0</v>
      </c>
      <c r="AQ543" s="99">
        <v>17681143.744872998</v>
      </c>
      <c r="AR543" s="99">
        <v>6944259.9705200205</v>
      </c>
      <c r="AS543" s="99">
        <v>49741.006874084502</v>
      </c>
      <c r="AT543" s="99">
        <v>1595072.7063140899</v>
      </c>
      <c r="AU543" s="99">
        <v>0</v>
      </c>
      <c r="AV543" s="99">
        <v>919075.06021881104</v>
      </c>
      <c r="AW543" s="99">
        <v>22437157.3513184</v>
      </c>
      <c r="AX543" s="99">
        <v>13847548.158203101</v>
      </c>
      <c r="AY543" s="99">
        <v>12509374.31604</v>
      </c>
      <c r="AZ543" s="99">
        <v>6538771.8681030301</v>
      </c>
      <c r="BA543" s="99">
        <v>0</v>
      </c>
      <c r="BB543" s="99">
        <v>0</v>
      </c>
      <c r="BC543" s="99">
        <v>3515066.6269531301</v>
      </c>
      <c r="BD543" s="99">
        <v>0</v>
      </c>
      <c r="BE543" s="99">
        <v>0</v>
      </c>
      <c r="BF543" s="99">
        <v>1682763.53565979</v>
      </c>
      <c r="BG543" s="99">
        <v>24258144.579833999</v>
      </c>
      <c r="BH543" s="99">
        <v>3375597.5302429199</v>
      </c>
      <c r="BI543" s="99">
        <v>0</v>
      </c>
      <c r="BJ543" s="99">
        <v>4888675.7920532199</v>
      </c>
      <c r="BK543" s="99">
        <v>2560732.56536865</v>
      </c>
      <c r="BL543" s="99">
        <v>0</v>
      </c>
      <c r="BM543" s="99">
        <v>0</v>
      </c>
      <c r="BN543" s="99">
        <v>0</v>
      </c>
      <c r="BO543" s="99">
        <v>0</v>
      </c>
      <c r="BP543" s="99">
        <v>0</v>
      </c>
      <c r="BQ543" s="99">
        <v>0</v>
      </c>
      <c r="BR543" s="99">
        <v>4087370.7573242201</v>
      </c>
      <c r="BS543" s="99">
        <v>2556674.5278015099</v>
      </c>
      <c r="BT543" s="99">
        <v>0</v>
      </c>
      <c r="BU543" s="99">
        <v>0</v>
      </c>
      <c r="BV543" s="99">
        <v>1633451.51812744</v>
      </c>
      <c r="BW543" s="99">
        <v>0</v>
      </c>
      <c r="BX543" s="99">
        <v>0</v>
      </c>
      <c r="BY543" s="99">
        <v>0</v>
      </c>
      <c r="BZ543" s="99">
        <v>0</v>
      </c>
      <c r="CA543" s="99">
        <v>78580.261712074294</v>
      </c>
      <c r="CB543" s="99">
        <v>5312543.6762695303</v>
      </c>
      <c r="CC543" s="99">
        <v>36319994.736816399</v>
      </c>
      <c r="CD543" s="99">
        <v>8221306.7835693397</v>
      </c>
      <c r="CE543" s="99">
        <v>1615.49320048094</v>
      </c>
      <c r="CF543" s="99">
        <v>271014.45653533901</v>
      </c>
      <c r="CG543" s="99">
        <v>1663723.32156372</v>
      </c>
      <c r="CH543" s="99">
        <v>0</v>
      </c>
      <c r="CI543" s="99">
        <v>80177.085775375395</v>
      </c>
      <c r="CJ543" s="99">
        <v>5579734.0585327102</v>
      </c>
      <c r="CK543" s="99">
        <v>38030939.806640603</v>
      </c>
      <c r="CL543" s="99">
        <v>8226537.4381713904</v>
      </c>
      <c r="CM543" s="166">
        <v>118102.515286446</v>
      </c>
      <c r="CN543" s="166">
        <v>15955624.2077637</v>
      </c>
      <c r="CO543" s="166">
        <v>62217819.401367202</v>
      </c>
      <c r="CP543" s="99">
        <v>8226537.4381713904</v>
      </c>
      <c r="CQ543" s="99">
        <v>0</v>
      </c>
      <c r="CR543" s="99">
        <v>0</v>
      </c>
      <c r="CS543" s="99">
        <v>0</v>
      </c>
      <c r="CT543" s="99">
        <v>0</v>
      </c>
      <c r="CU543" s="98">
        <v>67134.654344879003</v>
      </c>
      <c r="CV543" s="98">
        <v>1760.5971816619999</v>
      </c>
      <c r="CW543" s="98">
        <v>5583558.1328048697</v>
      </c>
      <c r="CX543" s="98">
        <v>37983718.05838012</v>
      </c>
    </row>
    <row r="544" spans="1:102" x14ac:dyDescent="0.2">
      <c r="A544" s="98" t="s">
        <v>60</v>
      </c>
      <c r="B544" s="100">
        <v>38231</v>
      </c>
      <c r="C544" s="99">
        <v>49527.342299938202</v>
      </c>
      <c r="D544" s="99">
        <v>0</v>
      </c>
      <c r="E544" s="99">
        <v>29790.478459596601</v>
      </c>
      <c r="F544" s="99">
        <v>14581.4563250542</v>
      </c>
      <c r="G544" s="99">
        <v>115.21638920810101</v>
      </c>
      <c r="H544" s="99">
        <v>1368.36996755004</v>
      </c>
      <c r="I544" s="99">
        <v>0</v>
      </c>
      <c r="J544" s="99">
        <v>4054.66295856237</v>
      </c>
      <c r="K544" s="99">
        <v>34048.960840225198</v>
      </c>
      <c r="L544" s="99">
        <v>36536.564622402198</v>
      </c>
      <c r="M544" s="99">
        <v>33032.207661151901</v>
      </c>
      <c r="N544" s="99">
        <v>6688.3590769767798</v>
      </c>
      <c r="O544" s="99">
        <v>0</v>
      </c>
      <c r="P544" s="99">
        <v>0</v>
      </c>
      <c r="Q544" s="99">
        <v>4135.6783895492599</v>
      </c>
      <c r="R544" s="99">
        <v>0</v>
      </c>
      <c r="S544" s="99">
        <v>0</v>
      </c>
      <c r="T544" s="99">
        <v>1478.67062345147</v>
      </c>
      <c r="U544" s="99">
        <v>37830.3713459969</v>
      </c>
      <c r="V544" s="99">
        <v>2712793.8284606901</v>
      </c>
      <c r="W544" s="99">
        <v>0</v>
      </c>
      <c r="X544" s="99">
        <v>2678770.8627319299</v>
      </c>
      <c r="Y544" s="99">
        <v>1117288.7865905799</v>
      </c>
      <c r="Z544" s="99">
        <v>20172.995222568501</v>
      </c>
      <c r="AA544" s="99">
        <v>241307.311157227</v>
      </c>
      <c r="AB544" s="99">
        <v>0</v>
      </c>
      <c r="AC544" s="99">
        <v>975984.34616851795</v>
      </c>
      <c r="AD544" s="99">
        <v>8862209.6737060491</v>
      </c>
      <c r="AE544" s="99">
        <v>2032976.4286346401</v>
      </c>
      <c r="AF544" s="99">
        <v>1825889.3760376</v>
      </c>
      <c r="AG544" s="99">
        <v>1037094.0843811</v>
      </c>
      <c r="AH544" s="99">
        <v>0</v>
      </c>
      <c r="AI544" s="99">
        <v>0</v>
      </c>
      <c r="AJ544" s="99">
        <v>525356.15698242199</v>
      </c>
      <c r="AK544" s="99">
        <v>0</v>
      </c>
      <c r="AL544" s="99">
        <v>0</v>
      </c>
      <c r="AM544" s="99">
        <v>259000.72146797201</v>
      </c>
      <c r="AN544" s="99">
        <v>9912648.5125732403</v>
      </c>
      <c r="AO544" s="99">
        <v>19477159.7341309</v>
      </c>
      <c r="AP544" s="99">
        <v>0</v>
      </c>
      <c r="AQ544" s="99">
        <v>17979644.115234401</v>
      </c>
      <c r="AR544" s="99">
        <v>7329140.1689453097</v>
      </c>
      <c r="AS544" s="99">
        <v>123992.51767826101</v>
      </c>
      <c r="AT544" s="99">
        <v>1507465.7124328599</v>
      </c>
      <c r="AU544" s="99">
        <v>0</v>
      </c>
      <c r="AV544" s="99">
        <v>2346147.57672119</v>
      </c>
      <c r="AW544" s="99">
        <v>20966073.293457001</v>
      </c>
      <c r="AX544" s="99">
        <v>14722079.980835</v>
      </c>
      <c r="AY544" s="99">
        <v>12841646.954345699</v>
      </c>
      <c r="AZ544" s="99">
        <v>6765481.6198120099</v>
      </c>
      <c r="BA544" s="99">
        <v>0</v>
      </c>
      <c r="BB544" s="99">
        <v>0</v>
      </c>
      <c r="BC544" s="99">
        <v>3510268.4120178199</v>
      </c>
      <c r="BD544" s="99">
        <v>0</v>
      </c>
      <c r="BE544" s="99">
        <v>0</v>
      </c>
      <c r="BF544" s="99">
        <v>1609854.6133270301</v>
      </c>
      <c r="BG544" s="99">
        <v>23468218.4990234</v>
      </c>
      <c r="BH544" s="99">
        <v>3552114.9773254399</v>
      </c>
      <c r="BI544" s="99">
        <v>0</v>
      </c>
      <c r="BJ544" s="99">
        <v>5020378.7877197303</v>
      </c>
      <c r="BK544" s="99">
        <v>2774247.02197266</v>
      </c>
      <c r="BL544" s="99">
        <v>0</v>
      </c>
      <c r="BM544" s="99">
        <v>0</v>
      </c>
      <c r="BN544" s="99">
        <v>0</v>
      </c>
      <c r="BO544" s="99">
        <v>0</v>
      </c>
      <c r="BP544" s="99">
        <v>0</v>
      </c>
      <c r="BQ544" s="99">
        <v>0</v>
      </c>
      <c r="BR544" s="99">
        <v>4207717.8103027297</v>
      </c>
      <c r="BS544" s="99">
        <v>2659560.0355529799</v>
      </c>
      <c r="BT544" s="99">
        <v>0</v>
      </c>
      <c r="BU544" s="99">
        <v>0</v>
      </c>
      <c r="BV544" s="99">
        <v>1705144.11328125</v>
      </c>
      <c r="BW544" s="99">
        <v>0</v>
      </c>
      <c r="BX544" s="99">
        <v>0</v>
      </c>
      <c r="BY544" s="99">
        <v>0</v>
      </c>
      <c r="BZ544" s="99">
        <v>0</v>
      </c>
      <c r="CA544" s="99">
        <v>79198.973767280593</v>
      </c>
      <c r="CB544" s="99">
        <v>5386158.1515502902</v>
      </c>
      <c r="CC544" s="99">
        <v>37386496.572265603</v>
      </c>
      <c r="CD544" s="99">
        <v>8644184.4320068397</v>
      </c>
      <c r="CE544" s="99">
        <v>1467.14238515496</v>
      </c>
      <c r="CF544" s="99">
        <v>260632.365375519</v>
      </c>
      <c r="CG544" s="99">
        <v>1617576.8169403099</v>
      </c>
      <c r="CH544" s="99">
        <v>0</v>
      </c>
      <c r="CI544" s="99">
        <v>80678.075867652893</v>
      </c>
      <c r="CJ544" s="99">
        <v>5642372.4263305701</v>
      </c>
      <c r="CK544" s="99">
        <v>39018469.095214799</v>
      </c>
      <c r="CL544" s="99">
        <v>8635426.41479492</v>
      </c>
      <c r="CM544" s="166">
        <v>118872.75237846401</v>
      </c>
      <c r="CN544" s="166">
        <v>15536509.791381801</v>
      </c>
      <c r="CO544" s="166">
        <v>62272173.621093802</v>
      </c>
      <c r="CP544" s="99">
        <v>8635426.41479492</v>
      </c>
      <c r="CQ544" s="99">
        <v>0</v>
      </c>
      <c r="CR544" s="99">
        <v>0</v>
      </c>
      <c r="CS544" s="99">
        <v>0</v>
      </c>
      <c r="CT544" s="99">
        <v>0</v>
      </c>
      <c r="CU544" s="98">
        <v>65642.503675494998</v>
      </c>
      <c r="CV544" s="98">
        <v>4129.0932773719996</v>
      </c>
      <c r="CW544" s="98">
        <v>5646790.516925809</v>
      </c>
      <c r="CX544" s="98">
        <v>39004073.38920591</v>
      </c>
    </row>
    <row r="545" spans="1:102" x14ac:dyDescent="0.2">
      <c r="A545" s="98" t="s">
        <v>60</v>
      </c>
      <c r="B545" s="100">
        <v>38322</v>
      </c>
      <c r="C545" s="99">
        <v>50656.786181449897</v>
      </c>
      <c r="D545" s="99">
        <v>0</v>
      </c>
      <c r="E545" s="99">
        <v>29113.2203586102</v>
      </c>
      <c r="F545" s="99">
        <v>14738.266605258001</v>
      </c>
      <c r="G545" s="99">
        <v>184.63568083569399</v>
      </c>
      <c r="H545" s="99">
        <v>1317.6689201444401</v>
      </c>
      <c r="I545" s="99">
        <v>0</v>
      </c>
      <c r="J545" s="99">
        <v>6482.8252961635599</v>
      </c>
      <c r="K545" s="99">
        <v>32537.243860959999</v>
      </c>
      <c r="L545" s="99">
        <v>35708.797117233298</v>
      </c>
      <c r="M545" s="99">
        <v>33456.625800132802</v>
      </c>
      <c r="N545" s="99">
        <v>6746.36357039213</v>
      </c>
      <c r="O545" s="99">
        <v>0</v>
      </c>
      <c r="P545" s="99">
        <v>0</v>
      </c>
      <c r="Q545" s="99">
        <v>4156.6242152452496</v>
      </c>
      <c r="R545" s="99">
        <v>0</v>
      </c>
      <c r="S545" s="99">
        <v>0</v>
      </c>
      <c r="T545" s="99">
        <v>1498.6587716192</v>
      </c>
      <c r="U545" s="99">
        <v>38578.529109001203</v>
      </c>
      <c r="V545" s="99">
        <v>2812705.3492431599</v>
      </c>
      <c r="W545" s="99">
        <v>0</v>
      </c>
      <c r="X545" s="99">
        <v>2613715.4042663602</v>
      </c>
      <c r="Y545" s="99">
        <v>1137610.6018066399</v>
      </c>
      <c r="Z545" s="99">
        <v>37896.834135055498</v>
      </c>
      <c r="AA545" s="99">
        <v>224035.139192581</v>
      </c>
      <c r="AB545" s="99">
        <v>0</v>
      </c>
      <c r="AC545" s="99">
        <v>2071084.69706726</v>
      </c>
      <c r="AD545" s="99">
        <v>8912689.4681396503</v>
      </c>
      <c r="AE545" s="99">
        <v>1996913.7808990499</v>
      </c>
      <c r="AF545" s="99">
        <v>1862511.8023071301</v>
      </c>
      <c r="AG545" s="99">
        <v>1036953.51288605</v>
      </c>
      <c r="AH545" s="99">
        <v>0</v>
      </c>
      <c r="AI545" s="99">
        <v>0</v>
      </c>
      <c r="AJ545" s="99">
        <v>511386.30892181402</v>
      </c>
      <c r="AK545" s="99">
        <v>0</v>
      </c>
      <c r="AL545" s="99">
        <v>0</v>
      </c>
      <c r="AM545" s="99">
        <v>261472.92039680501</v>
      </c>
      <c r="AN545" s="99">
        <v>10640275.2695313</v>
      </c>
      <c r="AO545" s="99">
        <v>20384675.896240201</v>
      </c>
      <c r="AP545" s="99">
        <v>0</v>
      </c>
      <c r="AQ545" s="99">
        <v>17756827.443847701</v>
      </c>
      <c r="AR545" s="99">
        <v>7585090.4159545898</v>
      </c>
      <c r="AS545" s="99">
        <v>240212.49046134899</v>
      </c>
      <c r="AT545" s="99">
        <v>1416183.3223877</v>
      </c>
      <c r="AU545" s="99">
        <v>0</v>
      </c>
      <c r="AV545" s="99">
        <v>4841686.8423461895</v>
      </c>
      <c r="AW545" s="99">
        <v>21076576.8046875</v>
      </c>
      <c r="AX545" s="99">
        <v>14522184.622070299</v>
      </c>
      <c r="AY545" s="99">
        <v>13248791.729248</v>
      </c>
      <c r="AZ545" s="99">
        <v>6807142.8171997098</v>
      </c>
      <c r="BA545" s="99">
        <v>0</v>
      </c>
      <c r="BB545" s="99">
        <v>0</v>
      </c>
      <c r="BC545" s="99">
        <v>3466459.9141540499</v>
      </c>
      <c r="BD545" s="99">
        <v>0</v>
      </c>
      <c r="BE545" s="99">
        <v>0</v>
      </c>
      <c r="BF545" s="99">
        <v>1653979.3960571301</v>
      </c>
      <c r="BG545" s="99">
        <v>25207477.9208984</v>
      </c>
      <c r="BH545" s="99">
        <v>3698003.2763977102</v>
      </c>
      <c r="BI545" s="99">
        <v>0</v>
      </c>
      <c r="BJ545" s="99">
        <v>4946936.8775634803</v>
      </c>
      <c r="BK545" s="99">
        <v>2861787.0567627</v>
      </c>
      <c r="BL545" s="99">
        <v>0</v>
      </c>
      <c r="BM545" s="99">
        <v>0</v>
      </c>
      <c r="BN545" s="99">
        <v>0</v>
      </c>
      <c r="BO545" s="99">
        <v>0</v>
      </c>
      <c r="BP545" s="99">
        <v>0</v>
      </c>
      <c r="BQ545" s="99">
        <v>0</v>
      </c>
      <c r="BR545" s="99">
        <v>4304751.7526855497</v>
      </c>
      <c r="BS545" s="99">
        <v>2677691.9338378902</v>
      </c>
      <c r="BT545" s="99">
        <v>0</v>
      </c>
      <c r="BU545" s="99">
        <v>0</v>
      </c>
      <c r="BV545" s="99">
        <v>1698168.1151580799</v>
      </c>
      <c r="BW545" s="99">
        <v>0</v>
      </c>
      <c r="BX545" s="99">
        <v>0</v>
      </c>
      <c r="BY545" s="99">
        <v>0</v>
      </c>
      <c r="BZ545" s="99">
        <v>0</v>
      </c>
      <c r="CA545" s="99">
        <v>79738.709413528399</v>
      </c>
      <c r="CB545" s="99">
        <v>5408145.51416016</v>
      </c>
      <c r="CC545" s="99">
        <v>38067658.023925804</v>
      </c>
      <c r="CD545" s="99">
        <v>8642686.7562255897</v>
      </c>
      <c r="CE545" s="99">
        <v>1498.68872874975</v>
      </c>
      <c r="CF545" s="99">
        <v>261390.465211868</v>
      </c>
      <c r="CG545" s="99">
        <v>1656511.14291382</v>
      </c>
      <c r="CH545" s="99">
        <v>0</v>
      </c>
      <c r="CI545" s="99">
        <v>81235.634225845293</v>
      </c>
      <c r="CJ545" s="99">
        <v>5669981.5923461895</v>
      </c>
      <c r="CK545" s="99">
        <v>39745500.671875</v>
      </c>
      <c r="CL545" s="99">
        <v>8650463.3465576209</v>
      </c>
      <c r="CM545" s="166">
        <v>119704.734609604</v>
      </c>
      <c r="CN545" s="166">
        <v>16363284.658203101</v>
      </c>
      <c r="CO545" s="166">
        <v>65146763.9208984</v>
      </c>
      <c r="CP545" s="99">
        <v>8650463.3465576209</v>
      </c>
      <c r="CQ545" s="99">
        <v>0</v>
      </c>
      <c r="CR545" s="99">
        <v>0</v>
      </c>
      <c r="CS545" s="99">
        <v>0</v>
      </c>
      <c r="CT545" s="99">
        <v>0</v>
      </c>
      <c r="CU545" s="98">
        <v>62390.476185120999</v>
      </c>
      <c r="CV545" s="98">
        <v>6653.8400828029999</v>
      </c>
      <c r="CW545" s="98">
        <v>5669535.9793720283</v>
      </c>
      <c r="CX545" s="98">
        <v>39724169.166839622</v>
      </c>
    </row>
    <row r="546" spans="1:102" x14ac:dyDescent="0.2">
      <c r="A546" s="98" t="s">
        <v>60</v>
      </c>
      <c r="B546" s="100">
        <v>38412</v>
      </c>
      <c r="C546" s="99">
        <v>51962.791724205003</v>
      </c>
      <c r="D546" s="99">
        <v>0</v>
      </c>
      <c r="E546" s="99">
        <v>28845.774700880102</v>
      </c>
      <c r="F546" s="99">
        <v>15007.5507628918</v>
      </c>
      <c r="G546" s="99">
        <v>253.13415912725</v>
      </c>
      <c r="H546" s="99">
        <v>1273.7619037330201</v>
      </c>
      <c r="I546" s="99">
        <v>0</v>
      </c>
      <c r="J546" s="99">
        <v>9278.4599345922506</v>
      </c>
      <c r="K546" s="99">
        <v>29577.142013549801</v>
      </c>
      <c r="L546" s="99">
        <v>35610.345546245597</v>
      </c>
      <c r="M546" s="99">
        <v>33807.952340602897</v>
      </c>
      <c r="N546" s="99">
        <v>6919.7712822556496</v>
      </c>
      <c r="O546" s="99">
        <v>0</v>
      </c>
      <c r="P546" s="99">
        <v>0</v>
      </c>
      <c r="Q546" s="99">
        <v>4184.4668816924104</v>
      </c>
      <c r="R546" s="99">
        <v>0</v>
      </c>
      <c r="S546" s="99">
        <v>0</v>
      </c>
      <c r="T546" s="99">
        <v>1513.76125378907</v>
      </c>
      <c r="U546" s="99">
        <v>38844.759120464303</v>
      </c>
      <c r="V546" s="99">
        <v>2873843.1470947298</v>
      </c>
      <c r="W546" s="99">
        <v>0</v>
      </c>
      <c r="X546" s="99">
        <v>2558854.1795349098</v>
      </c>
      <c r="Y546" s="99">
        <v>1157876.89453125</v>
      </c>
      <c r="Z546" s="99">
        <v>51475.1068272591</v>
      </c>
      <c r="AA546" s="99">
        <v>215488.70937156701</v>
      </c>
      <c r="AB546" s="99">
        <v>0</v>
      </c>
      <c r="AC546" s="99">
        <v>3106864.58026123</v>
      </c>
      <c r="AD546" s="99">
        <v>7989019.0443115197</v>
      </c>
      <c r="AE546" s="99">
        <v>1992505.0214843799</v>
      </c>
      <c r="AF546" s="99">
        <v>1877736.9466552699</v>
      </c>
      <c r="AG546" s="99">
        <v>1061149.6636657701</v>
      </c>
      <c r="AH546" s="99">
        <v>0</v>
      </c>
      <c r="AI546" s="99">
        <v>0</v>
      </c>
      <c r="AJ546" s="99">
        <v>497863.76593017601</v>
      </c>
      <c r="AK546" s="99">
        <v>0</v>
      </c>
      <c r="AL546" s="99">
        <v>0</v>
      </c>
      <c r="AM546" s="99">
        <v>264533.79196166998</v>
      </c>
      <c r="AN546" s="99">
        <v>11003376.9643555</v>
      </c>
      <c r="AO546" s="99">
        <v>21072741.931152299</v>
      </c>
      <c r="AP546" s="99">
        <v>0</v>
      </c>
      <c r="AQ546" s="99">
        <v>17592686.423339799</v>
      </c>
      <c r="AR546" s="99">
        <v>7852496.7139282199</v>
      </c>
      <c r="AS546" s="99">
        <v>335021.18835449201</v>
      </c>
      <c r="AT546" s="99">
        <v>1378537.3500518801</v>
      </c>
      <c r="AU546" s="99">
        <v>0</v>
      </c>
      <c r="AV546" s="99">
        <v>7232550.4510498</v>
      </c>
      <c r="AW546" s="99">
        <v>19181541.458496101</v>
      </c>
      <c r="AX546" s="99">
        <v>14604811.521362299</v>
      </c>
      <c r="AY546" s="99">
        <v>13525693.173828101</v>
      </c>
      <c r="AZ546" s="99">
        <v>7028043.78198242</v>
      </c>
      <c r="BA546" s="99">
        <v>0</v>
      </c>
      <c r="BB546" s="99">
        <v>0</v>
      </c>
      <c r="BC546" s="99">
        <v>3423946.0891418499</v>
      </c>
      <c r="BD546" s="99">
        <v>0</v>
      </c>
      <c r="BE546" s="99">
        <v>0</v>
      </c>
      <c r="BF546" s="99">
        <v>1698999.27926636</v>
      </c>
      <c r="BG546" s="99">
        <v>26318613.106933601</v>
      </c>
      <c r="BH546" s="99">
        <v>3835951.734375</v>
      </c>
      <c r="BI546" s="99">
        <v>0</v>
      </c>
      <c r="BJ546" s="99">
        <v>5009233.8212890597</v>
      </c>
      <c r="BK546" s="99">
        <v>2957560.8775939899</v>
      </c>
      <c r="BL546" s="99">
        <v>0</v>
      </c>
      <c r="BM546" s="99">
        <v>0</v>
      </c>
      <c r="BN546" s="99">
        <v>0</v>
      </c>
      <c r="BO546" s="99">
        <v>0</v>
      </c>
      <c r="BP546" s="99">
        <v>0</v>
      </c>
      <c r="BQ546" s="99">
        <v>0</v>
      </c>
      <c r="BR546" s="99">
        <v>4399728.4746093797</v>
      </c>
      <c r="BS546" s="99">
        <v>2762872.1007080101</v>
      </c>
      <c r="BT546" s="99">
        <v>0</v>
      </c>
      <c r="BU546" s="99">
        <v>0</v>
      </c>
      <c r="BV546" s="99">
        <v>1697977.31515503</v>
      </c>
      <c r="BW546" s="99">
        <v>0</v>
      </c>
      <c r="BX546" s="99">
        <v>0</v>
      </c>
      <c r="BY546" s="99">
        <v>0</v>
      </c>
      <c r="BZ546" s="99">
        <v>0</v>
      </c>
      <c r="CA546" s="99">
        <v>80868.512737274199</v>
      </c>
      <c r="CB546" s="99">
        <v>5449563.4235229502</v>
      </c>
      <c r="CC546" s="99">
        <v>38799170.222656302</v>
      </c>
      <c r="CD546" s="99">
        <v>8825521.89306641</v>
      </c>
      <c r="CE546" s="99">
        <v>1520.34429641068</v>
      </c>
      <c r="CF546" s="99">
        <v>265674.66069030802</v>
      </c>
      <c r="CG546" s="99">
        <v>1707920.47929382</v>
      </c>
      <c r="CH546" s="99">
        <v>0</v>
      </c>
      <c r="CI546" s="99">
        <v>82393.059877395601</v>
      </c>
      <c r="CJ546" s="99">
        <v>5715397.8250122098</v>
      </c>
      <c r="CK546" s="99">
        <v>40527825.956542999</v>
      </c>
      <c r="CL546" s="99">
        <v>8818774.7044677697</v>
      </c>
      <c r="CM546" s="166">
        <v>121082.999258995</v>
      </c>
      <c r="CN546" s="166">
        <v>16794802.364257801</v>
      </c>
      <c r="CO546" s="166">
        <v>66942323.162597701</v>
      </c>
      <c r="CP546" s="99">
        <v>8818774.7044677697</v>
      </c>
      <c r="CQ546" s="99">
        <v>0</v>
      </c>
      <c r="CR546" s="99">
        <v>0</v>
      </c>
      <c r="CS546" s="99">
        <v>0</v>
      </c>
      <c r="CT546" s="99">
        <v>0</v>
      </c>
      <c r="CU546" s="98">
        <v>59672.293822138003</v>
      </c>
      <c r="CV546" s="98">
        <v>9514.6668839089998</v>
      </c>
      <c r="CW546" s="98">
        <v>5715238.0842132578</v>
      </c>
      <c r="CX546" s="98">
        <v>40507090.701950125</v>
      </c>
    </row>
    <row r="547" spans="1:102" x14ac:dyDescent="0.2">
      <c r="A547" s="98" t="s">
        <v>60</v>
      </c>
      <c r="B547" s="100">
        <v>38504</v>
      </c>
      <c r="C547" s="99">
        <v>53092.6568346024</v>
      </c>
      <c r="D547" s="99">
        <v>0</v>
      </c>
      <c r="E547" s="99">
        <v>28409.388678550698</v>
      </c>
      <c r="F547" s="99">
        <v>15395.8730318546</v>
      </c>
      <c r="G547" s="99">
        <v>327.01356633752602</v>
      </c>
      <c r="H547" s="99">
        <v>1192.0787762999501</v>
      </c>
      <c r="I547" s="99">
        <v>0</v>
      </c>
      <c r="J547" s="99">
        <v>11757.956961870201</v>
      </c>
      <c r="K547" s="99">
        <v>26795.788753986399</v>
      </c>
      <c r="L547" s="99">
        <v>36194.244667530103</v>
      </c>
      <c r="M547" s="99">
        <v>34241.119644641898</v>
      </c>
      <c r="N547" s="99">
        <v>7057.30767995119</v>
      </c>
      <c r="O547" s="99">
        <v>0</v>
      </c>
      <c r="P547" s="99">
        <v>0</v>
      </c>
      <c r="Q547" s="99">
        <v>4223.8079938888604</v>
      </c>
      <c r="R547" s="99">
        <v>0</v>
      </c>
      <c r="S547" s="99">
        <v>0</v>
      </c>
      <c r="T547" s="99">
        <v>1539.72939522564</v>
      </c>
      <c r="U547" s="99">
        <v>39094.0165920258</v>
      </c>
      <c r="V547" s="99">
        <v>2933120.9276733398</v>
      </c>
      <c r="W547" s="99">
        <v>0</v>
      </c>
      <c r="X547" s="99">
        <v>2538744.7078247098</v>
      </c>
      <c r="Y547" s="99">
        <v>1198484.97943115</v>
      </c>
      <c r="Z547" s="99">
        <v>67350.548958778396</v>
      </c>
      <c r="AA547" s="99">
        <v>200241.70182990999</v>
      </c>
      <c r="AB547" s="99">
        <v>0</v>
      </c>
      <c r="AC547" s="99">
        <v>4123410.9215393099</v>
      </c>
      <c r="AD547" s="99">
        <v>7155477.65869141</v>
      </c>
      <c r="AE547" s="99">
        <v>2017056.21343994</v>
      </c>
      <c r="AF547" s="99">
        <v>1872483.76916504</v>
      </c>
      <c r="AG547" s="99">
        <v>1058810.5546569801</v>
      </c>
      <c r="AH547" s="99">
        <v>0</v>
      </c>
      <c r="AI547" s="99">
        <v>0</v>
      </c>
      <c r="AJ547" s="99">
        <v>502018.118801117</v>
      </c>
      <c r="AK547" s="99">
        <v>0</v>
      </c>
      <c r="AL547" s="99">
        <v>0</v>
      </c>
      <c r="AM547" s="99">
        <v>271871.97438430798</v>
      </c>
      <c r="AN547" s="99">
        <v>11462941.698242201</v>
      </c>
      <c r="AO547" s="99">
        <v>21707198.339111298</v>
      </c>
      <c r="AP547" s="99">
        <v>0</v>
      </c>
      <c r="AQ547" s="99">
        <v>17645118.4538574</v>
      </c>
      <c r="AR547" s="99">
        <v>8240643.7540283203</v>
      </c>
      <c r="AS547" s="99">
        <v>445437.46773910499</v>
      </c>
      <c r="AT547" s="99">
        <v>1299920.14054871</v>
      </c>
      <c r="AU547" s="99">
        <v>0</v>
      </c>
      <c r="AV547" s="99">
        <v>9877840.9090576209</v>
      </c>
      <c r="AW547" s="99">
        <v>17289368.568603501</v>
      </c>
      <c r="AX547" s="99">
        <v>14949511.373168901</v>
      </c>
      <c r="AY547" s="99">
        <v>13593596.997070299</v>
      </c>
      <c r="AZ547" s="99">
        <v>7134666.6957397498</v>
      </c>
      <c r="BA547" s="99">
        <v>0</v>
      </c>
      <c r="BB547" s="99">
        <v>0</v>
      </c>
      <c r="BC547" s="99">
        <v>3466370.68145752</v>
      </c>
      <c r="BD547" s="99">
        <v>0</v>
      </c>
      <c r="BE547" s="99">
        <v>0</v>
      </c>
      <c r="BF547" s="99">
        <v>1776810.1776123</v>
      </c>
      <c r="BG547" s="99">
        <v>27572752.863281298</v>
      </c>
      <c r="BH547" s="99">
        <v>3998277.0753784198</v>
      </c>
      <c r="BI547" s="99">
        <v>0</v>
      </c>
      <c r="BJ547" s="99">
        <v>5084679.7615356399</v>
      </c>
      <c r="BK547" s="99">
        <v>3144972.7106018099</v>
      </c>
      <c r="BL547" s="99">
        <v>0</v>
      </c>
      <c r="BM547" s="99">
        <v>0</v>
      </c>
      <c r="BN547" s="99">
        <v>0</v>
      </c>
      <c r="BO547" s="99">
        <v>0</v>
      </c>
      <c r="BP547" s="99">
        <v>0</v>
      </c>
      <c r="BQ547" s="99">
        <v>0</v>
      </c>
      <c r="BR547" s="99">
        <v>4427010.5364990197</v>
      </c>
      <c r="BS547" s="99">
        <v>2809420.2083435101</v>
      </c>
      <c r="BT547" s="99">
        <v>0</v>
      </c>
      <c r="BU547" s="99">
        <v>0</v>
      </c>
      <c r="BV547" s="99">
        <v>1798479.40904236</v>
      </c>
      <c r="BW547" s="99">
        <v>0</v>
      </c>
      <c r="BX547" s="99">
        <v>0</v>
      </c>
      <c r="BY547" s="99">
        <v>0</v>
      </c>
      <c r="BZ547" s="99">
        <v>0</v>
      </c>
      <c r="CA547" s="99">
        <v>81592.129562377901</v>
      </c>
      <c r="CB547" s="99">
        <v>5423451.1491088904</v>
      </c>
      <c r="CC547" s="99">
        <v>39005314.933593802</v>
      </c>
      <c r="CD547" s="99">
        <v>9046697.2618408203</v>
      </c>
      <c r="CE547" s="99">
        <v>1543.5959462523499</v>
      </c>
      <c r="CF547" s="99">
        <v>269527.801403046</v>
      </c>
      <c r="CG547" s="99">
        <v>1757841.7043609601</v>
      </c>
      <c r="CH547" s="99">
        <v>0</v>
      </c>
      <c r="CI547" s="99">
        <v>83121.390043258696</v>
      </c>
      <c r="CJ547" s="99">
        <v>5690875.4968872098</v>
      </c>
      <c r="CK547" s="99">
        <v>40788021.682128899</v>
      </c>
      <c r="CL547" s="99">
        <v>9052190.7268066406</v>
      </c>
      <c r="CM547" s="166">
        <v>121954.66106605501</v>
      </c>
      <c r="CN547" s="166">
        <v>17087263.018798798</v>
      </c>
      <c r="CO547" s="166">
        <v>68221688.903320298</v>
      </c>
      <c r="CP547" s="99">
        <v>9052190.7268066406</v>
      </c>
      <c r="CQ547" s="99">
        <v>0</v>
      </c>
      <c r="CR547" s="99">
        <v>0</v>
      </c>
      <c r="CS547" s="99">
        <v>0</v>
      </c>
      <c r="CT547" s="99">
        <v>0</v>
      </c>
      <c r="CU547" s="98">
        <v>56541.204393307999</v>
      </c>
      <c r="CV547" s="98">
        <v>12007.376336498</v>
      </c>
      <c r="CW547" s="98">
        <v>5692978.9505119361</v>
      </c>
      <c r="CX547" s="98">
        <v>40763156.637954764</v>
      </c>
    </row>
    <row r="548" spans="1:102" x14ac:dyDescent="0.2">
      <c r="A548" s="98" t="s">
        <v>60</v>
      </c>
      <c r="B548" s="100">
        <v>38596</v>
      </c>
      <c r="C548" s="99">
        <v>54203.748265266397</v>
      </c>
      <c r="D548" s="99">
        <v>0</v>
      </c>
      <c r="E548" s="99">
        <v>27986.407139778101</v>
      </c>
      <c r="F548" s="99">
        <v>15743.089824676499</v>
      </c>
      <c r="G548" s="99">
        <v>399.30747172981501</v>
      </c>
      <c r="H548" s="99">
        <v>1146.05743852258</v>
      </c>
      <c r="I548" s="99">
        <v>0</v>
      </c>
      <c r="J548" s="99">
        <v>14333.511653780901</v>
      </c>
      <c r="K548" s="99">
        <v>24364.776343584101</v>
      </c>
      <c r="L548" s="99">
        <v>36998.554318428003</v>
      </c>
      <c r="M548" s="99">
        <v>34646.433335304297</v>
      </c>
      <c r="N548" s="99">
        <v>7199.1715484261504</v>
      </c>
      <c r="O548" s="99">
        <v>0</v>
      </c>
      <c r="P548" s="99">
        <v>0</v>
      </c>
      <c r="Q548" s="99">
        <v>4296.2366855740502</v>
      </c>
      <c r="R548" s="99">
        <v>0</v>
      </c>
      <c r="S548" s="99">
        <v>0</v>
      </c>
      <c r="T548" s="99">
        <v>1540.25400047004</v>
      </c>
      <c r="U548" s="99">
        <v>38456.856848716699</v>
      </c>
      <c r="V548" s="99">
        <v>2960392.5587158198</v>
      </c>
      <c r="W548" s="99">
        <v>0</v>
      </c>
      <c r="X548" s="99">
        <v>2472420.8172607399</v>
      </c>
      <c r="Y548" s="99">
        <v>1222417.17068481</v>
      </c>
      <c r="Z548" s="99">
        <v>84009.640473365798</v>
      </c>
      <c r="AA548" s="99">
        <v>187059.49063110401</v>
      </c>
      <c r="AB548" s="99">
        <v>0</v>
      </c>
      <c r="AC548" s="99">
        <v>5101614.3965454102</v>
      </c>
      <c r="AD548" s="99">
        <v>6150739.0030517597</v>
      </c>
      <c r="AE548" s="99">
        <v>1985031.35656738</v>
      </c>
      <c r="AF548" s="99">
        <v>1894919.8840179399</v>
      </c>
      <c r="AG548" s="99">
        <v>1067391.0391693099</v>
      </c>
      <c r="AH548" s="99">
        <v>0</v>
      </c>
      <c r="AI548" s="99">
        <v>0</v>
      </c>
      <c r="AJ548" s="99">
        <v>504074.218593597</v>
      </c>
      <c r="AK548" s="99">
        <v>0</v>
      </c>
      <c r="AL548" s="99">
        <v>0</v>
      </c>
      <c r="AM548" s="99">
        <v>269921.70860672003</v>
      </c>
      <c r="AN548" s="99">
        <v>11363923.501831099</v>
      </c>
      <c r="AO548" s="99">
        <v>22253353.751220699</v>
      </c>
      <c r="AP548" s="99">
        <v>0</v>
      </c>
      <c r="AQ548" s="99">
        <v>17434263.417724598</v>
      </c>
      <c r="AR548" s="99">
        <v>8424479.9206543006</v>
      </c>
      <c r="AS548" s="99">
        <v>562850.94391632103</v>
      </c>
      <c r="AT548" s="99">
        <v>1230645.9844055199</v>
      </c>
      <c r="AU548" s="99">
        <v>0</v>
      </c>
      <c r="AV548" s="99">
        <v>12066176.3199463</v>
      </c>
      <c r="AW548" s="99">
        <v>15064798.971801801</v>
      </c>
      <c r="AX548" s="99">
        <v>15043172.348998999</v>
      </c>
      <c r="AY548" s="99">
        <v>14093210.489502</v>
      </c>
      <c r="AZ548" s="99">
        <v>7297199.1567382803</v>
      </c>
      <c r="BA548" s="99">
        <v>0</v>
      </c>
      <c r="BB548" s="99">
        <v>0</v>
      </c>
      <c r="BC548" s="99">
        <v>3550758.8388671898</v>
      </c>
      <c r="BD548" s="99">
        <v>0</v>
      </c>
      <c r="BE548" s="99">
        <v>0</v>
      </c>
      <c r="BF548" s="99">
        <v>1778699.0856628399</v>
      </c>
      <c r="BG548" s="99">
        <v>27202557.747802701</v>
      </c>
      <c r="BH548" s="99">
        <v>4234069.5133056603</v>
      </c>
      <c r="BI548" s="99">
        <v>0</v>
      </c>
      <c r="BJ548" s="99">
        <v>5216774.5490112295</v>
      </c>
      <c r="BK548" s="99">
        <v>3359221.2380676302</v>
      </c>
      <c r="BL548" s="99">
        <v>0</v>
      </c>
      <c r="BM548" s="99">
        <v>0</v>
      </c>
      <c r="BN548" s="99">
        <v>0</v>
      </c>
      <c r="BO548" s="99">
        <v>0</v>
      </c>
      <c r="BP548" s="99">
        <v>0</v>
      </c>
      <c r="BQ548" s="99">
        <v>0</v>
      </c>
      <c r="BR548" s="99">
        <v>4576378.1798706101</v>
      </c>
      <c r="BS548" s="99">
        <v>2886424.4125060998</v>
      </c>
      <c r="BT548" s="99">
        <v>0</v>
      </c>
      <c r="BU548" s="99">
        <v>0</v>
      </c>
      <c r="BV548" s="99">
        <v>1952286.4089965799</v>
      </c>
      <c r="BW548" s="99">
        <v>0</v>
      </c>
      <c r="BX548" s="99">
        <v>0</v>
      </c>
      <c r="BY548" s="99">
        <v>0</v>
      </c>
      <c r="BZ548" s="99">
        <v>0</v>
      </c>
      <c r="CA548" s="99">
        <v>82073.610193252607</v>
      </c>
      <c r="CB548" s="99">
        <v>5447936.6791381799</v>
      </c>
      <c r="CC548" s="99">
        <v>39861188.815429702</v>
      </c>
      <c r="CD548" s="99">
        <v>9508932.6191406306</v>
      </c>
      <c r="CE548" s="99">
        <v>1531.56298170984</v>
      </c>
      <c r="CF548" s="99">
        <v>271561.79057312</v>
      </c>
      <c r="CG548" s="99">
        <v>1788001.85775757</v>
      </c>
      <c r="CH548" s="99">
        <v>0</v>
      </c>
      <c r="CI548" s="99">
        <v>83616.088818550095</v>
      </c>
      <c r="CJ548" s="99">
        <v>5718860.2479858398</v>
      </c>
      <c r="CK548" s="99">
        <v>41641823.513671897</v>
      </c>
      <c r="CL548" s="99">
        <v>9504715.27490234</v>
      </c>
      <c r="CM548" s="166">
        <v>122338.794360161</v>
      </c>
      <c r="CN548" s="166">
        <v>17025397.496582001</v>
      </c>
      <c r="CO548" s="166">
        <v>68660202.1484375</v>
      </c>
      <c r="CP548" s="99">
        <v>9504715.27490234</v>
      </c>
      <c r="CQ548" s="99">
        <v>0</v>
      </c>
      <c r="CR548" s="99">
        <v>0</v>
      </c>
      <c r="CS548" s="99">
        <v>0</v>
      </c>
      <c r="CT548" s="99">
        <v>0</v>
      </c>
      <c r="CU548" s="98">
        <v>53724.067617241999</v>
      </c>
      <c r="CV548" s="98">
        <v>14592.582574376</v>
      </c>
      <c r="CW548" s="98">
        <v>5719498.4697113</v>
      </c>
      <c r="CX548" s="98">
        <v>41649190.673187271</v>
      </c>
    </row>
    <row r="549" spans="1:102" x14ac:dyDescent="0.2">
      <c r="A549" s="98" t="s">
        <v>60</v>
      </c>
      <c r="B549" s="100">
        <v>38687</v>
      </c>
      <c r="C549" s="99">
        <v>55271.753561496698</v>
      </c>
      <c r="D549" s="99">
        <v>0</v>
      </c>
      <c r="E549" s="99">
        <v>27740.226473093</v>
      </c>
      <c r="F549" s="99">
        <v>16223.225045204201</v>
      </c>
      <c r="G549" s="99">
        <v>463.26037014275801</v>
      </c>
      <c r="H549" s="99">
        <v>1077.0168350189899</v>
      </c>
      <c r="I549" s="99">
        <v>0</v>
      </c>
      <c r="J549" s="99">
        <v>17451.797263383902</v>
      </c>
      <c r="K549" s="99">
        <v>21783.490806579601</v>
      </c>
      <c r="L549" s="99">
        <v>36181.972470283501</v>
      </c>
      <c r="M549" s="99">
        <v>35022.585995674097</v>
      </c>
      <c r="N549" s="99">
        <v>7335.5810726881</v>
      </c>
      <c r="O549" s="99">
        <v>0</v>
      </c>
      <c r="P549" s="99">
        <v>0</v>
      </c>
      <c r="Q549" s="99">
        <v>4360.4649083018303</v>
      </c>
      <c r="R549" s="99">
        <v>0</v>
      </c>
      <c r="S549" s="99">
        <v>0</v>
      </c>
      <c r="T549" s="99">
        <v>1529.1142158508301</v>
      </c>
      <c r="U549" s="99">
        <v>39063.061590671503</v>
      </c>
      <c r="V549" s="99">
        <v>3025159.5182495099</v>
      </c>
      <c r="W549" s="99">
        <v>0</v>
      </c>
      <c r="X549" s="99">
        <v>2417176.2040405301</v>
      </c>
      <c r="Y549" s="99">
        <v>1239209.1688232401</v>
      </c>
      <c r="Z549" s="99">
        <v>96669.710294723496</v>
      </c>
      <c r="AA549" s="99">
        <v>170484.226926804</v>
      </c>
      <c r="AB549" s="99">
        <v>0</v>
      </c>
      <c r="AC549" s="99">
        <v>6626305.2035522498</v>
      </c>
      <c r="AD549" s="99">
        <v>5404138.0243530301</v>
      </c>
      <c r="AE549" s="99">
        <v>1901151.7302703899</v>
      </c>
      <c r="AF549" s="99">
        <v>1910519.2229919401</v>
      </c>
      <c r="AG549" s="99">
        <v>1070685.5596466099</v>
      </c>
      <c r="AH549" s="99">
        <v>0</v>
      </c>
      <c r="AI549" s="99">
        <v>0</v>
      </c>
      <c r="AJ549" s="99">
        <v>506170.08011627197</v>
      </c>
      <c r="AK549" s="99">
        <v>0</v>
      </c>
      <c r="AL549" s="99">
        <v>0</v>
      </c>
      <c r="AM549" s="99">
        <v>261825.48740196199</v>
      </c>
      <c r="AN549" s="99">
        <v>11869069.6253662</v>
      </c>
      <c r="AO549" s="99">
        <v>22983325.810058601</v>
      </c>
      <c r="AP549" s="99">
        <v>0</v>
      </c>
      <c r="AQ549" s="99">
        <v>17358286.770263702</v>
      </c>
      <c r="AR549" s="99">
        <v>8734574.92651367</v>
      </c>
      <c r="AS549" s="99">
        <v>649044.24185180699</v>
      </c>
      <c r="AT549" s="99">
        <v>1134012.22296143</v>
      </c>
      <c r="AU549" s="99">
        <v>0</v>
      </c>
      <c r="AV549" s="99">
        <v>15281360.3000488</v>
      </c>
      <c r="AW549" s="99">
        <v>13345286.2059326</v>
      </c>
      <c r="AX549" s="99">
        <v>14506441.463256801</v>
      </c>
      <c r="AY549" s="99">
        <v>14391597.1635742</v>
      </c>
      <c r="AZ549" s="99">
        <v>7407916.96948242</v>
      </c>
      <c r="BA549" s="99">
        <v>0</v>
      </c>
      <c r="BB549" s="99">
        <v>0</v>
      </c>
      <c r="BC549" s="99">
        <v>3617440.8802185101</v>
      </c>
      <c r="BD549" s="99">
        <v>0</v>
      </c>
      <c r="BE549" s="99">
        <v>0</v>
      </c>
      <c r="BF549" s="99">
        <v>1750472.9454956099</v>
      </c>
      <c r="BG549" s="99">
        <v>28383389.213622998</v>
      </c>
      <c r="BH549" s="99">
        <v>4444187.3944091797</v>
      </c>
      <c r="BI549" s="99">
        <v>0</v>
      </c>
      <c r="BJ549" s="99">
        <v>5096815.6002197303</v>
      </c>
      <c r="BK549" s="99">
        <v>3389061.4902648898</v>
      </c>
      <c r="BL549" s="99">
        <v>0</v>
      </c>
      <c r="BM549" s="99">
        <v>0</v>
      </c>
      <c r="BN549" s="99">
        <v>0</v>
      </c>
      <c r="BO549" s="99">
        <v>0</v>
      </c>
      <c r="BP549" s="99">
        <v>0</v>
      </c>
      <c r="BQ549" s="99">
        <v>0</v>
      </c>
      <c r="BR549" s="99">
        <v>4661335.9982910203</v>
      </c>
      <c r="BS549" s="99">
        <v>2930551.79260254</v>
      </c>
      <c r="BT549" s="99">
        <v>0</v>
      </c>
      <c r="BU549" s="99">
        <v>0</v>
      </c>
      <c r="BV549" s="99">
        <v>1918236.4897766099</v>
      </c>
      <c r="BW549" s="99">
        <v>0</v>
      </c>
      <c r="BX549" s="99">
        <v>0</v>
      </c>
      <c r="BY549" s="99">
        <v>0</v>
      </c>
      <c r="BZ549" s="99">
        <v>0</v>
      </c>
      <c r="CA549" s="99">
        <v>82986.088386535601</v>
      </c>
      <c r="CB549" s="99">
        <v>5453901.40588379</v>
      </c>
      <c r="CC549" s="99">
        <v>40383581.844238304</v>
      </c>
      <c r="CD549" s="99">
        <v>9538900.0882568397</v>
      </c>
      <c r="CE549" s="99">
        <v>1533.68714208901</v>
      </c>
      <c r="CF549" s="99">
        <v>265942.08378601098</v>
      </c>
      <c r="CG549" s="99">
        <v>1781575.8119659401</v>
      </c>
      <c r="CH549" s="99">
        <v>0</v>
      </c>
      <c r="CI549" s="99">
        <v>84519.411886215195</v>
      </c>
      <c r="CJ549" s="99">
        <v>5722725.4365234403</v>
      </c>
      <c r="CK549" s="99">
        <v>42157486.603515603</v>
      </c>
      <c r="CL549" s="99">
        <v>9548531.0159912091</v>
      </c>
      <c r="CM549" s="166">
        <v>123412.68744278001</v>
      </c>
      <c r="CN549" s="166">
        <v>17592986.529052701</v>
      </c>
      <c r="CO549" s="166">
        <v>70686969.409179702</v>
      </c>
      <c r="CP549" s="99">
        <v>9548531.0159912091</v>
      </c>
      <c r="CQ549" s="99">
        <v>0</v>
      </c>
      <c r="CR549" s="99">
        <v>0</v>
      </c>
      <c r="CS549" s="99">
        <v>0</v>
      </c>
      <c r="CT549" s="99">
        <v>0</v>
      </c>
      <c r="CU549" s="98">
        <v>50350.433387056997</v>
      </c>
      <c r="CV549" s="98">
        <v>17870.125787875</v>
      </c>
      <c r="CW549" s="98">
        <v>5719843.4896698007</v>
      </c>
      <c r="CX549" s="98">
        <v>42165157.656204246</v>
      </c>
    </row>
    <row r="550" spans="1:102" x14ac:dyDescent="0.2">
      <c r="A550" s="98" t="s">
        <v>60</v>
      </c>
      <c r="B550" s="100">
        <v>38777</v>
      </c>
      <c r="C550" s="99">
        <v>56532.952500820204</v>
      </c>
      <c r="D550" s="99">
        <v>0</v>
      </c>
      <c r="E550" s="99">
        <v>27144.495980978001</v>
      </c>
      <c r="F550" s="99">
        <v>16192.4210041761</v>
      </c>
      <c r="G550" s="99">
        <v>517.16814424842596</v>
      </c>
      <c r="H550" s="99">
        <v>950.61278665810801</v>
      </c>
      <c r="I550" s="99">
        <v>0</v>
      </c>
      <c r="J550" s="99">
        <v>19972.4325442314</v>
      </c>
      <c r="K550" s="99">
        <v>19327.325390577302</v>
      </c>
      <c r="L550" s="99">
        <v>18959.681202411699</v>
      </c>
      <c r="M550" s="99">
        <v>35719.2616906166</v>
      </c>
      <c r="N550" s="99">
        <v>7400.8886356949797</v>
      </c>
      <c r="O550" s="99">
        <v>22125.7704818249</v>
      </c>
      <c r="P550" s="99">
        <v>0</v>
      </c>
      <c r="Q550" s="99">
        <v>4387.6696709990501</v>
      </c>
      <c r="R550" s="99">
        <v>917.91772351413999</v>
      </c>
      <c r="S550" s="99">
        <v>0</v>
      </c>
      <c r="T550" s="99">
        <v>588.23113868385599</v>
      </c>
      <c r="U550" s="99">
        <v>39343.704523086497</v>
      </c>
      <c r="V550" s="99">
        <v>3107000.3613281301</v>
      </c>
      <c r="W550" s="99">
        <v>51.090707317925997</v>
      </c>
      <c r="X550" s="99">
        <v>2403873.7339172401</v>
      </c>
      <c r="Y550" s="99">
        <v>1265178.2894134501</v>
      </c>
      <c r="Z550" s="99">
        <v>110255.85479545601</v>
      </c>
      <c r="AA550" s="99">
        <v>148847.87718200701</v>
      </c>
      <c r="AB550" s="99">
        <v>0</v>
      </c>
      <c r="AC550" s="99">
        <v>7625856.24719238</v>
      </c>
      <c r="AD550" s="99">
        <v>4638257.9156494103</v>
      </c>
      <c r="AE550" s="99">
        <v>879159.67164611805</v>
      </c>
      <c r="AF550" s="99">
        <v>1946701.6007232701</v>
      </c>
      <c r="AG550" s="99">
        <v>1068021.7482604999</v>
      </c>
      <c r="AH550" s="99">
        <v>1121401.4300079299</v>
      </c>
      <c r="AI550" s="99">
        <v>0</v>
      </c>
      <c r="AJ550" s="99">
        <v>510180.31944656401</v>
      </c>
      <c r="AK550" s="99">
        <v>153680.49638175999</v>
      </c>
      <c r="AL550" s="99">
        <v>0</v>
      </c>
      <c r="AM550" s="99">
        <v>104443.325922966</v>
      </c>
      <c r="AN550" s="99">
        <v>12140955.829345699</v>
      </c>
      <c r="AO550" s="99">
        <v>23820815.712890599</v>
      </c>
      <c r="AP550" s="99">
        <v>588.16271899640606</v>
      </c>
      <c r="AQ550" s="99">
        <v>17277876.4052734</v>
      </c>
      <c r="AR550" s="99">
        <v>8944794.60791016</v>
      </c>
      <c r="AS550" s="99">
        <v>752215.52014160203</v>
      </c>
      <c r="AT550" s="99">
        <v>1007155.1687622101</v>
      </c>
      <c r="AU550" s="99">
        <v>0</v>
      </c>
      <c r="AV550" s="99">
        <v>17558689.166015599</v>
      </c>
      <c r="AW550" s="99">
        <v>11560016.431274399</v>
      </c>
      <c r="AX550" s="99">
        <v>6955339.6875</v>
      </c>
      <c r="AY550" s="99">
        <v>14776336.333618199</v>
      </c>
      <c r="AZ550" s="99">
        <v>7500853.8860473596</v>
      </c>
      <c r="BA550" s="99">
        <v>8337869.29260254</v>
      </c>
      <c r="BB550" s="99">
        <v>0</v>
      </c>
      <c r="BC550" s="99">
        <v>3690516.3243713402</v>
      </c>
      <c r="BD550" s="99">
        <v>1036207.33985901</v>
      </c>
      <c r="BE550" s="99">
        <v>0</v>
      </c>
      <c r="BF550" s="99">
        <v>717646.09092712402</v>
      </c>
      <c r="BG550" s="99">
        <v>29119332.354980499</v>
      </c>
      <c r="BH550" s="99">
        <v>5852992.8829345703</v>
      </c>
      <c r="BI550" s="99">
        <v>87.171304586343496</v>
      </c>
      <c r="BJ550" s="99">
        <v>5828252.3659057599</v>
      </c>
      <c r="BK550" s="99">
        <v>3609585.0012206999</v>
      </c>
      <c r="BL550" s="99">
        <v>0</v>
      </c>
      <c r="BM550" s="99">
        <v>0</v>
      </c>
      <c r="BN550" s="99">
        <v>0</v>
      </c>
      <c r="BO550" s="99">
        <v>0</v>
      </c>
      <c r="BP550" s="99">
        <v>0</v>
      </c>
      <c r="BQ550" s="99">
        <v>0</v>
      </c>
      <c r="BR550" s="99">
        <v>5026011.4540405301</v>
      </c>
      <c r="BS550" s="99">
        <v>3007138.5182800302</v>
      </c>
      <c r="BT550" s="99">
        <v>1624068.6553955099</v>
      </c>
      <c r="BU550" s="99">
        <v>0</v>
      </c>
      <c r="BV550" s="99">
        <v>1972759.32273865</v>
      </c>
      <c r="BW550" s="99">
        <v>120237.907823563</v>
      </c>
      <c r="BX550" s="99">
        <v>0</v>
      </c>
      <c r="BY550" s="99">
        <v>0</v>
      </c>
      <c r="BZ550" s="99">
        <v>0</v>
      </c>
      <c r="CA550" s="99">
        <v>83706.886811256394</v>
      </c>
      <c r="CB550" s="99">
        <v>5498777.07629395</v>
      </c>
      <c r="CC550" s="99">
        <v>41109522.761718802</v>
      </c>
      <c r="CD550" s="99">
        <v>11672116.2768555</v>
      </c>
      <c r="CE550" s="99">
        <v>1466.66588157415</v>
      </c>
      <c r="CF550" s="99">
        <v>258032.88064002999</v>
      </c>
      <c r="CG550" s="99">
        <v>1753352.60554504</v>
      </c>
      <c r="CH550" s="99">
        <v>0</v>
      </c>
      <c r="CI550" s="99">
        <v>85175.117558479295</v>
      </c>
      <c r="CJ550" s="99">
        <v>5756406.0313720703</v>
      </c>
      <c r="CK550" s="99">
        <v>42830162.432128899</v>
      </c>
      <c r="CL550" s="99">
        <v>11784622.513183599</v>
      </c>
      <c r="CM550" s="166">
        <v>124337.97700786599</v>
      </c>
      <c r="CN550" s="166">
        <v>17920249.060058601</v>
      </c>
      <c r="CO550" s="166">
        <v>72052570.060546905</v>
      </c>
      <c r="CP550" s="99">
        <v>11784622.513183599</v>
      </c>
      <c r="CQ550" s="99">
        <v>0</v>
      </c>
      <c r="CR550" s="99">
        <v>0</v>
      </c>
      <c r="CS550" s="99">
        <v>0</v>
      </c>
      <c r="CT550" s="99">
        <v>0</v>
      </c>
      <c r="CU550" s="98">
        <v>47385.942444542998</v>
      </c>
      <c r="CV550" s="98">
        <v>20412.834926709998</v>
      </c>
      <c r="CW550" s="98">
        <v>5756809.9569339799</v>
      </c>
      <c r="CX550" s="98">
        <v>42862875.367263839</v>
      </c>
    </row>
    <row r="551" spans="1:102" x14ac:dyDescent="0.2">
      <c r="A551" s="98" t="s">
        <v>60</v>
      </c>
      <c r="B551" s="100">
        <v>38869</v>
      </c>
      <c r="C551" s="99">
        <v>58424.606849193602</v>
      </c>
      <c r="D551" s="99">
        <v>0</v>
      </c>
      <c r="E551" s="99">
        <v>26939.943081855799</v>
      </c>
      <c r="F551" s="99">
        <v>16542.622327089299</v>
      </c>
      <c r="G551" s="99">
        <v>576.54145420342695</v>
      </c>
      <c r="H551" s="99">
        <v>890.64623153954699</v>
      </c>
      <c r="I551" s="99">
        <v>0</v>
      </c>
      <c r="J551" s="99">
        <v>22374.009693145799</v>
      </c>
      <c r="K551" s="99">
        <v>17007.8680648804</v>
      </c>
      <c r="L551" s="99">
        <v>17836.0235660076</v>
      </c>
      <c r="M551" s="99">
        <v>36419.908399105101</v>
      </c>
      <c r="N551" s="99">
        <v>7425.3133119344702</v>
      </c>
      <c r="O551" s="99">
        <v>23250.017244577401</v>
      </c>
      <c r="P551" s="99">
        <v>0</v>
      </c>
      <c r="Q551" s="99">
        <v>4387.63124454021</v>
      </c>
      <c r="R551" s="99">
        <v>987.11733367294096</v>
      </c>
      <c r="S551" s="99">
        <v>0</v>
      </c>
      <c r="T551" s="99">
        <v>532.96824683248997</v>
      </c>
      <c r="U551" s="99">
        <v>39594.976499557502</v>
      </c>
      <c r="V551" s="99">
        <v>3206454.7938232399</v>
      </c>
      <c r="W551" s="99">
        <v>35.503470246680102</v>
      </c>
      <c r="X551" s="99">
        <v>2352029.2325134301</v>
      </c>
      <c r="Y551" s="99">
        <v>1273433.52041626</v>
      </c>
      <c r="Z551" s="99">
        <v>117008.851786613</v>
      </c>
      <c r="AA551" s="99">
        <v>135453.223047256</v>
      </c>
      <c r="AB551" s="99">
        <v>0</v>
      </c>
      <c r="AC551" s="99">
        <v>8348226.0876464797</v>
      </c>
      <c r="AD551" s="99">
        <v>3914135.2247009301</v>
      </c>
      <c r="AE551" s="99">
        <v>830998.05485534703</v>
      </c>
      <c r="AF551" s="99">
        <v>1989691.4008178699</v>
      </c>
      <c r="AG551" s="99">
        <v>1070475.6284942599</v>
      </c>
      <c r="AH551" s="99">
        <v>1171003.0775604199</v>
      </c>
      <c r="AI551" s="99">
        <v>0</v>
      </c>
      <c r="AJ551" s="99">
        <v>504839.84428405802</v>
      </c>
      <c r="AK551" s="99">
        <v>161811.71481132499</v>
      </c>
      <c r="AL551" s="99">
        <v>0</v>
      </c>
      <c r="AM551" s="99">
        <v>92670.754777908296</v>
      </c>
      <c r="AN551" s="99">
        <v>12377392.0827637</v>
      </c>
      <c r="AO551" s="99">
        <v>24868686.315429699</v>
      </c>
      <c r="AP551" s="99">
        <v>482.55979624763103</v>
      </c>
      <c r="AQ551" s="99">
        <v>17042824.388671901</v>
      </c>
      <c r="AR551" s="99">
        <v>9036224.4355468806</v>
      </c>
      <c r="AS551" s="99">
        <v>807172.37861633301</v>
      </c>
      <c r="AT551" s="99">
        <v>921636.022789001</v>
      </c>
      <c r="AU551" s="99">
        <v>0</v>
      </c>
      <c r="AV551" s="99">
        <v>20040777.441406298</v>
      </c>
      <c r="AW551" s="99">
        <v>9827722.7042236291</v>
      </c>
      <c r="AX551" s="99">
        <v>6642468.33984375</v>
      </c>
      <c r="AY551" s="99">
        <v>15216946.935668901</v>
      </c>
      <c r="AZ551" s="99">
        <v>7559790.3666992197</v>
      </c>
      <c r="BA551" s="99">
        <v>8796330.0185546894</v>
      </c>
      <c r="BB551" s="99">
        <v>0</v>
      </c>
      <c r="BC551" s="99">
        <v>3696524.6576843299</v>
      </c>
      <c r="BD551" s="99">
        <v>1095453.09111023</v>
      </c>
      <c r="BE551" s="99">
        <v>0</v>
      </c>
      <c r="BF551" s="99">
        <v>644207.62638855004</v>
      </c>
      <c r="BG551" s="99">
        <v>29892838.752441399</v>
      </c>
      <c r="BH551" s="99">
        <v>6124135.4552612295</v>
      </c>
      <c r="BI551" s="99">
        <v>22.479058273835101</v>
      </c>
      <c r="BJ551" s="99">
        <v>5728693.9030151404</v>
      </c>
      <c r="BK551" s="99">
        <v>3636011.0618591299</v>
      </c>
      <c r="BL551" s="99">
        <v>0</v>
      </c>
      <c r="BM551" s="99">
        <v>0</v>
      </c>
      <c r="BN551" s="99">
        <v>0</v>
      </c>
      <c r="BO551" s="99">
        <v>0</v>
      </c>
      <c r="BP551" s="99">
        <v>0</v>
      </c>
      <c r="BQ551" s="99">
        <v>0</v>
      </c>
      <c r="BR551" s="99">
        <v>5137748.86645508</v>
      </c>
      <c r="BS551" s="99">
        <v>3036527.8030395498</v>
      </c>
      <c r="BT551" s="99">
        <v>1712905.2544403099</v>
      </c>
      <c r="BU551" s="99">
        <v>0</v>
      </c>
      <c r="BV551" s="99">
        <v>1977887.1932373</v>
      </c>
      <c r="BW551" s="99">
        <v>128713.344351768</v>
      </c>
      <c r="BX551" s="99">
        <v>0</v>
      </c>
      <c r="BY551" s="99">
        <v>0</v>
      </c>
      <c r="BZ551" s="99">
        <v>0</v>
      </c>
      <c r="CA551" s="99">
        <v>85479.770792007403</v>
      </c>
      <c r="CB551" s="99">
        <v>5573716.77197266</v>
      </c>
      <c r="CC551" s="99">
        <v>41932819.146972701</v>
      </c>
      <c r="CD551" s="99">
        <v>11839202.892456099</v>
      </c>
      <c r="CE551" s="99">
        <v>1487.1703034341299</v>
      </c>
      <c r="CF551" s="99">
        <v>254002.00042724601</v>
      </c>
      <c r="CG551" s="99">
        <v>1737362.3221283001</v>
      </c>
      <c r="CH551" s="99">
        <v>0</v>
      </c>
      <c r="CI551" s="99">
        <v>86960.212873458906</v>
      </c>
      <c r="CJ551" s="99">
        <v>5828322.59484863</v>
      </c>
      <c r="CK551" s="99">
        <v>43820581.837402299</v>
      </c>
      <c r="CL551" s="99">
        <v>11973752.8345947</v>
      </c>
      <c r="CM551" s="166">
        <v>126264.49284744301</v>
      </c>
      <c r="CN551" s="166">
        <v>18187744.6794434</v>
      </c>
      <c r="CO551" s="166">
        <v>73653397.267578095</v>
      </c>
      <c r="CP551" s="99">
        <v>11973752.8345947</v>
      </c>
      <c r="CQ551" s="99">
        <v>0</v>
      </c>
      <c r="CR551" s="99">
        <v>0</v>
      </c>
      <c r="CS551" s="99">
        <v>0</v>
      </c>
      <c r="CT551" s="99">
        <v>0</v>
      </c>
      <c r="CU551" s="98">
        <v>44918.071884994999</v>
      </c>
      <c r="CV551" s="98">
        <v>22802.686671103998</v>
      </c>
      <c r="CW551" s="98">
        <v>5827718.7723999061</v>
      </c>
      <c r="CX551" s="98">
        <v>43670181.469101004</v>
      </c>
    </row>
    <row r="552" spans="1:102" x14ac:dyDescent="0.2">
      <c r="A552" s="98" t="s">
        <v>60</v>
      </c>
      <c r="B552" s="100">
        <v>38961</v>
      </c>
      <c r="C552" s="99">
        <v>59599.341665267901</v>
      </c>
      <c r="D552" s="99">
        <v>0</v>
      </c>
      <c r="E552" s="99">
        <v>26556.569114923499</v>
      </c>
      <c r="F552" s="99">
        <v>16580.614156723001</v>
      </c>
      <c r="G552" s="99">
        <v>606.16193216294096</v>
      </c>
      <c r="H552" s="99">
        <v>842.93890783190704</v>
      </c>
      <c r="I552" s="99">
        <v>0</v>
      </c>
      <c r="J552" s="99">
        <v>24850.888115406</v>
      </c>
      <c r="K552" s="99">
        <v>14888.897383809101</v>
      </c>
      <c r="L552" s="99">
        <v>16944.680061101899</v>
      </c>
      <c r="M552" s="99">
        <v>36845.034743785902</v>
      </c>
      <c r="N552" s="99">
        <v>7532.4837126135799</v>
      </c>
      <c r="O552" s="99">
        <v>23874.061433076899</v>
      </c>
      <c r="P552" s="99">
        <v>0</v>
      </c>
      <c r="Q552" s="99">
        <v>4357.9926447272301</v>
      </c>
      <c r="R552" s="99">
        <v>984.49910504370905</v>
      </c>
      <c r="S552" s="99">
        <v>0</v>
      </c>
      <c r="T552" s="99">
        <v>482.03756742924497</v>
      </c>
      <c r="U552" s="99">
        <v>39579.918987274199</v>
      </c>
      <c r="V552" s="99">
        <v>3256623.9596252399</v>
      </c>
      <c r="W552" s="99">
        <v>36.142588191665702</v>
      </c>
      <c r="X552" s="99">
        <v>2285619.7199706999</v>
      </c>
      <c r="Y552" s="99">
        <v>1253952.03996277</v>
      </c>
      <c r="Z552" s="99">
        <v>126499.044790268</v>
      </c>
      <c r="AA552" s="99">
        <v>121891.914682388</v>
      </c>
      <c r="AB552" s="99">
        <v>0</v>
      </c>
      <c r="AC552" s="99">
        <v>9345790.1652831994</v>
      </c>
      <c r="AD552" s="99">
        <v>2980211.59161377</v>
      </c>
      <c r="AE552" s="99">
        <v>786109.71910095203</v>
      </c>
      <c r="AF552" s="99">
        <v>1996159.95643616</v>
      </c>
      <c r="AG552" s="99">
        <v>1062339.36048889</v>
      </c>
      <c r="AH552" s="99">
        <v>1203055.9950103799</v>
      </c>
      <c r="AI552" s="99">
        <v>0</v>
      </c>
      <c r="AJ552" s="99">
        <v>494312.91829681402</v>
      </c>
      <c r="AK552" s="99">
        <v>163107.895936966</v>
      </c>
      <c r="AL552" s="99">
        <v>0</v>
      </c>
      <c r="AM552" s="99">
        <v>85409.583414077802</v>
      </c>
      <c r="AN552" s="99">
        <v>12473504.310302701</v>
      </c>
      <c r="AO552" s="99">
        <v>25537088.6320801</v>
      </c>
      <c r="AP552" s="99">
        <v>487.30406052246701</v>
      </c>
      <c r="AQ552" s="99">
        <v>16684373.064819301</v>
      </c>
      <c r="AR552" s="99">
        <v>8931320.7664794903</v>
      </c>
      <c r="AS552" s="99">
        <v>879392.360855103</v>
      </c>
      <c r="AT552" s="99">
        <v>837031.346977234</v>
      </c>
      <c r="AU552" s="99">
        <v>0</v>
      </c>
      <c r="AV552" s="99">
        <v>22946682.7268066</v>
      </c>
      <c r="AW552" s="99">
        <v>7663301.0364990197</v>
      </c>
      <c r="AX552" s="99">
        <v>6366961.8282470703</v>
      </c>
      <c r="AY552" s="99">
        <v>15452428.864257799</v>
      </c>
      <c r="AZ552" s="99">
        <v>7567631.4182128897</v>
      </c>
      <c r="BA552" s="99">
        <v>9164699.5792236291</v>
      </c>
      <c r="BB552" s="99">
        <v>0</v>
      </c>
      <c r="BC552" s="99">
        <v>3641032.2843933101</v>
      </c>
      <c r="BD552" s="99">
        <v>1112356.3791503899</v>
      </c>
      <c r="BE552" s="99">
        <v>0</v>
      </c>
      <c r="BF552" s="99">
        <v>600324.96324157703</v>
      </c>
      <c r="BG552" s="99">
        <v>30590395.480468798</v>
      </c>
      <c r="BH552" s="99">
        <v>6329175.6308593797</v>
      </c>
      <c r="BI552" s="99">
        <v>31.570120053831499</v>
      </c>
      <c r="BJ552" s="99">
        <v>5615964.05578613</v>
      </c>
      <c r="BK552" s="99">
        <v>3597697.2456054701</v>
      </c>
      <c r="BL552" s="99">
        <v>0</v>
      </c>
      <c r="BM552" s="99">
        <v>0</v>
      </c>
      <c r="BN552" s="99">
        <v>0</v>
      </c>
      <c r="BO552" s="99">
        <v>0</v>
      </c>
      <c r="BP552" s="99">
        <v>0</v>
      </c>
      <c r="BQ552" s="99">
        <v>0</v>
      </c>
      <c r="BR552" s="99">
        <v>5190947.1666259803</v>
      </c>
      <c r="BS552" s="99">
        <v>3035579.1499939002</v>
      </c>
      <c r="BT552" s="99">
        <v>1784391.6641845701</v>
      </c>
      <c r="BU552" s="99">
        <v>0</v>
      </c>
      <c r="BV552" s="99">
        <v>1970175.6076965299</v>
      </c>
      <c r="BW552" s="99">
        <v>128668.615044594</v>
      </c>
      <c r="BX552" s="99">
        <v>0</v>
      </c>
      <c r="BY552" s="99">
        <v>0</v>
      </c>
      <c r="BZ552" s="99">
        <v>0</v>
      </c>
      <c r="CA552" s="99">
        <v>86063.1425685883</v>
      </c>
      <c r="CB552" s="99">
        <v>5573223.2881469699</v>
      </c>
      <c r="CC552" s="99">
        <v>42442546.4462891</v>
      </c>
      <c r="CD552" s="99">
        <v>11959228.458007799</v>
      </c>
      <c r="CE552" s="99">
        <v>1438.49676094949</v>
      </c>
      <c r="CF552" s="99">
        <v>249478.708427429</v>
      </c>
      <c r="CG552" s="99">
        <v>1717510.9427795401</v>
      </c>
      <c r="CH552" s="99">
        <v>0</v>
      </c>
      <c r="CI552" s="99">
        <v>87503.569610595703</v>
      </c>
      <c r="CJ552" s="99">
        <v>5826056.24963379</v>
      </c>
      <c r="CK552" s="99">
        <v>44110022.465332001</v>
      </c>
      <c r="CL552" s="99">
        <v>12087969.161987299</v>
      </c>
      <c r="CM552" s="166">
        <v>127195.077472687</v>
      </c>
      <c r="CN552" s="166">
        <v>18244040.580810498</v>
      </c>
      <c r="CO552" s="166">
        <v>74611085.277343795</v>
      </c>
      <c r="CP552" s="99">
        <v>12087969.161987299</v>
      </c>
      <c r="CQ552" s="99">
        <v>0</v>
      </c>
      <c r="CR552" s="99">
        <v>0</v>
      </c>
      <c r="CS552" s="99">
        <v>0</v>
      </c>
      <c r="CT552" s="99">
        <v>0</v>
      </c>
      <c r="CU552" s="98">
        <v>42336.035039547998</v>
      </c>
      <c r="CV552" s="98">
        <v>25269.783582702999</v>
      </c>
      <c r="CW552" s="98">
        <v>5822701.9965743991</v>
      </c>
      <c r="CX552" s="98">
        <v>44160057.389068641</v>
      </c>
    </row>
    <row r="553" spans="1:102" x14ac:dyDescent="0.2">
      <c r="A553" s="98" t="s">
        <v>60</v>
      </c>
      <c r="B553" s="100">
        <v>39052</v>
      </c>
      <c r="C553" s="99">
        <v>61518.369499683402</v>
      </c>
      <c r="D553" s="99">
        <v>0</v>
      </c>
      <c r="E553" s="99">
        <v>26426.6258349419</v>
      </c>
      <c r="F553" s="99">
        <v>16832.865534543998</v>
      </c>
      <c r="G553" s="99">
        <v>685.55291438102699</v>
      </c>
      <c r="H553" s="99">
        <v>755.39092902839195</v>
      </c>
      <c r="I553" s="99">
        <v>0</v>
      </c>
      <c r="J553" s="99">
        <v>28281.853243351001</v>
      </c>
      <c r="K553" s="99">
        <v>11993.3515897989</v>
      </c>
      <c r="L553" s="99">
        <v>17061.961831569701</v>
      </c>
      <c r="M553" s="99">
        <v>37393.650424957297</v>
      </c>
      <c r="N553" s="99">
        <v>7565.9810608029402</v>
      </c>
      <c r="O553" s="99">
        <v>24917.508055687002</v>
      </c>
      <c r="P553" s="99">
        <v>0</v>
      </c>
      <c r="Q553" s="99">
        <v>4389.9492273330698</v>
      </c>
      <c r="R553" s="99">
        <v>998.47751444578205</v>
      </c>
      <c r="S553" s="99">
        <v>0</v>
      </c>
      <c r="T553" s="99">
        <v>461.99428162351302</v>
      </c>
      <c r="U553" s="99">
        <v>40304.568033695199</v>
      </c>
      <c r="V553" s="99">
        <v>3363966.2539977999</v>
      </c>
      <c r="W553" s="99">
        <v>44.370127639733298</v>
      </c>
      <c r="X553" s="99">
        <v>2249836.0503540002</v>
      </c>
      <c r="Y553" s="99">
        <v>1252440.1453704799</v>
      </c>
      <c r="Z553" s="99">
        <v>142174.91349601699</v>
      </c>
      <c r="AA553" s="99">
        <v>108166.508216858</v>
      </c>
      <c r="AB553" s="99">
        <v>0</v>
      </c>
      <c r="AC553" s="99">
        <v>10950514.7658691</v>
      </c>
      <c r="AD553" s="99">
        <v>2058764.6646118199</v>
      </c>
      <c r="AE553" s="99">
        <v>791032.40190887498</v>
      </c>
      <c r="AF553" s="99">
        <v>2005426.3890228299</v>
      </c>
      <c r="AG553" s="99">
        <v>1059067.49917603</v>
      </c>
      <c r="AH553" s="99">
        <v>1252530.83822632</v>
      </c>
      <c r="AI553" s="99">
        <v>0</v>
      </c>
      <c r="AJ553" s="99">
        <v>491541.967815399</v>
      </c>
      <c r="AK553" s="99">
        <v>167090.61107253999</v>
      </c>
      <c r="AL553" s="99">
        <v>0</v>
      </c>
      <c r="AM553" s="99">
        <v>81658.547476768494</v>
      </c>
      <c r="AN553" s="99">
        <v>13003266.3669434</v>
      </c>
      <c r="AO553" s="99">
        <v>26673469.732177701</v>
      </c>
      <c r="AP553" s="99">
        <v>678.45778413116898</v>
      </c>
      <c r="AQ553" s="99">
        <v>16504002.4260254</v>
      </c>
      <c r="AR553" s="99">
        <v>8961157.32348633</v>
      </c>
      <c r="AS553" s="99">
        <v>984919.64172363305</v>
      </c>
      <c r="AT553" s="99">
        <v>749259.69217681896</v>
      </c>
      <c r="AU553" s="99">
        <v>0</v>
      </c>
      <c r="AV553" s="99">
        <v>26115090.3989258</v>
      </c>
      <c r="AW553" s="99">
        <v>5260319.6770019503</v>
      </c>
      <c r="AX553" s="99">
        <v>6476664.5481567401</v>
      </c>
      <c r="AY553" s="99">
        <v>15678010.254760699</v>
      </c>
      <c r="AZ553" s="99">
        <v>7593531.30224609</v>
      </c>
      <c r="BA553" s="99">
        <v>9643379.9863281306</v>
      </c>
      <c r="BB553" s="99">
        <v>0</v>
      </c>
      <c r="BC553" s="99">
        <v>3657983.0972290002</v>
      </c>
      <c r="BD553" s="99">
        <v>1152148.57443237</v>
      </c>
      <c r="BE553" s="99">
        <v>0</v>
      </c>
      <c r="BF553" s="99">
        <v>578192.04860687302</v>
      </c>
      <c r="BG553" s="99">
        <v>31562801.360839799</v>
      </c>
      <c r="BH553" s="99">
        <v>6675903.38208008</v>
      </c>
      <c r="BI553" s="99">
        <v>29.770040899980799</v>
      </c>
      <c r="BJ553" s="99">
        <v>5555003.8683471698</v>
      </c>
      <c r="BK553" s="99">
        <v>3600400.0295104999</v>
      </c>
      <c r="BL553" s="99">
        <v>0</v>
      </c>
      <c r="BM553" s="99">
        <v>0</v>
      </c>
      <c r="BN553" s="99">
        <v>0</v>
      </c>
      <c r="BO553" s="99">
        <v>0</v>
      </c>
      <c r="BP553" s="99">
        <v>0</v>
      </c>
      <c r="BQ553" s="99">
        <v>0</v>
      </c>
      <c r="BR553" s="99">
        <v>5308038.3931884803</v>
      </c>
      <c r="BS553" s="99">
        <v>3050701.37994385</v>
      </c>
      <c r="BT553" s="99">
        <v>1877218.69729614</v>
      </c>
      <c r="BU553" s="99">
        <v>0</v>
      </c>
      <c r="BV553" s="99">
        <v>1991228.3021545401</v>
      </c>
      <c r="BW553" s="99">
        <v>133262.41570854199</v>
      </c>
      <c r="BX553" s="99">
        <v>0</v>
      </c>
      <c r="BY553" s="99">
        <v>0</v>
      </c>
      <c r="BZ553" s="99">
        <v>0</v>
      </c>
      <c r="CA553" s="99">
        <v>87871.194993019104</v>
      </c>
      <c r="CB553" s="99">
        <v>5615005.2326049795</v>
      </c>
      <c r="CC553" s="99">
        <v>43117081.2744141</v>
      </c>
      <c r="CD553" s="99">
        <v>12229930.1392822</v>
      </c>
      <c r="CE553" s="99">
        <v>1431.6260696351501</v>
      </c>
      <c r="CF553" s="99">
        <v>248907.887031555</v>
      </c>
      <c r="CG553" s="99">
        <v>1731916.58718872</v>
      </c>
      <c r="CH553" s="99">
        <v>0</v>
      </c>
      <c r="CI553" s="99">
        <v>89305.163992881804</v>
      </c>
      <c r="CJ553" s="99">
        <v>5865017.6348266602</v>
      </c>
      <c r="CK553" s="99">
        <v>44903193.7568359</v>
      </c>
      <c r="CL553" s="99">
        <v>12362966.3045654</v>
      </c>
      <c r="CM553" s="166">
        <v>129445.860607147</v>
      </c>
      <c r="CN553" s="166">
        <v>18913452.9833984</v>
      </c>
      <c r="CO553" s="166">
        <v>76624315.971679702</v>
      </c>
      <c r="CP553" s="99">
        <v>12362966.3045654</v>
      </c>
      <c r="CQ553" s="99">
        <v>0</v>
      </c>
      <c r="CR553" s="99">
        <v>0</v>
      </c>
      <c r="CS553" s="99">
        <v>0</v>
      </c>
      <c r="CT553" s="99">
        <v>0</v>
      </c>
      <c r="CU553" s="98">
        <v>39166.465628049998</v>
      </c>
      <c r="CV553" s="98">
        <v>28865.934252354</v>
      </c>
      <c r="CW553" s="98">
        <v>5863913.1196365347</v>
      </c>
      <c r="CX553" s="98">
        <v>44848997.86160282</v>
      </c>
    </row>
    <row r="554" spans="1:102" x14ac:dyDescent="0.2">
      <c r="A554" s="98" t="s">
        <v>60</v>
      </c>
      <c r="B554" s="100">
        <v>39142</v>
      </c>
      <c r="C554" s="99">
        <v>63942.015213966399</v>
      </c>
      <c r="D554" s="99">
        <v>0</v>
      </c>
      <c r="E554" s="99">
        <v>25080.378331899599</v>
      </c>
      <c r="F554" s="99">
        <v>16832.361180067099</v>
      </c>
      <c r="G554" s="99">
        <v>789.47478747367904</v>
      </c>
      <c r="H554" s="99">
        <v>707.44622913748003</v>
      </c>
      <c r="I554" s="99">
        <v>0</v>
      </c>
      <c r="J554" s="99">
        <v>30431.3778142929</v>
      </c>
      <c r="K554" s="99">
        <v>10398.951186656999</v>
      </c>
      <c r="L554" s="99">
        <v>16585.883453607599</v>
      </c>
      <c r="M554" s="99">
        <v>37686.699608326002</v>
      </c>
      <c r="N554" s="99">
        <v>7681.7966347932797</v>
      </c>
      <c r="O554" s="99">
        <v>25772.565971374501</v>
      </c>
      <c r="P554" s="99">
        <v>0</v>
      </c>
      <c r="Q554" s="99">
        <v>4405.4749014377603</v>
      </c>
      <c r="R554" s="99">
        <v>1069.26282539964</v>
      </c>
      <c r="S554" s="99">
        <v>0</v>
      </c>
      <c r="T554" s="99">
        <v>459.85507502406801</v>
      </c>
      <c r="U554" s="99">
        <v>40856.866640567801</v>
      </c>
      <c r="V554" s="99">
        <v>3510771.3627929701</v>
      </c>
      <c r="W554" s="99">
        <v>38.877861327957397</v>
      </c>
      <c r="X554" s="99">
        <v>2128390.3930969201</v>
      </c>
      <c r="Y554" s="99">
        <v>1249676.61357117</v>
      </c>
      <c r="Z554" s="99">
        <v>155264.44465637201</v>
      </c>
      <c r="AA554" s="99">
        <v>100108.084527969</v>
      </c>
      <c r="AB554" s="99">
        <v>0</v>
      </c>
      <c r="AC554" s="99">
        <v>11579423.834472699</v>
      </c>
      <c r="AD554" s="99">
        <v>1680955.11624146</v>
      </c>
      <c r="AE554" s="99">
        <v>770433.74216461205</v>
      </c>
      <c r="AF554" s="99">
        <v>2023503.11245728</v>
      </c>
      <c r="AG554" s="99">
        <v>1065974.64216614</v>
      </c>
      <c r="AH554" s="99">
        <v>1317016.07806396</v>
      </c>
      <c r="AI554" s="99">
        <v>0</v>
      </c>
      <c r="AJ554" s="99">
        <v>494804.09073638899</v>
      </c>
      <c r="AK554" s="99">
        <v>175029.96737480201</v>
      </c>
      <c r="AL554" s="99">
        <v>0</v>
      </c>
      <c r="AM554" s="99">
        <v>79554.683569908098</v>
      </c>
      <c r="AN554" s="99">
        <v>13180387.842651401</v>
      </c>
      <c r="AO554" s="99">
        <v>28132414.9069824</v>
      </c>
      <c r="AP554" s="99">
        <v>508.89691736549099</v>
      </c>
      <c r="AQ554" s="99">
        <v>15550984.770507799</v>
      </c>
      <c r="AR554" s="99">
        <v>8892818.3524169903</v>
      </c>
      <c r="AS554" s="99">
        <v>1086394.2105407701</v>
      </c>
      <c r="AT554" s="99">
        <v>693432.49381256104</v>
      </c>
      <c r="AU554" s="99">
        <v>0</v>
      </c>
      <c r="AV554" s="99">
        <v>27933365.7658691</v>
      </c>
      <c r="AW554" s="99">
        <v>4361659.2241821298</v>
      </c>
      <c r="AX554" s="99">
        <v>6392092.2068481399</v>
      </c>
      <c r="AY554" s="99">
        <v>15984823.1286621</v>
      </c>
      <c r="AZ554" s="99">
        <v>7636395.7969970703</v>
      </c>
      <c r="BA554" s="99">
        <v>10245999.041137701</v>
      </c>
      <c r="BB554" s="99">
        <v>0</v>
      </c>
      <c r="BC554" s="99">
        <v>3712265.79650879</v>
      </c>
      <c r="BD554" s="99">
        <v>1209303.0661315899</v>
      </c>
      <c r="BE554" s="99">
        <v>0</v>
      </c>
      <c r="BF554" s="99">
        <v>563587.37570190395</v>
      </c>
      <c r="BG554" s="99">
        <v>32317579.903076202</v>
      </c>
      <c r="BH554" s="99">
        <v>7126756.95910645</v>
      </c>
      <c r="BI554" s="99">
        <v>17.830256006913299</v>
      </c>
      <c r="BJ554" s="99">
        <v>5391522.9632568397</v>
      </c>
      <c r="BK554" s="99">
        <v>3595820.07730103</v>
      </c>
      <c r="BL554" s="99">
        <v>0</v>
      </c>
      <c r="BM554" s="99">
        <v>0</v>
      </c>
      <c r="BN554" s="99">
        <v>0</v>
      </c>
      <c r="BO554" s="99">
        <v>0</v>
      </c>
      <c r="BP554" s="99">
        <v>0</v>
      </c>
      <c r="BQ554" s="99">
        <v>0</v>
      </c>
      <c r="BR554" s="99">
        <v>5409272.5434570303</v>
      </c>
      <c r="BS554" s="99">
        <v>3070379.5354309101</v>
      </c>
      <c r="BT554" s="99">
        <v>1995021.0764770501</v>
      </c>
      <c r="BU554" s="99">
        <v>0</v>
      </c>
      <c r="BV554" s="99">
        <v>2016735.4236908001</v>
      </c>
      <c r="BW554" s="99">
        <v>140438.91241645801</v>
      </c>
      <c r="BX554" s="99">
        <v>0</v>
      </c>
      <c r="BY554" s="99">
        <v>0</v>
      </c>
      <c r="BZ554" s="99">
        <v>0</v>
      </c>
      <c r="CA554" s="99">
        <v>89070.169313430801</v>
      </c>
      <c r="CB554" s="99">
        <v>5662633.0299682599</v>
      </c>
      <c r="CC554" s="99">
        <v>43919589.657714799</v>
      </c>
      <c r="CD554" s="99">
        <v>12526958.5152588</v>
      </c>
      <c r="CE554" s="99">
        <v>1497.79557994008</v>
      </c>
      <c r="CF554" s="99">
        <v>254381.486862183</v>
      </c>
      <c r="CG554" s="99">
        <v>1771956.8586883501</v>
      </c>
      <c r="CH554" s="99">
        <v>0</v>
      </c>
      <c r="CI554" s="99">
        <v>90567.9530496597</v>
      </c>
      <c r="CJ554" s="99">
        <v>5918466.4984130897</v>
      </c>
      <c r="CK554" s="99">
        <v>45721341.012695298</v>
      </c>
      <c r="CL554" s="99">
        <v>12658891.376098599</v>
      </c>
      <c r="CM554" s="166">
        <v>131174.693225861</v>
      </c>
      <c r="CN554" s="166">
        <v>19117859.684570301</v>
      </c>
      <c r="CO554" s="166">
        <v>78160266.566406295</v>
      </c>
      <c r="CP554" s="99">
        <v>12658891.376098599</v>
      </c>
      <c r="CQ554" s="99">
        <v>0</v>
      </c>
      <c r="CR554" s="99">
        <v>0</v>
      </c>
      <c r="CS554" s="99">
        <v>0</v>
      </c>
      <c r="CT554" s="99">
        <v>0</v>
      </c>
      <c r="CU554" s="98">
        <v>36159.197706068997</v>
      </c>
      <c r="CV554" s="98">
        <v>31075.596305593001</v>
      </c>
      <c r="CW554" s="98">
        <v>5917014.5168304425</v>
      </c>
      <c r="CX554" s="98">
        <v>45691546.516403146</v>
      </c>
    </row>
    <row r="555" spans="1:102" x14ac:dyDescent="0.2">
      <c r="A555" s="98" t="s">
        <v>60</v>
      </c>
      <c r="B555" s="100">
        <v>39234</v>
      </c>
      <c r="C555" s="99">
        <v>65046.068923950203</v>
      </c>
      <c r="D555" s="99">
        <v>0</v>
      </c>
      <c r="E555" s="99">
        <v>24373.297272920601</v>
      </c>
      <c r="F555" s="99">
        <v>16732.053824901599</v>
      </c>
      <c r="G555" s="99">
        <v>881.13771113008295</v>
      </c>
      <c r="H555" s="99">
        <v>609.27703769505001</v>
      </c>
      <c r="I555" s="99">
        <v>0</v>
      </c>
      <c r="J555" s="99">
        <v>32347.430303812002</v>
      </c>
      <c r="K555" s="99">
        <v>8909.6621239185297</v>
      </c>
      <c r="L555" s="99">
        <v>16543.7551116943</v>
      </c>
      <c r="M555" s="99">
        <v>37611.8413038254</v>
      </c>
      <c r="N555" s="99">
        <v>7780.5078623294803</v>
      </c>
      <c r="O555" s="99">
        <v>26120.325053930301</v>
      </c>
      <c r="P555" s="99">
        <v>0</v>
      </c>
      <c r="Q555" s="99">
        <v>4401.4332247376396</v>
      </c>
      <c r="R555" s="99">
        <v>1091.85291753709</v>
      </c>
      <c r="S555" s="99">
        <v>0</v>
      </c>
      <c r="T555" s="99">
        <v>447.41159899905301</v>
      </c>
      <c r="U555" s="99">
        <v>41249.001482963598</v>
      </c>
      <c r="V555" s="99">
        <v>3608076.3344421401</v>
      </c>
      <c r="W555" s="99">
        <v>35.8422153587453</v>
      </c>
      <c r="X555" s="99">
        <v>2057606.3459320101</v>
      </c>
      <c r="Y555" s="99">
        <v>1229075.7455291699</v>
      </c>
      <c r="Z555" s="99">
        <v>167178.90708923299</v>
      </c>
      <c r="AA555" s="99">
        <v>85785.618326187105</v>
      </c>
      <c r="AB555" s="99">
        <v>0</v>
      </c>
      <c r="AC555" s="99">
        <v>11950667.150268599</v>
      </c>
      <c r="AD555" s="99">
        <v>1364887.4429016099</v>
      </c>
      <c r="AE555" s="99">
        <v>756961.77149963402</v>
      </c>
      <c r="AF555" s="99">
        <v>2037352.3404540999</v>
      </c>
      <c r="AG555" s="99">
        <v>1065603.25994873</v>
      </c>
      <c r="AH555" s="99">
        <v>1321637.6473846401</v>
      </c>
      <c r="AI555" s="99">
        <v>0</v>
      </c>
      <c r="AJ555" s="99">
        <v>496773.880992889</v>
      </c>
      <c r="AK555" s="99">
        <v>177422.785388947</v>
      </c>
      <c r="AL555" s="99">
        <v>0</v>
      </c>
      <c r="AM555" s="99">
        <v>76690.125513076797</v>
      </c>
      <c r="AN555" s="99">
        <v>13395016.168335</v>
      </c>
      <c r="AO555" s="99">
        <v>29164947.4455566</v>
      </c>
      <c r="AP555" s="99">
        <v>489.64404861628998</v>
      </c>
      <c r="AQ555" s="99">
        <v>15226117.173461899</v>
      </c>
      <c r="AR555" s="99">
        <v>8849120.5363769494</v>
      </c>
      <c r="AS555" s="99">
        <v>1175065.19442749</v>
      </c>
      <c r="AT555" s="99">
        <v>598034.83847045898</v>
      </c>
      <c r="AU555" s="99">
        <v>0</v>
      </c>
      <c r="AV555" s="99">
        <v>29674770.3825684</v>
      </c>
      <c r="AW555" s="99">
        <v>3570906.7003478999</v>
      </c>
      <c r="AX555" s="99">
        <v>6393449.4474487295</v>
      </c>
      <c r="AY555" s="99">
        <v>16215443.388061499</v>
      </c>
      <c r="AZ555" s="99">
        <v>7737990.0239257803</v>
      </c>
      <c r="BA555" s="99">
        <v>10367318.0979004</v>
      </c>
      <c r="BB555" s="99">
        <v>0</v>
      </c>
      <c r="BC555" s="99">
        <v>3757295.1389770498</v>
      </c>
      <c r="BD555" s="99">
        <v>1232025.7164459201</v>
      </c>
      <c r="BE555" s="99">
        <v>0</v>
      </c>
      <c r="BF555" s="99">
        <v>546460.35337066697</v>
      </c>
      <c r="BG555" s="99">
        <v>33065782.7651367</v>
      </c>
      <c r="BH555" s="99">
        <v>7331177.2543945303</v>
      </c>
      <c r="BI555" s="99">
        <v>21.901066692778802</v>
      </c>
      <c r="BJ555" s="99">
        <v>5270651.5972290002</v>
      </c>
      <c r="BK555" s="99">
        <v>3592832.72015381</v>
      </c>
      <c r="BL555" s="99">
        <v>0</v>
      </c>
      <c r="BM555" s="99">
        <v>0</v>
      </c>
      <c r="BN555" s="99">
        <v>0</v>
      </c>
      <c r="BO555" s="99">
        <v>0</v>
      </c>
      <c r="BP555" s="99">
        <v>0</v>
      </c>
      <c r="BQ555" s="99">
        <v>0</v>
      </c>
      <c r="BR555" s="99">
        <v>5451116.9458618201</v>
      </c>
      <c r="BS555" s="99">
        <v>3113598.3562316899</v>
      </c>
      <c r="BT555" s="99">
        <v>2018038.3880157501</v>
      </c>
      <c r="BU555" s="99">
        <v>0</v>
      </c>
      <c r="BV555" s="99">
        <v>2043094.3152771001</v>
      </c>
      <c r="BW555" s="99">
        <v>143867.054830551</v>
      </c>
      <c r="BX555" s="99">
        <v>0</v>
      </c>
      <c r="BY555" s="99">
        <v>0</v>
      </c>
      <c r="BZ555" s="99">
        <v>0</v>
      </c>
      <c r="CA555" s="99">
        <v>89508.651696205096</v>
      </c>
      <c r="CB555" s="99">
        <v>5703445.5178832998</v>
      </c>
      <c r="CC555" s="99">
        <v>44720009.937011696</v>
      </c>
      <c r="CD555" s="99">
        <v>12600662.036377</v>
      </c>
      <c r="CE555" s="99">
        <v>1506.5944275707</v>
      </c>
      <c r="CF555" s="99">
        <v>254117.30569267299</v>
      </c>
      <c r="CG555" s="99">
        <v>1778511.073349</v>
      </c>
      <c r="CH555" s="99">
        <v>0</v>
      </c>
      <c r="CI555" s="99">
        <v>91013.618432998701</v>
      </c>
      <c r="CJ555" s="99">
        <v>5958055.7177734403</v>
      </c>
      <c r="CK555" s="99">
        <v>46426231.541015603</v>
      </c>
      <c r="CL555" s="99">
        <v>12753937.747558599</v>
      </c>
      <c r="CM555" s="166">
        <v>131984.15130806001</v>
      </c>
      <c r="CN555" s="166">
        <v>19329819.209472701</v>
      </c>
      <c r="CO555" s="166">
        <v>79553942.188476607</v>
      </c>
      <c r="CP555" s="99">
        <v>12753937.747558599</v>
      </c>
      <c r="CQ555" s="99">
        <v>0</v>
      </c>
      <c r="CR555" s="99">
        <v>0</v>
      </c>
      <c r="CS555" s="99">
        <v>0</v>
      </c>
      <c r="CT555" s="99">
        <v>0</v>
      </c>
      <c r="CU555" s="98">
        <v>33908.891895574998</v>
      </c>
      <c r="CV555" s="98">
        <v>33013.703797205002</v>
      </c>
      <c r="CW555" s="98">
        <v>5957562.8235759726</v>
      </c>
      <c r="CX555" s="98">
        <v>46498521.010360695</v>
      </c>
    </row>
    <row r="556" spans="1:102" x14ac:dyDescent="0.2">
      <c r="A556" s="98" t="s">
        <v>60</v>
      </c>
      <c r="B556" s="100">
        <v>39326</v>
      </c>
      <c r="C556" s="99">
        <v>66447.445909500093</v>
      </c>
      <c r="D556" s="99">
        <v>0</v>
      </c>
      <c r="E556" s="99">
        <v>23845.277501106299</v>
      </c>
      <c r="F556" s="99">
        <v>16708.523532628999</v>
      </c>
      <c r="G556" s="99">
        <v>1000.80984501541</v>
      </c>
      <c r="H556" s="99">
        <v>561.20897594094299</v>
      </c>
      <c r="I556" s="99">
        <v>0</v>
      </c>
      <c r="J556" s="99">
        <v>33803.191397190101</v>
      </c>
      <c r="K556" s="99">
        <v>7846.73674273491</v>
      </c>
      <c r="L556" s="99">
        <v>16045.693238973599</v>
      </c>
      <c r="M556" s="99">
        <v>37884.366709232301</v>
      </c>
      <c r="N556" s="99">
        <v>7796.9993150830296</v>
      </c>
      <c r="O556" s="99">
        <v>26751.934147357901</v>
      </c>
      <c r="P556" s="99">
        <v>0</v>
      </c>
      <c r="Q556" s="99">
        <v>4407.8817025423104</v>
      </c>
      <c r="R556" s="99">
        <v>1149.1230498403299</v>
      </c>
      <c r="S556" s="99">
        <v>0</v>
      </c>
      <c r="T556" s="99">
        <v>442.18713333830198</v>
      </c>
      <c r="U556" s="99">
        <v>41594.844963550597</v>
      </c>
      <c r="V556" s="99">
        <v>3714458.60369873</v>
      </c>
      <c r="W556" s="99">
        <v>36.054864513687797</v>
      </c>
      <c r="X556" s="99">
        <v>2021234.6407318099</v>
      </c>
      <c r="Y556" s="99">
        <v>1234240.9806518599</v>
      </c>
      <c r="Z556" s="99">
        <v>178110.17127036999</v>
      </c>
      <c r="AA556" s="99">
        <v>74635.920772552505</v>
      </c>
      <c r="AB556" s="99">
        <v>0</v>
      </c>
      <c r="AC556" s="99">
        <v>12256294.1824951</v>
      </c>
      <c r="AD556" s="99">
        <v>1239128.8201293901</v>
      </c>
      <c r="AE556" s="99">
        <v>742554.74129486096</v>
      </c>
      <c r="AF556" s="99">
        <v>2046244.5702056901</v>
      </c>
      <c r="AG556" s="99">
        <v>1060598.57000732</v>
      </c>
      <c r="AH556" s="99">
        <v>1359238.40426636</v>
      </c>
      <c r="AI556" s="99">
        <v>0</v>
      </c>
      <c r="AJ556" s="99">
        <v>510165.26761627197</v>
      </c>
      <c r="AK556" s="99">
        <v>179780.383396149</v>
      </c>
      <c r="AL556" s="99">
        <v>0</v>
      </c>
      <c r="AM556" s="99">
        <v>73532.029580116301</v>
      </c>
      <c r="AN556" s="99">
        <v>13588697.0817871</v>
      </c>
      <c r="AO556" s="99">
        <v>30312903.1164551</v>
      </c>
      <c r="AP556" s="99">
        <v>488.12976265326103</v>
      </c>
      <c r="AQ556" s="99">
        <v>15017101.0970459</v>
      </c>
      <c r="AR556" s="99">
        <v>8928381.49072266</v>
      </c>
      <c r="AS556" s="99">
        <v>1270482.91464233</v>
      </c>
      <c r="AT556" s="99">
        <v>523190.59680557298</v>
      </c>
      <c r="AU556" s="99">
        <v>0</v>
      </c>
      <c r="AV556" s="99">
        <v>30792425.685791001</v>
      </c>
      <c r="AW556" s="99">
        <v>3280938.5471191402</v>
      </c>
      <c r="AX556" s="99">
        <v>6283480.0551147498</v>
      </c>
      <c r="AY556" s="99">
        <v>16454002.645752</v>
      </c>
      <c r="AZ556" s="99">
        <v>7767200.6574707003</v>
      </c>
      <c r="BA556" s="99">
        <v>10810548.8743896</v>
      </c>
      <c r="BB556" s="99">
        <v>0</v>
      </c>
      <c r="BC556" s="99">
        <v>3879174.4795837398</v>
      </c>
      <c r="BD556" s="99">
        <v>1270010.85554504</v>
      </c>
      <c r="BE556" s="99">
        <v>0</v>
      </c>
      <c r="BF556" s="99">
        <v>527537.05766296398</v>
      </c>
      <c r="BG556" s="99">
        <v>34001087.968261696</v>
      </c>
      <c r="BH556" s="99">
        <v>7636355.8378295898</v>
      </c>
      <c r="BI556" s="99">
        <v>32.973126042634199</v>
      </c>
      <c r="BJ556" s="99">
        <v>5208997.4057006799</v>
      </c>
      <c r="BK556" s="99">
        <v>3604096.9155578599</v>
      </c>
      <c r="BL556" s="99">
        <v>0</v>
      </c>
      <c r="BM556" s="99">
        <v>0</v>
      </c>
      <c r="BN556" s="99">
        <v>0</v>
      </c>
      <c r="BO556" s="99">
        <v>0</v>
      </c>
      <c r="BP556" s="99">
        <v>0</v>
      </c>
      <c r="BQ556" s="99">
        <v>0</v>
      </c>
      <c r="BR556" s="99">
        <v>5531685.59765625</v>
      </c>
      <c r="BS556" s="99">
        <v>3125177.8811950702</v>
      </c>
      <c r="BT556" s="99">
        <v>2103170.5365295401</v>
      </c>
      <c r="BU556" s="99">
        <v>0</v>
      </c>
      <c r="BV556" s="99">
        <v>2088246.3628845201</v>
      </c>
      <c r="BW556" s="99">
        <v>145578.071405411</v>
      </c>
      <c r="BX556" s="99">
        <v>0</v>
      </c>
      <c r="BY556" s="99">
        <v>0</v>
      </c>
      <c r="BZ556" s="99">
        <v>0</v>
      </c>
      <c r="CA556" s="99">
        <v>90250.615213394194</v>
      </c>
      <c r="CB556" s="99">
        <v>5728478.3730468797</v>
      </c>
      <c r="CC556" s="99">
        <v>45271473.490722701</v>
      </c>
      <c r="CD556" s="99">
        <v>12831425.5377197</v>
      </c>
      <c r="CE556" s="99">
        <v>1554.7490861415899</v>
      </c>
      <c r="CF556" s="99">
        <v>253797.08880043001</v>
      </c>
      <c r="CG556" s="99">
        <v>1799910.6069183401</v>
      </c>
      <c r="CH556" s="99">
        <v>0</v>
      </c>
      <c r="CI556" s="99">
        <v>91802.961169242903</v>
      </c>
      <c r="CJ556" s="99">
        <v>5981623.0177002</v>
      </c>
      <c r="CK556" s="99">
        <v>47045195.625</v>
      </c>
      <c r="CL556" s="99">
        <v>12983673.5390625</v>
      </c>
      <c r="CM556" s="166">
        <v>133263.863723755</v>
      </c>
      <c r="CN556" s="166">
        <v>19583019.607910201</v>
      </c>
      <c r="CO556" s="166">
        <v>81017808.068359405</v>
      </c>
      <c r="CP556" s="99">
        <v>12983673.5390625</v>
      </c>
      <c r="CQ556" s="99">
        <v>0</v>
      </c>
      <c r="CR556" s="99">
        <v>0</v>
      </c>
      <c r="CS556" s="99">
        <v>0</v>
      </c>
      <c r="CT556" s="99">
        <v>0</v>
      </c>
      <c r="CU556" s="98">
        <v>32228.302306871999</v>
      </c>
      <c r="CV556" s="98">
        <v>34515.710714241002</v>
      </c>
      <c r="CW556" s="98">
        <v>5982275.46184731</v>
      </c>
      <c r="CX556" s="98">
        <v>47071384.097641043</v>
      </c>
    </row>
    <row r="557" spans="1:102" x14ac:dyDescent="0.2">
      <c r="A557" s="98" t="s">
        <v>60</v>
      </c>
      <c r="B557" s="100">
        <v>39417</v>
      </c>
      <c r="C557" s="99">
        <v>67663.216737747207</v>
      </c>
      <c r="D557" s="99">
        <v>0</v>
      </c>
      <c r="E557" s="99">
        <v>23352.736879587199</v>
      </c>
      <c r="F557" s="99">
        <v>16536.010830163999</v>
      </c>
      <c r="G557" s="99">
        <v>1059.31767988205</v>
      </c>
      <c r="H557" s="99">
        <v>515.27128802239895</v>
      </c>
      <c r="I557" s="99">
        <v>0</v>
      </c>
      <c r="J557" s="99">
        <v>35164.703010082201</v>
      </c>
      <c r="K557" s="99">
        <v>6804.9221221804601</v>
      </c>
      <c r="L557" s="99">
        <v>15828.8645340204</v>
      </c>
      <c r="M557" s="99">
        <v>38013.028431892402</v>
      </c>
      <c r="N557" s="99">
        <v>7868.61713021994</v>
      </c>
      <c r="O557" s="99">
        <v>27358.5261361599</v>
      </c>
      <c r="P557" s="99">
        <v>0</v>
      </c>
      <c r="Q557" s="99">
        <v>4376.04987943172</v>
      </c>
      <c r="R557" s="99">
        <v>1185.3199246823799</v>
      </c>
      <c r="S557" s="99">
        <v>0</v>
      </c>
      <c r="T557" s="99">
        <v>424.94859526306402</v>
      </c>
      <c r="U557" s="99">
        <v>42040.073410511002</v>
      </c>
      <c r="V557" s="99">
        <v>3776145.3297119099</v>
      </c>
      <c r="W557" s="99">
        <v>29.057066697860101</v>
      </c>
      <c r="X557" s="99">
        <v>1987823.80041504</v>
      </c>
      <c r="Y557" s="99">
        <v>1230916.6038818399</v>
      </c>
      <c r="Z557" s="99">
        <v>191474.730260849</v>
      </c>
      <c r="AA557" s="99">
        <v>69593.150013923601</v>
      </c>
      <c r="AB557" s="99">
        <v>0</v>
      </c>
      <c r="AC557" s="99">
        <v>12761547.3837891</v>
      </c>
      <c r="AD557" s="99">
        <v>993071.21770477295</v>
      </c>
      <c r="AE557" s="99">
        <v>738165.53244018601</v>
      </c>
      <c r="AF557" s="99">
        <v>2058228.96905518</v>
      </c>
      <c r="AG557" s="99">
        <v>1059457.25692749</v>
      </c>
      <c r="AH557" s="99">
        <v>1390531.9690856901</v>
      </c>
      <c r="AI557" s="99">
        <v>0</v>
      </c>
      <c r="AJ557" s="99">
        <v>510208.63960266102</v>
      </c>
      <c r="AK557" s="99">
        <v>191275.51174736</v>
      </c>
      <c r="AL557" s="99">
        <v>0</v>
      </c>
      <c r="AM557" s="99">
        <v>68488.656403541594</v>
      </c>
      <c r="AN557" s="99">
        <v>13753826.5736084</v>
      </c>
      <c r="AO557" s="99">
        <v>31150538.9836426</v>
      </c>
      <c r="AP557" s="99">
        <v>438.66094886884099</v>
      </c>
      <c r="AQ557" s="99">
        <v>14889684.943603501</v>
      </c>
      <c r="AR557" s="99">
        <v>8974188.3746337909</v>
      </c>
      <c r="AS557" s="99">
        <v>1367599.9617004399</v>
      </c>
      <c r="AT557" s="99">
        <v>494879.439479828</v>
      </c>
      <c r="AU557" s="99">
        <v>0</v>
      </c>
      <c r="AV557" s="99">
        <v>31778501.816650402</v>
      </c>
      <c r="AW557" s="99">
        <v>2639448.2636413602</v>
      </c>
      <c r="AX557" s="99">
        <v>6301839.31994629</v>
      </c>
      <c r="AY557" s="99">
        <v>16762015.887207</v>
      </c>
      <c r="AZ557" s="99">
        <v>7847044.3217163105</v>
      </c>
      <c r="BA557" s="99">
        <v>11168159.2587891</v>
      </c>
      <c r="BB557" s="99">
        <v>0</v>
      </c>
      <c r="BC557" s="99">
        <v>3923292.1758422898</v>
      </c>
      <c r="BD557" s="99">
        <v>1360676.0346679699</v>
      </c>
      <c r="BE557" s="99">
        <v>0</v>
      </c>
      <c r="BF557" s="99">
        <v>496973.810783386</v>
      </c>
      <c r="BG557" s="99">
        <v>34655106.076171897</v>
      </c>
      <c r="BH557" s="99">
        <v>7888219.6998290997</v>
      </c>
      <c r="BI557" s="99">
        <v>30.998843815876199</v>
      </c>
      <c r="BJ557" s="99">
        <v>5167535.3505248995</v>
      </c>
      <c r="BK557" s="99">
        <v>3631302.4413452102</v>
      </c>
      <c r="BL557" s="99">
        <v>0</v>
      </c>
      <c r="BM557" s="99">
        <v>0</v>
      </c>
      <c r="BN557" s="99">
        <v>0</v>
      </c>
      <c r="BO557" s="99">
        <v>0</v>
      </c>
      <c r="BP557" s="99">
        <v>0</v>
      </c>
      <c r="BQ557" s="99">
        <v>0</v>
      </c>
      <c r="BR557" s="99">
        <v>5609437.27416992</v>
      </c>
      <c r="BS557" s="99">
        <v>3158998.1946105999</v>
      </c>
      <c r="BT557" s="99">
        <v>2174866.2419128399</v>
      </c>
      <c r="BU557" s="99">
        <v>0</v>
      </c>
      <c r="BV557" s="99">
        <v>2110108.6559143099</v>
      </c>
      <c r="BW557" s="99">
        <v>159532.28163337699</v>
      </c>
      <c r="BX557" s="99">
        <v>0</v>
      </c>
      <c r="BY557" s="99">
        <v>0</v>
      </c>
      <c r="BZ557" s="99">
        <v>0</v>
      </c>
      <c r="CA557" s="99">
        <v>90946.558617591902</v>
      </c>
      <c r="CB557" s="99">
        <v>5767191.0697021503</v>
      </c>
      <c r="CC557" s="99">
        <v>46126386.0068359</v>
      </c>
      <c r="CD557" s="99">
        <v>13060446.255493199</v>
      </c>
      <c r="CE557" s="99">
        <v>1564.4770312309299</v>
      </c>
      <c r="CF557" s="99">
        <v>260042.935405731</v>
      </c>
      <c r="CG557" s="99">
        <v>1859898.51194763</v>
      </c>
      <c r="CH557" s="99">
        <v>0</v>
      </c>
      <c r="CI557" s="99">
        <v>92516.863711357102</v>
      </c>
      <c r="CJ557" s="99">
        <v>6027553.1987304697</v>
      </c>
      <c r="CK557" s="99">
        <v>47890367.418457001</v>
      </c>
      <c r="CL557" s="99">
        <v>13201965.0269775</v>
      </c>
      <c r="CM557" s="166">
        <v>134329.04906845099</v>
      </c>
      <c r="CN557" s="166">
        <v>19781070.3291016</v>
      </c>
      <c r="CO557" s="166">
        <v>82573747.930664107</v>
      </c>
      <c r="CP557" s="99">
        <v>13201965.0269775</v>
      </c>
      <c r="CQ557" s="99">
        <v>0</v>
      </c>
      <c r="CR557" s="99">
        <v>0</v>
      </c>
      <c r="CS557" s="99">
        <v>0</v>
      </c>
      <c r="CT557" s="99">
        <v>0</v>
      </c>
      <c r="CU557" s="98">
        <v>30705.498166034002</v>
      </c>
      <c r="CV557" s="98">
        <v>36032.968366251996</v>
      </c>
      <c r="CW557" s="98">
        <v>6027234.0051078815</v>
      </c>
      <c r="CX557" s="98">
        <v>47986284.518783532</v>
      </c>
    </row>
    <row r="558" spans="1:102" x14ac:dyDescent="0.2">
      <c r="A558" s="98" t="s">
        <v>60</v>
      </c>
      <c r="B558" s="100">
        <v>39508</v>
      </c>
      <c r="C558" s="99">
        <v>68465.421422958403</v>
      </c>
      <c r="D558" s="99">
        <v>0</v>
      </c>
      <c r="E558" s="99">
        <v>23076.6079027653</v>
      </c>
      <c r="F558" s="99">
        <v>16453.307242631901</v>
      </c>
      <c r="G558" s="99">
        <v>1120.67751657963</v>
      </c>
      <c r="H558" s="99">
        <v>473.01174857467402</v>
      </c>
      <c r="I558" s="99">
        <v>0</v>
      </c>
      <c r="J558" s="99">
        <v>36554.052625656099</v>
      </c>
      <c r="K558" s="99">
        <v>5809.8919912576703</v>
      </c>
      <c r="L558" s="99">
        <v>15675.7246704102</v>
      </c>
      <c r="M558" s="99">
        <v>38024.584029674501</v>
      </c>
      <c r="N558" s="99">
        <v>7813.2092404961604</v>
      </c>
      <c r="O558" s="99">
        <v>27881.070218801498</v>
      </c>
      <c r="P558" s="99">
        <v>0</v>
      </c>
      <c r="Q558" s="99">
        <v>4391.4189830422401</v>
      </c>
      <c r="R558" s="99">
        <v>1241.62533526123</v>
      </c>
      <c r="S558" s="99">
        <v>0</v>
      </c>
      <c r="T558" s="99">
        <v>413.00370292365602</v>
      </c>
      <c r="U558" s="99">
        <v>42364.862370967901</v>
      </c>
      <c r="V558" s="99">
        <v>3796449.62213135</v>
      </c>
      <c r="W558" s="99">
        <v>62.338038175832502</v>
      </c>
      <c r="X558" s="99">
        <v>1939614.0937042199</v>
      </c>
      <c r="Y558" s="99">
        <v>1205298.578125</v>
      </c>
      <c r="Z558" s="99">
        <v>196842.80597305301</v>
      </c>
      <c r="AA558" s="99">
        <v>64294.933462619803</v>
      </c>
      <c r="AB558" s="99">
        <v>0</v>
      </c>
      <c r="AC558" s="99">
        <v>13115263.8128662</v>
      </c>
      <c r="AD558" s="99">
        <v>804345.56583404494</v>
      </c>
      <c r="AE558" s="99">
        <v>724568.54173278797</v>
      </c>
      <c r="AF558" s="99">
        <v>2044356.0996704099</v>
      </c>
      <c r="AG558" s="99">
        <v>1051886.90087891</v>
      </c>
      <c r="AH558" s="99">
        <v>1413918.5453491199</v>
      </c>
      <c r="AI558" s="99">
        <v>0</v>
      </c>
      <c r="AJ558" s="99">
        <v>506456.51088333101</v>
      </c>
      <c r="AK558" s="99">
        <v>194473.81188011201</v>
      </c>
      <c r="AL558" s="99">
        <v>0</v>
      </c>
      <c r="AM558" s="99">
        <v>65989.296372413606</v>
      </c>
      <c r="AN558" s="99">
        <v>13871170.7102051</v>
      </c>
      <c r="AO558" s="99">
        <v>31685454.4919434</v>
      </c>
      <c r="AP558" s="99">
        <v>672.65880491584505</v>
      </c>
      <c r="AQ558" s="99">
        <v>14856193.52771</v>
      </c>
      <c r="AR558" s="99">
        <v>9014164.9287109394</v>
      </c>
      <c r="AS558" s="99">
        <v>1431614.3026733401</v>
      </c>
      <c r="AT558" s="99">
        <v>462338.59663391102</v>
      </c>
      <c r="AU558" s="99">
        <v>0</v>
      </c>
      <c r="AV558" s="99">
        <v>33239914.571533199</v>
      </c>
      <c r="AW558" s="99">
        <v>2190933.7062377902</v>
      </c>
      <c r="AX558" s="99">
        <v>6290773.15588379</v>
      </c>
      <c r="AY558" s="99">
        <v>16866805.209472701</v>
      </c>
      <c r="AZ558" s="99">
        <v>7975221.35974121</v>
      </c>
      <c r="BA558" s="99">
        <v>11498439.697998</v>
      </c>
      <c r="BB558" s="99">
        <v>0</v>
      </c>
      <c r="BC558" s="99">
        <v>3941758.2254028302</v>
      </c>
      <c r="BD558" s="99">
        <v>1404028.4356231701</v>
      </c>
      <c r="BE558" s="99">
        <v>0</v>
      </c>
      <c r="BF558" s="99">
        <v>482318.85533142101</v>
      </c>
      <c r="BG558" s="99">
        <v>35497086.413574196</v>
      </c>
      <c r="BH558" s="99">
        <v>7312156.77233887</v>
      </c>
      <c r="BI558" s="99">
        <v>60.4546479848213</v>
      </c>
      <c r="BJ558" s="99">
        <v>4664925.8267822303</v>
      </c>
      <c r="BK558" s="99">
        <v>3236205.7945556599</v>
      </c>
      <c r="BL558" s="99">
        <v>0</v>
      </c>
      <c r="BM558" s="99">
        <v>0</v>
      </c>
      <c r="BN558" s="99">
        <v>0</v>
      </c>
      <c r="BO558" s="99">
        <v>0</v>
      </c>
      <c r="BP558" s="99">
        <v>0</v>
      </c>
      <c r="BQ558" s="99">
        <v>0</v>
      </c>
      <c r="BR558" s="99">
        <v>5031990.1380004901</v>
      </c>
      <c r="BS558" s="99">
        <v>2853682.41900635</v>
      </c>
      <c r="BT558" s="99">
        <v>2237404.0872802702</v>
      </c>
      <c r="BU558" s="99">
        <v>0</v>
      </c>
      <c r="BV558" s="99">
        <v>1895359.0857696501</v>
      </c>
      <c r="BW558" s="99">
        <v>166156.97476005601</v>
      </c>
      <c r="BX558" s="99">
        <v>0</v>
      </c>
      <c r="BY558" s="99">
        <v>0</v>
      </c>
      <c r="BZ558" s="99">
        <v>0</v>
      </c>
      <c r="CA558" s="99">
        <v>91549.243106841997</v>
      </c>
      <c r="CB558" s="99">
        <v>5725128.0670776404</v>
      </c>
      <c r="CC558" s="99">
        <v>46487818.979492202</v>
      </c>
      <c r="CD558" s="99">
        <v>11978713.1373291</v>
      </c>
      <c r="CE558" s="99">
        <v>1596.04496742785</v>
      </c>
      <c r="CF558" s="99">
        <v>260429.50034713699</v>
      </c>
      <c r="CG558" s="99">
        <v>1886566.8918609601</v>
      </c>
      <c r="CH558" s="99">
        <v>0</v>
      </c>
      <c r="CI558" s="99">
        <v>93143.869742393494</v>
      </c>
      <c r="CJ558" s="99">
        <v>5982050.1085815402</v>
      </c>
      <c r="CK558" s="99">
        <v>48268109.125488304</v>
      </c>
      <c r="CL558" s="99">
        <v>12159852.276489301</v>
      </c>
      <c r="CM558" s="166">
        <v>135264.51163864101</v>
      </c>
      <c r="CN558" s="166">
        <v>19856964.7573242</v>
      </c>
      <c r="CO558" s="166">
        <v>83839927.462890595</v>
      </c>
      <c r="CP558" s="99">
        <v>12159852.276489301</v>
      </c>
      <c r="CQ558" s="99">
        <v>0</v>
      </c>
      <c r="CR558" s="99">
        <v>0</v>
      </c>
      <c r="CS558" s="99">
        <v>0</v>
      </c>
      <c r="CT558" s="99">
        <v>0</v>
      </c>
      <c r="CU558" s="98">
        <v>29338.852108982999</v>
      </c>
      <c r="CV558" s="98">
        <v>37460.660877139999</v>
      </c>
      <c r="CW558" s="98">
        <v>5985557.5674247779</v>
      </c>
      <c r="CX558" s="98">
        <v>48374385.871353164</v>
      </c>
    </row>
    <row r="559" spans="1:102" x14ac:dyDescent="0.2">
      <c r="A559" s="98" t="s">
        <v>60</v>
      </c>
      <c r="B559" s="100">
        <v>39600</v>
      </c>
      <c r="C559" s="99">
        <v>69559.889233589201</v>
      </c>
      <c r="D559" s="99">
        <v>0</v>
      </c>
      <c r="E559" s="99">
        <v>22491.389372825601</v>
      </c>
      <c r="F559" s="99">
        <v>16166.1553422213</v>
      </c>
      <c r="G559" s="99">
        <v>1206.4675290882601</v>
      </c>
      <c r="H559" s="99">
        <v>386.679066173732</v>
      </c>
      <c r="I559" s="99">
        <v>0</v>
      </c>
      <c r="J559" s="99">
        <v>37943.294714927702</v>
      </c>
      <c r="K559" s="99">
        <v>4880.2891908288002</v>
      </c>
      <c r="L559" s="99">
        <v>15618.835689306299</v>
      </c>
      <c r="M559" s="99">
        <v>38267.446231365197</v>
      </c>
      <c r="N559" s="99">
        <v>7787.9347566366196</v>
      </c>
      <c r="O559" s="99">
        <v>28353.975332737002</v>
      </c>
      <c r="P559" s="99">
        <v>0</v>
      </c>
      <c r="Q559" s="99">
        <v>4372.7549327015904</v>
      </c>
      <c r="R559" s="99">
        <v>1246.4452544450801</v>
      </c>
      <c r="S559" s="99">
        <v>0</v>
      </c>
      <c r="T559" s="99">
        <v>421.93876642733801</v>
      </c>
      <c r="U559" s="99">
        <v>42768.770184516899</v>
      </c>
      <c r="V559" s="99">
        <v>3834467.3571167002</v>
      </c>
      <c r="W559" s="99">
        <v>71.257327929139095</v>
      </c>
      <c r="X559" s="99">
        <v>1877326.5952606199</v>
      </c>
      <c r="Y559" s="99">
        <v>1188145.9427948</v>
      </c>
      <c r="Z559" s="99">
        <v>204090.90529060399</v>
      </c>
      <c r="AA559" s="99">
        <v>54397.317014217399</v>
      </c>
      <c r="AB559" s="99">
        <v>0</v>
      </c>
      <c r="AC559" s="99">
        <v>13413476.112793</v>
      </c>
      <c r="AD559" s="99">
        <v>658653.18529510498</v>
      </c>
      <c r="AE559" s="99">
        <v>715766.92237854004</v>
      </c>
      <c r="AF559" s="99">
        <v>2029996.8314056401</v>
      </c>
      <c r="AG559" s="99">
        <v>1049016.0808105499</v>
      </c>
      <c r="AH559" s="99">
        <v>1429723.5036621101</v>
      </c>
      <c r="AI559" s="99">
        <v>0</v>
      </c>
      <c r="AJ559" s="99">
        <v>498681.25480270397</v>
      </c>
      <c r="AK559" s="99">
        <v>192843.34197235099</v>
      </c>
      <c r="AL559" s="99">
        <v>0</v>
      </c>
      <c r="AM559" s="99">
        <v>65956.476324081406</v>
      </c>
      <c r="AN559" s="99">
        <v>14053213.4215088</v>
      </c>
      <c r="AO559" s="99">
        <v>32328451.135497998</v>
      </c>
      <c r="AP559" s="99">
        <v>835.30294176191103</v>
      </c>
      <c r="AQ559" s="99">
        <v>14395087.813598599</v>
      </c>
      <c r="AR559" s="99">
        <v>8932340.9620361291</v>
      </c>
      <c r="AS559" s="99">
        <v>1515957.2560729999</v>
      </c>
      <c r="AT559" s="99">
        <v>397326.688697815</v>
      </c>
      <c r="AU559" s="99">
        <v>0</v>
      </c>
      <c r="AV559" s="99">
        <v>34863363.2900391</v>
      </c>
      <c r="AW559" s="99">
        <v>1809046.73770142</v>
      </c>
      <c r="AX559" s="99">
        <v>6293343.5401001005</v>
      </c>
      <c r="AY559" s="99">
        <v>16906822.510742199</v>
      </c>
      <c r="AZ559" s="99">
        <v>7940833.1802978497</v>
      </c>
      <c r="BA559" s="99">
        <v>11767888.97229</v>
      </c>
      <c r="BB559" s="99">
        <v>0</v>
      </c>
      <c r="BC559" s="99">
        <v>3927397.7601013202</v>
      </c>
      <c r="BD559" s="99">
        <v>1416562.3210907001</v>
      </c>
      <c r="BE559" s="99">
        <v>0</v>
      </c>
      <c r="BF559" s="99">
        <v>498148.36907577497</v>
      </c>
      <c r="BG559" s="99">
        <v>36473668.645019501</v>
      </c>
      <c r="BH559" s="99">
        <v>7548761.89953613</v>
      </c>
      <c r="BI559" s="99">
        <v>72.354160848073704</v>
      </c>
      <c r="BJ559" s="99">
        <v>4598465.52978516</v>
      </c>
      <c r="BK559" s="99">
        <v>3214757.8058166499</v>
      </c>
      <c r="BL559" s="99">
        <v>0</v>
      </c>
      <c r="BM559" s="99">
        <v>0</v>
      </c>
      <c r="BN559" s="99">
        <v>0</v>
      </c>
      <c r="BO559" s="99">
        <v>0</v>
      </c>
      <c r="BP559" s="99">
        <v>0</v>
      </c>
      <c r="BQ559" s="99">
        <v>0</v>
      </c>
      <c r="BR559" s="99">
        <v>5073803.8325195303</v>
      </c>
      <c r="BS559" s="99">
        <v>2845668.30792236</v>
      </c>
      <c r="BT559" s="99">
        <v>2290412.9092712398</v>
      </c>
      <c r="BU559" s="99">
        <v>0</v>
      </c>
      <c r="BV559" s="99">
        <v>1900401.1064453099</v>
      </c>
      <c r="BW559" s="99">
        <v>166731.28374099699</v>
      </c>
      <c r="BX559" s="99">
        <v>0</v>
      </c>
      <c r="BY559" s="99">
        <v>0</v>
      </c>
      <c r="BZ559" s="99">
        <v>0</v>
      </c>
      <c r="CA559" s="99">
        <v>92143.345993995696</v>
      </c>
      <c r="CB559" s="99">
        <v>5714974.3811645498</v>
      </c>
      <c r="CC559" s="99">
        <v>46829259.763183601</v>
      </c>
      <c r="CD559" s="99">
        <v>12158352.4251709</v>
      </c>
      <c r="CE559" s="99">
        <v>1604.10994744301</v>
      </c>
      <c r="CF559" s="99">
        <v>259188.97797393799</v>
      </c>
      <c r="CG559" s="99">
        <v>1916405.0668182401</v>
      </c>
      <c r="CH559" s="99">
        <v>0</v>
      </c>
      <c r="CI559" s="99">
        <v>93747.501626014695</v>
      </c>
      <c r="CJ559" s="99">
        <v>5975817.1873779297</v>
      </c>
      <c r="CK559" s="99">
        <v>48682455.707031302</v>
      </c>
      <c r="CL559" s="99">
        <v>12316421.841674799</v>
      </c>
      <c r="CM559" s="166">
        <v>136238.50067329401</v>
      </c>
      <c r="CN559" s="166">
        <v>19984200.230224598</v>
      </c>
      <c r="CO559" s="166">
        <v>85042264.853515595</v>
      </c>
      <c r="CP559" s="99">
        <v>12316421.841674799</v>
      </c>
      <c r="CQ559" s="99">
        <v>0</v>
      </c>
      <c r="CR559" s="99">
        <v>0</v>
      </c>
      <c r="CS559" s="99">
        <v>0</v>
      </c>
      <c r="CT559" s="99">
        <v>0</v>
      </c>
      <c r="CU559" s="98">
        <v>27753.110943144999</v>
      </c>
      <c r="CV559" s="98">
        <v>38900.839917117999</v>
      </c>
      <c r="CW559" s="98">
        <v>5974163.3591384878</v>
      </c>
      <c r="CX559" s="98">
        <v>48745664.830001839</v>
      </c>
    </row>
    <row r="560" spans="1:102" x14ac:dyDescent="0.2">
      <c r="A560" s="98" t="s">
        <v>60</v>
      </c>
      <c r="B560" s="100">
        <v>39692</v>
      </c>
      <c r="C560" s="99">
        <v>70316.026508331299</v>
      </c>
      <c r="D560" s="99">
        <v>0</v>
      </c>
      <c r="E560" s="99">
        <v>21764.007764100999</v>
      </c>
      <c r="F560" s="99">
        <v>15827.3737667799</v>
      </c>
      <c r="G560" s="99">
        <v>1282.4762930870099</v>
      </c>
      <c r="H560" s="99">
        <v>340.08253971859801</v>
      </c>
      <c r="I560" s="99">
        <v>0</v>
      </c>
      <c r="J560" s="99">
        <v>39081.053613662698</v>
      </c>
      <c r="K560" s="99">
        <v>4125.5136309266099</v>
      </c>
      <c r="L560" s="99">
        <v>15222.564763546001</v>
      </c>
      <c r="M560" s="99">
        <v>38262.6789608002</v>
      </c>
      <c r="N560" s="99">
        <v>7749.6865864992096</v>
      </c>
      <c r="O560" s="99">
        <v>28716.025322675701</v>
      </c>
      <c r="P560" s="99">
        <v>0</v>
      </c>
      <c r="Q560" s="99">
        <v>4337.8595301508904</v>
      </c>
      <c r="R560" s="99">
        <v>1272.31377129257</v>
      </c>
      <c r="S560" s="99">
        <v>0</v>
      </c>
      <c r="T560" s="99">
        <v>411.690265815705</v>
      </c>
      <c r="U560" s="99">
        <v>43200.502770900697</v>
      </c>
      <c r="V560" s="99">
        <v>3916449.1939697298</v>
      </c>
      <c r="W560" s="99">
        <v>12.0797272119671</v>
      </c>
      <c r="X560" s="99">
        <v>1796807.77365112</v>
      </c>
      <c r="Y560" s="99">
        <v>1147586.0556182901</v>
      </c>
      <c r="Z560" s="99">
        <v>217507.41087722799</v>
      </c>
      <c r="AA560" s="99">
        <v>47185.350420474999</v>
      </c>
      <c r="AB560" s="99">
        <v>0</v>
      </c>
      <c r="AC560" s="99">
        <v>13675487.2619629</v>
      </c>
      <c r="AD560" s="99">
        <v>572704.15953826904</v>
      </c>
      <c r="AE560" s="99">
        <v>703014.45511627197</v>
      </c>
      <c r="AF560" s="99">
        <v>2018850.8504028299</v>
      </c>
      <c r="AG560" s="99">
        <v>1037356.02953339</v>
      </c>
      <c r="AH560" s="99">
        <v>1448403.36062622</v>
      </c>
      <c r="AI560" s="99">
        <v>0</v>
      </c>
      <c r="AJ560" s="99">
        <v>492955.83233642601</v>
      </c>
      <c r="AK560" s="99">
        <v>202691.647331238</v>
      </c>
      <c r="AL560" s="99">
        <v>0</v>
      </c>
      <c r="AM560" s="99">
        <v>62467.1210608482</v>
      </c>
      <c r="AN560" s="99">
        <v>14252424.7940674</v>
      </c>
      <c r="AO560" s="99">
        <v>33377358.0476074</v>
      </c>
      <c r="AP560" s="99">
        <v>164.32845056243201</v>
      </c>
      <c r="AQ560" s="99">
        <v>13888493.6601563</v>
      </c>
      <c r="AR560" s="99">
        <v>8698075.7912597694</v>
      </c>
      <c r="AS560" s="99">
        <v>1627678.5566253699</v>
      </c>
      <c r="AT560" s="99">
        <v>341022.205833435</v>
      </c>
      <c r="AU560" s="99">
        <v>0</v>
      </c>
      <c r="AV560" s="99">
        <v>35882855.330078103</v>
      </c>
      <c r="AW560" s="99">
        <v>1593011.41810608</v>
      </c>
      <c r="AX560" s="99">
        <v>6241423.4689941397</v>
      </c>
      <c r="AY560" s="99">
        <v>16990654.550781298</v>
      </c>
      <c r="AZ560" s="99">
        <v>7934618.4132690402</v>
      </c>
      <c r="BA560" s="99">
        <v>12039449.599975601</v>
      </c>
      <c r="BB560" s="99">
        <v>0</v>
      </c>
      <c r="BC560" s="99">
        <v>3898839.6374206501</v>
      </c>
      <c r="BD560" s="99">
        <v>1501748.72862244</v>
      </c>
      <c r="BE560" s="99">
        <v>0</v>
      </c>
      <c r="BF560" s="99">
        <v>473234.06190109299</v>
      </c>
      <c r="BG560" s="99">
        <v>37404637.437988304</v>
      </c>
      <c r="BH560" s="99">
        <v>7739883.7141723596</v>
      </c>
      <c r="BI560" s="99">
        <v>29.861190802883399</v>
      </c>
      <c r="BJ560" s="99">
        <v>4466568.8561401404</v>
      </c>
      <c r="BK560" s="99">
        <v>3131547.5070495601</v>
      </c>
      <c r="BL560" s="99">
        <v>0</v>
      </c>
      <c r="BM560" s="99">
        <v>0</v>
      </c>
      <c r="BN560" s="99">
        <v>0</v>
      </c>
      <c r="BO560" s="99">
        <v>0</v>
      </c>
      <c r="BP560" s="99">
        <v>0</v>
      </c>
      <c r="BQ560" s="99">
        <v>0</v>
      </c>
      <c r="BR560" s="99">
        <v>5118523.7323608398</v>
      </c>
      <c r="BS560" s="99">
        <v>2836918.2863464402</v>
      </c>
      <c r="BT560" s="99">
        <v>2344015.4235839802</v>
      </c>
      <c r="BU560" s="99">
        <v>0</v>
      </c>
      <c r="BV560" s="99">
        <v>1915150.03729248</v>
      </c>
      <c r="BW560" s="99">
        <v>174502.00488090501</v>
      </c>
      <c r="BX560" s="99">
        <v>0</v>
      </c>
      <c r="BY560" s="99">
        <v>0</v>
      </c>
      <c r="BZ560" s="99">
        <v>0</v>
      </c>
      <c r="CA560" s="99">
        <v>92095.8805713654</v>
      </c>
      <c r="CB560" s="99">
        <v>5697367.8536377</v>
      </c>
      <c r="CC560" s="99">
        <v>47016638.940429702</v>
      </c>
      <c r="CD560" s="99">
        <v>12185012.0789795</v>
      </c>
      <c r="CE560" s="99">
        <v>1618.1247382014999</v>
      </c>
      <c r="CF560" s="99">
        <v>265222.64326095599</v>
      </c>
      <c r="CG560" s="99">
        <v>1975838.3941192599</v>
      </c>
      <c r="CH560" s="99">
        <v>0</v>
      </c>
      <c r="CI560" s="99">
        <v>93707.676649093599</v>
      </c>
      <c r="CJ560" s="99">
        <v>5963507.0269165002</v>
      </c>
      <c r="CK560" s="99">
        <v>49110951.823730499</v>
      </c>
      <c r="CL560" s="99">
        <v>12371241.056274399</v>
      </c>
      <c r="CM560" s="166">
        <v>136655.20439338699</v>
      </c>
      <c r="CN560" s="166">
        <v>20184293.339599598</v>
      </c>
      <c r="CO560" s="166">
        <v>86354583.552734405</v>
      </c>
      <c r="CP560" s="99">
        <v>12371241.056274399</v>
      </c>
      <c r="CQ560" s="99">
        <v>0</v>
      </c>
      <c r="CR560" s="99">
        <v>0</v>
      </c>
      <c r="CS560" s="99">
        <v>0</v>
      </c>
      <c r="CT560" s="99">
        <v>0</v>
      </c>
      <c r="CU560" s="98">
        <v>26205.56757119</v>
      </c>
      <c r="CV560" s="98">
        <v>40095.977321191996</v>
      </c>
      <c r="CW560" s="98">
        <v>5962590.4968986558</v>
      </c>
      <c r="CX560" s="98">
        <v>48992477.334548965</v>
      </c>
    </row>
    <row r="561" spans="1:102" x14ac:dyDescent="0.2">
      <c r="A561" s="98" t="s">
        <v>60</v>
      </c>
      <c r="B561" s="100">
        <v>39783</v>
      </c>
      <c r="C561" s="99">
        <v>70593.825789451599</v>
      </c>
      <c r="D561" s="99">
        <v>0</v>
      </c>
      <c r="E561" s="99">
        <v>20961.786026000998</v>
      </c>
      <c r="F561" s="99">
        <v>15349.593672514</v>
      </c>
      <c r="G561" s="99">
        <v>1387.6329615414099</v>
      </c>
      <c r="H561" s="99">
        <v>297.71851617470401</v>
      </c>
      <c r="I561" s="99">
        <v>0</v>
      </c>
      <c r="J561" s="99">
        <v>39890.580471038797</v>
      </c>
      <c r="K561" s="99">
        <v>3439.2426789104902</v>
      </c>
      <c r="L561" s="99">
        <v>14768.4455766678</v>
      </c>
      <c r="M561" s="99">
        <v>37957.9091959</v>
      </c>
      <c r="N561" s="99">
        <v>7741.9969349503499</v>
      </c>
      <c r="O561" s="99">
        <v>28679.935579538302</v>
      </c>
      <c r="P561" s="99">
        <v>0</v>
      </c>
      <c r="Q561" s="99">
        <v>4325.18041580915</v>
      </c>
      <c r="R561" s="99">
        <v>1326.12035381794</v>
      </c>
      <c r="S561" s="99">
        <v>0</v>
      </c>
      <c r="T561" s="99">
        <v>399.52447186037898</v>
      </c>
      <c r="U561" s="99">
        <v>43396.623960018202</v>
      </c>
      <c r="V561" s="99">
        <v>3927262.9931945801</v>
      </c>
      <c r="W561" s="99">
        <v>55.383766127750299</v>
      </c>
      <c r="X561" s="99">
        <v>1723426.9341430699</v>
      </c>
      <c r="Y561" s="99">
        <v>1114334.6645355199</v>
      </c>
      <c r="Z561" s="99">
        <v>228715.79893684399</v>
      </c>
      <c r="AA561" s="99">
        <v>38929.868741512299</v>
      </c>
      <c r="AB561" s="99">
        <v>0</v>
      </c>
      <c r="AC561" s="99">
        <v>13863343.1608887</v>
      </c>
      <c r="AD561" s="99">
        <v>453940.36289596598</v>
      </c>
      <c r="AE561" s="99">
        <v>677745.74128723098</v>
      </c>
      <c r="AF561" s="99">
        <v>2000844.40049744</v>
      </c>
      <c r="AG561" s="99">
        <v>1021243.42341614</v>
      </c>
      <c r="AH561" s="99">
        <v>1450204.6140747101</v>
      </c>
      <c r="AI561" s="99">
        <v>0</v>
      </c>
      <c r="AJ561" s="99">
        <v>488708.689689636</v>
      </c>
      <c r="AK561" s="99">
        <v>205649.21572685201</v>
      </c>
      <c r="AL561" s="99">
        <v>0</v>
      </c>
      <c r="AM561" s="99">
        <v>61498.369007587396</v>
      </c>
      <c r="AN561" s="99">
        <v>14316918.8879395</v>
      </c>
      <c r="AO561" s="99">
        <v>33750797.488281302</v>
      </c>
      <c r="AP561" s="99">
        <v>825.23001783341203</v>
      </c>
      <c r="AQ561" s="99">
        <v>13300861.1005859</v>
      </c>
      <c r="AR561" s="99">
        <v>8407175.2470703106</v>
      </c>
      <c r="AS561" s="99">
        <v>1714169.6054992699</v>
      </c>
      <c r="AT561" s="99">
        <v>286812.82077407802</v>
      </c>
      <c r="AU561" s="99">
        <v>0</v>
      </c>
      <c r="AV561" s="99">
        <v>36645223.623535201</v>
      </c>
      <c r="AW561" s="99">
        <v>1275427.0130920401</v>
      </c>
      <c r="AX561" s="99">
        <v>6057182.9974365197</v>
      </c>
      <c r="AY561" s="99">
        <v>16972358.099853501</v>
      </c>
      <c r="AZ561" s="99">
        <v>7857961.1439819299</v>
      </c>
      <c r="BA561" s="99">
        <v>12169219.860595699</v>
      </c>
      <c r="BB561" s="99">
        <v>0</v>
      </c>
      <c r="BC561" s="99">
        <v>3877124.3684081999</v>
      </c>
      <c r="BD561" s="99">
        <v>1528379.4880371101</v>
      </c>
      <c r="BE561" s="99">
        <v>0</v>
      </c>
      <c r="BF561" s="99">
        <v>469034.08944702102</v>
      </c>
      <c r="BG561" s="99">
        <v>38097143.574218802</v>
      </c>
      <c r="BH561" s="99">
        <v>7929042.91516113</v>
      </c>
      <c r="BI561" s="99">
        <v>84.684287243522704</v>
      </c>
      <c r="BJ561" s="99">
        <v>4325976.9436645498</v>
      </c>
      <c r="BK561" s="99">
        <v>3045183.3440246601</v>
      </c>
      <c r="BL561" s="99">
        <v>0</v>
      </c>
      <c r="BM561" s="99">
        <v>0</v>
      </c>
      <c r="BN561" s="99">
        <v>0</v>
      </c>
      <c r="BO561" s="99">
        <v>0</v>
      </c>
      <c r="BP561" s="99">
        <v>0</v>
      </c>
      <c r="BQ561" s="99">
        <v>0</v>
      </c>
      <c r="BR561" s="99">
        <v>5141937.1764526404</v>
      </c>
      <c r="BS561" s="99">
        <v>2806747.8207702599</v>
      </c>
      <c r="BT561" s="99">
        <v>2367466.6796264602</v>
      </c>
      <c r="BU561" s="99">
        <v>0</v>
      </c>
      <c r="BV561" s="99">
        <v>1928376.23527527</v>
      </c>
      <c r="BW561" s="99">
        <v>178573.46611404399</v>
      </c>
      <c r="BX561" s="99">
        <v>0</v>
      </c>
      <c r="BY561" s="99">
        <v>0</v>
      </c>
      <c r="BZ561" s="99">
        <v>0</v>
      </c>
      <c r="CA561" s="99">
        <v>91440.888532638593</v>
      </c>
      <c r="CB561" s="99">
        <v>5637035.5549316397</v>
      </c>
      <c r="CC561" s="99">
        <v>47015093.019531302</v>
      </c>
      <c r="CD561" s="99">
        <v>12260524.442260699</v>
      </c>
      <c r="CE561" s="99">
        <v>1677.62866249681</v>
      </c>
      <c r="CF561" s="99">
        <v>267104.08795165998</v>
      </c>
      <c r="CG561" s="99">
        <v>1998018.50869751</v>
      </c>
      <c r="CH561" s="99">
        <v>0</v>
      </c>
      <c r="CI561" s="99">
        <v>93126.376611709595</v>
      </c>
      <c r="CJ561" s="99">
        <v>5906517.9636230497</v>
      </c>
      <c r="CK561" s="99">
        <v>48957614.120605499</v>
      </c>
      <c r="CL561" s="99">
        <v>12421981.1477051</v>
      </c>
      <c r="CM561" s="166">
        <v>136337.08187103301</v>
      </c>
      <c r="CN561" s="166">
        <v>20239963.677246101</v>
      </c>
      <c r="CO561" s="166">
        <v>87035743.038085893</v>
      </c>
      <c r="CP561" s="99">
        <v>12421981.1477051</v>
      </c>
      <c r="CQ561" s="99">
        <v>0</v>
      </c>
      <c r="CR561" s="99">
        <v>0</v>
      </c>
      <c r="CS561" s="99">
        <v>0</v>
      </c>
      <c r="CT561" s="99">
        <v>0</v>
      </c>
      <c r="CU561" s="98">
        <v>24738.878839087</v>
      </c>
      <c r="CV561" s="98">
        <v>41047.408753445998</v>
      </c>
      <c r="CW561" s="98">
        <v>5904139.6428832998</v>
      </c>
      <c r="CX561" s="98">
        <v>49013111.528228812</v>
      </c>
    </row>
    <row r="562" spans="1:102" x14ac:dyDescent="0.2">
      <c r="A562" s="98" t="s">
        <v>60</v>
      </c>
      <c r="B562" s="100">
        <v>39873</v>
      </c>
      <c r="C562" s="99">
        <v>71523.278397560105</v>
      </c>
      <c r="D562" s="99">
        <v>0</v>
      </c>
      <c r="E562" s="99">
        <v>20361.0851309299</v>
      </c>
      <c r="F562" s="99">
        <v>14920.668057918499</v>
      </c>
      <c r="G562" s="99">
        <v>1436.0861330479399</v>
      </c>
      <c r="H562" s="99">
        <v>232.43178230896601</v>
      </c>
      <c r="I562" s="99">
        <v>0</v>
      </c>
      <c r="J562" s="99">
        <v>40930.568192958803</v>
      </c>
      <c r="K562" s="99">
        <v>2782.4433709383002</v>
      </c>
      <c r="L562" s="99">
        <v>14491.870479106899</v>
      </c>
      <c r="M562" s="99">
        <v>38238.716720581098</v>
      </c>
      <c r="N562" s="99">
        <v>7684.0754750966998</v>
      </c>
      <c r="O562" s="99">
        <v>29147.205141782801</v>
      </c>
      <c r="P562" s="99">
        <v>0</v>
      </c>
      <c r="Q562" s="99">
        <v>4331.8988595604897</v>
      </c>
      <c r="R562" s="99">
        <v>1327.66867034137</v>
      </c>
      <c r="S562" s="99">
        <v>0</v>
      </c>
      <c r="T562" s="99">
        <v>385.215541623533</v>
      </c>
      <c r="U562" s="99">
        <v>43703.607645511598</v>
      </c>
      <c r="V562" s="99">
        <v>3874537.0168456999</v>
      </c>
      <c r="W562" s="99">
        <v>31.6576737039723</v>
      </c>
      <c r="X562" s="99">
        <v>1671928.43551636</v>
      </c>
      <c r="Y562" s="99">
        <v>1080787.3835907001</v>
      </c>
      <c r="Z562" s="99">
        <v>232662.88160705601</v>
      </c>
      <c r="AA562" s="99">
        <v>31233.055234909101</v>
      </c>
      <c r="AB562" s="99">
        <v>0</v>
      </c>
      <c r="AC562" s="99">
        <v>14117631.318359399</v>
      </c>
      <c r="AD562" s="99">
        <v>349855.96177291899</v>
      </c>
      <c r="AE562" s="99">
        <v>659339.67718505894</v>
      </c>
      <c r="AF562" s="99">
        <v>1984314.8775482201</v>
      </c>
      <c r="AG562" s="99">
        <v>998486.35935211205</v>
      </c>
      <c r="AH562" s="99">
        <v>1463358.3135376</v>
      </c>
      <c r="AI562" s="99">
        <v>0</v>
      </c>
      <c r="AJ562" s="99">
        <v>478498.040782928</v>
      </c>
      <c r="AK562" s="99">
        <v>204440.308734894</v>
      </c>
      <c r="AL562" s="99">
        <v>0</v>
      </c>
      <c r="AM562" s="99">
        <v>60023.976325035102</v>
      </c>
      <c r="AN562" s="99">
        <v>14464820.572631801</v>
      </c>
      <c r="AO562" s="99">
        <v>33489560.7041016</v>
      </c>
      <c r="AP562" s="99">
        <v>439.15596312284498</v>
      </c>
      <c r="AQ562" s="99">
        <v>12869285.658081099</v>
      </c>
      <c r="AR562" s="99">
        <v>8119441.7100830097</v>
      </c>
      <c r="AS562" s="99">
        <v>1749474.2081756601</v>
      </c>
      <c r="AT562" s="99">
        <v>230997.64059448201</v>
      </c>
      <c r="AU562" s="99">
        <v>0</v>
      </c>
      <c r="AV562" s="99">
        <v>37696730.982421897</v>
      </c>
      <c r="AW562" s="99">
        <v>996982.87602233898</v>
      </c>
      <c r="AX562" s="99">
        <v>5927708.5578002902</v>
      </c>
      <c r="AY562" s="99">
        <v>16941236.130127002</v>
      </c>
      <c r="AZ562" s="99">
        <v>7675508.9320678702</v>
      </c>
      <c r="BA562" s="99">
        <v>12336047.3552246</v>
      </c>
      <c r="BB562" s="99">
        <v>0</v>
      </c>
      <c r="BC562" s="99">
        <v>3817816.32504272</v>
      </c>
      <c r="BD562" s="99">
        <v>1521927.42468262</v>
      </c>
      <c r="BE562" s="99">
        <v>0</v>
      </c>
      <c r="BF562" s="99">
        <v>459544.96117782599</v>
      </c>
      <c r="BG562" s="99">
        <v>38671938.458984397</v>
      </c>
      <c r="BH562" s="99">
        <v>7934142.6237182599</v>
      </c>
      <c r="BI562" s="99">
        <v>35.4399839947</v>
      </c>
      <c r="BJ562" s="99">
        <v>4221215.9119262705</v>
      </c>
      <c r="BK562" s="99">
        <v>2943384.4608764602</v>
      </c>
      <c r="BL562" s="99">
        <v>0</v>
      </c>
      <c r="BM562" s="99">
        <v>0</v>
      </c>
      <c r="BN562" s="99">
        <v>0</v>
      </c>
      <c r="BO562" s="99">
        <v>0</v>
      </c>
      <c r="BP562" s="99">
        <v>0</v>
      </c>
      <c r="BQ562" s="99">
        <v>0</v>
      </c>
      <c r="BR562" s="99">
        <v>5080989.83947754</v>
      </c>
      <c r="BS562" s="99">
        <v>2731940.68933105</v>
      </c>
      <c r="BT562" s="99">
        <v>2400452.4298706101</v>
      </c>
      <c r="BU562" s="99">
        <v>0</v>
      </c>
      <c r="BV562" s="99">
        <v>1910328.7192840599</v>
      </c>
      <c r="BW562" s="99">
        <v>177845.052640915</v>
      </c>
      <c r="BX562" s="99">
        <v>0</v>
      </c>
      <c r="BY562" s="99">
        <v>0</v>
      </c>
      <c r="BZ562" s="99">
        <v>0</v>
      </c>
      <c r="CA562" s="99">
        <v>91902.373912811294</v>
      </c>
      <c r="CB562" s="99">
        <v>5590724.4912109403</v>
      </c>
      <c r="CC562" s="99">
        <v>46785505.199218802</v>
      </c>
      <c r="CD562" s="99">
        <v>12156702.9459229</v>
      </c>
      <c r="CE562" s="99">
        <v>1672.99650676548</v>
      </c>
      <c r="CF562" s="99">
        <v>264046.86895752</v>
      </c>
      <c r="CG562" s="99">
        <v>1978627.58720398</v>
      </c>
      <c r="CH562" s="99">
        <v>0</v>
      </c>
      <c r="CI562" s="99">
        <v>93574.459227561994</v>
      </c>
      <c r="CJ562" s="99">
        <v>5856569.8616332998</v>
      </c>
      <c r="CK562" s="99">
        <v>48712669.831054702</v>
      </c>
      <c r="CL562" s="99">
        <v>12352597.130737299</v>
      </c>
      <c r="CM562" s="166">
        <v>137005.674882889</v>
      </c>
      <c r="CN562" s="166">
        <v>20329534.649658199</v>
      </c>
      <c r="CO562" s="166">
        <v>87464507.033203095</v>
      </c>
      <c r="CP562" s="99">
        <v>12352597.130737299</v>
      </c>
      <c r="CQ562" s="99">
        <v>0</v>
      </c>
      <c r="CR562" s="99">
        <v>0</v>
      </c>
      <c r="CS562" s="99">
        <v>0</v>
      </c>
      <c r="CT562" s="99">
        <v>0</v>
      </c>
      <c r="CU562" s="98">
        <v>23373.894176164998</v>
      </c>
      <c r="CV562" s="98">
        <v>42122.372010603001</v>
      </c>
      <c r="CW562" s="98">
        <v>5854771.3601684608</v>
      </c>
      <c r="CX562" s="98">
        <v>48764132.786422782</v>
      </c>
    </row>
    <row r="563" spans="1:102" x14ac:dyDescent="0.2">
      <c r="A563" s="98" t="s">
        <v>60</v>
      </c>
      <c r="B563" s="100">
        <v>39965</v>
      </c>
      <c r="C563" s="99">
        <v>72695.056159019499</v>
      </c>
      <c r="D563" s="99">
        <v>0</v>
      </c>
      <c r="E563" s="99">
        <v>19625.084848642298</v>
      </c>
      <c r="F563" s="99">
        <v>14515.587323665601</v>
      </c>
      <c r="G563" s="99">
        <v>1508.18721413612</v>
      </c>
      <c r="H563" s="99">
        <v>194.36522703431501</v>
      </c>
      <c r="I563" s="99">
        <v>0</v>
      </c>
      <c r="J563" s="99">
        <v>41853.550216674797</v>
      </c>
      <c r="K563" s="99">
        <v>2225.2933363914499</v>
      </c>
      <c r="L563" s="99">
        <v>14549.935811758</v>
      </c>
      <c r="M563" s="99">
        <v>38315.1278967857</v>
      </c>
      <c r="N563" s="99">
        <v>7603.0991522669801</v>
      </c>
      <c r="O563" s="99">
        <v>29660.920531511299</v>
      </c>
      <c r="P563" s="99">
        <v>0</v>
      </c>
      <c r="Q563" s="99">
        <v>4343.3033394813501</v>
      </c>
      <c r="R563" s="99">
        <v>1359.20436058939</v>
      </c>
      <c r="S563" s="99">
        <v>0</v>
      </c>
      <c r="T563" s="99">
        <v>385.28171751648199</v>
      </c>
      <c r="U563" s="99">
        <v>44012.981372833303</v>
      </c>
      <c r="V563" s="99">
        <v>3980279.4763793899</v>
      </c>
      <c r="W563" s="99">
        <v>52.348089043982299</v>
      </c>
      <c r="X563" s="99">
        <v>1608233.95991516</v>
      </c>
      <c r="Y563" s="99">
        <v>1042941.7362365701</v>
      </c>
      <c r="Z563" s="99">
        <v>240769.568723679</v>
      </c>
      <c r="AA563" s="99">
        <v>26004.757009744601</v>
      </c>
      <c r="AB563" s="99">
        <v>0</v>
      </c>
      <c r="AC563" s="99">
        <v>14348867.2971191</v>
      </c>
      <c r="AD563" s="99">
        <v>269739.375858307</v>
      </c>
      <c r="AE563" s="99">
        <v>659425.72114563</v>
      </c>
      <c r="AF563" s="99">
        <v>1984946.92100525</v>
      </c>
      <c r="AG563" s="99">
        <v>984210.85876464797</v>
      </c>
      <c r="AH563" s="99">
        <v>1471417.83982849</v>
      </c>
      <c r="AI563" s="99">
        <v>0</v>
      </c>
      <c r="AJ563" s="99">
        <v>483735.76334381098</v>
      </c>
      <c r="AK563" s="99">
        <v>207598.74735450701</v>
      </c>
      <c r="AL563" s="99">
        <v>0</v>
      </c>
      <c r="AM563" s="99">
        <v>58490.517695426897</v>
      </c>
      <c r="AN563" s="99">
        <v>14582665.837158199</v>
      </c>
      <c r="AO563" s="99">
        <v>34699774.355957001</v>
      </c>
      <c r="AP563" s="99">
        <v>736.02215546369598</v>
      </c>
      <c r="AQ563" s="99">
        <v>12442491.3352051</v>
      </c>
      <c r="AR563" s="99">
        <v>7879595.14379883</v>
      </c>
      <c r="AS563" s="99">
        <v>1814648.5566864</v>
      </c>
      <c r="AT563" s="99">
        <v>192483.01522827099</v>
      </c>
      <c r="AU563" s="99">
        <v>0</v>
      </c>
      <c r="AV563" s="99">
        <v>38609312.623046897</v>
      </c>
      <c r="AW563" s="99">
        <v>773325.43423461902</v>
      </c>
      <c r="AX563" s="99">
        <v>5958598.80651855</v>
      </c>
      <c r="AY563" s="99">
        <v>17083460.4990234</v>
      </c>
      <c r="AZ563" s="99">
        <v>7595103.3196411096</v>
      </c>
      <c r="BA563" s="99">
        <v>12520166.721191401</v>
      </c>
      <c r="BB563" s="99">
        <v>0</v>
      </c>
      <c r="BC563" s="99">
        <v>3901204.0097351102</v>
      </c>
      <c r="BD563" s="99">
        <v>1549745.9104003899</v>
      </c>
      <c r="BE563" s="99">
        <v>0</v>
      </c>
      <c r="BF563" s="99">
        <v>453556.64649581898</v>
      </c>
      <c r="BG563" s="99">
        <v>39324780.295410201</v>
      </c>
      <c r="BH563" s="99">
        <v>8123420.4890747098</v>
      </c>
      <c r="BI563" s="99">
        <v>34.404325899668002</v>
      </c>
      <c r="BJ563" s="99">
        <v>4096685.8906555199</v>
      </c>
      <c r="BK563" s="99">
        <v>2872976.4113159198</v>
      </c>
      <c r="BL563" s="99">
        <v>0</v>
      </c>
      <c r="BM563" s="99">
        <v>0</v>
      </c>
      <c r="BN563" s="99">
        <v>0</v>
      </c>
      <c r="BO563" s="99">
        <v>0</v>
      </c>
      <c r="BP563" s="99">
        <v>0</v>
      </c>
      <c r="BQ563" s="99">
        <v>0</v>
      </c>
      <c r="BR563" s="99">
        <v>5174822.4728393601</v>
      </c>
      <c r="BS563" s="99">
        <v>2711031.4219665499</v>
      </c>
      <c r="BT563" s="99">
        <v>2435777.5769958501</v>
      </c>
      <c r="BU563" s="99">
        <v>0</v>
      </c>
      <c r="BV563" s="99">
        <v>1941611.7967529299</v>
      </c>
      <c r="BW563" s="99">
        <v>181311.42908859299</v>
      </c>
      <c r="BX563" s="99">
        <v>0</v>
      </c>
      <c r="BY563" s="99">
        <v>0</v>
      </c>
      <c r="BZ563" s="99">
        <v>0</v>
      </c>
      <c r="CA563" s="99">
        <v>92389.070362091094</v>
      </c>
      <c r="CB563" s="99">
        <v>5579217.3019409198</v>
      </c>
      <c r="CC563" s="99">
        <v>46957198.074218802</v>
      </c>
      <c r="CD563" s="99">
        <v>12235000.5656738</v>
      </c>
      <c r="CE563" s="99">
        <v>1706.0220911353799</v>
      </c>
      <c r="CF563" s="99">
        <v>266581.24551391602</v>
      </c>
      <c r="CG563" s="99">
        <v>2005097.7837829599</v>
      </c>
      <c r="CH563" s="99">
        <v>0</v>
      </c>
      <c r="CI563" s="99">
        <v>94092.946976661697</v>
      </c>
      <c r="CJ563" s="99">
        <v>5845911.98083496</v>
      </c>
      <c r="CK563" s="99">
        <v>49029659.330078103</v>
      </c>
      <c r="CL563" s="99">
        <v>12403380.1164551</v>
      </c>
      <c r="CM563" s="166">
        <v>137825.364881516</v>
      </c>
      <c r="CN563" s="166">
        <v>20451529.761474598</v>
      </c>
      <c r="CO563" s="166">
        <v>88276263.9609375</v>
      </c>
      <c r="CP563" s="99">
        <v>12403380.1164551</v>
      </c>
      <c r="CQ563" s="99">
        <v>0</v>
      </c>
      <c r="CR563" s="99">
        <v>0</v>
      </c>
      <c r="CS563" s="99">
        <v>0</v>
      </c>
      <c r="CT563" s="99">
        <v>0</v>
      </c>
      <c r="CU563" s="98">
        <v>22016.745702153999</v>
      </c>
      <c r="CV563" s="98">
        <v>43102.402741915001</v>
      </c>
      <c r="CW563" s="98">
        <v>5845798.5474548358</v>
      </c>
      <c r="CX563" s="98">
        <v>48962295.858001761</v>
      </c>
    </row>
    <row r="564" spans="1:102" x14ac:dyDescent="0.2">
      <c r="A564" s="98" t="s">
        <v>60</v>
      </c>
      <c r="B564" s="100">
        <v>40057</v>
      </c>
      <c r="C564" s="99">
        <v>73988.250905036897</v>
      </c>
      <c r="D564" s="99">
        <v>0</v>
      </c>
      <c r="E564" s="99">
        <v>19003.671140432401</v>
      </c>
      <c r="F564" s="99">
        <v>14212.506833195701</v>
      </c>
      <c r="G564" s="99">
        <v>1648.6272753626099</v>
      </c>
      <c r="H564" s="99">
        <v>130.86148513853601</v>
      </c>
      <c r="I564" s="99">
        <v>0</v>
      </c>
      <c r="J564" s="99">
        <v>42619.563144683802</v>
      </c>
      <c r="K564" s="99">
        <v>1662.7575667798501</v>
      </c>
      <c r="L564" s="99">
        <v>14100.7305189371</v>
      </c>
      <c r="M564" s="99">
        <v>38391.218420982397</v>
      </c>
      <c r="N564" s="99">
        <v>7561.1173658370999</v>
      </c>
      <c r="O564" s="99">
        <v>30375.205981493</v>
      </c>
      <c r="P564" s="99">
        <v>0</v>
      </c>
      <c r="Q564" s="99">
        <v>4328.1142490506199</v>
      </c>
      <c r="R564" s="99">
        <v>1429.0123690068699</v>
      </c>
      <c r="S564" s="99">
        <v>0</v>
      </c>
      <c r="T564" s="99">
        <v>408.065158355981</v>
      </c>
      <c r="U564" s="99">
        <v>44310.383430004098</v>
      </c>
      <c r="V564" s="99">
        <v>4027136.4749145498</v>
      </c>
      <c r="W564" s="99">
        <v>56.2171397106722</v>
      </c>
      <c r="X564" s="99">
        <v>1549948.08984375</v>
      </c>
      <c r="Y564" s="99">
        <v>1022397.71285248</v>
      </c>
      <c r="Z564" s="99">
        <v>247274.77525520301</v>
      </c>
      <c r="AA564" s="99">
        <v>19120.038691997499</v>
      </c>
      <c r="AB564" s="99">
        <v>0</v>
      </c>
      <c r="AC564" s="99">
        <v>14600064.2301025</v>
      </c>
      <c r="AD564" s="99">
        <v>194828.789051056</v>
      </c>
      <c r="AE564" s="99">
        <v>640976.83928680397</v>
      </c>
      <c r="AF564" s="99">
        <v>1982244.41716003</v>
      </c>
      <c r="AG564" s="99">
        <v>975275.89341735805</v>
      </c>
      <c r="AH564" s="99">
        <v>1481904.7102966299</v>
      </c>
      <c r="AI564" s="99">
        <v>0</v>
      </c>
      <c r="AJ564" s="99">
        <v>480397.71432113601</v>
      </c>
      <c r="AK564" s="99">
        <v>206454.36181640599</v>
      </c>
      <c r="AL564" s="99">
        <v>0</v>
      </c>
      <c r="AM564" s="99">
        <v>60313.601338863402</v>
      </c>
      <c r="AN564" s="99">
        <v>14825850.2160645</v>
      </c>
      <c r="AO564" s="99">
        <v>35310242.045410201</v>
      </c>
      <c r="AP564" s="99">
        <v>797.53564311564003</v>
      </c>
      <c r="AQ564" s="99">
        <v>12032647.9191895</v>
      </c>
      <c r="AR564" s="99">
        <v>7766923.08837891</v>
      </c>
      <c r="AS564" s="99">
        <v>1885695.5018768299</v>
      </c>
      <c r="AT564" s="99">
        <v>139259.344402313</v>
      </c>
      <c r="AU564" s="99">
        <v>0</v>
      </c>
      <c r="AV564" s="99">
        <v>39521164.576171897</v>
      </c>
      <c r="AW564" s="99">
        <v>560975.87571716297</v>
      </c>
      <c r="AX564" s="99">
        <v>5820093.46130371</v>
      </c>
      <c r="AY564" s="99">
        <v>17186128.051513702</v>
      </c>
      <c r="AZ564" s="99">
        <v>7602157.7586669903</v>
      </c>
      <c r="BA564" s="99">
        <v>12675483.150146499</v>
      </c>
      <c r="BB564" s="99">
        <v>0</v>
      </c>
      <c r="BC564" s="99">
        <v>3880113.8263244601</v>
      </c>
      <c r="BD564" s="99">
        <v>1563875.4773559601</v>
      </c>
      <c r="BE564" s="99">
        <v>0</v>
      </c>
      <c r="BF564" s="99">
        <v>466233.91212844802</v>
      </c>
      <c r="BG564" s="99">
        <v>40040725.8828125</v>
      </c>
      <c r="BH564" s="99">
        <v>8297914.6780395498</v>
      </c>
      <c r="BI564" s="99">
        <v>48.145448112860301</v>
      </c>
      <c r="BJ564" s="99">
        <v>4006113.72442627</v>
      </c>
      <c r="BK564" s="99">
        <v>2836806.44104004</v>
      </c>
      <c r="BL564" s="99">
        <v>0</v>
      </c>
      <c r="BM564" s="99">
        <v>0</v>
      </c>
      <c r="BN564" s="99">
        <v>0</v>
      </c>
      <c r="BO564" s="99">
        <v>0</v>
      </c>
      <c r="BP564" s="99">
        <v>0</v>
      </c>
      <c r="BQ564" s="99">
        <v>0</v>
      </c>
      <c r="BR564" s="99">
        <v>5214876.4536132803</v>
      </c>
      <c r="BS564" s="99">
        <v>2708559.4578247098</v>
      </c>
      <c r="BT564" s="99">
        <v>2464730.9540405301</v>
      </c>
      <c r="BU564" s="99">
        <v>0</v>
      </c>
      <c r="BV564" s="99">
        <v>1935136.97392273</v>
      </c>
      <c r="BW564" s="99">
        <v>181541.04838562</v>
      </c>
      <c r="BX564" s="99">
        <v>0</v>
      </c>
      <c r="BY564" s="99">
        <v>0</v>
      </c>
      <c r="BZ564" s="99">
        <v>0</v>
      </c>
      <c r="CA564" s="99">
        <v>93008.087773323103</v>
      </c>
      <c r="CB564" s="99">
        <v>5561592.05932617</v>
      </c>
      <c r="CC564" s="99">
        <v>47257302.387207001</v>
      </c>
      <c r="CD564" s="99">
        <v>12281796.4481201</v>
      </c>
      <c r="CE564" s="99">
        <v>1778.08048892021</v>
      </c>
      <c r="CF564" s="99">
        <v>266654.11709594697</v>
      </c>
      <c r="CG564" s="99">
        <v>2031402.5700683601</v>
      </c>
      <c r="CH564" s="99">
        <v>0</v>
      </c>
      <c r="CI564" s="99">
        <v>94782.1990585327</v>
      </c>
      <c r="CJ564" s="99">
        <v>5828696.0501709003</v>
      </c>
      <c r="CK564" s="99">
        <v>49210394.874511696</v>
      </c>
      <c r="CL564" s="99">
        <v>12470217.381591801</v>
      </c>
      <c r="CM564" s="166">
        <v>138782.45553970299</v>
      </c>
      <c r="CN564" s="166">
        <v>20658260.349853501</v>
      </c>
      <c r="CO564" s="166">
        <v>89223810.297851607</v>
      </c>
      <c r="CP564" s="99">
        <v>12470217.381591801</v>
      </c>
      <c r="CQ564" s="99">
        <v>0</v>
      </c>
      <c r="CR564" s="99">
        <v>0</v>
      </c>
      <c r="CS564" s="99">
        <v>0</v>
      </c>
      <c r="CT564" s="99">
        <v>0</v>
      </c>
      <c r="CU564" s="98">
        <v>20781.677124508999</v>
      </c>
      <c r="CV564" s="98">
        <v>43965.610798900001</v>
      </c>
      <c r="CW564" s="98">
        <v>5828246.1764221173</v>
      </c>
      <c r="CX564" s="98">
        <v>49288704.957275361</v>
      </c>
    </row>
    <row r="565" spans="1:102" x14ac:dyDescent="0.2">
      <c r="A565" s="98" t="s">
        <v>60</v>
      </c>
      <c r="B565" s="100">
        <v>40148</v>
      </c>
      <c r="C565" s="99">
        <v>75233.482004165606</v>
      </c>
      <c r="D565" s="99">
        <v>0</v>
      </c>
      <c r="E565" s="99">
        <v>18403.375778198199</v>
      </c>
      <c r="F565" s="99">
        <v>13906.287860751199</v>
      </c>
      <c r="G565" s="99">
        <v>1685.9700852334499</v>
      </c>
      <c r="H565" s="99">
        <v>84.230776072479799</v>
      </c>
      <c r="I565" s="99">
        <v>0</v>
      </c>
      <c r="J565" s="99">
        <v>43562.615774154699</v>
      </c>
      <c r="K565" s="99">
        <v>1194.8150425702299</v>
      </c>
      <c r="L565" s="99">
        <v>13673.621596694</v>
      </c>
      <c r="M565" s="99">
        <v>38351.639523029298</v>
      </c>
      <c r="N565" s="99">
        <v>7493.54209637642</v>
      </c>
      <c r="O565" s="99">
        <v>31460.5113096237</v>
      </c>
      <c r="P565" s="99">
        <v>0</v>
      </c>
      <c r="Q565" s="99">
        <v>4291.1927021741903</v>
      </c>
      <c r="R565" s="99">
        <v>1442.9547524601201</v>
      </c>
      <c r="S565" s="99">
        <v>0</v>
      </c>
      <c r="T565" s="99">
        <v>397.83903700485803</v>
      </c>
      <c r="U565" s="99">
        <v>44807.300267696402</v>
      </c>
      <c r="V565" s="99">
        <v>4079393.1588134798</v>
      </c>
      <c r="W565" s="99">
        <v>26.655029285931999</v>
      </c>
      <c r="X565" s="99">
        <v>1487693.3698577899</v>
      </c>
      <c r="Y565" s="99">
        <v>987698.16003418004</v>
      </c>
      <c r="Z565" s="99">
        <v>252575.721286774</v>
      </c>
      <c r="AA565" s="99">
        <v>11140.149868488301</v>
      </c>
      <c r="AB565" s="99">
        <v>0</v>
      </c>
      <c r="AC565" s="99">
        <v>14718270.1872559</v>
      </c>
      <c r="AD565" s="99">
        <v>121752.25034427601</v>
      </c>
      <c r="AE565" s="99">
        <v>620699.09918212902</v>
      </c>
      <c r="AF565" s="99">
        <v>1968857.34005737</v>
      </c>
      <c r="AG565" s="99">
        <v>958297.08563232399</v>
      </c>
      <c r="AH565" s="99">
        <v>1527416.70350647</v>
      </c>
      <c r="AI565" s="99">
        <v>0</v>
      </c>
      <c r="AJ565" s="99">
        <v>476987.23467254598</v>
      </c>
      <c r="AK565" s="99">
        <v>205524.30115127601</v>
      </c>
      <c r="AL565" s="99">
        <v>0</v>
      </c>
      <c r="AM565" s="99">
        <v>58187.541621208198</v>
      </c>
      <c r="AN565" s="99">
        <v>14825272.6728516</v>
      </c>
      <c r="AO565" s="99">
        <v>36054629.815429702</v>
      </c>
      <c r="AP565" s="99">
        <v>419.92072527855601</v>
      </c>
      <c r="AQ565" s="99">
        <v>11674056.787963901</v>
      </c>
      <c r="AR565" s="99">
        <v>7557443.1563720703</v>
      </c>
      <c r="AS565" s="99">
        <v>1942965.73260498</v>
      </c>
      <c r="AT565" s="99">
        <v>82705.143225669904</v>
      </c>
      <c r="AU565" s="99">
        <v>0</v>
      </c>
      <c r="AV565" s="99">
        <v>40159050.731933601</v>
      </c>
      <c r="AW565" s="99">
        <v>353009.12694549601</v>
      </c>
      <c r="AX565" s="99">
        <v>5744645.1046142597</v>
      </c>
      <c r="AY565" s="99">
        <v>17233559.683349598</v>
      </c>
      <c r="AZ565" s="99">
        <v>7577378.0996704102</v>
      </c>
      <c r="BA565" s="99">
        <v>13156198.0314941</v>
      </c>
      <c r="BB565" s="99">
        <v>0</v>
      </c>
      <c r="BC565" s="99">
        <v>3885288.9663391099</v>
      </c>
      <c r="BD565" s="99">
        <v>1567068.9922943099</v>
      </c>
      <c r="BE565" s="99">
        <v>0</v>
      </c>
      <c r="BF565" s="99">
        <v>456623.34041214001</v>
      </c>
      <c r="BG565" s="99">
        <v>40613523.794433601</v>
      </c>
      <c r="BH565" s="99">
        <v>8501669.85009766</v>
      </c>
      <c r="BI565" s="99">
        <v>27.930685423780201</v>
      </c>
      <c r="BJ565" s="99">
        <v>3931879.5773315402</v>
      </c>
      <c r="BK565" s="99">
        <v>2796143.7851257301</v>
      </c>
      <c r="BL565" s="99">
        <v>0</v>
      </c>
      <c r="BM565" s="99">
        <v>0</v>
      </c>
      <c r="BN565" s="99">
        <v>0</v>
      </c>
      <c r="BO565" s="99">
        <v>0</v>
      </c>
      <c r="BP565" s="99">
        <v>0</v>
      </c>
      <c r="BQ565" s="99">
        <v>0</v>
      </c>
      <c r="BR565" s="99">
        <v>5207530.4644165002</v>
      </c>
      <c r="BS565" s="99">
        <v>2701307.35855103</v>
      </c>
      <c r="BT565" s="99">
        <v>2557958.34405518</v>
      </c>
      <c r="BU565" s="99">
        <v>0</v>
      </c>
      <c r="BV565" s="99">
        <v>1942246.69708252</v>
      </c>
      <c r="BW565" s="99">
        <v>182216.63568306001</v>
      </c>
      <c r="BX565" s="99">
        <v>0</v>
      </c>
      <c r="BY565" s="99">
        <v>0</v>
      </c>
      <c r="BZ565" s="99">
        <v>0</v>
      </c>
      <c r="CA565" s="99">
        <v>93581.805454254194</v>
      </c>
      <c r="CB565" s="99">
        <v>5540872.57958984</v>
      </c>
      <c r="CC565" s="99">
        <v>47388095.744628899</v>
      </c>
      <c r="CD565" s="99">
        <v>12433554.640625</v>
      </c>
      <c r="CE565" s="99">
        <v>1767.6350304186301</v>
      </c>
      <c r="CF565" s="99">
        <v>263405.46717452997</v>
      </c>
      <c r="CG565" s="99">
        <v>2022493.3721771201</v>
      </c>
      <c r="CH565" s="99">
        <v>0</v>
      </c>
      <c r="CI565" s="99">
        <v>95357.095483779907</v>
      </c>
      <c r="CJ565" s="99">
        <v>5802335.8759765597</v>
      </c>
      <c r="CK565" s="99">
        <v>49497229.944824196</v>
      </c>
      <c r="CL565" s="99">
        <v>12613696.4770508</v>
      </c>
      <c r="CM565" s="166">
        <v>139935.11937904399</v>
      </c>
      <c r="CN565" s="166">
        <v>20643345.386230499</v>
      </c>
      <c r="CO565" s="166">
        <v>90098405.903320298</v>
      </c>
      <c r="CP565" s="99">
        <v>12613696.4770508</v>
      </c>
      <c r="CQ565" s="99">
        <v>0</v>
      </c>
      <c r="CR565" s="99">
        <v>0</v>
      </c>
      <c r="CS565" s="99">
        <v>0</v>
      </c>
      <c r="CT565" s="99">
        <v>0</v>
      </c>
      <c r="CU565" s="98">
        <v>19733.879982253999</v>
      </c>
      <c r="CV565" s="98">
        <v>44991.774924306999</v>
      </c>
      <c r="CW565" s="98">
        <v>5804278.0467643701</v>
      </c>
      <c r="CX565" s="98">
        <v>49410589.116806015</v>
      </c>
    </row>
    <row r="566" spans="1:102" x14ac:dyDescent="0.2">
      <c r="A566" s="98" t="s">
        <v>60</v>
      </c>
      <c r="B566" s="100">
        <v>40238</v>
      </c>
      <c r="C566" s="99">
        <v>75653.096626281695</v>
      </c>
      <c r="D566" s="99">
        <v>0</v>
      </c>
      <c r="E566" s="99">
        <v>17726.880561828599</v>
      </c>
      <c r="F566" s="99">
        <v>13697.539283633199</v>
      </c>
      <c r="G566" s="99">
        <v>1752.1542374938699</v>
      </c>
      <c r="H566" s="99">
        <v>0</v>
      </c>
      <c r="I566" s="99">
        <v>0</v>
      </c>
      <c r="J566" s="99">
        <v>44260.079875946001</v>
      </c>
      <c r="K566" s="99">
        <v>896.99298303574301</v>
      </c>
      <c r="L566" s="99">
        <v>13763.631740689299</v>
      </c>
      <c r="M566" s="99">
        <v>38294.995193958297</v>
      </c>
      <c r="N566" s="99">
        <v>7486.9016766548202</v>
      </c>
      <c r="O566" s="99">
        <v>31385.713277816802</v>
      </c>
      <c r="P566" s="99">
        <v>0</v>
      </c>
      <c r="Q566" s="99">
        <v>4243.0962412357303</v>
      </c>
      <c r="R566" s="99">
        <v>1444.72762620449</v>
      </c>
      <c r="S566" s="99">
        <v>0</v>
      </c>
      <c r="T566" s="99">
        <v>372.79687963053601</v>
      </c>
      <c r="U566" s="99">
        <v>45146.243365287803</v>
      </c>
      <c r="V566" s="99">
        <v>4089929.7136535598</v>
      </c>
      <c r="W566" s="99">
        <v>54.6823042165488</v>
      </c>
      <c r="X566" s="99">
        <v>1410398.8239593499</v>
      </c>
      <c r="Y566" s="99">
        <v>958201.01074218797</v>
      </c>
      <c r="Z566" s="99">
        <v>259633.92460441601</v>
      </c>
      <c r="AA566" s="99">
        <v>0</v>
      </c>
      <c r="AB566" s="99">
        <v>0</v>
      </c>
      <c r="AC566" s="99">
        <v>14914277.4331055</v>
      </c>
      <c r="AD566" s="99">
        <v>86546.549028396606</v>
      </c>
      <c r="AE566" s="99">
        <v>608997.42882537795</v>
      </c>
      <c r="AF566" s="99">
        <v>1965386.4842529299</v>
      </c>
      <c r="AG566" s="99">
        <v>944417.68988800002</v>
      </c>
      <c r="AH566" s="99">
        <v>1533322.58201599</v>
      </c>
      <c r="AI566" s="99">
        <v>0</v>
      </c>
      <c r="AJ566" s="99">
        <v>468580.88743591303</v>
      </c>
      <c r="AK566" s="99">
        <v>205678.00689697301</v>
      </c>
      <c r="AL566" s="99">
        <v>0</v>
      </c>
      <c r="AM566" s="99">
        <v>55597.166698455803</v>
      </c>
      <c r="AN566" s="99">
        <v>14979145.495239301</v>
      </c>
      <c r="AO566" s="99">
        <v>36397529.348144501</v>
      </c>
      <c r="AP566" s="99">
        <v>796.24273636937096</v>
      </c>
      <c r="AQ566" s="99">
        <v>11206928.458618199</v>
      </c>
      <c r="AR566" s="99">
        <v>7444862.5526733398</v>
      </c>
      <c r="AS566" s="99">
        <v>2022060.5152130099</v>
      </c>
      <c r="AT566" s="99">
        <v>0</v>
      </c>
      <c r="AU566" s="99">
        <v>0</v>
      </c>
      <c r="AV566" s="99">
        <v>41150217.573242202</v>
      </c>
      <c r="AW566" s="99">
        <v>255367.28826522801</v>
      </c>
      <c r="AX566" s="99">
        <v>5691942.8961792002</v>
      </c>
      <c r="AY566" s="99">
        <v>17380950.865234401</v>
      </c>
      <c r="AZ566" s="99">
        <v>7511399.41259766</v>
      </c>
      <c r="BA566" s="99">
        <v>13321862.3905029</v>
      </c>
      <c r="BB566" s="99">
        <v>0</v>
      </c>
      <c r="BC566" s="99">
        <v>3842326.8880004901</v>
      </c>
      <c r="BD566" s="99">
        <v>1589372.4127502399</v>
      </c>
      <c r="BE566" s="99">
        <v>0</v>
      </c>
      <c r="BF566" s="99">
        <v>442808.05595397903</v>
      </c>
      <c r="BG566" s="99">
        <v>41387807.346679702</v>
      </c>
      <c r="BH566" s="99">
        <v>8632822.5423584003</v>
      </c>
      <c r="BI566" s="99">
        <v>72.282344155944898</v>
      </c>
      <c r="BJ566" s="99">
        <v>3808547.9432373</v>
      </c>
      <c r="BK566" s="99">
        <v>2741753.1349792499</v>
      </c>
      <c r="BL566" s="99">
        <v>0</v>
      </c>
      <c r="BM566" s="99">
        <v>0</v>
      </c>
      <c r="BN566" s="99">
        <v>0</v>
      </c>
      <c r="BO566" s="99">
        <v>0</v>
      </c>
      <c r="BP566" s="99">
        <v>0</v>
      </c>
      <c r="BQ566" s="99">
        <v>0</v>
      </c>
      <c r="BR566" s="99">
        <v>5271137.8090820303</v>
      </c>
      <c r="BS566" s="99">
        <v>2674351.9060668899</v>
      </c>
      <c r="BT566" s="99">
        <v>2592041.8182067899</v>
      </c>
      <c r="BU566" s="99">
        <v>0</v>
      </c>
      <c r="BV566" s="99">
        <v>1923864.8728332501</v>
      </c>
      <c r="BW566" s="99">
        <v>184157.80821228001</v>
      </c>
      <c r="BX566" s="99">
        <v>0</v>
      </c>
      <c r="BY566" s="99">
        <v>0</v>
      </c>
      <c r="BZ566" s="99">
        <v>0</v>
      </c>
      <c r="CA566" s="99">
        <v>93358.728859901399</v>
      </c>
      <c r="CB566" s="99">
        <v>5517136.9839477502</v>
      </c>
      <c r="CC566" s="99">
        <v>47778996.394042999</v>
      </c>
      <c r="CD566" s="99">
        <v>12447509.4460449</v>
      </c>
      <c r="CE566" s="99">
        <v>1761.5260008722501</v>
      </c>
      <c r="CF566" s="99">
        <v>261091.52757263201</v>
      </c>
      <c r="CG566" s="99">
        <v>2030155.2779846201</v>
      </c>
      <c r="CH566" s="99">
        <v>0</v>
      </c>
      <c r="CI566" s="99">
        <v>95121.449915885896</v>
      </c>
      <c r="CJ566" s="99">
        <v>5778604.2748413105</v>
      </c>
      <c r="CK566" s="99">
        <v>49775489.137207001</v>
      </c>
      <c r="CL566" s="99">
        <v>12638492.8820801</v>
      </c>
      <c r="CM566" s="166">
        <v>140009.92633247399</v>
      </c>
      <c r="CN566" s="166">
        <v>20798476.782714799</v>
      </c>
      <c r="CO566" s="166">
        <v>91156080.817382798</v>
      </c>
      <c r="CP566" s="99">
        <v>12638492.8820801</v>
      </c>
      <c r="CQ566" s="99">
        <v>0</v>
      </c>
      <c r="CR566" s="99">
        <v>0</v>
      </c>
      <c r="CS566" s="99">
        <v>0</v>
      </c>
      <c r="CT566" s="99">
        <v>0</v>
      </c>
      <c r="CU566" s="98">
        <v>18627.641406539999</v>
      </c>
      <c r="CV566" s="98">
        <v>45743.710761169998</v>
      </c>
      <c r="CW566" s="98">
        <v>5778228.511520382</v>
      </c>
      <c r="CX566" s="98">
        <v>49809151.672027618</v>
      </c>
    </row>
    <row r="567" spans="1:102" x14ac:dyDescent="0.2">
      <c r="A567" s="98" t="s">
        <v>60</v>
      </c>
      <c r="B567" s="100">
        <v>40330</v>
      </c>
      <c r="C567" s="99">
        <v>76269.500730514497</v>
      </c>
      <c r="D567" s="99">
        <v>0</v>
      </c>
      <c r="E567" s="99">
        <v>17314.249485015898</v>
      </c>
      <c r="F567" s="99">
        <v>13489.821583270999</v>
      </c>
      <c r="G567" s="99">
        <v>1802.2765216231301</v>
      </c>
      <c r="H567" s="99">
        <v>0</v>
      </c>
      <c r="I567" s="99">
        <v>0</v>
      </c>
      <c r="J567" s="99">
        <v>44857.663722038298</v>
      </c>
      <c r="K567" s="99">
        <v>779.50039920210804</v>
      </c>
      <c r="L567" s="99">
        <v>14079.034400463101</v>
      </c>
      <c r="M567" s="99">
        <v>38462.1261110306</v>
      </c>
      <c r="N567" s="99">
        <v>7354.5698378086099</v>
      </c>
      <c r="O567" s="99">
        <v>31691.122716426798</v>
      </c>
      <c r="P567" s="99">
        <v>0</v>
      </c>
      <c r="Q567" s="99">
        <v>4240.8889521956398</v>
      </c>
      <c r="R567" s="99">
        <v>1480.0902491658901</v>
      </c>
      <c r="S567" s="99">
        <v>0</v>
      </c>
      <c r="T567" s="99">
        <v>383.39441419765399</v>
      </c>
      <c r="U567" s="99">
        <v>45574.352035045602</v>
      </c>
      <c r="V567" s="99">
        <v>4140086.2402038602</v>
      </c>
      <c r="W567" s="99">
        <v>36.103958561550797</v>
      </c>
      <c r="X567" s="99">
        <v>1368396.9288940399</v>
      </c>
      <c r="Y567" s="99">
        <v>939709.20947265602</v>
      </c>
      <c r="Z567" s="99">
        <v>261708.62539291399</v>
      </c>
      <c r="AA567" s="99">
        <v>0</v>
      </c>
      <c r="AB567" s="99">
        <v>0</v>
      </c>
      <c r="AC567" s="99">
        <v>15137774.7818604</v>
      </c>
      <c r="AD567" s="99">
        <v>70190.299066543594</v>
      </c>
      <c r="AE567" s="99">
        <v>616323.43981170701</v>
      </c>
      <c r="AF567" s="99">
        <v>1962510.95828247</v>
      </c>
      <c r="AG567" s="99">
        <v>922269.04109191895</v>
      </c>
      <c r="AH567" s="99">
        <v>1534442.70697021</v>
      </c>
      <c r="AI567" s="99">
        <v>0</v>
      </c>
      <c r="AJ567" s="99">
        <v>466087.60403060901</v>
      </c>
      <c r="AK567" s="99">
        <v>204921.97431373599</v>
      </c>
      <c r="AL567" s="99">
        <v>0</v>
      </c>
      <c r="AM567" s="99">
        <v>55072.200146675103</v>
      </c>
      <c r="AN567" s="99">
        <v>15150343.072631801</v>
      </c>
      <c r="AO567" s="99">
        <v>37072771.673828103</v>
      </c>
      <c r="AP567" s="99">
        <v>540.887056179345</v>
      </c>
      <c r="AQ567" s="99">
        <v>10950681.084106401</v>
      </c>
      <c r="AR567" s="99">
        <v>7346395.22229004</v>
      </c>
      <c r="AS567" s="99">
        <v>2047926.2074279799</v>
      </c>
      <c r="AT567" s="99">
        <v>0</v>
      </c>
      <c r="AU567" s="99">
        <v>0</v>
      </c>
      <c r="AV567" s="99">
        <v>41907844.002441399</v>
      </c>
      <c r="AW567" s="99">
        <v>207670.02236557001</v>
      </c>
      <c r="AX567" s="99">
        <v>5866752.43994141</v>
      </c>
      <c r="AY567" s="99">
        <v>17477320.644287098</v>
      </c>
      <c r="AZ567" s="99">
        <v>7429274.2534179697</v>
      </c>
      <c r="BA567" s="99">
        <v>13411672.1097412</v>
      </c>
      <c r="BB567" s="99">
        <v>0</v>
      </c>
      <c r="BC567" s="99">
        <v>3851761.0558166499</v>
      </c>
      <c r="BD567" s="99">
        <v>1596851.03359985</v>
      </c>
      <c r="BE567" s="99">
        <v>0</v>
      </c>
      <c r="BF567" s="99">
        <v>441093.21424865699</v>
      </c>
      <c r="BG567" s="99">
        <v>42074240.724121101</v>
      </c>
      <c r="BH567" s="99">
        <v>8803921.4388427697</v>
      </c>
      <c r="BI567" s="99">
        <v>104.48085677810001</v>
      </c>
      <c r="BJ567" s="99">
        <v>3726235.0425415002</v>
      </c>
      <c r="BK567" s="99">
        <v>2705497.3688659701</v>
      </c>
      <c r="BL567" s="99">
        <v>0</v>
      </c>
      <c r="BM567" s="99">
        <v>0</v>
      </c>
      <c r="BN567" s="99">
        <v>0</v>
      </c>
      <c r="BO567" s="99">
        <v>0</v>
      </c>
      <c r="BP567" s="99">
        <v>0</v>
      </c>
      <c r="BQ567" s="99">
        <v>0</v>
      </c>
      <c r="BR567" s="99">
        <v>5343239.1654663105</v>
      </c>
      <c r="BS567" s="99">
        <v>2637306.7318420401</v>
      </c>
      <c r="BT567" s="99">
        <v>2607884.7376403799</v>
      </c>
      <c r="BU567" s="99">
        <v>0</v>
      </c>
      <c r="BV567" s="99">
        <v>1930954.93977356</v>
      </c>
      <c r="BW567" s="99">
        <v>186913.152681351</v>
      </c>
      <c r="BX567" s="99">
        <v>0</v>
      </c>
      <c r="BY567" s="99">
        <v>0</v>
      </c>
      <c r="BZ567" s="99">
        <v>0</v>
      </c>
      <c r="CA567" s="99">
        <v>93629.628784179702</v>
      </c>
      <c r="CB567" s="99">
        <v>5472350.04296875</v>
      </c>
      <c r="CC567" s="99">
        <v>47770841.832031302</v>
      </c>
      <c r="CD567" s="99">
        <v>12550786.854614301</v>
      </c>
      <c r="CE567" s="99">
        <v>1795.7402603477201</v>
      </c>
      <c r="CF567" s="99">
        <v>260604.47254180899</v>
      </c>
      <c r="CG567" s="99">
        <v>2039879.67378235</v>
      </c>
      <c r="CH567" s="99">
        <v>0</v>
      </c>
      <c r="CI567" s="99">
        <v>95421.303364753694</v>
      </c>
      <c r="CJ567" s="99">
        <v>5731781.8987426804</v>
      </c>
      <c r="CK567" s="99">
        <v>49816397.864257798</v>
      </c>
      <c r="CL567" s="99">
        <v>12725129.951293901</v>
      </c>
      <c r="CM567" s="166">
        <v>140672.79236221299</v>
      </c>
      <c r="CN567" s="166">
        <v>20917928.4775391</v>
      </c>
      <c r="CO567" s="166">
        <v>91806478.660156295</v>
      </c>
      <c r="CP567" s="99">
        <v>12725129.951293901</v>
      </c>
      <c r="CQ567" s="99">
        <v>0</v>
      </c>
      <c r="CR567" s="99">
        <v>0</v>
      </c>
      <c r="CS567" s="99">
        <v>0</v>
      </c>
      <c r="CT567" s="99">
        <v>0</v>
      </c>
      <c r="CU567" s="98">
        <v>18064.234363521002</v>
      </c>
      <c r="CV567" s="98">
        <v>46359.435345721002</v>
      </c>
      <c r="CW567" s="98">
        <v>5732954.5155105591</v>
      </c>
      <c r="CX567" s="98">
        <v>49810721.505813651</v>
      </c>
    </row>
    <row r="568" spans="1:102" x14ac:dyDescent="0.2">
      <c r="A568" s="98" t="s">
        <v>60</v>
      </c>
      <c r="B568" s="100">
        <v>40422</v>
      </c>
      <c r="C568" s="99">
        <v>76286.355159759507</v>
      </c>
      <c r="D568" s="99">
        <v>0</v>
      </c>
      <c r="E568" s="99">
        <v>16873.655620574998</v>
      </c>
      <c r="F568" s="99">
        <v>13214.811309099199</v>
      </c>
      <c r="G568" s="99">
        <v>1788.0157192051399</v>
      </c>
      <c r="H568" s="99">
        <v>0</v>
      </c>
      <c r="I568" s="99">
        <v>0</v>
      </c>
      <c r="J568" s="99">
        <v>45170.841755866997</v>
      </c>
      <c r="K568" s="99">
        <v>663.97904977947496</v>
      </c>
      <c r="L568" s="99">
        <v>13469.6158969402</v>
      </c>
      <c r="M568" s="99">
        <v>38305.0392231941</v>
      </c>
      <c r="N568" s="99">
        <v>7331.8586772680301</v>
      </c>
      <c r="O568" s="99">
        <v>31775.929955959298</v>
      </c>
      <c r="P568" s="99">
        <v>0</v>
      </c>
      <c r="Q568" s="99">
        <v>4227.6774747967702</v>
      </c>
      <c r="R568" s="99">
        <v>1468.07755285501</v>
      </c>
      <c r="S568" s="99">
        <v>0</v>
      </c>
      <c r="T568" s="99">
        <v>378.731786411256</v>
      </c>
      <c r="U568" s="99">
        <v>45869.4716043472</v>
      </c>
      <c r="V568" s="99">
        <v>4132941.7303161598</v>
      </c>
      <c r="W568" s="99">
        <v>35.860799952875801</v>
      </c>
      <c r="X568" s="99">
        <v>1334097.3751983601</v>
      </c>
      <c r="Y568" s="99">
        <v>922250.13589477504</v>
      </c>
      <c r="Z568" s="99">
        <v>259959.29986000099</v>
      </c>
      <c r="AA568" s="99">
        <v>0</v>
      </c>
      <c r="AB568" s="99">
        <v>0</v>
      </c>
      <c r="AC568" s="99">
        <v>15253605.563964801</v>
      </c>
      <c r="AD568" s="99">
        <v>59305.830377578699</v>
      </c>
      <c r="AE568" s="99">
        <v>599706.21736144996</v>
      </c>
      <c r="AF568" s="99">
        <v>1966116.3720703099</v>
      </c>
      <c r="AG568" s="99">
        <v>909810.51300048805</v>
      </c>
      <c r="AH568" s="99">
        <v>1512346.4786377</v>
      </c>
      <c r="AI568" s="99">
        <v>0</v>
      </c>
      <c r="AJ568" s="99">
        <v>462087.36227416998</v>
      </c>
      <c r="AK568" s="99">
        <v>203942.47897720299</v>
      </c>
      <c r="AL568" s="99">
        <v>0</v>
      </c>
      <c r="AM568" s="99">
        <v>56129.364410400398</v>
      </c>
      <c r="AN568" s="99">
        <v>15339239.021728501</v>
      </c>
      <c r="AO568" s="99">
        <v>37169634.062011696</v>
      </c>
      <c r="AP568" s="99">
        <v>531.07162979245197</v>
      </c>
      <c r="AQ568" s="99">
        <v>10647854.896850601</v>
      </c>
      <c r="AR568" s="99">
        <v>7198763.0072631799</v>
      </c>
      <c r="AS568" s="99">
        <v>2041949.3947296101</v>
      </c>
      <c r="AT568" s="99">
        <v>0</v>
      </c>
      <c r="AU568" s="99">
        <v>0</v>
      </c>
      <c r="AV568" s="99">
        <v>42482906.713867202</v>
      </c>
      <c r="AW568" s="99">
        <v>176182.83432579</v>
      </c>
      <c r="AX568" s="99">
        <v>5695705.6161498995</v>
      </c>
      <c r="AY568" s="99">
        <v>17590622.0471191</v>
      </c>
      <c r="AZ568" s="99">
        <v>7326155.6932373</v>
      </c>
      <c r="BA568" s="99">
        <v>13222328.556640601</v>
      </c>
      <c r="BB568" s="99">
        <v>0</v>
      </c>
      <c r="BC568" s="99">
        <v>3810671.6322631799</v>
      </c>
      <c r="BD568" s="99">
        <v>1588115.83328247</v>
      </c>
      <c r="BE568" s="99">
        <v>0</v>
      </c>
      <c r="BF568" s="99">
        <v>453462.433074951</v>
      </c>
      <c r="BG568" s="99">
        <v>42657148.066894501</v>
      </c>
      <c r="BH568" s="99">
        <v>8729706.5369872991</v>
      </c>
      <c r="BI568" s="99">
        <v>56.784261897672003</v>
      </c>
      <c r="BJ568" s="99">
        <v>3652956.64630127</v>
      </c>
      <c r="BK568" s="99">
        <v>2644200.2273254399</v>
      </c>
      <c r="BL568" s="99">
        <v>0</v>
      </c>
      <c r="BM568" s="99">
        <v>0</v>
      </c>
      <c r="BN568" s="99">
        <v>0</v>
      </c>
      <c r="BO568" s="99">
        <v>0</v>
      </c>
      <c r="BP568" s="99">
        <v>0</v>
      </c>
      <c r="BQ568" s="99">
        <v>0</v>
      </c>
      <c r="BR568" s="99">
        <v>5336959.0328369103</v>
      </c>
      <c r="BS568" s="99">
        <v>2607540.3534851102</v>
      </c>
      <c r="BT568" s="99">
        <v>2570084.4457397498</v>
      </c>
      <c r="BU568" s="99">
        <v>0</v>
      </c>
      <c r="BV568" s="99">
        <v>1911358.5740509001</v>
      </c>
      <c r="BW568" s="99">
        <v>184877.49932479899</v>
      </c>
      <c r="BX568" s="99">
        <v>0</v>
      </c>
      <c r="BY568" s="99">
        <v>0</v>
      </c>
      <c r="BZ568" s="99">
        <v>0</v>
      </c>
      <c r="CA568" s="99">
        <v>93171.141777992205</v>
      </c>
      <c r="CB568" s="99">
        <v>5454821.0602417002</v>
      </c>
      <c r="CC568" s="99">
        <v>47628320.734863304</v>
      </c>
      <c r="CD568" s="99">
        <v>12359791.3596191</v>
      </c>
      <c r="CE568" s="99">
        <v>1789.7420476674999</v>
      </c>
      <c r="CF568" s="99">
        <v>260252.68851280201</v>
      </c>
      <c r="CG568" s="99">
        <v>2047275.61238098</v>
      </c>
      <c r="CH568" s="99">
        <v>0</v>
      </c>
      <c r="CI568" s="99">
        <v>94956.224244117693</v>
      </c>
      <c r="CJ568" s="99">
        <v>5712055.6787109403</v>
      </c>
      <c r="CK568" s="99">
        <v>49697904.575683601</v>
      </c>
      <c r="CL568" s="99">
        <v>12544550.430908199</v>
      </c>
      <c r="CM568" s="166">
        <v>140548.49830436701</v>
      </c>
      <c r="CN568" s="166">
        <v>21041141.049316399</v>
      </c>
      <c r="CO568" s="166">
        <v>92367063.792968795</v>
      </c>
      <c r="CP568" s="99">
        <v>12544550.430908199</v>
      </c>
      <c r="CQ568" s="99">
        <v>0</v>
      </c>
      <c r="CR568" s="99">
        <v>0</v>
      </c>
      <c r="CS568" s="99">
        <v>0</v>
      </c>
      <c r="CT568" s="99">
        <v>0</v>
      </c>
      <c r="CU568" s="98">
        <v>17531.621566569</v>
      </c>
      <c r="CV568" s="98">
        <v>46681.009017727003</v>
      </c>
      <c r="CW568" s="98">
        <v>5715073.7487545023</v>
      </c>
      <c r="CX568" s="98">
        <v>49675596.347244285</v>
      </c>
    </row>
    <row r="569" spans="1:102" x14ac:dyDescent="0.2">
      <c r="A569" s="98" t="s">
        <v>60</v>
      </c>
      <c r="B569" s="100">
        <v>40513</v>
      </c>
      <c r="C569" s="99">
        <v>75824.507725715594</v>
      </c>
      <c r="D569" s="99">
        <v>0</v>
      </c>
      <c r="E569" s="99">
        <v>16467.163228273399</v>
      </c>
      <c r="F569" s="99">
        <v>12925.243645906399</v>
      </c>
      <c r="G569" s="99">
        <v>1807.633334741</v>
      </c>
      <c r="H569" s="99">
        <v>0</v>
      </c>
      <c r="I569" s="99">
        <v>0</v>
      </c>
      <c r="J569" s="99">
        <v>45541.669267654397</v>
      </c>
      <c r="K569" s="99">
        <v>603.22243287414301</v>
      </c>
      <c r="L569" s="99">
        <v>17181.1160657406</v>
      </c>
      <c r="M569" s="99">
        <v>37988.244981288903</v>
      </c>
      <c r="N569" s="99">
        <v>7258.3099839091301</v>
      </c>
      <c r="O569" s="99">
        <v>30711.343888044401</v>
      </c>
      <c r="P569" s="99">
        <v>0</v>
      </c>
      <c r="Q569" s="99">
        <v>4172.5605224371002</v>
      </c>
      <c r="R569" s="99">
        <v>1478.40274530649</v>
      </c>
      <c r="S569" s="99">
        <v>0</v>
      </c>
      <c r="T569" s="99">
        <v>465.59059432894003</v>
      </c>
      <c r="U569" s="99">
        <v>46172.493010997801</v>
      </c>
      <c r="V569" s="99">
        <v>4054337.3182983398</v>
      </c>
      <c r="W569" s="99">
        <v>13.0410214749863</v>
      </c>
      <c r="X569" s="99">
        <v>1298929.1309509301</v>
      </c>
      <c r="Y569" s="99">
        <v>898406.00869751</v>
      </c>
      <c r="Z569" s="99">
        <v>256299.89483833301</v>
      </c>
      <c r="AA569" s="99">
        <v>0</v>
      </c>
      <c r="AB569" s="99">
        <v>0</v>
      </c>
      <c r="AC569" s="99">
        <v>15324190.2851563</v>
      </c>
      <c r="AD569" s="99">
        <v>52108.578434467301</v>
      </c>
      <c r="AE569" s="99">
        <v>661346.30274200405</v>
      </c>
      <c r="AF569" s="99">
        <v>1924844.0753784201</v>
      </c>
      <c r="AG569" s="99">
        <v>901477.91522979701</v>
      </c>
      <c r="AH569" s="99">
        <v>1396023.94142151</v>
      </c>
      <c r="AI569" s="99">
        <v>0</v>
      </c>
      <c r="AJ569" s="99">
        <v>457964.731117249</v>
      </c>
      <c r="AK569" s="99">
        <v>199604.904880524</v>
      </c>
      <c r="AL569" s="99">
        <v>0</v>
      </c>
      <c r="AM569" s="99">
        <v>56422.365848064401</v>
      </c>
      <c r="AN569" s="99">
        <v>15352652.2412109</v>
      </c>
      <c r="AO569" s="99">
        <v>36546435.812988304</v>
      </c>
      <c r="AP569" s="99">
        <v>202.000922942534</v>
      </c>
      <c r="AQ569" s="99">
        <v>10421678.017456099</v>
      </c>
      <c r="AR569" s="99">
        <v>7041972.9585571298</v>
      </c>
      <c r="AS569" s="99">
        <v>2021134.88302612</v>
      </c>
      <c r="AT569" s="99">
        <v>0</v>
      </c>
      <c r="AU569" s="99">
        <v>0</v>
      </c>
      <c r="AV569" s="99">
        <v>43041297.255371101</v>
      </c>
      <c r="AW569" s="99">
        <v>155182.34844207799</v>
      </c>
      <c r="AX569" s="99">
        <v>6271656.66943359</v>
      </c>
      <c r="AY569" s="99">
        <v>17278264.744628899</v>
      </c>
      <c r="AZ569" s="99">
        <v>7274853.3515014602</v>
      </c>
      <c r="BA569" s="99">
        <v>12260276.611938501</v>
      </c>
      <c r="BB569" s="99">
        <v>0</v>
      </c>
      <c r="BC569" s="99">
        <v>3813304.8179321298</v>
      </c>
      <c r="BD569" s="99">
        <v>1562037.3588256801</v>
      </c>
      <c r="BE569" s="99">
        <v>0</v>
      </c>
      <c r="BF569" s="99">
        <v>455789.08100128197</v>
      </c>
      <c r="BG569" s="99">
        <v>43251937.915527299</v>
      </c>
      <c r="BH569" s="99">
        <v>8643738.9006347694</v>
      </c>
      <c r="BI569" s="99">
        <v>55.064857653807799</v>
      </c>
      <c r="BJ569" s="99">
        <v>3584063.2465820299</v>
      </c>
      <c r="BK569" s="99">
        <v>2590691.7413330101</v>
      </c>
      <c r="BL569" s="99">
        <v>0</v>
      </c>
      <c r="BM569" s="99">
        <v>0</v>
      </c>
      <c r="BN569" s="99">
        <v>0</v>
      </c>
      <c r="BO569" s="99">
        <v>0</v>
      </c>
      <c r="BP569" s="99">
        <v>0</v>
      </c>
      <c r="BQ569" s="99">
        <v>0</v>
      </c>
      <c r="BR569" s="99">
        <v>5300847.3728637705</v>
      </c>
      <c r="BS569" s="99">
        <v>2588908.0645446801</v>
      </c>
      <c r="BT569" s="99">
        <v>2382969.1435852102</v>
      </c>
      <c r="BU569" s="99">
        <v>0</v>
      </c>
      <c r="BV569" s="99">
        <v>1911268.66125488</v>
      </c>
      <c r="BW569" s="99">
        <v>171961.03494453401</v>
      </c>
      <c r="BX569" s="99">
        <v>0</v>
      </c>
      <c r="BY569" s="99">
        <v>0</v>
      </c>
      <c r="BZ569" s="99">
        <v>0</v>
      </c>
      <c r="CA569" s="99">
        <v>92259.812167167707</v>
      </c>
      <c r="CB569" s="99">
        <v>5336076.65588379</v>
      </c>
      <c r="CC569" s="99">
        <v>46862188.791015603</v>
      </c>
      <c r="CD569" s="99">
        <v>12215411.275756801</v>
      </c>
      <c r="CE569" s="99">
        <v>1807.63039824367</v>
      </c>
      <c r="CF569" s="99">
        <v>255910.46023750299</v>
      </c>
      <c r="CG569" s="99">
        <v>2017849.4445342999</v>
      </c>
      <c r="CH569" s="99">
        <v>0</v>
      </c>
      <c r="CI569" s="99">
        <v>94072.484564781204</v>
      </c>
      <c r="CJ569" s="99">
        <v>5591773.75390625</v>
      </c>
      <c r="CK569" s="99">
        <v>48946093.545410201</v>
      </c>
      <c r="CL569" s="99">
        <v>12408538.865966801</v>
      </c>
      <c r="CM569" s="166">
        <v>139957.08840751601</v>
      </c>
      <c r="CN569" s="166">
        <v>20947763.486083999</v>
      </c>
      <c r="CO569" s="166">
        <v>92185210.112304702</v>
      </c>
      <c r="CP569" s="99">
        <v>12408538.865966801</v>
      </c>
      <c r="CQ569" s="99">
        <v>0</v>
      </c>
      <c r="CR569" s="99">
        <v>0</v>
      </c>
      <c r="CS569" s="99">
        <v>0</v>
      </c>
      <c r="CT569" s="99">
        <v>0</v>
      </c>
      <c r="CU569" s="98">
        <v>17100.611125553001</v>
      </c>
      <c r="CV569" s="98">
        <v>47069.176825727001</v>
      </c>
      <c r="CW569" s="98">
        <v>5591987.116121293</v>
      </c>
      <c r="CX569" s="98">
        <v>48880038.235549904</v>
      </c>
    </row>
    <row r="570" spans="1:102" x14ac:dyDescent="0.2">
      <c r="A570" s="98" t="s">
        <v>60</v>
      </c>
      <c r="B570" s="100">
        <v>40603</v>
      </c>
      <c r="C570" s="99">
        <v>76124.653711318999</v>
      </c>
      <c r="D570" s="99">
        <v>0</v>
      </c>
      <c r="E570" s="99">
        <v>16050.2110141516</v>
      </c>
      <c r="F570" s="99">
        <v>12563.4128892422</v>
      </c>
      <c r="G570" s="99">
        <v>1797.2429755032099</v>
      </c>
      <c r="H570" s="99">
        <v>0</v>
      </c>
      <c r="I570" s="99">
        <v>0</v>
      </c>
      <c r="J570" s="99">
        <v>46073.713736057303</v>
      </c>
      <c r="K570" s="99">
        <v>549.19652921706404</v>
      </c>
      <c r="L570" s="99">
        <v>42214.8918046951</v>
      </c>
      <c r="M570" s="99">
        <v>38044.859991073601</v>
      </c>
      <c r="N570" s="99">
        <v>7217.5677115321196</v>
      </c>
      <c r="O570" s="99">
        <v>0</v>
      </c>
      <c r="P570" s="99">
        <v>0</v>
      </c>
      <c r="Q570" s="99">
        <v>4175.5819854736301</v>
      </c>
      <c r="R570" s="99">
        <v>0</v>
      </c>
      <c r="S570" s="99">
        <v>0</v>
      </c>
      <c r="T570" s="99">
        <v>1804.9632052332199</v>
      </c>
      <c r="U570" s="99">
        <v>46609.4572224617</v>
      </c>
      <c r="V570" s="99">
        <v>4069544.9317627</v>
      </c>
      <c r="W570" s="99">
        <v>41.289332288783001</v>
      </c>
      <c r="X570" s="99">
        <v>1266650.3813781701</v>
      </c>
      <c r="Y570" s="99">
        <v>871084.01921844506</v>
      </c>
      <c r="Z570" s="99">
        <v>258902.420324326</v>
      </c>
      <c r="AA570" s="99">
        <v>0</v>
      </c>
      <c r="AB570" s="99">
        <v>0</v>
      </c>
      <c r="AC570" s="99">
        <v>15520141.888916001</v>
      </c>
      <c r="AD570" s="99">
        <v>46562.762682914698</v>
      </c>
      <c r="AE570" s="99">
        <v>2060542.7065429699</v>
      </c>
      <c r="AF570" s="99">
        <v>1923020.39460754</v>
      </c>
      <c r="AG570" s="99">
        <v>896729.17623138404</v>
      </c>
      <c r="AH570" s="99">
        <v>0</v>
      </c>
      <c r="AI570" s="99">
        <v>0</v>
      </c>
      <c r="AJ570" s="99">
        <v>458559.95827484102</v>
      </c>
      <c r="AK570" s="99">
        <v>0</v>
      </c>
      <c r="AL570" s="99">
        <v>0</v>
      </c>
      <c r="AM570" s="99">
        <v>258921.91900062599</v>
      </c>
      <c r="AN570" s="99">
        <v>15539802.120239301</v>
      </c>
      <c r="AO570" s="99">
        <v>37082952.460449196</v>
      </c>
      <c r="AP570" s="99">
        <v>582.92627309262798</v>
      </c>
      <c r="AQ570" s="99">
        <v>10215918.704711899</v>
      </c>
      <c r="AR570" s="99">
        <v>6844190.5541381799</v>
      </c>
      <c r="AS570" s="99">
        <v>2050279.1198730499</v>
      </c>
      <c r="AT570" s="99">
        <v>0</v>
      </c>
      <c r="AU570" s="99">
        <v>0</v>
      </c>
      <c r="AV570" s="99">
        <v>43973189.493652299</v>
      </c>
      <c r="AW570" s="99">
        <v>141647.59140205401</v>
      </c>
      <c r="AX570" s="99">
        <v>18702437.6723633</v>
      </c>
      <c r="AY570" s="99">
        <v>17460827.0617676</v>
      </c>
      <c r="AZ570" s="99">
        <v>7270558.0022582998</v>
      </c>
      <c r="BA570" s="99">
        <v>0</v>
      </c>
      <c r="BB570" s="99">
        <v>0</v>
      </c>
      <c r="BC570" s="99">
        <v>3831442.90771484</v>
      </c>
      <c r="BD570" s="99">
        <v>0</v>
      </c>
      <c r="BE570" s="99">
        <v>0</v>
      </c>
      <c r="BF570" s="99">
        <v>2046709.8417358401</v>
      </c>
      <c r="BG570" s="99">
        <v>44095687.267089799</v>
      </c>
      <c r="BH570" s="99">
        <v>6635802.2984008798</v>
      </c>
      <c r="BI570" s="99">
        <v>13.1157064979197</v>
      </c>
      <c r="BJ570" s="99">
        <v>3168765.6430358901</v>
      </c>
      <c r="BK570" s="99">
        <v>2428880.03662109</v>
      </c>
      <c r="BL570" s="99">
        <v>0</v>
      </c>
      <c r="BM570" s="99">
        <v>0</v>
      </c>
      <c r="BN570" s="99">
        <v>0</v>
      </c>
      <c r="BO570" s="99">
        <v>0</v>
      </c>
      <c r="BP570" s="99">
        <v>0</v>
      </c>
      <c r="BQ570" s="99">
        <v>0</v>
      </c>
      <c r="BR570" s="99">
        <v>5303262.2086792002</v>
      </c>
      <c r="BS570" s="99">
        <v>2571364.71875</v>
      </c>
      <c r="BT570" s="99">
        <v>0</v>
      </c>
      <c r="BU570" s="99">
        <v>0</v>
      </c>
      <c r="BV570" s="99">
        <v>1910540.39614868</v>
      </c>
      <c r="BW570" s="99">
        <v>0</v>
      </c>
      <c r="BX570" s="99">
        <v>0</v>
      </c>
      <c r="BY570" s="99">
        <v>0</v>
      </c>
      <c r="BZ570" s="99">
        <v>0</v>
      </c>
      <c r="CA570" s="99">
        <v>92182.686922073393</v>
      </c>
      <c r="CB570" s="99">
        <v>5330595.0977783203</v>
      </c>
      <c r="CC570" s="99">
        <v>47296935.1728516</v>
      </c>
      <c r="CD570" s="99">
        <v>9823728.0373535194</v>
      </c>
      <c r="CE570" s="99">
        <v>1803.07038031518</v>
      </c>
      <c r="CF570" s="99">
        <v>260043.280570984</v>
      </c>
      <c r="CG570" s="99">
        <v>2056513.2743530299</v>
      </c>
      <c r="CH570" s="99">
        <v>0</v>
      </c>
      <c r="CI570" s="99">
        <v>93990.327833175703</v>
      </c>
      <c r="CJ570" s="99">
        <v>5591733.57312012</v>
      </c>
      <c r="CK570" s="99">
        <v>49316777.049316399</v>
      </c>
      <c r="CL570" s="99">
        <v>9804965.5130615197</v>
      </c>
      <c r="CM570" s="166">
        <v>140340.41495323199</v>
      </c>
      <c r="CN570" s="166">
        <v>21151608.2578125</v>
      </c>
      <c r="CO570" s="166">
        <v>93347129.450195298</v>
      </c>
      <c r="CP570" s="99">
        <v>9804965.5130615197</v>
      </c>
      <c r="CQ570" s="99">
        <v>0</v>
      </c>
      <c r="CR570" s="99">
        <v>0</v>
      </c>
      <c r="CS570" s="99">
        <v>0</v>
      </c>
      <c r="CT570" s="99">
        <v>0</v>
      </c>
      <c r="CU570" s="98">
        <v>16597.037945004002</v>
      </c>
      <c r="CV570" s="98">
        <v>47596.882872561</v>
      </c>
      <c r="CW570" s="98">
        <v>5590638.3783493042</v>
      </c>
      <c r="CX570" s="98">
        <v>49353448.447204627</v>
      </c>
    </row>
    <row r="571" spans="1:102" x14ac:dyDescent="0.2">
      <c r="A571" s="98" t="s">
        <v>60</v>
      </c>
      <c r="B571" s="100">
        <v>40695</v>
      </c>
      <c r="C571" s="99">
        <v>75654.502108573899</v>
      </c>
      <c r="D571" s="99">
        <v>0</v>
      </c>
      <c r="E571" s="99">
        <v>15615.5484713316</v>
      </c>
      <c r="F571" s="99">
        <v>12249.761999607101</v>
      </c>
      <c r="G571" s="99">
        <v>1817.08643680811</v>
      </c>
      <c r="H571" s="99">
        <v>0</v>
      </c>
      <c r="I571" s="99">
        <v>0</v>
      </c>
      <c r="J571" s="99">
        <v>46419.706061363198</v>
      </c>
      <c r="K571" s="99">
        <v>490.94361929222902</v>
      </c>
      <c r="L571" s="99">
        <v>42279.0009293556</v>
      </c>
      <c r="M571" s="99">
        <v>37586.9642777443</v>
      </c>
      <c r="N571" s="99">
        <v>7261.0414110422098</v>
      </c>
      <c r="O571" s="99">
        <v>0</v>
      </c>
      <c r="P571" s="99">
        <v>0</v>
      </c>
      <c r="Q571" s="99">
        <v>4121.23599642515</v>
      </c>
      <c r="R571" s="99">
        <v>0</v>
      </c>
      <c r="S571" s="99">
        <v>0</v>
      </c>
      <c r="T571" s="99">
        <v>1817.50943444669</v>
      </c>
      <c r="U571" s="99">
        <v>46879.6233515739</v>
      </c>
      <c r="V571" s="99">
        <v>4053229.5066833501</v>
      </c>
      <c r="W571" s="99">
        <v>11.934966923901801</v>
      </c>
      <c r="X571" s="99">
        <v>1238434.5587768599</v>
      </c>
      <c r="Y571" s="99">
        <v>854924.66355133103</v>
      </c>
      <c r="Z571" s="99">
        <v>257972.26025581401</v>
      </c>
      <c r="AA571" s="99">
        <v>0</v>
      </c>
      <c r="AB571" s="99">
        <v>0</v>
      </c>
      <c r="AC571" s="99">
        <v>15718603.7456055</v>
      </c>
      <c r="AD571" s="99">
        <v>41056.551152706103</v>
      </c>
      <c r="AE571" s="99">
        <v>2018054.3456878699</v>
      </c>
      <c r="AF571" s="99">
        <v>1902646.2191772501</v>
      </c>
      <c r="AG571" s="99">
        <v>896231.38981628395</v>
      </c>
      <c r="AH571" s="99">
        <v>0</v>
      </c>
      <c r="AI571" s="99">
        <v>0</v>
      </c>
      <c r="AJ571" s="99">
        <v>455072.22830200201</v>
      </c>
      <c r="AK571" s="99">
        <v>0</v>
      </c>
      <c r="AL571" s="99">
        <v>0</v>
      </c>
      <c r="AM571" s="99">
        <v>257348.920326233</v>
      </c>
      <c r="AN571" s="99">
        <v>15685848.7185059</v>
      </c>
      <c r="AO571" s="99">
        <v>37167465.971679702</v>
      </c>
      <c r="AP571" s="99">
        <v>145.07256297580901</v>
      </c>
      <c r="AQ571" s="99">
        <v>10031363.0866699</v>
      </c>
      <c r="AR571" s="99">
        <v>6753702.203125</v>
      </c>
      <c r="AS571" s="99">
        <v>2050746.5082855199</v>
      </c>
      <c r="AT571" s="99">
        <v>0</v>
      </c>
      <c r="AU571" s="99">
        <v>0</v>
      </c>
      <c r="AV571" s="99">
        <v>44740825.3974609</v>
      </c>
      <c r="AW571" s="99">
        <v>125301.18203353899</v>
      </c>
      <c r="AX571" s="99">
        <v>18498397.316894501</v>
      </c>
      <c r="AY571" s="99">
        <v>17393060.6413574</v>
      </c>
      <c r="AZ571" s="99">
        <v>7349392.8665771503</v>
      </c>
      <c r="BA571" s="99">
        <v>0</v>
      </c>
      <c r="BB571" s="99">
        <v>0</v>
      </c>
      <c r="BC571" s="99">
        <v>3827317.0820617699</v>
      </c>
      <c r="BD571" s="99">
        <v>0</v>
      </c>
      <c r="BE571" s="99">
        <v>0</v>
      </c>
      <c r="BF571" s="99">
        <v>2055581.3560943599</v>
      </c>
      <c r="BG571" s="99">
        <v>44832699.112792999</v>
      </c>
      <c r="BH571" s="99">
        <v>6624855.2108764602</v>
      </c>
      <c r="BI571" s="99">
        <v>14.0542299839435</v>
      </c>
      <c r="BJ571" s="99">
        <v>3106992.5416259798</v>
      </c>
      <c r="BK571" s="99">
        <v>2393149.8062439002</v>
      </c>
      <c r="BL571" s="99">
        <v>0</v>
      </c>
      <c r="BM571" s="99">
        <v>0</v>
      </c>
      <c r="BN571" s="99">
        <v>0</v>
      </c>
      <c r="BO571" s="99">
        <v>0</v>
      </c>
      <c r="BP571" s="99">
        <v>0</v>
      </c>
      <c r="BQ571" s="99">
        <v>0</v>
      </c>
      <c r="BR571" s="99">
        <v>5283468.5942382803</v>
      </c>
      <c r="BS571" s="99">
        <v>2609055.5439147898</v>
      </c>
      <c r="BT571" s="99">
        <v>0</v>
      </c>
      <c r="BU571" s="99">
        <v>0</v>
      </c>
      <c r="BV571" s="99">
        <v>1901773.33003235</v>
      </c>
      <c r="BW571" s="99">
        <v>0</v>
      </c>
      <c r="BX571" s="99">
        <v>0</v>
      </c>
      <c r="BY571" s="99">
        <v>0</v>
      </c>
      <c r="BZ571" s="99">
        <v>0</v>
      </c>
      <c r="CA571" s="99">
        <v>91285.192890167207</v>
      </c>
      <c r="CB571" s="99">
        <v>5260458.5276489304</v>
      </c>
      <c r="CC571" s="99">
        <v>46966140.4287109</v>
      </c>
      <c r="CD571" s="99">
        <v>9721781.7409668006</v>
      </c>
      <c r="CE571" s="99">
        <v>1813.2503297925</v>
      </c>
      <c r="CF571" s="99">
        <v>257174.014352798</v>
      </c>
      <c r="CG571" s="99">
        <v>2045193.65940857</v>
      </c>
      <c r="CH571" s="99">
        <v>0</v>
      </c>
      <c r="CI571" s="99">
        <v>93093.102550506606</v>
      </c>
      <c r="CJ571" s="99">
        <v>5514263.3239746103</v>
      </c>
      <c r="CK571" s="99">
        <v>49047912.688964799</v>
      </c>
      <c r="CL571" s="99">
        <v>9724137.9844970703</v>
      </c>
      <c r="CM571" s="166">
        <v>139681.579362869</v>
      </c>
      <c r="CN571" s="166">
        <v>21215963.103759799</v>
      </c>
      <c r="CO571" s="166">
        <v>93803081.084960893</v>
      </c>
      <c r="CP571" s="99">
        <v>9724137.9844970703</v>
      </c>
      <c r="CQ571" s="99">
        <v>0</v>
      </c>
      <c r="CR571" s="99">
        <v>0</v>
      </c>
      <c r="CS571" s="99">
        <v>0</v>
      </c>
      <c r="CT571" s="99">
        <v>0</v>
      </c>
      <c r="CU571" s="98">
        <v>16088.526887607</v>
      </c>
      <c r="CV571" s="98">
        <v>47963.349165680003</v>
      </c>
      <c r="CW571" s="98">
        <v>5517632.542001728</v>
      </c>
      <c r="CX571" s="98">
        <v>49011334.08811947</v>
      </c>
    </row>
    <row r="572" spans="1:102" x14ac:dyDescent="0.2">
      <c r="A572" s="98" t="s">
        <v>60</v>
      </c>
      <c r="B572" s="100">
        <v>40787</v>
      </c>
      <c r="C572" s="99">
        <v>75373.818038940401</v>
      </c>
      <c r="D572" s="99">
        <v>0</v>
      </c>
      <c r="E572" s="99">
        <v>15207.611813068401</v>
      </c>
      <c r="F572" s="99">
        <v>11978.837792992599</v>
      </c>
      <c r="G572" s="99">
        <v>1787.56593026221</v>
      </c>
      <c r="H572" s="99">
        <v>0</v>
      </c>
      <c r="I572" s="99">
        <v>0</v>
      </c>
      <c r="J572" s="99">
        <v>46539.933991432197</v>
      </c>
      <c r="K572" s="99">
        <v>426.40165400877601</v>
      </c>
      <c r="L572" s="99">
        <v>42342.555411338799</v>
      </c>
      <c r="M572" s="99">
        <v>37378.082129955299</v>
      </c>
      <c r="N572" s="99">
        <v>7269.7165148854301</v>
      </c>
      <c r="O572" s="99">
        <v>0</v>
      </c>
      <c r="P572" s="99">
        <v>0</v>
      </c>
      <c r="Q572" s="99">
        <v>4076.5057092606999</v>
      </c>
      <c r="R572" s="99">
        <v>0</v>
      </c>
      <c r="S572" s="99">
        <v>0</v>
      </c>
      <c r="T572" s="99">
        <v>1777.65533046424</v>
      </c>
      <c r="U572" s="99">
        <v>46991.9360585213</v>
      </c>
      <c r="V572" s="99">
        <v>3994891.3280029302</v>
      </c>
      <c r="W572" s="99">
        <v>11.897243641898999</v>
      </c>
      <c r="X572" s="99">
        <v>1191119.48097229</v>
      </c>
      <c r="Y572" s="99">
        <v>816337.15969848598</v>
      </c>
      <c r="Z572" s="99">
        <v>245086.68980598499</v>
      </c>
      <c r="AA572" s="99">
        <v>0</v>
      </c>
      <c r="AB572" s="99">
        <v>0</v>
      </c>
      <c r="AC572" s="99">
        <v>15705946.4614258</v>
      </c>
      <c r="AD572" s="99">
        <v>33621.784343719497</v>
      </c>
      <c r="AE572" s="99">
        <v>1972417.90132141</v>
      </c>
      <c r="AF572" s="99">
        <v>1887069.0299682601</v>
      </c>
      <c r="AG572" s="99">
        <v>889886.61804199195</v>
      </c>
      <c r="AH572" s="99">
        <v>0</v>
      </c>
      <c r="AI572" s="99">
        <v>0</v>
      </c>
      <c r="AJ572" s="99">
        <v>451796.16896820097</v>
      </c>
      <c r="AK572" s="99">
        <v>0</v>
      </c>
      <c r="AL572" s="99">
        <v>0</v>
      </c>
      <c r="AM572" s="99">
        <v>243695.98363876299</v>
      </c>
      <c r="AN572" s="99">
        <v>15776228.317627</v>
      </c>
      <c r="AO572" s="99">
        <v>36799590.5390625</v>
      </c>
      <c r="AP572" s="99">
        <v>141.29719661176199</v>
      </c>
      <c r="AQ572" s="99">
        <v>9712435.8153076209</v>
      </c>
      <c r="AR572" s="99">
        <v>6444054.2200927697</v>
      </c>
      <c r="AS572" s="99">
        <v>1964763.7271881099</v>
      </c>
      <c r="AT572" s="99">
        <v>0</v>
      </c>
      <c r="AU572" s="99">
        <v>0</v>
      </c>
      <c r="AV572" s="99">
        <v>45129399.841796897</v>
      </c>
      <c r="AW572" s="99">
        <v>103379.11247444199</v>
      </c>
      <c r="AX572" s="99">
        <v>18243745.207275402</v>
      </c>
      <c r="AY572" s="99">
        <v>17354555.458007801</v>
      </c>
      <c r="AZ572" s="99">
        <v>7295120.1210327102</v>
      </c>
      <c r="BA572" s="99">
        <v>0</v>
      </c>
      <c r="BB572" s="99">
        <v>0</v>
      </c>
      <c r="BC572" s="99">
        <v>3803874.6154785198</v>
      </c>
      <c r="BD572" s="99">
        <v>0</v>
      </c>
      <c r="BE572" s="99">
        <v>0</v>
      </c>
      <c r="BF572" s="99">
        <v>1949030.6336059601</v>
      </c>
      <c r="BG572" s="99">
        <v>45250475.1943359</v>
      </c>
      <c r="BH572" s="99">
        <v>6738358.16442871</v>
      </c>
      <c r="BI572" s="99">
        <v>9.7758502289652807</v>
      </c>
      <c r="BJ572" s="99">
        <v>3039579.8085327102</v>
      </c>
      <c r="BK572" s="99">
        <v>2318307.9734191899</v>
      </c>
      <c r="BL572" s="99">
        <v>0</v>
      </c>
      <c r="BM572" s="99">
        <v>0</v>
      </c>
      <c r="BN572" s="99">
        <v>0</v>
      </c>
      <c r="BO572" s="99">
        <v>0</v>
      </c>
      <c r="BP572" s="99">
        <v>0</v>
      </c>
      <c r="BQ572" s="99">
        <v>0</v>
      </c>
      <c r="BR572" s="99">
        <v>5243119.1110229502</v>
      </c>
      <c r="BS572" s="99">
        <v>2582233.78936768</v>
      </c>
      <c r="BT572" s="99">
        <v>0</v>
      </c>
      <c r="BU572" s="99">
        <v>0</v>
      </c>
      <c r="BV572" s="99">
        <v>1885995.83224487</v>
      </c>
      <c r="BW572" s="99">
        <v>0</v>
      </c>
      <c r="BX572" s="99">
        <v>0</v>
      </c>
      <c r="BY572" s="99">
        <v>0</v>
      </c>
      <c r="BZ572" s="99">
        <v>0</v>
      </c>
      <c r="CA572" s="99">
        <v>90557.007777214094</v>
      </c>
      <c r="CB572" s="99">
        <v>5209067.1249389602</v>
      </c>
      <c r="CC572" s="99">
        <v>46730738.267578103</v>
      </c>
      <c r="CD572" s="99">
        <v>9778060.7089843806</v>
      </c>
      <c r="CE572" s="99">
        <v>1787.4219733774701</v>
      </c>
      <c r="CF572" s="99">
        <v>245114.784702301</v>
      </c>
      <c r="CG572" s="99">
        <v>1967017.0583953899</v>
      </c>
      <c r="CH572" s="99">
        <v>0</v>
      </c>
      <c r="CI572" s="99">
        <v>92340.123774528503</v>
      </c>
      <c r="CJ572" s="99">
        <v>5455730.7389526404</v>
      </c>
      <c r="CK572" s="99">
        <v>48707811.7412109</v>
      </c>
      <c r="CL572" s="99">
        <v>9778919.1384277306</v>
      </c>
      <c r="CM572" s="166">
        <v>139108.11697578401</v>
      </c>
      <c r="CN572" s="166">
        <v>21195675.605712902</v>
      </c>
      <c r="CO572" s="166">
        <v>94074559.541992202</v>
      </c>
      <c r="CP572" s="99">
        <v>9778919.1384277306</v>
      </c>
      <c r="CQ572" s="99">
        <v>0</v>
      </c>
      <c r="CR572" s="99">
        <v>0</v>
      </c>
      <c r="CS572" s="99">
        <v>0</v>
      </c>
      <c r="CT572" s="99">
        <v>0</v>
      </c>
      <c r="CU572" s="98">
        <v>15638.757443974</v>
      </c>
      <c r="CV572" s="98">
        <v>48052.696930741004</v>
      </c>
      <c r="CW572" s="98">
        <v>5454181.9096412612</v>
      </c>
      <c r="CX572" s="98">
        <v>48697755.325973496</v>
      </c>
    </row>
    <row r="573" spans="1:102" x14ac:dyDescent="0.2">
      <c r="A573" s="98" t="s">
        <v>60</v>
      </c>
      <c r="B573" s="100">
        <v>40878</v>
      </c>
      <c r="C573" s="99">
        <v>75894.165102958694</v>
      </c>
      <c r="D573" s="99">
        <v>0</v>
      </c>
      <c r="E573" s="99">
        <v>14761.9097907543</v>
      </c>
      <c r="F573" s="99">
        <v>11615.1571238041</v>
      </c>
      <c r="G573" s="99">
        <v>1798.9938868582201</v>
      </c>
      <c r="H573" s="99">
        <v>0</v>
      </c>
      <c r="I573" s="99">
        <v>0</v>
      </c>
      <c r="J573" s="99">
        <v>47031.800715446501</v>
      </c>
      <c r="K573" s="99">
        <v>409.79925161227601</v>
      </c>
      <c r="L573" s="99">
        <v>41770.274554729498</v>
      </c>
      <c r="M573" s="99">
        <v>37460.4302396774</v>
      </c>
      <c r="N573" s="99">
        <v>7329.5219918489502</v>
      </c>
      <c r="O573" s="99">
        <v>0</v>
      </c>
      <c r="P573" s="99">
        <v>0</v>
      </c>
      <c r="Q573" s="99">
        <v>4075.9058077037298</v>
      </c>
      <c r="R573" s="99">
        <v>0</v>
      </c>
      <c r="S573" s="99">
        <v>0</v>
      </c>
      <c r="T573" s="99">
        <v>1781.2832609862101</v>
      </c>
      <c r="U573" s="99">
        <v>47452.536134242997</v>
      </c>
      <c r="V573" s="99">
        <v>4005245.08734131</v>
      </c>
      <c r="W573" s="99">
        <v>12.816102643962999</v>
      </c>
      <c r="X573" s="99">
        <v>1147105.6362457301</v>
      </c>
      <c r="Y573" s="99">
        <v>787732.44908142101</v>
      </c>
      <c r="Z573" s="99">
        <v>244691.45416831999</v>
      </c>
      <c r="AA573" s="99">
        <v>0</v>
      </c>
      <c r="AB573" s="99">
        <v>0</v>
      </c>
      <c r="AC573" s="99">
        <v>15757824.1405029</v>
      </c>
      <c r="AD573" s="99">
        <v>33043.160034656503</v>
      </c>
      <c r="AE573" s="99">
        <v>1937535.46337891</v>
      </c>
      <c r="AF573" s="99">
        <v>1878331.5644378699</v>
      </c>
      <c r="AG573" s="99">
        <v>887498.50759124802</v>
      </c>
      <c r="AH573" s="99">
        <v>0</v>
      </c>
      <c r="AI573" s="99">
        <v>0</v>
      </c>
      <c r="AJ573" s="99">
        <v>448516.397708893</v>
      </c>
      <c r="AK573" s="99">
        <v>0</v>
      </c>
      <c r="AL573" s="99">
        <v>0</v>
      </c>
      <c r="AM573" s="99">
        <v>242329.34895515401</v>
      </c>
      <c r="AN573" s="99">
        <v>15806774.723998999</v>
      </c>
      <c r="AO573" s="99">
        <v>37207203.426269501</v>
      </c>
      <c r="AP573" s="99">
        <v>157.19687144644601</v>
      </c>
      <c r="AQ573" s="99">
        <v>9411629.9793701209</v>
      </c>
      <c r="AR573" s="99">
        <v>6248754.7188720703</v>
      </c>
      <c r="AS573" s="99">
        <v>1961876.0301818801</v>
      </c>
      <c r="AT573" s="99">
        <v>0</v>
      </c>
      <c r="AU573" s="99">
        <v>0</v>
      </c>
      <c r="AV573" s="99">
        <v>45666767.8984375</v>
      </c>
      <c r="AW573" s="99">
        <v>101163.858023643</v>
      </c>
      <c r="AX573" s="99">
        <v>18094264.010742199</v>
      </c>
      <c r="AY573" s="99">
        <v>17396243.894042999</v>
      </c>
      <c r="AZ573" s="99">
        <v>7343897.4271240197</v>
      </c>
      <c r="BA573" s="99">
        <v>0</v>
      </c>
      <c r="BB573" s="99">
        <v>0</v>
      </c>
      <c r="BC573" s="99">
        <v>3793860.5236816402</v>
      </c>
      <c r="BD573" s="99">
        <v>0</v>
      </c>
      <c r="BE573" s="99">
        <v>0</v>
      </c>
      <c r="BF573" s="99">
        <v>1941630.1899719201</v>
      </c>
      <c r="BG573" s="99">
        <v>45808705.453613304</v>
      </c>
      <c r="BH573" s="99">
        <v>6833327.7573852502</v>
      </c>
      <c r="BI573" s="99">
        <v>9.6346772589022294</v>
      </c>
      <c r="BJ573" s="99">
        <v>2956792.6366577102</v>
      </c>
      <c r="BK573" s="99">
        <v>2254000.2315368699</v>
      </c>
      <c r="BL573" s="99">
        <v>0</v>
      </c>
      <c r="BM573" s="99">
        <v>0</v>
      </c>
      <c r="BN573" s="99">
        <v>0</v>
      </c>
      <c r="BO573" s="99">
        <v>0</v>
      </c>
      <c r="BP573" s="99">
        <v>0</v>
      </c>
      <c r="BQ573" s="99">
        <v>0</v>
      </c>
      <c r="BR573" s="99">
        <v>5301657.0279540997</v>
      </c>
      <c r="BS573" s="99">
        <v>2602547.01599121</v>
      </c>
      <c r="BT573" s="99">
        <v>0</v>
      </c>
      <c r="BU573" s="99">
        <v>0</v>
      </c>
      <c r="BV573" s="99">
        <v>1895102.9744567899</v>
      </c>
      <c r="BW573" s="99">
        <v>0</v>
      </c>
      <c r="BX573" s="99">
        <v>0</v>
      </c>
      <c r="BY573" s="99">
        <v>0</v>
      </c>
      <c r="BZ573" s="99">
        <v>0</v>
      </c>
      <c r="CA573" s="99">
        <v>90689.240703582793</v>
      </c>
      <c r="CB573" s="99">
        <v>5164369.1517334003</v>
      </c>
      <c r="CC573" s="99">
        <v>46648178.0849609</v>
      </c>
      <c r="CD573" s="99">
        <v>9778791.93212891</v>
      </c>
      <c r="CE573" s="99">
        <v>1799.4655188173101</v>
      </c>
      <c r="CF573" s="99">
        <v>244438.04536819499</v>
      </c>
      <c r="CG573" s="99">
        <v>1959843.1108551</v>
      </c>
      <c r="CH573" s="99">
        <v>0</v>
      </c>
      <c r="CI573" s="99">
        <v>92491.033076286301</v>
      </c>
      <c r="CJ573" s="99">
        <v>5410431.4248046903</v>
      </c>
      <c r="CK573" s="99">
        <v>48654406.8212891</v>
      </c>
      <c r="CL573" s="99">
        <v>9797976.0513915997</v>
      </c>
      <c r="CM573" s="166">
        <v>139583.63447761501</v>
      </c>
      <c r="CN573" s="166">
        <v>21179157.518310498</v>
      </c>
      <c r="CO573" s="166">
        <v>94442497.994140595</v>
      </c>
      <c r="CP573" s="99">
        <v>9797976.0513915997</v>
      </c>
      <c r="CQ573" s="99">
        <v>0</v>
      </c>
      <c r="CR573" s="99">
        <v>0</v>
      </c>
      <c r="CS573" s="99">
        <v>0</v>
      </c>
      <c r="CT573" s="99">
        <v>0</v>
      </c>
      <c r="CU573" s="98">
        <v>15183.777982805999</v>
      </c>
      <c r="CV573" s="98">
        <v>48557.336235392002</v>
      </c>
      <c r="CW573" s="98">
        <v>5408807.1971015949</v>
      </c>
      <c r="CX573" s="98">
        <v>48608021.195816003</v>
      </c>
    </row>
    <row r="574" spans="1:102" x14ac:dyDescent="0.2">
      <c r="A574" s="98" t="s">
        <v>60</v>
      </c>
      <c r="B574" s="100">
        <v>40969</v>
      </c>
      <c r="C574" s="99">
        <v>75586.472476005598</v>
      </c>
      <c r="D574" s="99">
        <v>0</v>
      </c>
      <c r="E574" s="99">
        <v>14320.051991939499</v>
      </c>
      <c r="F574" s="99">
        <v>11225.2233272791</v>
      </c>
      <c r="G574" s="99">
        <v>1811.78045445681</v>
      </c>
      <c r="H574" s="99">
        <v>0</v>
      </c>
      <c r="I574" s="99">
        <v>0</v>
      </c>
      <c r="J574" s="99">
        <v>47168.413285255403</v>
      </c>
      <c r="K574" s="99">
        <v>377.53498479723902</v>
      </c>
      <c r="L574" s="99">
        <v>41055.401242733002</v>
      </c>
      <c r="M574" s="99">
        <v>37117.572002887697</v>
      </c>
      <c r="N574" s="99">
        <v>7367.5295689105997</v>
      </c>
      <c r="O574" s="99">
        <v>0</v>
      </c>
      <c r="P574" s="99">
        <v>0</v>
      </c>
      <c r="Q574" s="99">
        <v>4029.9066094756099</v>
      </c>
      <c r="R574" s="99">
        <v>0</v>
      </c>
      <c r="S574" s="99">
        <v>0</v>
      </c>
      <c r="T574" s="99">
        <v>1816.7645505517701</v>
      </c>
      <c r="U574" s="99">
        <v>47527.544889450102</v>
      </c>
      <c r="V574" s="99">
        <v>4044483.0746154799</v>
      </c>
      <c r="W574" s="99">
        <v>11.509022940997999</v>
      </c>
      <c r="X574" s="99">
        <v>1126827.3036499</v>
      </c>
      <c r="Y574" s="99">
        <v>767929.76398467994</v>
      </c>
      <c r="Z574" s="99">
        <v>245549.454359055</v>
      </c>
      <c r="AA574" s="99">
        <v>0</v>
      </c>
      <c r="AB574" s="99">
        <v>0</v>
      </c>
      <c r="AC574" s="99">
        <v>15877507.939453101</v>
      </c>
      <c r="AD574" s="99">
        <v>30490.836473703399</v>
      </c>
      <c r="AE574" s="99">
        <v>1958166.3893127399</v>
      </c>
      <c r="AF574" s="99">
        <v>1867877.604599</v>
      </c>
      <c r="AG574" s="99">
        <v>882461.83391570998</v>
      </c>
      <c r="AH574" s="99">
        <v>0</v>
      </c>
      <c r="AI574" s="99">
        <v>0</v>
      </c>
      <c r="AJ574" s="99">
        <v>443956.45205307001</v>
      </c>
      <c r="AK574" s="99">
        <v>0</v>
      </c>
      <c r="AL574" s="99">
        <v>0</v>
      </c>
      <c r="AM574" s="99">
        <v>246108.090948105</v>
      </c>
      <c r="AN574" s="99">
        <v>15843590.8326416</v>
      </c>
      <c r="AO574" s="99">
        <v>37875249.71875</v>
      </c>
      <c r="AP574" s="99">
        <v>134.32845368422599</v>
      </c>
      <c r="AQ574" s="99">
        <v>9300759.7484130897</v>
      </c>
      <c r="AR574" s="99">
        <v>6118645.9465332003</v>
      </c>
      <c r="AS574" s="99">
        <v>1987695.47392273</v>
      </c>
      <c r="AT574" s="99">
        <v>0</v>
      </c>
      <c r="AU574" s="99">
        <v>0</v>
      </c>
      <c r="AV574" s="99">
        <v>46431911.229980499</v>
      </c>
      <c r="AW574" s="99">
        <v>95685.607142448396</v>
      </c>
      <c r="AX574" s="99">
        <v>18332409.052978501</v>
      </c>
      <c r="AY574" s="99">
        <v>17439196.087402299</v>
      </c>
      <c r="AZ574" s="99">
        <v>7449732.5482177697</v>
      </c>
      <c r="BA574" s="99">
        <v>0</v>
      </c>
      <c r="BB574" s="99">
        <v>0</v>
      </c>
      <c r="BC574" s="99">
        <v>3770152.2355346698</v>
      </c>
      <c r="BD574" s="99">
        <v>0</v>
      </c>
      <c r="BE574" s="99">
        <v>0</v>
      </c>
      <c r="BF574" s="99">
        <v>1988962.90638733</v>
      </c>
      <c r="BG574" s="99">
        <v>46501172.770019501</v>
      </c>
      <c r="BH574" s="99">
        <v>6968328.8111572303</v>
      </c>
      <c r="BI574" s="99">
        <v>6.6958834199467701</v>
      </c>
      <c r="BJ574" s="99">
        <v>2898842.4485778799</v>
      </c>
      <c r="BK574" s="99">
        <v>2204048.6490478502</v>
      </c>
      <c r="BL574" s="99">
        <v>0</v>
      </c>
      <c r="BM574" s="99">
        <v>0</v>
      </c>
      <c r="BN574" s="99">
        <v>0</v>
      </c>
      <c r="BO574" s="99">
        <v>0</v>
      </c>
      <c r="BP574" s="99">
        <v>0</v>
      </c>
      <c r="BQ574" s="99">
        <v>0</v>
      </c>
      <c r="BR574" s="99">
        <v>5334257.9340209998</v>
      </c>
      <c r="BS574" s="99">
        <v>2632088.76104736</v>
      </c>
      <c r="BT574" s="99">
        <v>0</v>
      </c>
      <c r="BU574" s="99">
        <v>0</v>
      </c>
      <c r="BV574" s="99">
        <v>1898297.6497955299</v>
      </c>
      <c r="BW574" s="99">
        <v>0</v>
      </c>
      <c r="BX574" s="99">
        <v>0</v>
      </c>
      <c r="BY574" s="99">
        <v>0</v>
      </c>
      <c r="BZ574" s="99">
        <v>0</v>
      </c>
      <c r="CA574" s="99">
        <v>89886.159022331194</v>
      </c>
      <c r="CB574" s="99">
        <v>5112071.2074584998</v>
      </c>
      <c r="CC574" s="99">
        <v>46735155.3984375</v>
      </c>
      <c r="CD574" s="99">
        <v>9890282.71557617</v>
      </c>
      <c r="CE574" s="99">
        <v>1817.69859215617</v>
      </c>
      <c r="CF574" s="99">
        <v>246617.99610137899</v>
      </c>
      <c r="CG574" s="99">
        <v>1993967.2613983201</v>
      </c>
      <c r="CH574" s="99">
        <v>0</v>
      </c>
      <c r="CI574" s="99">
        <v>91711.947744369507</v>
      </c>
      <c r="CJ574" s="99">
        <v>5354429.6837158203</v>
      </c>
      <c r="CK574" s="99">
        <v>48604260.431152299</v>
      </c>
      <c r="CL574" s="99">
        <v>9871466.3656005897</v>
      </c>
      <c r="CM574" s="166">
        <v>139023.10568237299</v>
      </c>
      <c r="CN574" s="166">
        <v>21160925.869384799</v>
      </c>
      <c r="CO574" s="166">
        <v>94853430.400390595</v>
      </c>
      <c r="CP574" s="99">
        <v>9871466.3656005897</v>
      </c>
      <c r="CQ574" s="99">
        <v>0</v>
      </c>
      <c r="CR574" s="99">
        <v>0</v>
      </c>
      <c r="CS574" s="99">
        <v>0</v>
      </c>
      <c r="CT574" s="99">
        <v>0</v>
      </c>
      <c r="CU574" s="98">
        <v>14695.1625076</v>
      </c>
      <c r="CV574" s="98">
        <v>48695.400875302003</v>
      </c>
      <c r="CW574" s="98">
        <v>5358689.2035598792</v>
      </c>
      <c r="CX574" s="98">
        <v>48729122.659835823</v>
      </c>
    </row>
    <row r="575" spans="1:102" x14ac:dyDescent="0.2">
      <c r="A575" s="98" t="s">
        <v>60</v>
      </c>
      <c r="B575" s="100">
        <v>41061</v>
      </c>
      <c r="C575" s="99">
        <v>75264.582640647903</v>
      </c>
      <c r="D575" s="99">
        <v>0</v>
      </c>
      <c r="E575" s="99">
        <v>13897.9726496935</v>
      </c>
      <c r="F575" s="99">
        <v>10882.6159514189</v>
      </c>
      <c r="G575" s="99">
        <v>1804.5977768600001</v>
      </c>
      <c r="H575" s="99">
        <v>0</v>
      </c>
      <c r="I575" s="99">
        <v>0</v>
      </c>
      <c r="J575" s="99">
        <v>47137.492814540899</v>
      </c>
      <c r="K575" s="99">
        <v>331.62506852671498</v>
      </c>
      <c r="L575" s="99">
        <v>41121.734240055099</v>
      </c>
      <c r="M575" s="99">
        <v>36775.637275695801</v>
      </c>
      <c r="N575" s="99">
        <v>7305.0663760304496</v>
      </c>
      <c r="O575" s="99">
        <v>0</v>
      </c>
      <c r="P575" s="99">
        <v>0</v>
      </c>
      <c r="Q575" s="99">
        <v>4007.2123568952102</v>
      </c>
      <c r="R575" s="99">
        <v>0</v>
      </c>
      <c r="S575" s="99">
        <v>0</v>
      </c>
      <c r="T575" s="99">
        <v>1807.3287059664699</v>
      </c>
      <c r="U575" s="99">
        <v>47462.214794635802</v>
      </c>
      <c r="V575" s="99">
        <v>3960815.58276367</v>
      </c>
      <c r="W575" s="99">
        <v>11.9743396569975</v>
      </c>
      <c r="X575" s="99">
        <v>1071894.41731262</v>
      </c>
      <c r="Y575" s="99">
        <v>729720.46686554002</v>
      </c>
      <c r="Z575" s="99">
        <v>236111.417490005</v>
      </c>
      <c r="AA575" s="99">
        <v>0</v>
      </c>
      <c r="AB575" s="99">
        <v>0</v>
      </c>
      <c r="AC575" s="99">
        <v>15736345.9020996</v>
      </c>
      <c r="AD575" s="99">
        <v>27971.615710735299</v>
      </c>
      <c r="AE575" s="99">
        <v>1882278.6149444601</v>
      </c>
      <c r="AF575" s="99">
        <v>1847782.76046753</v>
      </c>
      <c r="AG575" s="99">
        <v>867307.88761138904</v>
      </c>
      <c r="AH575" s="99">
        <v>0</v>
      </c>
      <c r="AI575" s="99">
        <v>0</v>
      </c>
      <c r="AJ575" s="99">
        <v>436448.61220932001</v>
      </c>
      <c r="AK575" s="99">
        <v>0</v>
      </c>
      <c r="AL575" s="99">
        <v>0</v>
      </c>
      <c r="AM575" s="99">
        <v>235372.93196106001</v>
      </c>
      <c r="AN575" s="99">
        <v>15832429.5150146</v>
      </c>
      <c r="AO575" s="99">
        <v>37334318.870605499</v>
      </c>
      <c r="AP575" s="99">
        <v>146.72099952958499</v>
      </c>
      <c r="AQ575" s="99">
        <v>8889624.5692138709</v>
      </c>
      <c r="AR575" s="99">
        <v>5875767.6991577102</v>
      </c>
      <c r="AS575" s="99">
        <v>1919998.3680267299</v>
      </c>
      <c r="AT575" s="99">
        <v>0</v>
      </c>
      <c r="AU575" s="99">
        <v>0</v>
      </c>
      <c r="AV575" s="99">
        <v>46397675.953125</v>
      </c>
      <c r="AW575" s="99">
        <v>88327.268527984605</v>
      </c>
      <c r="AX575" s="99">
        <v>17807630.559326202</v>
      </c>
      <c r="AY575" s="99">
        <v>17399942.129394501</v>
      </c>
      <c r="AZ575" s="99">
        <v>7297788.8353881799</v>
      </c>
      <c r="BA575" s="99">
        <v>0</v>
      </c>
      <c r="BB575" s="99">
        <v>0</v>
      </c>
      <c r="BC575" s="99">
        <v>3715452.8349304199</v>
      </c>
      <c r="BD575" s="99">
        <v>0</v>
      </c>
      <c r="BE575" s="99">
        <v>0</v>
      </c>
      <c r="BF575" s="99">
        <v>1920192.7980346701</v>
      </c>
      <c r="BG575" s="99">
        <v>46457238.9765625</v>
      </c>
      <c r="BH575" s="99">
        <v>6866038.7405395498</v>
      </c>
      <c r="BI575" s="99">
        <v>6.96228797297226</v>
      </c>
      <c r="BJ575" s="99">
        <v>2798286.5765685998</v>
      </c>
      <c r="BK575" s="99">
        <v>2123705.9628601102</v>
      </c>
      <c r="BL575" s="99">
        <v>0</v>
      </c>
      <c r="BM575" s="99">
        <v>0</v>
      </c>
      <c r="BN575" s="99">
        <v>0</v>
      </c>
      <c r="BO575" s="99">
        <v>0</v>
      </c>
      <c r="BP575" s="99">
        <v>0</v>
      </c>
      <c r="BQ575" s="99">
        <v>0</v>
      </c>
      <c r="BR575" s="99">
        <v>5251891.8265380897</v>
      </c>
      <c r="BS575" s="99">
        <v>2587013.7291564899</v>
      </c>
      <c r="BT575" s="99">
        <v>0</v>
      </c>
      <c r="BU575" s="99">
        <v>0</v>
      </c>
      <c r="BV575" s="99">
        <v>1883530.8372802699</v>
      </c>
      <c r="BW575" s="99">
        <v>0</v>
      </c>
      <c r="BX575" s="99">
        <v>0</v>
      </c>
      <c r="BY575" s="99">
        <v>0</v>
      </c>
      <c r="BZ575" s="99">
        <v>0</v>
      </c>
      <c r="CA575" s="99">
        <v>89138.599802970901</v>
      </c>
      <c r="CB575" s="99">
        <v>5061634.8528442401</v>
      </c>
      <c r="CC575" s="99">
        <v>46559950.504882798</v>
      </c>
      <c r="CD575" s="99">
        <v>9654952.5683593806</v>
      </c>
      <c r="CE575" s="99">
        <v>1805.02433003485</v>
      </c>
      <c r="CF575" s="99">
        <v>235950.63924217201</v>
      </c>
      <c r="CG575" s="99">
        <v>1918823.8992309601</v>
      </c>
      <c r="CH575" s="99">
        <v>0</v>
      </c>
      <c r="CI575" s="99">
        <v>90937.894727706895</v>
      </c>
      <c r="CJ575" s="99">
        <v>5299459.0008544903</v>
      </c>
      <c r="CK575" s="99">
        <v>48364695.542480499</v>
      </c>
      <c r="CL575" s="99">
        <v>9661923.0290527306</v>
      </c>
      <c r="CM575" s="166">
        <v>138122.642915726</v>
      </c>
      <c r="CN575" s="166">
        <v>21120641.814941399</v>
      </c>
      <c r="CO575" s="166">
        <v>95059160.741210893</v>
      </c>
      <c r="CP575" s="99">
        <v>9661923.0290527306</v>
      </c>
      <c r="CQ575" s="99">
        <v>0</v>
      </c>
      <c r="CR575" s="99">
        <v>0</v>
      </c>
      <c r="CS575" s="99">
        <v>0</v>
      </c>
      <c r="CT575" s="99">
        <v>0</v>
      </c>
      <c r="CU575" s="98">
        <v>14224.919448930001</v>
      </c>
      <c r="CV575" s="98">
        <v>48655.893227118002</v>
      </c>
      <c r="CW575" s="98">
        <v>5297585.4920864124</v>
      </c>
      <c r="CX575" s="98">
        <v>48478774.404113755</v>
      </c>
    </row>
    <row r="576" spans="1:102" x14ac:dyDescent="0.2">
      <c r="A576" s="98" t="s">
        <v>60</v>
      </c>
      <c r="B576" s="100">
        <v>41153</v>
      </c>
      <c r="C576" s="99">
        <v>75133.404367446899</v>
      </c>
      <c r="D576" s="99">
        <v>0</v>
      </c>
      <c r="E576" s="99">
        <v>13542.1668821573</v>
      </c>
      <c r="F576" s="99">
        <v>10615.428542256401</v>
      </c>
      <c r="G576" s="99">
        <v>1784.1237426996199</v>
      </c>
      <c r="H576" s="99">
        <v>0</v>
      </c>
      <c r="I576" s="99">
        <v>0</v>
      </c>
      <c r="J576" s="99">
        <v>46958.281192302697</v>
      </c>
      <c r="K576" s="99">
        <v>306.40363905951398</v>
      </c>
      <c r="L576" s="99">
        <v>41096.097735881798</v>
      </c>
      <c r="M576" s="99">
        <v>36675.021390914902</v>
      </c>
      <c r="N576" s="99">
        <v>7253.5078835487402</v>
      </c>
      <c r="O576" s="99">
        <v>0</v>
      </c>
      <c r="P576" s="99">
        <v>0</v>
      </c>
      <c r="Q576" s="99">
        <v>3972.6121043860899</v>
      </c>
      <c r="R576" s="99">
        <v>0</v>
      </c>
      <c r="S576" s="99">
        <v>0</v>
      </c>
      <c r="T576" s="99">
        <v>1777.4346534609799</v>
      </c>
      <c r="U576" s="99">
        <v>47287.315833568602</v>
      </c>
      <c r="V576" s="99">
        <v>3930845.6896972698</v>
      </c>
      <c r="W576" s="99">
        <v>11.7884945159312</v>
      </c>
      <c r="X576" s="99">
        <v>1040466.21829987</v>
      </c>
      <c r="Y576" s="99">
        <v>706859.79100799595</v>
      </c>
      <c r="Z576" s="99">
        <v>232964.62242698701</v>
      </c>
      <c r="AA576" s="99">
        <v>0</v>
      </c>
      <c r="AB576" s="99">
        <v>0</v>
      </c>
      <c r="AC576" s="99">
        <v>15693934.556884799</v>
      </c>
      <c r="AD576" s="99">
        <v>25491.205206155799</v>
      </c>
      <c r="AE576" s="99">
        <v>1859332.75553894</v>
      </c>
      <c r="AF576" s="99">
        <v>1827336.14474487</v>
      </c>
      <c r="AG576" s="99">
        <v>858626.54602813697</v>
      </c>
      <c r="AH576" s="99">
        <v>0</v>
      </c>
      <c r="AI576" s="99">
        <v>0</v>
      </c>
      <c r="AJ576" s="99">
        <v>434630.93532943702</v>
      </c>
      <c r="AK576" s="99">
        <v>0</v>
      </c>
      <c r="AL576" s="99">
        <v>0</v>
      </c>
      <c r="AM576" s="99">
        <v>231758.916185379</v>
      </c>
      <c r="AN576" s="99">
        <v>15776296.6131592</v>
      </c>
      <c r="AO576" s="99">
        <v>37308385.003417999</v>
      </c>
      <c r="AP576" s="99">
        <v>141.17365488782499</v>
      </c>
      <c r="AQ576" s="99">
        <v>8722011.7408447303</v>
      </c>
      <c r="AR576" s="99">
        <v>5747231.9193115197</v>
      </c>
      <c r="AS576" s="99">
        <v>1917183.83830261</v>
      </c>
      <c r="AT576" s="99">
        <v>0</v>
      </c>
      <c r="AU576" s="99">
        <v>0</v>
      </c>
      <c r="AV576" s="99">
        <v>46764848.003906302</v>
      </c>
      <c r="AW576" s="99">
        <v>81131.080657958999</v>
      </c>
      <c r="AX576" s="99">
        <v>17716674.471435498</v>
      </c>
      <c r="AY576" s="99">
        <v>17331668.194091801</v>
      </c>
      <c r="AZ576" s="99">
        <v>7330658.2664794903</v>
      </c>
      <c r="BA576" s="99">
        <v>0</v>
      </c>
      <c r="BB576" s="99">
        <v>0</v>
      </c>
      <c r="BC576" s="99">
        <v>3743169.59875488</v>
      </c>
      <c r="BD576" s="99">
        <v>0</v>
      </c>
      <c r="BE576" s="99">
        <v>0</v>
      </c>
      <c r="BF576" s="99">
        <v>1903110.89460754</v>
      </c>
      <c r="BG576" s="99">
        <v>46875209.146484397</v>
      </c>
      <c r="BH576" s="99">
        <v>7044152.9718017597</v>
      </c>
      <c r="BI576" s="99">
        <v>9.5942384009249508</v>
      </c>
      <c r="BJ576" s="99">
        <v>2830198.3187866202</v>
      </c>
      <c r="BK576" s="99">
        <v>2111094.3901061998</v>
      </c>
      <c r="BL576" s="99">
        <v>0</v>
      </c>
      <c r="BM576" s="99">
        <v>0</v>
      </c>
      <c r="BN576" s="99">
        <v>0</v>
      </c>
      <c r="BO576" s="99">
        <v>0</v>
      </c>
      <c r="BP576" s="99">
        <v>0</v>
      </c>
      <c r="BQ576" s="99">
        <v>0</v>
      </c>
      <c r="BR576" s="99">
        <v>5284883.1557006799</v>
      </c>
      <c r="BS576" s="99">
        <v>2602814.9188232399</v>
      </c>
      <c r="BT576" s="99">
        <v>0</v>
      </c>
      <c r="BU576" s="99">
        <v>0</v>
      </c>
      <c r="BV576" s="99">
        <v>1919282.3599395801</v>
      </c>
      <c r="BW576" s="99">
        <v>0</v>
      </c>
      <c r="BX576" s="99">
        <v>0</v>
      </c>
      <c r="BY576" s="99">
        <v>0</v>
      </c>
      <c r="BZ576" s="99">
        <v>0</v>
      </c>
      <c r="CA576" s="99">
        <v>88724.749017715498</v>
      </c>
      <c r="CB576" s="99">
        <v>4984466.5189209003</v>
      </c>
      <c r="CC576" s="99">
        <v>46122033.129394501</v>
      </c>
      <c r="CD576" s="99">
        <v>9871936.6149902306</v>
      </c>
      <c r="CE576" s="99">
        <v>1784.65404602885</v>
      </c>
      <c r="CF576" s="99">
        <v>233300.13289260899</v>
      </c>
      <c r="CG576" s="99">
        <v>1921141.4185790999</v>
      </c>
      <c r="CH576" s="99">
        <v>0</v>
      </c>
      <c r="CI576" s="99">
        <v>90505.320255279497</v>
      </c>
      <c r="CJ576" s="99">
        <v>5217004.9957885696</v>
      </c>
      <c r="CK576" s="99">
        <v>48023872.9609375</v>
      </c>
      <c r="CL576" s="99">
        <v>9870753.8050537091</v>
      </c>
      <c r="CM576" s="166">
        <v>137464.85471344</v>
      </c>
      <c r="CN576" s="166">
        <v>21023575.5244141</v>
      </c>
      <c r="CO576" s="166">
        <v>95014763.079101607</v>
      </c>
      <c r="CP576" s="99">
        <v>9870753.8050537091</v>
      </c>
      <c r="CQ576" s="99">
        <v>0</v>
      </c>
      <c r="CR576" s="99">
        <v>0</v>
      </c>
      <c r="CS576" s="99">
        <v>0</v>
      </c>
      <c r="CT576" s="99">
        <v>0</v>
      </c>
      <c r="CU576" s="98">
        <v>13856.239393033</v>
      </c>
      <c r="CV576" s="98">
        <v>48470.340924181997</v>
      </c>
      <c r="CW576" s="98">
        <v>5217766.6518135089</v>
      </c>
      <c r="CX576" s="98">
        <v>48043174.547973603</v>
      </c>
    </row>
    <row r="577" spans="1:102" x14ac:dyDescent="0.2">
      <c r="A577" s="98" t="s">
        <v>60</v>
      </c>
      <c r="B577" s="100">
        <v>41244</v>
      </c>
      <c r="C577" s="99">
        <v>74703.055256843596</v>
      </c>
      <c r="D577" s="99">
        <v>0</v>
      </c>
      <c r="E577" s="99">
        <v>13266.548798322699</v>
      </c>
      <c r="F577" s="99">
        <v>10428.4551720619</v>
      </c>
      <c r="G577" s="99">
        <v>1750.5594499409201</v>
      </c>
      <c r="H577" s="99">
        <v>0</v>
      </c>
      <c r="I577" s="99">
        <v>0</v>
      </c>
      <c r="J577" s="99">
        <v>47057.776821136496</v>
      </c>
      <c r="K577" s="99">
        <v>280.49958451464801</v>
      </c>
      <c r="L577" s="99">
        <v>40412.9713892937</v>
      </c>
      <c r="M577" s="99">
        <v>36453.656501769998</v>
      </c>
      <c r="N577" s="99">
        <v>7130.2469024062202</v>
      </c>
      <c r="O577" s="99">
        <v>0</v>
      </c>
      <c r="P577" s="99">
        <v>0</v>
      </c>
      <c r="Q577" s="99">
        <v>3948.6495199501501</v>
      </c>
      <c r="R577" s="99">
        <v>0</v>
      </c>
      <c r="S577" s="99">
        <v>0</v>
      </c>
      <c r="T577" s="99">
        <v>1735.5283799916499</v>
      </c>
      <c r="U577" s="99">
        <v>47334.3972153664</v>
      </c>
      <c r="V577" s="99">
        <v>3910899.9476013202</v>
      </c>
      <c r="W577" s="99">
        <v>18.969539360841701</v>
      </c>
      <c r="X577" s="99">
        <v>1005955.056633</v>
      </c>
      <c r="Y577" s="99">
        <v>684186.93824768101</v>
      </c>
      <c r="Z577" s="99">
        <v>232063.706474304</v>
      </c>
      <c r="AA577" s="99">
        <v>0</v>
      </c>
      <c r="AB577" s="99">
        <v>0</v>
      </c>
      <c r="AC577" s="99">
        <v>15726753.3896484</v>
      </c>
      <c r="AD577" s="99">
        <v>24643.2647628784</v>
      </c>
      <c r="AE577" s="99">
        <v>1838071.7510376</v>
      </c>
      <c r="AF577" s="99">
        <v>1813298.5531311</v>
      </c>
      <c r="AG577" s="99">
        <v>834336.10729217494</v>
      </c>
      <c r="AH577" s="99">
        <v>0</v>
      </c>
      <c r="AI577" s="99">
        <v>0</v>
      </c>
      <c r="AJ577" s="99">
        <v>432713.91946411098</v>
      </c>
      <c r="AK577" s="99">
        <v>0</v>
      </c>
      <c r="AL577" s="99">
        <v>0</v>
      </c>
      <c r="AM577" s="99">
        <v>230082.174348831</v>
      </c>
      <c r="AN577" s="99">
        <v>15745924.294921899</v>
      </c>
      <c r="AO577" s="99">
        <v>37304435.345703103</v>
      </c>
      <c r="AP577" s="99">
        <v>228.88264190033101</v>
      </c>
      <c r="AQ577" s="99">
        <v>8442155.4332275409</v>
      </c>
      <c r="AR577" s="99">
        <v>5561399.27697754</v>
      </c>
      <c r="AS577" s="99">
        <v>1921884.5062408401</v>
      </c>
      <c r="AT577" s="99">
        <v>0</v>
      </c>
      <c r="AU577" s="99">
        <v>0</v>
      </c>
      <c r="AV577" s="99">
        <v>46954141.969238304</v>
      </c>
      <c r="AW577" s="99">
        <v>77098.019021034197</v>
      </c>
      <c r="AX577" s="99">
        <v>17595109.409912098</v>
      </c>
      <c r="AY577" s="99">
        <v>17340065.5776367</v>
      </c>
      <c r="AZ577" s="99">
        <v>7154745.3264160203</v>
      </c>
      <c r="BA577" s="99">
        <v>0</v>
      </c>
      <c r="BB577" s="99">
        <v>0</v>
      </c>
      <c r="BC577" s="99">
        <v>3737182.5513305701</v>
      </c>
      <c r="BD577" s="99">
        <v>0</v>
      </c>
      <c r="BE577" s="99">
        <v>0</v>
      </c>
      <c r="BF577" s="99">
        <v>1905278.06072998</v>
      </c>
      <c r="BG577" s="99">
        <v>47058474.434570298</v>
      </c>
      <c r="BH577" s="99">
        <v>7073631.3912963904</v>
      </c>
      <c r="BI577" s="99">
        <v>9.6645620299968904</v>
      </c>
      <c r="BJ577" s="99">
        <v>2699525.3213501</v>
      </c>
      <c r="BK577" s="99">
        <v>2019962.948349</v>
      </c>
      <c r="BL577" s="99">
        <v>0</v>
      </c>
      <c r="BM577" s="99">
        <v>0</v>
      </c>
      <c r="BN577" s="99">
        <v>0</v>
      </c>
      <c r="BO577" s="99">
        <v>0</v>
      </c>
      <c r="BP577" s="99">
        <v>0</v>
      </c>
      <c r="BQ577" s="99">
        <v>0</v>
      </c>
      <c r="BR577" s="99">
        <v>5309749.3836669903</v>
      </c>
      <c r="BS577" s="99">
        <v>2552348.0321655301</v>
      </c>
      <c r="BT577" s="99">
        <v>0</v>
      </c>
      <c r="BU577" s="99">
        <v>0</v>
      </c>
      <c r="BV577" s="99">
        <v>1915666.9474029499</v>
      </c>
      <c r="BW577" s="99">
        <v>0</v>
      </c>
      <c r="BX577" s="99">
        <v>0</v>
      </c>
      <c r="BY577" s="99">
        <v>0</v>
      </c>
      <c r="BZ577" s="99">
        <v>0</v>
      </c>
      <c r="CA577" s="99">
        <v>87971.8146181107</v>
      </c>
      <c r="CB577" s="99">
        <v>4916839.6932983398</v>
      </c>
      <c r="CC577" s="99">
        <v>45773272.859375</v>
      </c>
      <c r="CD577" s="99">
        <v>9765460.3457031306</v>
      </c>
      <c r="CE577" s="99">
        <v>1752.6022095084199</v>
      </c>
      <c r="CF577" s="99">
        <v>232179.494178772</v>
      </c>
      <c r="CG577" s="99">
        <v>1922620.9552002</v>
      </c>
      <c r="CH577" s="99">
        <v>0</v>
      </c>
      <c r="CI577" s="99">
        <v>89724.725645065293</v>
      </c>
      <c r="CJ577" s="99">
        <v>5148233.6994018601</v>
      </c>
      <c r="CK577" s="99">
        <v>47660319.962890603</v>
      </c>
      <c r="CL577" s="99">
        <v>9776280.3963622991</v>
      </c>
      <c r="CM577" s="166">
        <v>136785.03922653201</v>
      </c>
      <c r="CN577" s="166">
        <v>20885194.088867199</v>
      </c>
      <c r="CO577" s="166">
        <v>94653138.425781295</v>
      </c>
      <c r="CP577" s="99">
        <v>9776280.3963622991</v>
      </c>
      <c r="CQ577" s="99">
        <v>0</v>
      </c>
      <c r="CR577" s="99">
        <v>0</v>
      </c>
      <c r="CS577" s="99">
        <v>0</v>
      </c>
      <c r="CT577" s="99">
        <v>0</v>
      </c>
      <c r="CU577" s="98">
        <v>13549.054082348999</v>
      </c>
      <c r="CV577" s="98">
        <v>48558.470766979</v>
      </c>
      <c r="CW577" s="98">
        <v>5149019.1874771118</v>
      </c>
      <c r="CX577" s="98">
        <v>47695893.814575203</v>
      </c>
    </row>
    <row r="578" spans="1:102" x14ac:dyDescent="0.2">
      <c r="A578" s="98" t="s">
        <v>60</v>
      </c>
      <c r="B578" s="100">
        <v>41334</v>
      </c>
      <c r="C578" s="99">
        <v>73606.500532150298</v>
      </c>
      <c r="D578" s="99">
        <v>0</v>
      </c>
      <c r="E578" s="99">
        <v>12850.0989687443</v>
      </c>
      <c r="F578" s="99">
        <v>10085.4955852032</v>
      </c>
      <c r="G578" s="99">
        <v>1742.7622242569901</v>
      </c>
      <c r="H578" s="99">
        <v>0</v>
      </c>
      <c r="I578" s="99">
        <v>0</v>
      </c>
      <c r="J578" s="99">
        <v>47094.844367981001</v>
      </c>
      <c r="K578" s="99">
        <v>249.27209521830099</v>
      </c>
      <c r="L578" s="99">
        <v>1647.51117114723</v>
      </c>
      <c r="M578" s="99">
        <v>36149.392804145798</v>
      </c>
      <c r="N578" s="99">
        <v>6949.6376389861098</v>
      </c>
      <c r="O578" s="99">
        <v>0</v>
      </c>
      <c r="P578" s="99">
        <v>37611.011544704401</v>
      </c>
      <c r="Q578" s="99">
        <v>3903.2231726944401</v>
      </c>
      <c r="R578" s="99">
        <v>0</v>
      </c>
      <c r="S578" s="99">
        <v>1741.26593326032</v>
      </c>
      <c r="T578" s="99">
        <v>1.00187913305126</v>
      </c>
      <c r="U578" s="99">
        <v>47320.511850357099</v>
      </c>
      <c r="V578" s="99">
        <v>3838567.9550476102</v>
      </c>
      <c r="W578" s="99">
        <v>11.586653343983899</v>
      </c>
      <c r="X578" s="99">
        <v>966736.30178070103</v>
      </c>
      <c r="Y578" s="99">
        <v>653932.81033325195</v>
      </c>
      <c r="Z578" s="99">
        <v>225470.96442031901</v>
      </c>
      <c r="AA578" s="99">
        <v>0</v>
      </c>
      <c r="AB578" s="99">
        <v>0</v>
      </c>
      <c r="AC578" s="99">
        <v>15691040.396118199</v>
      </c>
      <c r="AD578" s="99">
        <v>22568.7706375122</v>
      </c>
      <c r="AE578" s="99">
        <v>47367.367129802697</v>
      </c>
      <c r="AF578" s="99">
        <v>1800183.8403778099</v>
      </c>
      <c r="AG578" s="99">
        <v>812880.23537445103</v>
      </c>
      <c r="AH578" s="99">
        <v>0</v>
      </c>
      <c r="AI578" s="99">
        <v>1712997.2242431601</v>
      </c>
      <c r="AJ578" s="99">
        <v>428648.31414032</v>
      </c>
      <c r="AK578" s="99">
        <v>0</v>
      </c>
      <c r="AL578" s="99">
        <v>224674.46607589701</v>
      </c>
      <c r="AM578" s="99">
        <v>0</v>
      </c>
      <c r="AN578" s="99">
        <v>15711377.2412109</v>
      </c>
      <c r="AO578" s="99">
        <v>36596286.3974609</v>
      </c>
      <c r="AP578" s="99">
        <v>135.25100506842099</v>
      </c>
      <c r="AQ578" s="99">
        <v>8089396.4245605497</v>
      </c>
      <c r="AR578" s="99">
        <v>5288464.0676269503</v>
      </c>
      <c r="AS578" s="99">
        <v>1864948.7554931601</v>
      </c>
      <c r="AT578" s="99">
        <v>0</v>
      </c>
      <c r="AU578" s="99">
        <v>0</v>
      </c>
      <c r="AV578" s="99">
        <v>46919520.119140603</v>
      </c>
      <c r="AW578" s="99">
        <v>72688.1192302704</v>
      </c>
      <c r="AX578" s="99">
        <v>486850.84769439697</v>
      </c>
      <c r="AY578" s="99">
        <v>17266097.8127441</v>
      </c>
      <c r="AZ578" s="99">
        <v>6963530.0906982403</v>
      </c>
      <c r="BA578" s="99">
        <v>0</v>
      </c>
      <c r="BB578" s="99">
        <v>16192501.7661133</v>
      </c>
      <c r="BC578" s="99">
        <v>3713360.3991394001</v>
      </c>
      <c r="BD578" s="99">
        <v>0</v>
      </c>
      <c r="BE578" s="99">
        <v>1856747.46078491</v>
      </c>
      <c r="BF578" s="99">
        <v>0</v>
      </c>
      <c r="BG578" s="99">
        <v>47067430.203125</v>
      </c>
      <c r="BH578" s="99">
        <v>8353013.3936157199</v>
      </c>
      <c r="BI578" s="99">
        <v>13.474839180940799</v>
      </c>
      <c r="BJ578" s="99">
        <v>2765056.42401123</v>
      </c>
      <c r="BK578" s="99">
        <v>1987262.6038055399</v>
      </c>
      <c r="BL578" s="99">
        <v>0</v>
      </c>
      <c r="BM578" s="99">
        <v>0</v>
      </c>
      <c r="BN578" s="99">
        <v>0</v>
      </c>
      <c r="BO578" s="99">
        <v>0</v>
      </c>
      <c r="BP578" s="99">
        <v>0</v>
      </c>
      <c r="BQ578" s="99">
        <v>0</v>
      </c>
      <c r="BR578" s="99">
        <v>5471560.3391723596</v>
      </c>
      <c r="BS578" s="99">
        <v>2547719.6643371601</v>
      </c>
      <c r="BT578" s="99">
        <v>0</v>
      </c>
      <c r="BU578" s="99">
        <v>1208192.4199981701</v>
      </c>
      <c r="BV578" s="99">
        <v>1962529.64624023</v>
      </c>
      <c r="BW578" s="99">
        <v>0</v>
      </c>
      <c r="BX578" s="99">
        <v>155815.02986526501</v>
      </c>
      <c r="BY578" s="99">
        <v>0</v>
      </c>
      <c r="BZ578" s="99">
        <v>0</v>
      </c>
      <c r="CA578" s="99">
        <v>86419.642086029096</v>
      </c>
      <c r="CB578" s="99">
        <v>4826660.8016357403</v>
      </c>
      <c r="CC578" s="99">
        <v>44959004.390136696</v>
      </c>
      <c r="CD578" s="99">
        <v>11138273.806152301</v>
      </c>
      <c r="CE578" s="99">
        <v>1745.35037876666</v>
      </c>
      <c r="CF578" s="99">
        <v>225923.89166831999</v>
      </c>
      <c r="CG578" s="99">
        <v>1867226.11335754</v>
      </c>
      <c r="CH578" s="99">
        <v>0</v>
      </c>
      <c r="CI578" s="99">
        <v>88173.985273361206</v>
      </c>
      <c r="CJ578" s="99">
        <v>5052365.5625610398</v>
      </c>
      <c r="CK578" s="99">
        <v>46778000.299316399</v>
      </c>
      <c r="CL578" s="99">
        <v>11287220.449707</v>
      </c>
      <c r="CM578" s="166">
        <v>135335.82506752</v>
      </c>
      <c r="CN578" s="166">
        <v>20797594.2819824</v>
      </c>
      <c r="CO578" s="166">
        <v>93969326.666015595</v>
      </c>
      <c r="CP578" s="99">
        <v>11287220.449707</v>
      </c>
      <c r="CQ578" s="99">
        <v>0</v>
      </c>
      <c r="CR578" s="99">
        <v>0</v>
      </c>
      <c r="CS578" s="99">
        <v>0</v>
      </c>
      <c r="CT578" s="99">
        <v>0</v>
      </c>
      <c r="CU578" s="98">
        <v>13101.469908808</v>
      </c>
      <c r="CV578" s="98">
        <v>48574.421572487001</v>
      </c>
      <c r="CW578" s="98">
        <v>5052584.69330406</v>
      </c>
      <c r="CX578" s="98">
        <v>46826230.503494233</v>
      </c>
    </row>
    <row r="579" spans="1:102" x14ac:dyDescent="0.2">
      <c r="A579" s="98" t="s">
        <v>60</v>
      </c>
      <c r="B579" s="100">
        <v>41426</v>
      </c>
      <c r="C579" s="99">
        <v>73779.424510955796</v>
      </c>
      <c r="D579" s="99">
        <v>0</v>
      </c>
      <c r="E579" s="99">
        <v>12718.304307103201</v>
      </c>
      <c r="F579" s="99">
        <v>9995.4914861917496</v>
      </c>
      <c r="G579" s="99">
        <v>1720.21596691012</v>
      </c>
      <c r="H579" s="99">
        <v>0</v>
      </c>
      <c r="I579" s="99">
        <v>0</v>
      </c>
      <c r="J579" s="99">
        <v>46931.235173225403</v>
      </c>
      <c r="K579" s="99">
        <v>224.96466159634301</v>
      </c>
      <c r="L579" s="99">
        <v>1274.9815224260101</v>
      </c>
      <c r="M579" s="99">
        <v>36455.640733241999</v>
      </c>
      <c r="N579" s="99">
        <v>6799.6440330147698</v>
      </c>
      <c r="O579" s="99">
        <v>0</v>
      </c>
      <c r="P579" s="99">
        <v>38180.739970684102</v>
      </c>
      <c r="Q579" s="99">
        <v>3883.44455826283</v>
      </c>
      <c r="R579" s="99">
        <v>0</v>
      </c>
      <c r="S579" s="99">
        <v>1717.8407520800799</v>
      </c>
      <c r="T579" s="99">
        <v>0</v>
      </c>
      <c r="U579" s="99">
        <v>47163.752789497397</v>
      </c>
      <c r="V579" s="99">
        <v>3808204.3164977999</v>
      </c>
      <c r="W579" s="99">
        <v>12.182706738938601</v>
      </c>
      <c r="X579" s="99">
        <v>939073.81478881801</v>
      </c>
      <c r="Y579" s="99">
        <v>636521.35750579799</v>
      </c>
      <c r="Z579" s="99">
        <v>225658.47331047099</v>
      </c>
      <c r="AA579" s="99">
        <v>0</v>
      </c>
      <c r="AB579" s="99">
        <v>0</v>
      </c>
      <c r="AC579" s="99">
        <v>15524299.732299799</v>
      </c>
      <c r="AD579" s="99">
        <v>21881.272427320499</v>
      </c>
      <c r="AE579" s="99">
        <v>25602.342079639398</v>
      </c>
      <c r="AF579" s="99">
        <v>1802729.80644226</v>
      </c>
      <c r="AG579" s="99">
        <v>790487.49594879197</v>
      </c>
      <c r="AH579" s="99">
        <v>0</v>
      </c>
      <c r="AI579" s="99">
        <v>1724342.7597503699</v>
      </c>
      <c r="AJ579" s="99">
        <v>418764.70571136498</v>
      </c>
      <c r="AK579" s="99">
        <v>0</v>
      </c>
      <c r="AL579" s="99">
        <v>223736.86271095299</v>
      </c>
      <c r="AM579" s="99">
        <v>0</v>
      </c>
      <c r="AN579" s="99">
        <v>15630199.5740967</v>
      </c>
      <c r="AO579" s="99">
        <v>36450640.050292999</v>
      </c>
      <c r="AP579" s="99">
        <v>150.08733611553899</v>
      </c>
      <c r="AQ579" s="99">
        <v>7888136.0740356399</v>
      </c>
      <c r="AR579" s="99">
        <v>5175243.2601318397</v>
      </c>
      <c r="AS579" s="99">
        <v>1867421.92137146</v>
      </c>
      <c r="AT579" s="99">
        <v>0</v>
      </c>
      <c r="AU579" s="99">
        <v>0</v>
      </c>
      <c r="AV579" s="99">
        <v>46774224.134277299</v>
      </c>
      <c r="AW579" s="99">
        <v>70827.857234954805</v>
      </c>
      <c r="AX579" s="99">
        <v>303493.13176727301</v>
      </c>
      <c r="AY579" s="99">
        <v>17347671.893310498</v>
      </c>
      <c r="AZ579" s="99">
        <v>6772753.2178955097</v>
      </c>
      <c r="BA579" s="99">
        <v>0</v>
      </c>
      <c r="BB579" s="99">
        <v>16396196.4415283</v>
      </c>
      <c r="BC579" s="99">
        <v>3657854.6032104502</v>
      </c>
      <c r="BD579" s="99">
        <v>0</v>
      </c>
      <c r="BE579" s="99">
        <v>1855950.81280518</v>
      </c>
      <c r="BF579" s="99">
        <v>0</v>
      </c>
      <c r="BG579" s="99">
        <v>46723026.0166016</v>
      </c>
      <c r="BH579" s="99">
        <v>8470317.0948486291</v>
      </c>
      <c r="BI579" s="99">
        <v>7.01793380797608</v>
      </c>
      <c r="BJ579" s="99">
        <v>2737129.3186950702</v>
      </c>
      <c r="BK579" s="99">
        <v>1948307.37892151</v>
      </c>
      <c r="BL579" s="99">
        <v>0</v>
      </c>
      <c r="BM579" s="99">
        <v>0</v>
      </c>
      <c r="BN579" s="99">
        <v>0</v>
      </c>
      <c r="BO579" s="99">
        <v>0</v>
      </c>
      <c r="BP579" s="99">
        <v>0</v>
      </c>
      <c r="BQ579" s="99">
        <v>0</v>
      </c>
      <c r="BR579" s="99">
        <v>5547873.9794311495</v>
      </c>
      <c r="BS579" s="99">
        <v>2497427.5418396001</v>
      </c>
      <c r="BT579" s="99">
        <v>0</v>
      </c>
      <c r="BU579" s="99">
        <v>1245850.6899871801</v>
      </c>
      <c r="BV579" s="99">
        <v>1953387.96411133</v>
      </c>
      <c r="BW579" s="99">
        <v>0</v>
      </c>
      <c r="BX579" s="99">
        <v>156216.70986747701</v>
      </c>
      <c r="BY579" s="99">
        <v>0</v>
      </c>
      <c r="BZ579" s="99">
        <v>0</v>
      </c>
      <c r="CA579" s="99">
        <v>86499.2545194626</v>
      </c>
      <c r="CB579" s="99">
        <v>4776440.2430419903</v>
      </c>
      <c r="CC579" s="99">
        <v>44576826.3583984</v>
      </c>
      <c r="CD579" s="99">
        <v>11207540.302856401</v>
      </c>
      <c r="CE579" s="99">
        <v>1720.0016573965499</v>
      </c>
      <c r="CF579" s="99">
        <v>225358.943908691</v>
      </c>
      <c r="CG579" s="99">
        <v>1865235.2904205299</v>
      </c>
      <c r="CH579" s="99">
        <v>0</v>
      </c>
      <c r="CI579" s="99">
        <v>88216.488307952895</v>
      </c>
      <c r="CJ579" s="99">
        <v>5003064.04870605</v>
      </c>
      <c r="CK579" s="99">
        <v>46427487.548339799</v>
      </c>
      <c r="CL579" s="99">
        <v>11361552.3204346</v>
      </c>
      <c r="CM579" s="166">
        <v>135092.626720428</v>
      </c>
      <c r="CN579" s="166">
        <v>20615151.903564502</v>
      </c>
      <c r="CO579" s="166">
        <v>93322512.268554702</v>
      </c>
      <c r="CP579" s="99">
        <v>11361552.3204346</v>
      </c>
      <c r="CQ579" s="99">
        <v>0</v>
      </c>
      <c r="CR579" s="99">
        <v>0</v>
      </c>
      <c r="CS579" s="99">
        <v>0</v>
      </c>
      <c r="CT579" s="99">
        <v>0</v>
      </c>
      <c r="CU579" s="98">
        <v>12938.678006552</v>
      </c>
      <c r="CV579" s="98">
        <v>48391.985690638998</v>
      </c>
      <c r="CW579" s="98">
        <v>5001799.1869506817</v>
      </c>
      <c r="CX579" s="98">
        <v>46442061.648818932</v>
      </c>
    </row>
    <row r="580" spans="1:102" x14ac:dyDescent="0.2">
      <c r="A580" s="98" t="s">
        <v>60</v>
      </c>
      <c r="B580" s="100">
        <v>41518</v>
      </c>
      <c r="C580" s="99">
        <v>73534.960289955096</v>
      </c>
      <c r="D580" s="99">
        <v>0</v>
      </c>
      <c r="E580" s="99">
        <v>12274.280508518201</v>
      </c>
      <c r="F580" s="99">
        <v>9640.5695458650607</v>
      </c>
      <c r="G580" s="99">
        <v>1703.69876104593</v>
      </c>
      <c r="H580" s="99">
        <v>0</v>
      </c>
      <c r="I580" s="99">
        <v>0</v>
      </c>
      <c r="J580" s="99">
        <v>46849.618504047401</v>
      </c>
      <c r="K580" s="99">
        <v>216.24478852935101</v>
      </c>
      <c r="L580" s="99">
        <v>251.185345584527</v>
      </c>
      <c r="M580" s="99">
        <v>36514.738759517699</v>
      </c>
      <c r="N580" s="99">
        <v>6588.04525464773</v>
      </c>
      <c r="O580" s="99">
        <v>0</v>
      </c>
      <c r="P580" s="99">
        <v>38783.017357826197</v>
      </c>
      <c r="Q580" s="99">
        <v>3843.2854027450098</v>
      </c>
      <c r="R580" s="99">
        <v>0</v>
      </c>
      <c r="S580" s="99">
        <v>1699.9055981636</v>
      </c>
      <c r="T580" s="99">
        <v>0.97639609313773701</v>
      </c>
      <c r="U580" s="99">
        <v>47091.342144012502</v>
      </c>
      <c r="V580" s="99">
        <v>3812078.1056823698</v>
      </c>
      <c r="W580" s="99">
        <v>11.7300658068853</v>
      </c>
      <c r="X580" s="99">
        <v>915603.68908691395</v>
      </c>
      <c r="Y580" s="99">
        <v>619957.14430236805</v>
      </c>
      <c r="Z580" s="99">
        <v>224426.873659134</v>
      </c>
      <c r="AA580" s="99">
        <v>0</v>
      </c>
      <c r="AB580" s="99">
        <v>0</v>
      </c>
      <c r="AC580" s="99">
        <v>15578261.2629395</v>
      </c>
      <c r="AD580" s="99">
        <v>17748.9241302013</v>
      </c>
      <c r="AE580" s="99">
        <v>17511.321855783499</v>
      </c>
      <c r="AF580" s="99">
        <v>1808314.52210999</v>
      </c>
      <c r="AG580" s="99">
        <v>766069.44727325405</v>
      </c>
      <c r="AH580" s="99">
        <v>0</v>
      </c>
      <c r="AI580" s="99">
        <v>1722037.0195007301</v>
      </c>
      <c r="AJ580" s="99">
        <v>421208.157787323</v>
      </c>
      <c r="AK580" s="99">
        <v>0</v>
      </c>
      <c r="AL580" s="99">
        <v>223217.16793251</v>
      </c>
      <c r="AM580" s="99">
        <v>0</v>
      </c>
      <c r="AN580" s="99">
        <v>15581851.548828101</v>
      </c>
      <c r="AO580" s="99">
        <v>36609462.676269501</v>
      </c>
      <c r="AP580" s="99">
        <v>141.985036145896</v>
      </c>
      <c r="AQ580" s="99">
        <v>7662524.2999877902</v>
      </c>
      <c r="AR580" s="99">
        <v>5011865.3584594699</v>
      </c>
      <c r="AS580" s="99">
        <v>1861458.5832519501</v>
      </c>
      <c r="AT580" s="99">
        <v>0</v>
      </c>
      <c r="AU580" s="99">
        <v>0</v>
      </c>
      <c r="AV580" s="99">
        <v>46799447.596679702</v>
      </c>
      <c r="AW580" s="99">
        <v>57015.141037941001</v>
      </c>
      <c r="AX580" s="99">
        <v>167822.65417289699</v>
      </c>
      <c r="AY580" s="99">
        <v>17466046.25</v>
      </c>
      <c r="AZ580" s="99">
        <v>6611387.45947266</v>
      </c>
      <c r="BA580" s="99">
        <v>0</v>
      </c>
      <c r="BB580" s="99">
        <v>16459348.0305176</v>
      </c>
      <c r="BC580" s="99">
        <v>3682496.2252197298</v>
      </c>
      <c r="BD580" s="99">
        <v>0</v>
      </c>
      <c r="BE580" s="99">
        <v>1848906.4001617399</v>
      </c>
      <c r="BF580" s="99">
        <v>0</v>
      </c>
      <c r="BG580" s="99">
        <v>46884246.962402299</v>
      </c>
      <c r="BH580" s="99">
        <v>8465307.9300537091</v>
      </c>
      <c r="BI580" s="99">
        <v>9.4695793779101205</v>
      </c>
      <c r="BJ580" s="99">
        <v>2679404.9389343299</v>
      </c>
      <c r="BK580" s="99">
        <v>1894663.0088195801</v>
      </c>
      <c r="BL580" s="99">
        <v>0</v>
      </c>
      <c r="BM580" s="99">
        <v>0</v>
      </c>
      <c r="BN580" s="99">
        <v>0</v>
      </c>
      <c r="BO580" s="99">
        <v>0</v>
      </c>
      <c r="BP580" s="99">
        <v>0</v>
      </c>
      <c r="BQ580" s="99">
        <v>0</v>
      </c>
      <c r="BR580" s="99">
        <v>5590328.0786132803</v>
      </c>
      <c r="BS580" s="99">
        <v>2433151.2651061998</v>
      </c>
      <c r="BT580" s="99">
        <v>0</v>
      </c>
      <c r="BU580" s="99">
        <v>1037627.43999481</v>
      </c>
      <c r="BV580" s="99">
        <v>1951834.9991455099</v>
      </c>
      <c r="BW580" s="99">
        <v>0</v>
      </c>
      <c r="BX580" s="99">
        <v>131258.49989128101</v>
      </c>
      <c r="BY580" s="99">
        <v>0</v>
      </c>
      <c r="BZ580" s="99">
        <v>0</v>
      </c>
      <c r="CA580" s="99">
        <v>85857.765730857805</v>
      </c>
      <c r="CB580" s="99">
        <v>4729734.5897216797</v>
      </c>
      <c r="CC580" s="99">
        <v>44378185.198242202</v>
      </c>
      <c r="CD580" s="99">
        <v>11131297.255248999</v>
      </c>
      <c r="CE580" s="99">
        <v>1703.74149492383</v>
      </c>
      <c r="CF580" s="99">
        <v>224439.549573898</v>
      </c>
      <c r="CG580" s="99">
        <v>1862782.19767761</v>
      </c>
      <c r="CH580" s="99">
        <v>0</v>
      </c>
      <c r="CI580" s="99">
        <v>87555.442442893996</v>
      </c>
      <c r="CJ580" s="99">
        <v>4952934.7753906297</v>
      </c>
      <c r="CK580" s="99">
        <v>46170208.923339799</v>
      </c>
      <c r="CL580" s="99">
        <v>11271457.6259766</v>
      </c>
      <c r="CM580" s="166">
        <v>134323.92901992801</v>
      </c>
      <c r="CN580" s="166">
        <v>20516835.607910201</v>
      </c>
      <c r="CO580" s="166">
        <v>92991155.702148393</v>
      </c>
      <c r="CP580" s="99">
        <v>11271457.6259766</v>
      </c>
      <c r="CQ580" s="99">
        <v>0</v>
      </c>
      <c r="CR580" s="99">
        <v>0</v>
      </c>
      <c r="CS580" s="99">
        <v>0</v>
      </c>
      <c r="CT580" s="99">
        <v>0</v>
      </c>
      <c r="CU580" s="98">
        <v>12497.196265959001</v>
      </c>
      <c r="CV580" s="98">
        <v>48304.921216383998</v>
      </c>
      <c r="CW580" s="98">
        <v>4954174.139295578</v>
      </c>
      <c r="CX580" s="98">
        <v>46240967.395919815</v>
      </c>
    </row>
    <row r="581" spans="1:102" x14ac:dyDescent="0.2">
      <c r="A581" s="98" t="s">
        <v>60</v>
      </c>
      <c r="B581" s="100">
        <v>41609</v>
      </c>
      <c r="C581" s="99">
        <v>72950.108647346497</v>
      </c>
      <c r="D581" s="99">
        <v>0</v>
      </c>
      <c r="E581" s="99">
        <v>11866.158805966401</v>
      </c>
      <c r="F581" s="99">
        <v>9306.7128659486807</v>
      </c>
      <c r="G581" s="99">
        <v>1668.94477403164</v>
      </c>
      <c r="H581" s="99">
        <v>0</v>
      </c>
      <c r="I581" s="99">
        <v>0</v>
      </c>
      <c r="J581" s="99">
        <v>46671.235425949097</v>
      </c>
      <c r="K581" s="99">
        <v>189.65901276469199</v>
      </c>
      <c r="L581" s="99">
        <v>179.864501439035</v>
      </c>
      <c r="M581" s="99">
        <v>36353.765794277198</v>
      </c>
      <c r="N581" s="99">
        <v>6420.3062855601302</v>
      </c>
      <c r="O581" s="99">
        <v>0</v>
      </c>
      <c r="P581" s="99">
        <v>38084.569158077204</v>
      </c>
      <c r="Q581" s="99">
        <v>3777.8507292270701</v>
      </c>
      <c r="R581" s="99">
        <v>0</v>
      </c>
      <c r="S581" s="99">
        <v>1658.4687283486101</v>
      </c>
      <c r="T581" s="99">
        <v>1.0051325626263901</v>
      </c>
      <c r="U581" s="99">
        <v>46847.162723064401</v>
      </c>
      <c r="V581" s="99">
        <v>3740808.07672119</v>
      </c>
      <c r="W581" s="99">
        <v>12.310062052914899</v>
      </c>
      <c r="X581" s="99">
        <v>875551.13549041701</v>
      </c>
      <c r="Y581" s="99">
        <v>590622.76662445103</v>
      </c>
      <c r="Z581" s="99">
        <v>221749.97685813901</v>
      </c>
      <c r="AA581" s="99">
        <v>0</v>
      </c>
      <c r="AB581" s="99">
        <v>0</v>
      </c>
      <c r="AC581" s="99">
        <v>15427064.896118199</v>
      </c>
      <c r="AD581" s="99">
        <v>18096.064065218001</v>
      </c>
      <c r="AE581" s="99">
        <v>13446.0484604836</v>
      </c>
      <c r="AF581" s="99">
        <v>1775694.80114746</v>
      </c>
      <c r="AG581" s="99">
        <v>740373.64199829102</v>
      </c>
      <c r="AH581" s="99">
        <v>0</v>
      </c>
      <c r="AI581" s="99">
        <v>1679372.42689514</v>
      </c>
      <c r="AJ581" s="99">
        <v>409088.59740447998</v>
      </c>
      <c r="AK581" s="99">
        <v>0</v>
      </c>
      <c r="AL581" s="99">
        <v>220719.23526573199</v>
      </c>
      <c r="AM581" s="99">
        <v>0</v>
      </c>
      <c r="AN581" s="99">
        <v>15421343.5895996</v>
      </c>
      <c r="AO581" s="99">
        <v>36081423.968261696</v>
      </c>
      <c r="AP581" s="99">
        <v>146.21876736171501</v>
      </c>
      <c r="AQ581" s="99">
        <v>7306526.6024780301</v>
      </c>
      <c r="AR581" s="99">
        <v>4745065.9455566397</v>
      </c>
      <c r="AS581" s="99">
        <v>1845963.22573853</v>
      </c>
      <c r="AT581" s="99">
        <v>0</v>
      </c>
      <c r="AU581" s="99">
        <v>0</v>
      </c>
      <c r="AV581" s="99">
        <v>46747924.463378899</v>
      </c>
      <c r="AW581" s="99">
        <v>56976.437628269203</v>
      </c>
      <c r="AX581" s="99">
        <v>109642.40090274801</v>
      </c>
      <c r="AY581" s="99">
        <v>17214277.339843798</v>
      </c>
      <c r="AZ581" s="99">
        <v>6387229.359375</v>
      </c>
      <c r="BA581" s="99">
        <v>0</v>
      </c>
      <c r="BB581" s="99">
        <v>16098652.3051758</v>
      </c>
      <c r="BC581" s="99">
        <v>3591587.2409057599</v>
      </c>
      <c r="BD581" s="99">
        <v>0</v>
      </c>
      <c r="BE581" s="99">
        <v>1837965.4695282001</v>
      </c>
      <c r="BF581" s="99">
        <v>0</v>
      </c>
      <c r="BG581" s="99">
        <v>46825586.063964799</v>
      </c>
      <c r="BH581" s="99">
        <v>8432540.0433349591</v>
      </c>
      <c r="BI581" s="99">
        <v>9.5019971509464103</v>
      </c>
      <c r="BJ581" s="99">
        <v>2620529.8254394499</v>
      </c>
      <c r="BK581" s="99">
        <v>1822316.0444793699</v>
      </c>
      <c r="BL581" s="99">
        <v>0</v>
      </c>
      <c r="BM581" s="99">
        <v>0</v>
      </c>
      <c r="BN581" s="99">
        <v>0</v>
      </c>
      <c r="BO581" s="99">
        <v>0</v>
      </c>
      <c r="BP581" s="99">
        <v>0</v>
      </c>
      <c r="BQ581" s="99">
        <v>0</v>
      </c>
      <c r="BR581" s="99">
        <v>5596997.8552246103</v>
      </c>
      <c r="BS581" s="99">
        <v>2357103.0699768099</v>
      </c>
      <c r="BT581" s="99">
        <v>0</v>
      </c>
      <c r="BU581" s="99">
        <v>1197874.4099884001</v>
      </c>
      <c r="BV581" s="99">
        <v>1918703.1294708301</v>
      </c>
      <c r="BW581" s="99">
        <v>0</v>
      </c>
      <c r="BX581" s="99">
        <v>149937.98987579299</v>
      </c>
      <c r="BY581" s="99">
        <v>0</v>
      </c>
      <c r="BZ581" s="99">
        <v>0</v>
      </c>
      <c r="CA581" s="99">
        <v>84802.493976593003</v>
      </c>
      <c r="CB581" s="99">
        <v>4610879.2703247098</v>
      </c>
      <c r="CC581" s="99">
        <v>43117958.178222701</v>
      </c>
      <c r="CD581" s="99">
        <v>11047737.901489301</v>
      </c>
      <c r="CE581" s="99">
        <v>1670.31388257444</v>
      </c>
      <c r="CF581" s="99">
        <v>221726.923475266</v>
      </c>
      <c r="CG581" s="99">
        <v>1845470.45901489</v>
      </c>
      <c r="CH581" s="99">
        <v>0</v>
      </c>
      <c r="CI581" s="99">
        <v>86472.479380607605</v>
      </c>
      <c r="CJ581" s="99">
        <v>4832492.73620605</v>
      </c>
      <c r="CK581" s="99">
        <v>45166074.101074196</v>
      </c>
      <c r="CL581" s="99">
        <v>11198616.0317383</v>
      </c>
      <c r="CM581" s="166">
        <v>133098.982070923</v>
      </c>
      <c r="CN581" s="166">
        <v>20246357.376464799</v>
      </c>
      <c r="CO581" s="166">
        <v>91861619.712890595</v>
      </c>
      <c r="CP581" s="99">
        <v>11198616.0317383</v>
      </c>
      <c r="CQ581" s="99">
        <v>0</v>
      </c>
      <c r="CR581" s="99">
        <v>0</v>
      </c>
      <c r="CS581" s="99">
        <v>0</v>
      </c>
      <c r="CT581" s="99">
        <v>0</v>
      </c>
      <c r="CU581" s="98">
        <v>12051.469340015999</v>
      </c>
      <c r="CV581" s="98">
        <v>48101.710445024997</v>
      </c>
      <c r="CW581" s="98">
        <v>4832606.1937999763</v>
      </c>
      <c r="CX581" s="98">
        <v>44963428.637237594</v>
      </c>
    </row>
    <row r="582" spans="1:102" x14ac:dyDescent="0.2">
      <c r="A582" s="98" t="s">
        <v>60</v>
      </c>
      <c r="B582" s="100">
        <v>41699</v>
      </c>
      <c r="C582" s="99">
        <v>73299.604299545303</v>
      </c>
      <c r="D582" s="99">
        <v>0</v>
      </c>
      <c r="E582" s="99">
        <v>11570.9171024561</v>
      </c>
      <c r="F582" s="99">
        <v>9076.1846717596109</v>
      </c>
      <c r="G582" s="99">
        <v>1698.11370651424</v>
      </c>
      <c r="H582" s="99">
        <v>0</v>
      </c>
      <c r="I582" s="99">
        <v>0</v>
      </c>
      <c r="J582" s="99">
        <v>46618.048161983497</v>
      </c>
      <c r="K582" s="99">
        <v>135.47966147027901</v>
      </c>
      <c r="L582" s="99">
        <v>182.402155563235</v>
      </c>
      <c r="M582" s="99">
        <v>36776.662065506003</v>
      </c>
      <c r="N582" s="99">
        <v>6268.4676012396803</v>
      </c>
      <c r="O582" s="99">
        <v>0</v>
      </c>
      <c r="P582" s="99">
        <v>37764.261669158899</v>
      </c>
      <c r="Q582" s="99">
        <v>3766.2699888646598</v>
      </c>
      <c r="R582" s="99">
        <v>0</v>
      </c>
      <c r="S582" s="99">
        <v>1698.2879242598999</v>
      </c>
      <c r="T582" s="99">
        <v>1.00134901194542</v>
      </c>
      <c r="U582" s="99">
        <v>46723.136630535097</v>
      </c>
      <c r="V582" s="99">
        <v>3724056.1767272898</v>
      </c>
      <c r="W582" s="99">
        <v>0</v>
      </c>
      <c r="X582" s="99">
        <v>850167.28196716297</v>
      </c>
      <c r="Y582" s="99">
        <v>568394.58135986305</v>
      </c>
      <c r="Z582" s="99">
        <v>219510.045154572</v>
      </c>
      <c r="AA582" s="99">
        <v>0</v>
      </c>
      <c r="AB582" s="99">
        <v>0</v>
      </c>
      <c r="AC582" s="99">
        <v>15258415.255737299</v>
      </c>
      <c r="AD582" s="99">
        <v>12564.015969157201</v>
      </c>
      <c r="AE582" s="99">
        <v>14086.276042342201</v>
      </c>
      <c r="AF582" s="99">
        <v>1787257.7818603499</v>
      </c>
      <c r="AG582" s="99">
        <v>722523.43248748803</v>
      </c>
      <c r="AH582" s="99">
        <v>0</v>
      </c>
      <c r="AI582" s="99">
        <v>1659178.38496399</v>
      </c>
      <c r="AJ582" s="99">
        <v>405408.65337753302</v>
      </c>
      <c r="AK582" s="99">
        <v>0</v>
      </c>
      <c r="AL582" s="99">
        <v>219061.93185806301</v>
      </c>
      <c r="AM582" s="99">
        <v>0</v>
      </c>
      <c r="AN582" s="99">
        <v>15329085.291626001</v>
      </c>
      <c r="AO582" s="99">
        <v>36125997.761718802</v>
      </c>
      <c r="AP582" s="99">
        <v>0</v>
      </c>
      <c r="AQ582" s="99">
        <v>7138890.2136230497</v>
      </c>
      <c r="AR582" s="99">
        <v>4584834.9403686495</v>
      </c>
      <c r="AS582" s="99">
        <v>1843434.0160827599</v>
      </c>
      <c r="AT582" s="99">
        <v>0</v>
      </c>
      <c r="AU582" s="99">
        <v>0</v>
      </c>
      <c r="AV582" s="99">
        <v>46676255.545410201</v>
      </c>
      <c r="AW582" s="99">
        <v>41095.993339538603</v>
      </c>
      <c r="AX582" s="99">
        <v>128702.485439301</v>
      </c>
      <c r="AY582" s="99">
        <v>17469413.970947299</v>
      </c>
      <c r="AZ582" s="99">
        <v>6277131.2993774395</v>
      </c>
      <c r="BA582" s="99">
        <v>0</v>
      </c>
      <c r="BB582" s="99">
        <v>15931448.271728501</v>
      </c>
      <c r="BC582" s="99">
        <v>3582245.45489502</v>
      </c>
      <c r="BD582" s="99">
        <v>0</v>
      </c>
      <c r="BE582" s="99">
        <v>1839961.2304382301</v>
      </c>
      <c r="BF582" s="99">
        <v>0</v>
      </c>
      <c r="BG582" s="99">
        <v>46693028.732421897</v>
      </c>
      <c r="BH582" s="99">
        <v>8434316.25</v>
      </c>
      <c r="BI582" s="99">
        <v>0</v>
      </c>
      <c r="BJ582" s="99">
        <v>2516831.3603515602</v>
      </c>
      <c r="BK582" s="99">
        <v>1764851.64814758</v>
      </c>
      <c r="BL582" s="99">
        <v>0</v>
      </c>
      <c r="BM582" s="99">
        <v>0</v>
      </c>
      <c r="BN582" s="99">
        <v>0</v>
      </c>
      <c r="BO582" s="99">
        <v>0</v>
      </c>
      <c r="BP582" s="99">
        <v>0</v>
      </c>
      <c r="BQ582" s="99">
        <v>0</v>
      </c>
      <c r="BR582" s="99">
        <v>5563943.0313720703</v>
      </c>
      <c r="BS582" s="99">
        <v>2311347.7549133301</v>
      </c>
      <c r="BT582" s="99">
        <v>0</v>
      </c>
      <c r="BU582" s="99">
        <v>1168442.83999634</v>
      </c>
      <c r="BV582" s="99">
        <v>1910442.8071441699</v>
      </c>
      <c r="BW582" s="99">
        <v>0</v>
      </c>
      <c r="BX582" s="99">
        <v>152682.05987930301</v>
      </c>
      <c r="BY582" s="99">
        <v>0</v>
      </c>
      <c r="BZ582" s="99">
        <v>0</v>
      </c>
      <c r="CA582" s="99">
        <v>84834.988381385803</v>
      </c>
      <c r="CB582" s="99">
        <v>4611573.8209838904</v>
      </c>
      <c r="CC582" s="99">
        <v>43690887.9443359</v>
      </c>
      <c r="CD582" s="99">
        <v>10968016.9053955</v>
      </c>
      <c r="CE582" s="99">
        <v>1699.2138953506901</v>
      </c>
      <c r="CF582" s="99">
        <v>219692.30504608201</v>
      </c>
      <c r="CG582" s="99">
        <v>1844125.1456146201</v>
      </c>
      <c r="CH582" s="99">
        <v>0</v>
      </c>
      <c r="CI582" s="99">
        <v>86542.681780815095</v>
      </c>
      <c r="CJ582" s="99">
        <v>4833464.1582641602</v>
      </c>
      <c r="CK582" s="99">
        <v>45432412.176757798</v>
      </c>
      <c r="CL582" s="99">
        <v>11120883.061401401</v>
      </c>
      <c r="CM582" s="166">
        <v>133113.503293991</v>
      </c>
      <c r="CN582" s="166">
        <v>20141785.154785201</v>
      </c>
      <c r="CO582" s="166">
        <v>92253639.013671905</v>
      </c>
      <c r="CP582" s="99">
        <v>11120883.061401401</v>
      </c>
      <c r="CQ582" s="99">
        <v>0</v>
      </c>
      <c r="CR582" s="99">
        <v>0</v>
      </c>
      <c r="CS582" s="99">
        <v>0</v>
      </c>
      <c r="CT582" s="99">
        <v>0</v>
      </c>
      <c r="CU582" s="98">
        <v>11712.929735128</v>
      </c>
      <c r="CV582" s="98">
        <v>48083.295475430001</v>
      </c>
      <c r="CW582" s="98">
        <v>4831266.126029972</v>
      </c>
      <c r="CX582" s="98">
        <v>45535013.089950517</v>
      </c>
    </row>
    <row r="583" spans="1:102" x14ac:dyDescent="0.2">
      <c r="A583" s="98" t="s">
        <v>60</v>
      </c>
      <c r="B583" s="100">
        <v>41791</v>
      </c>
      <c r="C583" s="99">
        <v>72979.888214111299</v>
      </c>
      <c r="D583" s="99">
        <v>0</v>
      </c>
      <c r="E583" s="99">
        <v>11205.7812829018</v>
      </c>
      <c r="F583" s="99">
        <v>8770.6951856613196</v>
      </c>
      <c r="G583" s="99">
        <v>1701.13290385902</v>
      </c>
      <c r="H583" s="99">
        <v>0</v>
      </c>
      <c r="I583" s="99">
        <v>0</v>
      </c>
      <c r="J583" s="99">
        <v>46479.130389213598</v>
      </c>
      <c r="K583" s="99">
        <v>93.1064593186602</v>
      </c>
      <c r="L583" s="99">
        <v>417.89896963164199</v>
      </c>
      <c r="M583" s="99">
        <v>36587.659216403998</v>
      </c>
      <c r="N583" s="99">
        <v>6200.8609361052504</v>
      </c>
      <c r="O583" s="99">
        <v>0</v>
      </c>
      <c r="P583" s="99">
        <v>37252.848290443399</v>
      </c>
      <c r="Q583" s="99">
        <v>3724.7299596369298</v>
      </c>
      <c r="R583" s="99">
        <v>0</v>
      </c>
      <c r="S583" s="99">
        <v>1701.14494478703</v>
      </c>
      <c r="T583" s="99">
        <v>0</v>
      </c>
      <c r="U583" s="99">
        <v>46586.535897731803</v>
      </c>
      <c r="V583" s="99">
        <v>3720242.1249694801</v>
      </c>
      <c r="W583" s="99">
        <v>0</v>
      </c>
      <c r="X583" s="99">
        <v>816550.618492126</v>
      </c>
      <c r="Y583" s="99">
        <v>544421.38030242897</v>
      </c>
      <c r="Z583" s="99">
        <v>218371.82765769999</v>
      </c>
      <c r="AA583" s="99">
        <v>0</v>
      </c>
      <c r="AB583" s="99">
        <v>0</v>
      </c>
      <c r="AC583" s="99">
        <v>15188509.6726074</v>
      </c>
      <c r="AD583" s="99">
        <v>7922.7170451879501</v>
      </c>
      <c r="AE583" s="99">
        <v>15612.742392301599</v>
      </c>
      <c r="AF583" s="99">
        <v>1778788.8915557901</v>
      </c>
      <c r="AG583" s="99">
        <v>708177.83620452904</v>
      </c>
      <c r="AH583" s="99">
        <v>0</v>
      </c>
      <c r="AI583" s="99">
        <v>1631398.65603638</v>
      </c>
      <c r="AJ583" s="99">
        <v>402031.72986984299</v>
      </c>
      <c r="AK583" s="99">
        <v>0</v>
      </c>
      <c r="AL583" s="99">
        <v>217978.68215370199</v>
      </c>
      <c r="AM583" s="99">
        <v>0</v>
      </c>
      <c r="AN583" s="99">
        <v>15172702.254882799</v>
      </c>
      <c r="AO583" s="99">
        <v>36260484.687988304</v>
      </c>
      <c r="AP583" s="99">
        <v>0</v>
      </c>
      <c r="AQ583" s="99">
        <v>6880915.8343505897</v>
      </c>
      <c r="AR583" s="99">
        <v>4392850.9710693397</v>
      </c>
      <c r="AS583" s="99">
        <v>1830498.0187530499</v>
      </c>
      <c r="AT583" s="99">
        <v>0</v>
      </c>
      <c r="AU583" s="99">
        <v>0</v>
      </c>
      <c r="AV583" s="99">
        <v>46523796.651367202</v>
      </c>
      <c r="AW583" s="99">
        <v>26638.7657692432</v>
      </c>
      <c r="AX583" s="99">
        <v>148703.69878959699</v>
      </c>
      <c r="AY583" s="99">
        <v>17469565.067382801</v>
      </c>
      <c r="AZ583" s="99">
        <v>6173603.0324096698</v>
      </c>
      <c r="BA583" s="99">
        <v>0</v>
      </c>
      <c r="BB583" s="99">
        <v>15760113.5936279</v>
      </c>
      <c r="BC583" s="99">
        <v>3569312.3148193401</v>
      </c>
      <c r="BD583" s="99">
        <v>0</v>
      </c>
      <c r="BE583" s="99">
        <v>1830348.99211121</v>
      </c>
      <c r="BF583" s="99">
        <v>0</v>
      </c>
      <c r="BG583" s="99">
        <v>46536531.601074196</v>
      </c>
      <c r="BH583" s="99">
        <v>8401006.4422607403</v>
      </c>
      <c r="BI583" s="99">
        <v>0</v>
      </c>
      <c r="BJ583" s="99">
        <v>2452291.8282470698</v>
      </c>
      <c r="BK583" s="99">
        <v>1702137.9265747101</v>
      </c>
      <c r="BL583" s="99">
        <v>0</v>
      </c>
      <c r="BM583" s="99">
        <v>0</v>
      </c>
      <c r="BN583" s="99">
        <v>0</v>
      </c>
      <c r="BO583" s="99">
        <v>0</v>
      </c>
      <c r="BP583" s="99">
        <v>0</v>
      </c>
      <c r="BQ583" s="99">
        <v>0</v>
      </c>
      <c r="BR583" s="99">
        <v>5588594.2554321298</v>
      </c>
      <c r="BS583" s="99">
        <v>2285829.3169860798</v>
      </c>
      <c r="BT583" s="99">
        <v>0</v>
      </c>
      <c r="BU583" s="99">
        <v>1173760.5599823</v>
      </c>
      <c r="BV583" s="99">
        <v>1919729.2160491899</v>
      </c>
      <c r="BW583" s="99">
        <v>0</v>
      </c>
      <c r="BX583" s="99">
        <v>152719.06988143901</v>
      </c>
      <c r="BY583" s="99">
        <v>0</v>
      </c>
      <c r="BZ583" s="99">
        <v>0</v>
      </c>
      <c r="CA583" s="99">
        <v>84186.725054740906</v>
      </c>
      <c r="CB583" s="99">
        <v>4547061.9564209003</v>
      </c>
      <c r="CC583" s="99">
        <v>43295545.9990234</v>
      </c>
      <c r="CD583" s="99">
        <v>10854120.9678955</v>
      </c>
      <c r="CE583" s="99">
        <v>1701.11364337802</v>
      </c>
      <c r="CF583" s="99">
        <v>218187.259935379</v>
      </c>
      <c r="CG583" s="99">
        <v>1829344.1555633501</v>
      </c>
      <c r="CH583" s="99">
        <v>0</v>
      </c>
      <c r="CI583" s="99">
        <v>85886.554287910505</v>
      </c>
      <c r="CJ583" s="99">
        <v>4765054.0960082998</v>
      </c>
      <c r="CK583" s="99">
        <v>45077664.450195298</v>
      </c>
      <c r="CL583" s="99">
        <v>10999278.4610596</v>
      </c>
      <c r="CM583" s="166">
        <v>132217.74445915199</v>
      </c>
      <c r="CN583" s="166">
        <v>19969859.631347701</v>
      </c>
      <c r="CO583" s="166">
        <v>91664553.044921905</v>
      </c>
      <c r="CP583" s="99">
        <v>10999278.4610596</v>
      </c>
      <c r="CQ583" s="99">
        <v>0</v>
      </c>
      <c r="CR583" s="99">
        <v>0</v>
      </c>
      <c r="CS583" s="99">
        <v>0</v>
      </c>
      <c r="CT583" s="99">
        <v>0</v>
      </c>
      <c r="CU583" s="98">
        <v>11293.921948732999</v>
      </c>
      <c r="CV583" s="98">
        <v>47948.594695321</v>
      </c>
      <c r="CW583" s="98">
        <v>4765249.2163562793</v>
      </c>
      <c r="CX583" s="98">
        <v>45124890.154586747</v>
      </c>
    </row>
    <row r="584" spans="1:102" x14ac:dyDescent="0.2">
      <c r="A584" s="98" t="s">
        <v>60</v>
      </c>
      <c r="B584" s="100">
        <v>41883</v>
      </c>
      <c r="C584" s="99">
        <v>73170.164781570405</v>
      </c>
      <c r="D584" s="99">
        <v>0</v>
      </c>
      <c r="E584" s="99">
        <v>10866.053218483899</v>
      </c>
      <c r="F584" s="99">
        <v>8509.3680030107498</v>
      </c>
      <c r="G584" s="99">
        <v>1732.2622269093999</v>
      </c>
      <c r="H584" s="99">
        <v>0</v>
      </c>
      <c r="I584" s="99">
        <v>0</v>
      </c>
      <c r="J584" s="99">
        <v>46165.831132412</v>
      </c>
      <c r="K584" s="99">
        <v>63.395718217827401</v>
      </c>
      <c r="L584" s="99">
        <v>198.35217566788199</v>
      </c>
      <c r="M584" s="99">
        <v>36737.525604724899</v>
      </c>
      <c r="N584" s="99">
        <v>6083.8908081054697</v>
      </c>
      <c r="O584" s="99">
        <v>0</v>
      </c>
      <c r="P584" s="99">
        <v>37386.317811489098</v>
      </c>
      <c r="Q584" s="99">
        <v>3706.7090419828901</v>
      </c>
      <c r="R584" s="99">
        <v>0</v>
      </c>
      <c r="S584" s="99">
        <v>1727.8009993434</v>
      </c>
      <c r="T584" s="99">
        <v>0</v>
      </c>
      <c r="U584" s="99">
        <v>46259.137072086298</v>
      </c>
      <c r="V584" s="99">
        <v>3706655.79400635</v>
      </c>
      <c r="W584" s="99">
        <v>0</v>
      </c>
      <c r="X584" s="99">
        <v>786784.42795562698</v>
      </c>
      <c r="Y584" s="99">
        <v>520839.103591919</v>
      </c>
      <c r="Z584" s="99">
        <v>215312.55912971499</v>
      </c>
      <c r="AA584" s="99">
        <v>0</v>
      </c>
      <c r="AB584" s="99">
        <v>0</v>
      </c>
      <c r="AC584" s="99">
        <v>15081045.831176801</v>
      </c>
      <c r="AD584" s="99">
        <v>5809.6759186983099</v>
      </c>
      <c r="AE584" s="99">
        <v>14533.272280216201</v>
      </c>
      <c r="AF584" s="99">
        <v>1776157.3830719001</v>
      </c>
      <c r="AG584" s="99">
        <v>692169.73635864304</v>
      </c>
      <c r="AH584" s="99">
        <v>0</v>
      </c>
      <c r="AI584" s="99">
        <v>1620072.5798645001</v>
      </c>
      <c r="AJ584" s="99">
        <v>391680.00859832799</v>
      </c>
      <c r="AK584" s="99">
        <v>0</v>
      </c>
      <c r="AL584" s="99">
        <v>215223.67168617199</v>
      </c>
      <c r="AM584" s="99">
        <v>0</v>
      </c>
      <c r="AN584" s="99">
        <v>15071828.3231201</v>
      </c>
      <c r="AO584" s="99">
        <v>36265495.276855499</v>
      </c>
      <c r="AP584" s="99">
        <v>0</v>
      </c>
      <c r="AQ584" s="99">
        <v>6642868.1680297898</v>
      </c>
      <c r="AR584" s="99">
        <v>4229978.8131713904</v>
      </c>
      <c r="AS584" s="99">
        <v>1816960.6665496801</v>
      </c>
      <c r="AT584" s="99">
        <v>0</v>
      </c>
      <c r="AU584" s="99">
        <v>0</v>
      </c>
      <c r="AV584" s="99">
        <v>46293358.202636696</v>
      </c>
      <c r="AW584" s="99">
        <v>18871.341516494798</v>
      </c>
      <c r="AX584" s="99">
        <v>132520.22642517099</v>
      </c>
      <c r="AY584" s="99">
        <v>17516142.1945801</v>
      </c>
      <c r="AZ584" s="99">
        <v>6050216.6947631799</v>
      </c>
      <c r="BA584" s="99">
        <v>0</v>
      </c>
      <c r="BB584" s="99">
        <v>15724855.322753901</v>
      </c>
      <c r="BC584" s="99">
        <v>3457156.3421020498</v>
      </c>
      <c r="BD584" s="99">
        <v>0</v>
      </c>
      <c r="BE584" s="99">
        <v>1813507.3492584201</v>
      </c>
      <c r="BF584" s="99">
        <v>0</v>
      </c>
      <c r="BG584" s="99">
        <v>46336139.875488304</v>
      </c>
      <c r="BH584" s="99">
        <v>8493907.7669677697</v>
      </c>
      <c r="BI584" s="99">
        <v>0</v>
      </c>
      <c r="BJ584" s="99">
        <v>2390643.70635986</v>
      </c>
      <c r="BK584" s="99">
        <v>1644117.8701019301</v>
      </c>
      <c r="BL584" s="99">
        <v>0</v>
      </c>
      <c r="BM584" s="99">
        <v>0</v>
      </c>
      <c r="BN584" s="99">
        <v>0</v>
      </c>
      <c r="BO584" s="99">
        <v>0</v>
      </c>
      <c r="BP584" s="99">
        <v>0</v>
      </c>
      <c r="BQ584" s="99">
        <v>0</v>
      </c>
      <c r="BR584" s="99">
        <v>5650436.3058471698</v>
      </c>
      <c r="BS584" s="99">
        <v>2239424.3431091299</v>
      </c>
      <c r="BT584" s="99">
        <v>0</v>
      </c>
      <c r="BU584" s="99">
        <v>979239.05999755894</v>
      </c>
      <c r="BV584" s="99">
        <v>1871930.59190369</v>
      </c>
      <c r="BW584" s="99">
        <v>0</v>
      </c>
      <c r="BX584" s="99">
        <v>127105.64990043599</v>
      </c>
      <c r="BY584" s="99">
        <v>0</v>
      </c>
      <c r="BZ584" s="99">
        <v>0</v>
      </c>
      <c r="CA584" s="99">
        <v>84090.427869796797</v>
      </c>
      <c r="CB584" s="99">
        <v>4490274.5167846698</v>
      </c>
      <c r="CC584" s="99">
        <v>42807576.9228516</v>
      </c>
      <c r="CD584" s="99">
        <v>10873505.5615234</v>
      </c>
      <c r="CE584" s="99">
        <v>1732.2870599329499</v>
      </c>
      <c r="CF584" s="99">
        <v>215340.429130554</v>
      </c>
      <c r="CG584" s="99">
        <v>1818372.4400939899</v>
      </c>
      <c r="CH584" s="99">
        <v>0</v>
      </c>
      <c r="CI584" s="99">
        <v>85817.184647560105</v>
      </c>
      <c r="CJ584" s="99">
        <v>4706735.8103637705</v>
      </c>
      <c r="CK584" s="99">
        <v>44746129.004882798</v>
      </c>
      <c r="CL584" s="99">
        <v>11012322.588256801</v>
      </c>
      <c r="CM584" s="166">
        <v>131724.65159606899</v>
      </c>
      <c r="CN584" s="166">
        <v>19758906.010009799</v>
      </c>
      <c r="CO584" s="166">
        <v>90972972.858398393</v>
      </c>
      <c r="CP584" s="99">
        <v>11012322.588256801</v>
      </c>
      <c r="CQ584" s="99">
        <v>0</v>
      </c>
      <c r="CR584" s="99">
        <v>0</v>
      </c>
      <c r="CS584" s="99">
        <v>0</v>
      </c>
      <c r="CT584" s="99">
        <v>0</v>
      </c>
      <c r="CU584" s="98">
        <v>10928.832396186999</v>
      </c>
      <c r="CV584" s="98">
        <v>47650.588911229999</v>
      </c>
      <c r="CW584" s="98">
        <v>4705614.945915224</v>
      </c>
      <c r="CX584" s="98">
        <v>44625949.362945586</v>
      </c>
    </row>
    <row r="585" spans="1:102" x14ac:dyDescent="0.2">
      <c r="A585" s="98" t="s">
        <v>60</v>
      </c>
      <c r="B585" s="100">
        <v>41974</v>
      </c>
      <c r="C585" s="99">
        <v>72883.020998001099</v>
      </c>
      <c r="D585" s="99">
        <v>0</v>
      </c>
      <c r="E585" s="99">
        <v>10627.2178213596</v>
      </c>
      <c r="F585" s="99">
        <v>8357.3788982629794</v>
      </c>
      <c r="G585" s="99">
        <v>1737.7925211787201</v>
      </c>
      <c r="H585" s="99">
        <v>0</v>
      </c>
      <c r="I585" s="99">
        <v>0</v>
      </c>
      <c r="J585" s="99">
        <v>45240.188633918799</v>
      </c>
      <c r="K585" s="99">
        <v>41.113389803562299</v>
      </c>
      <c r="L585" s="99">
        <v>171.075719615445</v>
      </c>
      <c r="M585" s="99">
        <v>36776.243053436301</v>
      </c>
      <c r="N585" s="99">
        <v>5941.1945201158496</v>
      </c>
      <c r="O585" s="99">
        <v>0</v>
      </c>
      <c r="P585" s="99">
        <v>36952.355436801903</v>
      </c>
      <c r="Q585" s="99">
        <v>3689.5322998166098</v>
      </c>
      <c r="R585" s="99">
        <v>0</v>
      </c>
      <c r="S585" s="99">
        <v>1726.3359895646599</v>
      </c>
      <c r="T585" s="99">
        <v>0</v>
      </c>
      <c r="U585" s="99">
        <v>45269.535041332201</v>
      </c>
      <c r="V585" s="99">
        <v>3672956.7095031701</v>
      </c>
      <c r="W585" s="99">
        <v>0</v>
      </c>
      <c r="X585" s="99">
        <v>766077.37165069603</v>
      </c>
      <c r="Y585" s="99">
        <v>511556.92968368501</v>
      </c>
      <c r="Z585" s="99">
        <v>212361.43974494899</v>
      </c>
      <c r="AA585" s="99">
        <v>0</v>
      </c>
      <c r="AB585" s="99">
        <v>0</v>
      </c>
      <c r="AC585" s="99">
        <v>14852783.1335449</v>
      </c>
      <c r="AD585" s="99">
        <v>4313.7654647827103</v>
      </c>
      <c r="AE585" s="99">
        <v>17289.283446550398</v>
      </c>
      <c r="AF585" s="99">
        <v>1762800.35385132</v>
      </c>
      <c r="AG585" s="99">
        <v>678323.62290191697</v>
      </c>
      <c r="AH585" s="99">
        <v>0</v>
      </c>
      <c r="AI585" s="99">
        <v>1592531.0449829099</v>
      </c>
      <c r="AJ585" s="99">
        <v>389423.41685485799</v>
      </c>
      <c r="AK585" s="99">
        <v>0</v>
      </c>
      <c r="AL585" s="99">
        <v>211895.66106414801</v>
      </c>
      <c r="AM585" s="99">
        <v>0</v>
      </c>
      <c r="AN585" s="99">
        <v>14840663.3664551</v>
      </c>
      <c r="AO585" s="99">
        <v>36055314.546875</v>
      </c>
      <c r="AP585" s="99">
        <v>0</v>
      </c>
      <c r="AQ585" s="99">
        <v>6491704.3876342801</v>
      </c>
      <c r="AR585" s="99">
        <v>4123081.6143493699</v>
      </c>
      <c r="AS585" s="99">
        <v>1809196.7789306601</v>
      </c>
      <c r="AT585" s="99">
        <v>0</v>
      </c>
      <c r="AU585" s="99">
        <v>0</v>
      </c>
      <c r="AV585" s="99">
        <v>45949595.235839799</v>
      </c>
      <c r="AW585" s="99">
        <v>13646.516579151201</v>
      </c>
      <c r="AX585" s="99">
        <v>196903.85172271699</v>
      </c>
      <c r="AY585" s="99">
        <v>17432739.2661133</v>
      </c>
      <c r="AZ585" s="99">
        <v>5967953.1721801804</v>
      </c>
      <c r="BA585" s="99">
        <v>0</v>
      </c>
      <c r="BB585" s="99">
        <v>15519772.4986572</v>
      </c>
      <c r="BC585" s="99">
        <v>3471559.1325988802</v>
      </c>
      <c r="BD585" s="99">
        <v>0</v>
      </c>
      <c r="BE585" s="99">
        <v>1804791.18086243</v>
      </c>
      <c r="BF585" s="99">
        <v>0</v>
      </c>
      <c r="BG585" s="99">
        <v>45978537.137695298</v>
      </c>
      <c r="BH585" s="99">
        <v>8519961.8631591797</v>
      </c>
      <c r="BI585" s="99">
        <v>0</v>
      </c>
      <c r="BJ585" s="99">
        <v>2327230.0073547401</v>
      </c>
      <c r="BK585" s="99">
        <v>1602677.7576904299</v>
      </c>
      <c r="BL585" s="99">
        <v>0</v>
      </c>
      <c r="BM585" s="99">
        <v>0</v>
      </c>
      <c r="BN585" s="99">
        <v>0</v>
      </c>
      <c r="BO585" s="99">
        <v>0</v>
      </c>
      <c r="BP585" s="99">
        <v>0</v>
      </c>
      <c r="BQ585" s="99">
        <v>0</v>
      </c>
      <c r="BR585" s="99">
        <v>5639809.1494140597</v>
      </c>
      <c r="BS585" s="99">
        <v>2213387.96801758</v>
      </c>
      <c r="BT585" s="99">
        <v>0</v>
      </c>
      <c r="BU585" s="99">
        <v>1131602.58998108</v>
      </c>
      <c r="BV585" s="99">
        <v>1880827.4043884301</v>
      </c>
      <c r="BW585" s="99">
        <v>0</v>
      </c>
      <c r="BX585" s="99">
        <v>144381.719873428</v>
      </c>
      <c r="BY585" s="99">
        <v>0</v>
      </c>
      <c r="BZ585" s="99">
        <v>0</v>
      </c>
      <c r="CA585" s="99">
        <v>83490.558645248399</v>
      </c>
      <c r="CB585" s="99">
        <v>4431321.2781982403</v>
      </c>
      <c r="CC585" s="99">
        <v>42479674.595703103</v>
      </c>
      <c r="CD585" s="99">
        <v>10835824.8167725</v>
      </c>
      <c r="CE585" s="99">
        <v>1738.07258957624</v>
      </c>
      <c r="CF585" s="99">
        <v>212448.12841415399</v>
      </c>
      <c r="CG585" s="99">
        <v>1808313.9792633101</v>
      </c>
      <c r="CH585" s="99">
        <v>0</v>
      </c>
      <c r="CI585" s="99">
        <v>85228.247043609605</v>
      </c>
      <c r="CJ585" s="99">
        <v>4645068.0054321298</v>
      </c>
      <c r="CK585" s="99">
        <v>44280288.334472701</v>
      </c>
      <c r="CL585" s="99">
        <v>10980528.9647217</v>
      </c>
      <c r="CM585" s="166">
        <v>130345.081191063</v>
      </c>
      <c r="CN585" s="166">
        <v>19497765.3125</v>
      </c>
      <c r="CO585" s="166">
        <v>90199163.254882798</v>
      </c>
      <c r="CP585" s="99">
        <v>10980528.9647217</v>
      </c>
      <c r="CQ585" s="99">
        <v>0</v>
      </c>
      <c r="CR585" s="99">
        <v>0</v>
      </c>
      <c r="CS585" s="99">
        <v>0</v>
      </c>
      <c r="CT585" s="99">
        <v>0</v>
      </c>
      <c r="CU585" s="98">
        <v>10668.453831837</v>
      </c>
      <c r="CV585" s="98">
        <v>46726.564560038998</v>
      </c>
      <c r="CW585" s="98">
        <v>4643769.4066123944</v>
      </c>
      <c r="CX585" s="98">
        <v>44287988.574966416</v>
      </c>
    </row>
    <row r="586" spans="1:102" x14ac:dyDescent="0.2">
      <c r="A586" s="98" t="s">
        <v>60</v>
      </c>
      <c r="B586" s="100">
        <v>42064</v>
      </c>
      <c r="C586" s="99">
        <v>72526.491786003098</v>
      </c>
      <c r="D586" s="99">
        <v>0</v>
      </c>
      <c r="E586" s="99">
        <v>10263.349493265199</v>
      </c>
      <c r="F586" s="99">
        <v>8072.8022713661203</v>
      </c>
      <c r="G586" s="99">
        <v>1760.0532277524501</v>
      </c>
      <c r="H586" s="99">
        <v>0</v>
      </c>
      <c r="I586" s="99">
        <v>0</v>
      </c>
      <c r="J586" s="99">
        <v>45063.800575733199</v>
      </c>
      <c r="K586" s="99">
        <v>23.0403908779845</v>
      </c>
      <c r="L586" s="99">
        <v>148.58103257790199</v>
      </c>
      <c r="M586" s="99">
        <v>36636.360431194298</v>
      </c>
      <c r="N586" s="99">
        <v>5809.4651865363103</v>
      </c>
      <c r="O586" s="99">
        <v>0</v>
      </c>
      <c r="P586" s="99">
        <v>36436.486462116198</v>
      </c>
      <c r="Q586" s="99">
        <v>3669.8767299056099</v>
      </c>
      <c r="R586" s="99">
        <v>0</v>
      </c>
      <c r="S586" s="99">
        <v>1759.0990667194101</v>
      </c>
      <c r="T586" s="99">
        <v>0</v>
      </c>
      <c r="U586" s="99">
        <v>45051.8316679001</v>
      </c>
      <c r="V586" s="99">
        <v>3617702.1409606901</v>
      </c>
      <c r="W586" s="99">
        <v>0</v>
      </c>
      <c r="X586" s="99">
        <v>735346.302055359</v>
      </c>
      <c r="Y586" s="99">
        <v>482323.94218444801</v>
      </c>
      <c r="Z586" s="99">
        <v>211115.29908752401</v>
      </c>
      <c r="AA586" s="99">
        <v>0</v>
      </c>
      <c r="AB586" s="99">
        <v>0</v>
      </c>
      <c r="AC586" s="99">
        <v>14708636.9730225</v>
      </c>
      <c r="AD586" s="99">
        <v>2794.43274402618</v>
      </c>
      <c r="AE586" s="99">
        <v>10384.0425847769</v>
      </c>
      <c r="AF586" s="99">
        <v>1754503.03369141</v>
      </c>
      <c r="AG586" s="99">
        <v>659038.51589965797</v>
      </c>
      <c r="AH586" s="99">
        <v>0</v>
      </c>
      <c r="AI586" s="99">
        <v>1549056.9313507101</v>
      </c>
      <c r="AJ586" s="99">
        <v>384205.00396346999</v>
      </c>
      <c r="AK586" s="99">
        <v>0</v>
      </c>
      <c r="AL586" s="99">
        <v>210279.27306747399</v>
      </c>
      <c r="AM586" s="99">
        <v>0</v>
      </c>
      <c r="AN586" s="99">
        <v>14722655.1650391</v>
      </c>
      <c r="AO586" s="99">
        <v>35692559.426757798</v>
      </c>
      <c r="AP586" s="99">
        <v>0</v>
      </c>
      <c r="AQ586" s="99">
        <v>6238870.9900512705</v>
      </c>
      <c r="AR586" s="99">
        <v>3926158.4435729999</v>
      </c>
      <c r="AS586" s="99">
        <v>1798603.9223938</v>
      </c>
      <c r="AT586" s="99">
        <v>0</v>
      </c>
      <c r="AU586" s="99">
        <v>0</v>
      </c>
      <c r="AV586" s="99">
        <v>45826147.9453125</v>
      </c>
      <c r="AW586" s="99">
        <v>9225.0291582345999</v>
      </c>
      <c r="AX586" s="99">
        <v>87170.266090393096</v>
      </c>
      <c r="AY586" s="99">
        <v>17451853.715087902</v>
      </c>
      <c r="AZ586" s="99">
        <v>5823637.0808715802</v>
      </c>
      <c r="BA586" s="99">
        <v>0</v>
      </c>
      <c r="BB586" s="99">
        <v>15142788.907470699</v>
      </c>
      <c r="BC586" s="99">
        <v>3433215.3542480501</v>
      </c>
      <c r="BD586" s="99">
        <v>0</v>
      </c>
      <c r="BE586" s="99">
        <v>1792955.26548767</v>
      </c>
      <c r="BF586" s="99">
        <v>0</v>
      </c>
      <c r="BG586" s="99">
        <v>45813204.142578103</v>
      </c>
      <c r="BH586" s="99">
        <v>8409516.6685790997</v>
      </c>
      <c r="BI586" s="99">
        <v>0</v>
      </c>
      <c r="BJ586" s="99">
        <v>2270565.4291076702</v>
      </c>
      <c r="BK586" s="99">
        <v>1534076.3393554699</v>
      </c>
      <c r="BL586" s="99">
        <v>0</v>
      </c>
      <c r="BM586" s="99">
        <v>0</v>
      </c>
      <c r="BN586" s="99">
        <v>0</v>
      </c>
      <c r="BO586" s="99">
        <v>0</v>
      </c>
      <c r="BP586" s="99">
        <v>0</v>
      </c>
      <c r="BQ586" s="99">
        <v>0</v>
      </c>
      <c r="BR586" s="99">
        <v>5599768.9561157199</v>
      </c>
      <c r="BS586" s="99">
        <v>2166277.8853454599</v>
      </c>
      <c r="BT586" s="99">
        <v>0</v>
      </c>
      <c r="BU586" s="99">
        <v>1091443.0499877899</v>
      </c>
      <c r="BV586" s="99">
        <v>1877339.2179717999</v>
      </c>
      <c r="BW586" s="99">
        <v>0</v>
      </c>
      <c r="BX586" s="99">
        <v>161375.08975029</v>
      </c>
      <c r="BY586" s="99">
        <v>0</v>
      </c>
      <c r="BZ586" s="99">
        <v>0</v>
      </c>
      <c r="CA586" s="99">
        <v>82753.290278434797</v>
      </c>
      <c r="CB586" s="99">
        <v>4374183.6669311495</v>
      </c>
      <c r="CC586" s="99">
        <v>42170256.354003899</v>
      </c>
      <c r="CD586" s="99">
        <v>10702622.857055699</v>
      </c>
      <c r="CE586" s="99">
        <v>1759.58941794932</v>
      </c>
      <c r="CF586" s="99">
        <v>211113.27335739101</v>
      </c>
      <c r="CG586" s="99">
        <v>1799073.1749267599</v>
      </c>
      <c r="CH586" s="99">
        <v>0</v>
      </c>
      <c r="CI586" s="99">
        <v>84519.457627296404</v>
      </c>
      <c r="CJ586" s="99">
        <v>4585913.4608154297</v>
      </c>
      <c r="CK586" s="99">
        <v>43919817.809082001</v>
      </c>
      <c r="CL586" s="99">
        <v>10861200.9697266</v>
      </c>
      <c r="CM586" s="166">
        <v>129351.020892143</v>
      </c>
      <c r="CN586" s="166">
        <v>19332232.451660201</v>
      </c>
      <c r="CO586" s="166">
        <v>89798016.275390595</v>
      </c>
      <c r="CP586" s="99">
        <v>10861200.9697266</v>
      </c>
      <c r="CQ586" s="99">
        <v>0</v>
      </c>
      <c r="CR586" s="99">
        <v>0</v>
      </c>
      <c r="CS586" s="99">
        <v>0</v>
      </c>
      <c r="CT586" s="99">
        <v>0</v>
      </c>
      <c r="CU586" s="98">
        <v>10294.314492474001</v>
      </c>
      <c r="CV586" s="98">
        <v>46557.524785946</v>
      </c>
      <c r="CW586" s="98">
        <v>4585296.9402885409</v>
      </c>
      <c r="CX586" s="98">
        <v>43969329.528930657</v>
      </c>
    </row>
    <row r="587" spans="1:102" x14ac:dyDescent="0.2">
      <c r="A587" s="98" t="s">
        <v>60</v>
      </c>
      <c r="B587" s="100">
        <v>42156</v>
      </c>
      <c r="C587" s="99">
        <v>72434.392788886995</v>
      </c>
      <c r="D587" s="99">
        <v>0</v>
      </c>
      <c r="E587" s="99">
        <v>9963.0921108722705</v>
      </c>
      <c r="F587" s="99">
        <v>7832.6611626148197</v>
      </c>
      <c r="G587" s="99">
        <v>1771.24129754305</v>
      </c>
      <c r="H587" s="99">
        <v>0</v>
      </c>
      <c r="I587" s="99">
        <v>0</v>
      </c>
      <c r="J587" s="99">
        <v>44854.9973225594</v>
      </c>
      <c r="K587" s="99">
        <v>20.795631431741601</v>
      </c>
      <c r="L587" s="99">
        <v>149.990557538345</v>
      </c>
      <c r="M587" s="99">
        <v>36604.595397949197</v>
      </c>
      <c r="N587" s="99">
        <v>5638.6780745983096</v>
      </c>
      <c r="O587" s="99">
        <v>0</v>
      </c>
      <c r="P587" s="99">
        <v>36340.849463939703</v>
      </c>
      <c r="Q587" s="99">
        <v>3629.1208450496201</v>
      </c>
      <c r="R587" s="99">
        <v>0</v>
      </c>
      <c r="S587" s="99">
        <v>1773.26285228133</v>
      </c>
      <c r="T587" s="99">
        <v>0</v>
      </c>
      <c r="U587" s="99">
        <v>44889.2379932404</v>
      </c>
      <c r="V587" s="99">
        <v>3627097.2538757301</v>
      </c>
      <c r="W587" s="99">
        <v>0</v>
      </c>
      <c r="X587" s="99">
        <v>718533.98738098098</v>
      </c>
      <c r="Y587" s="99">
        <v>474506.00342559803</v>
      </c>
      <c r="Z587" s="99">
        <v>210759.82012367199</v>
      </c>
      <c r="AA587" s="99">
        <v>0</v>
      </c>
      <c r="AB587" s="99">
        <v>0</v>
      </c>
      <c r="AC587" s="99">
        <v>14712791.061401401</v>
      </c>
      <c r="AD587" s="99">
        <v>1904.8775254934999</v>
      </c>
      <c r="AE587" s="99">
        <v>11225.9547060728</v>
      </c>
      <c r="AF587" s="99">
        <v>1753463.26687622</v>
      </c>
      <c r="AG587" s="99">
        <v>644334.319923401</v>
      </c>
      <c r="AH587" s="99">
        <v>0</v>
      </c>
      <c r="AI587" s="99">
        <v>1550419.5316009501</v>
      </c>
      <c r="AJ587" s="99">
        <v>383786.84936904901</v>
      </c>
      <c r="AK587" s="99">
        <v>0</v>
      </c>
      <c r="AL587" s="99">
        <v>211108.05158424401</v>
      </c>
      <c r="AM587" s="99">
        <v>0</v>
      </c>
      <c r="AN587" s="99">
        <v>14695858.310546899</v>
      </c>
      <c r="AO587" s="99">
        <v>35960384.036621101</v>
      </c>
      <c r="AP587" s="99">
        <v>0</v>
      </c>
      <c r="AQ587" s="99">
        <v>6129952.8986206101</v>
      </c>
      <c r="AR587" s="99">
        <v>3862761.8283386198</v>
      </c>
      <c r="AS587" s="99">
        <v>1801437.1983032201</v>
      </c>
      <c r="AT587" s="99">
        <v>0</v>
      </c>
      <c r="AU587" s="99">
        <v>0</v>
      </c>
      <c r="AV587" s="99">
        <v>45849577.9921875</v>
      </c>
      <c r="AW587" s="99">
        <v>6755.8492266535804</v>
      </c>
      <c r="AX587" s="99">
        <v>109158.26795291901</v>
      </c>
      <c r="AY587" s="99">
        <v>17512310.7578125</v>
      </c>
      <c r="AZ587" s="99">
        <v>5723876.9942627</v>
      </c>
      <c r="BA587" s="99">
        <v>0</v>
      </c>
      <c r="BB587" s="99">
        <v>15241826.536498999</v>
      </c>
      <c r="BC587" s="99">
        <v>3442094.2812194801</v>
      </c>
      <c r="BD587" s="99">
        <v>0</v>
      </c>
      <c r="BE587" s="99">
        <v>1806491.1097717299</v>
      </c>
      <c r="BF587" s="99">
        <v>0</v>
      </c>
      <c r="BG587" s="99">
        <v>45846818.916503899</v>
      </c>
      <c r="BH587" s="99">
        <v>8481049.74072266</v>
      </c>
      <c r="BI587" s="99">
        <v>0</v>
      </c>
      <c r="BJ587" s="99">
        <v>2242364.6799011198</v>
      </c>
      <c r="BK587" s="99">
        <v>1519232.4051666299</v>
      </c>
      <c r="BL587" s="99">
        <v>0</v>
      </c>
      <c r="BM587" s="99">
        <v>0</v>
      </c>
      <c r="BN587" s="99">
        <v>0</v>
      </c>
      <c r="BO587" s="99">
        <v>0</v>
      </c>
      <c r="BP587" s="99">
        <v>0</v>
      </c>
      <c r="BQ587" s="99">
        <v>0</v>
      </c>
      <c r="BR587" s="99">
        <v>5665795.1932983398</v>
      </c>
      <c r="BS587" s="99">
        <v>2128177.7613830599</v>
      </c>
      <c r="BT587" s="99">
        <v>0</v>
      </c>
      <c r="BU587" s="99">
        <v>1114278.48999023</v>
      </c>
      <c r="BV587" s="99">
        <v>1886147.5730743399</v>
      </c>
      <c r="BW587" s="99">
        <v>0</v>
      </c>
      <c r="BX587" s="99">
        <v>164313.35973358201</v>
      </c>
      <c r="BY587" s="99">
        <v>0</v>
      </c>
      <c r="BZ587" s="99">
        <v>0</v>
      </c>
      <c r="CA587" s="99">
        <v>82425.905143737793</v>
      </c>
      <c r="CB587" s="99">
        <v>4344189.3551635696</v>
      </c>
      <c r="CC587" s="99">
        <v>42001623.170410201</v>
      </c>
      <c r="CD587" s="99">
        <v>10722296.6870117</v>
      </c>
      <c r="CE587" s="99">
        <v>1770.77501294017</v>
      </c>
      <c r="CF587" s="99">
        <v>210651.96959304801</v>
      </c>
      <c r="CG587" s="99">
        <v>1801126.96836853</v>
      </c>
      <c r="CH587" s="99">
        <v>0</v>
      </c>
      <c r="CI587" s="99">
        <v>84195.374723434405</v>
      </c>
      <c r="CJ587" s="99">
        <v>4555208.4227905301</v>
      </c>
      <c r="CK587" s="99">
        <v>43818749.634765603</v>
      </c>
      <c r="CL587" s="99">
        <v>10876716.135009799</v>
      </c>
      <c r="CM587" s="166">
        <v>128784.12795829801</v>
      </c>
      <c r="CN587" s="166">
        <v>19259944.541992199</v>
      </c>
      <c r="CO587" s="166">
        <v>89629915.197265595</v>
      </c>
      <c r="CP587" s="99">
        <v>10876716.135009799</v>
      </c>
      <c r="CQ587" s="99">
        <v>0</v>
      </c>
      <c r="CR587" s="99">
        <v>0</v>
      </c>
      <c r="CS587" s="99">
        <v>0</v>
      </c>
      <c r="CT587" s="99">
        <v>0</v>
      </c>
      <c r="CU587" s="98">
        <v>9976.9037439019994</v>
      </c>
      <c r="CV587" s="98">
        <v>46372.256689590999</v>
      </c>
      <c r="CW587" s="98">
        <v>4554841.3247566177</v>
      </c>
      <c r="CX587" s="98">
        <v>43802750.138778731</v>
      </c>
    </row>
    <row r="588" spans="1:102" x14ac:dyDescent="0.2">
      <c r="A588" s="98" t="s">
        <v>60</v>
      </c>
      <c r="B588" s="100">
        <v>42248</v>
      </c>
      <c r="C588" s="99">
        <v>71743.320854186997</v>
      </c>
      <c r="D588" s="99">
        <v>0</v>
      </c>
      <c r="E588" s="99">
        <v>9654.7496877908707</v>
      </c>
      <c r="F588" s="99">
        <v>7596.5734832882899</v>
      </c>
      <c r="G588" s="99">
        <v>1784.4739162921901</v>
      </c>
      <c r="H588" s="99">
        <v>0</v>
      </c>
      <c r="I588" s="99">
        <v>0</v>
      </c>
      <c r="J588" s="99">
        <v>44523.895665645599</v>
      </c>
      <c r="K588" s="99">
        <v>13.8837382460479</v>
      </c>
      <c r="L588" s="99">
        <v>149.13157437369199</v>
      </c>
      <c r="M588" s="99">
        <v>36343.334221363097</v>
      </c>
      <c r="N588" s="99">
        <v>5482.1457359194801</v>
      </c>
      <c r="O588" s="99">
        <v>0</v>
      </c>
      <c r="P588" s="99">
        <v>35910.065949916803</v>
      </c>
      <c r="Q588" s="99">
        <v>3570.9369778335099</v>
      </c>
      <c r="R588" s="99">
        <v>0</v>
      </c>
      <c r="S588" s="99">
        <v>1782.80922603607</v>
      </c>
      <c r="T588" s="99">
        <v>0</v>
      </c>
      <c r="U588" s="99">
        <v>44562.294067382798</v>
      </c>
      <c r="V588" s="99">
        <v>3600151.7894592299</v>
      </c>
      <c r="W588" s="99">
        <v>0</v>
      </c>
      <c r="X588" s="99">
        <v>693300.37744140602</v>
      </c>
      <c r="Y588" s="99">
        <v>460036.20207977301</v>
      </c>
      <c r="Z588" s="99">
        <v>215898.82671546901</v>
      </c>
      <c r="AA588" s="99">
        <v>0</v>
      </c>
      <c r="AB588" s="99">
        <v>0</v>
      </c>
      <c r="AC588" s="99">
        <v>14632656.337646499</v>
      </c>
      <c r="AD588" s="99">
        <v>1330.8726882189501</v>
      </c>
      <c r="AE588" s="99">
        <v>8808.5164426565207</v>
      </c>
      <c r="AF588" s="99">
        <v>1737779.43270874</v>
      </c>
      <c r="AG588" s="99">
        <v>628520.84298706101</v>
      </c>
      <c r="AH588" s="99">
        <v>0</v>
      </c>
      <c r="AI588" s="99">
        <v>1529535.1470642099</v>
      </c>
      <c r="AJ588" s="99">
        <v>384471.78047180199</v>
      </c>
      <c r="AK588" s="99">
        <v>0</v>
      </c>
      <c r="AL588" s="99">
        <v>215953.53403854399</v>
      </c>
      <c r="AM588" s="99">
        <v>0</v>
      </c>
      <c r="AN588" s="99">
        <v>14639079.9973145</v>
      </c>
      <c r="AO588" s="99">
        <v>35846389.896972701</v>
      </c>
      <c r="AP588" s="99">
        <v>0</v>
      </c>
      <c r="AQ588" s="99">
        <v>5936854.4043579102</v>
      </c>
      <c r="AR588" s="99">
        <v>3763801.25958252</v>
      </c>
      <c r="AS588" s="99">
        <v>1851860.3648834201</v>
      </c>
      <c r="AT588" s="99">
        <v>0</v>
      </c>
      <c r="AU588" s="99">
        <v>0</v>
      </c>
      <c r="AV588" s="99">
        <v>45702006.631347701</v>
      </c>
      <c r="AW588" s="99">
        <v>4300.8339862823505</v>
      </c>
      <c r="AX588" s="99">
        <v>89978.993151664705</v>
      </c>
      <c r="AY588" s="99">
        <v>17388856.231689502</v>
      </c>
      <c r="AZ588" s="99">
        <v>5630434.7175292997</v>
      </c>
      <c r="BA588" s="99">
        <v>0</v>
      </c>
      <c r="BB588" s="99">
        <v>15191415.6810303</v>
      </c>
      <c r="BC588" s="99">
        <v>3441155.8041076702</v>
      </c>
      <c r="BD588" s="99">
        <v>0</v>
      </c>
      <c r="BE588" s="99">
        <v>1848003.8357696501</v>
      </c>
      <c r="BF588" s="99">
        <v>0</v>
      </c>
      <c r="BG588" s="99">
        <v>45724114.620117202</v>
      </c>
      <c r="BH588" s="99">
        <v>8496262.4803466797</v>
      </c>
      <c r="BI588" s="99">
        <v>0</v>
      </c>
      <c r="BJ588" s="99">
        <v>2223272.1795654302</v>
      </c>
      <c r="BK588" s="99">
        <v>1496341.5651245101</v>
      </c>
      <c r="BL588" s="99">
        <v>0</v>
      </c>
      <c r="BM588" s="99">
        <v>0</v>
      </c>
      <c r="BN588" s="99">
        <v>0</v>
      </c>
      <c r="BO588" s="99">
        <v>0</v>
      </c>
      <c r="BP588" s="99">
        <v>0</v>
      </c>
      <c r="BQ588" s="99">
        <v>0</v>
      </c>
      <c r="BR588" s="99">
        <v>5649106.1351928702</v>
      </c>
      <c r="BS588" s="99">
        <v>2104526.04797363</v>
      </c>
      <c r="BT588" s="99">
        <v>0</v>
      </c>
      <c r="BU588" s="99">
        <v>926440.81999206496</v>
      </c>
      <c r="BV588" s="99">
        <v>1885126.50634766</v>
      </c>
      <c r="BW588" s="99">
        <v>0</v>
      </c>
      <c r="BX588" s="99">
        <v>140961.49978447001</v>
      </c>
      <c r="BY588" s="99">
        <v>0</v>
      </c>
      <c r="BZ588" s="99">
        <v>0</v>
      </c>
      <c r="CA588" s="99">
        <v>81390.475133895903</v>
      </c>
      <c r="CB588" s="99">
        <v>4281433.9689941397</v>
      </c>
      <c r="CC588" s="99">
        <v>41779584.130859397</v>
      </c>
      <c r="CD588" s="99">
        <v>10712307.974121099</v>
      </c>
      <c r="CE588" s="99">
        <v>1785.3853093683699</v>
      </c>
      <c r="CF588" s="99">
        <v>215884.43620109599</v>
      </c>
      <c r="CG588" s="99">
        <v>1852775.1957092299</v>
      </c>
      <c r="CH588" s="99">
        <v>0</v>
      </c>
      <c r="CI588" s="99">
        <v>83172.450440406799</v>
      </c>
      <c r="CJ588" s="99">
        <v>4498177.4382934598</v>
      </c>
      <c r="CK588" s="99">
        <v>43580997.8759766</v>
      </c>
      <c r="CL588" s="99">
        <v>10871526.567260699</v>
      </c>
      <c r="CM588" s="166">
        <v>127449.368934631</v>
      </c>
      <c r="CN588" s="166">
        <v>19145633.807861298</v>
      </c>
      <c r="CO588" s="166">
        <v>89242802.913085893</v>
      </c>
      <c r="CP588" s="99">
        <v>10871526.567260699</v>
      </c>
      <c r="CQ588" s="99">
        <v>0</v>
      </c>
      <c r="CR588" s="99">
        <v>0</v>
      </c>
      <c r="CS588" s="99">
        <v>0</v>
      </c>
      <c r="CT588" s="99">
        <v>0</v>
      </c>
      <c r="CU588" s="98">
        <v>9666.9135548769991</v>
      </c>
      <c r="CV588" s="98">
        <v>46051.481676288997</v>
      </c>
      <c r="CW588" s="98">
        <v>4497318.4051952353</v>
      </c>
      <c r="CX588" s="98">
        <v>43632359.326568626</v>
      </c>
    </row>
    <row r="589" spans="1:102" x14ac:dyDescent="0.2">
      <c r="A589" s="98" t="s">
        <v>60</v>
      </c>
      <c r="B589" s="100">
        <v>42339</v>
      </c>
      <c r="C589" s="99">
        <v>72083.270330429106</v>
      </c>
      <c r="D589" s="99">
        <v>0</v>
      </c>
      <c r="E589" s="99">
        <v>9470.2147585153598</v>
      </c>
      <c r="F589" s="99">
        <v>7458.4674534797696</v>
      </c>
      <c r="G589" s="99">
        <v>1814.3732488155399</v>
      </c>
      <c r="H589" s="99">
        <v>0</v>
      </c>
      <c r="I589" s="99">
        <v>0</v>
      </c>
      <c r="J589" s="99">
        <v>44170.476221561403</v>
      </c>
      <c r="K589" s="99">
        <v>10.317903176997801</v>
      </c>
      <c r="L589" s="99">
        <v>148.24572114832699</v>
      </c>
      <c r="M589" s="99">
        <v>36508.563763618498</v>
      </c>
      <c r="N589" s="99">
        <v>5463.6063957810402</v>
      </c>
      <c r="O589" s="99">
        <v>0</v>
      </c>
      <c r="P589" s="99">
        <v>35921.231653213501</v>
      </c>
      <c r="Q589" s="99">
        <v>3560.4549678265998</v>
      </c>
      <c r="R589" s="99">
        <v>0</v>
      </c>
      <c r="S589" s="99">
        <v>1805.47849555314</v>
      </c>
      <c r="T589" s="99">
        <v>0</v>
      </c>
      <c r="U589" s="99">
        <v>44178.3335337639</v>
      </c>
      <c r="V589" s="99">
        <v>3596691.2807922401</v>
      </c>
      <c r="W589" s="99">
        <v>0</v>
      </c>
      <c r="X589" s="99">
        <v>667377.26713562</v>
      </c>
      <c r="Y589" s="99">
        <v>442711.25221252401</v>
      </c>
      <c r="Z589" s="99">
        <v>213906.184885025</v>
      </c>
      <c r="AA589" s="99">
        <v>0</v>
      </c>
      <c r="AB589" s="99">
        <v>0</v>
      </c>
      <c r="AC589" s="99">
        <v>14562406.4876709</v>
      </c>
      <c r="AD589" s="99">
        <v>1133.7680505514099</v>
      </c>
      <c r="AE589" s="99">
        <v>8834.2926191091501</v>
      </c>
      <c r="AF589" s="99">
        <v>1735021.9342956501</v>
      </c>
      <c r="AG589" s="99">
        <v>616048.96337890602</v>
      </c>
      <c r="AH589" s="99">
        <v>0</v>
      </c>
      <c r="AI589" s="99">
        <v>1519178.47819519</v>
      </c>
      <c r="AJ589" s="99">
        <v>382316.33392334002</v>
      </c>
      <c r="AK589" s="99">
        <v>0</v>
      </c>
      <c r="AL589" s="99">
        <v>214317.658842087</v>
      </c>
      <c r="AM589" s="99">
        <v>0</v>
      </c>
      <c r="AN589" s="99">
        <v>14540129.6751709</v>
      </c>
      <c r="AO589" s="99">
        <v>36054623.387207001</v>
      </c>
      <c r="AP589" s="99">
        <v>0</v>
      </c>
      <c r="AQ589" s="99">
        <v>5736205.6497192401</v>
      </c>
      <c r="AR589" s="99">
        <v>3605349.12646484</v>
      </c>
      <c r="AS589" s="99">
        <v>1838385.42858887</v>
      </c>
      <c r="AT589" s="99">
        <v>0</v>
      </c>
      <c r="AU589" s="99">
        <v>0</v>
      </c>
      <c r="AV589" s="99">
        <v>45692895.306152299</v>
      </c>
      <c r="AW589" s="99">
        <v>3597.5756471157101</v>
      </c>
      <c r="AX589" s="99">
        <v>87230.440976142898</v>
      </c>
      <c r="AY589" s="99">
        <v>17478455.925781298</v>
      </c>
      <c r="AZ589" s="99">
        <v>5550206.2860107403</v>
      </c>
      <c r="BA589" s="99">
        <v>0</v>
      </c>
      <c r="BB589" s="99">
        <v>15214433.506591801</v>
      </c>
      <c r="BC589" s="99">
        <v>3457734.8653259301</v>
      </c>
      <c r="BD589" s="99">
        <v>0</v>
      </c>
      <c r="BE589" s="99">
        <v>1839642.2718353299</v>
      </c>
      <c r="BF589" s="99">
        <v>0</v>
      </c>
      <c r="BG589" s="99">
        <v>45716298.038574196</v>
      </c>
      <c r="BH589" s="99">
        <v>9088182.7607421894</v>
      </c>
      <c r="BI589" s="99">
        <v>0</v>
      </c>
      <c r="BJ589" s="99">
        <v>2199500.8100891099</v>
      </c>
      <c r="BK589" s="99">
        <v>1447921.08114624</v>
      </c>
      <c r="BL589" s="99">
        <v>0</v>
      </c>
      <c r="BM589" s="99">
        <v>0</v>
      </c>
      <c r="BN589" s="99">
        <v>0</v>
      </c>
      <c r="BO589" s="99">
        <v>0</v>
      </c>
      <c r="BP589" s="99">
        <v>0</v>
      </c>
      <c r="BQ589" s="99">
        <v>0</v>
      </c>
      <c r="BR589" s="99">
        <v>5701309.9329834003</v>
      </c>
      <c r="BS589" s="99">
        <v>2071822.1259765599</v>
      </c>
      <c r="BT589" s="99">
        <v>0</v>
      </c>
      <c r="BU589" s="99">
        <v>1660233.5799865699</v>
      </c>
      <c r="BV589" s="99">
        <v>1884657.72264099</v>
      </c>
      <c r="BW589" s="99">
        <v>0</v>
      </c>
      <c r="BX589" s="99">
        <v>231029.88936805699</v>
      </c>
      <c r="BY589" s="99">
        <v>0</v>
      </c>
      <c r="BZ589" s="99">
        <v>0</v>
      </c>
      <c r="CA589" s="99">
        <v>81577.128586769104</v>
      </c>
      <c r="CB589" s="99">
        <v>4249571.74499512</v>
      </c>
      <c r="CC589" s="99">
        <v>41490174.2744141</v>
      </c>
      <c r="CD589" s="99">
        <v>11268500.7574463</v>
      </c>
      <c r="CE589" s="99">
        <v>1814.9874619096499</v>
      </c>
      <c r="CF589" s="99">
        <v>214149.347890854</v>
      </c>
      <c r="CG589" s="99">
        <v>1836750.15116882</v>
      </c>
      <c r="CH589" s="99">
        <v>0</v>
      </c>
      <c r="CI589" s="99">
        <v>83392.009901046797</v>
      </c>
      <c r="CJ589" s="99">
        <v>4461877.6785278302</v>
      </c>
      <c r="CK589" s="99">
        <v>43415067.573242202</v>
      </c>
      <c r="CL589" s="99">
        <v>11501820.210083</v>
      </c>
      <c r="CM589" s="166">
        <v>127332.412620544</v>
      </c>
      <c r="CN589" s="166">
        <v>19000835.066406298</v>
      </c>
      <c r="CO589" s="166">
        <v>89053886.671875</v>
      </c>
      <c r="CP589" s="99">
        <v>11501820.210083</v>
      </c>
      <c r="CQ589" s="99">
        <v>0</v>
      </c>
      <c r="CR589" s="99">
        <v>0</v>
      </c>
      <c r="CS589" s="99">
        <v>0</v>
      </c>
      <c r="CT589" s="99">
        <v>0</v>
      </c>
      <c r="CU589" s="98">
        <v>9479.5838655719999</v>
      </c>
      <c r="CV589" s="98">
        <v>45706.426032531999</v>
      </c>
      <c r="CW589" s="98">
        <v>4463721.0928859739</v>
      </c>
      <c r="CX589" s="98">
        <v>43326924.425582923</v>
      </c>
    </row>
    <row r="590" spans="1:102" x14ac:dyDescent="0.2">
      <c r="A590" s="98" t="s">
        <v>60</v>
      </c>
      <c r="B590" s="100">
        <v>42430</v>
      </c>
      <c r="C590" s="99">
        <v>71771.710481643706</v>
      </c>
      <c r="D590" s="99">
        <v>0</v>
      </c>
      <c r="E590" s="99">
        <v>9336.6687879562396</v>
      </c>
      <c r="F590" s="99">
        <v>7454.6433472037297</v>
      </c>
      <c r="G590" s="99">
        <v>1791.6720402240801</v>
      </c>
      <c r="H590" s="99">
        <v>0</v>
      </c>
      <c r="I590" s="99">
        <v>0</v>
      </c>
      <c r="J590" s="99">
        <v>43926.3101248741</v>
      </c>
      <c r="K590" s="99">
        <v>8.4601174169219995</v>
      </c>
      <c r="L590" s="99">
        <v>136.60248080454801</v>
      </c>
      <c r="M590" s="99">
        <v>36332.857748985298</v>
      </c>
      <c r="N590" s="99">
        <v>5327.2554686665499</v>
      </c>
      <c r="O590" s="99">
        <v>0</v>
      </c>
      <c r="P590" s="99">
        <v>35769.761370658904</v>
      </c>
      <c r="Q590" s="99">
        <v>3446.4119420051602</v>
      </c>
      <c r="R590" s="99">
        <v>0</v>
      </c>
      <c r="S590" s="99">
        <v>1788.98589111865</v>
      </c>
      <c r="T590" s="99">
        <v>0</v>
      </c>
      <c r="U590" s="99">
        <v>43906.029613018</v>
      </c>
      <c r="V590" s="99">
        <v>3590953.5256652799</v>
      </c>
      <c r="W590" s="99">
        <v>0</v>
      </c>
      <c r="X590" s="99">
        <v>647936.50173187302</v>
      </c>
      <c r="Y590" s="99">
        <v>433915.26007080101</v>
      </c>
      <c r="Z590" s="99">
        <v>216018.18977737401</v>
      </c>
      <c r="AA590" s="99">
        <v>0</v>
      </c>
      <c r="AB590" s="99">
        <v>0</v>
      </c>
      <c r="AC590" s="99">
        <v>14521216.8945313</v>
      </c>
      <c r="AD590" s="99">
        <v>945.77741671353601</v>
      </c>
      <c r="AE590" s="99">
        <v>8462.0682890415192</v>
      </c>
      <c r="AF590" s="99">
        <v>1716570.3169708301</v>
      </c>
      <c r="AG590" s="99">
        <v>601124.28485870396</v>
      </c>
      <c r="AH590" s="99">
        <v>0</v>
      </c>
      <c r="AI590" s="99">
        <v>1512386.3482665999</v>
      </c>
      <c r="AJ590" s="99">
        <v>373962.30229949998</v>
      </c>
      <c r="AK590" s="99">
        <v>0</v>
      </c>
      <c r="AL590" s="99">
        <v>214897.97579002401</v>
      </c>
      <c r="AM590" s="99">
        <v>0</v>
      </c>
      <c r="AN590" s="99">
        <v>14474230.532836899</v>
      </c>
      <c r="AO590" s="99">
        <v>36102359.276855499</v>
      </c>
      <c r="AP590" s="99">
        <v>0</v>
      </c>
      <c r="AQ590" s="99">
        <v>5582585.6674804697</v>
      </c>
      <c r="AR590" s="99">
        <v>3570762.7561340299</v>
      </c>
      <c r="AS590" s="99">
        <v>1855752.64674377</v>
      </c>
      <c r="AT590" s="99">
        <v>0</v>
      </c>
      <c r="AU590" s="99">
        <v>0</v>
      </c>
      <c r="AV590" s="99">
        <v>45644730.501464799</v>
      </c>
      <c r="AW590" s="99">
        <v>3147.4524217844</v>
      </c>
      <c r="AX590" s="99">
        <v>84564.885116577105</v>
      </c>
      <c r="AY590" s="99">
        <v>17335193.650634799</v>
      </c>
      <c r="AZ590" s="99">
        <v>5435098.00964355</v>
      </c>
      <c r="BA590" s="99">
        <v>0</v>
      </c>
      <c r="BB590" s="99">
        <v>15093744.6939697</v>
      </c>
      <c r="BC590" s="99">
        <v>3392100.8686218299</v>
      </c>
      <c r="BD590" s="99">
        <v>0</v>
      </c>
      <c r="BE590" s="99">
        <v>1850354.98976135</v>
      </c>
      <c r="BF590" s="99">
        <v>0</v>
      </c>
      <c r="BG590" s="99">
        <v>45721427.210449196</v>
      </c>
      <c r="BH590" s="99">
        <v>10084090.1252441</v>
      </c>
      <c r="BI590" s="99">
        <v>0</v>
      </c>
      <c r="BJ590" s="99">
        <v>2225203.3048095698</v>
      </c>
      <c r="BK590" s="99">
        <v>1449152.7073822001</v>
      </c>
      <c r="BL590" s="99">
        <v>0</v>
      </c>
      <c r="BM590" s="99">
        <v>0</v>
      </c>
      <c r="BN590" s="99">
        <v>0</v>
      </c>
      <c r="BO590" s="99">
        <v>0</v>
      </c>
      <c r="BP590" s="99">
        <v>0</v>
      </c>
      <c r="BQ590" s="99">
        <v>0</v>
      </c>
      <c r="BR590" s="99">
        <v>5707084.5932006799</v>
      </c>
      <c r="BS590" s="99">
        <v>2027443.31175232</v>
      </c>
      <c r="BT590" s="99">
        <v>0</v>
      </c>
      <c r="BU590" s="99">
        <v>2839859.9799804701</v>
      </c>
      <c r="BV590" s="99">
        <v>1836855.2902069101</v>
      </c>
      <c r="BW590" s="99">
        <v>0</v>
      </c>
      <c r="BX590" s="99">
        <v>387474.19858169602</v>
      </c>
      <c r="BY590" s="99">
        <v>0</v>
      </c>
      <c r="BZ590" s="99">
        <v>0</v>
      </c>
      <c r="CA590" s="99">
        <v>81078.747702598601</v>
      </c>
      <c r="CB590" s="99">
        <v>4202562.0971679697</v>
      </c>
      <c r="CC590" s="99">
        <v>41257575.942382798</v>
      </c>
      <c r="CD590" s="99">
        <v>12341359.8480225</v>
      </c>
      <c r="CE590" s="99">
        <v>1790.2362619191399</v>
      </c>
      <c r="CF590" s="99">
        <v>215822.57356262201</v>
      </c>
      <c r="CG590" s="99">
        <v>1857221.50952148</v>
      </c>
      <c r="CH590" s="99">
        <v>0</v>
      </c>
      <c r="CI590" s="99">
        <v>82872.826982498198</v>
      </c>
      <c r="CJ590" s="99">
        <v>4418230.0776367197</v>
      </c>
      <c r="CK590" s="99">
        <v>43073867.224121101</v>
      </c>
      <c r="CL590" s="99">
        <v>12713912.405029301</v>
      </c>
      <c r="CM590" s="166">
        <v>126537.407437325</v>
      </c>
      <c r="CN590" s="166">
        <v>18883140.4682617</v>
      </c>
      <c r="CO590" s="166">
        <v>88620006.654296905</v>
      </c>
      <c r="CP590" s="99">
        <v>12713912.405029301</v>
      </c>
      <c r="CQ590" s="99">
        <v>0</v>
      </c>
      <c r="CR590" s="99">
        <v>0</v>
      </c>
      <c r="CS590" s="99">
        <v>0</v>
      </c>
      <c r="CT590" s="99">
        <v>0</v>
      </c>
      <c r="CU590" s="98">
        <v>9356.6566292970001</v>
      </c>
      <c r="CV590" s="98">
        <v>45448.661380819001</v>
      </c>
      <c r="CW590" s="98">
        <v>4418384.6707305918</v>
      </c>
      <c r="CX590" s="98">
        <v>43114797.451904275</v>
      </c>
    </row>
    <row r="591" spans="1:102" x14ac:dyDescent="0.2">
      <c r="A591" s="98" t="s">
        <v>60</v>
      </c>
      <c r="B591" s="100">
        <v>42522</v>
      </c>
      <c r="C591" s="99">
        <v>71697.598935127302</v>
      </c>
      <c r="D591" s="99">
        <v>0</v>
      </c>
      <c r="E591" s="99">
        <v>8991.3417155742609</v>
      </c>
      <c r="F591" s="99">
        <v>7167.7949433326703</v>
      </c>
      <c r="G591" s="99">
        <v>1792.32805188</v>
      </c>
      <c r="H591" s="99">
        <v>0</v>
      </c>
      <c r="I591" s="99">
        <v>0</v>
      </c>
      <c r="J591" s="99">
        <v>43696.8237400055</v>
      </c>
      <c r="K591" s="99">
        <v>5.6235859519220002</v>
      </c>
      <c r="L591" s="99">
        <v>132.316707063466</v>
      </c>
      <c r="M591" s="99">
        <v>36287.075843334198</v>
      </c>
      <c r="N591" s="99">
        <v>5199.3690919876099</v>
      </c>
      <c r="O591" s="99">
        <v>0</v>
      </c>
      <c r="P591" s="99">
        <v>35602.9954380989</v>
      </c>
      <c r="Q591" s="99">
        <v>3411.7489445507499</v>
      </c>
      <c r="R591" s="99">
        <v>0</v>
      </c>
      <c r="S591" s="99">
        <v>1792.9669018238801</v>
      </c>
      <c r="T591" s="99">
        <v>0</v>
      </c>
      <c r="U591" s="99">
        <v>43702.915049552903</v>
      </c>
      <c r="V591" s="99">
        <v>3549146.9842834501</v>
      </c>
      <c r="W591" s="99">
        <v>0</v>
      </c>
      <c r="X591" s="99">
        <v>622519.37409973098</v>
      </c>
      <c r="Y591" s="99">
        <v>412885.58988189697</v>
      </c>
      <c r="Z591" s="99">
        <v>217464.20421600301</v>
      </c>
      <c r="AA591" s="99">
        <v>0</v>
      </c>
      <c r="AB591" s="99">
        <v>0</v>
      </c>
      <c r="AC591" s="99">
        <v>14427520.677734399</v>
      </c>
      <c r="AD591" s="99">
        <v>569.86983303725697</v>
      </c>
      <c r="AE591" s="99">
        <v>8579.8504077196103</v>
      </c>
      <c r="AF591" s="99">
        <v>1704611.03234863</v>
      </c>
      <c r="AG591" s="99">
        <v>584403.98589324998</v>
      </c>
      <c r="AH591" s="99">
        <v>0</v>
      </c>
      <c r="AI591" s="99">
        <v>1495837.29473877</v>
      </c>
      <c r="AJ591" s="99">
        <v>370790.88548660302</v>
      </c>
      <c r="AK591" s="99">
        <v>0</v>
      </c>
      <c r="AL591" s="99">
        <v>217214.71250915501</v>
      </c>
      <c r="AM591" s="99">
        <v>0</v>
      </c>
      <c r="AN591" s="99">
        <v>14380587.6086426</v>
      </c>
      <c r="AO591" s="99">
        <v>35862556.608886696</v>
      </c>
      <c r="AP591" s="99">
        <v>0</v>
      </c>
      <c r="AQ591" s="99">
        <v>5359085.9367065402</v>
      </c>
      <c r="AR591" s="99">
        <v>3410965.5920104999</v>
      </c>
      <c r="AS591" s="99">
        <v>1876791.13288879</v>
      </c>
      <c r="AT591" s="99">
        <v>0</v>
      </c>
      <c r="AU591" s="99">
        <v>0</v>
      </c>
      <c r="AV591" s="99">
        <v>45683434.277832001</v>
      </c>
      <c r="AW591" s="99">
        <v>2137.2190675735501</v>
      </c>
      <c r="AX591" s="99">
        <v>74289.972701072693</v>
      </c>
      <c r="AY591" s="99">
        <v>17358132.997070301</v>
      </c>
      <c r="AZ591" s="99">
        <v>5345554.2443237295</v>
      </c>
      <c r="BA591" s="99">
        <v>0</v>
      </c>
      <c r="BB591" s="99">
        <v>15045935.4611816</v>
      </c>
      <c r="BC591" s="99">
        <v>3402197.9396972698</v>
      </c>
      <c r="BD591" s="99">
        <v>0</v>
      </c>
      <c r="BE591" s="99">
        <v>1875480.8951568599</v>
      </c>
      <c r="BF591" s="99">
        <v>0</v>
      </c>
      <c r="BG591" s="99">
        <v>45578358.972167999</v>
      </c>
      <c r="BH591" s="99">
        <v>10094489.350097699</v>
      </c>
      <c r="BI591" s="99">
        <v>0</v>
      </c>
      <c r="BJ591" s="99">
        <v>2172543.9934081999</v>
      </c>
      <c r="BK591" s="99">
        <v>1400447.4887695301</v>
      </c>
      <c r="BL591" s="99">
        <v>0</v>
      </c>
      <c r="BM591" s="99">
        <v>0</v>
      </c>
      <c r="BN591" s="99">
        <v>0</v>
      </c>
      <c r="BO591" s="99">
        <v>0</v>
      </c>
      <c r="BP591" s="99">
        <v>0</v>
      </c>
      <c r="BQ591" s="99">
        <v>0</v>
      </c>
      <c r="BR591" s="99">
        <v>5675445.8922729502</v>
      </c>
      <c r="BS591" s="99">
        <v>2000856.4300842299</v>
      </c>
      <c r="BT591" s="99">
        <v>0</v>
      </c>
      <c r="BU591" s="99">
        <v>2867137.7299499498</v>
      </c>
      <c r="BV591" s="99">
        <v>1826738.1129608201</v>
      </c>
      <c r="BW591" s="99">
        <v>0</v>
      </c>
      <c r="BX591" s="99">
        <v>393482.39856338501</v>
      </c>
      <c r="BY591" s="99">
        <v>0</v>
      </c>
      <c r="BZ591" s="99">
        <v>0</v>
      </c>
      <c r="CA591" s="99">
        <v>80688.824210166902</v>
      </c>
      <c r="CB591" s="99">
        <v>4139061.6531982399</v>
      </c>
      <c r="CC591" s="99">
        <v>40990337.215332001</v>
      </c>
      <c r="CD591" s="99">
        <v>12271535.3862305</v>
      </c>
      <c r="CE591" s="99">
        <v>1791.49208165705</v>
      </c>
      <c r="CF591" s="99">
        <v>217446.98052596999</v>
      </c>
      <c r="CG591" s="99">
        <v>1876322.18130493</v>
      </c>
      <c r="CH591" s="99">
        <v>0</v>
      </c>
      <c r="CI591" s="99">
        <v>82480.275505065903</v>
      </c>
      <c r="CJ591" s="99">
        <v>4351188.1061401404</v>
      </c>
      <c r="CK591" s="99">
        <v>42845139.689941399</v>
      </c>
      <c r="CL591" s="99">
        <v>12646085.532714801</v>
      </c>
      <c r="CM591" s="166">
        <v>125909.020137787</v>
      </c>
      <c r="CN591" s="166">
        <v>18707574.167968798</v>
      </c>
      <c r="CO591" s="166">
        <v>88366992.296875</v>
      </c>
      <c r="CP591" s="99">
        <v>12646085.532714801</v>
      </c>
      <c r="CQ591" s="99">
        <v>0</v>
      </c>
      <c r="CR591" s="99">
        <v>0</v>
      </c>
      <c r="CS591" s="99">
        <v>0</v>
      </c>
      <c r="CT591" s="99">
        <v>0</v>
      </c>
      <c r="CU591" s="98">
        <v>8988.3671052009995</v>
      </c>
      <c r="CV591" s="98">
        <v>45217.363532579999</v>
      </c>
      <c r="CW591" s="98">
        <v>4356508.6337242099</v>
      </c>
      <c r="CX591" s="98">
        <v>42866659.396636933</v>
      </c>
    </row>
    <row r="592" spans="1:102" x14ac:dyDescent="0.2">
      <c r="A592" s="98" t="s">
        <v>60</v>
      </c>
      <c r="B592" s="100">
        <v>42614</v>
      </c>
      <c r="C592" s="99">
        <v>71507.765357971206</v>
      </c>
      <c r="D592" s="99">
        <v>0</v>
      </c>
      <c r="E592" s="99">
        <v>8804.8061424493808</v>
      </c>
      <c r="F592" s="99">
        <v>7029.2348869442903</v>
      </c>
      <c r="G592" s="99">
        <v>1810.26242363453</v>
      </c>
      <c r="H592" s="99">
        <v>0</v>
      </c>
      <c r="I592" s="99">
        <v>0</v>
      </c>
      <c r="J592" s="99">
        <v>43248.5370974541</v>
      </c>
      <c r="K592" s="99">
        <v>3.9966616128513102</v>
      </c>
      <c r="L592" s="99">
        <v>141.982887793332</v>
      </c>
      <c r="M592" s="99">
        <v>36246.557719230703</v>
      </c>
      <c r="N592" s="99">
        <v>5090.3667702674902</v>
      </c>
      <c r="O592" s="99">
        <v>0</v>
      </c>
      <c r="P592" s="99">
        <v>35554.966606617003</v>
      </c>
      <c r="Q592" s="99">
        <v>3392.76256218553</v>
      </c>
      <c r="R592" s="99">
        <v>0</v>
      </c>
      <c r="S592" s="99">
        <v>1806.8847822696</v>
      </c>
      <c r="T592" s="99">
        <v>0</v>
      </c>
      <c r="U592" s="99">
        <v>43270.442172050498</v>
      </c>
      <c r="V592" s="99">
        <v>3538637.1019592299</v>
      </c>
      <c r="W592" s="99">
        <v>0</v>
      </c>
      <c r="X592" s="99">
        <v>603319.13324737502</v>
      </c>
      <c r="Y592" s="99">
        <v>401342.31982421898</v>
      </c>
      <c r="Z592" s="99">
        <v>221462.13173484799</v>
      </c>
      <c r="AA592" s="99">
        <v>0</v>
      </c>
      <c r="AB592" s="99">
        <v>0</v>
      </c>
      <c r="AC592" s="99">
        <v>14286257.8673096</v>
      </c>
      <c r="AD592" s="99">
        <v>572.19806692749296</v>
      </c>
      <c r="AE592" s="99">
        <v>9620.8862618207895</v>
      </c>
      <c r="AF592" s="99">
        <v>1713761.4619140599</v>
      </c>
      <c r="AG592" s="99">
        <v>574360.70008850098</v>
      </c>
      <c r="AH592" s="99">
        <v>0</v>
      </c>
      <c r="AI592" s="99">
        <v>1481442.00126648</v>
      </c>
      <c r="AJ592" s="99">
        <v>369424.34413528402</v>
      </c>
      <c r="AK592" s="99">
        <v>0</v>
      </c>
      <c r="AL592" s="99">
        <v>220592.039272308</v>
      </c>
      <c r="AM592" s="99">
        <v>0</v>
      </c>
      <c r="AN592" s="99">
        <v>14285821.3039551</v>
      </c>
      <c r="AO592" s="99">
        <v>35981452.917968802</v>
      </c>
      <c r="AP592" s="99">
        <v>0</v>
      </c>
      <c r="AQ592" s="99">
        <v>5259869.2145996103</v>
      </c>
      <c r="AR592" s="99">
        <v>3377963.5606079102</v>
      </c>
      <c r="AS592" s="99">
        <v>1910282.7420654299</v>
      </c>
      <c r="AT592" s="99">
        <v>0</v>
      </c>
      <c r="AU592" s="99">
        <v>0</v>
      </c>
      <c r="AV592" s="99">
        <v>45360415.268554702</v>
      </c>
      <c r="AW592" s="99">
        <v>1836.82129479945</v>
      </c>
      <c r="AX592" s="99">
        <v>80345.106078147903</v>
      </c>
      <c r="AY592" s="99">
        <v>17551332.010497998</v>
      </c>
      <c r="AZ592" s="99">
        <v>5281291.8294677697</v>
      </c>
      <c r="BA592" s="99">
        <v>0</v>
      </c>
      <c r="BB592" s="99">
        <v>14971790.6048584</v>
      </c>
      <c r="BC592" s="99">
        <v>3424738.9183654799</v>
      </c>
      <c r="BD592" s="99">
        <v>0</v>
      </c>
      <c r="BE592" s="99">
        <v>1898713.04997253</v>
      </c>
      <c r="BF592" s="99">
        <v>0</v>
      </c>
      <c r="BG592" s="99">
        <v>45378821.319824196</v>
      </c>
      <c r="BH592" s="99">
        <v>10024937.884033199</v>
      </c>
      <c r="BI592" s="99">
        <v>0</v>
      </c>
      <c r="BJ592" s="99">
        <v>2133316.9391174298</v>
      </c>
      <c r="BK592" s="99">
        <v>1375566.5304565399</v>
      </c>
      <c r="BL592" s="99">
        <v>0</v>
      </c>
      <c r="BM592" s="99">
        <v>0</v>
      </c>
      <c r="BN592" s="99">
        <v>0</v>
      </c>
      <c r="BO592" s="99">
        <v>0</v>
      </c>
      <c r="BP592" s="99">
        <v>0</v>
      </c>
      <c r="BQ592" s="99">
        <v>0</v>
      </c>
      <c r="BR592" s="99">
        <v>5682173.2294921903</v>
      </c>
      <c r="BS592" s="99">
        <v>1976780.8053283701</v>
      </c>
      <c r="BT592" s="99">
        <v>0</v>
      </c>
      <c r="BU592" s="99">
        <v>2389561.4799499498</v>
      </c>
      <c r="BV592" s="99">
        <v>1838562.6732330299</v>
      </c>
      <c r="BW592" s="99">
        <v>0</v>
      </c>
      <c r="BX592" s="99">
        <v>337236.89879608201</v>
      </c>
      <c r="BY592" s="99">
        <v>0</v>
      </c>
      <c r="BZ592" s="99">
        <v>0</v>
      </c>
      <c r="CA592" s="99">
        <v>80334.659813880906</v>
      </c>
      <c r="CB592" s="99">
        <v>4154344.9268493699</v>
      </c>
      <c r="CC592" s="99">
        <v>41454683.728515603</v>
      </c>
      <c r="CD592" s="99">
        <v>12141097.849487299</v>
      </c>
      <c r="CE592" s="99">
        <v>1812.45015032589</v>
      </c>
      <c r="CF592" s="99">
        <v>221364.13631820699</v>
      </c>
      <c r="CG592" s="99">
        <v>1911719.2958679199</v>
      </c>
      <c r="CH592" s="99">
        <v>0</v>
      </c>
      <c r="CI592" s="99">
        <v>82143.680195808396</v>
      </c>
      <c r="CJ592" s="99">
        <v>4377592.3556518601</v>
      </c>
      <c r="CK592" s="99">
        <v>43389250.019042999</v>
      </c>
      <c r="CL592" s="99">
        <v>12524757.4366455</v>
      </c>
      <c r="CM592" s="166">
        <v>125064.511211395</v>
      </c>
      <c r="CN592" s="166">
        <v>18625527.9140625</v>
      </c>
      <c r="CO592" s="166">
        <v>88714038.40625</v>
      </c>
      <c r="CP592" s="99">
        <v>12524757.4366455</v>
      </c>
      <c r="CQ592" s="99">
        <v>0</v>
      </c>
      <c r="CR592" s="99">
        <v>0</v>
      </c>
      <c r="CS592" s="99">
        <v>0</v>
      </c>
      <c r="CT592" s="99">
        <v>0</v>
      </c>
      <c r="CU592" s="98">
        <v>8807.0038319079995</v>
      </c>
      <c r="CV592" s="98">
        <v>44777.030171849001</v>
      </c>
      <c r="CW592" s="98">
        <v>4375709.0631675767</v>
      </c>
      <c r="CX592" s="98">
        <v>43366403.024383523</v>
      </c>
    </row>
    <row r="593" spans="1:102" x14ac:dyDescent="0.2">
      <c r="A593" s="98" t="s">
        <v>60</v>
      </c>
      <c r="B593" s="100">
        <v>42705</v>
      </c>
      <c r="C593" s="99">
        <v>71215.633494377107</v>
      </c>
      <c r="D593" s="99">
        <v>0</v>
      </c>
      <c r="E593" s="99">
        <v>8526.1351057290995</v>
      </c>
      <c r="F593" s="99">
        <v>6807.3085769414902</v>
      </c>
      <c r="G593" s="99">
        <v>1856.57094469666</v>
      </c>
      <c r="H593" s="99">
        <v>0</v>
      </c>
      <c r="I593" s="99">
        <v>0</v>
      </c>
      <c r="J593" s="99">
        <v>43170.8337955475</v>
      </c>
      <c r="K593" s="99">
        <v>2.3498974454705599</v>
      </c>
      <c r="L593" s="99">
        <v>131.31198207289</v>
      </c>
      <c r="M593" s="99">
        <v>36191.5751976967</v>
      </c>
      <c r="N593" s="99">
        <v>5005.2323064208003</v>
      </c>
      <c r="O593" s="99">
        <v>0</v>
      </c>
      <c r="P593" s="99">
        <v>35145.850959301002</v>
      </c>
      <c r="Q593" s="99">
        <v>3338.85613131523</v>
      </c>
      <c r="R593" s="99">
        <v>0</v>
      </c>
      <c r="S593" s="99">
        <v>1850.24903488159</v>
      </c>
      <c r="T593" s="99">
        <v>0</v>
      </c>
      <c r="U593" s="99">
        <v>43189.861388206496</v>
      </c>
      <c r="V593" s="99">
        <v>3476392.1257934598</v>
      </c>
      <c r="W593" s="99">
        <v>0</v>
      </c>
      <c r="X593" s="99">
        <v>581002.80342865002</v>
      </c>
      <c r="Y593" s="99">
        <v>384579.23257446301</v>
      </c>
      <c r="Z593" s="99">
        <v>217887.34273910499</v>
      </c>
      <c r="AA593" s="99">
        <v>0</v>
      </c>
      <c r="AB593" s="99">
        <v>0</v>
      </c>
      <c r="AC593" s="99">
        <v>14207981.010253901</v>
      </c>
      <c r="AD593" s="99">
        <v>248.32768849283499</v>
      </c>
      <c r="AE593" s="99">
        <v>9203.2744820118005</v>
      </c>
      <c r="AF593" s="99">
        <v>1684294.6452941899</v>
      </c>
      <c r="AG593" s="99">
        <v>557788.39772796596</v>
      </c>
      <c r="AH593" s="99">
        <v>0</v>
      </c>
      <c r="AI593" s="99">
        <v>1457809.74623108</v>
      </c>
      <c r="AJ593" s="99">
        <v>359341.091220856</v>
      </c>
      <c r="AK593" s="99">
        <v>0</v>
      </c>
      <c r="AL593" s="99">
        <v>218465.128398895</v>
      </c>
      <c r="AM593" s="99">
        <v>0</v>
      </c>
      <c r="AN593" s="99">
        <v>14230355.2490234</v>
      </c>
      <c r="AO593" s="99">
        <v>35569722.145019501</v>
      </c>
      <c r="AP593" s="99">
        <v>0</v>
      </c>
      <c r="AQ593" s="99">
        <v>5101683.0091552697</v>
      </c>
      <c r="AR593" s="99">
        <v>3240280.8662719699</v>
      </c>
      <c r="AS593" s="99">
        <v>1891817.15698242</v>
      </c>
      <c r="AT593" s="99">
        <v>0</v>
      </c>
      <c r="AU593" s="99">
        <v>0</v>
      </c>
      <c r="AV593" s="99">
        <v>45433968.950683601</v>
      </c>
      <c r="AW593" s="99">
        <v>794.57793805748202</v>
      </c>
      <c r="AX593" s="99">
        <v>83573.474738121004</v>
      </c>
      <c r="AY593" s="99">
        <v>17319442.136962902</v>
      </c>
      <c r="AZ593" s="99">
        <v>5170254.03662109</v>
      </c>
      <c r="BA593" s="99">
        <v>0</v>
      </c>
      <c r="BB593" s="99">
        <v>14865545.6724854</v>
      </c>
      <c r="BC593" s="99">
        <v>3352712.0217590299</v>
      </c>
      <c r="BD593" s="99">
        <v>0</v>
      </c>
      <c r="BE593" s="99">
        <v>1891624.76583862</v>
      </c>
      <c r="BF593" s="99">
        <v>0</v>
      </c>
      <c r="BG593" s="99">
        <v>45455924.604492202</v>
      </c>
      <c r="BH593" s="99">
        <v>9978424.2977294903</v>
      </c>
      <c r="BI593" s="99">
        <v>0</v>
      </c>
      <c r="BJ593" s="99">
        <v>2065551.96859741</v>
      </c>
      <c r="BK593" s="99">
        <v>1319779.3023071301</v>
      </c>
      <c r="BL593" s="99">
        <v>0</v>
      </c>
      <c r="BM593" s="99">
        <v>0</v>
      </c>
      <c r="BN593" s="99">
        <v>0</v>
      </c>
      <c r="BO593" s="99">
        <v>0</v>
      </c>
      <c r="BP593" s="99">
        <v>0</v>
      </c>
      <c r="BQ593" s="99">
        <v>0</v>
      </c>
      <c r="BR593" s="99">
        <v>5626024.4904174795</v>
      </c>
      <c r="BS593" s="99">
        <v>1934595.8259582501</v>
      </c>
      <c r="BT593" s="99">
        <v>0</v>
      </c>
      <c r="BU593" s="99">
        <v>2756172.1699523898</v>
      </c>
      <c r="BV593" s="99">
        <v>1800623.5984344501</v>
      </c>
      <c r="BW593" s="99">
        <v>0</v>
      </c>
      <c r="BX593" s="99">
        <v>383981.36861419701</v>
      </c>
      <c r="BY593" s="99">
        <v>0</v>
      </c>
      <c r="BZ593" s="99">
        <v>0</v>
      </c>
      <c r="CA593" s="99">
        <v>79761.461482048006</v>
      </c>
      <c r="CB593" s="99">
        <v>4075511.4168396001</v>
      </c>
      <c r="CC593" s="99">
        <v>40763063.143554702</v>
      </c>
      <c r="CD593" s="99">
        <v>12026731.8210449</v>
      </c>
      <c r="CE593" s="99">
        <v>1857.1687017828201</v>
      </c>
      <c r="CF593" s="99">
        <v>218291.03413391099</v>
      </c>
      <c r="CG593" s="99">
        <v>1888242.0016479499</v>
      </c>
      <c r="CH593" s="99">
        <v>0</v>
      </c>
      <c r="CI593" s="99">
        <v>81619.469114303603</v>
      </c>
      <c r="CJ593" s="99">
        <v>4295155.4645385696</v>
      </c>
      <c r="CK593" s="99">
        <v>42653455.896972701</v>
      </c>
      <c r="CL593" s="99">
        <v>12401165.409179701</v>
      </c>
      <c r="CM593" s="166">
        <v>124532.54065513601</v>
      </c>
      <c r="CN593" s="166">
        <v>18477277.022216801</v>
      </c>
      <c r="CO593" s="166">
        <v>88095014.388671905</v>
      </c>
      <c r="CP593" s="99">
        <v>12401165.409179701</v>
      </c>
      <c r="CQ593" s="99">
        <v>0</v>
      </c>
      <c r="CR593" s="99">
        <v>0</v>
      </c>
      <c r="CS593" s="99">
        <v>0</v>
      </c>
      <c r="CT593" s="99">
        <v>0</v>
      </c>
      <c r="CU593" s="98">
        <v>8526.019616435</v>
      </c>
      <c r="CV593" s="98">
        <v>44739.229054010997</v>
      </c>
      <c r="CW593" s="98">
        <v>4293802.4509735107</v>
      </c>
      <c r="CX593" s="98">
        <v>42651305.145202652</v>
      </c>
    </row>
    <row r="594" spans="1:102" x14ac:dyDescent="0.2">
      <c r="A594" s="98" t="s">
        <v>60</v>
      </c>
      <c r="B594" s="100">
        <v>42795</v>
      </c>
      <c r="C594" s="99">
        <v>71450.911500930801</v>
      </c>
      <c r="D594" s="99">
        <v>0</v>
      </c>
      <c r="E594" s="99">
        <v>8387.4714031219501</v>
      </c>
      <c r="F594" s="99">
        <v>6740.0208325982103</v>
      </c>
      <c r="G594" s="99">
        <v>1874.1774470955099</v>
      </c>
      <c r="H594" s="99">
        <v>0</v>
      </c>
      <c r="I594" s="99">
        <v>0</v>
      </c>
      <c r="J594" s="99">
        <v>42949.481712818102</v>
      </c>
      <c r="K594" s="99">
        <v>1.83899943866709</v>
      </c>
      <c r="L594" s="99">
        <v>125.567888179794</v>
      </c>
      <c r="M594" s="99">
        <v>36443.736690998099</v>
      </c>
      <c r="N594" s="99">
        <v>4911.1659857630702</v>
      </c>
      <c r="O594" s="99">
        <v>0</v>
      </c>
      <c r="P594" s="99">
        <v>34946.045551776901</v>
      </c>
      <c r="Q594" s="99">
        <v>3301.7433828711501</v>
      </c>
      <c r="R594" s="99">
        <v>0</v>
      </c>
      <c r="S594" s="99">
        <v>1872.4309547841499</v>
      </c>
      <c r="T594" s="99">
        <v>0</v>
      </c>
      <c r="U594" s="99">
        <v>42929.9244394302</v>
      </c>
      <c r="V594" s="99">
        <v>3529390.6339721698</v>
      </c>
      <c r="W594" s="99">
        <v>0</v>
      </c>
      <c r="X594" s="99">
        <v>560310.16570282006</v>
      </c>
      <c r="Y594" s="99">
        <v>368351.11988449103</v>
      </c>
      <c r="Z594" s="99">
        <v>221731.213024139</v>
      </c>
      <c r="AA594" s="99">
        <v>0</v>
      </c>
      <c r="AB594" s="99">
        <v>0</v>
      </c>
      <c r="AC594" s="99">
        <v>14228089.2509766</v>
      </c>
      <c r="AD594" s="99">
        <v>222.19282303564299</v>
      </c>
      <c r="AE594" s="99">
        <v>6895.4194126129196</v>
      </c>
      <c r="AF594" s="99">
        <v>1696783.4011383101</v>
      </c>
      <c r="AG594" s="99">
        <v>547889.47686767601</v>
      </c>
      <c r="AH594" s="99">
        <v>0</v>
      </c>
      <c r="AI594" s="99">
        <v>1477077.21374512</v>
      </c>
      <c r="AJ594" s="99">
        <v>361213.25977325399</v>
      </c>
      <c r="AK594" s="99">
        <v>0</v>
      </c>
      <c r="AL594" s="99">
        <v>220110.337957382</v>
      </c>
      <c r="AM594" s="99">
        <v>0</v>
      </c>
      <c r="AN594" s="99">
        <v>14233936.668335</v>
      </c>
      <c r="AO594" s="99">
        <v>36327233.831542999</v>
      </c>
      <c r="AP594" s="99">
        <v>0</v>
      </c>
      <c r="AQ594" s="99">
        <v>4947269.2729492197</v>
      </c>
      <c r="AR594" s="99">
        <v>3127946.2575988802</v>
      </c>
      <c r="AS594" s="99">
        <v>1924524.48104858</v>
      </c>
      <c r="AT594" s="99">
        <v>0</v>
      </c>
      <c r="AU594" s="99">
        <v>0</v>
      </c>
      <c r="AV594" s="99">
        <v>45540281.443359397</v>
      </c>
      <c r="AW594" s="99">
        <v>745.96864245832001</v>
      </c>
      <c r="AX594" s="99">
        <v>70200.595087051406</v>
      </c>
      <c r="AY594" s="99">
        <v>17631548.649658199</v>
      </c>
      <c r="AZ594" s="99">
        <v>5128584.4448242197</v>
      </c>
      <c r="BA594" s="99">
        <v>0</v>
      </c>
      <c r="BB594" s="99">
        <v>15107111.9071045</v>
      </c>
      <c r="BC594" s="99">
        <v>3383447.6636352502</v>
      </c>
      <c r="BD594" s="99">
        <v>0</v>
      </c>
      <c r="BE594" s="99">
        <v>1917147.3661346401</v>
      </c>
      <c r="BF594" s="99">
        <v>0</v>
      </c>
      <c r="BG594" s="99">
        <v>45520356.970214799</v>
      </c>
      <c r="BH594" s="99">
        <v>10228470.4595947</v>
      </c>
      <c r="BI594" s="99">
        <v>0</v>
      </c>
      <c r="BJ594" s="99">
        <v>2004862.3768920901</v>
      </c>
      <c r="BK594" s="99">
        <v>1292305.84204102</v>
      </c>
      <c r="BL594" s="99">
        <v>0</v>
      </c>
      <c r="BM594" s="99">
        <v>0</v>
      </c>
      <c r="BN594" s="99">
        <v>0</v>
      </c>
      <c r="BO594" s="99">
        <v>0</v>
      </c>
      <c r="BP594" s="99">
        <v>0</v>
      </c>
      <c r="BQ594" s="99">
        <v>0</v>
      </c>
      <c r="BR594" s="99">
        <v>5776092.8109130897</v>
      </c>
      <c r="BS594" s="99">
        <v>1917623.8618316699</v>
      </c>
      <c r="BT594" s="99">
        <v>0</v>
      </c>
      <c r="BU594" s="99">
        <v>2770867.7399597201</v>
      </c>
      <c r="BV594" s="99">
        <v>1793968.42312622</v>
      </c>
      <c r="BW594" s="99">
        <v>0</v>
      </c>
      <c r="BX594" s="99">
        <v>398725.19854354899</v>
      </c>
      <c r="BY594" s="99">
        <v>0</v>
      </c>
      <c r="BZ594" s="99">
        <v>0</v>
      </c>
      <c r="CA594" s="99">
        <v>79779.791216850295</v>
      </c>
      <c r="CB594" s="99">
        <v>4081930.0045471201</v>
      </c>
      <c r="CC594" s="99">
        <v>41269831.706054702</v>
      </c>
      <c r="CD594" s="99">
        <v>12259817.105835</v>
      </c>
      <c r="CE594" s="99">
        <v>1871.6137856990099</v>
      </c>
      <c r="CF594" s="99">
        <v>221367.19107055699</v>
      </c>
      <c r="CG594" s="99">
        <v>1927937.53715515</v>
      </c>
      <c r="CH594" s="99">
        <v>0</v>
      </c>
      <c r="CI594" s="99">
        <v>81653.396393775896</v>
      </c>
      <c r="CJ594" s="99">
        <v>4307020.12426758</v>
      </c>
      <c r="CK594" s="99">
        <v>43152836.442382798</v>
      </c>
      <c r="CL594" s="99">
        <v>12645200.861938501</v>
      </c>
      <c r="CM594" s="166">
        <v>124370.288892746</v>
      </c>
      <c r="CN594" s="166">
        <v>18539796.603027299</v>
      </c>
      <c r="CO594" s="166">
        <v>88633288.880859405</v>
      </c>
      <c r="CP594" s="99">
        <v>12645200.861938501</v>
      </c>
      <c r="CQ594" s="99">
        <v>0</v>
      </c>
      <c r="CR594" s="99">
        <v>0</v>
      </c>
      <c r="CS594" s="99">
        <v>0</v>
      </c>
      <c r="CT594" s="99">
        <v>0</v>
      </c>
      <c r="CU594" s="98">
        <v>8402.9444789560002</v>
      </c>
      <c r="CV594" s="98">
        <v>44547.244187185999</v>
      </c>
      <c r="CW594" s="98">
        <v>4303297.1956176767</v>
      </c>
      <c r="CX594" s="98">
        <v>43197769.243209854</v>
      </c>
    </row>
    <row r="595" spans="1:102" x14ac:dyDescent="0.2">
      <c r="A595" s="98" t="s">
        <v>60</v>
      </c>
      <c r="B595" s="100">
        <v>42887</v>
      </c>
      <c r="C595" s="99">
        <v>70817.742009162903</v>
      </c>
      <c r="D595" s="99">
        <v>0</v>
      </c>
      <c r="E595" s="99">
        <v>8210.9182921648007</v>
      </c>
      <c r="F595" s="99">
        <v>6622.3345274329204</v>
      </c>
      <c r="G595" s="99">
        <v>1913.9351149946499</v>
      </c>
      <c r="H595" s="99">
        <v>0</v>
      </c>
      <c r="I595" s="99">
        <v>0</v>
      </c>
      <c r="J595" s="99">
        <v>42731.399748325297</v>
      </c>
      <c r="K595" s="99">
        <v>1.87414243925014</v>
      </c>
      <c r="L595" s="99">
        <v>124.461542746983</v>
      </c>
      <c r="M595" s="99">
        <v>36185.3036966324</v>
      </c>
      <c r="N595" s="99">
        <v>4858.2844530940101</v>
      </c>
      <c r="O595" s="99">
        <v>0</v>
      </c>
      <c r="P595" s="99">
        <v>34567.968482494398</v>
      </c>
      <c r="Q595" s="99">
        <v>3226.05533537269</v>
      </c>
      <c r="R595" s="99">
        <v>0</v>
      </c>
      <c r="S595" s="99">
        <v>1914.3625331223</v>
      </c>
      <c r="T595" s="99">
        <v>0</v>
      </c>
      <c r="U595" s="99">
        <v>42710.375040054299</v>
      </c>
      <c r="V595" s="99">
        <v>3481039.1870422401</v>
      </c>
      <c r="W595" s="99">
        <v>0</v>
      </c>
      <c r="X595" s="99">
        <v>532909.49216461205</v>
      </c>
      <c r="Y595" s="99">
        <v>350026.057109833</v>
      </c>
      <c r="Z595" s="99">
        <v>218138.016798019</v>
      </c>
      <c r="AA595" s="99">
        <v>0</v>
      </c>
      <c r="AB595" s="99">
        <v>0</v>
      </c>
      <c r="AC595" s="99">
        <v>14177068.112304701</v>
      </c>
      <c r="AD595" s="99">
        <v>257.08729455992602</v>
      </c>
      <c r="AE595" s="99">
        <v>6145.8494808673904</v>
      </c>
      <c r="AF595" s="99">
        <v>1675218.33416748</v>
      </c>
      <c r="AG595" s="99">
        <v>534708.32610320998</v>
      </c>
      <c r="AH595" s="99">
        <v>0</v>
      </c>
      <c r="AI595" s="99">
        <v>1432089.4496154799</v>
      </c>
      <c r="AJ595" s="99">
        <v>356935.17293167103</v>
      </c>
      <c r="AK595" s="99">
        <v>0</v>
      </c>
      <c r="AL595" s="99">
        <v>217997.119310379</v>
      </c>
      <c r="AM595" s="99">
        <v>0</v>
      </c>
      <c r="AN595" s="99">
        <v>14162922.965698199</v>
      </c>
      <c r="AO595" s="99">
        <v>36002866.345703103</v>
      </c>
      <c r="AP595" s="99">
        <v>0</v>
      </c>
      <c r="AQ595" s="99">
        <v>4730608.1685180701</v>
      </c>
      <c r="AR595" s="99">
        <v>2973032.5537719699</v>
      </c>
      <c r="AS595" s="99">
        <v>1914325.4073944101</v>
      </c>
      <c r="AT595" s="99">
        <v>0</v>
      </c>
      <c r="AU595" s="99">
        <v>0</v>
      </c>
      <c r="AV595" s="99">
        <v>45517637.437011696</v>
      </c>
      <c r="AW595" s="99">
        <v>1019.14153338969</v>
      </c>
      <c r="AX595" s="99">
        <v>63115.097384452798</v>
      </c>
      <c r="AY595" s="99">
        <v>17444659.510986298</v>
      </c>
      <c r="AZ595" s="99">
        <v>5022521.7108154297</v>
      </c>
      <c r="BA595" s="99">
        <v>0</v>
      </c>
      <c r="BB595" s="99">
        <v>14742085.794921899</v>
      </c>
      <c r="BC595" s="99">
        <v>3364026.0503234901</v>
      </c>
      <c r="BD595" s="99">
        <v>0</v>
      </c>
      <c r="BE595" s="99">
        <v>1911551.57090759</v>
      </c>
      <c r="BF595" s="99">
        <v>0</v>
      </c>
      <c r="BG595" s="99">
        <v>45506379.661132798</v>
      </c>
      <c r="BH595" s="99">
        <v>9974652.1251220703</v>
      </c>
      <c r="BI595" s="99">
        <v>0</v>
      </c>
      <c r="BJ595" s="99">
        <v>1929306.9169158901</v>
      </c>
      <c r="BK595" s="99">
        <v>1235750.2875824</v>
      </c>
      <c r="BL595" s="99">
        <v>0</v>
      </c>
      <c r="BM595" s="99">
        <v>0</v>
      </c>
      <c r="BN595" s="99">
        <v>0</v>
      </c>
      <c r="BO595" s="99">
        <v>0</v>
      </c>
      <c r="BP595" s="99">
        <v>0</v>
      </c>
      <c r="BQ595" s="99">
        <v>0</v>
      </c>
      <c r="BR595" s="99">
        <v>5679926.3652954102</v>
      </c>
      <c r="BS595" s="99">
        <v>1880538.6330566399</v>
      </c>
      <c r="BT595" s="99">
        <v>0</v>
      </c>
      <c r="BU595" s="99">
        <v>2744157.4299621601</v>
      </c>
      <c r="BV595" s="99">
        <v>1781855.33651733</v>
      </c>
      <c r="BW595" s="99">
        <v>0</v>
      </c>
      <c r="BX595" s="99">
        <v>395756.89855575602</v>
      </c>
      <c r="BY595" s="99">
        <v>0</v>
      </c>
      <c r="BZ595" s="99">
        <v>0</v>
      </c>
      <c r="CA595" s="99">
        <v>79033.945391654997</v>
      </c>
      <c r="CB595" s="99">
        <v>4013852.2395935101</v>
      </c>
      <c r="CC595" s="99">
        <v>40679840.818847701</v>
      </c>
      <c r="CD595" s="99">
        <v>11911944.4136963</v>
      </c>
      <c r="CE595" s="99">
        <v>1912.86877810955</v>
      </c>
      <c r="CF595" s="99">
        <v>218215.94975471499</v>
      </c>
      <c r="CG595" s="99">
        <v>1913374.22492981</v>
      </c>
      <c r="CH595" s="99">
        <v>0</v>
      </c>
      <c r="CI595" s="99">
        <v>80944.272886276201</v>
      </c>
      <c r="CJ595" s="99">
        <v>4227483.0135498</v>
      </c>
      <c r="CK595" s="99">
        <v>42737486.9287109</v>
      </c>
      <c r="CL595" s="99">
        <v>12285321.355835</v>
      </c>
      <c r="CM595" s="166">
        <v>123358.876888275</v>
      </c>
      <c r="CN595" s="166">
        <v>18423789.902099598</v>
      </c>
      <c r="CO595" s="166">
        <v>88460325.682617202</v>
      </c>
      <c r="CP595" s="99">
        <v>12285321.355835</v>
      </c>
      <c r="CQ595" s="99">
        <v>0</v>
      </c>
      <c r="CR595" s="99">
        <v>0</v>
      </c>
      <c r="CS595" s="99">
        <v>0</v>
      </c>
      <c r="CT595" s="99">
        <v>0</v>
      </c>
      <c r="CU595" s="98">
        <v>8204.5135433880005</v>
      </c>
      <c r="CV595" s="98">
        <v>44354.379720163</v>
      </c>
      <c r="CW595" s="98">
        <v>4232068.1893482255</v>
      </c>
      <c r="CX595" s="98">
        <v>42593215.043777511</v>
      </c>
    </row>
    <row r="596" spans="1:102" x14ac:dyDescent="0.2">
      <c r="A596" s="98" t="s">
        <v>60</v>
      </c>
      <c r="B596" s="100">
        <v>42979</v>
      </c>
      <c r="C596" s="99">
        <v>70788.630086898804</v>
      </c>
      <c r="D596" s="99">
        <v>0</v>
      </c>
      <c r="E596" s="99">
        <v>8087.9026997089404</v>
      </c>
      <c r="F596" s="99">
        <v>6562.3386731147802</v>
      </c>
      <c r="G596" s="99">
        <v>1940.7717933952799</v>
      </c>
      <c r="H596" s="99">
        <v>0</v>
      </c>
      <c r="I596" s="99">
        <v>0</v>
      </c>
      <c r="J596" s="99">
        <v>42480.003548145301</v>
      </c>
      <c r="K596" s="99">
        <v>1.00394078883983</v>
      </c>
      <c r="L596" s="99">
        <v>114.43485683854701</v>
      </c>
      <c r="M596" s="99">
        <v>36168.931550025904</v>
      </c>
      <c r="N596" s="99">
        <v>4849.0241695642499</v>
      </c>
      <c r="O596" s="99">
        <v>0</v>
      </c>
      <c r="P596" s="99">
        <v>34668.652923107104</v>
      </c>
      <c r="Q596" s="99">
        <v>3227.5747413337199</v>
      </c>
      <c r="R596" s="99">
        <v>0</v>
      </c>
      <c r="S596" s="99">
        <v>1929.1071739494801</v>
      </c>
      <c r="T596" s="99">
        <v>0</v>
      </c>
      <c r="U596" s="99">
        <v>42496.343343257897</v>
      </c>
      <c r="V596" s="99">
        <v>3447346.9587402302</v>
      </c>
      <c r="W596" s="99">
        <v>0</v>
      </c>
      <c r="X596" s="99">
        <v>512827.86576080299</v>
      </c>
      <c r="Y596" s="99">
        <v>336763.975597382</v>
      </c>
      <c r="Z596" s="99">
        <v>214846.68217658999</v>
      </c>
      <c r="AA596" s="99">
        <v>0</v>
      </c>
      <c r="AB596" s="99">
        <v>0</v>
      </c>
      <c r="AC596" s="99">
        <v>14069053.7312012</v>
      </c>
      <c r="AD596" s="99">
        <v>38.037465027999097</v>
      </c>
      <c r="AE596" s="99">
        <v>5708.4370626211203</v>
      </c>
      <c r="AF596" s="99">
        <v>1663225.2163391099</v>
      </c>
      <c r="AG596" s="99">
        <v>526585.61206054699</v>
      </c>
      <c r="AH596" s="99">
        <v>0</v>
      </c>
      <c r="AI596" s="99">
        <v>1422558.5578765899</v>
      </c>
      <c r="AJ596" s="99">
        <v>352955.99842452997</v>
      </c>
      <c r="AK596" s="99">
        <v>0</v>
      </c>
      <c r="AL596" s="99">
        <v>213724.79561996501</v>
      </c>
      <c r="AM596" s="99">
        <v>0</v>
      </c>
      <c r="AN596" s="99">
        <v>14092106.611816401</v>
      </c>
      <c r="AO596" s="99">
        <v>35863570.445800804</v>
      </c>
      <c r="AP596" s="99">
        <v>0</v>
      </c>
      <c r="AQ596" s="99">
        <v>4564374.9432373</v>
      </c>
      <c r="AR596" s="99">
        <v>2861972.3482055701</v>
      </c>
      <c r="AS596" s="99">
        <v>1888331.8736419701</v>
      </c>
      <c r="AT596" s="99">
        <v>0</v>
      </c>
      <c r="AU596" s="99">
        <v>0</v>
      </c>
      <c r="AV596" s="99">
        <v>45458554.857910201</v>
      </c>
      <c r="AW596" s="99">
        <v>121.53445523325399</v>
      </c>
      <c r="AX596" s="99">
        <v>46972.238332748399</v>
      </c>
      <c r="AY596" s="99">
        <v>17427566.012939502</v>
      </c>
      <c r="AZ596" s="99">
        <v>4977267.6898193397</v>
      </c>
      <c r="BA596" s="99">
        <v>0</v>
      </c>
      <c r="BB596" s="99">
        <v>14706215.9255371</v>
      </c>
      <c r="BC596" s="99">
        <v>3336361.6568298298</v>
      </c>
      <c r="BD596" s="99">
        <v>0</v>
      </c>
      <c r="BE596" s="99">
        <v>1871281.69825745</v>
      </c>
      <c r="BF596" s="99">
        <v>0</v>
      </c>
      <c r="BG596" s="99">
        <v>45471549.080566399</v>
      </c>
      <c r="BH596" s="99">
        <v>10005184.432251001</v>
      </c>
      <c r="BI596" s="99">
        <v>0</v>
      </c>
      <c r="BJ596" s="99">
        <v>1876574.86682129</v>
      </c>
      <c r="BK596" s="99">
        <v>1194319.08599854</v>
      </c>
      <c r="BL596" s="99">
        <v>0</v>
      </c>
      <c r="BM596" s="99">
        <v>0</v>
      </c>
      <c r="BN596" s="99">
        <v>0</v>
      </c>
      <c r="BO596" s="99">
        <v>0</v>
      </c>
      <c r="BP596" s="99">
        <v>0</v>
      </c>
      <c r="BQ596" s="99">
        <v>0</v>
      </c>
      <c r="BR596" s="99">
        <v>5675560.9091796903</v>
      </c>
      <c r="BS596" s="99">
        <v>1864278.17076111</v>
      </c>
      <c r="BT596" s="99">
        <v>0</v>
      </c>
      <c r="BU596" s="99">
        <v>2292101.44995117</v>
      </c>
      <c r="BV596" s="99">
        <v>1767613.5013122601</v>
      </c>
      <c r="BW596" s="99">
        <v>0</v>
      </c>
      <c r="BX596" s="99">
        <v>327914.488826752</v>
      </c>
      <c r="BY596" s="99">
        <v>0</v>
      </c>
      <c r="BZ596" s="99">
        <v>0</v>
      </c>
      <c r="CA596" s="99">
        <v>78917.521510124207</v>
      </c>
      <c r="CB596" s="99">
        <v>3981908.56494141</v>
      </c>
      <c r="CC596" s="99">
        <v>40668206.915527299</v>
      </c>
      <c r="CD596" s="99">
        <v>11863835.5247803</v>
      </c>
      <c r="CE596" s="99">
        <v>1944.38004730642</v>
      </c>
      <c r="CF596" s="99">
        <v>214630.618206024</v>
      </c>
      <c r="CG596" s="99">
        <v>1890139.1640167199</v>
      </c>
      <c r="CH596" s="99">
        <v>0</v>
      </c>
      <c r="CI596" s="99">
        <v>80862.888155937195</v>
      </c>
      <c r="CJ596" s="99">
        <v>4201247.8717040997</v>
      </c>
      <c r="CK596" s="99">
        <v>42522377.200683601</v>
      </c>
      <c r="CL596" s="99">
        <v>12245926.8082275</v>
      </c>
      <c r="CM596" s="166">
        <v>123000.04516124701</v>
      </c>
      <c r="CN596" s="166">
        <v>18261190.3198242</v>
      </c>
      <c r="CO596" s="166">
        <v>87989325.607421905</v>
      </c>
      <c r="CP596" s="99">
        <v>12245926.8082275</v>
      </c>
      <c r="CQ596" s="99">
        <v>0</v>
      </c>
      <c r="CR596" s="99">
        <v>0</v>
      </c>
      <c r="CS596" s="99">
        <v>0</v>
      </c>
      <c r="CT596" s="99">
        <v>0</v>
      </c>
      <c r="CU596" s="98">
        <v>8086.0351007709996</v>
      </c>
      <c r="CV596" s="98">
        <v>44133.178020724998</v>
      </c>
      <c r="CW596" s="98">
        <v>4196539.1831474341</v>
      </c>
      <c r="CX596" s="98">
        <v>42558346.079544023</v>
      </c>
    </row>
    <row r="597" spans="1:102" x14ac:dyDescent="0.2">
      <c r="A597" s="98" t="s">
        <v>60</v>
      </c>
      <c r="B597" s="100">
        <v>43070</v>
      </c>
      <c r="C597" s="99">
        <v>70780.205163955703</v>
      </c>
      <c r="D597" s="99">
        <v>0</v>
      </c>
      <c r="E597" s="99">
        <v>7989.7174669504202</v>
      </c>
      <c r="F597" s="99">
        <v>6519.6719236373901</v>
      </c>
      <c r="G597" s="99">
        <v>1910.99047020078</v>
      </c>
      <c r="H597" s="99">
        <v>0</v>
      </c>
      <c r="I597" s="99">
        <v>0</v>
      </c>
      <c r="J597" s="99">
        <v>42146.785943985</v>
      </c>
      <c r="K597" s="99">
        <v>1.19137431654963</v>
      </c>
      <c r="L597" s="99">
        <v>101.45042950380601</v>
      </c>
      <c r="M597" s="99">
        <v>36133.831180095702</v>
      </c>
      <c r="N597" s="99">
        <v>4836.2364372014999</v>
      </c>
      <c r="O597" s="99">
        <v>0</v>
      </c>
      <c r="P597" s="99">
        <v>34555.806590557098</v>
      </c>
      <c r="Q597" s="99">
        <v>3215.3442984819399</v>
      </c>
      <c r="R597" s="99">
        <v>0</v>
      </c>
      <c r="S597" s="99">
        <v>1900.1514226645199</v>
      </c>
      <c r="T597" s="99">
        <v>0</v>
      </c>
      <c r="U597" s="99">
        <v>42186.701483726501</v>
      </c>
      <c r="V597" s="99">
        <v>3428982.88067627</v>
      </c>
      <c r="W597" s="99">
        <v>0</v>
      </c>
      <c r="X597" s="99">
        <v>500622.03261184698</v>
      </c>
      <c r="Y597" s="99">
        <v>337260.805160522</v>
      </c>
      <c r="Z597" s="99">
        <v>216463.42340278599</v>
      </c>
      <c r="AA597" s="99">
        <v>0</v>
      </c>
      <c r="AB597" s="99">
        <v>0</v>
      </c>
      <c r="AC597" s="99">
        <v>14023227.462890601</v>
      </c>
      <c r="AD597" s="99">
        <v>109.584498856217</v>
      </c>
      <c r="AE597" s="99">
        <v>4664.8327350616501</v>
      </c>
      <c r="AF597" s="99">
        <v>1647784.84066772</v>
      </c>
      <c r="AG597" s="99">
        <v>522410.44573211699</v>
      </c>
      <c r="AH597" s="99">
        <v>0</v>
      </c>
      <c r="AI597" s="99">
        <v>1412343.5776825</v>
      </c>
      <c r="AJ597" s="99">
        <v>351963.09171295201</v>
      </c>
      <c r="AK597" s="99">
        <v>0</v>
      </c>
      <c r="AL597" s="99">
        <v>217026.12196350101</v>
      </c>
      <c r="AM597" s="99">
        <v>0</v>
      </c>
      <c r="AN597" s="99">
        <v>14075344.438964801</v>
      </c>
      <c r="AO597" s="99">
        <v>35709995.489257798</v>
      </c>
      <c r="AP597" s="99">
        <v>0</v>
      </c>
      <c r="AQ597" s="99">
        <v>4495063.3829956101</v>
      </c>
      <c r="AR597" s="99">
        <v>2897413.1226196298</v>
      </c>
      <c r="AS597" s="99">
        <v>1919941.77874756</v>
      </c>
      <c r="AT597" s="99">
        <v>0</v>
      </c>
      <c r="AU597" s="99">
        <v>0</v>
      </c>
      <c r="AV597" s="99">
        <v>45497112.120605499</v>
      </c>
      <c r="AW597" s="99">
        <v>354.09750220552098</v>
      </c>
      <c r="AX597" s="99">
        <v>37357.725226402297</v>
      </c>
      <c r="AY597" s="99">
        <v>17348491.832031298</v>
      </c>
      <c r="AZ597" s="99">
        <v>5015544.7896728497</v>
      </c>
      <c r="BA597" s="99">
        <v>0</v>
      </c>
      <c r="BB597" s="99">
        <v>14536996.049194301</v>
      </c>
      <c r="BC597" s="99">
        <v>3349559.5962829599</v>
      </c>
      <c r="BD597" s="99">
        <v>0</v>
      </c>
      <c r="BE597" s="99">
        <v>1915957.96086121</v>
      </c>
      <c r="BF597" s="99">
        <v>0</v>
      </c>
      <c r="BG597" s="99">
        <v>45522410.814941399</v>
      </c>
      <c r="BH597" s="99">
        <v>10050575.681518599</v>
      </c>
      <c r="BI597" s="99">
        <v>0</v>
      </c>
      <c r="BJ597" s="99">
        <v>1843549.0625</v>
      </c>
      <c r="BK597" s="99">
        <v>1177299.16117859</v>
      </c>
      <c r="BL597" s="99">
        <v>0</v>
      </c>
      <c r="BM597" s="99">
        <v>0</v>
      </c>
      <c r="BN597" s="99">
        <v>0</v>
      </c>
      <c r="BO597" s="99">
        <v>0</v>
      </c>
      <c r="BP597" s="99">
        <v>0</v>
      </c>
      <c r="BQ597" s="99">
        <v>0</v>
      </c>
      <c r="BR597" s="99">
        <v>5676859.9739990197</v>
      </c>
      <c r="BS597" s="99">
        <v>1871900.34832764</v>
      </c>
      <c r="BT597" s="99">
        <v>0</v>
      </c>
      <c r="BU597" s="99">
        <v>2677809.2199706999</v>
      </c>
      <c r="BV597" s="99">
        <v>1762647.19789124</v>
      </c>
      <c r="BW597" s="99">
        <v>0</v>
      </c>
      <c r="BX597" s="99">
        <v>382030.97862625099</v>
      </c>
      <c r="BY597" s="99">
        <v>0</v>
      </c>
      <c r="BZ597" s="99">
        <v>0</v>
      </c>
      <c r="CA597" s="99">
        <v>78796.993494033799</v>
      </c>
      <c r="CB597" s="99">
        <v>3939506.9639587398</v>
      </c>
      <c r="CC597" s="99">
        <v>40201472.359863304</v>
      </c>
      <c r="CD597" s="99">
        <v>11882264.795043901</v>
      </c>
      <c r="CE597" s="99">
        <v>1911.5731383562099</v>
      </c>
      <c r="CF597" s="99">
        <v>217024.10634803801</v>
      </c>
      <c r="CG597" s="99">
        <v>1914673.4698791499</v>
      </c>
      <c r="CH597" s="99">
        <v>0</v>
      </c>
      <c r="CI597" s="99">
        <v>80708.742044448896</v>
      </c>
      <c r="CJ597" s="99">
        <v>4155964.0245666499</v>
      </c>
      <c r="CK597" s="99">
        <v>42165006.003906302</v>
      </c>
      <c r="CL597" s="99">
        <v>12247760.694091801</v>
      </c>
      <c r="CM597" s="166">
        <v>122623.129849434</v>
      </c>
      <c r="CN597" s="166">
        <v>18229457.196533199</v>
      </c>
      <c r="CO597" s="166">
        <v>87700041.1875</v>
      </c>
      <c r="CP597" s="99">
        <v>12247760.694091801</v>
      </c>
      <c r="CQ597" s="99">
        <v>0</v>
      </c>
      <c r="CR597" s="99">
        <v>0</v>
      </c>
      <c r="CS597" s="99">
        <v>0</v>
      </c>
      <c r="CT597" s="99">
        <v>0</v>
      </c>
      <c r="CU597" s="98">
        <v>7986.0031139129997</v>
      </c>
      <c r="CV597" s="98">
        <v>43797.069374147002</v>
      </c>
      <c r="CW597" s="98">
        <v>4156531.070306778</v>
      </c>
      <c r="CX597" s="98">
        <v>42116145.829742454</v>
      </c>
    </row>
    <row r="598" spans="1:102" x14ac:dyDescent="0.2">
      <c r="A598" s="98" t="s">
        <v>60</v>
      </c>
      <c r="B598" s="100">
        <v>43160</v>
      </c>
      <c r="C598" s="99">
        <v>69932.047718048096</v>
      </c>
      <c r="D598" s="99">
        <v>0</v>
      </c>
      <c r="E598" s="99">
        <v>7766.4590885043099</v>
      </c>
      <c r="F598" s="99">
        <v>6344.2257127761804</v>
      </c>
      <c r="G598" s="99">
        <v>1908.3842917233701</v>
      </c>
      <c r="H598" s="99">
        <v>0</v>
      </c>
      <c r="I598" s="99">
        <v>0</v>
      </c>
      <c r="J598" s="99">
        <v>42014.0071544647</v>
      </c>
      <c r="K598" s="99">
        <v>0.90776712118531599</v>
      </c>
      <c r="L598" s="99">
        <v>107.479973003268</v>
      </c>
      <c r="M598" s="99">
        <v>35611.264774322502</v>
      </c>
      <c r="N598" s="99">
        <v>4842.50689923763</v>
      </c>
      <c r="O598" s="99">
        <v>0</v>
      </c>
      <c r="P598" s="99">
        <v>33818.586980819702</v>
      </c>
      <c r="Q598" s="99">
        <v>3201.4252670109299</v>
      </c>
      <c r="R598" s="99">
        <v>0</v>
      </c>
      <c r="S598" s="99">
        <v>1910.87564620376</v>
      </c>
      <c r="T598" s="99">
        <v>0</v>
      </c>
      <c r="U598" s="99">
        <v>41998.348979950002</v>
      </c>
      <c r="V598" s="99">
        <v>3410993.1165466299</v>
      </c>
      <c r="W598" s="99">
        <v>0</v>
      </c>
      <c r="X598" s="99">
        <v>480015.37474822998</v>
      </c>
      <c r="Y598" s="99">
        <v>317104.97571182298</v>
      </c>
      <c r="Z598" s="99">
        <v>210859.47476768499</v>
      </c>
      <c r="AA598" s="99">
        <v>0</v>
      </c>
      <c r="AB598" s="99">
        <v>0</v>
      </c>
      <c r="AC598" s="99">
        <v>13965221.0910645</v>
      </c>
      <c r="AD598" s="99">
        <v>128.10384367592599</v>
      </c>
      <c r="AE598" s="99">
        <v>6454.5469723939896</v>
      </c>
      <c r="AF598" s="99">
        <v>1636118.48866272</v>
      </c>
      <c r="AG598" s="99">
        <v>517720.83533859299</v>
      </c>
      <c r="AH598" s="99">
        <v>0</v>
      </c>
      <c r="AI598" s="99">
        <v>1374665.01318359</v>
      </c>
      <c r="AJ598" s="99">
        <v>355223.81487655599</v>
      </c>
      <c r="AK598" s="99">
        <v>0</v>
      </c>
      <c r="AL598" s="99">
        <v>209807.72861671401</v>
      </c>
      <c r="AM598" s="99">
        <v>0</v>
      </c>
      <c r="AN598" s="99">
        <v>13970066.032958999</v>
      </c>
      <c r="AO598" s="99">
        <v>35711840.861816399</v>
      </c>
      <c r="AP598" s="99">
        <v>0</v>
      </c>
      <c r="AQ598" s="99">
        <v>4336676.98718262</v>
      </c>
      <c r="AR598" s="99">
        <v>2760824.4070129399</v>
      </c>
      <c r="AS598" s="99">
        <v>1865028.7200470001</v>
      </c>
      <c r="AT598" s="99">
        <v>0</v>
      </c>
      <c r="AU598" s="99">
        <v>0</v>
      </c>
      <c r="AV598" s="99">
        <v>45562362.931640603</v>
      </c>
      <c r="AW598" s="99">
        <v>439.21144779398998</v>
      </c>
      <c r="AX598" s="99">
        <v>46531.881541729002</v>
      </c>
      <c r="AY598" s="99">
        <v>17402158.625</v>
      </c>
      <c r="AZ598" s="99">
        <v>5014090.4357910203</v>
      </c>
      <c r="BA598" s="99">
        <v>0</v>
      </c>
      <c r="BB598" s="99">
        <v>14204622.4799805</v>
      </c>
      <c r="BC598" s="99">
        <v>3416005.49578857</v>
      </c>
      <c r="BD598" s="99">
        <v>0</v>
      </c>
      <c r="BE598" s="99">
        <v>1867341.36064148</v>
      </c>
      <c r="BF598" s="99">
        <v>0</v>
      </c>
      <c r="BG598" s="99">
        <v>45642875.450195298</v>
      </c>
      <c r="BH598" s="99">
        <v>9991044.9877929706</v>
      </c>
      <c r="BI598" s="99">
        <v>0</v>
      </c>
      <c r="BJ598" s="99">
        <v>1792197.9947967499</v>
      </c>
      <c r="BK598" s="99">
        <v>1146127.3054046601</v>
      </c>
      <c r="BL598" s="99">
        <v>0</v>
      </c>
      <c r="BM598" s="99">
        <v>0</v>
      </c>
      <c r="BN598" s="99">
        <v>0</v>
      </c>
      <c r="BO598" s="99">
        <v>0</v>
      </c>
      <c r="BP598" s="99">
        <v>0</v>
      </c>
      <c r="BQ598" s="99">
        <v>0</v>
      </c>
      <c r="BR598" s="99">
        <v>5649054.72412109</v>
      </c>
      <c r="BS598" s="99">
        <v>1860161.7177734401</v>
      </c>
      <c r="BT598" s="99">
        <v>0</v>
      </c>
      <c r="BU598" s="99">
        <v>2575010.8549499498</v>
      </c>
      <c r="BV598" s="99">
        <v>1791338.6589965799</v>
      </c>
      <c r="BW598" s="99">
        <v>0</v>
      </c>
      <c r="BX598" s="99">
        <v>380476.64275360102</v>
      </c>
      <c r="BY598" s="99">
        <v>0</v>
      </c>
      <c r="BZ598" s="99">
        <v>0</v>
      </c>
      <c r="CA598" s="99">
        <v>77598.163528442397</v>
      </c>
      <c r="CB598" s="99">
        <v>3893067.7623596201</v>
      </c>
      <c r="CC598" s="99">
        <v>40093856.5791016</v>
      </c>
      <c r="CD598" s="99">
        <v>11795930.1456299</v>
      </c>
      <c r="CE598" s="99">
        <v>1904.6301668137301</v>
      </c>
      <c r="CF598" s="99">
        <v>210371.986848831</v>
      </c>
      <c r="CG598" s="99">
        <v>1870110.25862122</v>
      </c>
      <c r="CH598" s="99">
        <v>0</v>
      </c>
      <c r="CI598" s="99">
        <v>79505.244898796096</v>
      </c>
      <c r="CJ598" s="99">
        <v>4107491.6567688002</v>
      </c>
      <c r="CK598" s="99">
        <v>41977518.478027299</v>
      </c>
      <c r="CL598" s="99">
        <v>12169276.056884799</v>
      </c>
      <c r="CM598" s="166">
        <v>121367.150383949</v>
      </c>
      <c r="CN598" s="166">
        <v>18112200.918945301</v>
      </c>
      <c r="CO598" s="166">
        <v>87689887.494140595</v>
      </c>
      <c r="CP598" s="99">
        <v>12169276.056884799</v>
      </c>
      <c r="CQ598" s="99">
        <v>0</v>
      </c>
      <c r="CR598" s="99">
        <v>0</v>
      </c>
      <c r="CS598" s="99">
        <v>0</v>
      </c>
      <c r="CT598" s="99">
        <v>0</v>
      </c>
      <c r="CU598" s="98">
        <v>7784.4688524209996</v>
      </c>
      <c r="CV598" s="98">
        <v>43652.530213790997</v>
      </c>
      <c r="CW598" s="98">
        <v>4103439.7492084512</v>
      </c>
      <c r="CX598" s="98">
        <v>41963966.837722823</v>
      </c>
    </row>
    <row r="599" spans="1:102" x14ac:dyDescent="0.2">
      <c r="A599" s="98" t="s">
        <v>60</v>
      </c>
      <c r="B599" s="100">
        <v>43252</v>
      </c>
      <c r="C599" s="99">
        <v>70472.281503677397</v>
      </c>
      <c r="D599" s="99">
        <v>0</v>
      </c>
      <c r="E599" s="99">
        <v>7691.5024236440704</v>
      </c>
      <c r="F599" s="99">
        <v>6328.7769751548803</v>
      </c>
      <c r="G599" s="99">
        <v>1894.0718084722801</v>
      </c>
      <c r="H599" s="99">
        <v>0</v>
      </c>
      <c r="I599" s="99">
        <v>0</v>
      </c>
      <c r="J599" s="99">
        <v>41760.176062583902</v>
      </c>
      <c r="K599" s="99">
        <v>0.93904537271009803</v>
      </c>
      <c r="L599" s="99">
        <v>101.9268696215</v>
      </c>
      <c r="M599" s="99">
        <v>35953.873411655397</v>
      </c>
      <c r="N599" s="99">
        <v>4842.8297148346901</v>
      </c>
      <c r="O599" s="99">
        <v>0</v>
      </c>
      <c r="P599" s="99">
        <v>33945.948173999801</v>
      </c>
      <c r="Q599" s="99">
        <v>3203.7446182072199</v>
      </c>
      <c r="R599" s="99">
        <v>0</v>
      </c>
      <c r="S599" s="99">
        <v>1905.91987726092</v>
      </c>
      <c r="T599" s="99">
        <v>0</v>
      </c>
      <c r="U599" s="99">
        <v>41714.3395557404</v>
      </c>
      <c r="V599" s="99">
        <v>3406435.9308471698</v>
      </c>
      <c r="W599" s="99">
        <v>0</v>
      </c>
      <c r="X599" s="99">
        <v>478699.07134246803</v>
      </c>
      <c r="Y599" s="99">
        <v>319943.85019683797</v>
      </c>
      <c r="Z599" s="99">
        <v>211326.126068115</v>
      </c>
      <c r="AA599" s="99">
        <v>0</v>
      </c>
      <c r="AB599" s="99">
        <v>0</v>
      </c>
      <c r="AC599" s="99">
        <v>13916067.6324463</v>
      </c>
      <c r="AD599" s="99">
        <v>77.657558281905906</v>
      </c>
      <c r="AE599" s="99">
        <v>6265.6737995147696</v>
      </c>
      <c r="AF599" s="99">
        <v>1641608.5423431401</v>
      </c>
      <c r="AG599" s="99">
        <v>518750.18151855498</v>
      </c>
      <c r="AH599" s="99">
        <v>0</v>
      </c>
      <c r="AI599" s="99">
        <v>1376275.2980194101</v>
      </c>
      <c r="AJ599" s="99">
        <v>353803.07085037202</v>
      </c>
      <c r="AK599" s="99">
        <v>0</v>
      </c>
      <c r="AL599" s="99">
        <v>213196.50257301299</v>
      </c>
      <c r="AM599" s="99">
        <v>0</v>
      </c>
      <c r="AN599" s="99">
        <v>13989720.7546387</v>
      </c>
      <c r="AO599" s="99">
        <v>35859181.877929702</v>
      </c>
      <c r="AP599" s="99">
        <v>0</v>
      </c>
      <c r="AQ599" s="99">
        <v>4315733.35620117</v>
      </c>
      <c r="AR599" s="99">
        <v>2795393.8161926302</v>
      </c>
      <c r="AS599" s="99">
        <v>1886898.0534515399</v>
      </c>
      <c r="AT599" s="99">
        <v>0</v>
      </c>
      <c r="AU599" s="99">
        <v>0</v>
      </c>
      <c r="AV599" s="99">
        <v>45803841.024902299</v>
      </c>
      <c r="AW599" s="99">
        <v>319.17120222374803</v>
      </c>
      <c r="AX599" s="99">
        <v>38010.0903391838</v>
      </c>
      <c r="AY599" s="99">
        <v>17542887.9460449</v>
      </c>
      <c r="AZ599" s="99">
        <v>5007818.2133178702</v>
      </c>
      <c r="BA599" s="99">
        <v>0</v>
      </c>
      <c r="BB599" s="99">
        <v>14307562.4256592</v>
      </c>
      <c r="BC599" s="99">
        <v>3424094.8099365202</v>
      </c>
      <c r="BD599" s="99">
        <v>0</v>
      </c>
      <c r="BE599" s="99">
        <v>1900543.90005493</v>
      </c>
      <c r="BF599" s="99">
        <v>0</v>
      </c>
      <c r="BG599" s="99">
        <v>45691551.347656302</v>
      </c>
      <c r="BH599" s="99">
        <v>10071812.4619141</v>
      </c>
      <c r="BI599" s="99">
        <v>0</v>
      </c>
      <c r="BJ599" s="99">
        <v>1777155.3095855699</v>
      </c>
      <c r="BK599" s="99">
        <v>1149444.3818969701</v>
      </c>
      <c r="BL599" s="99">
        <v>0</v>
      </c>
      <c r="BM599" s="99">
        <v>0</v>
      </c>
      <c r="BN599" s="99">
        <v>0</v>
      </c>
      <c r="BO599" s="99">
        <v>0</v>
      </c>
      <c r="BP599" s="99">
        <v>0</v>
      </c>
      <c r="BQ599" s="99">
        <v>0</v>
      </c>
      <c r="BR599" s="99">
        <v>5689096.9661865197</v>
      </c>
      <c r="BS599" s="99">
        <v>1862611.23016357</v>
      </c>
      <c r="BT599" s="99">
        <v>0</v>
      </c>
      <c r="BU599" s="99">
        <v>2629879.4230956999</v>
      </c>
      <c r="BV599" s="99">
        <v>1773451.3523254399</v>
      </c>
      <c r="BW599" s="99">
        <v>0</v>
      </c>
      <c r="BX599" s="99">
        <v>388125.949840546</v>
      </c>
      <c r="BY599" s="99">
        <v>0</v>
      </c>
      <c r="BZ599" s="99">
        <v>0</v>
      </c>
      <c r="CA599" s="99">
        <v>78186.118645668001</v>
      </c>
      <c r="CB599" s="99">
        <v>3915760.3395996098</v>
      </c>
      <c r="CC599" s="99">
        <v>40546804.761230499</v>
      </c>
      <c r="CD599" s="99">
        <v>11864655.791626001</v>
      </c>
      <c r="CE599" s="99">
        <v>1892.9876511395</v>
      </c>
      <c r="CF599" s="99">
        <v>211505.120649338</v>
      </c>
      <c r="CG599" s="99">
        <v>1885207.6290130599</v>
      </c>
      <c r="CH599" s="99">
        <v>0</v>
      </c>
      <c r="CI599" s="99">
        <v>80077.257203102097</v>
      </c>
      <c r="CJ599" s="99">
        <v>4123869.3223266602</v>
      </c>
      <c r="CK599" s="99">
        <v>42389035.845214799</v>
      </c>
      <c r="CL599" s="99">
        <v>12222571.9918213</v>
      </c>
      <c r="CM599" s="166">
        <v>121504.317192078</v>
      </c>
      <c r="CN599" s="166">
        <v>18102734.209716801</v>
      </c>
      <c r="CO599" s="166">
        <v>88411427.409179702</v>
      </c>
      <c r="CP599" s="99">
        <v>12222571.9918213</v>
      </c>
      <c r="CQ599" s="99">
        <v>0</v>
      </c>
      <c r="CR599" s="99">
        <v>0</v>
      </c>
      <c r="CS599" s="99">
        <v>0</v>
      </c>
      <c r="CT599" s="99">
        <v>0</v>
      </c>
      <c r="CU599" s="98">
        <v>7683.4426308550001</v>
      </c>
      <c r="CV599" s="98">
        <v>43392.032942716003</v>
      </c>
      <c r="CW599" s="98">
        <v>4127265.4602489481</v>
      </c>
      <c r="CX599" s="98">
        <v>42432012.39024356</v>
      </c>
    </row>
    <row r="600" spans="1:102" x14ac:dyDescent="0.2">
      <c r="A600" s="98" t="s">
        <v>60</v>
      </c>
      <c r="B600" s="100">
        <v>43344</v>
      </c>
      <c r="C600" s="99">
        <v>70128.987777710005</v>
      </c>
      <c r="D600" s="99">
        <v>0</v>
      </c>
      <c r="E600" s="99">
        <v>7467.9709476232501</v>
      </c>
      <c r="F600" s="99">
        <v>6168.8555778861</v>
      </c>
      <c r="G600" s="99">
        <v>1849.6389613896599</v>
      </c>
      <c r="H600" s="99">
        <v>0</v>
      </c>
      <c r="I600" s="99">
        <v>0</v>
      </c>
      <c r="J600" s="99">
        <v>41567.155362129197</v>
      </c>
      <c r="K600" s="99">
        <v>1.00674447763595</v>
      </c>
      <c r="L600" s="99">
        <v>155.31556389294599</v>
      </c>
      <c r="M600" s="99">
        <v>35733.372054576903</v>
      </c>
      <c r="N600" s="99">
        <v>4798.7791903614998</v>
      </c>
      <c r="O600" s="99">
        <v>0</v>
      </c>
      <c r="P600" s="99">
        <v>33828.937393665299</v>
      </c>
      <c r="Q600" s="99">
        <v>3155.22954595089</v>
      </c>
      <c r="R600" s="99">
        <v>0</v>
      </c>
      <c r="S600" s="99">
        <v>1866.73218111694</v>
      </c>
      <c r="T600" s="99">
        <v>0</v>
      </c>
      <c r="U600" s="99">
        <v>41585.305467128797</v>
      </c>
      <c r="V600" s="99">
        <v>3407034.1803283701</v>
      </c>
      <c r="W600" s="99">
        <v>0</v>
      </c>
      <c r="X600" s="99">
        <v>459908.18186950701</v>
      </c>
      <c r="Y600" s="99">
        <v>307976.56426620501</v>
      </c>
      <c r="Z600" s="99">
        <v>207257.83642387399</v>
      </c>
      <c r="AA600" s="99">
        <v>0</v>
      </c>
      <c r="AB600" s="99">
        <v>0</v>
      </c>
      <c r="AC600" s="99">
        <v>13820731.37146</v>
      </c>
      <c r="AD600" s="99">
        <v>57.966145597398302</v>
      </c>
      <c r="AE600" s="99">
        <v>7474.8129819035503</v>
      </c>
      <c r="AF600" s="99">
        <v>1637803.43823242</v>
      </c>
      <c r="AG600" s="99">
        <v>508563.08652877802</v>
      </c>
      <c r="AH600" s="99">
        <v>0</v>
      </c>
      <c r="AI600" s="99">
        <v>1351874.0471191399</v>
      </c>
      <c r="AJ600" s="99">
        <v>351814.299819946</v>
      </c>
      <c r="AK600" s="99">
        <v>0</v>
      </c>
      <c r="AL600" s="99">
        <v>208125.487043381</v>
      </c>
      <c r="AM600" s="99">
        <v>0</v>
      </c>
      <c r="AN600" s="99">
        <v>13811869.3956299</v>
      </c>
      <c r="AO600" s="99">
        <v>36079022.674316399</v>
      </c>
      <c r="AP600" s="99">
        <v>0</v>
      </c>
      <c r="AQ600" s="99">
        <v>4206426.9677734403</v>
      </c>
      <c r="AR600" s="99">
        <v>2696412.8069457998</v>
      </c>
      <c r="AS600" s="99">
        <v>1850397.61579895</v>
      </c>
      <c r="AT600" s="99">
        <v>0</v>
      </c>
      <c r="AU600" s="99">
        <v>0</v>
      </c>
      <c r="AV600" s="99">
        <v>45571340.601074196</v>
      </c>
      <c r="AW600" s="99">
        <v>186.779525734484</v>
      </c>
      <c r="AX600" s="99">
        <v>54651.961688041702</v>
      </c>
      <c r="AY600" s="99">
        <v>17570836.427002002</v>
      </c>
      <c r="AZ600" s="99">
        <v>4979915.0206909198</v>
      </c>
      <c r="BA600" s="99">
        <v>0</v>
      </c>
      <c r="BB600" s="99">
        <v>14106727.255248999</v>
      </c>
      <c r="BC600" s="99">
        <v>3430307.0011901902</v>
      </c>
      <c r="BD600" s="99">
        <v>0</v>
      </c>
      <c r="BE600" s="99">
        <v>1855333.65449524</v>
      </c>
      <c r="BF600" s="99">
        <v>0</v>
      </c>
      <c r="BG600" s="99">
        <v>45582309.372558601</v>
      </c>
      <c r="BH600" s="99">
        <v>10063732.498046899</v>
      </c>
      <c r="BI600" s="99">
        <v>0</v>
      </c>
      <c r="BJ600" s="99">
        <v>1713994.3168945301</v>
      </c>
      <c r="BK600" s="99">
        <v>1110531.5787506099</v>
      </c>
      <c r="BL600" s="99">
        <v>0</v>
      </c>
      <c r="BM600" s="99">
        <v>0</v>
      </c>
      <c r="BN600" s="99">
        <v>0</v>
      </c>
      <c r="BO600" s="99">
        <v>0</v>
      </c>
      <c r="BP600" s="99">
        <v>0</v>
      </c>
      <c r="BQ600" s="99">
        <v>0</v>
      </c>
      <c r="BR600" s="99">
        <v>5682644.7283325205</v>
      </c>
      <c r="BS600" s="99">
        <v>1849960.9322204599</v>
      </c>
      <c r="BT600" s="99">
        <v>0</v>
      </c>
      <c r="BU600" s="99">
        <v>2164875.7514343299</v>
      </c>
      <c r="BV600" s="99">
        <v>1759144.05889893</v>
      </c>
      <c r="BW600" s="99">
        <v>0</v>
      </c>
      <c r="BX600" s="99">
        <v>317587.63616180402</v>
      </c>
      <c r="BY600" s="99">
        <v>0</v>
      </c>
      <c r="BZ600" s="99">
        <v>0</v>
      </c>
      <c r="CA600" s="99">
        <v>77674.985653877302</v>
      </c>
      <c r="CB600" s="99">
        <v>3861951.8666381799</v>
      </c>
      <c r="CC600" s="99">
        <v>40268884.522949196</v>
      </c>
      <c r="CD600" s="99">
        <v>11762436.0616455</v>
      </c>
      <c r="CE600" s="99">
        <v>1854.30306537449</v>
      </c>
      <c r="CF600" s="99">
        <v>206912.77821540801</v>
      </c>
      <c r="CG600" s="99">
        <v>1852960.86857605</v>
      </c>
      <c r="CH600" s="99">
        <v>0</v>
      </c>
      <c r="CI600" s="99">
        <v>79527.659476280198</v>
      </c>
      <c r="CJ600" s="99">
        <v>4071250.5012512198</v>
      </c>
      <c r="CK600" s="99">
        <v>42096418.525390603</v>
      </c>
      <c r="CL600" s="99">
        <v>12136763.868652301</v>
      </c>
      <c r="CM600" s="166">
        <v>120749.370670319</v>
      </c>
      <c r="CN600" s="166">
        <v>17902652.4599609</v>
      </c>
      <c r="CO600" s="166">
        <v>87666912.799804702</v>
      </c>
      <c r="CP600" s="99">
        <v>12136763.868652301</v>
      </c>
      <c r="CQ600" s="99">
        <v>0</v>
      </c>
      <c r="CR600" s="99">
        <v>0</v>
      </c>
      <c r="CS600" s="99">
        <v>0</v>
      </c>
      <c r="CT600" s="99">
        <v>0</v>
      </c>
      <c r="CU600" s="98">
        <v>7465.3102319199998</v>
      </c>
      <c r="CV600" s="98">
        <v>43170.239300184003</v>
      </c>
      <c r="CW600" s="98">
        <v>4068864.6448535877</v>
      </c>
      <c r="CX600" s="98">
        <v>42121845.391525246</v>
      </c>
    </row>
    <row r="601" spans="1:102" x14ac:dyDescent="0.2">
      <c r="A601" s="98" t="s">
        <v>60</v>
      </c>
      <c r="B601" s="100">
        <v>43435</v>
      </c>
      <c r="C601" s="99">
        <v>69563.616596221895</v>
      </c>
      <c r="D601" s="99">
        <v>0</v>
      </c>
      <c r="E601" s="99">
        <v>7247.0538195967702</v>
      </c>
      <c r="F601" s="99">
        <v>5999.7759462595004</v>
      </c>
      <c r="G601" s="99">
        <v>1854.6091251671301</v>
      </c>
      <c r="H601" s="99">
        <v>0</v>
      </c>
      <c r="I601" s="99">
        <v>0</v>
      </c>
      <c r="J601" s="99">
        <v>40786.542245864897</v>
      </c>
      <c r="K601" s="99">
        <v>0</v>
      </c>
      <c r="L601" s="99">
        <v>0</v>
      </c>
      <c r="M601" s="99">
        <v>35455.007425308198</v>
      </c>
      <c r="N601" s="99">
        <v>4718.9258845448503</v>
      </c>
      <c r="O601" s="99">
        <v>0</v>
      </c>
      <c r="P601" s="99">
        <v>0</v>
      </c>
      <c r="Q601" s="99">
        <v>3129.0750335753</v>
      </c>
      <c r="R601" s="99">
        <v>0</v>
      </c>
      <c r="S601" s="99">
        <v>0</v>
      </c>
      <c r="T601" s="99">
        <v>0</v>
      </c>
      <c r="U601" s="99">
        <v>40844.841741085103</v>
      </c>
      <c r="V601" s="99">
        <v>3404480.6293945299</v>
      </c>
      <c r="W601" s="99">
        <v>0</v>
      </c>
      <c r="X601" s="99">
        <v>447179.97758483898</v>
      </c>
      <c r="Y601" s="99">
        <v>302938.625679016</v>
      </c>
      <c r="Z601" s="99">
        <v>205949.11905479399</v>
      </c>
      <c r="AA601" s="99">
        <v>0</v>
      </c>
      <c r="AB601" s="99">
        <v>0</v>
      </c>
      <c r="AC601" s="99">
        <v>13612271.739502</v>
      </c>
      <c r="AD601" s="99">
        <v>0</v>
      </c>
      <c r="AE601" s="99">
        <v>0</v>
      </c>
      <c r="AF601" s="99">
        <v>1642416.9833374</v>
      </c>
      <c r="AG601" s="99">
        <v>501573.39546203602</v>
      </c>
      <c r="AH601" s="99">
        <v>0</v>
      </c>
      <c r="AI601" s="99">
        <v>0</v>
      </c>
      <c r="AJ601" s="99">
        <v>355880.05940246599</v>
      </c>
      <c r="AK601" s="99">
        <v>0</v>
      </c>
      <c r="AL601" s="99">
        <v>0</v>
      </c>
      <c r="AM601" s="99">
        <v>0</v>
      </c>
      <c r="AN601" s="99">
        <v>13644439.407470699</v>
      </c>
      <c r="AO601" s="99">
        <v>36447186.926269501</v>
      </c>
      <c r="AP601" s="99">
        <v>0</v>
      </c>
      <c r="AQ601" s="99">
        <v>4138345.5186767601</v>
      </c>
      <c r="AR601" s="99">
        <v>2706897.1461181599</v>
      </c>
      <c r="AS601" s="99">
        <v>1875155.1104431199</v>
      </c>
      <c r="AT601" s="99">
        <v>0</v>
      </c>
      <c r="AU601" s="99">
        <v>0</v>
      </c>
      <c r="AV601" s="99">
        <v>45386191.693847701</v>
      </c>
      <c r="AW601" s="99">
        <v>0</v>
      </c>
      <c r="AX601" s="99">
        <v>0</v>
      </c>
      <c r="AY601" s="99">
        <v>17803405.932617199</v>
      </c>
      <c r="AZ601" s="99">
        <v>4989802.28625488</v>
      </c>
      <c r="BA601" s="99">
        <v>0</v>
      </c>
      <c r="BB601" s="99">
        <v>0</v>
      </c>
      <c r="BC601" s="99">
        <v>3523284.3397827102</v>
      </c>
      <c r="BD601" s="99">
        <v>0</v>
      </c>
      <c r="BE601" s="99">
        <v>0</v>
      </c>
      <c r="BF601" s="99">
        <v>0</v>
      </c>
      <c r="BG601" s="99">
        <v>45409851.496093802</v>
      </c>
      <c r="BH601" s="99">
        <v>10070201.081054701</v>
      </c>
      <c r="BI601" s="99">
        <v>0</v>
      </c>
      <c r="BJ601" s="99">
        <v>1709749.6058807401</v>
      </c>
      <c r="BK601" s="99">
        <v>1135659.88444519</v>
      </c>
      <c r="BL601" s="99">
        <v>0</v>
      </c>
      <c r="BM601" s="99">
        <v>0</v>
      </c>
      <c r="BN601" s="99">
        <v>0</v>
      </c>
      <c r="BO601" s="99">
        <v>0</v>
      </c>
      <c r="BP601" s="99">
        <v>0</v>
      </c>
      <c r="BQ601" s="99">
        <v>0</v>
      </c>
      <c r="BR601" s="99">
        <v>5686200.1365966797</v>
      </c>
      <c r="BS601" s="99">
        <v>1855652.7002258301</v>
      </c>
      <c r="BT601" s="99">
        <v>0</v>
      </c>
      <c r="BU601" s="99">
        <v>0</v>
      </c>
      <c r="BV601" s="99">
        <v>1780013.3708496101</v>
      </c>
      <c r="BW601" s="99">
        <v>0</v>
      </c>
      <c r="BX601" s="99">
        <v>0</v>
      </c>
      <c r="BY601" s="99">
        <v>0</v>
      </c>
      <c r="BZ601" s="99">
        <v>0</v>
      </c>
      <c r="CA601" s="99">
        <v>76830.096188545198</v>
      </c>
      <c r="CB601" s="99">
        <v>3860198.8191833501</v>
      </c>
      <c r="CC601" s="99">
        <v>40697679.995605499</v>
      </c>
      <c r="CD601" s="99">
        <v>11769315.033813501</v>
      </c>
      <c r="CE601" s="99">
        <v>1854.6720713376999</v>
      </c>
      <c r="CF601" s="99">
        <v>206612.75350570699</v>
      </c>
      <c r="CG601" s="99">
        <v>1868639.7890167199</v>
      </c>
      <c r="CH601" s="99">
        <v>0</v>
      </c>
      <c r="CI601" s="99">
        <v>78685.446999549895</v>
      </c>
      <c r="CJ601" s="99">
        <v>4065393.8239440899</v>
      </c>
      <c r="CK601" s="99">
        <v>42474705.810058601</v>
      </c>
      <c r="CL601" s="99">
        <v>12114176.168945299</v>
      </c>
      <c r="CM601" s="166">
        <v>119311.306978226</v>
      </c>
      <c r="CN601" s="166">
        <v>17678027.1711426</v>
      </c>
      <c r="CO601" s="166">
        <v>87783411.723632798</v>
      </c>
      <c r="CP601" s="99">
        <v>12114176.168945299</v>
      </c>
      <c r="CQ601" s="99">
        <v>0</v>
      </c>
      <c r="CR601" s="99">
        <v>0</v>
      </c>
      <c r="CS601" s="99">
        <v>0</v>
      </c>
      <c r="CT601" s="99">
        <v>0</v>
      </c>
      <c r="CU601" s="98">
        <v>7242.8453574550003</v>
      </c>
      <c r="CV601" s="98">
        <v>42415.826354924997</v>
      </c>
      <c r="CW601" s="98">
        <v>4066811.5726890569</v>
      </c>
      <c r="CX601" s="98">
        <v>42566319.784622222</v>
      </c>
    </row>
    <row r="602" spans="1:102" x14ac:dyDescent="0.2">
      <c r="A602" s="98" t="s">
        <v>61</v>
      </c>
      <c r="B602" s="100">
        <v>38047</v>
      </c>
      <c r="C602" s="99">
        <v>30812.291717529301</v>
      </c>
      <c r="D602" s="99">
        <v>0</v>
      </c>
      <c r="E602" s="99">
        <v>27087.422385215799</v>
      </c>
      <c r="F602" s="99">
        <v>14049.4963055849</v>
      </c>
      <c r="G602" s="99">
        <v>4.8410366899915998</v>
      </c>
      <c r="H602" s="99">
        <v>932.73825740814198</v>
      </c>
      <c r="I602" s="99">
        <v>0</v>
      </c>
      <c r="J602" s="99">
        <v>72.295625562779605</v>
      </c>
      <c r="K602" s="99">
        <v>24926.929696559899</v>
      </c>
      <c r="L602" s="99">
        <v>25598.461247682601</v>
      </c>
      <c r="M602" s="99">
        <v>22939.059870004701</v>
      </c>
      <c r="N602" s="99">
        <v>6271.3918674588203</v>
      </c>
      <c r="O602" s="99">
        <v>0</v>
      </c>
      <c r="P602" s="99">
        <v>0</v>
      </c>
      <c r="Q602" s="99">
        <v>2873.4455414712402</v>
      </c>
      <c r="R602" s="99">
        <v>0</v>
      </c>
      <c r="S602" s="99">
        <v>0</v>
      </c>
      <c r="T602" s="99">
        <v>936.25925722718205</v>
      </c>
      <c r="U602" s="99">
        <v>24946.5723695755</v>
      </c>
      <c r="V602" s="99">
        <v>1647745.0784759501</v>
      </c>
      <c r="W602" s="99">
        <v>0</v>
      </c>
      <c r="X602" s="99">
        <v>2288474.7413940402</v>
      </c>
      <c r="Y602" s="99">
        <v>1010781.27103424</v>
      </c>
      <c r="Z602" s="99">
        <v>202.20227303355901</v>
      </c>
      <c r="AA602" s="99">
        <v>140964.51100540199</v>
      </c>
      <c r="AB602" s="99">
        <v>0</v>
      </c>
      <c r="AC602" s="99">
        <v>5305.7429280281103</v>
      </c>
      <c r="AD602" s="99">
        <v>6091364.8359375</v>
      </c>
      <c r="AE602" s="99">
        <v>1397381.5172119101</v>
      </c>
      <c r="AF602" s="99">
        <v>1090298.3118133501</v>
      </c>
      <c r="AG602" s="99">
        <v>1064428.1772155799</v>
      </c>
      <c r="AH602" s="99">
        <v>0</v>
      </c>
      <c r="AI602" s="99">
        <v>0</v>
      </c>
      <c r="AJ602" s="99">
        <v>358151.825153351</v>
      </c>
      <c r="AK602" s="99">
        <v>0</v>
      </c>
      <c r="AL602" s="99">
        <v>0</v>
      </c>
      <c r="AM602" s="99">
        <v>140407.493394852</v>
      </c>
      <c r="AN602" s="99">
        <v>6110707.79443359</v>
      </c>
      <c r="AO602" s="99">
        <v>11122917.1400146</v>
      </c>
      <c r="AP602" s="99">
        <v>0</v>
      </c>
      <c r="AQ602" s="99">
        <v>14656372.014160199</v>
      </c>
      <c r="AR602" s="99">
        <v>6394944.0325927697</v>
      </c>
      <c r="AS602" s="99">
        <v>1291.9264400899399</v>
      </c>
      <c r="AT602" s="99">
        <v>857144.97634887695</v>
      </c>
      <c r="AU602" s="99">
        <v>0</v>
      </c>
      <c r="AV602" s="99">
        <v>10617.135798335101</v>
      </c>
      <c r="AW602" s="99">
        <v>14051892.502563501</v>
      </c>
      <c r="AX602" s="99">
        <v>9540924.60546875</v>
      </c>
      <c r="AY602" s="99">
        <v>7209783.60229492</v>
      </c>
      <c r="AZ602" s="99">
        <v>6723170.30895996</v>
      </c>
      <c r="BA602" s="99">
        <v>0</v>
      </c>
      <c r="BB602" s="99">
        <v>0</v>
      </c>
      <c r="BC602" s="99">
        <v>2299954.1795959501</v>
      </c>
      <c r="BD602" s="99">
        <v>0</v>
      </c>
      <c r="BE602" s="99">
        <v>0</v>
      </c>
      <c r="BF602" s="99">
        <v>851659.68912506104</v>
      </c>
      <c r="BG602" s="99">
        <v>14003820.043335</v>
      </c>
      <c r="BH602" s="99">
        <v>1921381.5473327599</v>
      </c>
      <c r="BI602" s="99">
        <v>0</v>
      </c>
      <c r="BJ602" s="99">
        <v>4417693.0513305701</v>
      </c>
      <c r="BK602" s="99">
        <v>2380901.1539917002</v>
      </c>
      <c r="BL602" s="99">
        <v>0</v>
      </c>
      <c r="BM602" s="99">
        <v>0</v>
      </c>
      <c r="BN602" s="99">
        <v>0</v>
      </c>
      <c r="BO602" s="99">
        <v>0</v>
      </c>
      <c r="BP602" s="99">
        <v>0</v>
      </c>
      <c r="BQ602" s="99">
        <v>0</v>
      </c>
      <c r="BR602" s="99">
        <v>2463526.9513244601</v>
      </c>
      <c r="BS602" s="99">
        <v>2713568.2726440402</v>
      </c>
      <c r="BT602" s="99">
        <v>0</v>
      </c>
      <c r="BU602" s="99">
        <v>0</v>
      </c>
      <c r="BV602" s="99">
        <v>1097546.05116272</v>
      </c>
      <c r="BW602" s="99">
        <v>0</v>
      </c>
      <c r="BX602" s="99">
        <v>0</v>
      </c>
      <c r="BY602" s="99">
        <v>0</v>
      </c>
      <c r="BZ602" s="99">
        <v>0</v>
      </c>
      <c r="CA602" s="99">
        <v>58002.928414821603</v>
      </c>
      <c r="CB602" s="99">
        <v>3882220.61077881</v>
      </c>
      <c r="CC602" s="99">
        <v>25573096.9228516</v>
      </c>
      <c r="CD602" s="99">
        <v>6290181.1328125</v>
      </c>
      <c r="CE602" s="99">
        <v>935.85694748908304</v>
      </c>
      <c r="CF602" s="99">
        <v>139452.640455246</v>
      </c>
      <c r="CG602" s="99">
        <v>844896.09259033203</v>
      </c>
      <c r="CH602" s="99">
        <v>0</v>
      </c>
      <c r="CI602" s="99">
        <v>58939.576806545301</v>
      </c>
      <c r="CJ602" s="99">
        <v>4022242.1568908701</v>
      </c>
      <c r="CK602" s="99">
        <v>26414316.385253899</v>
      </c>
      <c r="CL602" s="99">
        <v>6289521.4782104502</v>
      </c>
      <c r="CM602" s="166">
        <v>83769.628659248396</v>
      </c>
      <c r="CN602" s="166">
        <v>10080685.6177979</v>
      </c>
      <c r="CO602" s="166">
        <v>40348221.046386696</v>
      </c>
      <c r="CP602" s="99">
        <v>6289521.4782104502</v>
      </c>
      <c r="CQ602" s="99">
        <v>0</v>
      </c>
      <c r="CR602" s="99">
        <v>0</v>
      </c>
      <c r="CS602" s="99">
        <v>0</v>
      </c>
      <c r="CT602" s="99">
        <v>0</v>
      </c>
      <c r="CU602" s="98">
        <v>52948.642751890999</v>
      </c>
      <c r="CV602" s="98">
        <v>75.240645174999997</v>
      </c>
      <c r="CW602" s="98">
        <v>4021673.251234056</v>
      </c>
      <c r="CX602" s="98">
        <v>26417993.015441932</v>
      </c>
    </row>
    <row r="603" spans="1:102" x14ac:dyDescent="0.2">
      <c r="A603" s="98" t="s">
        <v>61</v>
      </c>
      <c r="B603" s="100">
        <v>38139</v>
      </c>
      <c r="C603" s="99">
        <v>30965.310396909699</v>
      </c>
      <c r="D603" s="99">
        <v>0</v>
      </c>
      <c r="E603" s="99">
        <v>26953.7454521656</v>
      </c>
      <c r="F603" s="99">
        <v>14527.6224011183</v>
      </c>
      <c r="G603" s="99">
        <v>28.5746751718689</v>
      </c>
      <c r="H603" s="99">
        <v>853.57460077851999</v>
      </c>
      <c r="I603" s="99">
        <v>0</v>
      </c>
      <c r="J603" s="99">
        <v>1227.3038585484001</v>
      </c>
      <c r="K603" s="99">
        <v>23322.149722099301</v>
      </c>
      <c r="L603" s="99">
        <v>25933.555852174799</v>
      </c>
      <c r="M603" s="99">
        <v>22850.236350297899</v>
      </c>
      <c r="N603" s="99">
        <v>6262.8489551544199</v>
      </c>
      <c r="O603" s="99">
        <v>0</v>
      </c>
      <c r="P603" s="99">
        <v>0</v>
      </c>
      <c r="Q603" s="99">
        <v>2862.9862541556399</v>
      </c>
      <c r="R603" s="99">
        <v>0</v>
      </c>
      <c r="S603" s="99">
        <v>0</v>
      </c>
      <c r="T603" s="99">
        <v>887.147710070014</v>
      </c>
      <c r="U603" s="99">
        <v>25024.726936578802</v>
      </c>
      <c r="V603" s="99">
        <v>1640299.8902893099</v>
      </c>
      <c r="W603" s="99">
        <v>0</v>
      </c>
      <c r="X603" s="99">
        <v>2242050.1389160198</v>
      </c>
      <c r="Y603" s="99">
        <v>1071438.0436859101</v>
      </c>
      <c r="Z603" s="99">
        <v>3108.76312300563</v>
      </c>
      <c r="AA603" s="99">
        <v>128037.796098709</v>
      </c>
      <c r="AB603" s="99">
        <v>0</v>
      </c>
      <c r="AC603" s="99">
        <v>254880.57614898699</v>
      </c>
      <c r="AD603" s="99">
        <v>5661694.1687622098</v>
      </c>
      <c r="AE603" s="99">
        <v>1380197.9322052</v>
      </c>
      <c r="AF603" s="99">
        <v>1089388.0599823</v>
      </c>
      <c r="AG603" s="99">
        <v>1061113.46395874</v>
      </c>
      <c r="AH603" s="99">
        <v>0</v>
      </c>
      <c r="AI603" s="99">
        <v>0</v>
      </c>
      <c r="AJ603" s="99">
        <v>347211.77827453602</v>
      </c>
      <c r="AK603" s="99">
        <v>0</v>
      </c>
      <c r="AL603" s="99">
        <v>0</v>
      </c>
      <c r="AM603" s="99">
        <v>131191.00892448399</v>
      </c>
      <c r="AN603" s="99">
        <v>6013482.0549316397</v>
      </c>
      <c r="AO603" s="99">
        <v>11196728.8670654</v>
      </c>
      <c r="AP603" s="99">
        <v>0</v>
      </c>
      <c r="AQ603" s="99">
        <v>14626903.8981934</v>
      </c>
      <c r="AR603" s="99">
        <v>6820228.7286987295</v>
      </c>
      <c r="AS603" s="99">
        <v>18018.6481332779</v>
      </c>
      <c r="AT603" s="99">
        <v>783874.95483398403</v>
      </c>
      <c r="AU603" s="99">
        <v>0</v>
      </c>
      <c r="AV603" s="99">
        <v>609941.77557373</v>
      </c>
      <c r="AW603" s="99">
        <v>13152976.9255371</v>
      </c>
      <c r="AX603" s="99">
        <v>9491921.2501220703</v>
      </c>
      <c r="AY603" s="99">
        <v>7230241.04187012</v>
      </c>
      <c r="AZ603" s="99">
        <v>6634033.88427734</v>
      </c>
      <c r="BA603" s="99">
        <v>0</v>
      </c>
      <c r="BB603" s="99">
        <v>0</v>
      </c>
      <c r="BC603" s="99">
        <v>2272244.2365417499</v>
      </c>
      <c r="BD603" s="99">
        <v>0</v>
      </c>
      <c r="BE603" s="99">
        <v>0</v>
      </c>
      <c r="BF603" s="99">
        <v>802933.12317657506</v>
      </c>
      <c r="BG603" s="99">
        <v>14240605.482299799</v>
      </c>
      <c r="BH603" s="99">
        <v>1897256.6498870901</v>
      </c>
      <c r="BI603" s="99">
        <v>0</v>
      </c>
      <c r="BJ603" s="99">
        <v>4384062.4804077102</v>
      </c>
      <c r="BK603" s="99">
        <v>2496887.2437133798</v>
      </c>
      <c r="BL603" s="99">
        <v>0</v>
      </c>
      <c r="BM603" s="99">
        <v>0</v>
      </c>
      <c r="BN603" s="99">
        <v>0</v>
      </c>
      <c r="BO603" s="99">
        <v>0</v>
      </c>
      <c r="BP603" s="99">
        <v>0</v>
      </c>
      <c r="BQ603" s="99">
        <v>0</v>
      </c>
      <c r="BR603" s="99">
        <v>2479855.9714050302</v>
      </c>
      <c r="BS603" s="99">
        <v>2697573.7221374498</v>
      </c>
      <c r="BT603" s="99">
        <v>0</v>
      </c>
      <c r="BU603" s="99">
        <v>0</v>
      </c>
      <c r="BV603" s="99">
        <v>1101208.3830871601</v>
      </c>
      <c r="BW603" s="99">
        <v>0</v>
      </c>
      <c r="BX603" s="99">
        <v>0</v>
      </c>
      <c r="BY603" s="99">
        <v>0</v>
      </c>
      <c r="BZ603" s="99">
        <v>0</v>
      </c>
      <c r="CA603" s="99">
        <v>57965.964032650001</v>
      </c>
      <c r="CB603" s="99">
        <v>3867013.2954406701</v>
      </c>
      <c r="CC603" s="99">
        <v>25727022.066650402</v>
      </c>
      <c r="CD603" s="99">
        <v>6223340.2891845703</v>
      </c>
      <c r="CE603" s="99">
        <v>889.138644963503</v>
      </c>
      <c r="CF603" s="99">
        <v>131066.92871952101</v>
      </c>
      <c r="CG603" s="99">
        <v>801048.43807983398</v>
      </c>
      <c r="CH603" s="99">
        <v>0</v>
      </c>
      <c r="CI603" s="99">
        <v>58851.320618629499</v>
      </c>
      <c r="CJ603" s="99">
        <v>3999743.1870117201</v>
      </c>
      <c r="CK603" s="99">
        <v>26527684.592529301</v>
      </c>
      <c r="CL603" s="99">
        <v>6222337.6806640597</v>
      </c>
      <c r="CM603" s="166">
        <v>83827.450650215105</v>
      </c>
      <c r="CN603" s="166">
        <v>10090015.259033199</v>
      </c>
      <c r="CO603" s="166">
        <v>40602577.5087891</v>
      </c>
      <c r="CP603" s="99">
        <v>6222337.6806640597</v>
      </c>
      <c r="CQ603" s="99">
        <v>0</v>
      </c>
      <c r="CR603" s="99">
        <v>0</v>
      </c>
      <c r="CS603" s="99">
        <v>0</v>
      </c>
      <c r="CT603" s="99">
        <v>0</v>
      </c>
      <c r="CU603" s="98">
        <v>51290.103293079999</v>
      </c>
      <c r="CV603" s="98">
        <v>1248.6419017870001</v>
      </c>
      <c r="CW603" s="98">
        <v>3998080.2241601911</v>
      </c>
      <c r="CX603" s="98">
        <v>26528070.504730236</v>
      </c>
    </row>
    <row r="604" spans="1:102" x14ac:dyDescent="0.2">
      <c r="A604" s="98" t="s">
        <v>61</v>
      </c>
      <c r="B604" s="100">
        <v>38231</v>
      </c>
      <c r="C604" s="99">
        <v>31508.6776871681</v>
      </c>
      <c r="D604" s="99">
        <v>0</v>
      </c>
      <c r="E604" s="99">
        <v>27116.160137653402</v>
      </c>
      <c r="F604" s="99">
        <v>15244.336873292899</v>
      </c>
      <c r="G604" s="99">
        <v>65.692351531237406</v>
      </c>
      <c r="H604" s="99">
        <v>802.27310574054695</v>
      </c>
      <c r="I604" s="99">
        <v>0</v>
      </c>
      <c r="J604" s="99">
        <v>2811.6810796558898</v>
      </c>
      <c r="K604" s="99">
        <v>22244.943507194501</v>
      </c>
      <c r="L604" s="99">
        <v>26829.2919640541</v>
      </c>
      <c r="M604" s="99">
        <v>23038.4395849705</v>
      </c>
      <c r="N604" s="99">
        <v>6310.7115566730499</v>
      </c>
      <c r="O604" s="99">
        <v>0</v>
      </c>
      <c r="P604" s="99">
        <v>0</v>
      </c>
      <c r="Q604" s="99">
        <v>2893.66507863998</v>
      </c>
      <c r="R604" s="99">
        <v>0</v>
      </c>
      <c r="S604" s="99">
        <v>0</v>
      </c>
      <c r="T604" s="99">
        <v>864.77267149090801</v>
      </c>
      <c r="U604" s="99">
        <v>25037.445160865798</v>
      </c>
      <c r="V604" s="99">
        <v>1667461.22471619</v>
      </c>
      <c r="W604" s="99">
        <v>0</v>
      </c>
      <c r="X604" s="99">
        <v>2228099.2960815402</v>
      </c>
      <c r="Y604" s="99">
        <v>1122491.58688354</v>
      </c>
      <c r="Z604" s="99">
        <v>8438.3185328245199</v>
      </c>
      <c r="AA604" s="99">
        <v>119198.348225594</v>
      </c>
      <c r="AB604" s="99">
        <v>0</v>
      </c>
      <c r="AC604" s="99">
        <v>602556.36315154994</v>
      </c>
      <c r="AD604" s="99">
        <v>5094032.1535644503</v>
      </c>
      <c r="AE604" s="99">
        <v>1426125.35223389</v>
      </c>
      <c r="AF604" s="99">
        <v>1098765.36953735</v>
      </c>
      <c r="AG604" s="99">
        <v>1065735.6345367399</v>
      </c>
      <c r="AH604" s="99">
        <v>0</v>
      </c>
      <c r="AI604" s="99">
        <v>0</v>
      </c>
      <c r="AJ604" s="99">
        <v>348853.898200989</v>
      </c>
      <c r="AK604" s="99">
        <v>0</v>
      </c>
      <c r="AL604" s="99">
        <v>0</v>
      </c>
      <c r="AM604" s="99">
        <v>125488.239850998</v>
      </c>
      <c r="AN604" s="99">
        <v>5741008.4088134803</v>
      </c>
      <c r="AO604" s="99">
        <v>11547081.4232178</v>
      </c>
      <c r="AP604" s="99">
        <v>0</v>
      </c>
      <c r="AQ604" s="99">
        <v>14697158.5322266</v>
      </c>
      <c r="AR604" s="99">
        <v>7194078.62780762</v>
      </c>
      <c r="AS604" s="99">
        <v>50533.454446315802</v>
      </c>
      <c r="AT604" s="99">
        <v>742787.727890015</v>
      </c>
      <c r="AU604" s="99">
        <v>0</v>
      </c>
      <c r="AV604" s="99">
        <v>1457000.38456726</v>
      </c>
      <c r="AW604" s="99">
        <v>12045243.4682617</v>
      </c>
      <c r="AX604" s="99">
        <v>10026516.7036133</v>
      </c>
      <c r="AY604" s="99">
        <v>7413437.3482665997</v>
      </c>
      <c r="AZ604" s="99">
        <v>6748560.55712891</v>
      </c>
      <c r="BA604" s="99">
        <v>0</v>
      </c>
      <c r="BB604" s="99">
        <v>0</v>
      </c>
      <c r="BC604" s="99">
        <v>2305070.2954406701</v>
      </c>
      <c r="BD604" s="99">
        <v>0</v>
      </c>
      <c r="BE604" s="99">
        <v>0</v>
      </c>
      <c r="BF604" s="99">
        <v>779750.76039886498</v>
      </c>
      <c r="BG604" s="99">
        <v>13593474.401123</v>
      </c>
      <c r="BH604" s="99">
        <v>2009882.4582519501</v>
      </c>
      <c r="BI604" s="99">
        <v>0</v>
      </c>
      <c r="BJ604" s="99">
        <v>4364152.6436767597</v>
      </c>
      <c r="BK604" s="99">
        <v>2648735.0240478502</v>
      </c>
      <c r="BL604" s="99">
        <v>0</v>
      </c>
      <c r="BM604" s="99">
        <v>0</v>
      </c>
      <c r="BN604" s="99">
        <v>0</v>
      </c>
      <c r="BO604" s="99">
        <v>0</v>
      </c>
      <c r="BP604" s="99">
        <v>0</v>
      </c>
      <c r="BQ604" s="99">
        <v>0</v>
      </c>
      <c r="BR604" s="99">
        <v>2526649.6708068801</v>
      </c>
      <c r="BS604" s="99">
        <v>2747656.7497558598</v>
      </c>
      <c r="BT604" s="99">
        <v>0</v>
      </c>
      <c r="BU604" s="99">
        <v>0</v>
      </c>
      <c r="BV604" s="99">
        <v>1120375.47789001</v>
      </c>
      <c r="BW604" s="99">
        <v>0</v>
      </c>
      <c r="BX604" s="99">
        <v>0</v>
      </c>
      <c r="BY604" s="99">
        <v>0</v>
      </c>
      <c r="BZ604" s="99">
        <v>0</v>
      </c>
      <c r="CA604" s="99">
        <v>58509.545237541199</v>
      </c>
      <c r="CB604" s="99">
        <v>3912779.82489014</v>
      </c>
      <c r="CC604" s="99">
        <v>26289160.162841801</v>
      </c>
      <c r="CD604" s="99">
        <v>6459981.0950927697</v>
      </c>
      <c r="CE604" s="99">
        <v>856.37812918424595</v>
      </c>
      <c r="CF604" s="99">
        <v>127110.53013801599</v>
      </c>
      <c r="CG604" s="99">
        <v>789243.82784271205</v>
      </c>
      <c r="CH604" s="99">
        <v>0</v>
      </c>
      <c r="CI604" s="99">
        <v>59369.376349449201</v>
      </c>
      <c r="CJ604" s="99">
        <v>4040251.8597106901</v>
      </c>
      <c r="CK604" s="99">
        <v>27077029.050048798</v>
      </c>
      <c r="CL604" s="99">
        <v>6462025.7276001005</v>
      </c>
      <c r="CM604" s="166">
        <v>84505.099349021897</v>
      </c>
      <c r="CN604" s="166">
        <v>9775475.6346435491</v>
      </c>
      <c r="CO604" s="166">
        <v>40870670.971679702</v>
      </c>
      <c r="CP604" s="99">
        <v>6462025.7276001005</v>
      </c>
      <c r="CQ604" s="99">
        <v>0</v>
      </c>
      <c r="CR604" s="99">
        <v>0</v>
      </c>
      <c r="CS604" s="99">
        <v>0</v>
      </c>
      <c r="CT604" s="99">
        <v>0</v>
      </c>
      <c r="CU604" s="98">
        <v>50373.861730543998</v>
      </c>
      <c r="CV604" s="98">
        <v>2854.0068293230001</v>
      </c>
      <c r="CW604" s="98">
        <v>4039890.3550281562</v>
      </c>
      <c r="CX604" s="98">
        <v>27078403.990684513</v>
      </c>
    </row>
    <row r="605" spans="1:102" x14ac:dyDescent="0.2">
      <c r="A605" s="98" t="s">
        <v>61</v>
      </c>
      <c r="B605" s="100">
        <v>38322</v>
      </c>
      <c r="C605" s="99">
        <v>32350.951169252399</v>
      </c>
      <c r="D605" s="99">
        <v>0</v>
      </c>
      <c r="E605" s="99">
        <v>26430.904746770899</v>
      </c>
      <c r="F605" s="99">
        <v>15389.3340169191</v>
      </c>
      <c r="G605" s="99">
        <v>96.340337919071303</v>
      </c>
      <c r="H605" s="99">
        <v>782.39077295362904</v>
      </c>
      <c r="I605" s="99">
        <v>0</v>
      </c>
      <c r="J605" s="99">
        <v>4366.27321380377</v>
      </c>
      <c r="K605" s="99">
        <v>21430.450509071401</v>
      </c>
      <c r="L605" s="99">
        <v>26560.873723983801</v>
      </c>
      <c r="M605" s="99">
        <v>23251.8031601906</v>
      </c>
      <c r="N605" s="99">
        <v>6318.4229114055597</v>
      </c>
      <c r="O605" s="99">
        <v>0</v>
      </c>
      <c r="P605" s="99">
        <v>0</v>
      </c>
      <c r="Q605" s="99">
        <v>2925.2449007928399</v>
      </c>
      <c r="R605" s="99">
        <v>0</v>
      </c>
      <c r="S605" s="99">
        <v>0</v>
      </c>
      <c r="T605" s="99">
        <v>875.40201918780804</v>
      </c>
      <c r="U605" s="99">
        <v>25446.610085964199</v>
      </c>
      <c r="V605" s="99">
        <v>1736379.1614532501</v>
      </c>
      <c r="W605" s="99">
        <v>0</v>
      </c>
      <c r="X605" s="99">
        <v>2200297.1911315899</v>
      </c>
      <c r="Y605" s="99">
        <v>1144681.00471497</v>
      </c>
      <c r="Z605" s="99">
        <v>14505.4653731585</v>
      </c>
      <c r="AA605" s="99">
        <v>113420.709515572</v>
      </c>
      <c r="AB605" s="99">
        <v>0</v>
      </c>
      <c r="AC605" s="99">
        <v>1221240.3275604199</v>
      </c>
      <c r="AD605" s="99">
        <v>5159873.2473144503</v>
      </c>
      <c r="AE605" s="99">
        <v>1400543.5669555699</v>
      </c>
      <c r="AF605" s="99">
        <v>1105383.21736145</v>
      </c>
      <c r="AG605" s="99">
        <v>1076620.6999969501</v>
      </c>
      <c r="AH605" s="99">
        <v>0</v>
      </c>
      <c r="AI605" s="99">
        <v>0</v>
      </c>
      <c r="AJ605" s="99">
        <v>339440.56126785302</v>
      </c>
      <c r="AK605" s="99">
        <v>0</v>
      </c>
      <c r="AL605" s="99">
        <v>0</v>
      </c>
      <c r="AM605" s="99">
        <v>129833.193723679</v>
      </c>
      <c r="AN605" s="99">
        <v>6262913.0979614304</v>
      </c>
      <c r="AO605" s="99">
        <v>12192518.8432617</v>
      </c>
      <c r="AP605" s="99">
        <v>0</v>
      </c>
      <c r="AQ605" s="99">
        <v>14662784.232421899</v>
      </c>
      <c r="AR605" s="99">
        <v>7498695.2616577102</v>
      </c>
      <c r="AS605" s="99">
        <v>91012.584627151504</v>
      </c>
      <c r="AT605" s="99">
        <v>710559.684867859</v>
      </c>
      <c r="AU605" s="99">
        <v>0</v>
      </c>
      <c r="AV605" s="99">
        <v>3058112.8318786598</v>
      </c>
      <c r="AW605" s="99">
        <v>12265721.0007324</v>
      </c>
      <c r="AX605" s="99">
        <v>10044335.6680908</v>
      </c>
      <c r="AY605" s="99">
        <v>7575034.3353881799</v>
      </c>
      <c r="AZ605" s="99">
        <v>6962999.9142456101</v>
      </c>
      <c r="BA605" s="99">
        <v>0</v>
      </c>
      <c r="BB605" s="99">
        <v>0</v>
      </c>
      <c r="BC605" s="99">
        <v>2278777.3495788602</v>
      </c>
      <c r="BD605" s="99">
        <v>0</v>
      </c>
      <c r="BE605" s="99">
        <v>0</v>
      </c>
      <c r="BF605" s="99">
        <v>814782.13036346401</v>
      </c>
      <c r="BG605" s="99">
        <v>14847109.114623999</v>
      </c>
      <c r="BH605" s="99">
        <v>2090250.5984954799</v>
      </c>
      <c r="BI605" s="99">
        <v>0</v>
      </c>
      <c r="BJ605" s="99">
        <v>4378764.8851928702</v>
      </c>
      <c r="BK605" s="99">
        <v>2768612.0517883301</v>
      </c>
      <c r="BL605" s="99">
        <v>0</v>
      </c>
      <c r="BM605" s="99">
        <v>0</v>
      </c>
      <c r="BN605" s="99">
        <v>0</v>
      </c>
      <c r="BO605" s="99">
        <v>0</v>
      </c>
      <c r="BP605" s="99">
        <v>0</v>
      </c>
      <c r="BQ605" s="99">
        <v>0</v>
      </c>
      <c r="BR605" s="99">
        <v>2575915.14807129</v>
      </c>
      <c r="BS605" s="99">
        <v>2830810.2817688002</v>
      </c>
      <c r="BT605" s="99">
        <v>0</v>
      </c>
      <c r="BU605" s="99">
        <v>0</v>
      </c>
      <c r="BV605" s="99">
        <v>1104009.96844482</v>
      </c>
      <c r="BW605" s="99">
        <v>0</v>
      </c>
      <c r="BX605" s="99">
        <v>0</v>
      </c>
      <c r="BY605" s="99">
        <v>0</v>
      </c>
      <c r="BZ605" s="99">
        <v>0</v>
      </c>
      <c r="CA605" s="99">
        <v>58740.164212226897</v>
      </c>
      <c r="CB605" s="99">
        <v>3930755.35302734</v>
      </c>
      <c r="CC605" s="99">
        <v>26860214.683593798</v>
      </c>
      <c r="CD605" s="99">
        <v>6487734.4175415002</v>
      </c>
      <c r="CE605" s="99">
        <v>883.22067144513096</v>
      </c>
      <c r="CF605" s="99">
        <v>129395.699083328</v>
      </c>
      <c r="CG605" s="99">
        <v>814821.29183959996</v>
      </c>
      <c r="CH605" s="99">
        <v>0</v>
      </c>
      <c r="CI605" s="99">
        <v>59623.053441047698</v>
      </c>
      <c r="CJ605" s="99">
        <v>4060404.9645690899</v>
      </c>
      <c r="CK605" s="99">
        <v>27667963.9221191</v>
      </c>
      <c r="CL605" s="99">
        <v>6487575.7435913105</v>
      </c>
      <c r="CM605" s="166">
        <v>85054.780389785796</v>
      </c>
      <c r="CN605" s="166">
        <v>10316909.147583</v>
      </c>
      <c r="CO605" s="166">
        <v>42520369.490722701</v>
      </c>
      <c r="CP605" s="99">
        <v>6487575.7435913105</v>
      </c>
      <c r="CQ605" s="99">
        <v>0</v>
      </c>
      <c r="CR605" s="99">
        <v>0</v>
      </c>
      <c r="CS605" s="99">
        <v>0</v>
      </c>
      <c r="CT605" s="99">
        <v>0</v>
      </c>
      <c r="CU605" s="98">
        <v>48315.585054005001</v>
      </c>
      <c r="CV605" s="98">
        <v>4431.1306271419999</v>
      </c>
      <c r="CW605" s="98">
        <v>4060151.0521106678</v>
      </c>
      <c r="CX605" s="98">
        <v>27675035.975433398</v>
      </c>
    </row>
    <row r="606" spans="1:102" x14ac:dyDescent="0.2">
      <c r="A606" s="98" t="s">
        <v>61</v>
      </c>
      <c r="B606" s="100">
        <v>38412</v>
      </c>
      <c r="C606" s="99">
        <v>33635.459300994902</v>
      </c>
      <c r="D606" s="99">
        <v>0</v>
      </c>
      <c r="E606" s="99">
        <v>26340.341075897199</v>
      </c>
      <c r="F606" s="99">
        <v>15778.421315074</v>
      </c>
      <c r="G606" s="99">
        <v>138.288537448272</v>
      </c>
      <c r="H606" s="99">
        <v>733.62932340800796</v>
      </c>
      <c r="I606" s="99">
        <v>0</v>
      </c>
      <c r="J606" s="99">
        <v>6146.9583555460003</v>
      </c>
      <c r="K606" s="99">
        <v>19475.548935174898</v>
      </c>
      <c r="L606" s="99">
        <v>26825.4548184872</v>
      </c>
      <c r="M606" s="99">
        <v>23656.760782718698</v>
      </c>
      <c r="N606" s="99">
        <v>6316.8449232578296</v>
      </c>
      <c r="O606" s="99">
        <v>0</v>
      </c>
      <c r="P606" s="99">
        <v>0</v>
      </c>
      <c r="Q606" s="99">
        <v>2967.1998094320302</v>
      </c>
      <c r="R606" s="99">
        <v>0</v>
      </c>
      <c r="S606" s="99">
        <v>0</v>
      </c>
      <c r="T606" s="99">
        <v>875.08286669850304</v>
      </c>
      <c r="U606" s="99">
        <v>25634.7710597515</v>
      </c>
      <c r="V606" s="99">
        <v>1806185.99674988</v>
      </c>
      <c r="W606" s="99">
        <v>0</v>
      </c>
      <c r="X606" s="99">
        <v>2164780.8662414602</v>
      </c>
      <c r="Y606" s="99">
        <v>1185253.0479583701</v>
      </c>
      <c r="Z606" s="99">
        <v>21880.379453659101</v>
      </c>
      <c r="AA606" s="99">
        <v>106657.216218948</v>
      </c>
      <c r="AB606" s="99">
        <v>0</v>
      </c>
      <c r="AC606" s="99">
        <v>2124064.5546569801</v>
      </c>
      <c r="AD606" s="99">
        <v>4631029.9207153302</v>
      </c>
      <c r="AE606" s="99">
        <v>1417041.74249268</v>
      </c>
      <c r="AF606" s="99">
        <v>1117699.3605041499</v>
      </c>
      <c r="AG606" s="99">
        <v>1086463.10708618</v>
      </c>
      <c r="AH606" s="99">
        <v>0</v>
      </c>
      <c r="AI606" s="99">
        <v>0</v>
      </c>
      <c r="AJ606" s="99">
        <v>333317.82784652698</v>
      </c>
      <c r="AK606" s="99">
        <v>0</v>
      </c>
      <c r="AL606" s="99">
        <v>0</v>
      </c>
      <c r="AM606" s="99">
        <v>128587.98063755</v>
      </c>
      <c r="AN606" s="99">
        <v>6567144.8780517597</v>
      </c>
      <c r="AO606" s="99">
        <v>12806978.4174805</v>
      </c>
      <c r="AP606" s="99">
        <v>0</v>
      </c>
      <c r="AQ606" s="99">
        <v>14663350.4462891</v>
      </c>
      <c r="AR606" s="99">
        <v>7996951.4118042002</v>
      </c>
      <c r="AS606" s="99">
        <v>143003.41832160999</v>
      </c>
      <c r="AT606" s="99">
        <v>683170.17295837402</v>
      </c>
      <c r="AU606" s="99">
        <v>0</v>
      </c>
      <c r="AV606" s="99">
        <v>4551468.7145385696</v>
      </c>
      <c r="AW606" s="99">
        <v>11099610.1958008</v>
      </c>
      <c r="AX606" s="99">
        <v>10183839.681518599</v>
      </c>
      <c r="AY606" s="99">
        <v>7735917.5455322303</v>
      </c>
      <c r="AZ606" s="99">
        <v>7084233.4562377902</v>
      </c>
      <c r="BA606" s="99">
        <v>0</v>
      </c>
      <c r="BB606" s="99">
        <v>0</v>
      </c>
      <c r="BC606" s="99">
        <v>2266272.6677246098</v>
      </c>
      <c r="BD606" s="99">
        <v>0</v>
      </c>
      <c r="BE606" s="99">
        <v>0</v>
      </c>
      <c r="BF606" s="99">
        <v>821638.32933807396</v>
      </c>
      <c r="BG606" s="99">
        <v>15652218.438598599</v>
      </c>
      <c r="BH606" s="99">
        <v>2203039.6427307101</v>
      </c>
      <c r="BI606" s="99">
        <v>0</v>
      </c>
      <c r="BJ606" s="99">
        <v>4445001.1243286096</v>
      </c>
      <c r="BK606" s="99">
        <v>2868536.2690429701</v>
      </c>
      <c r="BL606" s="99">
        <v>0</v>
      </c>
      <c r="BM606" s="99">
        <v>0</v>
      </c>
      <c r="BN606" s="99">
        <v>0</v>
      </c>
      <c r="BO606" s="99">
        <v>0</v>
      </c>
      <c r="BP606" s="99">
        <v>0</v>
      </c>
      <c r="BQ606" s="99">
        <v>0</v>
      </c>
      <c r="BR606" s="99">
        <v>2648026.5328979502</v>
      </c>
      <c r="BS606" s="99">
        <v>2871045.93005371</v>
      </c>
      <c r="BT606" s="99">
        <v>0</v>
      </c>
      <c r="BU606" s="99">
        <v>0</v>
      </c>
      <c r="BV606" s="99">
        <v>1098793.3535308801</v>
      </c>
      <c r="BW606" s="99">
        <v>0</v>
      </c>
      <c r="BX606" s="99">
        <v>0</v>
      </c>
      <c r="BY606" s="99">
        <v>0</v>
      </c>
      <c r="BZ606" s="99">
        <v>0</v>
      </c>
      <c r="CA606" s="99">
        <v>60071.459484577201</v>
      </c>
      <c r="CB606" s="99">
        <v>3984937.04754639</v>
      </c>
      <c r="CC606" s="99">
        <v>27583714.213867199</v>
      </c>
      <c r="CD606" s="99">
        <v>6601648.9036254901</v>
      </c>
      <c r="CE606" s="99">
        <v>873.28616422414802</v>
      </c>
      <c r="CF606" s="99">
        <v>129219.85988521601</v>
      </c>
      <c r="CG606" s="99">
        <v>824476.38680267299</v>
      </c>
      <c r="CH606" s="99">
        <v>0</v>
      </c>
      <c r="CI606" s="99">
        <v>60943.958075046503</v>
      </c>
      <c r="CJ606" s="99">
        <v>4113544.6098938002</v>
      </c>
      <c r="CK606" s="99">
        <v>28413118.964599598</v>
      </c>
      <c r="CL606" s="99">
        <v>6600785.7747802697</v>
      </c>
      <c r="CM606" s="166">
        <v>86437.074560165405</v>
      </c>
      <c r="CN606" s="166">
        <v>10680360.1751709</v>
      </c>
      <c r="CO606" s="166">
        <v>44039700.399902299</v>
      </c>
      <c r="CP606" s="99">
        <v>6600785.7747802697</v>
      </c>
      <c r="CQ606" s="99">
        <v>0</v>
      </c>
      <c r="CR606" s="99">
        <v>0</v>
      </c>
      <c r="CS606" s="99">
        <v>0</v>
      </c>
      <c r="CT606" s="99">
        <v>0</v>
      </c>
      <c r="CU606" s="98">
        <v>46545.217931544001</v>
      </c>
      <c r="CV606" s="98">
        <v>6237.1598152870001</v>
      </c>
      <c r="CW606" s="98">
        <v>4114156.9074316062</v>
      </c>
      <c r="CX606" s="98">
        <v>28408190.600669872</v>
      </c>
    </row>
    <row r="607" spans="1:102" x14ac:dyDescent="0.2">
      <c r="A607" s="98" t="s">
        <v>61</v>
      </c>
      <c r="B607" s="100">
        <v>38504</v>
      </c>
      <c r="C607" s="99">
        <v>34195.968740940101</v>
      </c>
      <c r="D607" s="99">
        <v>0</v>
      </c>
      <c r="E607" s="99">
        <v>26188.217203140299</v>
      </c>
      <c r="F607" s="99">
        <v>16046.3522956371</v>
      </c>
      <c r="G607" s="99">
        <v>174.260398631915</v>
      </c>
      <c r="H607" s="99">
        <v>681.94384572654997</v>
      </c>
      <c r="I607" s="99">
        <v>0</v>
      </c>
      <c r="J607" s="99">
        <v>7763.3424045443498</v>
      </c>
      <c r="K607" s="99">
        <v>17697.170846223798</v>
      </c>
      <c r="L607" s="99">
        <v>27215.098233223001</v>
      </c>
      <c r="M607" s="99">
        <v>24002.2028925419</v>
      </c>
      <c r="N607" s="99">
        <v>6287.93878591061</v>
      </c>
      <c r="O607" s="99">
        <v>0</v>
      </c>
      <c r="P607" s="99">
        <v>0</v>
      </c>
      <c r="Q607" s="99">
        <v>3028.9161937832801</v>
      </c>
      <c r="R607" s="99">
        <v>0</v>
      </c>
      <c r="S607" s="99">
        <v>0</v>
      </c>
      <c r="T607" s="99">
        <v>860.902296476066</v>
      </c>
      <c r="U607" s="99">
        <v>25745.8198609352</v>
      </c>
      <c r="V607" s="99">
        <v>1823375.5764465299</v>
      </c>
      <c r="W607" s="99">
        <v>0</v>
      </c>
      <c r="X607" s="99">
        <v>2162262.5545959501</v>
      </c>
      <c r="Y607" s="99">
        <v>1213909.89526367</v>
      </c>
      <c r="Z607" s="99">
        <v>31538.943135976799</v>
      </c>
      <c r="AA607" s="99">
        <v>100266.206197739</v>
      </c>
      <c r="AB607" s="99">
        <v>0</v>
      </c>
      <c r="AC607" s="99">
        <v>2529050.9092407199</v>
      </c>
      <c r="AD607" s="99">
        <v>4164430.51025391</v>
      </c>
      <c r="AE607" s="99">
        <v>1441741.6286468499</v>
      </c>
      <c r="AF607" s="99">
        <v>1125688.4011383101</v>
      </c>
      <c r="AG607" s="99">
        <v>1076252.22111511</v>
      </c>
      <c r="AH607" s="99">
        <v>0</v>
      </c>
      <c r="AI607" s="99">
        <v>0</v>
      </c>
      <c r="AJ607" s="99">
        <v>332692.74732208299</v>
      </c>
      <c r="AK607" s="99">
        <v>0</v>
      </c>
      <c r="AL607" s="99">
        <v>0</v>
      </c>
      <c r="AM607" s="99">
        <v>132456.962314606</v>
      </c>
      <c r="AN607" s="99">
        <v>6789896.8786010696</v>
      </c>
      <c r="AO607" s="99">
        <v>13041473.533813501</v>
      </c>
      <c r="AP607" s="99">
        <v>0</v>
      </c>
      <c r="AQ607" s="99">
        <v>14806176.8444824</v>
      </c>
      <c r="AR607" s="99">
        <v>8085318.7694702102</v>
      </c>
      <c r="AS607" s="99">
        <v>199304.648126602</v>
      </c>
      <c r="AT607" s="99">
        <v>645663.12886810303</v>
      </c>
      <c r="AU607" s="99">
        <v>0</v>
      </c>
      <c r="AV607" s="99">
        <v>5995966.0984497098</v>
      </c>
      <c r="AW607" s="99">
        <v>10041052.6416016</v>
      </c>
      <c r="AX607" s="99">
        <v>10443836.6171875</v>
      </c>
      <c r="AY607" s="99">
        <v>7887509.8928832998</v>
      </c>
      <c r="AZ607" s="99">
        <v>7083397.1608276404</v>
      </c>
      <c r="BA607" s="99">
        <v>0</v>
      </c>
      <c r="BB607" s="99">
        <v>0</v>
      </c>
      <c r="BC607" s="99">
        <v>2269739.50286865</v>
      </c>
      <c r="BD607" s="99">
        <v>0</v>
      </c>
      <c r="BE607" s="99">
        <v>0</v>
      </c>
      <c r="BF607" s="99">
        <v>854263.23435211205</v>
      </c>
      <c r="BG607" s="99">
        <v>16281083.5316162</v>
      </c>
      <c r="BH607" s="99">
        <v>2250505.5791931199</v>
      </c>
      <c r="BI607" s="99">
        <v>20005.447399377801</v>
      </c>
      <c r="BJ607" s="99">
        <v>4520157.6937866202</v>
      </c>
      <c r="BK607" s="99">
        <v>3001304.5459899898</v>
      </c>
      <c r="BL607" s="99">
        <v>0</v>
      </c>
      <c r="BM607" s="99">
        <v>0</v>
      </c>
      <c r="BN607" s="99">
        <v>0</v>
      </c>
      <c r="BO607" s="99">
        <v>0</v>
      </c>
      <c r="BP607" s="99">
        <v>0</v>
      </c>
      <c r="BQ607" s="99">
        <v>0</v>
      </c>
      <c r="BR607" s="99">
        <v>2672867.9553527799</v>
      </c>
      <c r="BS607" s="99">
        <v>2881176.3893432599</v>
      </c>
      <c r="BT607" s="99">
        <v>0</v>
      </c>
      <c r="BU607" s="99">
        <v>0</v>
      </c>
      <c r="BV607" s="99">
        <v>1183208.0128021201</v>
      </c>
      <c r="BW607" s="99">
        <v>0</v>
      </c>
      <c r="BX607" s="99">
        <v>0</v>
      </c>
      <c r="BY607" s="99">
        <v>0</v>
      </c>
      <c r="BZ607" s="99">
        <v>0</v>
      </c>
      <c r="CA607" s="99">
        <v>60439.840098380999</v>
      </c>
      <c r="CB607" s="99">
        <v>3955773.1513671898</v>
      </c>
      <c r="CC607" s="99">
        <v>27602347.6638184</v>
      </c>
      <c r="CD607" s="99">
        <v>6715907.2667846698</v>
      </c>
      <c r="CE607" s="99">
        <v>863.37580199539696</v>
      </c>
      <c r="CF607" s="99">
        <v>130862.081512451</v>
      </c>
      <c r="CG607" s="99">
        <v>842840.35093689</v>
      </c>
      <c r="CH607" s="99">
        <v>0</v>
      </c>
      <c r="CI607" s="99">
        <v>61301.972149372101</v>
      </c>
      <c r="CJ607" s="99">
        <v>4088112.5939941402</v>
      </c>
      <c r="CK607" s="99">
        <v>28445004.700927701</v>
      </c>
      <c r="CL607" s="99">
        <v>6714550.1029663105</v>
      </c>
      <c r="CM607" s="166">
        <v>86936.569850921602</v>
      </c>
      <c r="CN607" s="166">
        <v>10896892.021240201</v>
      </c>
      <c r="CO607" s="166">
        <v>44672083.612792999</v>
      </c>
      <c r="CP607" s="99">
        <v>6714550.1029663105</v>
      </c>
      <c r="CQ607" s="99">
        <v>0</v>
      </c>
      <c r="CR607" s="99">
        <v>0</v>
      </c>
      <c r="CS607" s="99">
        <v>0</v>
      </c>
      <c r="CT607" s="99">
        <v>0</v>
      </c>
      <c r="CU607" s="98">
        <v>44674.501832096001</v>
      </c>
      <c r="CV607" s="98">
        <v>7879.336331896</v>
      </c>
      <c r="CW607" s="98">
        <v>4086635.232879641</v>
      </c>
      <c r="CX607" s="98">
        <v>28445188.01475529</v>
      </c>
    </row>
    <row r="608" spans="1:102" x14ac:dyDescent="0.2">
      <c r="A608" s="98" t="s">
        <v>61</v>
      </c>
      <c r="B608" s="100">
        <v>38596</v>
      </c>
      <c r="C608" s="99">
        <v>34946.130436420397</v>
      </c>
      <c r="D608" s="99">
        <v>0</v>
      </c>
      <c r="E608" s="99">
        <v>26083.793995857199</v>
      </c>
      <c r="F608" s="99">
        <v>16354.872111320499</v>
      </c>
      <c r="G608" s="99">
        <v>212.53206467814701</v>
      </c>
      <c r="H608" s="99">
        <v>624.54413817077898</v>
      </c>
      <c r="I608" s="99">
        <v>0</v>
      </c>
      <c r="J608" s="99">
        <v>9430.19149518013</v>
      </c>
      <c r="K608" s="99">
        <v>15984.0680463314</v>
      </c>
      <c r="L608" s="99">
        <v>27797.960930824302</v>
      </c>
      <c r="M608" s="99">
        <v>24360.650277853001</v>
      </c>
      <c r="N608" s="99">
        <v>6263.3847221732103</v>
      </c>
      <c r="O608" s="99">
        <v>0</v>
      </c>
      <c r="P608" s="99">
        <v>0</v>
      </c>
      <c r="Q608" s="99">
        <v>3059.4501928090999</v>
      </c>
      <c r="R608" s="99">
        <v>0</v>
      </c>
      <c r="S608" s="99">
        <v>0</v>
      </c>
      <c r="T608" s="99">
        <v>833.08766745775904</v>
      </c>
      <c r="U608" s="99">
        <v>25339.281872510899</v>
      </c>
      <c r="V608" s="99">
        <v>1854540.7410430899</v>
      </c>
      <c r="W608" s="99">
        <v>0</v>
      </c>
      <c r="X608" s="99">
        <v>2145781.7831115699</v>
      </c>
      <c r="Y608" s="99">
        <v>1254400.87078857</v>
      </c>
      <c r="Z608" s="99">
        <v>39497.926522731803</v>
      </c>
      <c r="AA608" s="99">
        <v>90466.455885887102</v>
      </c>
      <c r="AB608" s="99">
        <v>0</v>
      </c>
      <c r="AC608" s="99">
        <v>3108604.4972534198</v>
      </c>
      <c r="AD608" s="99">
        <v>3551450.1116638202</v>
      </c>
      <c r="AE608" s="99">
        <v>1440066.1525421101</v>
      </c>
      <c r="AF608" s="99">
        <v>1162276.07843018</v>
      </c>
      <c r="AG608" s="99">
        <v>1081617.9049377399</v>
      </c>
      <c r="AH608" s="99">
        <v>0</v>
      </c>
      <c r="AI608" s="99">
        <v>0</v>
      </c>
      <c r="AJ608" s="99">
        <v>332554.29346466099</v>
      </c>
      <c r="AK608" s="99">
        <v>0</v>
      </c>
      <c r="AL608" s="99">
        <v>0</v>
      </c>
      <c r="AM608" s="99">
        <v>127092.85486793501</v>
      </c>
      <c r="AN608" s="99">
        <v>6806222.1311035203</v>
      </c>
      <c r="AO608" s="99">
        <v>13492508.040771499</v>
      </c>
      <c r="AP608" s="99">
        <v>0</v>
      </c>
      <c r="AQ608" s="99">
        <v>14860374.174804701</v>
      </c>
      <c r="AR608" s="99">
        <v>8483230.39453125</v>
      </c>
      <c r="AS608" s="99">
        <v>258655.26239204401</v>
      </c>
      <c r="AT608" s="99">
        <v>594548.94502258301</v>
      </c>
      <c r="AU608" s="99">
        <v>0</v>
      </c>
      <c r="AV608" s="99">
        <v>7172217.50317383</v>
      </c>
      <c r="AW608" s="99">
        <v>8693851.3771972694</v>
      </c>
      <c r="AX608" s="99">
        <v>10625781.399536099</v>
      </c>
      <c r="AY608" s="99">
        <v>8275399.0214233398</v>
      </c>
      <c r="AZ608" s="99">
        <v>7267530.4998168899</v>
      </c>
      <c r="BA608" s="99">
        <v>0</v>
      </c>
      <c r="BB608" s="99">
        <v>0</v>
      </c>
      <c r="BC608" s="99">
        <v>2298533.7648620601</v>
      </c>
      <c r="BD608" s="99">
        <v>0</v>
      </c>
      <c r="BE608" s="99">
        <v>0</v>
      </c>
      <c r="BF608" s="99">
        <v>835227.25283050502</v>
      </c>
      <c r="BG608" s="99">
        <v>15994437.268676801</v>
      </c>
      <c r="BH608" s="99">
        <v>2394013.1003418001</v>
      </c>
      <c r="BI608" s="99">
        <v>13931.480516195301</v>
      </c>
      <c r="BJ608" s="99">
        <v>4596530.7611694299</v>
      </c>
      <c r="BK608" s="99">
        <v>3185661.61364746</v>
      </c>
      <c r="BL608" s="99">
        <v>0</v>
      </c>
      <c r="BM608" s="99">
        <v>0</v>
      </c>
      <c r="BN608" s="99">
        <v>0</v>
      </c>
      <c r="BO608" s="99">
        <v>0</v>
      </c>
      <c r="BP608" s="99">
        <v>0</v>
      </c>
      <c r="BQ608" s="99">
        <v>0</v>
      </c>
      <c r="BR608" s="99">
        <v>2794660.0787048298</v>
      </c>
      <c r="BS608" s="99">
        <v>2976145.9507751502</v>
      </c>
      <c r="BT608" s="99">
        <v>0</v>
      </c>
      <c r="BU608" s="99">
        <v>0</v>
      </c>
      <c r="BV608" s="99">
        <v>1221344.4790191699</v>
      </c>
      <c r="BW608" s="99">
        <v>0</v>
      </c>
      <c r="BX608" s="99">
        <v>0</v>
      </c>
      <c r="BY608" s="99">
        <v>0</v>
      </c>
      <c r="BZ608" s="99">
        <v>0</v>
      </c>
      <c r="CA608" s="99">
        <v>60920.455893039703</v>
      </c>
      <c r="CB608" s="99">
        <v>4020149.6571350102</v>
      </c>
      <c r="CC608" s="99">
        <v>28410778.828125</v>
      </c>
      <c r="CD608" s="99">
        <v>7072239.15551758</v>
      </c>
      <c r="CE608" s="99">
        <v>825.44503059238195</v>
      </c>
      <c r="CF608" s="99">
        <v>128673.534928322</v>
      </c>
      <c r="CG608" s="99">
        <v>845405.37197113002</v>
      </c>
      <c r="CH608" s="99">
        <v>0</v>
      </c>
      <c r="CI608" s="99">
        <v>61747.889163970904</v>
      </c>
      <c r="CJ608" s="99">
        <v>4149784.4550476102</v>
      </c>
      <c r="CK608" s="99">
        <v>29258502.681152299</v>
      </c>
      <c r="CL608" s="99">
        <v>7074906.8173217801</v>
      </c>
      <c r="CM608" s="166">
        <v>87135.864857673601</v>
      </c>
      <c r="CN608" s="166">
        <v>10924505.5900879</v>
      </c>
      <c r="CO608" s="166">
        <v>45451403.397949196</v>
      </c>
      <c r="CP608" s="99">
        <v>7074906.8173217801</v>
      </c>
      <c r="CQ608" s="99">
        <v>0</v>
      </c>
      <c r="CR608" s="99">
        <v>0</v>
      </c>
      <c r="CS608" s="99">
        <v>0</v>
      </c>
      <c r="CT608" s="99">
        <v>0</v>
      </c>
      <c r="CU608" s="98">
        <v>42803.093128524</v>
      </c>
      <c r="CV608" s="98">
        <v>9576.4190168540008</v>
      </c>
      <c r="CW608" s="98">
        <v>4148823.1920633321</v>
      </c>
      <c r="CX608" s="98">
        <v>29256184.20009613</v>
      </c>
    </row>
    <row r="609" spans="1:102" x14ac:dyDescent="0.2">
      <c r="A609" s="98" t="s">
        <v>61</v>
      </c>
      <c r="B609" s="100">
        <v>38687</v>
      </c>
      <c r="C609" s="99">
        <v>35724.506476879098</v>
      </c>
      <c r="D609" s="99">
        <v>0</v>
      </c>
      <c r="E609" s="99">
        <v>25701.370116472201</v>
      </c>
      <c r="F609" s="99">
        <v>16634.324002504301</v>
      </c>
      <c r="G609" s="99">
        <v>256.717253603041</v>
      </c>
      <c r="H609" s="99">
        <v>574.49224925041199</v>
      </c>
      <c r="I609" s="99">
        <v>0</v>
      </c>
      <c r="J609" s="99">
        <v>11179.6320542097</v>
      </c>
      <c r="K609" s="99">
        <v>14474.4840211868</v>
      </c>
      <c r="L609" s="99">
        <v>27278.536528110501</v>
      </c>
      <c r="M609" s="99">
        <v>24724.477144718199</v>
      </c>
      <c r="N609" s="99">
        <v>6337.32244622707</v>
      </c>
      <c r="O609" s="99">
        <v>0</v>
      </c>
      <c r="P609" s="99">
        <v>0</v>
      </c>
      <c r="Q609" s="99">
        <v>3069.6309721171901</v>
      </c>
      <c r="R609" s="99">
        <v>0</v>
      </c>
      <c r="S609" s="99">
        <v>0</v>
      </c>
      <c r="T609" s="99">
        <v>821.21231348067499</v>
      </c>
      <c r="U609" s="99">
        <v>25524.418037891399</v>
      </c>
      <c r="V609" s="99">
        <v>1896274.9119567899</v>
      </c>
      <c r="W609" s="99">
        <v>0</v>
      </c>
      <c r="X609" s="99">
        <v>2101361.7968444801</v>
      </c>
      <c r="Y609" s="99">
        <v>1268610.91134644</v>
      </c>
      <c r="Z609" s="99">
        <v>48377.606524944298</v>
      </c>
      <c r="AA609" s="99">
        <v>80296.499112129197</v>
      </c>
      <c r="AB609" s="99">
        <v>0</v>
      </c>
      <c r="AC609" s="99">
        <v>3895553.9155883798</v>
      </c>
      <c r="AD609" s="99">
        <v>3125484.9374389602</v>
      </c>
      <c r="AE609" s="99">
        <v>1376198.4919128399</v>
      </c>
      <c r="AF609" s="99">
        <v>1167579.7552490199</v>
      </c>
      <c r="AG609" s="99">
        <v>1077726.1432342499</v>
      </c>
      <c r="AH609" s="99">
        <v>0</v>
      </c>
      <c r="AI609" s="99">
        <v>0</v>
      </c>
      <c r="AJ609" s="99">
        <v>329043.00748443598</v>
      </c>
      <c r="AK609" s="99">
        <v>0</v>
      </c>
      <c r="AL609" s="99">
        <v>0</v>
      </c>
      <c r="AM609" s="99">
        <v>126694.07904911001</v>
      </c>
      <c r="AN609" s="99">
        <v>7145632.4956665002</v>
      </c>
      <c r="AO609" s="99">
        <v>13943808.967529301</v>
      </c>
      <c r="AP609" s="99">
        <v>0</v>
      </c>
      <c r="AQ609" s="99">
        <v>14769862.197387701</v>
      </c>
      <c r="AR609" s="99">
        <v>8798296.4959716797</v>
      </c>
      <c r="AS609" s="99">
        <v>322205.64144897502</v>
      </c>
      <c r="AT609" s="99">
        <v>533712.50543975795</v>
      </c>
      <c r="AU609" s="99">
        <v>0</v>
      </c>
      <c r="AV609" s="99">
        <v>9161329.9277343806</v>
      </c>
      <c r="AW609" s="99">
        <v>7757604.9581909198</v>
      </c>
      <c r="AX609" s="99">
        <v>10396496.853515601</v>
      </c>
      <c r="AY609" s="99">
        <v>8473463.9669189509</v>
      </c>
      <c r="AZ609" s="99">
        <v>7322079.6101684598</v>
      </c>
      <c r="BA609" s="99">
        <v>0</v>
      </c>
      <c r="BB609" s="99">
        <v>0</v>
      </c>
      <c r="BC609" s="99">
        <v>2299757.5664367699</v>
      </c>
      <c r="BD609" s="99">
        <v>0</v>
      </c>
      <c r="BE609" s="99">
        <v>0</v>
      </c>
      <c r="BF609" s="99">
        <v>842294.37857818604</v>
      </c>
      <c r="BG609" s="99">
        <v>16648663.6223145</v>
      </c>
      <c r="BH609" s="99">
        <v>2527247.2605285598</v>
      </c>
      <c r="BI609" s="99">
        <v>5753.4342921376201</v>
      </c>
      <c r="BJ609" s="99">
        <v>4570404.7924194299</v>
      </c>
      <c r="BK609" s="99">
        <v>3255456.40338135</v>
      </c>
      <c r="BL609" s="99">
        <v>0</v>
      </c>
      <c r="BM609" s="99">
        <v>0</v>
      </c>
      <c r="BN609" s="99">
        <v>0</v>
      </c>
      <c r="BO609" s="99">
        <v>0</v>
      </c>
      <c r="BP609" s="99">
        <v>0</v>
      </c>
      <c r="BQ609" s="99">
        <v>0</v>
      </c>
      <c r="BR609" s="99">
        <v>2844796.8655700702</v>
      </c>
      <c r="BS609" s="99">
        <v>3011683.0857849098</v>
      </c>
      <c r="BT609" s="99">
        <v>0</v>
      </c>
      <c r="BU609" s="99">
        <v>0</v>
      </c>
      <c r="BV609" s="99">
        <v>1234579.3246154799</v>
      </c>
      <c r="BW609" s="99">
        <v>0</v>
      </c>
      <c r="BX609" s="99">
        <v>0</v>
      </c>
      <c r="BY609" s="99">
        <v>0</v>
      </c>
      <c r="BZ609" s="99">
        <v>0</v>
      </c>
      <c r="CA609" s="99">
        <v>61383.718277931199</v>
      </c>
      <c r="CB609" s="99">
        <v>4003036.8477477999</v>
      </c>
      <c r="CC609" s="99">
        <v>28733296.2333984</v>
      </c>
      <c r="CD609" s="99">
        <v>7118598.0545654297</v>
      </c>
      <c r="CE609" s="99">
        <v>832.969839029014</v>
      </c>
      <c r="CF609" s="99">
        <v>129179.769246101</v>
      </c>
      <c r="CG609" s="99">
        <v>861101.77795410203</v>
      </c>
      <c r="CH609" s="99">
        <v>0</v>
      </c>
      <c r="CI609" s="99">
        <v>62215.829074859597</v>
      </c>
      <c r="CJ609" s="99">
        <v>4131607.6747741699</v>
      </c>
      <c r="CK609" s="99">
        <v>29593829.521728501</v>
      </c>
      <c r="CL609" s="99">
        <v>7120936.25964355</v>
      </c>
      <c r="CM609" s="166">
        <v>87677.234366416902</v>
      </c>
      <c r="CN609" s="166">
        <v>11251729.228881801</v>
      </c>
      <c r="CO609" s="166">
        <v>46311506.4697266</v>
      </c>
      <c r="CP609" s="99">
        <v>7120936.25964355</v>
      </c>
      <c r="CQ609" s="99">
        <v>0</v>
      </c>
      <c r="CR609" s="99">
        <v>0</v>
      </c>
      <c r="CS609" s="99">
        <v>0</v>
      </c>
      <c r="CT609" s="99">
        <v>0</v>
      </c>
      <c r="CU609" s="98">
        <v>40608.868809143001</v>
      </c>
      <c r="CV609" s="98">
        <v>11359.599015829001</v>
      </c>
      <c r="CW609" s="98">
        <v>4132216.6169939009</v>
      </c>
      <c r="CX609" s="98">
        <v>29594398.011352502</v>
      </c>
    </row>
    <row r="610" spans="1:102" x14ac:dyDescent="0.2">
      <c r="A610" s="98" t="s">
        <v>61</v>
      </c>
      <c r="B610" s="100">
        <v>38777</v>
      </c>
      <c r="C610" s="99">
        <v>36653.762131691001</v>
      </c>
      <c r="D610" s="99">
        <v>0</v>
      </c>
      <c r="E610" s="99">
        <v>24898.5432634354</v>
      </c>
      <c r="F610" s="99">
        <v>16315.5923315287</v>
      </c>
      <c r="G610" s="99">
        <v>302.52004018798499</v>
      </c>
      <c r="H610" s="99">
        <v>534.70984771847702</v>
      </c>
      <c r="I610" s="99">
        <v>0</v>
      </c>
      <c r="J610" s="99">
        <v>12898.2393997908</v>
      </c>
      <c r="K610" s="99">
        <v>12745.493219018001</v>
      </c>
      <c r="L610" s="99">
        <v>14082.2143616676</v>
      </c>
      <c r="M610" s="99">
        <v>25040.901211977001</v>
      </c>
      <c r="N610" s="99">
        <v>6244.8754187226295</v>
      </c>
      <c r="O610" s="99">
        <v>16600.2024812698</v>
      </c>
      <c r="P610" s="99">
        <v>0</v>
      </c>
      <c r="Q610" s="99">
        <v>3095.0429970323999</v>
      </c>
      <c r="R610" s="99">
        <v>513.23917534947395</v>
      </c>
      <c r="S610" s="99">
        <v>0</v>
      </c>
      <c r="T610" s="99">
        <v>365.86630249023398</v>
      </c>
      <c r="U610" s="99">
        <v>25678.4782109261</v>
      </c>
      <c r="V610" s="99">
        <v>1951435.1929779099</v>
      </c>
      <c r="W610" s="99">
        <v>0</v>
      </c>
      <c r="X610" s="99">
        <v>2066777.7217407201</v>
      </c>
      <c r="Y610" s="99">
        <v>1262097.41677856</v>
      </c>
      <c r="Z610" s="99">
        <v>56129.448140144297</v>
      </c>
      <c r="AA610" s="99">
        <v>78388.084666252107</v>
      </c>
      <c r="AB610" s="99">
        <v>0</v>
      </c>
      <c r="AC610" s="99">
        <v>5101886.8026123</v>
      </c>
      <c r="AD610" s="99">
        <v>2645151.4606018099</v>
      </c>
      <c r="AE610" s="99">
        <v>639590.74175262498</v>
      </c>
      <c r="AF610" s="99">
        <v>1188439.3207855199</v>
      </c>
      <c r="AG610" s="99">
        <v>1068263.01443481</v>
      </c>
      <c r="AH610" s="99">
        <v>787638.26272582996</v>
      </c>
      <c r="AI610" s="99">
        <v>0</v>
      </c>
      <c r="AJ610" s="99">
        <v>333334.45391464198</v>
      </c>
      <c r="AK610" s="99">
        <v>74945.538446426406</v>
      </c>
      <c r="AL610" s="99">
        <v>0</v>
      </c>
      <c r="AM610" s="99">
        <v>61159.765931129499</v>
      </c>
      <c r="AN610" s="99">
        <v>7342343.1585082998</v>
      </c>
      <c r="AO610" s="99">
        <v>14508364.751708999</v>
      </c>
      <c r="AP610" s="99">
        <v>0</v>
      </c>
      <c r="AQ610" s="99">
        <v>14629933.715332</v>
      </c>
      <c r="AR610" s="99">
        <v>8815923.6120605506</v>
      </c>
      <c r="AS610" s="99">
        <v>385027.395076752</v>
      </c>
      <c r="AT610" s="99">
        <v>532995.01493072498</v>
      </c>
      <c r="AU610" s="99">
        <v>0</v>
      </c>
      <c r="AV610" s="99">
        <v>10585844.5585938</v>
      </c>
      <c r="AW610" s="99">
        <v>6581386.1171875</v>
      </c>
      <c r="AX610" s="99">
        <v>4942423.0260620099</v>
      </c>
      <c r="AY610" s="99">
        <v>8718450.2231445294</v>
      </c>
      <c r="AZ610" s="99">
        <v>7335186.2242431603</v>
      </c>
      <c r="BA610" s="99">
        <v>5743371.5313110398</v>
      </c>
      <c r="BB610" s="99">
        <v>0</v>
      </c>
      <c r="BC610" s="99">
        <v>2353173.6676940899</v>
      </c>
      <c r="BD610" s="99">
        <v>500606.58379364002</v>
      </c>
      <c r="BE610" s="99">
        <v>0</v>
      </c>
      <c r="BF610" s="99">
        <v>418241.01152038598</v>
      </c>
      <c r="BG610" s="99">
        <v>17147847.779785201</v>
      </c>
      <c r="BH610" s="99">
        <v>3425173.6191101102</v>
      </c>
      <c r="BI610" s="99">
        <v>741.98808863014006</v>
      </c>
      <c r="BJ610" s="99">
        <v>5141618.2767944299</v>
      </c>
      <c r="BK610" s="99">
        <v>3401772.0692749</v>
      </c>
      <c r="BL610" s="99">
        <v>0</v>
      </c>
      <c r="BM610" s="99">
        <v>42223.437408447302</v>
      </c>
      <c r="BN610" s="99">
        <v>0</v>
      </c>
      <c r="BO610" s="99">
        <v>0</v>
      </c>
      <c r="BP610" s="99">
        <v>0</v>
      </c>
      <c r="BQ610" s="99">
        <v>0</v>
      </c>
      <c r="BR610" s="99">
        <v>3042219.7209777799</v>
      </c>
      <c r="BS610" s="99">
        <v>3050718.8049316402</v>
      </c>
      <c r="BT610" s="99">
        <v>1120639.81642151</v>
      </c>
      <c r="BU610" s="99">
        <v>0</v>
      </c>
      <c r="BV610" s="99">
        <v>1282401.8986358601</v>
      </c>
      <c r="BW610" s="99">
        <v>61266.979267597198</v>
      </c>
      <c r="BX610" s="99">
        <v>0</v>
      </c>
      <c r="BY610" s="99">
        <v>0</v>
      </c>
      <c r="BZ610" s="99">
        <v>0</v>
      </c>
      <c r="CA610" s="99">
        <v>61638.386651992798</v>
      </c>
      <c r="CB610" s="99">
        <v>4003852.1423339802</v>
      </c>
      <c r="CC610" s="99">
        <v>29107662.393798798</v>
      </c>
      <c r="CD610" s="99">
        <v>8521285.6417236291</v>
      </c>
      <c r="CE610" s="99">
        <v>840.30660971254099</v>
      </c>
      <c r="CF610" s="99">
        <v>133537.00965499901</v>
      </c>
      <c r="CG610" s="99">
        <v>901078.46984100295</v>
      </c>
      <c r="CH610" s="99">
        <v>0</v>
      </c>
      <c r="CI610" s="99">
        <v>62477.197843074799</v>
      </c>
      <c r="CJ610" s="99">
        <v>4137788.90301514</v>
      </c>
      <c r="CK610" s="99">
        <v>30014278.298339799</v>
      </c>
      <c r="CL610" s="99">
        <v>8582403.1052246094</v>
      </c>
      <c r="CM610" s="166">
        <v>87994.813885688796</v>
      </c>
      <c r="CN610" s="166">
        <v>11467900.0518799</v>
      </c>
      <c r="CO610" s="166">
        <v>47129514.3662109</v>
      </c>
      <c r="CP610" s="99">
        <v>8582403.1052246094</v>
      </c>
      <c r="CQ610" s="99">
        <v>0</v>
      </c>
      <c r="CR610" s="99">
        <v>0</v>
      </c>
      <c r="CS610" s="99">
        <v>0</v>
      </c>
      <c r="CT610" s="99">
        <v>0</v>
      </c>
      <c r="CU610" s="98">
        <v>38147.602210466001</v>
      </c>
      <c r="CV610" s="98">
        <v>13105.989433822</v>
      </c>
      <c r="CW610" s="98">
        <v>4137389.1519889794</v>
      </c>
      <c r="CX610" s="98">
        <v>30008740.863639802</v>
      </c>
    </row>
    <row r="611" spans="1:102" x14ac:dyDescent="0.2">
      <c r="A611" s="98" t="s">
        <v>61</v>
      </c>
      <c r="B611" s="100">
        <v>38869</v>
      </c>
      <c r="C611" s="99">
        <v>37959.352990627303</v>
      </c>
      <c r="D611" s="99">
        <v>0</v>
      </c>
      <c r="E611" s="99">
        <v>24704.783794641498</v>
      </c>
      <c r="F611" s="99">
        <v>16239.0722622871</v>
      </c>
      <c r="G611" s="99">
        <v>356.04103467613498</v>
      </c>
      <c r="H611" s="99">
        <v>488.699650399387</v>
      </c>
      <c r="I611" s="99">
        <v>0</v>
      </c>
      <c r="J611" s="99">
        <v>14484.222643852199</v>
      </c>
      <c r="K611" s="99">
        <v>11279.711447477301</v>
      </c>
      <c r="L611" s="99">
        <v>13372.557577133201</v>
      </c>
      <c r="M611" s="99">
        <v>25330.047733068499</v>
      </c>
      <c r="N611" s="99">
        <v>6222.7957388758696</v>
      </c>
      <c r="O611" s="99">
        <v>17490.665646553</v>
      </c>
      <c r="P611" s="99">
        <v>0</v>
      </c>
      <c r="Q611" s="99">
        <v>3131.3464481532601</v>
      </c>
      <c r="R611" s="99">
        <v>545.58149742335104</v>
      </c>
      <c r="S611" s="99">
        <v>0</v>
      </c>
      <c r="T611" s="99">
        <v>330.48319974914199</v>
      </c>
      <c r="U611" s="99">
        <v>25871.294365406</v>
      </c>
      <c r="V611" s="99">
        <v>2029566.37042236</v>
      </c>
      <c r="W611" s="99">
        <v>0</v>
      </c>
      <c r="X611" s="99">
        <v>2012616.20225525</v>
      </c>
      <c r="Y611" s="99">
        <v>1248463.83726501</v>
      </c>
      <c r="Z611" s="99">
        <v>62364.159444332101</v>
      </c>
      <c r="AA611" s="99">
        <v>69842.174250602693</v>
      </c>
      <c r="AB611" s="99">
        <v>0</v>
      </c>
      <c r="AC611" s="99">
        <v>5148402.71801758</v>
      </c>
      <c r="AD611" s="99">
        <v>2226447.0927734398</v>
      </c>
      <c r="AE611" s="99">
        <v>608709.31626892101</v>
      </c>
      <c r="AF611" s="99">
        <v>1204853.09390259</v>
      </c>
      <c r="AG611" s="99">
        <v>1064640.0531311</v>
      </c>
      <c r="AH611" s="99">
        <v>822067.05072021496</v>
      </c>
      <c r="AI611" s="99">
        <v>0</v>
      </c>
      <c r="AJ611" s="99">
        <v>334462.66522216803</v>
      </c>
      <c r="AK611" s="99">
        <v>77576.758002281204</v>
      </c>
      <c r="AL611" s="99">
        <v>0</v>
      </c>
      <c r="AM611" s="99">
        <v>55475.220849514</v>
      </c>
      <c r="AN611" s="99">
        <v>7518664.8667602502</v>
      </c>
      <c r="AO611" s="99">
        <v>15226108.775024399</v>
      </c>
      <c r="AP611" s="99">
        <v>0</v>
      </c>
      <c r="AQ611" s="99">
        <v>14447027.4793701</v>
      </c>
      <c r="AR611" s="99">
        <v>8742484.55078125</v>
      </c>
      <c r="AS611" s="99">
        <v>415955.603984833</v>
      </c>
      <c r="AT611" s="99">
        <v>474499.47406768799</v>
      </c>
      <c r="AU611" s="99">
        <v>0</v>
      </c>
      <c r="AV611" s="99">
        <v>11910073.880248999</v>
      </c>
      <c r="AW611" s="99">
        <v>5579515.4725952102</v>
      </c>
      <c r="AX611" s="99">
        <v>4743905.9154052697</v>
      </c>
      <c r="AY611" s="99">
        <v>8927253.55932617</v>
      </c>
      <c r="AZ611" s="99">
        <v>7411263.25244141</v>
      </c>
      <c r="BA611" s="99">
        <v>6054205.7772216797</v>
      </c>
      <c r="BB611" s="99">
        <v>0</v>
      </c>
      <c r="BC611" s="99">
        <v>2382176.4214172401</v>
      </c>
      <c r="BD611" s="99">
        <v>523919.395179749</v>
      </c>
      <c r="BE611" s="99">
        <v>0</v>
      </c>
      <c r="BF611" s="99">
        <v>380185.58652877802</v>
      </c>
      <c r="BG611" s="99">
        <v>17556566.943603501</v>
      </c>
      <c r="BH611" s="99">
        <v>3616590.0054626502</v>
      </c>
      <c r="BI611" s="99">
        <v>1244.4946783036</v>
      </c>
      <c r="BJ611" s="99">
        <v>5059665.7406616202</v>
      </c>
      <c r="BK611" s="99">
        <v>3392191.2319030799</v>
      </c>
      <c r="BL611" s="99">
        <v>0</v>
      </c>
      <c r="BM611" s="99">
        <v>39407.993203639999</v>
      </c>
      <c r="BN611" s="99">
        <v>0</v>
      </c>
      <c r="BO611" s="99">
        <v>0</v>
      </c>
      <c r="BP611" s="99">
        <v>0</v>
      </c>
      <c r="BQ611" s="99">
        <v>0</v>
      </c>
      <c r="BR611" s="99">
        <v>3095718.3937377902</v>
      </c>
      <c r="BS611" s="99">
        <v>3085964.2862853999</v>
      </c>
      <c r="BT611" s="99">
        <v>1180317.5039977999</v>
      </c>
      <c r="BU611" s="99">
        <v>0</v>
      </c>
      <c r="BV611" s="99">
        <v>1297942.05145264</v>
      </c>
      <c r="BW611" s="99">
        <v>64050.657594203898</v>
      </c>
      <c r="BX611" s="99">
        <v>0</v>
      </c>
      <c r="BY611" s="99">
        <v>0</v>
      </c>
      <c r="BZ611" s="99">
        <v>0</v>
      </c>
      <c r="CA611" s="99">
        <v>62729.1769061089</v>
      </c>
      <c r="CB611" s="99">
        <v>4050445.8212280301</v>
      </c>
      <c r="CC611" s="99">
        <v>29573003.800048798</v>
      </c>
      <c r="CD611" s="99">
        <v>8633024.4495849591</v>
      </c>
      <c r="CE611" s="99">
        <v>852.25811972469103</v>
      </c>
      <c r="CF611" s="99">
        <v>134008.05487251299</v>
      </c>
      <c r="CG611" s="99">
        <v>911560.15689086902</v>
      </c>
      <c r="CH611" s="99">
        <v>0</v>
      </c>
      <c r="CI611" s="99">
        <v>63582.6511759758</v>
      </c>
      <c r="CJ611" s="99">
        <v>4184862.4241943401</v>
      </c>
      <c r="CK611" s="99">
        <v>30483183.841064502</v>
      </c>
      <c r="CL611" s="99">
        <v>8695531.3493652306</v>
      </c>
      <c r="CM611" s="166">
        <v>89292.480392456098</v>
      </c>
      <c r="CN611" s="166">
        <v>11698641.0667725</v>
      </c>
      <c r="CO611" s="166">
        <v>48142518.8583984</v>
      </c>
      <c r="CP611" s="99">
        <v>8695531.3493652306</v>
      </c>
      <c r="CQ611" s="99">
        <v>0</v>
      </c>
      <c r="CR611" s="99">
        <v>0</v>
      </c>
      <c r="CS611" s="99">
        <v>0</v>
      </c>
      <c r="CT611" s="99">
        <v>0</v>
      </c>
      <c r="CU611" s="98">
        <v>36537.991463384998</v>
      </c>
      <c r="CV611" s="98">
        <v>14732.566503029</v>
      </c>
      <c r="CW611" s="98">
        <v>4184453.876100543</v>
      </c>
      <c r="CX611" s="98">
        <v>30484563.956939667</v>
      </c>
    </row>
    <row r="612" spans="1:102" x14ac:dyDescent="0.2">
      <c r="A612" s="98" t="s">
        <v>61</v>
      </c>
      <c r="B612" s="100">
        <v>38961</v>
      </c>
      <c r="C612" s="99">
        <v>39057.308552741997</v>
      </c>
      <c r="D612" s="99">
        <v>0</v>
      </c>
      <c r="E612" s="99">
        <v>24097.444976091399</v>
      </c>
      <c r="F612" s="99">
        <v>15962.922737479201</v>
      </c>
      <c r="G612" s="99">
        <v>404.32102236896799</v>
      </c>
      <c r="H612" s="99">
        <v>480.02831583842601</v>
      </c>
      <c r="I612" s="99">
        <v>0</v>
      </c>
      <c r="J612" s="99">
        <v>16163.866372942901</v>
      </c>
      <c r="K612" s="99">
        <v>9869.0579603910392</v>
      </c>
      <c r="L612" s="99">
        <v>12688.2203060389</v>
      </c>
      <c r="M612" s="99">
        <v>25517.450391769398</v>
      </c>
      <c r="N612" s="99">
        <v>6135.4193751215898</v>
      </c>
      <c r="O612" s="99">
        <v>18079.421810388601</v>
      </c>
      <c r="P612" s="99">
        <v>0</v>
      </c>
      <c r="Q612" s="99">
        <v>3152.9409104287602</v>
      </c>
      <c r="R612" s="99">
        <v>566.76720530539797</v>
      </c>
      <c r="S612" s="99">
        <v>0</v>
      </c>
      <c r="T612" s="99">
        <v>332.153759747744</v>
      </c>
      <c r="U612" s="99">
        <v>25935.389703750599</v>
      </c>
      <c r="V612" s="99">
        <v>2059620.46269226</v>
      </c>
      <c r="W612" s="99">
        <v>0</v>
      </c>
      <c r="X612" s="99">
        <v>1957130.2182006801</v>
      </c>
      <c r="Y612" s="99">
        <v>1217984.1807708701</v>
      </c>
      <c r="Z612" s="99">
        <v>71406.298587799101</v>
      </c>
      <c r="AA612" s="99">
        <v>66430.840568542495</v>
      </c>
      <c r="AB612" s="99">
        <v>0</v>
      </c>
      <c r="AC612" s="99">
        <v>5633432.5119628897</v>
      </c>
      <c r="AD612" s="99">
        <v>1751799.4615020801</v>
      </c>
      <c r="AE612" s="99">
        <v>579165.63039398205</v>
      </c>
      <c r="AF612" s="99">
        <v>1205748.1092681901</v>
      </c>
      <c r="AG612" s="99">
        <v>1048967.4133605999</v>
      </c>
      <c r="AH612" s="99">
        <v>851985.37313079799</v>
      </c>
      <c r="AI612" s="99">
        <v>0</v>
      </c>
      <c r="AJ612" s="99">
        <v>333245.91802596999</v>
      </c>
      <c r="AK612" s="99">
        <v>81842.149431228594</v>
      </c>
      <c r="AL612" s="99">
        <v>0</v>
      </c>
      <c r="AM612" s="99">
        <v>52689.650824069999</v>
      </c>
      <c r="AN612" s="99">
        <v>7584895.9230346698</v>
      </c>
      <c r="AO612" s="99">
        <v>15618465.233276401</v>
      </c>
      <c r="AP612" s="99">
        <v>0</v>
      </c>
      <c r="AQ612" s="99">
        <v>14068341.1558838</v>
      </c>
      <c r="AR612" s="99">
        <v>8590204.3024902306</v>
      </c>
      <c r="AS612" s="99">
        <v>490702.76825332601</v>
      </c>
      <c r="AT612" s="99">
        <v>452526.92321395897</v>
      </c>
      <c r="AU612" s="99">
        <v>0</v>
      </c>
      <c r="AV612" s="99">
        <v>13305654.109375</v>
      </c>
      <c r="AW612" s="99">
        <v>4499664.8207397498</v>
      </c>
      <c r="AX612" s="99">
        <v>4495887.2248535203</v>
      </c>
      <c r="AY612" s="99">
        <v>9053932.5612793006</v>
      </c>
      <c r="AZ612" s="99">
        <v>7368026.9345092801</v>
      </c>
      <c r="BA612" s="99">
        <v>6355588.33276367</v>
      </c>
      <c r="BB612" s="99">
        <v>0</v>
      </c>
      <c r="BC612" s="99">
        <v>2398921.45458984</v>
      </c>
      <c r="BD612" s="99">
        <v>557301.71862029994</v>
      </c>
      <c r="BE612" s="99">
        <v>0</v>
      </c>
      <c r="BF612" s="99">
        <v>361460.80167770397</v>
      </c>
      <c r="BG612" s="99">
        <v>17940029.208252002</v>
      </c>
      <c r="BH612" s="99">
        <v>3744980.8098144499</v>
      </c>
      <c r="BI612" s="99">
        <v>1645.4266662001601</v>
      </c>
      <c r="BJ612" s="99">
        <v>4926272.5345459003</v>
      </c>
      <c r="BK612" s="99">
        <v>3356955.1432495099</v>
      </c>
      <c r="BL612" s="99">
        <v>0</v>
      </c>
      <c r="BM612" s="99">
        <v>39145.8589482307</v>
      </c>
      <c r="BN612" s="99">
        <v>0</v>
      </c>
      <c r="BO612" s="99">
        <v>0</v>
      </c>
      <c r="BP612" s="99">
        <v>0</v>
      </c>
      <c r="BQ612" s="99">
        <v>0</v>
      </c>
      <c r="BR612" s="99">
        <v>3115676.10791016</v>
      </c>
      <c r="BS612" s="99">
        <v>3070170.5578918499</v>
      </c>
      <c r="BT612" s="99">
        <v>1238859.2536468499</v>
      </c>
      <c r="BU612" s="99">
        <v>0</v>
      </c>
      <c r="BV612" s="99">
        <v>1302336.0272979699</v>
      </c>
      <c r="BW612" s="99">
        <v>67444.769527435303</v>
      </c>
      <c r="BX612" s="99">
        <v>0</v>
      </c>
      <c r="BY612" s="99">
        <v>0</v>
      </c>
      <c r="BZ612" s="99">
        <v>0</v>
      </c>
      <c r="CA612" s="99">
        <v>63060.3154768944</v>
      </c>
      <c r="CB612" s="99">
        <v>4031651.8347168001</v>
      </c>
      <c r="CC612" s="99">
        <v>29775299.888671901</v>
      </c>
      <c r="CD612" s="99">
        <v>8723135.6674804706</v>
      </c>
      <c r="CE612" s="99">
        <v>872.38331048190605</v>
      </c>
      <c r="CF612" s="99">
        <v>136502.12908363299</v>
      </c>
      <c r="CG612" s="99">
        <v>933671.929481506</v>
      </c>
      <c r="CH612" s="99">
        <v>0</v>
      </c>
      <c r="CI612" s="99">
        <v>63933.960873126998</v>
      </c>
      <c r="CJ612" s="99">
        <v>4167541.60693359</v>
      </c>
      <c r="CK612" s="99">
        <v>30711107.159179699</v>
      </c>
      <c r="CL612" s="99">
        <v>8790929.5035400409</v>
      </c>
      <c r="CM612" s="166">
        <v>89832.795771598801</v>
      </c>
      <c r="CN612" s="166">
        <v>11722864.2767334</v>
      </c>
      <c r="CO612" s="166">
        <v>48752997.149902299</v>
      </c>
      <c r="CP612" s="99">
        <v>8790929.5035400409</v>
      </c>
      <c r="CQ612" s="99">
        <v>0</v>
      </c>
      <c r="CR612" s="99">
        <v>0</v>
      </c>
      <c r="CS612" s="99">
        <v>0</v>
      </c>
      <c r="CT612" s="99">
        <v>0</v>
      </c>
      <c r="CU612" s="98">
        <v>34477.137810396998</v>
      </c>
      <c r="CV612" s="98">
        <v>16443.694073581999</v>
      </c>
      <c r="CW612" s="98">
        <v>4168153.9638004331</v>
      </c>
      <c r="CX612" s="98">
        <v>30708971.818153407</v>
      </c>
    </row>
    <row r="613" spans="1:102" x14ac:dyDescent="0.2">
      <c r="A613" s="98" t="s">
        <v>61</v>
      </c>
      <c r="B613" s="100">
        <v>39052</v>
      </c>
      <c r="C613" s="99">
        <v>40242.024252414703</v>
      </c>
      <c r="D613" s="99">
        <v>0</v>
      </c>
      <c r="E613" s="99">
        <v>23476.354133606001</v>
      </c>
      <c r="F613" s="99">
        <v>15809.5684672594</v>
      </c>
      <c r="G613" s="99">
        <v>454.68420300632698</v>
      </c>
      <c r="H613" s="99">
        <v>445.94131943956</v>
      </c>
      <c r="I613" s="99">
        <v>0</v>
      </c>
      <c r="J613" s="99">
        <v>17827.014909982699</v>
      </c>
      <c r="K613" s="99">
        <v>8352.7162345647794</v>
      </c>
      <c r="L613" s="99">
        <v>12520.7557086945</v>
      </c>
      <c r="M613" s="99">
        <v>25639.136995315599</v>
      </c>
      <c r="N613" s="99">
        <v>6082.0211037993404</v>
      </c>
      <c r="O613" s="99">
        <v>18728.855181932398</v>
      </c>
      <c r="P613" s="99">
        <v>0</v>
      </c>
      <c r="Q613" s="99">
        <v>3154.4646384716002</v>
      </c>
      <c r="R613" s="99">
        <v>621.378021262586</v>
      </c>
      <c r="S613" s="99">
        <v>0</v>
      </c>
      <c r="T613" s="99">
        <v>300.17718517407798</v>
      </c>
      <c r="U613" s="99">
        <v>26234.802796125401</v>
      </c>
      <c r="V613" s="99">
        <v>2120784.4509277302</v>
      </c>
      <c r="W613" s="99">
        <v>0</v>
      </c>
      <c r="X613" s="99">
        <v>1921276.4763793901</v>
      </c>
      <c r="Y613" s="99">
        <v>1199094.8594207801</v>
      </c>
      <c r="Z613" s="99">
        <v>81445.425591468796</v>
      </c>
      <c r="AA613" s="99">
        <v>61480.4844527245</v>
      </c>
      <c r="AB613" s="99">
        <v>0</v>
      </c>
      <c r="AC613" s="99">
        <v>6376476.2833252</v>
      </c>
      <c r="AD613" s="99">
        <v>1321310.40823364</v>
      </c>
      <c r="AE613" s="99">
        <v>572438.91102600098</v>
      </c>
      <c r="AF613" s="99">
        <v>1205410.0290222201</v>
      </c>
      <c r="AG613" s="99">
        <v>1034842.64260101</v>
      </c>
      <c r="AH613" s="99">
        <v>887158.78602600098</v>
      </c>
      <c r="AI613" s="99">
        <v>0</v>
      </c>
      <c r="AJ613" s="99">
        <v>334204.63793563802</v>
      </c>
      <c r="AK613" s="99">
        <v>95744.340884208694</v>
      </c>
      <c r="AL613" s="99">
        <v>0</v>
      </c>
      <c r="AM613" s="99">
        <v>47350.540762424498</v>
      </c>
      <c r="AN613" s="99">
        <v>7903532.4244384803</v>
      </c>
      <c r="AO613" s="99">
        <v>16253008.8060303</v>
      </c>
      <c r="AP613" s="99">
        <v>0</v>
      </c>
      <c r="AQ613" s="99">
        <v>13796585.270873999</v>
      </c>
      <c r="AR613" s="99">
        <v>8435917.2829589806</v>
      </c>
      <c r="AS613" s="99">
        <v>566288.94548034703</v>
      </c>
      <c r="AT613" s="99">
        <v>423693.32423400902</v>
      </c>
      <c r="AU613" s="99">
        <v>0</v>
      </c>
      <c r="AV613" s="99">
        <v>15278605.6524658</v>
      </c>
      <c r="AW613" s="99">
        <v>3394459.2313842801</v>
      </c>
      <c r="AX613" s="99">
        <v>4568366.1677856399</v>
      </c>
      <c r="AY613" s="99">
        <v>9111780.8975830097</v>
      </c>
      <c r="AZ613" s="99">
        <v>7292190.5271606399</v>
      </c>
      <c r="BA613" s="99">
        <v>6681095.2981567401</v>
      </c>
      <c r="BB613" s="99">
        <v>0</v>
      </c>
      <c r="BC613" s="99">
        <v>2417898.5161438002</v>
      </c>
      <c r="BD613" s="99">
        <v>662610.35395813</v>
      </c>
      <c r="BE613" s="99">
        <v>0</v>
      </c>
      <c r="BF613" s="99">
        <v>331853.36006927502</v>
      </c>
      <c r="BG613" s="99">
        <v>18582860.7805176</v>
      </c>
      <c r="BH613" s="99">
        <v>3966872.7394714402</v>
      </c>
      <c r="BI613" s="99">
        <v>1290.1639448851299</v>
      </c>
      <c r="BJ613" s="99">
        <v>4826632.8303832998</v>
      </c>
      <c r="BK613" s="99">
        <v>3296264.5907897898</v>
      </c>
      <c r="BL613" s="99">
        <v>0</v>
      </c>
      <c r="BM613" s="99">
        <v>37758.481797695204</v>
      </c>
      <c r="BN613" s="99">
        <v>0</v>
      </c>
      <c r="BO613" s="99">
        <v>0</v>
      </c>
      <c r="BP613" s="99">
        <v>0</v>
      </c>
      <c r="BQ613" s="99">
        <v>0</v>
      </c>
      <c r="BR613" s="99">
        <v>3168879.5137023898</v>
      </c>
      <c r="BS613" s="99">
        <v>3043190.5158996601</v>
      </c>
      <c r="BT613" s="99">
        <v>1302436.43817139</v>
      </c>
      <c r="BU613" s="99">
        <v>0</v>
      </c>
      <c r="BV613" s="99">
        <v>1301972.36157227</v>
      </c>
      <c r="BW613" s="99">
        <v>79401.589544296294</v>
      </c>
      <c r="BX613" s="99">
        <v>0</v>
      </c>
      <c r="BY613" s="99">
        <v>0</v>
      </c>
      <c r="BZ613" s="99">
        <v>0</v>
      </c>
      <c r="CA613" s="99">
        <v>63670.908122539498</v>
      </c>
      <c r="CB613" s="99">
        <v>4043414.7949218801</v>
      </c>
      <c r="CC613" s="99">
        <v>30106359.303222701</v>
      </c>
      <c r="CD613" s="99">
        <v>8819916.99072266</v>
      </c>
      <c r="CE613" s="99">
        <v>901.45906579494499</v>
      </c>
      <c r="CF613" s="99">
        <v>143048.675338745</v>
      </c>
      <c r="CG613" s="99">
        <v>991204.25410461402</v>
      </c>
      <c r="CH613" s="99">
        <v>0</v>
      </c>
      <c r="CI613" s="99">
        <v>64571.0161223412</v>
      </c>
      <c r="CJ613" s="99">
        <v>4185383.6821594201</v>
      </c>
      <c r="CK613" s="99">
        <v>31091346.185791001</v>
      </c>
      <c r="CL613" s="99">
        <v>8901760.5982665997</v>
      </c>
      <c r="CM613" s="166">
        <v>90682.964597701997</v>
      </c>
      <c r="CN613" s="166">
        <v>12084421.729492201</v>
      </c>
      <c r="CO613" s="166">
        <v>49650053.0302734</v>
      </c>
      <c r="CP613" s="99">
        <v>8901760.5982665997</v>
      </c>
      <c r="CQ613" s="99">
        <v>0</v>
      </c>
      <c r="CR613" s="99">
        <v>0</v>
      </c>
      <c r="CS613" s="99">
        <v>0</v>
      </c>
      <c r="CT613" s="99">
        <v>0</v>
      </c>
      <c r="CU613" s="98">
        <v>32257.815325743999</v>
      </c>
      <c r="CV613" s="98">
        <v>18136.673877706999</v>
      </c>
      <c r="CW613" s="98">
        <v>4186463.4702606252</v>
      </c>
      <c r="CX613" s="98">
        <v>31097563.557327315</v>
      </c>
    </row>
    <row r="614" spans="1:102" x14ac:dyDescent="0.2">
      <c r="A614" s="98" t="s">
        <v>61</v>
      </c>
      <c r="B614" s="100">
        <v>39142</v>
      </c>
      <c r="C614" s="99">
        <v>41740.543619155898</v>
      </c>
      <c r="D614" s="99">
        <v>0</v>
      </c>
      <c r="E614" s="99">
        <v>22575.196787357301</v>
      </c>
      <c r="F614" s="99">
        <v>15512.506806015999</v>
      </c>
      <c r="G614" s="99">
        <v>493.10222480818601</v>
      </c>
      <c r="H614" s="99">
        <v>414.823299910873</v>
      </c>
      <c r="I614" s="99">
        <v>0</v>
      </c>
      <c r="J614" s="99">
        <v>19162.9438686371</v>
      </c>
      <c r="K614" s="99">
        <v>7260.9925645589801</v>
      </c>
      <c r="L614" s="99">
        <v>12163.571527481099</v>
      </c>
      <c r="M614" s="99">
        <v>25837.816137075399</v>
      </c>
      <c r="N614" s="99">
        <v>6089.6118450164804</v>
      </c>
      <c r="O614" s="99">
        <v>19321.2704184055</v>
      </c>
      <c r="P614" s="99">
        <v>0</v>
      </c>
      <c r="Q614" s="99">
        <v>3151.55923014879</v>
      </c>
      <c r="R614" s="99">
        <v>659.911270335317</v>
      </c>
      <c r="S614" s="99">
        <v>0</v>
      </c>
      <c r="T614" s="99">
        <v>278.00335939601098</v>
      </c>
      <c r="U614" s="99">
        <v>26433.0659842491</v>
      </c>
      <c r="V614" s="99">
        <v>2201991.7988281301</v>
      </c>
      <c r="W614" s="99">
        <v>0</v>
      </c>
      <c r="X614" s="99">
        <v>1861781.6999969501</v>
      </c>
      <c r="Y614" s="99">
        <v>1193021.17762756</v>
      </c>
      <c r="Z614" s="99">
        <v>86604.996521949797</v>
      </c>
      <c r="AA614" s="99">
        <v>55842.761810302698</v>
      </c>
      <c r="AB614" s="99">
        <v>0</v>
      </c>
      <c r="AC614" s="99">
        <v>7365797.3514404297</v>
      </c>
      <c r="AD614" s="99">
        <v>1085990.57701111</v>
      </c>
      <c r="AE614" s="99">
        <v>557422.13928985596</v>
      </c>
      <c r="AF614" s="99">
        <v>1212366.0598144501</v>
      </c>
      <c r="AG614" s="99">
        <v>1042418.74629974</v>
      </c>
      <c r="AH614" s="99">
        <v>910181.66730499303</v>
      </c>
      <c r="AI614" s="99">
        <v>0</v>
      </c>
      <c r="AJ614" s="99">
        <v>326084.00548553502</v>
      </c>
      <c r="AK614" s="99">
        <v>99376.876835823103</v>
      </c>
      <c r="AL614" s="99">
        <v>0</v>
      </c>
      <c r="AM614" s="99">
        <v>44581.582938671098</v>
      </c>
      <c r="AN614" s="99">
        <v>8051608.2518920898</v>
      </c>
      <c r="AO614" s="99">
        <v>17020302.438964799</v>
      </c>
      <c r="AP614" s="99">
        <v>0</v>
      </c>
      <c r="AQ614" s="99">
        <v>13359174.0308838</v>
      </c>
      <c r="AR614" s="99">
        <v>8348869.2555542002</v>
      </c>
      <c r="AS614" s="99">
        <v>607993.79986572301</v>
      </c>
      <c r="AT614" s="99">
        <v>384397.49082183797</v>
      </c>
      <c r="AU614" s="99">
        <v>0</v>
      </c>
      <c r="AV614" s="99">
        <v>16144239.3796387</v>
      </c>
      <c r="AW614" s="99">
        <v>2813283.6587219201</v>
      </c>
      <c r="AX614" s="99">
        <v>4440487.2739257803</v>
      </c>
      <c r="AY614" s="99">
        <v>9238211.5061035194</v>
      </c>
      <c r="AZ614" s="99">
        <v>7314803.5681762705</v>
      </c>
      <c r="BA614" s="99">
        <v>6905587.2982788105</v>
      </c>
      <c r="BB614" s="99">
        <v>0</v>
      </c>
      <c r="BC614" s="99">
        <v>2365243.5683288602</v>
      </c>
      <c r="BD614" s="99">
        <v>683371.49499511695</v>
      </c>
      <c r="BE614" s="99">
        <v>0</v>
      </c>
      <c r="BF614" s="99">
        <v>310290.05336761498</v>
      </c>
      <c r="BG614" s="99">
        <v>18939242.603759799</v>
      </c>
      <c r="BH614" s="99">
        <v>4158485.2544860798</v>
      </c>
      <c r="BI614" s="99">
        <v>315.901116404682</v>
      </c>
      <c r="BJ614" s="99">
        <v>4792620.0794677697</v>
      </c>
      <c r="BK614" s="99">
        <v>3261020.8177490202</v>
      </c>
      <c r="BL614" s="99">
        <v>0</v>
      </c>
      <c r="BM614" s="99">
        <v>37195.8971567154</v>
      </c>
      <c r="BN614" s="99">
        <v>0</v>
      </c>
      <c r="BO614" s="99">
        <v>0</v>
      </c>
      <c r="BP614" s="99">
        <v>0</v>
      </c>
      <c r="BQ614" s="99">
        <v>0</v>
      </c>
      <c r="BR614" s="99">
        <v>3207669.8855590802</v>
      </c>
      <c r="BS614" s="99">
        <v>3063295.2272033701</v>
      </c>
      <c r="BT614" s="99">
        <v>1345352.8686981199</v>
      </c>
      <c r="BU614" s="99">
        <v>0</v>
      </c>
      <c r="BV614" s="99">
        <v>1279943.95680237</v>
      </c>
      <c r="BW614" s="99">
        <v>81965.633374214201</v>
      </c>
      <c r="BX614" s="99">
        <v>0</v>
      </c>
      <c r="BY614" s="99">
        <v>0</v>
      </c>
      <c r="BZ614" s="99">
        <v>0</v>
      </c>
      <c r="CA614" s="99">
        <v>64370.159881115003</v>
      </c>
      <c r="CB614" s="99">
        <v>4056759.9535827599</v>
      </c>
      <c r="CC614" s="99">
        <v>30335442.302002002</v>
      </c>
      <c r="CD614" s="99">
        <v>8916214.8302002009</v>
      </c>
      <c r="CE614" s="99">
        <v>910.96648716181505</v>
      </c>
      <c r="CF614" s="99">
        <v>142654.41836166399</v>
      </c>
      <c r="CG614" s="99">
        <v>985191.61427307106</v>
      </c>
      <c r="CH614" s="99">
        <v>0</v>
      </c>
      <c r="CI614" s="99">
        <v>65280.644895553603</v>
      </c>
      <c r="CJ614" s="99">
        <v>4199241.6765747098</v>
      </c>
      <c r="CK614" s="99">
        <v>31326680.480712902</v>
      </c>
      <c r="CL614" s="99">
        <v>8997362.3776855506</v>
      </c>
      <c r="CM614" s="166">
        <v>91516.172334671006</v>
      </c>
      <c r="CN614" s="166">
        <v>12221845.5118408</v>
      </c>
      <c r="CO614" s="166">
        <v>50358676.685546897</v>
      </c>
      <c r="CP614" s="99">
        <v>8997362.3776855506</v>
      </c>
      <c r="CQ614" s="99">
        <v>0</v>
      </c>
      <c r="CR614" s="99">
        <v>0</v>
      </c>
      <c r="CS614" s="99">
        <v>0</v>
      </c>
      <c r="CT614" s="99">
        <v>0</v>
      </c>
      <c r="CU614" s="98">
        <v>30215.100881865001</v>
      </c>
      <c r="CV614" s="98">
        <v>19521.988332895999</v>
      </c>
      <c r="CW614" s="98">
        <v>4199414.3719444238</v>
      </c>
      <c r="CX614" s="98">
        <v>31320633.916275073</v>
      </c>
    </row>
    <row r="615" spans="1:102" x14ac:dyDescent="0.2">
      <c r="A615" s="98" t="s">
        <v>61</v>
      </c>
      <c r="B615" s="100">
        <v>39234</v>
      </c>
      <c r="C615" s="99">
        <v>43177.815070152297</v>
      </c>
      <c r="D615" s="99">
        <v>0</v>
      </c>
      <c r="E615" s="99">
        <v>21292.1714482307</v>
      </c>
      <c r="F615" s="99">
        <v>15370.8418101072</v>
      </c>
      <c r="G615" s="99">
        <v>541.30794718116499</v>
      </c>
      <c r="H615" s="99">
        <v>383.19462745264201</v>
      </c>
      <c r="I615" s="99">
        <v>0</v>
      </c>
      <c r="J615" s="99">
        <v>20456.6182501316</v>
      </c>
      <c r="K615" s="99">
        <v>6171.4253552556002</v>
      </c>
      <c r="L615" s="99">
        <v>11904.871140360799</v>
      </c>
      <c r="M615" s="99">
        <v>25868.8139567375</v>
      </c>
      <c r="N615" s="99">
        <v>6090.7283248901404</v>
      </c>
      <c r="O615" s="99">
        <v>19681.533693313599</v>
      </c>
      <c r="P615" s="99">
        <v>0</v>
      </c>
      <c r="Q615" s="99">
        <v>3064.0199582576802</v>
      </c>
      <c r="R615" s="99">
        <v>690.22097867727302</v>
      </c>
      <c r="S615" s="99">
        <v>0</v>
      </c>
      <c r="T615" s="99">
        <v>268.29794093594001</v>
      </c>
      <c r="U615" s="99">
        <v>26607.054991483699</v>
      </c>
      <c r="V615" s="99">
        <v>2300600.9884338402</v>
      </c>
      <c r="W615" s="99">
        <v>0</v>
      </c>
      <c r="X615" s="99">
        <v>1734569.4137878399</v>
      </c>
      <c r="Y615" s="99">
        <v>1173426.87147522</v>
      </c>
      <c r="Z615" s="99">
        <v>95751.492476463303</v>
      </c>
      <c r="AA615" s="99">
        <v>49508.635610580401</v>
      </c>
      <c r="AB615" s="99">
        <v>0</v>
      </c>
      <c r="AC615" s="99">
        <v>7146724.8072509803</v>
      </c>
      <c r="AD615" s="99">
        <v>866590.08837890602</v>
      </c>
      <c r="AE615" s="99">
        <v>543074.76316070603</v>
      </c>
      <c r="AF615" s="99">
        <v>1215787.7188415499</v>
      </c>
      <c r="AG615" s="99">
        <v>1040751.95038605</v>
      </c>
      <c r="AH615" s="99">
        <v>927556.96386718797</v>
      </c>
      <c r="AI615" s="99">
        <v>0</v>
      </c>
      <c r="AJ615" s="99">
        <v>322892.93052673299</v>
      </c>
      <c r="AK615" s="99">
        <v>104657.349934578</v>
      </c>
      <c r="AL615" s="99">
        <v>0</v>
      </c>
      <c r="AM615" s="99">
        <v>41591.017327308698</v>
      </c>
      <c r="AN615" s="99">
        <v>8146477.1576538105</v>
      </c>
      <c r="AO615" s="99">
        <v>17933113.2895508</v>
      </c>
      <c r="AP615" s="99">
        <v>0</v>
      </c>
      <c r="AQ615" s="99">
        <v>12610961.837890601</v>
      </c>
      <c r="AR615" s="99">
        <v>8269135.3826293899</v>
      </c>
      <c r="AS615" s="99">
        <v>660565.85464477504</v>
      </c>
      <c r="AT615" s="99">
        <v>343321.82151412999</v>
      </c>
      <c r="AU615" s="99">
        <v>0</v>
      </c>
      <c r="AV615" s="99">
        <v>17052388.472167999</v>
      </c>
      <c r="AW615" s="99">
        <v>2263130.3109130901</v>
      </c>
      <c r="AX615" s="99">
        <v>4405663.79333496</v>
      </c>
      <c r="AY615" s="99">
        <v>9364145.9880371094</v>
      </c>
      <c r="AZ615" s="99">
        <v>7338759.5899658203</v>
      </c>
      <c r="BA615" s="99">
        <v>7079657.93432617</v>
      </c>
      <c r="BB615" s="99">
        <v>0</v>
      </c>
      <c r="BC615" s="99">
        <v>2354526.1802063002</v>
      </c>
      <c r="BD615" s="99">
        <v>727973.06002044701</v>
      </c>
      <c r="BE615" s="99">
        <v>0</v>
      </c>
      <c r="BF615" s="99">
        <v>291845.15763092</v>
      </c>
      <c r="BG615" s="99">
        <v>19287245.963134799</v>
      </c>
      <c r="BH615" s="99">
        <v>4407686.6615600605</v>
      </c>
      <c r="BI615" s="99">
        <v>1005.96704804897</v>
      </c>
      <c r="BJ615" s="99">
        <v>4560555.0021972703</v>
      </c>
      <c r="BK615" s="99">
        <v>3242712.6267089802</v>
      </c>
      <c r="BL615" s="99">
        <v>0</v>
      </c>
      <c r="BM615" s="99">
        <v>34741.5124192238</v>
      </c>
      <c r="BN615" s="99">
        <v>0</v>
      </c>
      <c r="BO615" s="99">
        <v>0</v>
      </c>
      <c r="BP615" s="99">
        <v>0</v>
      </c>
      <c r="BQ615" s="99">
        <v>0</v>
      </c>
      <c r="BR615" s="99">
        <v>3233310.5869751</v>
      </c>
      <c r="BS615" s="99">
        <v>3073873.3872985798</v>
      </c>
      <c r="BT615" s="99">
        <v>1379480.1122741699</v>
      </c>
      <c r="BU615" s="99">
        <v>0</v>
      </c>
      <c r="BV615" s="99">
        <v>1272891.1116180399</v>
      </c>
      <c r="BW615" s="99">
        <v>86403.479348182693</v>
      </c>
      <c r="BX615" s="99">
        <v>0</v>
      </c>
      <c r="BY615" s="99">
        <v>0</v>
      </c>
      <c r="BZ615" s="99">
        <v>0</v>
      </c>
      <c r="CA615" s="99">
        <v>64542.025423049898</v>
      </c>
      <c r="CB615" s="99">
        <v>4054730.0776977502</v>
      </c>
      <c r="CC615" s="99">
        <v>30619908.787841801</v>
      </c>
      <c r="CD615" s="99">
        <v>8948682.2545165997</v>
      </c>
      <c r="CE615" s="99">
        <v>931.945030935109</v>
      </c>
      <c r="CF615" s="99">
        <v>145898.63339042701</v>
      </c>
      <c r="CG615" s="99">
        <v>1018158.60372162</v>
      </c>
      <c r="CH615" s="99">
        <v>0</v>
      </c>
      <c r="CI615" s="99">
        <v>65474.787473201803</v>
      </c>
      <c r="CJ615" s="99">
        <v>4200449.2208862295</v>
      </c>
      <c r="CK615" s="99">
        <v>31640846.677978501</v>
      </c>
      <c r="CL615" s="99">
        <v>9032788.83276367</v>
      </c>
      <c r="CM615" s="166">
        <v>91907.6942367554</v>
      </c>
      <c r="CN615" s="166">
        <v>12336154.153808599</v>
      </c>
      <c r="CO615" s="166">
        <v>50902422.622558601</v>
      </c>
      <c r="CP615" s="99">
        <v>9032788.83276367</v>
      </c>
      <c r="CQ615" s="99">
        <v>0</v>
      </c>
      <c r="CR615" s="99">
        <v>0</v>
      </c>
      <c r="CS615" s="99">
        <v>0</v>
      </c>
      <c r="CT615" s="99">
        <v>0</v>
      </c>
      <c r="CU615" s="98">
        <v>27870.691851135001</v>
      </c>
      <c r="CV615" s="98">
        <v>20851.326951134</v>
      </c>
      <c r="CW615" s="98">
        <v>4200628.7110881768</v>
      </c>
      <c r="CX615" s="98">
        <v>31638067.391563419</v>
      </c>
    </row>
    <row r="616" spans="1:102" x14ac:dyDescent="0.2">
      <c r="A616" s="98" t="s">
        <v>61</v>
      </c>
      <c r="B616" s="100">
        <v>39326</v>
      </c>
      <c r="C616" s="99">
        <v>44385.8808312416</v>
      </c>
      <c r="D616" s="99">
        <v>0</v>
      </c>
      <c r="E616" s="99">
        <v>20461.218256712</v>
      </c>
      <c r="F616" s="99">
        <v>15223.7482727766</v>
      </c>
      <c r="G616" s="99">
        <v>617.78746964782499</v>
      </c>
      <c r="H616" s="99">
        <v>348.321817345917</v>
      </c>
      <c r="I616" s="99">
        <v>0</v>
      </c>
      <c r="J616" s="99">
        <v>21522.145619630799</v>
      </c>
      <c r="K616" s="99">
        <v>5330.1988819837597</v>
      </c>
      <c r="L616" s="99">
        <v>11576.818612933201</v>
      </c>
      <c r="M616" s="99">
        <v>25979.5759088993</v>
      </c>
      <c r="N616" s="99">
        <v>6075.12814301252</v>
      </c>
      <c r="O616" s="99">
        <v>19985.2058176994</v>
      </c>
      <c r="P616" s="99">
        <v>0</v>
      </c>
      <c r="Q616" s="99">
        <v>3060.7331560254102</v>
      </c>
      <c r="R616" s="99">
        <v>711.20097464322998</v>
      </c>
      <c r="S616" s="99">
        <v>0</v>
      </c>
      <c r="T616" s="99">
        <v>265.04144334420602</v>
      </c>
      <c r="U616" s="99">
        <v>26784.490141391801</v>
      </c>
      <c r="V616" s="99">
        <v>2373700.92047119</v>
      </c>
      <c r="W616" s="99">
        <v>0</v>
      </c>
      <c r="X616" s="99">
        <v>1675004.9624176</v>
      </c>
      <c r="Y616" s="99">
        <v>1148237.78935242</v>
      </c>
      <c r="Z616" s="99">
        <v>104396.678668976</v>
      </c>
      <c r="AA616" s="99">
        <v>44425.9570856094</v>
      </c>
      <c r="AB616" s="99">
        <v>0</v>
      </c>
      <c r="AC616" s="99">
        <v>7363952.0338745099</v>
      </c>
      <c r="AD616" s="99">
        <v>781525.22244262695</v>
      </c>
      <c r="AE616" s="99">
        <v>533419.99380493199</v>
      </c>
      <c r="AF616" s="99">
        <v>1221340.3302307101</v>
      </c>
      <c r="AG616" s="99">
        <v>1030069.591362</v>
      </c>
      <c r="AH616" s="99">
        <v>944788.530776978</v>
      </c>
      <c r="AI616" s="99">
        <v>0</v>
      </c>
      <c r="AJ616" s="99">
        <v>319865.40882110602</v>
      </c>
      <c r="AK616" s="99">
        <v>107161.792766571</v>
      </c>
      <c r="AL616" s="99">
        <v>0</v>
      </c>
      <c r="AM616" s="99">
        <v>39493.769618988001</v>
      </c>
      <c r="AN616" s="99">
        <v>8208658.6376342801</v>
      </c>
      <c r="AO616" s="99">
        <v>18619692.8603516</v>
      </c>
      <c r="AP616" s="99">
        <v>0</v>
      </c>
      <c r="AQ616" s="99">
        <v>12224250.5894775</v>
      </c>
      <c r="AR616" s="99">
        <v>8166849.9441528302</v>
      </c>
      <c r="AS616" s="99">
        <v>734610.34970855701</v>
      </c>
      <c r="AT616" s="99">
        <v>308351.91544723499</v>
      </c>
      <c r="AU616" s="99">
        <v>0</v>
      </c>
      <c r="AV616" s="99">
        <v>17633304.6879883</v>
      </c>
      <c r="AW616" s="99">
        <v>2066291.2653655999</v>
      </c>
      <c r="AX616" s="99">
        <v>4365907.7768554697</v>
      </c>
      <c r="AY616" s="99">
        <v>9480867.3359375</v>
      </c>
      <c r="AZ616" s="99">
        <v>7357622.2474365197</v>
      </c>
      <c r="BA616" s="99">
        <v>7285252.9636230497</v>
      </c>
      <c r="BB616" s="99">
        <v>0</v>
      </c>
      <c r="BC616" s="99">
        <v>2355245.8268432599</v>
      </c>
      <c r="BD616" s="99">
        <v>742870.10453033401</v>
      </c>
      <c r="BE616" s="99">
        <v>0</v>
      </c>
      <c r="BF616" s="99">
        <v>279802.00453186</v>
      </c>
      <c r="BG616" s="99">
        <v>19784988.488769501</v>
      </c>
      <c r="BH616" s="99">
        <v>4619885.4002075205</v>
      </c>
      <c r="BI616" s="99">
        <v>2525.2578300833702</v>
      </c>
      <c r="BJ616" s="99">
        <v>4415844.8963012705</v>
      </c>
      <c r="BK616" s="99">
        <v>3203315.234375</v>
      </c>
      <c r="BL616" s="99">
        <v>0</v>
      </c>
      <c r="BM616" s="99">
        <v>30644.798424959201</v>
      </c>
      <c r="BN616" s="99">
        <v>0</v>
      </c>
      <c r="BO616" s="99">
        <v>0</v>
      </c>
      <c r="BP616" s="99">
        <v>0</v>
      </c>
      <c r="BQ616" s="99">
        <v>0</v>
      </c>
      <c r="BR616" s="99">
        <v>3277803.2807006799</v>
      </c>
      <c r="BS616" s="99">
        <v>3079949.8806152302</v>
      </c>
      <c r="BT616" s="99">
        <v>1419473.4432373</v>
      </c>
      <c r="BU616" s="99">
        <v>0</v>
      </c>
      <c r="BV616" s="99">
        <v>1280031.0597228999</v>
      </c>
      <c r="BW616" s="99">
        <v>86535.988774299607</v>
      </c>
      <c r="BX616" s="99">
        <v>0</v>
      </c>
      <c r="BY616" s="99">
        <v>0</v>
      </c>
      <c r="BZ616" s="99">
        <v>0</v>
      </c>
      <c r="CA616" s="99">
        <v>64805.848376274102</v>
      </c>
      <c r="CB616" s="99">
        <v>4045437.7482910198</v>
      </c>
      <c r="CC616" s="99">
        <v>30925683.362304699</v>
      </c>
      <c r="CD616" s="99">
        <v>9055118.7176513709</v>
      </c>
      <c r="CE616" s="99">
        <v>956.23781422525599</v>
      </c>
      <c r="CF616" s="99">
        <v>148306.68642234799</v>
      </c>
      <c r="CG616" s="99">
        <v>1036218.92962646</v>
      </c>
      <c r="CH616" s="99">
        <v>0</v>
      </c>
      <c r="CI616" s="99">
        <v>65763.127675056501</v>
      </c>
      <c r="CJ616" s="99">
        <v>4192253.0195922898</v>
      </c>
      <c r="CK616" s="99">
        <v>31951844.313964799</v>
      </c>
      <c r="CL616" s="99">
        <v>9142338.5815429706</v>
      </c>
      <c r="CM616" s="166">
        <v>92431.794774055496</v>
      </c>
      <c r="CN616" s="166">
        <v>12408938.2506104</v>
      </c>
      <c r="CO616" s="166">
        <v>51617543.539550804</v>
      </c>
      <c r="CP616" s="99">
        <v>9142338.5815429706</v>
      </c>
      <c r="CQ616" s="99">
        <v>0</v>
      </c>
      <c r="CR616" s="99">
        <v>0</v>
      </c>
      <c r="CS616" s="99">
        <v>0</v>
      </c>
      <c r="CT616" s="99">
        <v>0</v>
      </c>
      <c r="CU616" s="98">
        <v>26140.830904647999</v>
      </c>
      <c r="CV616" s="98">
        <v>21969.563181538</v>
      </c>
      <c r="CW616" s="98">
        <v>4193744.4347133678</v>
      </c>
      <c r="CX616" s="98">
        <v>31961902.29193116</v>
      </c>
    </row>
    <row r="617" spans="1:102" x14ac:dyDescent="0.2">
      <c r="A617" s="98" t="s">
        <v>61</v>
      </c>
      <c r="B617" s="100">
        <v>39417</v>
      </c>
      <c r="C617" s="99">
        <v>45489.490448474899</v>
      </c>
      <c r="D617" s="99">
        <v>0</v>
      </c>
      <c r="E617" s="99">
        <v>19925.967389106801</v>
      </c>
      <c r="F617" s="99">
        <v>15111.0964789391</v>
      </c>
      <c r="G617" s="99">
        <v>643.99020420014904</v>
      </c>
      <c r="H617" s="99">
        <v>301.26335870102002</v>
      </c>
      <c r="I617" s="99">
        <v>0</v>
      </c>
      <c r="J617" s="99">
        <v>22215.424799680699</v>
      </c>
      <c r="K617" s="99">
        <v>4618.7441720962497</v>
      </c>
      <c r="L617" s="99">
        <v>11320.027502417601</v>
      </c>
      <c r="M617" s="99">
        <v>26173.4892444611</v>
      </c>
      <c r="N617" s="99">
        <v>6084.9284422397604</v>
      </c>
      <c r="O617" s="99">
        <v>20551.103381633799</v>
      </c>
      <c r="P617" s="99">
        <v>0</v>
      </c>
      <c r="Q617" s="99">
        <v>3064.0243400037298</v>
      </c>
      <c r="R617" s="99">
        <v>711.27331987023399</v>
      </c>
      <c r="S617" s="99">
        <v>0</v>
      </c>
      <c r="T617" s="99">
        <v>255.304286818951</v>
      </c>
      <c r="U617" s="99">
        <v>26955.105103969599</v>
      </c>
      <c r="V617" s="99">
        <v>2431154.5117797898</v>
      </c>
      <c r="W617" s="99">
        <v>0</v>
      </c>
      <c r="X617" s="99">
        <v>1635583.6548156701</v>
      </c>
      <c r="Y617" s="99">
        <v>1141585.4252929699</v>
      </c>
      <c r="Z617" s="99">
        <v>104337.260080338</v>
      </c>
      <c r="AA617" s="99">
        <v>41135.109661102302</v>
      </c>
      <c r="AB617" s="99">
        <v>0</v>
      </c>
      <c r="AC617" s="99">
        <v>7563618.2991943397</v>
      </c>
      <c r="AD617" s="99">
        <v>637929.89963531506</v>
      </c>
      <c r="AE617" s="99">
        <v>523812.94049835199</v>
      </c>
      <c r="AF617" s="99">
        <v>1230610.0101928699</v>
      </c>
      <c r="AG617" s="99">
        <v>1015099.15876007</v>
      </c>
      <c r="AH617" s="99">
        <v>971210.17541503895</v>
      </c>
      <c r="AI617" s="99">
        <v>0</v>
      </c>
      <c r="AJ617" s="99">
        <v>319767.21246337902</v>
      </c>
      <c r="AK617" s="99">
        <v>107163.582837105</v>
      </c>
      <c r="AL617" s="99">
        <v>0</v>
      </c>
      <c r="AM617" s="99">
        <v>37654.474363326997</v>
      </c>
      <c r="AN617" s="99">
        <v>8345300.4513549795</v>
      </c>
      <c r="AO617" s="99">
        <v>19298971.415771499</v>
      </c>
      <c r="AP617" s="99">
        <v>0</v>
      </c>
      <c r="AQ617" s="99">
        <v>12002784.830078101</v>
      </c>
      <c r="AR617" s="99">
        <v>8210008.6779174795</v>
      </c>
      <c r="AS617" s="99">
        <v>742488.59020996105</v>
      </c>
      <c r="AT617" s="99">
        <v>289285.08153152501</v>
      </c>
      <c r="AU617" s="99">
        <v>0</v>
      </c>
      <c r="AV617" s="99">
        <v>18478617.080566399</v>
      </c>
      <c r="AW617" s="99">
        <v>1705456.19619751</v>
      </c>
      <c r="AX617" s="99">
        <v>4307140.71911621</v>
      </c>
      <c r="AY617" s="99">
        <v>9679911.5424804706</v>
      </c>
      <c r="AZ617" s="99">
        <v>7399433.9395752</v>
      </c>
      <c r="BA617" s="99">
        <v>7575742.5317993201</v>
      </c>
      <c r="BB617" s="99">
        <v>0</v>
      </c>
      <c r="BC617" s="99">
        <v>2388889.0609130901</v>
      </c>
      <c r="BD617" s="99">
        <v>759220.10144805897</v>
      </c>
      <c r="BE617" s="99">
        <v>0</v>
      </c>
      <c r="BF617" s="99">
        <v>271216.97222518898</v>
      </c>
      <c r="BG617" s="99">
        <v>20152836.344970699</v>
      </c>
      <c r="BH617" s="99">
        <v>4792826.8654785203</v>
      </c>
      <c r="BI617" s="99">
        <v>3759.3138080239301</v>
      </c>
      <c r="BJ617" s="99">
        <v>4358304.4945068397</v>
      </c>
      <c r="BK617" s="99">
        <v>3206392.02838135</v>
      </c>
      <c r="BL617" s="99">
        <v>0</v>
      </c>
      <c r="BM617" s="99">
        <v>30299.9242522717</v>
      </c>
      <c r="BN617" s="99">
        <v>0</v>
      </c>
      <c r="BO617" s="99">
        <v>0</v>
      </c>
      <c r="BP617" s="99">
        <v>0</v>
      </c>
      <c r="BQ617" s="99">
        <v>0</v>
      </c>
      <c r="BR617" s="99">
        <v>3321119.9093017601</v>
      </c>
      <c r="BS617" s="99">
        <v>3087365.0457458501</v>
      </c>
      <c r="BT617" s="99">
        <v>1472579.21595764</v>
      </c>
      <c r="BU617" s="99">
        <v>0</v>
      </c>
      <c r="BV617" s="99">
        <v>1298198.1888732901</v>
      </c>
      <c r="BW617" s="99">
        <v>91544.506770134001</v>
      </c>
      <c r="BX617" s="99">
        <v>0</v>
      </c>
      <c r="BY617" s="99">
        <v>0</v>
      </c>
      <c r="BZ617" s="99">
        <v>0</v>
      </c>
      <c r="CA617" s="99">
        <v>65374.835297107697</v>
      </c>
      <c r="CB617" s="99">
        <v>4071547.8113098098</v>
      </c>
      <c r="CC617" s="99">
        <v>31348822.4758301</v>
      </c>
      <c r="CD617" s="99">
        <v>9171359.1102294903</v>
      </c>
      <c r="CE617" s="99">
        <v>945.16791731119201</v>
      </c>
      <c r="CF617" s="99">
        <v>145126.86960792501</v>
      </c>
      <c r="CG617" s="99">
        <v>1029080.42890167</v>
      </c>
      <c r="CH617" s="99">
        <v>0</v>
      </c>
      <c r="CI617" s="99">
        <v>66317.923841476397</v>
      </c>
      <c r="CJ617" s="99">
        <v>4216277.7521362295</v>
      </c>
      <c r="CK617" s="99">
        <v>32381062.740478501</v>
      </c>
      <c r="CL617" s="99">
        <v>9266610.5155029297</v>
      </c>
      <c r="CM617" s="166">
        <v>93118.456557273894</v>
      </c>
      <c r="CN617" s="166">
        <v>12567223.8465576</v>
      </c>
      <c r="CO617" s="166">
        <v>52514246.201171897</v>
      </c>
      <c r="CP617" s="99">
        <v>9266610.5155029297</v>
      </c>
      <c r="CQ617" s="99">
        <v>0</v>
      </c>
      <c r="CR617" s="99">
        <v>0</v>
      </c>
      <c r="CS617" s="99">
        <v>0</v>
      </c>
      <c r="CT617" s="99">
        <v>0</v>
      </c>
      <c r="CU617" s="98">
        <v>24866.629851689999</v>
      </c>
      <c r="CV617" s="98">
        <v>22693.064450236001</v>
      </c>
      <c r="CW617" s="98">
        <v>4216674.6809177352</v>
      </c>
      <c r="CX617" s="98">
        <v>32377902.904731769</v>
      </c>
    </row>
    <row r="618" spans="1:102" x14ac:dyDescent="0.2">
      <c r="A618" s="98" t="s">
        <v>61</v>
      </c>
      <c r="B618" s="100">
        <v>39508</v>
      </c>
      <c r="C618" s="99">
        <v>46056.680511474602</v>
      </c>
      <c r="D618" s="99">
        <v>0</v>
      </c>
      <c r="E618" s="99">
        <v>19618.7914693356</v>
      </c>
      <c r="F618" s="99">
        <v>15104.412344336501</v>
      </c>
      <c r="G618" s="99">
        <v>686.42973487079098</v>
      </c>
      <c r="H618" s="99">
        <v>269.08222772553597</v>
      </c>
      <c r="I618" s="99">
        <v>0</v>
      </c>
      <c r="J618" s="99">
        <v>23455.316062212001</v>
      </c>
      <c r="K618" s="99">
        <v>3967.6672720313099</v>
      </c>
      <c r="L618" s="99">
        <v>11100.1990071535</v>
      </c>
      <c r="M618" s="99">
        <v>26278.670666694601</v>
      </c>
      <c r="N618" s="99">
        <v>6026.8237043619201</v>
      </c>
      <c r="O618" s="99">
        <v>20929.366583108898</v>
      </c>
      <c r="P618" s="99">
        <v>0</v>
      </c>
      <c r="Q618" s="99">
        <v>3064.8457787931002</v>
      </c>
      <c r="R618" s="99">
        <v>738.93852245062601</v>
      </c>
      <c r="S618" s="99">
        <v>0</v>
      </c>
      <c r="T618" s="99">
        <v>249.613937489688</v>
      </c>
      <c r="U618" s="99">
        <v>27405.669805765199</v>
      </c>
      <c r="V618" s="99">
        <v>2448753.8031616202</v>
      </c>
      <c r="W618" s="99">
        <v>0</v>
      </c>
      <c r="X618" s="99">
        <v>1595402.4118041999</v>
      </c>
      <c r="Y618" s="99">
        <v>1120856.24380493</v>
      </c>
      <c r="Z618" s="99">
        <v>108013.26546001399</v>
      </c>
      <c r="AA618" s="99">
        <v>35720.166932106004</v>
      </c>
      <c r="AB618" s="99">
        <v>0</v>
      </c>
      <c r="AC618" s="99">
        <v>8140619.9520873995</v>
      </c>
      <c r="AD618" s="99">
        <v>519618.26251602202</v>
      </c>
      <c r="AE618" s="99">
        <v>509572.31245040899</v>
      </c>
      <c r="AF618" s="99">
        <v>1233077.1217193599</v>
      </c>
      <c r="AG618" s="99">
        <v>993720.63344573998</v>
      </c>
      <c r="AH618" s="99">
        <v>993277.96916198696</v>
      </c>
      <c r="AI618" s="99">
        <v>0</v>
      </c>
      <c r="AJ618" s="99">
        <v>317620.68937301601</v>
      </c>
      <c r="AK618" s="99">
        <v>108787.86859226201</v>
      </c>
      <c r="AL618" s="99">
        <v>0</v>
      </c>
      <c r="AM618" s="99">
        <v>36055.091660022699</v>
      </c>
      <c r="AN618" s="99">
        <v>8465596.0167236291</v>
      </c>
      <c r="AO618" s="99">
        <v>19632925.360595699</v>
      </c>
      <c r="AP618" s="99">
        <v>0</v>
      </c>
      <c r="AQ618" s="99">
        <v>11972643.8353271</v>
      </c>
      <c r="AR618" s="99">
        <v>8202955.7080078097</v>
      </c>
      <c r="AS618" s="99">
        <v>785201.39244079601</v>
      </c>
      <c r="AT618" s="99">
        <v>258195.12690734901</v>
      </c>
      <c r="AU618" s="99">
        <v>0</v>
      </c>
      <c r="AV618" s="99">
        <v>19333925.529541001</v>
      </c>
      <c r="AW618" s="99">
        <v>1412829.0220794701</v>
      </c>
      <c r="AX618" s="99">
        <v>4263271.10009766</v>
      </c>
      <c r="AY618" s="99">
        <v>9784731.1676025409</v>
      </c>
      <c r="AZ618" s="99">
        <v>7417275.4290771503</v>
      </c>
      <c r="BA618" s="99">
        <v>7821321.4572143601</v>
      </c>
      <c r="BB618" s="99">
        <v>0</v>
      </c>
      <c r="BC618" s="99">
        <v>2402020.8502502399</v>
      </c>
      <c r="BD618" s="99">
        <v>782726.58087921096</v>
      </c>
      <c r="BE618" s="99">
        <v>0</v>
      </c>
      <c r="BF618" s="99">
        <v>264101.88771438599</v>
      </c>
      <c r="BG618" s="99">
        <v>20698075.1166992</v>
      </c>
      <c r="BH618" s="99">
        <v>4486059.6758422898</v>
      </c>
      <c r="BI618" s="99">
        <v>1747.63737371564</v>
      </c>
      <c r="BJ618" s="99">
        <v>4003620.55505371</v>
      </c>
      <c r="BK618" s="99">
        <v>2896158.8781433101</v>
      </c>
      <c r="BL618" s="99">
        <v>0</v>
      </c>
      <c r="BM618" s="99">
        <v>28639.414383173</v>
      </c>
      <c r="BN618" s="99">
        <v>0</v>
      </c>
      <c r="BO618" s="99">
        <v>0</v>
      </c>
      <c r="BP618" s="99">
        <v>0</v>
      </c>
      <c r="BQ618" s="99">
        <v>0</v>
      </c>
      <c r="BR618" s="99">
        <v>3036585.5091247601</v>
      </c>
      <c r="BS618" s="99">
        <v>2753838.3737487802</v>
      </c>
      <c r="BT618" s="99">
        <v>1523071.52587891</v>
      </c>
      <c r="BU618" s="99">
        <v>0</v>
      </c>
      <c r="BV618" s="99">
        <v>1165346.38722229</v>
      </c>
      <c r="BW618" s="99">
        <v>94431.632778167696</v>
      </c>
      <c r="BX618" s="99">
        <v>0</v>
      </c>
      <c r="BY618" s="99">
        <v>0</v>
      </c>
      <c r="BZ618" s="99">
        <v>0</v>
      </c>
      <c r="CA618" s="99">
        <v>65658.4053344727</v>
      </c>
      <c r="CB618" s="99">
        <v>4032384.80792236</v>
      </c>
      <c r="CC618" s="99">
        <v>31549571.372070301</v>
      </c>
      <c r="CD618" s="99">
        <v>8462440.4886474591</v>
      </c>
      <c r="CE618" s="99">
        <v>958.391632370651</v>
      </c>
      <c r="CF618" s="99">
        <v>144932.01849365199</v>
      </c>
      <c r="CG618" s="99">
        <v>1048821.80343628</v>
      </c>
      <c r="CH618" s="99">
        <v>0</v>
      </c>
      <c r="CI618" s="99">
        <v>66616.902693748503</v>
      </c>
      <c r="CJ618" s="99">
        <v>4178476.4536743201</v>
      </c>
      <c r="CK618" s="99">
        <v>32598106.871582001</v>
      </c>
      <c r="CL618" s="99">
        <v>8555447.2990722694</v>
      </c>
      <c r="CM618" s="166">
        <v>93821.765695571899</v>
      </c>
      <c r="CN618" s="166">
        <v>12638083.275390601</v>
      </c>
      <c r="CO618" s="166">
        <v>53300515.416015603</v>
      </c>
      <c r="CP618" s="99">
        <v>8555447.2990722694</v>
      </c>
      <c r="CQ618" s="99">
        <v>0</v>
      </c>
      <c r="CR618" s="99">
        <v>0</v>
      </c>
      <c r="CS618" s="99">
        <v>0</v>
      </c>
      <c r="CT618" s="99">
        <v>0</v>
      </c>
      <c r="CU618" s="98">
        <v>23824.233892355998</v>
      </c>
      <c r="CV618" s="98">
        <v>23966.808341365999</v>
      </c>
      <c r="CW618" s="98">
        <v>4177316.8264160119</v>
      </c>
      <c r="CX618" s="98">
        <v>32598393.175506581</v>
      </c>
    </row>
    <row r="619" spans="1:102" x14ac:dyDescent="0.2">
      <c r="A619" s="98" t="s">
        <v>61</v>
      </c>
      <c r="B619" s="100">
        <v>39600</v>
      </c>
      <c r="C619" s="99">
        <v>46717.717209339098</v>
      </c>
      <c r="D619" s="99">
        <v>0</v>
      </c>
      <c r="E619" s="99">
        <v>19211.689244031899</v>
      </c>
      <c r="F619" s="99">
        <v>14870.204223275199</v>
      </c>
      <c r="G619" s="99">
        <v>733.87156840413797</v>
      </c>
      <c r="H619" s="99">
        <v>241.16730034351301</v>
      </c>
      <c r="I619" s="99">
        <v>0</v>
      </c>
      <c r="J619" s="99">
        <v>24363.316167831399</v>
      </c>
      <c r="K619" s="99">
        <v>3283.0021898448499</v>
      </c>
      <c r="L619" s="99">
        <v>11007.3101593256</v>
      </c>
      <c r="M619" s="99">
        <v>26374.5642907619</v>
      </c>
      <c r="N619" s="99">
        <v>5957.1434770822498</v>
      </c>
      <c r="O619" s="99">
        <v>21255.252234458902</v>
      </c>
      <c r="P619" s="99">
        <v>0</v>
      </c>
      <c r="Q619" s="99">
        <v>3060.0983373224699</v>
      </c>
      <c r="R619" s="99">
        <v>760.78581400960695</v>
      </c>
      <c r="S619" s="99">
        <v>0</v>
      </c>
      <c r="T619" s="99">
        <v>250.24484009295699</v>
      </c>
      <c r="U619" s="99">
        <v>27581.0245616436</v>
      </c>
      <c r="V619" s="99">
        <v>2477346.6606140099</v>
      </c>
      <c r="W619" s="99">
        <v>0</v>
      </c>
      <c r="X619" s="99">
        <v>1542321.1926116899</v>
      </c>
      <c r="Y619" s="99">
        <v>1092640.1551666299</v>
      </c>
      <c r="Z619" s="99">
        <v>113967.64645671799</v>
      </c>
      <c r="AA619" s="99">
        <v>32840.585848331502</v>
      </c>
      <c r="AB619" s="99">
        <v>0</v>
      </c>
      <c r="AC619" s="99">
        <v>8154915.0084838904</v>
      </c>
      <c r="AD619" s="99">
        <v>416301.44050598098</v>
      </c>
      <c r="AE619" s="99">
        <v>503613.55730819702</v>
      </c>
      <c r="AF619" s="99">
        <v>1233951.5789794901</v>
      </c>
      <c r="AG619" s="99">
        <v>974105.51023101795</v>
      </c>
      <c r="AH619" s="99">
        <v>1003338.9400939899</v>
      </c>
      <c r="AI619" s="99">
        <v>0</v>
      </c>
      <c r="AJ619" s="99">
        <v>311765.38099670399</v>
      </c>
      <c r="AK619" s="99">
        <v>111015.304214478</v>
      </c>
      <c r="AL619" s="99">
        <v>0</v>
      </c>
      <c r="AM619" s="99">
        <v>36649.628975868203</v>
      </c>
      <c r="AN619" s="99">
        <v>8575374.1224365197</v>
      </c>
      <c r="AO619" s="99">
        <v>20032360.753173798</v>
      </c>
      <c r="AP619" s="99">
        <v>0</v>
      </c>
      <c r="AQ619" s="99">
        <v>11711017.3354492</v>
      </c>
      <c r="AR619" s="99">
        <v>8082161.2398071298</v>
      </c>
      <c r="AS619" s="99">
        <v>829332.170547485</v>
      </c>
      <c r="AT619" s="99">
        <v>241106.09012603801</v>
      </c>
      <c r="AU619" s="99">
        <v>0</v>
      </c>
      <c r="AV619" s="99">
        <v>20172566.356933601</v>
      </c>
      <c r="AW619" s="99">
        <v>1141405.61799622</v>
      </c>
      <c r="AX619" s="99">
        <v>4252471.0169067401</v>
      </c>
      <c r="AY619" s="99">
        <v>9947786.3027343806</v>
      </c>
      <c r="AZ619" s="99">
        <v>7275187.0280151404</v>
      </c>
      <c r="BA619" s="99">
        <v>7991766.2502441397</v>
      </c>
      <c r="BB619" s="99">
        <v>0</v>
      </c>
      <c r="BC619" s="99">
        <v>2376715.9713439899</v>
      </c>
      <c r="BD619" s="99">
        <v>806851.22206878697</v>
      </c>
      <c r="BE619" s="99">
        <v>0</v>
      </c>
      <c r="BF619" s="99">
        <v>276155.24299240101</v>
      </c>
      <c r="BG619" s="99">
        <v>21332245.644531298</v>
      </c>
      <c r="BH619" s="99">
        <v>4622576.82702637</v>
      </c>
      <c r="BI619" s="99">
        <v>10566.2383182049</v>
      </c>
      <c r="BJ619" s="99">
        <v>3886152.7117004399</v>
      </c>
      <c r="BK619" s="99">
        <v>2838843.3071594201</v>
      </c>
      <c r="BL619" s="99">
        <v>0</v>
      </c>
      <c r="BM619" s="99">
        <v>26771.993552446402</v>
      </c>
      <c r="BN619" s="99">
        <v>0</v>
      </c>
      <c r="BO619" s="99">
        <v>0</v>
      </c>
      <c r="BP619" s="99">
        <v>0</v>
      </c>
      <c r="BQ619" s="99">
        <v>0</v>
      </c>
      <c r="BR619" s="99">
        <v>3042735.4010009798</v>
      </c>
      <c r="BS619" s="99">
        <v>2707030.8835144001</v>
      </c>
      <c r="BT619" s="99">
        <v>1555997.1954803499</v>
      </c>
      <c r="BU619" s="99">
        <v>0</v>
      </c>
      <c r="BV619" s="99">
        <v>1160232.73060608</v>
      </c>
      <c r="BW619" s="99">
        <v>96725.328269958496</v>
      </c>
      <c r="BX619" s="99">
        <v>0</v>
      </c>
      <c r="BY619" s="99">
        <v>0</v>
      </c>
      <c r="BZ619" s="99">
        <v>0</v>
      </c>
      <c r="CA619" s="99">
        <v>66022.449769973799</v>
      </c>
      <c r="CB619" s="99">
        <v>4016330.1014099098</v>
      </c>
      <c r="CC619" s="99">
        <v>31759667.5070801</v>
      </c>
      <c r="CD619" s="99">
        <v>8508217.93212891</v>
      </c>
      <c r="CE619" s="99">
        <v>979.539575278759</v>
      </c>
      <c r="CF619" s="99">
        <v>146219.74041938799</v>
      </c>
      <c r="CG619" s="99">
        <v>1072063.6125793499</v>
      </c>
      <c r="CH619" s="99">
        <v>0</v>
      </c>
      <c r="CI619" s="99">
        <v>67004.361156463594</v>
      </c>
      <c r="CJ619" s="99">
        <v>4162703.9277648898</v>
      </c>
      <c r="CK619" s="99">
        <v>32831422.0302734</v>
      </c>
      <c r="CL619" s="99">
        <v>8602297.9234619103</v>
      </c>
      <c r="CM619" s="166">
        <v>94394.841224670396</v>
      </c>
      <c r="CN619" s="166">
        <v>12756583.4417725</v>
      </c>
      <c r="CO619" s="166">
        <v>54022247.137207001</v>
      </c>
      <c r="CP619" s="99">
        <v>8602297.9234619103</v>
      </c>
      <c r="CQ619" s="99">
        <v>0</v>
      </c>
      <c r="CR619" s="99">
        <v>0</v>
      </c>
      <c r="CS619" s="99">
        <v>0</v>
      </c>
      <c r="CT619" s="99">
        <v>0</v>
      </c>
      <c r="CU619" s="98">
        <v>22737.282803122998</v>
      </c>
      <c r="CV619" s="98">
        <v>24916.484544524999</v>
      </c>
      <c r="CW619" s="98">
        <v>4162549.8418292976</v>
      </c>
      <c r="CX619" s="98">
        <v>32831731.11965945</v>
      </c>
    </row>
    <row r="620" spans="1:102" x14ac:dyDescent="0.2">
      <c r="A620" s="98" t="s">
        <v>61</v>
      </c>
      <c r="B620" s="100">
        <v>39692</v>
      </c>
      <c r="C620" s="99">
        <v>47480.428424835198</v>
      </c>
      <c r="D620" s="99">
        <v>0</v>
      </c>
      <c r="E620" s="99">
        <v>18613.128465652499</v>
      </c>
      <c r="F620" s="99">
        <v>14585.1185905933</v>
      </c>
      <c r="G620" s="99">
        <v>780.55923464149203</v>
      </c>
      <c r="H620" s="99">
        <v>206.62960958853401</v>
      </c>
      <c r="I620" s="99">
        <v>0</v>
      </c>
      <c r="J620" s="99">
        <v>25180.273136854201</v>
      </c>
      <c r="K620" s="99">
        <v>2763.6387366950498</v>
      </c>
      <c r="L620" s="99">
        <v>10677.7046993971</v>
      </c>
      <c r="M620" s="99">
        <v>26397.751845598199</v>
      </c>
      <c r="N620" s="99">
        <v>5875.4341347813597</v>
      </c>
      <c r="O620" s="99">
        <v>21601.417044877999</v>
      </c>
      <c r="P620" s="99">
        <v>0</v>
      </c>
      <c r="Q620" s="99">
        <v>3008.6763402223601</v>
      </c>
      <c r="R620" s="99">
        <v>768.09089897573006</v>
      </c>
      <c r="S620" s="99">
        <v>0</v>
      </c>
      <c r="T620" s="99">
        <v>239.94840876385601</v>
      </c>
      <c r="U620" s="99">
        <v>27916.515281438798</v>
      </c>
      <c r="V620" s="99">
        <v>2520972.5628356901</v>
      </c>
      <c r="W620" s="99">
        <v>0</v>
      </c>
      <c r="X620" s="99">
        <v>1487636.62159729</v>
      </c>
      <c r="Y620" s="99">
        <v>1063140.8737640399</v>
      </c>
      <c r="Z620" s="99">
        <v>118941.32466507</v>
      </c>
      <c r="AA620" s="99">
        <v>27048.4994881153</v>
      </c>
      <c r="AB620" s="99">
        <v>0</v>
      </c>
      <c r="AC620" s="99">
        <v>8385659.7829589797</v>
      </c>
      <c r="AD620" s="99">
        <v>355370.21427535999</v>
      </c>
      <c r="AE620" s="99">
        <v>484544.02641296398</v>
      </c>
      <c r="AF620" s="99">
        <v>1232607.4134521501</v>
      </c>
      <c r="AG620" s="99">
        <v>958662.13901519799</v>
      </c>
      <c r="AH620" s="99">
        <v>1015268.74256134</v>
      </c>
      <c r="AI620" s="99">
        <v>0</v>
      </c>
      <c r="AJ620" s="99">
        <v>302974.08591842698</v>
      </c>
      <c r="AK620" s="99">
        <v>109502.966835022</v>
      </c>
      <c r="AL620" s="99">
        <v>0</v>
      </c>
      <c r="AM620" s="99">
        <v>35485.125216484099</v>
      </c>
      <c r="AN620" s="99">
        <v>8707940.6927490197</v>
      </c>
      <c r="AO620" s="99">
        <v>20571993.339355499</v>
      </c>
      <c r="AP620" s="99">
        <v>0</v>
      </c>
      <c r="AQ620" s="99">
        <v>11270373.4250488</v>
      </c>
      <c r="AR620" s="99">
        <v>7883718.9420776404</v>
      </c>
      <c r="AS620" s="99">
        <v>893597.64960479701</v>
      </c>
      <c r="AT620" s="99">
        <v>199912.18398094201</v>
      </c>
      <c r="AU620" s="99">
        <v>0</v>
      </c>
      <c r="AV620" s="99">
        <v>20782263.635986298</v>
      </c>
      <c r="AW620" s="99">
        <v>987132.02932739304</v>
      </c>
      <c r="AX620" s="99">
        <v>4099960.8521728502</v>
      </c>
      <c r="AY620" s="99">
        <v>9967338.3034668006</v>
      </c>
      <c r="AZ620" s="99">
        <v>7183045.7916870099</v>
      </c>
      <c r="BA620" s="99">
        <v>8149654.1095581101</v>
      </c>
      <c r="BB620" s="99">
        <v>0</v>
      </c>
      <c r="BC620" s="99">
        <v>2307908.4570007301</v>
      </c>
      <c r="BD620" s="99">
        <v>810404.63660430897</v>
      </c>
      <c r="BE620" s="99">
        <v>0</v>
      </c>
      <c r="BF620" s="99">
        <v>267849.64168548601</v>
      </c>
      <c r="BG620" s="99">
        <v>21800247.904541001</v>
      </c>
      <c r="BH620" s="99">
        <v>4717101.78869629</v>
      </c>
      <c r="BI620" s="99">
        <v>50359.204038620002</v>
      </c>
      <c r="BJ620" s="99">
        <v>3728681.1773986798</v>
      </c>
      <c r="BK620" s="99">
        <v>2749423.4735107399</v>
      </c>
      <c r="BL620" s="99">
        <v>0</v>
      </c>
      <c r="BM620" s="99">
        <v>21766.541767835599</v>
      </c>
      <c r="BN620" s="99">
        <v>0</v>
      </c>
      <c r="BO620" s="99">
        <v>0</v>
      </c>
      <c r="BP620" s="99">
        <v>0</v>
      </c>
      <c r="BQ620" s="99">
        <v>0</v>
      </c>
      <c r="BR620" s="99">
        <v>3066980.4951171898</v>
      </c>
      <c r="BS620" s="99">
        <v>2670552.24963379</v>
      </c>
      <c r="BT620" s="99">
        <v>1586384.74313354</v>
      </c>
      <c r="BU620" s="99">
        <v>0</v>
      </c>
      <c r="BV620" s="99">
        <v>1143478.81124878</v>
      </c>
      <c r="BW620" s="99">
        <v>95702.229054451003</v>
      </c>
      <c r="BX620" s="99">
        <v>0</v>
      </c>
      <c r="BY620" s="99">
        <v>0</v>
      </c>
      <c r="BZ620" s="99">
        <v>0</v>
      </c>
      <c r="CA620" s="99">
        <v>66078.029953956604</v>
      </c>
      <c r="CB620" s="99">
        <v>4002335.72406006</v>
      </c>
      <c r="CC620" s="99">
        <v>31762462.4143066</v>
      </c>
      <c r="CD620" s="99">
        <v>8453179.4464111291</v>
      </c>
      <c r="CE620" s="99">
        <v>981.92824953794502</v>
      </c>
      <c r="CF620" s="99">
        <v>146044.69036102301</v>
      </c>
      <c r="CG620" s="99">
        <v>1089291.3362579299</v>
      </c>
      <c r="CH620" s="99">
        <v>0</v>
      </c>
      <c r="CI620" s="99">
        <v>67059.269636154204</v>
      </c>
      <c r="CJ620" s="99">
        <v>4148990.7332458501</v>
      </c>
      <c r="CK620" s="99">
        <v>32846520.8515625</v>
      </c>
      <c r="CL620" s="99">
        <v>8550403.78271484</v>
      </c>
      <c r="CM620" s="166">
        <v>94780.115479469299</v>
      </c>
      <c r="CN620" s="166">
        <v>12853245.677123999</v>
      </c>
      <c r="CO620" s="166">
        <v>54702585.077636696</v>
      </c>
      <c r="CP620" s="99">
        <v>8550403.78271484</v>
      </c>
      <c r="CQ620" s="99">
        <v>0</v>
      </c>
      <c r="CR620" s="99">
        <v>0</v>
      </c>
      <c r="CS620" s="99">
        <v>0</v>
      </c>
      <c r="CT620" s="99">
        <v>0</v>
      </c>
      <c r="CU620" s="98">
        <v>21573.655869929</v>
      </c>
      <c r="CV620" s="98">
        <v>25769.654022471001</v>
      </c>
      <c r="CW620" s="98">
        <v>4148380.4144210829</v>
      </c>
      <c r="CX620" s="98">
        <v>32851753.75056453</v>
      </c>
    </row>
    <row r="621" spans="1:102" x14ac:dyDescent="0.2">
      <c r="A621" s="98" t="s">
        <v>61</v>
      </c>
      <c r="B621" s="100">
        <v>39783</v>
      </c>
      <c r="C621" s="99">
        <v>47864.401809215502</v>
      </c>
      <c r="D621" s="99">
        <v>0</v>
      </c>
      <c r="E621" s="99">
        <v>17967.960811376601</v>
      </c>
      <c r="F621" s="99">
        <v>14191.4644750357</v>
      </c>
      <c r="G621" s="99">
        <v>816.92590235173702</v>
      </c>
      <c r="H621" s="99">
        <v>185.59141944348801</v>
      </c>
      <c r="I621" s="99">
        <v>0</v>
      </c>
      <c r="J621" s="99">
        <v>25743.904801130298</v>
      </c>
      <c r="K621" s="99">
        <v>2297.0164673030399</v>
      </c>
      <c r="L621" s="99">
        <v>10303.6986559629</v>
      </c>
      <c r="M621" s="99">
        <v>26421.061934471101</v>
      </c>
      <c r="N621" s="99">
        <v>5801.4709556102798</v>
      </c>
      <c r="O621" s="99">
        <v>21720.4465212822</v>
      </c>
      <c r="P621" s="99">
        <v>0</v>
      </c>
      <c r="Q621" s="99">
        <v>3002.8956504166099</v>
      </c>
      <c r="R621" s="99">
        <v>789.60596444457803</v>
      </c>
      <c r="S621" s="99">
        <v>0</v>
      </c>
      <c r="T621" s="99">
        <v>227.261683652177</v>
      </c>
      <c r="U621" s="99">
        <v>28152.599376201601</v>
      </c>
      <c r="V621" s="99">
        <v>2547039.3901367201</v>
      </c>
      <c r="W621" s="99">
        <v>0</v>
      </c>
      <c r="X621" s="99">
        <v>1441717.69702148</v>
      </c>
      <c r="Y621" s="99">
        <v>1041411.87757874</v>
      </c>
      <c r="Z621" s="99">
        <v>119848.54310321801</v>
      </c>
      <c r="AA621" s="99">
        <v>23073.576503276799</v>
      </c>
      <c r="AB621" s="99">
        <v>0</v>
      </c>
      <c r="AC621" s="99">
        <v>8396694.79150391</v>
      </c>
      <c r="AD621" s="99">
        <v>285053.267368317</v>
      </c>
      <c r="AE621" s="99">
        <v>470971.57506942702</v>
      </c>
      <c r="AF621" s="99">
        <v>1230096.2732543901</v>
      </c>
      <c r="AG621" s="99">
        <v>942698.82602691697</v>
      </c>
      <c r="AH621" s="99">
        <v>1021023.51157379</v>
      </c>
      <c r="AI621" s="99">
        <v>0</v>
      </c>
      <c r="AJ621" s="99">
        <v>307828.16790389997</v>
      </c>
      <c r="AK621" s="99">
        <v>108708.96475029</v>
      </c>
      <c r="AL621" s="99">
        <v>0</v>
      </c>
      <c r="AM621" s="99">
        <v>32386.0447790623</v>
      </c>
      <c r="AN621" s="99">
        <v>8769648.0792236291</v>
      </c>
      <c r="AO621" s="99">
        <v>20935265.642822299</v>
      </c>
      <c r="AP621" s="99">
        <v>0</v>
      </c>
      <c r="AQ621" s="99">
        <v>10926574.3444824</v>
      </c>
      <c r="AR621" s="99">
        <v>7700529.9959716797</v>
      </c>
      <c r="AS621" s="99">
        <v>892043.53834533703</v>
      </c>
      <c r="AT621" s="99">
        <v>170053.93484306301</v>
      </c>
      <c r="AU621" s="99">
        <v>0</v>
      </c>
      <c r="AV621" s="99">
        <v>21458734.814697299</v>
      </c>
      <c r="AW621" s="99">
        <v>805675.89632415795</v>
      </c>
      <c r="AX621" s="99">
        <v>4052681.3439025902</v>
      </c>
      <c r="AY621" s="99">
        <v>10038575.822143599</v>
      </c>
      <c r="AZ621" s="99">
        <v>7078216.8977661096</v>
      </c>
      <c r="BA621" s="99">
        <v>8262754.51916504</v>
      </c>
      <c r="BB621" s="99">
        <v>0</v>
      </c>
      <c r="BC621" s="99">
        <v>2352731.9796142601</v>
      </c>
      <c r="BD621" s="99">
        <v>808106.76461029099</v>
      </c>
      <c r="BE621" s="99">
        <v>0</v>
      </c>
      <c r="BF621" s="99">
        <v>244714.94443512001</v>
      </c>
      <c r="BG621" s="99">
        <v>22266336.057128899</v>
      </c>
      <c r="BH621" s="99">
        <v>4867843.1337280301</v>
      </c>
      <c r="BI621" s="99">
        <v>142337.12667083699</v>
      </c>
      <c r="BJ621" s="99">
        <v>3620158.2495422401</v>
      </c>
      <c r="BK621" s="99">
        <v>2693164.8696594201</v>
      </c>
      <c r="BL621" s="99">
        <v>0</v>
      </c>
      <c r="BM621" s="99">
        <v>17945.696805715601</v>
      </c>
      <c r="BN621" s="99">
        <v>0</v>
      </c>
      <c r="BO621" s="99">
        <v>0</v>
      </c>
      <c r="BP621" s="99">
        <v>0</v>
      </c>
      <c r="BQ621" s="99">
        <v>0</v>
      </c>
      <c r="BR621" s="99">
        <v>3109923.2182311998</v>
      </c>
      <c r="BS621" s="99">
        <v>2634790.4093017601</v>
      </c>
      <c r="BT621" s="99">
        <v>1611741.8626709001</v>
      </c>
      <c r="BU621" s="99">
        <v>0</v>
      </c>
      <c r="BV621" s="99">
        <v>1151961.90707397</v>
      </c>
      <c r="BW621" s="99">
        <v>95215.255697250395</v>
      </c>
      <c r="BX621" s="99">
        <v>0</v>
      </c>
      <c r="BY621" s="99">
        <v>0</v>
      </c>
      <c r="BZ621" s="99">
        <v>0</v>
      </c>
      <c r="CA621" s="99">
        <v>65797.110913276701</v>
      </c>
      <c r="CB621" s="99">
        <v>3973397.6595153799</v>
      </c>
      <c r="CC621" s="99">
        <v>31813142.932617199</v>
      </c>
      <c r="CD621" s="99">
        <v>8502736.27026367</v>
      </c>
      <c r="CE621" s="99">
        <v>1001.40829755366</v>
      </c>
      <c r="CF621" s="99">
        <v>142179.926094055</v>
      </c>
      <c r="CG621" s="99">
        <v>1057165.9756012</v>
      </c>
      <c r="CH621" s="99">
        <v>0</v>
      </c>
      <c r="CI621" s="99">
        <v>66795.503466606096</v>
      </c>
      <c r="CJ621" s="99">
        <v>4115985.4117431599</v>
      </c>
      <c r="CK621" s="99">
        <v>32869130.861816399</v>
      </c>
      <c r="CL621" s="99">
        <v>8602064.8342285194</v>
      </c>
      <c r="CM621" s="166">
        <v>94814.639541626006</v>
      </c>
      <c r="CN621" s="166">
        <v>12905729.763549799</v>
      </c>
      <c r="CO621" s="166">
        <v>55122191.295410201</v>
      </c>
      <c r="CP621" s="99">
        <v>8602064.8342285194</v>
      </c>
      <c r="CQ621" s="99">
        <v>0</v>
      </c>
      <c r="CR621" s="99">
        <v>0</v>
      </c>
      <c r="CS621" s="99">
        <v>0</v>
      </c>
      <c r="CT621" s="99">
        <v>0</v>
      </c>
      <c r="CU621" s="98">
        <v>20486.707500439999</v>
      </c>
      <c r="CV621" s="98">
        <v>26384.322110384001</v>
      </c>
      <c r="CW621" s="98">
        <v>4115577.5856094351</v>
      </c>
      <c r="CX621" s="98">
        <v>32870308.908218399</v>
      </c>
    </row>
    <row r="622" spans="1:102" x14ac:dyDescent="0.2">
      <c r="A622" s="98" t="s">
        <v>61</v>
      </c>
      <c r="B622" s="100">
        <v>39873</v>
      </c>
      <c r="C622" s="99">
        <v>48630.8471632004</v>
      </c>
      <c r="D622" s="99">
        <v>0</v>
      </c>
      <c r="E622" s="99">
        <v>17321.9911518097</v>
      </c>
      <c r="F622" s="99">
        <v>13836.583122849501</v>
      </c>
      <c r="G622" s="99">
        <v>871.918825738132</v>
      </c>
      <c r="H622" s="99">
        <v>151.423722017556</v>
      </c>
      <c r="I622" s="99">
        <v>0</v>
      </c>
      <c r="J622" s="99">
        <v>26550.028630495101</v>
      </c>
      <c r="K622" s="99">
        <v>1856.5176855623699</v>
      </c>
      <c r="L622" s="99">
        <v>10100.6339874268</v>
      </c>
      <c r="M622" s="99">
        <v>26516.999089717901</v>
      </c>
      <c r="N622" s="99">
        <v>5706.2327581644104</v>
      </c>
      <c r="O622" s="99">
        <v>22037.431603193301</v>
      </c>
      <c r="P622" s="99">
        <v>0</v>
      </c>
      <c r="Q622" s="99">
        <v>3007.8697779178601</v>
      </c>
      <c r="R622" s="99">
        <v>821.54391517490103</v>
      </c>
      <c r="S622" s="99">
        <v>0</v>
      </c>
      <c r="T622" s="99">
        <v>228.48352269083301</v>
      </c>
      <c r="U622" s="99">
        <v>28390.494470596299</v>
      </c>
      <c r="V622" s="99">
        <v>2564858.1828002902</v>
      </c>
      <c r="W622" s="99">
        <v>0</v>
      </c>
      <c r="X622" s="99">
        <v>1372882.4355468799</v>
      </c>
      <c r="Y622" s="99">
        <v>1006097.23919678</v>
      </c>
      <c r="Z622" s="99">
        <v>125389.68370533</v>
      </c>
      <c r="AA622" s="99">
        <v>19719.808154344599</v>
      </c>
      <c r="AB622" s="99">
        <v>0</v>
      </c>
      <c r="AC622" s="99">
        <v>8671233.1145019494</v>
      </c>
      <c r="AD622" s="99">
        <v>222771.15136337301</v>
      </c>
      <c r="AE622" s="99">
        <v>459719.941509247</v>
      </c>
      <c r="AF622" s="99">
        <v>1224863.3186492899</v>
      </c>
      <c r="AG622" s="99">
        <v>922065.05230712902</v>
      </c>
      <c r="AH622" s="99">
        <v>1031066.81917572</v>
      </c>
      <c r="AI622" s="99">
        <v>0</v>
      </c>
      <c r="AJ622" s="99">
        <v>303621.80022430402</v>
      </c>
      <c r="AK622" s="99">
        <v>113624.50359630601</v>
      </c>
      <c r="AL622" s="99">
        <v>0</v>
      </c>
      <c r="AM622" s="99">
        <v>32152.814599514</v>
      </c>
      <c r="AN622" s="99">
        <v>8886419.3745117206</v>
      </c>
      <c r="AO622" s="99">
        <v>21213174.174316399</v>
      </c>
      <c r="AP622" s="99">
        <v>0</v>
      </c>
      <c r="AQ622" s="99">
        <v>10457045.940429701</v>
      </c>
      <c r="AR622" s="99">
        <v>7475013.2783203097</v>
      </c>
      <c r="AS622" s="99">
        <v>932374.14757537795</v>
      </c>
      <c r="AT622" s="99">
        <v>146101.90774154701</v>
      </c>
      <c r="AU622" s="99">
        <v>0</v>
      </c>
      <c r="AV622" s="99">
        <v>22011989.270507801</v>
      </c>
      <c r="AW622" s="99">
        <v>633729.59508514404</v>
      </c>
      <c r="AX622" s="99">
        <v>3989117.6548156701</v>
      </c>
      <c r="AY622" s="99">
        <v>10089272.1289063</v>
      </c>
      <c r="AZ622" s="99">
        <v>6930933.1849975605</v>
      </c>
      <c r="BA622" s="99">
        <v>8416379.3557128906</v>
      </c>
      <c r="BB622" s="99">
        <v>0</v>
      </c>
      <c r="BC622" s="99">
        <v>2328255.0726013202</v>
      </c>
      <c r="BD622" s="99">
        <v>839674.79137420701</v>
      </c>
      <c r="BE622" s="99">
        <v>0</v>
      </c>
      <c r="BF622" s="99">
        <v>242206.71639061</v>
      </c>
      <c r="BG622" s="99">
        <v>22626035.168457001</v>
      </c>
      <c r="BH622" s="99">
        <v>4937547.1609497098</v>
      </c>
      <c r="BI622" s="99">
        <v>0</v>
      </c>
      <c r="BJ622" s="99">
        <v>3552043.4667968801</v>
      </c>
      <c r="BK622" s="99">
        <v>2601617.5733337398</v>
      </c>
      <c r="BL622" s="99">
        <v>0</v>
      </c>
      <c r="BM622" s="99">
        <v>16731.618193388</v>
      </c>
      <c r="BN622" s="99">
        <v>0</v>
      </c>
      <c r="BO622" s="99">
        <v>0</v>
      </c>
      <c r="BP622" s="99">
        <v>0</v>
      </c>
      <c r="BQ622" s="99">
        <v>0</v>
      </c>
      <c r="BR622" s="99">
        <v>3090687.5010681199</v>
      </c>
      <c r="BS622" s="99">
        <v>2578348.3233032199</v>
      </c>
      <c r="BT622" s="99">
        <v>1638189.42024231</v>
      </c>
      <c r="BU622" s="99">
        <v>0</v>
      </c>
      <c r="BV622" s="99">
        <v>1145888.3589782701</v>
      </c>
      <c r="BW622" s="99">
        <v>99526.752458572402</v>
      </c>
      <c r="BX622" s="99">
        <v>0</v>
      </c>
      <c r="BY622" s="99">
        <v>0</v>
      </c>
      <c r="BZ622" s="99">
        <v>0</v>
      </c>
      <c r="CA622" s="99">
        <v>65889.986350059495</v>
      </c>
      <c r="CB622" s="99">
        <v>3954506.4450988802</v>
      </c>
      <c r="CC622" s="99">
        <v>31757218.265625</v>
      </c>
      <c r="CD622" s="99">
        <v>8458543.8851318397</v>
      </c>
      <c r="CE622" s="99">
        <v>1026.4910141825701</v>
      </c>
      <c r="CF622" s="99">
        <v>144484.843723297</v>
      </c>
      <c r="CG622" s="99">
        <v>1073444.4901580799</v>
      </c>
      <c r="CH622" s="99">
        <v>0</v>
      </c>
      <c r="CI622" s="99">
        <v>66917.760662078901</v>
      </c>
      <c r="CJ622" s="99">
        <v>4098493.3917846698</v>
      </c>
      <c r="CK622" s="99">
        <v>32844196.709716801</v>
      </c>
      <c r="CL622" s="99">
        <v>8556673.7379150409</v>
      </c>
      <c r="CM622" s="166">
        <v>95095.399082183794</v>
      </c>
      <c r="CN622" s="166">
        <v>12996509.9967041</v>
      </c>
      <c r="CO622" s="166">
        <v>55437926.421875</v>
      </c>
      <c r="CP622" s="99">
        <v>8556673.7379150409</v>
      </c>
      <c r="CQ622" s="99">
        <v>0</v>
      </c>
      <c r="CR622" s="99">
        <v>0</v>
      </c>
      <c r="CS622" s="99">
        <v>0</v>
      </c>
      <c r="CT622" s="99">
        <v>0</v>
      </c>
      <c r="CU622" s="98">
        <v>19317.122331777999</v>
      </c>
      <c r="CV622" s="98">
        <v>27234.248461408999</v>
      </c>
      <c r="CW622" s="98">
        <v>4098991.2888221773</v>
      </c>
      <c r="CX622" s="98">
        <v>32830662.755783081</v>
      </c>
    </row>
    <row r="623" spans="1:102" x14ac:dyDescent="0.2">
      <c r="A623" s="98" t="s">
        <v>61</v>
      </c>
      <c r="B623" s="100">
        <v>39965</v>
      </c>
      <c r="C623" s="99">
        <v>49336.341922760002</v>
      </c>
      <c r="D623" s="99">
        <v>0</v>
      </c>
      <c r="E623" s="99">
        <v>16841.3450887203</v>
      </c>
      <c r="F623" s="99">
        <v>13521.7018333673</v>
      </c>
      <c r="G623" s="99">
        <v>926.05804490297999</v>
      </c>
      <c r="H623" s="99">
        <v>132.507483435795</v>
      </c>
      <c r="I623" s="99">
        <v>0</v>
      </c>
      <c r="J623" s="99">
        <v>27231.107580661799</v>
      </c>
      <c r="K623" s="99">
        <v>1451.1864018589299</v>
      </c>
      <c r="L623" s="99">
        <v>10113.697192192099</v>
      </c>
      <c r="M623" s="99">
        <v>26716.597383260701</v>
      </c>
      <c r="N623" s="99">
        <v>5632.7972267866098</v>
      </c>
      <c r="O623" s="99">
        <v>22247.593316793402</v>
      </c>
      <c r="P623" s="99">
        <v>0</v>
      </c>
      <c r="Q623" s="99">
        <v>2992.8020206391798</v>
      </c>
      <c r="R623" s="99">
        <v>843.61526437848795</v>
      </c>
      <c r="S623" s="99">
        <v>0</v>
      </c>
      <c r="T623" s="99">
        <v>242.804301114753</v>
      </c>
      <c r="U623" s="99">
        <v>28608.823073148698</v>
      </c>
      <c r="V623" s="99">
        <v>2593008.34375</v>
      </c>
      <c r="W623" s="99">
        <v>0</v>
      </c>
      <c r="X623" s="99">
        <v>1324115.4252166699</v>
      </c>
      <c r="Y623" s="99">
        <v>979414.52243804897</v>
      </c>
      <c r="Z623" s="99">
        <v>128366.41301918001</v>
      </c>
      <c r="AA623" s="99">
        <v>16914.658476591099</v>
      </c>
      <c r="AB623" s="99">
        <v>0</v>
      </c>
      <c r="AC623" s="99">
        <v>8851557.0330810491</v>
      </c>
      <c r="AD623" s="99">
        <v>168712.77842903099</v>
      </c>
      <c r="AE623" s="99">
        <v>456015.70539855998</v>
      </c>
      <c r="AF623" s="99">
        <v>1226140.2044372601</v>
      </c>
      <c r="AG623" s="99">
        <v>907396.33194732701</v>
      </c>
      <c r="AH623" s="99">
        <v>1030420.68600464</v>
      </c>
      <c r="AI623" s="99">
        <v>0</v>
      </c>
      <c r="AJ623" s="99">
        <v>304177.452396393</v>
      </c>
      <c r="AK623" s="99">
        <v>113743.223469734</v>
      </c>
      <c r="AL623" s="99">
        <v>0</v>
      </c>
      <c r="AM623" s="99">
        <v>31370.310099601698</v>
      </c>
      <c r="AN623" s="99">
        <v>8945839.1379394494</v>
      </c>
      <c r="AO623" s="99">
        <v>21564906.7346191</v>
      </c>
      <c r="AP623" s="99">
        <v>0</v>
      </c>
      <c r="AQ623" s="99">
        <v>10162084.9569092</v>
      </c>
      <c r="AR623" s="99">
        <v>7269505.3298339797</v>
      </c>
      <c r="AS623" s="99">
        <v>959949.49188995396</v>
      </c>
      <c r="AT623" s="99">
        <v>125952.97477436101</v>
      </c>
      <c r="AU623" s="99">
        <v>0</v>
      </c>
      <c r="AV623" s="99">
        <v>22511401.893066399</v>
      </c>
      <c r="AW623" s="99">
        <v>482561.65808105498</v>
      </c>
      <c r="AX623" s="99">
        <v>3982104.30712891</v>
      </c>
      <c r="AY623" s="99">
        <v>10094282.9411621</v>
      </c>
      <c r="AZ623" s="99">
        <v>6810950.38464355</v>
      </c>
      <c r="BA623" s="99">
        <v>8455225.1020507794</v>
      </c>
      <c r="BB623" s="99">
        <v>0</v>
      </c>
      <c r="BC623" s="99">
        <v>2359278.8630065899</v>
      </c>
      <c r="BD623" s="99">
        <v>852234.85338592494</v>
      </c>
      <c r="BE623" s="99">
        <v>0</v>
      </c>
      <c r="BF623" s="99">
        <v>235734.858139038</v>
      </c>
      <c r="BG623" s="99">
        <v>22994538.480957001</v>
      </c>
      <c r="BH623" s="99">
        <v>5035823.3756713904</v>
      </c>
      <c r="BI623" s="99">
        <v>0</v>
      </c>
      <c r="BJ623" s="99">
        <v>3447822.5498046898</v>
      </c>
      <c r="BK623" s="99">
        <v>2538594.5235900902</v>
      </c>
      <c r="BL623" s="99">
        <v>0</v>
      </c>
      <c r="BM623" s="99">
        <v>16085.5182634592</v>
      </c>
      <c r="BN623" s="99">
        <v>0</v>
      </c>
      <c r="BO623" s="99">
        <v>0</v>
      </c>
      <c r="BP623" s="99">
        <v>0</v>
      </c>
      <c r="BQ623" s="99">
        <v>0</v>
      </c>
      <c r="BR623" s="99">
        <v>3128488.1199340802</v>
      </c>
      <c r="BS623" s="99">
        <v>2532869.8200378399</v>
      </c>
      <c r="BT623" s="99">
        <v>1645024.98895264</v>
      </c>
      <c r="BU623" s="99">
        <v>0</v>
      </c>
      <c r="BV623" s="99">
        <v>1166585.3206329299</v>
      </c>
      <c r="BW623" s="99">
        <v>100666.050376892</v>
      </c>
      <c r="BX623" s="99">
        <v>0</v>
      </c>
      <c r="BY623" s="99">
        <v>0</v>
      </c>
      <c r="BZ623" s="99">
        <v>0</v>
      </c>
      <c r="CA623" s="99">
        <v>66278.594158172593</v>
      </c>
      <c r="CB623" s="99">
        <v>3925573.2625122098</v>
      </c>
      <c r="CC623" s="99">
        <v>31801296.537597701</v>
      </c>
      <c r="CD623" s="99">
        <v>8502426.71801758</v>
      </c>
      <c r="CE623" s="99">
        <v>1059.0989723503601</v>
      </c>
      <c r="CF623" s="99">
        <v>146534.86261367801</v>
      </c>
      <c r="CG623" s="99">
        <v>1097672.30953979</v>
      </c>
      <c r="CH623" s="99">
        <v>0</v>
      </c>
      <c r="CI623" s="99">
        <v>67339.546790123</v>
      </c>
      <c r="CJ623" s="99">
        <v>4072410.8673706101</v>
      </c>
      <c r="CK623" s="99">
        <v>32897783.496582001</v>
      </c>
      <c r="CL623" s="99">
        <v>8602257.62255859</v>
      </c>
      <c r="CM623" s="166">
        <v>95735.137378692598</v>
      </c>
      <c r="CN623" s="166">
        <v>13072251.2890625</v>
      </c>
      <c r="CO623" s="166">
        <v>55819682.091796897</v>
      </c>
      <c r="CP623" s="99">
        <v>8602257.62255859</v>
      </c>
      <c r="CQ623" s="99">
        <v>0</v>
      </c>
      <c r="CR623" s="99">
        <v>0</v>
      </c>
      <c r="CS623" s="99">
        <v>0</v>
      </c>
      <c r="CT623" s="99">
        <v>0</v>
      </c>
      <c r="CU623" s="98">
        <v>18405.926648452001</v>
      </c>
      <c r="CV623" s="98">
        <v>27958.204565284999</v>
      </c>
      <c r="CW623" s="98">
        <v>4072108.1251258878</v>
      </c>
      <c r="CX623" s="98">
        <v>32898968.847137492</v>
      </c>
    </row>
    <row r="624" spans="1:102" x14ac:dyDescent="0.2">
      <c r="A624" s="98" t="s">
        <v>61</v>
      </c>
      <c r="B624" s="100">
        <v>40057</v>
      </c>
      <c r="C624" s="99">
        <v>50281.898608207703</v>
      </c>
      <c r="D624" s="99">
        <v>0</v>
      </c>
      <c r="E624" s="99">
        <v>16437.8994729519</v>
      </c>
      <c r="F624" s="99">
        <v>13349.795753955799</v>
      </c>
      <c r="G624" s="99">
        <v>985.55561489611898</v>
      </c>
      <c r="H624" s="99">
        <v>105.706750898622</v>
      </c>
      <c r="I624" s="99">
        <v>0</v>
      </c>
      <c r="J624" s="99">
        <v>27844.260310888301</v>
      </c>
      <c r="K624" s="99">
        <v>1019.75421884656</v>
      </c>
      <c r="L624" s="99">
        <v>9753.5359184741992</v>
      </c>
      <c r="M624" s="99">
        <v>26928.484210729599</v>
      </c>
      <c r="N624" s="99">
        <v>5573.8321157693899</v>
      </c>
      <c r="O624" s="99">
        <v>22712.0597045422</v>
      </c>
      <c r="P624" s="99">
        <v>0</v>
      </c>
      <c r="Q624" s="99">
        <v>3023.6662811338902</v>
      </c>
      <c r="R624" s="99">
        <v>889.79221858084202</v>
      </c>
      <c r="S624" s="99">
        <v>0</v>
      </c>
      <c r="T624" s="99">
        <v>225.847879406065</v>
      </c>
      <c r="U624" s="99">
        <v>28863.158513307601</v>
      </c>
      <c r="V624" s="99">
        <v>2639128.1349792499</v>
      </c>
      <c r="W624" s="99">
        <v>0</v>
      </c>
      <c r="X624" s="99">
        <v>1288855.58976746</v>
      </c>
      <c r="Y624" s="99">
        <v>959484.94737243699</v>
      </c>
      <c r="Z624" s="99">
        <v>132262.67296409601</v>
      </c>
      <c r="AA624" s="99">
        <v>14730.9710457325</v>
      </c>
      <c r="AB624" s="99">
        <v>0</v>
      </c>
      <c r="AC624" s="99">
        <v>9166828.5751953106</v>
      </c>
      <c r="AD624" s="99">
        <v>113581.770078659</v>
      </c>
      <c r="AE624" s="99">
        <v>443962.09207153303</v>
      </c>
      <c r="AF624" s="99">
        <v>1233397.23657227</v>
      </c>
      <c r="AG624" s="99">
        <v>890395.02222442604</v>
      </c>
      <c r="AH624" s="99">
        <v>1039517.21188354</v>
      </c>
      <c r="AI624" s="99">
        <v>0</v>
      </c>
      <c r="AJ624" s="99">
        <v>303571.44219589198</v>
      </c>
      <c r="AK624" s="99">
        <v>115420.339662552</v>
      </c>
      <c r="AL624" s="99">
        <v>0</v>
      </c>
      <c r="AM624" s="99">
        <v>30233.390512228001</v>
      </c>
      <c r="AN624" s="99">
        <v>9191471.9136962909</v>
      </c>
      <c r="AO624" s="99">
        <v>22093654.783691399</v>
      </c>
      <c r="AP624" s="99">
        <v>0</v>
      </c>
      <c r="AQ624" s="99">
        <v>9910670.5548095703</v>
      </c>
      <c r="AR624" s="99">
        <v>7123771.9244995099</v>
      </c>
      <c r="AS624" s="99">
        <v>1008735.88237762</v>
      </c>
      <c r="AT624" s="99">
        <v>109054.203958511</v>
      </c>
      <c r="AU624" s="99">
        <v>0</v>
      </c>
      <c r="AV624" s="99">
        <v>23220149.162841801</v>
      </c>
      <c r="AW624" s="99">
        <v>326786.05065536499</v>
      </c>
      <c r="AX624" s="99">
        <v>3913923.1518249498</v>
      </c>
      <c r="AY624" s="99">
        <v>10261962.998901401</v>
      </c>
      <c r="AZ624" s="99">
        <v>6717447.6764526404</v>
      </c>
      <c r="BA624" s="99">
        <v>8601951.6077880897</v>
      </c>
      <c r="BB624" s="99">
        <v>0</v>
      </c>
      <c r="BC624" s="99">
        <v>2362447.8148193401</v>
      </c>
      <c r="BD624" s="99">
        <v>868818.30286407506</v>
      </c>
      <c r="BE624" s="99">
        <v>0</v>
      </c>
      <c r="BF624" s="99">
        <v>231339.66307830799</v>
      </c>
      <c r="BG624" s="99">
        <v>23547635.4997559</v>
      </c>
      <c r="BH624" s="99">
        <v>5155207.5430297898</v>
      </c>
      <c r="BI624" s="99">
        <v>0</v>
      </c>
      <c r="BJ624" s="99">
        <v>3352989.3002319299</v>
      </c>
      <c r="BK624" s="99">
        <v>2497134.4302063002</v>
      </c>
      <c r="BL624" s="99">
        <v>0</v>
      </c>
      <c r="BM624" s="99">
        <v>12289.413744330401</v>
      </c>
      <c r="BN624" s="99">
        <v>0</v>
      </c>
      <c r="BO624" s="99">
        <v>0</v>
      </c>
      <c r="BP624" s="99">
        <v>0</v>
      </c>
      <c r="BQ624" s="99">
        <v>0</v>
      </c>
      <c r="BR624" s="99">
        <v>3180451.2633667002</v>
      </c>
      <c r="BS624" s="99">
        <v>2504091.8041076702</v>
      </c>
      <c r="BT624" s="99">
        <v>1673110.7983093299</v>
      </c>
      <c r="BU624" s="99">
        <v>0</v>
      </c>
      <c r="BV624" s="99">
        <v>1171920.3090515099</v>
      </c>
      <c r="BW624" s="99">
        <v>102070.09903717</v>
      </c>
      <c r="BX624" s="99">
        <v>0</v>
      </c>
      <c r="BY624" s="99">
        <v>0</v>
      </c>
      <c r="BZ624" s="99">
        <v>0</v>
      </c>
      <c r="CA624" s="99">
        <v>66718.683743476897</v>
      </c>
      <c r="CB624" s="99">
        <v>3912333.3816223098</v>
      </c>
      <c r="CC624" s="99">
        <v>31964372.0317383</v>
      </c>
      <c r="CD624" s="99">
        <v>8503661.9718017597</v>
      </c>
      <c r="CE624" s="99">
        <v>1090.3250974565699</v>
      </c>
      <c r="CF624" s="99">
        <v>147083.54014015201</v>
      </c>
      <c r="CG624" s="99">
        <v>1115684.4696807901</v>
      </c>
      <c r="CH624" s="99">
        <v>0</v>
      </c>
      <c r="CI624" s="99">
        <v>67809.290972709699</v>
      </c>
      <c r="CJ624" s="99">
        <v>4059686.2754211398</v>
      </c>
      <c r="CK624" s="99">
        <v>33072321.0390625</v>
      </c>
      <c r="CL624" s="99">
        <v>8607490.01245117</v>
      </c>
      <c r="CM624" s="166">
        <v>96452.515864372297</v>
      </c>
      <c r="CN624" s="166">
        <v>13244070.422973599</v>
      </c>
      <c r="CO624" s="166">
        <v>56604901.941406302</v>
      </c>
      <c r="CP624" s="99">
        <v>8607490.01245117</v>
      </c>
      <c r="CQ624" s="99">
        <v>0</v>
      </c>
      <c r="CR624" s="99">
        <v>0</v>
      </c>
      <c r="CS624" s="99">
        <v>0</v>
      </c>
      <c r="CT624" s="99">
        <v>0</v>
      </c>
      <c r="CU624" s="98">
        <v>17547.516679436001</v>
      </c>
      <c r="CV624" s="98">
        <v>28609.693142729</v>
      </c>
      <c r="CW624" s="98">
        <v>4059416.9217624618</v>
      </c>
      <c r="CX624" s="98">
        <v>33080056.50141909</v>
      </c>
    </row>
    <row r="625" spans="1:102" x14ac:dyDescent="0.2">
      <c r="A625" s="98" t="s">
        <v>61</v>
      </c>
      <c r="B625" s="100">
        <v>40148</v>
      </c>
      <c r="C625" s="99">
        <v>51029.644207477599</v>
      </c>
      <c r="D625" s="99">
        <v>0</v>
      </c>
      <c r="E625" s="99">
        <v>15799.4947735071</v>
      </c>
      <c r="F625" s="99">
        <v>12980.7794167995</v>
      </c>
      <c r="G625" s="99">
        <v>1015.75287599117</v>
      </c>
      <c r="H625" s="99">
        <v>85.743152687326102</v>
      </c>
      <c r="I625" s="99">
        <v>0</v>
      </c>
      <c r="J625" s="99">
        <v>28413.967695713</v>
      </c>
      <c r="K625" s="99">
        <v>687.253532685339</v>
      </c>
      <c r="L625" s="99">
        <v>9455.6216188669205</v>
      </c>
      <c r="M625" s="99">
        <v>26882.456846714002</v>
      </c>
      <c r="N625" s="99">
        <v>5439.8415762186096</v>
      </c>
      <c r="O625" s="99">
        <v>23196.0781710148</v>
      </c>
      <c r="P625" s="99">
        <v>0</v>
      </c>
      <c r="Q625" s="99">
        <v>2998.40400391817</v>
      </c>
      <c r="R625" s="99">
        <v>896.22359640896298</v>
      </c>
      <c r="S625" s="99">
        <v>0</v>
      </c>
      <c r="T625" s="99">
        <v>223.28226487152301</v>
      </c>
      <c r="U625" s="99">
        <v>29178.843244791002</v>
      </c>
      <c r="V625" s="99">
        <v>2663517.6239929199</v>
      </c>
      <c r="W625" s="99">
        <v>0</v>
      </c>
      <c r="X625" s="99">
        <v>1224246.4136505099</v>
      </c>
      <c r="Y625" s="99">
        <v>927700.67552185105</v>
      </c>
      <c r="Z625" s="99">
        <v>135238.408889771</v>
      </c>
      <c r="AA625" s="99">
        <v>11304.599790096299</v>
      </c>
      <c r="AB625" s="99">
        <v>0</v>
      </c>
      <c r="AC625" s="99">
        <v>9109723.8151855506</v>
      </c>
      <c r="AD625" s="99">
        <v>67673.454424858093</v>
      </c>
      <c r="AE625" s="99">
        <v>426913.44611358602</v>
      </c>
      <c r="AF625" s="99">
        <v>1232423.99203491</v>
      </c>
      <c r="AG625" s="99">
        <v>857650.52843475295</v>
      </c>
      <c r="AH625" s="99">
        <v>1071191.7758483901</v>
      </c>
      <c r="AI625" s="99">
        <v>0</v>
      </c>
      <c r="AJ625" s="99">
        <v>299713.02170944202</v>
      </c>
      <c r="AK625" s="99">
        <v>114256.35461235</v>
      </c>
      <c r="AL625" s="99">
        <v>0</v>
      </c>
      <c r="AM625" s="99">
        <v>29418.615225553502</v>
      </c>
      <c r="AN625" s="99">
        <v>9208489.8203125</v>
      </c>
      <c r="AO625" s="99">
        <v>22495405.684082001</v>
      </c>
      <c r="AP625" s="99">
        <v>0</v>
      </c>
      <c r="AQ625" s="99">
        <v>9433764.5886230506</v>
      </c>
      <c r="AR625" s="99">
        <v>6949338.4344482403</v>
      </c>
      <c r="AS625" s="99">
        <v>1032859.54893494</v>
      </c>
      <c r="AT625" s="99">
        <v>82878.558374404907</v>
      </c>
      <c r="AU625" s="99">
        <v>0</v>
      </c>
      <c r="AV625" s="99">
        <v>23735411.360839799</v>
      </c>
      <c r="AW625" s="99">
        <v>197571.30271720901</v>
      </c>
      <c r="AX625" s="99">
        <v>3798289.2085266099</v>
      </c>
      <c r="AY625" s="99">
        <v>10340956.696777301</v>
      </c>
      <c r="AZ625" s="99">
        <v>6544059.4805908203</v>
      </c>
      <c r="BA625" s="99">
        <v>8909735.9794921894</v>
      </c>
      <c r="BB625" s="99">
        <v>0</v>
      </c>
      <c r="BC625" s="99">
        <v>2349231.8690490699</v>
      </c>
      <c r="BD625" s="99">
        <v>872954.90813445998</v>
      </c>
      <c r="BE625" s="99">
        <v>0</v>
      </c>
      <c r="BF625" s="99">
        <v>224831.84837913499</v>
      </c>
      <c r="BG625" s="99">
        <v>23953740.193847701</v>
      </c>
      <c r="BH625" s="99">
        <v>5273860.6389160203</v>
      </c>
      <c r="BI625" s="99">
        <v>0</v>
      </c>
      <c r="BJ625" s="99">
        <v>3242479.1060180701</v>
      </c>
      <c r="BK625" s="99">
        <v>2431570.6340942401</v>
      </c>
      <c r="BL625" s="99">
        <v>0</v>
      </c>
      <c r="BM625" s="99">
        <v>9561.5250600576401</v>
      </c>
      <c r="BN625" s="99">
        <v>0</v>
      </c>
      <c r="BO625" s="99">
        <v>0</v>
      </c>
      <c r="BP625" s="99">
        <v>0</v>
      </c>
      <c r="BQ625" s="99">
        <v>0</v>
      </c>
      <c r="BR625" s="99">
        <v>3188378.0697936998</v>
      </c>
      <c r="BS625" s="99">
        <v>2446218.7023315402</v>
      </c>
      <c r="BT625" s="99">
        <v>1732926.7252502399</v>
      </c>
      <c r="BU625" s="99">
        <v>0</v>
      </c>
      <c r="BV625" s="99">
        <v>1162888.63362122</v>
      </c>
      <c r="BW625" s="99">
        <v>102821.049803734</v>
      </c>
      <c r="BX625" s="99">
        <v>0</v>
      </c>
      <c r="BY625" s="99">
        <v>0</v>
      </c>
      <c r="BZ625" s="99">
        <v>0</v>
      </c>
      <c r="CA625" s="99">
        <v>66809.4613857269</v>
      </c>
      <c r="CB625" s="99">
        <v>3879435.16864014</v>
      </c>
      <c r="CC625" s="99">
        <v>31882467.4772949</v>
      </c>
      <c r="CD625" s="99">
        <v>8529160.94140625</v>
      </c>
      <c r="CE625" s="99">
        <v>1099.7373637408</v>
      </c>
      <c r="CF625" s="99">
        <v>145803.37966918899</v>
      </c>
      <c r="CG625" s="99">
        <v>1110334.76187134</v>
      </c>
      <c r="CH625" s="99">
        <v>0</v>
      </c>
      <c r="CI625" s="99">
        <v>67905.411546707197</v>
      </c>
      <c r="CJ625" s="99">
        <v>4024544.3224792499</v>
      </c>
      <c r="CK625" s="99">
        <v>32989370.5383301</v>
      </c>
      <c r="CL625" s="99">
        <v>8636595.0301513709</v>
      </c>
      <c r="CM625" s="166">
        <v>96888.820983886704</v>
      </c>
      <c r="CN625" s="166">
        <v>13235820.0169678</v>
      </c>
      <c r="CO625" s="166">
        <v>56948920.8525391</v>
      </c>
      <c r="CP625" s="99">
        <v>8636595.0301513709</v>
      </c>
      <c r="CQ625" s="99">
        <v>0</v>
      </c>
      <c r="CR625" s="99">
        <v>0</v>
      </c>
      <c r="CS625" s="99">
        <v>0</v>
      </c>
      <c r="CT625" s="99">
        <v>0</v>
      </c>
      <c r="CU625" s="98">
        <v>16618.705664899</v>
      </c>
      <c r="CV625" s="98">
        <v>29206.701226562</v>
      </c>
      <c r="CW625" s="98">
        <v>4025238.548309329</v>
      </c>
      <c r="CX625" s="98">
        <v>32992802.239166241</v>
      </c>
    </row>
    <row r="626" spans="1:102" x14ac:dyDescent="0.2">
      <c r="A626" s="98" t="s">
        <v>61</v>
      </c>
      <c r="B626" s="100">
        <v>40238</v>
      </c>
      <c r="C626" s="99">
        <v>51538.979542255402</v>
      </c>
      <c r="D626" s="99">
        <v>0</v>
      </c>
      <c r="E626" s="99">
        <v>14965.0443907976</v>
      </c>
      <c r="F626" s="99">
        <v>12805.3919793367</v>
      </c>
      <c r="G626" s="99">
        <v>1034.7073260545701</v>
      </c>
      <c r="H626" s="99">
        <v>0</v>
      </c>
      <c r="I626" s="99">
        <v>0</v>
      </c>
      <c r="J626" s="99">
        <v>28926.718048095699</v>
      </c>
      <c r="K626" s="99">
        <v>474.684891749173</v>
      </c>
      <c r="L626" s="99">
        <v>9482.4160758256894</v>
      </c>
      <c r="M626" s="99">
        <v>26742.722695112199</v>
      </c>
      <c r="N626" s="99">
        <v>5375.5355775356302</v>
      </c>
      <c r="O626" s="99">
        <v>23215.779914140701</v>
      </c>
      <c r="P626" s="99">
        <v>0</v>
      </c>
      <c r="Q626" s="99">
        <v>2928.5793523490402</v>
      </c>
      <c r="R626" s="99">
        <v>868.832073234022</v>
      </c>
      <c r="S626" s="99">
        <v>0</v>
      </c>
      <c r="T626" s="99">
        <v>209.79618927277599</v>
      </c>
      <c r="U626" s="99">
        <v>29405.891970395998</v>
      </c>
      <c r="V626" s="99">
        <v>2731163.8678283701</v>
      </c>
      <c r="W626" s="99">
        <v>0</v>
      </c>
      <c r="X626" s="99">
        <v>1106390.6812133801</v>
      </c>
      <c r="Y626" s="99">
        <v>898500.99615478504</v>
      </c>
      <c r="Z626" s="99">
        <v>133912.74919509899</v>
      </c>
      <c r="AA626" s="99">
        <v>0</v>
      </c>
      <c r="AB626" s="99">
        <v>0</v>
      </c>
      <c r="AC626" s="99">
        <v>9162416.02734375</v>
      </c>
      <c r="AD626" s="99">
        <v>42927.753044128403</v>
      </c>
      <c r="AE626" s="99">
        <v>415666.659374237</v>
      </c>
      <c r="AF626" s="99">
        <v>1233628.71646118</v>
      </c>
      <c r="AG626" s="99">
        <v>837545.11541748</v>
      </c>
      <c r="AH626" s="99">
        <v>1056497.56256104</v>
      </c>
      <c r="AI626" s="99">
        <v>0</v>
      </c>
      <c r="AJ626" s="99">
        <v>298523.53766250599</v>
      </c>
      <c r="AK626" s="99">
        <v>109431.355266571</v>
      </c>
      <c r="AL626" s="99">
        <v>0</v>
      </c>
      <c r="AM626" s="99">
        <v>26765.363714456598</v>
      </c>
      <c r="AN626" s="99">
        <v>9317264.3671875</v>
      </c>
      <c r="AO626" s="99">
        <v>23178801.9680176</v>
      </c>
      <c r="AP626" s="99">
        <v>0</v>
      </c>
      <c r="AQ626" s="99">
        <v>8657161.5450439509</v>
      </c>
      <c r="AR626" s="99">
        <v>6849866.8823852502</v>
      </c>
      <c r="AS626" s="99">
        <v>1038373.6856384299</v>
      </c>
      <c r="AT626" s="99">
        <v>0</v>
      </c>
      <c r="AU626" s="99">
        <v>0</v>
      </c>
      <c r="AV626" s="99">
        <v>24278907.541259799</v>
      </c>
      <c r="AW626" s="99">
        <v>126292.42864036599</v>
      </c>
      <c r="AX626" s="99">
        <v>3712995.5874633798</v>
      </c>
      <c r="AY626" s="99">
        <v>10421542.502075201</v>
      </c>
      <c r="AZ626" s="99">
        <v>6507801.1693115197</v>
      </c>
      <c r="BA626" s="99">
        <v>8861862.1944580097</v>
      </c>
      <c r="BB626" s="99">
        <v>0</v>
      </c>
      <c r="BC626" s="99">
        <v>2369788.3414306599</v>
      </c>
      <c r="BD626" s="99">
        <v>846535.76322937</v>
      </c>
      <c r="BE626" s="99">
        <v>0</v>
      </c>
      <c r="BF626" s="99">
        <v>207420.83067703201</v>
      </c>
      <c r="BG626" s="99">
        <v>24443506.892089799</v>
      </c>
      <c r="BH626" s="99">
        <v>5412044.7135620099</v>
      </c>
      <c r="BI626" s="99">
        <v>0</v>
      </c>
      <c r="BJ626" s="99">
        <v>3129400.4860229502</v>
      </c>
      <c r="BK626" s="99">
        <v>2405290.43359375</v>
      </c>
      <c r="BL626" s="99">
        <v>0</v>
      </c>
      <c r="BM626" s="99">
        <v>1570.3818483799701</v>
      </c>
      <c r="BN626" s="99">
        <v>0</v>
      </c>
      <c r="BO626" s="99">
        <v>0</v>
      </c>
      <c r="BP626" s="99">
        <v>0</v>
      </c>
      <c r="BQ626" s="99">
        <v>0</v>
      </c>
      <c r="BR626" s="99">
        <v>3223732.7668456999</v>
      </c>
      <c r="BS626" s="99">
        <v>2425416.68078613</v>
      </c>
      <c r="BT626" s="99">
        <v>1724795.49784851</v>
      </c>
      <c r="BU626" s="99">
        <v>0</v>
      </c>
      <c r="BV626" s="99">
        <v>1169235.62817383</v>
      </c>
      <c r="BW626" s="99">
        <v>97959.478568077102</v>
      </c>
      <c r="BX626" s="99">
        <v>0</v>
      </c>
      <c r="BY626" s="99">
        <v>0</v>
      </c>
      <c r="BZ626" s="99">
        <v>0</v>
      </c>
      <c r="CA626" s="99">
        <v>66402.681370735198</v>
      </c>
      <c r="CB626" s="99">
        <v>3858802.3180542002</v>
      </c>
      <c r="CC626" s="99">
        <v>31866939.135497998</v>
      </c>
      <c r="CD626" s="99">
        <v>8510047.87646484</v>
      </c>
      <c r="CE626" s="99">
        <v>1042.2640337199</v>
      </c>
      <c r="CF626" s="99">
        <v>136122.71051216099</v>
      </c>
      <c r="CG626" s="99">
        <v>1055721.0458374</v>
      </c>
      <c r="CH626" s="99">
        <v>0</v>
      </c>
      <c r="CI626" s="99">
        <v>67445.745627403303</v>
      </c>
      <c r="CJ626" s="99">
        <v>3995389.1991577102</v>
      </c>
      <c r="CK626" s="99">
        <v>32936888.005371101</v>
      </c>
      <c r="CL626" s="99">
        <v>8606364.0863037091</v>
      </c>
      <c r="CM626" s="166">
        <v>96626.369168281599</v>
      </c>
      <c r="CN626" s="166">
        <v>13367581.1602783</v>
      </c>
      <c r="CO626" s="166">
        <v>57466210.824218802</v>
      </c>
      <c r="CP626" s="99">
        <v>8606364.0863037091</v>
      </c>
      <c r="CQ626" s="99">
        <v>0</v>
      </c>
      <c r="CR626" s="99">
        <v>0</v>
      </c>
      <c r="CS626" s="99">
        <v>0</v>
      </c>
      <c r="CT626" s="99">
        <v>0</v>
      </c>
      <c r="CU626" s="98">
        <v>15444.742859582</v>
      </c>
      <c r="CV626" s="98">
        <v>29745.263443100001</v>
      </c>
      <c r="CW626" s="98">
        <v>3994925.0285663609</v>
      </c>
      <c r="CX626" s="98">
        <v>32922660.181335397</v>
      </c>
    </row>
    <row r="627" spans="1:102" x14ac:dyDescent="0.2">
      <c r="A627" s="98" t="s">
        <v>61</v>
      </c>
      <c r="B627" s="100">
        <v>40330</v>
      </c>
      <c r="C627" s="99">
        <v>52370.775307655298</v>
      </c>
      <c r="D627" s="99">
        <v>0</v>
      </c>
      <c r="E627" s="99">
        <v>14640.0541318655</v>
      </c>
      <c r="F627" s="99">
        <v>12571.6930088997</v>
      </c>
      <c r="G627" s="99">
        <v>1055.4069895744301</v>
      </c>
      <c r="H627" s="99">
        <v>0</v>
      </c>
      <c r="I627" s="99">
        <v>0</v>
      </c>
      <c r="J627" s="99">
        <v>29308.9259996414</v>
      </c>
      <c r="K627" s="99">
        <v>419.88944504782597</v>
      </c>
      <c r="L627" s="99">
        <v>9804.48065698147</v>
      </c>
      <c r="M627" s="99">
        <v>27018.661391019799</v>
      </c>
      <c r="N627" s="99">
        <v>5488.2991555929202</v>
      </c>
      <c r="O627" s="99">
        <v>23462.992137193702</v>
      </c>
      <c r="P627" s="99">
        <v>0</v>
      </c>
      <c r="Q627" s="99">
        <v>2908.6866353750202</v>
      </c>
      <c r="R627" s="99">
        <v>873.59593285620201</v>
      </c>
      <c r="S627" s="99">
        <v>0</v>
      </c>
      <c r="T627" s="99">
        <v>211.912133811042</v>
      </c>
      <c r="U627" s="99">
        <v>29665.138374805501</v>
      </c>
      <c r="V627" s="99">
        <v>2779741.88885498</v>
      </c>
      <c r="W627" s="99">
        <v>0</v>
      </c>
      <c r="X627" s="99">
        <v>1093803.6603240999</v>
      </c>
      <c r="Y627" s="99">
        <v>885463.83057403599</v>
      </c>
      <c r="Z627" s="99">
        <v>135876.98935890201</v>
      </c>
      <c r="AA627" s="99">
        <v>0</v>
      </c>
      <c r="AB627" s="99">
        <v>0</v>
      </c>
      <c r="AC627" s="99">
        <v>9549553.1845703106</v>
      </c>
      <c r="AD627" s="99">
        <v>36284.6423444748</v>
      </c>
      <c r="AE627" s="99">
        <v>423571.32328796398</v>
      </c>
      <c r="AF627" s="99">
        <v>1238755.21992493</v>
      </c>
      <c r="AG627" s="99">
        <v>855348.21784973098</v>
      </c>
      <c r="AH627" s="99">
        <v>1077708.10725403</v>
      </c>
      <c r="AI627" s="99">
        <v>0</v>
      </c>
      <c r="AJ627" s="99">
        <v>296936.027057648</v>
      </c>
      <c r="AK627" s="99">
        <v>107386.74653720899</v>
      </c>
      <c r="AL627" s="99">
        <v>0</v>
      </c>
      <c r="AM627" s="99">
        <v>29109.0006122589</v>
      </c>
      <c r="AN627" s="99">
        <v>9422139.4676513709</v>
      </c>
      <c r="AO627" s="99">
        <v>23731962.173095699</v>
      </c>
      <c r="AP627" s="99">
        <v>0</v>
      </c>
      <c r="AQ627" s="99">
        <v>8598470.55859375</v>
      </c>
      <c r="AR627" s="99">
        <v>6796130.2931518601</v>
      </c>
      <c r="AS627" s="99">
        <v>1060623.8265686</v>
      </c>
      <c r="AT627" s="99">
        <v>0</v>
      </c>
      <c r="AU627" s="99">
        <v>0</v>
      </c>
      <c r="AV627" s="99">
        <v>24848446.425537098</v>
      </c>
      <c r="AW627" s="99">
        <v>107092.661014557</v>
      </c>
      <c r="AX627" s="99">
        <v>3827533.7818603502</v>
      </c>
      <c r="AY627" s="99">
        <v>10525771.9067383</v>
      </c>
      <c r="AZ627" s="99">
        <v>6601935.4920043899</v>
      </c>
      <c r="BA627" s="99">
        <v>9100239.8572997991</v>
      </c>
      <c r="BB627" s="99">
        <v>0</v>
      </c>
      <c r="BC627" s="99">
        <v>2371337.6706237802</v>
      </c>
      <c r="BD627" s="99">
        <v>838258.32643890404</v>
      </c>
      <c r="BE627" s="99">
        <v>0</v>
      </c>
      <c r="BF627" s="99">
        <v>228818.372461319</v>
      </c>
      <c r="BG627" s="99">
        <v>24900795.339111298</v>
      </c>
      <c r="BH627" s="99">
        <v>5665441.3705444299</v>
      </c>
      <c r="BI627" s="99">
        <v>0</v>
      </c>
      <c r="BJ627" s="99">
        <v>3062222.8436279302</v>
      </c>
      <c r="BK627" s="99">
        <v>2375553.7755432101</v>
      </c>
      <c r="BL627" s="99">
        <v>0</v>
      </c>
      <c r="BM627" s="99">
        <v>1949.53900168836</v>
      </c>
      <c r="BN627" s="99">
        <v>0</v>
      </c>
      <c r="BO627" s="99">
        <v>0</v>
      </c>
      <c r="BP627" s="99">
        <v>0</v>
      </c>
      <c r="BQ627" s="99">
        <v>0</v>
      </c>
      <c r="BR627" s="99">
        <v>3281708.7936096201</v>
      </c>
      <c r="BS627" s="99">
        <v>2463769.3834228502</v>
      </c>
      <c r="BT627" s="99">
        <v>1769632.1751403799</v>
      </c>
      <c r="BU627" s="99">
        <v>0</v>
      </c>
      <c r="BV627" s="99">
        <v>1170073.5735931401</v>
      </c>
      <c r="BW627" s="99">
        <v>96728.800878524795</v>
      </c>
      <c r="BX627" s="99">
        <v>0</v>
      </c>
      <c r="BY627" s="99">
        <v>0</v>
      </c>
      <c r="BZ627" s="99">
        <v>0</v>
      </c>
      <c r="CA627" s="99">
        <v>67116.605879783601</v>
      </c>
      <c r="CB627" s="99">
        <v>3865274.2772827102</v>
      </c>
      <c r="CC627" s="99">
        <v>32446359.793701202</v>
      </c>
      <c r="CD627" s="99">
        <v>8763841.6829834003</v>
      </c>
      <c r="CE627" s="99">
        <v>1057.30245573819</v>
      </c>
      <c r="CF627" s="99">
        <v>136797.84088134801</v>
      </c>
      <c r="CG627" s="99">
        <v>1067401.0254516599</v>
      </c>
      <c r="CH627" s="99">
        <v>0</v>
      </c>
      <c r="CI627" s="99">
        <v>68178.502176284805</v>
      </c>
      <c r="CJ627" s="99">
        <v>4002600.4193115202</v>
      </c>
      <c r="CK627" s="99">
        <v>33499021.339599598</v>
      </c>
      <c r="CL627" s="99">
        <v>8860167.4027099591</v>
      </c>
      <c r="CM627" s="166">
        <v>97602.778080940203</v>
      </c>
      <c r="CN627" s="166">
        <v>13454221.447998</v>
      </c>
      <c r="CO627" s="166">
        <v>58166631.888183601</v>
      </c>
      <c r="CP627" s="99">
        <v>8860167.4027099591</v>
      </c>
      <c r="CQ627" s="99">
        <v>0</v>
      </c>
      <c r="CR627" s="99">
        <v>0</v>
      </c>
      <c r="CS627" s="99">
        <v>0</v>
      </c>
      <c r="CT627" s="99">
        <v>0</v>
      </c>
      <c r="CU627" s="98">
        <v>15043.663699937</v>
      </c>
      <c r="CV627" s="98">
        <v>30146.117088847001</v>
      </c>
      <c r="CW627" s="98">
        <v>4002072.1181640583</v>
      </c>
      <c r="CX627" s="98">
        <v>33513760.819152862</v>
      </c>
    </row>
    <row r="628" spans="1:102" x14ac:dyDescent="0.2">
      <c r="A628" s="98" t="s">
        <v>61</v>
      </c>
      <c r="B628" s="100">
        <v>40422</v>
      </c>
      <c r="C628" s="99">
        <v>52154.645293712601</v>
      </c>
      <c r="D628" s="99">
        <v>0</v>
      </c>
      <c r="E628" s="99">
        <v>14231.5953083038</v>
      </c>
      <c r="F628" s="99">
        <v>12317.367556572</v>
      </c>
      <c r="G628" s="99">
        <v>1063.0271506756501</v>
      </c>
      <c r="H628" s="99">
        <v>0</v>
      </c>
      <c r="I628" s="99">
        <v>0</v>
      </c>
      <c r="J628" s="99">
        <v>29432.683248996698</v>
      </c>
      <c r="K628" s="99">
        <v>358.58138339966501</v>
      </c>
      <c r="L628" s="99">
        <v>9499.6911898851395</v>
      </c>
      <c r="M628" s="99">
        <v>26815.1891303062</v>
      </c>
      <c r="N628" s="99">
        <v>5439.8864538669604</v>
      </c>
      <c r="O628" s="99">
        <v>23176.3834955692</v>
      </c>
      <c r="P628" s="99">
        <v>0</v>
      </c>
      <c r="Q628" s="99">
        <v>2887.01618638635</v>
      </c>
      <c r="R628" s="99">
        <v>871.65162656456198</v>
      </c>
      <c r="S628" s="99">
        <v>0</v>
      </c>
      <c r="T628" s="99">
        <v>218.70318254083401</v>
      </c>
      <c r="U628" s="99">
        <v>29791.982633829099</v>
      </c>
      <c r="V628" s="99">
        <v>2783827.9373168899</v>
      </c>
      <c r="W628" s="99">
        <v>0</v>
      </c>
      <c r="X628" s="99">
        <v>1056241.7450408901</v>
      </c>
      <c r="Y628" s="99">
        <v>862048.45709991502</v>
      </c>
      <c r="Z628" s="99">
        <v>135543.01934051499</v>
      </c>
      <c r="AA628" s="99">
        <v>0</v>
      </c>
      <c r="AB628" s="99">
        <v>0</v>
      </c>
      <c r="AC628" s="99">
        <v>9654125.63598633</v>
      </c>
      <c r="AD628" s="99">
        <v>30603.653763532599</v>
      </c>
      <c r="AE628" s="99">
        <v>409241.76477050799</v>
      </c>
      <c r="AF628" s="99">
        <v>1240614.2882842999</v>
      </c>
      <c r="AG628" s="99">
        <v>835467.87730407703</v>
      </c>
      <c r="AH628" s="99">
        <v>1044800.86643982</v>
      </c>
      <c r="AI628" s="99">
        <v>0</v>
      </c>
      <c r="AJ628" s="99">
        <v>293622.85266876197</v>
      </c>
      <c r="AK628" s="99">
        <v>106321.144697189</v>
      </c>
      <c r="AL628" s="99">
        <v>0</v>
      </c>
      <c r="AM628" s="99">
        <v>28644.619993448301</v>
      </c>
      <c r="AN628" s="99">
        <v>9607754.8284912091</v>
      </c>
      <c r="AO628" s="99">
        <v>23857626.283447299</v>
      </c>
      <c r="AP628" s="99">
        <v>0</v>
      </c>
      <c r="AQ628" s="99">
        <v>8210322.1242065402</v>
      </c>
      <c r="AR628" s="99">
        <v>6566055.8073120099</v>
      </c>
      <c r="AS628" s="99">
        <v>1068879.1943817099</v>
      </c>
      <c r="AT628" s="99">
        <v>0</v>
      </c>
      <c r="AU628" s="99">
        <v>0</v>
      </c>
      <c r="AV628" s="99">
        <v>25118005.377197299</v>
      </c>
      <c r="AW628" s="99">
        <v>90809.879284858704</v>
      </c>
      <c r="AX628" s="99">
        <v>3667270.3493652302</v>
      </c>
      <c r="AY628" s="99">
        <v>10600830.2110596</v>
      </c>
      <c r="AZ628" s="99">
        <v>6451487.6671752902</v>
      </c>
      <c r="BA628" s="99">
        <v>8830422.2421875</v>
      </c>
      <c r="BB628" s="99">
        <v>0</v>
      </c>
      <c r="BC628" s="99">
        <v>2354429.8229064899</v>
      </c>
      <c r="BD628" s="99">
        <v>831849.62876892101</v>
      </c>
      <c r="BE628" s="99">
        <v>0</v>
      </c>
      <c r="BF628" s="99">
        <v>225508.17960166899</v>
      </c>
      <c r="BG628" s="99">
        <v>25203905.0625</v>
      </c>
      <c r="BH628" s="99">
        <v>5591855.6006469699</v>
      </c>
      <c r="BI628" s="99">
        <v>0</v>
      </c>
      <c r="BJ628" s="99">
        <v>2956546.3103027302</v>
      </c>
      <c r="BK628" s="99">
        <v>2302610.0084533701</v>
      </c>
      <c r="BL628" s="99">
        <v>0</v>
      </c>
      <c r="BM628" s="99">
        <v>979.44243633001997</v>
      </c>
      <c r="BN628" s="99">
        <v>0</v>
      </c>
      <c r="BO628" s="99">
        <v>0</v>
      </c>
      <c r="BP628" s="99">
        <v>0</v>
      </c>
      <c r="BQ628" s="99">
        <v>0</v>
      </c>
      <c r="BR628" s="99">
        <v>3269488.5143737802</v>
      </c>
      <c r="BS628" s="99">
        <v>2418877.0003967299</v>
      </c>
      <c r="BT628" s="99">
        <v>1716394.39680481</v>
      </c>
      <c r="BU628" s="99">
        <v>0</v>
      </c>
      <c r="BV628" s="99">
        <v>1164948.1291046101</v>
      </c>
      <c r="BW628" s="99">
        <v>95387.275184631304</v>
      </c>
      <c r="BX628" s="99">
        <v>0</v>
      </c>
      <c r="BY628" s="99">
        <v>0</v>
      </c>
      <c r="BZ628" s="99">
        <v>0</v>
      </c>
      <c r="CA628" s="99">
        <v>66382.462023735003</v>
      </c>
      <c r="CB628" s="99">
        <v>3833274.78433228</v>
      </c>
      <c r="CC628" s="99">
        <v>32001522.505127002</v>
      </c>
      <c r="CD628" s="99">
        <v>8527611.7145996094</v>
      </c>
      <c r="CE628" s="99">
        <v>1071.0098060518501</v>
      </c>
      <c r="CF628" s="99">
        <v>136614.77749061599</v>
      </c>
      <c r="CG628" s="99">
        <v>1076275.31744385</v>
      </c>
      <c r="CH628" s="99">
        <v>0</v>
      </c>
      <c r="CI628" s="99">
        <v>67452.296605110198</v>
      </c>
      <c r="CJ628" s="99">
        <v>3969565.5469055199</v>
      </c>
      <c r="CK628" s="99">
        <v>33079996.537353501</v>
      </c>
      <c r="CL628" s="99">
        <v>8625731.5915527306</v>
      </c>
      <c r="CM628" s="166">
        <v>97058.516537666306</v>
      </c>
      <c r="CN628" s="166">
        <v>13548973.748901401</v>
      </c>
      <c r="CO628" s="166">
        <v>58355554.0302734</v>
      </c>
      <c r="CP628" s="99">
        <v>8625731.5915527306</v>
      </c>
      <c r="CQ628" s="99">
        <v>0</v>
      </c>
      <c r="CR628" s="99">
        <v>0</v>
      </c>
      <c r="CS628" s="99">
        <v>0</v>
      </c>
      <c r="CT628" s="99">
        <v>0</v>
      </c>
      <c r="CU628" s="98">
        <v>14585.82920437</v>
      </c>
      <c r="CV628" s="98">
        <v>30288.861220994</v>
      </c>
      <c r="CW628" s="98">
        <v>3969889.5618228959</v>
      </c>
      <c r="CX628" s="98">
        <v>33077797.822570853</v>
      </c>
    </row>
    <row r="629" spans="1:102" x14ac:dyDescent="0.2">
      <c r="A629" s="98" t="s">
        <v>61</v>
      </c>
      <c r="B629" s="100">
        <v>40513</v>
      </c>
      <c r="C629" s="99">
        <v>52024.688408851602</v>
      </c>
      <c r="D629" s="99">
        <v>0</v>
      </c>
      <c r="E629" s="99">
        <v>13822.167409539201</v>
      </c>
      <c r="F629" s="99">
        <v>12007.929164052</v>
      </c>
      <c r="G629" s="99">
        <v>1072.5441559404101</v>
      </c>
      <c r="H629" s="99">
        <v>0</v>
      </c>
      <c r="I629" s="99">
        <v>0</v>
      </c>
      <c r="J629" s="99">
        <v>29541.688002347899</v>
      </c>
      <c r="K629" s="99">
        <v>332.46005683019803</v>
      </c>
      <c r="L629" s="99">
        <v>12284.344538450199</v>
      </c>
      <c r="M629" s="99">
        <v>26712.026378631599</v>
      </c>
      <c r="N629" s="99">
        <v>5385.4607537984803</v>
      </c>
      <c r="O629" s="99">
        <v>22466.3830742836</v>
      </c>
      <c r="P629" s="99">
        <v>0</v>
      </c>
      <c r="Q629" s="99">
        <v>2817.59573420882</v>
      </c>
      <c r="R629" s="99">
        <v>878.89646369963896</v>
      </c>
      <c r="S629" s="99">
        <v>0</v>
      </c>
      <c r="T629" s="99">
        <v>287.698062382638</v>
      </c>
      <c r="U629" s="99">
        <v>29914.7372162342</v>
      </c>
      <c r="V629" s="99">
        <v>2757142.3258361798</v>
      </c>
      <c r="W629" s="99">
        <v>0</v>
      </c>
      <c r="X629" s="99">
        <v>1012843.93289185</v>
      </c>
      <c r="Y629" s="99">
        <v>825015.47013855004</v>
      </c>
      <c r="Z629" s="99">
        <v>136302.97574996899</v>
      </c>
      <c r="AA629" s="99">
        <v>0</v>
      </c>
      <c r="AB629" s="99">
        <v>0</v>
      </c>
      <c r="AC629" s="99">
        <v>9455511.3607177697</v>
      </c>
      <c r="AD629" s="99">
        <v>25814.9736199379</v>
      </c>
      <c r="AE629" s="99">
        <v>461227.050365448</v>
      </c>
      <c r="AF629" s="99">
        <v>1223040.3158721901</v>
      </c>
      <c r="AG629" s="99">
        <v>818910.21788787795</v>
      </c>
      <c r="AH629" s="99">
        <v>971300.51220703102</v>
      </c>
      <c r="AI629" s="99">
        <v>0</v>
      </c>
      <c r="AJ629" s="99">
        <v>283375.13896179199</v>
      </c>
      <c r="AK629" s="99">
        <v>105148.862520218</v>
      </c>
      <c r="AL629" s="99">
        <v>0</v>
      </c>
      <c r="AM629" s="99">
        <v>29493.781719684601</v>
      </c>
      <c r="AN629" s="99">
        <v>9537564.2152099591</v>
      </c>
      <c r="AO629" s="99">
        <v>23780251.3054199</v>
      </c>
      <c r="AP629" s="99">
        <v>0</v>
      </c>
      <c r="AQ629" s="99">
        <v>7866264.6060180701</v>
      </c>
      <c r="AR629" s="99">
        <v>6313753.3936767597</v>
      </c>
      <c r="AS629" s="99">
        <v>1075622.2779083301</v>
      </c>
      <c r="AT629" s="99">
        <v>0</v>
      </c>
      <c r="AU629" s="99">
        <v>0</v>
      </c>
      <c r="AV629" s="99">
        <v>25282987.028076202</v>
      </c>
      <c r="AW629" s="99">
        <v>77618.507188796997</v>
      </c>
      <c r="AX629" s="99">
        <v>4127576.0253295898</v>
      </c>
      <c r="AY629" s="99">
        <v>10518560.360839801</v>
      </c>
      <c r="AZ629" s="99">
        <v>6395473.1094970703</v>
      </c>
      <c r="BA629" s="99">
        <v>8242966.1055908203</v>
      </c>
      <c r="BB629" s="99">
        <v>0</v>
      </c>
      <c r="BC629" s="99">
        <v>2268494.3116149898</v>
      </c>
      <c r="BD629" s="99">
        <v>829766.747398376</v>
      </c>
      <c r="BE629" s="99">
        <v>0</v>
      </c>
      <c r="BF629" s="99">
        <v>235674.82464408901</v>
      </c>
      <c r="BG629" s="99">
        <v>25372162.487548798</v>
      </c>
      <c r="BH629" s="99">
        <v>5538124.7268676804</v>
      </c>
      <c r="BI629" s="99">
        <v>0</v>
      </c>
      <c r="BJ629" s="99">
        <v>2852326.1105651902</v>
      </c>
      <c r="BK629" s="99">
        <v>2228258.5297546401</v>
      </c>
      <c r="BL629" s="99">
        <v>0</v>
      </c>
      <c r="BM629" s="99">
        <v>624.78781793266501</v>
      </c>
      <c r="BN629" s="99">
        <v>0</v>
      </c>
      <c r="BO629" s="99">
        <v>0</v>
      </c>
      <c r="BP629" s="99">
        <v>0</v>
      </c>
      <c r="BQ629" s="99">
        <v>0</v>
      </c>
      <c r="BR629" s="99">
        <v>3255286.4241638202</v>
      </c>
      <c r="BS629" s="99">
        <v>2403145.47509766</v>
      </c>
      <c r="BT629" s="99">
        <v>1602352.40309143</v>
      </c>
      <c r="BU629" s="99">
        <v>0</v>
      </c>
      <c r="BV629" s="99">
        <v>1138486.20458984</v>
      </c>
      <c r="BW629" s="99">
        <v>89120.574399948106</v>
      </c>
      <c r="BX629" s="99">
        <v>0</v>
      </c>
      <c r="BY629" s="99">
        <v>0</v>
      </c>
      <c r="BZ629" s="99">
        <v>0</v>
      </c>
      <c r="CA629" s="99">
        <v>65850.179675102205</v>
      </c>
      <c r="CB629" s="99">
        <v>3757948.7849731399</v>
      </c>
      <c r="CC629" s="99">
        <v>31587435.293945301</v>
      </c>
      <c r="CD629" s="99">
        <v>8401790.3282470703</v>
      </c>
      <c r="CE629" s="99">
        <v>1077.65632203221</v>
      </c>
      <c r="CF629" s="99">
        <v>136635.07468032799</v>
      </c>
      <c r="CG629" s="99">
        <v>1078142.1206207301</v>
      </c>
      <c r="CH629" s="99">
        <v>0</v>
      </c>
      <c r="CI629" s="99">
        <v>66923.774905204802</v>
      </c>
      <c r="CJ629" s="99">
        <v>3894593.15344238</v>
      </c>
      <c r="CK629" s="99">
        <v>32659549.636962902</v>
      </c>
      <c r="CL629" s="99">
        <v>8494643.2786865197</v>
      </c>
      <c r="CM629" s="166">
        <v>96641.095171928406</v>
      </c>
      <c r="CN629" s="166">
        <v>13422366.2537842</v>
      </c>
      <c r="CO629" s="166">
        <v>57999402.798339799</v>
      </c>
      <c r="CP629" s="99">
        <v>8494643.2786865197</v>
      </c>
      <c r="CQ629" s="99">
        <v>0</v>
      </c>
      <c r="CR629" s="99">
        <v>0</v>
      </c>
      <c r="CS629" s="99">
        <v>0</v>
      </c>
      <c r="CT629" s="99">
        <v>0</v>
      </c>
      <c r="CU629" s="98">
        <v>14183.942477463001</v>
      </c>
      <c r="CV629" s="98">
        <v>30417.435288619999</v>
      </c>
      <c r="CW629" s="98">
        <v>3894583.8596534678</v>
      </c>
      <c r="CX629" s="98">
        <v>32665577.414566033</v>
      </c>
    </row>
    <row r="630" spans="1:102" x14ac:dyDescent="0.2">
      <c r="A630" s="98" t="s">
        <v>61</v>
      </c>
      <c r="B630" s="100">
        <v>40603</v>
      </c>
      <c r="C630" s="99">
        <v>52382.6917881966</v>
      </c>
      <c r="D630" s="99">
        <v>0</v>
      </c>
      <c r="E630" s="99">
        <v>13466.242513179801</v>
      </c>
      <c r="F630" s="99">
        <v>11671.363758444801</v>
      </c>
      <c r="G630" s="99">
        <v>1074.34127503634</v>
      </c>
      <c r="H630" s="99">
        <v>0</v>
      </c>
      <c r="I630" s="99">
        <v>0</v>
      </c>
      <c r="J630" s="99">
        <v>29853.822452545199</v>
      </c>
      <c r="K630" s="99">
        <v>296.14458709210197</v>
      </c>
      <c r="L630" s="99">
        <v>30300.159419059801</v>
      </c>
      <c r="M630" s="99">
        <v>26847.332816123999</v>
      </c>
      <c r="N630" s="99">
        <v>5263.8696096539497</v>
      </c>
      <c r="O630" s="99">
        <v>0</v>
      </c>
      <c r="P630" s="99">
        <v>0</v>
      </c>
      <c r="Q630" s="99">
        <v>2860.18638595939</v>
      </c>
      <c r="R630" s="99">
        <v>0</v>
      </c>
      <c r="S630" s="99">
        <v>0</v>
      </c>
      <c r="T630" s="99">
        <v>1076.5676126927101</v>
      </c>
      <c r="U630" s="99">
        <v>30158.1392829418</v>
      </c>
      <c r="V630" s="99">
        <v>2762981.3462219201</v>
      </c>
      <c r="W630" s="99">
        <v>0</v>
      </c>
      <c r="X630" s="99">
        <v>973627.12850189197</v>
      </c>
      <c r="Y630" s="99">
        <v>803311.88533783006</v>
      </c>
      <c r="Z630" s="99">
        <v>135954.344818115</v>
      </c>
      <c r="AA630" s="99">
        <v>0</v>
      </c>
      <c r="AB630" s="99">
        <v>0</v>
      </c>
      <c r="AC630" s="99">
        <v>9611030.1810302697</v>
      </c>
      <c r="AD630" s="99">
        <v>23730.525781393098</v>
      </c>
      <c r="AE630" s="99">
        <v>1435383.2394866899</v>
      </c>
      <c r="AF630" s="99">
        <v>1234997.2885894801</v>
      </c>
      <c r="AG630" s="99">
        <v>792667.49015808105</v>
      </c>
      <c r="AH630" s="99">
        <v>0</v>
      </c>
      <c r="AI630" s="99">
        <v>0</v>
      </c>
      <c r="AJ630" s="99">
        <v>284311.15901565598</v>
      </c>
      <c r="AK630" s="99">
        <v>0</v>
      </c>
      <c r="AL630" s="99">
        <v>0</v>
      </c>
      <c r="AM630" s="99">
        <v>135754.45992469799</v>
      </c>
      <c r="AN630" s="99">
        <v>9628422.9792480506</v>
      </c>
      <c r="AO630" s="99">
        <v>23996029.074218798</v>
      </c>
      <c r="AP630" s="99">
        <v>0</v>
      </c>
      <c r="AQ630" s="99">
        <v>7683416.7881469699</v>
      </c>
      <c r="AR630" s="99">
        <v>6154701.8896484403</v>
      </c>
      <c r="AS630" s="99">
        <v>1072576.9961852999</v>
      </c>
      <c r="AT630" s="99">
        <v>0</v>
      </c>
      <c r="AU630" s="99">
        <v>0</v>
      </c>
      <c r="AV630" s="99">
        <v>25847471.787109401</v>
      </c>
      <c r="AW630" s="99">
        <v>71818.638576507597</v>
      </c>
      <c r="AX630" s="99">
        <v>12537932.5771484</v>
      </c>
      <c r="AY630" s="99">
        <v>10670016.286377</v>
      </c>
      <c r="AZ630" s="99">
        <v>6195158.7483520498</v>
      </c>
      <c r="BA630" s="99">
        <v>0</v>
      </c>
      <c r="BB630" s="99">
        <v>0</v>
      </c>
      <c r="BC630" s="99">
        <v>2293334.11474609</v>
      </c>
      <c r="BD630" s="99">
        <v>0</v>
      </c>
      <c r="BE630" s="99">
        <v>0</v>
      </c>
      <c r="BF630" s="99">
        <v>1069636.0516204799</v>
      </c>
      <c r="BG630" s="99">
        <v>25918257.810058601</v>
      </c>
      <c r="BH630" s="99">
        <v>4149682.0728454599</v>
      </c>
      <c r="BI630" s="99">
        <v>0</v>
      </c>
      <c r="BJ630" s="99">
        <v>2639147.68041992</v>
      </c>
      <c r="BK630" s="99">
        <v>2085332.30534363</v>
      </c>
      <c r="BL630" s="99">
        <v>0</v>
      </c>
      <c r="BM630" s="99">
        <v>0</v>
      </c>
      <c r="BN630" s="99">
        <v>0</v>
      </c>
      <c r="BO630" s="99">
        <v>0</v>
      </c>
      <c r="BP630" s="99">
        <v>0</v>
      </c>
      <c r="BQ630" s="99">
        <v>0</v>
      </c>
      <c r="BR630" s="99">
        <v>3290277.1007690402</v>
      </c>
      <c r="BS630" s="99">
        <v>2328168.5523071298</v>
      </c>
      <c r="BT630" s="99">
        <v>0</v>
      </c>
      <c r="BU630" s="99">
        <v>0</v>
      </c>
      <c r="BV630" s="99">
        <v>1151685.8267059301</v>
      </c>
      <c r="BW630" s="99">
        <v>0</v>
      </c>
      <c r="BX630" s="99">
        <v>0</v>
      </c>
      <c r="BY630" s="99">
        <v>0</v>
      </c>
      <c r="BZ630" s="99">
        <v>0</v>
      </c>
      <c r="CA630" s="99">
        <v>65744.522373199507</v>
      </c>
      <c r="CB630" s="99">
        <v>3747925.7426147498</v>
      </c>
      <c r="CC630" s="99">
        <v>31688895.965332001</v>
      </c>
      <c r="CD630" s="99">
        <v>6763269.4987792997</v>
      </c>
      <c r="CE630" s="99">
        <v>1080.8346616476799</v>
      </c>
      <c r="CF630" s="99">
        <v>135901.39366340599</v>
      </c>
      <c r="CG630" s="99">
        <v>1071561.39555359</v>
      </c>
      <c r="CH630" s="99">
        <v>0</v>
      </c>
      <c r="CI630" s="99">
        <v>66826.399330139204</v>
      </c>
      <c r="CJ630" s="99">
        <v>3885049.5509643601</v>
      </c>
      <c r="CK630" s="99">
        <v>32767344.9536133</v>
      </c>
      <c r="CL630" s="99">
        <v>6761233.0848998995</v>
      </c>
      <c r="CM630" s="166">
        <v>96793.620722770705</v>
      </c>
      <c r="CN630" s="166">
        <v>13547235.4759521</v>
      </c>
      <c r="CO630" s="166">
        <v>58709114.5087891</v>
      </c>
      <c r="CP630" s="99">
        <v>6761233.0848998995</v>
      </c>
      <c r="CQ630" s="99">
        <v>0</v>
      </c>
      <c r="CR630" s="99">
        <v>0</v>
      </c>
      <c r="CS630" s="99">
        <v>0</v>
      </c>
      <c r="CT630" s="99">
        <v>0</v>
      </c>
      <c r="CU630" s="98">
        <v>13767.750111698</v>
      </c>
      <c r="CV630" s="98">
        <v>30734.862582076999</v>
      </c>
      <c r="CW630" s="98">
        <v>3883827.1362781557</v>
      </c>
      <c r="CX630" s="98">
        <v>32760457.36088559</v>
      </c>
    </row>
    <row r="631" spans="1:102" x14ac:dyDescent="0.2">
      <c r="A631" s="98" t="s">
        <v>61</v>
      </c>
      <c r="B631" s="100">
        <v>40695</v>
      </c>
      <c r="C631" s="99">
        <v>52077.017001152002</v>
      </c>
      <c r="D631" s="99">
        <v>0</v>
      </c>
      <c r="E631" s="99">
        <v>13011.340866684901</v>
      </c>
      <c r="F631" s="99">
        <v>11330.7681729794</v>
      </c>
      <c r="G631" s="99">
        <v>1064.77649961412</v>
      </c>
      <c r="H631" s="99">
        <v>0</v>
      </c>
      <c r="I631" s="99">
        <v>0</v>
      </c>
      <c r="J631" s="99">
        <v>30040.3111176491</v>
      </c>
      <c r="K631" s="99">
        <v>268.998296584934</v>
      </c>
      <c r="L631" s="99">
        <v>30495.693079709999</v>
      </c>
      <c r="M631" s="99">
        <v>26573.696622133299</v>
      </c>
      <c r="N631" s="99">
        <v>5240.6726012826002</v>
      </c>
      <c r="O631" s="99">
        <v>0</v>
      </c>
      <c r="P631" s="99">
        <v>0</v>
      </c>
      <c r="Q631" s="99">
        <v>2842.5396600961699</v>
      </c>
      <c r="R631" s="99">
        <v>0</v>
      </c>
      <c r="S631" s="99">
        <v>0</v>
      </c>
      <c r="T631" s="99">
        <v>1066.7437167763701</v>
      </c>
      <c r="U631" s="99">
        <v>30278.572950124701</v>
      </c>
      <c r="V631" s="99">
        <v>2756877.3409118699</v>
      </c>
      <c r="W631" s="99">
        <v>0</v>
      </c>
      <c r="X631" s="99">
        <v>940851.79305267299</v>
      </c>
      <c r="Y631" s="99">
        <v>782045.40750122105</v>
      </c>
      <c r="Z631" s="99">
        <v>132589.610767365</v>
      </c>
      <c r="AA631" s="99">
        <v>0</v>
      </c>
      <c r="AB631" s="99">
        <v>0</v>
      </c>
      <c r="AC631" s="99">
        <v>9790210.0051269494</v>
      </c>
      <c r="AD631" s="99">
        <v>20658.974401712399</v>
      </c>
      <c r="AE631" s="99">
        <v>1407949.9688720701</v>
      </c>
      <c r="AF631" s="99">
        <v>1230212.0382690399</v>
      </c>
      <c r="AG631" s="99">
        <v>771843.62438964797</v>
      </c>
      <c r="AH631" s="99">
        <v>0</v>
      </c>
      <c r="AI631" s="99">
        <v>0</v>
      </c>
      <c r="AJ631" s="99">
        <v>282988.083202362</v>
      </c>
      <c r="AK631" s="99">
        <v>0</v>
      </c>
      <c r="AL631" s="99">
        <v>0</v>
      </c>
      <c r="AM631" s="99">
        <v>132693.81971549999</v>
      </c>
      <c r="AN631" s="99">
        <v>9753757.0378418006</v>
      </c>
      <c r="AO631" s="99">
        <v>24111578.368896499</v>
      </c>
      <c r="AP631" s="99">
        <v>0</v>
      </c>
      <c r="AQ631" s="99">
        <v>7491382.3450927697</v>
      </c>
      <c r="AR631" s="99">
        <v>6012779.6487426804</v>
      </c>
      <c r="AS631" s="99">
        <v>1050973.05755615</v>
      </c>
      <c r="AT631" s="99">
        <v>0</v>
      </c>
      <c r="AU631" s="99">
        <v>0</v>
      </c>
      <c r="AV631" s="99">
        <v>26243386.9770508</v>
      </c>
      <c r="AW631" s="99">
        <v>62877.304329872102</v>
      </c>
      <c r="AX631" s="99">
        <v>12390161.541626001</v>
      </c>
      <c r="AY631" s="99">
        <v>10733393.5362549</v>
      </c>
      <c r="AZ631" s="99">
        <v>6049358.3912353497</v>
      </c>
      <c r="BA631" s="99">
        <v>0</v>
      </c>
      <c r="BB631" s="99">
        <v>0</v>
      </c>
      <c r="BC631" s="99">
        <v>2284421.8768920898</v>
      </c>
      <c r="BD631" s="99">
        <v>0</v>
      </c>
      <c r="BE631" s="99">
        <v>0</v>
      </c>
      <c r="BF631" s="99">
        <v>1050377.7565154999</v>
      </c>
      <c r="BG631" s="99">
        <v>26303239.794677701</v>
      </c>
      <c r="BH631" s="99">
        <v>4149954.0570678702</v>
      </c>
      <c r="BI631" s="99">
        <v>0</v>
      </c>
      <c r="BJ631" s="99">
        <v>2555179.5735778799</v>
      </c>
      <c r="BK631" s="99">
        <v>2031444.3236846901</v>
      </c>
      <c r="BL631" s="99">
        <v>0</v>
      </c>
      <c r="BM631" s="99">
        <v>0</v>
      </c>
      <c r="BN631" s="99">
        <v>0</v>
      </c>
      <c r="BO631" s="99">
        <v>0</v>
      </c>
      <c r="BP631" s="99">
        <v>0</v>
      </c>
      <c r="BQ631" s="99">
        <v>0</v>
      </c>
      <c r="BR631" s="99">
        <v>3289893.0004272498</v>
      </c>
      <c r="BS631" s="99">
        <v>2270924.2320251502</v>
      </c>
      <c r="BT631" s="99">
        <v>0</v>
      </c>
      <c r="BU631" s="99">
        <v>0</v>
      </c>
      <c r="BV631" s="99">
        <v>1155599.2270355199</v>
      </c>
      <c r="BW631" s="99">
        <v>0</v>
      </c>
      <c r="BX631" s="99">
        <v>0</v>
      </c>
      <c r="BY631" s="99">
        <v>0</v>
      </c>
      <c r="BZ631" s="99">
        <v>0</v>
      </c>
      <c r="CA631" s="99">
        <v>65189.9269652367</v>
      </c>
      <c r="CB631" s="99">
        <v>3696219.52380371</v>
      </c>
      <c r="CC631" s="99">
        <v>31568089.177978501</v>
      </c>
      <c r="CD631" s="99">
        <v>6714953.7540893601</v>
      </c>
      <c r="CE631" s="99">
        <v>1065.5920095890799</v>
      </c>
      <c r="CF631" s="99">
        <v>134440.89216613799</v>
      </c>
      <c r="CG631" s="99">
        <v>1065739.6396942099</v>
      </c>
      <c r="CH631" s="99">
        <v>0</v>
      </c>
      <c r="CI631" s="99">
        <v>66260.058645248399</v>
      </c>
      <c r="CJ631" s="99">
        <v>3831273.4685363802</v>
      </c>
      <c r="CK631" s="99">
        <v>32627000.909912098</v>
      </c>
      <c r="CL631" s="99">
        <v>6714290.4885864304</v>
      </c>
      <c r="CM631" s="166">
        <v>96300.549012184099</v>
      </c>
      <c r="CN631" s="166">
        <v>13582768.8704834</v>
      </c>
      <c r="CO631" s="166">
        <v>58980465.949218802</v>
      </c>
      <c r="CP631" s="99">
        <v>6714290.4885864304</v>
      </c>
      <c r="CQ631" s="99">
        <v>0</v>
      </c>
      <c r="CR631" s="99">
        <v>0</v>
      </c>
      <c r="CS631" s="99">
        <v>0</v>
      </c>
      <c r="CT631" s="99">
        <v>0</v>
      </c>
      <c r="CU631" s="98">
        <v>13271.642980696</v>
      </c>
      <c r="CV631" s="98">
        <v>30897.732035713001</v>
      </c>
      <c r="CW631" s="98">
        <v>3830660.4159698482</v>
      </c>
      <c r="CX631" s="98">
        <v>32633828.817672711</v>
      </c>
    </row>
    <row r="632" spans="1:102" x14ac:dyDescent="0.2">
      <c r="A632" s="98" t="s">
        <v>61</v>
      </c>
      <c r="B632" s="100">
        <v>40787</v>
      </c>
      <c r="C632" s="99">
        <v>51872.741862297102</v>
      </c>
      <c r="D632" s="99">
        <v>0</v>
      </c>
      <c r="E632" s="99">
        <v>12529.047451853799</v>
      </c>
      <c r="F632" s="99">
        <v>10936.4063415527</v>
      </c>
      <c r="G632" s="99">
        <v>1063.9214783012901</v>
      </c>
      <c r="H632" s="99">
        <v>0</v>
      </c>
      <c r="I632" s="99">
        <v>0</v>
      </c>
      <c r="J632" s="99">
        <v>29989.908474922198</v>
      </c>
      <c r="K632" s="99">
        <v>246.60691142268499</v>
      </c>
      <c r="L632" s="99">
        <v>30398.4631102085</v>
      </c>
      <c r="M632" s="99">
        <v>26430.055490016901</v>
      </c>
      <c r="N632" s="99">
        <v>5141.1093710064897</v>
      </c>
      <c r="O632" s="99">
        <v>0</v>
      </c>
      <c r="P632" s="99">
        <v>0</v>
      </c>
      <c r="Q632" s="99">
        <v>2838.94990614057</v>
      </c>
      <c r="R632" s="99">
        <v>0</v>
      </c>
      <c r="S632" s="99">
        <v>0</v>
      </c>
      <c r="T632" s="99">
        <v>1073.2815816402399</v>
      </c>
      <c r="U632" s="99">
        <v>30229.4763147831</v>
      </c>
      <c r="V632" s="99">
        <v>2737017.2360229502</v>
      </c>
      <c r="W632" s="99">
        <v>0</v>
      </c>
      <c r="X632" s="99">
        <v>917127.06999969506</v>
      </c>
      <c r="Y632" s="99">
        <v>753499.32134246803</v>
      </c>
      <c r="Z632" s="99">
        <v>133004.58682823199</v>
      </c>
      <c r="AA632" s="99">
        <v>0</v>
      </c>
      <c r="AB632" s="99">
        <v>0</v>
      </c>
      <c r="AC632" s="99">
        <v>9784234.7628173791</v>
      </c>
      <c r="AD632" s="99">
        <v>19398.5331301689</v>
      </c>
      <c r="AE632" s="99">
        <v>1376506.21925354</v>
      </c>
      <c r="AF632" s="99">
        <v>1222604.56884766</v>
      </c>
      <c r="AG632" s="99">
        <v>763088.24281311</v>
      </c>
      <c r="AH632" s="99">
        <v>0</v>
      </c>
      <c r="AI632" s="99">
        <v>0</v>
      </c>
      <c r="AJ632" s="99">
        <v>281623.83688736003</v>
      </c>
      <c r="AK632" s="99">
        <v>0</v>
      </c>
      <c r="AL632" s="99">
        <v>0</v>
      </c>
      <c r="AM632" s="99">
        <v>132570.815366745</v>
      </c>
      <c r="AN632" s="99">
        <v>9819275.6468505897</v>
      </c>
      <c r="AO632" s="99">
        <v>24031770.1252441</v>
      </c>
      <c r="AP632" s="99">
        <v>0</v>
      </c>
      <c r="AQ632" s="99">
        <v>7214757.75183105</v>
      </c>
      <c r="AR632" s="99">
        <v>5817508.3638305701</v>
      </c>
      <c r="AS632" s="99">
        <v>1060223.1401367199</v>
      </c>
      <c r="AT632" s="99">
        <v>0</v>
      </c>
      <c r="AU632" s="99">
        <v>0</v>
      </c>
      <c r="AV632" s="99">
        <v>26333090.294677701</v>
      </c>
      <c r="AW632" s="99">
        <v>59538.849439621001</v>
      </c>
      <c r="AX632" s="99">
        <v>12174246.763916001</v>
      </c>
      <c r="AY632" s="99">
        <v>10717598.349853501</v>
      </c>
      <c r="AZ632" s="99">
        <v>6023993.8550415002</v>
      </c>
      <c r="BA632" s="99">
        <v>0</v>
      </c>
      <c r="BB632" s="99">
        <v>0</v>
      </c>
      <c r="BC632" s="99">
        <v>2286772.7678527799</v>
      </c>
      <c r="BD632" s="99">
        <v>0</v>
      </c>
      <c r="BE632" s="99">
        <v>0</v>
      </c>
      <c r="BF632" s="99">
        <v>1057185.85997009</v>
      </c>
      <c r="BG632" s="99">
        <v>26386901.870849598</v>
      </c>
      <c r="BH632" s="99">
        <v>4222847.3060302697</v>
      </c>
      <c r="BI632" s="99">
        <v>0</v>
      </c>
      <c r="BJ632" s="99">
        <v>2492555.8145446801</v>
      </c>
      <c r="BK632" s="99">
        <v>1992522.8920745901</v>
      </c>
      <c r="BL632" s="99">
        <v>0</v>
      </c>
      <c r="BM632" s="99">
        <v>0</v>
      </c>
      <c r="BN632" s="99">
        <v>0</v>
      </c>
      <c r="BO632" s="99">
        <v>0</v>
      </c>
      <c r="BP632" s="99">
        <v>0</v>
      </c>
      <c r="BQ632" s="99">
        <v>0</v>
      </c>
      <c r="BR632" s="99">
        <v>3273612.0791015602</v>
      </c>
      <c r="BS632" s="99">
        <v>2257462.5886840802</v>
      </c>
      <c r="BT632" s="99">
        <v>0</v>
      </c>
      <c r="BU632" s="99">
        <v>0</v>
      </c>
      <c r="BV632" s="99">
        <v>1159594.14520264</v>
      </c>
      <c r="BW632" s="99">
        <v>0</v>
      </c>
      <c r="BX632" s="99">
        <v>0</v>
      </c>
      <c r="BY632" s="99">
        <v>0</v>
      </c>
      <c r="BZ632" s="99">
        <v>0</v>
      </c>
      <c r="CA632" s="99">
        <v>64390.8891816139</v>
      </c>
      <c r="CB632" s="99">
        <v>3647728.0083923298</v>
      </c>
      <c r="CC632" s="99">
        <v>31149352.354736298</v>
      </c>
      <c r="CD632" s="99">
        <v>6723067.9091186495</v>
      </c>
      <c r="CE632" s="99">
        <v>1067.15164896846</v>
      </c>
      <c r="CF632" s="99">
        <v>133301.49650192299</v>
      </c>
      <c r="CG632" s="99">
        <v>1063288.1615905799</v>
      </c>
      <c r="CH632" s="99">
        <v>0</v>
      </c>
      <c r="CI632" s="99">
        <v>65456.584391593897</v>
      </c>
      <c r="CJ632" s="99">
        <v>3781091.33233643</v>
      </c>
      <c r="CK632" s="99">
        <v>32220304.970214799</v>
      </c>
      <c r="CL632" s="99">
        <v>6728347.2658081101</v>
      </c>
      <c r="CM632" s="166">
        <v>95528.959120750398</v>
      </c>
      <c r="CN632" s="166">
        <v>13568534.791626001</v>
      </c>
      <c r="CO632" s="166">
        <v>58765988.768066399</v>
      </c>
      <c r="CP632" s="99">
        <v>6728347.2658081101</v>
      </c>
      <c r="CQ632" s="99">
        <v>0</v>
      </c>
      <c r="CR632" s="99">
        <v>0</v>
      </c>
      <c r="CS632" s="99">
        <v>0</v>
      </c>
      <c r="CT632" s="99">
        <v>0</v>
      </c>
      <c r="CU632" s="98">
        <v>12777.717036382999</v>
      </c>
      <c r="CV632" s="98">
        <v>30842.534172312</v>
      </c>
      <c r="CW632" s="98">
        <v>3781029.5048942529</v>
      </c>
      <c r="CX632" s="98">
        <v>32212640.516326878</v>
      </c>
    </row>
    <row r="633" spans="1:102" x14ac:dyDescent="0.2">
      <c r="A633" s="98" t="s">
        <v>61</v>
      </c>
      <c r="B633" s="100">
        <v>40878</v>
      </c>
      <c r="C633" s="99">
        <v>52399.259112834901</v>
      </c>
      <c r="D633" s="99">
        <v>0</v>
      </c>
      <c r="E633" s="99">
        <v>12144.254790425301</v>
      </c>
      <c r="F633" s="99">
        <v>10601.6207393408</v>
      </c>
      <c r="G633" s="99">
        <v>1101.2832322418701</v>
      </c>
      <c r="H633" s="99">
        <v>0</v>
      </c>
      <c r="I633" s="99">
        <v>0</v>
      </c>
      <c r="J633" s="99">
        <v>30127.314518690098</v>
      </c>
      <c r="K633" s="99">
        <v>233.967889772728</v>
      </c>
      <c r="L633" s="99">
        <v>29972.428793907198</v>
      </c>
      <c r="M633" s="99">
        <v>26642.029650926601</v>
      </c>
      <c r="N633" s="99">
        <v>5016.2661681175196</v>
      </c>
      <c r="O633" s="99">
        <v>0</v>
      </c>
      <c r="P633" s="99">
        <v>0</v>
      </c>
      <c r="Q633" s="99">
        <v>2856.49327945709</v>
      </c>
      <c r="R633" s="99">
        <v>0</v>
      </c>
      <c r="S633" s="99">
        <v>0</v>
      </c>
      <c r="T633" s="99">
        <v>1087.93671235442</v>
      </c>
      <c r="U633" s="99">
        <v>30383.087928772002</v>
      </c>
      <c r="V633" s="99">
        <v>2749091.3464050302</v>
      </c>
      <c r="W633" s="99">
        <v>0</v>
      </c>
      <c r="X633" s="99">
        <v>886550.08819580101</v>
      </c>
      <c r="Y633" s="99">
        <v>729702.99792480504</v>
      </c>
      <c r="Z633" s="99">
        <v>132463.67658805801</v>
      </c>
      <c r="AA633" s="99">
        <v>0</v>
      </c>
      <c r="AB633" s="99">
        <v>0</v>
      </c>
      <c r="AC633" s="99">
        <v>9711135.5518798791</v>
      </c>
      <c r="AD633" s="99">
        <v>20266.348140239701</v>
      </c>
      <c r="AE633" s="99">
        <v>1360821.79379272</v>
      </c>
      <c r="AF633" s="99">
        <v>1229420.00434875</v>
      </c>
      <c r="AG633" s="99">
        <v>742563.47000122105</v>
      </c>
      <c r="AH633" s="99">
        <v>0</v>
      </c>
      <c r="AI633" s="99">
        <v>0</v>
      </c>
      <c r="AJ633" s="99">
        <v>285709.22156906099</v>
      </c>
      <c r="AK633" s="99">
        <v>0</v>
      </c>
      <c r="AL633" s="99">
        <v>0</v>
      </c>
      <c r="AM633" s="99">
        <v>132555.023748398</v>
      </c>
      <c r="AN633" s="99">
        <v>9827073.48754883</v>
      </c>
      <c r="AO633" s="99">
        <v>24346879.027343798</v>
      </c>
      <c r="AP633" s="99">
        <v>0</v>
      </c>
      <c r="AQ633" s="99">
        <v>7009084.65161133</v>
      </c>
      <c r="AR633" s="99">
        <v>5658270.5333252</v>
      </c>
      <c r="AS633" s="99">
        <v>1064336.22964478</v>
      </c>
      <c r="AT633" s="99">
        <v>0</v>
      </c>
      <c r="AU633" s="99">
        <v>0</v>
      </c>
      <c r="AV633" s="99">
        <v>26612191.981689502</v>
      </c>
      <c r="AW633" s="99">
        <v>62880.431078433998</v>
      </c>
      <c r="AX633" s="99">
        <v>12103645.645507799</v>
      </c>
      <c r="AY633" s="99">
        <v>10917189.021118199</v>
      </c>
      <c r="AZ633" s="99">
        <v>5893137.3587036096</v>
      </c>
      <c r="BA633" s="99">
        <v>0</v>
      </c>
      <c r="BB633" s="99">
        <v>0</v>
      </c>
      <c r="BC633" s="99">
        <v>2338808.9273986798</v>
      </c>
      <c r="BD633" s="99">
        <v>0</v>
      </c>
      <c r="BE633" s="99">
        <v>0</v>
      </c>
      <c r="BF633" s="99">
        <v>1066345.1761322001</v>
      </c>
      <c r="BG633" s="99">
        <v>26675911.131103501</v>
      </c>
      <c r="BH633" s="99">
        <v>4303256.3610839797</v>
      </c>
      <c r="BI633" s="99">
        <v>0</v>
      </c>
      <c r="BJ633" s="99">
        <v>2426282.9871521001</v>
      </c>
      <c r="BK633" s="99">
        <v>1932463.9618530299</v>
      </c>
      <c r="BL633" s="99">
        <v>0</v>
      </c>
      <c r="BM633" s="99">
        <v>0</v>
      </c>
      <c r="BN633" s="99">
        <v>0</v>
      </c>
      <c r="BO633" s="99">
        <v>0</v>
      </c>
      <c r="BP633" s="99">
        <v>0</v>
      </c>
      <c r="BQ633" s="99">
        <v>0</v>
      </c>
      <c r="BR633" s="99">
        <v>3347011.2508544899</v>
      </c>
      <c r="BS633" s="99">
        <v>2212619.9263000502</v>
      </c>
      <c r="BT633" s="99">
        <v>0</v>
      </c>
      <c r="BU633" s="99">
        <v>0</v>
      </c>
      <c r="BV633" s="99">
        <v>1186254.34663391</v>
      </c>
      <c r="BW633" s="99">
        <v>0</v>
      </c>
      <c r="BX633" s="99">
        <v>0</v>
      </c>
      <c r="BY633" s="99">
        <v>0</v>
      </c>
      <c r="BZ633" s="99">
        <v>0</v>
      </c>
      <c r="CA633" s="99">
        <v>64555.306512355797</v>
      </c>
      <c r="CB633" s="99">
        <v>3634362.39208984</v>
      </c>
      <c r="CC633" s="99">
        <v>31344140.610839799</v>
      </c>
      <c r="CD633" s="99">
        <v>6726272.66088867</v>
      </c>
      <c r="CE633" s="99">
        <v>1109.0402812063701</v>
      </c>
      <c r="CF633" s="99">
        <v>133026.31923294099</v>
      </c>
      <c r="CG633" s="99">
        <v>1068633.5120697001</v>
      </c>
      <c r="CH633" s="99">
        <v>0</v>
      </c>
      <c r="CI633" s="99">
        <v>65660.863626480103</v>
      </c>
      <c r="CJ633" s="99">
        <v>3766605.3247985798</v>
      </c>
      <c r="CK633" s="99">
        <v>32413781.416992199</v>
      </c>
      <c r="CL633" s="99">
        <v>6728238.8548584003</v>
      </c>
      <c r="CM633" s="166">
        <v>95773.270764350906</v>
      </c>
      <c r="CN633" s="166">
        <v>13555951.7891846</v>
      </c>
      <c r="CO633" s="166">
        <v>59099438.738769501</v>
      </c>
      <c r="CP633" s="99">
        <v>6728238.8548584003</v>
      </c>
      <c r="CQ633" s="99">
        <v>0</v>
      </c>
      <c r="CR633" s="99">
        <v>0</v>
      </c>
      <c r="CS633" s="99">
        <v>0</v>
      </c>
      <c r="CT633" s="99">
        <v>0</v>
      </c>
      <c r="CU633" s="98">
        <v>12392.341796777</v>
      </c>
      <c r="CV633" s="98">
        <v>31009.299591717001</v>
      </c>
      <c r="CW633" s="98">
        <v>3767388.7113227812</v>
      </c>
      <c r="CX633" s="98">
        <v>32412774.122909497</v>
      </c>
    </row>
    <row r="634" spans="1:102" x14ac:dyDescent="0.2">
      <c r="A634" s="98" t="s">
        <v>61</v>
      </c>
      <c r="B634" s="100">
        <v>40969</v>
      </c>
      <c r="C634" s="99">
        <v>52326.775322437301</v>
      </c>
      <c r="D634" s="99">
        <v>0</v>
      </c>
      <c r="E634" s="99">
        <v>11801.205176115</v>
      </c>
      <c r="F634" s="99">
        <v>10242.995523810399</v>
      </c>
      <c r="G634" s="99">
        <v>1098.5740574896299</v>
      </c>
      <c r="H634" s="99">
        <v>0</v>
      </c>
      <c r="I634" s="99">
        <v>0</v>
      </c>
      <c r="J634" s="99">
        <v>30258.3949086666</v>
      </c>
      <c r="K634" s="99">
        <v>215.12400546111201</v>
      </c>
      <c r="L634" s="99">
        <v>29479.400116205201</v>
      </c>
      <c r="M634" s="99">
        <v>26402.355968475302</v>
      </c>
      <c r="N634" s="99">
        <v>4977.1057896018001</v>
      </c>
      <c r="O634" s="99">
        <v>0</v>
      </c>
      <c r="P634" s="99">
        <v>0</v>
      </c>
      <c r="Q634" s="99">
        <v>2873.7556964456999</v>
      </c>
      <c r="R634" s="99">
        <v>0</v>
      </c>
      <c r="S634" s="99">
        <v>0</v>
      </c>
      <c r="T634" s="99">
        <v>1099.50687737763</v>
      </c>
      <c r="U634" s="99">
        <v>30476.766592502601</v>
      </c>
      <c r="V634" s="99">
        <v>2739097.6619873</v>
      </c>
      <c r="W634" s="99">
        <v>0</v>
      </c>
      <c r="X634" s="99">
        <v>867763.448745728</v>
      </c>
      <c r="Y634" s="99">
        <v>710681.65525054897</v>
      </c>
      <c r="Z634" s="99">
        <v>131424.00704956101</v>
      </c>
      <c r="AA634" s="99">
        <v>0</v>
      </c>
      <c r="AB634" s="99">
        <v>0</v>
      </c>
      <c r="AC634" s="99">
        <v>9872955.1146240197</v>
      </c>
      <c r="AD634" s="99">
        <v>17923.953601837198</v>
      </c>
      <c r="AE634" s="99">
        <v>1382536.90307617</v>
      </c>
      <c r="AF634" s="99">
        <v>1221442.4508972201</v>
      </c>
      <c r="AG634" s="99">
        <v>728817.73133850098</v>
      </c>
      <c r="AH634" s="99">
        <v>0</v>
      </c>
      <c r="AI634" s="99">
        <v>0</v>
      </c>
      <c r="AJ634" s="99">
        <v>293098.728542328</v>
      </c>
      <c r="AK634" s="99">
        <v>0</v>
      </c>
      <c r="AL634" s="99">
        <v>0</v>
      </c>
      <c r="AM634" s="99">
        <v>131980.14877128601</v>
      </c>
      <c r="AN634" s="99">
        <v>9882102.00390625</v>
      </c>
      <c r="AO634" s="99">
        <v>24417393.704589799</v>
      </c>
      <c r="AP634" s="99">
        <v>0</v>
      </c>
      <c r="AQ634" s="99">
        <v>6974029.6654663105</v>
      </c>
      <c r="AR634" s="99">
        <v>5489097.0321044903</v>
      </c>
      <c r="AS634" s="99">
        <v>1067135.37971497</v>
      </c>
      <c r="AT634" s="99">
        <v>0</v>
      </c>
      <c r="AU634" s="99">
        <v>0</v>
      </c>
      <c r="AV634" s="99">
        <v>27159100.2426758</v>
      </c>
      <c r="AW634" s="99">
        <v>55832.189251899697</v>
      </c>
      <c r="AX634" s="99">
        <v>12406480.5845947</v>
      </c>
      <c r="AY634" s="99">
        <v>10899589.568603501</v>
      </c>
      <c r="AZ634" s="99">
        <v>5935714.1185302697</v>
      </c>
      <c r="BA634" s="99">
        <v>0</v>
      </c>
      <c r="BB634" s="99">
        <v>0</v>
      </c>
      <c r="BC634" s="99">
        <v>2417901.2701721201</v>
      </c>
      <c r="BD634" s="99">
        <v>0</v>
      </c>
      <c r="BE634" s="99">
        <v>0</v>
      </c>
      <c r="BF634" s="99">
        <v>1070354.2653045701</v>
      </c>
      <c r="BG634" s="99">
        <v>27242003.8427734</v>
      </c>
      <c r="BH634" s="99">
        <v>4387648.0520019503</v>
      </c>
      <c r="BI634" s="99">
        <v>0</v>
      </c>
      <c r="BJ634" s="99">
        <v>2443734.5634460398</v>
      </c>
      <c r="BK634" s="99">
        <v>1933742.0374603299</v>
      </c>
      <c r="BL634" s="99">
        <v>0</v>
      </c>
      <c r="BM634" s="99">
        <v>0</v>
      </c>
      <c r="BN634" s="99">
        <v>0</v>
      </c>
      <c r="BO634" s="99">
        <v>0</v>
      </c>
      <c r="BP634" s="99">
        <v>0</v>
      </c>
      <c r="BQ634" s="99">
        <v>0</v>
      </c>
      <c r="BR634" s="99">
        <v>3389275.5743713402</v>
      </c>
      <c r="BS634" s="99">
        <v>2220655.7964782701</v>
      </c>
      <c r="BT634" s="99">
        <v>0</v>
      </c>
      <c r="BU634" s="99">
        <v>0</v>
      </c>
      <c r="BV634" s="99">
        <v>1220228.4318542499</v>
      </c>
      <c r="BW634" s="99">
        <v>0</v>
      </c>
      <c r="BX634" s="99">
        <v>0</v>
      </c>
      <c r="BY634" s="99">
        <v>0</v>
      </c>
      <c r="BZ634" s="99">
        <v>0</v>
      </c>
      <c r="CA634" s="99">
        <v>64028.278553008997</v>
      </c>
      <c r="CB634" s="99">
        <v>3587744.7026977502</v>
      </c>
      <c r="CC634" s="99">
        <v>31237456.901122998</v>
      </c>
      <c r="CD634" s="99">
        <v>6825685.54296875</v>
      </c>
      <c r="CE634" s="99">
        <v>1102.9769589304899</v>
      </c>
      <c r="CF634" s="99">
        <v>132445.89689445501</v>
      </c>
      <c r="CG634" s="99">
        <v>1074949.7798767099</v>
      </c>
      <c r="CH634" s="99">
        <v>0</v>
      </c>
      <c r="CI634" s="99">
        <v>65131.787327766397</v>
      </c>
      <c r="CJ634" s="99">
        <v>3721635.0149841299</v>
      </c>
      <c r="CK634" s="99">
        <v>32295686.6650391</v>
      </c>
      <c r="CL634" s="99">
        <v>6823230.0302734403</v>
      </c>
      <c r="CM634" s="166">
        <v>95430.475915908799</v>
      </c>
      <c r="CN634" s="166">
        <v>13568997.178100601</v>
      </c>
      <c r="CO634" s="166">
        <v>59560261.564453103</v>
      </c>
      <c r="CP634" s="99">
        <v>6823230.0302734403</v>
      </c>
      <c r="CQ634" s="99">
        <v>0</v>
      </c>
      <c r="CR634" s="99">
        <v>0</v>
      </c>
      <c r="CS634" s="99">
        <v>0</v>
      </c>
      <c r="CT634" s="99">
        <v>0</v>
      </c>
      <c r="CU634" s="98">
        <v>12019.505275314001</v>
      </c>
      <c r="CV634" s="98">
        <v>31140.710565449001</v>
      </c>
      <c r="CW634" s="98">
        <v>3720190.5995922051</v>
      </c>
      <c r="CX634" s="98">
        <v>32312406.680999707</v>
      </c>
    </row>
    <row r="635" spans="1:102" x14ac:dyDescent="0.2">
      <c r="A635" s="98" t="s">
        <v>61</v>
      </c>
      <c r="B635" s="100">
        <v>41061</v>
      </c>
      <c r="C635" s="99">
        <v>52006.231436252601</v>
      </c>
      <c r="D635" s="99">
        <v>0</v>
      </c>
      <c r="E635" s="99">
        <v>11382.7338143587</v>
      </c>
      <c r="F635" s="99">
        <v>9925.4974939823205</v>
      </c>
      <c r="G635" s="99">
        <v>1100.0156068056799</v>
      </c>
      <c r="H635" s="99">
        <v>0</v>
      </c>
      <c r="I635" s="99">
        <v>0</v>
      </c>
      <c r="J635" s="99">
        <v>30393.090425014499</v>
      </c>
      <c r="K635" s="99">
        <v>190.225364310667</v>
      </c>
      <c r="L635" s="99">
        <v>29403.8108131886</v>
      </c>
      <c r="M635" s="99">
        <v>26371.487108468998</v>
      </c>
      <c r="N635" s="99">
        <v>4857.8868178725197</v>
      </c>
      <c r="O635" s="99">
        <v>0</v>
      </c>
      <c r="P635" s="99">
        <v>0</v>
      </c>
      <c r="Q635" s="99">
        <v>2874.49218970537</v>
      </c>
      <c r="R635" s="99">
        <v>0</v>
      </c>
      <c r="S635" s="99">
        <v>0</v>
      </c>
      <c r="T635" s="99">
        <v>1101.7123578190799</v>
      </c>
      <c r="U635" s="99">
        <v>30576.841931581501</v>
      </c>
      <c r="V635" s="99">
        <v>2710320.7551269499</v>
      </c>
      <c r="W635" s="99">
        <v>0</v>
      </c>
      <c r="X635" s="99">
        <v>815180.97242736805</v>
      </c>
      <c r="Y635" s="99">
        <v>676683.015235901</v>
      </c>
      <c r="Z635" s="99">
        <v>129591.89913749701</v>
      </c>
      <c r="AA635" s="99">
        <v>0</v>
      </c>
      <c r="AB635" s="99">
        <v>0</v>
      </c>
      <c r="AC635" s="99">
        <v>9847430.6783447303</v>
      </c>
      <c r="AD635" s="99">
        <v>14646.179395437201</v>
      </c>
      <c r="AE635" s="99">
        <v>1315560.7335815399</v>
      </c>
      <c r="AF635" s="99">
        <v>1212454.5973815899</v>
      </c>
      <c r="AG635" s="99">
        <v>703569.34840393101</v>
      </c>
      <c r="AH635" s="99">
        <v>0</v>
      </c>
      <c r="AI635" s="99">
        <v>0</v>
      </c>
      <c r="AJ635" s="99">
        <v>292331.75317001302</v>
      </c>
      <c r="AK635" s="99">
        <v>0</v>
      </c>
      <c r="AL635" s="99">
        <v>0</v>
      </c>
      <c r="AM635" s="99">
        <v>129134.32102012599</v>
      </c>
      <c r="AN635" s="99">
        <v>9923166.3635253906</v>
      </c>
      <c r="AO635" s="99">
        <v>24338959.6723633</v>
      </c>
      <c r="AP635" s="99">
        <v>0</v>
      </c>
      <c r="AQ635" s="99">
        <v>6606520.4942016602</v>
      </c>
      <c r="AR635" s="99">
        <v>5307805.3261108398</v>
      </c>
      <c r="AS635" s="99">
        <v>1060644.6439971901</v>
      </c>
      <c r="AT635" s="99">
        <v>0</v>
      </c>
      <c r="AU635" s="99">
        <v>0</v>
      </c>
      <c r="AV635" s="99">
        <v>27309415.785400402</v>
      </c>
      <c r="AW635" s="99">
        <v>46048.921592235602</v>
      </c>
      <c r="AX635" s="99">
        <v>11878317.829956099</v>
      </c>
      <c r="AY635" s="99">
        <v>10914228.4211426</v>
      </c>
      <c r="AZ635" s="99">
        <v>5602730.2182617197</v>
      </c>
      <c r="BA635" s="99">
        <v>0</v>
      </c>
      <c r="BB635" s="99">
        <v>0</v>
      </c>
      <c r="BC635" s="99">
        <v>2430237.4988098098</v>
      </c>
      <c r="BD635" s="99">
        <v>0</v>
      </c>
      <c r="BE635" s="99">
        <v>0</v>
      </c>
      <c r="BF635" s="99">
        <v>1055225.31411743</v>
      </c>
      <c r="BG635" s="99">
        <v>27333570.5007324</v>
      </c>
      <c r="BH635" s="99">
        <v>4325869.7089843797</v>
      </c>
      <c r="BI635" s="99">
        <v>0</v>
      </c>
      <c r="BJ635" s="99">
        <v>2309484.2965393099</v>
      </c>
      <c r="BK635" s="99">
        <v>1810310.37042236</v>
      </c>
      <c r="BL635" s="99">
        <v>0</v>
      </c>
      <c r="BM635" s="99">
        <v>0</v>
      </c>
      <c r="BN635" s="99">
        <v>0</v>
      </c>
      <c r="BO635" s="99">
        <v>0</v>
      </c>
      <c r="BP635" s="99">
        <v>0</v>
      </c>
      <c r="BQ635" s="99">
        <v>0</v>
      </c>
      <c r="BR635" s="99">
        <v>3321859.9235839802</v>
      </c>
      <c r="BS635" s="99">
        <v>2101871.1446227999</v>
      </c>
      <c r="BT635" s="99">
        <v>0</v>
      </c>
      <c r="BU635" s="99">
        <v>0</v>
      </c>
      <c r="BV635" s="99">
        <v>1225120.55366516</v>
      </c>
      <c r="BW635" s="99">
        <v>0</v>
      </c>
      <c r="BX635" s="99">
        <v>0</v>
      </c>
      <c r="BY635" s="99">
        <v>0</v>
      </c>
      <c r="BZ635" s="99">
        <v>0</v>
      </c>
      <c r="CA635" s="99">
        <v>63477.724197864503</v>
      </c>
      <c r="CB635" s="99">
        <v>3533227.9223938002</v>
      </c>
      <c r="CC635" s="99">
        <v>31000155.3747559</v>
      </c>
      <c r="CD635" s="99">
        <v>6638634.6022338904</v>
      </c>
      <c r="CE635" s="99">
        <v>1102.1690520346201</v>
      </c>
      <c r="CF635" s="99">
        <v>129830.90173912</v>
      </c>
      <c r="CG635" s="99">
        <v>1061884.8628845201</v>
      </c>
      <c r="CH635" s="99">
        <v>0</v>
      </c>
      <c r="CI635" s="99">
        <v>64583.445940494501</v>
      </c>
      <c r="CJ635" s="99">
        <v>3662894.3580017099</v>
      </c>
      <c r="CK635" s="99">
        <v>32066006.9541016</v>
      </c>
      <c r="CL635" s="99">
        <v>6637892.0203857403</v>
      </c>
      <c r="CM635" s="166">
        <v>94924.110310554504</v>
      </c>
      <c r="CN635" s="166">
        <v>13554839.350097699</v>
      </c>
      <c r="CO635" s="166">
        <v>59409699.768066399</v>
      </c>
      <c r="CP635" s="99">
        <v>6637892.0203857403</v>
      </c>
      <c r="CQ635" s="99">
        <v>0</v>
      </c>
      <c r="CR635" s="99">
        <v>0</v>
      </c>
      <c r="CS635" s="99">
        <v>0</v>
      </c>
      <c r="CT635" s="99">
        <v>0</v>
      </c>
      <c r="CU635" s="98">
        <v>11571.502412807</v>
      </c>
      <c r="CV635" s="98">
        <v>31264.003856044001</v>
      </c>
      <c r="CW635" s="98">
        <v>3663058.8241329202</v>
      </c>
      <c r="CX635" s="98">
        <v>32062040.237640422</v>
      </c>
    </row>
    <row r="636" spans="1:102" x14ac:dyDescent="0.2">
      <c r="A636" s="98" t="s">
        <v>61</v>
      </c>
      <c r="B636" s="100">
        <v>41153</v>
      </c>
      <c r="C636" s="99">
        <v>52187.527415752404</v>
      </c>
      <c r="D636" s="99">
        <v>0</v>
      </c>
      <c r="E636" s="99">
        <v>11030.3054805994</v>
      </c>
      <c r="F636" s="99">
        <v>9665.8426314592398</v>
      </c>
      <c r="G636" s="99">
        <v>1086.8828638494001</v>
      </c>
      <c r="H636" s="99">
        <v>0</v>
      </c>
      <c r="I636" s="99">
        <v>0</v>
      </c>
      <c r="J636" s="99">
        <v>30480.346303701401</v>
      </c>
      <c r="K636" s="99">
        <v>176.00197321176501</v>
      </c>
      <c r="L636" s="99">
        <v>29358.797204494502</v>
      </c>
      <c r="M636" s="99">
        <v>26424.9631669521</v>
      </c>
      <c r="N636" s="99">
        <v>4750.6047409176799</v>
      </c>
      <c r="O636" s="99">
        <v>0</v>
      </c>
      <c r="P636" s="99">
        <v>0</v>
      </c>
      <c r="Q636" s="99">
        <v>2848.6809449791899</v>
      </c>
      <c r="R636" s="99">
        <v>0</v>
      </c>
      <c r="S636" s="99">
        <v>0</v>
      </c>
      <c r="T636" s="99">
        <v>1091.4054613262399</v>
      </c>
      <c r="U636" s="99">
        <v>30648.4275186062</v>
      </c>
      <c r="V636" s="99">
        <v>2687045.7645568801</v>
      </c>
      <c r="W636" s="99">
        <v>0</v>
      </c>
      <c r="X636" s="99">
        <v>785988.65126037598</v>
      </c>
      <c r="Y636" s="99">
        <v>651628.33943176304</v>
      </c>
      <c r="Z636" s="99">
        <v>125648.568515778</v>
      </c>
      <c r="AA636" s="99">
        <v>0</v>
      </c>
      <c r="AB636" s="99">
        <v>0</v>
      </c>
      <c r="AC636" s="99">
        <v>9915334.3201904297</v>
      </c>
      <c r="AD636" s="99">
        <v>12940.455745697</v>
      </c>
      <c r="AE636" s="99">
        <v>1305653.72531128</v>
      </c>
      <c r="AF636" s="99">
        <v>1205255.4941558801</v>
      </c>
      <c r="AG636" s="99">
        <v>680353.46375274705</v>
      </c>
      <c r="AH636" s="99">
        <v>0</v>
      </c>
      <c r="AI636" s="99">
        <v>0</v>
      </c>
      <c r="AJ636" s="99">
        <v>291157.93711471598</v>
      </c>
      <c r="AK636" s="99">
        <v>0</v>
      </c>
      <c r="AL636" s="99">
        <v>0</v>
      </c>
      <c r="AM636" s="99">
        <v>125019.894289017</v>
      </c>
      <c r="AN636" s="99">
        <v>9878562.1558837909</v>
      </c>
      <c r="AO636" s="99">
        <v>24281700.302246101</v>
      </c>
      <c r="AP636" s="99">
        <v>0</v>
      </c>
      <c r="AQ636" s="99">
        <v>6395068.6026001005</v>
      </c>
      <c r="AR636" s="99">
        <v>5168006.0814209003</v>
      </c>
      <c r="AS636" s="99">
        <v>1039783.01274872</v>
      </c>
      <c r="AT636" s="99">
        <v>0</v>
      </c>
      <c r="AU636" s="99">
        <v>0</v>
      </c>
      <c r="AV636" s="99">
        <v>27660210.6401367</v>
      </c>
      <c r="AW636" s="99">
        <v>41081.8041028976</v>
      </c>
      <c r="AX636" s="99">
        <v>11898070.3122559</v>
      </c>
      <c r="AY636" s="99">
        <v>10973911.15979</v>
      </c>
      <c r="AZ636" s="99">
        <v>5526677.2952880897</v>
      </c>
      <c r="BA636" s="99">
        <v>0</v>
      </c>
      <c r="BB636" s="99">
        <v>0</v>
      </c>
      <c r="BC636" s="99">
        <v>2444827.00177002</v>
      </c>
      <c r="BD636" s="99">
        <v>0</v>
      </c>
      <c r="BE636" s="99">
        <v>0</v>
      </c>
      <c r="BF636" s="99">
        <v>1036221.73091888</v>
      </c>
      <c r="BG636" s="99">
        <v>27694422.995849598</v>
      </c>
      <c r="BH636" s="99">
        <v>4454729.8260498</v>
      </c>
      <c r="BI636" s="99">
        <v>0</v>
      </c>
      <c r="BJ636" s="99">
        <v>2280385.6011657701</v>
      </c>
      <c r="BK636" s="99">
        <v>1789338.05285645</v>
      </c>
      <c r="BL636" s="99">
        <v>0</v>
      </c>
      <c r="BM636" s="99">
        <v>0</v>
      </c>
      <c r="BN636" s="99">
        <v>0</v>
      </c>
      <c r="BO636" s="99">
        <v>0</v>
      </c>
      <c r="BP636" s="99">
        <v>0</v>
      </c>
      <c r="BQ636" s="99">
        <v>0</v>
      </c>
      <c r="BR636" s="99">
        <v>3380538.9074706999</v>
      </c>
      <c r="BS636" s="99">
        <v>2078577.1961517299</v>
      </c>
      <c r="BT636" s="99">
        <v>0</v>
      </c>
      <c r="BU636" s="99">
        <v>0</v>
      </c>
      <c r="BV636" s="99">
        <v>1249382.02011108</v>
      </c>
      <c r="BW636" s="99">
        <v>0</v>
      </c>
      <c r="BX636" s="99">
        <v>0</v>
      </c>
      <c r="BY636" s="99">
        <v>0</v>
      </c>
      <c r="BZ636" s="99">
        <v>0</v>
      </c>
      <c r="CA636" s="99">
        <v>63212.157203674302</v>
      </c>
      <c r="CB636" s="99">
        <v>3474870.01599121</v>
      </c>
      <c r="CC636" s="99">
        <v>30822930.526122998</v>
      </c>
      <c r="CD636" s="99">
        <v>6737905.7783813505</v>
      </c>
      <c r="CE636" s="99">
        <v>1087.4050053358101</v>
      </c>
      <c r="CF636" s="99">
        <v>125703.619290352</v>
      </c>
      <c r="CG636" s="99">
        <v>1041780.06249237</v>
      </c>
      <c r="CH636" s="99">
        <v>0</v>
      </c>
      <c r="CI636" s="99">
        <v>64297.881449699402</v>
      </c>
      <c r="CJ636" s="99">
        <v>3599739.0180053702</v>
      </c>
      <c r="CK636" s="99">
        <v>31866530.394042999</v>
      </c>
      <c r="CL636" s="99">
        <v>6743707.9235839797</v>
      </c>
      <c r="CM636" s="166">
        <v>94712.370867729202</v>
      </c>
      <c r="CN636" s="166">
        <v>13509484.5004883</v>
      </c>
      <c r="CO636" s="166">
        <v>59447678.144531302</v>
      </c>
      <c r="CP636" s="99">
        <v>6743707.9235839797</v>
      </c>
      <c r="CQ636" s="99">
        <v>0</v>
      </c>
      <c r="CR636" s="99">
        <v>0</v>
      </c>
      <c r="CS636" s="99">
        <v>0</v>
      </c>
      <c r="CT636" s="99">
        <v>0</v>
      </c>
      <c r="CU636" s="98">
        <v>11211.265364479001</v>
      </c>
      <c r="CV636" s="98">
        <v>31345.773331996999</v>
      </c>
      <c r="CW636" s="98">
        <v>3600573.6352815619</v>
      </c>
      <c r="CX636" s="98">
        <v>31864710.588615369</v>
      </c>
    </row>
    <row r="637" spans="1:102" x14ac:dyDescent="0.2">
      <c r="A637" s="98" t="s">
        <v>61</v>
      </c>
      <c r="B637" s="100">
        <v>41244</v>
      </c>
      <c r="C637" s="99">
        <v>51829.596355915099</v>
      </c>
      <c r="D637" s="99">
        <v>0</v>
      </c>
      <c r="E637" s="99">
        <v>10726.0172027349</v>
      </c>
      <c r="F637" s="99">
        <v>9452.9743412733096</v>
      </c>
      <c r="G637" s="99">
        <v>1091.5355544686299</v>
      </c>
      <c r="H637" s="99">
        <v>0</v>
      </c>
      <c r="I637" s="99">
        <v>0</v>
      </c>
      <c r="J637" s="99">
        <v>30513.036338329301</v>
      </c>
      <c r="K637" s="99">
        <v>156.080366721377</v>
      </c>
      <c r="L637" s="99">
        <v>28794.458056211501</v>
      </c>
      <c r="M637" s="99">
        <v>26271.881722927101</v>
      </c>
      <c r="N637" s="99">
        <v>4652.9082342982301</v>
      </c>
      <c r="O637" s="99">
        <v>0</v>
      </c>
      <c r="P637" s="99">
        <v>0</v>
      </c>
      <c r="Q637" s="99">
        <v>2850.8853768706299</v>
      </c>
      <c r="R637" s="99">
        <v>0</v>
      </c>
      <c r="S637" s="99">
        <v>0</v>
      </c>
      <c r="T637" s="99">
        <v>1083.5293000787501</v>
      </c>
      <c r="U637" s="99">
        <v>30673.7304580212</v>
      </c>
      <c r="V637" s="99">
        <v>2686311.8199768099</v>
      </c>
      <c r="W637" s="99">
        <v>0</v>
      </c>
      <c r="X637" s="99">
        <v>748739.46787261998</v>
      </c>
      <c r="Y637" s="99">
        <v>627004.12551879894</v>
      </c>
      <c r="Z637" s="99">
        <v>123316.78956604</v>
      </c>
      <c r="AA637" s="99">
        <v>0</v>
      </c>
      <c r="AB637" s="99">
        <v>0</v>
      </c>
      <c r="AC637" s="99">
        <v>9883186.1529540997</v>
      </c>
      <c r="AD637" s="99">
        <v>11214.0907351971</v>
      </c>
      <c r="AE637" s="99">
        <v>1286355.3198852499</v>
      </c>
      <c r="AF637" s="99">
        <v>1202639.64297485</v>
      </c>
      <c r="AG637" s="99">
        <v>653789.89082336402</v>
      </c>
      <c r="AH637" s="99">
        <v>0</v>
      </c>
      <c r="AI637" s="99">
        <v>0</v>
      </c>
      <c r="AJ637" s="99">
        <v>289823.27674865699</v>
      </c>
      <c r="AK637" s="99">
        <v>0</v>
      </c>
      <c r="AL637" s="99">
        <v>0</v>
      </c>
      <c r="AM637" s="99">
        <v>123652.38558197</v>
      </c>
      <c r="AN637" s="99">
        <v>9894756.07348633</v>
      </c>
      <c r="AO637" s="99">
        <v>24440086.7104492</v>
      </c>
      <c r="AP637" s="99">
        <v>0</v>
      </c>
      <c r="AQ637" s="99">
        <v>6138484.8561401404</v>
      </c>
      <c r="AR637" s="99">
        <v>4996167.3228149395</v>
      </c>
      <c r="AS637" s="99">
        <v>1023485.94536591</v>
      </c>
      <c r="AT637" s="99">
        <v>0</v>
      </c>
      <c r="AU637" s="99">
        <v>0</v>
      </c>
      <c r="AV637" s="99">
        <v>27765407.442871101</v>
      </c>
      <c r="AW637" s="99">
        <v>35732.644696712501</v>
      </c>
      <c r="AX637" s="99">
        <v>11801509.862304701</v>
      </c>
      <c r="AY637" s="99">
        <v>11021130.040771499</v>
      </c>
      <c r="AZ637" s="99">
        <v>5360119.5728149395</v>
      </c>
      <c r="BA637" s="99">
        <v>0</v>
      </c>
      <c r="BB637" s="99">
        <v>0</v>
      </c>
      <c r="BC637" s="99">
        <v>2434306.8595275902</v>
      </c>
      <c r="BD637" s="99">
        <v>0</v>
      </c>
      <c r="BE637" s="99">
        <v>0</v>
      </c>
      <c r="BF637" s="99">
        <v>1027104.74171448</v>
      </c>
      <c r="BG637" s="99">
        <v>27798410.542968798</v>
      </c>
      <c r="BH637" s="99">
        <v>4462051.6547241202</v>
      </c>
      <c r="BI637" s="99">
        <v>0</v>
      </c>
      <c r="BJ637" s="99">
        <v>2203334.6189270001</v>
      </c>
      <c r="BK637" s="99">
        <v>1721558.1091918901</v>
      </c>
      <c r="BL637" s="99">
        <v>0</v>
      </c>
      <c r="BM637" s="99">
        <v>0</v>
      </c>
      <c r="BN637" s="99">
        <v>0</v>
      </c>
      <c r="BO637" s="99">
        <v>0</v>
      </c>
      <c r="BP637" s="99">
        <v>0</v>
      </c>
      <c r="BQ637" s="99">
        <v>0</v>
      </c>
      <c r="BR637" s="99">
        <v>3394202.50323486</v>
      </c>
      <c r="BS637" s="99">
        <v>2018566.5157165499</v>
      </c>
      <c r="BT637" s="99">
        <v>0</v>
      </c>
      <c r="BU637" s="99">
        <v>0</v>
      </c>
      <c r="BV637" s="99">
        <v>1256950.54953003</v>
      </c>
      <c r="BW637" s="99">
        <v>0</v>
      </c>
      <c r="BX637" s="99">
        <v>0</v>
      </c>
      <c r="BY637" s="99">
        <v>0</v>
      </c>
      <c r="BZ637" s="99">
        <v>0</v>
      </c>
      <c r="CA637" s="99">
        <v>62570.633000373797</v>
      </c>
      <c r="CB637" s="99">
        <v>3438458.5334472698</v>
      </c>
      <c r="CC637" s="99">
        <v>30669449.931640599</v>
      </c>
      <c r="CD637" s="99">
        <v>6654727.0183105497</v>
      </c>
      <c r="CE637" s="99">
        <v>1099.3911707848299</v>
      </c>
      <c r="CF637" s="99">
        <v>123966.284449577</v>
      </c>
      <c r="CG637" s="99">
        <v>1029136.73222351</v>
      </c>
      <c r="CH637" s="99">
        <v>0</v>
      </c>
      <c r="CI637" s="99">
        <v>63667.8088722229</v>
      </c>
      <c r="CJ637" s="99">
        <v>3561626.2971191402</v>
      </c>
      <c r="CK637" s="99">
        <v>31701202.6025391</v>
      </c>
      <c r="CL637" s="99">
        <v>6655749.3674316397</v>
      </c>
      <c r="CM637" s="166">
        <v>94088.073902130098</v>
      </c>
      <c r="CN637" s="166">
        <v>13455878.6522217</v>
      </c>
      <c r="CO637" s="166">
        <v>59325461.469238304</v>
      </c>
      <c r="CP637" s="99">
        <v>6655749.3674316397</v>
      </c>
      <c r="CQ637" s="99">
        <v>0</v>
      </c>
      <c r="CR637" s="99">
        <v>0</v>
      </c>
      <c r="CS637" s="99">
        <v>0</v>
      </c>
      <c r="CT637" s="99">
        <v>0</v>
      </c>
      <c r="CU637" s="98">
        <v>10887.420344466</v>
      </c>
      <c r="CV637" s="98">
        <v>31381.742331303001</v>
      </c>
      <c r="CW637" s="98">
        <v>3562424.8178968467</v>
      </c>
      <c r="CX637" s="98">
        <v>31698586.66386411</v>
      </c>
    </row>
    <row r="638" spans="1:102" x14ac:dyDescent="0.2">
      <c r="A638" s="98" t="s">
        <v>61</v>
      </c>
      <c r="B638" s="100">
        <v>41334</v>
      </c>
      <c r="C638" s="99">
        <v>50932.568177699999</v>
      </c>
      <c r="D638" s="99">
        <v>0</v>
      </c>
      <c r="E638" s="99">
        <v>10204.903952479401</v>
      </c>
      <c r="F638" s="99">
        <v>9044.06628239155</v>
      </c>
      <c r="G638" s="99">
        <v>1070.74185159802</v>
      </c>
      <c r="H638" s="99">
        <v>0</v>
      </c>
      <c r="I638" s="99">
        <v>0</v>
      </c>
      <c r="J638" s="99">
        <v>30533.0625753403</v>
      </c>
      <c r="K638" s="99">
        <v>145.15976863726999</v>
      </c>
      <c r="L638" s="99">
        <v>841.32707986980699</v>
      </c>
      <c r="M638" s="99">
        <v>25666.039318084699</v>
      </c>
      <c r="N638" s="99">
        <v>4534.5419791340801</v>
      </c>
      <c r="O638" s="99">
        <v>0</v>
      </c>
      <c r="P638" s="99">
        <v>27061.846071958498</v>
      </c>
      <c r="Q638" s="99">
        <v>2826.5597188770798</v>
      </c>
      <c r="R638" s="99">
        <v>0</v>
      </c>
      <c r="S638" s="99">
        <v>1066.46381986141</v>
      </c>
      <c r="T638" s="99">
        <v>4.0054979149717802</v>
      </c>
      <c r="U638" s="99">
        <v>30678.737970590599</v>
      </c>
      <c r="V638" s="99">
        <v>2635566.6546630901</v>
      </c>
      <c r="W638" s="99">
        <v>0</v>
      </c>
      <c r="X638" s="99">
        <v>689666.16936492897</v>
      </c>
      <c r="Y638" s="99">
        <v>596306.68235778797</v>
      </c>
      <c r="Z638" s="99">
        <v>120070.351721764</v>
      </c>
      <c r="AA638" s="99">
        <v>0</v>
      </c>
      <c r="AB638" s="99">
        <v>0</v>
      </c>
      <c r="AC638" s="99">
        <v>9843873.6453857403</v>
      </c>
      <c r="AD638" s="99">
        <v>10816.7671996355</v>
      </c>
      <c r="AE638" s="99">
        <v>25474.4637691975</v>
      </c>
      <c r="AF638" s="99">
        <v>1184338.7952117899</v>
      </c>
      <c r="AG638" s="99">
        <v>630476.41000366199</v>
      </c>
      <c r="AH638" s="99">
        <v>0</v>
      </c>
      <c r="AI638" s="99">
        <v>1192110.43876648</v>
      </c>
      <c r="AJ638" s="99">
        <v>279260.55055999802</v>
      </c>
      <c r="AK638" s="99">
        <v>0</v>
      </c>
      <c r="AL638" s="99">
        <v>119951.19631290399</v>
      </c>
      <c r="AM638" s="99">
        <v>705.13440027087904</v>
      </c>
      <c r="AN638" s="99">
        <v>9902608.0445556603</v>
      </c>
      <c r="AO638" s="99">
        <v>23976330.357666001</v>
      </c>
      <c r="AP638" s="99">
        <v>0</v>
      </c>
      <c r="AQ638" s="99">
        <v>5654344.7299804697</v>
      </c>
      <c r="AR638" s="99">
        <v>4756808.4667968797</v>
      </c>
      <c r="AS638" s="99">
        <v>993630.853515625</v>
      </c>
      <c r="AT638" s="99">
        <v>0</v>
      </c>
      <c r="AU638" s="99">
        <v>0</v>
      </c>
      <c r="AV638" s="99">
        <v>27735599.735595699</v>
      </c>
      <c r="AW638" s="99">
        <v>34566.112497806498</v>
      </c>
      <c r="AX638" s="99">
        <v>252374.49086570699</v>
      </c>
      <c r="AY638" s="99">
        <v>10812232.5026855</v>
      </c>
      <c r="AZ638" s="99">
        <v>5167650.2398071298</v>
      </c>
      <c r="BA638" s="99">
        <v>0</v>
      </c>
      <c r="BB638" s="99">
        <v>10805259.5705566</v>
      </c>
      <c r="BC638" s="99">
        <v>2343772.8076782199</v>
      </c>
      <c r="BD638" s="99">
        <v>0</v>
      </c>
      <c r="BE638" s="99">
        <v>991050.19416809105</v>
      </c>
      <c r="BF638" s="99">
        <v>5565.5439739227304</v>
      </c>
      <c r="BG638" s="99">
        <v>27756538.8515625</v>
      </c>
      <c r="BH638" s="99">
        <v>5294249.8578491202</v>
      </c>
      <c r="BI638" s="99">
        <v>0</v>
      </c>
      <c r="BJ638" s="99">
        <v>2167203.6546325702</v>
      </c>
      <c r="BK638" s="99">
        <v>1658939.36476135</v>
      </c>
      <c r="BL638" s="99">
        <v>0</v>
      </c>
      <c r="BM638" s="99">
        <v>0</v>
      </c>
      <c r="BN638" s="99">
        <v>0</v>
      </c>
      <c r="BO638" s="99">
        <v>0</v>
      </c>
      <c r="BP638" s="99">
        <v>0</v>
      </c>
      <c r="BQ638" s="99">
        <v>0</v>
      </c>
      <c r="BR638" s="99">
        <v>3432963.50140381</v>
      </c>
      <c r="BS638" s="99">
        <v>1978140.2418518099</v>
      </c>
      <c r="BT638" s="99">
        <v>0</v>
      </c>
      <c r="BU638" s="99">
        <v>826685.25</v>
      </c>
      <c r="BV638" s="99">
        <v>1257739.67878723</v>
      </c>
      <c r="BW638" s="99">
        <v>0</v>
      </c>
      <c r="BX638" s="99">
        <v>82143.209923744202</v>
      </c>
      <c r="BY638" s="99">
        <v>0</v>
      </c>
      <c r="BZ638" s="99">
        <v>0</v>
      </c>
      <c r="CA638" s="99">
        <v>61048.401879310601</v>
      </c>
      <c r="CB638" s="99">
        <v>3340997.0380859398</v>
      </c>
      <c r="CC638" s="99">
        <v>29563107.722167999</v>
      </c>
      <c r="CD638" s="99">
        <v>7479372.4834594699</v>
      </c>
      <c r="CE638" s="99">
        <v>1072.46884424984</v>
      </c>
      <c r="CF638" s="99">
        <v>122067.70964431801</v>
      </c>
      <c r="CG638" s="99">
        <v>1009363.2803421</v>
      </c>
      <c r="CH638" s="99">
        <v>0</v>
      </c>
      <c r="CI638" s="99">
        <v>62120.749803066297</v>
      </c>
      <c r="CJ638" s="99">
        <v>3463244.5470581101</v>
      </c>
      <c r="CK638" s="99">
        <v>30571303.412597701</v>
      </c>
      <c r="CL638" s="99">
        <v>7557464.58776855</v>
      </c>
      <c r="CM638" s="166">
        <v>92680.321833610506</v>
      </c>
      <c r="CN638" s="166">
        <v>13374048.4366455</v>
      </c>
      <c r="CO638" s="166">
        <v>58582170.0869141</v>
      </c>
      <c r="CP638" s="99">
        <v>7557464.58776855</v>
      </c>
      <c r="CQ638" s="99">
        <v>0</v>
      </c>
      <c r="CR638" s="99">
        <v>0</v>
      </c>
      <c r="CS638" s="99">
        <v>0</v>
      </c>
      <c r="CT638" s="99">
        <v>0</v>
      </c>
      <c r="CU638" s="98">
        <v>10352.278228229001</v>
      </c>
      <c r="CV638" s="98">
        <v>31401.019677867</v>
      </c>
      <c r="CW638" s="98">
        <v>3463064.7477302579</v>
      </c>
      <c r="CX638" s="98">
        <v>30572471.002510097</v>
      </c>
    </row>
    <row r="639" spans="1:102" x14ac:dyDescent="0.2">
      <c r="A639" s="98" t="s">
        <v>61</v>
      </c>
      <c r="B639" s="100">
        <v>41426</v>
      </c>
      <c r="C639" s="99">
        <v>51582.685698032401</v>
      </c>
      <c r="D639" s="99">
        <v>0</v>
      </c>
      <c r="E639" s="99">
        <v>10007.937601089499</v>
      </c>
      <c r="F639" s="99">
        <v>8928.5982875823993</v>
      </c>
      <c r="G639" s="99">
        <v>1071.48080331087</v>
      </c>
      <c r="H639" s="99">
        <v>0</v>
      </c>
      <c r="I639" s="99">
        <v>0</v>
      </c>
      <c r="J639" s="99">
        <v>30479.978031396899</v>
      </c>
      <c r="K639" s="99">
        <v>135.49276383034899</v>
      </c>
      <c r="L639" s="99">
        <v>740.52959740161896</v>
      </c>
      <c r="M639" s="99">
        <v>26229.9836602211</v>
      </c>
      <c r="N639" s="99">
        <v>4442.4593006968498</v>
      </c>
      <c r="O639" s="99">
        <v>0</v>
      </c>
      <c r="P639" s="99">
        <v>27419.185833930998</v>
      </c>
      <c r="Q639" s="99">
        <v>2819.7008239924899</v>
      </c>
      <c r="R639" s="99">
        <v>0</v>
      </c>
      <c r="S639" s="99">
        <v>1075.84908629954</v>
      </c>
      <c r="T639" s="99">
        <v>2.0433980746602201</v>
      </c>
      <c r="U639" s="99">
        <v>30624.6436975002</v>
      </c>
      <c r="V639" s="99">
        <v>2628136.3957214402</v>
      </c>
      <c r="W639" s="99">
        <v>0</v>
      </c>
      <c r="X639" s="99">
        <v>679664.65895843494</v>
      </c>
      <c r="Y639" s="99">
        <v>572957.78574371303</v>
      </c>
      <c r="Z639" s="99">
        <v>116954.728689194</v>
      </c>
      <c r="AA639" s="99">
        <v>0</v>
      </c>
      <c r="AB639" s="99">
        <v>0</v>
      </c>
      <c r="AC639" s="99">
        <v>9786562.55151367</v>
      </c>
      <c r="AD639" s="99">
        <v>10020.487338185299</v>
      </c>
      <c r="AE639" s="99">
        <v>22058.4524235725</v>
      </c>
      <c r="AF639" s="99">
        <v>1185184.2555084201</v>
      </c>
      <c r="AG639" s="99">
        <v>617143.83815002395</v>
      </c>
      <c r="AH639" s="99">
        <v>0</v>
      </c>
      <c r="AI639" s="99">
        <v>1210201.2923584001</v>
      </c>
      <c r="AJ639" s="99">
        <v>280712.04829406698</v>
      </c>
      <c r="AK639" s="99">
        <v>0</v>
      </c>
      <c r="AL639" s="99">
        <v>116489.06858253499</v>
      </c>
      <c r="AM639" s="99">
        <v>213.64999789372101</v>
      </c>
      <c r="AN639" s="99">
        <v>9851834.5865478497</v>
      </c>
      <c r="AO639" s="99">
        <v>23954261.9912109</v>
      </c>
      <c r="AP639" s="99">
        <v>0</v>
      </c>
      <c r="AQ639" s="99">
        <v>5551292.3901977502</v>
      </c>
      <c r="AR639" s="99">
        <v>4555218.1813354502</v>
      </c>
      <c r="AS639" s="99">
        <v>977972.03018951404</v>
      </c>
      <c r="AT639" s="99">
        <v>0</v>
      </c>
      <c r="AU639" s="99">
        <v>0</v>
      </c>
      <c r="AV639" s="99">
        <v>27664588.9760742</v>
      </c>
      <c r="AW639" s="99">
        <v>32091.0326182842</v>
      </c>
      <c r="AX639" s="99">
        <v>204671.75006485</v>
      </c>
      <c r="AY639" s="99">
        <v>10973804.0744629</v>
      </c>
      <c r="AZ639" s="99">
        <v>5061776.67224121</v>
      </c>
      <c r="BA639" s="99">
        <v>0</v>
      </c>
      <c r="BB639" s="99">
        <v>11015699.5666504</v>
      </c>
      <c r="BC639" s="99">
        <v>2362945.2807311998</v>
      </c>
      <c r="BD639" s="99">
        <v>0</v>
      </c>
      <c r="BE639" s="99">
        <v>972057.03409576404</v>
      </c>
      <c r="BF639" s="99">
        <v>1893.9889512956099</v>
      </c>
      <c r="BG639" s="99">
        <v>27715642.4763184</v>
      </c>
      <c r="BH639" s="99">
        <v>5423650.8702392597</v>
      </c>
      <c r="BI639" s="99">
        <v>0</v>
      </c>
      <c r="BJ639" s="99">
        <v>2125622.26843262</v>
      </c>
      <c r="BK639" s="99">
        <v>1617356.8600921601</v>
      </c>
      <c r="BL639" s="99">
        <v>0</v>
      </c>
      <c r="BM639" s="99">
        <v>0</v>
      </c>
      <c r="BN639" s="99">
        <v>0</v>
      </c>
      <c r="BO639" s="99">
        <v>0</v>
      </c>
      <c r="BP639" s="99">
        <v>0</v>
      </c>
      <c r="BQ639" s="99">
        <v>0</v>
      </c>
      <c r="BR639" s="99">
        <v>3480026.0713195801</v>
      </c>
      <c r="BS639" s="99">
        <v>1944288.41088867</v>
      </c>
      <c r="BT639" s="99">
        <v>0</v>
      </c>
      <c r="BU639" s="99">
        <v>872166.17999267601</v>
      </c>
      <c r="BV639" s="99">
        <v>1267282.2334442099</v>
      </c>
      <c r="BW639" s="99">
        <v>0</v>
      </c>
      <c r="BX639" s="99">
        <v>80728.649926185593</v>
      </c>
      <c r="BY639" s="99">
        <v>0</v>
      </c>
      <c r="BZ639" s="99">
        <v>0</v>
      </c>
      <c r="CA639" s="99">
        <v>61656.844971179999</v>
      </c>
      <c r="CB639" s="99">
        <v>3309921.71875</v>
      </c>
      <c r="CC639" s="99">
        <v>29579525.5932617</v>
      </c>
      <c r="CD639" s="99">
        <v>7550961.3910522498</v>
      </c>
      <c r="CE639" s="99">
        <v>1072.9395306408401</v>
      </c>
      <c r="CF639" s="99">
        <v>116025.33028698</v>
      </c>
      <c r="CG639" s="99">
        <v>968949.41075134301</v>
      </c>
      <c r="CH639" s="99">
        <v>0</v>
      </c>
      <c r="CI639" s="99">
        <v>62733.441932678201</v>
      </c>
      <c r="CJ639" s="99">
        <v>3424445.16339111</v>
      </c>
      <c r="CK639" s="99">
        <v>30550783.876953099</v>
      </c>
      <c r="CL639" s="99">
        <v>7628130.2083129901</v>
      </c>
      <c r="CM639" s="166">
        <v>93112.604875564604</v>
      </c>
      <c r="CN639" s="166">
        <v>13235880.587036099</v>
      </c>
      <c r="CO639" s="166">
        <v>58169792.451660201</v>
      </c>
      <c r="CP639" s="99">
        <v>7628130.2083129901</v>
      </c>
      <c r="CQ639" s="99">
        <v>0</v>
      </c>
      <c r="CR639" s="99">
        <v>0</v>
      </c>
      <c r="CS639" s="99">
        <v>0</v>
      </c>
      <c r="CT639" s="99">
        <v>0</v>
      </c>
      <c r="CU639" s="98">
        <v>10143.734775225001</v>
      </c>
      <c r="CV639" s="98">
        <v>31343.851517781</v>
      </c>
      <c r="CW639" s="98">
        <v>3425947.0490369801</v>
      </c>
      <c r="CX639" s="98">
        <v>30548475.004013043</v>
      </c>
    </row>
    <row r="640" spans="1:102" x14ac:dyDescent="0.2">
      <c r="A640" s="98" t="s">
        <v>61</v>
      </c>
      <c r="B640" s="100">
        <v>41518</v>
      </c>
      <c r="C640" s="99">
        <v>51515.9738969803</v>
      </c>
      <c r="D640" s="99">
        <v>0</v>
      </c>
      <c r="E640" s="99">
        <v>9682.4213267564792</v>
      </c>
      <c r="F640" s="99">
        <v>8579.5474057197607</v>
      </c>
      <c r="G640" s="99">
        <v>1071.8241972923299</v>
      </c>
      <c r="H640" s="99">
        <v>0</v>
      </c>
      <c r="I640" s="99">
        <v>0</v>
      </c>
      <c r="J640" s="99">
        <v>30457.222301244699</v>
      </c>
      <c r="K640" s="99">
        <v>110.746080664918</v>
      </c>
      <c r="L640" s="99">
        <v>152.89342018403099</v>
      </c>
      <c r="M640" s="99">
        <v>26228.567512989001</v>
      </c>
      <c r="N640" s="99">
        <v>4321.7456938028299</v>
      </c>
      <c r="O640" s="99">
        <v>0</v>
      </c>
      <c r="P640" s="99">
        <v>27773.950434684801</v>
      </c>
      <c r="Q640" s="99">
        <v>2798.8258823156398</v>
      </c>
      <c r="R640" s="99">
        <v>0</v>
      </c>
      <c r="S640" s="99">
        <v>1073.4685095846701</v>
      </c>
      <c r="T640" s="99">
        <v>0.97588046326563904</v>
      </c>
      <c r="U640" s="99">
        <v>30562.4444243908</v>
      </c>
      <c r="V640" s="99">
        <v>2631517.2545166002</v>
      </c>
      <c r="W640" s="99">
        <v>0</v>
      </c>
      <c r="X640" s="99">
        <v>657976.46910095203</v>
      </c>
      <c r="Y640" s="99">
        <v>558743.83111572301</v>
      </c>
      <c r="Z640" s="99">
        <v>119979.093161583</v>
      </c>
      <c r="AA640" s="99">
        <v>0</v>
      </c>
      <c r="AB640" s="99">
        <v>0</v>
      </c>
      <c r="AC640" s="99">
        <v>9873308.3044433594</v>
      </c>
      <c r="AD640" s="99">
        <v>8318.6587420701999</v>
      </c>
      <c r="AE640" s="99">
        <v>14479.967520594601</v>
      </c>
      <c r="AF640" s="99">
        <v>1191010.5140380899</v>
      </c>
      <c r="AG640" s="99">
        <v>600402.06625366199</v>
      </c>
      <c r="AH640" s="99">
        <v>0</v>
      </c>
      <c r="AI640" s="99">
        <v>1211539.68095398</v>
      </c>
      <c r="AJ640" s="99">
        <v>277605.42608642601</v>
      </c>
      <c r="AK640" s="99">
        <v>0</v>
      </c>
      <c r="AL640" s="99">
        <v>119281.04070758801</v>
      </c>
      <c r="AM640" s="99">
        <v>237.32358345948199</v>
      </c>
      <c r="AN640" s="99">
        <v>9813156.4552002009</v>
      </c>
      <c r="AO640" s="99">
        <v>24086824.497558601</v>
      </c>
      <c r="AP640" s="99">
        <v>0</v>
      </c>
      <c r="AQ640" s="99">
        <v>5335282.49536133</v>
      </c>
      <c r="AR640" s="99">
        <v>4399080.96020508</v>
      </c>
      <c r="AS640" s="99">
        <v>991867.048622131</v>
      </c>
      <c r="AT640" s="99">
        <v>0</v>
      </c>
      <c r="AU640" s="99">
        <v>0</v>
      </c>
      <c r="AV640" s="99">
        <v>27760835.3518066</v>
      </c>
      <c r="AW640" s="99">
        <v>26671.3061451912</v>
      </c>
      <c r="AX640" s="99">
        <v>124725.15504741701</v>
      </c>
      <c r="AY640" s="99">
        <v>11020170.782958999</v>
      </c>
      <c r="AZ640" s="99">
        <v>4963741.7844848596</v>
      </c>
      <c r="BA640" s="99">
        <v>0</v>
      </c>
      <c r="BB640" s="99">
        <v>11090463.5147705</v>
      </c>
      <c r="BC640" s="99">
        <v>2337174.1870117201</v>
      </c>
      <c r="BD640" s="99">
        <v>0</v>
      </c>
      <c r="BE640" s="99">
        <v>986736.14380645799</v>
      </c>
      <c r="BF640" s="99">
        <v>2069.3518329262702</v>
      </c>
      <c r="BG640" s="99">
        <v>27786175.360839799</v>
      </c>
      <c r="BH640" s="99">
        <v>5442985.1746215802</v>
      </c>
      <c r="BI640" s="99">
        <v>0</v>
      </c>
      <c r="BJ640" s="99">
        <v>2067367.26976013</v>
      </c>
      <c r="BK640" s="99">
        <v>1566148.70967102</v>
      </c>
      <c r="BL640" s="99">
        <v>0</v>
      </c>
      <c r="BM640" s="99">
        <v>0</v>
      </c>
      <c r="BN640" s="99">
        <v>0</v>
      </c>
      <c r="BO640" s="99">
        <v>0</v>
      </c>
      <c r="BP640" s="99">
        <v>0</v>
      </c>
      <c r="BQ640" s="99">
        <v>0</v>
      </c>
      <c r="BR640" s="99">
        <v>3522227.0215454102</v>
      </c>
      <c r="BS640" s="99">
        <v>1910530.6779632601</v>
      </c>
      <c r="BT640" s="99">
        <v>0</v>
      </c>
      <c r="BU640" s="99">
        <v>754680</v>
      </c>
      <c r="BV640" s="99">
        <v>1258019.7290802</v>
      </c>
      <c r="BW640" s="99">
        <v>0</v>
      </c>
      <c r="BX640" s="99">
        <v>71562.659935951204</v>
      </c>
      <c r="BY640" s="99">
        <v>0</v>
      </c>
      <c r="BZ640" s="99">
        <v>0</v>
      </c>
      <c r="CA640" s="99">
        <v>61209.4279255867</v>
      </c>
      <c r="CB640" s="99">
        <v>3293160.6155700702</v>
      </c>
      <c r="CC640" s="99">
        <v>29504261.7109375</v>
      </c>
      <c r="CD640" s="99">
        <v>7497766.4194946298</v>
      </c>
      <c r="CE640" s="99">
        <v>1073.37741985917</v>
      </c>
      <c r="CF640" s="99">
        <v>120342.16560459101</v>
      </c>
      <c r="CG640" s="99">
        <v>996404.36898803699</v>
      </c>
      <c r="CH640" s="99">
        <v>0</v>
      </c>
      <c r="CI640" s="99">
        <v>62281.007209301002</v>
      </c>
      <c r="CJ640" s="99">
        <v>3414123.7320556599</v>
      </c>
      <c r="CK640" s="99">
        <v>30505920.034179699</v>
      </c>
      <c r="CL640" s="99">
        <v>7578168.6757202102</v>
      </c>
      <c r="CM640" s="166">
        <v>92610.277931213393</v>
      </c>
      <c r="CN640" s="166">
        <v>13262462.5465088</v>
      </c>
      <c r="CO640" s="166">
        <v>58229680.5791016</v>
      </c>
      <c r="CP640" s="99">
        <v>7578168.6757202102</v>
      </c>
      <c r="CQ640" s="99">
        <v>0</v>
      </c>
      <c r="CR640" s="99">
        <v>0</v>
      </c>
      <c r="CS640" s="99">
        <v>0</v>
      </c>
      <c r="CT640" s="99">
        <v>0</v>
      </c>
      <c r="CU640" s="98">
        <v>9797.7247845860002</v>
      </c>
      <c r="CV640" s="98">
        <v>31325.538961521001</v>
      </c>
      <c r="CW640" s="98">
        <v>3413502.7811746611</v>
      </c>
      <c r="CX640" s="98">
        <v>30500666.079925537</v>
      </c>
    </row>
    <row r="641" spans="1:102" x14ac:dyDescent="0.2">
      <c r="A641" s="98" t="s">
        <v>61</v>
      </c>
      <c r="B641" s="100">
        <v>41609</v>
      </c>
      <c r="C641" s="99">
        <v>51409.155602455103</v>
      </c>
      <c r="D641" s="99">
        <v>0</v>
      </c>
      <c r="E641" s="99">
        <v>9332.6746588945407</v>
      </c>
      <c r="F641" s="99">
        <v>8259.4889917373694</v>
      </c>
      <c r="G641" s="99">
        <v>1071.75485388935</v>
      </c>
      <c r="H641" s="99">
        <v>0</v>
      </c>
      <c r="I641" s="99">
        <v>0</v>
      </c>
      <c r="J641" s="99">
        <v>30436.940477609602</v>
      </c>
      <c r="K641" s="99">
        <v>100.78565299790399</v>
      </c>
      <c r="L641" s="99">
        <v>111.57026439067</v>
      </c>
      <c r="M641" s="99">
        <v>26148.005987405799</v>
      </c>
      <c r="N641" s="99">
        <v>4196.7985020875904</v>
      </c>
      <c r="O641" s="99">
        <v>0</v>
      </c>
      <c r="P641" s="99">
        <v>27542.912858486201</v>
      </c>
      <c r="Q641" s="99">
        <v>2764.92133408785</v>
      </c>
      <c r="R641" s="99">
        <v>0</v>
      </c>
      <c r="S641" s="99">
        <v>1062.46254186332</v>
      </c>
      <c r="T641" s="99">
        <v>1.0042179034644501</v>
      </c>
      <c r="U641" s="99">
        <v>30528.844331026099</v>
      </c>
      <c r="V641" s="99">
        <v>2608013.6826782199</v>
      </c>
      <c r="W641" s="99">
        <v>0</v>
      </c>
      <c r="X641" s="99">
        <v>632352.50375366199</v>
      </c>
      <c r="Y641" s="99">
        <v>534211.47421264602</v>
      </c>
      <c r="Z641" s="99">
        <v>121567.103334427</v>
      </c>
      <c r="AA641" s="99">
        <v>0</v>
      </c>
      <c r="AB641" s="99">
        <v>0</v>
      </c>
      <c r="AC641" s="99">
        <v>9773034.5463867206</v>
      </c>
      <c r="AD641" s="99">
        <v>7187.7821404933902</v>
      </c>
      <c r="AE641" s="99">
        <v>13220.6805831194</v>
      </c>
      <c r="AF641" s="99">
        <v>1183405.5647583001</v>
      </c>
      <c r="AG641" s="99">
        <v>581917.92845153797</v>
      </c>
      <c r="AH641" s="99">
        <v>0</v>
      </c>
      <c r="AI641" s="99">
        <v>1188636.3888854999</v>
      </c>
      <c r="AJ641" s="99">
        <v>272614.36532211298</v>
      </c>
      <c r="AK641" s="99">
        <v>0</v>
      </c>
      <c r="AL641" s="99">
        <v>120324.914863586</v>
      </c>
      <c r="AM641" s="99">
        <v>214.98390696384001</v>
      </c>
      <c r="AN641" s="99">
        <v>9761661.4244384803</v>
      </c>
      <c r="AO641" s="99">
        <v>23980019.5788574</v>
      </c>
      <c r="AP641" s="99">
        <v>0</v>
      </c>
      <c r="AQ641" s="99">
        <v>5117652.6849365197</v>
      </c>
      <c r="AR641" s="99">
        <v>4230637.2692871103</v>
      </c>
      <c r="AS641" s="99">
        <v>1005568.18054199</v>
      </c>
      <c r="AT641" s="99">
        <v>0</v>
      </c>
      <c r="AU641" s="99">
        <v>0</v>
      </c>
      <c r="AV641" s="99">
        <v>27780952.6330566</v>
      </c>
      <c r="AW641" s="99">
        <v>23252.603770017598</v>
      </c>
      <c r="AX641" s="99">
        <v>98843.701281547503</v>
      </c>
      <c r="AY641" s="99">
        <v>10964836.9649658</v>
      </c>
      <c r="AZ641" s="99">
        <v>4837272.8151245099</v>
      </c>
      <c r="BA641" s="99">
        <v>0</v>
      </c>
      <c r="BB641" s="99">
        <v>10912996.1362305</v>
      </c>
      <c r="BC641" s="99">
        <v>2303847.2395935101</v>
      </c>
      <c r="BD641" s="99">
        <v>0</v>
      </c>
      <c r="BE641" s="99">
        <v>995403.43747711205</v>
      </c>
      <c r="BF641" s="99">
        <v>1892.8678547442</v>
      </c>
      <c r="BG641" s="99">
        <v>27801064.4140625</v>
      </c>
      <c r="BH641" s="99">
        <v>5461884.30432129</v>
      </c>
      <c r="BI641" s="99">
        <v>0</v>
      </c>
      <c r="BJ641" s="99">
        <v>2026938.2783508301</v>
      </c>
      <c r="BK641" s="99">
        <v>1513333.10562134</v>
      </c>
      <c r="BL641" s="99">
        <v>0</v>
      </c>
      <c r="BM641" s="99">
        <v>0</v>
      </c>
      <c r="BN641" s="99">
        <v>0</v>
      </c>
      <c r="BO641" s="99">
        <v>0</v>
      </c>
      <c r="BP641" s="99">
        <v>0</v>
      </c>
      <c r="BQ641" s="99">
        <v>0</v>
      </c>
      <c r="BR641" s="99">
        <v>3538800.52941895</v>
      </c>
      <c r="BS641" s="99">
        <v>1867877.1290130599</v>
      </c>
      <c r="BT641" s="99">
        <v>0</v>
      </c>
      <c r="BU641" s="99">
        <v>837599.19999694801</v>
      </c>
      <c r="BV641" s="99">
        <v>1249779.69465637</v>
      </c>
      <c r="BW641" s="99">
        <v>0</v>
      </c>
      <c r="BX641" s="99">
        <v>80996.739925384507</v>
      </c>
      <c r="BY641" s="99">
        <v>0</v>
      </c>
      <c r="BZ641" s="99">
        <v>0</v>
      </c>
      <c r="CA641" s="99">
        <v>60748.6782627106</v>
      </c>
      <c r="CB641" s="99">
        <v>3246440.9344482399</v>
      </c>
      <c r="CC641" s="99">
        <v>29116830.902099598</v>
      </c>
      <c r="CD641" s="99">
        <v>7478984.6786498995</v>
      </c>
      <c r="CE641" s="99">
        <v>1074.4138377904901</v>
      </c>
      <c r="CF641" s="99">
        <v>121577.028785706</v>
      </c>
      <c r="CG641" s="99">
        <v>1006659.38076019</v>
      </c>
      <c r="CH641" s="99">
        <v>0</v>
      </c>
      <c r="CI641" s="99">
        <v>61822.487131118804</v>
      </c>
      <c r="CJ641" s="99">
        <v>3367160.0496521001</v>
      </c>
      <c r="CK641" s="99">
        <v>30126124.223388702</v>
      </c>
      <c r="CL641" s="99">
        <v>7561670.4917602502</v>
      </c>
      <c r="CM641" s="166">
        <v>92139.569046974197</v>
      </c>
      <c r="CN641" s="166">
        <v>13131446.740356401</v>
      </c>
      <c r="CO641" s="166">
        <v>57880110.214843802</v>
      </c>
      <c r="CP641" s="99">
        <v>7561670.4917602502</v>
      </c>
      <c r="CQ641" s="99">
        <v>0</v>
      </c>
      <c r="CR641" s="99">
        <v>0</v>
      </c>
      <c r="CS641" s="99">
        <v>0</v>
      </c>
      <c r="CT641" s="99">
        <v>0</v>
      </c>
      <c r="CU641" s="98">
        <v>9433.8098894760005</v>
      </c>
      <c r="CV641" s="98">
        <v>31302.237965124001</v>
      </c>
      <c r="CW641" s="98">
        <v>3368017.9632339459</v>
      </c>
      <c r="CX641" s="98">
        <v>30123490.282859787</v>
      </c>
    </row>
    <row r="642" spans="1:102" x14ac:dyDescent="0.2">
      <c r="A642" s="98" t="s">
        <v>61</v>
      </c>
      <c r="B642" s="100">
        <v>41699</v>
      </c>
      <c r="C642" s="99">
        <v>51644.977696418799</v>
      </c>
      <c r="D642" s="99">
        <v>0</v>
      </c>
      <c r="E642" s="99">
        <v>9152.7301805019397</v>
      </c>
      <c r="F642" s="99">
        <v>8059.59012907743</v>
      </c>
      <c r="G642" s="99">
        <v>1082.65039823949</v>
      </c>
      <c r="H642" s="99">
        <v>0</v>
      </c>
      <c r="I642" s="99">
        <v>0</v>
      </c>
      <c r="J642" s="99">
        <v>30297.1162853241</v>
      </c>
      <c r="K642" s="99">
        <v>79.569200064055593</v>
      </c>
      <c r="L642" s="99">
        <v>134.919671725482</v>
      </c>
      <c r="M642" s="99">
        <v>26333.133169889501</v>
      </c>
      <c r="N642" s="99">
        <v>4071.7424520254099</v>
      </c>
      <c r="O642" s="99">
        <v>0</v>
      </c>
      <c r="P642" s="99">
        <v>27409.996466398199</v>
      </c>
      <c r="Q642" s="99">
        <v>2755.0340985059702</v>
      </c>
      <c r="R642" s="99">
        <v>0</v>
      </c>
      <c r="S642" s="99">
        <v>1077.3252271860799</v>
      </c>
      <c r="T642" s="99">
        <v>2.0043260040692998</v>
      </c>
      <c r="U642" s="99">
        <v>30375.2322494984</v>
      </c>
      <c r="V642" s="99">
        <v>2606696.2291564899</v>
      </c>
      <c r="W642" s="99">
        <v>0</v>
      </c>
      <c r="X642" s="99">
        <v>602184.42704009998</v>
      </c>
      <c r="Y642" s="99">
        <v>508251.66459274298</v>
      </c>
      <c r="Z642" s="99">
        <v>122452.05082893401</v>
      </c>
      <c r="AA642" s="99">
        <v>0</v>
      </c>
      <c r="AB642" s="99">
        <v>0</v>
      </c>
      <c r="AC642" s="99">
        <v>9639617.96875</v>
      </c>
      <c r="AD642" s="99">
        <v>5403.55608958006</v>
      </c>
      <c r="AE642" s="99">
        <v>13374.5543364286</v>
      </c>
      <c r="AF642" s="99">
        <v>1193745.8353271501</v>
      </c>
      <c r="AG642" s="99">
        <v>557284.77658844006</v>
      </c>
      <c r="AH642" s="99">
        <v>0</v>
      </c>
      <c r="AI642" s="99">
        <v>1177173.3089141799</v>
      </c>
      <c r="AJ642" s="99">
        <v>269052.46983337402</v>
      </c>
      <c r="AK642" s="99">
        <v>0</v>
      </c>
      <c r="AL642" s="99">
        <v>121123.900178909</v>
      </c>
      <c r="AM642" s="99">
        <v>215.26873886212701</v>
      </c>
      <c r="AN642" s="99">
        <v>9726695.7115478497</v>
      </c>
      <c r="AO642" s="99">
        <v>24101315.239013702</v>
      </c>
      <c r="AP642" s="99">
        <v>0</v>
      </c>
      <c r="AQ642" s="99">
        <v>4972675.9725341797</v>
      </c>
      <c r="AR642" s="99">
        <v>4039515.8168945299</v>
      </c>
      <c r="AS642" s="99">
        <v>1017019.11402893</v>
      </c>
      <c r="AT642" s="99">
        <v>0</v>
      </c>
      <c r="AU642" s="99">
        <v>0</v>
      </c>
      <c r="AV642" s="99">
        <v>27689586.565429699</v>
      </c>
      <c r="AW642" s="99">
        <v>17581.473477363601</v>
      </c>
      <c r="AX642" s="99">
        <v>119728.292802811</v>
      </c>
      <c r="AY642" s="99">
        <v>11171469.311035199</v>
      </c>
      <c r="AZ642" s="99">
        <v>4616510.0338134803</v>
      </c>
      <c r="BA642" s="99">
        <v>0</v>
      </c>
      <c r="BB642" s="99">
        <v>10852479.5987549</v>
      </c>
      <c r="BC642" s="99">
        <v>2294514.2153625502</v>
      </c>
      <c r="BD642" s="99">
        <v>0</v>
      </c>
      <c r="BE642" s="99">
        <v>1004059.01249695</v>
      </c>
      <c r="BF642" s="99">
        <v>1922.50276656449</v>
      </c>
      <c r="BG642" s="99">
        <v>27737921.916015599</v>
      </c>
      <c r="BH642" s="99">
        <v>5449918.7069091797</v>
      </c>
      <c r="BI642" s="99">
        <v>0</v>
      </c>
      <c r="BJ642" s="99">
        <v>1949354.76068115</v>
      </c>
      <c r="BK642" s="99">
        <v>1442199.0394744901</v>
      </c>
      <c r="BL642" s="99">
        <v>0</v>
      </c>
      <c r="BM642" s="99">
        <v>0</v>
      </c>
      <c r="BN642" s="99">
        <v>0</v>
      </c>
      <c r="BO642" s="99">
        <v>0</v>
      </c>
      <c r="BP642" s="99">
        <v>0</v>
      </c>
      <c r="BQ642" s="99">
        <v>0</v>
      </c>
      <c r="BR642" s="99">
        <v>3548023.7604370099</v>
      </c>
      <c r="BS642" s="99">
        <v>1776354.3214569101</v>
      </c>
      <c r="BT642" s="99">
        <v>0</v>
      </c>
      <c r="BU642" s="99">
        <v>815298.30998992897</v>
      </c>
      <c r="BV642" s="99">
        <v>1257619.5932312</v>
      </c>
      <c r="BW642" s="99">
        <v>0</v>
      </c>
      <c r="BX642" s="99">
        <v>83500.579925537095</v>
      </c>
      <c r="BY642" s="99">
        <v>0</v>
      </c>
      <c r="BZ642" s="99">
        <v>0</v>
      </c>
      <c r="CA642" s="99">
        <v>60729.048123836503</v>
      </c>
      <c r="CB642" s="99">
        <v>3221220.3387146001</v>
      </c>
      <c r="CC642" s="99">
        <v>29129298.680908199</v>
      </c>
      <c r="CD642" s="99">
        <v>7420270.84265137</v>
      </c>
      <c r="CE642" s="99">
        <v>1082.5967734158</v>
      </c>
      <c r="CF642" s="99">
        <v>121589.581760406</v>
      </c>
      <c r="CG642" s="99">
        <v>1008588.47626495</v>
      </c>
      <c r="CH642" s="99">
        <v>0</v>
      </c>
      <c r="CI642" s="99">
        <v>61810.437805175803</v>
      </c>
      <c r="CJ642" s="99">
        <v>3342252.4041442899</v>
      </c>
      <c r="CK642" s="99">
        <v>30139225.887939502</v>
      </c>
      <c r="CL642" s="99">
        <v>7499747.33349609</v>
      </c>
      <c r="CM642" s="166">
        <v>92068.163188934297</v>
      </c>
      <c r="CN642" s="166">
        <v>13054744.3093262</v>
      </c>
      <c r="CO642" s="166">
        <v>57882040.026855499</v>
      </c>
      <c r="CP642" s="99">
        <v>7499747.33349609</v>
      </c>
      <c r="CQ642" s="99">
        <v>0</v>
      </c>
      <c r="CR642" s="99">
        <v>0</v>
      </c>
      <c r="CS642" s="99">
        <v>0</v>
      </c>
      <c r="CT642" s="99">
        <v>0</v>
      </c>
      <c r="CU642" s="98">
        <v>9232.8930181230007</v>
      </c>
      <c r="CV642" s="98">
        <v>31190.058104651998</v>
      </c>
      <c r="CW642" s="98">
        <v>3342809.9204750061</v>
      </c>
      <c r="CX642" s="98">
        <v>30137887.157173149</v>
      </c>
    </row>
    <row r="643" spans="1:102" x14ac:dyDescent="0.2">
      <c r="A643" s="98" t="s">
        <v>61</v>
      </c>
      <c r="B643" s="100">
        <v>41791</v>
      </c>
      <c r="C643" s="99">
        <v>51472.419389247902</v>
      </c>
      <c r="D643" s="99">
        <v>0</v>
      </c>
      <c r="E643" s="99">
        <v>8923.6934638023395</v>
      </c>
      <c r="F643" s="99">
        <v>7873.44425135851</v>
      </c>
      <c r="G643" s="99">
        <v>1083.8801810294401</v>
      </c>
      <c r="H643" s="99">
        <v>0</v>
      </c>
      <c r="I643" s="99">
        <v>0</v>
      </c>
      <c r="J643" s="99">
        <v>30260.265952825499</v>
      </c>
      <c r="K643" s="99">
        <v>58.374748356640303</v>
      </c>
      <c r="L643" s="99">
        <v>720.30051433295</v>
      </c>
      <c r="M643" s="99">
        <v>26255.033358573899</v>
      </c>
      <c r="N643" s="99">
        <v>4036.1092256009601</v>
      </c>
      <c r="O643" s="99">
        <v>0</v>
      </c>
      <c r="P643" s="99">
        <v>26636.4190196991</v>
      </c>
      <c r="Q643" s="99">
        <v>2742.7613170445002</v>
      </c>
      <c r="R643" s="99">
        <v>0</v>
      </c>
      <c r="S643" s="99">
        <v>1082.21088992059</v>
      </c>
      <c r="T643" s="99">
        <v>0</v>
      </c>
      <c r="U643" s="99">
        <v>30338.5620481968</v>
      </c>
      <c r="V643" s="99">
        <v>2601885.3337707501</v>
      </c>
      <c r="W643" s="99">
        <v>0</v>
      </c>
      <c r="X643" s="99">
        <v>579755.91436767601</v>
      </c>
      <c r="Y643" s="99">
        <v>486399.266746521</v>
      </c>
      <c r="Z643" s="99">
        <v>121415.552395821</v>
      </c>
      <c r="AA643" s="99">
        <v>0</v>
      </c>
      <c r="AB643" s="99">
        <v>0</v>
      </c>
      <c r="AC643" s="99">
        <v>9696829.1496581994</v>
      </c>
      <c r="AD643" s="99">
        <v>4281.3655254244804</v>
      </c>
      <c r="AE643" s="99">
        <v>30444.147626400001</v>
      </c>
      <c r="AF643" s="99">
        <v>1194132.1970367399</v>
      </c>
      <c r="AG643" s="99">
        <v>534039.04059600795</v>
      </c>
      <c r="AH643" s="99">
        <v>0</v>
      </c>
      <c r="AI643" s="99">
        <v>1138236.8206634501</v>
      </c>
      <c r="AJ643" s="99">
        <v>265641.78818511998</v>
      </c>
      <c r="AK643" s="99">
        <v>0</v>
      </c>
      <c r="AL643" s="99">
        <v>120300.519023895</v>
      </c>
      <c r="AM643" s="99">
        <v>0</v>
      </c>
      <c r="AN643" s="99">
        <v>9668586.9610595703</v>
      </c>
      <c r="AO643" s="99">
        <v>24152640.221191399</v>
      </c>
      <c r="AP643" s="99">
        <v>0</v>
      </c>
      <c r="AQ643" s="99">
        <v>4789650.0954589797</v>
      </c>
      <c r="AR643" s="99">
        <v>3871844.04083252</v>
      </c>
      <c r="AS643" s="99">
        <v>1014252.06061554</v>
      </c>
      <c r="AT643" s="99">
        <v>0</v>
      </c>
      <c r="AU643" s="99">
        <v>0</v>
      </c>
      <c r="AV643" s="99">
        <v>27816942.206298798</v>
      </c>
      <c r="AW643" s="99">
        <v>13973.492069602</v>
      </c>
      <c r="AX643" s="99">
        <v>265643.51047897298</v>
      </c>
      <c r="AY643" s="99">
        <v>11213449.8626709</v>
      </c>
      <c r="AZ643" s="99">
        <v>4470935.5814819299</v>
      </c>
      <c r="BA643" s="99">
        <v>0</v>
      </c>
      <c r="BB643" s="99">
        <v>10542194.4649658</v>
      </c>
      <c r="BC643" s="99">
        <v>2279038.3276672401</v>
      </c>
      <c r="BD643" s="99">
        <v>0</v>
      </c>
      <c r="BE643" s="99">
        <v>1004423.43094635</v>
      </c>
      <c r="BF643" s="99">
        <v>0</v>
      </c>
      <c r="BG643" s="99">
        <v>27803574.417724598</v>
      </c>
      <c r="BH643" s="99">
        <v>5435639.4305419903</v>
      </c>
      <c r="BI643" s="99">
        <v>0</v>
      </c>
      <c r="BJ643" s="99">
        <v>1879114.19146729</v>
      </c>
      <c r="BK643" s="99">
        <v>1374602.35887146</v>
      </c>
      <c r="BL643" s="99">
        <v>0</v>
      </c>
      <c r="BM643" s="99">
        <v>0</v>
      </c>
      <c r="BN643" s="99">
        <v>0</v>
      </c>
      <c r="BO643" s="99">
        <v>0</v>
      </c>
      <c r="BP643" s="99">
        <v>0</v>
      </c>
      <c r="BQ643" s="99">
        <v>0</v>
      </c>
      <c r="BR643" s="99">
        <v>3578603.8193664602</v>
      </c>
      <c r="BS643" s="99">
        <v>1726491.6677246101</v>
      </c>
      <c r="BT643" s="99">
        <v>0</v>
      </c>
      <c r="BU643" s="99">
        <v>815931.5</v>
      </c>
      <c r="BV643" s="99">
        <v>1255983.7444152799</v>
      </c>
      <c r="BW643" s="99">
        <v>0</v>
      </c>
      <c r="BX643" s="99">
        <v>83709.419923782305</v>
      </c>
      <c r="BY643" s="99">
        <v>0</v>
      </c>
      <c r="BZ643" s="99">
        <v>0</v>
      </c>
      <c r="CA643" s="99">
        <v>60432.380728244803</v>
      </c>
      <c r="CB643" s="99">
        <v>3180277.4944763202</v>
      </c>
      <c r="CC643" s="99">
        <v>28884017.143554699</v>
      </c>
      <c r="CD643" s="99">
        <v>7316233.9909057599</v>
      </c>
      <c r="CE643" s="99">
        <v>1083.5133608579599</v>
      </c>
      <c r="CF643" s="99">
        <v>122624.274953842</v>
      </c>
      <c r="CG643" s="99">
        <v>1023652.88883209</v>
      </c>
      <c r="CH643" s="99">
        <v>0</v>
      </c>
      <c r="CI643" s="99">
        <v>61518.9771475792</v>
      </c>
      <c r="CJ643" s="99">
        <v>3303157.7554321298</v>
      </c>
      <c r="CK643" s="99">
        <v>29913050.519042999</v>
      </c>
      <c r="CL643" s="99">
        <v>7396279.7672119103</v>
      </c>
      <c r="CM643" s="166">
        <v>91635.802723884597</v>
      </c>
      <c r="CN643" s="166">
        <v>13008797.30896</v>
      </c>
      <c r="CO643" s="166">
        <v>57748880.401367202</v>
      </c>
      <c r="CP643" s="99">
        <v>7396279.7672119103</v>
      </c>
      <c r="CQ643" s="99">
        <v>0</v>
      </c>
      <c r="CR643" s="99">
        <v>0</v>
      </c>
      <c r="CS643" s="99">
        <v>0</v>
      </c>
      <c r="CT643" s="99">
        <v>0</v>
      </c>
      <c r="CU643" s="98">
        <v>8981.0108702260004</v>
      </c>
      <c r="CV643" s="98">
        <v>31148.986429707002</v>
      </c>
      <c r="CW643" s="98">
        <v>3302901.7694301624</v>
      </c>
      <c r="CX643" s="98">
        <v>29907670.032386787</v>
      </c>
    </row>
    <row r="644" spans="1:102" x14ac:dyDescent="0.2">
      <c r="A644" s="98" t="s">
        <v>61</v>
      </c>
      <c r="B644" s="100">
        <v>41883</v>
      </c>
      <c r="C644" s="99">
        <v>51732.399437904402</v>
      </c>
      <c r="D644" s="99">
        <v>0</v>
      </c>
      <c r="E644" s="99">
        <v>8530.0488761663401</v>
      </c>
      <c r="F644" s="99">
        <v>7710.2175287008304</v>
      </c>
      <c r="G644" s="99">
        <v>1097.2474912405</v>
      </c>
      <c r="H644" s="99">
        <v>0</v>
      </c>
      <c r="I644" s="99">
        <v>0</v>
      </c>
      <c r="J644" s="99">
        <v>30198.9065945148</v>
      </c>
      <c r="K644" s="99">
        <v>41.034239693079101</v>
      </c>
      <c r="L644" s="99">
        <v>146.286055738106</v>
      </c>
      <c r="M644" s="99">
        <v>26359.529895305601</v>
      </c>
      <c r="N644" s="99">
        <v>3990.9167854487901</v>
      </c>
      <c r="O644" s="99">
        <v>0</v>
      </c>
      <c r="P644" s="99">
        <v>27057.875965118401</v>
      </c>
      <c r="Q644" s="99">
        <v>2741.3275334537002</v>
      </c>
      <c r="R644" s="99">
        <v>0</v>
      </c>
      <c r="S644" s="99">
        <v>1096.73175762594</v>
      </c>
      <c r="T644" s="99">
        <v>0</v>
      </c>
      <c r="U644" s="99">
        <v>30232.699716806401</v>
      </c>
      <c r="V644" s="99">
        <v>2616961.5223999</v>
      </c>
      <c r="W644" s="99">
        <v>0</v>
      </c>
      <c r="X644" s="99">
        <v>526032.85896301304</v>
      </c>
      <c r="Y644" s="99">
        <v>471174.61165618902</v>
      </c>
      <c r="Z644" s="99">
        <v>120505.10272312201</v>
      </c>
      <c r="AA644" s="99">
        <v>0</v>
      </c>
      <c r="AB644" s="99">
        <v>0</v>
      </c>
      <c r="AC644" s="99">
        <v>9670606.6185302697</v>
      </c>
      <c r="AD644" s="99">
        <v>2303.52628698945</v>
      </c>
      <c r="AE644" s="99">
        <v>16608.7280673981</v>
      </c>
      <c r="AF644" s="99">
        <v>1192066.8802032501</v>
      </c>
      <c r="AG644" s="99">
        <v>518672.31704711902</v>
      </c>
      <c r="AH644" s="99">
        <v>0</v>
      </c>
      <c r="AI644" s="99">
        <v>1146735.70922852</v>
      </c>
      <c r="AJ644" s="99">
        <v>265634.777317047</v>
      </c>
      <c r="AK644" s="99">
        <v>0</v>
      </c>
      <c r="AL644" s="99">
        <v>119221.98174190499</v>
      </c>
      <c r="AM644" s="99">
        <v>0</v>
      </c>
      <c r="AN644" s="99">
        <v>9627655.8311767597</v>
      </c>
      <c r="AO644" s="99">
        <v>24393462.091552701</v>
      </c>
      <c r="AP644" s="99">
        <v>0</v>
      </c>
      <c r="AQ644" s="99">
        <v>4272731.16369629</v>
      </c>
      <c r="AR644" s="99">
        <v>3741010.9391479502</v>
      </c>
      <c r="AS644" s="99">
        <v>1009125.61730194</v>
      </c>
      <c r="AT644" s="99">
        <v>0</v>
      </c>
      <c r="AU644" s="99">
        <v>0</v>
      </c>
      <c r="AV644" s="99">
        <v>27721085.660888702</v>
      </c>
      <c r="AW644" s="99">
        <v>7524.78040111065</v>
      </c>
      <c r="AX644" s="99">
        <v>133527.16909599301</v>
      </c>
      <c r="AY644" s="99">
        <v>11236280.8011475</v>
      </c>
      <c r="AZ644" s="99">
        <v>4343216.8117065402</v>
      </c>
      <c r="BA644" s="99">
        <v>0</v>
      </c>
      <c r="BB644" s="99">
        <v>10665022.3005371</v>
      </c>
      <c r="BC644" s="99">
        <v>2279567.7844543499</v>
      </c>
      <c r="BD644" s="99">
        <v>0</v>
      </c>
      <c r="BE644" s="99">
        <v>999823.83874511695</v>
      </c>
      <c r="BF644" s="99">
        <v>0</v>
      </c>
      <c r="BG644" s="99">
        <v>27728800.1711426</v>
      </c>
      <c r="BH644" s="99">
        <v>5535811.54650879</v>
      </c>
      <c r="BI644" s="99">
        <v>0</v>
      </c>
      <c r="BJ644" s="99">
        <v>1812251.5605316199</v>
      </c>
      <c r="BK644" s="99">
        <v>1343375.38633728</v>
      </c>
      <c r="BL644" s="99">
        <v>0</v>
      </c>
      <c r="BM644" s="99">
        <v>0</v>
      </c>
      <c r="BN644" s="99">
        <v>0</v>
      </c>
      <c r="BO644" s="99">
        <v>0</v>
      </c>
      <c r="BP644" s="99">
        <v>0</v>
      </c>
      <c r="BQ644" s="99">
        <v>0</v>
      </c>
      <c r="BR644" s="99">
        <v>3612705.68212891</v>
      </c>
      <c r="BS644" s="99">
        <v>1678611.44708252</v>
      </c>
      <c r="BT644" s="99">
        <v>0</v>
      </c>
      <c r="BU644" s="99">
        <v>714761.57999420201</v>
      </c>
      <c r="BV644" s="99">
        <v>1263792.87478638</v>
      </c>
      <c r="BW644" s="99">
        <v>0</v>
      </c>
      <c r="BX644" s="99">
        <v>71818.589940071106</v>
      </c>
      <c r="BY644" s="99">
        <v>0</v>
      </c>
      <c r="BZ644" s="99">
        <v>0</v>
      </c>
      <c r="CA644" s="99">
        <v>60289.7367954254</v>
      </c>
      <c r="CB644" s="99">
        <v>3140085.5815734901</v>
      </c>
      <c r="CC644" s="99">
        <v>28652132.542724598</v>
      </c>
      <c r="CD644" s="99">
        <v>7332408.9650878897</v>
      </c>
      <c r="CE644" s="99">
        <v>1098.9007604569199</v>
      </c>
      <c r="CF644" s="99">
        <v>120779.838248253</v>
      </c>
      <c r="CG644" s="99">
        <v>1012519.2000122101</v>
      </c>
      <c r="CH644" s="99">
        <v>0</v>
      </c>
      <c r="CI644" s="99">
        <v>61387.342417240099</v>
      </c>
      <c r="CJ644" s="99">
        <v>3261806.6730346698</v>
      </c>
      <c r="CK644" s="99">
        <v>29668706.6713867</v>
      </c>
      <c r="CL644" s="99">
        <v>7414589.3486328097</v>
      </c>
      <c r="CM644" s="166">
        <v>91360.382466316194</v>
      </c>
      <c r="CN644" s="166">
        <v>12907303.8206787</v>
      </c>
      <c r="CO644" s="166">
        <v>57440789.288574196</v>
      </c>
      <c r="CP644" s="99">
        <v>7414589.3486328097</v>
      </c>
      <c r="CQ644" s="99">
        <v>0</v>
      </c>
      <c r="CR644" s="99">
        <v>0</v>
      </c>
      <c r="CS644" s="99">
        <v>0</v>
      </c>
      <c r="CT644" s="99">
        <v>0</v>
      </c>
      <c r="CU644" s="98">
        <v>8571.9576312539994</v>
      </c>
      <c r="CV644" s="98">
        <v>31097.762494383998</v>
      </c>
      <c r="CW644" s="98">
        <v>3260865.4198217429</v>
      </c>
      <c r="CX644" s="98">
        <v>29664651.742736809</v>
      </c>
    </row>
    <row r="645" spans="1:102" x14ac:dyDescent="0.2">
      <c r="A645" s="98" t="s">
        <v>61</v>
      </c>
      <c r="B645" s="100">
        <v>41974</v>
      </c>
      <c r="C645" s="99">
        <v>51555.043801784501</v>
      </c>
      <c r="D645" s="99">
        <v>0</v>
      </c>
      <c r="E645" s="99">
        <v>8438.9540629386902</v>
      </c>
      <c r="F645" s="99">
        <v>7636.5383464693996</v>
      </c>
      <c r="G645" s="99">
        <v>1083.1114686429501</v>
      </c>
      <c r="H645" s="99">
        <v>0</v>
      </c>
      <c r="I645" s="99">
        <v>0</v>
      </c>
      <c r="J645" s="99">
        <v>29734.307249784499</v>
      </c>
      <c r="K645" s="99">
        <v>24.847674352116901</v>
      </c>
      <c r="L645" s="99">
        <v>128.42514520697301</v>
      </c>
      <c r="M645" s="99">
        <v>26284.004753351201</v>
      </c>
      <c r="N645" s="99">
        <v>3945.1994982659799</v>
      </c>
      <c r="O645" s="99">
        <v>0</v>
      </c>
      <c r="P645" s="99">
        <v>26915.5211305618</v>
      </c>
      <c r="Q645" s="99">
        <v>2715.09758722782</v>
      </c>
      <c r="R645" s="99">
        <v>0</v>
      </c>
      <c r="S645" s="99">
        <v>1075.8256711214799</v>
      </c>
      <c r="T645" s="99">
        <v>0</v>
      </c>
      <c r="U645" s="99">
        <v>29744.307729244199</v>
      </c>
      <c r="V645" s="99">
        <v>2599749.6056518601</v>
      </c>
      <c r="W645" s="99">
        <v>0</v>
      </c>
      <c r="X645" s="99">
        <v>513650.59628295898</v>
      </c>
      <c r="Y645" s="99">
        <v>455761.73811721802</v>
      </c>
      <c r="Z645" s="99">
        <v>118888.96485424</v>
      </c>
      <c r="AA645" s="99">
        <v>0</v>
      </c>
      <c r="AB645" s="99">
        <v>0</v>
      </c>
      <c r="AC645" s="99">
        <v>9531513.23583984</v>
      </c>
      <c r="AD645" s="99">
        <v>1737.1051605939899</v>
      </c>
      <c r="AE645" s="99">
        <v>16033.5299646854</v>
      </c>
      <c r="AF645" s="99">
        <v>1187256.63996887</v>
      </c>
      <c r="AG645" s="99">
        <v>504007.26336288499</v>
      </c>
      <c r="AH645" s="99">
        <v>0</v>
      </c>
      <c r="AI645" s="99">
        <v>1137687.53109741</v>
      </c>
      <c r="AJ645" s="99">
        <v>264648.05292510998</v>
      </c>
      <c r="AK645" s="99">
        <v>0</v>
      </c>
      <c r="AL645" s="99">
        <v>117584.112674713</v>
      </c>
      <c r="AM645" s="99">
        <v>0</v>
      </c>
      <c r="AN645" s="99">
        <v>9519435.7913818397</v>
      </c>
      <c r="AO645" s="99">
        <v>24324089.635986298</v>
      </c>
      <c r="AP645" s="99">
        <v>0</v>
      </c>
      <c r="AQ645" s="99">
        <v>4199047.2946167002</v>
      </c>
      <c r="AR645" s="99">
        <v>3621456.1098327599</v>
      </c>
      <c r="AS645" s="99">
        <v>1001360.85160828</v>
      </c>
      <c r="AT645" s="99">
        <v>0</v>
      </c>
      <c r="AU645" s="99">
        <v>0</v>
      </c>
      <c r="AV645" s="99">
        <v>27587382.9133301</v>
      </c>
      <c r="AW645" s="99">
        <v>5720.0997114777601</v>
      </c>
      <c r="AX645" s="99">
        <v>140739.35662078901</v>
      </c>
      <c r="AY645" s="99">
        <v>11229600.2387695</v>
      </c>
      <c r="AZ645" s="99">
        <v>4231975.7670288105</v>
      </c>
      <c r="BA645" s="99">
        <v>0</v>
      </c>
      <c r="BB645" s="99">
        <v>10633993.4101563</v>
      </c>
      <c r="BC645" s="99">
        <v>2269594.6786499</v>
      </c>
      <c r="BD645" s="99">
        <v>0</v>
      </c>
      <c r="BE645" s="99">
        <v>991857.57777404797</v>
      </c>
      <c r="BF645" s="99">
        <v>0</v>
      </c>
      <c r="BG645" s="99">
        <v>27591875.802002002</v>
      </c>
      <c r="BH645" s="99">
        <v>5530792.2097778302</v>
      </c>
      <c r="BI645" s="99">
        <v>0</v>
      </c>
      <c r="BJ645" s="99">
        <v>1763622.15014648</v>
      </c>
      <c r="BK645" s="99">
        <v>1305011.4647216799</v>
      </c>
      <c r="BL645" s="99">
        <v>0</v>
      </c>
      <c r="BM645" s="99">
        <v>0</v>
      </c>
      <c r="BN645" s="99">
        <v>0</v>
      </c>
      <c r="BO645" s="99">
        <v>0</v>
      </c>
      <c r="BP645" s="99">
        <v>0</v>
      </c>
      <c r="BQ645" s="99">
        <v>0</v>
      </c>
      <c r="BR645" s="99">
        <v>3614331.5542297401</v>
      </c>
      <c r="BS645" s="99">
        <v>1634949.45466614</v>
      </c>
      <c r="BT645" s="99">
        <v>0</v>
      </c>
      <c r="BU645" s="99">
        <v>797588.92999267601</v>
      </c>
      <c r="BV645" s="99">
        <v>1259634.3833770801</v>
      </c>
      <c r="BW645" s="99">
        <v>0</v>
      </c>
      <c r="BX645" s="99">
        <v>79286.389920234695</v>
      </c>
      <c r="BY645" s="99">
        <v>0</v>
      </c>
      <c r="BZ645" s="99">
        <v>0</v>
      </c>
      <c r="CA645" s="99">
        <v>59999.852630615198</v>
      </c>
      <c r="CB645" s="99">
        <v>3109207.8738403302</v>
      </c>
      <c r="CC645" s="99">
        <v>28530059.4455566</v>
      </c>
      <c r="CD645" s="99">
        <v>7290704.7951660203</v>
      </c>
      <c r="CE645" s="99">
        <v>1083.52080103755</v>
      </c>
      <c r="CF645" s="99">
        <v>118379.616492271</v>
      </c>
      <c r="CG645" s="99">
        <v>998791.87672424305</v>
      </c>
      <c r="CH645" s="99">
        <v>0</v>
      </c>
      <c r="CI645" s="99">
        <v>61083.696135044098</v>
      </c>
      <c r="CJ645" s="99">
        <v>3227182.2644348098</v>
      </c>
      <c r="CK645" s="99">
        <v>29524811.772216801</v>
      </c>
      <c r="CL645" s="99">
        <v>7371644.6226806603</v>
      </c>
      <c r="CM645" s="166">
        <v>90687.968793869004</v>
      </c>
      <c r="CN645" s="166">
        <v>12762630.0631104</v>
      </c>
      <c r="CO645" s="166">
        <v>57047714.290527299</v>
      </c>
      <c r="CP645" s="99">
        <v>7371644.6226806603</v>
      </c>
      <c r="CQ645" s="99">
        <v>0</v>
      </c>
      <c r="CR645" s="99">
        <v>0</v>
      </c>
      <c r="CS645" s="99">
        <v>0</v>
      </c>
      <c r="CT645" s="99">
        <v>0</v>
      </c>
      <c r="CU645" s="98">
        <v>8465.1099803500001</v>
      </c>
      <c r="CV645" s="98">
        <v>30637.048984713001</v>
      </c>
      <c r="CW645" s="98">
        <v>3227587.4903326011</v>
      </c>
      <c r="CX645" s="98">
        <v>29528851.322280843</v>
      </c>
    </row>
    <row r="646" spans="1:102" x14ac:dyDescent="0.2">
      <c r="A646" s="98" t="s">
        <v>61</v>
      </c>
      <c r="B646" s="100">
        <v>42064</v>
      </c>
      <c r="C646" s="99">
        <v>51241.362874507897</v>
      </c>
      <c r="D646" s="99">
        <v>0</v>
      </c>
      <c r="E646" s="99">
        <v>8244.3832275867499</v>
      </c>
      <c r="F646" s="99">
        <v>7456.3401274084999</v>
      </c>
      <c r="G646" s="99">
        <v>1100.46313092113</v>
      </c>
      <c r="H646" s="99">
        <v>0</v>
      </c>
      <c r="I646" s="99">
        <v>0</v>
      </c>
      <c r="J646" s="99">
        <v>29780.406052112601</v>
      </c>
      <c r="K646" s="99">
        <v>19.367967632366302</v>
      </c>
      <c r="L646" s="99">
        <v>100.69688020646601</v>
      </c>
      <c r="M646" s="99">
        <v>26069.277136564298</v>
      </c>
      <c r="N646" s="99">
        <v>3930.7907610237598</v>
      </c>
      <c r="O646" s="99">
        <v>0</v>
      </c>
      <c r="P646" s="99">
        <v>26627.713403224901</v>
      </c>
      <c r="Q646" s="99">
        <v>2707.0715720653502</v>
      </c>
      <c r="R646" s="99">
        <v>0</v>
      </c>
      <c r="S646" s="99">
        <v>1096.74828489125</v>
      </c>
      <c r="T646" s="99">
        <v>0</v>
      </c>
      <c r="U646" s="99">
        <v>29801.845225572601</v>
      </c>
      <c r="V646" s="99">
        <v>2579101.8746643099</v>
      </c>
      <c r="W646" s="99">
        <v>0</v>
      </c>
      <c r="X646" s="99">
        <v>490902.37007904099</v>
      </c>
      <c r="Y646" s="99">
        <v>442315.23997497599</v>
      </c>
      <c r="Z646" s="99">
        <v>118141.290267944</v>
      </c>
      <c r="AA646" s="99">
        <v>0</v>
      </c>
      <c r="AB646" s="99">
        <v>0</v>
      </c>
      <c r="AC646" s="99">
        <v>9418462.79443359</v>
      </c>
      <c r="AD646" s="99">
        <v>1296.8464171886401</v>
      </c>
      <c r="AE646" s="99">
        <v>12470.393558740599</v>
      </c>
      <c r="AF646" s="99">
        <v>1180915.3169555699</v>
      </c>
      <c r="AG646" s="99">
        <v>496073.671356201</v>
      </c>
      <c r="AH646" s="99">
        <v>0</v>
      </c>
      <c r="AI646" s="99">
        <v>1107341.02571106</v>
      </c>
      <c r="AJ646" s="99">
        <v>263153.20112228399</v>
      </c>
      <c r="AK646" s="99">
        <v>0</v>
      </c>
      <c r="AL646" s="99">
        <v>117311.707374573</v>
      </c>
      <c r="AM646" s="99">
        <v>0</v>
      </c>
      <c r="AN646" s="99">
        <v>9461746.7923584003</v>
      </c>
      <c r="AO646" s="99">
        <v>24205738.926513702</v>
      </c>
      <c r="AP646" s="99">
        <v>0</v>
      </c>
      <c r="AQ646" s="99">
        <v>4024605.1665344201</v>
      </c>
      <c r="AR646" s="99">
        <v>3538532.6974792499</v>
      </c>
      <c r="AS646" s="99">
        <v>999353.68843841599</v>
      </c>
      <c r="AT646" s="99">
        <v>0</v>
      </c>
      <c r="AU646" s="99">
        <v>0</v>
      </c>
      <c r="AV646" s="99">
        <v>27470782.232666001</v>
      </c>
      <c r="AW646" s="99">
        <v>4285.6039385199501</v>
      </c>
      <c r="AX646" s="99">
        <v>101218.38913345301</v>
      </c>
      <c r="AY646" s="99">
        <v>11243654.787109399</v>
      </c>
      <c r="AZ646" s="99">
        <v>4185065.19464111</v>
      </c>
      <c r="BA646" s="99">
        <v>0</v>
      </c>
      <c r="BB646" s="99">
        <v>10332235.251708999</v>
      </c>
      <c r="BC646" s="99">
        <v>2267533.9214477502</v>
      </c>
      <c r="BD646" s="99">
        <v>0</v>
      </c>
      <c r="BE646" s="99">
        <v>989486.94504547096</v>
      </c>
      <c r="BF646" s="99">
        <v>0</v>
      </c>
      <c r="BG646" s="99">
        <v>27551805.3752441</v>
      </c>
      <c r="BH646" s="99">
        <v>5485254.3286132803</v>
      </c>
      <c r="BI646" s="99">
        <v>0</v>
      </c>
      <c r="BJ646" s="99">
        <v>1733584.69229126</v>
      </c>
      <c r="BK646" s="99">
        <v>1264172.5962829599</v>
      </c>
      <c r="BL646" s="99">
        <v>0</v>
      </c>
      <c r="BM646" s="99">
        <v>0</v>
      </c>
      <c r="BN646" s="99">
        <v>0</v>
      </c>
      <c r="BO646" s="99">
        <v>0</v>
      </c>
      <c r="BP646" s="99">
        <v>0</v>
      </c>
      <c r="BQ646" s="99">
        <v>0</v>
      </c>
      <c r="BR646" s="99">
        <v>3589232.5858459501</v>
      </c>
      <c r="BS646" s="99">
        <v>1619014.98703003</v>
      </c>
      <c r="BT646" s="99">
        <v>0</v>
      </c>
      <c r="BU646" s="99">
        <v>763693.76999664295</v>
      </c>
      <c r="BV646" s="99">
        <v>1264307.4067077599</v>
      </c>
      <c r="BW646" s="99">
        <v>0</v>
      </c>
      <c r="BX646" s="99">
        <v>90583.889846801801</v>
      </c>
      <c r="BY646" s="99">
        <v>0</v>
      </c>
      <c r="BZ646" s="99">
        <v>0</v>
      </c>
      <c r="CA646" s="99">
        <v>59437.006742477402</v>
      </c>
      <c r="CB646" s="99">
        <v>3077749.86083984</v>
      </c>
      <c r="CC646" s="99">
        <v>28262985.497314502</v>
      </c>
      <c r="CD646" s="99">
        <v>7232649.4849853497</v>
      </c>
      <c r="CE646" s="99">
        <v>1098.72517322004</v>
      </c>
      <c r="CF646" s="99">
        <v>118720.635848045</v>
      </c>
      <c r="CG646" s="99">
        <v>1002319.5220184301</v>
      </c>
      <c r="CH646" s="99">
        <v>0</v>
      </c>
      <c r="CI646" s="99">
        <v>60534.341991424597</v>
      </c>
      <c r="CJ646" s="99">
        <v>3195797.2348938002</v>
      </c>
      <c r="CK646" s="99">
        <v>29266405.221923798</v>
      </c>
      <c r="CL646" s="99">
        <v>7317999.5067748995</v>
      </c>
      <c r="CM646" s="166">
        <v>90217.815685272202</v>
      </c>
      <c r="CN646" s="166">
        <v>12690329.064208999</v>
      </c>
      <c r="CO646" s="166">
        <v>56826412.071777299</v>
      </c>
      <c r="CP646" s="99">
        <v>7317999.5067748995</v>
      </c>
      <c r="CQ646" s="99">
        <v>0</v>
      </c>
      <c r="CR646" s="99">
        <v>0</v>
      </c>
      <c r="CS646" s="99">
        <v>0</v>
      </c>
      <c r="CT646" s="99">
        <v>0</v>
      </c>
      <c r="CU646" s="98">
        <v>8263.7958323629991</v>
      </c>
      <c r="CV646" s="98">
        <v>30707.403485521001</v>
      </c>
      <c r="CW646" s="98">
        <v>3196470.4966878849</v>
      </c>
      <c r="CX646" s="98">
        <v>29265305.01933293</v>
      </c>
    </row>
    <row r="647" spans="1:102" x14ac:dyDescent="0.2">
      <c r="A647" s="98" t="s">
        <v>61</v>
      </c>
      <c r="B647" s="100">
        <v>42156</v>
      </c>
      <c r="C647" s="99">
        <v>51553.825619220697</v>
      </c>
      <c r="D647" s="99">
        <v>0</v>
      </c>
      <c r="E647" s="99">
        <v>8054.8482463359796</v>
      </c>
      <c r="F647" s="99">
        <v>7276.8313981890697</v>
      </c>
      <c r="G647" s="99">
        <v>1119.18195174634</v>
      </c>
      <c r="H647" s="99">
        <v>0</v>
      </c>
      <c r="I647" s="99">
        <v>0</v>
      </c>
      <c r="J647" s="99">
        <v>29716.943208455999</v>
      </c>
      <c r="K647" s="99">
        <v>14.408266103128</v>
      </c>
      <c r="L647" s="99">
        <v>109.829207794741</v>
      </c>
      <c r="M647" s="99">
        <v>26329.255081653599</v>
      </c>
      <c r="N647" s="99">
        <v>3854.41267460585</v>
      </c>
      <c r="O647" s="99">
        <v>0</v>
      </c>
      <c r="P647" s="99">
        <v>26576.707050323501</v>
      </c>
      <c r="Q647" s="99">
        <v>2688.0641497075599</v>
      </c>
      <c r="R647" s="99">
        <v>0</v>
      </c>
      <c r="S647" s="99">
        <v>1117.32818992436</v>
      </c>
      <c r="T647" s="99">
        <v>0</v>
      </c>
      <c r="U647" s="99">
        <v>29754.0153064728</v>
      </c>
      <c r="V647" s="99">
        <v>2569015.9866027799</v>
      </c>
      <c r="W647" s="99">
        <v>0</v>
      </c>
      <c r="X647" s="99">
        <v>483811.930160522</v>
      </c>
      <c r="Y647" s="99">
        <v>433349.98269653303</v>
      </c>
      <c r="Z647" s="99">
        <v>119101.12571239501</v>
      </c>
      <c r="AA647" s="99">
        <v>0</v>
      </c>
      <c r="AB647" s="99">
        <v>0</v>
      </c>
      <c r="AC647" s="99">
        <v>9504861.5198974591</v>
      </c>
      <c r="AD647" s="99">
        <v>992.19619042426302</v>
      </c>
      <c r="AE647" s="99">
        <v>13778.631592154499</v>
      </c>
      <c r="AF647" s="99">
        <v>1178827.65838623</v>
      </c>
      <c r="AG647" s="99">
        <v>483669.81260681199</v>
      </c>
      <c r="AH647" s="99">
        <v>0</v>
      </c>
      <c r="AI647" s="99">
        <v>1110516.72480774</v>
      </c>
      <c r="AJ647" s="99">
        <v>263771.60134887701</v>
      </c>
      <c r="AK647" s="99">
        <v>0</v>
      </c>
      <c r="AL647" s="99">
        <v>118527.492698669</v>
      </c>
      <c r="AM647" s="99">
        <v>0</v>
      </c>
      <c r="AN647" s="99">
        <v>9440152.2213134803</v>
      </c>
      <c r="AO647" s="99">
        <v>24202681.355712902</v>
      </c>
      <c r="AP647" s="99">
        <v>0</v>
      </c>
      <c r="AQ647" s="99">
        <v>3961727.4988098098</v>
      </c>
      <c r="AR647" s="99">
        <v>3481782.09912109</v>
      </c>
      <c r="AS647" s="99">
        <v>1008864.79337311</v>
      </c>
      <c r="AT647" s="99">
        <v>0</v>
      </c>
      <c r="AU647" s="99">
        <v>0</v>
      </c>
      <c r="AV647" s="99">
        <v>27675929.807128899</v>
      </c>
      <c r="AW647" s="99">
        <v>3291.3958156406902</v>
      </c>
      <c r="AX647" s="99">
        <v>105046.59767341601</v>
      </c>
      <c r="AY647" s="99">
        <v>11243853.3308105</v>
      </c>
      <c r="AZ647" s="99">
        <v>4066381.6572265602</v>
      </c>
      <c r="BA647" s="99">
        <v>0</v>
      </c>
      <c r="BB647" s="99">
        <v>10444198.7420654</v>
      </c>
      <c r="BC647" s="99">
        <v>2279077.68994141</v>
      </c>
      <c r="BD647" s="99">
        <v>0</v>
      </c>
      <c r="BE647" s="99">
        <v>1003037.3857193</v>
      </c>
      <c r="BF647" s="99">
        <v>0</v>
      </c>
      <c r="BG647" s="99">
        <v>27603373.747802701</v>
      </c>
      <c r="BH647" s="99">
        <v>5516987.5567016602</v>
      </c>
      <c r="BI647" s="99">
        <v>0</v>
      </c>
      <c r="BJ647" s="99">
        <v>1709149.9630432101</v>
      </c>
      <c r="BK647" s="99">
        <v>1245078.0816802999</v>
      </c>
      <c r="BL647" s="99">
        <v>0</v>
      </c>
      <c r="BM647" s="99">
        <v>0</v>
      </c>
      <c r="BN647" s="99">
        <v>0</v>
      </c>
      <c r="BO647" s="99">
        <v>0</v>
      </c>
      <c r="BP647" s="99">
        <v>0</v>
      </c>
      <c r="BQ647" s="99">
        <v>0</v>
      </c>
      <c r="BR647" s="99">
        <v>3628900.64526367</v>
      </c>
      <c r="BS647" s="99">
        <v>1578694.9666595501</v>
      </c>
      <c r="BT647" s="99">
        <v>0</v>
      </c>
      <c r="BU647" s="99">
        <v>796294</v>
      </c>
      <c r="BV647" s="99">
        <v>1269234.9057922401</v>
      </c>
      <c r="BW647" s="99">
        <v>0</v>
      </c>
      <c r="BX647" s="99">
        <v>92738.009842872605</v>
      </c>
      <c r="BY647" s="99">
        <v>0</v>
      </c>
      <c r="BZ647" s="99">
        <v>0</v>
      </c>
      <c r="CA647" s="99">
        <v>59620.807967662797</v>
      </c>
      <c r="CB647" s="99">
        <v>3050603.4033508301</v>
      </c>
      <c r="CC647" s="99">
        <v>28152871.932372998</v>
      </c>
      <c r="CD647" s="99">
        <v>7225832.0524292002</v>
      </c>
      <c r="CE647" s="99">
        <v>1118.40475392342</v>
      </c>
      <c r="CF647" s="99">
        <v>118844.893343925</v>
      </c>
      <c r="CG647" s="99">
        <v>1005991.79383087</v>
      </c>
      <c r="CH647" s="99">
        <v>0</v>
      </c>
      <c r="CI647" s="99">
        <v>60741.140459537499</v>
      </c>
      <c r="CJ647" s="99">
        <v>3170135.5521240202</v>
      </c>
      <c r="CK647" s="99">
        <v>29164928.353027299</v>
      </c>
      <c r="CL647" s="99">
        <v>7313944.28405762</v>
      </c>
      <c r="CM647" s="166">
        <v>90273.114877700806</v>
      </c>
      <c r="CN647" s="166">
        <v>12640423.5482178</v>
      </c>
      <c r="CO647" s="166">
        <v>56728932.203125</v>
      </c>
      <c r="CP647" s="99">
        <v>7313944.28405762</v>
      </c>
      <c r="CQ647" s="99">
        <v>0</v>
      </c>
      <c r="CR647" s="99">
        <v>0</v>
      </c>
      <c r="CS647" s="99">
        <v>0</v>
      </c>
      <c r="CT647" s="99">
        <v>0</v>
      </c>
      <c r="CU647" s="98">
        <v>8068.4806133510001</v>
      </c>
      <c r="CV647" s="98">
        <v>30656.390131437998</v>
      </c>
      <c r="CW647" s="98">
        <v>3169448.2966947551</v>
      </c>
      <c r="CX647" s="98">
        <v>29158863.72620387</v>
      </c>
    </row>
    <row r="648" spans="1:102" x14ac:dyDescent="0.2">
      <c r="A648" s="98" t="s">
        <v>61</v>
      </c>
      <c r="B648" s="100">
        <v>42248</v>
      </c>
      <c r="C648" s="99">
        <v>51445.860308647199</v>
      </c>
      <c r="D648" s="99">
        <v>0</v>
      </c>
      <c r="E648" s="99">
        <v>7909.0105453133601</v>
      </c>
      <c r="F648" s="99">
        <v>7112.2053045034399</v>
      </c>
      <c r="G648" s="99">
        <v>1123.3950614780199</v>
      </c>
      <c r="H648" s="99">
        <v>0</v>
      </c>
      <c r="I648" s="99">
        <v>0</v>
      </c>
      <c r="J648" s="99">
        <v>29599.770255088799</v>
      </c>
      <c r="K648" s="99">
        <v>14.177582607022501</v>
      </c>
      <c r="L648" s="99">
        <v>116.81677841208899</v>
      </c>
      <c r="M648" s="99">
        <v>26230.723254919099</v>
      </c>
      <c r="N648" s="99">
        <v>3811.0304633081</v>
      </c>
      <c r="O648" s="99">
        <v>0</v>
      </c>
      <c r="P648" s="99">
        <v>26599.986077547099</v>
      </c>
      <c r="Q648" s="99">
        <v>2670.4856271147701</v>
      </c>
      <c r="R648" s="99">
        <v>0</v>
      </c>
      <c r="S648" s="99">
        <v>1126.4660717844999</v>
      </c>
      <c r="T648" s="99">
        <v>0</v>
      </c>
      <c r="U648" s="99">
        <v>29599.627990007401</v>
      </c>
      <c r="V648" s="99">
        <v>2546157.27166748</v>
      </c>
      <c r="W648" s="99">
        <v>0</v>
      </c>
      <c r="X648" s="99">
        <v>472571.31696701102</v>
      </c>
      <c r="Y648" s="99">
        <v>422533.83784103399</v>
      </c>
      <c r="Z648" s="99">
        <v>120331.413645744</v>
      </c>
      <c r="AA648" s="99">
        <v>0</v>
      </c>
      <c r="AB648" s="99">
        <v>0</v>
      </c>
      <c r="AC648" s="99">
        <v>9462758.82421875</v>
      </c>
      <c r="AD648" s="99">
        <v>781.34059364348695</v>
      </c>
      <c r="AE648" s="99">
        <v>12226.0966777802</v>
      </c>
      <c r="AF648" s="99">
        <v>1170632.9419708301</v>
      </c>
      <c r="AG648" s="99">
        <v>467800.87490081799</v>
      </c>
      <c r="AH648" s="99">
        <v>0</v>
      </c>
      <c r="AI648" s="99">
        <v>1102766.7321929899</v>
      </c>
      <c r="AJ648" s="99">
        <v>264172.21591949498</v>
      </c>
      <c r="AK648" s="99">
        <v>0</v>
      </c>
      <c r="AL648" s="99">
        <v>119991.455584526</v>
      </c>
      <c r="AM648" s="99">
        <v>0</v>
      </c>
      <c r="AN648" s="99">
        <v>9431918.4261474591</v>
      </c>
      <c r="AO648" s="99">
        <v>24048736.6787109</v>
      </c>
      <c r="AP648" s="99">
        <v>0</v>
      </c>
      <c r="AQ648" s="99">
        <v>3882735.0553894001</v>
      </c>
      <c r="AR648" s="99">
        <v>3367726.0154113802</v>
      </c>
      <c r="AS648" s="99">
        <v>1017789.1225128199</v>
      </c>
      <c r="AT648" s="99">
        <v>0</v>
      </c>
      <c r="AU648" s="99">
        <v>0</v>
      </c>
      <c r="AV648" s="99">
        <v>27557922.309082001</v>
      </c>
      <c r="AW648" s="99">
        <v>2594.3290602862799</v>
      </c>
      <c r="AX648" s="99">
        <v>87043.800343513503</v>
      </c>
      <c r="AY648" s="99">
        <v>11197696.4838867</v>
      </c>
      <c r="AZ648" s="99">
        <v>3942344.1610107399</v>
      </c>
      <c r="BA648" s="99">
        <v>0</v>
      </c>
      <c r="BB648" s="99">
        <v>10424325.623535199</v>
      </c>
      <c r="BC648" s="99">
        <v>2292602.33563232</v>
      </c>
      <c r="BD648" s="99">
        <v>0</v>
      </c>
      <c r="BE648" s="99">
        <v>1013623.03497314</v>
      </c>
      <c r="BF648" s="99">
        <v>0</v>
      </c>
      <c r="BG648" s="99">
        <v>27564814.221923798</v>
      </c>
      <c r="BH648" s="99">
        <v>5535785.0832519503</v>
      </c>
      <c r="BI648" s="99">
        <v>0</v>
      </c>
      <c r="BJ648" s="99">
        <v>1692157.1140747101</v>
      </c>
      <c r="BK648" s="99">
        <v>1218701.21824646</v>
      </c>
      <c r="BL648" s="99">
        <v>0</v>
      </c>
      <c r="BM648" s="99">
        <v>0</v>
      </c>
      <c r="BN648" s="99">
        <v>0</v>
      </c>
      <c r="BO648" s="99">
        <v>0</v>
      </c>
      <c r="BP648" s="99">
        <v>0</v>
      </c>
      <c r="BQ648" s="99">
        <v>0</v>
      </c>
      <c r="BR648" s="99">
        <v>3648951.7624206501</v>
      </c>
      <c r="BS648" s="99">
        <v>1532307.5322265599</v>
      </c>
      <c r="BT648" s="99">
        <v>0</v>
      </c>
      <c r="BU648" s="99">
        <v>687257.65999603295</v>
      </c>
      <c r="BV648" s="99">
        <v>1277296.9341430699</v>
      </c>
      <c r="BW648" s="99">
        <v>0</v>
      </c>
      <c r="BX648" s="99">
        <v>81178.329867363005</v>
      </c>
      <c r="BY648" s="99">
        <v>0</v>
      </c>
      <c r="BZ648" s="99">
        <v>0</v>
      </c>
      <c r="CA648" s="99">
        <v>59381.683919906602</v>
      </c>
      <c r="CB648" s="99">
        <v>3009722.0622863802</v>
      </c>
      <c r="CC648" s="99">
        <v>27966287.541992199</v>
      </c>
      <c r="CD648" s="99">
        <v>7222674.7249145498</v>
      </c>
      <c r="CE648" s="99">
        <v>1125.5359617024701</v>
      </c>
      <c r="CF648" s="99">
        <v>120666.84192943601</v>
      </c>
      <c r="CG648" s="99">
        <v>1021260.40854645</v>
      </c>
      <c r="CH648" s="99">
        <v>0</v>
      </c>
      <c r="CI648" s="99">
        <v>60506.614494800597</v>
      </c>
      <c r="CJ648" s="99">
        <v>3131266.35968018</v>
      </c>
      <c r="CK648" s="99">
        <v>28988870.324707001</v>
      </c>
      <c r="CL648" s="99">
        <v>7315408.22619629</v>
      </c>
      <c r="CM648" s="166">
        <v>89909.032884597793</v>
      </c>
      <c r="CN648" s="166">
        <v>12570631.8994141</v>
      </c>
      <c r="CO648" s="166">
        <v>56507266.801269501</v>
      </c>
      <c r="CP648" s="99">
        <v>7315408.22619629</v>
      </c>
      <c r="CQ648" s="99">
        <v>0</v>
      </c>
      <c r="CR648" s="99">
        <v>0</v>
      </c>
      <c r="CS648" s="99">
        <v>0</v>
      </c>
      <c r="CT648" s="99">
        <v>0</v>
      </c>
      <c r="CU648" s="98">
        <v>7922.76780117</v>
      </c>
      <c r="CV648" s="98">
        <v>30544.315881220002</v>
      </c>
      <c r="CW648" s="98">
        <v>3130388.9042158164</v>
      </c>
      <c r="CX648" s="98">
        <v>28987547.95053865</v>
      </c>
    </row>
    <row r="649" spans="1:102" x14ac:dyDescent="0.2">
      <c r="A649" s="98" t="s">
        <v>61</v>
      </c>
      <c r="B649" s="100">
        <v>42339</v>
      </c>
      <c r="C649" s="99">
        <v>51665.230208396897</v>
      </c>
      <c r="D649" s="99">
        <v>0</v>
      </c>
      <c r="E649" s="99">
        <v>7783.4237462282199</v>
      </c>
      <c r="F649" s="99">
        <v>6980.1749667525301</v>
      </c>
      <c r="G649" s="99">
        <v>1121.5655760019999</v>
      </c>
      <c r="H649" s="99">
        <v>0</v>
      </c>
      <c r="I649" s="99">
        <v>0</v>
      </c>
      <c r="J649" s="99">
        <v>29418.35546875</v>
      </c>
      <c r="K649" s="99">
        <v>8.7112822622293606</v>
      </c>
      <c r="L649" s="99">
        <v>110.458877397701</v>
      </c>
      <c r="M649" s="99">
        <v>26435.867743253701</v>
      </c>
      <c r="N649" s="99">
        <v>3819.8252892196201</v>
      </c>
      <c r="O649" s="99">
        <v>0</v>
      </c>
      <c r="P649" s="99">
        <v>26385.739947557398</v>
      </c>
      <c r="Q649" s="99">
        <v>2659.03681501746</v>
      </c>
      <c r="R649" s="99">
        <v>0</v>
      </c>
      <c r="S649" s="99">
        <v>1121.73091131449</v>
      </c>
      <c r="T649" s="99">
        <v>0</v>
      </c>
      <c r="U649" s="99">
        <v>29417.231844186801</v>
      </c>
      <c r="V649" s="99">
        <v>2537906.33056641</v>
      </c>
      <c r="W649" s="99">
        <v>0</v>
      </c>
      <c r="X649" s="99">
        <v>456039.65842819202</v>
      </c>
      <c r="Y649" s="99">
        <v>407605.14983749401</v>
      </c>
      <c r="Z649" s="99">
        <v>119841.41138362901</v>
      </c>
      <c r="AA649" s="99">
        <v>0</v>
      </c>
      <c r="AB649" s="99">
        <v>0</v>
      </c>
      <c r="AC649" s="99">
        <v>9390487.9230956994</v>
      </c>
      <c r="AD649" s="99">
        <v>717.06734240055096</v>
      </c>
      <c r="AE649" s="99">
        <v>11531.251017570499</v>
      </c>
      <c r="AF649" s="99">
        <v>1176054.5817108201</v>
      </c>
      <c r="AG649" s="99">
        <v>456508.444423676</v>
      </c>
      <c r="AH649" s="99">
        <v>0</v>
      </c>
      <c r="AI649" s="99">
        <v>1098760.6735229499</v>
      </c>
      <c r="AJ649" s="99">
        <v>262654.19520187401</v>
      </c>
      <c r="AK649" s="99">
        <v>0</v>
      </c>
      <c r="AL649" s="99">
        <v>119077.18823623699</v>
      </c>
      <c r="AM649" s="99">
        <v>0</v>
      </c>
      <c r="AN649" s="99">
        <v>9384161.8150634803</v>
      </c>
      <c r="AO649" s="99">
        <v>24175328.714111298</v>
      </c>
      <c r="AP649" s="99">
        <v>0</v>
      </c>
      <c r="AQ649" s="99">
        <v>3716339.3176879901</v>
      </c>
      <c r="AR649" s="99">
        <v>3268436.3076477102</v>
      </c>
      <c r="AS649" s="99">
        <v>1016545.81206512</v>
      </c>
      <c r="AT649" s="99">
        <v>0</v>
      </c>
      <c r="AU649" s="99">
        <v>0</v>
      </c>
      <c r="AV649" s="99">
        <v>27612659.245605499</v>
      </c>
      <c r="AW649" s="99">
        <v>2396.93533876538</v>
      </c>
      <c r="AX649" s="99">
        <v>85768.819590568499</v>
      </c>
      <c r="AY649" s="99">
        <v>11316197.9187012</v>
      </c>
      <c r="AZ649" s="99">
        <v>3867492.0266418499</v>
      </c>
      <c r="BA649" s="99">
        <v>0</v>
      </c>
      <c r="BB649" s="99">
        <v>10433315.643066401</v>
      </c>
      <c r="BC649" s="99">
        <v>2274088.4996643099</v>
      </c>
      <c r="BD649" s="99">
        <v>0</v>
      </c>
      <c r="BE649" s="99">
        <v>1013216.6238784801</v>
      </c>
      <c r="BF649" s="99">
        <v>0</v>
      </c>
      <c r="BG649" s="99">
        <v>27607312.903564502</v>
      </c>
      <c r="BH649" s="99">
        <v>5947055.1641845703</v>
      </c>
      <c r="BI649" s="99">
        <v>0</v>
      </c>
      <c r="BJ649" s="99">
        <v>1682600.36106873</v>
      </c>
      <c r="BK649" s="99">
        <v>1204220.7622070301</v>
      </c>
      <c r="BL649" s="99">
        <v>0</v>
      </c>
      <c r="BM649" s="99">
        <v>0</v>
      </c>
      <c r="BN649" s="99">
        <v>0</v>
      </c>
      <c r="BO649" s="99">
        <v>0</v>
      </c>
      <c r="BP649" s="99">
        <v>0</v>
      </c>
      <c r="BQ649" s="99">
        <v>0</v>
      </c>
      <c r="BR649" s="99">
        <v>3679076.4459533701</v>
      </c>
      <c r="BS649" s="99">
        <v>1502328.08503723</v>
      </c>
      <c r="BT649" s="99">
        <v>0</v>
      </c>
      <c r="BU649" s="99">
        <v>1185617.2599945101</v>
      </c>
      <c r="BV649" s="99">
        <v>1283230.7694854699</v>
      </c>
      <c r="BW649" s="99">
        <v>0</v>
      </c>
      <c r="BX649" s="99">
        <v>128508.609647751</v>
      </c>
      <c r="BY649" s="99">
        <v>0</v>
      </c>
      <c r="BZ649" s="99">
        <v>0</v>
      </c>
      <c r="CA649" s="99">
        <v>59453.609060287497</v>
      </c>
      <c r="CB649" s="99">
        <v>3000761.8589477502</v>
      </c>
      <c r="CC649" s="99">
        <v>27899449.0002441</v>
      </c>
      <c r="CD649" s="99">
        <v>7628835.1404418899</v>
      </c>
      <c r="CE649" s="99">
        <v>1121.8390281945501</v>
      </c>
      <c r="CF649" s="99">
        <v>119028.84364604999</v>
      </c>
      <c r="CG649" s="99">
        <v>1013097.4120178201</v>
      </c>
      <c r="CH649" s="99">
        <v>0</v>
      </c>
      <c r="CI649" s="99">
        <v>60575.893809318499</v>
      </c>
      <c r="CJ649" s="99">
        <v>3118669.9571838402</v>
      </c>
      <c r="CK649" s="99">
        <v>28903479.777099598</v>
      </c>
      <c r="CL649" s="99">
        <v>7758035.56323242</v>
      </c>
      <c r="CM649" s="166">
        <v>89840.532860755906</v>
      </c>
      <c r="CN649" s="166">
        <v>12496770.349365201</v>
      </c>
      <c r="CO649" s="166">
        <v>56527825.199218802</v>
      </c>
      <c r="CP649" s="99">
        <v>7758035.56323242</v>
      </c>
      <c r="CQ649" s="99">
        <v>0</v>
      </c>
      <c r="CR649" s="99">
        <v>0</v>
      </c>
      <c r="CS649" s="99">
        <v>0</v>
      </c>
      <c r="CT649" s="99">
        <v>0</v>
      </c>
      <c r="CU649" s="98">
        <v>7792.8394674689998</v>
      </c>
      <c r="CV649" s="98">
        <v>30359.772964309999</v>
      </c>
      <c r="CW649" s="98">
        <v>3119790.7025938001</v>
      </c>
      <c r="CX649" s="98">
        <v>28912546.412261918</v>
      </c>
    </row>
    <row r="650" spans="1:102" x14ac:dyDescent="0.2">
      <c r="A650" s="98" t="s">
        <v>61</v>
      </c>
      <c r="B650" s="100">
        <v>42430</v>
      </c>
      <c r="C650" s="99">
        <v>51534.299313545198</v>
      </c>
      <c r="D650" s="99">
        <v>0</v>
      </c>
      <c r="E650" s="99">
        <v>7657.20099622011</v>
      </c>
      <c r="F650" s="99">
        <v>6901.2609218359003</v>
      </c>
      <c r="G650" s="99">
        <v>1144.8479019254401</v>
      </c>
      <c r="H650" s="99">
        <v>0</v>
      </c>
      <c r="I650" s="99">
        <v>0</v>
      </c>
      <c r="J650" s="99">
        <v>29297.1335260868</v>
      </c>
      <c r="K650" s="99">
        <v>7.1203757423791103</v>
      </c>
      <c r="L650" s="99">
        <v>101.807658551261</v>
      </c>
      <c r="M650" s="99">
        <v>26347.2977182865</v>
      </c>
      <c r="N650" s="99">
        <v>3806.1377589702602</v>
      </c>
      <c r="O650" s="99">
        <v>0</v>
      </c>
      <c r="P650" s="99">
        <v>26248.050527572599</v>
      </c>
      <c r="Q650" s="99">
        <v>2635.07941228151</v>
      </c>
      <c r="R650" s="99">
        <v>0</v>
      </c>
      <c r="S650" s="99">
        <v>1145.4304822981401</v>
      </c>
      <c r="T650" s="99">
        <v>0</v>
      </c>
      <c r="U650" s="99">
        <v>29308.738661527601</v>
      </c>
      <c r="V650" s="99">
        <v>2507871.3119811998</v>
      </c>
      <c r="W650" s="99">
        <v>0</v>
      </c>
      <c r="X650" s="99">
        <v>445217.089267731</v>
      </c>
      <c r="Y650" s="99">
        <v>393146.56056976301</v>
      </c>
      <c r="Z650" s="99">
        <v>121333.33293914799</v>
      </c>
      <c r="AA650" s="99">
        <v>0</v>
      </c>
      <c r="AB650" s="99">
        <v>0</v>
      </c>
      <c r="AC650" s="99">
        <v>9369186.57885742</v>
      </c>
      <c r="AD650" s="99">
        <v>631.78083903342497</v>
      </c>
      <c r="AE650" s="99">
        <v>9702.6263464689291</v>
      </c>
      <c r="AF650" s="99">
        <v>1159529.19995117</v>
      </c>
      <c r="AG650" s="99">
        <v>440138.22121048003</v>
      </c>
      <c r="AH650" s="99">
        <v>0</v>
      </c>
      <c r="AI650" s="99">
        <v>1090273.60488892</v>
      </c>
      <c r="AJ650" s="99">
        <v>259309.47335624701</v>
      </c>
      <c r="AK650" s="99">
        <v>0</v>
      </c>
      <c r="AL650" s="99">
        <v>120704.723560333</v>
      </c>
      <c r="AM650" s="99">
        <v>0</v>
      </c>
      <c r="AN650" s="99">
        <v>9356168.8654785194</v>
      </c>
      <c r="AO650" s="99">
        <v>23963028.516845699</v>
      </c>
      <c r="AP650" s="99">
        <v>0</v>
      </c>
      <c r="AQ650" s="99">
        <v>3678992.99853516</v>
      </c>
      <c r="AR650" s="99">
        <v>3172882.9627380399</v>
      </c>
      <c r="AS650" s="99">
        <v>1039245.00588989</v>
      </c>
      <c r="AT650" s="99">
        <v>0</v>
      </c>
      <c r="AU650" s="99">
        <v>0</v>
      </c>
      <c r="AV650" s="99">
        <v>27673191.715087902</v>
      </c>
      <c r="AW650" s="99">
        <v>2118.9624519348099</v>
      </c>
      <c r="AX650" s="99">
        <v>70028.265417098999</v>
      </c>
      <c r="AY650" s="99">
        <v>11205042.729003901</v>
      </c>
      <c r="AZ650" s="99">
        <v>3801791.5353393601</v>
      </c>
      <c r="BA650" s="99">
        <v>0</v>
      </c>
      <c r="BB650" s="99">
        <v>10353810.8051758</v>
      </c>
      <c r="BC650" s="99">
        <v>2266731.8148498498</v>
      </c>
      <c r="BD650" s="99">
        <v>0</v>
      </c>
      <c r="BE650" s="99">
        <v>1029891.3703384401</v>
      </c>
      <c r="BF650" s="99">
        <v>0</v>
      </c>
      <c r="BG650" s="99">
        <v>27664520.303466801</v>
      </c>
      <c r="BH650" s="99">
        <v>6745409.7911987295</v>
      </c>
      <c r="BI650" s="99">
        <v>0</v>
      </c>
      <c r="BJ650" s="99">
        <v>1688995.59465027</v>
      </c>
      <c r="BK650" s="99">
        <v>1201309.9331359901</v>
      </c>
      <c r="BL650" s="99">
        <v>0</v>
      </c>
      <c r="BM650" s="99">
        <v>0</v>
      </c>
      <c r="BN650" s="99">
        <v>0</v>
      </c>
      <c r="BO650" s="99">
        <v>0</v>
      </c>
      <c r="BP650" s="99">
        <v>0</v>
      </c>
      <c r="BQ650" s="99">
        <v>0</v>
      </c>
      <c r="BR650" s="99">
        <v>3696431.6095886198</v>
      </c>
      <c r="BS650" s="99">
        <v>1477358.4693145801</v>
      </c>
      <c r="BT650" s="99">
        <v>0</v>
      </c>
      <c r="BU650" s="99">
        <v>2005980.23999023</v>
      </c>
      <c r="BV650" s="99">
        <v>1269609.8585357701</v>
      </c>
      <c r="BW650" s="99">
        <v>0</v>
      </c>
      <c r="BX650" s="99">
        <v>215112.49921226499</v>
      </c>
      <c r="BY650" s="99">
        <v>0</v>
      </c>
      <c r="BZ650" s="99">
        <v>0</v>
      </c>
      <c r="CA650" s="99">
        <v>59160.249186515801</v>
      </c>
      <c r="CB650" s="99">
        <v>2942692.4248046898</v>
      </c>
      <c r="CC650" s="99">
        <v>27586775.737060498</v>
      </c>
      <c r="CD650" s="99">
        <v>8438690.02978516</v>
      </c>
      <c r="CE650" s="99">
        <v>1143.78832815588</v>
      </c>
      <c r="CF650" s="99">
        <v>122644.967790604</v>
      </c>
      <c r="CG650" s="99">
        <v>1046743.623703</v>
      </c>
      <c r="CH650" s="99">
        <v>0</v>
      </c>
      <c r="CI650" s="99">
        <v>60302.670032978102</v>
      </c>
      <c r="CJ650" s="99">
        <v>3066022.9514160198</v>
      </c>
      <c r="CK650" s="99">
        <v>28625767.337402299</v>
      </c>
      <c r="CL650" s="99">
        <v>8649108.2586669903</v>
      </c>
      <c r="CM650" s="166">
        <v>89433.321267128005</v>
      </c>
      <c r="CN650" s="166">
        <v>12423515.3195801</v>
      </c>
      <c r="CO650" s="166">
        <v>56242087.734863304</v>
      </c>
      <c r="CP650" s="99">
        <v>8649108.2586669903</v>
      </c>
      <c r="CQ650" s="99">
        <v>0</v>
      </c>
      <c r="CR650" s="99">
        <v>0</v>
      </c>
      <c r="CS650" s="99">
        <v>0</v>
      </c>
      <c r="CT650" s="99">
        <v>0</v>
      </c>
      <c r="CU650" s="98">
        <v>7665.0823751460002</v>
      </c>
      <c r="CV650" s="98">
        <v>30260.987019299999</v>
      </c>
      <c r="CW650" s="98">
        <v>3065337.3925952939</v>
      </c>
      <c r="CX650" s="98">
        <v>28633519.360763498</v>
      </c>
    </row>
    <row r="651" spans="1:102" x14ac:dyDescent="0.2">
      <c r="A651" s="98" t="s">
        <v>61</v>
      </c>
      <c r="B651" s="100">
        <v>42522</v>
      </c>
      <c r="C651" s="99">
        <v>51371.473968029</v>
      </c>
      <c r="D651" s="99">
        <v>0</v>
      </c>
      <c r="E651" s="99">
        <v>7393.8055202961004</v>
      </c>
      <c r="F651" s="99">
        <v>6649.2056692838696</v>
      </c>
      <c r="G651" s="99">
        <v>1155.9525326192399</v>
      </c>
      <c r="H651" s="99">
        <v>0</v>
      </c>
      <c r="I651" s="99">
        <v>0</v>
      </c>
      <c r="J651" s="99">
        <v>29117.313887357701</v>
      </c>
      <c r="K651" s="99">
        <v>5.7910687037510797</v>
      </c>
      <c r="L651" s="99">
        <v>113.78126769233501</v>
      </c>
      <c r="M651" s="99">
        <v>26207.248509645498</v>
      </c>
      <c r="N651" s="99">
        <v>3761.3956255614798</v>
      </c>
      <c r="O651" s="99">
        <v>0</v>
      </c>
      <c r="P651" s="99">
        <v>26073.566015481902</v>
      </c>
      <c r="Q651" s="99">
        <v>2569.2846193015598</v>
      </c>
      <c r="R651" s="99">
        <v>0</v>
      </c>
      <c r="S651" s="99">
        <v>1154.3196758925901</v>
      </c>
      <c r="T651" s="99">
        <v>0</v>
      </c>
      <c r="U651" s="99">
        <v>29145.625324487701</v>
      </c>
      <c r="V651" s="99">
        <v>2493922.5703430199</v>
      </c>
      <c r="W651" s="99">
        <v>0</v>
      </c>
      <c r="X651" s="99">
        <v>428277.830966949</v>
      </c>
      <c r="Y651" s="99">
        <v>382182.70623779303</v>
      </c>
      <c r="Z651" s="99">
        <v>123829.558785439</v>
      </c>
      <c r="AA651" s="99">
        <v>0</v>
      </c>
      <c r="AB651" s="99">
        <v>0</v>
      </c>
      <c r="AC651" s="99">
        <v>9332730.4140625</v>
      </c>
      <c r="AD651" s="99">
        <v>549.63491866737604</v>
      </c>
      <c r="AE651" s="99">
        <v>11437.6009021997</v>
      </c>
      <c r="AF651" s="99">
        <v>1149579.2833252</v>
      </c>
      <c r="AG651" s="99">
        <v>432272.74349975598</v>
      </c>
      <c r="AH651" s="99">
        <v>0</v>
      </c>
      <c r="AI651" s="99">
        <v>1082150.2097778299</v>
      </c>
      <c r="AJ651" s="99">
        <v>254474.21839523301</v>
      </c>
      <c r="AK651" s="99">
        <v>0</v>
      </c>
      <c r="AL651" s="99">
        <v>123179.97991657299</v>
      </c>
      <c r="AM651" s="99">
        <v>0</v>
      </c>
      <c r="AN651" s="99">
        <v>9293980.0140380897</v>
      </c>
      <c r="AO651" s="99">
        <v>24008346.168212902</v>
      </c>
      <c r="AP651" s="99">
        <v>0</v>
      </c>
      <c r="AQ651" s="99">
        <v>3571925.9762268099</v>
      </c>
      <c r="AR651" s="99">
        <v>3094419.6960144001</v>
      </c>
      <c r="AS651" s="99">
        <v>1061365.3392334001</v>
      </c>
      <c r="AT651" s="99">
        <v>0</v>
      </c>
      <c r="AU651" s="99">
        <v>0</v>
      </c>
      <c r="AV651" s="99">
        <v>27581160.993408199</v>
      </c>
      <c r="AW651" s="99">
        <v>1850.0069999396801</v>
      </c>
      <c r="AX651" s="99">
        <v>86836.464741706804</v>
      </c>
      <c r="AY651" s="99">
        <v>11196246.076171899</v>
      </c>
      <c r="AZ651" s="99">
        <v>3724531.83703613</v>
      </c>
      <c r="BA651" s="99">
        <v>0</v>
      </c>
      <c r="BB651" s="99">
        <v>10381191.2546387</v>
      </c>
      <c r="BC651" s="99">
        <v>2259106.3323059101</v>
      </c>
      <c r="BD651" s="99">
        <v>0</v>
      </c>
      <c r="BE651" s="99">
        <v>1055605.5940094001</v>
      </c>
      <c r="BF651" s="99">
        <v>0</v>
      </c>
      <c r="BG651" s="99">
        <v>27601662.941894501</v>
      </c>
      <c r="BH651" s="99">
        <v>6727505.6665649395</v>
      </c>
      <c r="BI651" s="99">
        <v>0</v>
      </c>
      <c r="BJ651" s="99">
        <v>1631508.26681519</v>
      </c>
      <c r="BK651" s="99">
        <v>1170678.68748474</v>
      </c>
      <c r="BL651" s="99">
        <v>0</v>
      </c>
      <c r="BM651" s="99">
        <v>0</v>
      </c>
      <c r="BN651" s="99">
        <v>0</v>
      </c>
      <c r="BO651" s="99">
        <v>0</v>
      </c>
      <c r="BP651" s="99">
        <v>0</v>
      </c>
      <c r="BQ651" s="99">
        <v>0</v>
      </c>
      <c r="BR651" s="99">
        <v>3674648.98620605</v>
      </c>
      <c r="BS651" s="99">
        <v>1444255.9334716799</v>
      </c>
      <c r="BT651" s="99">
        <v>0</v>
      </c>
      <c r="BU651" s="99">
        <v>2067971.9799804699</v>
      </c>
      <c r="BV651" s="99">
        <v>1250943.2100982701</v>
      </c>
      <c r="BW651" s="99">
        <v>0</v>
      </c>
      <c r="BX651" s="99">
        <v>221435.729192734</v>
      </c>
      <c r="BY651" s="99">
        <v>0</v>
      </c>
      <c r="BZ651" s="99">
        <v>0</v>
      </c>
      <c r="CA651" s="99">
        <v>58761.170516014099</v>
      </c>
      <c r="CB651" s="99">
        <v>2914079.26916504</v>
      </c>
      <c r="CC651" s="99">
        <v>27523813.2102051</v>
      </c>
      <c r="CD651" s="99">
        <v>8362776.98156738</v>
      </c>
      <c r="CE651" s="99">
        <v>1154.2744001895201</v>
      </c>
      <c r="CF651" s="99">
        <v>123215.71452331499</v>
      </c>
      <c r="CG651" s="99">
        <v>1055135.8217468299</v>
      </c>
      <c r="CH651" s="99">
        <v>0</v>
      </c>
      <c r="CI651" s="99">
        <v>59916.768671512596</v>
      </c>
      <c r="CJ651" s="99">
        <v>3038511.2057495099</v>
      </c>
      <c r="CK651" s="99">
        <v>28577728.388671901</v>
      </c>
      <c r="CL651" s="99">
        <v>8575056.4111328106</v>
      </c>
      <c r="CM651" s="166">
        <v>88874.816176414504</v>
      </c>
      <c r="CN651" s="166">
        <v>12312382.3363037</v>
      </c>
      <c r="CO651" s="166">
        <v>56161829.368652299</v>
      </c>
      <c r="CP651" s="99">
        <v>8575056.4111328106</v>
      </c>
      <c r="CQ651" s="99">
        <v>0</v>
      </c>
      <c r="CR651" s="99">
        <v>0</v>
      </c>
      <c r="CS651" s="99">
        <v>0</v>
      </c>
      <c r="CT651" s="99">
        <v>0</v>
      </c>
      <c r="CU651" s="98">
        <v>7399.3284552260002</v>
      </c>
      <c r="CV651" s="98">
        <v>30083.366553579999</v>
      </c>
      <c r="CW651" s="98">
        <v>3037294.983688355</v>
      </c>
      <c r="CX651" s="98">
        <v>28578949.03195193</v>
      </c>
    </row>
    <row r="652" spans="1:102" x14ac:dyDescent="0.2">
      <c r="A652" s="98" t="s">
        <v>61</v>
      </c>
      <c r="B652" s="100">
        <v>42614</v>
      </c>
      <c r="C652" s="99">
        <v>51538.302983760797</v>
      </c>
      <c r="D652" s="99">
        <v>0</v>
      </c>
      <c r="E652" s="99">
        <v>7238.3799665570295</v>
      </c>
      <c r="F652" s="99">
        <v>6537.3611633181599</v>
      </c>
      <c r="G652" s="99">
        <v>1161.6514050364499</v>
      </c>
      <c r="H652" s="99">
        <v>0</v>
      </c>
      <c r="I652" s="99">
        <v>0</v>
      </c>
      <c r="J652" s="99">
        <v>28857.027557373</v>
      </c>
      <c r="K652" s="99">
        <v>4.6902280737995197</v>
      </c>
      <c r="L652" s="99">
        <v>111.75850688573</v>
      </c>
      <c r="M652" s="99">
        <v>26215.106081247301</v>
      </c>
      <c r="N652" s="99">
        <v>3724.0348470211002</v>
      </c>
      <c r="O652" s="99">
        <v>0</v>
      </c>
      <c r="P652" s="99">
        <v>26307.549787521399</v>
      </c>
      <c r="Q652" s="99">
        <v>2526.6831290721898</v>
      </c>
      <c r="R652" s="99">
        <v>0</v>
      </c>
      <c r="S652" s="99">
        <v>1160.5041044652501</v>
      </c>
      <c r="T652" s="99">
        <v>0</v>
      </c>
      <c r="U652" s="99">
        <v>28836.060161113699</v>
      </c>
      <c r="V652" s="99">
        <v>2491543.9524841299</v>
      </c>
      <c r="W652" s="99">
        <v>0</v>
      </c>
      <c r="X652" s="99">
        <v>414633.853515625</v>
      </c>
      <c r="Y652" s="99">
        <v>365456.15094375599</v>
      </c>
      <c r="Z652" s="99">
        <v>123035.091072083</v>
      </c>
      <c r="AA652" s="99">
        <v>0</v>
      </c>
      <c r="AB652" s="99">
        <v>0</v>
      </c>
      <c r="AC652" s="99">
        <v>9249782.1329345703</v>
      </c>
      <c r="AD652" s="99">
        <v>463.32060251757503</v>
      </c>
      <c r="AE652" s="99">
        <v>12561.7100100517</v>
      </c>
      <c r="AF652" s="99">
        <v>1151157.5404357901</v>
      </c>
      <c r="AG652" s="99">
        <v>416705.71238326997</v>
      </c>
      <c r="AH652" s="99">
        <v>0</v>
      </c>
      <c r="AI652" s="99">
        <v>1070088.8729858401</v>
      </c>
      <c r="AJ652" s="99">
        <v>249409.53022766099</v>
      </c>
      <c r="AK652" s="99">
        <v>0</v>
      </c>
      <c r="AL652" s="99">
        <v>122209.615038872</v>
      </c>
      <c r="AM652" s="99">
        <v>0</v>
      </c>
      <c r="AN652" s="99">
        <v>9281192.7633056603</v>
      </c>
      <c r="AO652" s="99">
        <v>24153286.247558601</v>
      </c>
      <c r="AP652" s="99">
        <v>0</v>
      </c>
      <c r="AQ652" s="99">
        <v>3481044.3920593299</v>
      </c>
      <c r="AR652" s="99">
        <v>3013269.6926574698</v>
      </c>
      <c r="AS652" s="99">
        <v>1054714.24461365</v>
      </c>
      <c r="AT652" s="99">
        <v>0</v>
      </c>
      <c r="AU652" s="99">
        <v>0</v>
      </c>
      <c r="AV652" s="99">
        <v>27487163.786132801</v>
      </c>
      <c r="AW652" s="99">
        <v>1566.4321811050199</v>
      </c>
      <c r="AX652" s="99">
        <v>96513.435379981995</v>
      </c>
      <c r="AY652" s="99">
        <v>11284047.190551801</v>
      </c>
      <c r="AZ652" s="99">
        <v>3625758.18286133</v>
      </c>
      <c r="BA652" s="99">
        <v>0</v>
      </c>
      <c r="BB652" s="99">
        <v>10329729.2852783</v>
      </c>
      <c r="BC652" s="99">
        <v>2235222.2121887198</v>
      </c>
      <c r="BD652" s="99">
        <v>0</v>
      </c>
      <c r="BE652" s="99">
        <v>1046442.86818695</v>
      </c>
      <c r="BF652" s="99">
        <v>0</v>
      </c>
      <c r="BG652" s="99">
        <v>27494466.925537098</v>
      </c>
      <c r="BH652" s="99">
        <v>6652787.2084350605</v>
      </c>
      <c r="BI652" s="99">
        <v>0</v>
      </c>
      <c r="BJ652" s="99">
        <v>1581728.2823028599</v>
      </c>
      <c r="BK652" s="99">
        <v>1135318.01554871</v>
      </c>
      <c r="BL652" s="99">
        <v>0</v>
      </c>
      <c r="BM652" s="99">
        <v>0</v>
      </c>
      <c r="BN652" s="99">
        <v>0</v>
      </c>
      <c r="BO652" s="99">
        <v>0</v>
      </c>
      <c r="BP652" s="99">
        <v>0</v>
      </c>
      <c r="BQ652" s="99">
        <v>0</v>
      </c>
      <c r="BR652" s="99">
        <v>3679131.9309997601</v>
      </c>
      <c r="BS652" s="99">
        <v>1404944.35775757</v>
      </c>
      <c r="BT652" s="99">
        <v>0</v>
      </c>
      <c r="BU652" s="99">
        <v>1784130.1099853499</v>
      </c>
      <c r="BV652" s="99">
        <v>1232123.2736816399</v>
      </c>
      <c r="BW652" s="99">
        <v>0</v>
      </c>
      <c r="BX652" s="99">
        <v>189634.15933227501</v>
      </c>
      <c r="BY652" s="99">
        <v>0</v>
      </c>
      <c r="BZ652" s="99">
        <v>0</v>
      </c>
      <c r="CA652" s="99">
        <v>58804.386226654096</v>
      </c>
      <c r="CB652" s="99">
        <v>2906382.8790588402</v>
      </c>
      <c r="CC652" s="99">
        <v>27574108.122802701</v>
      </c>
      <c r="CD652" s="99">
        <v>8229900.2487792997</v>
      </c>
      <c r="CE652" s="99">
        <v>1162.5337836444401</v>
      </c>
      <c r="CF652" s="99">
        <v>123119.602772713</v>
      </c>
      <c r="CG652" s="99">
        <v>1056089.87640381</v>
      </c>
      <c r="CH652" s="99">
        <v>0</v>
      </c>
      <c r="CI652" s="99">
        <v>59966.580805301703</v>
      </c>
      <c r="CJ652" s="99">
        <v>3030132.9208984398</v>
      </c>
      <c r="CK652" s="99">
        <v>28641487.609375</v>
      </c>
      <c r="CL652" s="99">
        <v>8439119.2722168006</v>
      </c>
      <c r="CM652" s="166">
        <v>88586.101790428205</v>
      </c>
      <c r="CN652" s="166">
        <v>12281299.8708496</v>
      </c>
      <c r="CO652" s="166">
        <v>56249312.085449196</v>
      </c>
      <c r="CP652" s="99">
        <v>8439119.2722168006</v>
      </c>
      <c r="CQ652" s="99">
        <v>0</v>
      </c>
      <c r="CR652" s="99">
        <v>0</v>
      </c>
      <c r="CS652" s="99">
        <v>0</v>
      </c>
      <c r="CT652" s="99">
        <v>0</v>
      </c>
      <c r="CU652" s="98">
        <v>7242.2996568059998</v>
      </c>
      <c r="CV652" s="98">
        <v>29829.085726931</v>
      </c>
      <c r="CW652" s="98">
        <v>3029502.4818315534</v>
      </c>
      <c r="CX652" s="98">
        <v>28630197.999206509</v>
      </c>
    </row>
    <row r="653" spans="1:102" x14ac:dyDescent="0.2">
      <c r="A653" s="98" t="s">
        <v>61</v>
      </c>
      <c r="B653" s="100">
        <v>42705</v>
      </c>
      <c r="C653" s="99">
        <v>51417.933471202901</v>
      </c>
      <c r="D653" s="99">
        <v>0</v>
      </c>
      <c r="E653" s="99">
        <v>6968.75010800362</v>
      </c>
      <c r="F653" s="99">
        <v>6300.8526958823204</v>
      </c>
      <c r="G653" s="99">
        <v>1169.48516522348</v>
      </c>
      <c r="H653" s="99">
        <v>0</v>
      </c>
      <c r="I653" s="99">
        <v>0</v>
      </c>
      <c r="J653" s="99">
        <v>28751.606991767901</v>
      </c>
      <c r="K653" s="99">
        <v>4.3714496936881897</v>
      </c>
      <c r="L653" s="99">
        <v>93.513601479120595</v>
      </c>
      <c r="M653" s="99">
        <v>26050.607904911001</v>
      </c>
      <c r="N653" s="99">
        <v>3667.0771305263002</v>
      </c>
      <c r="O653" s="99">
        <v>0</v>
      </c>
      <c r="P653" s="99">
        <v>26090.294812679302</v>
      </c>
      <c r="Q653" s="99">
        <v>2467.3090808391598</v>
      </c>
      <c r="R653" s="99">
        <v>0</v>
      </c>
      <c r="S653" s="99">
        <v>1173.0372036844501</v>
      </c>
      <c r="T653" s="99">
        <v>0</v>
      </c>
      <c r="U653" s="99">
        <v>28757.646421194098</v>
      </c>
      <c r="V653" s="99">
        <v>2470277.8549499498</v>
      </c>
      <c r="W653" s="99">
        <v>0</v>
      </c>
      <c r="X653" s="99">
        <v>399779.47673034703</v>
      </c>
      <c r="Y653" s="99">
        <v>351649.91584396397</v>
      </c>
      <c r="Z653" s="99">
        <v>124081.618884087</v>
      </c>
      <c r="AA653" s="99">
        <v>0</v>
      </c>
      <c r="AB653" s="99">
        <v>0</v>
      </c>
      <c r="AC653" s="99">
        <v>9182446.1185302697</v>
      </c>
      <c r="AD653" s="99">
        <v>393.28650262579299</v>
      </c>
      <c r="AE653" s="99">
        <v>9432.7647962570209</v>
      </c>
      <c r="AF653" s="99">
        <v>1141936.6385192899</v>
      </c>
      <c r="AG653" s="99">
        <v>407710.69350433402</v>
      </c>
      <c r="AH653" s="99">
        <v>0</v>
      </c>
      <c r="AI653" s="99">
        <v>1061300.8314819301</v>
      </c>
      <c r="AJ653" s="99">
        <v>246422.477836609</v>
      </c>
      <c r="AK653" s="99">
        <v>0</v>
      </c>
      <c r="AL653" s="99">
        <v>124002.755063057</v>
      </c>
      <c r="AM653" s="99">
        <v>0</v>
      </c>
      <c r="AN653" s="99">
        <v>9257987.5388183594</v>
      </c>
      <c r="AO653" s="99">
        <v>24144384.896240201</v>
      </c>
      <c r="AP653" s="99">
        <v>0</v>
      </c>
      <c r="AQ653" s="99">
        <v>3363467.0448913602</v>
      </c>
      <c r="AR653" s="99">
        <v>2904501.58526611</v>
      </c>
      <c r="AS653" s="99">
        <v>1060681.41368103</v>
      </c>
      <c r="AT653" s="99">
        <v>0</v>
      </c>
      <c r="AU653" s="99">
        <v>0</v>
      </c>
      <c r="AV653" s="99">
        <v>27527380.9228516</v>
      </c>
      <c r="AW653" s="99">
        <v>1338.1755299866199</v>
      </c>
      <c r="AX653" s="99">
        <v>62538.438880920403</v>
      </c>
      <c r="AY653" s="99">
        <v>11247294.772583</v>
      </c>
      <c r="AZ653" s="99">
        <v>3551587.9960327102</v>
      </c>
      <c r="BA653" s="99">
        <v>0</v>
      </c>
      <c r="BB653" s="99">
        <v>10399833.522338901</v>
      </c>
      <c r="BC653" s="99">
        <v>2202769.06140137</v>
      </c>
      <c r="BD653" s="99">
        <v>0</v>
      </c>
      <c r="BE653" s="99">
        <v>1066322.1907653799</v>
      </c>
      <c r="BF653" s="99">
        <v>0</v>
      </c>
      <c r="BG653" s="99">
        <v>27506371.233154301</v>
      </c>
      <c r="BH653" s="99">
        <v>6665656.0765380897</v>
      </c>
      <c r="BI653" s="99">
        <v>0</v>
      </c>
      <c r="BJ653" s="99">
        <v>1525937.8879547101</v>
      </c>
      <c r="BK653" s="99">
        <v>1095139.9931030299</v>
      </c>
      <c r="BL653" s="99">
        <v>0</v>
      </c>
      <c r="BM653" s="99">
        <v>0</v>
      </c>
      <c r="BN653" s="99">
        <v>0</v>
      </c>
      <c r="BO653" s="99">
        <v>0</v>
      </c>
      <c r="BP653" s="99">
        <v>0</v>
      </c>
      <c r="BQ653" s="99">
        <v>0</v>
      </c>
      <c r="BR653" s="99">
        <v>3661348.7924499498</v>
      </c>
      <c r="BS653" s="99">
        <v>1373915.56692505</v>
      </c>
      <c r="BT653" s="99">
        <v>0</v>
      </c>
      <c r="BU653" s="99">
        <v>1979463.6299896201</v>
      </c>
      <c r="BV653" s="99">
        <v>1213297.40167236</v>
      </c>
      <c r="BW653" s="99">
        <v>0</v>
      </c>
      <c r="BX653" s="99">
        <v>215478.929216385</v>
      </c>
      <c r="BY653" s="99">
        <v>0</v>
      </c>
      <c r="BZ653" s="99">
        <v>0</v>
      </c>
      <c r="CA653" s="99">
        <v>58403.5922379494</v>
      </c>
      <c r="CB653" s="99">
        <v>2872776.9757995601</v>
      </c>
      <c r="CC653" s="99">
        <v>27431257.3669434</v>
      </c>
      <c r="CD653" s="99">
        <v>8191544.7971191397</v>
      </c>
      <c r="CE653" s="99">
        <v>1172.9597023874501</v>
      </c>
      <c r="CF653" s="99">
        <v>123079.086969376</v>
      </c>
      <c r="CG653" s="99">
        <v>1059177.32627869</v>
      </c>
      <c r="CH653" s="99">
        <v>0</v>
      </c>
      <c r="CI653" s="99">
        <v>59576.497136115999</v>
      </c>
      <c r="CJ653" s="99">
        <v>2995149.6708374</v>
      </c>
      <c r="CK653" s="99">
        <v>28484784.120361298</v>
      </c>
      <c r="CL653" s="99">
        <v>8404784.5097656306</v>
      </c>
      <c r="CM653" s="166">
        <v>88174.643373489394</v>
      </c>
      <c r="CN653" s="166">
        <v>12215479.9035645</v>
      </c>
      <c r="CO653" s="166">
        <v>56120595.370117202</v>
      </c>
      <c r="CP653" s="99">
        <v>8404784.5097656306</v>
      </c>
      <c r="CQ653" s="99">
        <v>0</v>
      </c>
      <c r="CR653" s="99">
        <v>0</v>
      </c>
      <c r="CS653" s="99">
        <v>0</v>
      </c>
      <c r="CT653" s="99">
        <v>0</v>
      </c>
      <c r="CU653" s="98">
        <v>6972.4938676720003</v>
      </c>
      <c r="CV653" s="98">
        <v>29740.133655867001</v>
      </c>
      <c r="CW653" s="98">
        <v>2995856.0627689362</v>
      </c>
      <c r="CX653" s="98">
        <v>28490434.693222091</v>
      </c>
    </row>
    <row r="654" spans="1:102" x14ac:dyDescent="0.2">
      <c r="A654" s="98" t="s">
        <v>61</v>
      </c>
      <c r="B654" s="100">
        <v>42795</v>
      </c>
      <c r="C654" s="99">
        <v>51673.533631324797</v>
      </c>
      <c r="D654" s="99">
        <v>0</v>
      </c>
      <c r="E654" s="99">
        <v>6737.8402568101901</v>
      </c>
      <c r="F654" s="99">
        <v>6123.2276795506496</v>
      </c>
      <c r="G654" s="99">
        <v>1180.09518633783</v>
      </c>
      <c r="H654" s="99">
        <v>0</v>
      </c>
      <c r="I654" s="99">
        <v>0</v>
      </c>
      <c r="J654" s="99">
        <v>28623.059471845601</v>
      </c>
      <c r="K654" s="99">
        <v>4.0684053719160103</v>
      </c>
      <c r="L654" s="99">
        <v>88.598227654583795</v>
      </c>
      <c r="M654" s="99">
        <v>26314.3074121475</v>
      </c>
      <c r="N654" s="99">
        <v>3566.04806131125</v>
      </c>
      <c r="O654" s="99">
        <v>0</v>
      </c>
      <c r="P654" s="99">
        <v>25969.4644072056</v>
      </c>
      <c r="Q654" s="99">
        <v>2382.0842982530598</v>
      </c>
      <c r="R654" s="99">
        <v>0</v>
      </c>
      <c r="S654" s="99">
        <v>1180.5982725471299</v>
      </c>
      <c r="T654" s="99">
        <v>0</v>
      </c>
      <c r="U654" s="99">
        <v>28636.1033573151</v>
      </c>
      <c r="V654" s="99">
        <v>2490651.5299377399</v>
      </c>
      <c r="W654" s="99">
        <v>0</v>
      </c>
      <c r="X654" s="99">
        <v>383820.706642151</v>
      </c>
      <c r="Y654" s="99">
        <v>340988.99644088699</v>
      </c>
      <c r="Z654" s="99">
        <v>126138.652365685</v>
      </c>
      <c r="AA654" s="99">
        <v>0</v>
      </c>
      <c r="AB654" s="99">
        <v>0</v>
      </c>
      <c r="AC654" s="99">
        <v>9180829.3504638709</v>
      </c>
      <c r="AD654" s="99">
        <v>398.71273088827701</v>
      </c>
      <c r="AE654" s="99">
        <v>8486.89821493626</v>
      </c>
      <c r="AF654" s="99">
        <v>1148464.08454895</v>
      </c>
      <c r="AG654" s="99">
        <v>399095.01840591402</v>
      </c>
      <c r="AH654" s="99">
        <v>0</v>
      </c>
      <c r="AI654" s="99">
        <v>1082370.6437683101</v>
      </c>
      <c r="AJ654" s="99">
        <v>236567.795509338</v>
      </c>
      <c r="AK654" s="99">
        <v>0</v>
      </c>
      <c r="AL654" s="99">
        <v>126486.51690197</v>
      </c>
      <c r="AM654" s="99">
        <v>0</v>
      </c>
      <c r="AN654" s="99">
        <v>9191515.2209472694</v>
      </c>
      <c r="AO654" s="99">
        <v>24423326.884521499</v>
      </c>
      <c r="AP654" s="99">
        <v>0</v>
      </c>
      <c r="AQ654" s="99">
        <v>3249192.7929382301</v>
      </c>
      <c r="AR654" s="99">
        <v>2811644.1239624</v>
      </c>
      <c r="AS654" s="99">
        <v>1096658.4142456099</v>
      </c>
      <c r="AT654" s="99">
        <v>0</v>
      </c>
      <c r="AU654" s="99">
        <v>0</v>
      </c>
      <c r="AV654" s="99">
        <v>27509146.677734401</v>
      </c>
      <c r="AW654" s="99">
        <v>1356.62297785282</v>
      </c>
      <c r="AX654" s="99">
        <v>53696.500495910601</v>
      </c>
      <c r="AY654" s="99">
        <v>11354658.9232178</v>
      </c>
      <c r="AZ654" s="99">
        <v>3478870.5236816402</v>
      </c>
      <c r="BA654" s="99">
        <v>0</v>
      </c>
      <c r="BB654" s="99">
        <v>10620550.5311279</v>
      </c>
      <c r="BC654" s="99">
        <v>2140028.5167846698</v>
      </c>
      <c r="BD654" s="99">
        <v>0</v>
      </c>
      <c r="BE654" s="99">
        <v>1092108.20881653</v>
      </c>
      <c r="BF654" s="99">
        <v>0</v>
      </c>
      <c r="BG654" s="99">
        <v>27550842.435058601</v>
      </c>
      <c r="BH654" s="99">
        <v>6805233.1858520498</v>
      </c>
      <c r="BI654" s="99">
        <v>0</v>
      </c>
      <c r="BJ654" s="99">
        <v>1446220.7063140899</v>
      </c>
      <c r="BK654" s="99">
        <v>1048935.8145141599</v>
      </c>
      <c r="BL654" s="99">
        <v>0</v>
      </c>
      <c r="BM654" s="99">
        <v>0</v>
      </c>
      <c r="BN654" s="99">
        <v>0</v>
      </c>
      <c r="BO654" s="99">
        <v>0</v>
      </c>
      <c r="BP654" s="99">
        <v>0</v>
      </c>
      <c r="BQ654" s="99">
        <v>0</v>
      </c>
      <c r="BR654" s="99">
        <v>3734420.3353576702</v>
      </c>
      <c r="BS654" s="99">
        <v>1339857.78038025</v>
      </c>
      <c r="BT654" s="99">
        <v>0</v>
      </c>
      <c r="BU654" s="99">
        <v>1991573.5699920701</v>
      </c>
      <c r="BV654" s="99">
        <v>1153641.2933807401</v>
      </c>
      <c r="BW654" s="99">
        <v>0</v>
      </c>
      <c r="BX654" s="99">
        <v>226666.739192963</v>
      </c>
      <c r="BY654" s="99">
        <v>0</v>
      </c>
      <c r="BZ654" s="99">
        <v>0</v>
      </c>
      <c r="CA654" s="99">
        <v>58366.247868537903</v>
      </c>
      <c r="CB654" s="99">
        <v>2871071.3595275902</v>
      </c>
      <c r="CC654" s="99">
        <v>27693593.456298798</v>
      </c>
      <c r="CD654" s="99">
        <v>8250462.0664672898</v>
      </c>
      <c r="CE654" s="99">
        <v>1177.4585956931101</v>
      </c>
      <c r="CF654" s="99">
        <v>125516.738200188</v>
      </c>
      <c r="CG654" s="99">
        <v>1083100.3369903599</v>
      </c>
      <c r="CH654" s="99">
        <v>0</v>
      </c>
      <c r="CI654" s="99">
        <v>59542.879622459397</v>
      </c>
      <c r="CJ654" s="99">
        <v>2996923.4271240202</v>
      </c>
      <c r="CK654" s="99">
        <v>28776263.276122998</v>
      </c>
      <c r="CL654" s="99">
        <v>8470999.8728027306</v>
      </c>
      <c r="CM654" s="166">
        <v>87997.369894027695</v>
      </c>
      <c r="CN654" s="166">
        <v>12180380.543335</v>
      </c>
      <c r="CO654" s="166">
        <v>56251977.884765603</v>
      </c>
      <c r="CP654" s="99">
        <v>8470999.8728027306</v>
      </c>
      <c r="CQ654" s="99">
        <v>0</v>
      </c>
      <c r="CR654" s="99">
        <v>0</v>
      </c>
      <c r="CS654" s="99">
        <v>0</v>
      </c>
      <c r="CT654" s="99">
        <v>0</v>
      </c>
      <c r="CU654" s="98">
        <v>6743.3997674100001</v>
      </c>
      <c r="CV654" s="98">
        <v>29623.058888219999</v>
      </c>
      <c r="CW654" s="98">
        <v>2996588.0977277784</v>
      </c>
      <c r="CX654" s="98">
        <v>28776693.793289158</v>
      </c>
    </row>
    <row r="655" spans="1:102" x14ac:dyDescent="0.2">
      <c r="A655" s="98" t="s">
        <v>61</v>
      </c>
      <c r="B655" s="100">
        <v>42887</v>
      </c>
      <c r="C655" s="99">
        <v>51455.002390861497</v>
      </c>
      <c r="D655" s="99">
        <v>0</v>
      </c>
      <c r="E655" s="99">
        <v>6518.0927512049702</v>
      </c>
      <c r="F655" s="99">
        <v>5913.6414312124298</v>
      </c>
      <c r="G655" s="99">
        <v>1197.9808306396001</v>
      </c>
      <c r="H655" s="99">
        <v>0</v>
      </c>
      <c r="I655" s="99">
        <v>0</v>
      </c>
      <c r="J655" s="99">
        <v>28459.7673258781</v>
      </c>
      <c r="K655" s="99">
        <v>3.87188646805589</v>
      </c>
      <c r="L655" s="99">
        <v>89.204571809619694</v>
      </c>
      <c r="M655" s="99">
        <v>26117.492082118999</v>
      </c>
      <c r="N655" s="99">
        <v>3503.9005846977202</v>
      </c>
      <c r="O655" s="99">
        <v>0</v>
      </c>
      <c r="P655" s="99">
        <v>25847.7598843575</v>
      </c>
      <c r="Q655" s="99">
        <v>2350.4776736199901</v>
      </c>
      <c r="R655" s="99">
        <v>0</v>
      </c>
      <c r="S655" s="99">
        <v>1197.6088742762799</v>
      </c>
      <c r="T655" s="99">
        <v>0</v>
      </c>
      <c r="U655" s="99">
        <v>28480.3356437683</v>
      </c>
      <c r="V655" s="99">
        <v>2476245.7497558598</v>
      </c>
      <c r="W655" s="99">
        <v>0</v>
      </c>
      <c r="X655" s="99">
        <v>370262.06972122198</v>
      </c>
      <c r="Y655" s="99">
        <v>327385.20867538499</v>
      </c>
      <c r="Z655" s="99">
        <v>126486.61472415899</v>
      </c>
      <c r="AA655" s="99">
        <v>0</v>
      </c>
      <c r="AB655" s="99">
        <v>0</v>
      </c>
      <c r="AC655" s="99">
        <v>9172716.9392089806</v>
      </c>
      <c r="AD655" s="99">
        <v>333.94129485637001</v>
      </c>
      <c r="AE655" s="99">
        <v>9138.9560092687607</v>
      </c>
      <c r="AF655" s="99">
        <v>1146427.44332886</v>
      </c>
      <c r="AG655" s="99">
        <v>387632.43345260603</v>
      </c>
      <c r="AH655" s="99">
        <v>0</v>
      </c>
      <c r="AI655" s="99">
        <v>1050185.61697388</v>
      </c>
      <c r="AJ655" s="99">
        <v>234265.048086166</v>
      </c>
      <c r="AK655" s="99">
        <v>0</v>
      </c>
      <c r="AL655" s="99">
        <v>126354.829987526</v>
      </c>
      <c r="AM655" s="99">
        <v>0</v>
      </c>
      <c r="AN655" s="99">
        <v>9186099.2105712909</v>
      </c>
      <c r="AO655" s="99">
        <v>24442914.635742199</v>
      </c>
      <c r="AP655" s="99">
        <v>0</v>
      </c>
      <c r="AQ655" s="99">
        <v>3131536.1283569299</v>
      </c>
      <c r="AR655" s="99">
        <v>2701732.9353332501</v>
      </c>
      <c r="AS655" s="99">
        <v>1096057.9922180199</v>
      </c>
      <c r="AT655" s="99">
        <v>0</v>
      </c>
      <c r="AU655" s="99">
        <v>0</v>
      </c>
      <c r="AV655" s="99">
        <v>27543538.8369141</v>
      </c>
      <c r="AW655" s="99">
        <v>1145.8675959557299</v>
      </c>
      <c r="AX655" s="99">
        <v>62473.462636947603</v>
      </c>
      <c r="AY655" s="99">
        <v>11346899.8751221</v>
      </c>
      <c r="AZ655" s="99">
        <v>3403603.63037109</v>
      </c>
      <c r="BA655" s="99">
        <v>0</v>
      </c>
      <c r="BB655" s="99">
        <v>10410626.521972699</v>
      </c>
      <c r="BC655" s="99">
        <v>2112126.3995971698</v>
      </c>
      <c r="BD655" s="99">
        <v>0</v>
      </c>
      <c r="BE655" s="99">
        <v>1094806.3767395001</v>
      </c>
      <c r="BF655" s="99">
        <v>0</v>
      </c>
      <c r="BG655" s="99">
        <v>27525542.847167999</v>
      </c>
      <c r="BH655" s="99">
        <v>6646910.1362915002</v>
      </c>
      <c r="BI655" s="99">
        <v>0</v>
      </c>
      <c r="BJ655" s="99">
        <v>1397034.2526702899</v>
      </c>
      <c r="BK655" s="99">
        <v>1013609.67123413</v>
      </c>
      <c r="BL655" s="99">
        <v>0</v>
      </c>
      <c r="BM655" s="99">
        <v>0</v>
      </c>
      <c r="BN655" s="99">
        <v>0</v>
      </c>
      <c r="BO655" s="99">
        <v>0</v>
      </c>
      <c r="BP655" s="99">
        <v>0</v>
      </c>
      <c r="BQ655" s="99">
        <v>0</v>
      </c>
      <c r="BR655" s="99">
        <v>3717250.8907470698</v>
      </c>
      <c r="BS655" s="99">
        <v>1308738.1337738</v>
      </c>
      <c r="BT655" s="99">
        <v>0</v>
      </c>
      <c r="BU655" s="99">
        <v>2007782.86997986</v>
      </c>
      <c r="BV655" s="99">
        <v>1136605.18063354</v>
      </c>
      <c r="BW655" s="99">
        <v>0</v>
      </c>
      <c r="BX655" s="99">
        <v>228683.24917221101</v>
      </c>
      <c r="BY655" s="99">
        <v>0</v>
      </c>
      <c r="BZ655" s="99">
        <v>0</v>
      </c>
      <c r="CA655" s="99">
        <v>57961.776723861702</v>
      </c>
      <c r="CB655" s="99">
        <v>2842462.5511169401</v>
      </c>
      <c r="CC655" s="99">
        <v>27457866.203125</v>
      </c>
      <c r="CD655" s="99">
        <v>8046885.7365112295</v>
      </c>
      <c r="CE655" s="99">
        <v>1196.1570734381701</v>
      </c>
      <c r="CF655" s="99">
        <v>128153.92667674999</v>
      </c>
      <c r="CG655" s="99">
        <v>1109717.2059478799</v>
      </c>
      <c r="CH655" s="99">
        <v>0</v>
      </c>
      <c r="CI655" s="99">
        <v>59158.2484407425</v>
      </c>
      <c r="CJ655" s="99">
        <v>2971333.8298339802</v>
      </c>
      <c r="CK655" s="99">
        <v>28570167.067382801</v>
      </c>
      <c r="CL655" s="99">
        <v>8264770.5485839797</v>
      </c>
      <c r="CM655" s="166">
        <v>87446.725366592407</v>
      </c>
      <c r="CN655" s="166">
        <v>12149173.403320299</v>
      </c>
      <c r="CO655" s="166">
        <v>56306584.493652299</v>
      </c>
      <c r="CP655" s="99">
        <v>8264770.5485839797</v>
      </c>
      <c r="CQ655" s="99">
        <v>0</v>
      </c>
      <c r="CR655" s="99">
        <v>0</v>
      </c>
      <c r="CS655" s="99">
        <v>0</v>
      </c>
      <c r="CT655" s="99">
        <v>0</v>
      </c>
      <c r="CU655" s="98">
        <v>6522.1855985849998</v>
      </c>
      <c r="CV655" s="98">
        <v>29480.483327950999</v>
      </c>
      <c r="CW655" s="98">
        <v>2970616.4777936903</v>
      </c>
      <c r="CX655" s="98">
        <v>28567583.40907288</v>
      </c>
    </row>
    <row r="656" spans="1:102" x14ac:dyDescent="0.2">
      <c r="A656" s="98" t="s">
        <v>61</v>
      </c>
      <c r="B656" s="100">
        <v>42979</v>
      </c>
      <c r="C656" s="99">
        <v>51228.6209049225</v>
      </c>
      <c r="D656" s="99">
        <v>0</v>
      </c>
      <c r="E656" s="99">
        <v>6300.0196569562004</v>
      </c>
      <c r="F656" s="99">
        <v>5727.7970575094196</v>
      </c>
      <c r="G656" s="99">
        <v>1241.7974579930301</v>
      </c>
      <c r="H656" s="99">
        <v>0</v>
      </c>
      <c r="I656" s="99">
        <v>0</v>
      </c>
      <c r="J656" s="99">
        <v>28375.228086948398</v>
      </c>
      <c r="K656" s="99">
        <v>3.7375519583001702</v>
      </c>
      <c r="L656" s="99">
        <v>97.738180363550796</v>
      </c>
      <c r="M656" s="99">
        <v>26162.0153598785</v>
      </c>
      <c r="N656" s="99">
        <v>3392.2794462740399</v>
      </c>
      <c r="O656" s="99">
        <v>0</v>
      </c>
      <c r="P656" s="99">
        <v>25737.3849589825</v>
      </c>
      <c r="Q656" s="99">
        <v>2314.4472646713298</v>
      </c>
      <c r="R656" s="99">
        <v>0</v>
      </c>
      <c r="S656" s="99">
        <v>1234.7886968255</v>
      </c>
      <c r="T656" s="99">
        <v>0</v>
      </c>
      <c r="U656" s="99">
        <v>28343.059825420401</v>
      </c>
      <c r="V656" s="99">
        <v>2452097.2814941402</v>
      </c>
      <c r="W656" s="99">
        <v>0</v>
      </c>
      <c r="X656" s="99">
        <v>350042.67677688599</v>
      </c>
      <c r="Y656" s="99">
        <v>304060.12905883801</v>
      </c>
      <c r="Z656" s="99">
        <v>128540.30401802099</v>
      </c>
      <c r="AA656" s="99">
        <v>0</v>
      </c>
      <c r="AB656" s="99">
        <v>0</v>
      </c>
      <c r="AC656" s="99">
        <v>9070989.6451415997</v>
      </c>
      <c r="AD656" s="99">
        <v>377.03280460462003</v>
      </c>
      <c r="AE656" s="99">
        <v>9573.3023290634192</v>
      </c>
      <c r="AF656" s="99">
        <v>1133790.49787903</v>
      </c>
      <c r="AG656" s="99">
        <v>376181.19154357899</v>
      </c>
      <c r="AH656" s="99">
        <v>0</v>
      </c>
      <c r="AI656" s="99">
        <v>1045366.06899261</v>
      </c>
      <c r="AJ656" s="99">
        <v>231252.48756790199</v>
      </c>
      <c r="AK656" s="99">
        <v>0</v>
      </c>
      <c r="AL656" s="99">
        <v>127360.85111904101</v>
      </c>
      <c r="AM656" s="99">
        <v>0</v>
      </c>
      <c r="AN656" s="99">
        <v>9130837.2910156306</v>
      </c>
      <c r="AO656" s="99">
        <v>24369716.4289551</v>
      </c>
      <c r="AP656" s="99">
        <v>0</v>
      </c>
      <c r="AQ656" s="99">
        <v>2975914.1327209501</v>
      </c>
      <c r="AR656" s="99">
        <v>2514523.2011108398</v>
      </c>
      <c r="AS656" s="99">
        <v>1119886.5980835001</v>
      </c>
      <c r="AT656" s="99">
        <v>0</v>
      </c>
      <c r="AU656" s="99">
        <v>0</v>
      </c>
      <c r="AV656" s="99">
        <v>27428000.433105499</v>
      </c>
      <c r="AW656" s="99">
        <v>1297.2212838381499</v>
      </c>
      <c r="AX656" s="99">
        <v>70210.416299819903</v>
      </c>
      <c r="AY656" s="99">
        <v>11364547.634643599</v>
      </c>
      <c r="AZ656" s="99">
        <v>3331124.34515381</v>
      </c>
      <c r="BA656" s="99">
        <v>0</v>
      </c>
      <c r="BB656" s="99">
        <v>10449407.888305699</v>
      </c>
      <c r="BC656" s="99">
        <v>2104852.4227294899</v>
      </c>
      <c r="BD656" s="99">
        <v>0</v>
      </c>
      <c r="BE656" s="99">
        <v>1109095.6437377899</v>
      </c>
      <c r="BF656" s="99">
        <v>0</v>
      </c>
      <c r="BG656" s="99">
        <v>27436185.651611298</v>
      </c>
      <c r="BH656" s="99">
        <v>6664498.2208862295</v>
      </c>
      <c r="BI656" s="99">
        <v>0</v>
      </c>
      <c r="BJ656" s="99">
        <v>1308805.9727783201</v>
      </c>
      <c r="BK656" s="99">
        <v>941745.24749755894</v>
      </c>
      <c r="BL656" s="99">
        <v>0</v>
      </c>
      <c r="BM656" s="99">
        <v>0</v>
      </c>
      <c r="BN656" s="99">
        <v>0</v>
      </c>
      <c r="BO656" s="99">
        <v>0</v>
      </c>
      <c r="BP656" s="99">
        <v>0</v>
      </c>
      <c r="BQ656" s="99">
        <v>0</v>
      </c>
      <c r="BR656" s="99">
        <v>3703236.8609924298</v>
      </c>
      <c r="BS656" s="99">
        <v>1275854.2439880399</v>
      </c>
      <c r="BT656" s="99">
        <v>0</v>
      </c>
      <c r="BU656" s="99">
        <v>1741380.0999908401</v>
      </c>
      <c r="BV656" s="99">
        <v>1111329.40840149</v>
      </c>
      <c r="BW656" s="99">
        <v>0</v>
      </c>
      <c r="BX656" s="99">
        <v>198883.96928978001</v>
      </c>
      <c r="BY656" s="99">
        <v>0</v>
      </c>
      <c r="BZ656" s="99">
        <v>0</v>
      </c>
      <c r="CA656" s="99">
        <v>57562.221004962899</v>
      </c>
      <c r="CB656" s="99">
        <v>2800318.3111572298</v>
      </c>
      <c r="CC656" s="99">
        <v>27299027.662597701</v>
      </c>
      <c r="CD656" s="99">
        <v>7972051.7711181603</v>
      </c>
      <c r="CE656" s="99">
        <v>1240.9101426899399</v>
      </c>
      <c r="CF656" s="99">
        <v>128372.624443054</v>
      </c>
      <c r="CG656" s="99">
        <v>1119634.02853394</v>
      </c>
      <c r="CH656" s="99">
        <v>0</v>
      </c>
      <c r="CI656" s="99">
        <v>58804.6992282867</v>
      </c>
      <c r="CJ656" s="99">
        <v>2928407.5116577102</v>
      </c>
      <c r="CK656" s="99">
        <v>28428893.048583999</v>
      </c>
      <c r="CL656" s="99">
        <v>8192126.3807373</v>
      </c>
      <c r="CM656" s="166">
        <v>86951.554752349897</v>
      </c>
      <c r="CN656" s="166">
        <v>12038221.7775879</v>
      </c>
      <c r="CO656" s="166">
        <v>55983298.895996101</v>
      </c>
      <c r="CP656" s="99">
        <v>8192126.3807373</v>
      </c>
      <c r="CQ656" s="99">
        <v>0</v>
      </c>
      <c r="CR656" s="99">
        <v>0</v>
      </c>
      <c r="CS656" s="99">
        <v>0</v>
      </c>
      <c r="CT656" s="99">
        <v>0</v>
      </c>
      <c r="CU656" s="98">
        <v>6303.1201291710004</v>
      </c>
      <c r="CV656" s="98">
        <v>29404.018378648001</v>
      </c>
      <c r="CW656" s="98">
        <v>2928690.935600284</v>
      </c>
      <c r="CX656" s="98">
        <v>28418661.69113164</v>
      </c>
    </row>
    <row r="657" spans="1:102" x14ac:dyDescent="0.2">
      <c r="A657" s="98" t="s">
        <v>61</v>
      </c>
      <c r="B657" s="100">
        <v>43070</v>
      </c>
      <c r="C657" s="99">
        <v>51603.052051067403</v>
      </c>
      <c r="D657" s="99">
        <v>0</v>
      </c>
      <c r="E657" s="99">
        <v>6103.1767826676396</v>
      </c>
      <c r="F657" s="99">
        <v>5541.0907751321802</v>
      </c>
      <c r="G657" s="99">
        <v>1247.92600372434</v>
      </c>
      <c r="H657" s="99">
        <v>0</v>
      </c>
      <c r="I657" s="99">
        <v>0</v>
      </c>
      <c r="J657" s="99">
        <v>28010.522971153299</v>
      </c>
      <c r="K657" s="99">
        <v>3.2812908116029602</v>
      </c>
      <c r="L657" s="99">
        <v>87.545669420622303</v>
      </c>
      <c r="M657" s="99">
        <v>26294.642671108199</v>
      </c>
      <c r="N657" s="99">
        <v>3269.3692721724501</v>
      </c>
      <c r="O657" s="99">
        <v>0</v>
      </c>
      <c r="P657" s="99">
        <v>25717.5352294445</v>
      </c>
      <c r="Q657" s="99">
        <v>2312.99086424708</v>
      </c>
      <c r="R657" s="99">
        <v>0</v>
      </c>
      <c r="S657" s="99">
        <v>1253.9264947176</v>
      </c>
      <c r="T657" s="99">
        <v>0</v>
      </c>
      <c r="U657" s="99">
        <v>28029.329756736799</v>
      </c>
      <c r="V657" s="99">
        <v>2407543.4561157199</v>
      </c>
      <c r="W657" s="99">
        <v>0</v>
      </c>
      <c r="X657" s="99">
        <v>343762.18342590297</v>
      </c>
      <c r="Y657" s="99">
        <v>294952.50859069801</v>
      </c>
      <c r="Z657" s="99">
        <v>130152.22750282301</v>
      </c>
      <c r="AA657" s="99">
        <v>0</v>
      </c>
      <c r="AB657" s="99">
        <v>0</v>
      </c>
      <c r="AC657" s="99">
        <v>8990012.4354247991</v>
      </c>
      <c r="AD657" s="99">
        <v>137.263530127704</v>
      </c>
      <c r="AE657" s="99">
        <v>8660.7274693250693</v>
      </c>
      <c r="AF657" s="99">
        <v>1127347.4773254399</v>
      </c>
      <c r="AG657" s="99">
        <v>366338.92061615002</v>
      </c>
      <c r="AH657" s="99">
        <v>0</v>
      </c>
      <c r="AI657" s="99">
        <v>1024300.25630188</v>
      </c>
      <c r="AJ657" s="99">
        <v>228704.07372665399</v>
      </c>
      <c r="AK657" s="99">
        <v>0</v>
      </c>
      <c r="AL657" s="99">
        <v>130093.33353710199</v>
      </c>
      <c r="AM657" s="99">
        <v>0</v>
      </c>
      <c r="AN657" s="99">
        <v>9014290.8148193397</v>
      </c>
      <c r="AO657" s="99">
        <v>23972032.6726074</v>
      </c>
      <c r="AP657" s="99">
        <v>0</v>
      </c>
      <c r="AQ657" s="99">
        <v>2946834.3139343299</v>
      </c>
      <c r="AR657" s="99">
        <v>2449125.2401123</v>
      </c>
      <c r="AS657" s="99">
        <v>1128342.0759582501</v>
      </c>
      <c r="AT657" s="99">
        <v>0</v>
      </c>
      <c r="AU657" s="99">
        <v>0</v>
      </c>
      <c r="AV657" s="99">
        <v>27264590.352783199</v>
      </c>
      <c r="AW657" s="99">
        <v>473.52008855342899</v>
      </c>
      <c r="AX657" s="99">
        <v>70856.017823219299</v>
      </c>
      <c r="AY657" s="99">
        <v>11373011.8000488</v>
      </c>
      <c r="AZ657" s="99">
        <v>3264158.1277160598</v>
      </c>
      <c r="BA657" s="99">
        <v>0</v>
      </c>
      <c r="BB657" s="99">
        <v>10134224.264404301</v>
      </c>
      <c r="BC657" s="99">
        <v>2111036.9800720201</v>
      </c>
      <c r="BD657" s="99">
        <v>0</v>
      </c>
      <c r="BE657" s="99">
        <v>1140672.96218872</v>
      </c>
      <c r="BF657" s="99">
        <v>0</v>
      </c>
      <c r="BG657" s="99">
        <v>27224254.401122998</v>
      </c>
      <c r="BH657" s="99">
        <v>6674685.4057617197</v>
      </c>
      <c r="BI657" s="99">
        <v>0</v>
      </c>
      <c r="BJ657" s="99">
        <v>1277813.5966033901</v>
      </c>
      <c r="BK657" s="99">
        <v>912856.87068176304</v>
      </c>
      <c r="BL657" s="99">
        <v>0</v>
      </c>
      <c r="BM657" s="99">
        <v>0</v>
      </c>
      <c r="BN657" s="99">
        <v>0</v>
      </c>
      <c r="BO657" s="99">
        <v>0</v>
      </c>
      <c r="BP657" s="99">
        <v>0</v>
      </c>
      <c r="BQ657" s="99">
        <v>0</v>
      </c>
      <c r="BR657" s="99">
        <v>3736662.4316101102</v>
      </c>
      <c r="BS657" s="99">
        <v>1248645.5287780799</v>
      </c>
      <c r="BT657" s="99">
        <v>0</v>
      </c>
      <c r="BU657" s="99">
        <v>1911972.9199829099</v>
      </c>
      <c r="BV657" s="99">
        <v>1095749.21611023</v>
      </c>
      <c r="BW657" s="99">
        <v>0</v>
      </c>
      <c r="BX657" s="99">
        <v>227430.839193344</v>
      </c>
      <c r="BY657" s="99">
        <v>0</v>
      </c>
      <c r="BZ657" s="99">
        <v>0</v>
      </c>
      <c r="CA657" s="99">
        <v>57742.574535846703</v>
      </c>
      <c r="CB657" s="99">
        <v>2755592.74255371</v>
      </c>
      <c r="CC657" s="99">
        <v>26937617.427246101</v>
      </c>
      <c r="CD657" s="99">
        <v>7949658.5797119103</v>
      </c>
      <c r="CE657" s="99">
        <v>1255.01273132861</v>
      </c>
      <c r="CF657" s="99">
        <v>129102.031918526</v>
      </c>
      <c r="CG657" s="99">
        <v>1130984.3843841599</v>
      </c>
      <c r="CH657" s="99">
        <v>0</v>
      </c>
      <c r="CI657" s="99">
        <v>58996.5352172852</v>
      </c>
      <c r="CJ657" s="99">
        <v>2883791.4196777302</v>
      </c>
      <c r="CK657" s="99">
        <v>28060762.4523926</v>
      </c>
      <c r="CL657" s="99">
        <v>8172626.8428955097</v>
      </c>
      <c r="CM657" s="166">
        <v>86827.910335540801</v>
      </c>
      <c r="CN657" s="166">
        <v>11876160.4025879</v>
      </c>
      <c r="CO657" s="166">
        <v>55266143.447265603</v>
      </c>
      <c r="CP657" s="99">
        <v>8172626.8428955097</v>
      </c>
      <c r="CQ657" s="99">
        <v>0</v>
      </c>
      <c r="CR657" s="99">
        <v>0</v>
      </c>
      <c r="CS657" s="99">
        <v>0</v>
      </c>
      <c r="CT657" s="99">
        <v>0</v>
      </c>
      <c r="CU657" s="98">
        <v>6104.6764378019998</v>
      </c>
      <c r="CV657" s="98">
        <v>29059.521783379001</v>
      </c>
      <c r="CW657" s="98">
        <v>2884694.7744722362</v>
      </c>
      <c r="CX657" s="98">
        <v>28068601.81163026</v>
      </c>
    </row>
    <row r="658" spans="1:102" x14ac:dyDescent="0.2">
      <c r="A658" s="98" t="s">
        <v>61</v>
      </c>
      <c r="B658" s="100">
        <v>43160</v>
      </c>
      <c r="C658" s="99">
        <v>50876.2664246559</v>
      </c>
      <c r="D658" s="99">
        <v>0</v>
      </c>
      <c r="E658" s="99">
        <v>5852.7675545215598</v>
      </c>
      <c r="F658" s="99">
        <v>5330.8683580756197</v>
      </c>
      <c r="G658" s="99">
        <v>1250.7903420329101</v>
      </c>
      <c r="H658" s="99">
        <v>0</v>
      </c>
      <c r="I658" s="99">
        <v>0</v>
      </c>
      <c r="J658" s="99">
        <v>27776.624054670301</v>
      </c>
      <c r="K658" s="99">
        <v>3.0558746308088298</v>
      </c>
      <c r="L658" s="99">
        <v>76.358290450647502</v>
      </c>
      <c r="M658" s="99">
        <v>25926.6686081886</v>
      </c>
      <c r="N658" s="99">
        <v>3151.9435570836099</v>
      </c>
      <c r="O658" s="99">
        <v>0</v>
      </c>
      <c r="P658" s="99">
        <v>25277.9794933796</v>
      </c>
      <c r="Q658" s="99">
        <v>2240.5019314587098</v>
      </c>
      <c r="R658" s="99">
        <v>0</v>
      </c>
      <c r="S658" s="99">
        <v>1255.33047886193</v>
      </c>
      <c r="T658" s="99">
        <v>0</v>
      </c>
      <c r="U658" s="99">
        <v>27790.626403570201</v>
      </c>
      <c r="V658" s="99">
        <v>2383393.3315429701</v>
      </c>
      <c r="W658" s="99">
        <v>0</v>
      </c>
      <c r="X658" s="99">
        <v>331144.95565795898</v>
      </c>
      <c r="Y658" s="99">
        <v>290786.54863739002</v>
      </c>
      <c r="Z658" s="99">
        <v>124607.515314102</v>
      </c>
      <c r="AA658" s="99">
        <v>0</v>
      </c>
      <c r="AB658" s="99">
        <v>0</v>
      </c>
      <c r="AC658" s="99">
        <v>8917571.6656494103</v>
      </c>
      <c r="AD658" s="99">
        <v>123.10713297501199</v>
      </c>
      <c r="AE658" s="99">
        <v>7621.9485633969298</v>
      </c>
      <c r="AF658" s="99">
        <v>1122846.60598755</v>
      </c>
      <c r="AG658" s="99">
        <v>352605.77923202497</v>
      </c>
      <c r="AH658" s="99">
        <v>0</v>
      </c>
      <c r="AI658" s="99">
        <v>997350.58094024705</v>
      </c>
      <c r="AJ658" s="99">
        <v>225107.78801536601</v>
      </c>
      <c r="AK658" s="99">
        <v>0</v>
      </c>
      <c r="AL658" s="99">
        <v>125944.95419025399</v>
      </c>
      <c r="AM658" s="99">
        <v>0</v>
      </c>
      <c r="AN658" s="99">
        <v>8945260.4284668006</v>
      </c>
      <c r="AO658" s="99">
        <v>23867268.536377002</v>
      </c>
      <c r="AP658" s="99">
        <v>0</v>
      </c>
      <c r="AQ658" s="99">
        <v>2859048.8211669899</v>
      </c>
      <c r="AR658" s="99">
        <v>2441261.1120300302</v>
      </c>
      <c r="AS658" s="99">
        <v>1111625.86239624</v>
      </c>
      <c r="AT658" s="99">
        <v>0</v>
      </c>
      <c r="AU658" s="99">
        <v>0</v>
      </c>
      <c r="AV658" s="99">
        <v>27213618.033203099</v>
      </c>
      <c r="AW658" s="99">
        <v>428.08498203754402</v>
      </c>
      <c r="AX658" s="99">
        <v>40659.400805473299</v>
      </c>
      <c r="AY658" s="99">
        <v>11396062.802734399</v>
      </c>
      <c r="AZ658" s="99">
        <v>3175182.8884582501</v>
      </c>
      <c r="BA658" s="99">
        <v>0</v>
      </c>
      <c r="BB658" s="99">
        <v>9895810.5151367206</v>
      </c>
      <c r="BC658" s="99">
        <v>2075064.7164459201</v>
      </c>
      <c r="BD658" s="99">
        <v>0</v>
      </c>
      <c r="BE658" s="99">
        <v>1112761.55690002</v>
      </c>
      <c r="BF658" s="99">
        <v>0</v>
      </c>
      <c r="BG658" s="99">
        <v>27228110.8120117</v>
      </c>
      <c r="BH658" s="99">
        <v>6587830.9919433603</v>
      </c>
      <c r="BI658" s="99">
        <v>0</v>
      </c>
      <c r="BJ658" s="99">
        <v>1228459.06669617</v>
      </c>
      <c r="BK658" s="99">
        <v>878141.26345825195</v>
      </c>
      <c r="BL658" s="99">
        <v>0</v>
      </c>
      <c r="BM658" s="99">
        <v>0</v>
      </c>
      <c r="BN658" s="99">
        <v>0</v>
      </c>
      <c r="BO658" s="99">
        <v>0</v>
      </c>
      <c r="BP658" s="99">
        <v>0</v>
      </c>
      <c r="BQ658" s="99">
        <v>0</v>
      </c>
      <c r="BR658" s="99">
        <v>3733024.6401367201</v>
      </c>
      <c r="BS658" s="99">
        <v>1203663.2649993901</v>
      </c>
      <c r="BT658" s="99">
        <v>0</v>
      </c>
      <c r="BU658" s="99">
        <v>1833354.6093444801</v>
      </c>
      <c r="BV658" s="99">
        <v>1067012.8311157201</v>
      </c>
      <c r="BW658" s="99">
        <v>0</v>
      </c>
      <c r="BX658" s="99">
        <v>226955.98464012099</v>
      </c>
      <c r="BY658" s="99">
        <v>0</v>
      </c>
      <c r="BZ658" s="99">
        <v>0</v>
      </c>
      <c r="CA658" s="99">
        <v>56662.995604991898</v>
      </c>
      <c r="CB658" s="99">
        <v>2717343.35073853</v>
      </c>
      <c r="CC658" s="99">
        <v>26682600.291503899</v>
      </c>
      <c r="CD658" s="99">
        <v>7814667.8092040997</v>
      </c>
      <c r="CE658" s="99">
        <v>1246.33933116496</v>
      </c>
      <c r="CF658" s="99">
        <v>126450.871628761</v>
      </c>
      <c r="CG658" s="99">
        <v>1116016.3215484601</v>
      </c>
      <c r="CH658" s="99">
        <v>0</v>
      </c>
      <c r="CI658" s="99">
        <v>57910.244903087601</v>
      </c>
      <c r="CJ658" s="99">
        <v>2843587.8058471698</v>
      </c>
      <c r="CK658" s="99">
        <v>27792598.1325684</v>
      </c>
      <c r="CL658" s="99">
        <v>8033827.78442383</v>
      </c>
      <c r="CM658" s="166">
        <v>85515.128951072693</v>
      </c>
      <c r="CN658" s="166">
        <v>11785685.232421899</v>
      </c>
      <c r="CO658" s="166">
        <v>55122419.7822266</v>
      </c>
      <c r="CP658" s="99">
        <v>8033827.78442383</v>
      </c>
      <c r="CQ658" s="99">
        <v>0</v>
      </c>
      <c r="CR658" s="99">
        <v>0</v>
      </c>
      <c r="CS658" s="99">
        <v>0</v>
      </c>
      <c r="CT658" s="99">
        <v>0</v>
      </c>
      <c r="CU658" s="98">
        <v>5857.9434189679996</v>
      </c>
      <c r="CV658" s="98">
        <v>28830.716353413001</v>
      </c>
      <c r="CW658" s="98">
        <v>2843794.2223672909</v>
      </c>
      <c r="CX658" s="98">
        <v>27798616.613052361</v>
      </c>
    </row>
    <row r="659" spans="1:102" x14ac:dyDescent="0.2">
      <c r="A659" s="98" t="s">
        <v>61</v>
      </c>
      <c r="B659" s="100">
        <v>43252</v>
      </c>
      <c r="C659" s="99">
        <v>51299.121760368304</v>
      </c>
      <c r="D659" s="99">
        <v>0</v>
      </c>
      <c r="E659" s="99">
        <v>5661.7044401168796</v>
      </c>
      <c r="F659" s="99">
        <v>5163.4722061157199</v>
      </c>
      <c r="G659" s="99">
        <v>1230.3705846965299</v>
      </c>
      <c r="H659" s="99">
        <v>0</v>
      </c>
      <c r="I659" s="99">
        <v>0</v>
      </c>
      <c r="J659" s="99">
        <v>27535.414085149801</v>
      </c>
      <c r="K659" s="99">
        <v>2.9019028158509199</v>
      </c>
      <c r="L659" s="99">
        <v>63.686454400420203</v>
      </c>
      <c r="M659" s="99">
        <v>26328.909814357801</v>
      </c>
      <c r="N659" s="99">
        <v>3019.9462646841998</v>
      </c>
      <c r="O659" s="99">
        <v>0</v>
      </c>
      <c r="P659" s="99">
        <v>25220.582627058</v>
      </c>
      <c r="Q659" s="99">
        <v>2211.7556304037598</v>
      </c>
      <c r="R659" s="99">
        <v>0</v>
      </c>
      <c r="S659" s="99">
        <v>1232.1766850799299</v>
      </c>
      <c r="T659" s="99">
        <v>0</v>
      </c>
      <c r="U659" s="99">
        <v>27548.681487083399</v>
      </c>
      <c r="V659" s="99">
        <v>2366415.9210205101</v>
      </c>
      <c r="W659" s="99">
        <v>0</v>
      </c>
      <c r="X659" s="99">
        <v>315559.27635955799</v>
      </c>
      <c r="Y659" s="99">
        <v>270880.98032760603</v>
      </c>
      <c r="Z659" s="99">
        <v>124724.585188866</v>
      </c>
      <c r="AA659" s="99">
        <v>0</v>
      </c>
      <c r="AB659" s="99">
        <v>0</v>
      </c>
      <c r="AC659" s="99">
        <v>8836463.8309326209</v>
      </c>
      <c r="AD659" s="99">
        <v>110.609406337142</v>
      </c>
      <c r="AE659" s="99">
        <v>7177.2200183272398</v>
      </c>
      <c r="AF659" s="99">
        <v>1121342.6028442399</v>
      </c>
      <c r="AG659" s="99">
        <v>337319.24159622198</v>
      </c>
      <c r="AH659" s="99">
        <v>0</v>
      </c>
      <c r="AI659" s="99">
        <v>992666.76447296096</v>
      </c>
      <c r="AJ659" s="99">
        <v>220088.17734146101</v>
      </c>
      <c r="AK659" s="99">
        <v>0</v>
      </c>
      <c r="AL659" s="99">
        <v>124951.51722812701</v>
      </c>
      <c r="AM659" s="99">
        <v>0</v>
      </c>
      <c r="AN659" s="99">
        <v>8904923.0534668006</v>
      </c>
      <c r="AO659" s="99">
        <v>23783356.032958999</v>
      </c>
      <c r="AP659" s="99">
        <v>0</v>
      </c>
      <c r="AQ659" s="99">
        <v>2749621.06640625</v>
      </c>
      <c r="AR659" s="99">
        <v>2267498.3866577102</v>
      </c>
      <c r="AS659" s="99">
        <v>1106768.6996154799</v>
      </c>
      <c r="AT659" s="99">
        <v>0</v>
      </c>
      <c r="AU659" s="99">
        <v>0</v>
      </c>
      <c r="AV659" s="99">
        <v>27140308.096679699</v>
      </c>
      <c r="AW659" s="99">
        <v>387.86110666021699</v>
      </c>
      <c r="AX659" s="99">
        <v>45931.859805107102</v>
      </c>
      <c r="AY659" s="99">
        <v>11489928.5910645</v>
      </c>
      <c r="AZ659" s="99">
        <v>3037594.7102966299</v>
      </c>
      <c r="BA659" s="99">
        <v>0</v>
      </c>
      <c r="BB659" s="99">
        <v>9961912.2880859394</v>
      </c>
      <c r="BC659" s="99">
        <v>2041537.4459991499</v>
      </c>
      <c r="BD659" s="99">
        <v>0</v>
      </c>
      <c r="BE659" s="99">
        <v>1109462.8736419701</v>
      </c>
      <c r="BF659" s="99">
        <v>0</v>
      </c>
      <c r="BG659" s="99">
        <v>27163332.389160201</v>
      </c>
      <c r="BH659" s="99">
        <v>6604307.9007568397</v>
      </c>
      <c r="BI659" s="99">
        <v>0</v>
      </c>
      <c r="BJ659" s="99">
        <v>1173414.6791992199</v>
      </c>
      <c r="BK659" s="99">
        <v>831021.84978485096</v>
      </c>
      <c r="BL659" s="99">
        <v>0</v>
      </c>
      <c r="BM659" s="99">
        <v>0</v>
      </c>
      <c r="BN659" s="99">
        <v>0</v>
      </c>
      <c r="BO659" s="99">
        <v>0</v>
      </c>
      <c r="BP659" s="99">
        <v>0</v>
      </c>
      <c r="BQ659" s="99">
        <v>0</v>
      </c>
      <c r="BR659" s="99">
        <v>3760831.8883361798</v>
      </c>
      <c r="BS659" s="99">
        <v>1151051.0899505599</v>
      </c>
      <c r="BT659" s="99">
        <v>0</v>
      </c>
      <c r="BU659" s="99">
        <v>1895121.2545318599</v>
      </c>
      <c r="BV659" s="99">
        <v>1047848.68399048</v>
      </c>
      <c r="BW659" s="99">
        <v>0</v>
      </c>
      <c r="BX659" s="99">
        <v>227556.42868042001</v>
      </c>
      <c r="BY659" s="99">
        <v>0</v>
      </c>
      <c r="BZ659" s="99">
        <v>0</v>
      </c>
      <c r="CA659" s="99">
        <v>56948.230506897002</v>
      </c>
      <c r="CB659" s="99">
        <v>2680685.2949829102</v>
      </c>
      <c r="CC659" s="99">
        <v>26606473.390625</v>
      </c>
      <c r="CD659" s="99">
        <v>7783905.8322143601</v>
      </c>
      <c r="CE659" s="99">
        <v>1229.8593229651501</v>
      </c>
      <c r="CF659" s="99">
        <v>124151.238443375</v>
      </c>
      <c r="CG659" s="99">
        <v>1100035.9454345701</v>
      </c>
      <c r="CH659" s="99">
        <v>0</v>
      </c>
      <c r="CI659" s="99">
        <v>58177.501396179199</v>
      </c>
      <c r="CJ659" s="99">
        <v>2804982.0104675302</v>
      </c>
      <c r="CK659" s="99">
        <v>27716842.767333999</v>
      </c>
      <c r="CL659" s="99">
        <v>8000125.79797363</v>
      </c>
      <c r="CM659" s="166">
        <v>85514.3365793228</v>
      </c>
      <c r="CN659" s="166">
        <v>11682208.2736816</v>
      </c>
      <c r="CO659" s="166">
        <v>54875043.645996101</v>
      </c>
      <c r="CP659" s="99">
        <v>8000125.79797363</v>
      </c>
      <c r="CQ659" s="99">
        <v>0</v>
      </c>
      <c r="CR659" s="99">
        <v>0</v>
      </c>
      <c r="CS659" s="99">
        <v>0</v>
      </c>
      <c r="CT659" s="99">
        <v>0</v>
      </c>
      <c r="CU659" s="98">
        <v>5665.0521112500001</v>
      </c>
      <c r="CV659" s="98">
        <v>28575.050577067999</v>
      </c>
      <c r="CW659" s="98">
        <v>2804836.5334262853</v>
      </c>
      <c r="CX659" s="98">
        <v>27706509.33605957</v>
      </c>
    </row>
    <row r="660" spans="1:102" x14ac:dyDescent="0.2">
      <c r="A660" s="98" t="s">
        <v>61</v>
      </c>
      <c r="B660" s="100">
        <v>43344</v>
      </c>
      <c r="C660" s="99">
        <v>51133.311622142799</v>
      </c>
      <c r="D660" s="99">
        <v>0</v>
      </c>
      <c r="E660" s="99">
        <v>5450.8817461133003</v>
      </c>
      <c r="F660" s="99">
        <v>4976.1059851050404</v>
      </c>
      <c r="G660" s="99">
        <v>1194.99679712951</v>
      </c>
      <c r="H660" s="99">
        <v>0</v>
      </c>
      <c r="I660" s="99">
        <v>0</v>
      </c>
      <c r="J660" s="99">
        <v>27325.140036344499</v>
      </c>
      <c r="K660" s="99">
        <v>1.8693234330567099</v>
      </c>
      <c r="L660" s="99">
        <v>72.6158890035003</v>
      </c>
      <c r="M660" s="99">
        <v>26247.7137329578</v>
      </c>
      <c r="N660" s="99">
        <v>2959.30601352453</v>
      </c>
      <c r="O660" s="99">
        <v>0</v>
      </c>
      <c r="P660" s="99">
        <v>25246.540696620901</v>
      </c>
      <c r="Q660" s="99">
        <v>2158.3819617331001</v>
      </c>
      <c r="R660" s="99">
        <v>0</v>
      </c>
      <c r="S660" s="99">
        <v>1201.30447351933</v>
      </c>
      <c r="T660" s="99">
        <v>0</v>
      </c>
      <c r="U660" s="99">
        <v>27287.237179040902</v>
      </c>
      <c r="V660" s="99">
        <v>2354755.5264892601</v>
      </c>
      <c r="W660" s="99">
        <v>0</v>
      </c>
      <c r="X660" s="99">
        <v>304108.084533691</v>
      </c>
      <c r="Y660" s="99">
        <v>262422.58495712298</v>
      </c>
      <c r="Z660" s="99">
        <v>124698.544039726</v>
      </c>
      <c r="AA660" s="99">
        <v>0</v>
      </c>
      <c r="AB660" s="99">
        <v>0</v>
      </c>
      <c r="AC660" s="99">
        <v>8791522.3475341797</v>
      </c>
      <c r="AD660" s="99">
        <v>85.8512346222997</v>
      </c>
      <c r="AE660" s="99">
        <v>7283.3919852972003</v>
      </c>
      <c r="AF660" s="99">
        <v>1129246.7385406501</v>
      </c>
      <c r="AG660" s="99">
        <v>330310.83016204799</v>
      </c>
      <c r="AH660" s="99">
        <v>0</v>
      </c>
      <c r="AI660" s="99">
        <v>974952.38552856399</v>
      </c>
      <c r="AJ660" s="99">
        <v>212677.301877975</v>
      </c>
      <c r="AK660" s="99">
        <v>0</v>
      </c>
      <c r="AL660" s="99">
        <v>124749.067339897</v>
      </c>
      <c r="AM660" s="99">
        <v>0</v>
      </c>
      <c r="AN660" s="99">
        <v>8764814.8182372991</v>
      </c>
      <c r="AO660" s="99">
        <v>23803804.251220699</v>
      </c>
      <c r="AP660" s="99">
        <v>0</v>
      </c>
      <c r="AQ660" s="99">
        <v>2664530.7886352502</v>
      </c>
      <c r="AR660" s="99">
        <v>2218864.0307922401</v>
      </c>
      <c r="AS660" s="99">
        <v>1107495.70628357</v>
      </c>
      <c r="AT660" s="99">
        <v>0</v>
      </c>
      <c r="AU660" s="99">
        <v>0</v>
      </c>
      <c r="AV660" s="99">
        <v>27105617.193847701</v>
      </c>
      <c r="AW660" s="99">
        <v>301.24920726567501</v>
      </c>
      <c r="AX660" s="99">
        <v>55766.3830318451</v>
      </c>
      <c r="AY660" s="99">
        <v>11588457.9023438</v>
      </c>
      <c r="AZ660" s="99">
        <v>3014650.0015258798</v>
      </c>
      <c r="BA660" s="99">
        <v>0</v>
      </c>
      <c r="BB660" s="99">
        <v>9810401.6518554706</v>
      </c>
      <c r="BC660" s="99">
        <v>1969877.3770294201</v>
      </c>
      <c r="BD660" s="99">
        <v>0</v>
      </c>
      <c r="BE660" s="99">
        <v>1109104.4972381601</v>
      </c>
      <c r="BF660" s="99">
        <v>0</v>
      </c>
      <c r="BG660" s="99">
        <v>27112244.587890599</v>
      </c>
      <c r="BH660" s="99">
        <v>6601734.35009766</v>
      </c>
      <c r="BI660" s="99">
        <v>0</v>
      </c>
      <c r="BJ660" s="99">
        <v>1126256.15609741</v>
      </c>
      <c r="BK660" s="99">
        <v>802562.49394989002</v>
      </c>
      <c r="BL660" s="99">
        <v>0</v>
      </c>
      <c r="BM660" s="99">
        <v>0</v>
      </c>
      <c r="BN660" s="99">
        <v>0</v>
      </c>
      <c r="BO660" s="99">
        <v>0</v>
      </c>
      <c r="BP660" s="99">
        <v>0</v>
      </c>
      <c r="BQ660" s="99">
        <v>0</v>
      </c>
      <c r="BR660" s="99">
        <v>3797228.7003784198</v>
      </c>
      <c r="BS660" s="99">
        <v>1139349.6572876</v>
      </c>
      <c r="BT660" s="99">
        <v>0</v>
      </c>
      <c r="BU660" s="99">
        <v>1613183.1353759801</v>
      </c>
      <c r="BV660" s="99">
        <v>1011161.78990173</v>
      </c>
      <c r="BW660" s="99">
        <v>0</v>
      </c>
      <c r="BX660" s="99">
        <v>193639.05871963501</v>
      </c>
      <c r="BY660" s="99">
        <v>0</v>
      </c>
      <c r="BZ660" s="99">
        <v>0</v>
      </c>
      <c r="CA660" s="99">
        <v>56626.530851841002</v>
      </c>
      <c r="CB660" s="99">
        <v>2656353.1211852999</v>
      </c>
      <c r="CC660" s="99">
        <v>26521512.478027299</v>
      </c>
      <c r="CD660" s="99">
        <v>7725530.3157348596</v>
      </c>
      <c r="CE660" s="99">
        <v>1190.8822774887101</v>
      </c>
      <c r="CF660" s="99">
        <v>124289.117825508</v>
      </c>
      <c r="CG660" s="99">
        <v>1105682.42616272</v>
      </c>
      <c r="CH660" s="99">
        <v>0</v>
      </c>
      <c r="CI660" s="99">
        <v>57817.160458087899</v>
      </c>
      <c r="CJ660" s="99">
        <v>2780042.03433228</v>
      </c>
      <c r="CK660" s="99">
        <v>27627497.622558601</v>
      </c>
      <c r="CL660" s="99">
        <v>7940130.90161133</v>
      </c>
      <c r="CM660" s="166">
        <v>84903.280041694597</v>
      </c>
      <c r="CN660" s="166">
        <v>11565251.3945313</v>
      </c>
      <c r="CO660" s="166">
        <v>54688958.543457001</v>
      </c>
      <c r="CP660" s="99">
        <v>7940130.90161133</v>
      </c>
      <c r="CQ660" s="99">
        <v>0</v>
      </c>
      <c r="CR660" s="99">
        <v>0</v>
      </c>
      <c r="CS660" s="99">
        <v>0</v>
      </c>
      <c r="CT660" s="99">
        <v>0</v>
      </c>
      <c r="CU660" s="98">
        <v>5452.1802988279996</v>
      </c>
      <c r="CV660" s="98">
        <v>28307.323257418</v>
      </c>
      <c r="CW660" s="98">
        <v>2780642.2390108081</v>
      </c>
      <c r="CX660" s="98">
        <v>27627194.904190019</v>
      </c>
    </row>
    <row r="661" spans="1:102" x14ac:dyDescent="0.2">
      <c r="A661" s="98" t="s">
        <v>61</v>
      </c>
      <c r="B661" s="100">
        <v>43435</v>
      </c>
      <c r="C661" s="99">
        <v>50819.822955608397</v>
      </c>
      <c r="D661" s="99">
        <v>0</v>
      </c>
      <c r="E661" s="99">
        <v>5228.7069047093401</v>
      </c>
      <c r="F661" s="99">
        <v>4788.5768787264797</v>
      </c>
      <c r="G661" s="99">
        <v>1173.8407531678699</v>
      </c>
      <c r="H661" s="99">
        <v>0</v>
      </c>
      <c r="I661" s="99">
        <v>0</v>
      </c>
      <c r="J661" s="99">
        <v>26915.978996038401</v>
      </c>
      <c r="K661" s="99">
        <v>0</v>
      </c>
      <c r="L661" s="99">
        <v>0</v>
      </c>
      <c r="M661" s="99">
        <v>26200.715436220202</v>
      </c>
      <c r="N661" s="99">
        <v>2828.6718189120302</v>
      </c>
      <c r="O661" s="99">
        <v>0</v>
      </c>
      <c r="P661" s="99">
        <v>0</v>
      </c>
      <c r="Q661" s="99">
        <v>2110.0554490089398</v>
      </c>
      <c r="R661" s="99">
        <v>0</v>
      </c>
      <c r="S661" s="99">
        <v>0</v>
      </c>
      <c r="T661" s="99">
        <v>0</v>
      </c>
      <c r="U661" s="99">
        <v>26941.003041982702</v>
      </c>
      <c r="V661" s="99">
        <v>2364940.4284057599</v>
      </c>
      <c r="W661" s="99">
        <v>0</v>
      </c>
      <c r="X661" s="99">
        <v>291808.05656051601</v>
      </c>
      <c r="Y661" s="99">
        <v>248575.49982643101</v>
      </c>
      <c r="Z661" s="99">
        <v>126914.301455498</v>
      </c>
      <c r="AA661" s="99">
        <v>0</v>
      </c>
      <c r="AB661" s="99">
        <v>0</v>
      </c>
      <c r="AC661" s="99">
        <v>8693249.47338867</v>
      </c>
      <c r="AD661" s="99">
        <v>0</v>
      </c>
      <c r="AE661" s="99">
        <v>0</v>
      </c>
      <c r="AF661" s="99">
        <v>1140218.6385498</v>
      </c>
      <c r="AG661" s="99">
        <v>315951.17672729498</v>
      </c>
      <c r="AH661" s="99">
        <v>0</v>
      </c>
      <c r="AI661" s="99">
        <v>0</v>
      </c>
      <c r="AJ661" s="99">
        <v>218083.73449706999</v>
      </c>
      <c r="AK661" s="99">
        <v>0</v>
      </c>
      <c r="AL661" s="99">
        <v>0</v>
      </c>
      <c r="AM661" s="99">
        <v>0</v>
      </c>
      <c r="AN661" s="99">
        <v>8703966.0471191406</v>
      </c>
      <c r="AO661" s="99">
        <v>24223704.567382801</v>
      </c>
      <c r="AP661" s="99">
        <v>0</v>
      </c>
      <c r="AQ661" s="99">
        <v>2591190.7970275902</v>
      </c>
      <c r="AR661" s="99">
        <v>2145599.2164611798</v>
      </c>
      <c r="AS661" s="99">
        <v>1122650.21594238</v>
      </c>
      <c r="AT661" s="99">
        <v>0</v>
      </c>
      <c r="AU661" s="99">
        <v>0</v>
      </c>
      <c r="AV661" s="99">
        <v>27074399.220458999</v>
      </c>
      <c r="AW661" s="99">
        <v>0</v>
      </c>
      <c r="AX661" s="99">
        <v>0</v>
      </c>
      <c r="AY661" s="99">
        <v>11850133.158081099</v>
      </c>
      <c r="AZ661" s="99">
        <v>2931072.6396789602</v>
      </c>
      <c r="BA661" s="99">
        <v>0</v>
      </c>
      <c r="BB661" s="99">
        <v>0</v>
      </c>
      <c r="BC661" s="99">
        <v>2056953.3155517599</v>
      </c>
      <c r="BD661" s="99">
        <v>0</v>
      </c>
      <c r="BE661" s="99">
        <v>0</v>
      </c>
      <c r="BF661" s="99">
        <v>0</v>
      </c>
      <c r="BG661" s="99">
        <v>27021199.525146499</v>
      </c>
      <c r="BH661" s="99">
        <v>6621941.7271728497</v>
      </c>
      <c r="BI661" s="99">
        <v>0</v>
      </c>
      <c r="BJ661" s="99">
        <v>1072083.9721679699</v>
      </c>
      <c r="BK661" s="99">
        <v>772010.70555877697</v>
      </c>
      <c r="BL661" s="99">
        <v>0</v>
      </c>
      <c r="BM661" s="99">
        <v>0</v>
      </c>
      <c r="BN661" s="99">
        <v>0</v>
      </c>
      <c r="BO661" s="99">
        <v>0</v>
      </c>
      <c r="BP661" s="99">
        <v>0</v>
      </c>
      <c r="BQ661" s="99">
        <v>0</v>
      </c>
      <c r="BR661" s="99">
        <v>3820065.64990234</v>
      </c>
      <c r="BS661" s="99">
        <v>1092894.6042327899</v>
      </c>
      <c r="BT661" s="99">
        <v>0</v>
      </c>
      <c r="BU661" s="99">
        <v>0</v>
      </c>
      <c r="BV661" s="99">
        <v>997748.86090087902</v>
      </c>
      <c r="BW661" s="99">
        <v>0</v>
      </c>
      <c r="BX661" s="99">
        <v>0</v>
      </c>
      <c r="BY661" s="99">
        <v>0</v>
      </c>
      <c r="BZ661" s="99">
        <v>0</v>
      </c>
      <c r="CA661" s="99">
        <v>56100.0283913612</v>
      </c>
      <c r="CB661" s="99">
        <v>2663342.64916992</v>
      </c>
      <c r="CC661" s="99">
        <v>26808210.942871101</v>
      </c>
      <c r="CD661" s="99">
        <v>7690818.1634521503</v>
      </c>
      <c r="CE661" s="99">
        <v>1183.99022294581</v>
      </c>
      <c r="CF661" s="99">
        <v>125861.070683479</v>
      </c>
      <c r="CG661" s="99">
        <v>1128249.2409057601</v>
      </c>
      <c r="CH661" s="99">
        <v>0</v>
      </c>
      <c r="CI661" s="99">
        <v>57284.109385490403</v>
      </c>
      <c r="CJ661" s="99">
        <v>2789036.9266357399</v>
      </c>
      <c r="CK661" s="99">
        <v>27941240.855957001</v>
      </c>
      <c r="CL661" s="99">
        <v>7908030.9044799795</v>
      </c>
      <c r="CM661" s="166">
        <v>84052.131999015794</v>
      </c>
      <c r="CN661" s="166">
        <v>11469141.6705322</v>
      </c>
      <c r="CO661" s="166">
        <v>54940000.6552734</v>
      </c>
      <c r="CP661" s="99">
        <v>7908030.9044799795</v>
      </c>
      <c r="CQ661" s="99">
        <v>0</v>
      </c>
      <c r="CR661" s="99">
        <v>0</v>
      </c>
      <c r="CS661" s="99">
        <v>0</v>
      </c>
      <c r="CT661" s="99">
        <v>0</v>
      </c>
      <c r="CU661" s="98">
        <v>5228.4009519339997</v>
      </c>
      <c r="CV661" s="98">
        <v>27924.787227851</v>
      </c>
      <c r="CW661" s="98">
        <v>2789203.7198533989</v>
      </c>
      <c r="CX661" s="98">
        <v>27936460.183776863</v>
      </c>
    </row>
    <row r="662" spans="1:102" x14ac:dyDescent="0.2">
      <c r="A662" s="98" t="s">
        <v>62</v>
      </c>
      <c r="B662" s="100">
        <v>38047</v>
      </c>
      <c r="C662" s="99">
        <v>29951.263300895698</v>
      </c>
      <c r="D662" s="99">
        <v>0</v>
      </c>
      <c r="E662" s="99">
        <v>17011.497744560202</v>
      </c>
      <c r="F662" s="99">
        <v>9288.9315384626407</v>
      </c>
      <c r="G662" s="99">
        <v>1.9751978359854501</v>
      </c>
      <c r="H662" s="99">
        <v>0</v>
      </c>
      <c r="I662" s="99">
        <v>0</v>
      </c>
      <c r="J662" s="99">
        <v>54.3061302718706</v>
      </c>
      <c r="K662" s="99">
        <v>22797.336686372801</v>
      </c>
      <c r="L662" s="99">
        <v>20165.8105163574</v>
      </c>
      <c r="M662" s="99">
        <v>19588.410374403</v>
      </c>
      <c r="N662" s="99">
        <v>3710.2957581281698</v>
      </c>
      <c r="O662" s="99">
        <v>0</v>
      </c>
      <c r="P662" s="99">
        <v>0</v>
      </c>
      <c r="Q662" s="99">
        <v>3317.0025855600802</v>
      </c>
      <c r="R662" s="99">
        <v>0</v>
      </c>
      <c r="S662" s="99">
        <v>0</v>
      </c>
      <c r="T662" s="99">
        <v>720.80134466290497</v>
      </c>
      <c r="U662" s="99">
        <v>22816.071887731599</v>
      </c>
      <c r="V662" s="99">
        <v>1729514.6496582001</v>
      </c>
      <c r="W662" s="99">
        <v>0</v>
      </c>
      <c r="X662" s="99">
        <v>1380845.4953155499</v>
      </c>
      <c r="Y662" s="99">
        <v>589518.06504058803</v>
      </c>
      <c r="Z662" s="99">
        <v>98.222815703600602</v>
      </c>
      <c r="AA662" s="99">
        <v>0</v>
      </c>
      <c r="AB662" s="99">
        <v>0</v>
      </c>
      <c r="AC662" s="99">
        <v>3100.7014802694298</v>
      </c>
      <c r="AD662" s="99">
        <v>5831121.2507934598</v>
      </c>
      <c r="AE662" s="99">
        <v>1087348.03964233</v>
      </c>
      <c r="AF662" s="99">
        <v>1007127.13694763</v>
      </c>
      <c r="AG662" s="99">
        <v>615811.88195037795</v>
      </c>
      <c r="AH662" s="99">
        <v>0</v>
      </c>
      <c r="AI662" s="99">
        <v>0</v>
      </c>
      <c r="AJ662" s="99">
        <v>409693.55941772502</v>
      </c>
      <c r="AK662" s="99">
        <v>0</v>
      </c>
      <c r="AL662" s="99">
        <v>0</v>
      </c>
      <c r="AM662" s="99">
        <v>128816.455173492</v>
      </c>
      <c r="AN662" s="99">
        <v>5789269.1655883798</v>
      </c>
      <c r="AO662" s="99">
        <v>12010572.880371099</v>
      </c>
      <c r="AP662" s="99">
        <v>0</v>
      </c>
      <c r="AQ662" s="99">
        <v>9141309.5806884803</v>
      </c>
      <c r="AR662" s="99">
        <v>4011092.3501281701</v>
      </c>
      <c r="AS662" s="99">
        <v>560.220164135098</v>
      </c>
      <c r="AT662" s="99">
        <v>0</v>
      </c>
      <c r="AU662" s="99">
        <v>0</v>
      </c>
      <c r="AV662" s="99">
        <v>7087.5911415815399</v>
      </c>
      <c r="AW662" s="99">
        <v>13443074.5582275</v>
      </c>
      <c r="AX662" s="99">
        <v>7654597.8818359403</v>
      </c>
      <c r="AY662" s="99">
        <v>6775464.9040527297</v>
      </c>
      <c r="AZ662" s="99">
        <v>3925744.1236572298</v>
      </c>
      <c r="BA662" s="99">
        <v>0</v>
      </c>
      <c r="BB662" s="99">
        <v>0</v>
      </c>
      <c r="BC662" s="99">
        <v>2647562.6175231901</v>
      </c>
      <c r="BD662" s="99">
        <v>0</v>
      </c>
      <c r="BE662" s="99">
        <v>0</v>
      </c>
      <c r="BF662" s="99">
        <v>779886.49255371105</v>
      </c>
      <c r="BG662" s="99">
        <v>13358218.368896499</v>
      </c>
      <c r="BH662" s="99">
        <v>2402280.2223205599</v>
      </c>
      <c r="BI662" s="99">
        <v>0</v>
      </c>
      <c r="BJ662" s="99">
        <v>2634672.2232360798</v>
      </c>
      <c r="BK662" s="99">
        <v>1442402.81095886</v>
      </c>
      <c r="BL662" s="99">
        <v>0</v>
      </c>
      <c r="BM662" s="99">
        <v>0</v>
      </c>
      <c r="BN662" s="99">
        <v>0</v>
      </c>
      <c r="BO662" s="99">
        <v>0</v>
      </c>
      <c r="BP662" s="99">
        <v>0</v>
      </c>
      <c r="BQ662" s="99">
        <v>0</v>
      </c>
      <c r="BR662" s="99">
        <v>2277152.7044982901</v>
      </c>
      <c r="BS662" s="99">
        <v>1501460.3337707501</v>
      </c>
      <c r="BT662" s="99">
        <v>0</v>
      </c>
      <c r="BU662" s="99">
        <v>0</v>
      </c>
      <c r="BV662" s="99">
        <v>1241194.8471221901</v>
      </c>
      <c r="BW662" s="99">
        <v>0</v>
      </c>
      <c r="BX662" s="99">
        <v>0</v>
      </c>
      <c r="BY662" s="99">
        <v>0</v>
      </c>
      <c r="BZ662" s="99">
        <v>0</v>
      </c>
      <c r="CA662" s="99">
        <v>46992.310584545099</v>
      </c>
      <c r="CB662" s="99">
        <v>3099860.9775695801</v>
      </c>
      <c r="CC662" s="99">
        <v>21059459.1882324</v>
      </c>
      <c r="CD662" s="99">
        <v>5022416.3849487295</v>
      </c>
      <c r="CE662" s="99">
        <v>733.03578021377302</v>
      </c>
      <c r="CF662" s="99">
        <v>129292.65838813801</v>
      </c>
      <c r="CG662" s="99">
        <v>785156.14230346703</v>
      </c>
      <c r="CH662" s="99">
        <v>0</v>
      </c>
      <c r="CI662" s="99">
        <v>47718.645062446602</v>
      </c>
      <c r="CJ662" s="99">
        <v>3220422.4814453102</v>
      </c>
      <c r="CK662" s="99">
        <v>21801049.142089799</v>
      </c>
      <c r="CL662" s="99">
        <v>5021390.5226440402</v>
      </c>
      <c r="CM662" s="166">
        <v>70458.532737731904</v>
      </c>
      <c r="CN662" s="166">
        <v>9003174.0557861291</v>
      </c>
      <c r="CO662" s="166">
        <v>35060903.2568359</v>
      </c>
      <c r="CP662" s="99">
        <v>5021390.5226440402</v>
      </c>
      <c r="CQ662" s="99">
        <v>0</v>
      </c>
      <c r="CR662" s="99">
        <v>0</v>
      </c>
      <c r="CS662" s="99">
        <v>0</v>
      </c>
      <c r="CT662" s="99">
        <v>0</v>
      </c>
      <c r="CU662" s="98">
        <v>40550.410346094002</v>
      </c>
      <c r="CV662" s="98">
        <v>56.149875219999998</v>
      </c>
      <c r="CW662" s="98">
        <v>3229153.6359577179</v>
      </c>
      <c r="CX662" s="98">
        <v>21844615.330535866</v>
      </c>
    </row>
    <row r="663" spans="1:102" x14ac:dyDescent="0.2">
      <c r="A663" s="98" t="s">
        <v>62</v>
      </c>
      <c r="B663" s="100">
        <v>38139</v>
      </c>
      <c r="C663" s="99">
        <v>30148.686188936201</v>
      </c>
      <c r="D663" s="99">
        <v>0</v>
      </c>
      <c r="E663" s="99">
        <v>16554.173718213999</v>
      </c>
      <c r="F663" s="99">
        <v>9264.0723699331302</v>
      </c>
      <c r="G663" s="99">
        <v>19.472434571944198</v>
      </c>
      <c r="H663" s="99">
        <v>0</v>
      </c>
      <c r="I663" s="99">
        <v>0</v>
      </c>
      <c r="J663" s="99">
        <v>994.89362432062603</v>
      </c>
      <c r="K663" s="99">
        <v>21442.840811967901</v>
      </c>
      <c r="L663" s="99">
        <v>20307.549070596699</v>
      </c>
      <c r="M663" s="99">
        <v>19293.434317350398</v>
      </c>
      <c r="N663" s="99">
        <v>3794.15869274735</v>
      </c>
      <c r="O663" s="99">
        <v>0</v>
      </c>
      <c r="P663" s="99">
        <v>0</v>
      </c>
      <c r="Q663" s="99">
        <v>3333.4134031236199</v>
      </c>
      <c r="R663" s="99">
        <v>0</v>
      </c>
      <c r="S663" s="99">
        <v>0</v>
      </c>
      <c r="T663" s="99">
        <v>723.65701457113005</v>
      </c>
      <c r="U663" s="99">
        <v>22880.004609346401</v>
      </c>
      <c r="V663" s="99">
        <v>1710892.3639678999</v>
      </c>
      <c r="W663" s="99">
        <v>0</v>
      </c>
      <c r="X663" s="99">
        <v>1344914.4615478499</v>
      </c>
      <c r="Y663" s="99">
        <v>589224.43012237502</v>
      </c>
      <c r="Z663" s="99">
        <v>2494.1751844584901</v>
      </c>
      <c r="AA663" s="99">
        <v>0</v>
      </c>
      <c r="AB663" s="99">
        <v>0</v>
      </c>
      <c r="AC663" s="99">
        <v>206491.11103248599</v>
      </c>
      <c r="AD663" s="99">
        <v>5443631.4473266602</v>
      </c>
      <c r="AE663" s="99">
        <v>1061122.4535980199</v>
      </c>
      <c r="AF663" s="99">
        <v>969616.70235443104</v>
      </c>
      <c r="AG663" s="99">
        <v>610020.25263977097</v>
      </c>
      <c r="AH663" s="99">
        <v>0</v>
      </c>
      <c r="AI663" s="99">
        <v>0</v>
      </c>
      <c r="AJ663" s="99">
        <v>404761.05247116101</v>
      </c>
      <c r="AK663" s="99">
        <v>0</v>
      </c>
      <c r="AL663" s="99">
        <v>0</v>
      </c>
      <c r="AM663" s="99">
        <v>128142.85305023201</v>
      </c>
      <c r="AN663" s="99">
        <v>5829391.6755371103</v>
      </c>
      <c r="AO663" s="99">
        <v>12055504.963989301</v>
      </c>
      <c r="AP663" s="99">
        <v>0</v>
      </c>
      <c r="AQ663" s="99">
        <v>8992877.05395508</v>
      </c>
      <c r="AR663" s="99">
        <v>4052469.1787109398</v>
      </c>
      <c r="AS663" s="99">
        <v>15431.5522152185</v>
      </c>
      <c r="AT663" s="99">
        <v>0</v>
      </c>
      <c r="AU663" s="99">
        <v>0</v>
      </c>
      <c r="AV663" s="99">
        <v>487847.290676117</v>
      </c>
      <c r="AW663" s="99">
        <v>12649835.666015601</v>
      </c>
      <c r="AX663" s="99">
        <v>7565891.44140625</v>
      </c>
      <c r="AY663" s="99">
        <v>6743660.3786621103</v>
      </c>
      <c r="AZ663" s="99">
        <v>3949468.0636596698</v>
      </c>
      <c r="BA663" s="99">
        <v>0</v>
      </c>
      <c r="BB663" s="99">
        <v>0</v>
      </c>
      <c r="BC663" s="99">
        <v>2649867.0031127902</v>
      </c>
      <c r="BD663" s="99">
        <v>0</v>
      </c>
      <c r="BE663" s="99">
        <v>0</v>
      </c>
      <c r="BF663" s="99">
        <v>781667.77437591599</v>
      </c>
      <c r="BG663" s="99">
        <v>13419525.2541504</v>
      </c>
      <c r="BH663" s="99">
        <v>2394816.0705871601</v>
      </c>
      <c r="BI663" s="99">
        <v>0</v>
      </c>
      <c r="BJ663" s="99">
        <v>2623320.4916076702</v>
      </c>
      <c r="BK663" s="99">
        <v>1463013.8719482401</v>
      </c>
      <c r="BL663" s="99">
        <v>0</v>
      </c>
      <c r="BM663" s="99">
        <v>0</v>
      </c>
      <c r="BN663" s="99">
        <v>0</v>
      </c>
      <c r="BO663" s="99">
        <v>0</v>
      </c>
      <c r="BP663" s="99">
        <v>0</v>
      </c>
      <c r="BQ663" s="99">
        <v>0</v>
      </c>
      <c r="BR663" s="99">
        <v>2248856.9645080599</v>
      </c>
      <c r="BS663" s="99">
        <v>1519511.1587066699</v>
      </c>
      <c r="BT663" s="99">
        <v>0</v>
      </c>
      <c r="BU663" s="99">
        <v>0</v>
      </c>
      <c r="BV663" s="99">
        <v>1255264.9458313</v>
      </c>
      <c r="BW663" s="99">
        <v>0</v>
      </c>
      <c r="BX663" s="99">
        <v>0</v>
      </c>
      <c r="BY663" s="99">
        <v>0</v>
      </c>
      <c r="BZ663" s="99">
        <v>0</v>
      </c>
      <c r="CA663" s="99">
        <v>46816.066075324998</v>
      </c>
      <c r="CB663" s="99">
        <v>3038652.10369873</v>
      </c>
      <c r="CC663" s="99">
        <v>20801652.966308601</v>
      </c>
      <c r="CD663" s="99">
        <v>5008304.6759033203</v>
      </c>
      <c r="CE663" s="99">
        <v>719.13402970880304</v>
      </c>
      <c r="CF663" s="99">
        <v>127373.881289482</v>
      </c>
      <c r="CG663" s="99">
        <v>780833.830909729</v>
      </c>
      <c r="CH663" s="99">
        <v>0</v>
      </c>
      <c r="CI663" s="99">
        <v>47533.417397499099</v>
      </c>
      <c r="CJ663" s="99">
        <v>3167747.3031005901</v>
      </c>
      <c r="CK663" s="99">
        <v>21595467.956054699</v>
      </c>
      <c r="CL663" s="99">
        <v>5007973.1602172898</v>
      </c>
      <c r="CM663" s="166">
        <v>70341.109201431304</v>
      </c>
      <c r="CN663" s="166">
        <v>8983212.2532959003</v>
      </c>
      <c r="CO663" s="166">
        <v>35050786.308593802</v>
      </c>
      <c r="CP663" s="99">
        <v>5007973.1602172898</v>
      </c>
      <c r="CQ663" s="99">
        <v>0</v>
      </c>
      <c r="CR663" s="99">
        <v>0</v>
      </c>
      <c r="CS663" s="99">
        <v>0</v>
      </c>
      <c r="CT663" s="99">
        <v>0</v>
      </c>
      <c r="CU663" s="98">
        <v>38752.437950234998</v>
      </c>
      <c r="CV663" s="98">
        <v>1010.911442041</v>
      </c>
      <c r="CW663" s="98">
        <v>3166025.9849882121</v>
      </c>
      <c r="CX663" s="98">
        <v>21582486.79721833</v>
      </c>
    </row>
    <row r="664" spans="1:102" x14ac:dyDescent="0.2">
      <c r="A664" s="98" t="s">
        <v>62</v>
      </c>
      <c r="B664" s="100">
        <v>38231</v>
      </c>
      <c r="C664" s="99">
        <v>30733.6151745319</v>
      </c>
      <c r="D664" s="99">
        <v>0</v>
      </c>
      <c r="E664" s="99">
        <v>16535.111702203802</v>
      </c>
      <c r="F664" s="99">
        <v>9386.8409855365808</v>
      </c>
      <c r="G664" s="99">
        <v>50.170603823848097</v>
      </c>
      <c r="H664" s="99">
        <v>0</v>
      </c>
      <c r="I664" s="99">
        <v>0</v>
      </c>
      <c r="J664" s="99">
        <v>2321.8506867587598</v>
      </c>
      <c r="K664" s="99">
        <v>20375.5251266956</v>
      </c>
      <c r="L664" s="99">
        <v>21037.031826734499</v>
      </c>
      <c r="M664" s="99">
        <v>19488.522073268901</v>
      </c>
      <c r="N664" s="99">
        <v>3935.63122302294</v>
      </c>
      <c r="O664" s="99">
        <v>0</v>
      </c>
      <c r="P664" s="99">
        <v>0</v>
      </c>
      <c r="Q664" s="99">
        <v>3337.0295041501499</v>
      </c>
      <c r="R664" s="99">
        <v>0</v>
      </c>
      <c r="S664" s="99">
        <v>0</v>
      </c>
      <c r="T664" s="99">
        <v>707.91990645974897</v>
      </c>
      <c r="U664" s="99">
        <v>22657.803997039799</v>
      </c>
      <c r="V664" s="99">
        <v>1725473.7338867199</v>
      </c>
      <c r="W664" s="99">
        <v>0</v>
      </c>
      <c r="X664" s="99">
        <v>1326025.41421509</v>
      </c>
      <c r="Y664" s="99">
        <v>600933.88565826404</v>
      </c>
      <c r="Z664" s="99">
        <v>8066.3522947430602</v>
      </c>
      <c r="AA664" s="99">
        <v>0</v>
      </c>
      <c r="AB664" s="99">
        <v>0</v>
      </c>
      <c r="AC664" s="99">
        <v>529055.24352264404</v>
      </c>
      <c r="AD664" s="99">
        <v>4847920.5369262705</v>
      </c>
      <c r="AE664" s="99">
        <v>1077113.4514770501</v>
      </c>
      <c r="AF664" s="99">
        <v>976621.32022857701</v>
      </c>
      <c r="AG664" s="99">
        <v>625915.21054077102</v>
      </c>
      <c r="AH664" s="99">
        <v>0</v>
      </c>
      <c r="AI664" s="99">
        <v>0</v>
      </c>
      <c r="AJ664" s="99">
        <v>393841.683383942</v>
      </c>
      <c r="AK664" s="99">
        <v>0</v>
      </c>
      <c r="AL664" s="99">
        <v>0</v>
      </c>
      <c r="AM664" s="99">
        <v>125816.75054836299</v>
      </c>
      <c r="AN664" s="99">
        <v>5387076.7930297898</v>
      </c>
      <c r="AO664" s="99">
        <v>12282284.685058599</v>
      </c>
      <c r="AP664" s="99">
        <v>0</v>
      </c>
      <c r="AQ664" s="99">
        <v>9001706.84619141</v>
      </c>
      <c r="AR664" s="99">
        <v>4140832.5400390602</v>
      </c>
      <c r="AS664" s="99">
        <v>49081.351802825899</v>
      </c>
      <c r="AT664" s="99">
        <v>0</v>
      </c>
      <c r="AU664" s="99">
        <v>0</v>
      </c>
      <c r="AV664" s="99">
        <v>1260293.87501526</v>
      </c>
      <c r="AW664" s="99">
        <v>11508975.333373999</v>
      </c>
      <c r="AX664" s="99">
        <v>7803572.3811645498</v>
      </c>
      <c r="AY664" s="99">
        <v>6880612.7315063505</v>
      </c>
      <c r="AZ664" s="99">
        <v>4102850.9656982399</v>
      </c>
      <c r="BA664" s="99">
        <v>0</v>
      </c>
      <c r="BB664" s="99">
        <v>0</v>
      </c>
      <c r="BC664" s="99">
        <v>2618852.9364624</v>
      </c>
      <c r="BD664" s="99">
        <v>0</v>
      </c>
      <c r="BE664" s="99">
        <v>0</v>
      </c>
      <c r="BF664" s="99">
        <v>780868.77307128895</v>
      </c>
      <c r="BG664" s="99">
        <v>12929328.978637701</v>
      </c>
      <c r="BH664" s="99">
        <v>2494850.6410217299</v>
      </c>
      <c r="BI664" s="99">
        <v>0</v>
      </c>
      <c r="BJ664" s="99">
        <v>2626301.22161865</v>
      </c>
      <c r="BK664" s="99">
        <v>1509256.5649719201</v>
      </c>
      <c r="BL664" s="99">
        <v>0</v>
      </c>
      <c r="BM664" s="99">
        <v>0</v>
      </c>
      <c r="BN664" s="99">
        <v>0</v>
      </c>
      <c r="BO664" s="99">
        <v>0</v>
      </c>
      <c r="BP664" s="99">
        <v>0</v>
      </c>
      <c r="BQ664" s="99">
        <v>0</v>
      </c>
      <c r="BR664" s="99">
        <v>2292378.12353516</v>
      </c>
      <c r="BS664" s="99">
        <v>1592449.93505859</v>
      </c>
      <c r="BT664" s="99">
        <v>0</v>
      </c>
      <c r="BU664" s="99">
        <v>0</v>
      </c>
      <c r="BV664" s="99">
        <v>1236318.4701995901</v>
      </c>
      <c r="BW664" s="99">
        <v>0</v>
      </c>
      <c r="BX664" s="99">
        <v>0</v>
      </c>
      <c r="BY664" s="99">
        <v>0</v>
      </c>
      <c r="BZ664" s="99">
        <v>0</v>
      </c>
      <c r="CA664" s="99">
        <v>47168.230602741198</v>
      </c>
      <c r="CB664" s="99">
        <v>3054695.19223022</v>
      </c>
      <c r="CC664" s="99">
        <v>21212459.5458984</v>
      </c>
      <c r="CD664" s="99">
        <v>5140090.8338012705</v>
      </c>
      <c r="CE664" s="99">
        <v>699.72950727492605</v>
      </c>
      <c r="CF664" s="99">
        <v>126117.689526558</v>
      </c>
      <c r="CG664" s="99">
        <v>779418.16133117699</v>
      </c>
      <c r="CH664" s="99">
        <v>0</v>
      </c>
      <c r="CI664" s="99">
        <v>47879.299784183502</v>
      </c>
      <c r="CJ664" s="99">
        <v>3182876.3943481399</v>
      </c>
      <c r="CK664" s="99">
        <v>22004420.0463867</v>
      </c>
      <c r="CL664" s="99">
        <v>5141812.9913330097</v>
      </c>
      <c r="CM664" s="166">
        <v>70731.886908531204</v>
      </c>
      <c r="CN664" s="166">
        <v>8604236.8875732403</v>
      </c>
      <c r="CO664" s="166">
        <v>34882301.760253899</v>
      </c>
      <c r="CP664" s="99">
        <v>5141812.9913330097</v>
      </c>
      <c r="CQ664" s="99">
        <v>0</v>
      </c>
      <c r="CR664" s="99">
        <v>0</v>
      </c>
      <c r="CS664" s="99">
        <v>0</v>
      </c>
      <c r="CT664" s="99">
        <v>0</v>
      </c>
      <c r="CU664" s="98">
        <v>37881.161662865001</v>
      </c>
      <c r="CV664" s="98">
        <v>2373.3310490039999</v>
      </c>
      <c r="CW664" s="98">
        <v>3180812.8817567779</v>
      </c>
      <c r="CX664" s="98">
        <v>21991877.707229577</v>
      </c>
    </row>
    <row r="665" spans="1:102" x14ac:dyDescent="0.2">
      <c r="A665" s="98" t="s">
        <v>62</v>
      </c>
      <c r="B665" s="100">
        <v>38322</v>
      </c>
      <c r="C665" s="99">
        <v>31311.1276516914</v>
      </c>
      <c r="D665" s="99">
        <v>0</v>
      </c>
      <c r="E665" s="99">
        <v>16010.710590004899</v>
      </c>
      <c r="F665" s="99">
        <v>9224.40085983276</v>
      </c>
      <c r="G665" s="99">
        <v>82.351313974708304</v>
      </c>
      <c r="H665" s="99">
        <v>0</v>
      </c>
      <c r="I665" s="99">
        <v>0</v>
      </c>
      <c r="J665" s="99">
        <v>3675.3506999015799</v>
      </c>
      <c r="K665" s="99">
        <v>19779.8180093765</v>
      </c>
      <c r="L665" s="99">
        <v>20642.022717952699</v>
      </c>
      <c r="M665" s="99">
        <v>19517.441900968599</v>
      </c>
      <c r="N665" s="99">
        <v>4040.6559693813301</v>
      </c>
      <c r="O665" s="99">
        <v>0</v>
      </c>
      <c r="P665" s="99">
        <v>0</v>
      </c>
      <c r="Q665" s="99">
        <v>3359.1589619219299</v>
      </c>
      <c r="R665" s="99">
        <v>0</v>
      </c>
      <c r="S665" s="99">
        <v>0</v>
      </c>
      <c r="T665" s="99">
        <v>713.10708539187897</v>
      </c>
      <c r="U665" s="99">
        <v>23144.6943917274</v>
      </c>
      <c r="V665" s="99">
        <v>1794233.0544128399</v>
      </c>
      <c r="W665" s="99">
        <v>0</v>
      </c>
      <c r="X665" s="99">
        <v>1299214.3178405799</v>
      </c>
      <c r="Y665" s="99">
        <v>605538.28783416701</v>
      </c>
      <c r="Z665" s="99">
        <v>16033.3112984896</v>
      </c>
      <c r="AA665" s="99">
        <v>0</v>
      </c>
      <c r="AB665" s="99">
        <v>0</v>
      </c>
      <c r="AC665" s="99">
        <v>1104223.7431945801</v>
      </c>
      <c r="AD665" s="99">
        <v>4985478.0627441397</v>
      </c>
      <c r="AE665" s="99">
        <v>1064755.34205627</v>
      </c>
      <c r="AF665" s="99">
        <v>989328.36582183803</v>
      </c>
      <c r="AG665" s="99">
        <v>640180.52012634301</v>
      </c>
      <c r="AH665" s="99">
        <v>0</v>
      </c>
      <c r="AI665" s="99">
        <v>0</v>
      </c>
      <c r="AJ665" s="99">
        <v>392944.35009765602</v>
      </c>
      <c r="AK665" s="99">
        <v>0</v>
      </c>
      <c r="AL665" s="99">
        <v>0</v>
      </c>
      <c r="AM665" s="99">
        <v>126422.281528473</v>
      </c>
      <c r="AN665" s="99">
        <v>5897896.0090942401</v>
      </c>
      <c r="AO665" s="99">
        <v>12821891.544677701</v>
      </c>
      <c r="AP665" s="99">
        <v>0</v>
      </c>
      <c r="AQ665" s="99">
        <v>8871351.6752929706</v>
      </c>
      <c r="AR665" s="99">
        <v>4196981.9939575205</v>
      </c>
      <c r="AS665" s="99">
        <v>99450.6732435226</v>
      </c>
      <c r="AT665" s="99">
        <v>0</v>
      </c>
      <c r="AU665" s="99">
        <v>0</v>
      </c>
      <c r="AV665" s="99">
        <v>2588496.2039184598</v>
      </c>
      <c r="AW665" s="99">
        <v>11807694.936035199</v>
      </c>
      <c r="AX665" s="99">
        <v>7780690.38818359</v>
      </c>
      <c r="AY665" s="99">
        <v>7023535.8138427697</v>
      </c>
      <c r="AZ665" s="99">
        <v>4242899.2530517597</v>
      </c>
      <c r="BA665" s="99">
        <v>0</v>
      </c>
      <c r="BB665" s="99">
        <v>0</v>
      </c>
      <c r="BC665" s="99">
        <v>2645227.2770996098</v>
      </c>
      <c r="BD665" s="99">
        <v>0</v>
      </c>
      <c r="BE665" s="99">
        <v>0</v>
      </c>
      <c r="BF665" s="99">
        <v>802198.98906707799</v>
      </c>
      <c r="BG665" s="99">
        <v>14093980.669555699</v>
      </c>
      <c r="BH665" s="99">
        <v>2597940.87463379</v>
      </c>
      <c r="BI665" s="99">
        <v>0</v>
      </c>
      <c r="BJ665" s="99">
        <v>2627332.7241821298</v>
      </c>
      <c r="BK665" s="99">
        <v>1547612.43586731</v>
      </c>
      <c r="BL665" s="99">
        <v>0</v>
      </c>
      <c r="BM665" s="99">
        <v>0</v>
      </c>
      <c r="BN665" s="99">
        <v>0</v>
      </c>
      <c r="BO665" s="99">
        <v>0</v>
      </c>
      <c r="BP665" s="99">
        <v>0</v>
      </c>
      <c r="BQ665" s="99">
        <v>0</v>
      </c>
      <c r="BR665" s="99">
        <v>2335177.8674621601</v>
      </c>
      <c r="BS665" s="99">
        <v>1645954.21382141</v>
      </c>
      <c r="BT665" s="99">
        <v>0</v>
      </c>
      <c r="BU665" s="99">
        <v>0</v>
      </c>
      <c r="BV665" s="99">
        <v>1254705.0665740999</v>
      </c>
      <c r="BW665" s="99">
        <v>0</v>
      </c>
      <c r="BX665" s="99">
        <v>0</v>
      </c>
      <c r="BY665" s="99">
        <v>0</v>
      </c>
      <c r="BZ665" s="99">
        <v>0</v>
      </c>
      <c r="CA665" s="99">
        <v>47275.795712471001</v>
      </c>
      <c r="CB665" s="99">
        <v>3088939.41192627</v>
      </c>
      <c r="CC665" s="99">
        <v>21677770.125</v>
      </c>
      <c r="CD665" s="99">
        <v>5229203.3649292002</v>
      </c>
      <c r="CE665" s="99">
        <v>713.901145659387</v>
      </c>
      <c r="CF665" s="99">
        <v>126413.246686935</v>
      </c>
      <c r="CG665" s="99">
        <v>798488.46798706101</v>
      </c>
      <c r="CH665" s="99">
        <v>0</v>
      </c>
      <c r="CI665" s="99">
        <v>47986.696249008201</v>
      </c>
      <c r="CJ665" s="99">
        <v>3216310.2899780301</v>
      </c>
      <c r="CK665" s="99">
        <v>22449998.521484401</v>
      </c>
      <c r="CL665" s="99">
        <v>5228882.4106445303</v>
      </c>
      <c r="CM665" s="166">
        <v>71037.670344352693</v>
      </c>
      <c r="CN665" s="166">
        <v>9135063.8964843806</v>
      </c>
      <c r="CO665" s="166">
        <v>36589776.7275391</v>
      </c>
      <c r="CP665" s="99">
        <v>5228882.4106445303</v>
      </c>
      <c r="CQ665" s="99">
        <v>0</v>
      </c>
      <c r="CR665" s="99">
        <v>0</v>
      </c>
      <c r="CS665" s="99">
        <v>0</v>
      </c>
      <c r="CT665" s="99">
        <v>0</v>
      </c>
      <c r="CU665" s="98">
        <v>36048.092630689003</v>
      </c>
      <c r="CV665" s="98">
        <v>3742.2270652410002</v>
      </c>
      <c r="CW665" s="98">
        <v>3215352.658613205</v>
      </c>
      <c r="CX665" s="98">
        <v>22476258.592987061</v>
      </c>
    </row>
    <row r="666" spans="1:102" x14ac:dyDescent="0.2">
      <c r="A666" s="98" t="s">
        <v>62</v>
      </c>
      <c r="B666" s="100">
        <v>38412</v>
      </c>
      <c r="C666" s="99">
        <v>32121.5367863178</v>
      </c>
      <c r="D666" s="99">
        <v>0</v>
      </c>
      <c r="E666" s="99">
        <v>15762.4513347149</v>
      </c>
      <c r="F666" s="99">
        <v>9270.3103513717706</v>
      </c>
      <c r="G666" s="99">
        <v>130.50924907997299</v>
      </c>
      <c r="H666" s="99">
        <v>0</v>
      </c>
      <c r="I666" s="99">
        <v>0</v>
      </c>
      <c r="J666" s="99">
        <v>5288.6183282136899</v>
      </c>
      <c r="K666" s="99">
        <v>17941.2143306732</v>
      </c>
      <c r="L666" s="99">
        <v>20553.303410768502</v>
      </c>
      <c r="M666" s="99">
        <v>19659.543608665499</v>
      </c>
      <c r="N666" s="99">
        <v>4135.9197944998696</v>
      </c>
      <c r="O666" s="99">
        <v>0</v>
      </c>
      <c r="P666" s="99">
        <v>0</v>
      </c>
      <c r="Q666" s="99">
        <v>3382.91439118981</v>
      </c>
      <c r="R666" s="99">
        <v>0</v>
      </c>
      <c r="S666" s="99">
        <v>0</v>
      </c>
      <c r="T666" s="99">
        <v>726.70076686888899</v>
      </c>
      <c r="U666" s="99">
        <v>23243.356818914399</v>
      </c>
      <c r="V666" s="99">
        <v>1836504.2625885</v>
      </c>
      <c r="W666" s="99">
        <v>0</v>
      </c>
      <c r="X666" s="99">
        <v>1270743.38456726</v>
      </c>
      <c r="Y666" s="99">
        <v>609910.65746307396</v>
      </c>
      <c r="Z666" s="99">
        <v>24504.843755960501</v>
      </c>
      <c r="AA666" s="99">
        <v>0</v>
      </c>
      <c r="AB666" s="99">
        <v>0</v>
      </c>
      <c r="AC666" s="99">
        <v>1661476.6491241499</v>
      </c>
      <c r="AD666" s="99">
        <v>4522729.0453491202</v>
      </c>
      <c r="AE666" s="99">
        <v>1072230.25398254</v>
      </c>
      <c r="AF666" s="99">
        <v>990117.42559051502</v>
      </c>
      <c r="AG666" s="99">
        <v>657455.34107971203</v>
      </c>
      <c r="AH666" s="99">
        <v>0</v>
      </c>
      <c r="AI666" s="99">
        <v>0</v>
      </c>
      <c r="AJ666" s="99">
        <v>385018.206096649</v>
      </c>
      <c r="AK666" s="99">
        <v>0</v>
      </c>
      <c r="AL666" s="99">
        <v>0</v>
      </c>
      <c r="AM666" s="99">
        <v>128081.049048424</v>
      </c>
      <c r="AN666" s="99">
        <v>6185268.07177734</v>
      </c>
      <c r="AO666" s="99">
        <v>13255451.436279301</v>
      </c>
      <c r="AP666" s="99">
        <v>0</v>
      </c>
      <c r="AQ666" s="99">
        <v>8839156.5841064509</v>
      </c>
      <c r="AR666" s="99">
        <v>4327573.7621459998</v>
      </c>
      <c r="AS666" s="99">
        <v>151041.44866752601</v>
      </c>
      <c r="AT666" s="99">
        <v>0</v>
      </c>
      <c r="AU666" s="99">
        <v>0</v>
      </c>
      <c r="AV666" s="99">
        <v>3917023.2548522898</v>
      </c>
      <c r="AW666" s="99">
        <v>10832893.2468262</v>
      </c>
      <c r="AX666" s="99">
        <v>7872304.66333008</v>
      </c>
      <c r="AY666" s="99">
        <v>7147438.7272338904</v>
      </c>
      <c r="AZ666" s="99">
        <v>4397018.4704589797</v>
      </c>
      <c r="BA666" s="99">
        <v>0</v>
      </c>
      <c r="BB666" s="99">
        <v>0</v>
      </c>
      <c r="BC666" s="99">
        <v>2616482.9090881301</v>
      </c>
      <c r="BD666" s="99">
        <v>0</v>
      </c>
      <c r="BE666" s="99">
        <v>0</v>
      </c>
      <c r="BF666" s="99">
        <v>818767.05509185803</v>
      </c>
      <c r="BG666" s="99">
        <v>14766606.2805176</v>
      </c>
      <c r="BH666" s="99">
        <v>2699522.8712768601</v>
      </c>
      <c r="BI666" s="99">
        <v>0</v>
      </c>
      <c r="BJ666" s="99">
        <v>2654248.1731567401</v>
      </c>
      <c r="BK666" s="99">
        <v>1594890.02713013</v>
      </c>
      <c r="BL666" s="99">
        <v>0</v>
      </c>
      <c r="BM666" s="99">
        <v>0</v>
      </c>
      <c r="BN666" s="99">
        <v>0</v>
      </c>
      <c r="BO666" s="99">
        <v>0</v>
      </c>
      <c r="BP666" s="99">
        <v>0</v>
      </c>
      <c r="BQ666" s="99">
        <v>0</v>
      </c>
      <c r="BR666" s="99">
        <v>2384467.0060729999</v>
      </c>
      <c r="BS666" s="99">
        <v>1703710.0041503899</v>
      </c>
      <c r="BT666" s="99">
        <v>0</v>
      </c>
      <c r="BU666" s="99">
        <v>0</v>
      </c>
      <c r="BV666" s="99">
        <v>1271537.5090179399</v>
      </c>
      <c r="BW666" s="99">
        <v>0</v>
      </c>
      <c r="BX666" s="99">
        <v>0</v>
      </c>
      <c r="BY666" s="99">
        <v>0</v>
      </c>
      <c r="BZ666" s="99">
        <v>0</v>
      </c>
      <c r="CA666" s="99">
        <v>47906.936190128297</v>
      </c>
      <c r="CB666" s="99">
        <v>3118190.0331115699</v>
      </c>
      <c r="CC666" s="99">
        <v>22149329.4450684</v>
      </c>
      <c r="CD666" s="99">
        <v>5342387.3665161096</v>
      </c>
      <c r="CE666" s="99">
        <v>739.28016372770105</v>
      </c>
      <c r="CF666" s="99">
        <v>128831.38390255001</v>
      </c>
      <c r="CG666" s="99">
        <v>826073.50030517601</v>
      </c>
      <c r="CH666" s="99">
        <v>0</v>
      </c>
      <c r="CI666" s="99">
        <v>48639.507423400901</v>
      </c>
      <c r="CJ666" s="99">
        <v>3248588.5188293499</v>
      </c>
      <c r="CK666" s="99">
        <v>22987032.814697299</v>
      </c>
      <c r="CL666" s="99">
        <v>5341666.515625</v>
      </c>
      <c r="CM666" s="166">
        <v>71809.006253242507</v>
      </c>
      <c r="CN666" s="166">
        <v>9413262.875</v>
      </c>
      <c r="CO666" s="166">
        <v>37678168.076660201</v>
      </c>
      <c r="CP666" s="99">
        <v>5341666.515625</v>
      </c>
      <c r="CQ666" s="99">
        <v>0</v>
      </c>
      <c r="CR666" s="99">
        <v>0</v>
      </c>
      <c r="CS666" s="99">
        <v>0</v>
      </c>
      <c r="CT666" s="99">
        <v>0</v>
      </c>
      <c r="CU666" s="98">
        <v>34313.787227927001</v>
      </c>
      <c r="CV666" s="98">
        <v>5385.4851956729999</v>
      </c>
      <c r="CW666" s="98">
        <v>3247021.4170141201</v>
      </c>
      <c r="CX666" s="98">
        <v>22975402.945373576</v>
      </c>
    </row>
    <row r="667" spans="1:102" x14ac:dyDescent="0.2">
      <c r="A667" s="98" t="s">
        <v>62</v>
      </c>
      <c r="B667" s="100">
        <v>38504</v>
      </c>
      <c r="C667" s="99">
        <v>32776.436519146002</v>
      </c>
      <c r="D667" s="99">
        <v>0</v>
      </c>
      <c r="E667" s="99">
        <v>15472.3613213301</v>
      </c>
      <c r="F667" s="99">
        <v>9293.2144290208798</v>
      </c>
      <c r="G667" s="99">
        <v>169.02986603043999</v>
      </c>
      <c r="H667" s="99">
        <v>0</v>
      </c>
      <c r="I667" s="99">
        <v>0</v>
      </c>
      <c r="J667" s="99">
        <v>6642.8682174682599</v>
      </c>
      <c r="K667" s="99">
        <v>16439.847546815901</v>
      </c>
      <c r="L667" s="99">
        <v>20943.885048866301</v>
      </c>
      <c r="M667" s="99">
        <v>19930.292992830298</v>
      </c>
      <c r="N667" s="99">
        <v>4165.9590244293204</v>
      </c>
      <c r="O667" s="99">
        <v>0</v>
      </c>
      <c r="P667" s="99">
        <v>0</v>
      </c>
      <c r="Q667" s="99">
        <v>3371.89896124601</v>
      </c>
      <c r="R667" s="99">
        <v>0</v>
      </c>
      <c r="S667" s="99">
        <v>0</v>
      </c>
      <c r="T667" s="99">
        <v>722.74609535932495</v>
      </c>
      <c r="U667" s="99">
        <v>23317.131981372801</v>
      </c>
      <c r="V667" s="99">
        <v>1854091.8752746601</v>
      </c>
      <c r="W667" s="99">
        <v>0</v>
      </c>
      <c r="X667" s="99">
        <v>1271328.3636169401</v>
      </c>
      <c r="Y667" s="99">
        <v>624306.21675872803</v>
      </c>
      <c r="Z667" s="99">
        <v>33819.6058344841</v>
      </c>
      <c r="AA667" s="99">
        <v>0</v>
      </c>
      <c r="AB667" s="99">
        <v>0</v>
      </c>
      <c r="AC667" s="99">
        <v>2250931.1587219201</v>
      </c>
      <c r="AD667" s="99">
        <v>4076388.1105651902</v>
      </c>
      <c r="AE667" s="99">
        <v>1088899.5029754599</v>
      </c>
      <c r="AF667" s="99">
        <v>986189.60678100598</v>
      </c>
      <c r="AG667" s="99">
        <v>671302.61819457996</v>
      </c>
      <c r="AH667" s="99">
        <v>0</v>
      </c>
      <c r="AI667" s="99">
        <v>0</v>
      </c>
      <c r="AJ667" s="99">
        <v>375285.98873138399</v>
      </c>
      <c r="AK667" s="99">
        <v>0</v>
      </c>
      <c r="AL667" s="99">
        <v>0</v>
      </c>
      <c r="AM667" s="99">
        <v>129609.089144707</v>
      </c>
      <c r="AN667" s="99">
        <v>6421685.27160645</v>
      </c>
      <c r="AO667" s="99">
        <v>13536740.4851074</v>
      </c>
      <c r="AP667" s="99">
        <v>0</v>
      </c>
      <c r="AQ667" s="99">
        <v>8916297.6334228497</v>
      </c>
      <c r="AR667" s="99">
        <v>4470132.4852905301</v>
      </c>
      <c r="AS667" s="99">
        <v>226977.34613799999</v>
      </c>
      <c r="AT667" s="99">
        <v>0</v>
      </c>
      <c r="AU667" s="99">
        <v>0</v>
      </c>
      <c r="AV667" s="99">
        <v>5257385.3330688505</v>
      </c>
      <c r="AW667" s="99">
        <v>9831908.0185546894</v>
      </c>
      <c r="AX667" s="99">
        <v>8108856.5199584998</v>
      </c>
      <c r="AY667" s="99">
        <v>7171127.1414184598</v>
      </c>
      <c r="AZ667" s="99">
        <v>4525670.8724975605</v>
      </c>
      <c r="BA667" s="99">
        <v>0</v>
      </c>
      <c r="BB667" s="99">
        <v>0</v>
      </c>
      <c r="BC667" s="99">
        <v>2563086.5182495099</v>
      </c>
      <c r="BD667" s="99">
        <v>0</v>
      </c>
      <c r="BE667" s="99">
        <v>0</v>
      </c>
      <c r="BF667" s="99">
        <v>833504.36729431199</v>
      </c>
      <c r="BG667" s="99">
        <v>15102441.852417</v>
      </c>
      <c r="BH667" s="99">
        <v>2760237.2877807599</v>
      </c>
      <c r="BI667" s="99">
        <v>0</v>
      </c>
      <c r="BJ667" s="99">
        <v>2695752.3103332501</v>
      </c>
      <c r="BK667" s="99">
        <v>1661582.3613281299</v>
      </c>
      <c r="BL667" s="99">
        <v>0</v>
      </c>
      <c r="BM667" s="99">
        <v>0</v>
      </c>
      <c r="BN667" s="99">
        <v>0</v>
      </c>
      <c r="BO667" s="99">
        <v>0</v>
      </c>
      <c r="BP667" s="99">
        <v>0</v>
      </c>
      <c r="BQ667" s="99">
        <v>0</v>
      </c>
      <c r="BR667" s="99">
        <v>2399112.5512084998</v>
      </c>
      <c r="BS667" s="99">
        <v>1762488.00465393</v>
      </c>
      <c r="BT667" s="99">
        <v>0</v>
      </c>
      <c r="BU667" s="99">
        <v>0</v>
      </c>
      <c r="BV667" s="99">
        <v>1278857.8863830599</v>
      </c>
      <c r="BW667" s="99">
        <v>0</v>
      </c>
      <c r="BX667" s="99">
        <v>0</v>
      </c>
      <c r="BY667" s="99">
        <v>0</v>
      </c>
      <c r="BZ667" s="99">
        <v>0</v>
      </c>
      <c r="CA667" s="99">
        <v>48362.036993026697</v>
      </c>
      <c r="CB667" s="99">
        <v>3110259.54760742</v>
      </c>
      <c r="CC667" s="99">
        <v>22308452.432861298</v>
      </c>
      <c r="CD667" s="99">
        <v>5445441.0480957003</v>
      </c>
      <c r="CE667" s="99">
        <v>721.66125589609101</v>
      </c>
      <c r="CF667" s="99">
        <v>129263.495800972</v>
      </c>
      <c r="CG667" s="99">
        <v>835167.39922332799</v>
      </c>
      <c r="CH667" s="99">
        <v>0</v>
      </c>
      <c r="CI667" s="99">
        <v>49081.9779310226</v>
      </c>
      <c r="CJ667" s="99">
        <v>3240314.1535644499</v>
      </c>
      <c r="CK667" s="99">
        <v>23141216.1240234</v>
      </c>
      <c r="CL667" s="99">
        <v>5445358.0934448196</v>
      </c>
      <c r="CM667" s="166">
        <v>72289.510301589995</v>
      </c>
      <c r="CN667" s="166">
        <v>9653018.6333007794</v>
      </c>
      <c r="CO667" s="166">
        <v>38293539.051757798</v>
      </c>
      <c r="CP667" s="99">
        <v>5445358.0934448196</v>
      </c>
      <c r="CQ667" s="99">
        <v>0</v>
      </c>
      <c r="CR667" s="99">
        <v>0</v>
      </c>
      <c r="CS667" s="99">
        <v>0</v>
      </c>
      <c r="CT667" s="99">
        <v>0</v>
      </c>
      <c r="CU667" s="98">
        <v>32509.638766657001</v>
      </c>
      <c r="CV667" s="98">
        <v>6775.2238007149999</v>
      </c>
      <c r="CW667" s="98">
        <v>3239523.043408392</v>
      </c>
      <c r="CX667" s="98">
        <v>23143619.832084626</v>
      </c>
    </row>
    <row r="668" spans="1:102" x14ac:dyDescent="0.2">
      <c r="A668" s="98" t="s">
        <v>62</v>
      </c>
      <c r="B668" s="100">
        <v>38596</v>
      </c>
      <c r="C668" s="99">
        <v>33230.301655769297</v>
      </c>
      <c r="D668" s="99">
        <v>0</v>
      </c>
      <c r="E668" s="99">
        <v>15213.009349465399</v>
      </c>
      <c r="F668" s="99">
        <v>9310.5143123865091</v>
      </c>
      <c r="G668" s="99">
        <v>207.38002395257399</v>
      </c>
      <c r="H668" s="99">
        <v>0</v>
      </c>
      <c r="I668" s="99">
        <v>0</v>
      </c>
      <c r="J668" s="99">
        <v>8140.56111752987</v>
      </c>
      <c r="K668" s="99">
        <v>14955.8999675512</v>
      </c>
      <c r="L668" s="99">
        <v>21439.011168718302</v>
      </c>
      <c r="M668" s="99">
        <v>19965.040225982699</v>
      </c>
      <c r="N668" s="99">
        <v>4217.7552312016496</v>
      </c>
      <c r="O668" s="99">
        <v>0</v>
      </c>
      <c r="P668" s="99">
        <v>0</v>
      </c>
      <c r="Q668" s="99">
        <v>3402.3233096301601</v>
      </c>
      <c r="R668" s="99">
        <v>0</v>
      </c>
      <c r="S668" s="99">
        <v>0</v>
      </c>
      <c r="T668" s="99">
        <v>739.41821517795302</v>
      </c>
      <c r="U668" s="99">
        <v>23012.866847753499</v>
      </c>
      <c r="V668" s="99">
        <v>1873153.78030396</v>
      </c>
      <c r="W668" s="99">
        <v>0</v>
      </c>
      <c r="X668" s="99">
        <v>1231837.7597045901</v>
      </c>
      <c r="Y668" s="99">
        <v>622232.33513641404</v>
      </c>
      <c r="Z668" s="99">
        <v>43662.601480960802</v>
      </c>
      <c r="AA668" s="99">
        <v>0</v>
      </c>
      <c r="AB668" s="99">
        <v>0</v>
      </c>
      <c r="AC668" s="99">
        <v>2806002.1666870099</v>
      </c>
      <c r="AD668" s="99">
        <v>3439035.8450317401</v>
      </c>
      <c r="AE668" s="99">
        <v>1082415.9093933101</v>
      </c>
      <c r="AF668" s="99">
        <v>995360.79233551002</v>
      </c>
      <c r="AG668" s="99">
        <v>674924.54209899902</v>
      </c>
      <c r="AH668" s="99">
        <v>0</v>
      </c>
      <c r="AI668" s="99">
        <v>0</v>
      </c>
      <c r="AJ668" s="99">
        <v>363027.83538055402</v>
      </c>
      <c r="AK668" s="99">
        <v>0</v>
      </c>
      <c r="AL668" s="99">
        <v>0</v>
      </c>
      <c r="AM668" s="99">
        <v>130644.09235763599</v>
      </c>
      <c r="AN668" s="99">
        <v>6240549.5178222703</v>
      </c>
      <c r="AO668" s="99">
        <v>13815491.091552701</v>
      </c>
      <c r="AP668" s="99">
        <v>0</v>
      </c>
      <c r="AQ668" s="99">
        <v>8725656.12255859</v>
      </c>
      <c r="AR668" s="99">
        <v>4438096.9429321298</v>
      </c>
      <c r="AS668" s="99">
        <v>286018.403308868</v>
      </c>
      <c r="AT668" s="99">
        <v>0</v>
      </c>
      <c r="AU668" s="99">
        <v>0</v>
      </c>
      <c r="AV668" s="99">
        <v>6283045.9700317401</v>
      </c>
      <c r="AW668" s="99">
        <v>8450078.9908447303</v>
      </c>
      <c r="AX668" s="99">
        <v>8161731.6712036096</v>
      </c>
      <c r="AY668" s="99">
        <v>7340352.8330078097</v>
      </c>
      <c r="AZ668" s="99">
        <v>4631153.1484985398</v>
      </c>
      <c r="BA668" s="99">
        <v>0</v>
      </c>
      <c r="BB668" s="99">
        <v>0</v>
      </c>
      <c r="BC668" s="99">
        <v>2531654.6838684101</v>
      </c>
      <c r="BD668" s="99">
        <v>0</v>
      </c>
      <c r="BE668" s="99">
        <v>0</v>
      </c>
      <c r="BF668" s="99">
        <v>849973.34085845901</v>
      </c>
      <c r="BG668" s="99">
        <v>14829374.769043</v>
      </c>
      <c r="BH668" s="99">
        <v>2883932.6576843299</v>
      </c>
      <c r="BI668" s="99">
        <v>0</v>
      </c>
      <c r="BJ668" s="99">
        <v>2710082.21765137</v>
      </c>
      <c r="BK668" s="99">
        <v>1717475.0662078899</v>
      </c>
      <c r="BL668" s="99">
        <v>0</v>
      </c>
      <c r="BM668" s="99">
        <v>0</v>
      </c>
      <c r="BN668" s="99">
        <v>0</v>
      </c>
      <c r="BO668" s="99">
        <v>0</v>
      </c>
      <c r="BP668" s="99">
        <v>0</v>
      </c>
      <c r="BQ668" s="99">
        <v>0</v>
      </c>
      <c r="BR668" s="99">
        <v>2452694.1221618699</v>
      </c>
      <c r="BS668" s="99">
        <v>1815318.5231933601</v>
      </c>
      <c r="BT668" s="99">
        <v>0</v>
      </c>
      <c r="BU668" s="99">
        <v>0</v>
      </c>
      <c r="BV668" s="99">
        <v>1309586.91641235</v>
      </c>
      <c r="BW668" s="99">
        <v>0</v>
      </c>
      <c r="BX668" s="99">
        <v>0</v>
      </c>
      <c r="BY668" s="99">
        <v>0</v>
      </c>
      <c r="BZ668" s="99">
        <v>0</v>
      </c>
      <c r="CA668" s="99">
        <v>48349.305878162399</v>
      </c>
      <c r="CB668" s="99">
        <v>3109737.0878295898</v>
      </c>
      <c r="CC668" s="99">
        <v>22654023.561035201</v>
      </c>
      <c r="CD668" s="99">
        <v>5612095.3230590802</v>
      </c>
      <c r="CE668" s="99">
        <v>731.81376148015295</v>
      </c>
      <c r="CF668" s="99">
        <v>131297.228424072</v>
      </c>
      <c r="CG668" s="99">
        <v>850957.95806121803</v>
      </c>
      <c r="CH668" s="99">
        <v>0</v>
      </c>
      <c r="CI668" s="99">
        <v>49093.285676479303</v>
      </c>
      <c r="CJ668" s="99">
        <v>3239836.0633544899</v>
      </c>
      <c r="CK668" s="99">
        <v>23471753.121826202</v>
      </c>
      <c r="CL668" s="99">
        <v>5614791.8607788105</v>
      </c>
      <c r="CM668" s="166">
        <v>72271.369072914094</v>
      </c>
      <c r="CN668" s="166">
        <v>9507832.9274902306</v>
      </c>
      <c r="CO668" s="166">
        <v>38309084.721679702</v>
      </c>
      <c r="CP668" s="99">
        <v>5614791.8607788105</v>
      </c>
      <c r="CQ668" s="99">
        <v>0</v>
      </c>
      <c r="CR668" s="99">
        <v>0</v>
      </c>
      <c r="CS668" s="99">
        <v>0</v>
      </c>
      <c r="CT668" s="99">
        <v>0</v>
      </c>
      <c r="CU668" s="98">
        <v>30900.243031318001</v>
      </c>
      <c r="CV668" s="98">
        <v>8334.1460787609994</v>
      </c>
      <c r="CW668" s="98">
        <v>3241034.3162536616</v>
      </c>
      <c r="CX668" s="98">
        <v>23504981.519096419</v>
      </c>
    </row>
    <row r="669" spans="1:102" x14ac:dyDescent="0.2">
      <c r="A669" s="98" t="s">
        <v>62</v>
      </c>
      <c r="B669" s="100">
        <v>38687</v>
      </c>
      <c r="C669" s="99">
        <v>33696.187879085497</v>
      </c>
      <c r="D669" s="99">
        <v>0</v>
      </c>
      <c r="E669" s="99">
        <v>14951.756066083901</v>
      </c>
      <c r="F669" s="99">
        <v>9344.2173264026605</v>
      </c>
      <c r="G669" s="99">
        <v>248.03487332537799</v>
      </c>
      <c r="H669" s="99">
        <v>0</v>
      </c>
      <c r="I669" s="99">
        <v>0</v>
      </c>
      <c r="J669" s="99">
        <v>9726.0768733024597</v>
      </c>
      <c r="K669" s="99">
        <v>13904.294096589099</v>
      </c>
      <c r="L669" s="99">
        <v>20892.7773740292</v>
      </c>
      <c r="M669" s="99">
        <v>20105.5816700459</v>
      </c>
      <c r="N669" s="99">
        <v>4273.8754709959003</v>
      </c>
      <c r="O669" s="99">
        <v>0</v>
      </c>
      <c r="P669" s="99">
        <v>0</v>
      </c>
      <c r="Q669" s="99">
        <v>3412.92040741444</v>
      </c>
      <c r="R669" s="99">
        <v>0</v>
      </c>
      <c r="S669" s="99">
        <v>0</v>
      </c>
      <c r="T669" s="99">
        <v>741.15267153084301</v>
      </c>
      <c r="U669" s="99">
        <v>23545.9934849739</v>
      </c>
      <c r="V669" s="99">
        <v>1892707.44509888</v>
      </c>
      <c r="W669" s="99">
        <v>78.804705457761898</v>
      </c>
      <c r="X669" s="99">
        <v>1184291.99867249</v>
      </c>
      <c r="Y669" s="99">
        <v>616239.51758575405</v>
      </c>
      <c r="Z669" s="99">
        <v>56859.309557914698</v>
      </c>
      <c r="AA669" s="99">
        <v>0</v>
      </c>
      <c r="AB669" s="99">
        <v>0</v>
      </c>
      <c r="AC669" s="99">
        <v>3538275.4702453599</v>
      </c>
      <c r="AD669" s="99">
        <v>3151091.12255859</v>
      </c>
      <c r="AE669" s="99">
        <v>1022761.28798676</v>
      </c>
      <c r="AF669" s="99">
        <v>996133.33527374303</v>
      </c>
      <c r="AG669" s="99">
        <v>667287.87714385998</v>
      </c>
      <c r="AH669" s="99">
        <v>0</v>
      </c>
      <c r="AI669" s="99">
        <v>0</v>
      </c>
      <c r="AJ669" s="99">
        <v>355943.11818695097</v>
      </c>
      <c r="AK669" s="99">
        <v>0</v>
      </c>
      <c r="AL669" s="99">
        <v>0</v>
      </c>
      <c r="AM669" s="99">
        <v>132845.93353653001</v>
      </c>
      <c r="AN669" s="99">
        <v>6629394.6709594699</v>
      </c>
      <c r="AO669" s="99">
        <v>14076143.6434326</v>
      </c>
      <c r="AP669" s="99">
        <v>935.84619721025194</v>
      </c>
      <c r="AQ669" s="99">
        <v>8554272.6610107403</v>
      </c>
      <c r="AR669" s="99">
        <v>4538424.2389526404</v>
      </c>
      <c r="AS669" s="99">
        <v>375001.731845856</v>
      </c>
      <c r="AT669" s="99">
        <v>0</v>
      </c>
      <c r="AU669" s="99">
        <v>0</v>
      </c>
      <c r="AV669" s="99">
        <v>7809555.5075073196</v>
      </c>
      <c r="AW669" s="99">
        <v>7794705.03588867</v>
      </c>
      <c r="AX669" s="99">
        <v>7879601.6661987295</v>
      </c>
      <c r="AY669" s="99">
        <v>7460860.2193603497</v>
      </c>
      <c r="AZ669" s="99">
        <v>4624475.2879028302</v>
      </c>
      <c r="BA669" s="99">
        <v>0</v>
      </c>
      <c r="BB669" s="99">
        <v>0</v>
      </c>
      <c r="BC669" s="99">
        <v>2514754.8450622601</v>
      </c>
      <c r="BD669" s="99">
        <v>0</v>
      </c>
      <c r="BE669" s="99">
        <v>0</v>
      </c>
      <c r="BF669" s="99">
        <v>891261.10963439895</v>
      </c>
      <c r="BG669" s="99">
        <v>15572567.4763184</v>
      </c>
      <c r="BH669" s="99">
        <v>2969468.4301452599</v>
      </c>
      <c r="BI669" s="99">
        <v>0</v>
      </c>
      <c r="BJ669" s="99">
        <v>2686484.4565734901</v>
      </c>
      <c r="BK669" s="99">
        <v>1725613.77616882</v>
      </c>
      <c r="BL669" s="99">
        <v>0</v>
      </c>
      <c r="BM669" s="99">
        <v>0</v>
      </c>
      <c r="BN669" s="99">
        <v>0</v>
      </c>
      <c r="BO669" s="99">
        <v>0</v>
      </c>
      <c r="BP669" s="99">
        <v>0</v>
      </c>
      <c r="BQ669" s="99">
        <v>0</v>
      </c>
      <c r="BR669" s="99">
        <v>2481757.2683105501</v>
      </c>
      <c r="BS669" s="99">
        <v>1822533.60148621</v>
      </c>
      <c r="BT669" s="99">
        <v>0</v>
      </c>
      <c r="BU669" s="99">
        <v>0</v>
      </c>
      <c r="BV669" s="99">
        <v>1329954.94036865</v>
      </c>
      <c r="BW669" s="99">
        <v>0</v>
      </c>
      <c r="BX669" s="99">
        <v>0</v>
      </c>
      <c r="BY669" s="99">
        <v>0</v>
      </c>
      <c r="BZ669" s="99">
        <v>0</v>
      </c>
      <c r="CA669" s="99">
        <v>48610.413332939097</v>
      </c>
      <c r="CB669" s="99">
        <v>3079381.9398498498</v>
      </c>
      <c r="CC669" s="99">
        <v>22707402.7814941</v>
      </c>
      <c r="CD669" s="99">
        <v>5658476.74536133</v>
      </c>
      <c r="CE669" s="99">
        <v>745.53662183880795</v>
      </c>
      <c r="CF669" s="99">
        <v>136514.01875877401</v>
      </c>
      <c r="CG669" s="99">
        <v>912604.22780609096</v>
      </c>
      <c r="CH669" s="99">
        <v>0</v>
      </c>
      <c r="CI669" s="99">
        <v>49352.526320457502</v>
      </c>
      <c r="CJ669" s="99">
        <v>3216268.4531555199</v>
      </c>
      <c r="CK669" s="99">
        <v>23632203.381347701</v>
      </c>
      <c r="CL669" s="99">
        <v>5661067.3900756799</v>
      </c>
      <c r="CM669" s="166">
        <v>72762.038691520705</v>
      </c>
      <c r="CN669" s="166">
        <v>9848942.5998535194</v>
      </c>
      <c r="CO669" s="166">
        <v>39223280.697753899</v>
      </c>
      <c r="CP669" s="99">
        <v>5661067.3900756799</v>
      </c>
      <c r="CQ669" s="99">
        <v>0</v>
      </c>
      <c r="CR669" s="99">
        <v>0</v>
      </c>
      <c r="CS669" s="99">
        <v>0</v>
      </c>
      <c r="CT669" s="99">
        <v>0</v>
      </c>
      <c r="CU669" s="98">
        <v>29140.741510411</v>
      </c>
      <c r="CV669" s="98">
        <v>9935.6988576469994</v>
      </c>
      <c r="CW669" s="98">
        <v>3215895.9586086236</v>
      </c>
      <c r="CX669" s="98">
        <v>23620007.009300191</v>
      </c>
    </row>
    <row r="670" spans="1:102" x14ac:dyDescent="0.2">
      <c r="A670" s="98" t="s">
        <v>62</v>
      </c>
      <c r="B670" s="100">
        <v>38777</v>
      </c>
      <c r="C670" s="99">
        <v>34386.0791864395</v>
      </c>
      <c r="D670" s="99">
        <v>0</v>
      </c>
      <c r="E670" s="99">
        <v>14421.645839095099</v>
      </c>
      <c r="F670" s="99">
        <v>9154.0257443189603</v>
      </c>
      <c r="G670" s="99">
        <v>287.48122900351899</v>
      </c>
      <c r="H670" s="99">
        <v>0</v>
      </c>
      <c r="I670" s="99">
        <v>0</v>
      </c>
      <c r="J670" s="99">
        <v>11226.6041220427</v>
      </c>
      <c r="K670" s="99">
        <v>12346.178758263601</v>
      </c>
      <c r="L670" s="99">
        <v>11056.237390160601</v>
      </c>
      <c r="M670" s="99">
        <v>20291.9842143059</v>
      </c>
      <c r="N670" s="99">
        <v>4347.0967922806703</v>
      </c>
      <c r="O670" s="99">
        <v>12502.0967257023</v>
      </c>
      <c r="P670" s="99">
        <v>0</v>
      </c>
      <c r="Q670" s="99">
        <v>3405.5723002851</v>
      </c>
      <c r="R670" s="99">
        <v>476.35594332218199</v>
      </c>
      <c r="S670" s="99">
        <v>0</v>
      </c>
      <c r="T670" s="99">
        <v>292.31803312152601</v>
      </c>
      <c r="U670" s="99">
        <v>23607.1436526775</v>
      </c>
      <c r="V670" s="99">
        <v>1946169.4012908901</v>
      </c>
      <c r="W670" s="99">
        <v>112.20824759081</v>
      </c>
      <c r="X670" s="99">
        <v>1155010.9511566199</v>
      </c>
      <c r="Y670" s="99">
        <v>618565.65170288098</v>
      </c>
      <c r="Z670" s="99">
        <v>65167.385784626</v>
      </c>
      <c r="AA670" s="99">
        <v>0</v>
      </c>
      <c r="AB670" s="99">
        <v>0</v>
      </c>
      <c r="AC670" s="99">
        <v>4132640.1914672898</v>
      </c>
      <c r="AD670" s="99">
        <v>2737927.0876770001</v>
      </c>
      <c r="AE670" s="99">
        <v>474056.75170517003</v>
      </c>
      <c r="AF670" s="99">
        <v>1012192.93269348</v>
      </c>
      <c r="AG670" s="99">
        <v>680331.34177398705</v>
      </c>
      <c r="AH670" s="99">
        <v>598166.16515350295</v>
      </c>
      <c r="AI670" s="99">
        <v>0</v>
      </c>
      <c r="AJ670" s="99">
        <v>351358.95770645101</v>
      </c>
      <c r="AK670" s="99">
        <v>83407.727299690203</v>
      </c>
      <c r="AL670" s="99">
        <v>0</v>
      </c>
      <c r="AM670" s="99">
        <v>55260.880221366897</v>
      </c>
      <c r="AN670" s="99">
        <v>6842953.4052734403</v>
      </c>
      <c r="AO670" s="99">
        <v>14694126.7961426</v>
      </c>
      <c r="AP670" s="99">
        <v>882.53105496615206</v>
      </c>
      <c r="AQ670" s="99">
        <v>8344313.3604126005</v>
      </c>
      <c r="AR670" s="99">
        <v>4489562.3494873</v>
      </c>
      <c r="AS670" s="99">
        <v>426129.60241699201</v>
      </c>
      <c r="AT670" s="99">
        <v>0</v>
      </c>
      <c r="AU670" s="99">
        <v>0</v>
      </c>
      <c r="AV670" s="99">
        <v>9175048.5471191406</v>
      </c>
      <c r="AW670" s="99">
        <v>6808298.7172241202</v>
      </c>
      <c r="AX670" s="99">
        <v>3757041.4818420401</v>
      </c>
      <c r="AY670" s="99">
        <v>7672190.20776367</v>
      </c>
      <c r="AZ670" s="99">
        <v>4765362.6705932599</v>
      </c>
      <c r="BA670" s="99">
        <v>4423043.63037109</v>
      </c>
      <c r="BB670" s="99">
        <v>0</v>
      </c>
      <c r="BC670" s="99">
        <v>2509703.9721069299</v>
      </c>
      <c r="BD670" s="99">
        <v>564127.42077636695</v>
      </c>
      <c r="BE670" s="99">
        <v>0</v>
      </c>
      <c r="BF670" s="99">
        <v>372856.98298645002</v>
      </c>
      <c r="BG670" s="99">
        <v>15995393.7064209</v>
      </c>
      <c r="BH670" s="99">
        <v>3831464.2924499498</v>
      </c>
      <c r="BI670" s="99">
        <v>0</v>
      </c>
      <c r="BJ670" s="99">
        <v>3002427.5139465299</v>
      </c>
      <c r="BK670" s="99">
        <v>1846047.44833374</v>
      </c>
      <c r="BL670" s="99">
        <v>0</v>
      </c>
      <c r="BM670" s="99">
        <v>0</v>
      </c>
      <c r="BN670" s="99">
        <v>0</v>
      </c>
      <c r="BO670" s="99">
        <v>0</v>
      </c>
      <c r="BP670" s="99">
        <v>0</v>
      </c>
      <c r="BQ670" s="99">
        <v>0</v>
      </c>
      <c r="BR670" s="99">
        <v>2667592.1990661598</v>
      </c>
      <c r="BS670" s="99">
        <v>1918338.6944732701</v>
      </c>
      <c r="BT670" s="99">
        <v>861285.32956695603</v>
      </c>
      <c r="BU670" s="99">
        <v>0</v>
      </c>
      <c r="BV670" s="99">
        <v>1360817.0001831099</v>
      </c>
      <c r="BW670" s="99">
        <v>67007.636890411406</v>
      </c>
      <c r="BX670" s="99">
        <v>0</v>
      </c>
      <c r="BY670" s="99">
        <v>0</v>
      </c>
      <c r="BZ670" s="99">
        <v>0</v>
      </c>
      <c r="CA670" s="99">
        <v>48827.898863792398</v>
      </c>
      <c r="CB670" s="99">
        <v>3102483.0314025902</v>
      </c>
      <c r="CC670" s="99">
        <v>23047410.779541001</v>
      </c>
      <c r="CD670" s="99">
        <v>6826398.7058105497</v>
      </c>
      <c r="CE670" s="99">
        <v>737.22809973359097</v>
      </c>
      <c r="CF670" s="99">
        <v>137966.020076752</v>
      </c>
      <c r="CG670" s="99">
        <v>932531.62442779494</v>
      </c>
      <c r="CH670" s="99">
        <v>0</v>
      </c>
      <c r="CI670" s="99">
        <v>49558.577291011803</v>
      </c>
      <c r="CJ670" s="99">
        <v>3242874.82739258</v>
      </c>
      <c r="CK670" s="99">
        <v>23982424.058349598</v>
      </c>
      <c r="CL670" s="99">
        <v>6893389.47692871</v>
      </c>
      <c r="CM670" s="166">
        <v>73094.016097068801</v>
      </c>
      <c r="CN670" s="166">
        <v>10080317.5437012</v>
      </c>
      <c r="CO670" s="166">
        <v>39943581.136718802</v>
      </c>
      <c r="CP670" s="99">
        <v>6893389.47692871</v>
      </c>
      <c r="CQ670" s="99">
        <v>0</v>
      </c>
      <c r="CR670" s="99">
        <v>0</v>
      </c>
      <c r="CS670" s="99">
        <v>0</v>
      </c>
      <c r="CT670" s="99">
        <v>0</v>
      </c>
      <c r="CU670" s="98">
        <v>27189.862171686</v>
      </c>
      <c r="CV670" s="98">
        <v>11450.55789529</v>
      </c>
      <c r="CW670" s="98">
        <v>3240449.0514793424</v>
      </c>
      <c r="CX670" s="98">
        <v>23979942.403968796</v>
      </c>
    </row>
    <row r="671" spans="1:102" x14ac:dyDescent="0.2">
      <c r="A671" s="98" t="s">
        <v>62</v>
      </c>
      <c r="B671" s="100">
        <v>38869</v>
      </c>
      <c r="C671" s="99">
        <v>35421.312790870703</v>
      </c>
      <c r="D671" s="99">
        <v>0</v>
      </c>
      <c r="E671" s="99">
        <v>14337.3932514191</v>
      </c>
      <c r="F671" s="99">
        <v>9369.2060899734497</v>
      </c>
      <c r="G671" s="99">
        <v>320.19350681453898</v>
      </c>
      <c r="H671" s="99">
        <v>0</v>
      </c>
      <c r="I671" s="99">
        <v>0</v>
      </c>
      <c r="J671" s="99">
        <v>12688.359688758899</v>
      </c>
      <c r="K671" s="99">
        <v>11052.82723701</v>
      </c>
      <c r="L671" s="99">
        <v>10534.55752635</v>
      </c>
      <c r="M671" s="99">
        <v>20528.492455005598</v>
      </c>
      <c r="N671" s="99">
        <v>4434.7410110235196</v>
      </c>
      <c r="O671" s="99">
        <v>13153.8749805689</v>
      </c>
      <c r="P671" s="99">
        <v>0</v>
      </c>
      <c r="Q671" s="99">
        <v>3463.7060332000301</v>
      </c>
      <c r="R671" s="99">
        <v>497.71639635786403</v>
      </c>
      <c r="S671" s="99">
        <v>0</v>
      </c>
      <c r="T671" s="99">
        <v>259.55751757323702</v>
      </c>
      <c r="U671" s="99">
        <v>23801.531464099899</v>
      </c>
      <c r="V671" s="99">
        <v>2007063.1157684301</v>
      </c>
      <c r="W671" s="99">
        <v>61.007481456734197</v>
      </c>
      <c r="X671" s="99">
        <v>1127741.6830596901</v>
      </c>
      <c r="Y671" s="99">
        <v>619621.18894195603</v>
      </c>
      <c r="Z671" s="99">
        <v>67624.7475986481</v>
      </c>
      <c r="AA671" s="99">
        <v>0</v>
      </c>
      <c r="AB671" s="99">
        <v>0</v>
      </c>
      <c r="AC671" s="99">
        <v>4567446.64990234</v>
      </c>
      <c r="AD671" s="99">
        <v>2353658.76452637</v>
      </c>
      <c r="AE671" s="99">
        <v>451169.46905899001</v>
      </c>
      <c r="AF671" s="99">
        <v>1025228.17434692</v>
      </c>
      <c r="AG671" s="99">
        <v>685659.03461456299</v>
      </c>
      <c r="AH671" s="99">
        <v>628565.82506561303</v>
      </c>
      <c r="AI671" s="99">
        <v>0</v>
      </c>
      <c r="AJ671" s="99">
        <v>346017.29500198399</v>
      </c>
      <c r="AK671" s="99">
        <v>86273.646308898897</v>
      </c>
      <c r="AL671" s="99">
        <v>0</v>
      </c>
      <c r="AM671" s="99">
        <v>50509.109906196602</v>
      </c>
      <c r="AN671" s="99">
        <v>6996177.2863769503</v>
      </c>
      <c r="AO671" s="99">
        <v>15268452.5072021</v>
      </c>
      <c r="AP671" s="99">
        <v>380.75983868539299</v>
      </c>
      <c r="AQ671" s="99">
        <v>8131944.61010742</v>
      </c>
      <c r="AR671" s="99">
        <v>4469227.2809448196</v>
      </c>
      <c r="AS671" s="99">
        <v>472264.09976959199</v>
      </c>
      <c r="AT671" s="99">
        <v>0</v>
      </c>
      <c r="AU671" s="99">
        <v>0</v>
      </c>
      <c r="AV671" s="99">
        <v>10441248.0533447</v>
      </c>
      <c r="AW671" s="99">
        <v>5899127.9072876005</v>
      </c>
      <c r="AX671" s="99">
        <v>3592129.0371704102</v>
      </c>
      <c r="AY671" s="99">
        <v>7876068.8676147498</v>
      </c>
      <c r="AZ671" s="99">
        <v>4860546.9545288105</v>
      </c>
      <c r="BA671" s="99">
        <v>4673064.9323120099</v>
      </c>
      <c r="BB671" s="99">
        <v>0</v>
      </c>
      <c r="BC671" s="99">
        <v>2493529.7933654799</v>
      </c>
      <c r="BD671" s="99">
        <v>587531.18451690697</v>
      </c>
      <c r="BE671" s="99">
        <v>0</v>
      </c>
      <c r="BF671" s="99">
        <v>344851.504478455</v>
      </c>
      <c r="BG671" s="99">
        <v>16205233.446411099</v>
      </c>
      <c r="BH671" s="99">
        <v>4005541.7999267601</v>
      </c>
      <c r="BI671" s="99">
        <v>0</v>
      </c>
      <c r="BJ671" s="99">
        <v>2921430.5434265099</v>
      </c>
      <c r="BK671" s="99">
        <v>1825361.01268005</v>
      </c>
      <c r="BL671" s="99">
        <v>0</v>
      </c>
      <c r="BM671" s="99">
        <v>0</v>
      </c>
      <c r="BN671" s="99">
        <v>0</v>
      </c>
      <c r="BO671" s="99">
        <v>0</v>
      </c>
      <c r="BP671" s="99">
        <v>0</v>
      </c>
      <c r="BQ671" s="99">
        <v>0</v>
      </c>
      <c r="BR671" s="99">
        <v>2715242.1400451702</v>
      </c>
      <c r="BS671" s="99">
        <v>1952955.25119019</v>
      </c>
      <c r="BT671" s="99">
        <v>909736.12384796096</v>
      </c>
      <c r="BU671" s="99">
        <v>0</v>
      </c>
      <c r="BV671" s="99">
        <v>1353037.4765930199</v>
      </c>
      <c r="BW671" s="99">
        <v>68947.197221755996</v>
      </c>
      <c r="BX671" s="99">
        <v>0</v>
      </c>
      <c r="BY671" s="99">
        <v>0</v>
      </c>
      <c r="BZ671" s="99">
        <v>0</v>
      </c>
      <c r="CA671" s="99">
        <v>49862.118955135302</v>
      </c>
      <c r="CB671" s="99">
        <v>3142893.5689392099</v>
      </c>
      <c r="CC671" s="99">
        <v>23541282.113281298</v>
      </c>
      <c r="CD671" s="99">
        <v>6922594.7526245099</v>
      </c>
      <c r="CE671" s="99">
        <v>741.79242292046501</v>
      </c>
      <c r="CF671" s="99">
        <v>136762.510482788</v>
      </c>
      <c r="CG671" s="99">
        <v>934249.76537322998</v>
      </c>
      <c r="CH671" s="99">
        <v>0</v>
      </c>
      <c r="CI671" s="99">
        <v>50601.7497076988</v>
      </c>
      <c r="CJ671" s="99">
        <v>3281693.10516357</v>
      </c>
      <c r="CK671" s="99">
        <v>24466648.190673798</v>
      </c>
      <c r="CL671" s="99">
        <v>6992022.94213867</v>
      </c>
      <c r="CM671" s="166">
        <v>74291.782621383696</v>
      </c>
      <c r="CN671" s="166">
        <v>10267994.2183838</v>
      </c>
      <c r="CO671" s="166">
        <v>40785245.185058601</v>
      </c>
      <c r="CP671" s="99">
        <v>6992022.94213867</v>
      </c>
      <c r="CQ671" s="99">
        <v>0</v>
      </c>
      <c r="CR671" s="99">
        <v>0</v>
      </c>
      <c r="CS671" s="99">
        <v>0</v>
      </c>
      <c r="CT671" s="99">
        <v>0</v>
      </c>
      <c r="CU671" s="98">
        <v>25854.827599814998</v>
      </c>
      <c r="CV671" s="98">
        <v>12942.324019074</v>
      </c>
      <c r="CW671" s="98">
        <v>3279656.079421998</v>
      </c>
      <c r="CX671" s="98">
        <v>24475531.878654528</v>
      </c>
    </row>
    <row r="672" spans="1:102" x14ac:dyDescent="0.2">
      <c r="A672" s="98" t="s">
        <v>62</v>
      </c>
      <c r="B672" s="100">
        <v>38961</v>
      </c>
      <c r="C672" s="99">
        <v>36053.278330802903</v>
      </c>
      <c r="D672" s="99">
        <v>0</v>
      </c>
      <c r="E672" s="99">
        <v>13868.9348232746</v>
      </c>
      <c r="F672" s="99">
        <v>9086.8247156143207</v>
      </c>
      <c r="G672" s="99">
        <v>360.04429405927698</v>
      </c>
      <c r="H672" s="99">
        <v>0</v>
      </c>
      <c r="I672" s="99">
        <v>0</v>
      </c>
      <c r="J672" s="99">
        <v>14132.241479873701</v>
      </c>
      <c r="K672" s="99">
        <v>9914.7378925085104</v>
      </c>
      <c r="L672" s="99">
        <v>9945.3919637203198</v>
      </c>
      <c r="M672" s="99">
        <v>20550.871948480599</v>
      </c>
      <c r="N672" s="99">
        <v>4458.3434153795197</v>
      </c>
      <c r="O672" s="99">
        <v>13347.4817159176</v>
      </c>
      <c r="P672" s="99">
        <v>0</v>
      </c>
      <c r="Q672" s="99">
        <v>3457.1556723415902</v>
      </c>
      <c r="R672" s="99">
        <v>510.11954392120202</v>
      </c>
      <c r="S672" s="99">
        <v>0</v>
      </c>
      <c r="T672" s="99">
        <v>237.540334967896</v>
      </c>
      <c r="U672" s="99">
        <v>23948.606238603599</v>
      </c>
      <c r="V672" s="99">
        <v>2036819.7493896501</v>
      </c>
      <c r="W672" s="99">
        <v>42.754597636870997</v>
      </c>
      <c r="X672" s="99">
        <v>1101302.2933807401</v>
      </c>
      <c r="Y672" s="99">
        <v>611552.52209472703</v>
      </c>
      <c r="Z672" s="99">
        <v>77065.748151779204</v>
      </c>
      <c r="AA672" s="99">
        <v>0</v>
      </c>
      <c r="AB672" s="99">
        <v>0</v>
      </c>
      <c r="AC672" s="99">
        <v>5148727.1442260696</v>
      </c>
      <c r="AD672" s="99">
        <v>1890920.94706726</v>
      </c>
      <c r="AE672" s="99">
        <v>421149.79450988799</v>
      </c>
      <c r="AF672" s="99">
        <v>1025215.52263641</v>
      </c>
      <c r="AG672" s="99">
        <v>686226.20850372303</v>
      </c>
      <c r="AH672" s="99">
        <v>638235.56011199998</v>
      </c>
      <c r="AI672" s="99">
        <v>0</v>
      </c>
      <c r="AJ672" s="99">
        <v>342439.01969909703</v>
      </c>
      <c r="AK672" s="99">
        <v>88481.583016395598</v>
      </c>
      <c r="AL672" s="99">
        <v>0</v>
      </c>
      <c r="AM672" s="99">
        <v>47594.513637065902</v>
      </c>
      <c r="AN672" s="99">
        <v>7043181.8278198196</v>
      </c>
      <c r="AO672" s="99">
        <v>15617233.201416001</v>
      </c>
      <c r="AP672" s="99">
        <v>361.46792843937902</v>
      </c>
      <c r="AQ672" s="99">
        <v>8003196.7870483398</v>
      </c>
      <c r="AR672" s="99">
        <v>4433583.1770629901</v>
      </c>
      <c r="AS672" s="99">
        <v>531074.358070374</v>
      </c>
      <c r="AT672" s="99">
        <v>0</v>
      </c>
      <c r="AU672" s="99">
        <v>0</v>
      </c>
      <c r="AV672" s="99">
        <v>11840444.8355713</v>
      </c>
      <c r="AW672" s="99">
        <v>4873324.4132080097</v>
      </c>
      <c r="AX672" s="99">
        <v>3362054.9673767099</v>
      </c>
      <c r="AY672" s="99">
        <v>7925239.5463256799</v>
      </c>
      <c r="AZ672" s="99">
        <v>4895284.8185424795</v>
      </c>
      <c r="BA672" s="99">
        <v>4820038.6023559598</v>
      </c>
      <c r="BB672" s="99">
        <v>0</v>
      </c>
      <c r="BC672" s="99">
        <v>2485946.3904113802</v>
      </c>
      <c r="BD672" s="99">
        <v>601338.27825927699</v>
      </c>
      <c r="BE672" s="99">
        <v>0</v>
      </c>
      <c r="BF672" s="99">
        <v>327072.99451065098</v>
      </c>
      <c r="BG672" s="99">
        <v>16761607.349487299</v>
      </c>
      <c r="BH672" s="99">
        <v>4063581.6477966299</v>
      </c>
      <c r="BI672" s="99">
        <v>0</v>
      </c>
      <c r="BJ672" s="99">
        <v>2915089.3111572298</v>
      </c>
      <c r="BK672" s="99">
        <v>1844411.9368896501</v>
      </c>
      <c r="BL672" s="99">
        <v>0</v>
      </c>
      <c r="BM672" s="99">
        <v>0</v>
      </c>
      <c r="BN672" s="99">
        <v>0</v>
      </c>
      <c r="BO672" s="99">
        <v>0</v>
      </c>
      <c r="BP672" s="99">
        <v>0</v>
      </c>
      <c r="BQ672" s="99">
        <v>0</v>
      </c>
      <c r="BR672" s="99">
        <v>2717605.4533386198</v>
      </c>
      <c r="BS672" s="99">
        <v>1968703.18240356</v>
      </c>
      <c r="BT672" s="99">
        <v>939111.02218627895</v>
      </c>
      <c r="BU672" s="99">
        <v>0</v>
      </c>
      <c r="BV672" s="99">
        <v>1369536.24961853</v>
      </c>
      <c r="BW672" s="99">
        <v>68950.325082778902</v>
      </c>
      <c r="BX672" s="99">
        <v>0</v>
      </c>
      <c r="BY672" s="99">
        <v>0</v>
      </c>
      <c r="BZ672" s="99">
        <v>0</v>
      </c>
      <c r="CA672" s="99">
        <v>49841.6691932678</v>
      </c>
      <c r="CB672" s="99">
        <v>3138294.9324646001</v>
      </c>
      <c r="CC672" s="99">
        <v>23721941.002197299</v>
      </c>
      <c r="CD672" s="99">
        <v>6987970.2578735398</v>
      </c>
      <c r="CE672" s="99">
        <v>733.20518621802296</v>
      </c>
      <c r="CF672" s="99">
        <v>136933.99987793001</v>
      </c>
      <c r="CG672" s="99">
        <v>933290.96063995396</v>
      </c>
      <c r="CH672" s="99">
        <v>0</v>
      </c>
      <c r="CI672" s="99">
        <v>50586.9459681511</v>
      </c>
      <c r="CJ672" s="99">
        <v>3273502.1694641099</v>
      </c>
      <c r="CK672" s="99">
        <v>24673776.825683601</v>
      </c>
      <c r="CL672" s="99">
        <v>7057263.7542114304</v>
      </c>
      <c r="CM672" s="166">
        <v>74598.456161498994</v>
      </c>
      <c r="CN672" s="166">
        <v>10321901.8916016</v>
      </c>
      <c r="CO672" s="166">
        <v>41451397.7587891</v>
      </c>
      <c r="CP672" s="99">
        <v>7057263.7542114304</v>
      </c>
      <c r="CQ672" s="99">
        <v>0</v>
      </c>
      <c r="CR672" s="99">
        <v>0</v>
      </c>
      <c r="CS672" s="99">
        <v>0</v>
      </c>
      <c r="CT672" s="99">
        <v>0</v>
      </c>
      <c r="CU672" s="98">
        <v>24266.228953583999</v>
      </c>
      <c r="CV672" s="98">
        <v>14434.848088228</v>
      </c>
      <c r="CW672" s="98">
        <v>3275228.9323425302</v>
      </c>
      <c r="CX672" s="98">
        <v>24655231.962837253</v>
      </c>
    </row>
    <row r="673" spans="1:102" x14ac:dyDescent="0.2">
      <c r="A673" s="98" t="s">
        <v>62</v>
      </c>
      <c r="B673" s="100">
        <v>39052</v>
      </c>
      <c r="C673" s="99">
        <v>36934.182089328802</v>
      </c>
      <c r="D673" s="99">
        <v>0</v>
      </c>
      <c r="E673" s="99">
        <v>13884.8126459122</v>
      </c>
      <c r="F673" s="99">
        <v>9221.6110571622794</v>
      </c>
      <c r="G673" s="99">
        <v>367.81961734965398</v>
      </c>
      <c r="H673" s="99">
        <v>0</v>
      </c>
      <c r="I673" s="99">
        <v>0</v>
      </c>
      <c r="J673" s="99">
        <v>15655.120270609899</v>
      </c>
      <c r="K673" s="99">
        <v>8573.3041535615903</v>
      </c>
      <c r="L673" s="99">
        <v>9997.9641596078909</v>
      </c>
      <c r="M673" s="99">
        <v>20766.377353668198</v>
      </c>
      <c r="N673" s="99">
        <v>4515.6265794634801</v>
      </c>
      <c r="O673" s="99">
        <v>13982.8767175674</v>
      </c>
      <c r="P673" s="99">
        <v>0</v>
      </c>
      <c r="Q673" s="99">
        <v>3442.4047046005699</v>
      </c>
      <c r="R673" s="99">
        <v>484.940555673093</v>
      </c>
      <c r="S673" s="99">
        <v>0</v>
      </c>
      <c r="T673" s="99">
        <v>210.139583423734</v>
      </c>
      <c r="U673" s="99">
        <v>24303.731232404702</v>
      </c>
      <c r="V673" s="99">
        <v>2074148.1174469001</v>
      </c>
      <c r="W673" s="99">
        <v>58.596187008544803</v>
      </c>
      <c r="X673" s="99">
        <v>1089635.0214080799</v>
      </c>
      <c r="Y673" s="99">
        <v>607816.34948730504</v>
      </c>
      <c r="Z673" s="99">
        <v>81512.736448287993</v>
      </c>
      <c r="AA673" s="99">
        <v>0</v>
      </c>
      <c r="AB673" s="99">
        <v>0</v>
      </c>
      <c r="AC673" s="99">
        <v>5835647.86535645</v>
      </c>
      <c r="AD673" s="99">
        <v>1502924.6341857901</v>
      </c>
      <c r="AE673" s="99">
        <v>428549.45540618902</v>
      </c>
      <c r="AF673" s="99">
        <v>1031678.93187714</v>
      </c>
      <c r="AG673" s="99">
        <v>689994.80973815895</v>
      </c>
      <c r="AH673" s="99">
        <v>673494.34165954601</v>
      </c>
      <c r="AI673" s="99">
        <v>0</v>
      </c>
      <c r="AJ673" s="99">
        <v>336343.26426315302</v>
      </c>
      <c r="AK673" s="99">
        <v>88834.029170036301</v>
      </c>
      <c r="AL673" s="99">
        <v>0</v>
      </c>
      <c r="AM673" s="99">
        <v>40241.932451248198</v>
      </c>
      <c r="AN673" s="99">
        <v>7357142.0858764602</v>
      </c>
      <c r="AO673" s="99">
        <v>16165827.723998999</v>
      </c>
      <c r="AP673" s="99">
        <v>626.30123174190499</v>
      </c>
      <c r="AQ673" s="99">
        <v>7985906.4240722703</v>
      </c>
      <c r="AR673" s="99">
        <v>4454337.4951782199</v>
      </c>
      <c r="AS673" s="99">
        <v>554879.91743469203</v>
      </c>
      <c r="AT673" s="99">
        <v>0</v>
      </c>
      <c r="AU673" s="99">
        <v>0</v>
      </c>
      <c r="AV673" s="99">
        <v>13280913.644165</v>
      </c>
      <c r="AW673" s="99">
        <v>3850670.1219482399</v>
      </c>
      <c r="AX673" s="99">
        <v>3497640.8755798298</v>
      </c>
      <c r="AY673" s="99">
        <v>8097033.8767089797</v>
      </c>
      <c r="AZ673" s="99">
        <v>4962194.4521484403</v>
      </c>
      <c r="BA673" s="99">
        <v>5120922.1699829102</v>
      </c>
      <c r="BB673" s="99">
        <v>0</v>
      </c>
      <c r="BC673" s="99">
        <v>2462267.3854370099</v>
      </c>
      <c r="BD673" s="99">
        <v>612334.415336609</v>
      </c>
      <c r="BE673" s="99">
        <v>0</v>
      </c>
      <c r="BF673" s="99">
        <v>280606.74766922003</v>
      </c>
      <c r="BG673" s="99">
        <v>17311627.872314502</v>
      </c>
      <c r="BH673" s="99">
        <v>4259848.7609252902</v>
      </c>
      <c r="BI673" s="99">
        <v>0</v>
      </c>
      <c r="BJ673" s="99">
        <v>2890996.0303344699</v>
      </c>
      <c r="BK673" s="99">
        <v>1836550.69598389</v>
      </c>
      <c r="BL673" s="99">
        <v>0</v>
      </c>
      <c r="BM673" s="99">
        <v>0</v>
      </c>
      <c r="BN673" s="99">
        <v>0</v>
      </c>
      <c r="BO673" s="99">
        <v>0</v>
      </c>
      <c r="BP673" s="99">
        <v>0</v>
      </c>
      <c r="BQ673" s="99">
        <v>0</v>
      </c>
      <c r="BR673" s="99">
        <v>2796088.43505859</v>
      </c>
      <c r="BS673" s="99">
        <v>1990289.8199768099</v>
      </c>
      <c r="BT673" s="99">
        <v>997078.01690673805</v>
      </c>
      <c r="BU673" s="99">
        <v>0</v>
      </c>
      <c r="BV673" s="99">
        <v>1371041.0348052999</v>
      </c>
      <c r="BW673" s="99">
        <v>69375.297435760498</v>
      </c>
      <c r="BX673" s="99">
        <v>0</v>
      </c>
      <c r="BY673" s="99">
        <v>0</v>
      </c>
      <c r="BZ673" s="99">
        <v>0</v>
      </c>
      <c r="CA673" s="99">
        <v>50785.150824546799</v>
      </c>
      <c r="CB673" s="99">
        <v>3167957.0517578102</v>
      </c>
      <c r="CC673" s="99">
        <v>24166657.450683601</v>
      </c>
      <c r="CD673" s="99">
        <v>7151233.21765137</v>
      </c>
      <c r="CE673" s="99">
        <v>685.14065206050896</v>
      </c>
      <c r="CF673" s="99">
        <v>129893.908555031</v>
      </c>
      <c r="CG673" s="99">
        <v>898576.077651978</v>
      </c>
      <c r="CH673" s="99">
        <v>0</v>
      </c>
      <c r="CI673" s="99">
        <v>51467.240976333604</v>
      </c>
      <c r="CJ673" s="99">
        <v>3299804.4617004399</v>
      </c>
      <c r="CK673" s="99">
        <v>25065690.590576202</v>
      </c>
      <c r="CL673" s="99">
        <v>7221109.32958984</v>
      </c>
      <c r="CM673" s="166">
        <v>75632.161102294893</v>
      </c>
      <c r="CN673" s="166">
        <v>10654305.331176801</v>
      </c>
      <c r="CO673" s="166">
        <v>42379226.496093802</v>
      </c>
      <c r="CP673" s="99">
        <v>7221109.32958984</v>
      </c>
      <c r="CQ673" s="99">
        <v>0</v>
      </c>
      <c r="CR673" s="99">
        <v>0</v>
      </c>
      <c r="CS673" s="99">
        <v>0</v>
      </c>
      <c r="CT673" s="99">
        <v>0</v>
      </c>
      <c r="CU673" s="98">
        <v>22696.295622434998</v>
      </c>
      <c r="CV673" s="98">
        <v>15952.783840964999</v>
      </c>
      <c r="CW673" s="98">
        <v>3297850.960312841</v>
      </c>
      <c r="CX673" s="98">
        <v>25065233.528335579</v>
      </c>
    </row>
    <row r="674" spans="1:102" x14ac:dyDescent="0.2">
      <c r="A674" s="98" t="s">
        <v>62</v>
      </c>
      <c r="B674" s="100">
        <v>39142</v>
      </c>
      <c r="C674" s="99">
        <v>37750.284850120501</v>
      </c>
      <c r="D674" s="99">
        <v>0</v>
      </c>
      <c r="E674" s="99">
        <v>13451.0989742279</v>
      </c>
      <c r="F674" s="99">
        <v>9035.3388844728506</v>
      </c>
      <c r="G674" s="99">
        <v>413.38495035469498</v>
      </c>
      <c r="H674" s="99">
        <v>0</v>
      </c>
      <c r="I674" s="99">
        <v>0</v>
      </c>
      <c r="J674" s="99">
        <v>17069.321182489399</v>
      </c>
      <c r="K674" s="99">
        <v>7499.5858204960796</v>
      </c>
      <c r="L674" s="99">
        <v>9705.7103645801508</v>
      </c>
      <c r="M674" s="99">
        <v>20873.3309388161</v>
      </c>
      <c r="N674" s="99">
        <v>4514.0456134080896</v>
      </c>
      <c r="O674" s="99">
        <v>14426.148108363201</v>
      </c>
      <c r="P674" s="99">
        <v>0</v>
      </c>
      <c r="Q674" s="99">
        <v>3473.0648244917402</v>
      </c>
      <c r="R674" s="99">
        <v>515.87200204282999</v>
      </c>
      <c r="S674" s="99">
        <v>0</v>
      </c>
      <c r="T674" s="99">
        <v>196.865821788087</v>
      </c>
      <c r="U674" s="99">
        <v>24587.398476362199</v>
      </c>
      <c r="V674" s="99">
        <v>2110478.97573853</v>
      </c>
      <c r="W674" s="99">
        <v>122.15941261872599</v>
      </c>
      <c r="X674" s="99">
        <v>1052023.9024505599</v>
      </c>
      <c r="Y674" s="99">
        <v>590107.29258728004</v>
      </c>
      <c r="Z674" s="99">
        <v>88758.544773101807</v>
      </c>
      <c r="AA674" s="99">
        <v>0</v>
      </c>
      <c r="AB674" s="99">
        <v>0</v>
      </c>
      <c r="AC674" s="99">
        <v>6260131.7681884803</v>
      </c>
      <c r="AD674" s="99">
        <v>1253424.1840057401</v>
      </c>
      <c r="AE674" s="99">
        <v>418667.548618317</v>
      </c>
      <c r="AF674" s="99">
        <v>1036825.0532074</v>
      </c>
      <c r="AG674" s="99">
        <v>677497.88147735596</v>
      </c>
      <c r="AH674" s="99">
        <v>699115.99089050305</v>
      </c>
      <c r="AI674" s="99">
        <v>0</v>
      </c>
      <c r="AJ674" s="99">
        <v>336898.93777084397</v>
      </c>
      <c r="AK674" s="99">
        <v>93058.351244926496</v>
      </c>
      <c r="AL674" s="99">
        <v>0</v>
      </c>
      <c r="AM674" s="99">
        <v>36788.603830337503</v>
      </c>
      <c r="AN674" s="99">
        <v>7499649.6080932599</v>
      </c>
      <c r="AO674" s="99">
        <v>16504895.131713901</v>
      </c>
      <c r="AP674" s="99">
        <v>952.47526084631704</v>
      </c>
      <c r="AQ674" s="99">
        <v>7706116.38000488</v>
      </c>
      <c r="AR674" s="99">
        <v>4285576.8703002902</v>
      </c>
      <c r="AS674" s="99">
        <v>602887.33647918701</v>
      </c>
      <c r="AT674" s="99">
        <v>0</v>
      </c>
      <c r="AU674" s="99">
        <v>0</v>
      </c>
      <c r="AV674" s="99">
        <v>14409052.131225601</v>
      </c>
      <c r="AW674" s="99">
        <v>3244551.3067932101</v>
      </c>
      <c r="AX674" s="99">
        <v>3434402.72192383</v>
      </c>
      <c r="AY674" s="99">
        <v>8190625.0971679697</v>
      </c>
      <c r="AZ674" s="99">
        <v>4848921.9716186495</v>
      </c>
      <c r="BA674" s="99">
        <v>5376662.6734619103</v>
      </c>
      <c r="BB674" s="99">
        <v>0</v>
      </c>
      <c r="BC674" s="99">
        <v>2485831.86505127</v>
      </c>
      <c r="BD674" s="99">
        <v>645724.97207641602</v>
      </c>
      <c r="BE674" s="99">
        <v>0</v>
      </c>
      <c r="BF674" s="99">
        <v>256210.41128540001</v>
      </c>
      <c r="BG674" s="99">
        <v>17641116.635497998</v>
      </c>
      <c r="BH674" s="99">
        <v>4399264.0316772498</v>
      </c>
      <c r="BI674" s="99">
        <v>0</v>
      </c>
      <c r="BJ674" s="99">
        <v>2828654.9827575702</v>
      </c>
      <c r="BK674" s="99">
        <v>1803610.1773834201</v>
      </c>
      <c r="BL674" s="99">
        <v>0</v>
      </c>
      <c r="BM674" s="99">
        <v>0</v>
      </c>
      <c r="BN674" s="99">
        <v>0</v>
      </c>
      <c r="BO674" s="99">
        <v>0</v>
      </c>
      <c r="BP674" s="99">
        <v>0</v>
      </c>
      <c r="BQ674" s="99">
        <v>0</v>
      </c>
      <c r="BR674" s="99">
        <v>2818474.4785461398</v>
      </c>
      <c r="BS674" s="99">
        <v>1960972.69671631</v>
      </c>
      <c r="BT674" s="99">
        <v>1046454.23091125</v>
      </c>
      <c r="BU674" s="99">
        <v>0</v>
      </c>
      <c r="BV674" s="99">
        <v>1376088.9963531501</v>
      </c>
      <c r="BW674" s="99">
        <v>73616.986938476606</v>
      </c>
      <c r="BX674" s="99">
        <v>0</v>
      </c>
      <c r="BY674" s="99">
        <v>0</v>
      </c>
      <c r="BZ674" s="99">
        <v>0</v>
      </c>
      <c r="CA674" s="99">
        <v>51232.739329338103</v>
      </c>
      <c r="CB674" s="99">
        <v>3169564.9987182599</v>
      </c>
      <c r="CC674" s="99">
        <v>24380307.7497559</v>
      </c>
      <c r="CD674" s="99">
        <v>7224439.2078247098</v>
      </c>
      <c r="CE674" s="99">
        <v>697.91862108558405</v>
      </c>
      <c r="CF674" s="99">
        <v>129268.304402351</v>
      </c>
      <c r="CG674" s="99">
        <v>896823.90318298305</v>
      </c>
      <c r="CH674" s="99">
        <v>0</v>
      </c>
      <c r="CI674" s="99">
        <v>51923.819527626001</v>
      </c>
      <c r="CJ674" s="99">
        <v>3301201.3766174298</v>
      </c>
      <c r="CK674" s="99">
        <v>25271340.326171901</v>
      </c>
      <c r="CL674" s="99">
        <v>7298053.6694946298</v>
      </c>
      <c r="CM674" s="166">
        <v>76406.868440628095</v>
      </c>
      <c r="CN674" s="166">
        <v>10798762.2880859</v>
      </c>
      <c r="CO674" s="166">
        <v>42970495.837402299</v>
      </c>
      <c r="CP674" s="99">
        <v>7298053.6694946298</v>
      </c>
      <c r="CQ674" s="99">
        <v>0</v>
      </c>
      <c r="CR674" s="99">
        <v>0</v>
      </c>
      <c r="CS674" s="99">
        <v>0</v>
      </c>
      <c r="CT674" s="99">
        <v>0</v>
      </c>
      <c r="CU674" s="98">
        <v>21177.568792185</v>
      </c>
      <c r="CV674" s="98">
        <v>17392.628929447001</v>
      </c>
      <c r="CW674" s="98">
        <v>3298833.3031206108</v>
      </c>
      <c r="CX674" s="98">
        <v>25277131.652938884</v>
      </c>
    </row>
    <row r="675" spans="1:102" x14ac:dyDescent="0.2">
      <c r="A675" s="98" t="s">
        <v>62</v>
      </c>
      <c r="B675" s="100">
        <v>39234</v>
      </c>
      <c r="C675" s="99">
        <v>38300.031733035998</v>
      </c>
      <c r="D675" s="99">
        <v>0</v>
      </c>
      <c r="E675" s="99">
        <v>13081.7598855495</v>
      </c>
      <c r="F675" s="99">
        <v>8838.0299696922302</v>
      </c>
      <c r="G675" s="99">
        <v>461.65701399743602</v>
      </c>
      <c r="H675" s="99">
        <v>0</v>
      </c>
      <c r="I675" s="99">
        <v>0</v>
      </c>
      <c r="J675" s="99">
        <v>18313.8137681484</v>
      </c>
      <c r="K675" s="99">
        <v>6518.6116773486101</v>
      </c>
      <c r="L675" s="99">
        <v>9514.0006618499792</v>
      </c>
      <c r="M675" s="99">
        <v>20845.0307238102</v>
      </c>
      <c r="N675" s="99">
        <v>4571.0884313583401</v>
      </c>
      <c r="O675" s="99">
        <v>14660.189978480301</v>
      </c>
      <c r="P675" s="99">
        <v>0</v>
      </c>
      <c r="Q675" s="99">
        <v>3453.4575145542599</v>
      </c>
      <c r="R675" s="99">
        <v>533.80847278982401</v>
      </c>
      <c r="S675" s="99">
        <v>0</v>
      </c>
      <c r="T675" s="99">
        <v>198.70430753938899</v>
      </c>
      <c r="U675" s="99">
        <v>24799.731104135499</v>
      </c>
      <c r="V675" s="99">
        <v>2147694.7818603502</v>
      </c>
      <c r="W675" s="99">
        <v>45.926230492536</v>
      </c>
      <c r="X675" s="99">
        <v>1022195.2618484501</v>
      </c>
      <c r="Y675" s="99">
        <v>577444.60779571498</v>
      </c>
      <c r="Z675" s="99">
        <v>95359.267541885405</v>
      </c>
      <c r="AA675" s="99">
        <v>0</v>
      </c>
      <c r="AB675" s="99">
        <v>0</v>
      </c>
      <c r="AC675" s="99">
        <v>6563950.0377807599</v>
      </c>
      <c r="AD675" s="99">
        <v>1037949.6109314</v>
      </c>
      <c r="AE675" s="99">
        <v>408797.30279922503</v>
      </c>
      <c r="AF675" s="99">
        <v>1038333.22897339</v>
      </c>
      <c r="AG675" s="99">
        <v>678070.320991516</v>
      </c>
      <c r="AH675" s="99">
        <v>703937.45069122303</v>
      </c>
      <c r="AI675" s="99">
        <v>0</v>
      </c>
      <c r="AJ675" s="99">
        <v>339974.71295165998</v>
      </c>
      <c r="AK675" s="99">
        <v>97251.458110809297</v>
      </c>
      <c r="AL675" s="99">
        <v>0</v>
      </c>
      <c r="AM675" s="99">
        <v>34979.203324794798</v>
      </c>
      <c r="AN675" s="99">
        <v>7659052.9563598596</v>
      </c>
      <c r="AO675" s="99">
        <v>16942445.978271499</v>
      </c>
      <c r="AP675" s="99">
        <v>264.16580325737601</v>
      </c>
      <c r="AQ675" s="99">
        <v>7552261.2036132803</v>
      </c>
      <c r="AR675" s="99">
        <v>4247948.2178955097</v>
      </c>
      <c r="AS675" s="99">
        <v>683538.61576080299</v>
      </c>
      <c r="AT675" s="99">
        <v>0</v>
      </c>
      <c r="AU675" s="99">
        <v>0</v>
      </c>
      <c r="AV675" s="99">
        <v>15528497.888793901</v>
      </c>
      <c r="AW675" s="99">
        <v>2711252.9732055701</v>
      </c>
      <c r="AX675" s="99">
        <v>3397387.8134765602</v>
      </c>
      <c r="AY675" s="99">
        <v>8312545.89562988</v>
      </c>
      <c r="AZ675" s="99">
        <v>4917278.90344238</v>
      </c>
      <c r="BA675" s="99">
        <v>5432879.5165405301</v>
      </c>
      <c r="BB675" s="99">
        <v>0</v>
      </c>
      <c r="BC675" s="99">
        <v>2534412.8445129399</v>
      </c>
      <c r="BD675" s="99">
        <v>680032.125236511</v>
      </c>
      <c r="BE675" s="99">
        <v>0</v>
      </c>
      <c r="BF675" s="99">
        <v>246744.695806503</v>
      </c>
      <c r="BG675" s="99">
        <v>18040867.292236298</v>
      </c>
      <c r="BH675" s="99">
        <v>4506039.0173950205</v>
      </c>
      <c r="BI675" s="99">
        <v>0</v>
      </c>
      <c r="BJ675" s="99">
        <v>2796043.3362121601</v>
      </c>
      <c r="BK675" s="99">
        <v>1796969.3937683101</v>
      </c>
      <c r="BL675" s="99">
        <v>0</v>
      </c>
      <c r="BM675" s="99">
        <v>0</v>
      </c>
      <c r="BN675" s="99">
        <v>0</v>
      </c>
      <c r="BO675" s="99">
        <v>0</v>
      </c>
      <c r="BP675" s="99">
        <v>0</v>
      </c>
      <c r="BQ675" s="99">
        <v>0</v>
      </c>
      <c r="BR675" s="99">
        <v>2855473.7614746098</v>
      </c>
      <c r="BS675" s="99">
        <v>1987701.5387115499</v>
      </c>
      <c r="BT675" s="99">
        <v>1057565.8485717799</v>
      </c>
      <c r="BU675" s="99">
        <v>0</v>
      </c>
      <c r="BV675" s="99">
        <v>1410745.6293335001</v>
      </c>
      <c r="BW675" s="99">
        <v>77687.058253288298</v>
      </c>
      <c r="BX675" s="99">
        <v>0</v>
      </c>
      <c r="BY675" s="99">
        <v>0</v>
      </c>
      <c r="BZ675" s="99">
        <v>0</v>
      </c>
      <c r="CA675" s="99">
        <v>51453.5254497528</v>
      </c>
      <c r="CB675" s="99">
        <v>3175811.9799804701</v>
      </c>
      <c r="CC675" s="99">
        <v>24614750.298828099</v>
      </c>
      <c r="CD675" s="99">
        <v>7303681.58984375</v>
      </c>
      <c r="CE675" s="99">
        <v>715.75745990127302</v>
      </c>
      <c r="CF675" s="99">
        <v>132630.526691437</v>
      </c>
      <c r="CG675" s="99">
        <v>930610.74667358398</v>
      </c>
      <c r="CH675" s="99">
        <v>0</v>
      </c>
      <c r="CI675" s="99">
        <v>52167.558744430498</v>
      </c>
      <c r="CJ675" s="99">
        <v>3309627.4615478502</v>
      </c>
      <c r="CK675" s="99">
        <v>25571516.370605499</v>
      </c>
      <c r="CL675" s="99">
        <v>7381854.76953125</v>
      </c>
      <c r="CM675" s="166">
        <v>76884.456275939898</v>
      </c>
      <c r="CN675" s="166">
        <v>10953296.817871099</v>
      </c>
      <c r="CO675" s="166">
        <v>43699966.911132798</v>
      </c>
      <c r="CP675" s="99">
        <v>7381854.76953125</v>
      </c>
      <c r="CQ675" s="99">
        <v>0</v>
      </c>
      <c r="CR675" s="99">
        <v>0</v>
      </c>
      <c r="CS675" s="99">
        <v>0</v>
      </c>
      <c r="CT675" s="99">
        <v>0</v>
      </c>
      <c r="CU675" s="98">
        <v>19907.033534769002</v>
      </c>
      <c r="CV675" s="98">
        <v>18692.450966761</v>
      </c>
      <c r="CW675" s="98">
        <v>3308442.5066719074</v>
      </c>
      <c r="CX675" s="98">
        <v>25545361.045501683</v>
      </c>
    </row>
    <row r="676" spans="1:102" x14ac:dyDescent="0.2">
      <c r="A676" s="98" t="s">
        <v>62</v>
      </c>
      <c r="B676" s="100">
        <v>39326</v>
      </c>
      <c r="C676" s="99">
        <v>39048.145949840502</v>
      </c>
      <c r="D676" s="99">
        <v>0</v>
      </c>
      <c r="E676" s="99">
        <v>12711.6606578827</v>
      </c>
      <c r="F676" s="99">
        <v>8647.8661090135593</v>
      </c>
      <c r="G676" s="99">
        <v>489.76483079046</v>
      </c>
      <c r="H676" s="99">
        <v>0</v>
      </c>
      <c r="I676" s="99">
        <v>0</v>
      </c>
      <c r="J676" s="99">
        <v>19307.262462377501</v>
      </c>
      <c r="K676" s="99">
        <v>5734.0740221738797</v>
      </c>
      <c r="L676" s="99">
        <v>9227.5025223493594</v>
      </c>
      <c r="M676" s="99">
        <v>20908.676024913799</v>
      </c>
      <c r="N676" s="99">
        <v>4550.7792661786098</v>
      </c>
      <c r="O676" s="99">
        <v>14920.858602881401</v>
      </c>
      <c r="P676" s="99">
        <v>0</v>
      </c>
      <c r="Q676" s="99">
        <v>3453.8157426714902</v>
      </c>
      <c r="R676" s="99">
        <v>532.71652572602</v>
      </c>
      <c r="S676" s="99">
        <v>0</v>
      </c>
      <c r="T676" s="99">
        <v>187.18134914524899</v>
      </c>
      <c r="U676" s="99">
        <v>24956.351283788699</v>
      </c>
      <c r="V676" s="99">
        <v>2175756.0999450702</v>
      </c>
      <c r="W676" s="99">
        <v>98.772853793576402</v>
      </c>
      <c r="X676" s="99">
        <v>994966.02812194801</v>
      </c>
      <c r="Y676" s="99">
        <v>568607.57033538795</v>
      </c>
      <c r="Z676" s="99">
        <v>100407.523793221</v>
      </c>
      <c r="AA676" s="99">
        <v>0</v>
      </c>
      <c r="AB676" s="99">
        <v>0</v>
      </c>
      <c r="AC676" s="99">
        <v>6815386.8762207003</v>
      </c>
      <c r="AD676" s="99">
        <v>920129.62491607701</v>
      </c>
      <c r="AE676" s="99">
        <v>396269.06824111898</v>
      </c>
      <c r="AF676" s="99">
        <v>1036361.97981262</v>
      </c>
      <c r="AG676" s="99">
        <v>667167.818122864</v>
      </c>
      <c r="AH676" s="99">
        <v>712087.54048919701</v>
      </c>
      <c r="AI676" s="99">
        <v>0</v>
      </c>
      <c r="AJ676" s="99">
        <v>341901.98323059099</v>
      </c>
      <c r="AK676" s="99">
        <v>98522.2120790482</v>
      </c>
      <c r="AL676" s="99">
        <v>0</v>
      </c>
      <c r="AM676" s="99">
        <v>32364.979012489301</v>
      </c>
      <c r="AN676" s="99">
        <v>7710307.2374267597</v>
      </c>
      <c r="AO676" s="99">
        <v>17468758.659912098</v>
      </c>
      <c r="AP676" s="99">
        <v>895.58115033060301</v>
      </c>
      <c r="AQ676" s="99">
        <v>7405543.5977783203</v>
      </c>
      <c r="AR676" s="99">
        <v>4222418.5119628897</v>
      </c>
      <c r="AS676" s="99">
        <v>716608.77766418504</v>
      </c>
      <c r="AT676" s="99">
        <v>0</v>
      </c>
      <c r="AU676" s="99">
        <v>0</v>
      </c>
      <c r="AV676" s="99">
        <v>16088987.606933599</v>
      </c>
      <c r="AW676" s="99">
        <v>2438562.8565978999</v>
      </c>
      <c r="AX676" s="99">
        <v>3310193.5848999</v>
      </c>
      <c r="AY676" s="99">
        <v>8356703.3229980497</v>
      </c>
      <c r="AZ676" s="99">
        <v>4871649.2534179697</v>
      </c>
      <c r="BA676" s="99">
        <v>5582671.20458984</v>
      </c>
      <c r="BB676" s="99">
        <v>0</v>
      </c>
      <c r="BC676" s="99">
        <v>2562585.8646240202</v>
      </c>
      <c r="BD676" s="99">
        <v>692327.35142517101</v>
      </c>
      <c r="BE676" s="99">
        <v>0</v>
      </c>
      <c r="BF676" s="99">
        <v>230739.41818809501</v>
      </c>
      <c r="BG676" s="99">
        <v>18542886.079833999</v>
      </c>
      <c r="BH676" s="99">
        <v>4611316.0942382803</v>
      </c>
      <c r="BI676" s="99">
        <v>0</v>
      </c>
      <c r="BJ676" s="99">
        <v>2748280.2504577599</v>
      </c>
      <c r="BK676" s="99">
        <v>1775727.3866119401</v>
      </c>
      <c r="BL676" s="99">
        <v>0</v>
      </c>
      <c r="BM676" s="99">
        <v>0</v>
      </c>
      <c r="BN676" s="99">
        <v>0</v>
      </c>
      <c r="BO676" s="99">
        <v>0</v>
      </c>
      <c r="BP676" s="99">
        <v>0</v>
      </c>
      <c r="BQ676" s="99">
        <v>0</v>
      </c>
      <c r="BR676" s="99">
        <v>2880488.1406555199</v>
      </c>
      <c r="BS676" s="99">
        <v>1971477.86482239</v>
      </c>
      <c r="BT676" s="99">
        <v>1086494.3987731901</v>
      </c>
      <c r="BU676" s="99">
        <v>0</v>
      </c>
      <c r="BV676" s="99">
        <v>1425596.0014495901</v>
      </c>
      <c r="BW676" s="99">
        <v>78697.615325927705</v>
      </c>
      <c r="BX676" s="99">
        <v>0</v>
      </c>
      <c r="BY676" s="99">
        <v>0</v>
      </c>
      <c r="BZ676" s="99">
        <v>0</v>
      </c>
      <c r="CA676" s="99">
        <v>51694.647587776199</v>
      </c>
      <c r="CB676" s="99">
        <v>3163622.8687133798</v>
      </c>
      <c r="CC676" s="99">
        <v>24762428.856933601</v>
      </c>
      <c r="CD676" s="99">
        <v>7362041.7487792997</v>
      </c>
      <c r="CE676" s="99">
        <v>709.44580057263397</v>
      </c>
      <c r="CF676" s="99">
        <v>131894.78821945199</v>
      </c>
      <c r="CG676" s="99">
        <v>929794.43670654297</v>
      </c>
      <c r="CH676" s="99">
        <v>0</v>
      </c>
      <c r="CI676" s="99">
        <v>52415.2916693687</v>
      </c>
      <c r="CJ676" s="99">
        <v>3295104.1951599098</v>
      </c>
      <c r="CK676" s="99">
        <v>25707611.318847701</v>
      </c>
      <c r="CL676" s="99">
        <v>7442128.7449340802</v>
      </c>
      <c r="CM676" s="166">
        <v>77335.276957511902</v>
      </c>
      <c r="CN676" s="166">
        <v>10999661.204345699</v>
      </c>
      <c r="CO676" s="166">
        <v>44233016.755371101</v>
      </c>
      <c r="CP676" s="99">
        <v>7442128.7449340802</v>
      </c>
      <c r="CQ676" s="99">
        <v>0</v>
      </c>
      <c r="CR676" s="99">
        <v>0</v>
      </c>
      <c r="CS676" s="99">
        <v>0</v>
      </c>
      <c r="CT676" s="99">
        <v>0</v>
      </c>
      <c r="CU676" s="98">
        <v>18690.201535265001</v>
      </c>
      <c r="CV676" s="98">
        <v>19713.738552215</v>
      </c>
      <c r="CW676" s="98">
        <v>3295517.6569328317</v>
      </c>
      <c r="CX676" s="98">
        <v>25692223.293640144</v>
      </c>
    </row>
    <row r="677" spans="1:102" x14ac:dyDescent="0.2">
      <c r="A677" s="98" t="s">
        <v>62</v>
      </c>
      <c r="B677" s="100">
        <v>39417</v>
      </c>
      <c r="C677" s="99">
        <v>39708.465768337301</v>
      </c>
      <c r="D677" s="99">
        <v>0</v>
      </c>
      <c r="E677" s="99">
        <v>12336.029338955899</v>
      </c>
      <c r="F677" s="99">
        <v>8410.4193222522699</v>
      </c>
      <c r="G677" s="99">
        <v>515.81751192361105</v>
      </c>
      <c r="H677" s="99">
        <v>0</v>
      </c>
      <c r="I677" s="99">
        <v>0</v>
      </c>
      <c r="J677" s="99">
        <v>19896.6611151695</v>
      </c>
      <c r="K677" s="99">
        <v>4974.9429673552504</v>
      </c>
      <c r="L677" s="99">
        <v>9177.1187685728091</v>
      </c>
      <c r="M677" s="99">
        <v>21018.4401926994</v>
      </c>
      <c r="N677" s="99">
        <v>4488.1992954015705</v>
      </c>
      <c r="O677" s="99">
        <v>15278.4919922352</v>
      </c>
      <c r="P677" s="99">
        <v>0</v>
      </c>
      <c r="Q677" s="99">
        <v>3441.57906064391</v>
      </c>
      <c r="R677" s="99">
        <v>570.09786937385798</v>
      </c>
      <c r="S677" s="99">
        <v>0</v>
      </c>
      <c r="T677" s="99">
        <v>171.58204081282</v>
      </c>
      <c r="U677" s="99">
        <v>24990.941324234002</v>
      </c>
      <c r="V677" s="99">
        <v>2209780.4682617201</v>
      </c>
      <c r="W677" s="99">
        <v>48.245414623990698</v>
      </c>
      <c r="X677" s="99">
        <v>971354.59181976295</v>
      </c>
      <c r="Y677" s="99">
        <v>558882.93000793504</v>
      </c>
      <c r="Z677" s="99">
        <v>103460.560136795</v>
      </c>
      <c r="AA677" s="99">
        <v>0</v>
      </c>
      <c r="AB677" s="99">
        <v>0</v>
      </c>
      <c r="AC677" s="99">
        <v>7002064.1036987295</v>
      </c>
      <c r="AD677" s="99">
        <v>756543.38671112095</v>
      </c>
      <c r="AE677" s="99">
        <v>398453.39480209397</v>
      </c>
      <c r="AF677" s="99">
        <v>1035372.7675247201</v>
      </c>
      <c r="AG677" s="99">
        <v>656820.88556671096</v>
      </c>
      <c r="AH677" s="99">
        <v>741833.80825805699</v>
      </c>
      <c r="AI677" s="99">
        <v>0</v>
      </c>
      <c r="AJ677" s="99">
        <v>347289.03334808402</v>
      </c>
      <c r="AK677" s="99">
        <v>101759.96229171799</v>
      </c>
      <c r="AL677" s="99">
        <v>0</v>
      </c>
      <c r="AM677" s="99">
        <v>28726.631429433801</v>
      </c>
      <c r="AN677" s="99">
        <v>7785220.1926879901</v>
      </c>
      <c r="AO677" s="99">
        <v>17892708.1962891</v>
      </c>
      <c r="AP677" s="99">
        <v>398.55244657769799</v>
      </c>
      <c r="AQ677" s="99">
        <v>7298983.8003540002</v>
      </c>
      <c r="AR677" s="99">
        <v>4188164.63952637</v>
      </c>
      <c r="AS677" s="99">
        <v>731639.00961303699</v>
      </c>
      <c r="AT677" s="99">
        <v>0</v>
      </c>
      <c r="AU677" s="99">
        <v>0</v>
      </c>
      <c r="AV677" s="99">
        <v>16621513.289917</v>
      </c>
      <c r="AW677" s="99">
        <v>2019415.75178528</v>
      </c>
      <c r="AX677" s="99">
        <v>3387846.6634826702</v>
      </c>
      <c r="AY677" s="99">
        <v>8427299.7540283203</v>
      </c>
      <c r="AZ677" s="99">
        <v>4838503.9501953097</v>
      </c>
      <c r="BA677" s="99">
        <v>5893095.3429565402</v>
      </c>
      <c r="BB677" s="99">
        <v>0</v>
      </c>
      <c r="BC677" s="99">
        <v>2632907.9827575702</v>
      </c>
      <c r="BD677" s="99">
        <v>721268.19823455799</v>
      </c>
      <c r="BE677" s="99">
        <v>0</v>
      </c>
      <c r="BF677" s="99">
        <v>209932.73462676999</v>
      </c>
      <c r="BG677" s="99">
        <v>18838284.653564502</v>
      </c>
      <c r="BH677" s="99">
        <v>4748420.0329589797</v>
      </c>
      <c r="BI677" s="99">
        <v>0</v>
      </c>
      <c r="BJ677" s="99">
        <v>2705831.0462951702</v>
      </c>
      <c r="BK677" s="99">
        <v>1768546.5349578899</v>
      </c>
      <c r="BL677" s="99">
        <v>0</v>
      </c>
      <c r="BM677" s="99">
        <v>0</v>
      </c>
      <c r="BN677" s="99">
        <v>0</v>
      </c>
      <c r="BO677" s="99">
        <v>0</v>
      </c>
      <c r="BP677" s="99">
        <v>0</v>
      </c>
      <c r="BQ677" s="99">
        <v>0</v>
      </c>
      <c r="BR677" s="99">
        <v>2914279.4524841299</v>
      </c>
      <c r="BS677" s="99">
        <v>1948529.4423217799</v>
      </c>
      <c r="BT677" s="99">
        <v>1146258.0636444101</v>
      </c>
      <c r="BU677" s="99">
        <v>0</v>
      </c>
      <c r="BV677" s="99">
        <v>1448316.3801422101</v>
      </c>
      <c r="BW677" s="99">
        <v>84314.630717277498</v>
      </c>
      <c r="BX677" s="99">
        <v>0</v>
      </c>
      <c r="BY677" s="99">
        <v>0</v>
      </c>
      <c r="BZ677" s="99">
        <v>0</v>
      </c>
      <c r="CA677" s="99">
        <v>52032.841385841399</v>
      </c>
      <c r="CB677" s="99">
        <v>3181905.2207031301</v>
      </c>
      <c r="CC677" s="99">
        <v>25185745.800292999</v>
      </c>
      <c r="CD677" s="99">
        <v>7448531.88464355</v>
      </c>
      <c r="CE677" s="99">
        <v>722.81914994120598</v>
      </c>
      <c r="CF677" s="99">
        <v>131731.27204894999</v>
      </c>
      <c r="CG677" s="99">
        <v>940911.52796936</v>
      </c>
      <c r="CH677" s="99">
        <v>0</v>
      </c>
      <c r="CI677" s="99">
        <v>52751.837171554602</v>
      </c>
      <c r="CJ677" s="99">
        <v>3312752.95275879</v>
      </c>
      <c r="CK677" s="99">
        <v>26113303.256347701</v>
      </c>
      <c r="CL677" s="99">
        <v>7533856.6429443397</v>
      </c>
      <c r="CM677" s="166">
        <v>77614.204463958697</v>
      </c>
      <c r="CN677" s="166">
        <v>11093988.0939941</v>
      </c>
      <c r="CO677" s="166">
        <v>44895290.2275391</v>
      </c>
      <c r="CP677" s="99">
        <v>7533856.6429443397</v>
      </c>
      <c r="CQ677" s="99">
        <v>0</v>
      </c>
      <c r="CR677" s="99">
        <v>0</v>
      </c>
      <c r="CS677" s="99">
        <v>0</v>
      </c>
      <c r="CT677" s="99">
        <v>0</v>
      </c>
      <c r="CU677" s="98">
        <v>17506.956850461</v>
      </c>
      <c r="CV677" s="98">
        <v>20320.403064202001</v>
      </c>
      <c r="CW677" s="98">
        <v>3313636.4927520803</v>
      </c>
      <c r="CX677" s="98">
        <v>26126657.328262359</v>
      </c>
    </row>
    <row r="678" spans="1:102" x14ac:dyDescent="0.2">
      <c r="A678" s="98" t="s">
        <v>62</v>
      </c>
      <c r="B678" s="100">
        <v>39508</v>
      </c>
      <c r="C678" s="99">
        <v>40072.968994140603</v>
      </c>
      <c r="D678" s="99">
        <v>0</v>
      </c>
      <c r="E678" s="99">
        <v>12069.281807184199</v>
      </c>
      <c r="F678" s="99">
        <v>8232.9297806024606</v>
      </c>
      <c r="G678" s="99">
        <v>560.25358131527901</v>
      </c>
      <c r="H678" s="99">
        <v>0</v>
      </c>
      <c r="I678" s="99">
        <v>0</v>
      </c>
      <c r="J678" s="99">
        <v>20937.200644016299</v>
      </c>
      <c r="K678" s="99">
        <v>4255.3246234655398</v>
      </c>
      <c r="L678" s="99">
        <v>9047.4923225641305</v>
      </c>
      <c r="M678" s="99">
        <v>21006.359670400601</v>
      </c>
      <c r="N678" s="99">
        <v>4434.2629380226099</v>
      </c>
      <c r="O678" s="99">
        <v>15525.286249160799</v>
      </c>
      <c r="P678" s="99">
        <v>0</v>
      </c>
      <c r="Q678" s="99">
        <v>3397.46789726615</v>
      </c>
      <c r="R678" s="99">
        <v>576.021012790501</v>
      </c>
      <c r="S678" s="99">
        <v>0</v>
      </c>
      <c r="T678" s="99">
        <v>176.320351023227</v>
      </c>
      <c r="U678" s="99">
        <v>25190.910891056101</v>
      </c>
      <c r="V678" s="99">
        <v>2213908.8821716299</v>
      </c>
      <c r="W678" s="99">
        <v>43.5177248385735</v>
      </c>
      <c r="X678" s="99">
        <v>946648.80591583299</v>
      </c>
      <c r="Y678" s="99">
        <v>546259.46736908006</v>
      </c>
      <c r="Z678" s="99">
        <v>110422.144886971</v>
      </c>
      <c r="AA678" s="99">
        <v>0</v>
      </c>
      <c r="AB678" s="99">
        <v>0</v>
      </c>
      <c r="AC678" s="99">
        <v>7219890.9548339797</v>
      </c>
      <c r="AD678" s="99">
        <v>615611.88432312</v>
      </c>
      <c r="AE678" s="99">
        <v>390880.80031585699</v>
      </c>
      <c r="AF678" s="99">
        <v>1030316.13472748</v>
      </c>
      <c r="AG678" s="99">
        <v>647682.41109466599</v>
      </c>
      <c r="AH678" s="99">
        <v>756280.21072387695</v>
      </c>
      <c r="AI678" s="99">
        <v>0</v>
      </c>
      <c r="AJ678" s="99">
        <v>341828.29368972802</v>
      </c>
      <c r="AK678" s="99">
        <v>102384.537463188</v>
      </c>
      <c r="AL678" s="99">
        <v>0</v>
      </c>
      <c r="AM678" s="99">
        <v>29328.9643189907</v>
      </c>
      <c r="AN678" s="99">
        <v>7833706.52661133</v>
      </c>
      <c r="AO678" s="99">
        <v>18222351.529541001</v>
      </c>
      <c r="AP678" s="99">
        <v>344.221756052226</v>
      </c>
      <c r="AQ678" s="99">
        <v>7220236.4904174795</v>
      </c>
      <c r="AR678" s="99">
        <v>4157181.8963317899</v>
      </c>
      <c r="AS678" s="99">
        <v>784011.62946319603</v>
      </c>
      <c r="AT678" s="99">
        <v>0</v>
      </c>
      <c r="AU678" s="99">
        <v>0</v>
      </c>
      <c r="AV678" s="99">
        <v>17545313.349121101</v>
      </c>
      <c r="AW678" s="99">
        <v>1672233.7939758301</v>
      </c>
      <c r="AX678" s="99">
        <v>3361680.38989258</v>
      </c>
      <c r="AY678" s="99">
        <v>8454697.2464599591</v>
      </c>
      <c r="AZ678" s="99">
        <v>4830975.0676879901</v>
      </c>
      <c r="BA678" s="99">
        <v>6061713.0345459003</v>
      </c>
      <c r="BB678" s="99">
        <v>0</v>
      </c>
      <c r="BC678" s="99">
        <v>2625725.04119873</v>
      </c>
      <c r="BD678" s="99">
        <v>737205.26516723598</v>
      </c>
      <c r="BE678" s="99">
        <v>0</v>
      </c>
      <c r="BF678" s="99">
        <v>213105.57766151399</v>
      </c>
      <c r="BG678" s="99">
        <v>19234630.5546875</v>
      </c>
      <c r="BH678" s="99">
        <v>4417264.6042480497</v>
      </c>
      <c r="BI678" s="99">
        <v>0</v>
      </c>
      <c r="BJ678" s="99">
        <v>2413627.5076904302</v>
      </c>
      <c r="BK678" s="99">
        <v>1567772.2981567399</v>
      </c>
      <c r="BL678" s="99">
        <v>0</v>
      </c>
      <c r="BM678" s="99">
        <v>0</v>
      </c>
      <c r="BN678" s="99">
        <v>0</v>
      </c>
      <c r="BO678" s="99">
        <v>0</v>
      </c>
      <c r="BP678" s="99">
        <v>0</v>
      </c>
      <c r="BQ678" s="99">
        <v>0</v>
      </c>
      <c r="BR678" s="99">
        <v>2625293.16589355</v>
      </c>
      <c r="BS678" s="99">
        <v>1736863.0222778299</v>
      </c>
      <c r="BT678" s="99">
        <v>1178887.2102508501</v>
      </c>
      <c r="BU678" s="99">
        <v>0</v>
      </c>
      <c r="BV678" s="99">
        <v>1291689.54502869</v>
      </c>
      <c r="BW678" s="99">
        <v>86029.151514053301</v>
      </c>
      <c r="BX678" s="99">
        <v>0</v>
      </c>
      <c r="BY678" s="99">
        <v>0</v>
      </c>
      <c r="BZ678" s="99">
        <v>0</v>
      </c>
      <c r="CA678" s="99">
        <v>52161.884189605698</v>
      </c>
      <c r="CB678" s="99">
        <v>3154587.9369201702</v>
      </c>
      <c r="CC678" s="99">
        <v>25289920.7966309</v>
      </c>
      <c r="CD678" s="99">
        <v>6834360.9057617197</v>
      </c>
      <c r="CE678" s="99">
        <v>730.65914256870701</v>
      </c>
      <c r="CF678" s="99">
        <v>131616.73956871001</v>
      </c>
      <c r="CG678" s="99">
        <v>946775.03811645496</v>
      </c>
      <c r="CH678" s="99">
        <v>0</v>
      </c>
      <c r="CI678" s="99">
        <v>52887.870235443101</v>
      </c>
      <c r="CJ678" s="99">
        <v>3280311.4533081101</v>
      </c>
      <c r="CK678" s="99">
        <v>26228094.310302701</v>
      </c>
      <c r="CL678" s="99">
        <v>6920981.3142089797</v>
      </c>
      <c r="CM678" s="166">
        <v>77955.382980346694</v>
      </c>
      <c r="CN678" s="166">
        <v>11124479.803588901</v>
      </c>
      <c r="CO678" s="166">
        <v>45466159.331054702</v>
      </c>
      <c r="CP678" s="99">
        <v>6920981.3142089797</v>
      </c>
      <c r="CQ678" s="99">
        <v>0</v>
      </c>
      <c r="CR678" s="99">
        <v>0</v>
      </c>
      <c r="CS678" s="99">
        <v>0</v>
      </c>
      <c r="CT678" s="99">
        <v>0</v>
      </c>
      <c r="CU678" s="98">
        <v>16442.474960414002</v>
      </c>
      <c r="CV678" s="98">
        <v>21381.485821373</v>
      </c>
      <c r="CW678" s="98">
        <v>3286204.6764888801</v>
      </c>
      <c r="CX678" s="98">
        <v>26236695.834747355</v>
      </c>
    </row>
    <row r="679" spans="1:102" x14ac:dyDescent="0.2">
      <c r="A679" s="98" t="s">
        <v>62</v>
      </c>
      <c r="B679" s="100">
        <v>39600</v>
      </c>
      <c r="C679" s="99">
        <v>40433.469738006599</v>
      </c>
      <c r="D679" s="99">
        <v>0</v>
      </c>
      <c r="E679" s="99">
        <v>11570.2167344093</v>
      </c>
      <c r="F679" s="99">
        <v>7931.78414857388</v>
      </c>
      <c r="G679" s="99">
        <v>578.44688417017505</v>
      </c>
      <c r="H679" s="99">
        <v>0</v>
      </c>
      <c r="I679" s="99">
        <v>0</v>
      </c>
      <c r="J679" s="99">
        <v>21904.244353056001</v>
      </c>
      <c r="K679" s="99">
        <v>3555.0096524953801</v>
      </c>
      <c r="L679" s="99">
        <v>8971.5169957876205</v>
      </c>
      <c r="M679" s="99">
        <v>20999.2320127487</v>
      </c>
      <c r="N679" s="99">
        <v>4371.9486066699001</v>
      </c>
      <c r="O679" s="99">
        <v>15613.7650816441</v>
      </c>
      <c r="P679" s="99">
        <v>0</v>
      </c>
      <c r="Q679" s="99">
        <v>3380.2816689610499</v>
      </c>
      <c r="R679" s="99">
        <v>573.09983710944698</v>
      </c>
      <c r="S679" s="99">
        <v>0</v>
      </c>
      <c r="T679" s="99">
        <v>161.90236993133999</v>
      </c>
      <c r="U679" s="99">
        <v>25406.2426509857</v>
      </c>
      <c r="V679" s="99">
        <v>2230519.9119873</v>
      </c>
      <c r="W679" s="99">
        <v>71.964652795344605</v>
      </c>
      <c r="X679" s="99">
        <v>912962.206825256</v>
      </c>
      <c r="Y679" s="99">
        <v>525555.45892333996</v>
      </c>
      <c r="Z679" s="99">
        <v>109417.403879166</v>
      </c>
      <c r="AA679" s="99">
        <v>0</v>
      </c>
      <c r="AB679" s="99">
        <v>0</v>
      </c>
      <c r="AC679" s="99">
        <v>7482606.7810058603</v>
      </c>
      <c r="AD679" s="99">
        <v>503313.78079605103</v>
      </c>
      <c r="AE679" s="99">
        <v>388087.63644409197</v>
      </c>
      <c r="AF679" s="99">
        <v>1032187.64282227</v>
      </c>
      <c r="AG679" s="99">
        <v>636381.46208953904</v>
      </c>
      <c r="AH679" s="99">
        <v>755770.80490112305</v>
      </c>
      <c r="AI679" s="99">
        <v>0</v>
      </c>
      <c r="AJ679" s="99">
        <v>335502.48981094401</v>
      </c>
      <c r="AK679" s="99">
        <v>101005.19787693</v>
      </c>
      <c r="AL679" s="99">
        <v>0</v>
      </c>
      <c r="AM679" s="99">
        <v>28019.3703813553</v>
      </c>
      <c r="AN679" s="99">
        <v>7969138.97766113</v>
      </c>
      <c r="AO679" s="99">
        <v>18354370.494872998</v>
      </c>
      <c r="AP679" s="99">
        <v>394.96867501363198</v>
      </c>
      <c r="AQ679" s="99">
        <v>7027018.2735595703</v>
      </c>
      <c r="AR679" s="99">
        <v>4027956.20343018</v>
      </c>
      <c r="AS679" s="99">
        <v>803261.55955505394</v>
      </c>
      <c r="AT679" s="99">
        <v>0</v>
      </c>
      <c r="AU679" s="99">
        <v>0</v>
      </c>
      <c r="AV679" s="99">
        <v>18541611.7646484</v>
      </c>
      <c r="AW679" s="99">
        <v>1380233.80380249</v>
      </c>
      <c r="AX679" s="99">
        <v>3374318.2286071801</v>
      </c>
      <c r="AY679" s="99">
        <v>8541246.8908691406</v>
      </c>
      <c r="AZ679" s="99">
        <v>4801930.5259399395</v>
      </c>
      <c r="BA679" s="99">
        <v>6116479.7469482403</v>
      </c>
      <c r="BB679" s="99">
        <v>0</v>
      </c>
      <c r="BC679" s="99">
        <v>2605073.5144043001</v>
      </c>
      <c r="BD679" s="99">
        <v>728981.08820342994</v>
      </c>
      <c r="BE679" s="99">
        <v>0</v>
      </c>
      <c r="BF679" s="99">
        <v>208703.10481071501</v>
      </c>
      <c r="BG679" s="99">
        <v>19732958.4138184</v>
      </c>
      <c r="BH679" s="99">
        <v>4489822.62744141</v>
      </c>
      <c r="BI679" s="99">
        <v>0</v>
      </c>
      <c r="BJ679" s="99">
        <v>2351254.43441772</v>
      </c>
      <c r="BK679" s="99">
        <v>1535601.71574402</v>
      </c>
      <c r="BL679" s="99">
        <v>0</v>
      </c>
      <c r="BM679" s="99">
        <v>0</v>
      </c>
      <c r="BN679" s="99">
        <v>0</v>
      </c>
      <c r="BO679" s="99">
        <v>0</v>
      </c>
      <c r="BP679" s="99">
        <v>0</v>
      </c>
      <c r="BQ679" s="99">
        <v>0</v>
      </c>
      <c r="BR679" s="99">
        <v>2628837.99890137</v>
      </c>
      <c r="BS679" s="99">
        <v>1723516.80484009</v>
      </c>
      <c r="BT679" s="99">
        <v>1189380.41288757</v>
      </c>
      <c r="BU679" s="99">
        <v>0</v>
      </c>
      <c r="BV679" s="99">
        <v>1283001.41545105</v>
      </c>
      <c r="BW679" s="99">
        <v>85299.578024864197</v>
      </c>
      <c r="BX679" s="99">
        <v>0</v>
      </c>
      <c r="BY679" s="99">
        <v>0</v>
      </c>
      <c r="BZ679" s="99">
        <v>0</v>
      </c>
      <c r="CA679" s="99">
        <v>52046.938059806802</v>
      </c>
      <c r="CB679" s="99">
        <v>3141949.6215209998</v>
      </c>
      <c r="CC679" s="99">
        <v>25446991.056396499</v>
      </c>
      <c r="CD679" s="99">
        <v>6844329.4082031297</v>
      </c>
      <c r="CE679" s="99">
        <v>716.26423381269001</v>
      </c>
      <c r="CF679" s="99">
        <v>129467.460800171</v>
      </c>
      <c r="CG679" s="99">
        <v>941039.50360107399</v>
      </c>
      <c r="CH679" s="99">
        <v>0</v>
      </c>
      <c r="CI679" s="99">
        <v>52761.35176754</v>
      </c>
      <c r="CJ679" s="99">
        <v>3267921.0702819801</v>
      </c>
      <c r="CK679" s="99">
        <v>26356074.655029301</v>
      </c>
      <c r="CL679" s="99">
        <v>6930073.0332031297</v>
      </c>
      <c r="CM679" s="166">
        <v>78093.474273681597</v>
      </c>
      <c r="CN679" s="166">
        <v>11240598.713378901</v>
      </c>
      <c r="CO679" s="166">
        <v>46085595.020996101</v>
      </c>
      <c r="CP679" s="99">
        <v>6930073.0332031297</v>
      </c>
      <c r="CQ679" s="99">
        <v>0</v>
      </c>
      <c r="CR679" s="99">
        <v>0</v>
      </c>
      <c r="CS679" s="99">
        <v>0</v>
      </c>
      <c r="CT679" s="99">
        <v>0</v>
      </c>
      <c r="CU679" s="98">
        <v>15301.044830724</v>
      </c>
      <c r="CV679" s="98">
        <v>22373.100312181999</v>
      </c>
      <c r="CW679" s="98">
        <v>3271417.0823211707</v>
      </c>
      <c r="CX679" s="98">
        <v>26388030.559997573</v>
      </c>
    </row>
    <row r="680" spans="1:102" x14ac:dyDescent="0.2">
      <c r="A680" s="98" t="s">
        <v>62</v>
      </c>
      <c r="B680" s="100">
        <v>39692</v>
      </c>
      <c r="C680" s="99">
        <v>41008.548090457902</v>
      </c>
      <c r="D680" s="99">
        <v>0</v>
      </c>
      <c r="E680" s="99">
        <v>11226.556824684099</v>
      </c>
      <c r="F680" s="99">
        <v>7676.8890506625203</v>
      </c>
      <c r="G680" s="99">
        <v>615.68010670691694</v>
      </c>
      <c r="H680" s="99">
        <v>0</v>
      </c>
      <c r="I680" s="99">
        <v>0</v>
      </c>
      <c r="J680" s="99">
        <v>22609.962720394102</v>
      </c>
      <c r="K680" s="99">
        <v>2999.2412818968301</v>
      </c>
      <c r="L680" s="99">
        <v>8737.4218518733996</v>
      </c>
      <c r="M680" s="99">
        <v>21079.5745995045</v>
      </c>
      <c r="N680" s="99">
        <v>4327.0906187891997</v>
      </c>
      <c r="O680" s="99">
        <v>15874.5053255558</v>
      </c>
      <c r="P680" s="99">
        <v>0</v>
      </c>
      <c r="Q680" s="99">
        <v>3329.2248032391099</v>
      </c>
      <c r="R680" s="99">
        <v>593.31913965940498</v>
      </c>
      <c r="S680" s="99">
        <v>0</v>
      </c>
      <c r="T680" s="99">
        <v>156.962526319548</v>
      </c>
      <c r="U680" s="99">
        <v>25557.7635269165</v>
      </c>
      <c r="V680" s="99">
        <v>2285510.9945983901</v>
      </c>
      <c r="W680" s="99">
        <v>58.335469055920797</v>
      </c>
      <c r="X680" s="99">
        <v>874819.72924041701</v>
      </c>
      <c r="Y680" s="99">
        <v>507482.86540985102</v>
      </c>
      <c r="Z680" s="99">
        <v>113115.76758194</v>
      </c>
      <c r="AA680" s="99">
        <v>0</v>
      </c>
      <c r="AB680" s="99">
        <v>0</v>
      </c>
      <c r="AC680" s="99">
        <v>7678395.1680908203</v>
      </c>
      <c r="AD680" s="99">
        <v>421992.85220336902</v>
      </c>
      <c r="AE680" s="99">
        <v>377129.10216903698</v>
      </c>
      <c r="AF680" s="99">
        <v>1036051.28346252</v>
      </c>
      <c r="AG680" s="99">
        <v>631490.12366485596</v>
      </c>
      <c r="AH680" s="99">
        <v>767804.67052459705</v>
      </c>
      <c r="AI680" s="99">
        <v>0</v>
      </c>
      <c r="AJ680" s="99">
        <v>331588.66478729201</v>
      </c>
      <c r="AK680" s="99">
        <v>100577.283774376</v>
      </c>
      <c r="AL680" s="99">
        <v>0</v>
      </c>
      <c r="AM680" s="99">
        <v>27718.585082769401</v>
      </c>
      <c r="AN680" s="99">
        <v>8063304.8713378897</v>
      </c>
      <c r="AO680" s="99">
        <v>19121897.886474598</v>
      </c>
      <c r="AP680" s="99">
        <v>594.81915174424603</v>
      </c>
      <c r="AQ680" s="99">
        <v>6777141.0026245099</v>
      </c>
      <c r="AR680" s="99">
        <v>3915527.2228088402</v>
      </c>
      <c r="AS680" s="99">
        <v>837296.24245452904</v>
      </c>
      <c r="AT680" s="99">
        <v>0</v>
      </c>
      <c r="AU680" s="99">
        <v>0</v>
      </c>
      <c r="AV680" s="99">
        <v>19121957.020507801</v>
      </c>
      <c r="AW680" s="99">
        <v>1174073.76782227</v>
      </c>
      <c r="AX680" s="99">
        <v>3312536.6755371098</v>
      </c>
      <c r="AY680" s="99">
        <v>8733198.5555419903</v>
      </c>
      <c r="AZ680" s="99">
        <v>4813877.58276367</v>
      </c>
      <c r="BA680" s="99">
        <v>6293349.32702637</v>
      </c>
      <c r="BB680" s="99">
        <v>0</v>
      </c>
      <c r="BC680" s="99">
        <v>2597147.53833008</v>
      </c>
      <c r="BD680" s="99">
        <v>735396.03816986096</v>
      </c>
      <c r="BE680" s="99">
        <v>0</v>
      </c>
      <c r="BF680" s="99">
        <v>206538.486303329</v>
      </c>
      <c r="BG680" s="99">
        <v>20297078.0080566</v>
      </c>
      <c r="BH680" s="99">
        <v>4623840.60473633</v>
      </c>
      <c r="BI680" s="99">
        <v>0</v>
      </c>
      <c r="BJ680" s="99">
        <v>2272271.2498474098</v>
      </c>
      <c r="BK680" s="99">
        <v>1477580.3074340799</v>
      </c>
      <c r="BL680" s="99">
        <v>0</v>
      </c>
      <c r="BM680" s="99">
        <v>0</v>
      </c>
      <c r="BN680" s="99">
        <v>0</v>
      </c>
      <c r="BO680" s="99">
        <v>0</v>
      </c>
      <c r="BP680" s="99">
        <v>0</v>
      </c>
      <c r="BQ680" s="99">
        <v>0</v>
      </c>
      <c r="BR680" s="99">
        <v>2684786.34802246</v>
      </c>
      <c r="BS680" s="99">
        <v>1721896.9383544901</v>
      </c>
      <c r="BT680" s="99">
        <v>1223613.12573242</v>
      </c>
      <c r="BU680" s="99">
        <v>0</v>
      </c>
      <c r="BV680" s="99">
        <v>1272281.3553772001</v>
      </c>
      <c r="BW680" s="99">
        <v>85544.2603645325</v>
      </c>
      <c r="BX680" s="99">
        <v>0</v>
      </c>
      <c r="BY680" s="99">
        <v>0</v>
      </c>
      <c r="BZ680" s="99">
        <v>0</v>
      </c>
      <c r="CA680" s="99">
        <v>52206.7471599579</v>
      </c>
      <c r="CB680" s="99">
        <v>3157041.88635254</v>
      </c>
      <c r="CC680" s="99">
        <v>25882154.456787098</v>
      </c>
      <c r="CD680" s="99">
        <v>6891881.0534667997</v>
      </c>
      <c r="CE680" s="99">
        <v>740.60545408725704</v>
      </c>
      <c r="CF680" s="99">
        <v>129503.097088814</v>
      </c>
      <c r="CG680" s="99">
        <v>952066.39044952404</v>
      </c>
      <c r="CH680" s="99">
        <v>0</v>
      </c>
      <c r="CI680" s="99">
        <v>52956.981583595298</v>
      </c>
      <c r="CJ680" s="99">
        <v>3285546.4841308598</v>
      </c>
      <c r="CK680" s="99">
        <v>26833489.7807617</v>
      </c>
      <c r="CL680" s="99">
        <v>6979335.9902954102</v>
      </c>
      <c r="CM680" s="166">
        <v>78354.924581527695</v>
      </c>
      <c r="CN680" s="166">
        <v>11353072.6647949</v>
      </c>
      <c r="CO680" s="166">
        <v>47092445.022949196</v>
      </c>
      <c r="CP680" s="99">
        <v>6979335.9902954102</v>
      </c>
      <c r="CQ680" s="99">
        <v>0</v>
      </c>
      <c r="CR680" s="99">
        <v>0</v>
      </c>
      <c r="CS680" s="99">
        <v>0</v>
      </c>
      <c r="CT680" s="99">
        <v>0</v>
      </c>
      <c r="CU680" s="98">
        <v>14337.274387182</v>
      </c>
      <c r="CV680" s="98">
        <v>23114.579511114</v>
      </c>
      <c r="CW680" s="98">
        <v>3286544.9834413538</v>
      </c>
      <c r="CX680" s="98">
        <v>26834220.847236622</v>
      </c>
    </row>
    <row r="681" spans="1:102" x14ac:dyDescent="0.2">
      <c r="A681" s="98" t="s">
        <v>62</v>
      </c>
      <c r="B681" s="100">
        <v>39783</v>
      </c>
      <c r="C681" s="99">
        <v>40991.627364158601</v>
      </c>
      <c r="D681" s="99">
        <v>0</v>
      </c>
      <c r="E681" s="99">
        <v>10639.957784533501</v>
      </c>
      <c r="F681" s="99">
        <v>7343.6785924434698</v>
      </c>
      <c r="G681" s="99">
        <v>650.40485294163204</v>
      </c>
      <c r="H681" s="99">
        <v>0</v>
      </c>
      <c r="I681" s="99">
        <v>0</v>
      </c>
      <c r="J681" s="99">
        <v>23056.722331047102</v>
      </c>
      <c r="K681" s="99">
        <v>2533.1430333554699</v>
      </c>
      <c r="L681" s="99">
        <v>8309.7863441705704</v>
      </c>
      <c r="M681" s="99">
        <v>20883.0736494064</v>
      </c>
      <c r="N681" s="99">
        <v>4266.26146012545</v>
      </c>
      <c r="O681" s="99">
        <v>15989.3969185352</v>
      </c>
      <c r="P681" s="99">
        <v>0</v>
      </c>
      <c r="Q681" s="99">
        <v>3273.7222374081598</v>
      </c>
      <c r="R681" s="99">
        <v>607.30002310126997</v>
      </c>
      <c r="S681" s="99">
        <v>0</v>
      </c>
      <c r="T681" s="99">
        <v>164.46977708675001</v>
      </c>
      <c r="U681" s="99">
        <v>25693.213622570001</v>
      </c>
      <c r="V681" s="99">
        <v>2264627.4662780799</v>
      </c>
      <c r="W681" s="99">
        <v>50.931007621809798</v>
      </c>
      <c r="X681" s="99">
        <v>844030.09076690697</v>
      </c>
      <c r="Y681" s="99">
        <v>496992.88896942098</v>
      </c>
      <c r="Z681" s="99">
        <v>121145.357171059</v>
      </c>
      <c r="AA681" s="99">
        <v>0</v>
      </c>
      <c r="AB681" s="99">
        <v>0</v>
      </c>
      <c r="AC681" s="99">
        <v>7731050.8677978497</v>
      </c>
      <c r="AD681" s="99">
        <v>337718.52822113002</v>
      </c>
      <c r="AE681" s="99">
        <v>358765.69459152198</v>
      </c>
      <c r="AF681" s="99">
        <v>1022581.31307983</v>
      </c>
      <c r="AG681" s="99">
        <v>625161.57531738305</v>
      </c>
      <c r="AH681" s="99">
        <v>774394.78512573196</v>
      </c>
      <c r="AI681" s="99">
        <v>0</v>
      </c>
      <c r="AJ681" s="99">
        <v>324363.16454696702</v>
      </c>
      <c r="AK681" s="99">
        <v>104090.154851913</v>
      </c>
      <c r="AL681" s="99">
        <v>0</v>
      </c>
      <c r="AM681" s="99">
        <v>28859.272520542101</v>
      </c>
      <c r="AN681" s="99">
        <v>8091070.9407959003</v>
      </c>
      <c r="AO681" s="99">
        <v>19023324.669921901</v>
      </c>
      <c r="AP681" s="99">
        <v>516.06507719308104</v>
      </c>
      <c r="AQ681" s="99">
        <v>6529731.9075927697</v>
      </c>
      <c r="AR681" s="99">
        <v>3804566.2245483398</v>
      </c>
      <c r="AS681" s="99">
        <v>898374.11165618896</v>
      </c>
      <c r="AT681" s="99">
        <v>0</v>
      </c>
      <c r="AU681" s="99">
        <v>0</v>
      </c>
      <c r="AV681" s="99">
        <v>19501011.118652299</v>
      </c>
      <c r="AW681" s="99">
        <v>953831.81453704799</v>
      </c>
      <c r="AX681" s="99">
        <v>3171562.9053039602</v>
      </c>
      <c r="AY681" s="99">
        <v>8672471.6813964806</v>
      </c>
      <c r="AZ681" s="99">
        <v>4789285.9188842801</v>
      </c>
      <c r="BA681" s="99">
        <v>6367682.4860839797</v>
      </c>
      <c r="BB681" s="99">
        <v>0</v>
      </c>
      <c r="BC681" s="99">
        <v>2530588.7979431199</v>
      </c>
      <c r="BD681" s="99">
        <v>767348.03020477295</v>
      </c>
      <c r="BE681" s="99">
        <v>0</v>
      </c>
      <c r="BF681" s="99">
        <v>223440.936168671</v>
      </c>
      <c r="BG681" s="99">
        <v>20595293.421875</v>
      </c>
      <c r="BH681" s="99">
        <v>4675665.7012329102</v>
      </c>
      <c r="BI681" s="99">
        <v>0</v>
      </c>
      <c r="BJ681" s="99">
        <v>2220581.4235229502</v>
      </c>
      <c r="BK681" s="99">
        <v>1461851.3386993399</v>
      </c>
      <c r="BL681" s="99">
        <v>0</v>
      </c>
      <c r="BM681" s="99">
        <v>0</v>
      </c>
      <c r="BN681" s="99">
        <v>0</v>
      </c>
      <c r="BO681" s="99">
        <v>0</v>
      </c>
      <c r="BP681" s="99">
        <v>0</v>
      </c>
      <c r="BQ681" s="99">
        <v>0</v>
      </c>
      <c r="BR681" s="99">
        <v>2678777.58056641</v>
      </c>
      <c r="BS681" s="99">
        <v>1717091.1688079799</v>
      </c>
      <c r="BT681" s="99">
        <v>1237497.04679871</v>
      </c>
      <c r="BU681" s="99">
        <v>0</v>
      </c>
      <c r="BV681" s="99">
        <v>1257676.04437256</v>
      </c>
      <c r="BW681" s="99">
        <v>89664.739366531401</v>
      </c>
      <c r="BX681" s="99">
        <v>0</v>
      </c>
      <c r="BY681" s="99">
        <v>0</v>
      </c>
      <c r="BZ681" s="99">
        <v>0</v>
      </c>
      <c r="CA681" s="99">
        <v>51610.012762069702</v>
      </c>
      <c r="CB681" s="99">
        <v>3106948.7103881799</v>
      </c>
      <c r="CC681" s="99">
        <v>25555907.013183601</v>
      </c>
      <c r="CD681" s="99">
        <v>6891131.3711547898</v>
      </c>
      <c r="CE681" s="99">
        <v>752.48888680338905</v>
      </c>
      <c r="CF681" s="99">
        <v>134513.308240891</v>
      </c>
      <c r="CG681" s="99">
        <v>1003138.1348877</v>
      </c>
      <c r="CH681" s="99">
        <v>0</v>
      </c>
      <c r="CI681" s="99">
        <v>52359.026977062204</v>
      </c>
      <c r="CJ681" s="99">
        <v>3241736.7119140602</v>
      </c>
      <c r="CK681" s="99">
        <v>26539313.1647949</v>
      </c>
      <c r="CL681" s="99">
        <v>6982249.7053832998</v>
      </c>
      <c r="CM681" s="166">
        <v>77968.618788719206</v>
      </c>
      <c r="CN681" s="166">
        <v>11341666.740234399</v>
      </c>
      <c r="CO681" s="166">
        <v>47108383.049804702</v>
      </c>
      <c r="CP681" s="99">
        <v>6982249.7053832998</v>
      </c>
      <c r="CQ681" s="99">
        <v>0</v>
      </c>
      <c r="CR681" s="99">
        <v>0</v>
      </c>
      <c r="CS681" s="99">
        <v>0</v>
      </c>
      <c r="CT681" s="99">
        <v>0</v>
      </c>
      <c r="CU681" s="98">
        <v>13293.671426884999</v>
      </c>
      <c r="CV681" s="98">
        <v>23595.717396160999</v>
      </c>
      <c r="CW681" s="98">
        <v>3241462.0186290708</v>
      </c>
      <c r="CX681" s="98">
        <v>26559045.1480713</v>
      </c>
    </row>
    <row r="682" spans="1:102" x14ac:dyDescent="0.2">
      <c r="A682" s="98" t="s">
        <v>62</v>
      </c>
      <c r="B682" s="100">
        <v>39873</v>
      </c>
      <c r="C682" s="99">
        <v>41503.966533660903</v>
      </c>
      <c r="D682" s="99">
        <v>0</v>
      </c>
      <c r="E682" s="99">
        <v>10199.151794433599</v>
      </c>
      <c r="F682" s="99">
        <v>7124.4692266583397</v>
      </c>
      <c r="G682" s="99">
        <v>677.95614667981897</v>
      </c>
      <c r="H682" s="99">
        <v>0</v>
      </c>
      <c r="I682" s="99">
        <v>0</v>
      </c>
      <c r="J682" s="99">
        <v>23731.918313741699</v>
      </c>
      <c r="K682" s="99">
        <v>2067.5372425913802</v>
      </c>
      <c r="L682" s="99">
        <v>8204.5515304803794</v>
      </c>
      <c r="M682" s="99">
        <v>20942.316609859499</v>
      </c>
      <c r="N682" s="99">
        <v>4187.1843246221497</v>
      </c>
      <c r="O682" s="99">
        <v>16216.662788748699</v>
      </c>
      <c r="P682" s="99">
        <v>0</v>
      </c>
      <c r="Q682" s="99">
        <v>3222.16240563989</v>
      </c>
      <c r="R682" s="99">
        <v>609.25299429893505</v>
      </c>
      <c r="S682" s="99">
        <v>0</v>
      </c>
      <c r="T682" s="99">
        <v>163.09484411589801</v>
      </c>
      <c r="U682" s="99">
        <v>25787.5389301777</v>
      </c>
      <c r="V682" s="99">
        <v>2275802.8915710398</v>
      </c>
      <c r="W682" s="99">
        <v>50.866162089630997</v>
      </c>
      <c r="X682" s="99">
        <v>802890.50930023205</v>
      </c>
      <c r="Y682" s="99">
        <v>476013.20333862299</v>
      </c>
      <c r="Z682" s="99">
        <v>122936.517757416</v>
      </c>
      <c r="AA682" s="99">
        <v>0</v>
      </c>
      <c r="AB682" s="99">
        <v>0</v>
      </c>
      <c r="AC682" s="99">
        <v>7884910.5389404297</v>
      </c>
      <c r="AD682" s="99">
        <v>259158.31827354399</v>
      </c>
      <c r="AE682" s="99">
        <v>347586.35188293498</v>
      </c>
      <c r="AF682" s="99">
        <v>1025356.9061202999</v>
      </c>
      <c r="AG682" s="99">
        <v>607616.41575622605</v>
      </c>
      <c r="AH682" s="99">
        <v>783435.46536254894</v>
      </c>
      <c r="AI682" s="99">
        <v>0</v>
      </c>
      <c r="AJ682" s="99">
        <v>316734.54010009801</v>
      </c>
      <c r="AK682" s="99">
        <v>104857.556470871</v>
      </c>
      <c r="AL682" s="99">
        <v>0</v>
      </c>
      <c r="AM682" s="99">
        <v>28120.918598651901</v>
      </c>
      <c r="AN682" s="99">
        <v>8153326.4864502</v>
      </c>
      <c r="AO682" s="99">
        <v>19185006.448486298</v>
      </c>
      <c r="AP682" s="99">
        <v>266.168937161565</v>
      </c>
      <c r="AQ682" s="99">
        <v>6220643.7427978497</v>
      </c>
      <c r="AR682" s="99">
        <v>3650385.68859863</v>
      </c>
      <c r="AS682" s="99">
        <v>906795.31501769996</v>
      </c>
      <c r="AT682" s="99">
        <v>0</v>
      </c>
      <c r="AU682" s="99">
        <v>0</v>
      </c>
      <c r="AV682" s="99">
        <v>20119719.514404301</v>
      </c>
      <c r="AW682" s="99">
        <v>736486.10382842994</v>
      </c>
      <c r="AX682" s="99">
        <v>3084020.3155517601</v>
      </c>
      <c r="AY682" s="99">
        <v>8741425.0416259803</v>
      </c>
      <c r="AZ682" s="99">
        <v>4680046.7349853497</v>
      </c>
      <c r="BA682" s="99">
        <v>6493585.4407348596</v>
      </c>
      <c r="BB682" s="99">
        <v>0</v>
      </c>
      <c r="BC682" s="99">
        <v>2489950.6540527302</v>
      </c>
      <c r="BD682" s="99">
        <v>775974.45482635498</v>
      </c>
      <c r="BE682" s="99">
        <v>0</v>
      </c>
      <c r="BF682" s="99">
        <v>213123.67267417899</v>
      </c>
      <c r="BG682" s="99">
        <v>20822780.559082001</v>
      </c>
      <c r="BH682" s="99">
        <v>4703277.6808471698</v>
      </c>
      <c r="BI682" s="99">
        <v>0</v>
      </c>
      <c r="BJ682" s="99">
        <v>2141784.8454589802</v>
      </c>
      <c r="BK682" s="99">
        <v>1408259.19464111</v>
      </c>
      <c r="BL682" s="99">
        <v>0</v>
      </c>
      <c r="BM682" s="99">
        <v>0</v>
      </c>
      <c r="BN682" s="99">
        <v>0</v>
      </c>
      <c r="BO682" s="99">
        <v>0</v>
      </c>
      <c r="BP682" s="99">
        <v>0</v>
      </c>
      <c r="BQ682" s="99">
        <v>0</v>
      </c>
      <c r="BR682" s="99">
        <v>2660614.6956481901</v>
      </c>
      <c r="BS682" s="99">
        <v>1670916.37557983</v>
      </c>
      <c r="BT682" s="99">
        <v>1261785.6469421401</v>
      </c>
      <c r="BU682" s="99">
        <v>0</v>
      </c>
      <c r="BV682" s="99">
        <v>1234352.58843994</v>
      </c>
      <c r="BW682" s="99">
        <v>90066.194807052598</v>
      </c>
      <c r="BX682" s="99">
        <v>0</v>
      </c>
      <c r="BY682" s="99">
        <v>0</v>
      </c>
      <c r="BZ682" s="99">
        <v>0</v>
      </c>
      <c r="CA682" s="99">
        <v>51710.348408698999</v>
      </c>
      <c r="CB682" s="99">
        <v>3082997.2221069299</v>
      </c>
      <c r="CC682" s="99">
        <v>25514364.841308601</v>
      </c>
      <c r="CD682" s="99">
        <v>6851879.3259277297</v>
      </c>
      <c r="CE682" s="99">
        <v>756.844758071005</v>
      </c>
      <c r="CF682" s="99">
        <v>133090.05313110401</v>
      </c>
      <c r="CG682" s="99">
        <v>985356.12020111096</v>
      </c>
      <c r="CH682" s="99">
        <v>0</v>
      </c>
      <c r="CI682" s="99">
        <v>52465.155394077301</v>
      </c>
      <c r="CJ682" s="99">
        <v>3216034.3222961398</v>
      </c>
      <c r="CK682" s="99">
        <v>26505354.557861298</v>
      </c>
      <c r="CL682" s="99">
        <v>6942306.13171387</v>
      </c>
      <c r="CM682" s="166">
        <v>78124.418550491304</v>
      </c>
      <c r="CN682" s="166">
        <v>11362264.77771</v>
      </c>
      <c r="CO682" s="166">
        <v>47347480.699707001</v>
      </c>
      <c r="CP682" s="99">
        <v>6942306.13171387</v>
      </c>
      <c r="CQ682" s="99">
        <v>0</v>
      </c>
      <c r="CR682" s="99">
        <v>0</v>
      </c>
      <c r="CS682" s="99">
        <v>0</v>
      </c>
      <c r="CT682" s="99">
        <v>0</v>
      </c>
      <c r="CU682" s="98">
        <v>12314.353207959</v>
      </c>
      <c r="CV682" s="98">
        <v>24280.921459288998</v>
      </c>
      <c r="CW682" s="98">
        <v>3216087.2752380338</v>
      </c>
      <c r="CX682" s="98">
        <v>26499720.961509712</v>
      </c>
    </row>
    <row r="683" spans="1:102" x14ac:dyDescent="0.2">
      <c r="A683" s="98" t="s">
        <v>62</v>
      </c>
      <c r="B683" s="100">
        <v>39965</v>
      </c>
      <c r="C683" s="99">
        <v>42175.550405502298</v>
      </c>
      <c r="D683" s="99">
        <v>0</v>
      </c>
      <c r="E683" s="99">
        <v>9634.5101053714807</v>
      </c>
      <c r="F683" s="99">
        <v>6792.58341479301</v>
      </c>
      <c r="G683" s="99">
        <v>715.8369660303</v>
      </c>
      <c r="H683" s="99">
        <v>0</v>
      </c>
      <c r="I683" s="99">
        <v>0</v>
      </c>
      <c r="J683" s="99">
        <v>24321.787055492401</v>
      </c>
      <c r="K683" s="99">
        <v>1628.2966267168499</v>
      </c>
      <c r="L683" s="99">
        <v>8162.2132911086101</v>
      </c>
      <c r="M683" s="99">
        <v>21033.2509505749</v>
      </c>
      <c r="N683" s="99">
        <v>4053.9996730685202</v>
      </c>
      <c r="O683" s="99">
        <v>16497.969097137498</v>
      </c>
      <c r="P683" s="99">
        <v>0</v>
      </c>
      <c r="Q683" s="99">
        <v>3213.6006721854201</v>
      </c>
      <c r="R683" s="99">
        <v>627.680773980916</v>
      </c>
      <c r="S683" s="99">
        <v>0</v>
      </c>
      <c r="T683" s="99">
        <v>170.4654901959</v>
      </c>
      <c r="U683" s="99">
        <v>25897.159871578198</v>
      </c>
      <c r="V683" s="99">
        <v>2306507.9203796401</v>
      </c>
      <c r="W683" s="99">
        <v>44.627023634966498</v>
      </c>
      <c r="X683" s="99">
        <v>752148.99420929002</v>
      </c>
      <c r="Y683" s="99">
        <v>446039.53222656302</v>
      </c>
      <c r="Z683" s="99">
        <v>125940.71453189899</v>
      </c>
      <c r="AA683" s="99">
        <v>0</v>
      </c>
      <c r="AB683" s="99">
        <v>0</v>
      </c>
      <c r="AC683" s="99">
        <v>8041023.7488403302</v>
      </c>
      <c r="AD683" s="99">
        <v>199022.037864685</v>
      </c>
      <c r="AE683" s="99">
        <v>345455.27391815197</v>
      </c>
      <c r="AF683" s="99">
        <v>1025842.1988296499</v>
      </c>
      <c r="AG683" s="99">
        <v>584482.68636321998</v>
      </c>
      <c r="AH683" s="99">
        <v>787208.63230895996</v>
      </c>
      <c r="AI683" s="99">
        <v>0</v>
      </c>
      <c r="AJ683" s="99">
        <v>311937.39989471401</v>
      </c>
      <c r="AK683" s="99">
        <v>105299.35894775399</v>
      </c>
      <c r="AL683" s="99">
        <v>0</v>
      </c>
      <c r="AM683" s="99">
        <v>28366.418483495701</v>
      </c>
      <c r="AN683" s="99">
        <v>8244281.0920410203</v>
      </c>
      <c r="AO683" s="99">
        <v>19678320.267822299</v>
      </c>
      <c r="AP683" s="99">
        <v>268.48016699031001</v>
      </c>
      <c r="AQ683" s="99">
        <v>5858505.8076782199</v>
      </c>
      <c r="AR683" s="99">
        <v>3443397.1913452102</v>
      </c>
      <c r="AS683" s="99">
        <v>944489.99428558396</v>
      </c>
      <c r="AT683" s="99">
        <v>0</v>
      </c>
      <c r="AU683" s="99">
        <v>0</v>
      </c>
      <c r="AV683" s="99">
        <v>20706188.0314941</v>
      </c>
      <c r="AW683" s="99">
        <v>569434.89251708996</v>
      </c>
      <c r="AX683" s="99">
        <v>3094168.74285889</v>
      </c>
      <c r="AY683" s="99">
        <v>8839565.5291747991</v>
      </c>
      <c r="AZ683" s="99">
        <v>4530029.95739746</v>
      </c>
      <c r="BA683" s="99">
        <v>6589652.2291870099</v>
      </c>
      <c r="BB683" s="99">
        <v>0</v>
      </c>
      <c r="BC683" s="99">
        <v>2483975.8187255901</v>
      </c>
      <c r="BD683" s="99">
        <v>781797.80413818394</v>
      </c>
      <c r="BE683" s="99">
        <v>0</v>
      </c>
      <c r="BF683" s="99">
        <v>213874.27696037301</v>
      </c>
      <c r="BG683" s="99">
        <v>21207250.434570301</v>
      </c>
      <c r="BH683" s="99">
        <v>4813095.7121582003</v>
      </c>
      <c r="BI683" s="99">
        <v>0</v>
      </c>
      <c r="BJ683" s="99">
        <v>2029052.4701995901</v>
      </c>
      <c r="BK683" s="99">
        <v>1340659.2812805199</v>
      </c>
      <c r="BL683" s="99">
        <v>0</v>
      </c>
      <c r="BM683" s="99">
        <v>0</v>
      </c>
      <c r="BN683" s="99">
        <v>0</v>
      </c>
      <c r="BO683" s="99">
        <v>0</v>
      </c>
      <c r="BP683" s="99">
        <v>0</v>
      </c>
      <c r="BQ683" s="99">
        <v>0</v>
      </c>
      <c r="BR683" s="99">
        <v>2728328.4575500502</v>
      </c>
      <c r="BS683" s="99">
        <v>1618160.87477112</v>
      </c>
      <c r="BT683" s="99">
        <v>1281150.46388245</v>
      </c>
      <c r="BU683" s="99">
        <v>0</v>
      </c>
      <c r="BV683" s="99">
        <v>1223726.59184265</v>
      </c>
      <c r="BW683" s="99">
        <v>89834.519789695696</v>
      </c>
      <c r="BX683" s="99">
        <v>0</v>
      </c>
      <c r="BY683" s="99">
        <v>0</v>
      </c>
      <c r="BZ683" s="99">
        <v>0</v>
      </c>
      <c r="CA683" s="99">
        <v>51843.7247700691</v>
      </c>
      <c r="CB683" s="99">
        <v>3060784.9469604502</v>
      </c>
      <c r="CC683" s="99">
        <v>25512937.2653809</v>
      </c>
      <c r="CD683" s="99">
        <v>6844499.7924194299</v>
      </c>
      <c r="CE683" s="99">
        <v>774.97852765768801</v>
      </c>
      <c r="CF683" s="99">
        <v>134280.63019371001</v>
      </c>
      <c r="CG683" s="99">
        <v>1000122.23862457</v>
      </c>
      <c r="CH683" s="99">
        <v>0</v>
      </c>
      <c r="CI683" s="99">
        <v>52614.950763225599</v>
      </c>
      <c r="CJ683" s="99">
        <v>3194440.4100952102</v>
      </c>
      <c r="CK683" s="99">
        <v>26535592.442627002</v>
      </c>
      <c r="CL683" s="99">
        <v>6934757.5322876005</v>
      </c>
      <c r="CM683" s="166">
        <v>78379.686241149902</v>
      </c>
      <c r="CN683" s="166">
        <v>11441561.7186279</v>
      </c>
      <c r="CO683" s="166">
        <v>47697178.1396484</v>
      </c>
      <c r="CP683" s="99">
        <v>6934757.5322876005</v>
      </c>
      <c r="CQ683" s="99">
        <v>0</v>
      </c>
      <c r="CR683" s="99">
        <v>0</v>
      </c>
      <c r="CS683" s="99">
        <v>0</v>
      </c>
      <c r="CT683" s="99">
        <v>0</v>
      </c>
      <c r="CU683" s="98">
        <v>11337.962336162</v>
      </c>
      <c r="CV683" s="98">
        <v>24905.958668562998</v>
      </c>
      <c r="CW683" s="98">
        <v>3195065.57715416</v>
      </c>
      <c r="CX683" s="98">
        <v>26513059.504005469</v>
      </c>
    </row>
    <row r="684" spans="1:102" x14ac:dyDescent="0.2">
      <c r="A684" s="98" t="s">
        <v>62</v>
      </c>
      <c r="B684" s="100">
        <v>40057</v>
      </c>
      <c r="C684" s="99">
        <v>42800.448512077302</v>
      </c>
      <c r="D684" s="99">
        <v>0</v>
      </c>
      <c r="E684" s="99">
        <v>9238.9371711015701</v>
      </c>
      <c r="F684" s="99">
        <v>6589.0945957303002</v>
      </c>
      <c r="G684" s="99">
        <v>758.19165473431303</v>
      </c>
      <c r="H684" s="99">
        <v>0</v>
      </c>
      <c r="I684" s="99">
        <v>0</v>
      </c>
      <c r="J684" s="99">
        <v>24919.6013584137</v>
      </c>
      <c r="K684" s="99">
        <v>1242.4041891843101</v>
      </c>
      <c r="L684" s="99">
        <v>7822.5596697926503</v>
      </c>
      <c r="M684" s="99">
        <v>21161.290066719099</v>
      </c>
      <c r="N684" s="99">
        <v>3975.5169963538601</v>
      </c>
      <c r="O684" s="99">
        <v>16749.3712201118</v>
      </c>
      <c r="P684" s="99">
        <v>0</v>
      </c>
      <c r="Q684" s="99">
        <v>3191.9875178039101</v>
      </c>
      <c r="R684" s="99">
        <v>649.03444602340505</v>
      </c>
      <c r="S684" s="99">
        <v>0</v>
      </c>
      <c r="T684" s="99">
        <v>171.80998766981099</v>
      </c>
      <c r="U684" s="99">
        <v>26148.1066198349</v>
      </c>
      <c r="V684" s="99">
        <v>2330227.5514831501</v>
      </c>
      <c r="W684" s="99">
        <v>7.5473382579511998</v>
      </c>
      <c r="X684" s="99">
        <v>727044.27832031297</v>
      </c>
      <c r="Y684" s="99">
        <v>439755.38194274902</v>
      </c>
      <c r="Z684" s="99">
        <v>132244.06048774699</v>
      </c>
      <c r="AA684" s="99">
        <v>0</v>
      </c>
      <c r="AB684" s="99">
        <v>0</v>
      </c>
      <c r="AC684" s="99">
        <v>8238477.1022338904</v>
      </c>
      <c r="AD684" s="99">
        <v>143230.13331604001</v>
      </c>
      <c r="AE684" s="99">
        <v>336806.460861206</v>
      </c>
      <c r="AF684" s="99">
        <v>1030836.62545013</v>
      </c>
      <c r="AG684" s="99">
        <v>569586.16931152297</v>
      </c>
      <c r="AH684" s="99">
        <v>789219.93732452404</v>
      </c>
      <c r="AI684" s="99">
        <v>0</v>
      </c>
      <c r="AJ684" s="99">
        <v>314356.69407272298</v>
      </c>
      <c r="AK684" s="99">
        <v>108978.278960228</v>
      </c>
      <c r="AL684" s="99">
        <v>0</v>
      </c>
      <c r="AM684" s="99">
        <v>27986.205128192902</v>
      </c>
      <c r="AN684" s="99">
        <v>8364975.2227783203</v>
      </c>
      <c r="AO684" s="99">
        <v>20037543.8056641</v>
      </c>
      <c r="AP684" s="99">
        <v>175.284549649805</v>
      </c>
      <c r="AQ684" s="99">
        <v>5689888.61328125</v>
      </c>
      <c r="AR684" s="99">
        <v>3406852.5153808598</v>
      </c>
      <c r="AS684" s="99">
        <v>998110.68599700904</v>
      </c>
      <c r="AT684" s="99">
        <v>0</v>
      </c>
      <c r="AU684" s="99">
        <v>0</v>
      </c>
      <c r="AV684" s="99">
        <v>21282234.841064502</v>
      </c>
      <c r="AW684" s="99">
        <v>412356.40133285499</v>
      </c>
      <c r="AX684" s="99">
        <v>3012438.4188537602</v>
      </c>
      <c r="AY684" s="99">
        <v>8954269.5318603497</v>
      </c>
      <c r="AZ684" s="99">
        <v>4442134.5001831101</v>
      </c>
      <c r="BA684" s="99">
        <v>6648094.7332153302</v>
      </c>
      <c r="BB684" s="99">
        <v>0</v>
      </c>
      <c r="BC684" s="99">
        <v>2514811.4841918899</v>
      </c>
      <c r="BD684" s="99">
        <v>808977.56069946301</v>
      </c>
      <c r="BE684" s="99">
        <v>0</v>
      </c>
      <c r="BF684" s="99">
        <v>216278.09993362401</v>
      </c>
      <c r="BG684" s="99">
        <v>21687988.4372559</v>
      </c>
      <c r="BH684" s="99">
        <v>4863602.0172119103</v>
      </c>
      <c r="BI684" s="99">
        <v>0</v>
      </c>
      <c r="BJ684" s="99">
        <v>1990304.37159729</v>
      </c>
      <c r="BK684" s="99">
        <v>1319909.32562256</v>
      </c>
      <c r="BL684" s="99">
        <v>0</v>
      </c>
      <c r="BM684" s="99">
        <v>0</v>
      </c>
      <c r="BN684" s="99">
        <v>0</v>
      </c>
      <c r="BO684" s="99">
        <v>0</v>
      </c>
      <c r="BP684" s="99">
        <v>0</v>
      </c>
      <c r="BQ684" s="99">
        <v>0</v>
      </c>
      <c r="BR684" s="99">
        <v>2739723.0191955599</v>
      </c>
      <c r="BS684" s="99">
        <v>1586885.7395782501</v>
      </c>
      <c r="BT684" s="99">
        <v>1292884.2192993199</v>
      </c>
      <c r="BU684" s="99">
        <v>0</v>
      </c>
      <c r="BV684" s="99">
        <v>1243447.3550720201</v>
      </c>
      <c r="BW684" s="99">
        <v>92063.046985626206</v>
      </c>
      <c r="BX684" s="99">
        <v>0</v>
      </c>
      <c r="BY684" s="99">
        <v>0</v>
      </c>
      <c r="BZ684" s="99">
        <v>0</v>
      </c>
      <c r="CA684" s="99">
        <v>52021.778754711202</v>
      </c>
      <c r="CB684" s="99">
        <v>3050617.4714660598</v>
      </c>
      <c r="CC684" s="99">
        <v>25659499.831787098</v>
      </c>
      <c r="CD684" s="99">
        <v>6850218.6655883798</v>
      </c>
      <c r="CE684" s="99">
        <v>796.88245061785005</v>
      </c>
      <c r="CF684" s="99">
        <v>137693.574661255</v>
      </c>
      <c r="CG684" s="99">
        <v>1034862.74006653</v>
      </c>
      <c r="CH684" s="99">
        <v>0</v>
      </c>
      <c r="CI684" s="99">
        <v>52827.112542629198</v>
      </c>
      <c r="CJ684" s="99">
        <v>3187644.0578918499</v>
      </c>
      <c r="CK684" s="99">
        <v>26713891.303466801</v>
      </c>
      <c r="CL684" s="99">
        <v>6943417.0822143601</v>
      </c>
      <c r="CM684" s="166">
        <v>78823.759144783005</v>
      </c>
      <c r="CN684" s="166">
        <v>11556261.3435059</v>
      </c>
      <c r="CO684" s="166">
        <v>48373736.670410201</v>
      </c>
      <c r="CP684" s="99">
        <v>6943417.0822143601</v>
      </c>
      <c r="CQ684" s="99">
        <v>0</v>
      </c>
      <c r="CR684" s="99">
        <v>0</v>
      </c>
      <c r="CS684" s="99">
        <v>0</v>
      </c>
      <c r="CT684" s="99">
        <v>0</v>
      </c>
      <c r="CU684" s="98">
        <v>10499.250044245</v>
      </c>
      <c r="CV684" s="98">
        <v>25555.482030587998</v>
      </c>
      <c r="CW684" s="98">
        <v>3188311.0461273147</v>
      </c>
      <c r="CX684" s="98">
        <v>26694362.571853627</v>
      </c>
    </row>
    <row r="685" spans="1:102" x14ac:dyDescent="0.2">
      <c r="A685" s="98" t="s">
        <v>62</v>
      </c>
      <c r="B685" s="100">
        <v>40148</v>
      </c>
      <c r="C685" s="99">
        <v>43354.598528385199</v>
      </c>
      <c r="D685" s="99">
        <v>0</v>
      </c>
      <c r="E685" s="99">
        <v>8790.1408005952799</v>
      </c>
      <c r="F685" s="99">
        <v>6380.47164368629</v>
      </c>
      <c r="G685" s="99">
        <v>783.79067800939094</v>
      </c>
      <c r="H685" s="99">
        <v>0</v>
      </c>
      <c r="I685" s="99">
        <v>0</v>
      </c>
      <c r="J685" s="99">
        <v>25410.570363998399</v>
      </c>
      <c r="K685" s="99">
        <v>890.65416517853703</v>
      </c>
      <c r="L685" s="99">
        <v>7672.0123723745301</v>
      </c>
      <c r="M685" s="99">
        <v>21123.443992376298</v>
      </c>
      <c r="N685" s="99">
        <v>3935.0734533667601</v>
      </c>
      <c r="O685" s="99">
        <v>17133.359342336698</v>
      </c>
      <c r="P685" s="99">
        <v>0</v>
      </c>
      <c r="Q685" s="99">
        <v>3176.0245183408301</v>
      </c>
      <c r="R685" s="99">
        <v>668.63330358266796</v>
      </c>
      <c r="S685" s="99">
        <v>0</v>
      </c>
      <c r="T685" s="99">
        <v>160.41751266829701</v>
      </c>
      <c r="U685" s="99">
        <v>26374.680214881901</v>
      </c>
      <c r="V685" s="99">
        <v>2333378.2359314002</v>
      </c>
      <c r="W685" s="99">
        <v>22.645911892876001</v>
      </c>
      <c r="X685" s="99">
        <v>689386.37024688697</v>
      </c>
      <c r="Y685" s="99">
        <v>426084.78314209002</v>
      </c>
      <c r="Z685" s="99">
        <v>132723.71483993501</v>
      </c>
      <c r="AA685" s="99">
        <v>0</v>
      </c>
      <c r="AB685" s="99">
        <v>0</v>
      </c>
      <c r="AC685" s="99">
        <v>8301579.2703247098</v>
      </c>
      <c r="AD685" s="99">
        <v>88964.283674240098</v>
      </c>
      <c r="AE685" s="99">
        <v>328396.05335235602</v>
      </c>
      <c r="AF685" s="99">
        <v>1027049.61893463</v>
      </c>
      <c r="AG685" s="99">
        <v>558820.88019561803</v>
      </c>
      <c r="AH685" s="99">
        <v>803353.18706512498</v>
      </c>
      <c r="AI685" s="99">
        <v>0</v>
      </c>
      <c r="AJ685" s="99">
        <v>307600.97645568801</v>
      </c>
      <c r="AK685" s="99">
        <v>108285.88507843</v>
      </c>
      <c r="AL685" s="99">
        <v>0</v>
      </c>
      <c r="AM685" s="99">
        <v>26442.265758752801</v>
      </c>
      <c r="AN685" s="99">
        <v>8399520.67578125</v>
      </c>
      <c r="AO685" s="99">
        <v>20291886.685302701</v>
      </c>
      <c r="AP685" s="99">
        <v>324.872502379119</v>
      </c>
      <c r="AQ685" s="99">
        <v>5416787.6190795898</v>
      </c>
      <c r="AR685" s="99">
        <v>3325793.0393981901</v>
      </c>
      <c r="AS685" s="99">
        <v>1009706.44062805</v>
      </c>
      <c r="AT685" s="99">
        <v>0</v>
      </c>
      <c r="AU685" s="99">
        <v>0</v>
      </c>
      <c r="AV685" s="99">
        <v>21688431.683837902</v>
      </c>
      <c r="AW685" s="99">
        <v>259664.01897621201</v>
      </c>
      <c r="AX685" s="99">
        <v>2961459.2359314002</v>
      </c>
      <c r="AY685" s="99">
        <v>9022484.6014404297</v>
      </c>
      <c r="AZ685" s="99">
        <v>4380652.0966796903</v>
      </c>
      <c r="BA685" s="99">
        <v>6816679.0944213904</v>
      </c>
      <c r="BB685" s="99">
        <v>0</v>
      </c>
      <c r="BC685" s="99">
        <v>2462324.6240234398</v>
      </c>
      <c r="BD685" s="99">
        <v>820916.28043365502</v>
      </c>
      <c r="BE685" s="99">
        <v>0</v>
      </c>
      <c r="BF685" s="99">
        <v>206330.674438477</v>
      </c>
      <c r="BG685" s="99">
        <v>22037020.348144501</v>
      </c>
      <c r="BH685" s="99">
        <v>4960635.1968994103</v>
      </c>
      <c r="BI685" s="99">
        <v>0</v>
      </c>
      <c r="BJ685" s="99">
        <v>1929838.7870178199</v>
      </c>
      <c r="BK685" s="99">
        <v>1300813.1226959201</v>
      </c>
      <c r="BL685" s="99">
        <v>0</v>
      </c>
      <c r="BM685" s="99">
        <v>0</v>
      </c>
      <c r="BN685" s="99">
        <v>0</v>
      </c>
      <c r="BO685" s="99">
        <v>0</v>
      </c>
      <c r="BP685" s="99">
        <v>0</v>
      </c>
      <c r="BQ685" s="99">
        <v>0</v>
      </c>
      <c r="BR685" s="99">
        <v>2750931.2142944299</v>
      </c>
      <c r="BS685" s="99">
        <v>1573044.8417053199</v>
      </c>
      <c r="BT685" s="99">
        <v>1325550.1604919401</v>
      </c>
      <c r="BU685" s="99">
        <v>0</v>
      </c>
      <c r="BV685" s="99">
        <v>1227443.7742157001</v>
      </c>
      <c r="BW685" s="99">
        <v>94901.929438591003</v>
      </c>
      <c r="BX685" s="99">
        <v>0</v>
      </c>
      <c r="BY685" s="99">
        <v>0</v>
      </c>
      <c r="BZ685" s="99">
        <v>0</v>
      </c>
      <c r="CA685" s="99">
        <v>52150.395472526601</v>
      </c>
      <c r="CB685" s="99">
        <v>3022036.2031860398</v>
      </c>
      <c r="CC685" s="99">
        <v>25570659.2651367</v>
      </c>
      <c r="CD685" s="99">
        <v>6887974.8005371103</v>
      </c>
      <c r="CE685" s="99">
        <v>808.88714312761999</v>
      </c>
      <c r="CF685" s="99">
        <v>136034.52572250401</v>
      </c>
      <c r="CG685" s="99">
        <v>1038394.66638184</v>
      </c>
      <c r="CH685" s="99">
        <v>0</v>
      </c>
      <c r="CI685" s="99">
        <v>52955.024222373999</v>
      </c>
      <c r="CJ685" s="99">
        <v>3161505.05187988</v>
      </c>
      <c r="CK685" s="99">
        <v>26617846.791992199</v>
      </c>
      <c r="CL685" s="99">
        <v>6984562.7734985398</v>
      </c>
      <c r="CM685" s="166">
        <v>79224.356245994597</v>
      </c>
      <c r="CN685" s="166">
        <v>11558151.9493408</v>
      </c>
      <c r="CO685" s="166">
        <v>48626529.326660201</v>
      </c>
      <c r="CP685" s="99">
        <v>6984562.7734985398</v>
      </c>
      <c r="CQ685" s="99">
        <v>0</v>
      </c>
      <c r="CR685" s="99">
        <v>0</v>
      </c>
      <c r="CS685" s="99">
        <v>0</v>
      </c>
      <c r="CT685" s="99">
        <v>0</v>
      </c>
      <c r="CU685" s="98">
        <v>9733.4505555609994</v>
      </c>
      <c r="CV685" s="98">
        <v>26063.652687196001</v>
      </c>
      <c r="CW685" s="98">
        <v>3158070.7289085439</v>
      </c>
      <c r="CX685" s="98">
        <v>26609053.93151854</v>
      </c>
    </row>
    <row r="686" spans="1:102" x14ac:dyDescent="0.2">
      <c r="A686" s="98" t="s">
        <v>62</v>
      </c>
      <c r="B686" s="100">
        <v>40238</v>
      </c>
      <c r="C686" s="99">
        <v>43270.169027328498</v>
      </c>
      <c r="D686" s="99">
        <v>0</v>
      </c>
      <c r="E686" s="99">
        <v>8483.7118091583307</v>
      </c>
      <c r="F686" s="99">
        <v>6291.3675113916397</v>
      </c>
      <c r="G686" s="99">
        <v>807.86079739034199</v>
      </c>
      <c r="H686" s="99">
        <v>0</v>
      </c>
      <c r="I686" s="99">
        <v>0</v>
      </c>
      <c r="J686" s="99">
        <v>25926.178761959101</v>
      </c>
      <c r="K686" s="99">
        <v>670.32566131651402</v>
      </c>
      <c r="L686" s="99">
        <v>7689.3450424075099</v>
      </c>
      <c r="M686" s="99">
        <v>20944.583792686499</v>
      </c>
      <c r="N686" s="99">
        <v>3848.5125527381902</v>
      </c>
      <c r="O686" s="99">
        <v>17033.069276571299</v>
      </c>
      <c r="P686" s="99">
        <v>0</v>
      </c>
      <c r="Q686" s="99">
        <v>3150.0530803501601</v>
      </c>
      <c r="R686" s="99">
        <v>680.75210602581501</v>
      </c>
      <c r="S686" s="99">
        <v>0</v>
      </c>
      <c r="T686" s="99">
        <v>153.442099943757</v>
      </c>
      <c r="U686" s="99">
        <v>26586.610460996599</v>
      </c>
      <c r="V686" s="99">
        <v>2334625.6182251</v>
      </c>
      <c r="W686" s="99">
        <v>35.426599829923397</v>
      </c>
      <c r="X686" s="99">
        <v>646099.714012146</v>
      </c>
      <c r="Y686" s="99">
        <v>411396.089660645</v>
      </c>
      <c r="Z686" s="99">
        <v>131732.51047134399</v>
      </c>
      <c r="AA686" s="99">
        <v>0</v>
      </c>
      <c r="AB686" s="99">
        <v>0</v>
      </c>
      <c r="AC686" s="99">
        <v>8434059.8759765606</v>
      </c>
      <c r="AD686" s="99">
        <v>61055.440928459197</v>
      </c>
      <c r="AE686" s="99">
        <v>321479.47624206502</v>
      </c>
      <c r="AF686" s="99">
        <v>1020409.11273193</v>
      </c>
      <c r="AG686" s="99">
        <v>532721.17404174805</v>
      </c>
      <c r="AH686" s="99">
        <v>799156.62144470203</v>
      </c>
      <c r="AI686" s="99">
        <v>0</v>
      </c>
      <c r="AJ686" s="99">
        <v>309257.90392303502</v>
      </c>
      <c r="AK686" s="99">
        <v>107112.038743019</v>
      </c>
      <c r="AL686" s="99">
        <v>0</v>
      </c>
      <c r="AM686" s="99">
        <v>25014.894419908502</v>
      </c>
      <c r="AN686" s="99">
        <v>8497637.22583008</v>
      </c>
      <c r="AO686" s="99">
        <v>20266710.372558601</v>
      </c>
      <c r="AP686" s="99">
        <v>371.67320358008101</v>
      </c>
      <c r="AQ686" s="99">
        <v>5172619.8402709998</v>
      </c>
      <c r="AR686" s="99">
        <v>3269954.2306518601</v>
      </c>
      <c r="AS686" s="99">
        <v>1010782.165802</v>
      </c>
      <c r="AT686" s="99">
        <v>0</v>
      </c>
      <c r="AU686" s="99">
        <v>0</v>
      </c>
      <c r="AV686" s="99">
        <v>22292923.8977051</v>
      </c>
      <c r="AW686" s="99">
        <v>179500.79497528099</v>
      </c>
      <c r="AX686" s="99">
        <v>2935933.1976623498</v>
      </c>
      <c r="AY686" s="99">
        <v>9010714.3719482403</v>
      </c>
      <c r="AZ686" s="99">
        <v>4217407.2206420898</v>
      </c>
      <c r="BA686" s="99">
        <v>6831457.3284301804</v>
      </c>
      <c r="BB686" s="99">
        <v>0</v>
      </c>
      <c r="BC686" s="99">
        <v>2510505.3547058101</v>
      </c>
      <c r="BD686" s="99">
        <v>825753.10889434803</v>
      </c>
      <c r="BE686" s="99">
        <v>0</v>
      </c>
      <c r="BF686" s="99">
        <v>195897.22862815901</v>
      </c>
      <c r="BG686" s="99">
        <v>22446973.4992676</v>
      </c>
      <c r="BH686" s="99">
        <v>4984703.33947754</v>
      </c>
      <c r="BI686" s="99">
        <v>0</v>
      </c>
      <c r="BJ686" s="99">
        <v>1859926.96594238</v>
      </c>
      <c r="BK686" s="99">
        <v>1276237.8511352499</v>
      </c>
      <c r="BL686" s="99">
        <v>0</v>
      </c>
      <c r="BM686" s="99">
        <v>0</v>
      </c>
      <c r="BN686" s="99">
        <v>0</v>
      </c>
      <c r="BO686" s="99">
        <v>0</v>
      </c>
      <c r="BP686" s="99">
        <v>0</v>
      </c>
      <c r="BQ686" s="99">
        <v>0</v>
      </c>
      <c r="BR686" s="99">
        <v>2771467.1146240202</v>
      </c>
      <c r="BS686" s="99">
        <v>1517188.88627625</v>
      </c>
      <c r="BT686" s="99">
        <v>1328630.7675170901</v>
      </c>
      <c r="BU686" s="99">
        <v>0</v>
      </c>
      <c r="BV686" s="99">
        <v>1237624.5698242199</v>
      </c>
      <c r="BW686" s="99">
        <v>96290.450330734297</v>
      </c>
      <c r="BX686" s="99">
        <v>0</v>
      </c>
      <c r="BY686" s="99">
        <v>0</v>
      </c>
      <c r="BZ686" s="99">
        <v>0</v>
      </c>
      <c r="CA686" s="99">
        <v>51734.304788112597</v>
      </c>
      <c r="CB686" s="99">
        <v>2983336.3898315402</v>
      </c>
      <c r="CC686" s="99">
        <v>25446866.159667999</v>
      </c>
      <c r="CD686" s="99">
        <v>6848409.3872070303</v>
      </c>
      <c r="CE686" s="99">
        <v>811.14797889441297</v>
      </c>
      <c r="CF686" s="99">
        <v>131753.157032013</v>
      </c>
      <c r="CG686" s="99">
        <v>1012217.25389099</v>
      </c>
      <c r="CH686" s="99">
        <v>0</v>
      </c>
      <c r="CI686" s="99">
        <v>52547.727033615098</v>
      </c>
      <c r="CJ686" s="99">
        <v>3114458.0222168001</v>
      </c>
      <c r="CK686" s="99">
        <v>26475991.870605499</v>
      </c>
      <c r="CL686" s="99">
        <v>6944187.9806518601</v>
      </c>
      <c r="CM686" s="166">
        <v>79024.384422302202</v>
      </c>
      <c r="CN686" s="166">
        <v>11617887.665527301</v>
      </c>
      <c r="CO686" s="166">
        <v>48905412.972167999</v>
      </c>
      <c r="CP686" s="99">
        <v>6944187.9806518601</v>
      </c>
      <c r="CQ686" s="99">
        <v>0</v>
      </c>
      <c r="CR686" s="99">
        <v>0</v>
      </c>
      <c r="CS686" s="99">
        <v>0</v>
      </c>
      <c r="CT686" s="99">
        <v>0</v>
      </c>
      <c r="CU686" s="98">
        <v>9150.8418716079996</v>
      </c>
      <c r="CV686" s="98">
        <v>26597.575546507</v>
      </c>
      <c r="CW686" s="98">
        <v>3115089.5468635531</v>
      </c>
      <c r="CX686" s="98">
        <v>26459083.41355899</v>
      </c>
    </row>
    <row r="687" spans="1:102" x14ac:dyDescent="0.2">
      <c r="A687" s="98" t="s">
        <v>62</v>
      </c>
      <c r="B687" s="100">
        <v>40330</v>
      </c>
      <c r="C687" s="99">
        <v>43860.758353710196</v>
      </c>
      <c r="D687" s="99">
        <v>0</v>
      </c>
      <c r="E687" s="99">
        <v>8267.1080281734503</v>
      </c>
      <c r="F687" s="99">
        <v>6186.7542191147804</v>
      </c>
      <c r="G687" s="99">
        <v>823.09882055968001</v>
      </c>
      <c r="H687" s="99">
        <v>0</v>
      </c>
      <c r="I687" s="99">
        <v>0</v>
      </c>
      <c r="J687" s="99">
        <v>26253.560272455201</v>
      </c>
      <c r="K687" s="99">
        <v>576.71260169893503</v>
      </c>
      <c r="L687" s="99">
        <v>7939.12621712685</v>
      </c>
      <c r="M687" s="99">
        <v>21323.2196240425</v>
      </c>
      <c r="N687" s="99">
        <v>3795.43211743236</v>
      </c>
      <c r="O687" s="99">
        <v>17279.534928083402</v>
      </c>
      <c r="P687" s="99">
        <v>0</v>
      </c>
      <c r="Q687" s="99">
        <v>3091.4872606396698</v>
      </c>
      <c r="R687" s="99">
        <v>689.33701747655903</v>
      </c>
      <c r="S687" s="99">
        <v>0</v>
      </c>
      <c r="T687" s="99">
        <v>159.48135480843499</v>
      </c>
      <c r="U687" s="99">
        <v>26777.941826820399</v>
      </c>
      <c r="V687" s="99">
        <v>2350433.0111694299</v>
      </c>
      <c r="W687" s="99">
        <v>39.055656705982997</v>
      </c>
      <c r="X687" s="99">
        <v>625569.57611846901</v>
      </c>
      <c r="Y687" s="99">
        <v>400661.19084167498</v>
      </c>
      <c r="Z687" s="99">
        <v>134986.77423858599</v>
      </c>
      <c r="AA687" s="99">
        <v>0</v>
      </c>
      <c r="AB687" s="99">
        <v>0</v>
      </c>
      <c r="AC687" s="99">
        <v>8508163.6052246094</v>
      </c>
      <c r="AD687" s="99">
        <v>50492.752180099502</v>
      </c>
      <c r="AE687" s="99">
        <v>325025.48287582397</v>
      </c>
      <c r="AF687" s="99">
        <v>1025083.64523315</v>
      </c>
      <c r="AG687" s="99">
        <v>520442.50013732899</v>
      </c>
      <c r="AH687" s="99">
        <v>805286.62441253697</v>
      </c>
      <c r="AI687" s="99">
        <v>0</v>
      </c>
      <c r="AJ687" s="99">
        <v>308949.07616806001</v>
      </c>
      <c r="AK687" s="99">
        <v>109928.014877319</v>
      </c>
      <c r="AL687" s="99">
        <v>0</v>
      </c>
      <c r="AM687" s="99">
        <v>24863.021680831898</v>
      </c>
      <c r="AN687" s="99">
        <v>8528898.2257080097</v>
      </c>
      <c r="AO687" s="99">
        <v>20677127.4208984</v>
      </c>
      <c r="AP687" s="99">
        <v>374.56595157086798</v>
      </c>
      <c r="AQ687" s="99">
        <v>5034496.4721069299</v>
      </c>
      <c r="AR687" s="99">
        <v>3200625.9760742201</v>
      </c>
      <c r="AS687" s="99">
        <v>1044774.58088684</v>
      </c>
      <c r="AT687" s="99">
        <v>0</v>
      </c>
      <c r="AU687" s="99">
        <v>0</v>
      </c>
      <c r="AV687" s="99">
        <v>22629695.520996101</v>
      </c>
      <c r="AW687" s="99">
        <v>149043.98134040801</v>
      </c>
      <c r="AX687" s="99">
        <v>3010533.0986328102</v>
      </c>
      <c r="AY687" s="99">
        <v>9118532.5307617206</v>
      </c>
      <c r="AZ687" s="99">
        <v>4162064.3866882301</v>
      </c>
      <c r="BA687" s="99">
        <v>6932149.51281738</v>
      </c>
      <c r="BB687" s="99">
        <v>0</v>
      </c>
      <c r="BC687" s="99">
        <v>2502722.6806640602</v>
      </c>
      <c r="BD687" s="99">
        <v>844460.68618774402</v>
      </c>
      <c r="BE687" s="99">
        <v>0</v>
      </c>
      <c r="BF687" s="99">
        <v>197449.27015686</v>
      </c>
      <c r="BG687" s="99">
        <v>22739278.191894501</v>
      </c>
      <c r="BH687" s="99">
        <v>5105054.0149536096</v>
      </c>
      <c r="BI687" s="99">
        <v>0</v>
      </c>
      <c r="BJ687" s="99">
        <v>1807768.22221375</v>
      </c>
      <c r="BK687" s="99">
        <v>1248913.3432769801</v>
      </c>
      <c r="BL687" s="99">
        <v>0</v>
      </c>
      <c r="BM687" s="99">
        <v>0</v>
      </c>
      <c r="BN687" s="99">
        <v>0</v>
      </c>
      <c r="BO687" s="99">
        <v>0</v>
      </c>
      <c r="BP687" s="99">
        <v>0</v>
      </c>
      <c r="BQ687" s="99">
        <v>0</v>
      </c>
      <c r="BR687" s="99">
        <v>2824899.0162658701</v>
      </c>
      <c r="BS687" s="99">
        <v>1493536.8796844501</v>
      </c>
      <c r="BT687" s="99">
        <v>1348062.4365081801</v>
      </c>
      <c r="BU687" s="99">
        <v>0</v>
      </c>
      <c r="BV687" s="99">
        <v>1231779.20570374</v>
      </c>
      <c r="BW687" s="99">
        <v>97683.798128128095</v>
      </c>
      <c r="BX687" s="99">
        <v>0</v>
      </c>
      <c r="BY687" s="99">
        <v>0</v>
      </c>
      <c r="BZ687" s="99">
        <v>0</v>
      </c>
      <c r="CA687" s="99">
        <v>52154.736280441299</v>
      </c>
      <c r="CB687" s="99">
        <v>2975249.0782470698</v>
      </c>
      <c r="CC687" s="99">
        <v>25604041.798339799</v>
      </c>
      <c r="CD687" s="99">
        <v>6913865.6279296903</v>
      </c>
      <c r="CE687" s="99">
        <v>819.51652838289704</v>
      </c>
      <c r="CF687" s="99">
        <v>135255.228593826</v>
      </c>
      <c r="CG687" s="99">
        <v>1044643.34143829</v>
      </c>
      <c r="CH687" s="99">
        <v>0</v>
      </c>
      <c r="CI687" s="99">
        <v>52969.308365821802</v>
      </c>
      <c r="CJ687" s="99">
        <v>3111596.9628906301</v>
      </c>
      <c r="CK687" s="99">
        <v>26652872.592529301</v>
      </c>
      <c r="CL687" s="99">
        <v>7011274.5718383798</v>
      </c>
      <c r="CM687" s="166">
        <v>79590.314260482803</v>
      </c>
      <c r="CN687" s="166">
        <v>11648023.869262701</v>
      </c>
      <c r="CO687" s="166">
        <v>49296483.521484397</v>
      </c>
      <c r="CP687" s="99">
        <v>7011274.5718383798</v>
      </c>
      <c r="CQ687" s="99">
        <v>0</v>
      </c>
      <c r="CR687" s="99">
        <v>0</v>
      </c>
      <c r="CS687" s="99">
        <v>0</v>
      </c>
      <c r="CT687" s="99">
        <v>0</v>
      </c>
      <c r="CU687" s="98">
        <v>8832.6493660449996</v>
      </c>
      <c r="CV687" s="98">
        <v>26960.636745155</v>
      </c>
      <c r="CW687" s="98">
        <v>3110504.3068408957</v>
      </c>
      <c r="CX687" s="98">
        <v>26648685.139778089</v>
      </c>
    </row>
    <row r="688" spans="1:102" x14ac:dyDescent="0.2">
      <c r="A688" s="98" t="s">
        <v>62</v>
      </c>
      <c r="B688" s="100">
        <v>40422</v>
      </c>
      <c r="C688" s="99">
        <v>43790.004887580901</v>
      </c>
      <c r="D688" s="99">
        <v>0</v>
      </c>
      <c r="E688" s="99">
        <v>7930.2398692369497</v>
      </c>
      <c r="F688" s="99">
        <v>5983.3255093097696</v>
      </c>
      <c r="G688" s="99">
        <v>822.69793489575397</v>
      </c>
      <c r="H688" s="99">
        <v>0</v>
      </c>
      <c r="I688" s="99">
        <v>0</v>
      </c>
      <c r="J688" s="99">
        <v>26456.416284561201</v>
      </c>
      <c r="K688" s="99">
        <v>511.56176719069498</v>
      </c>
      <c r="L688" s="99">
        <v>7621.4210295081102</v>
      </c>
      <c r="M688" s="99">
        <v>21122.018269061999</v>
      </c>
      <c r="N688" s="99">
        <v>3731.55804383755</v>
      </c>
      <c r="O688" s="99">
        <v>17132.582594871499</v>
      </c>
      <c r="P688" s="99">
        <v>0</v>
      </c>
      <c r="Q688" s="99">
        <v>3046.9772999882698</v>
      </c>
      <c r="R688" s="99">
        <v>685.35671764612198</v>
      </c>
      <c r="S688" s="99">
        <v>0</v>
      </c>
      <c r="T688" s="99">
        <v>155.39729584939801</v>
      </c>
      <c r="U688" s="99">
        <v>26981.328791856798</v>
      </c>
      <c r="V688" s="99">
        <v>2343409.7868652302</v>
      </c>
      <c r="W688" s="99">
        <v>31.829895848873999</v>
      </c>
      <c r="X688" s="99">
        <v>596869.583747864</v>
      </c>
      <c r="Y688" s="99">
        <v>382028.65379333502</v>
      </c>
      <c r="Z688" s="99">
        <v>134717.214502335</v>
      </c>
      <c r="AA688" s="99">
        <v>0</v>
      </c>
      <c r="AB688" s="99">
        <v>0</v>
      </c>
      <c r="AC688" s="99">
        <v>8567824.2434081994</v>
      </c>
      <c r="AD688" s="99">
        <v>44649.2747111321</v>
      </c>
      <c r="AE688" s="99">
        <v>311076.911067963</v>
      </c>
      <c r="AF688" s="99">
        <v>1027897.76564026</v>
      </c>
      <c r="AG688" s="99">
        <v>501801.184452057</v>
      </c>
      <c r="AH688" s="99">
        <v>784313.90124511695</v>
      </c>
      <c r="AI688" s="99">
        <v>0</v>
      </c>
      <c r="AJ688" s="99">
        <v>303367.08607482899</v>
      </c>
      <c r="AK688" s="99">
        <v>108909.263473511</v>
      </c>
      <c r="AL688" s="99">
        <v>0</v>
      </c>
      <c r="AM688" s="99">
        <v>24877.096656560901</v>
      </c>
      <c r="AN688" s="99">
        <v>8595860.8521728497</v>
      </c>
      <c r="AO688" s="99">
        <v>20718407.372070301</v>
      </c>
      <c r="AP688" s="99">
        <v>262.26795560121502</v>
      </c>
      <c r="AQ688" s="99">
        <v>4787346.09411621</v>
      </c>
      <c r="AR688" s="99">
        <v>3042428.0389099098</v>
      </c>
      <c r="AS688" s="99">
        <v>1042932.4901428201</v>
      </c>
      <c r="AT688" s="99">
        <v>0</v>
      </c>
      <c r="AU688" s="99">
        <v>0</v>
      </c>
      <c r="AV688" s="99">
        <v>22853324.042480499</v>
      </c>
      <c r="AW688" s="99">
        <v>132522.663921356</v>
      </c>
      <c r="AX688" s="99">
        <v>2864715.6657104502</v>
      </c>
      <c r="AY688" s="99">
        <v>9207632.4915771503</v>
      </c>
      <c r="AZ688" s="99">
        <v>4021126.1693115202</v>
      </c>
      <c r="BA688" s="99">
        <v>6753745.5973510696</v>
      </c>
      <c r="BB688" s="99">
        <v>0</v>
      </c>
      <c r="BC688" s="99">
        <v>2470826.0840759301</v>
      </c>
      <c r="BD688" s="99">
        <v>829285.25302124</v>
      </c>
      <c r="BE688" s="99">
        <v>0</v>
      </c>
      <c r="BF688" s="99">
        <v>198986.49402618399</v>
      </c>
      <c r="BG688" s="99">
        <v>22993554.270996101</v>
      </c>
      <c r="BH688" s="99">
        <v>5048893.2630615197</v>
      </c>
      <c r="BI688" s="99">
        <v>0</v>
      </c>
      <c r="BJ688" s="99">
        <v>1737118.19294739</v>
      </c>
      <c r="BK688" s="99">
        <v>1191837.22715759</v>
      </c>
      <c r="BL688" s="99">
        <v>0</v>
      </c>
      <c r="BM688" s="99">
        <v>0</v>
      </c>
      <c r="BN688" s="99">
        <v>0</v>
      </c>
      <c r="BO688" s="99">
        <v>0</v>
      </c>
      <c r="BP688" s="99">
        <v>0</v>
      </c>
      <c r="BQ688" s="99">
        <v>0</v>
      </c>
      <c r="BR688" s="99">
        <v>2833739.0603332501</v>
      </c>
      <c r="BS688" s="99">
        <v>1442532.7180328399</v>
      </c>
      <c r="BT688" s="99">
        <v>1313996.2220153799</v>
      </c>
      <c r="BU688" s="99">
        <v>0</v>
      </c>
      <c r="BV688" s="99">
        <v>1210360.4353179899</v>
      </c>
      <c r="BW688" s="99">
        <v>96176.387191772505</v>
      </c>
      <c r="BX688" s="99">
        <v>0</v>
      </c>
      <c r="BY688" s="99">
        <v>0</v>
      </c>
      <c r="BZ688" s="99">
        <v>0</v>
      </c>
      <c r="CA688" s="99">
        <v>51709.2686705589</v>
      </c>
      <c r="CB688" s="99">
        <v>2936408.12994385</v>
      </c>
      <c r="CC688" s="99">
        <v>25379005.739502002</v>
      </c>
      <c r="CD688" s="99">
        <v>6783451.6751098596</v>
      </c>
      <c r="CE688" s="99">
        <v>824.20200110226904</v>
      </c>
      <c r="CF688" s="99">
        <v>134735.16876792899</v>
      </c>
      <c r="CG688" s="99">
        <v>1042400.66843414</v>
      </c>
      <c r="CH688" s="99">
        <v>0</v>
      </c>
      <c r="CI688" s="99">
        <v>52538.844298839598</v>
      </c>
      <c r="CJ688" s="99">
        <v>3071674.1634216299</v>
      </c>
      <c r="CK688" s="99">
        <v>26442455.286377002</v>
      </c>
      <c r="CL688" s="99">
        <v>6881362.8255615197</v>
      </c>
      <c r="CM688" s="166">
        <v>79407.620637893706</v>
      </c>
      <c r="CN688" s="166">
        <v>11660399.795043901</v>
      </c>
      <c r="CO688" s="166">
        <v>49415562.599121101</v>
      </c>
      <c r="CP688" s="99">
        <v>6881362.8255615197</v>
      </c>
      <c r="CQ688" s="99">
        <v>0</v>
      </c>
      <c r="CR688" s="99">
        <v>0</v>
      </c>
      <c r="CS688" s="99">
        <v>0</v>
      </c>
      <c r="CT688" s="99">
        <v>0</v>
      </c>
      <c r="CU688" s="98">
        <v>8438.9912071239996</v>
      </c>
      <c r="CV688" s="98">
        <v>27159.399112192001</v>
      </c>
      <c r="CW688" s="98">
        <v>3071143.2987117791</v>
      </c>
      <c r="CX688" s="98">
        <v>26421406.407936141</v>
      </c>
    </row>
    <row r="689" spans="1:102" x14ac:dyDescent="0.2">
      <c r="A689" s="98" t="s">
        <v>62</v>
      </c>
      <c r="B689" s="100">
        <v>40513</v>
      </c>
      <c r="C689" s="99">
        <v>43542.649288654298</v>
      </c>
      <c r="D689" s="99">
        <v>0</v>
      </c>
      <c r="E689" s="99">
        <v>7695.3607601523399</v>
      </c>
      <c r="F689" s="99">
        <v>5808.5363427996599</v>
      </c>
      <c r="G689" s="99">
        <v>834.10474032908701</v>
      </c>
      <c r="H689" s="99">
        <v>0</v>
      </c>
      <c r="I689" s="99">
        <v>0</v>
      </c>
      <c r="J689" s="99">
        <v>26640.634675502799</v>
      </c>
      <c r="K689" s="99">
        <v>460.21480014175199</v>
      </c>
      <c r="L689" s="99">
        <v>9429.5334897041303</v>
      </c>
      <c r="M689" s="99">
        <v>21153.361670255701</v>
      </c>
      <c r="N689" s="99">
        <v>3642.1279589235801</v>
      </c>
      <c r="O689" s="99">
        <v>16672.4775106907</v>
      </c>
      <c r="P689" s="99">
        <v>0</v>
      </c>
      <c r="Q689" s="99">
        <v>3001.6093337535899</v>
      </c>
      <c r="R689" s="99">
        <v>689.06256652623404</v>
      </c>
      <c r="S689" s="99">
        <v>0</v>
      </c>
      <c r="T689" s="99">
        <v>202.93880028091399</v>
      </c>
      <c r="U689" s="99">
        <v>27131.281119585001</v>
      </c>
      <c r="V689" s="99">
        <v>2318084.1635436998</v>
      </c>
      <c r="W689" s="99">
        <v>27.663122093770699</v>
      </c>
      <c r="X689" s="99">
        <v>567978.08763122605</v>
      </c>
      <c r="Y689" s="99">
        <v>362144.108592987</v>
      </c>
      <c r="Z689" s="99">
        <v>131925.91681289699</v>
      </c>
      <c r="AA689" s="99">
        <v>0</v>
      </c>
      <c r="AB689" s="99">
        <v>0</v>
      </c>
      <c r="AC689" s="99">
        <v>8566907.8894043006</v>
      </c>
      <c r="AD689" s="99">
        <v>37878.826030731201</v>
      </c>
      <c r="AE689" s="99">
        <v>351783.737262726</v>
      </c>
      <c r="AF689" s="99">
        <v>1022483.39237213</v>
      </c>
      <c r="AG689" s="99">
        <v>484289.32853317301</v>
      </c>
      <c r="AH689" s="99">
        <v>732196.39515686</v>
      </c>
      <c r="AI689" s="99">
        <v>0</v>
      </c>
      <c r="AJ689" s="99">
        <v>297134.344974518</v>
      </c>
      <c r="AK689" s="99">
        <v>103325.91637039201</v>
      </c>
      <c r="AL689" s="99">
        <v>0</v>
      </c>
      <c r="AM689" s="99">
        <v>27281.663609266299</v>
      </c>
      <c r="AN689" s="99">
        <v>8602444.5485839806</v>
      </c>
      <c r="AO689" s="99">
        <v>20547870.5554199</v>
      </c>
      <c r="AP689" s="99">
        <v>314.31799040362199</v>
      </c>
      <c r="AQ689" s="99">
        <v>4579733.73083496</v>
      </c>
      <c r="AR689" s="99">
        <v>2894751.8533630399</v>
      </c>
      <c r="AS689" s="99">
        <v>1023630.47789001</v>
      </c>
      <c r="AT689" s="99">
        <v>0</v>
      </c>
      <c r="AU689" s="99">
        <v>0</v>
      </c>
      <c r="AV689" s="99">
        <v>23135339.183105499</v>
      </c>
      <c r="AW689" s="99">
        <v>113865.46331977801</v>
      </c>
      <c r="AX689" s="99">
        <v>3257749.2200622601</v>
      </c>
      <c r="AY689" s="99">
        <v>9164856.2463378906</v>
      </c>
      <c r="AZ689" s="99">
        <v>3908974.5664672898</v>
      </c>
      <c r="BA689" s="99">
        <v>6344511.8391723596</v>
      </c>
      <c r="BB689" s="99">
        <v>0</v>
      </c>
      <c r="BC689" s="99">
        <v>2418916.1076660198</v>
      </c>
      <c r="BD689" s="99">
        <v>795269.15680694603</v>
      </c>
      <c r="BE689" s="99">
        <v>0</v>
      </c>
      <c r="BF689" s="99">
        <v>218997.286340714</v>
      </c>
      <c r="BG689" s="99">
        <v>23292084.215332001</v>
      </c>
      <c r="BH689" s="99">
        <v>5012113.7234497098</v>
      </c>
      <c r="BI689" s="99">
        <v>0</v>
      </c>
      <c r="BJ689" s="99">
        <v>1665680.5874328599</v>
      </c>
      <c r="BK689" s="99">
        <v>1144844.0055847201</v>
      </c>
      <c r="BL689" s="99">
        <v>0</v>
      </c>
      <c r="BM689" s="99">
        <v>0</v>
      </c>
      <c r="BN689" s="99">
        <v>0</v>
      </c>
      <c r="BO689" s="99">
        <v>0</v>
      </c>
      <c r="BP689" s="99">
        <v>0</v>
      </c>
      <c r="BQ689" s="99">
        <v>0</v>
      </c>
      <c r="BR689" s="99">
        <v>2835225.7387084998</v>
      </c>
      <c r="BS689" s="99">
        <v>1397883.0229797401</v>
      </c>
      <c r="BT689" s="99">
        <v>1235856.3600616499</v>
      </c>
      <c r="BU689" s="99">
        <v>0</v>
      </c>
      <c r="BV689" s="99">
        <v>1192249.6786804199</v>
      </c>
      <c r="BW689" s="99">
        <v>87422.488724708601</v>
      </c>
      <c r="BX689" s="99">
        <v>0</v>
      </c>
      <c r="BY689" s="99">
        <v>0</v>
      </c>
      <c r="BZ689" s="99">
        <v>0</v>
      </c>
      <c r="CA689" s="99">
        <v>51251.853013038599</v>
      </c>
      <c r="CB689" s="99">
        <v>2884635.7899780301</v>
      </c>
      <c r="CC689" s="99">
        <v>25114094.067382801</v>
      </c>
      <c r="CD689" s="99">
        <v>6681494.5484008798</v>
      </c>
      <c r="CE689" s="99">
        <v>832.51222543418396</v>
      </c>
      <c r="CF689" s="99">
        <v>131744.172384262</v>
      </c>
      <c r="CG689" s="99">
        <v>1023447.48846436</v>
      </c>
      <c r="CH689" s="99">
        <v>0</v>
      </c>
      <c r="CI689" s="99">
        <v>52080.306491851799</v>
      </c>
      <c r="CJ689" s="99">
        <v>3018853.9945373498</v>
      </c>
      <c r="CK689" s="99">
        <v>26090447.887451202</v>
      </c>
      <c r="CL689" s="99">
        <v>6770954.4067382803</v>
      </c>
      <c r="CM689" s="166">
        <v>79094.617685317993</v>
      </c>
      <c r="CN689" s="166">
        <v>11628213.142944301</v>
      </c>
      <c r="CO689" s="166">
        <v>49435396.081054702</v>
      </c>
      <c r="CP689" s="99">
        <v>6770954.4067382803</v>
      </c>
      <c r="CQ689" s="99">
        <v>0</v>
      </c>
      <c r="CR689" s="99">
        <v>0</v>
      </c>
      <c r="CS689" s="99">
        <v>0</v>
      </c>
      <c r="CT689" s="99">
        <v>0</v>
      </c>
      <c r="CU689" s="98">
        <v>8162.0741737050002</v>
      </c>
      <c r="CV689" s="98">
        <v>27354.872044217998</v>
      </c>
      <c r="CW689" s="98">
        <v>3016379.9623622922</v>
      </c>
      <c r="CX689" s="98">
        <v>26137541.555847161</v>
      </c>
    </row>
    <row r="690" spans="1:102" x14ac:dyDescent="0.2">
      <c r="A690" s="98" t="s">
        <v>62</v>
      </c>
      <c r="B690" s="100">
        <v>40603</v>
      </c>
      <c r="C690" s="99">
        <v>43504.690013885498</v>
      </c>
      <c r="D690" s="99">
        <v>0</v>
      </c>
      <c r="E690" s="99">
        <v>7459.8176575899097</v>
      </c>
      <c r="F690" s="99">
        <v>5599.7758893966702</v>
      </c>
      <c r="G690" s="99">
        <v>822.50882475823198</v>
      </c>
      <c r="H690" s="99">
        <v>0</v>
      </c>
      <c r="I690" s="99">
        <v>0</v>
      </c>
      <c r="J690" s="99">
        <v>26852.421791315101</v>
      </c>
      <c r="K690" s="99">
        <v>410.502182174474</v>
      </c>
      <c r="L690" s="99">
        <v>22821.060624837901</v>
      </c>
      <c r="M690" s="99">
        <v>21145.733322381999</v>
      </c>
      <c r="N690" s="99">
        <v>3634.2575425803702</v>
      </c>
      <c r="O690" s="99">
        <v>0</v>
      </c>
      <c r="P690" s="99">
        <v>0</v>
      </c>
      <c r="Q690" s="99">
        <v>2980.3299716710999</v>
      </c>
      <c r="R690" s="99">
        <v>0</v>
      </c>
      <c r="S690" s="99">
        <v>0</v>
      </c>
      <c r="T690" s="99">
        <v>819.16796533763397</v>
      </c>
      <c r="U690" s="99">
        <v>27254.294757604599</v>
      </c>
      <c r="V690" s="99">
        <v>2323927.2856445299</v>
      </c>
      <c r="W690" s="99">
        <v>27.3657205158379</v>
      </c>
      <c r="X690" s="99">
        <v>556105.56707000697</v>
      </c>
      <c r="Y690" s="99">
        <v>351198.98857498198</v>
      </c>
      <c r="Z690" s="99">
        <v>131949.77452468901</v>
      </c>
      <c r="AA690" s="99">
        <v>0</v>
      </c>
      <c r="AB690" s="99">
        <v>0</v>
      </c>
      <c r="AC690" s="99">
        <v>8652298.8641357403</v>
      </c>
      <c r="AD690" s="99">
        <v>34466.748603344</v>
      </c>
      <c r="AE690" s="99">
        <v>1078011.47102356</v>
      </c>
      <c r="AF690" s="99">
        <v>1024237.481987</v>
      </c>
      <c r="AG690" s="99">
        <v>480961.82147979701</v>
      </c>
      <c r="AH690" s="99">
        <v>0</v>
      </c>
      <c r="AI690" s="99">
        <v>0</v>
      </c>
      <c r="AJ690" s="99">
        <v>290452.338825226</v>
      </c>
      <c r="AK690" s="99">
        <v>0</v>
      </c>
      <c r="AL690" s="99">
        <v>0</v>
      </c>
      <c r="AM690" s="99">
        <v>129401.008422852</v>
      </c>
      <c r="AN690" s="99">
        <v>8671222.2473144494</v>
      </c>
      <c r="AO690" s="99">
        <v>20744175.303466801</v>
      </c>
      <c r="AP690" s="99">
        <v>590.29754184931505</v>
      </c>
      <c r="AQ690" s="99">
        <v>4503472.1202392597</v>
      </c>
      <c r="AR690" s="99">
        <v>2813201.0826721201</v>
      </c>
      <c r="AS690" s="99">
        <v>1026981.6374359099</v>
      </c>
      <c r="AT690" s="99">
        <v>0</v>
      </c>
      <c r="AU690" s="99">
        <v>0</v>
      </c>
      <c r="AV690" s="99">
        <v>23625567.182128899</v>
      </c>
      <c r="AW690" s="99">
        <v>104282.585208893</v>
      </c>
      <c r="AX690" s="99">
        <v>9586473.9879150409</v>
      </c>
      <c r="AY690" s="99">
        <v>9289709.2697753906</v>
      </c>
      <c r="AZ690" s="99">
        <v>3932114.1485595698</v>
      </c>
      <c r="BA690" s="99">
        <v>0</v>
      </c>
      <c r="BB690" s="99">
        <v>0</v>
      </c>
      <c r="BC690" s="99">
        <v>2372904.1802978502</v>
      </c>
      <c r="BD690" s="99">
        <v>0</v>
      </c>
      <c r="BE690" s="99">
        <v>0</v>
      </c>
      <c r="BF690" s="99">
        <v>1007321.13978577</v>
      </c>
      <c r="BG690" s="99">
        <v>23704649.535888702</v>
      </c>
      <c r="BH690" s="99">
        <v>3936336.6837768601</v>
      </c>
      <c r="BI690" s="99">
        <v>0</v>
      </c>
      <c r="BJ690" s="99">
        <v>1477417.9525604199</v>
      </c>
      <c r="BK690" s="99">
        <v>1088329.2845153799</v>
      </c>
      <c r="BL690" s="99">
        <v>0</v>
      </c>
      <c r="BM690" s="99">
        <v>0</v>
      </c>
      <c r="BN690" s="99">
        <v>0</v>
      </c>
      <c r="BO690" s="99">
        <v>0</v>
      </c>
      <c r="BP690" s="99">
        <v>0</v>
      </c>
      <c r="BQ690" s="99">
        <v>0</v>
      </c>
      <c r="BR690" s="99">
        <v>2839028.9974060101</v>
      </c>
      <c r="BS690" s="99">
        <v>1403377.1287841799</v>
      </c>
      <c r="BT690" s="99">
        <v>0</v>
      </c>
      <c r="BU690" s="99">
        <v>0</v>
      </c>
      <c r="BV690" s="99">
        <v>1165544.5117645301</v>
      </c>
      <c r="BW690" s="99">
        <v>0</v>
      </c>
      <c r="BX690" s="99">
        <v>0</v>
      </c>
      <c r="BY690" s="99">
        <v>0</v>
      </c>
      <c r="BZ690" s="99">
        <v>0</v>
      </c>
      <c r="CA690" s="99">
        <v>50938.033329010002</v>
      </c>
      <c r="CB690" s="99">
        <v>2882505.4617309598</v>
      </c>
      <c r="CC690" s="99">
        <v>25227650.962402299</v>
      </c>
      <c r="CD690" s="99">
        <v>5407906.5615234403</v>
      </c>
      <c r="CE690" s="99">
        <v>825.30325131118298</v>
      </c>
      <c r="CF690" s="99">
        <v>131917.412900925</v>
      </c>
      <c r="CG690" s="99">
        <v>1027010.20693207</v>
      </c>
      <c r="CH690" s="99">
        <v>0</v>
      </c>
      <c r="CI690" s="99">
        <v>51768.960844993599</v>
      </c>
      <c r="CJ690" s="99">
        <v>3015714.2963867201</v>
      </c>
      <c r="CK690" s="99">
        <v>26289471.4064941</v>
      </c>
      <c r="CL690" s="99">
        <v>5406607.0536498995</v>
      </c>
      <c r="CM690" s="166">
        <v>78946.953755378694</v>
      </c>
      <c r="CN690" s="166">
        <v>11692527.790283199</v>
      </c>
      <c r="CO690" s="166">
        <v>49913934.564941399</v>
      </c>
      <c r="CP690" s="99">
        <v>5406607.0536498995</v>
      </c>
      <c r="CQ690" s="99">
        <v>0</v>
      </c>
      <c r="CR690" s="99">
        <v>0</v>
      </c>
      <c r="CS690" s="99">
        <v>0</v>
      </c>
      <c r="CT690" s="99">
        <v>0</v>
      </c>
      <c r="CU690" s="98">
        <v>7871.1434267530003</v>
      </c>
      <c r="CV690" s="98">
        <v>27564.940096824001</v>
      </c>
      <c r="CW690" s="98">
        <v>3014422.874631885</v>
      </c>
      <c r="CX690" s="98">
        <v>26254661.169334371</v>
      </c>
    </row>
    <row r="691" spans="1:102" x14ac:dyDescent="0.2">
      <c r="A691" s="98" t="s">
        <v>62</v>
      </c>
      <c r="B691" s="100">
        <v>40695</v>
      </c>
      <c r="C691" s="99">
        <v>43252.153267383597</v>
      </c>
      <c r="D691" s="99">
        <v>0</v>
      </c>
      <c r="E691" s="99">
        <v>7172.7105702757799</v>
      </c>
      <c r="F691" s="99">
        <v>5400.0387832522401</v>
      </c>
      <c r="G691" s="99">
        <v>853.46260063350201</v>
      </c>
      <c r="H691" s="99">
        <v>0</v>
      </c>
      <c r="I691" s="99">
        <v>0</v>
      </c>
      <c r="J691" s="99">
        <v>27136.357633829099</v>
      </c>
      <c r="K691" s="99">
        <v>349.60607049986697</v>
      </c>
      <c r="L691" s="99">
        <v>22871.635603904699</v>
      </c>
      <c r="M691" s="99">
        <v>20983.631752729401</v>
      </c>
      <c r="N691" s="99">
        <v>3664.7855268716798</v>
      </c>
      <c r="O691" s="99">
        <v>0</v>
      </c>
      <c r="P691" s="99">
        <v>0</v>
      </c>
      <c r="Q691" s="99">
        <v>2927.1299978196598</v>
      </c>
      <c r="R691" s="99">
        <v>0</v>
      </c>
      <c r="S691" s="99">
        <v>0</v>
      </c>
      <c r="T691" s="99">
        <v>842.23871105909302</v>
      </c>
      <c r="U691" s="99">
        <v>27458.694842815399</v>
      </c>
      <c r="V691" s="99">
        <v>2295826.5406189002</v>
      </c>
      <c r="W691" s="99">
        <v>110.75242453720401</v>
      </c>
      <c r="X691" s="99">
        <v>536350.25637817394</v>
      </c>
      <c r="Y691" s="99">
        <v>336910.84215545701</v>
      </c>
      <c r="Z691" s="99">
        <v>130960.791088104</v>
      </c>
      <c r="AA691" s="99">
        <v>0</v>
      </c>
      <c r="AB691" s="99">
        <v>0</v>
      </c>
      <c r="AC691" s="99">
        <v>8708597.50073242</v>
      </c>
      <c r="AD691" s="99">
        <v>29686.451573848699</v>
      </c>
      <c r="AE691" s="99">
        <v>1063567.8588409401</v>
      </c>
      <c r="AF691" s="99">
        <v>1013575.07400513</v>
      </c>
      <c r="AG691" s="99">
        <v>474482.83794784499</v>
      </c>
      <c r="AH691" s="99">
        <v>0</v>
      </c>
      <c r="AI691" s="99">
        <v>0</v>
      </c>
      <c r="AJ691" s="99">
        <v>287613.41417312599</v>
      </c>
      <c r="AK691" s="99">
        <v>0</v>
      </c>
      <c r="AL691" s="99">
        <v>0</v>
      </c>
      <c r="AM691" s="99">
        <v>131452.367321014</v>
      </c>
      <c r="AN691" s="99">
        <v>8708559.5177002009</v>
      </c>
      <c r="AO691" s="99">
        <v>20734278.552734401</v>
      </c>
      <c r="AP691" s="99">
        <v>724.60722727328505</v>
      </c>
      <c r="AQ691" s="99">
        <v>4357722.8950195303</v>
      </c>
      <c r="AR691" s="99">
        <v>2718348.7022705101</v>
      </c>
      <c r="AS691" s="99">
        <v>1028007.37403107</v>
      </c>
      <c r="AT691" s="99">
        <v>0</v>
      </c>
      <c r="AU691" s="99">
        <v>0</v>
      </c>
      <c r="AV691" s="99">
        <v>23973481.982666001</v>
      </c>
      <c r="AW691" s="99">
        <v>90352.695552825899</v>
      </c>
      <c r="AX691" s="99">
        <v>9514496.8923339806</v>
      </c>
      <c r="AY691" s="99">
        <v>9287955.2326660194</v>
      </c>
      <c r="AZ691" s="99">
        <v>3900204.3650817899</v>
      </c>
      <c r="BA691" s="99">
        <v>0</v>
      </c>
      <c r="BB691" s="99">
        <v>0</v>
      </c>
      <c r="BC691" s="99">
        <v>2376325.26812744</v>
      </c>
      <c r="BD691" s="99">
        <v>0</v>
      </c>
      <c r="BE691" s="99">
        <v>0</v>
      </c>
      <c r="BF691" s="99">
        <v>1028109.39586639</v>
      </c>
      <c r="BG691" s="99">
        <v>24049083.465332001</v>
      </c>
      <c r="BH691" s="99">
        <v>3933967.4857177702</v>
      </c>
      <c r="BI691" s="99">
        <v>0</v>
      </c>
      <c r="BJ691" s="99">
        <v>1450011.2645721401</v>
      </c>
      <c r="BK691" s="99">
        <v>1064336.5489502</v>
      </c>
      <c r="BL691" s="99">
        <v>0</v>
      </c>
      <c r="BM691" s="99">
        <v>0</v>
      </c>
      <c r="BN691" s="99">
        <v>0</v>
      </c>
      <c r="BO691" s="99">
        <v>0</v>
      </c>
      <c r="BP691" s="99">
        <v>0</v>
      </c>
      <c r="BQ691" s="99">
        <v>0</v>
      </c>
      <c r="BR691" s="99">
        <v>2846530.2899475102</v>
      </c>
      <c r="BS691" s="99">
        <v>1391834.42024231</v>
      </c>
      <c r="BT691" s="99">
        <v>0</v>
      </c>
      <c r="BU691" s="99">
        <v>0</v>
      </c>
      <c r="BV691" s="99">
        <v>1172674.2015228299</v>
      </c>
      <c r="BW691" s="99">
        <v>0</v>
      </c>
      <c r="BX691" s="99">
        <v>0</v>
      </c>
      <c r="BY691" s="99">
        <v>0</v>
      </c>
      <c r="BZ691" s="99">
        <v>0</v>
      </c>
      <c r="CA691" s="99">
        <v>50443.208567142501</v>
      </c>
      <c r="CB691" s="99">
        <v>2831923.0758972201</v>
      </c>
      <c r="CC691" s="99">
        <v>25014725.207763702</v>
      </c>
      <c r="CD691" s="99">
        <v>5383975.2725219699</v>
      </c>
      <c r="CE691" s="99">
        <v>851.49507251381897</v>
      </c>
      <c r="CF691" s="99">
        <v>131110.354639053</v>
      </c>
      <c r="CG691" s="99">
        <v>1028475.64258575</v>
      </c>
      <c r="CH691" s="99">
        <v>0</v>
      </c>
      <c r="CI691" s="99">
        <v>51288.627176761598</v>
      </c>
      <c r="CJ691" s="99">
        <v>2963204.31359863</v>
      </c>
      <c r="CK691" s="99">
        <v>26028403.0463867</v>
      </c>
      <c r="CL691" s="99">
        <v>5382946.3781127902</v>
      </c>
      <c r="CM691" s="166">
        <v>78588.1430025101</v>
      </c>
      <c r="CN691" s="166">
        <v>11680092.157470699</v>
      </c>
      <c r="CO691" s="166">
        <v>50032083.057128899</v>
      </c>
      <c r="CP691" s="99">
        <v>5382946.3781127902</v>
      </c>
      <c r="CQ691" s="99">
        <v>0</v>
      </c>
      <c r="CR691" s="99">
        <v>0</v>
      </c>
      <c r="CS691" s="99">
        <v>0</v>
      </c>
      <c r="CT691" s="99">
        <v>0</v>
      </c>
      <c r="CU691" s="98">
        <v>7517.4465760120002</v>
      </c>
      <c r="CV691" s="98">
        <v>27886.533317136</v>
      </c>
      <c r="CW691" s="98">
        <v>2963033.4305362729</v>
      </c>
      <c r="CX691" s="98">
        <v>26043200.850349452</v>
      </c>
    </row>
    <row r="692" spans="1:102" x14ac:dyDescent="0.2">
      <c r="A692" s="98" t="s">
        <v>62</v>
      </c>
      <c r="B692" s="100">
        <v>40787</v>
      </c>
      <c r="C692" s="99">
        <v>42998.124259471901</v>
      </c>
      <c r="D692" s="99">
        <v>0</v>
      </c>
      <c r="E692" s="99">
        <v>6994.7723348736799</v>
      </c>
      <c r="F692" s="99">
        <v>5320.3420188426999</v>
      </c>
      <c r="G692" s="99">
        <v>819.38258609175705</v>
      </c>
      <c r="H692" s="99">
        <v>0</v>
      </c>
      <c r="I692" s="99">
        <v>0</v>
      </c>
      <c r="J692" s="99">
        <v>27053.907058477402</v>
      </c>
      <c r="K692" s="99">
        <v>300.81683440506498</v>
      </c>
      <c r="L692" s="99">
        <v>22956.067709207498</v>
      </c>
      <c r="M692" s="99">
        <v>20802.521581888199</v>
      </c>
      <c r="N692" s="99">
        <v>3648.1719186306</v>
      </c>
      <c r="O692" s="99">
        <v>0</v>
      </c>
      <c r="P692" s="99">
        <v>0</v>
      </c>
      <c r="Q692" s="99">
        <v>2891.5043312907201</v>
      </c>
      <c r="R692" s="99">
        <v>0</v>
      </c>
      <c r="S692" s="99">
        <v>0</v>
      </c>
      <c r="T692" s="99">
        <v>826.283978126943</v>
      </c>
      <c r="U692" s="99">
        <v>27375.827230930299</v>
      </c>
      <c r="V692" s="99">
        <v>2287603.1377868699</v>
      </c>
      <c r="W692" s="99">
        <v>45.045956106856501</v>
      </c>
      <c r="X692" s="99">
        <v>516238.971588135</v>
      </c>
      <c r="Y692" s="99">
        <v>328248.19159698498</v>
      </c>
      <c r="Z692" s="99">
        <v>128557.51745986901</v>
      </c>
      <c r="AA692" s="99">
        <v>0</v>
      </c>
      <c r="AB692" s="99">
        <v>0</v>
      </c>
      <c r="AC692" s="99">
        <v>8677960.7019043006</v>
      </c>
      <c r="AD692" s="99">
        <v>25219.5736241341</v>
      </c>
      <c r="AE692" s="99">
        <v>1044209.71496582</v>
      </c>
      <c r="AF692" s="99">
        <v>1014006.8013153099</v>
      </c>
      <c r="AG692" s="99">
        <v>464199.61934280401</v>
      </c>
      <c r="AH692" s="99">
        <v>0</v>
      </c>
      <c r="AI692" s="99">
        <v>0</v>
      </c>
      <c r="AJ692" s="99">
        <v>284085.133045197</v>
      </c>
      <c r="AK692" s="99">
        <v>0</v>
      </c>
      <c r="AL692" s="99">
        <v>0</v>
      </c>
      <c r="AM692" s="99">
        <v>129483.584918976</v>
      </c>
      <c r="AN692" s="99">
        <v>8709074.9675293006</v>
      </c>
      <c r="AO692" s="99">
        <v>20536433.610839799</v>
      </c>
      <c r="AP692" s="99">
        <v>648.04073882848002</v>
      </c>
      <c r="AQ692" s="99">
        <v>4190178.7690734901</v>
      </c>
      <c r="AR692" s="99">
        <v>2641401.2197570801</v>
      </c>
      <c r="AS692" s="99">
        <v>1015592.56751251</v>
      </c>
      <c r="AT692" s="99">
        <v>0</v>
      </c>
      <c r="AU692" s="99">
        <v>0</v>
      </c>
      <c r="AV692" s="99">
        <v>24089575.095947299</v>
      </c>
      <c r="AW692" s="99">
        <v>77409.483283996597</v>
      </c>
      <c r="AX692" s="99">
        <v>9427422.6925048791</v>
      </c>
      <c r="AY692" s="99">
        <v>9261646.9581298791</v>
      </c>
      <c r="AZ692" s="99">
        <v>3828876.1159057599</v>
      </c>
      <c r="BA692" s="99">
        <v>0</v>
      </c>
      <c r="BB692" s="99">
        <v>0</v>
      </c>
      <c r="BC692" s="99">
        <v>2342284.6169433598</v>
      </c>
      <c r="BD692" s="99">
        <v>0</v>
      </c>
      <c r="BE692" s="99">
        <v>0</v>
      </c>
      <c r="BF692" s="99">
        <v>1022370.34996796</v>
      </c>
      <c r="BG692" s="99">
        <v>24179702.2731934</v>
      </c>
      <c r="BH692" s="99">
        <v>3958478.9873352102</v>
      </c>
      <c r="BI692" s="99">
        <v>0</v>
      </c>
      <c r="BJ692" s="99">
        <v>1418062.8990631099</v>
      </c>
      <c r="BK692" s="99">
        <v>1038798.13844299</v>
      </c>
      <c r="BL692" s="99">
        <v>0</v>
      </c>
      <c r="BM692" s="99">
        <v>0</v>
      </c>
      <c r="BN692" s="99">
        <v>0</v>
      </c>
      <c r="BO692" s="99">
        <v>0</v>
      </c>
      <c r="BP692" s="99">
        <v>0</v>
      </c>
      <c r="BQ692" s="99">
        <v>0</v>
      </c>
      <c r="BR692" s="99">
        <v>2818117.2756042499</v>
      </c>
      <c r="BS692" s="99">
        <v>1371154.3323059101</v>
      </c>
      <c r="BT692" s="99">
        <v>0</v>
      </c>
      <c r="BU692" s="99">
        <v>0</v>
      </c>
      <c r="BV692" s="99">
        <v>1157868.96018982</v>
      </c>
      <c r="BW692" s="99">
        <v>0</v>
      </c>
      <c r="BX692" s="99">
        <v>0</v>
      </c>
      <c r="BY692" s="99">
        <v>0</v>
      </c>
      <c r="BZ692" s="99">
        <v>0</v>
      </c>
      <c r="CA692" s="99">
        <v>49980.107745170601</v>
      </c>
      <c r="CB692" s="99">
        <v>2801313.9905700702</v>
      </c>
      <c r="CC692" s="99">
        <v>24846602.182617199</v>
      </c>
      <c r="CD692" s="99">
        <v>5380996.7669067401</v>
      </c>
      <c r="CE692" s="99">
        <v>819.69118216633797</v>
      </c>
      <c r="CF692" s="99">
        <v>128521.99722385401</v>
      </c>
      <c r="CG692" s="99">
        <v>1015334.21968079</v>
      </c>
      <c r="CH692" s="99">
        <v>0</v>
      </c>
      <c r="CI692" s="99">
        <v>50802.273528099096</v>
      </c>
      <c r="CJ692" s="99">
        <v>2927643.8754577599</v>
      </c>
      <c r="CK692" s="99">
        <v>25832028.1479492</v>
      </c>
      <c r="CL692" s="99">
        <v>5384023.5183105497</v>
      </c>
      <c r="CM692" s="166">
        <v>78112.847249984698</v>
      </c>
      <c r="CN692" s="166">
        <v>11641205.1650391</v>
      </c>
      <c r="CO692" s="166">
        <v>50124990.0849609</v>
      </c>
      <c r="CP692" s="99">
        <v>5384023.5183105497</v>
      </c>
      <c r="CQ692" s="99">
        <v>0</v>
      </c>
      <c r="CR692" s="99">
        <v>0</v>
      </c>
      <c r="CS692" s="99">
        <v>0</v>
      </c>
      <c r="CT692" s="99">
        <v>0</v>
      </c>
      <c r="CU692" s="98">
        <v>7301.8063715219996</v>
      </c>
      <c r="CV692" s="98">
        <v>27768.430913318</v>
      </c>
      <c r="CW692" s="98">
        <v>2929835.9877939243</v>
      </c>
      <c r="CX692" s="98">
        <v>25861936.402297989</v>
      </c>
    </row>
    <row r="693" spans="1:102" x14ac:dyDescent="0.2">
      <c r="A693" s="98" t="s">
        <v>62</v>
      </c>
      <c r="B693" s="100">
        <v>40878</v>
      </c>
      <c r="C693" s="99">
        <v>43125.264408111601</v>
      </c>
      <c r="D693" s="99">
        <v>0</v>
      </c>
      <c r="E693" s="99">
        <v>6890.4868302345303</v>
      </c>
      <c r="F693" s="99">
        <v>5260.2918266653996</v>
      </c>
      <c r="G693" s="99">
        <v>832.50919738411903</v>
      </c>
      <c r="H693" s="99">
        <v>0</v>
      </c>
      <c r="I693" s="99">
        <v>0</v>
      </c>
      <c r="J693" s="99">
        <v>27416.373871803298</v>
      </c>
      <c r="K693" s="99">
        <v>290.46979676932102</v>
      </c>
      <c r="L693" s="99">
        <v>22511.446106672302</v>
      </c>
      <c r="M693" s="99">
        <v>20931.940911293001</v>
      </c>
      <c r="N693" s="99">
        <v>3647.3258736431599</v>
      </c>
      <c r="O693" s="99">
        <v>0</v>
      </c>
      <c r="P693" s="99">
        <v>0</v>
      </c>
      <c r="Q693" s="99">
        <v>2893.5985327959102</v>
      </c>
      <c r="R693" s="99">
        <v>0</v>
      </c>
      <c r="S693" s="99">
        <v>0</v>
      </c>
      <c r="T693" s="99">
        <v>829.90861938893795</v>
      </c>
      <c r="U693" s="99">
        <v>27708.406721591899</v>
      </c>
      <c r="V693" s="99">
        <v>2286893.32995605</v>
      </c>
      <c r="W693" s="99">
        <v>22.820709341904099</v>
      </c>
      <c r="X693" s="99">
        <v>495840.88076782197</v>
      </c>
      <c r="Y693" s="99">
        <v>314414.44404983497</v>
      </c>
      <c r="Z693" s="99">
        <v>125117.76092815401</v>
      </c>
      <c r="AA693" s="99">
        <v>0</v>
      </c>
      <c r="AB693" s="99">
        <v>0</v>
      </c>
      <c r="AC693" s="99">
        <v>8682908.39990234</v>
      </c>
      <c r="AD693" s="99">
        <v>23115.364928483999</v>
      </c>
      <c r="AE693" s="99">
        <v>1014647.36976624</v>
      </c>
      <c r="AF693" s="99">
        <v>1018161.62165833</v>
      </c>
      <c r="AG693" s="99">
        <v>456229.562473297</v>
      </c>
      <c r="AH693" s="99">
        <v>0</v>
      </c>
      <c r="AI693" s="99">
        <v>0</v>
      </c>
      <c r="AJ693" s="99">
        <v>284200.932369232</v>
      </c>
      <c r="AK693" s="99">
        <v>0</v>
      </c>
      <c r="AL693" s="99">
        <v>0</v>
      </c>
      <c r="AM693" s="99">
        <v>124607.351857185</v>
      </c>
      <c r="AN693" s="99">
        <v>8736780.4245605506</v>
      </c>
      <c r="AO693" s="99">
        <v>20712990.784423798</v>
      </c>
      <c r="AP693" s="99">
        <v>368.15307758376002</v>
      </c>
      <c r="AQ693" s="99">
        <v>4100550.0519714402</v>
      </c>
      <c r="AR693" s="99">
        <v>2563311.63671875</v>
      </c>
      <c r="AS693" s="99">
        <v>996121.51912689197</v>
      </c>
      <c r="AT693" s="99">
        <v>0</v>
      </c>
      <c r="AU693" s="99">
        <v>0</v>
      </c>
      <c r="AV693" s="99">
        <v>24382442.459228501</v>
      </c>
      <c r="AW693" s="99">
        <v>71687.241051673904</v>
      </c>
      <c r="AX693" s="99">
        <v>9261284.0013427697</v>
      </c>
      <c r="AY693" s="99">
        <v>9391058.4698486291</v>
      </c>
      <c r="AZ693" s="99">
        <v>3789766.2450866699</v>
      </c>
      <c r="BA693" s="99">
        <v>0</v>
      </c>
      <c r="BB693" s="99">
        <v>0</v>
      </c>
      <c r="BC693" s="99">
        <v>2351254.7290954599</v>
      </c>
      <c r="BD693" s="99">
        <v>0</v>
      </c>
      <c r="BE693" s="99">
        <v>0</v>
      </c>
      <c r="BF693" s="99">
        <v>994458.45745849598</v>
      </c>
      <c r="BG693" s="99">
        <v>24483258.690673798</v>
      </c>
      <c r="BH693" s="99">
        <v>4019327.4642333998</v>
      </c>
      <c r="BI693" s="99">
        <v>0</v>
      </c>
      <c r="BJ693" s="99">
        <v>1391288.71986389</v>
      </c>
      <c r="BK693" s="99">
        <v>1012994.54801941</v>
      </c>
      <c r="BL693" s="99">
        <v>0</v>
      </c>
      <c r="BM693" s="99">
        <v>0</v>
      </c>
      <c r="BN693" s="99">
        <v>0</v>
      </c>
      <c r="BO693" s="99">
        <v>0</v>
      </c>
      <c r="BP693" s="99">
        <v>0</v>
      </c>
      <c r="BQ693" s="99">
        <v>0</v>
      </c>
      <c r="BR693" s="99">
        <v>2876687.6322631799</v>
      </c>
      <c r="BS693" s="99">
        <v>1364024.32621765</v>
      </c>
      <c r="BT693" s="99">
        <v>0</v>
      </c>
      <c r="BU693" s="99">
        <v>0</v>
      </c>
      <c r="BV693" s="99">
        <v>1172602.5285797101</v>
      </c>
      <c r="BW693" s="99">
        <v>0</v>
      </c>
      <c r="BX693" s="99">
        <v>0</v>
      </c>
      <c r="BY693" s="99">
        <v>0</v>
      </c>
      <c r="BZ693" s="99">
        <v>0</v>
      </c>
      <c r="CA693" s="99">
        <v>50044.064155578599</v>
      </c>
      <c r="CB693" s="99">
        <v>2783886.2944946298</v>
      </c>
      <c r="CC693" s="99">
        <v>24884536.3989258</v>
      </c>
      <c r="CD693" s="99">
        <v>5413188.2712402297</v>
      </c>
      <c r="CE693" s="99">
        <v>831.62463049590599</v>
      </c>
      <c r="CF693" s="99">
        <v>125109.35358429</v>
      </c>
      <c r="CG693" s="99">
        <v>996307.62354278599</v>
      </c>
      <c r="CH693" s="99">
        <v>0</v>
      </c>
      <c r="CI693" s="99">
        <v>50871.578176975301</v>
      </c>
      <c r="CJ693" s="99">
        <v>2911789.2323913602</v>
      </c>
      <c r="CK693" s="99">
        <v>25885013.332031298</v>
      </c>
      <c r="CL693" s="99">
        <v>5413895.1572265597</v>
      </c>
      <c r="CM693" s="166">
        <v>78428.068859100298</v>
      </c>
      <c r="CN693" s="166">
        <v>11642802.6878662</v>
      </c>
      <c r="CO693" s="166">
        <v>50428555.033203103</v>
      </c>
      <c r="CP693" s="99">
        <v>5413895.1572265597</v>
      </c>
      <c r="CQ693" s="99">
        <v>0</v>
      </c>
      <c r="CR693" s="99">
        <v>0</v>
      </c>
      <c r="CS693" s="99">
        <v>0</v>
      </c>
      <c r="CT693" s="99">
        <v>0</v>
      </c>
      <c r="CU693" s="98">
        <v>7171.1357006070002</v>
      </c>
      <c r="CV693" s="98">
        <v>28123.177860152002</v>
      </c>
      <c r="CW693" s="98">
        <v>2908995.6480789199</v>
      </c>
      <c r="CX693" s="98">
        <v>25880844.022468586</v>
      </c>
    </row>
    <row r="694" spans="1:102" x14ac:dyDescent="0.2">
      <c r="A694" s="98" t="s">
        <v>62</v>
      </c>
      <c r="B694" s="100">
        <v>40969</v>
      </c>
      <c r="C694" s="99">
        <v>42979.518883705103</v>
      </c>
      <c r="D694" s="99">
        <v>0</v>
      </c>
      <c r="E694" s="99">
        <v>6694.8896954655602</v>
      </c>
      <c r="F694" s="99">
        <v>5161.1665486097299</v>
      </c>
      <c r="G694" s="99">
        <v>838.85192947834696</v>
      </c>
      <c r="H694" s="99">
        <v>0</v>
      </c>
      <c r="I694" s="99">
        <v>0</v>
      </c>
      <c r="J694" s="99">
        <v>27603.757695198099</v>
      </c>
      <c r="K694" s="99">
        <v>266.471347313374</v>
      </c>
      <c r="L694" s="99">
        <v>22149.8527169228</v>
      </c>
      <c r="M694" s="99">
        <v>20824.523418903402</v>
      </c>
      <c r="N694" s="99">
        <v>3594.7358539402499</v>
      </c>
      <c r="O694" s="99">
        <v>0</v>
      </c>
      <c r="P694" s="99">
        <v>0</v>
      </c>
      <c r="Q694" s="99">
        <v>2869.10615181923</v>
      </c>
      <c r="R694" s="99">
        <v>0</v>
      </c>
      <c r="S694" s="99">
        <v>0</v>
      </c>
      <c r="T694" s="99">
        <v>837.23621523380302</v>
      </c>
      <c r="U694" s="99">
        <v>27868.371548175801</v>
      </c>
      <c r="V694" s="99">
        <v>2273085.6871032701</v>
      </c>
      <c r="W694" s="99">
        <v>18.211409471929102</v>
      </c>
      <c r="X694" s="99">
        <v>478544.32043838501</v>
      </c>
      <c r="Y694" s="99">
        <v>306086.417732239</v>
      </c>
      <c r="Z694" s="99">
        <v>128567.563464165</v>
      </c>
      <c r="AA694" s="99">
        <v>0</v>
      </c>
      <c r="AB694" s="99">
        <v>0</v>
      </c>
      <c r="AC694" s="99">
        <v>8830291.1290283203</v>
      </c>
      <c r="AD694" s="99">
        <v>21665.029403686502</v>
      </c>
      <c r="AE694" s="99">
        <v>1016633.4857940699</v>
      </c>
      <c r="AF694" s="99">
        <v>1016140.30490875</v>
      </c>
      <c r="AG694" s="99">
        <v>448262.52164840698</v>
      </c>
      <c r="AH694" s="99">
        <v>0</v>
      </c>
      <c r="AI694" s="99">
        <v>0</v>
      </c>
      <c r="AJ694" s="99">
        <v>283246.71703720099</v>
      </c>
      <c r="AK694" s="99">
        <v>0</v>
      </c>
      <c r="AL694" s="99">
        <v>0</v>
      </c>
      <c r="AM694" s="99">
        <v>127268.04188919099</v>
      </c>
      <c r="AN694" s="99">
        <v>8787166.2989502009</v>
      </c>
      <c r="AO694" s="99">
        <v>21051895.337158199</v>
      </c>
      <c r="AP694" s="99">
        <v>286.16334868594998</v>
      </c>
      <c r="AQ694" s="99">
        <v>3944384.8749084501</v>
      </c>
      <c r="AR694" s="99">
        <v>2515751.79931641</v>
      </c>
      <c r="AS694" s="99">
        <v>1022537.76725006</v>
      </c>
      <c r="AT694" s="99">
        <v>0</v>
      </c>
      <c r="AU694" s="99">
        <v>0</v>
      </c>
      <c r="AV694" s="99">
        <v>25019572.081298798</v>
      </c>
      <c r="AW694" s="99">
        <v>67521.617349624605</v>
      </c>
      <c r="AX694" s="99">
        <v>9304386.4331054706</v>
      </c>
      <c r="AY694" s="99">
        <v>9404837.2087402306</v>
      </c>
      <c r="AZ694" s="99">
        <v>3744697.30386353</v>
      </c>
      <c r="BA694" s="99">
        <v>0</v>
      </c>
      <c r="BB694" s="99">
        <v>0</v>
      </c>
      <c r="BC694" s="99">
        <v>2365897.1654357901</v>
      </c>
      <c r="BD694" s="99">
        <v>0</v>
      </c>
      <c r="BE694" s="99">
        <v>0</v>
      </c>
      <c r="BF694" s="99">
        <v>1012965.90763855</v>
      </c>
      <c r="BG694" s="99">
        <v>25047609.787109401</v>
      </c>
      <c r="BH694" s="99">
        <v>4073868.0163269001</v>
      </c>
      <c r="BI694" s="99">
        <v>0</v>
      </c>
      <c r="BJ694" s="99">
        <v>1368147.9151153599</v>
      </c>
      <c r="BK694" s="99">
        <v>996307.90670013404</v>
      </c>
      <c r="BL694" s="99">
        <v>0</v>
      </c>
      <c r="BM694" s="99">
        <v>0</v>
      </c>
      <c r="BN694" s="99">
        <v>0</v>
      </c>
      <c r="BO694" s="99">
        <v>0</v>
      </c>
      <c r="BP694" s="99">
        <v>0</v>
      </c>
      <c r="BQ694" s="99">
        <v>0</v>
      </c>
      <c r="BR694" s="99">
        <v>2919080.17755127</v>
      </c>
      <c r="BS694" s="99">
        <v>1345770.14401245</v>
      </c>
      <c r="BT694" s="99">
        <v>0</v>
      </c>
      <c r="BU694" s="99">
        <v>0</v>
      </c>
      <c r="BV694" s="99">
        <v>1180731.1764831501</v>
      </c>
      <c r="BW694" s="99">
        <v>0</v>
      </c>
      <c r="BX694" s="99">
        <v>0</v>
      </c>
      <c r="BY694" s="99">
        <v>0</v>
      </c>
      <c r="BZ694" s="99">
        <v>0</v>
      </c>
      <c r="CA694" s="99">
        <v>49646.406995773301</v>
      </c>
      <c r="CB694" s="99">
        <v>2745960.57113647</v>
      </c>
      <c r="CC694" s="99">
        <v>24769656.878417999</v>
      </c>
      <c r="CD694" s="99">
        <v>5432232.1105346698</v>
      </c>
      <c r="CE694" s="99">
        <v>840.81116098910604</v>
      </c>
      <c r="CF694" s="99">
        <v>128494.802466393</v>
      </c>
      <c r="CG694" s="99">
        <v>1021808.4604034401</v>
      </c>
      <c r="CH694" s="99">
        <v>0</v>
      </c>
      <c r="CI694" s="99">
        <v>50495.833636283904</v>
      </c>
      <c r="CJ694" s="99">
        <v>2868133.9768066402</v>
      </c>
      <c r="CK694" s="99">
        <v>25766257.581298798</v>
      </c>
      <c r="CL694" s="99">
        <v>5430224.23937988</v>
      </c>
      <c r="CM694" s="166">
        <v>78269.211708068804</v>
      </c>
      <c r="CN694" s="166">
        <v>11672056.348877</v>
      </c>
      <c r="CO694" s="166">
        <v>50673646.998535201</v>
      </c>
      <c r="CP694" s="99">
        <v>5430224.23937988</v>
      </c>
      <c r="CQ694" s="99">
        <v>0</v>
      </c>
      <c r="CR694" s="99">
        <v>0</v>
      </c>
      <c r="CS694" s="99">
        <v>0</v>
      </c>
      <c r="CT694" s="99">
        <v>0</v>
      </c>
      <c r="CU694" s="98">
        <v>6967.9777922539997</v>
      </c>
      <c r="CV694" s="98">
        <v>28318.571263874001</v>
      </c>
      <c r="CW694" s="98">
        <v>2874455.3736028629</v>
      </c>
      <c r="CX694" s="98">
        <v>25791465.338821437</v>
      </c>
    </row>
    <row r="695" spans="1:102" x14ac:dyDescent="0.2">
      <c r="A695" s="98" t="s">
        <v>62</v>
      </c>
      <c r="B695" s="100">
        <v>41061</v>
      </c>
      <c r="C695" s="99">
        <v>42805.474465847001</v>
      </c>
      <c r="D695" s="99">
        <v>0</v>
      </c>
      <c r="E695" s="99">
        <v>6498.0379734635399</v>
      </c>
      <c r="F695" s="99">
        <v>5023.3181074857703</v>
      </c>
      <c r="G695" s="99">
        <v>851.90226890891802</v>
      </c>
      <c r="H695" s="99">
        <v>0</v>
      </c>
      <c r="I695" s="99">
        <v>0</v>
      </c>
      <c r="J695" s="99">
        <v>27715.766219139099</v>
      </c>
      <c r="K695" s="99">
        <v>241.58967662416401</v>
      </c>
      <c r="L695" s="99">
        <v>22238.1223802567</v>
      </c>
      <c r="M695" s="99">
        <v>20727.510324478098</v>
      </c>
      <c r="N695" s="99">
        <v>3558.5927335023898</v>
      </c>
      <c r="O695" s="99">
        <v>0</v>
      </c>
      <c r="P695" s="99">
        <v>0</v>
      </c>
      <c r="Q695" s="99">
        <v>2808.9409694075598</v>
      </c>
      <c r="R695" s="99">
        <v>0</v>
      </c>
      <c r="S695" s="99">
        <v>0</v>
      </c>
      <c r="T695" s="99">
        <v>843.08886635303497</v>
      </c>
      <c r="U695" s="99">
        <v>27942.573454379999</v>
      </c>
      <c r="V695" s="99">
        <v>2261315.2949218801</v>
      </c>
      <c r="W695" s="99">
        <v>27.983587246853901</v>
      </c>
      <c r="X695" s="99">
        <v>456357.07684326201</v>
      </c>
      <c r="Y695" s="99">
        <v>294091.91026687599</v>
      </c>
      <c r="Z695" s="99">
        <v>124270.302085876</v>
      </c>
      <c r="AA695" s="99">
        <v>0</v>
      </c>
      <c r="AB695" s="99">
        <v>0</v>
      </c>
      <c r="AC695" s="99">
        <v>8751646.5566406306</v>
      </c>
      <c r="AD695" s="99">
        <v>18722.455627202999</v>
      </c>
      <c r="AE695" s="99">
        <v>984000.05809783901</v>
      </c>
      <c r="AF695" s="99">
        <v>1006024.92870331</v>
      </c>
      <c r="AG695" s="99">
        <v>444414.81690597499</v>
      </c>
      <c r="AH695" s="99">
        <v>0</v>
      </c>
      <c r="AI695" s="99">
        <v>0</v>
      </c>
      <c r="AJ695" s="99">
        <v>277400.59293365502</v>
      </c>
      <c r="AK695" s="99">
        <v>0</v>
      </c>
      <c r="AL695" s="99">
        <v>0</v>
      </c>
      <c r="AM695" s="99">
        <v>124502.128591537</v>
      </c>
      <c r="AN695" s="99">
        <v>8812281.8548584003</v>
      </c>
      <c r="AO695" s="99">
        <v>20754623.650146499</v>
      </c>
      <c r="AP695" s="99">
        <v>192.13827906362701</v>
      </c>
      <c r="AQ695" s="99">
        <v>3793906.8591918899</v>
      </c>
      <c r="AR695" s="99">
        <v>2444245.3628540002</v>
      </c>
      <c r="AS695" s="99">
        <v>999909.27660369896</v>
      </c>
      <c r="AT695" s="99">
        <v>0</v>
      </c>
      <c r="AU695" s="99">
        <v>0</v>
      </c>
      <c r="AV695" s="99">
        <v>24969182.063964799</v>
      </c>
      <c r="AW695" s="99">
        <v>58841.710679054297</v>
      </c>
      <c r="AX695" s="99">
        <v>9067155.3825683594</v>
      </c>
      <c r="AY695" s="99">
        <v>9439306.1103515606</v>
      </c>
      <c r="AZ695" s="99">
        <v>3740768.02734375</v>
      </c>
      <c r="BA695" s="99">
        <v>0</v>
      </c>
      <c r="BB695" s="99">
        <v>0</v>
      </c>
      <c r="BC695" s="99">
        <v>2344550.5739440899</v>
      </c>
      <c r="BD695" s="99">
        <v>0</v>
      </c>
      <c r="BE695" s="99">
        <v>0</v>
      </c>
      <c r="BF695" s="99">
        <v>999338.35652923596</v>
      </c>
      <c r="BG695" s="99">
        <v>25031735.126708999</v>
      </c>
      <c r="BH695" s="99">
        <v>4029270.9449157701</v>
      </c>
      <c r="BI695" s="99">
        <v>0</v>
      </c>
      <c r="BJ695" s="99">
        <v>1337193.71366882</v>
      </c>
      <c r="BK695" s="99">
        <v>971353.23340606701</v>
      </c>
      <c r="BL695" s="99">
        <v>0</v>
      </c>
      <c r="BM695" s="99">
        <v>0</v>
      </c>
      <c r="BN695" s="99">
        <v>0</v>
      </c>
      <c r="BO695" s="99">
        <v>0</v>
      </c>
      <c r="BP695" s="99">
        <v>0</v>
      </c>
      <c r="BQ695" s="99">
        <v>0</v>
      </c>
      <c r="BR695" s="99">
        <v>2873459.7964782701</v>
      </c>
      <c r="BS695" s="99">
        <v>1341834.87036133</v>
      </c>
      <c r="BT695" s="99">
        <v>0</v>
      </c>
      <c r="BU695" s="99">
        <v>0</v>
      </c>
      <c r="BV695" s="99">
        <v>1172696.18264771</v>
      </c>
      <c r="BW695" s="99">
        <v>0</v>
      </c>
      <c r="BX695" s="99">
        <v>0</v>
      </c>
      <c r="BY695" s="99">
        <v>0</v>
      </c>
      <c r="BZ695" s="99">
        <v>0</v>
      </c>
      <c r="CA695" s="99">
        <v>49291.993000507398</v>
      </c>
      <c r="CB695" s="99">
        <v>2719035.2832641602</v>
      </c>
      <c r="CC695" s="99">
        <v>24665342.817871101</v>
      </c>
      <c r="CD695" s="99">
        <v>5372936.8638305701</v>
      </c>
      <c r="CE695" s="99">
        <v>850.70329779386498</v>
      </c>
      <c r="CF695" s="99">
        <v>124341.329473495</v>
      </c>
      <c r="CG695" s="99">
        <v>1000553.3167190599</v>
      </c>
      <c r="CH695" s="99">
        <v>0</v>
      </c>
      <c r="CI695" s="99">
        <v>50136.665535926797</v>
      </c>
      <c r="CJ695" s="99">
        <v>2843593.0279235798</v>
      </c>
      <c r="CK695" s="99">
        <v>25687700.7585449</v>
      </c>
      <c r="CL695" s="99">
        <v>5371902.5507202102</v>
      </c>
      <c r="CM695" s="166">
        <v>77949.5214557648</v>
      </c>
      <c r="CN695" s="166">
        <v>11644601.385131801</v>
      </c>
      <c r="CO695" s="166">
        <v>50815671.634277299</v>
      </c>
      <c r="CP695" s="99">
        <v>5371902.5507202102</v>
      </c>
      <c r="CQ695" s="99">
        <v>0</v>
      </c>
      <c r="CR695" s="99">
        <v>0</v>
      </c>
      <c r="CS695" s="99">
        <v>0</v>
      </c>
      <c r="CT695" s="99">
        <v>0</v>
      </c>
      <c r="CU695" s="98">
        <v>6737.1270964879996</v>
      </c>
      <c r="CV695" s="98">
        <v>28449.752623737</v>
      </c>
      <c r="CW695" s="98">
        <v>2843376.6127376552</v>
      </c>
      <c r="CX695" s="98">
        <v>25665896.13459016</v>
      </c>
    </row>
    <row r="696" spans="1:102" x14ac:dyDescent="0.2">
      <c r="A696" s="98" t="s">
        <v>62</v>
      </c>
      <c r="B696" s="100">
        <v>41153</v>
      </c>
      <c r="C696" s="99">
        <v>42717.531082153298</v>
      </c>
      <c r="D696" s="99">
        <v>0</v>
      </c>
      <c r="E696" s="99">
        <v>6222.0876977443704</v>
      </c>
      <c r="F696" s="99">
        <v>4804.1931996345502</v>
      </c>
      <c r="G696" s="99">
        <v>827.26933265477396</v>
      </c>
      <c r="H696" s="99">
        <v>0</v>
      </c>
      <c r="I696" s="99">
        <v>0</v>
      </c>
      <c r="J696" s="99">
        <v>27613.968765974001</v>
      </c>
      <c r="K696" s="99">
        <v>218.871521951631</v>
      </c>
      <c r="L696" s="99">
        <v>22032.943745374701</v>
      </c>
      <c r="M696" s="99">
        <v>20764.265597105001</v>
      </c>
      <c r="N696" s="99">
        <v>3547.4653086066201</v>
      </c>
      <c r="O696" s="99">
        <v>0</v>
      </c>
      <c r="P696" s="99">
        <v>0</v>
      </c>
      <c r="Q696" s="99">
        <v>2767.7814743816898</v>
      </c>
      <c r="R696" s="99">
        <v>0</v>
      </c>
      <c r="S696" s="99">
        <v>0</v>
      </c>
      <c r="T696" s="99">
        <v>831.54239783436105</v>
      </c>
      <c r="U696" s="99">
        <v>27852.675215959502</v>
      </c>
      <c r="V696" s="99">
        <v>2231112.1719360398</v>
      </c>
      <c r="W696" s="99">
        <v>31.725470932899</v>
      </c>
      <c r="X696" s="99">
        <v>435176.64039993298</v>
      </c>
      <c r="Y696" s="99">
        <v>277973.07793808001</v>
      </c>
      <c r="Z696" s="99">
        <v>121855.467665672</v>
      </c>
      <c r="AA696" s="99">
        <v>0</v>
      </c>
      <c r="AB696" s="99">
        <v>0</v>
      </c>
      <c r="AC696" s="99">
        <v>8741822.0404052697</v>
      </c>
      <c r="AD696" s="99">
        <v>16684.0898263454</v>
      </c>
      <c r="AE696" s="99">
        <v>964921.19757080101</v>
      </c>
      <c r="AF696" s="99">
        <v>992190.24929809605</v>
      </c>
      <c r="AG696" s="99">
        <v>433433.11690521199</v>
      </c>
      <c r="AH696" s="99">
        <v>0</v>
      </c>
      <c r="AI696" s="99">
        <v>0</v>
      </c>
      <c r="AJ696" s="99">
        <v>274640.46048355103</v>
      </c>
      <c r="AK696" s="99">
        <v>0</v>
      </c>
      <c r="AL696" s="99">
        <v>0</v>
      </c>
      <c r="AM696" s="99">
        <v>122520.356743813</v>
      </c>
      <c r="AN696" s="99">
        <v>8774702.6605224591</v>
      </c>
      <c r="AO696" s="99">
        <v>20774361.323242199</v>
      </c>
      <c r="AP696" s="99">
        <v>388.503373738378</v>
      </c>
      <c r="AQ696" s="99">
        <v>3665955.8338928199</v>
      </c>
      <c r="AR696" s="99">
        <v>2312243.0692443801</v>
      </c>
      <c r="AS696" s="99">
        <v>987400.37863159203</v>
      </c>
      <c r="AT696" s="99">
        <v>0</v>
      </c>
      <c r="AU696" s="99">
        <v>0</v>
      </c>
      <c r="AV696" s="99">
        <v>25204250.6013184</v>
      </c>
      <c r="AW696" s="99">
        <v>52974.253289222703</v>
      </c>
      <c r="AX696" s="99">
        <v>9008295.7778320294</v>
      </c>
      <c r="AY696" s="99">
        <v>9423916.53833008</v>
      </c>
      <c r="AZ696" s="99">
        <v>3681049.5923767099</v>
      </c>
      <c r="BA696" s="99">
        <v>0</v>
      </c>
      <c r="BB696" s="99">
        <v>0</v>
      </c>
      <c r="BC696" s="99">
        <v>2335322.8706970201</v>
      </c>
      <c r="BD696" s="99">
        <v>0</v>
      </c>
      <c r="BE696" s="99">
        <v>0</v>
      </c>
      <c r="BF696" s="99">
        <v>992465.76963043201</v>
      </c>
      <c r="BG696" s="99">
        <v>25274967.096435498</v>
      </c>
      <c r="BH696" s="99">
        <v>4119978.5417175302</v>
      </c>
      <c r="BI696" s="99">
        <v>0</v>
      </c>
      <c r="BJ696" s="99">
        <v>1319425.9037017799</v>
      </c>
      <c r="BK696" s="99">
        <v>948596.35935974098</v>
      </c>
      <c r="BL696" s="99">
        <v>0</v>
      </c>
      <c r="BM696" s="99">
        <v>0</v>
      </c>
      <c r="BN696" s="99">
        <v>0</v>
      </c>
      <c r="BO696" s="99">
        <v>0</v>
      </c>
      <c r="BP696" s="99">
        <v>0</v>
      </c>
      <c r="BQ696" s="99">
        <v>0</v>
      </c>
      <c r="BR696" s="99">
        <v>2905049.57894897</v>
      </c>
      <c r="BS696" s="99">
        <v>1326388.9426269501</v>
      </c>
      <c r="BT696" s="99">
        <v>0</v>
      </c>
      <c r="BU696" s="99">
        <v>0</v>
      </c>
      <c r="BV696" s="99">
        <v>1178756.5058746301</v>
      </c>
      <c r="BW696" s="99">
        <v>0</v>
      </c>
      <c r="BX696" s="99">
        <v>0</v>
      </c>
      <c r="BY696" s="99">
        <v>0</v>
      </c>
      <c r="BZ696" s="99">
        <v>0</v>
      </c>
      <c r="CA696" s="99">
        <v>48982.3154320717</v>
      </c>
      <c r="CB696" s="99">
        <v>2663483.23519897</v>
      </c>
      <c r="CC696" s="99">
        <v>24369660.567382801</v>
      </c>
      <c r="CD696" s="99">
        <v>5437366.6975097703</v>
      </c>
      <c r="CE696" s="99">
        <v>827.26897417753901</v>
      </c>
      <c r="CF696" s="99">
        <v>121829.910505295</v>
      </c>
      <c r="CG696" s="99">
        <v>987514.95346069301</v>
      </c>
      <c r="CH696" s="99">
        <v>0</v>
      </c>
      <c r="CI696" s="99">
        <v>49809.798562049902</v>
      </c>
      <c r="CJ696" s="99">
        <v>2783892.8293151902</v>
      </c>
      <c r="CK696" s="99">
        <v>25373627.0617676</v>
      </c>
      <c r="CL696" s="99">
        <v>5441602.4974365197</v>
      </c>
      <c r="CM696" s="166">
        <v>77530.257664680496</v>
      </c>
      <c r="CN696" s="166">
        <v>11550801.267700201</v>
      </c>
      <c r="CO696" s="166">
        <v>50654243.119628899</v>
      </c>
      <c r="CP696" s="99">
        <v>5441602.4974365197</v>
      </c>
      <c r="CQ696" s="99">
        <v>0</v>
      </c>
      <c r="CR696" s="99">
        <v>0</v>
      </c>
      <c r="CS696" s="99">
        <v>0</v>
      </c>
      <c r="CT696" s="99">
        <v>0</v>
      </c>
      <c r="CU696" s="98">
        <v>6450.3865947430004</v>
      </c>
      <c r="CV696" s="98">
        <v>28325.971851210001</v>
      </c>
      <c r="CW696" s="98">
        <v>2785313.1457042648</v>
      </c>
      <c r="CX696" s="98">
        <v>25357175.520843495</v>
      </c>
    </row>
    <row r="697" spans="1:102" x14ac:dyDescent="0.2">
      <c r="A697" s="98" t="s">
        <v>62</v>
      </c>
      <c r="B697" s="100">
        <v>41244</v>
      </c>
      <c r="C697" s="99">
        <v>42373.291286468499</v>
      </c>
      <c r="D697" s="99">
        <v>0</v>
      </c>
      <c r="E697" s="99">
        <v>5992.5161167383203</v>
      </c>
      <c r="F697" s="99">
        <v>4601.8645138144502</v>
      </c>
      <c r="G697" s="99">
        <v>807.90723077207804</v>
      </c>
      <c r="H697" s="99">
        <v>0</v>
      </c>
      <c r="I697" s="99">
        <v>0</v>
      </c>
      <c r="J697" s="99">
        <v>27628.4536912441</v>
      </c>
      <c r="K697" s="99">
        <v>223.05040519312001</v>
      </c>
      <c r="L697" s="99">
        <v>21699.431883335099</v>
      </c>
      <c r="M697" s="99">
        <v>20507.647379636801</v>
      </c>
      <c r="N697" s="99">
        <v>3460.7699646055698</v>
      </c>
      <c r="O697" s="99">
        <v>0</v>
      </c>
      <c r="P697" s="99">
        <v>0</v>
      </c>
      <c r="Q697" s="99">
        <v>2677.80761912465</v>
      </c>
      <c r="R697" s="99">
        <v>0</v>
      </c>
      <c r="S697" s="99">
        <v>0</v>
      </c>
      <c r="T697" s="99">
        <v>804.09836391359602</v>
      </c>
      <c r="U697" s="99">
        <v>27840.557498693499</v>
      </c>
      <c r="V697" s="99">
        <v>2200477.6550598098</v>
      </c>
      <c r="W697" s="99">
        <v>18.178141450975101</v>
      </c>
      <c r="X697" s="99">
        <v>413167.85130310099</v>
      </c>
      <c r="Y697" s="99">
        <v>261244.18098449701</v>
      </c>
      <c r="Z697" s="99">
        <v>119781.91407299</v>
      </c>
      <c r="AA697" s="99">
        <v>0</v>
      </c>
      <c r="AB697" s="99">
        <v>0</v>
      </c>
      <c r="AC697" s="99">
        <v>8748543.5140380897</v>
      </c>
      <c r="AD697" s="99">
        <v>18918.032596111301</v>
      </c>
      <c r="AE697" s="99">
        <v>947277.03176879894</v>
      </c>
      <c r="AF697" s="99">
        <v>983675.15205383301</v>
      </c>
      <c r="AG697" s="99">
        <v>421589.76871490502</v>
      </c>
      <c r="AH697" s="99">
        <v>0</v>
      </c>
      <c r="AI697" s="99">
        <v>0</v>
      </c>
      <c r="AJ697" s="99">
        <v>259773.99344444301</v>
      </c>
      <c r="AK697" s="99">
        <v>0</v>
      </c>
      <c r="AL697" s="99">
        <v>0</v>
      </c>
      <c r="AM697" s="99">
        <v>119183.732928276</v>
      </c>
      <c r="AN697" s="99">
        <v>8772560.86083984</v>
      </c>
      <c r="AO697" s="99">
        <v>20633707.519531298</v>
      </c>
      <c r="AP697" s="99">
        <v>191.25965888612001</v>
      </c>
      <c r="AQ697" s="99">
        <v>3478885.6288147001</v>
      </c>
      <c r="AR697" s="99">
        <v>2187243.2131957998</v>
      </c>
      <c r="AS697" s="99">
        <v>974876.31719970703</v>
      </c>
      <c r="AT697" s="99">
        <v>0</v>
      </c>
      <c r="AU697" s="99">
        <v>0</v>
      </c>
      <c r="AV697" s="99">
        <v>25289689.1247559</v>
      </c>
      <c r="AW697" s="99">
        <v>60240.379799365997</v>
      </c>
      <c r="AX697" s="99">
        <v>8887145.3098144494</v>
      </c>
      <c r="AY697" s="99">
        <v>9388592.1652831994</v>
      </c>
      <c r="AZ697" s="99">
        <v>3598178.77770996</v>
      </c>
      <c r="BA697" s="99">
        <v>0</v>
      </c>
      <c r="BB697" s="99">
        <v>0</v>
      </c>
      <c r="BC697" s="99">
        <v>2197332.9180297898</v>
      </c>
      <c r="BD697" s="99">
        <v>0</v>
      </c>
      <c r="BE697" s="99">
        <v>0</v>
      </c>
      <c r="BF697" s="99">
        <v>970388.01639556896</v>
      </c>
      <c r="BG697" s="99">
        <v>25365521.2416992</v>
      </c>
      <c r="BH697" s="99">
        <v>4096489.3890685998</v>
      </c>
      <c r="BI697" s="99">
        <v>0</v>
      </c>
      <c r="BJ697" s="99">
        <v>1262846.6217346201</v>
      </c>
      <c r="BK697" s="99">
        <v>904323.57884216297</v>
      </c>
      <c r="BL697" s="99">
        <v>0</v>
      </c>
      <c r="BM697" s="99">
        <v>0</v>
      </c>
      <c r="BN697" s="99">
        <v>0</v>
      </c>
      <c r="BO697" s="99">
        <v>0</v>
      </c>
      <c r="BP697" s="99">
        <v>0</v>
      </c>
      <c r="BQ697" s="99">
        <v>0</v>
      </c>
      <c r="BR697" s="99">
        <v>2917988.99578857</v>
      </c>
      <c r="BS697" s="99">
        <v>1300631.8789367699</v>
      </c>
      <c r="BT697" s="99">
        <v>0</v>
      </c>
      <c r="BU697" s="99">
        <v>0</v>
      </c>
      <c r="BV697" s="99">
        <v>1141755.03988647</v>
      </c>
      <c r="BW697" s="99">
        <v>0</v>
      </c>
      <c r="BX697" s="99">
        <v>0</v>
      </c>
      <c r="BY697" s="99">
        <v>0</v>
      </c>
      <c r="BZ697" s="99">
        <v>0</v>
      </c>
      <c r="CA697" s="99">
        <v>48363.107984066002</v>
      </c>
      <c r="CB697" s="99">
        <v>2612158.5692443801</v>
      </c>
      <c r="CC697" s="99">
        <v>24053830.933593798</v>
      </c>
      <c r="CD697" s="99">
        <v>5362238.6350097703</v>
      </c>
      <c r="CE697" s="99">
        <v>807.55201153457199</v>
      </c>
      <c r="CF697" s="99">
        <v>119832.54858875299</v>
      </c>
      <c r="CG697" s="99">
        <v>974596.35816192604</v>
      </c>
      <c r="CH697" s="99">
        <v>0</v>
      </c>
      <c r="CI697" s="99">
        <v>49167.373311519601</v>
      </c>
      <c r="CJ697" s="99">
        <v>2733968.6948852502</v>
      </c>
      <c r="CK697" s="99">
        <v>25020958.167724598</v>
      </c>
      <c r="CL697" s="99">
        <v>5362859.20129395</v>
      </c>
      <c r="CM697" s="166">
        <v>76892.845634460406</v>
      </c>
      <c r="CN697" s="166">
        <v>11497767.764160199</v>
      </c>
      <c r="CO697" s="166">
        <v>50356036.946777299</v>
      </c>
      <c r="CP697" s="99">
        <v>5362859.20129395</v>
      </c>
      <c r="CQ697" s="99">
        <v>0</v>
      </c>
      <c r="CR697" s="99">
        <v>0</v>
      </c>
      <c r="CS697" s="99">
        <v>0</v>
      </c>
      <c r="CT697" s="99">
        <v>0</v>
      </c>
      <c r="CU697" s="98">
        <v>6197.7555094019999</v>
      </c>
      <c r="CV697" s="98">
        <v>28311.979484437001</v>
      </c>
      <c r="CW697" s="98">
        <v>2731991.1178331333</v>
      </c>
      <c r="CX697" s="98">
        <v>25028427.291755725</v>
      </c>
    </row>
    <row r="698" spans="1:102" x14ac:dyDescent="0.2">
      <c r="A698" s="98" t="s">
        <v>62</v>
      </c>
      <c r="B698" s="100">
        <v>41334</v>
      </c>
      <c r="C698" s="99">
        <v>41578.648958206199</v>
      </c>
      <c r="D698" s="99">
        <v>0</v>
      </c>
      <c r="E698" s="99">
        <v>5706.1384570002601</v>
      </c>
      <c r="F698" s="99">
        <v>4388.34316027164</v>
      </c>
      <c r="G698" s="99">
        <v>794.32506767660402</v>
      </c>
      <c r="H698" s="99">
        <v>0</v>
      </c>
      <c r="I698" s="99">
        <v>0</v>
      </c>
      <c r="J698" s="99">
        <v>27695.064427614201</v>
      </c>
      <c r="K698" s="99">
        <v>198.18976017832799</v>
      </c>
      <c r="L698" s="99">
        <v>865.39158204942896</v>
      </c>
      <c r="M698" s="99">
        <v>20150.624786615401</v>
      </c>
      <c r="N698" s="99">
        <v>3398.5828072130698</v>
      </c>
      <c r="O698" s="99">
        <v>0</v>
      </c>
      <c r="P698" s="99">
        <v>20125.875922679901</v>
      </c>
      <c r="Q698" s="99">
        <v>2608.5664511322998</v>
      </c>
      <c r="R698" s="99">
        <v>0</v>
      </c>
      <c r="S698" s="99">
        <v>790.27608648687601</v>
      </c>
      <c r="T698" s="99">
        <v>0</v>
      </c>
      <c r="U698" s="99">
        <v>27891.577421188402</v>
      </c>
      <c r="V698" s="99">
        <v>2165975.2343444801</v>
      </c>
      <c r="W698" s="99">
        <v>12.8184623119887</v>
      </c>
      <c r="X698" s="99">
        <v>388941.06744003302</v>
      </c>
      <c r="Y698" s="99">
        <v>243254.41508293201</v>
      </c>
      <c r="Z698" s="99">
        <v>116196.654266357</v>
      </c>
      <c r="AA698" s="99">
        <v>0</v>
      </c>
      <c r="AB698" s="99">
        <v>0</v>
      </c>
      <c r="AC698" s="99">
        <v>8719267.0423584003</v>
      </c>
      <c r="AD698" s="99">
        <v>16288.7461166382</v>
      </c>
      <c r="AE698" s="99">
        <v>20611.667696952802</v>
      </c>
      <c r="AF698" s="99">
        <v>969659.32359314</v>
      </c>
      <c r="AG698" s="99">
        <v>413250.823230743</v>
      </c>
      <c r="AH698" s="99">
        <v>0</v>
      </c>
      <c r="AI698" s="99">
        <v>892378.69548797596</v>
      </c>
      <c r="AJ698" s="99">
        <v>250240.391811371</v>
      </c>
      <c r="AK698" s="99">
        <v>0</v>
      </c>
      <c r="AL698" s="99">
        <v>115242.945131302</v>
      </c>
      <c r="AM698" s="99">
        <v>0</v>
      </c>
      <c r="AN698" s="99">
        <v>8759982.1348877009</v>
      </c>
      <c r="AO698" s="99">
        <v>20159487.940429699</v>
      </c>
      <c r="AP698" s="99">
        <v>99.200377887114897</v>
      </c>
      <c r="AQ698" s="99">
        <v>3302565.1596984901</v>
      </c>
      <c r="AR698" s="99">
        <v>2039074.27145386</v>
      </c>
      <c r="AS698" s="99">
        <v>946697.19789886498</v>
      </c>
      <c r="AT698" s="99">
        <v>0</v>
      </c>
      <c r="AU698" s="99">
        <v>0</v>
      </c>
      <c r="AV698" s="99">
        <v>25304633.392089799</v>
      </c>
      <c r="AW698" s="99">
        <v>52126.375807762102</v>
      </c>
      <c r="AX698" s="99">
        <v>206793.62302398699</v>
      </c>
      <c r="AY698" s="99">
        <v>9311221.0989990197</v>
      </c>
      <c r="AZ698" s="99">
        <v>3545842.3081359901</v>
      </c>
      <c r="BA698" s="99">
        <v>0</v>
      </c>
      <c r="BB698" s="99">
        <v>8291203.8953247098</v>
      </c>
      <c r="BC698" s="99">
        <v>2136150.77947998</v>
      </c>
      <c r="BD698" s="99">
        <v>0</v>
      </c>
      <c r="BE698" s="99">
        <v>939546.86640930199</v>
      </c>
      <c r="BF698" s="99">
        <v>0</v>
      </c>
      <c r="BG698" s="99">
        <v>25383979.182617199</v>
      </c>
      <c r="BH698" s="99">
        <v>4769486.86010742</v>
      </c>
      <c r="BI698" s="99">
        <v>0</v>
      </c>
      <c r="BJ698" s="99">
        <v>1270021.3139495901</v>
      </c>
      <c r="BK698" s="99">
        <v>882692.84705352795</v>
      </c>
      <c r="BL698" s="99">
        <v>0</v>
      </c>
      <c r="BM698" s="99">
        <v>0</v>
      </c>
      <c r="BN698" s="99">
        <v>0</v>
      </c>
      <c r="BO698" s="99">
        <v>0</v>
      </c>
      <c r="BP698" s="99">
        <v>0</v>
      </c>
      <c r="BQ698" s="99">
        <v>0</v>
      </c>
      <c r="BR698" s="99">
        <v>2986405.3666076702</v>
      </c>
      <c r="BS698" s="99">
        <v>1319022.99336243</v>
      </c>
      <c r="BT698" s="99">
        <v>0</v>
      </c>
      <c r="BU698" s="99">
        <v>625691</v>
      </c>
      <c r="BV698" s="99">
        <v>1137212.52505493</v>
      </c>
      <c r="BW698" s="99">
        <v>0</v>
      </c>
      <c r="BX698" s="99">
        <v>79562.019927978501</v>
      </c>
      <c r="BY698" s="99">
        <v>0</v>
      </c>
      <c r="BZ698" s="99">
        <v>0</v>
      </c>
      <c r="CA698" s="99">
        <v>47256.088438987703</v>
      </c>
      <c r="CB698" s="99">
        <v>2560129.1756897001</v>
      </c>
      <c r="CC698" s="99">
        <v>23603268.411132801</v>
      </c>
      <c r="CD698" s="99">
        <v>6032838.5904540997</v>
      </c>
      <c r="CE698" s="99">
        <v>795.305080473423</v>
      </c>
      <c r="CF698" s="99">
        <v>116117.20299053199</v>
      </c>
      <c r="CG698" s="99">
        <v>946373.74668121303</v>
      </c>
      <c r="CH698" s="99">
        <v>0</v>
      </c>
      <c r="CI698" s="99">
        <v>48059.783824920698</v>
      </c>
      <c r="CJ698" s="99">
        <v>2677326.58984375</v>
      </c>
      <c r="CK698" s="99">
        <v>24561500.4067383</v>
      </c>
      <c r="CL698" s="99">
        <v>6109499.6433105497</v>
      </c>
      <c r="CM698" s="166">
        <v>75854.419514656096</v>
      </c>
      <c r="CN698" s="166">
        <v>11430918.9533691</v>
      </c>
      <c r="CO698" s="166">
        <v>49983935.161132798</v>
      </c>
      <c r="CP698" s="99">
        <v>6109499.6433105497</v>
      </c>
      <c r="CQ698" s="99">
        <v>0</v>
      </c>
      <c r="CR698" s="99">
        <v>0</v>
      </c>
      <c r="CS698" s="99">
        <v>0</v>
      </c>
      <c r="CT698" s="99">
        <v>0</v>
      </c>
      <c r="CU698" s="98">
        <v>5909.3091855880002</v>
      </c>
      <c r="CV698" s="98">
        <v>28376.418847395002</v>
      </c>
      <c r="CW698" s="98">
        <v>2676246.378680232</v>
      </c>
      <c r="CX698" s="98">
        <v>24549642.157814015</v>
      </c>
    </row>
    <row r="699" spans="1:102" x14ac:dyDescent="0.2">
      <c r="A699" s="98" t="s">
        <v>62</v>
      </c>
      <c r="B699" s="100">
        <v>41426</v>
      </c>
      <c r="C699" s="99">
        <v>41820.371157646201</v>
      </c>
      <c r="D699" s="99">
        <v>0</v>
      </c>
      <c r="E699" s="99">
        <v>5585.4268469810504</v>
      </c>
      <c r="F699" s="99">
        <v>4306.0149391293498</v>
      </c>
      <c r="G699" s="99">
        <v>790.78229188919101</v>
      </c>
      <c r="H699" s="99">
        <v>0</v>
      </c>
      <c r="I699" s="99">
        <v>0</v>
      </c>
      <c r="J699" s="99">
        <v>27772.246213197701</v>
      </c>
      <c r="K699" s="99">
        <v>168.286023922265</v>
      </c>
      <c r="L699" s="99">
        <v>678.40324710309505</v>
      </c>
      <c r="M699" s="99">
        <v>20442.4680929184</v>
      </c>
      <c r="N699" s="99">
        <v>3329.08440989256</v>
      </c>
      <c r="O699" s="99">
        <v>0</v>
      </c>
      <c r="P699" s="99">
        <v>20368.715359926198</v>
      </c>
      <c r="Q699" s="99">
        <v>2594.9482706785202</v>
      </c>
      <c r="R699" s="99">
        <v>0</v>
      </c>
      <c r="S699" s="99">
        <v>785.37313170731102</v>
      </c>
      <c r="T699" s="99">
        <v>0</v>
      </c>
      <c r="U699" s="99">
        <v>27938.028632402398</v>
      </c>
      <c r="V699" s="99">
        <v>2145510.7174987802</v>
      </c>
      <c r="W699" s="99">
        <v>11.280029643909099</v>
      </c>
      <c r="X699" s="99">
        <v>373539.57021713298</v>
      </c>
      <c r="Y699" s="99">
        <v>233468.127317429</v>
      </c>
      <c r="Z699" s="99">
        <v>112456.70720005</v>
      </c>
      <c r="AA699" s="99">
        <v>0</v>
      </c>
      <c r="AB699" s="99">
        <v>0</v>
      </c>
      <c r="AC699" s="99">
        <v>8721372.6658935491</v>
      </c>
      <c r="AD699" s="99">
        <v>13205.194537043601</v>
      </c>
      <c r="AE699" s="99">
        <v>14877.080937385599</v>
      </c>
      <c r="AF699" s="99">
        <v>965457.71601104701</v>
      </c>
      <c r="AG699" s="99">
        <v>399479.10789871198</v>
      </c>
      <c r="AH699" s="99">
        <v>0</v>
      </c>
      <c r="AI699" s="99">
        <v>895489.656639099</v>
      </c>
      <c r="AJ699" s="99">
        <v>246353.62916564901</v>
      </c>
      <c r="AK699" s="99">
        <v>0</v>
      </c>
      <c r="AL699" s="99">
        <v>112598.58515358</v>
      </c>
      <c r="AM699" s="99">
        <v>0</v>
      </c>
      <c r="AN699" s="99">
        <v>8745919.4090576209</v>
      </c>
      <c r="AO699" s="99">
        <v>20067287.083740201</v>
      </c>
      <c r="AP699" s="99">
        <v>85.839674851857097</v>
      </c>
      <c r="AQ699" s="99">
        <v>3150182.7739868201</v>
      </c>
      <c r="AR699" s="99">
        <v>1932320.96601868</v>
      </c>
      <c r="AS699" s="99">
        <v>919448.70787811303</v>
      </c>
      <c r="AT699" s="99">
        <v>0</v>
      </c>
      <c r="AU699" s="99">
        <v>0</v>
      </c>
      <c r="AV699" s="99">
        <v>25365402.5073242</v>
      </c>
      <c r="AW699" s="99">
        <v>42259.188581466697</v>
      </c>
      <c r="AX699" s="99">
        <v>146375.945964813</v>
      </c>
      <c r="AY699" s="99">
        <v>9230079.8063964806</v>
      </c>
      <c r="AZ699" s="99">
        <v>3430448.40557861</v>
      </c>
      <c r="BA699" s="99">
        <v>0</v>
      </c>
      <c r="BB699" s="99">
        <v>8338352.7694091797</v>
      </c>
      <c r="BC699" s="99">
        <v>2110545.3627929701</v>
      </c>
      <c r="BD699" s="99">
        <v>0</v>
      </c>
      <c r="BE699" s="99">
        <v>918410.12893676804</v>
      </c>
      <c r="BF699" s="99">
        <v>0</v>
      </c>
      <c r="BG699" s="99">
        <v>25355040.416747998</v>
      </c>
      <c r="BH699" s="99">
        <v>4820643.5205078097</v>
      </c>
      <c r="BI699" s="99">
        <v>0</v>
      </c>
      <c r="BJ699" s="99">
        <v>1227713.83351135</v>
      </c>
      <c r="BK699" s="99">
        <v>845342.73185730004</v>
      </c>
      <c r="BL699" s="99">
        <v>0</v>
      </c>
      <c r="BM699" s="99">
        <v>0</v>
      </c>
      <c r="BN699" s="99">
        <v>0</v>
      </c>
      <c r="BO699" s="99">
        <v>0</v>
      </c>
      <c r="BP699" s="99">
        <v>0</v>
      </c>
      <c r="BQ699" s="99">
        <v>0</v>
      </c>
      <c r="BR699" s="99">
        <v>3009009.7437744099</v>
      </c>
      <c r="BS699" s="99">
        <v>1279144.4559783901</v>
      </c>
      <c r="BT699" s="99">
        <v>0</v>
      </c>
      <c r="BU699" s="99">
        <v>644574.28999328602</v>
      </c>
      <c r="BV699" s="99">
        <v>1131415.32069397</v>
      </c>
      <c r="BW699" s="99">
        <v>0</v>
      </c>
      <c r="BX699" s="99">
        <v>77602.029932975798</v>
      </c>
      <c r="BY699" s="99">
        <v>0</v>
      </c>
      <c r="BZ699" s="99">
        <v>0</v>
      </c>
      <c r="CA699" s="99">
        <v>47395.740771770499</v>
      </c>
      <c r="CB699" s="99">
        <v>2522971.3517456101</v>
      </c>
      <c r="CC699" s="99">
        <v>23320016.715332001</v>
      </c>
      <c r="CD699" s="99">
        <v>6058251.04541016</v>
      </c>
      <c r="CE699" s="99">
        <v>790.28415800631001</v>
      </c>
      <c r="CF699" s="99">
        <v>112501.95041561101</v>
      </c>
      <c r="CG699" s="99">
        <v>920033.82016754197</v>
      </c>
      <c r="CH699" s="99">
        <v>0</v>
      </c>
      <c r="CI699" s="99">
        <v>48182.854288577997</v>
      </c>
      <c r="CJ699" s="99">
        <v>2635303.7065429701</v>
      </c>
      <c r="CK699" s="99">
        <v>24244922.338622998</v>
      </c>
      <c r="CL699" s="99">
        <v>6132511.8403320303</v>
      </c>
      <c r="CM699" s="166">
        <v>76018.939403533906</v>
      </c>
      <c r="CN699" s="166">
        <v>11363637.4283447</v>
      </c>
      <c r="CO699" s="166">
        <v>49675424.763671897</v>
      </c>
      <c r="CP699" s="99">
        <v>6132511.8403320303</v>
      </c>
      <c r="CQ699" s="99">
        <v>0</v>
      </c>
      <c r="CR699" s="99">
        <v>0</v>
      </c>
      <c r="CS699" s="99">
        <v>0</v>
      </c>
      <c r="CT699" s="99">
        <v>0</v>
      </c>
      <c r="CU699" s="98">
        <v>5757.552880401</v>
      </c>
      <c r="CV699" s="98">
        <v>28463.591748254999</v>
      </c>
      <c r="CW699" s="98">
        <v>2635473.3021612209</v>
      </c>
      <c r="CX699" s="98">
        <v>24240050.535499543</v>
      </c>
    </row>
    <row r="700" spans="1:102" x14ac:dyDescent="0.2">
      <c r="A700" s="98" t="s">
        <v>62</v>
      </c>
      <c r="B700" s="100">
        <v>41518</v>
      </c>
      <c r="C700" s="99">
        <v>41757.599173545801</v>
      </c>
      <c r="D700" s="99">
        <v>0</v>
      </c>
      <c r="E700" s="99">
        <v>5449.0947948694202</v>
      </c>
      <c r="F700" s="99">
        <v>4206.5209098458299</v>
      </c>
      <c r="G700" s="99">
        <v>797.71526154130697</v>
      </c>
      <c r="H700" s="99">
        <v>0</v>
      </c>
      <c r="I700" s="99">
        <v>0</v>
      </c>
      <c r="J700" s="99">
        <v>27748.603875637102</v>
      </c>
      <c r="K700" s="99">
        <v>147.802416572347</v>
      </c>
      <c r="L700" s="99">
        <v>127.56400507316</v>
      </c>
      <c r="M700" s="99">
        <v>20511.461167097099</v>
      </c>
      <c r="N700" s="99">
        <v>3267.7810210287598</v>
      </c>
      <c r="O700" s="99">
        <v>0</v>
      </c>
      <c r="P700" s="99">
        <v>20786.809754610102</v>
      </c>
      <c r="Q700" s="99">
        <v>2594.8275305628799</v>
      </c>
      <c r="R700" s="99">
        <v>0</v>
      </c>
      <c r="S700" s="99">
        <v>800.00409054011095</v>
      </c>
      <c r="T700" s="99">
        <v>0</v>
      </c>
      <c r="U700" s="99">
        <v>27909.390165329001</v>
      </c>
      <c r="V700" s="99">
        <v>2154652.3545837398</v>
      </c>
      <c r="W700" s="99">
        <v>11.6716385849286</v>
      </c>
      <c r="X700" s="99">
        <v>365240.48727035499</v>
      </c>
      <c r="Y700" s="99">
        <v>229261.69495201099</v>
      </c>
      <c r="Z700" s="99">
        <v>111458.745909691</v>
      </c>
      <c r="AA700" s="99">
        <v>0</v>
      </c>
      <c r="AB700" s="99">
        <v>0</v>
      </c>
      <c r="AC700" s="99">
        <v>8732352.4714355506</v>
      </c>
      <c r="AD700" s="99">
        <v>11738.9552822113</v>
      </c>
      <c r="AE700" s="99">
        <v>9866.3033784627896</v>
      </c>
      <c r="AF700" s="99">
        <v>971234.96053314197</v>
      </c>
      <c r="AG700" s="99">
        <v>393068.02801513701</v>
      </c>
      <c r="AH700" s="99">
        <v>0</v>
      </c>
      <c r="AI700" s="99">
        <v>900642.92987823498</v>
      </c>
      <c r="AJ700" s="99">
        <v>243177.23201561</v>
      </c>
      <c r="AK700" s="99">
        <v>0</v>
      </c>
      <c r="AL700" s="99">
        <v>111836.77934742</v>
      </c>
      <c r="AM700" s="99">
        <v>0</v>
      </c>
      <c r="AN700" s="99">
        <v>8734096.84619141</v>
      </c>
      <c r="AO700" s="99">
        <v>20336374.138183601</v>
      </c>
      <c r="AP700" s="99">
        <v>133.782010376453</v>
      </c>
      <c r="AQ700" s="99">
        <v>3065577.4198913602</v>
      </c>
      <c r="AR700" s="99">
        <v>1884378.68469238</v>
      </c>
      <c r="AS700" s="99">
        <v>914794.90790557896</v>
      </c>
      <c r="AT700" s="99">
        <v>0</v>
      </c>
      <c r="AU700" s="99">
        <v>0</v>
      </c>
      <c r="AV700" s="99">
        <v>25474752.330078099</v>
      </c>
      <c r="AW700" s="99">
        <v>37639.219411373102</v>
      </c>
      <c r="AX700" s="99">
        <v>66026.587170600906</v>
      </c>
      <c r="AY700" s="99">
        <v>9372152.5299072303</v>
      </c>
      <c r="AZ700" s="99">
        <v>3394693.99926758</v>
      </c>
      <c r="BA700" s="99">
        <v>0</v>
      </c>
      <c r="BB700" s="99">
        <v>8467913.2083740197</v>
      </c>
      <c r="BC700" s="99">
        <v>2086979.42062378</v>
      </c>
      <c r="BD700" s="99">
        <v>0</v>
      </c>
      <c r="BE700" s="99">
        <v>917324.97278595006</v>
      </c>
      <c r="BF700" s="99">
        <v>0</v>
      </c>
      <c r="BG700" s="99">
        <v>25524980.580810498</v>
      </c>
      <c r="BH700" s="99">
        <v>4852445.4013671903</v>
      </c>
      <c r="BI700" s="99">
        <v>0</v>
      </c>
      <c r="BJ700" s="99">
        <v>1205012.67149353</v>
      </c>
      <c r="BK700" s="99">
        <v>828608.44152831996</v>
      </c>
      <c r="BL700" s="99">
        <v>0</v>
      </c>
      <c r="BM700" s="99">
        <v>0</v>
      </c>
      <c r="BN700" s="99">
        <v>0</v>
      </c>
      <c r="BO700" s="99">
        <v>0</v>
      </c>
      <c r="BP700" s="99">
        <v>0</v>
      </c>
      <c r="BQ700" s="99">
        <v>0</v>
      </c>
      <c r="BR700" s="99">
        <v>3054833.9789428702</v>
      </c>
      <c r="BS700" s="99">
        <v>1267573.6598205599</v>
      </c>
      <c r="BT700" s="99">
        <v>0</v>
      </c>
      <c r="BU700" s="99">
        <v>552407.92999267601</v>
      </c>
      <c r="BV700" s="99">
        <v>1124196.31523132</v>
      </c>
      <c r="BW700" s="99">
        <v>0</v>
      </c>
      <c r="BX700" s="99">
        <v>66996.109944343596</v>
      </c>
      <c r="BY700" s="99">
        <v>0</v>
      </c>
      <c r="BZ700" s="99">
        <v>0</v>
      </c>
      <c r="CA700" s="99">
        <v>47258.184117794</v>
      </c>
      <c r="CB700" s="99">
        <v>2512433.76593018</v>
      </c>
      <c r="CC700" s="99">
        <v>23312074.678222701</v>
      </c>
      <c r="CD700" s="99">
        <v>6049217.40869141</v>
      </c>
      <c r="CE700" s="99">
        <v>797.50277302414202</v>
      </c>
      <c r="CF700" s="99">
        <v>111424.99011421201</v>
      </c>
      <c r="CG700" s="99">
        <v>914833.965911865</v>
      </c>
      <c r="CH700" s="99">
        <v>0</v>
      </c>
      <c r="CI700" s="99">
        <v>48053.759618759199</v>
      </c>
      <c r="CJ700" s="99">
        <v>2620410.0256042499</v>
      </c>
      <c r="CK700" s="99">
        <v>24216809.5158691</v>
      </c>
      <c r="CL700" s="99">
        <v>6123876.6181640597</v>
      </c>
      <c r="CM700" s="166">
        <v>75839.672463417097</v>
      </c>
      <c r="CN700" s="166">
        <v>11360350.603515601</v>
      </c>
      <c r="CO700" s="166">
        <v>49720168.772949196</v>
      </c>
      <c r="CP700" s="99">
        <v>6123876.6181640597</v>
      </c>
      <c r="CQ700" s="99">
        <v>0</v>
      </c>
      <c r="CR700" s="99">
        <v>0</v>
      </c>
      <c r="CS700" s="99">
        <v>0</v>
      </c>
      <c r="CT700" s="99">
        <v>0</v>
      </c>
      <c r="CU700" s="98">
        <v>5602.4081236530001</v>
      </c>
      <c r="CV700" s="98">
        <v>28448.304689559001</v>
      </c>
      <c r="CW700" s="98">
        <v>2623858.756044392</v>
      </c>
      <c r="CX700" s="98">
        <v>24226908.644134566</v>
      </c>
    </row>
    <row r="701" spans="1:102" x14ac:dyDescent="0.2">
      <c r="A701" s="98" t="s">
        <v>62</v>
      </c>
      <c r="B701" s="100">
        <v>41609</v>
      </c>
      <c r="C701" s="99">
        <v>41411.106290340402</v>
      </c>
      <c r="D701" s="99">
        <v>0</v>
      </c>
      <c r="E701" s="99">
        <v>5281.5087453722999</v>
      </c>
      <c r="F701" s="99">
        <v>4083.5730649232901</v>
      </c>
      <c r="G701" s="99">
        <v>804.97769704461098</v>
      </c>
      <c r="H701" s="99">
        <v>0</v>
      </c>
      <c r="I701" s="99">
        <v>0</v>
      </c>
      <c r="J701" s="99">
        <v>27730.8282721043</v>
      </c>
      <c r="K701" s="99">
        <v>127.90030513610699</v>
      </c>
      <c r="L701" s="99">
        <v>79.8332551168278</v>
      </c>
      <c r="M701" s="99">
        <v>20450.2767066956</v>
      </c>
      <c r="N701" s="99">
        <v>3220.9391535222499</v>
      </c>
      <c r="O701" s="99">
        <v>0</v>
      </c>
      <c r="P701" s="99">
        <v>20405.380007743799</v>
      </c>
      <c r="Q701" s="99">
        <v>2529.17166739702</v>
      </c>
      <c r="R701" s="99">
        <v>0</v>
      </c>
      <c r="S701" s="99">
        <v>803.85628351569198</v>
      </c>
      <c r="T701" s="99">
        <v>0</v>
      </c>
      <c r="U701" s="99">
        <v>27846.0588676929</v>
      </c>
      <c r="V701" s="99">
        <v>2088102.3521881099</v>
      </c>
      <c r="W701" s="99">
        <v>17.4235732918605</v>
      </c>
      <c r="X701" s="99">
        <v>354074.14416122402</v>
      </c>
      <c r="Y701" s="99">
        <v>220531.38686370899</v>
      </c>
      <c r="Z701" s="99">
        <v>112621.688141823</v>
      </c>
      <c r="AA701" s="99">
        <v>0</v>
      </c>
      <c r="AB701" s="99">
        <v>0</v>
      </c>
      <c r="AC701" s="99">
        <v>8674816.8369140606</v>
      </c>
      <c r="AD701" s="99">
        <v>10998.335774540899</v>
      </c>
      <c r="AE701" s="99">
        <v>7522.9337040185901</v>
      </c>
      <c r="AF701" s="99">
        <v>941391.39685058605</v>
      </c>
      <c r="AG701" s="99">
        <v>380483.09811782802</v>
      </c>
      <c r="AH701" s="99">
        <v>0</v>
      </c>
      <c r="AI701" s="99">
        <v>875459.39040374802</v>
      </c>
      <c r="AJ701" s="99">
        <v>238061.01599502601</v>
      </c>
      <c r="AK701" s="99">
        <v>0</v>
      </c>
      <c r="AL701" s="99">
        <v>112125.080664635</v>
      </c>
      <c r="AM701" s="99">
        <v>0</v>
      </c>
      <c r="AN701" s="99">
        <v>8681939.5236816406</v>
      </c>
      <c r="AO701" s="99">
        <v>19804040.727783199</v>
      </c>
      <c r="AP701" s="99">
        <v>154.39004068076599</v>
      </c>
      <c r="AQ701" s="99">
        <v>2968125.5872497601</v>
      </c>
      <c r="AR701" s="99">
        <v>1803727.1747131301</v>
      </c>
      <c r="AS701" s="99">
        <v>927734.56371307396</v>
      </c>
      <c r="AT701" s="99">
        <v>0</v>
      </c>
      <c r="AU701" s="99">
        <v>0</v>
      </c>
      <c r="AV701" s="99">
        <v>25546079.832275402</v>
      </c>
      <c r="AW701" s="99">
        <v>35557.051626205401</v>
      </c>
      <c r="AX701" s="99">
        <v>48378.390007495902</v>
      </c>
      <c r="AY701" s="99">
        <v>9111975.6791992206</v>
      </c>
      <c r="AZ701" s="99">
        <v>3297430.19921875</v>
      </c>
      <c r="BA701" s="99">
        <v>0</v>
      </c>
      <c r="BB701" s="99">
        <v>8238628.6156616202</v>
      </c>
      <c r="BC701" s="99">
        <v>2038231.67424011</v>
      </c>
      <c r="BD701" s="99">
        <v>0</v>
      </c>
      <c r="BE701" s="99">
        <v>923227.13262176502</v>
      </c>
      <c r="BF701" s="99">
        <v>0</v>
      </c>
      <c r="BG701" s="99">
        <v>25591294.115722701</v>
      </c>
      <c r="BH701" s="99">
        <v>4782174.0107421903</v>
      </c>
      <c r="BI701" s="99">
        <v>0</v>
      </c>
      <c r="BJ701" s="99">
        <v>1181918.5400390599</v>
      </c>
      <c r="BK701" s="99">
        <v>810459.64537811303</v>
      </c>
      <c r="BL701" s="99">
        <v>0</v>
      </c>
      <c r="BM701" s="99">
        <v>0</v>
      </c>
      <c r="BN701" s="99">
        <v>0</v>
      </c>
      <c r="BO701" s="99">
        <v>0</v>
      </c>
      <c r="BP701" s="99">
        <v>0</v>
      </c>
      <c r="BQ701" s="99">
        <v>0</v>
      </c>
      <c r="BR701" s="99">
        <v>3012751.8694152799</v>
      </c>
      <c r="BS701" s="99">
        <v>1232230.82133484</v>
      </c>
      <c r="BT701" s="99">
        <v>0</v>
      </c>
      <c r="BU701" s="99">
        <v>618987.89999389602</v>
      </c>
      <c r="BV701" s="99">
        <v>1108809.69898987</v>
      </c>
      <c r="BW701" s="99">
        <v>0</v>
      </c>
      <c r="BX701" s="99">
        <v>75588.759931564302</v>
      </c>
      <c r="BY701" s="99">
        <v>0</v>
      </c>
      <c r="BZ701" s="99">
        <v>0</v>
      </c>
      <c r="CA701" s="99">
        <v>46672.7259702683</v>
      </c>
      <c r="CB701" s="99">
        <v>2447673.9083252</v>
      </c>
      <c r="CC701" s="99">
        <v>22759614.5083008</v>
      </c>
      <c r="CD701" s="99">
        <v>5966377.2194213904</v>
      </c>
      <c r="CE701" s="99">
        <v>805.02924640476704</v>
      </c>
      <c r="CF701" s="99">
        <v>112676.738081932</v>
      </c>
      <c r="CG701" s="99">
        <v>926904.20119476295</v>
      </c>
      <c r="CH701" s="99">
        <v>0</v>
      </c>
      <c r="CI701" s="99">
        <v>47473.602369308501</v>
      </c>
      <c r="CJ701" s="99">
        <v>2563868.8634033198</v>
      </c>
      <c r="CK701" s="99">
        <v>23682344.286621101</v>
      </c>
      <c r="CL701" s="99">
        <v>6042220.9619140597</v>
      </c>
      <c r="CM701" s="166">
        <v>75230.320720672593</v>
      </c>
      <c r="CN701" s="166">
        <v>11238390.9187012</v>
      </c>
      <c r="CO701" s="166">
        <v>49214985.550292999</v>
      </c>
      <c r="CP701" s="99">
        <v>6042220.9619140597</v>
      </c>
      <c r="CQ701" s="99">
        <v>0</v>
      </c>
      <c r="CR701" s="99">
        <v>0</v>
      </c>
      <c r="CS701" s="99">
        <v>0</v>
      </c>
      <c r="CT701" s="99">
        <v>0</v>
      </c>
      <c r="CU701" s="98">
        <v>5397.558458599</v>
      </c>
      <c r="CV701" s="98">
        <v>28418.424386279999</v>
      </c>
      <c r="CW701" s="98">
        <v>2560350.646407132</v>
      </c>
      <c r="CX701" s="98">
        <v>23686518.709495563</v>
      </c>
    </row>
    <row r="702" spans="1:102" x14ac:dyDescent="0.2">
      <c r="A702" s="98" t="s">
        <v>62</v>
      </c>
      <c r="B702" s="100">
        <v>41699</v>
      </c>
      <c r="C702" s="99">
        <v>41397.946660995498</v>
      </c>
      <c r="D702" s="99">
        <v>0</v>
      </c>
      <c r="E702" s="99">
        <v>5117.7698163390196</v>
      </c>
      <c r="F702" s="99">
        <v>3945.1403080821001</v>
      </c>
      <c r="G702" s="99">
        <v>820.59740412980295</v>
      </c>
      <c r="H702" s="99">
        <v>0</v>
      </c>
      <c r="I702" s="99">
        <v>0</v>
      </c>
      <c r="J702" s="99">
        <v>27654.697587013201</v>
      </c>
      <c r="K702" s="99">
        <v>90.477489524520905</v>
      </c>
      <c r="L702" s="99">
        <v>88.573455277830405</v>
      </c>
      <c r="M702" s="99">
        <v>20492.827793121302</v>
      </c>
      <c r="N702" s="99">
        <v>3195.7927120029899</v>
      </c>
      <c r="O702" s="99">
        <v>0</v>
      </c>
      <c r="P702" s="99">
        <v>20191.7282538414</v>
      </c>
      <c r="Q702" s="99">
        <v>2482.8115205168701</v>
      </c>
      <c r="R702" s="99">
        <v>0</v>
      </c>
      <c r="S702" s="99">
        <v>817.43929207325004</v>
      </c>
      <c r="T702" s="99">
        <v>0</v>
      </c>
      <c r="U702" s="99">
        <v>27747.173552513101</v>
      </c>
      <c r="V702" s="99">
        <v>2099306.4963378902</v>
      </c>
      <c r="W702" s="99">
        <v>0</v>
      </c>
      <c r="X702" s="99">
        <v>343214.65879440302</v>
      </c>
      <c r="Y702" s="99">
        <v>212089.13130569499</v>
      </c>
      <c r="Z702" s="99">
        <v>112960.78923320799</v>
      </c>
      <c r="AA702" s="99">
        <v>0</v>
      </c>
      <c r="AB702" s="99">
        <v>0</v>
      </c>
      <c r="AC702" s="99">
        <v>8596974.5168456994</v>
      </c>
      <c r="AD702" s="99">
        <v>7274.8671843409502</v>
      </c>
      <c r="AE702" s="99">
        <v>8480.6323679685593</v>
      </c>
      <c r="AF702" s="99">
        <v>954453.01863098098</v>
      </c>
      <c r="AG702" s="99">
        <v>374218.39819335903</v>
      </c>
      <c r="AH702" s="99">
        <v>0</v>
      </c>
      <c r="AI702" s="99">
        <v>866545.11779785203</v>
      </c>
      <c r="AJ702" s="99">
        <v>233574.89838790899</v>
      </c>
      <c r="AK702" s="99">
        <v>0</v>
      </c>
      <c r="AL702" s="99">
        <v>112169.015935898</v>
      </c>
      <c r="AM702" s="99">
        <v>0</v>
      </c>
      <c r="AN702" s="99">
        <v>8627333.6456298791</v>
      </c>
      <c r="AO702" s="99">
        <v>19837014.744140599</v>
      </c>
      <c r="AP702" s="99">
        <v>0</v>
      </c>
      <c r="AQ702" s="99">
        <v>2888035.8059387198</v>
      </c>
      <c r="AR702" s="99">
        <v>1743129.28581238</v>
      </c>
      <c r="AS702" s="99">
        <v>926974.25749969506</v>
      </c>
      <c r="AT702" s="99">
        <v>0</v>
      </c>
      <c r="AU702" s="99">
        <v>0</v>
      </c>
      <c r="AV702" s="99">
        <v>25515745.876220699</v>
      </c>
      <c r="AW702" s="99">
        <v>23733.940737009001</v>
      </c>
      <c r="AX702" s="99">
        <v>58798.787169456496</v>
      </c>
      <c r="AY702" s="99">
        <v>9290685.15698242</v>
      </c>
      <c r="AZ702" s="99">
        <v>3258803.0411682101</v>
      </c>
      <c r="BA702" s="99">
        <v>0</v>
      </c>
      <c r="BB702" s="99">
        <v>8177669.9064941397</v>
      </c>
      <c r="BC702" s="99">
        <v>2015248.5530090299</v>
      </c>
      <c r="BD702" s="99">
        <v>0</v>
      </c>
      <c r="BE702" s="99">
        <v>921630.37749481201</v>
      </c>
      <c r="BF702" s="99">
        <v>0</v>
      </c>
      <c r="BG702" s="99">
        <v>25498507.5239258</v>
      </c>
      <c r="BH702" s="99">
        <v>4770160.84973145</v>
      </c>
      <c r="BI702" s="99">
        <v>0</v>
      </c>
      <c r="BJ702" s="99">
        <v>1165853.2916717499</v>
      </c>
      <c r="BK702" s="99">
        <v>797054.67597961402</v>
      </c>
      <c r="BL702" s="99">
        <v>0</v>
      </c>
      <c r="BM702" s="99">
        <v>0</v>
      </c>
      <c r="BN702" s="99">
        <v>0</v>
      </c>
      <c r="BO702" s="99">
        <v>0</v>
      </c>
      <c r="BP702" s="99">
        <v>0</v>
      </c>
      <c r="BQ702" s="99">
        <v>0</v>
      </c>
      <c r="BR702" s="99">
        <v>3007715.6078185998</v>
      </c>
      <c r="BS702" s="99">
        <v>1218325.2349395801</v>
      </c>
      <c r="BT702" s="99">
        <v>0</v>
      </c>
      <c r="BU702" s="99">
        <v>605667.16999816895</v>
      </c>
      <c r="BV702" s="99">
        <v>1102892.4441833501</v>
      </c>
      <c r="BW702" s="99">
        <v>0</v>
      </c>
      <c r="BX702" s="99">
        <v>77682.679935455293</v>
      </c>
      <c r="BY702" s="99">
        <v>0</v>
      </c>
      <c r="BZ702" s="99">
        <v>0</v>
      </c>
      <c r="CA702" s="99">
        <v>46499.1478099823</v>
      </c>
      <c r="CB702" s="99">
        <v>2445750.5461730999</v>
      </c>
      <c r="CC702" s="99">
        <v>22911427.802002002</v>
      </c>
      <c r="CD702" s="99">
        <v>5934515.6872558603</v>
      </c>
      <c r="CE702" s="99">
        <v>821.01981489360298</v>
      </c>
      <c r="CF702" s="99">
        <v>112917.93172645599</v>
      </c>
      <c r="CG702" s="99">
        <v>927499.55484771705</v>
      </c>
      <c r="CH702" s="99">
        <v>0</v>
      </c>
      <c r="CI702" s="99">
        <v>47330.796259880102</v>
      </c>
      <c r="CJ702" s="99">
        <v>2559248.7577209501</v>
      </c>
      <c r="CK702" s="99">
        <v>23855906.5700684</v>
      </c>
      <c r="CL702" s="99">
        <v>6008770.7753295898</v>
      </c>
      <c r="CM702" s="166">
        <v>74946.1003828049</v>
      </c>
      <c r="CN702" s="166">
        <v>11169968.0115967</v>
      </c>
      <c r="CO702" s="166">
        <v>49412661.746582001</v>
      </c>
      <c r="CP702" s="99">
        <v>6008770.7753295898</v>
      </c>
      <c r="CQ702" s="99">
        <v>0</v>
      </c>
      <c r="CR702" s="99">
        <v>0</v>
      </c>
      <c r="CS702" s="99">
        <v>0</v>
      </c>
      <c r="CT702" s="99">
        <v>0</v>
      </c>
      <c r="CU702" s="98">
        <v>5210.2228577989999</v>
      </c>
      <c r="CV702" s="98">
        <v>28357.952525905999</v>
      </c>
      <c r="CW702" s="98">
        <v>2558668.477899556</v>
      </c>
      <c r="CX702" s="98">
        <v>23838927.356849719</v>
      </c>
    </row>
    <row r="703" spans="1:102" x14ac:dyDescent="0.2">
      <c r="A703" s="98" t="s">
        <v>62</v>
      </c>
      <c r="B703" s="100">
        <v>41791</v>
      </c>
      <c r="C703" s="99">
        <v>40933.855474472002</v>
      </c>
      <c r="D703" s="99">
        <v>0</v>
      </c>
      <c r="E703" s="99">
        <v>4977.1918589472798</v>
      </c>
      <c r="F703" s="99">
        <v>3839.8480334878</v>
      </c>
      <c r="G703" s="99">
        <v>804.18417524546396</v>
      </c>
      <c r="H703" s="99">
        <v>0</v>
      </c>
      <c r="I703" s="99">
        <v>0</v>
      </c>
      <c r="J703" s="99">
        <v>27610.599657297102</v>
      </c>
      <c r="K703" s="99">
        <v>60.420064086560203</v>
      </c>
      <c r="L703" s="99">
        <v>191.53048802725999</v>
      </c>
      <c r="M703" s="99">
        <v>20291.410356283199</v>
      </c>
      <c r="N703" s="99">
        <v>3138.3617370724701</v>
      </c>
      <c r="O703" s="99">
        <v>0</v>
      </c>
      <c r="P703" s="99">
        <v>19826.337099790599</v>
      </c>
      <c r="Q703" s="99">
        <v>2447.6267543733102</v>
      </c>
      <c r="R703" s="99">
        <v>0</v>
      </c>
      <c r="S703" s="99">
        <v>798.41608048975502</v>
      </c>
      <c r="T703" s="99">
        <v>0</v>
      </c>
      <c r="U703" s="99">
        <v>27667.301792859998</v>
      </c>
      <c r="V703" s="99">
        <v>2069176.04533386</v>
      </c>
      <c r="W703" s="99">
        <v>0</v>
      </c>
      <c r="X703" s="99">
        <v>336009.07444763201</v>
      </c>
      <c r="Y703" s="99">
        <v>209951.545772552</v>
      </c>
      <c r="Z703" s="99">
        <v>112862.488398552</v>
      </c>
      <c r="AA703" s="99">
        <v>0</v>
      </c>
      <c r="AB703" s="99">
        <v>0</v>
      </c>
      <c r="AC703" s="99">
        <v>8579781.9635009803</v>
      </c>
      <c r="AD703" s="99">
        <v>4631.1491784453401</v>
      </c>
      <c r="AE703" s="99">
        <v>10087.259146571199</v>
      </c>
      <c r="AF703" s="99">
        <v>950356.99977111805</v>
      </c>
      <c r="AG703" s="99">
        <v>362277.71454620402</v>
      </c>
      <c r="AH703" s="99">
        <v>0</v>
      </c>
      <c r="AI703" s="99">
        <v>850157.42528533901</v>
      </c>
      <c r="AJ703" s="99">
        <v>229464.50481033299</v>
      </c>
      <c r="AK703" s="99">
        <v>0</v>
      </c>
      <c r="AL703" s="99">
        <v>112179.471585274</v>
      </c>
      <c r="AM703" s="99">
        <v>0</v>
      </c>
      <c r="AN703" s="99">
        <v>8586712.24536133</v>
      </c>
      <c r="AO703" s="99">
        <v>19749996.943359401</v>
      </c>
      <c r="AP703" s="99">
        <v>0</v>
      </c>
      <c r="AQ703" s="99">
        <v>2840282.0824584998</v>
      </c>
      <c r="AR703" s="99">
        <v>1725016.6972656299</v>
      </c>
      <c r="AS703" s="99">
        <v>931166.00510406506</v>
      </c>
      <c r="AT703" s="99">
        <v>0</v>
      </c>
      <c r="AU703" s="99">
        <v>0</v>
      </c>
      <c r="AV703" s="99">
        <v>25557120.253173798</v>
      </c>
      <c r="AW703" s="99">
        <v>15093.141816019999</v>
      </c>
      <c r="AX703" s="99">
        <v>79991.843767166094</v>
      </c>
      <c r="AY703" s="99">
        <v>9269214.09619141</v>
      </c>
      <c r="AZ703" s="99">
        <v>3173891.7118835398</v>
      </c>
      <c r="BA703" s="99">
        <v>0</v>
      </c>
      <c r="BB703" s="99">
        <v>8057786.6790771503</v>
      </c>
      <c r="BC703" s="99">
        <v>1979130.2537078899</v>
      </c>
      <c r="BD703" s="99">
        <v>0</v>
      </c>
      <c r="BE703" s="99">
        <v>925074.46019744896</v>
      </c>
      <c r="BF703" s="99">
        <v>0</v>
      </c>
      <c r="BG703" s="99">
        <v>25594377.065185498</v>
      </c>
      <c r="BH703" s="99">
        <v>4717757.7994384803</v>
      </c>
      <c r="BI703" s="99">
        <v>0</v>
      </c>
      <c r="BJ703" s="99">
        <v>1152172.8205719001</v>
      </c>
      <c r="BK703" s="99">
        <v>790900.87646484398</v>
      </c>
      <c r="BL703" s="99">
        <v>0</v>
      </c>
      <c r="BM703" s="99">
        <v>0</v>
      </c>
      <c r="BN703" s="99">
        <v>0</v>
      </c>
      <c r="BO703" s="99">
        <v>0</v>
      </c>
      <c r="BP703" s="99">
        <v>0</v>
      </c>
      <c r="BQ703" s="99">
        <v>0</v>
      </c>
      <c r="BR703" s="99">
        <v>3034258.8168334998</v>
      </c>
      <c r="BS703" s="99">
        <v>1187327.43919373</v>
      </c>
      <c r="BT703" s="99">
        <v>0</v>
      </c>
      <c r="BU703" s="99">
        <v>608377.43999481201</v>
      </c>
      <c r="BV703" s="99">
        <v>1090638.0440978999</v>
      </c>
      <c r="BW703" s="99">
        <v>0</v>
      </c>
      <c r="BX703" s="99">
        <v>77405.969934463501</v>
      </c>
      <c r="BY703" s="99">
        <v>0</v>
      </c>
      <c r="BZ703" s="99">
        <v>0</v>
      </c>
      <c r="CA703" s="99">
        <v>45905.4978132248</v>
      </c>
      <c r="CB703" s="99">
        <v>2405388.0390319801</v>
      </c>
      <c r="CC703" s="99">
        <v>22624812.494384799</v>
      </c>
      <c r="CD703" s="99">
        <v>5873131.2181396503</v>
      </c>
      <c r="CE703" s="99">
        <v>803.85905540734495</v>
      </c>
      <c r="CF703" s="99">
        <v>112880.962212563</v>
      </c>
      <c r="CG703" s="99">
        <v>931630.24913024902</v>
      </c>
      <c r="CH703" s="99">
        <v>0</v>
      </c>
      <c r="CI703" s="99">
        <v>46705.825198650396</v>
      </c>
      <c r="CJ703" s="99">
        <v>2515286.3563842801</v>
      </c>
      <c r="CK703" s="99">
        <v>23527492.9846191</v>
      </c>
      <c r="CL703" s="99">
        <v>5947968.7261352502</v>
      </c>
      <c r="CM703" s="166">
        <v>74272.071818351702</v>
      </c>
      <c r="CN703" s="166">
        <v>11103625.1333008</v>
      </c>
      <c r="CO703" s="166">
        <v>49106448.709472701</v>
      </c>
      <c r="CP703" s="99">
        <v>5947968.7261352502</v>
      </c>
      <c r="CQ703" s="99">
        <v>0</v>
      </c>
      <c r="CR703" s="99">
        <v>0</v>
      </c>
      <c r="CS703" s="99">
        <v>0</v>
      </c>
      <c r="CT703" s="99">
        <v>0</v>
      </c>
      <c r="CU703" s="98">
        <v>5037.954537095</v>
      </c>
      <c r="CV703" s="98">
        <v>28311.939150048998</v>
      </c>
      <c r="CW703" s="98">
        <v>2518269.0012445431</v>
      </c>
      <c r="CX703" s="98">
        <v>23556442.743515048</v>
      </c>
    </row>
    <row r="704" spans="1:102" x14ac:dyDescent="0.2">
      <c r="A704" s="98" t="s">
        <v>62</v>
      </c>
      <c r="B704" s="100">
        <v>41883</v>
      </c>
      <c r="C704" s="99">
        <v>40797.271128177599</v>
      </c>
      <c r="D704" s="99">
        <v>0</v>
      </c>
      <c r="E704" s="99">
        <v>4802.8017380237598</v>
      </c>
      <c r="F704" s="99">
        <v>3719.5338396132001</v>
      </c>
      <c r="G704" s="99">
        <v>807.25836958736204</v>
      </c>
      <c r="H704" s="99">
        <v>0</v>
      </c>
      <c r="I704" s="99">
        <v>0</v>
      </c>
      <c r="J704" s="99">
        <v>27499.567181825601</v>
      </c>
      <c r="K704" s="99">
        <v>44.564212929457398</v>
      </c>
      <c r="L704" s="99">
        <v>95.7260452881455</v>
      </c>
      <c r="M704" s="99">
        <v>20303.842467308001</v>
      </c>
      <c r="N704" s="99">
        <v>3108.6274770200298</v>
      </c>
      <c r="O704" s="99">
        <v>0</v>
      </c>
      <c r="P704" s="99">
        <v>19753.171281337702</v>
      </c>
      <c r="Q704" s="99">
        <v>2391.4970761537602</v>
      </c>
      <c r="R704" s="99">
        <v>0</v>
      </c>
      <c r="S704" s="99">
        <v>803.319722361863</v>
      </c>
      <c r="T704" s="99">
        <v>0</v>
      </c>
      <c r="U704" s="99">
        <v>27550.587602376901</v>
      </c>
      <c r="V704" s="99">
        <v>2051763.5943756099</v>
      </c>
      <c r="W704" s="99">
        <v>0</v>
      </c>
      <c r="X704" s="99">
        <v>324128.02428436303</v>
      </c>
      <c r="Y704" s="99">
        <v>204206.430170059</v>
      </c>
      <c r="Z704" s="99">
        <v>112574.828665733</v>
      </c>
      <c r="AA704" s="99">
        <v>0</v>
      </c>
      <c r="AB704" s="99">
        <v>0</v>
      </c>
      <c r="AC704" s="99">
        <v>8540501.96337891</v>
      </c>
      <c r="AD704" s="99">
        <v>3198.32857725024</v>
      </c>
      <c r="AE704" s="99">
        <v>11587.5113588572</v>
      </c>
      <c r="AF704" s="99">
        <v>939722.03163146996</v>
      </c>
      <c r="AG704" s="99">
        <v>360231.16927719099</v>
      </c>
      <c r="AH704" s="99">
        <v>0</v>
      </c>
      <c r="AI704" s="99">
        <v>835539.30522918701</v>
      </c>
      <c r="AJ704" s="99">
        <v>223640.52033042899</v>
      </c>
      <c r="AK704" s="99">
        <v>0</v>
      </c>
      <c r="AL704" s="99">
        <v>112124.285980225</v>
      </c>
      <c r="AM704" s="99">
        <v>0</v>
      </c>
      <c r="AN704" s="99">
        <v>8536174.54296875</v>
      </c>
      <c r="AO704" s="99">
        <v>19685140.792236298</v>
      </c>
      <c r="AP704" s="99">
        <v>0</v>
      </c>
      <c r="AQ704" s="99">
        <v>2730836.9449768099</v>
      </c>
      <c r="AR704" s="99">
        <v>1683470.03440857</v>
      </c>
      <c r="AS704" s="99">
        <v>933080.56555175805</v>
      </c>
      <c r="AT704" s="99">
        <v>0</v>
      </c>
      <c r="AU704" s="99">
        <v>0</v>
      </c>
      <c r="AV704" s="99">
        <v>25502228.331542999</v>
      </c>
      <c r="AW704" s="99">
        <v>10447.907822966599</v>
      </c>
      <c r="AX704" s="99">
        <v>76793.532162666306</v>
      </c>
      <c r="AY704" s="99">
        <v>9229685.0494384803</v>
      </c>
      <c r="AZ704" s="99">
        <v>3161418.67687988</v>
      </c>
      <c r="BA704" s="99">
        <v>0</v>
      </c>
      <c r="BB704" s="99">
        <v>7974943.8293457003</v>
      </c>
      <c r="BC704" s="99">
        <v>1951001.6735382101</v>
      </c>
      <c r="BD704" s="99">
        <v>0</v>
      </c>
      <c r="BE704" s="99">
        <v>927719.71839141799</v>
      </c>
      <c r="BF704" s="99">
        <v>0</v>
      </c>
      <c r="BG704" s="99">
        <v>25519193.2810059</v>
      </c>
      <c r="BH704" s="99">
        <v>4741006.69848633</v>
      </c>
      <c r="BI704" s="99">
        <v>0</v>
      </c>
      <c r="BJ704" s="99">
        <v>1141346.13774109</v>
      </c>
      <c r="BK704" s="99">
        <v>775664.97048950195</v>
      </c>
      <c r="BL704" s="99">
        <v>0</v>
      </c>
      <c r="BM704" s="99">
        <v>0</v>
      </c>
      <c r="BN704" s="99">
        <v>0</v>
      </c>
      <c r="BO704" s="99">
        <v>0</v>
      </c>
      <c r="BP704" s="99">
        <v>0</v>
      </c>
      <c r="BQ704" s="99">
        <v>0</v>
      </c>
      <c r="BR704" s="99">
        <v>3038672.0583190899</v>
      </c>
      <c r="BS704" s="99">
        <v>1183586.8939209001</v>
      </c>
      <c r="BT704" s="99">
        <v>0</v>
      </c>
      <c r="BU704" s="99">
        <v>512033.42999649001</v>
      </c>
      <c r="BV704" s="99">
        <v>1082615.5002746601</v>
      </c>
      <c r="BW704" s="99">
        <v>0</v>
      </c>
      <c r="BX704" s="99">
        <v>67565.379945755005</v>
      </c>
      <c r="BY704" s="99">
        <v>0</v>
      </c>
      <c r="BZ704" s="99">
        <v>0</v>
      </c>
      <c r="CA704" s="99">
        <v>45640.814418315902</v>
      </c>
      <c r="CB704" s="99">
        <v>2372587.3672485398</v>
      </c>
      <c r="CC704" s="99">
        <v>22395728.692871101</v>
      </c>
      <c r="CD704" s="99">
        <v>5878934.9475707998</v>
      </c>
      <c r="CE704" s="99">
        <v>807.18303689360596</v>
      </c>
      <c r="CF704" s="99">
        <v>112534.68342495</v>
      </c>
      <c r="CG704" s="99">
        <v>932964.35299682606</v>
      </c>
      <c r="CH704" s="99">
        <v>0</v>
      </c>
      <c r="CI704" s="99">
        <v>46445.449082851403</v>
      </c>
      <c r="CJ704" s="99">
        <v>2483201.47338867</v>
      </c>
      <c r="CK704" s="99">
        <v>23322647.743408199</v>
      </c>
      <c r="CL704" s="99">
        <v>5955284.75317383</v>
      </c>
      <c r="CM704" s="166">
        <v>73881.991704940796</v>
      </c>
      <c r="CN704" s="166">
        <v>11036103.5351563</v>
      </c>
      <c r="CO704" s="166">
        <v>48903167.705566399</v>
      </c>
      <c r="CP704" s="99">
        <v>5955284.75317383</v>
      </c>
      <c r="CQ704" s="99">
        <v>0</v>
      </c>
      <c r="CR704" s="99">
        <v>0</v>
      </c>
      <c r="CS704" s="99">
        <v>0</v>
      </c>
      <c r="CT704" s="99">
        <v>0</v>
      </c>
      <c r="CU704" s="98">
        <v>4850.1607110539999</v>
      </c>
      <c r="CV704" s="98">
        <v>28207.787668196001</v>
      </c>
      <c r="CW704" s="98">
        <v>2485122.0506734899</v>
      </c>
      <c r="CX704" s="98">
        <v>23328693.045867927</v>
      </c>
    </row>
    <row r="705" spans="1:102" x14ac:dyDescent="0.2">
      <c r="A705" s="98" t="s">
        <v>62</v>
      </c>
      <c r="B705" s="100">
        <v>41974</v>
      </c>
      <c r="C705" s="99">
        <v>40557.687145709999</v>
      </c>
      <c r="D705" s="99">
        <v>0</v>
      </c>
      <c r="E705" s="99">
        <v>4804.5389574766205</v>
      </c>
      <c r="F705" s="99">
        <v>3734.41498339176</v>
      </c>
      <c r="G705" s="99">
        <v>784.10765869170405</v>
      </c>
      <c r="H705" s="99">
        <v>0</v>
      </c>
      <c r="I705" s="99">
        <v>0</v>
      </c>
      <c r="J705" s="99">
        <v>27313.239281177499</v>
      </c>
      <c r="K705" s="99">
        <v>23.3096631697845</v>
      </c>
      <c r="L705" s="99">
        <v>80.851738935336499</v>
      </c>
      <c r="M705" s="99">
        <v>20223.869749069199</v>
      </c>
      <c r="N705" s="99">
        <v>3101.6669108569599</v>
      </c>
      <c r="O705" s="99">
        <v>0</v>
      </c>
      <c r="P705" s="99">
        <v>19564.124483108499</v>
      </c>
      <c r="Q705" s="99">
        <v>2402.2571052610901</v>
      </c>
      <c r="R705" s="99">
        <v>0</v>
      </c>
      <c r="S705" s="99">
        <v>781.49281205982004</v>
      </c>
      <c r="T705" s="99">
        <v>0</v>
      </c>
      <c r="U705" s="99">
        <v>27333.075928449602</v>
      </c>
      <c r="V705" s="99">
        <v>2027139.14085388</v>
      </c>
      <c r="W705" s="99">
        <v>0</v>
      </c>
      <c r="X705" s="99">
        <v>317438.941638947</v>
      </c>
      <c r="Y705" s="99">
        <v>202294.72670936599</v>
      </c>
      <c r="Z705" s="99">
        <v>110605.983880997</v>
      </c>
      <c r="AA705" s="99">
        <v>0</v>
      </c>
      <c r="AB705" s="99">
        <v>0</v>
      </c>
      <c r="AC705" s="99">
        <v>8464801.39208984</v>
      </c>
      <c r="AD705" s="99">
        <v>1192.56597349048</v>
      </c>
      <c r="AE705" s="99">
        <v>6682.0996683836001</v>
      </c>
      <c r="AF705" s="99">
        <v>933690.37220764195</v>
      </c>
      <c r="AG705" s="99">
        <v>351850.14767456101</v>
      </c>
      <c r="AH705" s="99">
        <v>0</v>
      </c>
      <c r="AI705" s="99">
        <v>826991.45519256603</v>
      </c>
      <c r="AJ705" s="99">
        <v>225308.02186203</v>
      </c>
      <c r="AK705" s="99">
        <v>0</v>
      </c>
      <c r="AL705" s="99">
        <v>110458.210136414</v>
      </c>
      <c r="AM705" s="99">
        <v>0</v>
      </c>
      <c r="AN705" s="99">
        <v>8468170.44140625</v>
      </c>
      <c r="AO705" s="99">
        <v>19557721.996826202</v>
      </c>
      <c r="AP705" s="99">
        <v>0</v>
      </c>
      <c r="AQ705" s="99">
        <v>2704485.5121765099</v>
      </c>
      <c r="AR705" s="99">
        <v>1675798.2103118901</v>
      </c>
      <c r="AS705" s="99">
        <v>921067.50288391102</v>
      </c>
      <c r="AT705" s="99">
        <v>0</v>
      </c>
      <c r="AU705" s="99">
        <v>0</v>
      </c>
      <c r="AV705" s="99">
        <v>25470557.463134799</v>
      </c>
      <c r="AW705" s="99">
        <v>3927.4018450081298</v>
      </c>
      <c r="AX705" s="99">
        <v>55113.074910163901</v>
      </c>
      <c r="AY705" s="99">
        <v>9213135.3829345703</v>
      </c>
      <c r="AZ705" s="99">
        <v>3104309.2459106399</v>
      </c>
      <c r="BA705" s="99">
        <v>0</v>
      </c>
      <c r="BB705" s="99">
        <v>7929409.8934936495</v>
      </c>
      <c r="BC705" s="99">
        <v>1972773.8482208301</v>
      </c>
      <c r="BD705" s="99">
        <v>0</v>
      </c>
      <c r="BE705" s="99">
        <v>917979.37140655494</v>
      </c>
      <c r="BF705" s="99">
        <v>0</v>
      </c>
      <c r="BG705" s="99">
        <v>25486102.657958999</v>
      </c>
      <c r="BH705" s="99">
        <v>4745481.6774292002</v>
      </c>
      <c r="BI705" s="99">
        <v>0</v>
      </c>
      <c r="BJ705" s="99">
        <v>1134177.70187378</v>
      </c>
      <c r="BK705" s="99">
        <v>772155.55109405494</v>
      </c>
      <c r="BL705" s="99">
        <v>0</v>
      </c>
      <c r="BM705" s="99">
        <v>0</v>
      </c>
      <c r="BN705" s="99">
        <v>0</v>
      </c>
      <c r="BO705" s="99">
        <v>0</v>
      </c>
      <c r="BP705" s="99">
        <v>0</v>
      </c>
      <c r="BQ705" s="99">
        <v>0</v>
      </c>
      <c r="BR705" s="99">
        <v>3045943.7920532199</v>
      </c>
      <c r="BS705" s="99">
        <v>1162486.8537445101</v>
      </c>
      <c r="BT705" s="99">
        <v>0</v>
      </c>
      <c r="BU705" s="99">
        <v>583497.52999877895</v>
      </c>
      <c r="BV705" s="99">
        <v>1100606.0721893299</v>
      </c>
      <c r="BW705" s="99">
        <v>0</v>
      </c>
      <c r="BX705" s="99">
        <v>75241.999929428101</v>
      </c>
      <c r="BY705" s="99">
        <v>0</v>
      </c>
      <c r="BZ705" s="99">
        <v>0</v>
      </c>
      <c r="CA705" s="99">
        <v>45336.524168014497</v>
      </c>
      <c r="CB705" s="99">
        <v>2344724.3420715299</v>
      </c>
      <c r="CC705" s="99">
        <v>22266305.349121101</v>
      </c>
      <c r="CD705" s="99">
        <v>5880596.3043823196</v>
      </c>
      <c r="CE705" s="99">
        <v>784.23186540603604</v>
      </c>
      <c r="CF705" s="99">
        <v>110636.98509502401</v>
      </c>
      <c r="CG705" s="99">
        <v>919411.30718994106</v>
      </c>
      <c r="CH705" s="99">
        <v>0</v>
      </c>
      <c r="CI705" s="99">
        <v>46116.117929935499</v>
      </c>
      <c r="CJ705" s="99">
        <v>2457828.6276855501</v>
      </c>
      <c r="CK705" s="99">
        <v>23185021.832275402</v>
      </c>
      <c r="CL705" s="99">
        <v>5956488.7156372098</v>
      </c>
      <c r="CM705" s="166">
        <v>73373.694334983797</v>
      </c>
      <c r="CN705" s="166">
        <v>10926230.682251001</v>
      </c>
      <c r="CO705" s="166">
        <v>48601482.083984397</v>
      </c>
      <c r="CP705" s="99">
        <v>5956488.7156372098</v>
      </c>
      <c r="CQ705" s="99">
        <v>0</v>
      </c>
      <c r="CR705" s="99">
        <v>0</v>
      </c>
      <c r="CS705" s="99">
        <v>0</v>
      </c>
      <c r="CT705" s="99">
        <v>0</v>
      </c>
      <c r="CU705" s="98">
        <v>4828.0558512219995</v>
      </c>
      <c r="CV705" s="98">
        <v>27977.651338404001</v>
      </c>
      <c r="CW705" s="98">
        <v>2455361.3271665541</v>
      </c>
      <c r="CX705" s="98">
        <v>23185716.656311043</v>
      </c>
    </row>
    <row r="706" spans="1:102" x14ac:dyDescent="0.2">
      <c r="A706" s="98" t="s">
        <v>62</v>
      </c>
      <c r="B706" s="100">
        <v>42064</v>
      </c>
      <c r="C706" s="99">
        <v>40419.983860492699</v>
      </c>
      <c r="D706" s="99">
        <v>0</v>
      </c>
      <c r="E706" s="99">
        <v>4669.0222485065497</v>
      </c>
      <c r="F706" s="99">
        <v>3609.7611332237698</v>
      </c>
      <c r="G706" s="99">
        <v>795.65022233873594</v>
      </c>
      <c r="H706" s="99">
        <v>0</v>
      </c>
      <c r="I706" s="99">
        <v>0</v>
      </c>
      <c r="J706" s="99">
        <v>27347.9527485371</v>
      </c>
      <c r="K706" s="99">
        <v>18.712327202549201</v>
      </c>
      <c r="L706" s="99">
        <v>72.522450567223103</v>
      </c>
      <c r="M706" s="99">
        <v>20118.493707180001</v>
      </c>
      <c r="N706" s="99">
        <v>3111.4303556680702</v>
      </c>
      <c r="O706" s="99">
        <v>0</v>
      </c>
      <c r="P706" s="99">
        <v>19359.465276479699</v>
      </c>
      <c r="Q706" s="99">
        <v>2371.91619345546</v>
      </c>
      <c r="R706" s="99">
        <v>0</v>
      </c>
      <c r="S706" s="99">
        <v>791.24477145820902</v>
      </c>
      <c r="T706" s="99">
        <v>0</v>
      </c>
      <c r="U706" s="99">
        <v>27369.867374658599</v>
      </c>
      <c r="V706" s="99">
        <v>2004709.78352356</v>
      </c>
      <c r="W706" s="99">
        <v>0</v>
      </c>
      <c r="X706" s="99">
        <v>299389.11553955101</v>
      </c>
      <c r="Y706" s="99">
        <v>186702.127408981</v>
      </c>
      <c r="Z706" s="99">
        <v>110760.53125095399</v>
      </c>
      <c r="AA706" s="99">
        <v>0</v>
      </c>
      <c r="AB706" s="99">
        <v>0</v>
      </c>
      <c r="AC706" s="99">
        <v>8449774.7724609394</v>
      </c>
      <c r="AD706" s="99">
        <v>1125.45698420703</v>
      </c>
      <c r="AE706" s="99">
        <v>7151.6659787297203</v>
      </c>
      <c r="AF706" s="99">
        <v>925161.60462188697</v>
      </c>
      <c r="AG706" s="99">
        <v>342580.15452194202</v>
      </c>
      <c r="AH706" s="99">
        <v>0</v>
      </c>
      <c r="AI706" s="99">
        <v>807480.79070282006</v>
      </c>
      <c r="AJ706" s="99">
        <v>219183.51095581101</v>
      </c>
      <c r="AK706" s="99">
        <v>0</v>
      </c>
      <c r="AL706" s="99">
        <v>109672.193787575</v>
      </c>
      <c r="AM706" s="99">
        <v>0</v>
      </c>
      <c r="AN706" s="99">
        <v>8454749.2796630897</v>
      </c>
      <c r="AO706" s="99">
        <v>19367568.245117199</v>
      </c>
      <c r="AP706" s="99">
        <v>0</v>
      </c>
      <c r="AQ706" s="99">
        <v>2560125.2021179199</v>
      </c>
      <c r="AR706" s="99">
        <v>1561416.9894256601</v>
      </c>
      <c r="AS706" s="99">
        <v>923493.69716644299</v>
      </c>
      <c r="AT706" s="99">
        <v>0</v>
      </c>
      <c r="AU706" s="99">
        <v>0</v>
      </c>
      <c r="AV706" s="99">
        <v>25568344.153808601</v>
      </c>
      <c r="AW706" s="99">
        <v>3733.47422993183</v>
      </c>
      <c r="AX706" s="99">
        <v>54784.7658729553</v>
      </c>
      <c r="AY706" s="99">
        <v>9155966.3983154297</v>
      </c>
      <c r="AZ706" s="99">
        <v>3042174.9179077102</v>
      </c>
      <c r="BA706" s="99">
        <v>0</v>
      </c>
      <c r="BB706" s="99">
        <v>7753518.7235107403</v>
      </c>
      <c r="BC706" s="99">
        <v>1931848.3014068599</v>
      </c>
      <c r="BD706" s="99">
        <v>0</v>
      </c>
      <c r="BE706" s="99">
        <v>916140.94933319103</v>
      </c>
      <c r="BF706" s="99">
        <v>0</v>
      </c>
      <c r="BG706" s="99">
        <v>25535338.584472701</v>
      </c>
      <c r="BH706" s="99">
        <v>4694766.9427490197</v>
      </c>
      <c r="BI706" s="99">
        <v>0</v>
      </c>
      <c r="BJ706" s="99">
        <v>1091074.96792603</v>
      </c>
      <c r="BK706" s="99">
        <v>727977.95050811803</v>
      </c>
      <c r="BL706" s="99">
        <v>0</v>
      </c>
      <c r="BM706" s="99">
        <v>0</v>
      </c>
      <c r="BN706" s="99">
        <v>0</v>
      </c>
      <c r="BO706" s="99">
        <v>0</v>
      </c>
      <c r="BP706" s="99">
        <v>0</v>
      </c>
      <c r="BQ706" s="99">
        <v>0</v>
      </c>
      <c r="BR706" s="99">
        <v>3006996.5798645001</v>
      </c>
      <c r="BS706" s="99">
        <v>1142201.31161499</v>
      </c>
      <c r="BT706" s="99">
        <v>0</v>
      </c>
      <c r="BU706" s="99">
        <v>564583.76999664295</v>
      </c>
      <c r="BV706" s="99">
        <v>1088412.09609985</v>
      </c>
      <c r="BW706" s="99">
        <v>0</v>
      </c>
      <c r="BX706" s="99">
        <v>83812.819871902495</v>
      </c>
      <c r="BY706" s="99">
        <v>0</v>
      </c>
      <c r="BZ706" s="99">
        <v>0</v>
      </c>
      <c r="CA706" s="99">
        <v>45078.265739440903</v>
      </c>
      <c r="CB706" s="99">
        <v>2306456.9797668499</v>
      </c>
      <c r="CC706" s="99">
        <v>22004887.8759766</v>
      </c>
      <c r="CD706" s="99">
        <v>5788042.5712280301</v>
      </c>
      <c r="CE706" s="99">
        <v>795.82688468694698</v>
      </c>
      <c r="CF706" s="99">
        <v>110773.638070107</v>
      </c>
      <c r="CG706" s="99">
        <v>924963.87844085705</v>
      </c>
      <c r="CH706" s="99">
        <v>0</v>
      </c>
      <c r="CI706" s="99">
        <v>45885.463566303297</v>
      </c>
      <c r="CJ706" s="99">
        <v>2416292.1483154302</v>
      </c>
      <c r="CK706" s="99">
        <v>22921151.786377002</v>
      </c>
      <c r="CL706" s="99">
        <v>5867779.2164306603</v>
      </c>
      <c r="CM706" s="166">
        <v>73102.696906089797</v>
      </c>
      <c r="CN706" s="166">
        <v>10863840.404785199</v>
      </c>
      <c r="CO706" s="166">
        <v>48476118.2587891</v>
      </c>
      <c r="CP706" s="99">
        <v>5867779.2164306603</v>
      </c>
      <c r="CQ706" s="99">
        <v>0</v>
      </c>
      <c r="CR706" s="99">
        <v>0</v>
      </c>
      <c r="CS706" s="99">
        <v>0</v>
      </c>
      <c r="CT706" s="99">
        <v>0</v>
      </c>
      <c r="CU706" s="98">
        <v>4684.7457518170004</v>
      </c>
      <c r="CV706" s="98">
        <v>28023.528834052999</v>
      </c>
      <c r="CW706" s="98">
        <v>2417230.6178369569</v>
      </c>
      <c r="CX706" s="98">
        <v>22929851.754417457</v>
      </c>
    </row>
    <row r="707" spans="1:102" x14ac:dyDescent="0.2">
      <c r="A707" s="98" t="s">
        <v>62</v>
      </c>
      <c r="B707" s="100">
        <v>42156</v>
      </c>
      <c r="C707" s="99">
        <v>40397.117864131898</v>
      </c>
      <c r="D707" s="99">
        <v>0</v>
      </c>
      <c r="E707" s="99">
        <v>4528.6623321771604</v>
      </c>
      <c r="F707" s="99">
        <v>3498.9664328396302</v>
      </c>
      <c r="G707" s="99">
        <v>807.08047900348902</v>
      </c>
      <c r="H707" s="99">
        <v>0</v>
      </c>
      <c r="I707" s="99">
        <v>0</v>
      </c>
      <c r="J707" s="99">
        <v>27192.795557260499</v>
      </c>
      <c r="K707" s="99">
        <v>14.444453779258801</v>
      </c>
      <c r="L707" s="99">
        <v>78.238082889467506</v>
      </c>
      <c r="M707" s="99">
        <v>20218.8687775135</v>
      </c>
      <c r="N707" s="99">
        <v>3121.1915673911599</v>
      </c>
      <c r="O707" s="99">
        <v>0</v>
      </c>
      <c r="P707" s="99">
        <v>19202.559469223001</v>
      </c>
      <c r="Q707" s="99">
        <v>2311.2430455982699</v>
      </c>
      <c r="R707" s="99">
        <v>0</v>
      </c>
      <c r="S707" s="99">
        <v>804.53328086435795</v>
      </c>
      <c r="T707" s="99">
        <v>0</v>
      </c>
      <c r="U707" s="99">
        <v>27203.634932518002</v>
      </c>
      <c r="V707" s="99">
        <v>1996606.0799408001</v>
      </c>
      <c r="W707" s="99">
        <v>0</v>
      </c>
      <c r="X707" s="99">
        <v>292128.46727752697</v>
      </c>
      <c r="Y707" s="99">
        <v>186211.74005127</v>
      </c>
      <c r="Z707" s="99">
        <v>111047.623252869</v>
      </c>
      <c r="AA707" s="99">
        <v>0</v>
      </c>
      <c r="AB707" s="99">
        <v>0</v>
      </c>
      <c r="AC707" s="99">
        <v>8437999.1669921894</v>
      </c>
      <c r="AD707" s="99">
        <v>678.37579175829899</v>
      </c>
      <c r="AE707" s="99">
        <v>7540.6715968251201</v>
      </c>
      <c r="AF707" s="99">
        <v>923056.05615234398</v>
      </c>
      <c r="AG707" s="99">
        <v>342333.93232727097</v>
      </c>
      <c r="AH707" s="99">
        <v>0</v>
      </c>
      <c r="AI707" s="99">
        <v>799296.20574188197</v>
      </c>
      <c r="AJ707" s="99">
        <v>211234.21668815601</v>
      </c>
      <c r="AK707" s="99">
        <v>0</v>
      </c>
      <c r="AL707" s="99">
        <v>110543.324392319</v>
      </c>
      <c r="AM707" s="99">
        <v>0</v>
      </c>
      <c r="AN707" s="99">
        <v>8447572.7338867206</v>
      </c>
      <c r="AO707" s="99">
        <v>19383296.058349598</v>
      </c>
      <c r="AP707" s="99">
        <v>0</v>
      </c>
      <c r="AQ707" s="99">
        <v>2503506.3307495099</v>
      </c>
      <c r="AR707" s="99">
        <v>1555461.99234009</v>
      </c>
      <c r="AS707" s="99">
        <v>925964.147605896</v>
      </c>
      <c r="AT707" s="99">
        <v>0</v>
      </c>
      <c r="AU707" s="99">
        <v>0</v>
      </c>
      <c r="AV707" s="99">
        <v>25625180.3041992</v>
      </c>
      <c r="AW707" s="99">
        <v>2244.6074293255801</v>
      </c>
      <c r="AX707" s="99">
        <v>63585.400628089898</v>
      </c>
      <c r="AY707" s="99">
        <v>9149667.5137939509</v>
      </c>
      <c r="AZ707" s="99">
        <v>3042746.1953430199</v>
      </c>
      <c r="BA707" s="99">
        <v>0</v>
      </c>
      <c r="BB707" s="99">
        <v>7723514.7363281297</v>
      </c>
      <c r="BC707" s="99">
        <v>1872499.5224304199</v>
      </c>
      <c r="BD707" s="99">
        <v>0</v>
      </c>
      <c r="BE707" s="99">
        <v>922625.38034057606</v>
      </c>
      <c r="BF707" s="99">
        <v>0</v>
      </c>
      <c r="BG707" s="99">
        <v>25648013.464111298</v>
      </c>
      <c r="BH707" s="99">
        <v>4721800.9085082998</v>
      </c>
      <c r="BI707" s="99">
        <v>0</v>
      </c>
      <c r="BJ707" s="99">
        <v>1072381.3771667499</v>
      </c>
      <c r="BK707" s="99">
        <v>723766.32446289097</v>
      </c>
      <c r="BL707" s="99">
        <v>0</v>
      </c>
      <c r="BM707" s="99">
        <v>0</v>
      </c>
      <c r="BN707" s="99">
        <v>0</v>
      </c>
      <c r="BO707" s="99">
        <v>0</v>
      </c>
      <c r="BP707" s="99">
        <v>0</v>
      </c>
      <c r="BQ707" s="99">
        <v>0</v>
      </c>
      <c r="BR707" s="99">
        <v>3052846.2438659701</v>
      </c>
      <c r="BS707" s="99">
        <v>1141263.73880005</v>
      </c>
      <c r="BT707" s="99">
        <v>0</v>
      </c>
      <c r="BU707" s="99">
        <v>573340.75999450695</v>
      </c>
      <c r="BV707" s="99">
        <v>1065463.01878357</v>
      </c>
      <c r="BW707" s="99">
        <v>0</v>
      </c>
      <c r="BX707" s="99">
        <v>84034.949874877901</v>
      </c>
      <c r="BY707" s="99">
        <v>0</v>
      </c>
      <c r="BZ707" s="99">
        <v>0</v>
      </c>
      <c r="CA707" s="99">
        <v>44942.059154987299</v>
      </c>
      <c r="CB707" s="99">
        <v>2288394.24572754</v>
      </c>
      <c r="CC707" s="99">
        <v>21887200.244384799</v>
      </c>
      <c r="CD707" s="99">
        <v>5790076.7114257803</v>
      </c>
      <c r="CE707" s="99">
        <v>806.77768597006798</v>
      </c>
      <c r="CF707" s="99">
        <v>111053.895774841</v>
      </c>
      <c r="CG707" s="99">
        <v>926880.72939300502</v>
      </c>
      <c r="CH707" s="99">
        <v>0</v>
      </c>
      <c r="CI707" s="99">
        <v>45745.8694753647</v>
      </c>
      <c r="CJ707" s="99">
        <v>2398669.0637206999</v>
      </c>
      <c r="CK707" s="99">
        <v>22833354.760986298</v>
      </c>
      <c r="CL707" s="99">
        <v>5871178.9035644503</v>
      </c>
      <c r="CM707" s="166">
        <v>72823.8755235672</v>
      </c>
      <c r="CN707" s="166">
        <v>10848503.013549799</v>
      </c>
      <c r="CO707" s="166">
        <v>48407637.373535201</v>
      </c>
      <c r="CP707" s="99">
        <v>5871178.9035644503</v>
      </c>
      <c r="CQ707" s="99">
        <v>0</v>
      </c>
      <c r="CR707" s="99">
        <v>0</v>
      </c>
      <c r="CS707" s="99">
        <v>0</v>
      </c>
      <c r="CT707" s="99">
        <v>0</v>
      </c>
      <c r="CU707" s="98">
        <v>4544.8759275660004</v>
      </c>
      <c r="CV707" s="98">
        <v>27884.08133302</v>
      </c>
      <c r="CW707" s="98">
        <v>2399448.1415023808</v>
      </c>
      <c r="CX707" s="98">
        <v>22814080.973777805</v>
      </c>
    </row>
    <row r="708" spans="1:102" x14ac:dyDescent="0.2">
      <c r="A708" s="98" t="s">
        <v>62</v>
      </c>
      <c r="B708" s="100">
        <v>42248</v>
      </c>
      <c r="C708" s="99">
        <v>39976.036135673501</v>
      </c>
      <c r="D708" s="99">
        <v>0</v>
      </c>
      <c r="E708" s="99">
        <v>4389.2175847888002</v>
      </c>
      <c r="F708" s="99">
        <v>3381.4659031331498</v>
      </c>
      <c r="G708" s="99">
        <v>825.03067494183802</v>
      </c>
      <c r="H708" s="99">
        <v>0</v>
      </c>
      <c r="I708" s="99">
        <v>0</v>
      </c>
      <c r="J708" s="99">
        <v>27073.2119579315</v>
      </c>
      <c r="K708" s="99">
        <v>12.0443733250722</v>
      </c>
      <c r="L708" s="99">
        <v>79.350544494576795</v>
      </c>
      <c r="M708" s="99">
        <v>19972.124509334601</v>
      </c>
      <c r="N708" s="99">
        <v>3087.8297585547002</v>
      </c>
      <c r="O708" s="99">
        <v>0</v>
      </c>
      <c r="P708" s="99">
        <v>18991.230315685301</v>
      </c>
      <c r="Q708" s="99">
        <v>2241.40171632171</v>
      </c>
      <c r="R708" s="99">
        <v>0</v>
      </c>
      <c r="S708" s="99">
        <v>824.001169927418</v>
      </c>
      <c r="T708" s="99">
        <v>0</v>
      </c>
      <c r="U708" s="99">
        <v>27087.5158312321</v>
      </c>
      <c r="V708" s="99">
        <v>1959889.4449768099</v>
      </c>
      <c r="W708" s="99">
        <v>0</v>
      </c>
      <c r="X708" s="99">
        <v>282495.20204544102</v>
      </c>
      <c r="Y708" s="99">
        <v>180745.920286179</v>
      </c>
      <c r="Z708" s="99">
        <v>110354.929123878</v>
      </c>
      <c r="AA708" s="99">
        <v>0</v>
      </c>
      <c r="AB708" s="99">
        <v>0</v>
      </c>
      <c r="AC708" s="99">
        <v>8425744.6005859394</v>
      </c>
      <c r="AD708" s="99">
        <v>729.59907520562399</v>
      </c>
      <c r="AE708" s="99">
        <v>7062.4853104352997</v>
      </c>
      <c r="AF708" s="99">
        <v>902273.44302368199</v>
      </c>
      <c r="AG708" s="99">
        <v>334183.98614120501</v>
      </c>
      <c r="AH708" s="99">
        <v>0</v>
      </c>
      <c r="AI708" s="99">
        <v>784497.03280639602</v>
      </c>
      <c r="AJ708" s="99">
        <v>209947.68840408299</v>
      </c>
      <c r="AK708" s="99">
        <v>0</v>
      </c>
      <c r="AL708" s="99">
        <v>110097.110665321</v>
      </c>
      <c r="AM708" s="99">
        <v>0</v>
      </c>
      <c r="AN708" s="99">
        <v>8422375.6065673791</v>
      </c>
      <c r="AO708" s="99">
        <v>19108863.381103501</v>
      </c>
      <c r="AP708" s="99">
        <v>0</v>
      </c>
      <c r="AQ708" s="99">
        <v>2417231.2655029302</v>
      </c>
      <c r="AR708" s="99">
        <v>1498048.3372192399</v>
      </c>
      <c r="AS708" s="99">
        <v>921925.07257842994</v>
      </c>
      <c r="AT708" s="99">
        <v>0</v>
      </c>
      <c r="AU708" s="99">
        <v>0</v>
      </c>
      <c r="AV708" s="99">
        <v>25672102.7192383</v>
      </c>
      <c r="AW708" s="99">
        <v>2424.1177879273901</v>
      </c>
      <c r="AX708" s="99">
        <v>52054.656464099899</v>
      </c>
      <c r="AY708" s="99">
        <v>9010590.3645019494</v>
      </c>
      <c r="AZ708" s="99">
        <v>2971906.8370056199</v>
      </c>
      <c r="BA708" s="99">
        <v>0</v>
      </c>
      <c r="BB708" s="99">
        <v>7597587.3508911096</v>
      </c>
      <c r="BC708" s="99">
        <v>1860093.31642151</v>
      </c>
      <c r="BD708" s="99">
        <v>0</v>
      </c>
      <c r="BE708" s="99">
        <v>916852.51323699998</v>
      </c>
      <c r="BF708" s="99">
        <v>0</v>
      </c>
      <c r="BG708" s="99">
        <v>25675089.871582001</v>
      </c>
      <c r="BH708" s="99">
        <v>4671276.2053832998</v>
      </c>
      <c r="BI708" s="99">
        <v>0</v>
      </c>
      <c r="BJ708" s="99">
        <v>1055709.2863616899</v>
      </c>
      <c r="BK708" s="99">
        <v>706379.16055297898</v>
      </c>
      <c r="BL708" s="99">
        <v>0</v>
      </c>
      <c r="BM708" s="99">
        <v>0</v>
      </c>
      <c r="BN708" s="99">
        <v>0</v>
      </c>
      <c r="BO708" s="99">
        <v>0</v>
      </c>
      <c r="BP708" s="99">
        <v>0</v>
      </c>
      <c r="BQ708" s="99">
        <v>0</v>
      </c>
      <c r="BR708" s="99">
        <v>2996574.0380554199</v>
      </c>
      <c r="BS708" s="99">
        <v>1116463.5311431901</v>
      </c>
      <c r="BT708" s="99">
        <v>0</v>
      </c>
      <c r="BU708" s="99">
        <v>479929.67999649001</v>
      </c>
      <c r="BV708" s="99">
        <v>1059031.3411560101</v>
      </c>
      <c r="BW708" s="99">
        <v>0</v>
      </c>
      <c r="BX708" s="99">
        <v>73070.499894142195</v>
      </c>
      <c r="BY708" s="99">
        <v>0</v>
      </c>
      <c r="BZ708" s="99">
        <v>0</v>
      </c>
      <c r="CA708" s="99">
        <v>44365.875502109498</v>
      </c>
      <c r="CB708" s="99">
        <v>2236673.50994873</v>
      </c>
      <c r="CC708" s="99">
        <v>21431245.712402299</v>
      </c>
      <c r="CD708" s="99">
        <v>5729810.5521240197</v>
      </c>
      <c r="CE708" s="99">
        <v>824.94293227791798</v>
      </c>
      <c r="CF708" s="99">
        <v>110283.89837551099</v>
      </c>
      <c r="CG708" s="99">
        <v>921295.69100189197</v>
      </c>
      <c r="CH708" s="99">
        <v>0</v>
      </c>
      <c r="CI708" s="99">
        <v>45187.382929325096</v>
      </c>
      <c r="CJ708" s="99">
        <v>2346117.3863220201</v>
      </c>
      <c r="CK708" s="99">
        <v>22368325.3513184</v>
      </c>
      <c r="CL708" s="99">
        <v>5812049.6958007803</v>
      </c>
      <c r="CM708" s="166">
        <v>72181.366589546204</v>
      </c>
      <c r="CN708" s="166">
        <v>10783928.338012701</v>
      </c>
      <c r="CO708" s="166">
        <v>48121021.5927734</v>
      </c>
      <c r="CP708" s="99">
        <v>5812049.6958007803</v>
      </c>
      <c r="CQ708" s="99">
        <v>0</v>
      </c>
      <c r="CR708" s="99">
        <v>0</v>
      </c>
      <c r="CS708" s="99">
        <v>0</v>
      </c>
      <c r="CT708" s="99">
        <v>0</v>
      </c>
      <c r="CU708" s="98">
        <v>4403.2618736719996</v>
      </c>
      <c r="CV708" s="98">
        <v>27779.668440054</v>
      </c>
      <c r="CW708" s="98">
        <v>2346957.4083242412</v>
      </c>
      <c r="CX708" s="98">
        <v>22352541.403404191</v>
      </c>
    </row>
    <row r="709" spans="1:102" x14ac:dyDescent="0.2">
      <c r="A709" s="98" t="s">
        <v>62</v>
      </c>
      <c r="B709" s="100">
        <v>42339</v>
      </c>
      <c r="C709" s="99">
        <v>40086.028784751899</v>
      </c>
      <c r="D709" s="99">
        <v>0</v>
      </c>
      <c r="E709" s="99">
        <v>4268.4407314658201</v>
      </c>
      <c r="F709" s="99">
        <v>3295.8415197432</v>
      </c>
      <c r="G709" s="99">
        <v>836.04398361593496</v>
      </c>
      <c r="H709" s="99">
        <v>0</v>
      </c>
      <c r="I709" s="99">
        <v>0</v>
      </c>
      <c r="J709" s="99">
        <v>26968.9423229694</v>
      </c>
      <c r="K709" s="99">
        <v>13.111701175221199</v>
      </c>
      <c r="L709" s="99">
        <v>76.837994769215598</v>
      </c>
      <c r="M709" s="99">
        <v>20043.159069299702</v>
      </c>
      <c r="N709" s="99">
        <v>3079.9168063104198</v>
      </c>
      <c r="O709" s="99">
        <v>0</v>
      </c>
      <c r="P709" s="99">
        <v>18957.030995130499</v>
      </c>
      <c r="Q709" s="99">
        <v>2208.0141862630799</v>
      </c>
      <c r="R709" s="99">
        <v>0</v>
      </c>
      <c r="S709" s="99">
        <v>835.88473197072699</v>
      </c>
      <c r="T709" s="99">
        <v>0</v>
      </c>
      <c r="U709" s="99">
        <v>26980.6322901249</v>
      </c>
      <c r="V709" s="99">
        <v>1965586.8614807101</v>
      </c>
      <c r="W709" s="99">
        <v>0</v>
      </c>
      <c r="X709" s="99">
        <v>272125.667579651</v>
      </c>
      <c r="Y709" s="99">
        <v>175883.798294067</v>
      </c>
      <c r="Z709" s="99">
        <v>110189.67165756199</v>
      </c>
      <c r="AA709" s="99">
        <v>0</v>
      </c>
      <c r="AB709" s="99">
        <v>0</v>
      </c>
      <c r="AC709" s="99">
        <v>8380272.5750732403</v>
      </c>
      <c r="AD709" s="99">
        <v>658.01409016549599</v>
      </c>
      <c r="AE709" s="99">
        <v>5769.9089658856401</v>
      </c>
      <c r="AF709" s="99">
        <v>912669.75345611596</v>
      </c>
      <c r="AG709" s="99">
        <v>332393.887783051</v>
      </c>
      <c r="AH709" s="99">
        <v>0</v>
      </c>
      <c r="AI709" s="99">
        <v>782852.04236602795</v>
      </c>
      <c r="AJ709" s="99">
        <v>208495.096525192</v>
      </c>
      <c r="AK709" s="99">
        <v>0</v>
      </c>
      <c r="AL709" s="99">
        <v>110536.87316227</v>
      </c>
      <c r="AM709" s="99">
        <v>0</v>
      </c>
      <c r="AN709" s="99">
        <v>8376446.8718872098</v>
      </c>
      <c r="AO709" s="99">
        <v>19347583.435791001</v>
      </c>
      <c r="AP709" s="99">
        <v>0</v>
      </c>
      <c r="AQ709" s="99">
        <v>2332590.4864502</v>
      </c>
      <c r="AR709" s="99">
        <v>1457471.4571533201</v>
      </c>
      <c r="AS709" s="99">
        <v>931807.38666534401</v>
      </c>
      <c r="AT709" s="99">
        <v>0</v>
      </c>
      <c r="AU709" s="99">
        <v>0</v>
      </c>
      <c r="AV709" s="99">
        <v>25672705.701416001</v>
      </c>
      <c r="AW709" s="99">
        <v>2201.4027484357398</v>
      </c>
      <c r="AX709" s="99">
        <v>44208.862764358499</v>
      </c>
      <c r="AY709" s="99">
        <v>9191336.3409423791</v>
      </c>
      <c r="AZ709" s="99">
        <v>2957416.7223815899</v>
      </c>
      <c r="BA709" s="99">
        <v>0</v>
      </c>
      <c r="BB709" s="99">
        <v>7629910.9610595703</v>
      </c>
      <c r="BC709" s="99">
        <v>1854692.51635742</v>
      </c>
      <c r="BD709" s="99">
        <v>0</v>
      </c>
      <c r="BE709" s="99">
        <v>932775.14208984398</v>
      </c>
      <c r="BF709" s="99">
        <v>0</v>
      </c>
      <c r="BG709" s="99">
        <v>25695360.816650402</v>
      </c>
      <c r="BH709" s="99">
        <v>5003249.3936767597</v>
      </c>
      <c r="BI709" s="99">
        <v>0</v>
      </c>
      <c r="BJ709" s="99">
        <v>1058032.2099609401</v>
      </c>
      <c r="BK709" s="99">
        <v>697227.42549896205</v>
      </c>
      <c r="BL709" s="99">
        <v>0</v>
      </c>
      <c r="BM709" s="99">
        <v>0</v>
      </c>
      <c r="BN709" s="99">
        <v>0</v>
      </c>
      <c r="BO709" s="99">
        <v>0</v>
      </c>
      <c r="BP709" s="99">
        <v>0</v>
      </c>
      <c r="BQ709" s="99">
        <v>0</v>
      </c>
      <c r="BR709" s="99">
        <v>3058401.9653625502</v>
      </c>
      <c r="BS709" s="99">
        <v>1111060.0469818099</v>
      </c>
      <c r="BT709" s="99">
        <v>0</v>
      </c>
      <c r="BU709" s="99">
        <v>850509.17999267601</v>
      </c>
      <c r="BV709" s="99">
        <v>1061500.6885681199</v>
      </c>
      <c r="BW709" s="99">
        <v>0</v>
      </c>
      <c r="BX709" s="99">
        <v>118792.489672661</v>
      </c>
      <c r="BY709" s="99">
        <v>0</v>
      </c>
      <c r="BZ709" s="99">
        <v>0</v>
      </c>
      <c r="CA709" s="99">
        <v>44359.249251842499</v>
      </c>
      <c r="CB709" s="99">
        <v>2241507.4904785198</v>
      </c>
      <c r="CC709" s="99">
        <v>21612270.3210449</v>
      </c>
      <c r="CD709" s="99">
        <v>6062921.6411132803</v>
      </c>
      <c r="CE709" s="99">
        <v>836.48152132332302</v>
      </c>
      <c r="CF709" s="99">
        <v>110192.943352699</v>
      </c>
      <c r="CG709" s="99">
        <v>928382.27445220901</v>
      </c>
      <c r="CH709" s="99">
        <v>0</v>
      </c>
      <c r="CI709" s="99">
        <v>45190.430918216698</v>
      </c>
      <c r="CJ709" s="99">
        <v>2355473.82281494</v>
      </c>
      <c r="CK709" s="99">
        <v>22558214.5786133</v>
      </c>
      <c r="CL709" s="99">
        <v>6181615.8480834998</v>
      </c>
      <c r="CM709" s="166">
        <v>72062.125507354707</v>
      </c>
      <c r="CN709" s="166">
        <v>10719601.873046899</v>
      </c>
      <c r="CO709" s="166">
        <v>48129773.136718802</v>
      </c>
      <c r="CP709" s="99">
        <v>6181615.8480834998</v>
      </c>
      <c r="CQ709" s="99">
        <v>0</v>
      </c>
      <c r="CR709" s="99">
        <v>0</v>
      </c>
      <c r="CS709" s="99">
        <v>0</v>
      </c>
      <c r="CT709" s="99">
        <v>0</v>
      </c>
      <c r="CU709" s="98">
        <v>4280.6384003120002</v>
      </c>
      <c r="CV709" s="98">
        <v>27683.461551834</v>
      </c>
      <c r="CW709" s="98">
        <v>2351700.4338312186</v>
      </c>
      <c r="CX709" s="98">
        <v>22540652.595497109</v>
      </c>
    </row>
    <row r="710" spans="1:102" x14ac:dyDescent="0.2">
      <c r="A710" s="98" t="s">
        <v>62</v>
      </c>
      <c r="B710" s="100">
        <v>42430</v>
      </c>
      <c r="C710" s="99">
        <v>39897.613787651098</v>
      </c>
      <c r="D710" s="99">
        <v>0</v>
      </c>
      <c r="E710" s="99">
        <v>4184.0189577937099</v>
      </c>
      <c r="F710" s="99">
        <v>3246.6707673072801</v>
      </c>
      <c r="G710" s="99">
        <v>822.23512648046005</v>
      </c>
      <c r="H710" s="99">
        <v>0</v>
      </c>
      <c r="I710" s="99">
        <v>0</v>
      </c>
      <c r="J710" s="99">
        <v>26837.338391304002</v>
      </c>
      <c r="K710" s="99">
        <v>8.3262796441558695</v>
      </c>
      <c r="L710" s="99">
        <v>76.563683980144603</v>
      </c>
      <c r="M710" s="99">
        <v>20017.010970354098</v>
      </c>
      <c r="N710" s="99">
        <v>3048.2105692923101</v>
      </c>
      <c r="O710" s="99">
        <v>0</v>
      </c>
      <c r="P710" s="99">
        <v>18727.880068302198</v>
      </c>
      <c r="Q710" s="99">
        <v>2148.14528876543</v>
      </c>
      <c r="R710" s="99">
        <v>0</v>
      </c>
      <c r="S710" s="99">
        <v>819.46702291816496</v>
      </c>
      <c r="T710" s="99">
        <v>0</v>
      </c>
      <c r="U710" s="99">
        <v>26846.829740285899</v>
      </c>
      <c r="V710" s="99">
        <v>1937604.2973480199</v>
      </c>
      <c r="W710" s="99">
        <v>0</v>
      </c>
      <c r="X710" s="99">
        <v>271493.85769653303</v>
      </c>
      <c r="Y710" s="99">
        <v>176006.56888580299</v>
      </c>
      <c r="Z710" s="99">
        <v>108920.146855354</v>
      </c>
      <c r="AA710" s="99">
        <v>0</v>
      </c>
      <c r="AB710" s="99">
        <v>0</v>
      </c>
      <c r="AC710" s="99">
        <v>8341172.5185546903</v>
      </c>
      <c r="AD710" s="99">
        <v>550.628415323794</v>
      </c>
      <c r="AE710" s="99">
        <v>6416.0904594659796</v>
      </c>
      <c r="AF710" s="99">
        <v>904301.01521301304</v>
      </c>
      <c r="AG710" s="99">
        <v>320837.73823928798</v>
      </c>
      <c r="AH710" s="99">
        <v>0</v>
      </c>
      <c r="AI710" s="99">
        <v>776351.94376373303</v>
      </c>
      <c r="AJ710" s="99">
        <v>205496.00085449201</v>
      </c>
      <c r="AK710" s="99">
        <v>0</v>
      </c>
      <c r="AL710" s="99">
        <v>108341.11201381699</v>
      </c>
      <c r="AM710" s="99">
        <v>0</v>
      </c>
      <c r="AN710" s="99">
        <v>8323195.3485717801</v>
      </c>
      <c r="AO710" s="99">
        <v>19215260.8752441</v>
      </c>
      <c r="AP710" s="99">
        <v>0</v>
      </c>
      <c r="AQ710" s="99">
        <v>2321802.5485229502</v>
      </c>
      <c r="AR710" s="99">
        <v>1464841.04981995</v>
      </c>
      <c r="AS710" s="99">
        <v>916407.71218109096</v>
      </c>
      <c r="AT710" s="99">
        <v>0</v>
      </c>
      <c r="AU710" s="99">
        <v>0</v>
      </c>
      <c r="AV710" s="99">
        <v>25654051.504882801</v>
      </c>
      <c r="AW710" s="99">
        <v>1856.30246049166</v>
      </c>
      <c r="AX710" s="99">
        <v>40488.997516632102</v>
      </c>
      <c r="AY710" s="99">
        <v>9047998.8909912091</v>
      </c>
      <c r="AZ710" s="99">
        <v>2856181.3378601102</v>
      </c>
      <c r="BA710" s="99">
        <v>0</v>
      </c>
      <c r="BB710" s="99">
        <v>7581577.6242065402</v>
      </c>
      <c r="BC710" s="99">
        <v>1834383.75531006</v>
      </c>
      <c r="BD710" s="99">
        <v>0</v>
      </c>
      <c r="BE710" s="99">
        <v>914845.45101165795</v>
      </c>
      <c r="BF710" s="99">
        <v>0</v>
      </c>
      <c r="BG710" s="99">
        <v>25684265.9602051</v>
      </c>
      <c r="BH710" s="99">
        <v>5518219.9076538105</v>
      </c>
      <c r="BI710" s="99">
        <v>0</v>
      </c>
      <c r="BJ710" s="99">
        <v>1071538.7769317599</v>
      </c>
      <c r="BK710" s="99">
        <v>701332.93592834496</v>
      </c>
      <c r="BL710" s="99">
        <v>0</v>
      </c>
      <c r="BM710" s="99">
        <v>0</v>
      </c>
      <c r="BN710" s="99">
        <v>0</v>
      </c>
      <c r="BO710" s="99">
        <v>0</v>
      </c>
      <c r="BP710" s="99">
        <v>0</v>
      </c>
      <c r="BQ710" s="99">
        <v>0</v>
      </c>
      <c r="BR710" s="99">
        <v>3056034.2543334998</v>
      </c>
      <c r="BS710" s="99">
        <v>1074525.6411743199</v>
      </c>
      <c r="BT710" s="99">
        <v>0</v>
      </c>
      <c r="BU710" s="99">
        <v>1446795.2699890099</v>
      </c>
      <c r="BV710" s="99">
        <v>1040316.6378402699</v>
      </c>
      <c r="BW710" s="99">
        <v>0</v>
      </c>
      <c r="BX710" s="99">
        <v>195162.85928726199</v>
      </c>
      <c r="BY710" s="99">
        <v>0</v>
      </c>
      <c r="BZ710" s="99">
        <v>0</v>
      </c>
      <c r="CA710" s="99">
        <v>44060.430744171099</v>
      </c>
      <c r="CB710" s="99">
        <v>2205973.8251953102</v>
      </c>
      <c r="CC710" s="99">
        <v>21351300.947265599</v>
      </c>
      <c r="CD710" s="99">
        <v>6588966.1070556603</v>
      </c>
      <c r="CE710" s="99">
        <v>822.200518861413</v>
      </c>
      <c r="CF710" s="99">
        <v>109007.43090248101</v>
      </c>
      <c r="CG710" s="99">
        <v>919781.12033081101</v>
      </c>
      <c r="CH710" s="99">
        <v>0</v>
      </c>
      <c r="CI710" s="99">
        <v>44896.188385963404</v>
      </c>
      <c r="CJ710" s="99">
        <v>2309088.14562988</v>
      </c>
      <c r="CK710" s="99">
        <v>22267582.072021499</v>
      </c>
      <c r="CL710" s="99">
        <v>6778133.80651855</v>
      </c>
      <c r="CM710" s="166">
        <v>71601.418985366807</v>
      </c>
      <c r="CN710" s="166">
        <v>10646272.822509799</v>
      </c>
      <c r="CO710" s="166">
        <v>47832727.498535201</v>
      </c>
      <c r="CP710" s="99">
        <v>6778133.80651855</v>
      </c>
      <c r="CQ710" s="99">
        <v>0</v>
      </c>
      <c r="CR710" s="99">
        <v>0</v>
      </c>
      <c r="CS710" s="99">
        <v>0</v>
      </c>
      <c r="CT710" s="99">
        <v>0</v>
      </c>
      <c r="CU710" s="98">
        <v>4187.267197747</v>
      </c>
      <c r="CV710" s="98">
        <v>27546.201971294999</v>
      </c>
      <c r="CW710" s="98">
        <v>2314981.2560977913</v>
      </c>
      <c r="CX710" s="98">
        <v>22271082.067596409</v>
      </c>
    </row>
    <row r="711" spans="1:102" x14ac:dyDescent="0.2">
      <c r="A711" s="98" t="s">
        <v>62</v>
      </c>
      <c r="B711" s="100">
        <v>42522</v>
      </c>
      <c r="C711" s="99">
        <v>39788.794051170298</v>
      </c>
      <c r="D711" s="99">
        <v>0</v>
      </c>
      <c r="E711" s="99">
        <v>4071.5927351117102</v>
      </c>
      <c r="F711" s="99">
        <v>3175.69475081563</v>
      </c>
      <c r="G711" s="99">
        <v>823.29854046553396</v>
      </c>
      <c r="H711" s="99">
        <v>0</v>
      </c>
      <c r="I711" s="99">
        <v>0</v>
      </c>
      <c r="J711" s="99">
        <v>26720.392728805498</v>
      </c>
      <c r="K711" s="99">
        <v>6.6484158216044298</v>
      </c>
      <c r="L711" s="99">
        <v>82.209189603105202</v>
      </c>
      <c r="M711" s="99">
        <v>19956.661646127701</v>
      </c>
      <c r="N711" s="99">
        <v>3016.3876809477802</v>
      </c>
      <c r="O711" s="99">
        <v>0</v>
      </c>
      <c r="P711" s="99">
        <v>18708.462719678901</v>
      </c>
      <c r="Q711" s="99">
        <v>2103.0384415984199</v>
      </c>
      <c r="R711" s="99">
        <v>0</v>
      </c>
      <c r="S711" s="99">
        <v>820.00391729175999</v>
      </c>
      <c r="T711" s="99">
        <v>0</v>
      </c>
      <c r="U711" s="99">
        <v>26721.415084123601</v>
      </c>
      <c r="V711" s="99">
        <v>1925856.7086029099</v>
      </c>
      <c r="W711" s="99">
        <v>0</v>
      </c>
      <c r="X711" s="99">
        <v>258220.60861587501</v>
      </c>
      <c r="Y711" s="99">
        <v>167863.54860305801</v>
      </c>
      <c r="Z711" s="99">
        <v>108441.886926651</v>
      </c>
      <c r="AA711" s="99">
        <v>0</v>
      </c>
      <c r="AB711" s="99">
        <v>0</v>
      </c>
      <c r="AC711" s="99">
        <v>8323079.3777465802</v>
      </c>
      <c r="AD711" s="99">
        <v>410.08749011904001</v>
      </c>
      <c r="AE711" s="99">
        <v>6901.5990368723897</v>
      </c>
      <c r="AF711" s="99">
        <v>896081.93045806896</v>
      </c>
      <c r="AG711" s="99">
        <v>314621.54626464797</v>
      </c>
      <c r="AH711" s="99">
        <v>0</v>
      </c>
      <c r="AI711" s="99">
        <v>769386.31353759801</v>
      </c>
      <c r="AJ711" s="99">
        <v>204349.82441139201</v>
      </c>
      <c r="AK711" s="99">
        <v>0</v>
      </c>
      <c r="AL711" s="99">
        <v>108278.08836937</v>
      </c>
      <c r="AM711" s="99">
        <v>0</v>
      </c>
      <c r="AN711" s="99">
        <v>8277660.4505004901</v>
      </c>
      <c r="AO711" s="99">
        <v>19168654.237060498</v>
      </c>
      <c r="AP711" s="99">
        <v>0</v>
      </c>
      <c r="AQ711" s="99">
        <v>2237536.97973633</v>
      </c>
      <c r="AR711" s="99">
        <v>1422431.0345916699</v>
      </c>
      <c r="AS711" s="99">
        <v>918193.52970886196</v>
      </c>
      <c r="AT711" s="99">
        <v>0</v>
      </c>
      <c r="AU711" s="99">
        <v>0</v>
      </c>
      <c r="AV711" s="99">
        <v>25679805.567138702</v>
      </c>
      <c r="AW711" s="99">
        <v>1374.968228966</v>
      </c>
      <c r="AX711" s="99">
        <v>43802.065351486199</v>
      </c>
      <c r="AY711" s="99">
        <v>9081742.3524169903</v>
      </c>
      <c r="AZ711" s="99">
        <v>2827625.4635009798</v>
      </c>
      <c r="BA711" s="99">
        <v>0</v>
      </c>
      <c r="BB711" s="99">
        <v>7567776.2356567401</v>
      </c>
      <c r="BC711" s="99">
        <v>1843181.3283996601</v>
      </c>
      <c r="BD711" s="99">
        <v>0</v>
      </c>
      <c r="BE711" s="99">
        <v>918020.79347991897</v>
      </c>
      <c r="BF711" s="99">
        <v>0</v>
      </c>
      <c r="BG711" s="99">
        <v>25633989.494872998</v>
      </c>
      <c r="BH711" s="99">
        <v>5514854.1183471698</v>
      </c>
      <c r="BI711" s="99">
        <v>0</v>
      </c>
      <c r="BJ711" s="99">
        <v>1047581.51935577</v>
      </c>
      <c r="BK711" s="99">
        <v>690860.01524353004</v>
      </c>
      <c r="BL711" s="99">
        <v>0</v>
      </c>
      <c r="BM711" s="99">
        <v>0</v>
      </c>
      <c r="BN711" s="99">
        <v>0</v>
      </c>
      <c r="BO711" s="99">
        <v>0</v>
      </c>
      <c r="BP711" s="99">
        <v>0</v>
      </c>
      <c r="BQ711" s="99">
        <v>0</v>
      </c>
      <c r="BR711" s="99">
        <v>3042787.89770508</v>
      </c>
      <c r="BS711" s="99">
        <v>1064847.8574981701</v>
      </c>
      <c r="BT711" s="99">
        <v>0</v>
      </c>
      <c r="BU711" s="99">
        <v>1472680.49998474</v>
      </c>
      <c r="BV711" s="99">
        <v>1039116.15319824</v>
      </c>
      <c r="BW711" s="99">
        <v>0</v>
      </c>
      <c r="BX711" s="99">
        <v>194251.21928024301</v>
      </c>
      <c r="BY711" s="99">
        <v>0</v>
      </c>
      <c r="BZ711" s="99">
        <v>0</v>
      </c>
      <c r="CA711" s="99">
        <v>43867.012975215897</v>
      </c>
      <c r="CB711" s="99">
        <v>2180144.0825805701</v>
      </c>
      <c r="CC711" s="99">
        <v>21285220.4055176</v>
      </c>
      <c r="CD711" s="99">
        <v>6559319.1255493201</v>
      </c>
      <c r="CE711" s="99">
        <v>822.88282562792301</v>
      </c>
      <c r="CF711" s="99">
        <v>108445.855612755</v>
      </c>
      <c r="CG711" s="99">
        <v>919806.27110290504</v>
      </c>
      <c r="CH711" s="99">
        <v>0</v>
      </c>
      <c r="CI711" s="99">
        <v>44685.834450721697</v>
      </c>
      <c r="CJ711" s="99">
        <v>2289361.5022888202</v>
      </c>
      <c r="CK711" s="99">
        <v>22178975.4833984</v>
      </c>
      <c r="CL711" s="99">
        <v>6746385.4366455097</v>
      </c>
      <c r="CM711" s="166">
        <v>71301.074493408203</v>
      </c>
      <c r="CN711" s="166">
        <v>10575727.1954346</v>
      </c>
      <c r="CO711" s="166">
        <v>47743349.154785201</v>
      </c>
      <c r="CP711" s="99">
        <v>6746385.4366455097</v>
      </c>
      <c r="CQ711" s="99">
        <v>0</v>
      </c>
      <c r="CR711" s="99">
        <v>0</v>
      </c>
      <c r="CS711" s="99">
        <v>0</v>
      </c>
      <c r="CT711" s="99">
        <v>0</v>
      </c>
      <c r="CU711" s="98">
        <v>4081.3146817090001</v>
      </c>
      <c r="CV711" s="98">
        <v>27432.460219129</v>
      </c>
      <c r="CW711" s="98">
        <v>2288589.938193325</v>
      </c>
      <c r="CX711" s="98">
        <v>22205026.676620506</v>
      </c>
    </row>
    <row r="712" spans="1:102" x14ac:dyDescent="0.2">
      <c r="A712" s="98" t="s">
        <v>62</v>
      </c>
      <c r="B712" s="100">
        <v>42614</v>
      </c>
      <c r="C712" s="99">
        <v>39709.391810893998</v>
      </c>
      <c r="D712" s="99">
        <v>0</v>
      </c>
      <c r="E712" s="99">
        <v>3992.10067158937</v>
      </c>
      <c r="F712" s="99">
        <v>3128.8734418153799</v>
      </c>
      <c r="G712" s="99">
        <v>835.47813076525904</v>
      </c>
      <c r="H712" s="99">
        <v>0</v>
      </c>
      <c r="I712" s="99">
        <v>0</v>
      </c>
      <c r="J712" s="99">
        <v>26502.760207176201</v>
      </c>
      <c r="K712" s="99">
        <v>3.6432158137613402</v>
      </c>
      <c r="L712" s="99">
        <v>84.383922159671798</v>
      </c>
      <c r="M712" s="99">
        <v>19905.237118959401</v>
      </c>
      <c r="N712" s="99">
        <v>3024.50920176506</v>
      </c>
      <c r="O712" s="99">
        <v>0</v>
      </c>
      <c r="P712" s="99">
        <v>18643.763428449602</v>
      </c>
      <c r="Q712" s="99">
        <v>2069.8370687961601</v>
      </c>
      <c r="R712" s="99">
        <v>0</v>
      </c>
      <c r="S712" s="99">
        <v>832.45774205028999</v>
      </c>
      <c r="T712" s="99">
        <v>0</v>
      </c>
      <c r="U712" s="99">
        <v>26513.9916660786</v>
      </c>
      <c r="V712" s="99">
        <v>1932789.2835845901</v>
      </c>
      <c r="W712" s="99">
        <v>0</v>
      </c>
      <c r="X712" s="99">
        <v>249161.62187004101</v>
      </c>
      <c r="Y712" s="99">
        <v>163130.38812065101</v>
      </c>
      <c r="Z712" s="99">
        <v>109398.25352573401</v>
      </c>
      <c r="AA712" s="99">
        <v>0</v>
      </c>
      <c r="AB712" s="99">
        <v>0</v>
      </c>
      <c r="AC712" s="99">
        <v>8249739.6802368201</v>
      </c>
      <c r="AD712" s="99">
        <v>179.45987049117701</v>
      </c>
      <c r="AE712" s="99">
        <v>7412.4547868967102</v>
      </c>
      <c r="AF712" s="99">
        <v>901436.69408416701</v>
      </c>
      <c r="AG712" s="99">
        <v>308826.51022720302</v>
      </c>
      <c r="AH712" s="99">
        <v>0</v>
      </c>
      <c r="AI712" s="99">
        <v>763764.90948486305</v>
      </c>
      <c r="AJ712" s="99">
        <v>199554.84513473499</v>
      </c>
      <c r="AK712" s="99">
        <v>0</v>
      </c>
      <c r="AL712" s="99">
        <v>109333.49119091</v>
      </c>
      <c r="AM712" s="99">
        <v>0</v>
      </c>
      <c r="AN712" s="99">
        <v>8244242.6446533203</v>
      </c>
      <c r="AO712" s="99">
        <v>19216210.6635742</v>
      </c>
      <c r="AP712" s="99">
        <v>0</v>
      </c>
      <c r="AQ712" s="99">
        <v>2201207.8392333998</v>
      </c>
      <c r="AR712" s="99">
        <v>1404758.4359130899</v>
      </c>
      <c r="AS712" s="99">
        <v>923142.02977752697</v>
      </c>
      <c r="AT712" s="99">
        <v>0</v>
      </c>
      <c r="AU712" s="99">
        <v>0</v>
      </c>
      <c r="AV712" s="99">
        <v>25596147.206787098</v>
      </c>
      <c r="AW712" s="99">
        <v>607.77500087022804</v>
      </c>
      <c r="AX712" s="99">
        <v>55662.283543109901</v>
      </c>
      <c r="AY712" s="99">
        <v>9209671.4598388709</v>
      </c>
      <c r="AZ712" s="99">
        <v>2803175.2187805199</v>
      </c>
      <c r="BA712" s="99">
        <v>0</v>
      </c>
      <c r="BB712" s="99">
        <v>7575629.9509887705</v>
      </c>
      <c r="BC712" s="99">
        <v>1815758.18728638</v>
      </c>
      <c r="BD712" s="99">
        <v>0</v>
      </c>
      <c r="BE712" s="99">
        <v>918468.77902221703</v>
      </c>
      <c r="BF712" s="99">
        <v>0</v>
      </c>
      <c r="BG712" s="99">
        <v>25591409.488769501</v>
      </c>
      <c r="BH712" s="99">
        <v>5474951.9835815402</v>
      </c>
      <c r="BI712" s="99">
        <v>0</v>
      </c>
      <c r="BJ712" s="99">
        <v>1028596.07833099</v>
      </c>
      <c r="BK712" s="99">
        <v>681595.53223419201</v>
      </c>
      <c r="BL712" s="99">
        <v>0</v>
      </c>
      <c r="BM712" s="99">
        <v>0</v>
      </c>
      <c r="BN712" s="99">
        <v>0</v>
      </c>
      <c r="BO712" s="99">
        <v>0</v>
      </c>
      <c r="BP712" s="99">
        <v>0</v>
      </c>
      <c r="BQ712" s="99">
        <v>0</v>
      </c>
      <c r="BR712" s="99">
        <v>3052313.7712707501</v>
      </c>
      <c r="BS712" s="99">
        <v>1055232.0054931601</v>
      </c>
      <c r="BT712" s="99">
        <v>0</v>
      </c>
      <c r="BU712" s="99">
        <v>1246637.5399932901</v>
      </c>
      <c r="BV712" s="99">
        <v>1028417.53483582</v>
      </c>
      <c r="BW712" s="99">
        <v>0</v>
      </c>
      <c r="BX712" s="99">
        <v>172036.53936958301</v>
      </c>
      <c r="BY712" s="99">
        <v>0</v>
      </c>
      <c r="BZ712" s="99">
        <v>0</v>
      </c>
      <c r="CA712" s="99">
        <v>43714.322618007704</v>
      </c>
      <c r="CB712" s="99">
        <v>2183139.4134826702</v>
      </c>
      <c r="CC712" s="99">
        <v>21499901.545654301</v>
      </c>
      <c r="CD712" s="99">
        <v>6505376.2964477502</v>
      </c>
      <c r="CE712" s="99">
        <v>835.25810395926203</v>
      </c>
      <c r="CF712" s="99">
        <v>109233.460339546</v>
      </c>
      <c r="CG712" s="99">
        <v>921003.48874664295</v>
      </c>
      <c r="CH712" s="99">
        <v>0</v>
      </c>
      <c r="CI712" s="99">
        <v>44545.619127273603</v>
      </c>
      <c r="CJ712" s="99">
        <v>2290483.30114746</v>
      </c>
      <c r="CK712" s="99">
        <v>22411406.6884766</v>
      </c>
      <c r="CL712" s="99">
        <v>6692528.1823120099</v>
      </c>
      <c r="CM712" s="166">
        <v>70944.159894943194</v>
      </c>
      <c r="CN712" s="166">
        <v>10544209.041259799</v>
      </c>
      <c r="CO712" s="166">
        <v>48147441.059082001</v>
      </c>
      <c r="CP712" s="99">
        <v>6692528.1823120099</v>
      </c>
      <c r="CQ712" s="99">
        <v>0</v>
      </c>
      <c r="CR712" s="99">
        <v>0</v>
      </c>
      <c r="CS712" s="99">
        <v>0</v>
      </c>
      <c r="CT712" s="99">
        <v>0</v>
      </c>
      <c r="CU712" s="98">
        <v>3999.3173127320001</v>
      </c>
      <c r="CV712" s="98">
        <v>27226.401915173999</v>
      </c>
      <c r="CW712" s="98">
        <v>2292372.8738222164</v>
      </c>
      <c r="CX712" s="98">
        <v>22420905.034400944</v>
      </c>
    </row>
    <row r="713" spans="1:102" x14ac:dyDescent="0.2">
      <c r="A713" s="98" t="s">
        <v>62</v>
      </c>
      <c r="B713" s="100">
        <v>42705</v>
      </c>
      <c r="C713" s="99">
        <v>39525.734850883498</v>
      </c>
      <c r="D713" s="99">
        <v>0</v>
      </c>
      <c r="E713" s="99">
        <v>3928.5641588866702</v>
      </c>
      <c r="F713" s="99">
        <v>3090.7363055646401</v>
      </c>
      <c r="G713" s="99">
        <v>852.951779596508</v>
      </c>
      <c r="H713" s="99">
        <v>0</v>
      </c>
      <c r="I713" s="99">
        <v>0</v>
      </c>
      <c r="J713" s="99">
        <v>26349.295696020101</v>
      </c>
      <c r="K713" s="99">
        <v>1.37595200704527</v>
      </c>
      <c r="L713" s="99">
        <v>71.875762184150503</v>
      </c>
      <c r="M713" s="99">
        <v>19902.820765972101</v>
      </c>
      <c r="N713" s="99">
        <v>2998.17145082355</v>
      </c>
      <c r="O713" s="99">
        <v>0</v>
      </c>
      <c r="P713" s="99">
        <v>18461.089862108201</v>
      </c>
      <c r="Q713" s="99">
        <v>2039.55186936259</v>
      </c>
      <c r="R713" s="99">
        <v>0</v>
      </c>
      <c r="S713" s="99">
        <v>851.32783013582196</v>
      </c>
      <c r="T713" s="99">
        <v>0</v>
      </c>
      <c r="U713" s="99">
        <v>26348.9821281433</v>
      </c>
      <c r="V713" s="99">
        <v>1905383.96653748</v>
      </c>
      <c r="W713" s="99">
        <v>0</v>
      </c>
      <c r="X713" s="99">
        <v>241855.34628105201</v>
      </c>
      <c r="Y713" s="99">
        <v>157540.44252204901</v>
      </c>
      <c r="Z713" s="99">
        <v>106951.15277099601</v>
      </c>
      <c r="AA713" s="99">
        <v>0</v>
      </c>
      <c r="AB713" s="99">
        <v>0</v>
      </c>
      <c r="AC713" s="99">
        <v>8144736.60083008</v>
      </c>
      <c r="AD713" s="99">
        <v>70.8571884902194</v>
      </c>
      <c r="AE713" s="99">
        <v>5203.7750577330598</v>
      </c>
      <c r="AF713" s="99">
        <v>889896.14505767799</v>
      </c>
      <c r="AG713" s="99">
        <v>306254.17692947399</v>
      </c>
      <c r="AH713" s="99">
        <v>0</v>
      </c>
      <c r="AI713" s="99">
        <v>742060.44121551502</v>
      </c>
      <c r="AJ713" s="99">
        <v>199375.16807556199</v>
      </c>
      <c r="AK713" s="99">
        <v>0</v>
      </c>
      <c r="AL713" s="99">
        <v>107152.109448433</v>
      </c>
      <c r="AM713" s="99">
        <v>0</v>
      </c>
      <c r="AN713" s="99">
        <v>8174880.7753295898</v>
      </c>
      <c r="AO713" s="99">
        <v>18934728.127929699</v>
      </c>
      <c r="AP713" s="99">
        <v>0</v>
      </c>
      <c r="AQ713" s="99">
        <v>2128340.40484619</v>
      </c>
      <c r="AR713" s="99">
        <v>1349292.01097107</v>
      </c>
      <c r="AS713" s="99">
        <v>913618.98001861596</v>
      </c>
      <c r="AT713" s="99">
        <v>0</v>
      </c>
      <c r="AU713" s="99">
        <v>0</v>
      </c>
      <c r="AV713" s="99">
        <v>25401654.443359401</v>
      </c>
      <c r="AW713" s="99">
        <v>241.478910267353</v>
      </c>
      <c r="AX713" s="99">
        <v>36746.143036842303</v>
      </c>
      <c r="AY713" s="99">
        <v>9103794.8112793006</v>
      </c>
      <c r="AZ713" s="99">
        <v>2781516.5100707998</v>
      </c>
      <c r="BA713" s="99">
        <v>0</v>
      </c>
      <c r="BB713" s="99">
        <v>7408563.0199584998</v>
      </c>
      <c r="BC713" s="99">
        <v>1813752.4258727999</v>
      </c>
      <c r="BD713" s="99">
        <v>0</v>
      </c>
      <c r="BE713" s="99">
        <v>911923.98107910203</v>
      </c>
      <c r="BF713" s="99">
        <v>0</v>
      </c>
      <c r="BG713" s="99">
        <v>25434546.8044434</v>
      </c>
      <c r="BH713" s="99">
        <v>5446780.5101928702</v>
      </c>
      <c r="BI713" s="99">
        <v>0</v>
      </c>
      <c r="BJ713" s="99">
        <v>1017125.3204803501</v>
      </c>
      <c r="BK713" s="99">
        <v>662994.65740966797</v>
      </c>
      <c r="BL713" s="99">
        <v>0</v>
      </c>
      <c r="BM713" s="99">
        <v>0</v>
      </c>
      <c r="BN713" s="99">
        <v>0</v>
      </c>
      <c r="BO713" s="99">
        <v>0</v>
      </c>
      <c r="BP713" s="99">
        <v>0</v>
      </c>
      <c r="BQ713" s="99">
        <v>0</v>
      </c>
      <c r="BR713" s="99">
        <v>3016342.9920043899</v>
      </c>
      <c r="BS713" s="99">
        <v>1048478.88285828</v>
      </c>
      <c r="BT713" s="99">
        <v>0</v>
      </c>
      <c r="BU713" s="99">
        <v>1398213.5799865699</v>
      </c>
      <c r="BV713" s="99">
        <v>1033920.92035675</v>
      </c>
      <c r="BW713" s="99">
        <v>0</v>
      </c>
      <c r="BX713" s="99">
        <v>188634.82930564901</v>
      </c>
      <c r="BY713" s="99">
        <v>0</v>
      </c>
      <c r="BZ713" s="99">
        <v>0</v>
      </c>
      <c r="CA713" s="99">
        <v>43465.501208305403</v>
      </c>
      <c r="CB713" s="99">
        <v>2146999.2073059101</v>
      </c>
      <c r="CC713" s="99">
        <v>21198714.076416001</v>
      </c>
      <c r="CD713" s="99">
        <v>6467078.3251953097</v>
      </c>
      <c r="CE713" s="99">
        <v>853.96265713870503</v>
      </c>
      <c r="CF713" s="99">
        <v>106991.65429782899</v>
      </c>
      <c r="CG713" s="99">
        <v>909048.06009674096</v>
      </c>
      <c r="CH713" s="99">
        <v>0</v>
      </c>
      <c r="CI713" s="99">
        <v>44314.037153243997</v>
      </c>
      <c r="CJ713" s="99">
        <v>2255772.8468017601</v>
      </c>
      <c r="CK713" s="99">
        <v>22100858.760986298</v>
      </c>
      <c r="CL713" s="99">
        <v>6654236.3703002902</v>
      </c>
      <c r="CM713" s="166">
        <v>70566.956287384004</v>
      </c>
      <c r="CN713" s="166">
        <v>10418531.841430699</v>
      </c>
      <c r="CO713" s="166">
        <v>47547179.1083984</v>
      </c>
      <c r="CP713" s="99">
        <v>6654236.3703002902</v>
      </c>
      <c r="CQ713" s="99">
        <v>0</v>
      </c>
      <c r="CR713" s="99">
        <v>0</v>
      </c>
      <c r="CS713" s="99">
        <v>0</v>
      </c>
      <c r="CT713" s="99">
        <v>0</v>
      </c>
      <c r="CU713" s="98">
        <v>3927.739783859</v>
      </c>
      <c r="CV713" s="98">
        <v>27086.804596794002</v>
      </c>
      <c r="CW713" s="98">
        <v>2253990.8616037392</v>
      </c>
      <c r="CX713" s="98">
        <v>22107762.136512741</v>
      </c>
    </row>
    <row r="714" spans="1:102" x14ac:dyDescent="0.2">
      <c r="A714" s="98" t="s">
        <v>62</v>
      </c>
      <c r="B714" s="100">
        <v>42795</v>
      </c>
      <c r="C714" s="99">
        <v>39727.626613140099</v>
      </c>
      <c r="D714" s="99">
        <v>0</v>
      </c>
      <c r="E714" s="99">
        <v>3885.6639996468998</v>
      </c>
      <c r="F714" s="99">
        <v>3044.0303392708302</v>
      </c>
      <c r="G714" s="99">
        <v>853.21754683554195</v>
      </c>
      <c r="H714" s="99">
        <v>0</v>
      </c>
      <c r="I714" s="99">
        <v>0</v>
      </c>
      <c r="J714" s="99">
        <v>26194.302876472499</v>
      </c>
      <c r="K714" s="99">
        <v>3.1423119435203302</v>
      </c>
      <c r="L714" s="99">
        <v>70.466465531848399</v>
      </c>
      <c r="M714" s="99">
        <v>19977.214881181699</v>
      </c>
      <c r="N714" s="99">
        <v>2945.8753718733801</v>
      </c>
      <c r="O714" s="99">
        <v>0</v>
      </c>
      <c r="P714" s="99">
        <v>18480.333917617801</v>
      </c>
      <c r="Q714" s="99">
        <v>2026.5350623726799</v>
      </c>
      <c r="R714" s="99">
        <v>0</v>
      </c>
      <c r="S714" s="99">
        <v>848.5022418648</v>
      </c>
      <c r="T714" s="99">
        <v>0</v>
      </c>
      <c r="U714" s="99">
        <v>26197.2044541836</v>
      </c>
      <c r="V714" s="99">
        <v>1914605.83984375</v>
      </c>
      <c r="W714" s="99">
        <v>0</v>
      </c>
      <c r="X714" s="99">
        <v>238370.17903327901</v>
      </c>
      <c r="Y714" s="99">
        <v>153020.231676102</v>
      </c>
      <c r="Z714" s="99">
        <v>109852.511187553</v>
      </c>
      <c r="AA714" s="99">
        <v>0</v>
      </c>
      <c r="AB714" s="99">
        <v>0</v>
      </c>
      <c r="AC714" s="99">
        <v>8140656.3094482403</v>
      </c>
      <c r="AD714" s="99">
        <v>78.215144116431503</v>
      </c>
      <c r="AE714" s="99">
        <v>5525.9499450326002</v>
      </c>
      <c r="AF714" s="99">
        <v>883931.28349304199</v>
      </c>
      <c r="AG714" s="99">
        <v>302967.13391876197</v>
      </c>
      <c r="AH714" s="99">
        <v>0</v>
      </c>
      <c r="AI714" s="99">
        <v>761199.12722778297</v>
      </c>
      <c r="AJ714" s="99">
        <v>203121.044715881</v>
      </c>
      <c r="AK714" s="99">
        <v>0</v>
      </c>
      <c r="AL714" s="99">
        <v>109306.33421134901</v>
      </c>
      <c r="AM714" s="99">
        <v>0</v>
      </c>
      <c r="AN714" s="99">
        <v>8119744.6119384803</v>
      </c>
      <c r="AO714" s="99">
        <v>19253982.753173798</v>
      </c>
      <c r="AP714" s="99">
        <v>0</v>
      </c>
      <c r="AQ714" s="99">
        <v>2093556.4273529099</v>
      </c>
      <c r="AR714" s="99">
        <v>1308601.0965728799</v>
      </c>
      <c r="AS714" s="99">
        <v>935757.56302642799</v>
      </c>
      <c r="AT714" s="99">
        <v>0</v>
      </c>
      <c r="AU714" s="99">
        <v>0</v>
      </c>
      <c r="AV714" s="99">
        <v>25421054.021972701</v>
      </c>
      <c r="AW714" s="99">
        <v>267.71751520782698</v>
      </c>
      <c r="AX714" s="99">
        <v>36726.786739826202</v>
      </c>
      <c r="AY714" s="99">
        <v>9102572.9075927697</v>
      </c>
      <c r="AZ714" s="99">
        <v>2776993.30401611</v>
      </c>
      <c r="BA714" s="99">
        <v>0</v>
      </c>
      <c r="BB714" s="99">
        <v>7631321.4287109403</v>
      </c>
      <c r="BC714" s="99">
        <v>1853038.3008880599</v>
      </c>
      <c r="BD714" s="99">
        <v>0</v>
      </c>
      <c r="BE714" s="99">
        <v>936246.97714233398</v>
      </c>
      <c r="BF714" s="99">
        <v>0</v>
      </c>
      <c r="BG714" s="99">
        <v>25366594.338134799</v>
      </c>
      <c r="BH714" s="99">
        <v>5558691.6579589797</v>
      </c>
      <c r="BI714" s="99">
        <v>0</v>
      </c>
      <c r="BJ714" s="99">
        <v>999994.40637206996</v>
      </c>
      <c r="BK714" s="99">
        <v>645982.312736511</v>
      </c>
      <c r="BL714" s="99">
        <v>0</v>
      </c>
      <c r="BM714" s="99">
        <v>0</v>
      </c>
      <c r="BN714" s="99">
        <v>0</v>
      </c>
      <c r="BO714" s="99">
        <v>0</v>
      </c>
      <c r="BP714" s="99">
        <v>0</v>
      </c>
      <c r="BQ714" s="99">
        <v>0</v>
      </c>
      <c r="BR714" s="99">
        <v>3041501.7129821801</v>
      </c>
      <c r="BS714" s="99">
        <v>1044749.57835388</v>
      </c>
      <c r="BT714" s="99">
        <v>0</v>
      </c>
      <c r="BU714" s="99">
        <v>1416945.2599792499</v>
      </c>
      <c r="BV714" s="99">
        <v>1051355.4412841799</v>
      </c>
      <c r="BW714" s="99">
        <v>0</v>
      </c>
      <c r="BX714" s="99">
        <v>197999.77927589399</v>
      </c>
      <c r="BY714" s="99">
        <v>0</v>
      </c>
      <c r="BZ714" s="99">
        <v>0</v>
      </c>
      <c r="CA714" s="99">
        <v>43574.689706325502</v>
      </c>
      <c r="CB714" s="99">
        <v>2153337.09765625</v>
      </c>
      <c r="CC714" s="99">
        <v>21363101.325439502</v>
      </c>
      <c r="CD714" s="99">
        <v>6556883.3910522498</v>
      </c>
      <c r="CE714" s="99">
        <v>852.86827196180798</v>
      </c>
      <c r="CF714" s="99">
        <v>109978.171471596</v>
      </c>
      <c r="CG714" s="99">
        <v>940930.69401550305</v>
      </c>
      <c r="CH714" s="99">
        <v>0</v>
      </c>
      <c r="CI714" s="99">
        <v>44442.358977794604</v>
      </c>
      <c r="CJ714" s="99">
        <v>2263538.32989502</v>
      </c>
      <c r="CK714" s="99">
        <v>22336861.5622559</v>
      </c>
      <c r="CL714" s="99">
        <v>6748643.3190307599</v>
      </c>
      <c r="CM714" s="166">
        <v>70524.854558944702</v>
      </c>
      <c r="CN714" s="166">
        <v>10392971.158447299</v>
      </c>
      <c r="CO714" s="166">
        <v>47674700.884765603</v>
      </c>
      <c r="CP714" s="99">
        <v>6748643.3190307599</v>
      </c>
      <c r="CQ714" s="99">
        <v>0</v>
      </c>
      <c r="CR714" s="99">
        <v>0</v>
      </c>
      <c r="CS714" s="99">
        <v>0</v>
      </c>
      <c r="CT714" s="99">
        <v>0</v>
      </c>
      <c r="CU714" s="98">
        <v>3884.7458455129999</v>
      </c>
      <c r="CV714" s="98">
        <v>26945.622376537001</v>
      </c>
      <c r="CW714" s="98">
        <v>2263315.2691278458</v>
      </c>
      <c r="CX714" s="98">
        <v>22304032.019455004</v>
      </c>
    </row>
    <row r="715" spans="1:102" x14ac:dyDescent="0.2">
      <c r="A715" s="98" t="s">
        <v>62</v>
      </c>
      <c r="B715" s="100">
        <v>42887</v>
      </c>
      <c r="C715" s="99">
        <v>39212.871102809899</v>
      </c>
      <c r="D715" s="99">
        <v>0</v>
      </c>
      <c r="E715" s="99">
        <v>3685.6543503105599</v>
      </c>
      <c r="F715" s="99">
        <v>2875.2724165618401</v>
      </c>
      <c r="G715" s="99">
        <v>871.08284424245403</v>
      </c>
      <c r="H715" s="99">
        <v>0</v>
      </c>
      <c r="I715" s="99">
        <v>0</v>
      </c>
      <c r="J715" s="99">
        <v>26066.103143930399</v>
      </c>
      <c r="K715" s="99">
        <v>2.4480416034057302</v>
      </c>
      <c r="L715" s="99">
        <v>64.636481015011697</v>
      </c>
      <c r="M715" s="99">
        <v>19713.441107273102</v>
      </c>
      <c r="N715" s="99">
        <v>2936.5744597613798</v>
      </c>
      <c r="O715" s="99">
        <v>0</v>
      </c>
      <c r="P715" s="99">
        <v>18184.3966588974</v>
      </c>
      <c r="Q715" s="99">
        <v>2000.5554272085401</v>
      </c>
      <c r="R715" s="99">
        <v>0</v>
      </c>
      <c r="S715" s="99">
        <v>865.96740299463295</v>
      </c>
      <c r="T715" s="99">
        <v>0</v>
      </c>
      <c r="U715" s="99">
        <v>26060.0384809971</v>
      </c>
      <c r="V715" s="99">
        <v>1887789.99961853</v>
      </c>
      <c r="W715" s="99">
        <v>0</v>
      </c>
      <c r="X715" s="99">
        <v>227208.94087028501</v>
      </c>
      <c r="Y715" s="99">
        <v>144170.19125175499</v>
      </c>
      <c r="Z715" s="99">
        <v>108266.021892548</v>
      </c>
      <c r="AA715" s="99">
        <v>0</v>
      </c>
      <c r="AB715" s="99">
        <v>0</v>
      </c>
      <c r="AC715" s="99">
        <v>8027127.4550781297</v>
      </c>
      <c r="AD715" s="99">
        <v>195.908575253561</v>
      </c>
      <c r="AE715" s="99">
        <v>4412.5591280460403</v>
      </c>
      <c r="AF715" s="99">
        <v>869262.906692505</v>
      </c>
      <c r="AG715" s="99">
        <v>298930.72414398199</v>
      </c>
      <c r="AH715" s="99">
        <v>0</v>
      </c>
      <c r="AI715" s="99">
        <v>737758.00571441697</v>
      </c>
      <c r="AJ715" s="99">
        <v>201396.23802948001</v>
      </c>
      <c r="AK715" s="99">
        <v>0</v>
      </c>
      <c r="AL715" s="99">
        <v>108540.550070763</v>
      </c>
      <c r="AM715" s="99">
        <v>0</v>
      </c>
      <c r="AN715" s="99">
        <v>8038029.4724731399</v>
      </c>
      <c r="AO715" s="99">
        <v>19100655.105712902</v>
      </c>
      <c r="AP715" s="99">
        <v>0</v>
      </c>
      <c r="AQ715" s="99">
        <v>1993391.5536193801</v>
      </c>
      <c r="AR715" s="99">
        <v>1236988.91090393</v>
      </c>
      <c r="AS715" s="99">
        <v>926199.90331268299</v>
      </c>
      <c r="AT715" s="99">
        <v>0</v>
      </c>
      <c r="AU715" s="99">
        <v>0</v>
      </c>
      <c r="AV715" s="99">
        <v>25220302.3518066</v>
      </c>
      <c r="AW715" s="99">
        <v>668.99044040590502</v>
      </c>
      <c r="AX715" s="99">
        <v>33740.257638454401</v>
      </c>
      <c r="AY715" s="99">
        <v>9000072.5839843806</v>
      </c>
      <c r="AZ715" s="99">
        <v>2741557.4739685101</v>
      </c>
      <c r="BA715" s="99">
        <v>0</v>
      </c>
      <c r="BB715" s="99">
        <v>7423551.39599609</v>
      </c>
      <c r="BC715" s="99">
        <v>1860514.5737304699</v>
      </c>
      <c r="BD715" s="99">
        <v>0</v>
      </c>
      <c r="BE715" s="99">
        <v>929620.66229248</v>
      </c>
      <c r="BF715" s="99">
        <v>0</v>
      </c>
      <c r="BG715" s="99">
        <v>25246417.152832001</v>
      </c>
      <c r="BH715" s="99">
        <v>5443846.1909179697</v>
      </c>
      <c r="BI715" s="99">
        <v>0</v>
      </c>
      <c r="BJ715" s="99">
        <v>970074.99956512498</v>
      </c>
      <c r="BK715" s="99">
        <v>614944.92833709705</v>
      </c>
      <c r="BL715" s="99">
        <v>0</v>
      </c>
      <c r="BM715" s="99">
        <v>0</v>
      </c>
      <c r="BN715" s="99">
        <v>0</v>
      </c>
      <c r="BO715" s="99">
        <v>0</v>
      </c>
      <c r="BP715" s="99">
        <v>0</v>
      </c>
      <c r="BQ715" s="99">
        <v>0</v>
      </c>
      <c r="BR715" s="99">
        <v>3009783.0270996098</v>
      </c>
      <c r="BS715" s="99">
        <v>1032707.68706512</v>
      </c>
      <c r="BT715" s="99">
        <v>0</v>
      </c>
      <c r="BU715" s="99">
        <v>1412243.92999268</v>
      </c>
      <c r="BV715" s="99">
        <v>1050093.1732482901</v>
      </c>
      <c r="BW715" s="99">
        <v>0</v>
      </c>
      <c r="BX715" s="99">
        <v>195644.97928428699</v>
      </c>
      <c r="BY715" s="99">
        <v>0</v>
      </c>
      <c r="BZ715" s="99">
        <v>0</v>
      </c>
      <c r="CA715" s="99">
        <v>42903.0109734535</v>
      </c>
      <c r="CB715" s="99">
        <v>2116149.7840881301</v>
      </c>
      <c r="CC715" s="99">
        <v>21148611.572509799</v>
      </c>
      <c r="CD715" s="99">
        <v>6409796.9124145498</v>
      </c>
      <c r="CE715" s="99">
        <v>870.54625222831999</v>
      </c>
      <c r="CF715" s="99">
        <v>108284.158139229</v>
      </c>
      <c r="CG715" s="99">
        <v>928764.595230103</v>
      </c>
      <c r="CH715" s="99">
        <v>0</v>
      </c>
      <c r="CI715" s="99">
        <v>43767.987390518203</v>
      </c>
      <c r="CJ715" s="99">
        <v>2226841.9959411598</v>
      </c>
      <c r="CK715" s="99">
        <v>22029110.5698242</v>
      </c>
      <c r="CL715" s="99">
        <v>6597718.1119384803</v>
      </c>
      <c r="CM715" s="166">
        <v>69724.393820762605</v>
      </c>
      <c r="CN715" s="166">
        <v>10269939.196777301</v>
      </c>
      <c r="CO715" s="166">
        <v>47372059.5166016</v>
      </c>
      <c r="CP715" s="99">
        <v>6597718.1119384803</v>
      </c>
      <c r="CQ715" s="99">
        <v>0</v>
      </c>
      <c r="CR715" s="99">
        <v>0</v>
      </c>
      <c r="CS715" s="99">
        <v>0</v>
      </c>
      <c r="CT715" s="99">
        <v>0</v>
      </c>
      <c r="CU715" s="98">
        <v>3691.4502787209999</v>
      </c>
      <c r="CV715" s="98">
        <v>26827.246410434</v>
      </c>
      <c r="CW715" s="98">
        <v>2224433.9422273589</v>
      </c>
      <c r="CX715" s="98">
        <v>22077376.167739902</v>
      </c>
    </row>
    <row r="716" spans="1:102" x14ac:dyDescent="0.2">
      <c r="A716" s="98" t="s">
        <v>62</v>
      </c>
      <c r="B716" s="100">
        <v>42979</v>
      </c>
      <c r="C716" s="99">
        <v>39131.296620845802</v>
      </c>
      <c r="D716" s="99">
        <v>0</v>
      </c>
      <c r="E716" s="99">
        <v>3628.3475573360902</v>
      </c>
      <c r="F716" s="99">
        <v>2849.2589237093898</v>
      </c>
      <c r="G716" s="99">
        <v>873.71242193877697</v>
      </c>
      <c r="H716" s="99">
        <v>0</v>
      </c>
      <c r="I716" s="99">
        <v>0</v>
      </c>
      <c r="J716" s="99">
        <v>25859.579197645198</v>
      </c>
      <c r="K716" s="99">
        <v>2.7147847164305898</v>
      </c>
      <c r="L716" s="99">
        <v>78.262678165920093</v>
      </c>
      <c r="M716" s="99">
        <v>19677.5124866962</v>
      </c>
      <c r="N716" s="99">
        <v>2896.47822892666</v>
      </c>
      <c r="O716" s="99">
        <v>0</v>
      </c>
      <c r="P716" s="99">
        <v>18197.597271203998</v>
      </c>
      <c r="Q716" s="99">
        <v>1957.5653749108301</v>
      </c>
      <c r="R716" s="99">
        <v>0</v>
      </c>
      <c r="S716" s="99">
        <v>875.862270072103</v>
      </c>
      <c r="T716" s="99">
        <v>0</v>
      </c>
      <c r="U716" s="99">
        <v>25873.661041975</v>
      </c>
      <c r="V716" s="99">
        <v>1880536.0982055699</v>
      </c>
      <c r="W716" s="99">
        <v>0</v>
      </c>
      <c r="X716" s="99">
        <v>222786.41389656099</v>
      </c>
      <c r="Y716" s="99">
        <v>143700.59136390701</v>
      </c>
      <c r="Z716" s="99">
        <v>109485.35214138</v>
      </c>
      <c r="AA716" s="99">
        <v>0</v>
      </c>
      <c r="AB716" s="99">
        <v>0</v>
      </c>
      <c r="AC716" s="99">
        <v>7954123.12744141</v>
      </c>
      <c r="AD716" s="99">
        <v>120.811056186445</v>
      </c>
      <c r="AE716" s="99">
        <v>5324.6440311670303</v>
      </c>
      <c r="AF716" s="99">
        <v>861417.207862854</v>
      </c>
      <c r="AG716" s="99">
        <v>293341.87230300897</v>
      </c>
      <c r="AH716" s="99">
        <v>0</v>
      </c>
      <c r="AI716" s="99">
        <v>731057.86585235596</v>
      </c>
      <c r="AJ716" s="99">
        <v>202690.66024017299</v>
      </c>
      <c r="AK716" s="99">
        <v>0</v>
      </c>
      <c r="AL716" s="99">
        <v>110029.97588062299</v>
      </c>
      <c r="AM716" s="99">
        <v>0</v>
      </c>
      <c r="AN716" s="99">
        <v>7981361.8467407199</v>
      </c>
      <c r="AO716" s="99">
        <v>19027930.2504883</v>
      </c>
      <c r="AP716" s="99">
        <v>0</v>
      </c>
      <c r="AQ716" s="99">
        <v>1962085.0288696301</v>
      </c>
      <c r="AR716" s="99">
        <v>1227598.1098480199</v>
      </c>
      <c r="AS716" s="99">
        <v>939904.95621490502</v>
      </c>
      <c r="AT716" s="99">
        <v>0</v>
      </c>
      <c r="AU716" s="99">
        <v>0</v>
      </c>
      <c r="AV716" s="99">
        <v>25135368.041992199</v>
      </c>
      <c r="AW716" s="99">
        <v>416.82024329528201</v>
      </c>
      <c r="AX716" s="99">
        <v>41497.726637363397</v>
      </c>
      <c r="AY716" s="99">
        <v>9008902.0908203106</v>
      </c>
      <c r="AZ716" s="99">
        <v>2713172.6598205599</v>
      </c>
      <c r="BA716" s="99">
        <v>0</v>
      </c>
      <c r="BB716" s="99">
        <v>7395396.5781860398</v>
      </c>
      <c r="BC716" s="99">
        <v>1871965.4573516799</v>
      </c>
      <c r="BD716" s="99">
        <v>0</v>
      </c>
      <c r="BE716" s="99">
        <v>940371.029296875</v>
      </c>
      <c r="BF716" s="99">
        <v>0</v>
      </c>
      <c r="BG716" s="99">
        <v>25137296.854736298</v>
      </c>
      <c r="BH716" s="99">
        <v>5429576.2052612295</v>
      </c>
      <c r="BI716" s="99">
        <v>0</v>
      </c>
      <c r="BJ716" s="99">
        <v>949663.06758880604</v>
      </c>
      <c r="BK716" s="99">
        <v>604900.09446716297</v>
      </c>
      <c r="BL716" s="99">
        <v>0</v>
      </c>
      <c r="BM716" s="99">
        <v>0</v>
      </c>
      <c r="BN716" s="99">
        <v>0</v>
      </c>
      <c r="BO716" s="99">
        <v>0</v>
      </c>
      <c r="BP716" s="99">
        <v>0</v>
      </c>
      <c r="BQ716" s="99">
        <v>0</v>
      </c>
      <c r="BR716" s="99">
        <v>2992031.1188964802</v>
      </c>
      <c r="BS716" s="99">
        <v>1014941.7696609501</v>
      </c>
      <c r="BT716" s="99">
        <v>0</v>
      </c>
      <c r="BU716" s="99">
        <v>1190651.9799957301</v>
      </c>
      <c r="BV716" s="99">
        <v>1055862.34677124</v>
      </c>
      <c r="BW716" s="99">
        <v>0</v>
      </c>
      <c r="BX716" s="99">
        <v>174082.629377365</v>
      </c>
      <c r="BY716" s="99">
        <v>0</v>
      </c>
      <c r="BZ716" s="99">
        <v>0</v>
      </c>
      <c r="CA716" s="99">
        <v>42783.219433307597</v>
      </c>
      <c r="CB716" s="99">
        <v>2103569.0788879399</v>
      </c>
      <c r="CC716" s="99">
        <v>21078732.467529301</v>
      </c>
      <c r="CD716" s="99">
        <v>6382104.69641113</v>
      </c>
      <c r="CE716" s="99">
        <v>873.24994454532896</v>
      </c>
      <c r="CF716" s="99">
        <v>109212.294205666</v>
      </c>
      <c r="CG716" s="99">
        <v>936142.88762664795</v>
      </c>
      <c r="CH716" s="99">
        <v>0</v>
      </c>
      <c r="CI716" s="99">
        <v>43652.583228588097</v>
      </c>
      <c r="CJ716" s="99">
        <v>2210793.2974243201</v>
      </c>
      <c r="CK716" s="99">
        <v>22072599.833984401</v>
      </c>
      <c r="CL716" s="99">
        <v>6571258.2813720703</v>
      </c>
      <c r="CM716" s="166">
        <v>69384.829606056199</v>
      </c>
      <c r="CN716" s="166">
        <v>10190386.946167</v>
      </c>
      <c r="CO716" s="166">
        <v>47330816.746582001</v>
      </c>
      <c r="CP716" s="99">
        <v>6571258.2813720703</v>
      </c>
      <c r="CQ716" s="99">
        <v>0</v>
      </c>
      <c r="CR716" s="99">
        <v>0</v>
      </c>
      <c r="CS716" s="99">
        <v>0</v>
      </c>
      <c r="CT716" s="99">
        <v>0</v>
      </c>
      <c r="CU716" s="98">
        <v>3634.9584412710001</v>
      </c>
      <c r="CV716" s="98">
        <v>26617.158968971999</v>
      </c>
      <c r="CW716" s="98">
        <v>2212781.373093606</v>
      </c>
      <c r="CX716" s="98">
        <v>22014875.355155949</v>
      </c>
    </row>
    <row r="717" spans="1:102" x14ac:dyDescent="0.2">
      <c r="A717" s="98" t="s">
        <v>62</v>
      </c>
      <c r="B717" s="100">
        <v>43070</v>
      </c>
      <c r="C717" s="99">
        <v>38978.184753417998</v>
      </c>
      <c r="D717" s="99">
        <v>0</v>
      </c>
      <c r="E717" s="99">
        <v>3551.8591604530802</v>
      </c>
      <c r="F717" s="99">
        <v>2786.6480809152099</v>
      </c>
      <c r="G717" s="99">
        <v>874.74828965961899</v>
      </c>
      <c r="H717" s="99">
        <v>0</v>
      </c>
      <c r="I717" s="99">
        <v>0</v>
      </c>
      <c r="J717" s="99">
        <v>25572.105989932999</v>
      </c>
      <c r="K717" s="99">
        <v>1.4051225364528399</v>
      </c>
      <c r="L717" s="99">
        <v>65.909163084812505</v>
      </c>
      <c r="M717" s="99">
        <v>19537.1176121235</v>
      </c>
      <c r="N717" s="99">
        <v>2882.73725941777</v>
      </c>
      <c r="O717" s="99">
        <v>0</v>
      </c>
      <c r="P717" s="99">
        <v>18124.0212247372</v>
      </c>
      <c r="Q717" s="99">
        <v>1946.9219069629901</v>
      </c>
      <c r="R717" s="99">
        <v>0</v>
      </c>
      <c r="S717" s="99">
        <v>879.53292703628495</v>
      </c>
      <c r="T717" s="99">
        <v>0</v>
      </c>
      <c r="U717" s="99">
        <v>25572.1162984371</v>
      </c>
      <c r="V717" s="99">
        <v>1860241.2081909201</v>
      </c>
      <c r="W717" s="99">
        <v>0</v>
      </c>
      <c r="X717" s="99">
        <v>212488.03007125901</v>
      </c>
      <c r="Y717" s="99">
        <v>138835.49040794399</v>
      </c>
      <c r="Z717" s="99">
        <v>108091.408366203</v>
      </c>
      <c r="AA717" s="99">
        <v>0</v>
      </c>
      <c r="AB717" s="99">
        <v>0</v>
      </c>
      <c r="AC717" s="99">
        <v>7891343.1116332998</v>
      </c>
      <c r="AD717" s="99">
        <v>214.25694798491901</v>
      </c>
      <c r="AE717" s="99">
        <v>4403.0011541843396</v>
      </c>
      <c r="AF717" s="99">
        <v>852030.80891418504</v>
      </c>
      <c r="AG717" s="99">
        <v>290851.41617584199</v>
      </c>
      <c r="AH717" s="99">
        <v>0</v>
      </c>
      <c r="AI717" s="99">
        <v>726163.24675750697</v>
      </c>
      <c r="AJ717" s="99">
        <v>199981.17263031</v>
      </c>
      <c r="AK717" s="99">
        <v>0</v>
      </c>
      <c r="AL717" s="99">
        <v>109365.230807304</v>
      </c>
      <c r="AM717" s="99">
        <v>0</v>
      </c>
      <c r="AN717" s="99">
        <v>7912111.8639526404</v>
      </c>
      <c r="AO717" s="99">
        <v>18937260.0693359</v>
      </c>
      <c r="AP717" s="99">
        <v>0</v>
      </c>
      <c r="AQ717" s="99">
        <v>1874362.15374756</v>
      </c>
      <c r="AR717" s="99">
        <v>1192797.69561768</v>
      </c>
      <c r="AS717" s="99">
        <v>940114.65786743199</v>
      </c>
      <c r="AT717" s="99">
        <v>0</v>
      </c>
      <c r="AU717" s="99">
        <v>0</v>
      </c>
      <c r="AV717" s="99">
        <v>25044677.635009799</v>
      </c>
      <c r="AW717" s="99">
        <v>740.57736182957899</v>
      </c>
      <c r="AX717" s="99">
        <v>38290.613299369797</v>
      </c>
      <c r="AY717" s="99">
        <v>8908484.21337891</v>
      </c>
      <c r="AZ717" s="99">
        <v>2703257.0452270498</v>
      </c>
      <c r="BA717" s="99">
        <v>0</v>
      </c>
      <c r="BB717" s="99">
        <v>7338592.9721069299</v>
      </c>
      <c r="BC717" s="99">
        <v>1857966.9886932401</v>
      </c>
      <c r="BD717" s="99">
        <v>0</v>
      </c>
      <c r="BE717" s="99">
        <v>946192.48190307606</v>
      </c>
      <c r="BF717" s="99">
        <v>0</v>
      </c>
      <c r="BG717" s="99">
        <v>25079245.724609401</v>
      </c>
      <c r="BH717" s="99">
        <v>5437313.8279418899</v>
      </c>
      <c r="BI717" s="99">
        <v>0</v>
      </c>
      <c r="BJ717" s="99">
        <v>937508.98877716099</v>
      </c>
      <c r="BK717" s="99">
        <v>591489.73316192604</v>
      </c>
      <c r="BL717" s="99">
        <v>0</v>
      </c>
      <c r="BM717" s="99">
        <v>0</v>
      </c>
      <c r="BN717" s="99">
        <v>0</v>
      </c>
      <c r="BO717" s="99">
        <v>0</v>
      </c>
      <c r="BP717" s="99">
        <v>0</v>
      </c>
      <c r="BQ717" s="99">
        <v>0</v>
      </c>
      <c r="BR717" s="99">
        <v>2975511.5846252399</v>
      </c>
      <c r="BS717" s="99">
        <v>1013000.28131104</v>
      </c>
      <c r="BT717" s="99">
        <v>0</v>
      </c>
      <c r="BU717" s="99">
        <v>1368870.17999268</v>
      </c>
      <c r="BV717" s="99">
        <v>1054991.4180908201</v>
      </c>
      <c r="BW717" s="99">
        <v>0</v>
      </c>
      <c r="BX717" s="99">
        <v>192677.69931602501</v>
      </c>
      <c r="BY717" s="99">
        <v>0</v>
      </c>
      <c r="BZ717" s="99">
        <v>0</v>
      </c>
      <c r="CA717" s="99">
        <v>42557.502148628198</v>
      </c>
      <c r="CB717" s="99">
        <v>2075530.5757293699</v>
      </c>
      <c r="CC717" s="99">
        <v>20879862.9304199</v>
      </c>
      <c r="CD717" s="99">
        <v>6377964.7520141602</v>
      </c>
      <c r="CE717" s="99">
        <v>876.46606432646502</v>
      </c>
      <c r="CF717" s="99">
        <v>108178.93814277599</v>
      </c>
      <c r="CG717" s="99">
        <v>933962.11119079601</v>
      </c>
      <c r="CH717" s="99">
        <v>0</v>
      </c>
      <c r="CI717" s="99">
        <v>43427.887611389197</v>
      </c>
      <c r="CJ717" s="99">
        <v>2186264.96234131</v>
      </c>
      <c r="CK717" s="99">
        <v>21782133.770263702</v>
      </c>
      <c r="CL717" s="99">
        <v>6566309.9254760696</v>
      </c>
      <c r="CM717" s="166">
        <v>68894.913837432905</v>
      </c>
      <c r="CN717" s="166">
        <v>10085034.3552246</v>
      </c>
      <c r="CO717" s="166">
        <v>46875651.425292999</v>
      </c>
      <c r="CP717" s="99">
        <v>6566309.9254760696</v>
      </c>
      <c r="CQ717" s="99">
        <v>0</v>
      </c>
      <c r="CR717" s="99">
        <v>0</v>
      </c>
      <c r="CS717" s="99">
        <v>0</v>
      </c>
      <c r="CT717" s="99">
        <v>0</v>
      </c>
      <c r="CU717" s="98">
        <v>3549.2900720580001</v>
      </c>
      <c r="CV717" s="98">
        <v>26322.270026976999</v>
      </c>
      <c r="CW717" s="98">
        <v>2183709.5138721457</v>
      </c>
      <c r="CX717" s="98">
        <v>21813825.041610695</v>
      </c>
    </row>
    <row r="718" spans="1:102" x14ac:dyDescent="0.2">
      <c r="A718" s="98" t="s">
        <v>62</v>
      </c>
      <c r="B718" s="100">
        <v>43160</v>
      </c>
      <c r="C718" s="99">
        <v>38727.376795768701</v>
      </c>
      <c r="D718" s="99">
        <v>0</v>
      </c>
      <c r="E718" s="99">
        <v>3471.8155965805099</v>
      </c>
      <c r="F718" s="99">
        <v>2746.1272470653098</v>
      </c>
      <c r="G718" s="99">
        <v>869.762072086334</v>
      </c>
      <c r="H718" s="99">
        <v>0</v>
      </c>
      <c r="I718" s="99">
        <v>0</v>
      </c>
      <c r="J718" s="99">
        <v>25337.859624385801</v>
      </c>
      <c r="K718" s="99">
        <v>1.05425185407512</v>
      </c>
      <c r="L718" s="99">
        <v>66.406911636702702</v>
      </c>
      <c r="M718" s="99">
        <v>19378.175833225301</v>
      </c>
      <c r="N718" s="99">
        <v>2864.5533491074998</v>
      </c>
      <c r="O718" s="99">
        <v>0</v>
      </c>
      <c r="P718" s="99">
        <v>17841.128304719899</v>
      </c>
      <c r="Q718" s="99">
        <v>1904.4931475222099</v>
      </c>
      <c r="R718" s="99">
        <v>0</v>
      </c>
      <c r="S718" s="99">
        <v>874.34039281308696</v>
      </c>
      <c r="T718" s="99">
        <v>0</v>
      </c>
      <c r="U718" s="99">
        <v>25338.0296156406</v>
      </c>
      <c r="V718" s="99">
        <v>1854059.4561767599</v>
      </c>
      <c r="W718" s="99">
        <v>0</v>
      </c>
      <c r="X718" s="99">
        <v>198386.703361511</v>
      </c>
      <c r="Y718" s="99">
        <v>131502.43756103501</v>
      </c>
      <c r="Z718" s="99">
        <v>107193.59936618801</v>
      </c>
      <c r="AA718" s="99">
        <v>0</v>
      </c>
      <c r="AB718" s="99">
        <v>0</v>
      </c>
      <c r="AC718" s="99">
        <v>7845608.9068603497</v>
      </c>
      <c r="AD718" s="99">
        <v>16.765742205316201</v>
      </c>
      <c r="AE718" s="99">
        <v>2990.00986382365</v>
      </c>
      <c r="AF718" s="99">
        <v>851329.87217712402</v>
      </c>
      <c r="AG718" s="99">
        <v>287026.58548736601</v>
      </c>
      <c r="AH718" s="99">
        <v>0</v>
      </c>
      <c r="AI718" s="99">
        <v>711290.94631957996</v>
      </c>
      <c r="AJ718" s="99">
        <v>199461.768697739</v>
      </c>
      <c r="AK718" s="99">
        <v>0</v>
      </c>
      <c r="AL718" s="99">
        <v>108501.44330215501</v>
      </c>
      <c r="AM718" s="99">
        <v>0</v>
      </c>
      <c r="AN718" s="99">
        <v>7849092.4863281297</v>
      </c>
      <c r="AO718" s="99">
        <v>18975385.985595699</v>
      </c>
      <c r="AP718" s="99">
        <v>0</v>
      </c>
      <c r="AQ718" s="99">
        <v>1777511.9960632301</v>
      </c>
      <c r="AR718" s="99">
        <v>1140733.06427002</v>
      </c>
      <c r="AS718" s="99">
        <v>923475.76403045701</v>
      </c>
      <c r="AT718" s="99">
        <v>0</v>
      </c>
      <c r="AU718" s="99">
        <v>0</v>
      </c>
      <c r="AV718" s="99">
        <v>25060722.8679199</v>
      </c>
      <c r="AW718" s="99">
        <v>58.665633164811901</v>
      </c>
      <c r="AX718" s="99">
        <v>26752.2453389168</v>
      </c>
      <c r="AY718" s="99">
        <v>9032647.72412109</v>
      </c>
      <c r="AZ718" s="99">
        <v>2682429.2683105501</v>
      </c>
      <c r="BA718" s="99">
        <v>0</v>
      </c>
      <c r="BB718" s="99">
        <v>7223539.2963867197</v>
      </c>
      <c r="BC718" s="99">
        <v>1876366.3703918499</v>
      </c>
      <c r="BD718" s="99">
        <v>0</v>
      </c>
      <c r="BE718" s="99">
        <v>941629.79283904994</v>
      </c>
      <c r="BF718" s="99">
        <v>0</v>
      </c>
      <c r="BG718" s="99">
        <v>25063273.012207001</v>
      </c>
      <c r="BH718" s="99">
        <v>5426288.1777954102</v>
      </c>
      <c r="BI718" s="99">
        <v>0</v>
      </c>
      <c r="BJ718" s="99">
        <v>896107.87512970006</v>
      </c>
      <c r="BK718" s="99">
        <v>564705.71443176304</v>
      </c>
      <c r="BL718" s="99">
        <v>0</v>
      </c>
      <c r="BM718" s="99">
        <v>0</v>
      </c>
      <c r="BN718" s="99">
        <v>0</v>
      </c>
      <c r="BO718" s="99">
        <v>0</v>
      </c>
      <c r="BP718" s="99">
        <v>0</v>
      </c>
      <c r="BQ718" s="99">
        <v>0</v>
      </c>
      <c r="BR718" s="99">
        <v>2972235.6664733901</v>
      </c>
      <c r="BS718" s="99">
        <v>998371.05857086205</v>
      </c>
      <c r="BT718" s="99">
        <v>0</v>
      </c>
      <c r="BU718" s="99">
        <v>1321957.49668884</v>
      </c>
      <c r="BV718" s="99">
        <v>1054391.8657684301</v>
      </c>
      <c r="BW718" s="99">
        <v>0</v>
      </c>
      <c r="BX718" s="99">
        <v>195838.79109573399</v>
      </c>
      <c r="BY718" s="99">
        <v>0</v>
      </c>
      <c r="BZ718" s="99">
        <v>0</v>
      </c>
      <c r="CA718" s="99">
        <v>42129.877433776899</v>
      </c>
      <c r="CB718" s="99">
        <v>2052729.8060302699</v>
      </c>
      <c r="CC718" s="99">
        <v>20811731.779296901</v>
      </c>
      <c r="CD718" s="99">
        <v>6320322.97155762</v>
      </c>
      <c r="CE718" s="99">
        <v>869.04140546172903</v>
      </c>
      <c r="CF718" s="99">
        <v>107351.17865848501</v>
      </c>
      <c r="CG718" s="99">
        <v>930563.55301666295</v>
      </c>
      <c r="CH718" s="99">
        <v>0</v>
      </c>
      <c r="CI718" s="99">
        <v>43015.672195434599</v>
      </c>
      <c r="CJ718" s="99">
        <v>2159962.7580566402</v>
      </c>
      <c r="CK718" s="99">
        <v>21785083.162597701</v>
      </c>
      <c r="CL718" s="99">
        <v>6506630.1530151404</v>
      </c>
      <c r="CM718" s="166">
        <v>68262.976550102205</v>
      </c>
      <c r="CN718" s="166">
        <v>10020167.346679701</v>
      </c>
      <c r="CO718" s="166">
        <v>46889220.642578103</v>
      </c>
      <c r="CP718" s="99">
        <v>6506630.1530151404</v>
      </c>
      <c r="CQ718" s="99">
        <v>0</v>
      </c>
      <c r="CR718" s="99">
        <v>0</v>
      </c>
      <c r="CS718" s="99">
        <v>0</v>
      </c>
      <c r="CT718" s="99">
        <v>0</v>
      </c>
      <c r="CU718" s="98">
        <v>3469.9828129829998</v>
      </c>
      <c r="CV718" s="98">
        <v>26091.627262632999</v>
      </c>
      <c r="CW718" s="98">
        <v>2160080.9846887551</v>
      </c>
      <c r="CX718" s="98">
        <v>21742295.332313564</v>
      </c>
    </row>
    <row r="719" spans="1:102" x14ac:dyDescent="0.2">
      <c r="A719" s="98" t="s">
        <v>62</v>
      </c>
      <c r="B719" s="100">
        <v>43252</v>
      </c>
      <c r="C719" s="99">
        <v>38890.640463352203</v>
      </c>
      <c r="D719" s="99">
        <v>0</v>
      </c>
      <c r="E719" s="99">
        <v>3392.6717747747898</v>
      </c>
      <c r="F719" s="99">
        <v>2701.6452180743199</v>
      </c>
      <c r="G719" s="99">
        <v>863.165291003883</v>
      </c>
      <c r="H719" s="99">
        <v>0</v>
      </c>
      <c r="I719" s="99">
        <v>0</v>
      </c>
      <c r="J719" s="99">
        <v>25075.908454418201</v>
      </c>
      <c r="K719" s="99">
        <v>0.80799677396134895</v>
      </c>
      <c r="L719" s="99">
        <v>64.649829203262897</v>
      </c>
      <c r="M719" s="99">
        <v>19586.579585552201</v>
      </c>
      <c r="N719" s="99">
        <v>2839.6031302511701</v>
      </c>
      <c r="O719" s="99">
        <v>0</v>
      </c>
      <c r="P719" s="99">
        <v>17864.817129135099</v>
      </c>
      <c r="Q719" s="99">
        <v>1905.85826967657</v>
      </c>
      <c r="R719" s="99">
        <v>0</v>
      </c>
      <c r="S719" s="99">
        <v>864.90630921721504</v>
      </c>
      <c r="T719" s="99">
        <v>0</v>
      </c>
      <c r="U719" s="99">
        <v>25063.986063718799</v>
      </c>
      <c r="V719" s="99">
        <v>1858222.7215881301</v>
      </c>
      <c r="W719" s="99">
        <v>0</v>
      </c>
      <c r="X719" s="99">
        <v>194877.50625228899</v>
      </c>
      <c r="Y719" s="99">
        <v>130196.811933517</v>
      </c>
      <c r="Z719" s="99">
        <v>107286.499220848</v>
      </c>
      <c r="AA719" s="99">
        <v>0</v>
      </c>
      <c r="AB719" s="99">
        <v>0</v>
      </c>
      <c r="AC719" s="99">
        <v>7792358.5701293899</v>
      </c>
      <c r="AD719" s="99">
        <v>10.662385737174199</v>
      </c>
      <c r="AE719" s="99">
        <v>3657.5617110431199</v>
      </c>
      <c r="AF719" s="99">
        <v>857784.96765899705</v>
      </c>
      <c r="AG719" s="99">
        <v>281994.51547622698</v>
      </c>
      <c r="AH719" s="99">
        <v>0</v>
      </c>
      <c r="AI719" s="99">
        <v>702893.83766174305</v>
      </c>
      <c r="AJ719" s="99">
        <v>203045.00666046099</v>
      </c>
      <c r="AK719" s="99">
        <v>0</v>
      </c>
      <c r="AL719" s="99">
        <v>108428.194188118</v>
      </c>
      <c r="AM719" s="99">
        <v>0</v>
      </c>
      <c r="AN719" s="99">
        <v>7824643.12426758</v>
      </c>
      <c r="AO719" s="99">
        <v>19090679.755859401</v>
      </c>
      <c r="AP719" s="99">
        <v>0</v>
      </c>
      <c r="AQ719" s="99">
        <v>1737815.9914855999</v>
      </c>
      <c r="AR719" s="99">
        <v>1137710.6484375</v>
      </c>
      <c r="AS719" s="99">
        <v>928390.79219818104</v>
      </c>
      <c r="AT719" s="99">
        <v>0</v>
      </c>
      <c r="AU719" s="99">
        <v>0</v>
      </c>
      <c r="AV719" s="99">
        <v>25071313.088867199</v>
      </c>
      <c r="AW719" s="99">
        <v>37.199851831421299</v>
      </c>
      <c r="AX719" s="99">
        <v>33933.944170474999</v>
      </c>
      <c r="AY719" s="99">
        <v>9043536.9801025409</v>
      </c>
      <c r="AZ719" s="99">
        <v>2658655.3994445801</v>
      </c>
      <c r="BA719" s="99">
        <v>0</v>
      </c>
      <c r="BB719" s="99">
        <v>7197935.2333373995</v>
      </c>
      <c r="BC719" s="99">
        <v>1904221.7080993699</v>
      </c>
      <c r="BD719" s="99">
        <v>0</v>
      </c>
      <c r="BE719" s="99">
        <v>940816.12403869606</v>
      </c>
      <c r="BF719" s="99">
        <v>0</v>
      </c>
      <c r="BG719" s="99">
        <v>25033597.966308601</v>
      </c>
      <c r="BH719" s="99">
        <v>5442448.8823242197</v>
      </c>
      <c r="BI719" s="99">
        <v>0</v>
      </c>
      <c r="BJ719" s="99">
        <v>889121.46994018601</v>
      </c>
      <c r="BK719" s="99">
        <v>557136.46455383301</v>
      </c>
      <c r="BL719" s="99">
        <v>0</v>
      </c>
      <c r="BM719" s="99">
        <v>0</v>
      </c>
      <c r="BN719" s="99">
        <v>0</v>
      </c>
      <c r="BO719" s="99">
        <v>0</v>
      </c>
      <c r="BP719" s="99">
        <v>0</v>
      </c>
      <c r="BQ719" s="99">
        <v>0</v>
      </c>
      <c r="BR719" s="99">
        <v>2993622.0267944299</v>
      </c>
      <c r="BS719" s="99">
        <v>989173.37686157203</v>
      </c>
      <c r="BT719" s="99">
        <v>0</v>
      </c>
      <c r="BU719" s="99">
        <v>1339941.06596375</v>
      </c>
      <c r="BV719" s="99">
        <v>1064326.8051757801</v>
      </c>
      <c r="BW719" s="99">
        <v>0</v>
      </c>
      <c r="BX719" s="99">
        <v>194609.288646698</v>
      </c>
      <c r="BY719" s="99">
        <v>0</v>
      </c>
      <c r="BZ719" s="99">
        <v>0</v>
      </c>
      <c r="CA719" s="99">
        <v>42294.340283870697</v>
      </c>
      <c r="CB719" s="99">
        <v>2054116.9982757601</v>
      </c>
      <c r="CC719" s="99">
        <v>20967960.740966801</v>
      </c>
      <c r="CD719" s="99">
        <v>6328212.4911498995</v>
      </c>
      <c r="CE719" s="99">
        <v>862.57745125144697</v>
      </c>
      <c r="CF719" s="99">
        <v>107311.233198166</v>
      </c>
      <c r="CG719" s="99">
        <v>931563.24993896496</v>
      </c>
      <c r="CH719" s="99">
        <v>0</v>
      </c>
      <c r="CI719" s="99">
        <v>43151.182880401597</v>
      </c>
      <c r="CJ719" s="99">
        <v>2164136.9214172401</v>
      </c>
      <c r="CK719" s="99">
        <v>21865170.854980499</v>
      </c>
      <c r="CL719" s="99">
        <v>6513744.9060668899</v>
      </c>
      <c r="CM719" s="166">
        <v>68086.312792778001</v>
      </c>
      <c r="CN719" s="166">
        <v>9973498.86791992</v>
      </c>
      <c r="CO719" s="166">
        <v>47002914.2421875</v>
      </c>
      <c r="CP719" s="99">
        <v>6513744.9060668899</v>
      </c>
      <c r="CQ719" s="99">
        <v>0</v>
      </c>
      <c r="CR719" s="99">
        <v>0</v>
      </c>
      <c r="CS719" s="99">
        <v>0</v>
      </c>
      <c r="CT719" s="99">
        <v>0</v>
      </c>
      <c r="CU719" s="98">
        <v>3396.348683966</v>
      </c>
      <c r="CV719" s="98">
        <v>25819.575860109999</v>
      </c>
      <c r="CW719" s="98">
        <v>2161428.231473926</v>
      </c>
      <c r="CX719" s="98">
        <v>21899523.990905765</v>
      </c>
    </row>
    <row r="720" spans="1:102" x14ac:dyDescent="0.2">
      <c r="A720" s="98" t="s">
        <v>62</v>
      </c>
      <c r="B720" s="100">
        <v>43344</v>
      </c>
      <c r="C720" s="99">
        <v>38768.016448020899</v>
      </c>
      <c r="D720" s="99">
        <v>0</v>
      </c>
      <c r="E720" s="99">
        <v>3256.5874907672401</v>
      </c>
      <c r="F720" s="99">
        <v>2603.3210394084499</v>
      </c>
      <c r="G720" s="99">
        <v>854.21540569514002</v>
      </c>
      <c r="H720" s="99">
        <v>0</v>
      </c>
      <c r="I720" s="99">
        <v>0</v>
      </c>
      <c r="J720" s="99">
        <v>24848.396804571199</v>
      </c>
      <c r="K720" s="99">
        <v>0.90405962833028797</v>
      </c>
      <c r="L720" s="99">
        <v>86.396553767845006</v>
      </c>
      <c r="M720" s="99">
        <v>19461.416049242001</v>
      </c>
      <c r="N720" s="99">
        <v>2814.0155366957201</v>
      </c>
      <c r="O720" s="99">
        <v>0</v>
      </c>
      <c r="P720" s="99">
        <v>17788.303855896</v>
      </c>
      <c r="Q720" s="99">
        <v>1885.8956994861401</v>
      </c>
      <c r="R720" s="99">
        <v>0</v>
      </c>
      <c r="S720" s="99">
        <v>859.086334139109</v>
      </c>
      <c r="T720" s="99">
        <v>0</v>
      </c>
      <c r="U720" s="99">
        <v>24864.947183609002</v>
      </c>
      <c r="V720" s="99">
        <v>1848230.5813293499</v>
      </c>
      <c r="W720" s="99">
        <v>0</v>
      </c>
      <c r="X720" s="99">
        <v>178150.45726966899</v>
      </c>
      <c r="Y720" s="99">
        <v>116273.82047271699</v>
      </c>
      <c r="Z720" s="99">
        <v>106165.483205795</v>
      </c>
      <c r="AA720" s="99">
        <v>0</v>
      </c>
      <c r="AB720" s="99">
        <v>0</v>
      </c>
      <c r="AC720" s="99">
        <v>7706904.65869141</v>
      </c>
      <c r="AD720" s="99">
        <v>11.442686840309801</v>
      </c>
      <c r="AE720" s="99">
        <v>3519.0589173734202</v>
      </c>
      <c r="AF720" s="99">
        <v>837479.09528350795</v>
      </c>
      <c r="AG720" s="99">
        <v>277733.630725861</v>
      </c>
      <c r="AH720" s="99">
        <v>0</v>
      </c>
      <c r="AI720" s="99">
        <v>698364.38037109398</v>
      </c>
      <c r="AJ720" s="99">
        <v>198606.725231171</v>
      </c>
      <c r="AK720" s="99">
        <v>0</v>
      </c>
      <c r="AL720" s="99">
        <v>106749.901185989</v>
      </c>
      <c r="AM720" s="99">
        <v>0</v>
      </c>
      <c r="AN720" s="99">
        <v>7706582.1229248</v>
      </c>
      <c r="AO720" s="99">
        <v>19213437.760009799</v>
      </c>
      <c r="AP720" s="99">
        <v>0</v>
      </c>
      <c r="AQ720" s="99">
        <v>1610148.7964630099</v>
      </c>
      <c r="AR720" s="99">
        <v>1019124.2822113</v>
      </c>
      <c r="AS720" s="99">
        <v>929245.51889801002</v>
      </c>
      <c r="AT720" s="99">
        <v>0</v>
      </c>
      <c r="AU720" s="99">
        <v>0</v>
      </c>
      <c r="AV720" s="99">
        <v>24897399.261474598</v>
      </c>
      <c r="AW720" s="99">
        <v>40.281648319214597</v>
      </c>
      <c r="AX720" s="99">
        <v>29489.385467767701</v>
      </c>
      <c r="AY720" s="99">
        <v>8961465.7457275409</v>
      </c>
      <c r="AZ720" s="99">
        <v>2633831.3049316402</v>
      </c>
      <c r="BA720" s="99">
        <v>0</v>
      </c>
      <c r="BB720" s="99">
        <v>7169715.77697754</v>
      </c>
      <c r="BC720" s="99">
        <v>1908158.83262634</v>
      </c>
      <c r="BD720" s="99">
        <v>0</v>
      </c>
      <c r="BE720" s="99">
        <v>931405.62320709205</v>
      </c>
      <c r="BF720" s="99">
        <v>0</v>
      </c>
      <c r="BG720" s="99">
        <v>24903445.037353501</v>
      </c>
      <c r="BH720" s="99">
        <v>5457451.9104003897</v>
      </c>
      <c r="BI720" s="99">
        <v>0</v>
      </c>
      <c r="BJ720" s="99">
        <v>839390.12366485596</v>
      </c>
      <c r="BK720" s="99">
        <v>513368.877918243</v>
      </c>
      <c r="BL720" s="99">
        <v>0</v>
      </c>
      <c r="BM720" s="99">
        <v>0</v>
      </c>
      <c r="BN720" s="99">
        <v>0</v>
      </c>
      <c r="BO720" s="99">
        <v>0</v>
      </c>
      <c r="BP720" s="99">
        <v>0</v>
      </c>
      <c r="BQ720" s="99">
        <v>0</v>
      </c>
      <c r="BR720" s="99">
        <v>2987327.2067871098</v>
      </c>
      <c r="BS720" s="99">
        <v>974199.83578491199</v>
      </c>
      <c r="BT720" s="99">
        <v>0</v>
      </c>
      <c r="BU720" s="99">
        <v>1129835.4482421901</v>
      </c>
      <c r="BV720" s="99">
        <v>1058695.66960144</v>
      </c>
      <c r="BW720" s="99">
        <v>0</v>
      </c>
      <c r="BX720" s="99">
        <v>167668.39086723301</v>
      </c>
      <c r="BY720" s="99">
        <v>0</v>
      </c>
      <c r="BZ720" s="99">
        <v>0</v>
      </c>
      <c r="CA720" s="99">
        <v>42061.970146656</v>
      </c>
      <c r="CB720" s="99">
        <v>2024986.1285095201</v>
      </c>
      <c r="CC720" s="99">
        <v>20700967.911132801</v>
      </c>
      <c r="CD720" s="99">
        <v>6296871.1465454102</v>
      </c>
      <c r="CE720" s="99">
        <v>853.53732898831402</v>
      </c>
      <c r="CF720" s="99">
        <v>105803.94523716001</v>
      </c>
      <c r="CG720" s="99">
        <v>923850.58467865002</v>
      </c>
      <c r="CH720" s="99">
        <v>0</v>
      </c>
      <c r="CI720" s="99">
        <v>42910.758944511399</v>
      </c>
      <c r="CJ720" s="99">
        <v>2129156.0420532199</v>
      </c>
      <c r="CK720" s="99">
        <v>21692645.986816399</v>
      </c>
      <c r="CL720" s="99">
        <v>6480406.55749512</v>
      </c>
      <c r="CM720" s="166">
        <v>67602.4599704742</v>
      </c>
      <c r="CN720" s="166">
        <v>9832369.1660156306</v>
      </c>
      <c r="CO720" s="166">
        <v>46626149.199218802</v>
      </c>
      <c r="CP720" s="99">
        <v>6480406.55749512</v>
      </c>
      <c r="CQ720" s="99">
        <v>0</v>
      </c>
      <c r="CR720" s="99">
        <v>0</v>
      </c>
      <c r="CS720" s="99">
        <v>0</v>
      </c>
      <c r="CT720" s="99">
        <v>0</v>
      </c>
      <c r="CU720" s="98">
        <v>3261.93703465</v>
      </c>
      <c r="CV720" s="98">
        <v>25587.687904908002</v>
      </c>
      <c r="CW720" s="98">
        <v>2130790.0737466803</v>
      </c>
      <c r="CX720" s="98">
        <v>21624818.495811451</v>
      </c>
    </row>
    <row r="721" spans="1:102" x14ac:dyDescent="0.2">
      <c r="A721" s="98" t="s">
        <v>62</v>
      </c>
      <c r="B721" s="100">
        <v>43435</v>
      </c>
      <c r="C721" s="99">
        <v>38635.2283129692</v>
      </c>
      <c r="D721" s="99">
        <v>0</v>
      </c>
      <c r="E721" s="99">
        <v>3056.52776736021</v>
      </c>
      <c r="F721" s="99">
        <v>2479.2112694084599</v>
      </c>
      <c r="G721" s="99">
        <v>847.30524978041603</v>
      </c>
      <c r="H721" s="99">
        <v>0</v>
      </c>
      <c r="I721" s="99">
        <v>0</v>
      </c>
      <c r="J721" s="99">
        <v>24396.639803409598</v>
      </c>
      <c r="K721" s="99">
        <v>0</v>
      </c>
      <c r="L721" s="99">
        <v>0</v>
      </c>
      <c r="M721" s="99">
        <v>19470.435539722399</v>
      </c>
      <c r="N721" s="99">
        <v>2751.7832362651802</v>
      </c>
      <c r="O721" s="99">
        <v>0</v>
      </c>
      <c r="P721" s="99">
        <v>0</v>
      </c>
      <c r="Q721" s="99">
        <v>1823.3700384497599</v>
      </c>
      <c r="R721" s="99">
        <v>0</v>
      </c>
      <c r="S721" s="99">
        <v>0</v>
      </c>
      <c r="T721" s="99">
        <v>0</v>
      </c>
      <c r="U721" s="99">
        <v>24393.882114887201</v>
      </c>
      <c r="V721" s="99">
        <v>1856135.7856445301</v>
      </c>
      <c r="W721" s="99">
        <v>0</v>
      </c>
      <c r="X721" s="99">
        <v>171812.533227921</v>
      </c>
      <c r="Y721" s="99">
        <v>113043.251149178</v>
      </c>
      <c r="Z721" s="99">
        <v>107452.855629921</v>
      </c>
      <c r="AA721" s="99">
        <v>0</v>
      </c>
      <c r="AB721" s="99">
        <v>0</v>
      </c>
      <c r="AC721" s="99">
        <v>7606533.9079589797</v>
      </c>
      <c r="AD721" s="99">
        <v>0</v>
      </c>
      <c r="AE721" s="99">
        <v>0</v>
      </c>
      <c r="AF721" s="99">
        <v>862934.19185638404</v>
      </c>
      <c r="AG721" s="99">
        <v>272669.35592651402</v>
      </c>
      <c r="AH721" s="99">
        <v>0</v>
      </c>
      <c r="AI721" s="99">
        <v>0</v>
      </c>
      <c r="AJ721" s="99">
        <v>202926.33747863799</v>
      </c>
      <c r="AK721" s="99">
        <v>0</v>
      </c>
      <c r="AL721" s="99">
        <v>0</v>
      </c>
      <c r="AM721" s="99">
        <v>0</v>
      </c>
      <c r="AN721" s="99">
        <v>7617601.7675781297</v>
      </c>
      <c r="AO721" s="99">
        <v>19449296.997070301</v>
      </c>
      <c r="AP721" s="99">
        <v>0</v>
      </c>
      <c r="AQ721" s="99">
        <v>1584717.00619507</v>
      </c>
      <c r="AR721" s="99">
        <v>1018702.3469009401</v>
      </c>
      <c r="AS721" s="99">
        <v>957529.36373138404</v>
      </c>
      <c r="AT721" s="99">
        <v>0</v>
      </c>
      <c r="AU721" s="99">
        <v>0</v>
      </c>
      <c r="AV721" s="99">
        <v>24816697.114013702</v>
      </c>
      <c r="AW721" s="99">
        <v>0</v>
      </c>
      <c r="AX721" s="99">
        <v>0</v>
      </c>
      <c r="AY721" s="99">
        <v>9273261.9957275409</v>
      </c>
      <c r="AZ721" s="99">
        <v>2619126.3291015602</v>
      </c>
      <c r="BA721" s="99">
        <v>0</v>
      </c>
      <c r="BB721" s="99">
        <v>0</v>
      </c>
      <c r="BC721" s="99">
        <v>1981298.1724243199</v>
      </c>
      <c r="BD721" s="99">
        <v>0</v>
      </c>
      <c r="BE721" s="99">
        <v>0</v>
      </c>
      <c r="BF721" s="99">
        <v>0</v>
      </c>
      <c r="BG721" s="99">
        <v>24849306.354736298</v>
      </c>
      <c r="BH721" s="99">
        <v>5481044.32104492</v>
      </c>
      <c r="BI721" s="99">
        <v>0</v>
      </c>
      <c r="BJ721" s="99">
        <v>778320.39894866897</v>
      </c>
      <c r="BK721" s="99">
        <v>495081.372085571</v>
      </c>
      <c r="BL721" s="99">
        <v>0</v>
      </c>
      <c r="BM721" s="99">
        <v>0</v>
      </c>
      <c r="BN721" s="99">
        <v>0</v>
      </c>
      <c r="BO721" s="99">
        <v>0</v>
      </c>
      <c r="BP721" s="99">
        <v>0</v>
      </c>
      <c r="BQ721" s="99">
        <v>0</v>
      </c>
      <c r="BR721" s="99">
        <v>3026574.9054870601</v>
      </c>
      <c r="BS721" s="99">
        <v>958489.32834625198</v>
      </c>
      <c r="BT721" s="99">
        <v>0</v>
      </c>
      <c r="BU721" s="99">
        <v>0</v>
      </c>
      <c r="BV721" s="99">
        <v>1019784.65111542</v>
      </c>
      <c r="BW721" s="99">
        <v>0</v>
      </c>
      <c r="BX721" s="99">
        <v>0</v>
      </c>
      <c r="BY721" s="99">
        <v>0</v>
      </c>
      <c r="BZ721" s="99">
        <v>0</v>
      </c>
      <c r="CA721" s="99">
        <v>41731.127877712301</v>
      </c>
      <c r="CB721" s="99">
        <v>2028714.4137420701</v>
      </c>
      <c r="CC721" s="99">
        <v>21094494.2492676</v>
      </c>
      <c r="CD721" s="99">
        <v>6265000.6298828097</v>
      </c>
      <c r="CE721" s="99">
        <v>849.47003820538498</v>
      </c>
      <c r="CF721" s="99">
        <v>107598.369664192</v>
      </c>
      <c r="CG721" s="99">
        <v>950923.20724487305</v>
      </c>
      <c r="CH721" s="99">
        <v>0</v>
      </c>
      <c r="CI721" s="99">
        <v>42574.196332454703</v>
      </c>
      <c r="CJ721" s="99">
        <v>2136970.9199829102</v>
      </c>
      <c r="CK721" s="99">
        <v>21994312.142822299</v>
      </c>
      <c r="CL721" s="99">
        <v>6451769.46057129</v>
      </c>
      <c r="CM721" s="166">
        <v>66934.4904518127</v>
      </c>
      <c r="CN721" s="166">
        <v>9743893.5894775409</v>
      </c>
      <c r="CO721" s="166">
        <v>46810947.665527299</v>
      </c>
      <c r="CP721" s="99">
        <v>6451769.46057129</v>
      </c>
      <c r="CQ721" s="99">
        <v>0</v>
      </c>
      <c r="CR721" s="99">
        <v>0</v>
      </c>
      <c r="CS721" s="99">
        <v>0</v>
      </c>
      <c r="CT721" s="99">
        <v>0</v>
      </c>
      <c r="CU721" s="98">
        <v>3052.1073352180001</v>
      </c>
      <c r="CV721" s="98">
        <v>25159.225614387</v>
      </c>
      <c r="CW721" s="98">
        <v>2136312.7834062623</v>
      </c>
      <c r="CX721" s="98">
        <v>22045417.456512474</v>
      </c>
    </row>
    <row r="722" spans="1:102" x14ac:dyDescent="0.2">
      <c r="A722" s="98" t="s">
        <v>63</v>
      </c>
      <c r="B722" s="100">
        <v>38047</v>
      </c>
      <c r="C722" s="99">
        <v>47279.7534651756</v>
      </c>
      <c r="D722" s="99">
        <v>0</v>
      </c>
      <c r="E722" s="99">
        <v>43115.742785453796</v>
      </c>
      <c r="F722" s="99">
        <v>26625.446980476401</v>
      </c>
      <c r="G722" s="99">
        <v>5.9316117129637904</v>
      </c>
      <c r="H722" s="99">
        <v>0</v>
      </c>
      <c r="I722" s="99">
        <v>0</v>
      </c>
      <c r="J722" s="99">
        <v>132.61783440038599</v>
      </c>
      <c r="K722" s="99">
        <v>0</v>
      </c>
      <c r="L722" s="99">
        <v>39019.263161182404</v>
      </c>
      <c r="M722" s="99">
        <v>29772.007614851002</v>
      </c>
      <c r="N722" s="99">
        <v>15752.043284535401</v>
      </c>
      <c r="O722" s="99">
        <v>0</v>
      </c>
      <c r="P722" s="99">
        <v>0</v>
      </c>
      <c r="Q722" s="99">
        <v>5249.4505347609502</v>
      </c>
      <c r="R722" s="99">
        <v>0</v>
      </c>
      <c r="S722" s="99">
        <v>0</v>
      </c>
      <c r="T722" s="99">
        <v>3030.35826477408</v>
      </c>
      <c r="U722" s="99">
        <v>36408.200900077798</v>
      </c>
      <c r="V722" s="99">
        <v>3147641.23120117</v>
      </c>
      <c r="W722" s="99">
        <v>0</v>
      </c>
      <c r="X722" s="99">
        <v>4049901.76812744</v>
      </c>
      <c r="Y722" s="99">
        <v>2393730.7518005399</v>
      </c>
      <c r="Z722" s="99">
        <v>694.06167271733295</v>
      </c>
      <c r="AA722" s="99">
        <v>0</v>
      </c>
      <c r="AB722" s="99">
        <v>0</v>
      </c>
      <c r="AC722" s="99">
        <v>9591.3705220222491</v>
      </c>
      <c r="AD722" s="99">
        <v>0</v>
      </c>
      <c r="AE722" s="99">
        <v>2279932.2860412602</v>
      </c>
      <c r="AF722" s="99">
        <v>1809459.44155884</v>
      </c>
      <c r="AG722" s="99">
        <v>2427106.3516235398</v>
      </c>
      <c r="AH722" s="99">
        <v>0</v>
      </c>
      <c r="AI722" s="99">
        <v>0</v>
      </c>
      <c r="AJ722" s="99">
        <v>662832.25507354701</v>
      </c>
      <c r="AK722" s="99">
        <v>0</v>
      </c>
      <c r="AL722" s="99">
        <v>0</v>
      </c>
      <c r="AM722" s="99">
        <v>520124.09396743798</v>
      </c>
      <c r="AN722" s="99">
        <v>9732355.5213622991</v>
      </c>
      <c r="AO722" s="99">
        <v>20298647.683349598</v>
      </c>
      <c r="AP722" s="99">
        <v>0</v>
      </c>
      <c r="AQ722" s="99">
        <v>25104913.261230499</v>
      </c>
      <c r="AR722" s="99">
        <v>15053095.8800049</v>
      </c>
      <c r="AS722" s="99">
        <v>4007.1062963306899</v>
      </c>
      <c r="AT722" s="99">
        <v>0</v>
      </c>
      <c r="AU722" s="99">
        <v>0</v>
      </c>
      <c r="AV722" s="99">
        <v>21959.044540405299</v>
      </c>
      <c r="AW722" s="99">
        <v>0</v>
      </c>
      <c r="AX722" s="99">
        <v>15078322.9538574</v>
      </c>
      <c r="AY722" s="99">
        <v>11554223.3120117</v>
      </c>
      <c r="AZ722" s="99">
        <v>14677824.028320299</v>
      </c>
      <c r="BA722" s="99">
        <v>0</v>
      </c>
      <c r="BB722" s="99">
        <v>0</v>
      </c>
      <c r="BC722" s="99">
        <v>4242364.64660645</v>
      </c>
      <c r="BD722" s="99">
        <v>0</v>
      </c>
      <c r="BE722" s="99">
        <v>0</v>
      </c>
      <c r="BF722" s="99">
        <v>3126256.4407958998</v>
      </c>
      <c r="BG722" s="99">
        <v>22268879.496337902</v>
      </c>
      <c r="BH722" s="99">
        <v>3980683.3207702599</v>
      </c>
      <c r="BI722" s="99">
        <v>0</v>
      </c>
      <c r="BJ722" s="99">
        <v>7997802.1034545898</v>
      </c>
      <c r="BK722" s="99">
        <v>5633054.2939453097</v>
      </c>
      <c r="BL722" s="99">
        <v>0</v>
      </c>
      <c r="BM722" s="99">
        <v>0</v>
      </c>
      <c r="BN722" s="99">
        <v>0</v>
      </c>
      <c r="BO722" s="99">
        <v>0</v>
      </c>
      <c r="BP722" s="99">
        <v>0</v>
      </c>
      <c r="BQ722" s="99">
        <v>0</v>
      </c>
      <c r="BR722" s="99">
        <v>3883169.75073242</v>
      </c>
      <c r="BS722" s="99">
        <v>5955204.7738647498</v>
      </c>
      <c r="BT722" s="99">
        <v>0</v>
      </c>
      <c r="BU722" s="99">
        <v>0</v>
      </c>
      <c r="BV722" s="99">
        <v>2086281.5121154799</v>
      </c>
      <c r="BW722" s="99">
        <v>0</v>
      </c>
      <c r="BX722" s="99">
        <v>0</v>
      </c>
      <c r="BY722" s="99">
        <v>0</v>
      </c>
      <c r="BZ722" s="99">
        <v>0</v>
      </c>
      <c r="CA722" s="99">
        <v>90542.566384315505</v>
      </c>
      <c r="CB722" s="99">
        <v>7155635.27941895</v>
      </c>
      <c r="CC722" s="99">
        <v>45443214.341796897</v>
      </c>
      <c r="CD722" s="99">
        <v>11917872.772216801</v>
      </c>
      <c r="CE722" s="99">
        <v>3063.1767873466001</v>
      </c>
      <c r="CF722" s="99">
        <v>522219.63608932501</v>
      </c>
      <c r="CG722" s="99">
        <v>3134932.3793029799</v>
      </c>
      <c r="CH722" s="99">
        <v>0</v>
      </c>
      <c r="CI722" s="99">
        <v>93584.490096092195</v>
      </c>
      <c r="CJ722" s="99">
        <v>7644567.6699829102</v>
      </c>
      <c r="CK722" s="99">
        <v>48664415.946777299</v>
      </c>
      <c r="CL722" s="99">
        <v>11926556.036621099</v>
      </c>
      <c r="CM722" s="166">
        <v>129940.813374519</v>
      </c>
      <c r="CN722" s="166">
        <v>17319945.716308601</v>
      </c>
      <c r="CO722" s="166">
        <v>70919771.310546905</v>
      </c>
      <c r="CP722" s="99">
        <v>11926556.036621099</v>
      </c>
      <c r="CQ722" s="99">
        <v>0</v>
      </c>
      <c r="CR722" s="99">
        <v>0</v>
      </c>
      <c r="CS722" s="99">
        <v>0</v>
      </c>
      <c r="CT722" s="99">
        <v>0</v>
      </c>
      <c r="CU722" s="98">
        <v>82662.860846170006</v>
      </c>
      <c r="CV722" s="98">
        <v>138.400575984</v>
      </c>
      <c r="CW722" s="98">
        <v>7677854.9155082749</v>
      </c>
      <c r="CX722" s="98">
        <v>48578146.721099876</v>
      </c>
    </row>
    <row r="723" spans="1:102" x14ac:dyDescent="0.2">
      <c r="A723" s="98" t="s">
        <v>63</v>
      </c>
      <c r="B723" s="100">
        <v>38139</v>
      </c>
      <c r="C723" s="99">
        <v>47943.9844341278</v>
      </c>
      <c r="D723" s="99">
        <v>0</v>
      </c>
      <c r="E723" s="99">
        <v>42607.211092472098</v>
      </c>
      <c r="F723" s="99">
        <v>26738.725366115599</v>
      </c>
      <c r="G723" s="99">
        <v>86.238491176627605</v>
      </c>
      <c r="H723" s="99">
        <v>0</v>
      </c>
      <c r="I723" s="99">
        <v>0</v>
      </c>
      <c r="J723" s="99">
        <v>2120.3103098571301</v>
      </c>
      <c r="K723" s="99">
        <v>0</v>
      </c>
      <c r="L723" s="99">
        <v>39521.692468643203</v>
      </c>
      <c r="M723" s="99">
        <v>29749.049933671999</v>
      </c>
      <c r="N723" s="99">
        <v>15846.060636758801</v>
      </c>
      <c r="O723" s="99">
        <v>0</v>
      </c>
      <c r="P723" s="99">
        <v>0</v>
      </c>
      <c r="Q723" s="99">
        <v>5287.1017640829104</v>
      </c>
      <c r="R723" s="99">
        <v>0</v>
      </c>
      <c r="S723" s="99">
        <v>0</v>
      </c>
      <c r="T723" s="99">
        <v>3079.2651931345499</v>
      </c>
      <c r="U723" s="99">
        <v>36807.411365985899</v>
      </c>
      <c r="V723" s="99">
        <v>3129780.6984558101</v>
      </c>
      <c r="W723" s="99">
        <v>0</v>
      </c>
      <c r="X723" s="99">
        <v>4034180.6312866202</v>
      </c>
      <c r="Y723" s="99">
        <v>2434355.1094360398</v>
      </c>
      <c r="Z723" s="99">
        <v>13065.311326503799</v>
      </c>
      <c r="AA723" s="99">
        <v>0</v>
      </c>
      <c r="AB723" s="99">
        <v>0</v>
      </c>
      <c r="AC723" s="99">
        <v>475886.45553970302</v>
      </c>
      <c r="AD723" s="99">
        <v>0</v>
      </c>
      <c r="AE723" s="99">
        <v>2258823.6518554701</v>
      </c>
      <c r="AF723" s="99">
        <v>1815046.1844635</v>
      </c>
      <c r="AG723" s="99">
        <v>2443796.1990661598</v>
      </c>
      <c r="AH723" s="99">
        <v>0</v>
      </c>
      <c r="AI723" s="99">
        <v>0</v>
      </c>
      <c r="AJ723" s="99">
        <v>652276.60380554199</v>
      </c>
      <c r="AK723" s="99">
        <v>0</v>
      </c>
      <c r="AL723" s="99">
        <v>0</v>
      </c>
      <c r="AM723" s="99">
        <v>520615.55378341698</v>
      </c>
      <c r="AN723" s="99">
        <v>9790013.6409912091</v>
      </c>
      <c r="AO723" s="99">
        <v>20193030.556396499</v>
      </c>
      <c r="AP723" s="99">
        <v>0</v>
      </c>
      <c r="AQ723" s="99">
        <v>25526943.478271499</v>
      </c>
      <c r="AR723" s="99">
        <v>15340790.4030762</v>
      </c>
      <c r="AS723" s="99">
        <v>78149.149743080096</v>
      </c>
      <c r="AT723" s="99">
        <v>0</v>
      </c>
      <c r="AU723" s="99">
        <v>0</v>
      </c>
      <c r="AV723" s="99">
        <v>1094635.5664977999</v>
      </c>
      <c r="AW723" s="99">
        <v>0</v>
      </c>
      <c r="AX723" s="99">
        <v>15113022.310302701</v>
      </c>
      <c r="AY723" s="99">
        <v>11703016.2935791</v>
      </c>
      <c r="AZ723" s="99">
        <v>14859855.9486084</v>
      </c>
      <c r="BA723" s="99">
        <v>0</v>
      </c>
      <c r="BB723" s="99">
        <v>0</v>
      </c>
      <c r="BC723" s="99">
        <v>4201810.0194091797</v>
      </c>
      <c r="BD723" s="99">
        <v>0</v>
      </c>
      <c r="BE723" s="99">
        <v>0</v>
      </c>
      <c r="BF723" s="99">
        <v>3170898.1208801302</v>
      </c>
      <c r="BG723" s="99">
        <v>22793346.012695301</v>
      </c>
      <c r="BH723" s="99">
        <v>4050574.8529357901</v>
      </c>
      <c r="BI723" s="99">
        <v>0</v>
      </c>
      <c r="BJ723" s="99">
        <v>8038365.38317871</v>
      </c>
      <c r="BK723" s="99">
        <v>5755108.4313964797</v>
      </c>
      <c r="BL723" s="99">
        <v>0</v>
      </c>
      <c r="BM723" s="99">
        <v>0</v>
      </c>
      <c r="BN723" s="99">
        <v>0</v>
      </c>
      <c r="BO723" s="99">
        <v>0</v>
      </c>
      <c r="BP723" s="99">
        <v>0</v>
      </c>
      <c r="BQ723" s="99">
        <v>0</v>
      </c>
      <c r="BR723" s="99">
        <v>3950279.42297363</v>
      </c>
      <c r="BS723" s="99">
        <v>6048602.1151733398</v>
      </c>
      <c r="BT723" s="99">
        <v>0</v>
      </c>
      <c r="BU723" s="99">
        <v>0</v>
      </c>
      <c r="BV723" s="99">
        <v>2087156.7417297401</v>
      </c>
      <c r="BW723" s="99">
        <v>0</v>
      </c>
      <c r="BX723" s="99">
        <v>0</v>
      </c>
      <c r="BY723" s="99">
        <v>0</v>
      </c>
      <c r="BZ723" s="99">
        <v>0</v>
      </c>
      <c r="CA723" s="99">
        <v>90649.7813253403</v>
      </c>
      <c r="CB723" s="99">
        <v>7134048.7793579102</v>
      </c>
      <c r="CC723" s="99">
        <v>45704504.8046875</v>
      </c>
      <c r="CD723" s="99">
        <v>12035286.971679701</v>
      </c>
      <c r="CE723" s="99">
        <v>3067.3386482000401</v>
      </c>
      <c r="CF723" s="99">
        <v>519609.78730773902</v>
      </c>
      <c r="CG723" s="99">
        <v>3159698.8320007301</v>
      </c>
      <c r="CH723" s="99">
        <v>0</v>
      </c>
      <c r="CI723" s="99">
        <v>93760.869874000506</v>
      </c>
      <c r="CJ723" s="99">
        <v>7636570.3363647498</v>
      </c>
      <c r="CK723" s="99">
        <v>48849437.934082001</v>
      </c>
      <c r="CL723" s="99">
        <v>12027004.9968262</v>
      </c>
      <c r="CM723" s="166">
        <v>130347.835888863</v>
      </c>
      <c r="CN723" s="166">
        <v>17365176.061279301</v>
      </c>
      <c r="CO723" s="166">
        <v>71517022.700195298</v>
      </c>
      <c r="CP723" s="99">
        <v>12027004.9968262</v>
      </c>
      <c r="CQ723" s="99">
        <v>0</v>
      </c>
      <c r="CR723" s="99">
        <v>0</v>
      </c>
      <c r="CS723" s="99">
        <v>0</v>
      </c>
      <c r="CT723" s="99">
        <v>0</v>
      </c>
      <c r="CU723" s="98">
        <v>79563.422174815001</v>
      </c>
      <c r="CV723" s="98">
        <v>2190.1573445290001</v>
      </c>
      <c r="CW723" s="98">
        <v>7653658.5666656494</v>
      </c>
      <c r="CX723" s="98">
        <v>48864203.636688232</v>
      </c>
    </row>
    <row r="724" spans="1:102" x14ac:dyDescent="0.2">
      <c r="A724" s="98" t="s">
        <v>63</v>
      </c>
      <c r="B724" s="100">
        <v>38231</v>
      </c>
      <c r="C724" s="99">
        <v>48959.165375232697</v>
      </c>
      <c r="D724" s="99">
        <v>0</v>
      </c>
      <c r="E724" s="99">
        <v>42753.399140834801</v>
      </c>
      <c r="F724" s="99">
        <v>27745.689737796802</v>
      </c>
      <c r="G724" s="99">
        <v>184.430434053764</v>
      </c>
      <c r="H724" s="99">
        <v>0</v>
      </c>
      <c r="I724" s="99">
        <v>0</v>
      </c>
      <c r="J724" s="99">
        <v>4830.4845281839398</v>
      </c>
      <c r="K724" s="99">
        <v>0</v>
      </c>
      <c r="L724" s="99">
        <v>41760.079925060301</v>
      </c>
      <c r="M724" s="99">
        <v>29850.838910341299</v>
      </c>
      <c r="N724" s="99">
        <v>16030.896030902901</v>
      </c>
      <c r="O724" s="99">
        <v>0</v>
      </c>
      <c r="P724" s="99">
        <v>0</v>
      </c>
      <c r="Q724" s="99">
        <v>5295.0828208923303</v>
      </c>
      <c r="R724" s="99">
        <v>0</v>
      </c>
      <c r="S724" s="99">
        <v>0</v>
      </c>
      <c r="T724" s="99">
        <v>3100.6600829958902</v>
      </c>
      <c r="U724" s="99">
        <v>36919.419765949198</v>
      </c>
      <c r="V724" s="99">
        <v>3161146.49932861</v>
      </c>
      <c r="W724" s="99">
        <v>0</v>
      </c>
      <c r="X724" s="99">
        <v>4023814.5320129399</v>
      </c>
      <c r="Y724" s="99">
        <v>2514037.2384338402</v>
      </c>
      <c r="Z724" s="99">
        <v>31780.706329345699</v>
      </c>
      <c r="AA724" s="99">
        <v>0</v>
      </c>
      <c r="AB724" s="99">
        <v>0</v>
      </c>
      <c r="AC724" s="99">
        <v>1134478.47569275</v>
      </c>
      <c r="AD724" s="99">
        <v>0</v>
      </c>
      <c r="AE724" s="99">
        <v>2323360.11651611</v>
      </c>
      <c r="AF724" s="99">
        <v>1829242.98858643</v>
      </c>
      <c r="AG724" s="99">
        <v>2456658.8005676302</v>
      </c>
      <c r="AH724" s="99">
        <v>0</v>
      </c>
      <c r="AI724" s="99">
        <v>0</v>
      </c>
      <c r="AJ724" s="99">
        <v>651687.60288238502</v>
      </c>
      <c r="AK724" s="99">
        <v>0</v>
      </c>
      <c r="AL724" s="99">
        <v>0</v>
      </c>
      <c r="AM724" s="99">
        <v>523757.486976624</v>
      </c>
      <c r="AN724" s="99">
        <v>9155489.0744628906</v>
      </c>
      <c r="AO724" s="99">
        <v>20757736.979003899</v>
      </c>
      <c r="AP724" s="99">
        <v>0</v>
      </c>
      <c r="AQ724" s="99">
        <v>26108270.207275402</v>
      </c>
      <c r="AR724" s="99">
        <v>16198779.2076416</v>
      </c>
      <c r="AS724" s="99">
        <v>196467.11559486401</v>
      </c>
      <c r="AT724" s="99">
        <v>0</v>
      </c>
      <c r="AU724" s="99">
        <v>0</v>
      </c>
      <c r="AV724" s="99">
        <v>2642131.1119384798</v>
      </c>
      <c r="AW724" s="99">
        <v>0</v>
      </c>
      <c r="AX724" s="99">
        <v>16025097.9726563</v>
      </c>
      <c r="AY724" s="99">
        <v>11983783.8822021</v>
      </c>
      <c r="AZ724" s="99">
        <v>15167190.682739301</v>
      </c>
      <c r="BA724" s="99">
        <v>0</v>
      </c>
      <c r="BB724" s="99">
        <v>0</v>
      </c>
      <c r="BC724" s="99">
        <v>4253184.4540405301</v>
      </c>
      <c r="BD724" s="99">
        <v>0</v>
      </c>
      <c r="BE724" s="99">
        <v>0</v>
      </c>
      <c r="BF724" s="99">
        <v>3224691.5487976102</v>
      </c>
      <c r="BG724" s="99">
        <v>21891013.236083999</v>
      </c>
      <c r="BH724" s="99">
        <v>4192534.9089660598</v>
      </c>
      <c r="BI724" s="99">
        <v>0</v>
      </c>
      <c r="BJ724" s="99">
        <v>8208575.8173217801</v>
      </c>
      <c r="BK724" s="99">
        <v>6037333.8468017597</v>
      </c>
      <c r="BL724" s="99">
        <v>0</v>
      </c>
      <c r="BM724" s="99">
        <v>0</v>
      </c>
      <c r="BN724" s="99">
        <v>0</v>
      </c>
      <c r="BO724" s="99">
        <v>0</v>
      </c>
      <c r="BP724" s="99">
        <v>0</v>
      </c>
      <c r="BQ724" s="99">
        <v>0</v>
      </c>
      <c r="BR724" s="99">
        <v>4061442.4134216299</v>
      </c>
      <c r="BS724" s="99">
        <v>6194479.4048461895</v>
      </c>
      <c r="BT724" s="99">
        <v>0</v>
      </c>
      <c r="BU724" s="99">
        <v>0</v>
      </c>
      <c r="BV724" s="99">
        <v>2126975.0550842299</v>
      </c>
      <c r="BW724" s="99">
        <v>0</v>
      </c>
      <c r="BX724" s="99">
        <v>0</v>
      </c>
      <c r="BY724" s="99">
        <v>0</v>
      </c>
      <c r="BZ724" s="99">
        <v>0</v>
      </c>
      <c r="CA724" s="99">
        <v>91520.297637939497</v>
      </c>
      <c r="CB724" s="99">
        <v>7198727.07531738</v>
      </c>
      <c r="CC724" s="99">
        <v>46876877.275878899</v>
      </c>
      <c r="CD724" s="99">
        <v>12524480.220581099</v>
      </c>
      <c r="CE724" s="99">
        <v>3069.2878837287399</v>
      </c>
      <c r="CF724" s="99">
        <v>522548.91394805902</v>
      </c>
      <c r="CG724" s="99">
        <v>3219666.5064697298</v>
      </c>
      <c r="CH724" s="99">
        <v>0</v>
      </c>
      <c r="CI724" s="99">
        <v>94564.922715187102</v>
      </c>
      <c r="CJ724" s="99">
        <v>7737842.4573364304</v>
      </c>
      <c r="CK724" s="99">
        <v>50091301.810058601</v>
      </c>
      <c r="CL724" s="99">
        <v>12543205.2110596</v>
      </c>
      <c r="CM724" s="166">
        <v>131578.35870933501</v>
      </c>
      <c r="CN724" s="166">
        <v>16918109.7038574</v>
      </c>
      <c r="CO724" s="166">
        <v>71794310.934570298</v>
      </c>
      <c r="CP724" s="99">
        <v>12543205.2110596</v>
      </c>
      <c r="CQ724" s="99">
        <v>0</v>
      </c>
      <c r="CR724" s="99">
        <v>0</v>
      </c>
      <c r="CS724" s="99">
        <v>0</v>
      </c>
      <c r="CT724" s="99">
        <v>0</v>
      </c>
      <c r="CU724" s="98">
        <v>78378.915623452005</v>
      </c>
      <c r="CV724" s="98">
        <v>4979.8352530989996</v>
      </c>
      <c r="CW724" s="98">
        <v>7721275.9892654391</v>
      </c>
      <c r="CX724" s="98">
        <v>50096543.782348625</v>
      </c>
    </row>
    <row r="725" spans="1:102" x14ac:dyDescent="0.2">
      <c r="A725" s="98" t="s">
        <v>63</v>
      </c>
      <c r="B725" s="100">
        <v>38322</v>
      </c>
      <c r="C725" s="99">
        <v>49993.247032642401</v>
      </c>
      <c r="D725" s="99">
        <v>0</v>
      </c>
      <c r="E725" s="99">
        <v>41890.231940269499</v>
      </c>
      <c r="F725" s="99">
        <v>27614.173237562201</v>
      </c>
      <c r="G725" s="99">
        <v>302.88467721641098</v>
      </c>
      <c r="H725" s="99">
        <v>0</v>
      </c>
      <c r="I725" s="99">
        <v>0</v>
      </c>
      <c r="J725" s="99">
        <v>7423.6171698570297</v>
      </c>
      <c r="K725" s="99">
        <v>0</v>
      </c>
      <c r="L725" s="99">
        <v>40782.340165138201</v>
      </c>
      <c r="M725" s="99">
        <v>30077.026161670699</v>
      </c>
      <c r="N725" s="99">
        <v>16214.353122234301</v>
      </c>
      <c r="O725" s="99">
        <v>0</v>
      </c>
      <c r="P725" s="99">
        <v>0</v>
      </c>
      <c r="Q725" s="99">
        <v>5257.67434477806</v>
      </c>
      <c r="R725" s="99">
        <v>0</v>
      </c>
      <c r="S725" s="99">
        <v>0</v>
      </c>
      <c r="T725" s="99">
        <v>3105.77440258861</v>
      </c>
      <c r="U725" s="99">
        <v>37557.959726333604</v>
      </c>
      <c r="V725" s="99">
        <v>3251350.6186828599</v>
      </c>
      <c r="W725" s="99">
        <v>0</v>
      </c>
      <c r="X725" s="99">
        <v>3991866.9622497601</v>
      </c>
      <c r="Y725" s="99">
        <v>2533898.4211120601</v>
      </c>
      <c r="Z725" s="99">
        <v>56604.153105258898</v>
      </c>
      <c r="AA725" s="99">
        <v>0</v>
      </c>
      <c r="AB725" s="99">
        <v>0</v>
      </c>
      <c r="AC725" s="99">
        <v>2294431.03375244</v>
      </c>
      <c r="AD725" s="99">
        <v>0</v>
      </c>
      <c r="AE725" s="99">
        <v>2277544.79016113</v>
      </c>
      <c r="AF725" s="99">
        <v>1839368.27003479</v>
      </c>
      <c r="AG725" s="99">
        <v>2468111.4593505901</v>
      </c>
      <c r="AH725" s="99">
        <v>0</v>
      </c>
      <c r="AI725" s="99">
        <v>0</v>
      </c>
      <c r="AJ725" s="99">
        <v>650042.53208923305</v>
      </c>
      <c r="AK725" s="99">
        <v>0</v>
      </c>
      <c r="AL725" s="99">
        <v>0</v>
      </c>
      <c r="AM725" s="99">
        <v>519444.15100860602</v>
      </c>
      <c r="AN725" s="99">
        <v>10066100.837890601</v>
      </c>
      <c r="AO725" s="99">
        <v>21476477.824951202</v>
      </c>
      <c r="AP725" s="99">
        <v>0</v>
      </c>
      <c r="AQ725" s="99">
        <v>26057130.099609401</v>
      </c>
      <c r="AR725" s="99">
        <v>16453921.912353501</v>
      </c>
      <c r="AS725" s="99">
        <v>355958.68857955898</v>
      </c>
      <c r="AT725" s="99">
        <v>0</v>
      </c>
      <c r="AU725" s="99">
        <v>0</v>
      </c>
      <c r="AV725" s="99">
        <v>5578989.2874755897</v>
      </c>
      <c r="AW725" s="99">
        <v>0</v>
      </c>
      <c r="AX725" s="99">
        <v>15701726.673706099</v>
      </c>
      <c r="AY725" s="99">
        <v>12202288.201538101</v>
      </c>
      <c r="AZ725" s="99">
        <v>15449808.385253901</v>
      </c>
      <c r="BA725" s="99">
        <v>0</v>
      </c>
      <c r="BB725" s="99">
        <v>0</v>
      </c>
      <c r="BC725" s="99">
        <v>4298405.8942871103</v>
      </c>
      <c r="BD725" s="99">
        <v>0</v>
      </c>
      <c r="BE725" s="99">
        <v>0</v>
      </c>
      <c r="BF725" s="99">
        <v>3246324.30187988</v>
      </c>
      <c r="BG725" s="99">
        <v>23786336.395752002</v>
      </c>
      <c r="BH725" s="99">
        <v>4310994.9683227502</v>
      </c>
      <c r="BI725" s="99">
        <v>0</v>
      </c>
      <c r="BJ725" s="99">
        <v>8266753.5396118201</v>
      </c>
      <c r="BK725" s="99">
        <v>6182763.4865722703</v>
      </c>
      <c r="BL725" s="99">
        <v>0</v>
      </c>
      <c r="BM725" s="99">
        <v>0</v>
      </c>
      <c r="BN725" s="99">
        <v>0</v>
      </c>
      <c r="BO725" s="99">
        <v>0</v>
      </c>
      <c r="BP725" s="99">
        <v>0</v>
      </c>
      <c r="BQ725" s="99">
        <v>0</v>
      </c>
      <c r="BR725" s="99">
        <v>4162299.0354003902</v>
      </c>
      <c r="BS725" s="99">
        <v>6332286.7097778302</v>
      </c>
      <c r="BT725" s="99">
        <v>0</v>
      </c>
      <c r="BU725" s="99">
        <v>0</v>
      </c>
      <c r="BV725" s="99">
        <v>2158499.40655518</v>
      </c>
      <c r="BW725" s="99">
        <v>0</v>
      </c>
      <c r="BX725" s="99">
        <v>0</v>
      </c>
      <c r="BY725" s="99">
        <v>0</v>
      </c>
      <c r="BZ725" s="99">
        <v>0</v>
      </c>
      <c r="CA725" s="99">
        <v>91833.206489563003</v>
      </c>
      <c r="CB725" s="99">
        <v>7236151.6297607403</v>
      </c>
      <c r="CC725" s="99">
        <v>47582679.124511696</v>
      </c>
      <c r="CD725" s="99">
        <v>12572789.227417</v>
      </c>
      <c r="CE725" s="99">
        <v>3113.0026869475801</v>
      </c>
      <c r="CF725" s="99">
        <v>519583.050884247</v>
      </c>
      <c r="CG725" s="99">
        <v>3254538.99969482</v>
      </c>
      <c r="CH725" s="99">
        <v>0</v>
      </c>
      <c r="CI725" s="99">
        <v>94941.363672256499</v>
      </c>
      <c r="CJ725" s="99">
        <v>7755653.4370117197</v>
      </c>
      <c r="CK725" s="99">
        <v>50798793.741699196</v>
      </c>
      <c r="CL725" s="99">
        <v>12555678.6998291</v>
      </c>
      <c r="CM725" s="166">
        <v>132532.85783195501</v>
      </c>
      <c r="CN725" s="166">
        <v>17896009.744872998</v>
      </c>
      <c r="CO725" s="166">
        <v>74845604.813476607</v>
      </c>
      <c r="CP725" s="99">
        <v>12555678.6998291</v>
      </c>
      <c r="CQ725" s="99">
        <v>0</v>
      </c>
      <c r="CR725" s="99">
        <v>0</v>
      </c>
      <c r="CS725" s="99">
        <v>0</v>
      </c>
      <c r="CT725" s="99">
        <v>0</v>
      </c>
      <c r="CU725" s="98">
        <v>74679.714540667002</v>
      </c>
      <c r="CV725" s="98">
        <v>7654.5585023610001</v>
      </c>
      <c r="CW725" s="98">
        <v>7755734.6806449872</v>
      </c>
      <c r="CX725" s="98">
        <v>50837218.124206513</v>
      </c>
    </row>
    <row r="726" spans="1:102" x14ac:dyDescent="0.2">
      <c r="A726" s="98" t="s">
        <v>63</v>
      </c>
      <c r="B726" s="100">
        <v>38412</v>
      </c>
      <c r="C726" s="99">
        <v>51454.279010295897</v>
      </c>
      <c r="D726" s="99">
        <v>0</v>
      </c>
      <c r="E726" s="99">
        <v>41524.901247978203</v>
      </c>
      <c r="F726" s="99">
        <v>27911.549525976199</v>
      </c>
      <c r="G726" s="99">
        <v>445.80623045563698</v>
      </c>
      <c r="H726" s="99">
        <v>0</v>
      </c>
      <c r="I726" s="99">
        <v>0</v>
      </c>
      <c r="J726" s="99">
        <v>10388.748094201101</v>
      </c>
      <c r="K726" s="99">
        <v>0</v>
      </c>
      <c r="L726" s="99">
        <v>40475.924197673798</v>
      </c>
      <c r="M726" s="99">
        <v>30373.348755598101</v>
      </c>
      <c r="N726" s="99">
        <v>16220.3045729399</v>
      </c>
      <c r="O726" s="99">
        <v>0</v>
      </c>
      <c r="P726" s="99">
        <v>0</v>
      </c>
      <c r="Q726" s="99">
        <v>5291.6014970541</v>
      </c>
      <c r="R726" s="99">
        <v>0</v>
      </c>
      <c r="S726" s="99">
        <v>0</v>
      </c>
      <c r="T726" s="99">
        <v>3095.1454231142998</v>
      </c>
      <c r="U726" s="99">
        <v>37926.690881729097</v>
      </c>
      <c r="V726" s="99">
        <v>3333631.4021606399</v>
      </c>
      <c r="W726" s="99">
        <v>0</v>
      </c>
      <c r="X726" s="99">
        <v>3913486.3961486798</v>
      </c>
      <c r="Y726" s="99">
        <v>2529194.2015075702</v>
      </c>
      <c r="Z726" s="99">
        <v>83354.616125106797</v>
      </c>
      <c r="AA726" s="99">
        <v>0</v>
      </c>
      <c r="AB726" s="99">
        <v>0</v>
      </c>
      <c r="AC726" s="99">
        <v>3383306.05386353</v>
      </c>
      <c r="AD726" s="99">
        <v>0</v>
      </c>
      <c r="AE726" s="99">
        <v>2290378.0497131301</v>
      </c>
      <c r="AF726" s="99">
        <v>1843725.74659729</v>
      </c>
      <c r="AG726" s="99">
        <v>2468007.0933227502</v>
      </c>
      <c r="AH726" s="99">
        <v>0</v>
      </c>
      <c r="AI726" s="99">
        <v>0</v>
      </c>
      <c r="AJ726" s="99">
        <v>640401.62874603295</v>
      </c>
      <c r="AK726" s="99">
        <v>0</v>
      </c>
      <c r="AL726" s="99">
        <v>0</v>
      </c>
      <c r="AM726" s="99">
        <v>526091.10229492199</v>
      </c>
      <c r="AN726" s="99">
        <v>10474240.6444092</v>
      </c>
      <c r="AO726" s="99">
        <v>22352258.027587902</v>
      </c>
      <c r="AP726" s="99">
        <v>0</v>
      </c>
      <c r="AQ726" s="99">
        <v>26114760.595703099</v>
      </c>
      <c r="AR726" s="99">
        <v>16770574.025268599</v>
      </c>
      <c r="AS726" s="99">
        <v>520491.84950256301</v>
      </c>
      <c r="AT726" s="99">
        <v>0</v>
      </c>
      <c r="AU726" s="99">
        <v>0</v>
      </c>
      <c r="AV726" s="99">
        <v>8093551.49182129</v>
      </c>
      <c r="AW726" s="99">
        <v>0</v>
      </c>
      <c r="AX726" s="99">
        <v>15795668.036865201</v>
      </c>
      <c r="AY726" s="99">
        <v>12371609.2747803</v>
      </c>
      <c r="AZ726" s="99">
        <v>15618278.884277301</v>
      </c>
      <c r="BA726" s="99">
        <v>0</v>
      </c>
      <c r="BB726" s="99">
        <v>0</v>
      </c>
      <c r="BC726" s="99">
        <v>4287269.7009277297</v>
      </c>
      <c r="BD726" s="99">
        <v>0</v>
      </c>
      <c r="BE726" s="99">
        <v>0</v>
      </c>
      <c r="BF726" s="99">
        <v>3341415.1472168001</v>
      </c>
      <c r="BG726" s="99">
        <v>24832752.7346191</v>
      </c>
      <c r="BH726" s="99">
        <v>4451689.9551391602</v>
      </c>
      <c r="BI726" s="99">
        <v>0</v>
      </c>
      <c r="BJ726" s="99">
        <v>8336400.7874145498</v>
      </c>
      <c r="BK726" s="99">
        <v>6327151.1450805701</v>
      </c>
      <c r="BL726" s="99">
        <v>0</v>
      </c>
      <c r="BM726" s="99">
        <v>0</v>
      </c>
      <c r="BN726" s="99">
        <v>0</v>
      </c>
      <c r="BO726" s="99">
        <v>0</v>
      </c>
      <c r="BP726" s="99">
        <v>0</v>
      </c>
      <c r="BQ726" s="99">
        <v>0</v>
      </c>
      <c r="BR726" s="99">
        <v>4172022.0925903302</v>
      </c>
      <c r="BS726" s="99">
        <v>6410582.4046630897</v>
      </c>
      <c r="BT726" s="99">
        <v>0</v>
      </c>
      <c r="BU726" s="99">
        <v>0</v>
      </c>
      <c r="BV726" s="99">
        <v>2174968.1679077102</v>
      </c>
      <c r="BW726" s="99">
        <v>0</v>
      </c>
      <c r="BX726" s="99">
        <v>0</v>
      </c>
      <c r="BY726" s="99">
        <v>0</v>
      </c>
      <c r="BZ726" s="99">
        <v>0</v>
      </c>
      <c r="CA726" s="99">
        <v>93102.003835678101</v>
      </c>
      <c r="CB726" s="99">
        <v>7264514.1453247098</v>
      </c>
      <c r="CC726" s="99">
        <v>48364564.309082001</v>
      </c>
      <c r="CD726" s="99">
        <v>12729352.517578101</v>
      </c>
      <c r="CE726" s="99">
        <v>3133.6068316400101</v>
      </c>
      <c r="CF726" s="99">
        <v>527682.64968109096</v>
      </c>
      <c r="CG726" s="99">
        <v>3347219.9959411598</v>
      </c>
      <c r="CH726" s="99">
        <v>0</v>
      </c>
      <c r="CI726" s="99">
        <v>96226.559245109602</v>
      </c>
      <c r="CJ726" s="99">
        <v>7805733.1188964797</v>
      </c>
      <c r="CK726" s="99">
        <v>51688016.754394501</v>
      </c>
      <c r="CL726" s="99">
        <v>12736517.684082</v>
      </c>
      <c r="CM726" s="166">
        <v>134022.96441650399</v>
      </c>
      <c r="CN726" s="166">
        <v>18252598.397216801</v>
      </c>
      <c r="CO726" s="166">
        <v>76629839.239257798</v>
      </c>
      <c r="CP726" s="99">
        <v>12736517.684082</v>
      </c>
      <c r="CQ726" s="99">
        <v>0</v>
      </c>
      <c r="CR726" s="99">
        <v>0</v>
      </c>
      <c r="CS726" s="99">
        <v>0</v>
      </c>
      <c r="CT726" s="99">
        <v>0</v>
      </c>
      <c r="CU726" s="98">
        <v>71828.864821869996</v>
      </c>
      <c r="CV726" s="98">
        <v>10730.377515524</v>
      </c>
      <c r="CW726" s="98">
        <v>7792196.7950058011</v>
      </c>
      <c r="CX726" s="98">
        <v>51711784.305023164</v>
      </c>
    </row>
    <row r="727" spans="1:102" x14ac:dyDescent="0.2">
      <c r="A727" s="98" t="s">
        <v>63</v>
      </c>
      <c r="B727" s="100">
        <v>38504</v>
      </c>
      <c r="C727" s="99">
        <v>52623.555240631104</v>
      </c>
      <c r="D727" s="99">
        <v>1.1678452139894899</v>
      </c>
      <c r="E727" s="99">
        <v>41145.508441448197</v>
      </c>
      <c r="F727" s="99">
        <v>28056.018752336498</v>
      </c>
      <c r="G727" s="99">
        <v>568.62801359593902</v>
      </c>
      <c r="H727" s="99">
        <v>0</v>
      </c>
      <c r="I727" s="99">
        <v>0</v>
      </c>
      <c r="J727" s="99">
        <v>13165.737197041501</v>
      </c>
      <c r="K727" s="99">
        <v>0</v>
      </c>
      <c r="L727" s="99">
        <v>41414.613178729996</v>
      </c>
      <c r="M727" s="99">
        <v>30645.106657743501</v>
      </c>
      <c r="N727" s="99">
        <v>16241.690760731701</v>
      </c>
      <c r="O727" s="99">
        <v>0</v>
      </c>
      <c r="P727" s="99">
        <v>0</v>
      </c>
      <c r="Q727" s="99">
        <v>5336.4982411265401</v>
      </c>
      <c r="R727" s="99">
        <v>0</v>
      </c>
      <c r="S727" s="99">
        <v>0</v>
      </c>
      <c r="T727" s="99">
        <v>3133.1163417398898</v>
      </c>
      <c r="U727" s="99">
        <v>38316.057748794599</v>
      </c>
      <c r="V727" s="99">
        <v>3381970.1716918899</v>
      </c>
      <c r="W727" s="99">
        <v>114.31269674096301</v>
      </c>
      <c r="X727" s="99">
        <v>3923346.5493469201</v>
      </c>
      <c r="Y727" s="99">
        <v>2570329.5625</v>
      </c>
      <c r="Z727" s="99">
        <v>108885.193084717</v>
      </c>
      <c r="AA727" s="99">
        <v>0</v>
      </c>
      <c r="AB727" s="99">
        <v>0</v>
      </c>
      <c r="AC727" s="99">
        <v>4496063.27026367</v>
      </c>
      <c r="AD727" s="99">
        <v>0</v>
      </c>
      <c r="AE727" s="99">
        <v>2332119.51843262</v>
      </c>
      <c r="AF727" s="99">
        <v>1847026.64732361</v>
      </c>
      <c r="AG727" s="99">
        <v>2474299.52099609</v>
      </c>
      <c r="AH727" s="99">
        <v>0</v>
      </c>
      <c r="AI727" s="99">
        <v>0</v>
      </c>
      <c r="AJ727" s="99">
        <v>646002.83434295701</v>
      </c>
      <c r="AK727" s="99">
        <v>0</v>
      </c>
      <c r="AL727" s="99">
        <v>0</v>
      </c>
      <c r="AM727" s="99">
        <v>531589.81052398705</v>
      </c>
      <c r="AN727" s="99">
        <v>10813371.021850601</v>
      </c>
      <c r="AO727" s="99">
        <v>22784613.291015599</v>
      </c>
      <c r="AP727" s="99">
        <v>983.69973275065399</v>
      </c>
      <c r="AQ727" s="99">
        <v>26107843.1022949</v>
      </c>
      <c r="AR727" s="99">
        <v>17169057.002929699</v>
      </c>
      <c r="AS727" s="99">
        <v>704614.47223663295</v>
      </c>
      <c r="AT727" s="99">
        <v>0</v>
      </c>
      <c r="AU727" s="99">
        <v>0</v>
      </c>
      <c r="AV727" s="99">
        <v>10405969.790649399</v>
      </c>
      <c r="AW727" s="99">
        <v>0</v>
      </c>
      <c r="AX727" s="99">
        <v>16299235.493286099</v>
      </c>
      <c r="AY727" s="99">
        <v>12491812.7330322</v>
      </c>
      <c r="AZ727" s="99">
        <v>15755512.8669434</v>
      </c>
      <c r="BA727" s="99">
        <v>0</v>
      </c>
      <c r="BB727" s="99">
        <v>0</v>
      </c>
      <c r="BC727" s="99">
        <v>4324513.0797119103</v>
      </c>
      <c r="BD727" s="99">
        <v>0</v>
      </c>
      <c r="BE727" s="99">
        <v>0</v>
      </c>
      <c r="BF727" s="99">
        <v>3404591.6708679199</v>
      </c>
      <c r="BG727" s="99">
        <v>25897748.300537098</v>
      </c>
      <c r="BH727" s="99">
        <v>4570920.6549072303</v>
      </c>
      <c r="BI727" s="99">
        <v>0</v>
      </c>
      <c r="BJ727" s="99">
        <v>8402037.1159668006</v>
      </c>
      <c r="BK727" s="99">
        <v>6470726.7189941397</v>
      </c>
      <c r="BL727" s="99">
        <v>0</v>
      </c>
      <c r="BM727" s="99">
        <v>0</v>
      </c>
      <c r="BN727" s="99">
        <v>0</v>
      </c>
      <c r="BO727" s="99">
        <v>0</v>
      </c>
      <c r="BP727" s="99">
        <v>0</v>
      </c>
      <c r="BQ727" s="99">
        <v>0</v>
      </c>
      <c r="BR727" s="99">
        <v>4230798.82348633</v>
      </c>
      <c r="BS727" s="99">
        <v>6498440.69067383</v>
      </c>
      <c r="BT727" s="99">
        <v>0</v>
      </c>
      <c r="BU727" s="99">
        <v>0</v>
      </c>
      <c r="BV727" s="99">
        <v>2214569.3095703102</v>
      </c>
      <c r="BW727" s="99">
        <v>0</v>
      </c>
      <c r="BX727" s="99">
        <v>0</v>
      </c>
      <c r="BY727" s="99">
        <v>0</v>
      </c>
      <c r="BZ727" s="99">
        <v>0</v>
      </c>
      <c r="CA727" s="99">
        <v>93878.037056922898</v>
      </c>
      <c r="CB727" s="99">
        <v>7265930.47937012</v>
      </c>
      <c r="CC727" s="99">
        <v>48762802.5791016</v>
      </c>
      <c r="CD727" s="99">
        <v>12922009.1705322</v>
      </c>
      <c r="CE727" s="99">
        <v>3122.87918612361</v>
      </c>
      <c r="CF727" s="99">
        <v>531303.995910645</v>
      </c>
      <c r="CG727" s="99">
        <v>3398027.2388000502</v>
      </c>
      <c r="CH727" s="99">
        <v>0</v>
      </c>
      <c r="CI727" s="99">
        <v>97023.286253929095</v>
      </c>
      <c r="CJ727" s="99">
        <v>7786427.8358764602</v>
      </c>
      <c r="CK727" s="99">
        <v>52163640.151855499</v>
      </c>
      <c r="CL727" s="99">
        <v>12913318.518188501</v>
      </c>
      <c r="CM727" s="166">
        <v>135005.308660507</v>
      </c>
      <c r="CN727" s="166">
        <v>18542883.400878899</v>
      </c>
      <c r="CO727" s="166">
        <v>77960800.202148393</v>
      </c>
      <c r="CP727" s="99">
        <v>12913318.518188501</v>
      </c>
      <c r="CQ727" s="99">
        <v>0</v>
      </c>
      <c r="CR727" s="99">
        <v>0</v>
      </c>
      <c r="CS727" s="99">
        <v>0</v>
      </c>
      <c r="CT727" s="99">
        <v>0</v>
      </c>
      <c r="CU727" s="98">
        <v>68464.199599650005</v>
      </c>
      <c r="CV727" s="98">
        <v>13597.317010978</v>
      </c>
      <c r="CW727" s="98">
        <v>7797234.4752807654</v>
      </c>
      <c r="CX727" s="98">
        <v>52160829.817901649</v>
      </c>
    </row>
    <row r="728" spans="1:102" x14ac:dyDescent="0.2">
      <c r="A728" s="98" t="s">
        <v>63</v>
      </c>
      <c r="B728" s="100">
        <v>38596</v>
      </c>
      <c r="C728" s="99">
        <v>53728.154313564301</v>
      </c>
      <c r="D728" s="99">
        <v>2.73435717099346</v>
      </c>
      <c r="E728" s="99">
        <v>40898.4751896858</v>
      </c>
      <c r="F728" s="99">
        <v>28469.4358489513</v>
      </c>
      <c r="G728" s="99">
        <v>685.72708858549595</v>
      </c>
      <c r="H728" s="99">
        <v>0</v>
      </c>
      <c r="I728" s="99">
        <v>0</v>
      </c>
      <c r="J728" s="99">
        <v>16082.493564844101</v>
      </c>
      <c r="K728" s="99">
        <v>0</v>
      </c>
      <c r="L728" s="99">
        <v>43331.869617462202</v>
      </c>
      <c r="M728" s="99">
        <v>31192.824898004499</v>
      </c>
      <c r="N728" s="99">
        <v>16091.7175899744</v>
      </c>
      <c r="O728" s="99">
        <v>0</v>
      </c>
      <c r="P728" s="99">
        <v>0</v>
      </c>
      <c r="Q728" s="99">
        <v>5351.4314228296298</v>
      </c>
      <c r="R728" s="99">
        <v>0</v>
      </c>
      <c r="S728" s="99">
        <v>0</v>
      </c>
      <c r="T728" s="99">
        <v>3105.7158986628101</v>
      </c>
      <c r="U728" s="99">
        <v>38070.175604820302</v>
      </c>
      <c r="V728" s="99">
        <v>3428635.7657165499</v>
      </c>
      <c r="W728" s="99">
        <v>385.25963608548</v>
      </c>
      <c r="X728" s="99">
        <v>3817849.3882141099</v>
      </c>
      <c r="Y728" s="99">
        <v>2546237.9153747601</v>
      </c>
      <c r="Z728" s="99">
        <v>137249.69110107399</v>
      </c>
      <c r="AA728" s="99">
        <v>0</v>
      </c>
      <c r="AB728" s="99">
        <v>0</v>
      </c>
      <c r="AC728" s="99">
        <v>5438344.3605346698</v>
      </c>
      <c r="AD728" s="99">
        <v>0</v>
      </c>
      <c r="AE728" s="99">
        <v>2364247.0693054199</v>
      </c>
      <c r="AF728" s="99">
        <v>1869422.01246643</v>
      </c>
      <c r="AG728" s="99">
        <v>2427035.5412292499</v>
      </c>
      <c r="AH728" s="99">
        <v>0</v>
      </c>
      <c r="AI728" s="99">
        <v>0</v>
      </c>
      <c r="AJ728" s="99">
        <v>631914.22668456996</v>
      </c>
      <c r="AK728" s="99">
        <v>0</v>
      </c>
      <c r="AL728" s="99">
        <v>0</v>
      </c>
      <c r="AM728" s="99">
        <v>518285.23847580003</v>
      </c>
      <c r="AN728" s="99">
        <v>10586114.8007813</v>
      </c>
      <c r="AO728" s="99">
        <v>23500646.8039551</v>
      </c>
      <c r="AP728" s="99">
        <v>2170.04589873552</v>
      </c>
      <c r="AQ728" s="99">
        <v>25956565.5307617</v>
      </c>
      <c r="AR728" s="99">
        <v>17243227.1640625</v>
      </c>
      <c r="AS728" s="99">
        <v>897635.23205566395</v>
      </c>
      <c r="AT728" s="99">
        <v>0</v>
      </c>
      <c r="AU728" s="99">
        <v>0</v>
      </c>
      <c r="AV728" s="99">
        <v>12496550.618286099</v>
      </c>
      <c r="AW728" s="99">
        <v>0</v>
      </c>
      <c r="AX728" s="99">
        <v>17025346.980712902</v>
      </c>
      <c r="AY728" s="99">
        <v>12881681.235473599</v>
      </c>
      <c r="AZ728" s="99">
        <v>15726426.357055699</v>
      </c>
      <c r="BA728" s="99">
        <v>0</v>
      </c>
      <c r="BB728" s="99">
        <v>0</v>
      </c>
      <c r="BC728" s="99">
        <v>4351996.1320190402</v>
      </c>
      <c r="BD728" s="99">
        <v>0</v>
      </c>
      <c r="BE728" s="99">
        <v>0</v>
      </c>
      <c r="BF728" s="99">
        <v>3360676.8195190402</v>
      </c>
      <c r="BG728" s="99">
        <v>25440672.354003899</v>
      </c>
      <c r="BH728" s="99">
        <v>4804168.9610595703</v>
      </c>
      <c r="BI728" s="99">
        <v>0</v>
      </c>
      <c r="BJ728" s="99">
        <v>8512247.1489257794</v>
      </c>
      <c r="BK728" s="99">
        <v>6601241.7873535203</v>
      </c>
      <c r="BL728" s="99">
        <v>0</v>
      </c>
      <c r="BM728" s="99">
        <v>0</v>
      </c>
      <c r="BN728" s="99">
        <v>0</v>
      </c>
      <c r="BO728" s="99">
        <v>0</v>
      </c>
      <c r="BP728" s="99">
        <v>0</v>
      </c>
      <c r="BQ728" s="99">
        <v>0</v>
      </c>
      <c r="BR728" s="99">
        <v>4397993.3144531297</v>
      </c>
      <c r="BS728" s="99">
        <v>6559116.65026855</v>
      </c>
      <c r="BT728" s="99">
        <v>0</v>
      </c>
      <c r="BU728" s="99">
        <v>0</v>
      </c>
      <c r="BV728" s="99">
        <v>2305865.5267944299</v>
      </c>
      <c r="BW728" s="99">
        <v>0</v>
      </c>
      <c r="BX728" s="99">
        <v>0</v>
      </c>
      <c r="BY728" s="99">
        <v>0</v>
      </c>
      <c r="BZ728" s="99">
        <v>0</v>
      </c>
      <c r="CA728" s="99">
        <v>94443.372190475493</v>
      </c>
      <c r="CB728" s="99">
        <v>7268947.6613769503</v>
      </c>
      <c r="CC728" s="99">
        <v>49667662.442382798</v>
      </c>
      <c r="CD728" s="99">
        <v>13430745.6838379</v>
      </c>
      <c r="CE728" s="99">
        <v>3071.3216778636001</v>
      </c>
      <c r="CF728" s="99">
        <v>517841.21030807501</v>
      </c>
      <c r="CG728" s="99">
        <v>3359315.58483887</v>
      </c>
      <c r="CH728" s="99">
        <v>0</v>
      </c>
      <c r="CI728" s="99">
        <v>97521.458478927598</v>
      </c>
      <c r="CJ728" s="99">
        <v>7813492.3239746103</v>
      </c>
      <c r="CK728" s="99">
        <v>53020596.487304702</v>
      </c>
      <c r="CL728" s="99">
        <v>13451269.0428467</v>
      </c>
      <c r="CM728" s="166">
        <v>135526.385133743</v>
      </c>
      <c r="CN728" s="166">
        <v>18426369.908691399</v>
      </c>
      <c r="CO728" s="166">
        <v>78344235.997070298</v>
      </c>
      <c r="CP728" s="99">
        <v>13451269.0428467</v>
      </c>
      <c r="CQ728" s="99">
        <v>0</v>
      </c>
      <c r="CR728" s="99">
        <v>0</v>
      </c>
      <c r="CS728" s="99">
        <v>0</v>
      </c>
      <c r="CT728" s="99">
        <v>0</v>
      </c>
      <c r="CU728" s="98">
        <v>65686.584173433002</v>
      </c>
      <c r="CV728" s="98">
        <v>16606.525682365998</v>
      </c>
      <c r="CW728" s="98">
        <v>7786788.8716850253</v>
      </c>
      <c r="CX728" s="98">
        <v>53026978.027221665</v>
      </c>
    </row>
    <row r="729" spans="1:102" x14ac:dyDescent="0.2">
      <c r="A729" s="98" t="s">
        <v>63</v>
      </c>
      <c r="B729" s="100">
        <v>38687</v>
      </c>
      <c r="C729" s="99">
        <v>54811.6577076912</v>
      </c>
      <c r="D729" s="99">
        <v>2.77994901099009</v>
      </c>
      <c r="E729" s="99">
        <v>40406.530703067801</v>
      </c>
      <c r="F729" s="99">
        <v>28582.541239261602</v>
      </c>
      <c r="G729" s="99">
        <v>800.46340268105303</v>
      </c>
      <c r="H729" s="99">
        <v>0</v>
      </c>
      <c r="I729" s="99">
        <v>0</v>
      </c>
      <c r="J729" s="99">
        <v>19106.565652132002</v>
      </c>
      <c r="K729" s="99">
        <v>0</v>
      </c>
      <c r="L729" s="99">
        <v>42086.984612941698</v>
      </c>
      <c r="M729" s="99">
        <v>31780.361442327499</v>
      </c>
      <c r="N729" s="99">
        <v>15939.8893190622</v>
      </c>
      <c r="O729" s="99">
        <v>0</v>
      </c>
      <c r="P729" s="99">
        <v>0</v>
      </c>
      <c r="Q729" s="99">
        <v>5416.7148927450198</v>
      </c>
      <c r="R729" s="99">
        <v>0</v>
      </c>
      <c r="S729" s="99">
        <v>0</v>
      </c>
      <c r="T729" s="99">
        <v>3023.6911652684198</v>
      </c>
      <c r="U729" s="99">
        <v>38779.415203094497</v>
      </c>
      <c r="V729" s="99">
        <v>3482059.5292663602</v>
      </c>
      <c r="W729" s="99">
        <v>396.59995882213099</v>
      </c>
      <c r="X729" s="99">
        <v>3728253.95629883</v>
      </c>
      <c r="Y729" s="99">
        <v>2524873.2736511198</v>
      </c>
      <c r="Z729" s="99">
        <v>166103.909296036</v>
      </c>
      <c r="AA729" s="99">
        <v>0</v>
      </c>
      <c r="AB729" s="99">
        <v>0</v>
      </c>
      <c r="AC729" s="99">
        <v>6884103.6027221698</v>
      </c>
      <c r="AD729" s="99">
        <v>0</v>
      </c>
      <c r="AE729" s="99">
        <v>2235692.0910949698</v>
      </c>
      <c r="AF729" s="99">
        <v>1905469.3653716999</v>
      </c>
      <c r="AG729" s="99">
        <v>2358401.3719482399</v>
      </c>
      <c r="AH729" s="99">
        <v>0</v>
      </c>
      <c r="AI729" s="99">
        <v>0</v>
      </c>
      <c r="AJ729" s="99">
        <v>627087.73532867397</v>
      </c>
      <c r="AK729" s="99">
        <v>0</v>
      </c>
      <c r="AL729" s="99">
        <v>0</v>
      </c>
      <c r="AM729" s="99">
        <v>503266.55037307699</v>
      </c>
      <c r="AN729" s="99">
        <v>11293597.532958999</v>
      </c>
      <c r="AO729" s="99">
        <v>24184675.072753899</v>
      </c>
      <c r="AP729" s="99">
        <v>3533.7822794318199</v>
      </c>
      <c r="AQ729" s="99">
        <v>25819301.1328125</v>
      </c>
      <c r="AR729" s="99">
        <v>17411034.081542999</v>
      </c>
      <c r="AS729" s="99">
        <v>1095984.6563568099</v>
      </c>
      <c r="AT729" s="99">
        <v>0</v>
      </c>
      <c r="AU729" s="99">
        <v>0</v>
      </c>
      <c r="AV729" s="99">
        <v>16455982.8763428</v>
      </c>
      <c r="AW729" s="99">
        <v>0</v>
      </c>
      <c r="AX729" s="99">
        <v>16182473.9692383</v>
      </c>
      <c r="AY729" s="99">
        <v>13304621.2224121</v>
      </c>
      <c r="AZ729" s="99">
        <v>15509088.939819301</v>
      </c>
      <c r="BA729" s="99">
        <v>0</v>
      </c>
      <c r="BB729" s="99">
        <v>0</v>
      </c>
      <c r="BC729" s="99">
        <v>4383822.0763549795</v>
      </c>
      <c r="BD729" s="99">
        <v>0</v>
      </c>
      <c r="BE729" s="99">
        <v>0</v>
      </c>
      <c r="BF729" s="99">
        <v>3303975.5503540002</v>
      </c>
      <c r="BG729" s="99">
        <v>26903556.197753899</v>
      </c>
      <c r="BH729" s="99">
        <v>4964413.3989257803</v>
      </c>
      <c r="BI729" s="99">
        <v>0</v>
      </c>
      <c r="BJ729" s="99">
        <v>8428726.7637939509</v>
      </c>
      <c r="BK729" s="99">
        <v>6640011.2668457003</v>
      </c>
      <c r="BL729" s="99">
        <v>0</v>
      </c>
      <c r="BM729" s="99">
        <v>0</v>
      </c>
      <c r="BN729" s="99">
        <v>0</v>
      </c>
      <c r="BO729" s="99">
        <v>0</v>
      </c>
      <c r="BP729" s="99">
        <v>0</v>
      </c>
      <c r="BQ729" s="99">
        <v>0</v>
      </c>
      <c r="BR729" s="99">
        <v>4565291.2065429697</v>
      </c>
      <c r="BS729" s="99">
        <v>6490061.1948852502</v>
      </c>
      <c r="BT729" s="99">
        <v>0</v>
      </c>
      <c r="BU729" s="99">
        <v>0</v>
      </c>
      <c r="BV729" s="99">
        <v>2338426.0978393601</v>
      </c>
      <c r="BW729" s="99">
        <v>0</v>
      </c>
      <c r="BX729" s="99">
        <v>0</v>
      </c>
      <c r="BY729" s="99">
        <v>0</v>
      </c>
      <c r="BZ729" s="99">
        <v>0</v>
      </c>
      <c r="CA729" s="99">
        <v>95177.307116508498</v>
      </c>
      <c r="CB729" s="99">
        <v>7217769.4755859403</v>
      </c>
      <c r="CC729" s="99">
        <v>49955401.115234397</v>
      </c>
      <c r="CD729" s="99">
        <v>13385879.837768599</v>
      </c>
      <c r="CE729" s="99">
        <v>3042.3774630427401</v>
      </c>
      <c r="CF729" s="99">
        <v>511877.112159729</v>
      </c>
      <c r="CG729" s="99">
        <v>3369613.55651855</v>
      </c>
      <c r="CH729" s="99">
        <v>0</v>
      </c>
      <c r="CI729" s="99">
        <v>98193.352122306795</v>
      </c>
      <c r="CJ729" s="99">
        <v>7732533.27160645</v>
      </c>
      <c r="CK729" s="99">
        <v>53301806.184570298</v>
      </c>
      <c r="CL729" s="99">
        <v>13379605.923706099</v>
      </c>
      <c r="CM729" s="166">
        <v>136867.647918701</v>
      </c>
      <c r="CN729" s="166">
        <v>19076310.784423798</v>
      </c>
      <c r="CO729" s="166">
        <v>80405356.095703095</v>
      </c>
      <c r="CP729" s="99">
        <v>13379605.923706099</v>
      </c>
      <c r="CQ729" s="99">
        <v>0</v>
      </c>
      <c r="CR729" s="99">
        <v>0</v>
      </c>
      <c r="CS729" s="99">
        <v>0</v>
      </c>
      <c r="CT729" s="99">
        <v>0</v>
      </c>
      <c r="CU729" s="98">
        <v>62187.049818615</v>
      </c>
      <c r="CV729" s="98">
        <v>19708.435528877999</v>
      </c>
      <c r="CW729" s="98">
        <v>7729646.5877456693</v>
      </c>
      <c r="CX729" s="98">
        <v>53325014.671752945</v>
      </c>
    </row>
    <row r="730" spans="1:102" x14ac:dyDescent="0.2">
      <c r="A730" s="98" t="s">
        <v>63</v>
      </c>
      <c r="B730" s="100">
        <v>38777</v>
      </c>
      <c r="C730" s="99">
        <v>56113.371147632599</v>
      </c>
      <c r="D730" s="99">
        <v>2.0781141829793301</v>
      </c>
      <c r="E730" s="99">
        <v>39544.320811748497</v>
      </c>
      <c r="F730" s="99">
        <v>28447.140893936201</v>
      </c>
      <c r="G730" s="99">
        <v>927.54128627479099</v>
      </c>
      <c r="H730" s="99">
        <v>0</v>
      </c>
      <c r="I730" s="99">
        <v>0</v>
      </c>
      <c r="J730" s="99">
        <v>21962.2467081547</v>
      </c>
      <c r="K730" s="99">
        <v>0</v>
      </c>
      <c r="L730" s="99">
        <v>22523.839557886098</v>
      </c>
      <c r="M730" s="99">
        <v>32367.244490385099</v>
      </c>
      <c r="N730" s="99">
        <v>15884.3555867672</v>
      </c>
      <c r="O730" s="99">
        <v>24938.013892650601</v>
      </c>
      <c r="P730" s="99">
        <v>0</v>
      </c>
      <c r="Q730" s="99">
        <v>5431.93783932924</v>
      </c>
      <c r="R730" s="99">
        <v>1917.43114906549</v>
      </c>
      <c r="S730" s="99">
        <v>0</v>
      </c>
      <c r="T730" s="99">
        <v>1114.4141902327499</v>
      </c>
      <c r="U730" s="99">
        <v>39437.613026142099</v>
      </c>
      <c r="V730" s="99">
        <v>3575523.3006286598</v>
      </c>
      <c r="W730" s="99">
        <v>91.899484875612004</v>
      </c>
      <c r="X730" s="99">
        <v>3666257.89520264</v>
      </c>
      <c r="Y730" s="99">
        <v>2506007.6424865699</v>
      </c>
      <c r="Z730" s="99">
        <v>192953.48966598499</v>
      </c>
      <c r="AA730" s="99">
        <v>0</v>
      </c>
      <c r="AB730" s="99">
        <v>0</v>
      </c>
      <c r="AC730" s="99">
        <v>7999823.8951415997</v>
      </c>
      <c r="AD730" s="99">
        <v>0</v>
      </c>
      <c r="AE730" s="99">
        <v>1033240.99980927</v>
      </c>
      <c r="AF730" s="99">
        <v>1934590.2719116199</v>
      </c>
      <c r="AG730" s="99">
        <v>2337694.9675598098</v>
      </c>
      <c r="AH730" s="99">
        <v>1328712.63702393</v>
      </c>
      <c r="AI730" s="99">
        <v>0</v>
      </c>
      <c r="AJ730" s="99">
        <v>634160.14725494396</v>
      </c>
      <c r="AK730" s="99">
        <v>324168.237239838</v>
      </c>
      <c r="AL730" s="99">
        <v>0</v>
      </c>
      <c r="AM730" s="99">
        <v>189872.664894104</v>
      </c>
      <c r="AN730" s="99">
        <v>11719911.0427246</v>
      </c>
      <c r="AO730" s="99">
        <v>25073080.263671901</v>
      </c>
      <c r="AP730" s="99">
        <v>795.79252250492596</v>
      </c>
      <c r="AQ730" s="99">
        <v>25559585.840820301</v>
      </c>
      <c r="AR730" s="99">
        <v>17390149.369140599</v>
      </c>
      <c r="AS730" s="99">
        <v>1278577.6592407201</v>
      </c>
      <c r="AT730" s="99">
        <v>0</v>
      </c>
      <c r="AU730" s="99">
        <v>0</v>
      </c>
      <c r="AV730" s="99">
        <v>18649880.244628899</v>
      </c>
      <c r="AW730" s="99">
        <v>0</v>
      </c>
      <c r="AX730" s="99">
        <v>7707549.53015137</v>
      </c>
      <c r="AY730" s="99">
        <v>13656937.791259799</v>
      </c>
      <c r="AZ730" s="99">
        <v>15543081.3193359</v>
      </c>
      <c r="BA730" s="99">
        <v>9248086.8607177697</v>
      </c>
      <c r="BB730" s="99">
        <v>0</v>
      </c>
      <c r="BC730" s="99">
        <v>4492061.1131591797</v>
      </c>
      <c r="BD730" s="99">
        <v>2166181.0887146001</v>
      </c>
      <c r="BE730" s="99">
        <v>0</v>
      </c>
      <c r="BF730" s="99">
        <v>1275903.3045043901</v>
      </c>
      <c r="BG730" s="99">
        <v>27863159.213622998</v>
      </c>
      <c r="BH730" s="99">
        <v>6300078.02697754</v>
      </c>
      <c r="BI730" s="99">
        <v>0</v>
      </c>
      <c r="BJ730" s="99">
        <v>9357941.6163330097</v>
      </c>
      <c r="BK730" s="99">
        <v>6990573.9150390597</v>
      </c>
      <c r="BL730" s="99">
        <v>0</v>
      </c>
      <c r="BM730" s="99">
        <v>0</v>
      </c>
      <c r="BN730" s="99">
        <v>0</v>
      </c>
      <c r="BO730" s="99">
        <v>0</v>
      </c>
      <c r="BP730" s="99">
        <v>0</v>
      </c>
      <c r="BQ730" s="99">
        <v>0</v>
      </c>
      <c r="BR730" s="99">
        <v>4779519.4752197303</v>
      </c>
      <c r="BS730" s="99">
        <v>6572080.4099731399</v>
      </c>
      <c r="BT730" s="99">
        <v>1800945.3364257801</v>
      </c>
      <c r="BU730" s="99">
        <v>0</v>
      </c>
      <c r="BV730" s="99">
        <v>2432830.4792785598</v>
      </c>
      <c r="BW730" s="99">
        <v>285581.93796539301</v>
      </c>
      <c r="BX730" s="99">
        <v>0</v>
      </c>
      <c r="BY730" s="99">
        <v>0</v>
      </c>
      <c r="BZ730" s="99">
        <v>0</v>
      </c>
      <c r="CA730" s="99">
        <v>95756.724982261701</v>
      </c>
      <c r="CB730" s="99">
        <v>7239597.7975463904</v>
      </c>
      <c r="CC730" s="99">
        <v>50496248.355468802</v>
      </c>
      <c r="CD730" s="99">
        <v>15615158.9178467</v>
      </c>
      <c r="CE730" s="99">
        <v>2968.8766469955399</v>
      </c>
      <c r="CF730" s="99">
        <v>512913.33654403698</v>
      </c>
      <c r="CG730" s="99">
        <v>3425321.9432678199</v>
      </c>
      <c r="CH730" s="99">
        <v>0</v>
      </c>
      <c r="CI730" s="99">
        <v>98730.030722618103</v>
      </c>
      <c r="CJ730" s="99">
        <v>7757210.7048950205</v>
      </c>
      <c r="CK730" s="99">
        <v>53899006.2265625</v>
      </c>
      <c r="CL730" s="99">
        <v>15907654.5206299</v>
      </c>
      <c r="CM730" s="166">
        <v>137924.91479873701</v>
      </c>
      <c r="CN730" s="166">
        <v>19487596.208740201</v>
      </c>
      <c r="CO730" s="166">
        <v>81906570.857421905</v>
      </c>
      <c r="CP730" s="99">
        <v>15907654.5206299</v>
      </c>
      <c r="CQ730" s="99">
        <v>0</v>
      </c>
      <c r="CR730" s="99">
        <v>0</v>
      </c>
      <c r="CS730" s="99">
        <v>0</v>
      </c>
      <c r="CT730" s="99">
        <v>0</v>
      </c>
      <c r="CU730" s="98">
        <v>59046.318344845</v>
      </c>
      <c r="CV730" s="98">
        <v>22643.131638466999</v>
      </c>
      <c r="CW730" s="98">
        <v>7752511.1340904273</v>
      </c>
      <c r="CX730" s="98">
        <v>53921570.298736624</v>
      </c>
    </row>
    <row r="731" spans="1:102" x14ac:dyDescent="0.2">
      <c r="A731" s="98" t="s">
        <v>63</v>
      </c>
      <c r="B731" s="100">
        <v>38869</v>
      </c>
      <c r="C731" s="99">
        <v>58019.445125102997</v>
      </c>
      <c r="D731" s="99">
        <v>2.3238911379885399</v>
      </c>
      <c r="E731" s="99">
        <v>39253.206534862496</v>
      </c>
      <c r="F731" s="99">
        <v>28536.698356389999</v>
      </c>
      <c r="G731" s="99">
        <v>1062.8765822350999</v>
      </c>
      <c r="H731" s="99">
        <v>0</v>
      </c>
      <c r="I731" s="99">
        <v>0</v>
      </c>
      <c r="J731" s="99">
        <v>24544.452034711801</v>
      </c>
      <c r="K731" s="99">
        <v>0</v>
      </c>
      <c r="L731" s="99">
        <v>21386.991463661201</v>
      </c>
      <c r="M731" s="99">
        <v>32921.671271801002</v>
      </c>
      <c r="N731" s="99">
        <v>15685.2496794462</v>
      </c>
      <c r="O731" s="99">
        <v>26353.356477499001</v>
      </c>
      <c r="P731" s="99">
        <v>0</v>
      </c>
      <c r="Q731" s="99">
        <v>5434.2240990400296</v>
      </c>
      <c r="R731" s="99">
        <v>2047.7192428112</v>
      </c>
      <c r="S731" s="99">
        <v>0</v>
      </c>
      <c r="T731" s="99">
        <v>1027.63105946779</v>
      </c>
      <c r="U731" s="99">
        <v>39914.847669601397</v>
      </c>
      <c r="V731" s="99">
        <v>3677030.4977417002</v>
      </c>
      <c r="W731" s="99">
        <v>291.20968263968803</v>
      </c>
      <c r="X731" s="99">
        <v>3593680.2591552702</v>
      </c>
      <c r="Y731" s="99">
        <v>2478310.1833801302</v>
      </c>
      <c r="Z731" s="99">
        <v>220438.45032691999</v>
      </c>
      <c r="AA731" s="99">
        <v>0</v>
      </c>
      <c r="AB731" s="99">
        <v>0</v>
      </c>
      <c r="AC731" s="99">
        <v>8779384.5482177697</v>
      </c>
      <c r="AD731" s="99">
        <v>0</v>
      </c>
      <c r="AE731" s="99">
        <v>977943.366744995</v>
      </c>
      <c r="AF731" s="99">
        <v>1960278.05033875</v>
      </c>
      <c r="AG731" s="99">
        <v>2307689.5903930701</v>
      </c>
      <c r="AH731" s="99">
        <v>1396898.7917327899</v>
      </c>
      <c r="AI731" s="99">
        <v>0</v>
      </c>
      <c r="AJ731" s="99">
        <v>628345.90685272205</v>
      </c>
      <c r="AK731" s="99">
        <v>345119.67017364502</v>
      </c>
      <c r="AL731" s="99">
        <v>0</v>
      </c>
      <c r="AM731" s="99">
        <v>171715.564971924</v>
      </c>
      <c r="AN731" s="99">
        <v>11948190.994873</v>
      </c>
      <c r="AO731" s="99">
        <v>25938061.690429699</v>
      </c>
      <c r="AP731" s="99">
        <v>2425.9861307144201</v>
      </c>
      <c r="AQ731" s="99">
        <v>25152154.971191399</v>
      </c>
      <c r="AR731" s="99">
        <v>17232634.245117199</v>
      </c>
      <c r="AS731" s="99">
        <v>1490888.77438354</v>
      </c>
      <c r="AT731" s="99">
        <v>0</v>
      </c>
      <c r="AU731" s="99">
        <v>0</v>
      </c>
      <c r="AV731" s="99">
        <v>20676504.4370117</v>
      </c>
      <c r="AW731" s="99">
        <v>0</v>
      </c>
      <c r="AX731" s="99">
        <v>7376769.4860229502</v>
      </c>
      <c r="AY731" s="99">
        <v>13970801.4576416</v>
      </c>
      <c r="AZ731" s="99">
        <v>15451309.0350342</v>
      </c>
      <c r="BA731" s="99">
        <v>9764207.0435790997</v>
      </c>
      <c r="BB731" s="99">
        <v>0</v>
      </c>
      <c r="BC731" s="99">
        <v>4501631.0352172898</v>
      </c>
      <c r="BD731" s="99">
        <v>2315336.4722290002</v>
      </c>
      <c r="BE731" s="99">
        <v>0</v>
      </c>
      <c r="BF731" s="99">
        <v>1165990.6076965299</v>
      </c>
      <c r="BG731" s="99">
        <v>28662322.425292999</v>
      </c>
      <c r="BH731" s="99">
        <v>6638826.7700805701</v>
      </c>
      <c r="BI731" s="99">
        <v>0</v>
      </c>
      <c r="BJ731" s="99">
        <v>9249860.4407959003</v>
      </c>
      <c r="BK731" s="99">
        <v>6949482.8023071298</v>
      </c>
      <c r="BL731" s="99">
        <v>0</v>
      </c>
      <c r="BM731" s="99">
        <v>0</v>
      </c>
      <c r="BN731" s="99">
        <v>0</v>
      </c>
      <c r="BO731" s="99">
        <v>0</v>
      </c>
      <c r="BP731" s="99">
        <v>0</v>
      </c>
      <c r="BQ731" s="99">
        <v>0</v>
      </c>
      <c r="BR731" s="99">
        <v>4909574.7668457003</v>
      </c>
      <c r="BS731" s="99">
        <v>6548326.2332153302</v>
      </c>
      <c r="BT731" s="99">
        <v>1901745.0020294201</v>
      </c>
      <c r="BU731" s="99">
        <v>0</v>
      </c>
      <c r="BV731" s="99">
        <v>2478063.6410827599</v>
      </c>
      <c r="BW731" s="99">
        <v>305218.54256439197</v>
      </c>
      <c r="BX731" s="99">
        <v>0</v>
      </c>
      <c r="BY731" s="99">
        <v>0</v>
      </c>
      <c r="BZ731" s="99">
        <v>0</v>
      </c>
      <c r="CA731" s="99">
        <v>97412.434784889207</v>
      </c>
      <c r="CB731" s="99">
        <v>7276250.6491088904</v>
      </c>
      <c r="CC731" s="99">
        <v>51183841.221679702</v>
      </c>
      <c r="CD731" s="99">
        <v>15848933.0980225</v>
      </c>
      <c r="CE731" s="99">
        <v>3009.35883107781</v>
      </c>
      <c r="CF731" s="99">
        <v>514361.54660415603</v>
      </c>
      <c r="CG731" s="99">
        <v>3463578.23406982</v>
      </c>
      <c r="CH731" s="99">
        <v>0</v>
      </c>
      <c r="CI731" s="99">
        <v>100420.619211197</v>
      </c>
      <c r="CJ731" s="99">
        <v>7821035.7225952102</v>
      </c>
      <c r="CK731" s="99">
        <v>54628735.455078103</v>
      </c>
      <c r="CL731" s="99">
        <v>16149943.1872559</v>
      </c>
      <c r="CM731" s="166">
        <v>139903.22066879299</v>
      </c>
      <c r="CN731" s="166">
        <v>19772314.5866699</v>
      </c>
      <c r="CO731" s="166">
        <v>83425037.697265595</v>
      </c>
      <c r="CP731" s="99">
        <v>16149943.1872559</v>
      </c>
      <c r="CQ731" s="99">
        <v>0</v>
      </c>
      <c r="CR731" s="99">
        <v>0</v>
      </c>
      <c r="CS731" s="99">
        <v>0</v>
      </c>
      <c r="CT731" s="99">
        <v>0</v>
      </c>
      <c r="CU731" s="98">
        <v>56455.965562140998</v>
      </c>
      <c r="CV731" s="98">
        <v>25347.800696956001</v>
      </c>
      <c r="CW731" s="98">
        <v>7790612.1957130469</v>
      </c>
      <c r="CX731" s="98">
        <v>54647419.455749519</v>
      </c>
    </row>
    <row r="732" spans="1:102" x14ac:dyDescent="0.2">
      <c r="A732" s="98" t="s">
        <v>63</v>
      </c>
      <c r="B732" s="100">
        <v>38961</v>
      </c>
      <c r="C732" s="99">
        <v>59572.8318424225</v>
      </c>
      <c r="D732" s="99">
        <v>0.90719644999626303</v>
      </c>
      <c r="E732" s="99">
        <v>38586.341340541803</v>
      </c>
      <c r="F732" s="99">
        <v>28317.713644742998</v>
      </c>
      <c r="G732" s="99">
        <v>1215.86249440908</v>
      </c>
      <c r="H732" s="99">
        <v>0</v>
      </c>
      <c r="I732" s="99">
        <v>0</v>
      </c>
      <c r="J732" s="99">
        <v>27131.295189380598</v>
      </c>
      <c r="K732" s="99">
        <v>0</v>
      </c>
      <c r="L732" s="99">
        <v>20311.755376577399</v>
      </c>
      <c r="M732" s="99">
        <v>33341.010164737701</v>
      </c>
      <c r="N732" s="99">
        <v>15540.5651710033</v>
      </c>
      <c r="O732" s="99">
        <v>27002.622413158399</v>
      </c>
      <c r="P732" s="99">
        <v>0</v>
      </c>
      <c r="Q732" s="99">
        <v>5449.2281928658504</v>
      </c>
      <c r="R732" s="99">
        <v>2150.5322410762301</v>
      </c>
      <c r="S732" s="99">
        <v>0</v>
      </c>
      <c r="T732" s="99">
        <v>960.63340243697201</v>
      </c>
      <c r="U732" s="99">
        <v>40510.770986080199</v>
      </c>
      <c r="V732" s="99">
        <v>3755360.0401916499</v>
      </c>
      <c r="W732" s="99">
        <v>30.542705079773398</v>
      </c>
      <c r="X732" s="99">
        <v>3508157.6125793499</v>
      </c>
      <c r="Y732" s="99">
        <v>2449247.9783020001</v>
      </c>
      <c r="Z732" s="99">
        <v>247997.40227127101</v>
      </c>
      <c r="AA732" s="99">
        <v>0</v>
      </c>
      <c r="AB732" s="99">
        <v>0</v>
      </c>
      <c r="AC732" s="99">
        <v>9481399.0841064509</v>
      </c>
      <c r="AD732" s="99">
        <v>0</v>
      </c>
      <c r="AE732" s="99">
        <v>914513.01329803502</v>
      </c>
      <c r="AF732" s="99">
        <v>1971553.4392242399</v>
      </c>
      <c r="AG732" s="99">
        <v>2283215.6033020001</v>
      </c>
      <c r="AH732" s="99">
        <v>1441722.59469604</v>
      </c>
      <c r="AI732" s="99">
        <v>0</v>
      </c>
      <c r="AJ732" s="99">
        <v>632778.90461731004</v>
      </c>
      <c r="AK732" s="99">
        <v>354911.86500549299</v>
      </c>
      <c r="AL732" s="99">
        <v>0</v>
      </c>
      <c r="AM732" s="99">
        <v>160422.09233856201</v>
      </c>
      <c r="AN732" s="99">
        <v>11973224.3273926</v>
      </c>
      <c r="AO732" s="99">
        <v>26854631.777587902</v>
      </c>
      <c r="AP732" s="99">
        <v>148.66966705955599</v>
      </c>
      <c r="AQ732" s="99">
        <v>24719936.811279301</v>
      </c>
      <c r="AR732" s="99">
        <v>17133104.356445301</v>
      </c>
      <c r="AS732" s="99">
        <v>1695594.8051757801</v>
      </c>
      <c r="AT732" s="99">
        <v>0</v>
      </c>
      <c r="AU732" s="99">
        <v>0</v>
      </c>
      <c r="AV732" s="99">
        <v>22711273.8364258</v>
      </c>
      <c r="AW732" s="99">
        <v>0</v>
      </c>
      <c r="AX732" s="99">
        <v>7022866.8593139602</v>
      </c>
      <c r="AY732" s="99">
        <v>14140979.322876001</v>
      </c>
      <c r="AZ732" s="99">
        <v>15320949.5192871</v>
      </c>
      <c r="BA732" s="99">
        <v>10245541.670776401</v>
      </c>
      <c r="BB732" s="99">
        <v>0</v>
      </c>
      <c r="BC732" s="99">
        <v>4552812.8829345703</v>
      </c>
      <c r="BD732" s="99">
        <v>2387187.0814208998</v>
      </c>
      <c r="BE732" s="99">
        <v>0</v>
      </c>
      <c r="BF732" s="99">
        <v>1102436.2255859401</v>
      </c>
      <c r="BG732" s="99">
        <v>29465467.594970699</v>
      </c>
      <c r="BH732" s="99">
        <v>6756203.5669555701</v>
      </c>
      <c r="BI732" s="99">
        <v>0</v>
      </c>
      <c r="BJ732" s="99">
        <v>9086991.7839355506</v>
      </c>
      <c r="BK732" s="99">
        <v>6867554.12890625</v>
      </c>
      <c r="BL732" s="99">
        <v>0</v>
      </c>
      <c r="BM732" s="99">
        <v>0</v>
      </c>
      <c r="BN732" s="99">
        <v>0</v>
      </c>
      <c r="BO732" s="99">
        <v>0</v>
      </c>
      <c r="BP732" s="99">
        <v>0</v>
      </c>
      <c r="BQ732" s="99">
        <v>0</v>
      </c>
      <c r="BR732" s="99">
        <v>4972243.5512695303</v>
      </c>
      <c r="BS732" s="99">
        <v>6466773.4334106399</v>
      </c>
      <c r="BT732" s="99">
        <v>1996349.67437744</v>
      </c>
      <c r="BU732" s="99">
        <v>0</v>
      </c>
      <c r="BV732" s="99">
        <v>2493560.38818359</v>
      </c>
      <c r="BW732" s="99">
        <v>308219.29656600999</v>
      </c>
      <c r="BX732" s="99">
        <v>0</v>
      </c>
      <c r="BY732" s="99">
        <v>0</v>
      </c>
      <c r="BZ732" s="99">
        <v>0</v>
      </c>
      <c r="CA732" s="99">
        <v>97969.9820823669</v>
      </c>
      <c r="CB732" s="99">
        <v>7283367.1366577102</v>
      </c>
      <c r="CC732" s="99">
        <v>51603733.143554702</v>
      </c>
      <c r="CD732" s="99">
        <v>15919816.0428467</v>
      </c>
      <c r="CE732" s="99">
        <v>3053.3132894635201</v>
      </c>
      <c r="CF732" s="99">
        <v>518116.23177719099</v>
      </c>
      <c r="CG732" s="99">
        <v>3522526.9970092801</v>
      </c>
      <c r="CH732" s="99">
        <v>0</v>
      </c>
      <c r="CI732" s="99">
        <v>101052.440286636</v>
      </c>
      <c r="CJ732" s="99">
        <v>7813981.2097778302</v>
      </c>
      <c r="CK732" s="99">
        <v>55134757.564453103</v>
      </c>
      <c r="CL732" s="99">
        <v>16230774.424316401</v>
      </c>
      <c r="CM732" s="166">
        <v>141322.76201248201</v>
      </c>
      <c r="CN732" s="166">
        <v>19811460.746093798</v>
      </c>
      <c r="CO732" s="166">
        <v>84474687.491210893</v>
      </c>
      <c r="CP732" s="99">
        <v>16230774.424316401</v>
      </c>
      <c r="CQ732" s="99">
        <v>0</v>
      </c>
      <c r="CR732" s="99">
        <v>0</v>
      </c>
      <c r="CS732" s="99">
        <v>0</v>
      </c>
      <c r="CT732" s="99">
        <v>0</v>
      </c>
      <c r="CU732" s="98">
        <v>54008.723161585003</v>
      </c>
      <c r="CV732" s="98">
        <v>28053.995158925001</v>
      </c>
      <c r="CW732" s="98">
        <v>7801483.3684349013</v>
      </c>
      <c r="CX732" s="98">
        <v>55126260.14056398</v>
      </c>
    </row>
    <row r="733" spans="1:102" x14ac:dyDescent="0.2">
      <c r="A733" s="98" t="s">
        <v>63</v>
      </c>
      <c r="B733" s="100">
        <v>39052</v>
      </c>
      <c r="C733" s="99">
        <v>61792.5679087639</v>
      </c>
      <c r="D733" s="99">
        <v>0.92692386599810594</v>
      </c>
      <c r="E733" s="99">
        <v>37946.251211166396</v>
      </c>
      <c r="F733" s="99">
        <v>28184.937461852998</v>
      </c>
      <c r="G733" s="99">
        <v>1354.2361346185201</v>
      </c>
      <c r="H733" s="99">
        <v>0</v>
      </c>
      <c r="I733" s="99">
        <v>0</v>
      </c>
      <c r="J733" s="99">
        <v>29700.196857929201</v>
      </c>
      <c r="K733" s="99">
        <v>0</v>
      </c>
      <c r="L733" s="99">
        <v>20385.544726848599</v>
      </c>
      <c r="M733" s="99">
        <v>33736.158660888701</v>
      </c>
      <c r="N733" s="99">
        <v>15456.3505402803</v>
      </c>
      <c r="O733" s="99">
        <v>28323.502825260199</v>
      </c>
      <c r="P733" s="99">
        <v>0</v>
      </c>
      <c r="Q733" s="99">
        <v>5523.9705899357796</v>
      </c>
      <c r="R733" s="99">
        <v>2188.4630807042099</v>
      </c>
      <c r="S733" s="99">
        <v>0</v>
      </c>
      <c r="T733" s="99">
        <v>903.01585202664103</v>
      </c>
      <c r="U733" s="99">
        <v>41273.145764827699</v>
      </c>
      <c r="V733" s="99">
        <v>3893448.67718506</v>
      </c>
      <c r="W733" s="99">
        <v>99.692123913206203</v>
      </c>
      <c r="X733" s="99">
        <v>3420207.2792663602</v>
      </c>
      <c r="Y733" s="99">
        <v>2404241.9048156701</v>
      </c>
      <c r="Z733" s="99">
        <v>274201.29278183001</v>
      </c>
      <c r="AA733" s="99">
        <v>0</v>
      </c>
      <c r="AB733" s="99">
        <v>0</v>
      </c>
      <c r="AC733" s="99">
        <v>10647456.130493199</v>
      </c>
      <c r="AD733" s="99">
        <v>0</v>
      </c>
      <c r="AE733" s="99">
        <v>913946.59536743199</v>
      </c>
      <c r="AF733" s="99">
        <v>1976209.7779846201</v>
      </c>
      <c r="AG733" s="99">
        <v>2252387.0083313002</v>
      </c>
      <c r="AH733" s="99">
        <v>1520542.56037903</v>
      </c>
      <c r="AI733" s="99">
        <v>0</v>
      </c>
      <c r="AJ733" s="99">
        <v>641180.15910339402</v>
      </c>
      <c r="AK733" s="99">
        <v>373460.938594818</v>
      </c>
      <c r="AL733" s="99">
        <v>0</v>
      </c>
      <c r="AM733" s="99">
        <v>156468.00374031099</v>
      </c>
      <c r="AN733" s="99">
        <v>12599636.9227295</v>
      </c>
      <c r="AO733" s="99">
        <v>28038301.518554699</v>
      </c>
      <c r="AP733" s="99">
        <v>1272.7263764441</v>
      </c>
      <c r="AQ733" s="99">
        <v>24075231.040283199</v>
      </c>
      <c r="AR733" s="99">
        <v>16813919.1879883</v>
      </c>
      <c r="AS733" s="99">
        <v>1869611.34292603</v>
      </c>
      <c r="AT733" s="99">
        <v>0</v>
      </c>
      <c r="AU733" s="99">
        <v>0</v>
      </c>
      <c r="AV733" s="99">
        <v>26110156.918457001</v>
      </c>
      <c r="AW733" s="99">
        <v>0</v>
      </c>
      <c r="AX733" s="99">
        <v>7083789.1272582998</v>
      </c>
      <c r="AY733" s="99">
        <v>14283053.740478501</v>
      </c>
      <c r="AZ733" s="99">
        <v>15210978.3435059</v>
      </c>
      <c r="BA733" s="99">
        <v>10865458.2995605</v>
      </c>
      <c r="BB733" s="99">
        <v>0</v>
      </c>
      <c r="BC733" s="99">
        <v>4615921.98583984</v>
      </c>
      <c r="BD733" s="99">
        <v>2539407.6102905301</v>
      </c>
      <c r="BE733" s="99">
        <v>0</v>
      </c>
      <c r="BF733" s="99">
        <v>1078626.2837829599</v>
      </c>
      <c r="BG733" s="99">
        <v>30500794.738525402</v>
      </c>
      <c r="BH733" s="99">
        <v>7201940.5482788105</v>
      </c>
      <c r="BI733" s="99">
        <v>0</v>
      </c>
      <c r="BJ733" s="99">
        <v>8889530.63134766</v>
      </c>
      <c r="BK733" s="99">
        <v>6757203.0910034198</v>
      </c>
      <c r="BL733" s="99">
        <v>0</v>
      </c>
      <c r="BM733" s="99">
        <v>0</v>
      </c>
      <c r="BN733" s="99">
        <v>0</v>
      </c>
      <c r="BO733" s="99">
        <v>0</v>
      </c>
      <c r="BP733" s="99">
        <v>0</v>
      </c>
      <c r="BQ733" s="99">
        <v>0</v>
      </c>
      <c r="BR733" s="99">
        <v>5042170.5105590802</v>
      </c>
      <c r="BS733" s="99">
        <v>6443844.42651367</v>
      </c>
      <c r="BT733" s="99">
        <v>2116349.9259948698</v>
      </c>
      <c r="BU733" s="99">
        <v>0</v>
      </c>
      <c r="BV733" s="99">
        <v>2522110.3265685998</v>
      </c>
      <c r="BW733" s="99">
        <v>323601.686378479</v>
      </c>
      <c r="BX733" s="99">
        <v>0</v>
      </c>
      <c r="BY733" s="99">
        <v>0</v>
      </c>
      <c r="BZ733" s="99">
        <v>0</v>
      </c>
      <c r="CA733" s="99">
        <v>99688.217660903902</v>
      </c>
      <c r="CB733" s="99">
        <v>7319428.4224853497</v>
      </c>
      <c r="CC733" s="99">
        <v>52149139.373535201</v>
      </c>
      <c r="CD733" s="99">
        <v>16079870.1414795</v>
      </c>
      <c r="CE733" s="99">
        <v>3052.8969618976098</v>
      </c>
      <c r="CF733" s="99">
        <v>535450.29495239304</v>
      </c>
      <c r="CG733" s="99">
        <v>3655247.4390564002</v>
      </c>
      <c r="CH733" s="99">
        <v>0</v>
      </c>
      <c r="CI733" s="99">
        <v>102723.519001961</v>
      </c>
      <c r="CJ733" s="99">
        <v>7850909.4821167002</v>
      </c>
      <c r="CK733" s="99">
        <v>55775209.583007798</v>
      </c>
      <c r="CL733" s="99">
        <v>16410496.1999512</v>
      </c>
      <c r="CM733" s="166">
        <v>143751.972459793</v>
      </c>
      <c r="CN733" s="166">
        <v>20522779.984375</v>
      </c>
      <c r="CO733" s="166">
        <v>86447416.826171905</v>
      </c>
      <c r="CP733" s="99">
        <v>16410496.1999512</v>
      </c>
      <c r="CQ733" s="99">
        <v>0</v>
      </c>
      <c r="CR733" s="99">
        <v>0</v>
      </c>
      <c r="CS733" s="99">
        <v>0</v>
      </c>
      <c r="CT733" s="99">
        <v>0</v>
      </c>
      <c r="CU733" s="98">
        <v>51106.207518800002</v>
      </c>
      <c r="CV733" s="98">
        <v>30723.282209084002</v>
      </c>
      <c r="CW733" s="98">
        <v>7854878.7174377423</v>
      </c>
      <c r="CX733" s="98">
        <v>55804386.812591597</v>
      </c>
    </row>
    <row r="734" spans="1:102" x14ac:dyDescent="0.2">
      <c r="A734" s="98" t="s">
        <v>63</v>
      </c>
      <c r="B734" s="100">
        <v>39142</v>
      </c>
      <c r="C734" s="99">
        <v>64036.882876396201</v>
      </c>
      <c r="D734" s="99">
        <v>1.0595661639963501</v>
      </c>
      <c r="E734" s="99">
        <v>36673.710783481598</v>
      </c>
      <c r="F734" s="99">
        <v>27637.829781770699</v>
      </c>
      <c r="G734" s="99">
        <v>1477.21807156503</v>
      </c>
      <c r="H734" s="99">
        <v>0</v>
      </c>
      <c r="I734" s="99">
        <v>0</v>
      </c>
      <c r="J734" s="99">
        <v>32020.039068221999</v>
      </c>
      <c r="K734" s="99">
        <v>0</v>
      </c>
      <c r="L734" s="99">
        <v>19777.672542095199</v>
      </c>
      <c r="M734" s="99">
        <v>34125.079842090599</v>
      </c>
      <c r="N734" s="99">
        <v>15244.36041677</v>
      </c>
      <c r="O734" s="99">
        <v>29559.456819295901</v>
      </c>
      <c r="P734" s="99">
        <v>0</v>
      </c>
      <c r="Q734" s="99">
        <v>5437.152751863</v>
      </c>
      <c r="R734" s="99">
        <v>2234.6815457344101</v>
      </c>
      <c r="S734" s="99">
        <v>0</v>
      </c>
      <c r="T734" s="99">
        <v>876.44951581955002</v>
      </c>
      <c r="U734" s="99">
        <v>42032.788661003098</v>
      </c>
      <c r="V734" s="99">
        <v>3993869.67718506</v>
      </c>
      <c r="W734" s="99">
        <v>26.005522320978301</v>
      </c>
      <c r="X734" s="99">
        <v>3296908.1010131799</v>
      </c>
      <c r="Y734" s="99">
        <v>2335146.8058166499</v>
      </c>
      <c r="Z734" s="99">
        <v>286550.58746719401</v>
      </c>
      <c r="AA734" s="99">
        <v>0</v>
      </c>
      <c r="AB734" s="99">
        <v>0</v>
      </c>
      <c r="AC734" s="99">
        <v>11322139.725097699</v>
      </c>
      <c r="AD734" s="99">
        <v>0</v>
      </c>
      <c r="AE734" s="99">
        <v>891201.46795654297</v>
      </c>
      <c r="AF734" s="99">
        <v>1991640.17732239</v>
      </c>
      <c r="AG734" s="99">
        <v>2215860.22515869</v>
      </c>
      <c r="AH734" s="99">
        <v>1573884.3330383301</v>
      </c>
      <c r="AI734" s="99">
        <v>0</v>
      </c>
      <c r="AJ734" s="99">
        <v>638361.97817230201</v>
      </c>
      <c r="AK734" s="99">
        <v>380080.34045791603</v>
      </c>
      <c r="AL734" s="99">
        <v>0</v>
      </c>
      <c r="AM734" s="99">
        <v>147016.99213790899</v>
      </c>
      <c r="AN734" s="99">
        <v>12862394.5617676</v>
      </c>
      <c r="AO734" s="99">
        <v>29031271.138427701</v>
      </c>
      <c r="AP734" s="99">
        <v>234.04404643364299</v>
      </c>
      <c r="AQ734" s="99">
        <v>23441248.768554699</v>
      </c>
      <c r="AR734" s="99">
        <v>16365962.158325201</v>
      </c>
      <c r="AS734" s="99">
        <v>1974060.01901245</v>
      </c>
      <c r="AT734" s="99">
        <v>0</v>
      </c>
      <c r="AU734" s="99">
        <v>0</v>
      </c>
      <c r="AV734" s="99">
        <v>27378132.302246101</v>
      </c>
      <c r="AW734" s="99">
        <v>0</v>
      </c>
      <c r="AX734" s="99">
        <v>6959448.3672485398</v>
      </c>
      <c r="AY734" s="99">
        <v>14485619.201049799</v>
      </c>
      <c r="AZ734" s="99">
        <v>15009078.760742201</v>
      </c>
      <c r="BA734" s="99">
        <v>11351009.5112305</v>
      </c>
      <c r="BB734" s="99">
        <v>0</v>
      </c>
      <c r="BC734" s="99">
        <v>4616851.4323730497</v>
      </c>
      <c r="BD734" s="99">
        <v>2603546.2529907199</v>
      </c>
      <c r="BE734" s="99">
        <v>0</v>
      </c>
      <c r="BF734" s="99">
        <v>1020272.30582428</v>
      </c>
      <c r="BG734" s="99">
        <v>31352477.944091801</v>
      </c>
      <c r="BH734" s="99">
        <v>7547896.1392211895</v>
      </c>
      <c r="BI734" s="99">
        <v>0</v>
      </c>
      <c r="BJ734" s="99">
        <v>8693969.7988281306</v>
      </c>
      <c r="BK734" s="99">
        <v>6648982.6672973596</v>
      </c>
      <c r="BL734" s="99">
        <v>0</v>
      </c>
      <c r="BM734" s="99">
        <v>0</v>
      </c>
      <c r="BN734" s="99">
        <v>0</v>
      </c>
      <c r="BO734" s="99">
        <v>0</v>
      </c>
      <c r="BP734" s="99">
        <v>0</v>
      </c>
      <c r="BQ734" s="99">
        <v>0</v>
      </c>
      <c r="BR734" s="99">
        <v>5130129.7838745099</v>
      </c>
      <c r="BS734" s="99">
        <v>6357836.0761718797</v>
      </c>
      <c r="BT734" s="99">
        <v>2209899.1765441899</v>
      </c>
      <c r="BU734" s="99">
        <v>0</v>
      </c>
      <c r="BV734" s="99">
        <v>2499756.23968506</v>
      </c>
      <c r="BW734" s="99">
        <v>333042.707267761</v>
      </c>
      <c r="BX734" s="99">
        <v>0</v>
      </c>
      <c r="BY734" s="99">
        <v>0</v>
      </c>
      <c r="BZ734" s="99">
        <v>0</v>
      </c>
      <c r="CA734" s="99">
        <v>100801.93016719801</v>
      </c>
      <c r="CB734" s="99">
        <v>7307040.1381225605</v>
      </c>
      <c r="CC734" s="99">
        <v>52462391.642089799</v>
      </c>
      <c r="CD734" s="99">
        <v>16236003.4143066</v>
      </c>
      <c r="CE734" s="99">
        <v>3065.49885591865</v>
      </c>
      <c r="CF734" s="99">
        <v>525009.52616119396</v>
      </c>
      <c r="CG734" s="99">
        <v>3600746.8692627</v>
      </c>
      <c r="CH734" s="99">
        <v>0</v>
      </c>
      <c r="CI734" s="99">
        <v>103847.25765419001</v>
      </c>
      <c r="CJ734" s="99">
        <v>7858245.6840820303</v>
      </c>
      <c r="CK734" s="99">
        <v>56050329.2109375</v>
      </c>
      <c r="CL734" s="99">
        <v>16564114.272583</v>
      </c>
      <c r="CM734" s="166">
        <v>145542.57210349999</v>
      </c>
      <c r="CN734" s="166">
        <v>20769869.152343798</v>
      </c>
      <c r="CO734" s="166">
        <v>87673578.522460893</v>
      </c>
      <c r="CP734" s="99">
        <v>16564114.272583</v>
      </c>
      <c r="CQ734" s="99">
        <v>0</v>
      </c>
      <c r="CR734" s="99">
        <v>0</v>
      </c>
      <c r="CS734" s="99">
        <v>0</v>
      </c>
      <c r="CT734" s="99">
        <v>0</v>
      </c>
      <c r="CU734" s="98">
        <v>48231.898573557999</v>
      </c>
      <c r="CV734" s="98">
        <v>33148.177529084998</v>
      </c>
      <c r="CW734" s="98">
        <v>7832049.6642837543</v>
      </c>
      <c r="CX734" s="98">
        <v>56063138.511352502</v>
      </c>
    </row>
    <row r="735" spans="1:102" x14ac:dyDescent="0.2">
      <c r="A735" s="98" t="s">
        <v>63</v>
      </c>
      <c r="B735" s="100">
        <v>39234</v>
      </c>
      <c r="C735" s="99">
        <v>65170.988497734099</v>
      </c>
      <c r="D735" s="99">
        <v>1.1318361209996499</v>
      </c>
      <c r="E735" s="99">
        <v>35752.994827747301</v>
      </c>
      <c r="F735" s="99">
        <v>27108.360379219099</v>
      </c>
      <c r="G735" s="99">
        <v>1619.6446989774699</v>
      </c>
      <c r="H735" s="99">
        <v>0</v>
      </c>
      <c r="I735" s="99">
        <v>0</v>
      </c>
      <c r="J735" s="99">
        <v>34191.645968914003</v>
      </c>
      <c r="K735" s="99">
        <v>0</v>
      </c>
      <c r="L735" s="99">
        <v>19544.419409513499</v>
      </c>
      <c r="M735" s="99">
        <v>34302.087769508398</v>
      </c>
      <c r="N735" s="99">
        <v>14862.617735981899</v>
      </c>
      <c r="O735" s="99">
        <v>29876.362225055698</v>
      </c>
      <c r="P735" s="99">
        <v>0</v>
      </c>
      <c r="Q735" s="99">
        <v>5453.5708793997801</v>
      </c>
      <c r="R735" s="99">
        <v>2278.05720120668</v>
      </c>
      <c r="S735" s="99">
        <v>0</v>
      </c>
      <c r="T735" s="99">
        <v>885.89865437895105</v>
      </c>
      <c r="U735" s="99">
        <v>42728.577249050097</v>
      </c>
      <c r="V735" s="99">
        <v>4087600.3002014202</v>
      </c>
      <c r="W735" s="99">
        <v>20.043821116909399</v>
      </c>
      <c r="X735" s="99">
        <v>3194666.4508056599</v>
      </c>
      <c r="Y735" s="99">
        <v>2277584.18566895</v>
      </c>
      <c r="Z735" s="99">
        <v>307531.705257416</v>
      </c>
      <c r="AA735" s="99">
        <v>0</v>
      </c>
      <c r="AB735" s="99">
        <v>0</v>
      </c>
      <c r="AC735" s="99">
        <v>11840572.009277301</v>
      </c>
      <c r="AD735" s="99">
        <v>0</v>
      </c>
      <c r="AE735" s="99">
        <v>867148.28891754197</v>
      </c>
      <c r="AF735" s="99">
        <v>1992335.1344757101</v>
      </c>
      <c r="AG735" s="99">
        <v>2158721.39990234</v>
      </c>
      <c r="AH735" s="99">
        <v>1587667.1040954599</v>
      </c>
      <c r="AI735" s="99">
        <v>0</v>
      </c>
      <c r="AJ735" s="99">
        <v>639594.02750396705</v>
      </c>
      <c r="AK735" s="99">
        <v>382671.95070648199</v>
      </c>
      <c r="AL735" s="99">
        <v>0</v>
      </c>
      <c r="AM735" s="99">
        <v>147456.19981575001</v>
      </c>
      <c r="AN735" s="99">
        <v>13165800.1364746</v>
      </c>
      <c r="AO735" s="99">
        <v>29925364.777832001</v>
      </c>
      <c r="AP735" s="99">
        <v>211.15321864373999</v>
      </c>
      <c r="AQ735" s="99">
        <v>22677838.198974598</v>
      </c>
      <c r="AR735" s="99">
        <v>16044796.927123999</v>
      </c>
      <c r="AS735" s="99">
        <v>2134311.74462891</v>
      </c>
      <c r="AT735" s="99">
        <v>0</v>
      </c>
      <c r="AU735" s="99">
        <v>0</v>
      </c>
      <c r="AV735" s="99">
        <v>28848770.315429699</v>
      </c>
      <c r="AW735" s="99">
        <v>0</v>
      </c>
      <c r="AX735" s="99">
        <v>6902353.7529907199</v>
      </c>
      <c r="AY735" s="99">
        <v>14571947.1558838</v>
      </c>
      <c r="AZ735" s="99">
        <v>14699142.7252197</v>
      </c>
      <c r="BA735" s="99">
        <v>11479126.9060059</v>
      </c>
      <c r="BB735" s="99">
        <v>0</v>
      </c>
      <c r="BC735" s="99">
        <v>4649269.9041137705</v>
      </c>
      <c r="BD735" s="99">
        <v>2635338.2561645498</v>
      </c>
      <c r="BE735" s="99">
        <v>0</v>
      </c>
      <c r="BF735" s="99">
        <v>1027206.10331726</v>
      </c>
      <c r="BG735" s="99">
        <v>32399769.6320801</v>
      </c>
      <c r="BH735" s="99">
        <v>7730485.6932373</v>
      </c>
      <c r="BI735" s="99">
        <v>0</v>
      </c>
      <c r="BJ735" s="99">
        <v>8484419.8404540997</v>
      </c>
      <c r="BK735" s="99">
        <v>6526183.1543579102</v>
      </c>
      <c r="BL735" s="99">
        <v>0</v>
      </c>
      <c r="BM735" s="99">
        <v>0</v>
      </c>
      <c r="BN735" s="99">
        <v>0</v>
      </c>
      <c r="BO735" s="99">
        <v>0</v>
      </c>
      <c r="BP735" s="99">
        <v>0</v>
      </c>
      <c r="BQ735" s="99">
        <v>0</v>
      </c>
      <c r="BR735" s="99">
        <v>5173629.0455322303</v>
      </c>
      <c r="BS735" s="99">
        <v>6234405.7639160203</v>
      </c>
      <c r="BT735" s="99">
        <v>2234587.1626281701</v>
      </c>
      <c r="BU735" s="99">
        <v>0</v>
      </c>
      <c r="BV735" s="99">
        <v>2530942.6083679199</v>
      </c>
      <c r="BW735" s="99">
        <v>332208.81426239002</v>
      </c>
      <c r="BX735" s="99">
        <v>0</v>
      </c>
      <c r="BY735" s="99">
        <v>0</v>
      </c>
      <c r="BZ735" s="99">
        <v>0</v>
      </c>
      <c r="CA735" s="99">
        <v>101027.609174728</v>
      </c>
      <c r="CB735" s="99">
        <v>7281705.4135742197</v>
      </c>
      <c r="CC735" s="99">
        <v>52625817.787109397</v>
      </c>
      <c r="CD735" s="99">
        <v>16195679.0162354</v>
      </c>
      <c r="CE735" s="99">
        <v>3085.0896909833</v>
      </c>
      <c r="CF735" s="99">
        <v>526195.78391265904</v>
      </c>
      <c r="CG735" s="99">
        <v>3635668.7737121601</v>
      </c>
      <c r="CH735" s="99">
        <v>0</v>
      </c>
      <c r="CI735" s="99">
        <v>104131.397082329</v>
      </c>
      <c r="CJ735" s="99">
        <v>7812753.9052734403</v>
      </c>
      <c r="CK735" s="99">
        <v>56269795.115234397</v>
      </c>
      <c r="CL735" s="99">
        <v>16524458.197876001</v>
      </c>
      <c r="CM735" s="166">
        <v>146390.74066352801</v>
      </c>
      <c r="CN735" s="166">
        <v>20978154.8359375</v>
      </c>
      <c r="CO735" s="166">
        <v>88733398.892578095</v>
      </c>
      <c r="CP735" s="99">
        <v>16524458.197876001</v>
      </c>
      <c r="CQ735" s="99">
        <v>0</v>
      </c>
      <c r="CR735" s="99">
        <v>0</v>
      </c>
      <c r="CS735" s="99">
        <v>0</v>
      </c>
      <c r="CT735" s="99">
        <v>0</v>
      </c>
      <c r="CU735" s="98">
        <v>45803.777946946997</v>
      </c>
      <c r="CV735" s="98">
        <v>35455.754268017998</v>
      </c>
      <c r="CW735" s="98">
        <v>7807901.1974868784</v>
      </c>
      <c r="CX735" s="98">
        <v>56261486.560821556</v>
      </c>
    </row>
    <row r="736" spans="1:102" x14ac:dyDescent="0.2">
      <c r="A736" s="98" t="s">
        <v>63</v>
      </c>
      <c r="B736" s="100">
        <v>39326</v>
      </c>
      <c r="C736" s="99">
        <v>66307.356731414795</v>
      </c>
      <c r="D736" s="99">
        <v>1.0204763969959501</v>
      </c>
      <c r="E736" s="99">
        <v>35171.952815055804</v>
      </c>
      <c r="F736" s="99">
        <v>26921.2655692101</v>
      </c>
      <c r="G736" s="99">
        <v>1768.7938177287599</v>
      </c>
      <c r="H736" s="99">
        <v>0</v>
      </c>
      <c r="I736" s="99">
        <v>0</v>
      </c>
      <c r="J736" s="99">
        <v>35812.540923595399</v>
      </c>
      <c r="K736" s="99">
        <v>0</v>
      </c>
      <c r="L736" s="99">
        <v>19197.903871774699</v>
      </c>
      <c r="M736" s="99">
        <v>34102.968348026297</v>
      </c>
      <c r="N736" s="99">
        <v>15184.5901112556</v>
      </c>
      <c r="O736" s="99">
        <v>30331.2081956863</v>
      </c>
      <c r="P736" s="99">
        <v>0</v>
      </c>
      <c r="Q736" s="99">
        <v>5440.2629157900801</v>
      </c>
      <c r="R736" s="99">
        <v>2315.1412429213501</v>
      </c>
      <c r="S736" s="99">
        <v>0</v>
      </c>
      <c r="T736" s="99">
        <v>825.47250872105406</v>
      </c>
      <c r="U736" s="99">
        <v>43211.029742717699</v>
      </c>
      <c r="V736" s="99">
        <v>4157591.4052124</v>
      </c>
      <c r="W736" s="99">
        <v>31.897395029896899</v>
      </c>
      <c r="X736" s="99">
        <v>3130621.7204895001</v>
      </c>
      <c r="Y736" s="99">
        <v>2254418.46566772</v>
      </c>
      <c r="Z736" s="99">
        <v>333462.200992584</v>
      </c>
      <c r="AA736" s="99">
        <v>0</v>
      </c>
      <c r="AB736" s="99">
        <v>0</v>
      </c>
      <c r="AC736" s="99">
        <v>12274927.251464801</v>
      </c>
      <c r="AD736" s="99">
        <v>0</v>
      </c>
      <c r="AE736" s="99">
        <v>854413.14540863002</v>
      </c>
      <c r="AF736" s="99">
        <v>1974963.0604858401</v>
      </c>
      <c r="AG736" s="99">
        <v>2181092.0878906301</v>
      </c>
      <c r="AH736" s="99">
        <v>1634712.3737640399</v>
      </c>
      <c r="AI736" s="99">
        <v>0</v>
      </c>
      <c r="AJ736" s="99">
        <v>637660.60839843797</v>
      </c>
      <c r="AK736" s="99">
        <v>388858.37534332299</v>
      </c>
      <c r="AL736" s="99">
        <v>0</v>
      </c>
      <c r="AM736" s="99">
        <v>139719.95315551799</v>
      </c>
      <c r="AN736" s="99">
        <v>13424727.048583999</v>
      </c>
      <c r="AO736" s="99">
        <v>30680696.838134799</v>
      </c>
      <c r="AP736" s="99">
        <v>432.74237755685999</v>
      </c>
      <c r="AQ736" s="99">
        <v>22389407.427734401</v>
      </c>
      <c r="AR736" s="99">
        <v>16071517.557006801</v>
      </c>
      <c r="AS736" s="99">
        <v>2328975.77484131</v>
      </c>
      <c r="AT736" s="99">
        <v>0</v>
      </c>
      <c r="AU736" s="99">
        <v>0</v>
      </c>
      <c r="AV736" s="99">
        <v>30104626.496093798</v>
      </c>
      <c r="AW736" s="99">
        <v>0</v>
      </c>
      <c r="AX736" s="99">
        <v>6904557.0185546903</v>
      </c>
      <c r="AY736" s="99">
        <v>14566444.5196533</v>
      </c>
      <c r="AZ736" s="99">
        <v>14908720.837158199</v>
      </c>
      <c r="BA736" s="99">
        <v>11974365.356445299</v>
      </c>
      <c r="BB736" s="99">
        <v>0</v>
      </c>
      <c r="BC736" s="99">
        <v>4674403.1052246103</v>
      </c>
      <c r="BD736" s="99">
        <v>2697119.6714172401</v>
      </c>
      <c r="BE736" s="99">
        <v>0</v>
      </c>
      <c r="BF736" s="99">
        <v>976933.12397003197</v>
      </c>
      <c r="BG736" s="99">
        <v>33444877.361572299</v>
      </c>
      <c r="BH736" s="99">
        <v>7905752.5708007803</v>
      </c>
      <c r="BI736" s="99">
        <v>0</v>
      </c>
      <c r="BJ736" s="99">
        <v>8365087.5726928702</v>
      </c>
      <c r="BK736" s="99">
        <v>6472280.9076538105</v>
      </c>
      <c r="BL736" s="99">
        <v>0</v>
      </c>
      <c r="BM736" s="99">
        <v>0</v>
      </c>
      <c r="BN736" s="99">
        <v>0</v>
      </c>
      <c r="BO736" s="99">
        <v>0</v>
      </c>
      <c r="BP736" s="99">
        <v>0</v>
      </c>
      <c r="BQ736" s="99">
        <v>0</v>
      </c>
      <c r="BR736" s="99">
        <v>5128419.0045776404</v>
      </c>
      <c r="BS736" s="99">
        <v>6309170.82739258</v>
      </c>
      <c r="BT736" s="99">
        <v>2332946.9844665499</v>
      </c>
      <c r="BU736" s="99">
        <v>0</v>
      </c>
      <c r="BV736" s="99">
        <v>2547580.0997619601</v>
      </c>
      <c r="BW736" s="99">
        <v>335454.87893676799</v>
      </c>
      <c r="BX736" s="99">
        <v>0</v>
      </c>
      <c r="BY736" s="99">
        <v>0</v>
      </c>
      <c r="BZ736" s="99">
        <v>0</v>
      </c>
      <c r="CA736" s="99">
        <v>101357.19355010999</v>
      </c>
      <c r="CB736" s="99">
        <v>7280973.0509033203</v>
      </c>
      <c r="CC736" s="99">
        <v>52968210.34375</v>
      </c>
      <c r="CD736" s="99">
        <v>16296471.9294434</v>
      </c>
      <c r="CE736" s="99">
        <v>3090.4289132952699</v>
      </c>
      <c r="CF736" s="99">
        <v>530195.17562103295</v>
      </c>
      <c r="CG736" s="99">
        <v>3697766.3194580101</v>
      </c>
      <c r="CH736" s="99">
        <v>0</v>
      </c>
      <c r="CI736" s="99">
        <v>104453.97431945799</v>
      </c>
      <c r="CJ736" s="99">
        <v>7795968.9580688505</v>
      </c>
      <c r="CK736" s="99">
        <v>56678152.678222701</v>
      </c>
      <c r="CL736" s="99">
        <v>16634456.364257799</v>
      </c>
      <c r="CM736" s="166">
        <v>147285.00397491499</v>
      </c>
      <c r="CN736" s="166">
        <v>21216762.683105499</v>
      </c>
      <c r="CO736" s="166">
        <v>89919427.416015595</v>
      </c>
      <c r="CP736" s="99">
        <v>16634456.364257799</v>
      </c>
      <c r="CQ736" s="99">
        <v>0</v>
      </c>
      <c r="CR736" s="99">
        <v>0</v>
      </c>
      <c r="CS736" s="99">
        <v>0</v>
      </c>
      <c r="CT736" s="99">
        <v>0</v>
      </c>
      <c r="CU736" s="98">
        <v>43932.383982125</v>
      </c>
      <c r="CV736" s="98">
        <v>37197.465964472998</v>
      </c>
      <c r="CW736" s="98">
        <v>7811168.226524353</v>
      </c>
      <c r="CX736" s="98">
        <v>56665976.663208008</v>
      </c>
    </row>
    <row r="737" spans="1:102" x14ac:dyDescent="0.2">
      <c r="A737" s="98" t="s">
        <v>63</v>
      </c>
      <c r="B737" s="100">
        <v>39417</v>
      </c>
      <c r="C737" s="99">
        <v>67552.5544376373</v>
      </c>
      <c r="D737" s="99">
        <v>0.92796281599294195</v>
      </c>
      <c r="E737" s="99">
        <v>34423.3136816025</v>
      </c>
      <c r="F737" s="99">
        <v>26489.2628576756</v>
      </c>
      <c r="G737" s="99">
        <v>1900.69501844049</v>
      </c>
      <c r="H737" s="99">
        <v>0</v>
      </c>
      <c r="I737" s="99">
        <v>0</v>
      </c>
      <c r="J737" s="99">
        <v>37200.041181087501</v>
      </c>
      <c r="K737" s="99">
        <v>0</v>
      </c>
      <c r="L737" s="99">
        <v>18939.5789136887</v>
      </c>
      <c r="M737" s="99">
        <v>34062.112886428797</v>
      </c>
      <c r="N737" s="99">
        <v>14937.9226988554</v>
      </c>
      <c r="O737" s="99">
        <v>31223.290507555001</v>
      </c>
      <c r="P737" s="99">
        <v>0</v>
      </c>
      <c r="Q737" s="99">
        <v>5418.1318285465204</v>
      </c>
      <c r="R737" s="99">
        <v>2370.4302718639401</v>
      </c>
      <c r="S737" s="99">
        <v>0</v>
      </c>
      <c r="T737" s="99">
        <v>789.439712241292</v>
      </c>
      <c r="U737" s="99">
        <v>43802.749722480803</v>
      </c>
      <c r="V737" s="99">
        <v>4229054.0901489304</v>
      </c>
      <c r="W737" s="99">
        <v>26.623496017884499</v>
      </c>
      <c r="X737" s="99">
        <v>3039107.3017883301</v>
      </c>
      <c r="Y737" s="99">
        <v>2192192.3671264602</v>
      </c>
      <c r="Z737" s="99">
        <v>354586.24263763399</v>
      </c>
      <c r="AA737" s="99">
        <v>0</v>
      </c>
      <c r="AB737" s="99">
        <v>0</v>
      </c>
      <c r="AC737" s="99">
        <v>12670773.407958999</v>
      </c>
      <c r="AD737" s="99">
        <v>0</v>
      </c>
      <c r="AE737" s="99">
        <v>844407.82042694103</v>
      </c>
      <c r="AF737" s="99">
        <v>1962169.5246429399</v>
      </c>
      <c r="AG737" s="99">
        <v>2138168.2011108398</v>
      </c>
      <c r="AH737" s="99">
        <v>1679017.25546265</v>
      </c>
      <c r="AI737" s="99">
        <v>0</v>
      </c>
      <c r="AJ737" s="99">
        <v>626739.66462707496</v>
      </c>
      <c r="AK737" s="99">
        <v>402260.78420638997</v>
      </c>
      <c r="AL737" s="99">
        <v>0</v>
      </c>
      <c r="AM737" s="99">
        <v>132006.43317031901</v>
      </c>
      <c r="AN737" s="99">
        <v>13658193.262573199</v>
      </c>
      <c r="AO737" s="99">
        <v>31435383.3041992</v>
      </c>
      <c r="AP737" s="99">
        <v>295.08490764349699</v>
      </c>
      <c r="AQ737" s="99">
        <v>21983700.979247998</v>
      </c>
      <c r="AR737" s="99">
        <v>15835003.647338901</v>
      </c>
      <c r="AS737" s="99">
        <v>2512279.7841796898</v>
      </c>
      <c r="AT737" s="99">
        <v>0</v>
      </c>
      <c r="AU737" s="99">
        <v>0</v>
      </c>
      <c r="AV737" s="99">
        <v>31924875.100097701</v>
      </c>
      <c r="AW737" s="99">
        <v>0</v>
      </c>
      <c r="AX737" s="99">
        <v>6864141.09802246</v>
      </c>
      <c r="AY737" s="99">
        <v>14651753.596801801</v>
      </c>
      <c r="AZ737" s="99">
        <v>14851630.103149399</v>
      </c>
      <c r="BA737" s="99">
        <v>12372639.0469971</v>
      </c>
      <c r="BB737" s="99">
        <v>0</v>
      </c>
      <c r="BC737" s="99">
        <v>4637764.7888793899</v>
      </c>
      <c r="BD737" s="99">
        <v>2838267.2708129901</v>
      </c>
      <c r="BE737" s="99">
        <v>0</v>
      </c>
      <c r="BF737" s="99">
        <v>942011.43669891404</v>
      </c>
      <c r="BG737" s="99">
        <v>34170547.2822266</v>
      </c>
      <c r="BH737" s="99">
        <v>8128489.2590942401</v>
      </c>
      <c r="BI737" s="99">
        <v>0</v>
      </c>
      <c r="BJ737" s="99">
        <v>8231379.5001220703</v>
      </c>
      <c r="BK737" s="99">
        <v>6381863.8617553702</v>
      </c>
      <c r="BL737" s="99">
        <v>0</v>
      </c>
      <c r="BM737" s="99">
        <v>0</v>
      </c>
      <c r="BN737" s="99">
        <v>0</v>
      </c>
      <c r="BO737" s="99">
        <v>0</v>
      </c>
      <c r="BP737" s="99">
        <v>0</v>
      </c>
      <c r="BQ737" s="99">
        <v>0</v>
      </c>
      <c r="BR737" s="99">
        <v>5159278.5131225605</v>
      </c>
      <c r="BS737" s="99">
        <v>6276434.52697754</v>
      </c>
      <c r="BT737" s="99">
        <v>2409606.8699646001</v>
      </c>
      <c r="BU737" s="99">
        <v>0</v>
      </c>
      <c r="BV737" s="99">
        <v>2542404.2516784701</v>
      </c>
      <c r="BW737" s="99">
        <v>363748.395362854</v>
      </c>
      <c r="BX737" s="99">
        <v>0</v>
      </c>
      <c r="BY737" s="99">
        <v>0</v>
      </c>
      <c r="BZ737" s="99">
        <v>0</v>
      </c>
      <c r="CA737" s="99">
        <v>101917.39556026499</v>
      </c>
      <c r="CB737" s="99">
        <v>7263581.53723145</v>
      </c>
      <c r="CC737" s="99">
        <v>53444792.560058601</v>
      </c>
      <c r="CD737" s="99">
        <v>16340100.228881801</v>
      </c>
      <c r="CE737" s="99">
        <v>3113.0564773380802</v>
      </c>
      <c r="CF737" s="99">
        <v>539093.79846954299</v>
      </c>
      <c r="CG737" s="99">
        <v>3814838.3875122098</v>
      </c>
      <c r="CH737" s="99">
        <v>0</v>
      </c>
      <c r="CI737" s="99">
        <v>105014.854072571</v>
      </c>
      <c r="CJ737" s="99">
        <v>7787304.4952392597</v>
      </c>
      <c r="CK737" s="99">
        <v>57244937.746093802</v>
      </c>
      <c r="CL737" s="99">
        <v>16715944.6558838</v>
      </c>
      <c r="CM737" s="166">
        <v>148520.71324729899</v>
      </c>
      <c r="CN737" s="166">
        <v>21416108.185791001</v>
      </c>
      <c r="CO737" s="166">
        <v>91362873.366210893</v>
      </c>
      <c r="CP737" s="99">
        <v>16715944.6558838</v>
      </c>
      <c r="CQ737" s="99">
        <v>0</v>
      </c>
      <c r="CR737" s="99">
        <v>0</v>
      </c>
      <c r="CS737" s="99">
        <v>0</v>
      </c>
      <c r="CT737" s="99">
        <v>0</v>
      </c>
      <c r="CU737" s="98">
        <v>42152.833383718003</v>
      </c>
      <c r="CV737" s="98">
        <v>38739.759758346001</v>
      </c>
      <c r="CW737" s="98">
        <v>7802675.3357009925</v>
      </c>
      <c r="CX737" s="98">
        <v>57259630.947570808</v>
      </c>
    </row>
    <row r="738" spans="1:102" x14ac:dyDescent="0.2">
      <c r="A738" s="98" t="s">
        <v>63</v>
      </c>
      <c r="B738" s="100">
        <v>39508</v>
      </c>
      <c r="C738" s="99">
        <v>68677.519727706895</v>
      </c>
      <c r="D738" s="99">
        <v>2.1680304589972401</v>
      </c>
      <c r="E738" s="99">
        <v>33843.603151798197</v>
      </c>
      <c r="F738" s="99">
        <v>26256.3880269527</v>
      </c>
      <c r="G738" s="99">
        <v>2087.5356541872002</v>
      </c>
      <c r="H738" s="99">
        <v>0</v>
      </c>
      <c r="I738" s="99">
        <v>0</v>
      </c>
      <c r="J738" s="99">
        <v>38993.282442092903</v>
      </c>
      <c r="K738" s="99">
        <v>0</v>
      </c>
      <c r="L738" s="99">
        <v>18800.301526069601</v>
      </c>
      <c r="M738" s="99">
        <v>34190.039706707001</v>
      </c>
      <c r="N738" s="99">
        <v>14775.703965902299</v>
      </c>
      <c r="O738" s="99">
        <v>31855.055875062899</v>
      </c>
      <c r="P738" s="99">
        <v>0</v>
      </c>
      <c r="Q738" s="99">
        <v>5413.2347905039796</v>
      </c>
      <c r="R738" s="99">
        <v>2441.18647867441</v>
      </c>
      <c r="S738" s="99">
        <v>0</v>
      </c>
      <c r="T738" s="99">
        <v>809.78388721495901</v>
      </c>
      <c r="U738" s="99">
        <v>44394.660165309899</v>
      </c>
      <c r="V738" s="99">
        <v>4268503.7182617197</v>
      </c>
      <c r="W738" s="99">
        <v>58.236008575651802</v>
      </c>
      <c r="X738" s="99">
        <v>2941022.1632995601</v>
      </c>
      <c r="Y738" s="99">
        <v>2132872.6084899898</v>
      </c>
      <c r="Z738" s="99">
        <v>377251.281070709</v>
      </c>
      <c r="AA738" s="99">
        <v>0</v>
      </c>
      <c r="AB738" s="99">
        <v>0</v>
      </c>
      <c r="AC738" s="99">
        <v>13061472.783569301</v>
      </c>
      <c r="AD738" s="99">
        <v>0</v>
      </c>
      <c r="AE738" s="99">
        <v>826787.06577301002</v>
      </c>
      <c r="AF738" s="99">
        <v>1964197.1341095001</v>
      </c>
      <c r="AG738" s="99">
        <v>2082378.7667083701</v>
      </c>
      <c r="AH738" s="99">
        <v>1708243.94606018</v>
      </c>
      <c r="AI738" s="99">
        <v>0</v>
      </c>
      <c r="AJ738" s="99">
        <v>636193.81829833996</v>
      </c>
      <c r="AK738" s="99">
        <v>414621.77991104103</v>
      </c>
      <c r="AL738" s="99">
        <v>0</v>
      </c>
      <c r="AM738" s="99">
        <v>128939.40256881699</v>
      </c>
      <c r="AN738" s="99">
        <v>13858884.7266846</v>
      </c>
      <c r="AO738" s="99">
        <v>32077016.292480499</v>
      </c>
      <c r="AP738" s="99">
        <v>509.326688434929</v>
      </c>
      <c r="AQ738" s="99">
        <v>21401235.403076202</v>
      </c>
      <c r="AR738" s="99">
        <v>15696175.462890601</v>
      </c>
      <c r="AS738" s="99">
        <v>2696405.8554077102</v>
      </c>
      <c r="AT738" s="99">
        <v>0</v>
      </c>
      <c r="AU738" s="99">
        <v>0</v>
      </c>
      <c r="AV738" s="99">
        <v>32922794.602783199</v>
      </c>
      <c r="AW738" s="99">
        <v>0</v>
      </c>
      <c r="AX738" s="99">
        <v>6828709.8484497098</v>
      </c>
      <c r="AY738" s="99">
        <v>14807508.912963901</v>
      </c>
      <c r="AZ738" s="99">
        <v>14700079.943725601</v>
      </c>
      <c r="BA738" s="99">
        <v>12726626.0540771</v>
      </c>
      <c r="BB738" s="99">
        <v>0</v>
      </c>
      <c r="BC738" s="99">
        <v>4773547.6334228497</v>
      </c>
      <c r="BD738" s="99">
        <v>2952059.7817077599</v>
      </c>
      <c r="BE738" s="99">
        <v>0</v>
      </c>
      <c r="BF738" s="99">
        <v>923780.71023559605</v>
      </c>
      <c r="BG738" s="99">
        <v>35081430.831542999</v>
      </c>
      <c r="BH738" s="99">
        <v>7664097.0825195303</v>
      </c>
      <c r="BI738" s="99">
        <v>0</v>
      </c>
      <c r="BJ738" s="99">
        <v>7323729.5248413105</v>
      </c>
      <c r="BK738" s="99">
        <v>5676625.0134887705</v>
      </c>
      <c r="BL738" s="99">
        <v>0</v>
      </c>
      <c r="BM738" s="99">
        <v>0</v>
      </c>
      <c r="BN738" s="99">
        <v>0</v>
      </c>
      <c r="BO738" s="99">
        <v>0</v>
      </c>
      <c r="BP738" s="99">
        <v>0</v>
      </c>
      <c r="BQ738" s="99">
        <v>0</v>
      </c>
      <c r="BR738" s="99">
        <v>4618989.1068115197</v>
      </c>
      <c r="BS738" s="99">
        <v>5553009.8165283203</v>
      </c>
      <c r="BT738" s="99">
        <v>2476670.5498046898</v>
      </c>
      <c r="BU738" s="99">
        <v>0</v>
      </c>
      <c r="BV738" s="99">
        <v>2337733.2072753902</v>
      </c>
      <c r="BW738" s="99">
        <v>376262.57289504999</v>
      </c>
      <c r="BX738" s="99">
        <v>0</v>
      </c>
      <c r="BY738" s="99">
        <v>0</v>
      </c>
      <c r="BZ738" s="99">
        <v>0</v>
      </c>
      <c r="CA738" s="99">
        <v>102575.809580803</v>
      </c>
      <c r="CB738" s="99">
        <v>7189822.2196655301</v>
      </c>
      <c r="CC738" s="99">
        <v>53552755.291503899</v>
      </c>
      <c r="CD738" s="99">
        <v>15009240.479003901</v>
      </c>
      <c r="CE738" s="99">
        <v>3186.2567306459</v>
      </c>
      <c r="CF738" s="99">
        <v>540362.79239654494</v>
      </c>
      <c r="CG738" s="99">
        <v>3844561.20422363</v>
      </c>
      <c r="CH738" s="99">
        <v>0</v>
      </c>
      <c r="CI738" s="99">
        <v>105772.35976219201</v>
      </c>
      <c r="CJ738" s="99">
        <v>7714504.1345214797</v>
      </c>
      <c r="CK738" s="99">
        <v>57504218.5068359</v>
      </c>
      <c r="CL738" s="99">
        <v>15373290.0544434</v>
      </c>
      <c r="CM738" s="166">
        <v>149786.61016273501</v>
      </c>
      <c r="CN738" s="166">
        <v>21530491.118652299</v>
      </c>
      <c r="CO738" s="166">
        <v>92606217.855468795</v>
      </c>
      <c r="CP738" s="99">
        <v>15373290.0544434</v>
      </c>
      <c r="CQ738" s="99">
        <v>0</v>
      </c>
      <c r="CR738" s="99">
        <v>0</v>
      </c>
      <c r="CS738" s="99">
        <v>0</v>
      </c>
      <c r="CT738" s="99">
        <v>0</v>
      </c>
      <c r="CU738" s="98">
        <v>40343.665249113001</v>
      </c>
      <c r="CV738" s="98">
        <v>40681.872073810002</v>
      </c>
      <c r="CW738" s="98">
        <v>7730185.0120620746</v>
      </c>
      <c r="CX738" s="98">
        <v>57397316.495727532</v>
      </c>
    </row>
    <row r="739" spans="1:102" x14ac:dyDescent="0.2">
      <c r="A739" s="98" t="s">
        <v>63</v>
      </c>
      <c r="B739" s="100">
        <v>39600</v>
      </c>
      <c r="C739" s="99">
        <v>70046.027983665495</v>
      </c>
      <c r="D739" s="99">
        <v>1.1043765519862101</v>
      </c>
      <c r="E739" s="99">
        <v>32886.938454151197</v>
      </c>
      <c r="F739" s="99">
        <v>25612.957524061199</v>
      </c>
      <c r="G739" s="99">
        <v>2221.9798811078099</v>
      </c>
      <c r="H739" s="99">
        <v>0</v>
      </c>
      <c r="I739" s="99">
        <v>0</v>
      </c>
      <c r="J739" s="99">
        <v>40705.9237265587</v>
      </c>
      <c r="K739" s="99">
        <v>0</v>
      </c>
      <c r="L739" s="99">
        <v>18838.857343196902</v>
      </c>
      <c r="M739" s="99">
        <v>34307.926197528803</v>
      </c>
      <c r="N739" s="99">
        <v>14447.279337644601</v>
      </c>
      <c r="O739" s="99">
        <v>32458.540086984602</v>
      </c>
      <c r="P739" s="99">
        <v>0</v>
      </c>
      <c r="Q739" s="99">
        <v>5347.5943046808197</v>
      </c>
      <c r="R739" s="99">
        <v>2502.6084282696202</v>
      </c>
      <c r="S739" s="99">
        <v>0</v>
      </c>
      <c r="T739" s="99">
        <v>795.696668446064</v>
      </c>
      <c r="U739" s="99">
        <v>45317.061275005297</v>
      </c>
      <c r="V739" s="99">
        <v>4341459.2711181603</v>
      </c>
      <c r="W739" s="99">
        <v>25.680346865905399</v>
      </c>
      <c r="X739" s="99">
        <v>2812727.4255065899</v>
      </c>
      <c r="Y739" s="99">
        <v>2045459.99888611</v>
      </c>
      <c r="Z739" s="99">
        <v>402496.95921325701</v>
      </c>
      <c r="AA739" s="99">
        <v>0</v>
      </c>
      <c r="AB739" s="99">
        <v>0</v>
      </c>
      <c r="AC739" s="99">
        <v>13591486.3979492</v>
      </c>
      <c r="AD739" s="99">
        <v>0</v>
      </c>
      <c r="AE739" s="99">
        <v>823847.24673461902</v>
      </c>
      <c r="AF739" s="99">
        <v>1920521.1492767299</v>
      </c>
      <c r="AG739" s="99">
        <v>2018238.8130340599</v>
      </c>
      <c r="AH739" s="99">
        <v>1735935.28862</v>
      </c>
      <c r="AI739" s="99">
        <v>0</v>
      </c>
      <c r="AJ739" s="99">
        <v>631171.33531189</v>
      </c>
      <c r="AK739" s="99">
        <v>423799.53653717</v>
      </c>
      <c r="AL739" s="99">
        <v>0</v>
      </c>
      <c r="AM739" s="99">
        <v>127348.541119576</v>
      </c>
      <c r="AN739" s="99">
        <v>14155193.335083</v>
      </c>
      <c r="AO739" s="99">
        <v>32915376.817627002</v>
      </c>
      <c r="AP739" s="99">
        <v>346.12173503637302</v>
      </c>
      <c r="AQ739" s="99">
        <v>20807935.7587891</v>
      </c>
      <c r="AR739" s="99">
        <v>15193428.7099609</v>
      </c>
      <c r="AS739" s="99">
        <v>2920155.6280517601</v>
      </c>
      <c r="AT739" s="99">
        <v>0</v>
      </c>
      <c r="AU739" s="99">
        <v>0</v>
      </c>
      <c r="AV739" s="99">
        <v>34566733.1025391</v>
      </c>
      <c r="AW739" s="99">
        <v>0</v>
      </c>
      <c r="AX739" s="99">
        <v>6862770.8005371103</v>
      </c>
      <c r="AY739" s="99">
        <v>14644221.545654301</v>
      </c>
      <c r="AZ739" s="99">
        <v>14343565.045776401</v>
      </c>
      <c r="BA739" s="99">
        <v>13062207.682128901</v>
      </c>
      <c r="BB739" s="99">
        <v>0</v>
      </c>
      <c r="BC739" s="99">
        <v>4775792.1643676804</v>
      </c>
      <c r="BD739" s="99">
        <v>3060217.5261230501</v>
      </c>
      <c r="BE739" s="99">
        <v>0</v>
      </c>
      <c r="BF739" s="99">
        <v>925897.04532623303</v>
      </c>
      <c r="BG739" s="99">
        <v>36480821.938964799</v>
      </c>
      <c r="BH739" s="99">
        <v>7874263.9313354502</v>
      </c>
      <c r="BI739" s="99">
        <v>0</v>
      </c>
      <c r="BJ739" s="99">
        <v>7078392.3222045898</v>
      </c>
      <c r="BK739" s="99">
        <v>5487035.2916870099</v>
      </c>
      <c r="BL739" s="99">
        <v>0</v>
      </c>
      <c r="BM739" s="99">
        <v>0</v>
      </c>
      <c r="BN739" s="99">
        <v>0</v>
      </c>
      <c r="BO739" s="99">
        <v>0</v>
      </c>
      <c r="BP739" s="99">
        <v>0</v>
      </c>
      <c r="BQ739" s="99">
        <v>0</v>
      </c>
      <c r="BR739" s="99">
        <v>4603400.36901855</v>
      </c>
      <c r="BS739" s="99">
        <v>5421295.29650879</v>
      </c>
      <c r="BT739" s="99">
        <v>2543089.4272155799</v>
      </c>
      <c r="BU739" s="99">
        <v>0</v>
      </c>
      <c r="BV739" s="99">
        <v>2339299.78057861</v>
      </c>
      <c r="BW739" s="99">
        <v>387752.03900146502</v>
      </c>
      <c r="BX739" s="99">
        <v>0</v>
      </c>
      <c r="BY739" s="99">
        <v>0</v>
      </c>
      <c r="BZ739" s="99">
        <v>0</v>
      </c>
      <c r="CA739" s="99">
        <v>103031.07879734</v>
      </c>
      <c r="CB739" s="99">
        <v>7142490.7479248</v>
      </c>
      <c r="CC739" s="99">
        <v>53744712.798339799</v>
      </c>
      <c r="CD739" s="99">
        <v>14951196.139526401</v>
      </c>
      <c r="CE739" s="99">
        <v>3196.9781237542602</v>
      </c>
      <c r="CF739" s="99">
        <v>546871.24737548805</v>
      </c>
      <c r="CG739" s="99">
        <v>3955646.8113098098</v>
      </c>
      <c r="CH739" s="99">
        <v>0</v>
      </c>
      <c r="CI739" s="99">
        <v>106245.616121292</v>
      </c>
      <c r="CJ739" s="99">
        <v>7670394.7781982403</v>
      </c>
      <c r="CK739" s="99">
        <v>57741706.171386696</v>
      </c>
      <c r="CL739" s="99">
        <v>15341262.606811499</v>
      </c>
      <c r="CM739" s="166">
        <v>151094.98524475101</v>
      </c>
      <c r="CN739" s="166">
        <v>21784037.118896499</v>
      </c>
      <c r="CO739" s="166">
        <v>94067213.996093795</v>
      </c>
      <c r="CP739" s="99">
        <v>15341262.606811499</v>
      </c>
      <c r="CQ739" s="99">
        <v>0</v>
      </c>
      <c r="CR739" s="99">
        <v>0</v>
      </c>
      <c r="CS739" s="99">
        <v>0</v>
      </c>
      <c r="CT739" s="99">
        <v>0</v>
      </c>
      <c r="CU739" s="98">
        <v>38546.312515115002</v>
      </c>
      <c r="CV739" s="98">
        <v>42511.166914685004</v>
      </c>
      <c r="CW739" s="98">
        <v>7689361.9953002883</v>
      </c>
      <c r="CX739" s="98">
        <v>57700359.609649606</v>
      </c>
    </row>
    <row r="740" spans="1:102" x14ac:dyDescent="0.2">
      <c r="A740" s="98" t="s">
        <v>63</v>
      </c>
      <c r="B740" s="100">
        <v>39692</v>
      </c>
      <c r="C740" s="99">
        <v>71085.025180816694</v>
      </c>
      <c r="D740" s="99">
        <v>1.80812879699806</v>
      </c>
      <c r="E740" s="99">
        <v>31646.768870353699</v>
      </c>
      <c r="F740" s="99">
        <v>24715.998872757002</v>
      </c>
      <c r="G740" s="99">
        <v>2343.3093228340099</v>
      </c>
      <c r="H740" s="99">
        <v>0</v>
      </c>
      <c r="I740" s="99">
        <v>0</v>
      </c>
      <c r="J740" s="99">
        <v>42145.045749187499</v>
      </c>
      <c r="K740" s="99">
        <v>0</v>
      </c>
      <c r="L740" s="99">
        <v>18212.111183643301</v>
      </c>
      <c r="M740" s="99">
        <v>34369.041305541999</v>
      </c>
      <c r="N740" s="99">
        <v>14083.1726516485</v>
      </c>
      <c r="O740" s="99">
        <v>32829.261096954302</v>
      </c>
      <c r="P740" s="99">
        <v>0</v>
      </c>
      <c r="Q740" s="99">
        <v>5311.8550247550002</v>
      </c>
      <c r="R740" s="99">
        <v>2524.65031477809</v>
      </c>
      <c r="S740" s="99">
        <v>0</v>
      </c>
      <c r="T740" s="99">
        <v>786.58265196532</v>
      </c>
      <c r="U740" s="99">
        <v>45997.712710380598</v>
      </c>
      <c r="V740" s="99">
        <v>4400505.6748046903</v>
      </c>
      <c r="W740" s="99">
        <v>59.696126494556701</v>
      </c>
      <c r="X740" s="99">
        <v>2651229.9213867201</v>
      </c>
      <c r="Y740" s="99">
        <v>1922012.9134979199</v>
      </c>
      <c r="Z740" s="99">
        <v>418367.96740722703</v>
      </c>
      <c r="AA740" s="99">
        <v>0</v>
      </c>
      <c r="AB740" s="99">
        <v>0</v>
      </c>
      <c r="AC740" s="99">
        <v>13917055.4407959</v>
      </c>
      <c r="AD740" s="99">
        <v>0</v>
      </c>
      <c r="AE740" s="99">
        <v>792318.03234100295</v>
      </c>
      <c r="AF740" s="99">
        <v>1961577.6925506601</v>
      </c>
      <c r="AG740" s="99">
        <v>1943002.56455994</v>
      </c>
      <c r="AH740" s="99">
        <v>1750186.1807556199</v>
      </c>
      <c r="AI740" s="99">
        <v>0</v>
      </c>
      <c r="AJ740" s="99">
        <v>625358.83049011196</v>
      </c>
      <c r="AK740" s="99">
        <v>425533.01996231102</v>
      </c>
      <c r="AL740" s="99">
        <v>0</v>
      </c>
      <c r="AM740" s="99">
        <v>122562.69354438801</v>
      </c>
      <c r="AN740" s="99">
        <v>14443596.541748</v>
      </c>
      <c r="AO740" s="99">
        <v>33687147.245605499</v>
      </c>
      <c r="AP740" s="99">
        <v>335.73118220269703</v>
      </c>
      <c r="AQ740" s="99">
        <v>19931301.613525402</v>
      </c>
      <c r="AR740" s="99">
        <v>14395836.2802734</v>
      </c>
      <c r="AS740" s="99">
        <v>3073911.8772277799</v>
      </c>
      <c r="AT740" s="99">
        <v>0</v>
      </c>
      <c r="AU740" s="99">
        <v>0</v>
      </c>
      <c r="AV740" s="99">
        <v>36042238.888183601</v>
      </c>
      <c r="AW740" s="99">
        <v>0</v>
      </c>
      <c r="AX740" s="99">
        <v>6645769.91760254</v>
      </c>
      <c r="AY740" s="99">
        <v>15093871.9178467</v>
      </c>
      <c r="AZ740" s="99">
        <v>13867436.190429701</v>
      </c>
      <c r="BA740" s="99">
        <v>13299667.252563501</v>
      </c>
      <c r="BB740" s="99">
        <v>0</v>
      </c>
      <c r="BC740" s="99">
        <v>4766024.7153320303</v>
      </c>
      <c r="BD740" s="99">
        <v>3103693.5991821298</v>
      </c>
      <c r="BE740" s="99">
        <v>0</v>
      </c>
      <c r="BF740" s="99">
        <v>901341.34661102295</v>
      </c>
      <c r="BG740" s="99">
        <v>37602868.7734375</v>
      </c>
      <c r="BH740" s="99">
        <v>8086795.3019409198</v>
      </c>
      <c r="BI740" s="99">
        <v>0</v>
      </c>
      <c r="BJ740" s="99">
        <v>6757194.0433959998</v>
      </c>
      <c r="BK740" s="99">
        <v>5189992.3016357403</v>
      </c>
      <c r="BL740" s="99">
        <v>0</v>
      </c>
      <c r="BM740" s="99">
        <v>0</v>
      </c>
      <c r="BN740" s="99">
        <v>0</v>
      </c>
      <c r="BO740" s="99">
        <v>0</v>
      </c>
      <c r="BP740" s="99">
        <v>0</v>
      </c>
      <c r="BQ740" s="99">
        <v>0</v>
      </c>
      <c r="BR740" s="99">
        <v>4696415.5876464797</v>
      </c>
      <c r="BS740" s="99">
        <v>5251884.2699584998</v>
      </c>
      <c r="BT740" s="99">
        <v>2588776.9674377399</v>
      </c>
      <c r="BU740" s="99">
        <v>0</v>
      </c>
      <c r="BV740" s="99">
        <v>2339973.00213623</v>
      </c>
      <c r="BW740" s="99">
        <v>386728.84862518299</v>
      </c>
      <c r="BX740" s="99">
        <v>0</v>
      </c>
      <c r="BY740" s="99">
        <v>0</v>
      </c>
      <c r="BZ740" s="99">
        <v>0</v>
      </c>
      <c r="CA740" s="99">
        <v>102691.502605438</v>
      </c>
      <c r="CB740" s="99">
        <v>7055808.4566040002</v>
      </c>
      <c r="CC740" s="99">
        <v>53556723.208496101</v>
      </c>
      <c r="CD740" s="99">
        <v>14824204.9301758</v>
      </c>
      <c r="CE740" s="99">
        <v>3238.6736641526199</v>
      </c>
      <c r="CF740" s="99">
        <v>551208.89472198498</v>
      </c>
      <c r="CG740" s="99">
        <v>4038601.0383605999</v>
      </c>
      <c r="CH740" s="99">
        <v>0</v>
      </c>
      <c r="CI740" s="99">
        <v>105883.128898621</v>
      </c>
      <c r="CJ740" s="99">
        <v>7616977.9904174795</v>
      </c>
      <c r="CK740" s="99">
        <v>57559747.856933601</v>
      </c>
      <c r="CL740" s="99">
        <v>15208853.681396499</v>
      </c>
      <c r="CM740" s="166">
        <v>151414.07149124099</v>
      </c>
      <c r="CN740" s="166">
        <v>22066524.276855499</v>
      </c>
      <c r="CO740" s="166">
        <v>95048752.849609405</v>
      </c>
      <c r="CP740" s="99">
        <v>15208853.681396499</v>
      </c>
      <c r="CQ740" s="99">
        <v>0</v>
      </c>
      <c r="CR740" s="99">
        <v>0</v>
      </c>
      <c r="CS740" s="99">
        <v>0</v>
      </c>
      <c r="CT740" s="99">
        <v>0</v>
      </c>
      <c r="CU740" s="98">
        <v>36351.726845865</v>
      </c>
      <c r="CV740" s="98">
        <v>44064.428357509998</v>
      </c>
      <c r="CW740" s="98">
        <v>7607017.351325985</v>
      </c>
      <c r="CX740" s="98">
        <v>57595324.246856704</v>
      </c>
    </row>
    <row r="741" spans="1:102" x14ac:dyDescent="0.2">
      <c r="A741" s="98" t="s">
        <v>63</v>
      </c>
      <c r="B741" s="100">
        <v>39783</v>
      </c>
      <c r="C741" s="99">
        <v>71424.2336339951</v>
      </c>
      <c r="D741" s="99">
        <v>1.87330158198893</v>
      </c>
      <c r="E741" s="99">
        <v>30727.500938415498</v>
      </c>
      <c r="F741" s="99">
        <v>24095.841706752799</v>
      </c>
      <c r="G741" s="99">
        <v>2494.2442083656802</v>
      </c>
      <c r="H741" s="99">
        <v>0</v>
      </c>
      <c r="I741" s="99">
        <v>0</v>
      </c>
      <c r="J741" s="99">
        <v>43186.925729751601</v>
      </c>
      <c r="K741" s="99">
        <v>0</v>
      </c>
      <c r="L741" s="99">
        <v>17683.741197109201</v>
      </c>
      <c r="M741" s="99">
        <v>34188.1675934792</v>
      </c>
      <c r="N741" s="99">
        <v>13890.697068691299</v>
      </c>
      <c r="O741" s="99">
        <v>33143.840435981801</v>
      </c>
      <c r="P741" s="99">
        <v>0</v>
      </c>
      <c r="Q741" s="99">
        <v>5242.4942439794504</v>
      </c>
      <c r="R741" s="99">
        <v>2590.70315146446</v>
      </c>
      <c r="S741" s="99">
        <v>0</v>
      </c>
      <c r="T741" s="99">
        <v>769.14296706020798</v>
      </c>
      <c r="U741" s="99">
        <v>46468.478634834297</v>
      </c>
      <c r="V741" s="99">
        <v>4420089.0218505897</v>
      </c>
      <c r="W741" s="99">
        <v>18.908091212855702</v>
      </c>
      <c r="X741" s="99">
        <v>2530066.0576782199</v>
      </c>
      <c r="Y741" s="99">
        <v>1838240.8434753399</v>
      </c>
      <c r="Z741" s="99">
        <v>435412.18799209601</v>
      </c>
      <c r="AA741" s="99">
        <v>0</v>
      </c>
      <c r="AB741" s="99">
        <v>0</v>
      </c>
      <c r="AC741" s="99">
        <v>14177877.752197299</v>
      </c>
      <c r="AD741" s="99">
        <v>0</v>
      </c>
      <c r="AE741" s="99">
        <v>766002.05027008103</v>
      </c>
      <c r="AF741" s="99">
        <v>1915809.8210907001</v>
      </c>
      <c r="AG741" s="99">
        <v>1887839.4225006099</v>
      </c>
      <c r="AH741" s="99">
        <v>1764805.1807403599</v>
      </c>
      <c r="AI741" s="99">
        <v>0</v>
      </c>
      <c r="AJ741" s="99">
        <v>615853.41335296596</v>
      </c>
      <c r="AK741" s="99">
        <v>431473.27122497599</v>
      </c>
      <c r="AL741" s="99">
        <v>0</v>
      </c>
      <c r="AM741" s="99">
        <v>116203.136284828</v>
      </c>
      <c r="AN741" s="99">
        <v>14628808.5546875</v>
      </c>
      <c r="AO741" s="99">
        <v>33937720.4443359</v>
      </c>
      <c r="AP741" s="99">
        <v>110.082402810454</v>
      </c>
      <c r="AQ741" s="99">
        <v>18973672.813720699</v>
      </c>
      <c r="AR741" s="99">
        <v>13757878.053222699</v>
      </c>
      <c r="AS741" s="99">
        <v>3190339.0233154302</v>
      </c>
      <c r="AT741" s="99">
        <v>0</v>
      </c>
      <c r="AU741" s="99">
        <v>0</v>
      </c>
      <c r="AV741" s="99">
        <v>37579520.200195298</v>
      </c>
      <c r="AW741" s="99">
        <v>0</v>
      </c>
      <c r="AX741" s="99">
        <v>6464840.36999512</v>
      </c>
      <c r="AY741" s="99">
        <v>14860410.8289795</v>
      </c>
      <c r="AZ741" s="99">
        <v>13538523.5045166</v>
      </c>
      <c r="BA741" s="99">
        <v>13487050.8040771</v>
      </c>
      <c r="BB741" s="99">
        <v>0</v>
      </c>
      <c r="BC741" s="99">
        <v>4716925.4511108398</v>
      </c>
      <c r="BD741" s="99">
        <v>3155040.0851745601</v>
      </c>
      <c r="BE741" s="99">
        <v>0</v>
      </c>
      <c r="BF741" s="99">
        <v>857007.64668273902</v>
      </c>
      <c r="BG741" s="99">
        <v>38547901.714355499</v>
      </c>
      <c r="BH741" s="99">
        <v>8244629.9785766602</v>
      </c>
      <c r="BI741" s="99">
        <v>0</v>
      </c>
      <c r="BJ741" s="99">
        <v>6522016.2338867197</v>
      </c>
      <c r="BK741" s="99">
        <v>4997180.4226684598</v>
      </c>
      <c r="BL741" s="99">
        <v>0</v>
      </c>
      <c r="BM741" s="99">
        <v>0</v>
      </c>
      <c r="BN741" s="99">
        <v>0</v>
      </c>
      <c r="BO741" s="99">
        <v>0</v>
      </c>
      <c r="BP741" s="99">
        <v>0</v>
      </c>
      <c r="BQ741" s="99">
        <v>0</v>
      </c>
      <c r="BR741" s="99">
        <v>4671786.1994018601</v>
      </c>
      <c r="BS741" s="99">
        <v>5131115.0265502902</v>
      </c>
      <c r="BT741" s="99">
        <v>2625613.7303772001</v>
      </c>
      <c r="BU741" s="99">
        <v>0</v>
      </c>
      <c r="BV741" s="99">
        <v>2340741.2072448698</v>
      </c>
      <c r="BW741" s="99">
        <v>389186.16883850098</v>
      </c>
      <c r="BX741" s="99">
        <v>0</v>
      </c>
      <c r="BY741" s="99">
        <v>0</v>
      </c>
      <c r="BZ741" s="99">
        <v>0</v>
      </c>
      <c r="CA741" s="99">
        <v>102074.340559959</v>
      </c>
      <c r="CB741" s="99">
        <v>6956799.71520996</v>
      </c>
      <c r="CC741" s="99">
        <v>53147088.359863304</v>
      </c>
      <c r="CD741" s="99">
        <v>14751528.131103501</v>
      </c>
      <c r="CE741" s="99">
        <v>3304.3016227483699</v>
      </c>
      <c r="CF741" s="99">
        <v>554166.03331756603</v>
      </c>
      <c r="CG741" s="99">
        <v>4059434.5007629399</v>
      </c>
      <c r="CH741" s="99">
        <v>0</v>
      </c>
      <c r="CI741" s="99">
        <v>105392.55861091601</v>
      </c>
      <c r="CJ741" s="99">
        <v>7509922.2529907199</v>
      </c>
      <c r="CK741" s="99">
        <v>57146300.947753899</v>
      </c>
      <c r="CL741" s="99">
        <v>15150982.9642334</v>
      </c>
      <c r="CM741" s="166">
        <v>151494.27310371399</v>
      </c>
      <c r="CN741" s="166">
        <v>22163280.2961426</v>
      </c>
      <c r="CO741" s="166">
        <v>95724144.6328125</v>
      </c>
      <c r="CP741" s="99">
        <v>15150982.9642334</v>
      </c>
      <c r="CQ741" s="99">
        <v>0</v>
      </c>
      <c r="CR741" s="99">
        <v>0</v>
      </c>
      <c r="CS741" s="99">
        <v>0</v>
      </c>
      <c r="CT741" s="99">
        <v>0</v>
      </c>
      <c r="CU741" s="98">
        <v>34761.094268089</v>
      </c>
      <c r="CV741" s="98">
        <v>45260.054625883997</v>
      </c>
      <c r="CW741" s="98">
        <v>7510965.7485275259</v>
      </c>
      <c r="CX741" s="98">
        <v>57206522.860626243</v>
      </c>
    </row>
    <row r="742" spans="1:102" x14ac:dyDescent="0.2">
      <c r="A742" s="98" t="s">
        <v>63</v>
      </c>
      <c r="B742" s="100">
        <v>39873</v>
      </c>
      <c r="C742" s="99">
        <v>72261.3858413696</v>
      </c>
      <c r="D742" s="99">
        <v>1.1013921359990499</v>
      </c>
      <c r="E742" s="99">
        <v>29739.8506145477</v>
      </c>
      <c r="F742" s="99">
        <v>23457.974602937698</v>
      </c>
      <c r="G742" s="99">
        <v>2589.5105259120501</v>
      </c>
      <c r="H742" s="99">
        <v>0</v>
      </c>
      <c r="I742" s="99">
        <v>0</v>
      </c>
      <c r="J742" s="99">
        <v>44807.001804351799</v>
      </c>
      <c r="K742" s="99">
        <v>0</v>
      </c>
      <c r="L742" s="99">
        <v>17447.815745592099</v>
      </c>
      <c r="M742" s="99">
        <v>33993.345639228799</v>
      </c>
      <c r="N742" s="99">
        <v>13770.3455789089</v>
      </c>
      <c r="O742" s="99">
        <v>33597.909659385703</v>
      </c>
      <c r="P742" s="99">
        <v>0</v>
      </c>
      <c r="Q742" s="99">
        <v>5188.8401066660899</v>
      </c>
      <c r="R742" s="99">
        <v>2682.1586064696298</v>
      </c>
      <c r="S742" s="99">
        <v>0</v>
      </c>
      <c r="T742" s="99">
        <v>744.25820185244095</v>
      </c>
      <c r="U742" s="99">
        <v>47480.316296100602</v>
      </c>
      <c r="V742" s="99">
        <v>4440173.7890014602</v>
      </c>
      <c r="W742" s="99">
        <v>137.704710509628</v>
      </c>
      <c r="X742" s="99">
        <v>2427124.4256286598</v>
      </c>
      <c r="Y742" s="99">
        <v>1777496.68986511</v>
      </c>
      <c r="Z742" s="99">
        <v>441792.30926132202</v>
      </c>
      <c r="AA742" s="99">
        <v>0</v>
      </c>
      <c r="AB742" s="99">
        <v>0</v>
      </c>
      <c r="AC742" s="99">
        <v>14631298.0040283</v>
      </c>
      <c r="AD742" s="99">
        <v>0</v>
      </c>
      <c r="AE742" s="99">
        <v>747481.16399383498</v>
      </c>
      <c r="AF742" s="99">
        <v>1880284.7064971901</v>
      </c>
      <c r="AG742" s="99">
        <v>1850274.6038055399</v>
      </c>
      <c r="AH742" s="99">
        <v>1769233.58218384</v>
      </c>
      <c r="AI742" s="99">
        <v>0</v>
      </c>
      <c r="AJ742" s="99">
        <v>610304.49892425502</v>
      </c>
      <c r="AK742" s="99">
        <v>442951.10553360003</v>
      </c>
      <c r="AL742" s="99">
        <v>0</v>
      </c>
      <c r="AM742" s="99">
        <v>111968.628866196</v>
      </c>
      <c r="AN742" s="99">
        <v>14950788.5866699</v>
      </c>
      <c r="AO742" s="99">
        <v>34369675.572265603</v>
      </c>
      <c r="AP742" s="99">
        <v>370.56049544364203</v>
      </c>
      <c r="AQ742" s="99">
        <v>18405154.332519501</v>
      </c>
      <c r="AR742" s="99">
        <v>13343466.345825201</v>
      </c>
      <c r="AS742" s="99">
        <v>3259440.3417663602</v>
      </c>
      <c r="AT742" s="99">
        <v>0</v>
      </c>
      <c r="AU742" s="99">
        <v>0</v>
      </c>
      <c r="AV742" s="99">
        <v>38622605.683105499</v>
      </c>
      <c r="AW742" s="99">
        <v>0</v>
      </c>
      <c r="AX742" s="99">
        <v>6393860.4995727502</v>
      </c>
      <c r="AY742" s="99">
        <v>14661710.2421875</v>
      </c>
      <c r="AZ742" s="99">
        <v>13312843.564453101</v>
      </c>
      <c r="BA742" s="99">
        <v>13619984.303466801</v>
      </c>
      <c r="BB742" s="99">
        <v>0</v>
      </c>
      <c r="BC742" s="99">
        <v>4686312.0303344699</v>
      </c>
      <c r="BD742" s="99">
        <v>3253223.9496154799</v>
      </c>
      <c r="BE742" s="99">
        <v>0</v>
      </c>
      <c r="BF742" s="99">
        <v>834079.82106780994</v>
      </c>
      <c r="BG742" s="99">
        <v>39675600.529785201</v>
      </c>
      <c r="BH742" s="99">
        <v>8277247.5338134803</v>
      </c>
      <c r="BI742" s="99">
        <v>0</v>
      </c>
      <c r="BJ742" s="99">
        <v>6328918.1435546903</v>
      </c>
      <c r="BK742" s="99">
        <v>4869920.1608276404</v>
      </c>
      <c r="BL742" s="99">
        <v>0</v>
      </c>
      <c r="BM742" s="99">
        <v>0</v>
      </c>
      <c r="BN742" s="99">
        <v>0</v>
      </c>
      <c r="BO742" s="99">
        <v>0</v>
      </c>
      <c r="BP742" s="99">
        <v>0</v>
      </c>
      <c r="BQ742" s="99">
        <v>0</v>
      </c>
      <c r="BR742" s="99">
        <v>4576269.89880371</v>
      </c>
      <c r="BS742" s="99">
        <v>5038109.57177734</v>
      </c>
      <c r="BT742" s="99">
        <v>2651840.6929321298</v>
      </c>
      <c r="BU742" s="99">
        <v>0</v>
      </c>
      <c r="BV742" s="99">
        <v>2334157.1907958998</v>
      </c>
      <c r="BW742" s="99">
        <v>406549.23841857899</v>
      </c>
      <c r="BX742" s="99">
        <v>0</v>
      </c>
      <c r="BY742" s="99">
        <v>0</v>
      </c>
      <c r="BZ742" s="99">
        <v>0</v>
      </c>
      <c r="CA742" s="99">
        <v>102022.74900341</v>
      </c>
      <c r="CB742" s="99">
        <v>6877726.5194702102</v>
      </c>
      <c r="CC742" s="99">
        <v>52774491.946777299</v>
      </c>
      <c r="CD742" s="99">
        <v>14642361.7695313</v>
      </c>
      <c r="CE742" s="99">
        <v>3331.1843219697498</v>
      </c>
      <c r="CF742" s="99">
        <v>550640.26068878197</v>
      </c>
      <c r="CG742" s="99">
        <v>4046641.1759033198</v>
      </c>
      <c r="CH742" s="99">
        <v>0</v>
      </c>
      <c r="CI742" s="99">
        <v>105380.707457542</v>
      </c>
      <c r="CJ742" s="99">
        <v>7425782.05041504</v>
      </c>
      <c r="CK742" s="99">
        <v>56879176.218261696</v>
      </c>
      <c r="CL742" s="99">
        <v>15039231.4268799</v>
      </c>
      <c r="CM742" s="166">
        <v>152419.655626297</v>
      </c>
      <c r="CN742" s="166">
        <v>22370578.755127002</v>
      </c>
      <c r="CO742" s="166">
        <v>96557759.227539107</v>
      </c>
      <c r="CP742" s="99">
        <v>15039231.4268799</v>
      </c>
      <c r="CQ742" s="99">
        <v>0</v>
      </c>
      <c r="CR742" s="99">
        <v>0</v>
      </c>
      <c r="CS742" s="99">
        <v>0</v>
      </c>
      <c r="CT742" s="99">
        <v>0</v>
      </c>
      <c r="CU742" s="98">
        <v>33183.739030896999</v>
      </c>
      <c r="CV742" s="98">
        <v>46947.567721229003</v>
      </c>
      <c r="CW742" s="98">
        <v>7428366.7801589919</v>
      </c>
      <c r="CX742" s="98">
        <v>56821133.122680619</v>
      </c>
    </row>
    <row r="743" spans="1:102" x14ac:dyDescent="0.2">
      <c r="A743" s="98" t="s">
        <v>63</v>
      </c>
      <c r="B743" s="100">
        <v>39965</v>
      </c>
      <c r="C743" s="99">
        <v>73684.168962478594</v>
      </c>
      <c r="D743" s="99">
        <v>1.08583479799563</v>
      </c>
      <c r="E743" s="99">
        <v>28496.6859996319</v>
      </c>
      <c r="F743" s="99">
        <v>22714.411698102998</v>
      </c>
      <c r="G743" s="99">
        <v>2682.9076462686098</v>
      </c>
      <c r="H743" s="99">
        <v>0</v>
      </c>
      <c r="I743" s="99">
        <v>0</v>
      </c>
      <c r="J743" s="99">
        <v>46278.510107040398</v>
      </c>
      <c r="K743" s="99">
        <v>0</v>
      </c>
      <c r="L743" s="99">
        <v>17354.7940196991</v>
      </c>
      <c r="M743" s="99">
        <v>33946.872826576197</v>
      </c>
      <c r="N743" s="99">
        <v>13749.741073966001</v>
      </c>
      <c r="O743" s="99">
        <v>34129.9018363953</v>
      </c>
      <c r="P743" s="99">
        <v>0</v>
      </c>
      <c r="Q743" s="99">
        <v>5145.0553251504898</v>
      </c>
      <c r="R743" s="99">
        <v>2698.66545125842</v>
      </c>
      <c r="S743" s="99">
        <v>0</v>
      </c>
      <c r="T743" s="99">
        <v>724.67537648230802</v>
      </c>
      <c r="U743" s="99">
        <v>48203.135219573996</v>
      </c>
      <c r="V743" s="99">
        <v>4516040.4947509803</v>
      </c>
      <c r="W743" s="99">
        <v>205.963095540181</v>
      </c>
      <c r="X743" s="99">
        <v>2320953.9552002</v>
      </c>
      <c r="Y743" s="99">
        <v>1716174.63745117</v>
      </c>
      <c r="Z743" s="99">
        <v>455375.50120162999</v>
      </c>
      <c r="AA743" s="99">
        <v>0</v>
      </c>
      <c r="AB743" s="99">
        <v>0</v>
      </c>
      <c r="AC743" s="99">
        <v>15037753.926757799</v>
      </c>
      <c r="AD743" s="99">
        <v>0</v>
      </c>
      <c r="AE743" s="99">
        <v>744998.575286865</v>
      </c>
      <c r="AF743" s="99">
        <v>1857496.4359741199</v>
      </c>
      <c r="AG743" s="99">
        <v>1831188.2811584501</v>
      </c>
      <c r="AH743" s="99">
        <v>1795439.1139831501</v>
      </c>
      <c r="AI743" s="99">
        <v>0</v>
      </c>
      <c r="AJ743" s="99">
        <v>605690.59925079299</v>
      </c>
      <c r="AK743" s="99">
        <v>448290.19736099202</v>
      </c>
      <c r="AL743" s="99">
        <v>0</v>
      </c>
      <c r="AM743" s="99">
        <v>106076.744968414</v>
      </c>
      <c r="AN743" s="99">
        <v>15295779.627319301</v>
      </c>
      <c r="AO743" s="99">
        <v>35180431.962890603</v>
      </c>
      <c r="AP743" s="99">
        <v>745.80777464061998</v>
      </c>
      <c r="AQ743" s="99">
        <v>17619966.544677701</v>
      </c>
      <c r="AR743" s="99">
        <v>12991959.9056396</v>
      </c>
      <c r="AS743" s="99">
        <v>3358179.2908020001</v>
      </c>
      <c r="AT743" s="99">
        <v>0</v>
      </c>
      <c r="AU743" s="99">
        <v>0</v>
      </c>
      <c r="AV743" s="99">
        <v>40017966.975097701</v>
      </c>
      <c r="AW743" s="99">
        <v>0</v>
      </c>
      <c r="AX743" s="99">
        <v>6356696.5295410203</v>
      </c>
      <c r="AY743" s="99">
        <v>14599574.1405029</v>
      </c>
      <c r="AZ743" s="99">
        <v>13281638.013549799</v>
      </c>
      <c r="BA743" s="99">
        <v>13839334.7669678</v>
      </c>
      <c r="BB743" s="99">
        <v>0</v>
      </c>
      <c r="BC743" s="99">
        <v>4678749.2138671903</v>
      </c>
      <c r="BD743" s="99">
        <v>3290702.60192871</v>
      </c>
      <c r="BE743" s="99">
        <v>0</v>
      </c>
      <c r="BF743" s="99">
        <v>792433.12371826195</v>
      </c>
      <c r="BG743" s="99">
        <v>40854523.688964799</v>
      </c>
      <c r="BH743" s="99">
        <v>8491036.0389404297</v>
      </c>
      <c r="BI743" s="99">
        <v>0</v>
      </c>
      <c r="BJ743" s="99">
        <v>6149629.8947143601</v>
      </c>
      <c r="BK743" s="99">
        <v>4767289.5153808603</v>
      </c>
      <c r="BL743" s="99">
        <v>0</v>
      </c>
      <c r="BM743" s="99">
        <v>0</v>
      </c>
      <c r="BN743" s="99">
        <v>0</v>
      </c>
      <c r="BO743" s="99">
        <v>0</v>
      </c>
      <c r="BP743" s="99">
        <v>0</v>
      </c>
      <c r="BQ743" s="99">
        <v>0</v>
      </c>
      <c r="BR743" s="99">
        <v>4570751.4797973596</v>
      </c>
      <c r="BS743" s="99">
        <v>5042750.8660278302</v>
      </c>
      <c r="BT743" s="99">
        <v>2694164.39453125</v>
      </c>
      <c r="BU743" s="99">
        <v>0</v>
      </c>
      <c r="BV743" s="99">
        <v>2318208.0469665499</v>
      </c>
      <c r="BW743" s="99">
        <v>405034.84297180199</v>
      </c>
      <c r="BX743" s="99">
        <v>0</v>
      </c>
      <c r="BY743" s="99">
        <v>0</v>
      </c>
      <c r="BZ743" s="99">
        <v>0</v>
      </c>
      <c r="CA743" s="99">
        <v>102237.28875255601</v>
      </c>
      <c r="CB743" s="99">
        <v>6842842.03125</v>
      </c>
      <c r="CC743" s="99">
        <v>52770055.919433601</v>
      </c>
      <c r="CD743" s="99">
        <v>14653296.279296899</v>
      </c>
      <c r="CE743" s="99">
        <v>3319.0149625539798</v>
      </c>
      <c r="CF743" s="99">
        <v>549605.63357543899</v>
      </c>
      <c r="CG743" s="99">
        <v>4048966.1756286598</v>
      </c>
      <c r="CH743" s="99">
        <v>0</v>
      </c>
      <c r="CI743" s="99">
        <v>105574.715591431</v>
      </c>
      <c r="CJ743" s="99">
        <v>7393287.4647216797</v>
      </c>
      <c r="CK743" s="99">
        <v>56828699.3212891</v>
      </c>
      <c r="CL743" s="99">
        <v>15067237.833007799</v>
      </c>
      <c r="CM743" s="166">
        <v>153320.57668876601</v>
      </c>
      <c r="CN743" s="166">
        <v>22666114.612304699</v>
      </c>
      <c r="CO743" s="166">
        <v>97610336.735351607</v>
      </c>
      <c r="CP743" s="99">
        <v>15067237.833007799</v>
      </c>
      <c r="CQ743" s="99">
        <v>0</v>
      </c>
      <c r="CR743" s="99">
        <v>0</v>
      </c>
      <c r="CS743" s="99">
        <v>0</v>
      </c>
      <c r="CT743" s="99">
        <v>0</v>
      </c>
      <c r="CU743" s="98">
        <v>31137.486243533</v>
      </c>
      <c r="CV743" s="98">
        <v>48509.850742818002</v>
      </c>
      <c r="CW743" s="98">
        <v>7392447.6648254395</v>
      </c>
      <c r="CX743" s="98">
        <v>56819022.095062263</v>
      </c>
    </row>
    <row r="744" spans="1:102" x14ac:dyDescent="0.2">
      <c r="A744" s="98" t="s">
        <v>63</v>
      </c>
      <c r="B744" s="100">
        <v>40057</v>
      </c>
      <c r="C744" s="99">
        <v>75199.905508041396</v>
      </c>
      <c r="D744" s="99">
        <v>1.01051003699831</v>
      </c>
      <c r="E744" s="99">
        <v>27817.7690618038</v>
      </c>
      <c r="F744" s="99">
        <v>22471.1264717579</v>
      </c>
      <c r="G744" s="99">
        <v>2860.9008689820798</v>
      </c>
      <c r="H744" s="99">
        <v>0</v>
      </c>
      <c r="I744" s="99">
        <v>0</v>
      </c>
      <c r="J744" s="99">
        <v>47676.105084896102</v>
      </c>
      <c r="K744" s="99">
        <v>0</v>
      </c>
      <c r="L744" s="99">
        <v>16748.1200454235</v>
      </c>
      <c r="M744" s="99">
        <v>34113.6067800522</v>
      </c>
      <c r="N744" s="99">
        <v>13807.713304758099</v>
      </c>
      <c r="O744" s="99">
        <v>34940.2866563797</v>
      </c>
      <c r="P744" s="99">
        <v>0</v>
      </c>
      <c r="Q744" s="99">
        <v>5080.4396167397499</v>
      </c>
      <c r="R744" s="99">
        <v>2770.3233889937401</v>
      </c>
      <c r="S744" s="99">
        <v>0</v>
      </c>
      <c r="T744" s="99">
        <v>700.33187928050802</v>
      </c>
      <c r="U744" s="99">
        <v>49117.981095790899</v>
      </c>
      <c r="V744" s="99">
        <v>4584583.34375</v>
      </c>
      <c r="W744" s="99">
        <v>79.803577392362101</v>
      </c>
      <c r="X744" s="99">
        <v>2215106.8158569299</v>
      </c>
      <c r="Y744" s="99">
        <v>1659476.08982849</v>
      </c>
      <c r="Z744" s="99">
        <v>471582.470157623</v>
      </c>
      <c r="AA744" s="99">
        <v>0</v>
      </c>
      <c r="AB744" s="99">
        <v>0</v>
      </c>
      <c r="AC744" s="99">
        <v>15460418.1799316</v>
      </c>
      <c r="AD744" s="99">
        <v>0</v>
      </c>
      <c r="AE744" s="99">
        <v>729497.21062469506</v>
      </c>
      <c r="AF744" s="99">
        <v>1835482.8353271501</v>
      </c>
      <c r="AG744" s="99">
        <v>1831763.5948791499</v>
      </c>
      <c r="AH744" s="99">
        <v>1819441.47802734</v>
      </c>
      <c r="AI744" s="99">
        <v>0</v>
      </c>
      <c r="AJ744" s="99">
        <v>587915.89089202904</v>
      </c>
      <c r="AK744" s="99">
        <v>447754.81274032599</v>
      </c>
      <c r="AL744" s="99">
        <v>0</v>
      </c>
      <c r="AM744" s="99">
        <v>102298.18985939</v>
      </c>
      <c r="AN744" s="99">
        <v>15634946.829589801</v>
      </c>
      <c r="AO744" s="99">
        <v>36031585.142578103</v>
      </c>
      <c r="AP744" s="99">
        <v>468.43337842822098</v>
      </c>
      <c r="AQ744" s="99">
        <v>16977118.683349598</v>
      </c>
      <c r="AR744" s="99">
        <v>12694860.900024399</v>
      </c>
      <c r="AS744" s="99">
        <v>3516424.44671631</v>
      </c>
      <c r="AT744" s="99">
        <v>0</v>
      </c>
      <c r="AU744" s="99">
        <v>0</v>
      </c>
      <c r="AV744" s="99">
        <v>41558529.794921897</v>
      </c>
      <c r="AW744" s="99">
        <v>0</v>
      </c>
      <c r="AX744" s="99">
        <v>6262519.1077880897</v>
      </c>
      <c r="AY744" s="99">
        <v>14582848.9595947</v>
      </c>
      <c r="AZ744" s="99">
        <v>13361718.4798584</v>
      </c>
      <c r="BA744" s="99">
        <v>14111004.283447299</v>
      </c>
      <c r="BB744" s="99">
        <v>0</v>
      </c>
      <c r="BC744" s="99">
        <v>4584454.8220825205</v>
      </c>
      <c r="BD744" s="99">
        <v>3321015.8701171898</v>
      </c>
      <c r="BE744" s="99">
        <v>0</v>
      </c>
      <c r="BF744" s="99">
        <v>770517.85715484596</v>
      </c>
      <c r="BG744" s="99">
        <v>42085079.660156302</v>
      </c>
      <c r="BH744" s="99">
        <v>8646445.9075927697</v>
      </c>
      <c r="BI744" s="99">
        <v>0</v>
      </c>
      <c r="BJ744" s="99">
        <v>5983053.2591552697</v>
      </c>
      <c r="BK744" s="99">
        <v>4661293.8087158203</v>
      </c>
      <c r="BL744" s="99">
        <v>0</v>
      </c>
      <c r="BM744" s="99">
        <v>0</v>
      </c>
      <c r="BN744" s="99">
        <v>0</v>
      </c>
      <c r="BO744" s="99">
        <v>0</v>
      </c>
      <c r="BP744" s="99">
        <v>0</v>
      </c>
      <c r="BQ744" s="99">
        <v>0</v>
      </c>
      <c r="BR744" s="99">
        <v>4557486.2924804697</v>
      </c>
      <c r="BS744" s="99">
        <v>5065108.8047485398</v>
      </c>
      <c r="BT744" s="99">
        <v>2747430.7013854999</v>
      </c>
      <c r="BU744" s="99">
        <v>0</v>
      </c>
      <c r="BV744" s="99">
        <v>2287002.5122985798</v>
      </c>
      <c r="BW744" s="99">
        <v>402921.57902526902</v>
      </c>
      <c r="BX744" s="99">
        <v>0</v>
      </c>
      <c r="BY744" s="99">
        <v>0</v>
      </c>
      <c r="BZ744" s="99">
        <v>0</v>
      </c>
      <c r="CA744" s="99">
        <v>103027.744552612</v>
      </c>
      <c r="CB744" s="99">
        <v>6794462.5661010696</v>
      </c>
      <c r="CC744" s="99">
        <v>52896604.515136696</v>
      </c>
      <c r="CD744" s="99">
        <v>14585624.8238525</v>
      </c>
      <c r="CE744" s="99">
        <v>3389.9454028308401</v>
      </c>
      <c r="CF744" s="99">
        <v>552304.33386230504</v>
      </c>
      <c r="CG744" s="99">
        <v>4117318.11187744</v>
      </c>
      <c r="CH744" s="99">
        <v>0</v>
      </c>
      <c r="CI744" s="99">
        <v>106364.123908043</v>
      </c>
      <c r="CJ744" s="99">
        <v>7349236.8695068397</v>
      </c>
      <c r="CK744" s="99">
        <v>56956468.892089799</v>
      </c>
      <c r="CL744" s="99">
        <v>14979871.717285199</v>
      </c>
      <c r="CM744" s="166">
        <v>154898.38853454599</v>
      </c>
      <c r="CN744" s="166">
        <v>23021403.201416001</v>
      </c>
      <c r="CO744" s="166">
        <v>98993622.857421905</v>
      </c>
      <c r="CP744" s="99">
        <v>14979871.717285199</v>
      </c>
      <c r="CQ744" s="99">
        <v>0</v>
      </c>
      <c r="CR744" s="99">
        <v>0</v>
      </c>
      <c r="CS744" s="99">
        <v>0</v>
      </c>
      <c r="CT744" s="99">
        <v>0</v>
      </c>
      <c r="CU744" s="98">
        <v>29690.026313365001</v>
      </c>
      <c r="CV744" s="98">
        <v>50019.624324932003</v>
      </c>
      <c r="CW744" s="98">
        <v>7346766.8999633742</v>
      </c>
      <c r="CX744" s="98">
        <v>57013922.627014138</v>
      </c>
    </row>
    <row r="745" spans="1:102" x14ac:dyDescent="0.2">
      <c r="A745" s="98" t="s">
        <v>63</v>
      </c>
      <c r="B745" s="100">
        <v>40148</v>
      </c>
      <c r="C745" s="99">
        <v>76330.496511459394</v>
      </c>
      <c r="D745" s="99">
        <v>0.93504745099926401</v>
      </c>
      <c r="E745" s="99">
        <v>26354.9912569523</v>
      </c>
      <c r="F745" s="99">
        <v>21437.550635576201</v>
      </c>
      <c r="G745" s="99">
        <v>2986.87931787968</v>
      </c>
      <c r="H745" s="99">
        <v>0</v>
      </c>
      <c r="I745" s="99">
        <v>0</v>
      </c>
      <c r="J745" s="99">
        <v>48925.673324108102</v>
      </c>
      <c r="K745" s="99">
        <v>0</v>
      </c>
      <c r="L745" s="99">
        <v>16274.186794400201</v>
      </c>
      <c r="M745" s="99">
        <v>33669.658828735402</v>
      </c>
      <c r="N745" s="99">
        <v>13600.1059072018</v>
      </c>
      <c r="O745" s="99">
        <v>35800.451840400703</v>
      </c>
      <c r="P745" s="99">
        <v>0</v>
      </c>
      <c r="Q745" s="99">
        <v>5003.9035173058501</v>
      </c>
      <c r="R745" s="99">
        <v>2797.14058491588</v>
      </c>
      <c r="S745" s="99">
        <v>0</v>
      </c>
      <c r="T745" s="99">
        <v>659.66997810453199</v>
      </c>
      <c r="U745" s="99">
        <v>49953.289800167098</v>
      </c>
      <c r="V745" s="99">
        <v>4623090.0276489304</v>
      </c>
      <c r="W745" s="99">
        <v>100.5275906967</v>
      </c>
      <c r="X745" s="99">
        <v>2114047.40197754</v>
      </c>
      <c r="Y745" s="99">
        <v>1598560.9249115</v>
      </c>
      <c r="Z745" s="99">
        <v>477750.733901978</v>
      </c>
      <c r="AA745" s="99">
        <v>0</v>
      </c>
      <c r="AB745" s="99">
        <v>0</v>
      </c>
      <c r="AC745" s="99">
        <v>15766208.1132813</v>
      </c>
      <c r="AD745" s="99">
        <v>0</v>
      </c>
      <c r="AE745" s="99">
        <v>714032.28217315697</v>
      </c>
      <c r="AF745" s="99">
        <v>1808743.4286193801</v>
      </c>
      <c r="AG745" s="99">
        <v>1790007.09690857</v>
      </c>
      <c r="AH745" s="99">
        <v>1858080.0381469701</v>
      </c>
      <c r="AI745" s="99">
        <v>0</v>
      </c>
      <c r="AJ745" s="99">
        <v>576533.92400360096</v>
      </c>
      <c r="AK745" s="99">
        <v>440157.33745193499</v>
      </c>
      <c r="AL745" s="99">
        <v>0</v>
      </c>
      <c r="AM745" s="99">
        <v>93144.938762664795</v>
      </c>
      <c r="AN745" s="99">
        <v>15877913.9688721</v>
      </c>
      <c r="AO745" s="99">
        <v>36484368.442382798</v>
      </c>
      <c r="AP745" s="99">
        <v>1165.2120043188299</v>
      </c>
      <c r="AQ745" s="99">
        <v>16282078.4544678</v>
      </c>
      <c r="AR745" s="99">
        <v>12268034.8502197</v>
      </c>
      <c r="AS745" s="99">
        <v>3595369.5850524898</v>
      </c>
      <c r="AT745" s="99">
        <v>0</v>
      </c>
      <c r="AU745" s="99">
        <v>0</v>
      </c>
      <c r="AV745" s="99">
        <v>42953077.713378899</v>
      </c>
      <c r="AW745" s="99">
        <v>0</v>
      </c>
      <c r="AX745" s="99">
        <v>6199400.4873046903</v>
      </c>
      <c r="AY745" s="99">
        <v>14451962.7027588</v>
      </c>
      <c r="AZ745" s="99">
        <v>13148214.751098599</v>
      </c>
      <c r="BA745" s="99">
        <v>14561118.130127</v>
      </c>
      <c r="BB745" s="99">
        <v>0</v>
      </c>
      <c r="BC745" s="99">
        <v>4539871.4605102502</v>
      </c>
      <c r="BD745" s="99">
        <v>3293671.0209655799</v>
      </c>
      <c r="BE745" s="99">
        <v>0</v>
      </c>
      <c r="BF745" s="99">
        <v>709919.23560333299</v>
      </c>
      <c r="BG745" s="99">
        <v>43202045.721679702</v>
      </c>
      <c r="BH745" s="99">
        <v>8841298.5406494103</v>
      </c>
      <c r="BI745" s="99">
        <v>0</v>
      </c>
      <c r="BJ745" s="99">
        <v>5777094.58312988</v>
      </c>
      <c r="BK745" s="99">
        <v>4516472.15270996</v>
      </c>
      <c r="BL745" s="99">
        <v>0</v>
      </c>
      <c r="BM745" s="99">
        <v>0</v>
      </c>
      <c r="BN745" s="99">
        <v>0</v>
      </c>
      <c r="BO745" s="99">
        <v>0</v>
      </c>
      <c r="BP745" s="99">
        <v>0</v>
      </c>
      <c r="BQ745" s="99">
        <v>0</v>
      </c>
      <c r="BR745" s="99">
        <v>4503064.9581909198</v>
      </c>
      <c r="BS745" s="99">
        <v>5000833.2882690402</v>
      </c>
      <c r="BT745" s="99">
        <v>2834199.4816284198</v>
      </c>
      <c r="BU745" s="99">
        <v>0</v>
      </c>
      <c r="BV745" s="99">
        <v>2258376.9937439002</v>
      </c>
      <c r="BW745" s="99">
        <v>394632.249794006</v>
      </c>
      <c r="BX745" s="99">
        <v>0</v>
      </c>
      <c r="BY745" s="99">
        <v>0</v>
      </c>
      <c r="BZ745" s="99">
        <v>0</v>
      </c>
      <c r="CA745" s="99">
        <v>102653.43636989599</v>
      </c>
      <c r="CB745" s="99">
        <v>6735659.8931884803</v>
      </c>
      <c r="CC745" s="99">
        <v>52787708.522949196</v>
      </c>
      <c r="CD745" s="99">
        <v>14607963.931640601</v>
      </c>
      <c r="CE745" s="99">
        <v>3399.3132781088402</v>
      </c>
      <c r="CF745" s="99">
        <v>539503.78488922096</v>
      </c>
      <c r="CG745" s="99">
        <v>4050724.5247802702</v>
      </c>
      <c r="CH745" s="99">
        <v>0</v>
      </c>
      <c r="CI745" s="99">
        <v>106040.15282726299</v>
      </c>
      <c r="CJ745" s="99">
        <v>7265852.11608887</v>
      </c>
      <c r="CK745" s="99">
        <v>56808814.8046875</v>
      </c>
      <c r="CL745" s="99">
        <v>15006069.7580566</v>
      </c>
      <c r="CM745" s="166">
        <v>155531.78476142901</v>
      </c>
      <c r="CN745" s="166">
        <v>23124076.051757801</v>
      </c>
      <c r="CO745" s="166">
        <v>99968668.299804702</v>
      </c>
      <c r="CP745" s="99">
        <v>15006069.7580566</v>
      </c>
      <c r="CQ745" s="99">
        <v>0</v>
      </c>
      <c r="CR745" s="99">
        <v>0</v>
      </c>
      <c r="CS745" s="99">
        <v>0</v>
      </c>
      <c r="CT745" s="99">
        <v>0</v>
      </c>
      <c r="CU745" s="98">
        <v>27764.054626605001</v>
      </c>
      <c r="CV745" s="98">
        <v>51409.244760150999</v>
      </c>
      <c r="CW745" s="98">
        <v>7275163.6780777015</v>
      </c>
      <c r="CX745" s="98">
        <v>56838433.04772947</v>
      </c>
    </row>
    <row r="746" spans="1:102" x14ac:dyDescent="0.2">
      <c r="A746" s="98" t="s">
        <v>63</v>
      </c>
      <c r="B746" s="100">
        <v>40238</v>
      </c>
      <c r="C746" s="99">
        <v>76995.001441001907</v>
      </c>
      <c r="D746" s="99">
        <v>1.12190513999667</v>
      </c>
      <c r="E746" s="99">
        <v>25242.721487998999</v>
      </c>
      <c r="F746" s="99">
        <v>20685.020104646701</v>
      </c>
      <c r="G746" s="99">
        <v>3111.0708139538801</v>
      </c>
      <c r="H746" s="99">
        <v>0</v>
      </c>
      <c r="I746" s="99">
        <v>0</v>
      </c>
      <c r="J746" s="99">
        <v>49833.980044841803</v>
      </c>
      <c r="K746" s="99">
        <v>0</v>
      </c>
      <c r="L746" s="99">
        <v>16511.258428573601</v>
      </c>
      <c r="M746" s="99">
        <v>32902.279126644098</v>
      </c>
      <c r="N746" s="99">
        <v>13427.907665610301</v>
      </c>
      <c r="O746" s="99">
        <v>36329.559035301201</v>
      </c>
      <c r="P746" s="99">
        <v>0</v>
      </c>
      <c r="Q746" s="99">
        <v>4890.0780730843499</v>
      </c>
      <c r="R746" s="99">
        <v>2643.1627250015699</v>
      </c>
      <c r="S746" s="99">
        <v>0</v>
      </c>
      <c r="T746" s="99">
        <v>595.12014699727297</v>
      </c>
      <c r="U746" s="99">
        <v>50538.341267108903</v>
      </c>
      <c r="V746" s="99">
        <v>4653600.0634765597</v>
      </c>
      <c r="W746" s="99">
        <v>99.930496134795206</v>
      </c>
      <c r="X746" s="99">
        <v>1973486.03868103</v>
      </c>
      <c r="Y746" s="99">
        <v>1502017.26914978</v>
      </c>
      <c r="Z746" s="99">
        <v>495972.63203811599</v>
      </c>
      <c r="AA746" s="99">
        <v>0</v>
      </c>
      <c r="AB746" s="99">
        <v>0</v>
      </c>
      <c r="AC746" s="99">
        <v>16038164.3782959</v>
      </c>
      <c r="AD746" s="99">
        <v>0</v>
      </c>
      <c r="AE746" s="99">
        <v>708717.444839478</v>
      </c>
      <c r="AF746" s="99">
        <v>1745820.60871887</v>
      </c>
      <c r="AG746" s="99">
        <v>1737797.26216125</v>
      </c>
      <c r="AH746" s="99">
        <v>1898211.7577819801</v>
      </c>
      <c r="AI746" s="99">
        <v>0</v>
      </c>
      <c r="AJ746" s="99">
        <v>557356.23368835403</v>
      </c>
      <c r="AK746" s="99">
        <v>421176.08873367298</v>
      </c>
      <c r="AL746" s="99">
        <v>0</v>
      </c>
      <c r="AM746" s="99">
        <v>81848.762814521804</v>
      </c>
      <c r="AN746" s="99">
        <v>16090548.751586899</v>
      </c>
      <c r="AO746" s="99">
        <v>36913911.276367202</v>
      </c>
      <c r="AP746" s="99">
        <v>937.198560878634</v>
      </c>
      <c r="AQ746" s="99">
        <v>15504935.315918</v>
      </c>
      <c r="AR746" s="99">
        <v>11741065.710083</v>
      </c>
      <c r="AS746" s="99">
        <v>3772163.9817199698</v>
      </c>
      <c r="AT746" s="99">
        <v>0</v>
      </c>
      <c r="AU746" s="99">
        <v>0</v>
      </c>
      <c r="AV746" s="99">
        <v>43912546.871093802</v>
      </c>
      <c r="AW746" s="99">
        <v>0</v>
      </c>
      <c r="AX746" s="99">
        <v>6210065.2990722703</v>
      </c>
      <c r="AY746" s="99">
        <v>14088166.2335205</v>
      </c>
      <c r="AZ746" s="99">
        <v>12906563.2106934</v>
      </c>
      <c r="BA746" s="99">
        <v>14976523.143676801</v>
      </c>
      <c r="BB746" s="99">
        <v>0</v>
      </c>
      <c r="BC746" s="99">
        <v>4407769.9916992197</v>
      </c>
      <c r="BD746" s="99">
        <v>3199286.4292907701</v>
      </c>
      <c r="BE746" s="99">
        <v>0</v>
      </c>
      <c r="BF746" s="99">
        <v>636050.77655792201</v>
      </c>
      <c r="BG746" s="99">
        <v>44183607.123046897</v>
      </c>
      <c r="BH746" s="99">
        <v>8942198.2620849591</v>
      </c>
      <c r="BI746" s="99">
        <v>0</v>
      </c>
      <c r="BJ746" s="99">
        <v>5522112.93322754</v>
      </c>
      <c r="BK746" s="99">
        <v>4350547.0095214797</v>
      </c>
      <c r="BL746" s="99">
        <v>0</v>
      </c>
      <c r="BM746" s="99">
        <v>0</v>
      </c>
      <c r="BN746" s="99">
        <v>0</v>
      </c>
      <c r="BO746" s="99">
        <v>0</v>
      </c>
      <c r="BP746" s="99">
        <v>0</v>
      </c>
      <c r="BQ746" s="99">
        <v>0</v>
      </c>
      <c r="BR746" s="99">
        <v>4453635.82531738</v>
      </c>
      <c r="BS746" s="99">
        <v>4896291.5581054697</v>
      </c>
      <c r="BT746" s="99">
        <v>2914454.5855102502</v>
      </c>
      <c r="BU746" s="99">
        <v>0</v>
      </c>
      <c r="BV746" s="99">
        <v>2236856.9382629399</v>
      </c>
      <c r="BW746" s="99">
        <v>370056.91189193702</v>
      </c>
      <c r="BX746" s="99">
        <v>0</v>
      </c>
      <c r="BY746" s="99">
        <v>0</v>
      </c>
      <c r="BZ746" s="99">
        <v>0</v>
      </c>
      <c r="CA746" s="99">
        <v>102198.858951569</v>
      </c>
      <c r="CB746" s="99">
        <v>6647937.03405762</v>
      </c>
      <c r="CC746" s="99">
        <v>52532422.937011696</v>
      </c>
      <c r="CD746" s="99">
        <v>14504774.192993199</v>
      </c>
      <c r="CE746" s="99">
        <v>3120.30585256219</v>
      </c>
      <c r="CF746" s="99">
        <v>497956.61571121198</v>
      </c>
      <c r="CG746" s="99">
        <v>3788027.8709411598</v>
      </c>
      <c r="CH746" s="99">
        <v>0</v>
      </c>
      <c r="CI746" s="99">
        <v>105368.573950768</v>
      </c>
      <c r="CJ746" s="99">
        <v>7154355.2030639602</v>
      </c>
      <c r="CK746" s="99">
        <v>56317175.215332001</v>
      </c>
      <c r="CL746" s="99">
        <v>14869560.7700195</v>
      </c>
      <c r="CM746" s="166">
        <v>155419.530677795</v>
      </c>
      <c r="CN746" s="166">
        <v>23254257.113525402</v>
      </c>
      <c r="CO746" s="166">
        <v>100514405.662109</v>
      </c>
      <c r="CP746" s="99">
        <v>14869560.7700195</v>
      </c>
      <c r="CQ746" s="99">
        <v>0</v>
      </c>
      <c r="CR746" s="99">
        <v>0</v>
      </c>
      <c r="CS746" s="99">
        <v>0</v>
      </c>
      <c r="CT746" s="99">
        <v>0</v>
      </c>
      <c r="CU746" s="98">
        <v>26007.475612898001</v>
      </c>
      <c r="CV746" s="98">
        <v>52440.980597631999</v>
      </c>
      <c r="CW746" s="98">
        <v>7145893.6497688321</v>
      </c>
      <c r="CX746" s="98">
        <v>56320450.807952859</v>
      </c>
    </row>
    <row r="747" spans="1:102" x14ac:dyDescent="0.2">
      <c r="A747" s="98" t="s">
        <v>63</v>
      </c>
      <c r="B747" s="100">
        <v>40330</v>
      </c>
      <c r="C747" s="99">
        <v>77409.585825920105</v>
      </c>
      <c r="D747" s="99">
        <v>0</v>
      </c>
      <c r="E747" s="99">
        <v>24516.3983938694</v>
      </c>
      <c r="F747" s="99">
        <v>20134.096386671099</v>
      </c>
      <c r="G747" s="99">
        <v>3186.5419385731202</v>
      </c>
      <c r="H747" s="99">
        <v>0</v>
      </c>
      <c r="I747" s="99">
        <v>0</v>
      </c>
      <c r="J747" s="99">
        <v>50725.600567340902</v>
      </c>
      <c r="K747" s="99">
        <v>0</v>
      </c>
      <c r="L747" s="99">
        <v>16971.8355307579</v>
      </c>
      <c r="M747" s="99">
        <v>32728.108465194699</v>
      </c>
      <c r="N747" s="99">
        <v>13325.604339838001</v>
      </c>
      <c r="O747" s="99">
        <v>36512.203219890602</v>
      </c>
      <c r="P747" s="99">
        <v>0</v>
      </c>
      <c r="Q747" s="99">
        <v>4874.6742383241699</v>
      </c>
      <c r="R747" s="99">
        <v>2677.3886089026901</v>
      </c>
      <c r="S747" s="99">
        <v>0</v>
      </c>
      <c r="T747" s="99">
        <v>592.65460477024305</v>
      </c>
      <c r="U747" s="99">
        <v>51271.759397029899</v>
      </c>
      <c r="V747" s="99">
        <v>4671340.5899047898</v>
      </c>
      <c r="W747" s="99">
        <v>0</v>
      </c>
      <c r="X747" s="99">
        <v>1906624.2023315399</v>
      </c>
      <c r="Y747" s="99">
        <v>1456283.67932129</v>
      </c>
      <c r="Z747" s="99">
        <v>499599.75628662098</v>
      </c>
      <c r="AA747" s="99">
        <v>0</v>
      </c>
      <c r="AB747" s="99">
        <v>0</v>
      </c>
      <c r="AC747" s="99">
        <v>16322184.5477295</v>
      </c>
      <c r="AD747" s="99">
        <v>0</v>
      </c>
      <c r="AE747" s="99">
        <v>713213.96754455601</v>
      </c>
      <c r="AF747" s="99">
        <v>1722689.7169341999</v>
      </c>
      <c r="AG747" s="99">
        <v>1715511.90682983</v>
      </c>
      <c r="AH747" s="99">
        <v>1895615.4385528599</v>
      </c>
      <c r="AI747" s="99">
        <v>0</v>
      </c>
      <c r="AJ747" s="99">
        <v>555819.20663452102</v>
      </c>
      <c r="AK747" s="99">
        <v>422704.14823913598</v>
      </c>
      <c r="AL747" s="99">
        <v>0</v>
      </c>
      <c r="AM747" s="99">
        <v>80607.774285316496</v>
      </c>
      <c r="AN747" s="99">
        <v>16387861.3475342</v>
      </c>
      <c r="AO747" s="99">
        <v>37355809.7255859</v>
      </c>
      <c r="AP747" s="99">
        <v>0</v>
      </c>
      <c r="AQ747" s="99">
        <v>14952964.0512695</v>
      </c>
      <c r="AR747" s="99">
        <v>11454733.3203125</v>
      </c>
      <c r="AS747" s="99">
        <v>3814459.5122985798</v>
      </c>
      <c r="AT747" s="99">
        <v>0</v>
      </c>
      <c r="AU747" s="99">
        <v>0</v>
      </c>
      <c r="AV747" s="99">
        <v>44969491.962402299</v>
      </c>
      <c r="AW747" s="99">
        <v>0</v>
      </c>
      <c r="AX747" s="99">
        <v>6329506.0979003897</v>
      </c>
      <c r="AY747" s="99">
        <v>14008035.3607178</v>
      </c>
      <c r="AZ747" s="99">
        <v>12834479.2116699</v>
      </c>
      <c r="BA747" s="99">
        <v>15003550.438964801</v>
      </c>
      <c r="BB747" s="99">
        <v>0</v>
      </c>
      <c r="BC747" s="99">
        <v>4400305.5876464797</v>
      </c>
      <c r="BD747" s="99">
        <v>3211267.4508972201</v>
      </c>
      <c r="BE747" s="99">
        <v>0</v>
      </c>
      <c r="BF747" s="99">
        <v>626406.79144287098</v>
      </c>
      <c r="BG747" s="99">
        <v>45239415.107421897</v>
      </c>
      <c r="BH747" s="99">
        <v>9090469.3936767597</v>
      </c>
      <c r="BI747" s="99">
        <v>0</v>
      </c>
      <c r="BJ747" s="99">
        <v>5414224.1299438505</v>
      </c>
      <c r="BK747" s="99">
        <v>4256906.7878417997</v>
      </c>
      <c r="BL747" s="99">
        <v>0</v>
      </c>
      <c r="BM747" s="99">
        <v>0</v>
      </c>
      <c r="BN747" s="99">
        <v>0</v>
      </c>
      <c r="BO747" s="99">
        <v>0</v>
      </c>
      <c r="BP747" s="99">
        <v>0</v>
      </c>
      <c r="BQ747" s="99">
        <v>0</v>
      </c>
      <c r="BR747" s="99">
        <v>4427513.6288452102</v>
      </c>
      <c r="BS747" s="99">
        <v>4872709.3278198196</v>
      </c>
      <c r="BT747" s="99">
        <v>2919379.6597595201</v>
      </c>
      <c r="BU747" s="99">
        <v>0</v>
      </c>
      <c r="BV747" s="99">
        <v>2242537.0630493201</v>
      </c>
      <c r="BW747" s="99">
        <v>370156.45957565302</v>
      </c>
      <c r="BX747" s="99">
        <v>0</v>
      </c>
      <c r="BY747" s="99">
        <v>0</v>
      </c>
      <c r="BZ747" s="99">
        <v>0</v>
      </c>
      <c r="CA747" s="99">
        <v>101942.691256523</v>
      </c>
      <c r="CB747" s="99">
        <v>6576880.98620605</v>
      </c>
      <c r="CC747" s="99">
        <v>52319735.724121101</v>
      </c>
      <c r="CD747" s="99">
        <v>14532019.4810791</v>
      </c>
      <c r="CE747" s="99">
        <v>3167.20623582602</v>
      </c>
      <c r="CF747" s="99">
        <v>498875.88824462902</v>
      </c>
      <c r="CG747" s="99">
        <v>3804396.5922241202</v>
      </c>
      <c r="CH747" s="99">
        <v>0</v>
      </c>
      <c r="CI747" s="99">
        <v>105114.928912163</v>
      </c>
      <c r="CJ747" s="99">
        <v>7070285.4591674795</v>
      </c>
      <c r="CK747" s="99">
        <v>56109125.927246101</v>
      </c>
      <c r="CL747" s="99">
        <v>14912749.596679701</v>
      </c>
      <c r="CM747" s="166">
        <v>155900.792554855</v>
      </c>
      <c r="CN747" s="166">
        <v>23432125.041259799</v>
      </c>
      <c r="CO747" s="166">
        <v>101239149.31152301</v>
      </c>
      <c r="CP747" s="99">
        <v>14912749.596679701</v>
      </c>
      <c r="CQ747" s="99">
        <v>0</v>
      </c>
      <c r="CR747" s="99">
        <v>0</v>
      </c>
      <c r="CS747" s="99">
        <v>0</v>
      </c>
      <c r="CT747" s="99">
        <v>0</v>
      </c>
      <c r="CU747" s="98">
        <v>25122.875174830999</v>
      </c>
      <c r="CV747" s="98">
        <v>53410.955093270997</v>
      </c>
      <c r="CW747" s="98">
        <v>7075756.8744506789</v>
      </c>
      <c r="CX747" s="98">
        <v>56124132.316345222</v>
      </c>
    </row>
    <row r="748" spans="1:102" x14ac:dyDescent="0.2">
      <c r="A748" s="98" t="s">
        <v>63</v>
      </c>
      <c r="B748" s="100">
        <v>40422</v>
      </c>
      <c r="C748" s="99">
        <v>77422.380538940401</v>
      </c>
      <c r="D748" s="99">
        <v>0</v>
      </c>
      <c r="E748" s="99">
        <v>23463.2890295982</v>
      </c>
      <c r="F748" s="99">
        <v>19329.575232982599</v>
      </c>
      <c r="G748" s="99">
        <v>3183.22000646591</v>
      </c>
      <c r="H748" s="99">
        <v>0</v>
      </c>
      <c r="I748" s="99">
        <v>0</v>
      </c>
      <c r="J748" s="99">
        <v>51475.004162788398</v>
      </c>
      <c r="K748" s="99">
        <v>0</v>
      </c>
      <c r="L748" s="99">
        <v>16035.7782688141</v>
      </c>
      <c r="M748" s="99">
        <v>32324.7763354778</v>
      </c>
      <c r="N748" s="99">
        <v>13161.432542443299</v>
      </c>
      <c r="O748" s="99">
        <v>36375.617496967301</v>
      </c>
      <c r="P748" s="99">
        <v>0</v>
      </c>
      <c r="Q748" s="99">
        <v>4786.1749216318103</v>
      </c>
      <c r="R748" s="99">
        <v>2668.5066058039702</v>
      </c>
      <c r="S748" s="99">
        <v>0</v>
      </c>
      <c r="T748" s="99">
        <v>611.85780247300897</v>
      </c>
      <c r="U748" s="99">
        <v>52016.054796218901</v>
      </c>
      <c r="V748" s="99">
        <v>4666645.1451415997</v>
      </c>
      <c r="W748" s="99">
        <v>0</v>
      </c>
      <c r="X748" s="99">
        <v>1826261.5607604999</v>
      </c>
      <c r="Y748" s="99">
        <v>1397025.67297363</v>
      </c>
      <c r="Z748" s="99">
        <v>501884.27258300799</v>
      </c>
      <c r="AA748" s="99">
        <v>0</v>
      </c>
      <c r="AB748" s="99">
        <v>0</v>
      </c>
      <c r="AC748" s="99">
        <v>16624654.216918901</v>
      </c>
      <c r="AD748" s="99">
        <v>0</v>
      </c>
      <c r="AE748" s="99">
        <v>697352.934036255</v>
      </c>
      <c r="AF748" s="99">
        <v>1681688.29310608</v>
      </c>
      <c r="AG748" s="99">
        <v>1679103.1563720701</v>
      </c>
      <c r="AH748" s="99">
        <v>1875822.2221221901</v>
      </c>
      <c r="AI748" s="99">
        <v>0</v>
      </c>
      <c r="AJ748" s="99">
        <v>552311.49259948696</v>
      </c>
      <c r="AK748" s="99">
        <v>422070.82009124802</v>
      </c>
      <c r="AL748" s="99">
        <v>0</v>
      </c>
      <c r="AM748" s="99">
        <v>77211.229112625093</v>
      </c>
      <c r="AN748" s="99">
        <v>16683846.633911099</v>
      </c>
      <c r="AO748" s="99">
        <v>37654347.759765603</v>
      </c>
      <c r="AP748" s="99">
        <v>0</v>
      </c>
      <c r="AQ748" s="99">
        <v>14301551.1328125</v>
      </c>
      <c r="AR748" s="99">
        <v>10910595.0657959</v>
      </c>
      <c r="AS748" s="99">
        <v>3841115.48547363</v>
      </c>
      <c r="AT748" s="99">
        <v>0</v>
      </c>
      <c r="AU748" s="99">
        <v>0</v>
      </c>
      <c r="AV748" s="99">
        <v>46071287.318359397</v>
      </c>
      <c r="AW748" s="99">
        <v>0</v>
      </c>
      <c r="AX748" s="99">
        <v>6122561.5869140597</v>
      </c>
      <c r="AY748" s="99">
        <v>13698093.3092041</v>
      </c>
      <c r="AZ748" s="99">
        <v>12557581.1398926</v>
      </c>
      <c r="BA748" s="99">
        <v>14852489.7099609</v>
      </c>
      <c r="BB748" s="99">
        <v>0</v>
      </c>
      <c r="BC748" s="99">
        <v>4381464.2337036096</v>
      </c>
      <c r="BD748" s="99">
        <v>3203514.0776061998</v>
      </c>
      <c r="BE748" s="99">
        <v>0</v>
      </c>
      <c r="BF748" s="99">
        <v>610739.02351379395</v>
      </c>
      <c r="BG748" s="99">
        <v>46285811.211425804</v>
      </c>
      <c r="BH748" s="99">
        <v>8948553.7373046894</v>
      </c>
      <c r="BI748" s="99">
        <v>0</v>
      </c>
      <c r="BJ748" s="99">
        <v>5211983.9295654297</v>
      </c>
      <c r="BK748" s="99">
        <v>4083263.6123962398</v>
      </c>
      <c r="BL748" s="99">
        <v>0</v>
      </c>
      <c r="BM748" s="99">
        <v>0</v>
      </c>
      <c r="BN748" s="99">
        <v>0</v>
      </c>
      <c r="BO748" s="99">
        <v>0</v>
      </c>
      <c r="BP748" s="99">
        <v>0</v>
      </c>
      <c r="BQ748" s="99">
        <v>0</v>
      </c>
      <c r="BR748" s="99">
        <v>4344304.4456176804</v>
      </c>
      <c r="BS748" s="99">
        <v>4733236.3706665002</v>
      </c>
      <c r="BT748" s="99">
        <v>2889096.8052368201</v>
      </c>
      <c r="BU748" s="99">
        <v>0</v>
      </c>
      <c r="BV748" s="99">
        <v>2238589.4373168899</v>
      </c>
      <c r="BW748" s="99">
        <v>370377.38800430298</v>
      </c>
      <c r="BX748" s="99">
        <v>0</v>
      </c>
      <c r="BY748" s="99">
        <v>0</v>
      </c>
      <c r="BZ748" s="99">
        <v>0</v>
      </c>
      <c r="CA748" s="99">
        <v>100913.921311378</v>
      </c>
      <c r="CB748" s="99">
        <v>6475068.7317504901</v>
      </c>
      <c r="CC748" s="99">
        <v>51602079.1787109</v>
      </c>
      <c r="CD748" s="99">
        <v>14096677.583862299</v>
      </c>
      <c r="CE748" s="99">
        <v>3191.72940516472</v>
      </c>
      <c r="CF748" s="99">
        <v>501568.14239120501</v>
      </c>
      <c r="CG748" s="99">
        <v>3840466.55609131</v>
      </c>
      <c r="CH748" s="99">
        <v>0</v>
      </c>
      <c r="CI748" s="99">
        <v>104094.309983253</v>
      </c>
      <c r="CJ748" s="99">
        <v>6969619.88916016</v>
      </c>
      <c r="CK748" s="99">
        <v>55457445.247070298</v>
      </c>
      <c r="CL748" s="99">
        <v>14458831.110473599</v>
      </c>
      <c r="CM748" s="166">
        <v>155587.13145446801</v>
      </c>
      <c r="CN748" s="166">
        <v>23649979.292480499</v>
      </c>
      <c r="CO748" s="166">
        <v>101646014.46972699</v>
      </c>
      <c r="CP748" s="99">
        <v>14458831.110473599</v>
      </c>
      <c r="CQ748" s="99">
        <v>0</v>
      </c>
      <c r="CR748" s="99">
        <v>0</v>
      </c>
      <c r="CS748" s="99">
        <v>0</v>
      </c>
      <c r="CT748" s="99">
        <v>0</v>
      </c>
      <c r="CU748" s="98">
        <v>23921.846660768999</v>
      </c>
      <c r="CV748" s="98">
        <v>54193.674619044999</v>
      </c>
      <c r="CW748" s="98">
        <v>6976636.874141695</v>
      </c>
      <c r="CX748" s="98">
        <v>55442545.734802209</v>
      </c>
    </row>
    <row r="749" spans="1:102" x14ac:dyDescent="0.2">
      <c r="A749" s="98" t="s">
        <v>63</v>
      </c>
      <c r="B749" s="100">
        <v>40513</v>
      </c>
      <c r="C749" s="99">
        <v>77146.351785659805</v>
      </c>
      <c r="D749" s="99">
        <v>0</v>
      </c>
      <c r="E749" s="99">
        <v>22723.8981318474</v>
      </c>
      <c r="F749" s="99">
        <v>18751.609152555498</v>
      </c>
      <c r="G749" s="99">
        <v>3239.6267541050902</v>
      </c>
      <c r="H749" s="99">
        <v>0</v>
      </c>
      <c r="I749" s="99">
        <v>0</v>
      </c>
      <c r="J749" s="99">
        <v>52110.941766262098</v>
      </c>
      <c r="K749" s="99">
        <v>0</v>
      </c>
      <c r="L749" s="99">
        <v>20324.652229547501</v>
      </c>
      <c r="M749" s="99">
        <v>31959.942037582401</v>
      </c>
      <c r="N749" s="99">
        <v>13108.9426193237</v>
      </c>
      <c r="O749" s="99">
        <v>35438.7694177628</v>
      </c>
      <c r="P749" s="99">
        <v>0</v>
      </c>
      <c r="Q749" s="99">
        <v>4723.5436720252001</v>
      </c>
      <c r="R749" s="99">
        <v>2676.78378990293</v>
      </c>
      <c r="S749" s="99">
        <v>0</v>
      </c>
      <c r="T749" s="99">
        <v>758.62783949077095</v>
      </c>
      <c r="U749" s="99">
        <v>52588.889597892798</v>
      </c>
      <c r="V749" s="99">
        <v>4612768.8552856399</v>
      </c>
      <c r="W749" s="99">
        <v>0</v>
      </c>
      <c r="X749" s="99">
        <v>1737109.3531341599</v>
      </c>
      <c r="Y749" s="99">
        <v>1331807.3734130899</v>
      </c>
      <c r="Z749" s="99">
        <v>508066.27822113002</v>
      </c>
      <c r="AA749" s="99">
        <v>0</v>
      </c>
      <c r="AB749" s="99">
        <v>0</v>
      </c>
      <c r="AC749" s="99">
        <v>16721128.9100342</v>
      </c>
      <c r="AD749" s="99">
        <v>0</v>
      </c>
      <c r="AE749" s="99">
        <v>785821.49327850295</v>
      </c>
      <c r="AF749" s="99">
        <v>1631630.7051544201</v>
      </c>
      <c r="AG749" s="99">
        <v>1646341.2940368699</v>
      </c>
      <c r="AH749" s="99">
        <v>1752035.96609497</v>
      </c>
      <c r="AI749" s="99">
        <v>0</v>
      </c>
      <c r="AJ749" s="99">
        <v>543128.17448425305</v>
      </c>
      <c r="AK749" s="99">
        <v>409427.61032486003</v>
      </c>
      <c r="AL749" s="99">
        <v>0</v>
      </c>
      <c r="AM749" s="99">
        <v>91364.874567985506</v>
      </c>
      <c r="AN749" s="99">
        <v>16769691.5545654</v>
      </c>
      <c r="AO749" s="99">
        <v>36936004.861816399</v>
      </c>
      <c r="AP749" s="99">
        <v>0</v>
      </c>
      <c r="AQ749" s="99">
        <v>13620165.0239258</v>
      </c>
      <c r="AR749" s="99">
        <v>10499467.3717041</v>
      </c>
      <c r="AS749" s="99">
        <v>3895817.9873657199</v>
      </c>
      <c r="AT749" s="99">
        <v>0</v>
      </c>
      <c r="AU749" s="99">
        <v>0</v>
      </c>
      <c r="AV749" s="99">
        <v>47064372.797363304</v>
      </c>
      <c r="AW749" s="99">
        <v>0</v>
      </c>
      <c r="AX749" s="99">
        <v>6877053.3338012705</v>
      </c>
      <c r="AY749" s="99">
        <v>13377495.076904301</v>
      </c>
      <c r="AZ749" s="99">
        <v>12288662.548339801</v>
      </c>
      <c r="BA749" s="99">
        <v>13969562.0675049</v>
      </c>
      <c r="BB749" s="99">
        <v>0</v>
      </c>
      <c r="BC749" s="99">
        <v>4357296.1306152297</v>
      </c>
      <c r="BD749" s="99">
        <v>3123005.8621521001</v>
      </c>
      <c r="BE749" s="99">
        <v>0</v>
      </c>
      <c r="BF749" s="99">
        <v>717757.79928588902</v>
      </c>
      <c r="BG749" s="99">
        <v>47044790.824218802</v>
      </c>
      <c r="BH749" s="99">
        <v>8909485.2783203106</v>
      </c>
      <c r="BI749" s="99">
        <v>0</v>
      </c>
      <c r="BJ749" s="99">
        <v>5054304.1521606399</v>
      </c>
      <c r="BK749" s="99">
        <v>3965895.7385253902</v>
      </c>
      <c r="BL749" s="99">
        <v>0</v>
      </c>
      <c r="BM749" s="99">
        <v>0</v>
      </c>
      <c r="BN749" s="99">
        <v>0</v>
      </c>
      <c r="BO749" s="99">
        <v>0</v>
      </c>
      <c r="BP749" s="99">
        <v>0</v>
      </c>
      <c r="BQ749" s="99">
        <v>0</v>
      </c>
      <c r="BR749" s="99">
        <v>4266920.33483887</v>
      </c>
      <c r="BS749" s="99">
        <v>4684144.4688720703</v>
      </c>
      <c r="BT749" s="99">
        <v>2718309.0928039602</v>
      </c>
      <c r="BU749" s="99">
        <v>0</v>
      </c>
      <c r="BV749" s="99">
        <v>2250604.5495910598</v>
      </c>
      <c r="BW749" s="99">
        <v>343543.16896820097</v>
      </c>
      <c r="BX749" s="99">
        <v>0</v>
      </c>
      <c r="BY749" s="99">
        <v>0</v>
      </c>
      <c r="BZ749" s="99">
        <v>0</v>
      </c>
      <c r="CA749" s="99">
        <v>99895.770068168596</v>
      </c>
      <c r="CB749" s="99">
        <v>6353248.5255127</v>
      </c>
      <c r="CC749" s="99">
        <v>50867466.3125</v>
      </c>
      <c r="CD749" s="99">
        <v>13960416.245117201</v>
      </c>
      <c r="CE749" s="99">
        <v>3240.3014892935798</v>
      </c>
      <c r="CF749" s="99">
        <v>507372.07444763201</v>
      </c>
      <c r="CG749" s="99">
        <v>3891874.7869567899</v>
      </c>
      <c r="CH749" s="99">
        <v>0</v>
      </c>
      <c r="CI749" s="99">
        <v>103094.09954166401</v>
      </c>
      <c r="CJ749" s="99">
        <v>6859855.0320434598</v>
      </c>
      <c r="CK749" s="99">
        <v>54722597.080566399</v>
      </c>
      <c r="CL749" s="99">
        <v>14303361.583496099</v>
      </c>
      <c r="CM749" s="166">
        <v>155226.39365768401</v>
      </c>
      <c r="CN749" s="166">
        <v>23628282.8994141</v>
      </c>
      <c r="CO749" s="166">
        <v>101846287.493164</v>
      </c>
      <c r="CP749" s="99">
        <v>14303361.583496099</v>
      </c>
      <c r="CQ749" s="99">
        <v>0</v>
      </c>
      <c r="CR749" s="99">
        <v>0</v>
      </c>
      <c r="CS749" s="99">
        <v>0</v>
      </c>
      <c r="CT749" s="99">
        <v>0</v>
      </c>
      <c r="CU749" s="98">
        <v>23179.002228565001</v>
      </c>
      <c r="CV749" s="98">
        <v>54880.077653952001</v>
      </c>
      <c r="CW749" s="98">
        <v>6860620.5999603318</v>
      </c>
      <c r="CX749" s="98">
        <v>54759341.099456787</v>
      </c>
    </row>
    <row r="750" spans="1:102" x14ac:dyDescent="0.2">
      <c r="A750" s="98" t="s">
        <v>63</v>
      </c>
      <c r="B750" s="100">
        <v>40603</v>
      </c>
      <c r="C750" s="99">
        <v>76938.784509658799</v>
      </c>
      <c r="D750" s="99">
        <v>0</v>
      </c>
      <c r="E750" s="99">
        <v>22256.530440807299</v>
      </c>
      <c r="F750" s="99">
        <v>18443.3624670506</v>
      </c>
      <c r="G750" s="99">
        <v>3293.9249030351598</v>
      </c>
      <c r="H750" s="99">
        <v>0</v>
      </c>
      <c r="I750" s="99">
        <v>0</v>
      </c>
      <c r="J750" s="99">
        <v>52965.490509986899</v>
      </c>
      <c r="K750" s="99">
        <v>0</v>
      </c>
      <c r="L750" s="99">
        <v>48906.840715885199</v>
      </c>
      <c r="M750" s="99">
        <v>31623.515158653299</v>
      </c>
      <c r="N750" s="99">
        <v>12946.471850276001</v>
      </c>
      <c r="O750" s="99">
        <v>0</v>
      </c>
      <c r="P750" s="99">
        <v>0</v>
      </c>
      <c r="Q750" s="99">
        <v>4713.0095286369296</v>
      </c>
      <c r="R750" s="99">
        <v>0</v>
      </c>
      <c r="S750" s="99">
        <v>0</v>
      </c>
      <c r="T750" s="99">
        <v>3286.7724043726898</v>
      </c>
      <c r="U750" s="99">
        <v>53380.039079666101</v>
      </c>
      <c r="V750" s="99">
        <v>4579786.0686035203</v>
      </c>
      <c r="W750" s="99">
        <v>0</v>
      </c>
      <c r="X750" s="99">
        <v>1663412.73527527</v>
      </c>
      <c r="Y750" s="99">
        <v>1279186.51576233</v>
      </c>
      <c r="Z750" s="99">
        <v>513277.84706878703</v>
      </c>
      <c r="AA750" s="99">
        <v>0</v>
      </c>
      <c r="AB750" s="99">
        <v>0</v>
      </c>
      <c r="AC750" s="99">
        <v>16998990.246337902</v>
      </c>
      <c r="AD750" s="99">
        <v>0</v>
      </c>
      <c r="AE750" s="99">
        <v>2505097.0214843801</v>
      </c>
      <c r="AF750" s="99">
        <v>1612385.5070190399</v>
      </c>
      <c r="AG750" s="99">
        <v>1619838.6644897501</v>
      </c>
      <c r="AH750" s="99">
        <v>0</v>
      </c>
      <c r="AI750" s="99">
        <v>0</v>
      </c>
      <c r="AJ750" s="99">
        <v>534673.65946197498</v>
      </c>
      <c r="AK750" s="99">
        <v>0</v>
      </c>
      <c r="AL750" s="99">
        <v>0</v>
      </c>
      <c r="AM750" s="99">
        <v>514274.04497909499</v>
      </c>
      <c r="AN750" s="99">
        <v>17013261.104492199</v>
      </c>
      <c r="AO750" s="99">
        <v>37134293.429199196</v>
      </c>
      <c r="AP750" s="99">
        <v>0</v>
      </c>
      <c r="AQ750" s="99">
        <v>13199360.591674799</v>
      </c>
      <c r="AR750" s="99">
        <v>10089024.032470699</v>
      </c>
      <c r="AS750" s="99">
        <v>3944450.4376220698</v>
      </c>
      <c r="AT750" s="99">
        <v>0</v>
      </c>
      <c r="AU750" s="99">
        <v>0</v>
      </c>
      <c r="AV750" s="99">
        <v>48048504.191406302</v>
      </c>
      <c r="AW750" s="99">
        <v>0</v>
      </c>
      <c r="AX750" s="99">
        <v>20694822.4375</v>
      </c>
      <c r="AY750" s="99">
        <v>13354218.310791001</v>
      </c>
      <c r="AZ750" s="99">
        <v>12128469.1888428</v>
      </c>
      <c r="BA750" s="99">
        <v>0</v>
      </c>
      <c r="BB750" s="99">
        <v>0</v>
      </c>
      <c r="BC750" s="99">
        <v>4270793.40869141</v>
      </c>
      <c r="BD750" s="99">
        <v>0</v>
      </c>
      <c r="BE750" s="99">
        <v>0</v>
      </c>
      <c r="BF750" s="99">
        <v>3950075.2660217299</v>
      </c>
      <c r="BG750" s="99">
        <v>48214627.630859397</v>
      </c>
      <c r="BH750" s="99">
        <v>6557983.6429443397</v>
      </c>
      <c r="BI750" s="99">
        <v>0</v>
      </c>
      <c r="BJ750" s="99">
        <v>4451006.2700195303</v>
      </c>
      <c r="BK750" s="99">
        <v>3681770.8300476102</v>
      </c>
      <c r="BL750" s="99">
        <v>0</v>
      </c>
      <c r="BM750" s="99">
        <v>0</v>
      </c>
      <c r="BN750" s="99">
        <v>0</v>
      </c>
      <c r="BO750" s="99">
        <v>0</v>
      </c>
      <c r="BP750" s="99">
        <v>0</v>
      </c>
      <c r="BQ750" s="99">
        <v>0</v>
      </c>
      <c r="BR750" s="99">
        <v>4223759.9283447303</v>
      </c>
      <c r="BS750" s="99">
        <v>4615592.1847534198</v>
      </c>
      <c r="BT750" s="99">
        <v>0</v>
      </c>
      <c r="BU750" s="99">
        <v>0</v>
      </c>
      <c r="BV750" s="99">
        <v>2234144.9424133301</v>
      </c>
      <c r="BW750" s="99">
        <v>0</v>
      </c>
      <c r="BX750" s="99">
        <v>0</v>
      </c>
      <c r="BY750" s="99">
        <v>0</v>
      </c>
      <c r="BZ750" s="99">
        <v>0</v>
      </c>
      <c r="CA750" s="99">
        <v>99161.700052261396</v>
      </c>
      <c r="CB750" s="99">
        <v>6263157.16223145</v>
      </c>
      <c r="CC750" s="99">
        <v>50468961.2177734</v>
      </c>
      <c r="CD750" s="99">
        <v>11035244.0476074</v>
      </c>
      <c r="CE750" s="99">
        <v>3301.2527928948398</v>
      </c>
      <c r="CF750" s="99">
        <v>514707.83477020299</v>
      </c>
      <c r="CG750" s="99">
        <v>3958678.9512634301</v>
      </c>
      <c r="CH750" s="99">
        <v>0</v>
      </c>
      <c r="CI750" s="99">
        <v>102483.05250930801</v>
      </c>
      <c r="CJ750" s="99">
        <v>6794648.8229370099</v>
      </c>
      <c r="CK750" s="99">
        <v>54353844.040527299</v>
      </c>
      <c r="CL750" s="99">
        <v>11032927.872802701</v>
      </c>
      <c r="CM750" s="166">
        <v>155414.230546951</v>
      </c>
      <c r="CN750" s="166">
        <v>23834895.4536133</v>
      </c>
      <c r="CO750" s="166">
        <v>102595271.646484</v>
      </c>
      <c r="CP750" s="99">
        <v>11032927.872802701</v>
      </c>
      <c r="CQ750" s="99">
        <v>0</v>
      </c>
      <c r="CR750" s="99">
        <v>0</v>
      </c>
      <c r="CS750" s="99">
        <v>0</v>
      </c>
      <c r="CT750" s="99">
        <v>0</v>
      </c>
      <c r="CU750" s="98">
        <v>22716.567810337001</v>
      </c>
      <c r="CV750" s="98">
        <v>55775.682024679001</v>
      </c>
      <c r="CW750" s="98">
        <v>6777864.9970016526</v>
      </c>
      <c r="CX750" s="98">
        <v>54427640.169036828</v>
      </c>
    </row>
    <row r="751" spans="1:102" x14ac:dyDescent="0.2">
      <c r="A751" s="98" t="s">
        <v>63</v>
      </c>
      <c r="B751" s="100">
        <v>40695</v>
      </c>
      <c r="C751" s="99">
        <v>76652.678760528594</v>
      </c>
      <c r="D751" s="99">
        <v>0</v>
      </c>
      <c r="E751" s="99">
        <v>21703.9729344845</v>
      </c>
      <c r="F751" s="99">
        <v>17988.3402070999</v>
      </c>
      <c r="G751" s="99">
        <v>3332.6759251058102</v>
      </c>
      <c r="H751" s="99">
        <v>0</v>
      </c>
      <c r="I751" s="99">
        <v>0</v>
      </c>
      <c r="J751" s="99">
        <v>53645.748833656296</v>
      </c>
      <c r="K751" s="99">
        <v>0</v>
      </c>
      <c r="L751" s="99">
        <v>49544.7717623711</v>
      </c>
      <c r="M751" s="99">
        <v>31345.487411022201</v>
      </c>
      <c r="N751" s="99">
        <v>12757.8223990202</v>
      </c>
      <c r="O751" s="99">
        <v>0</v>
      </c>
      <c r="P751" s="99">
        <v>0</v>
      </c>
      <c r="Q751" s="99">
        <v>4658.5445161461803</v>
      </c>
      <c r="R751" s="99">
        <v>0</v>
      </c>
      <c r="S751" s="99">
        <v>0</v>
      </c>
      <c r="T751" s="99">
        <v>3366.8299332261099</v>
      </c>
      <c r="U751" s="99">
        <v>53997.562634944901</v>
      </c>
      <c r="V751" s="99">
        <v>4548249.6093139602</v>
      </c>
      <c r="W751" s="99">
        <v>0</v>
      </c>
      <c r="X751" s="99">
        <v>1602011.57730103</v>
      </c>
      <c r="Y751" s="99">
        <v>1231104.1394805899</v>
      </c>
      <c r="Z751" s="99">
        <v>514934.35050201399</v>
      </c>
      <c r="AA751" s="99">
        <v>0</v>
      </c>
      <c r="AB751" s="99">
        <v>0</v>
      </c>
      <c r="AC751" s="99">
        <v>17224254.724365201</v>
      </c>
      <c r="AD751" s="99">
        <v>0</v>
      </c>
      <c r="AE751" s="99">
        <v>2479737.2200927702</v>
      </c>
      <c r="AF751" s="99">
        <v>1585575.14091492</v>
      </c>
      <c r="AG751" s="99">
        <v>1583482.24220276</v>
      </c>
      <c r="AH751" s="99">
        <v>0</v>
      </c>
      <c r="AI751" s="99">
        <v>0</v>
      </c>
      <c r="AJ751" s="99">
        <v>519270.83065795898</v>
      </c>
      <c r="AK751" s="99">
        <v>0</v>
      </c>
      <c r="AL751" s="99">
        <v>0</v>
      </c>
      <c r="AM751" s="99">
        <v>516116.49954986601</v>
      </c>
      <c r="AN751" s="99">
        <v>17262861.496582001</v>
      </c>
      <c r="AO751" s="99">
        <v>37143460.2177734</v>
      </c>
      <c r="AP751" s="99">
        <v>0</v>
      </c>
      <c r="AQ751" s="99">
        <v>12695863.866333</v>
      </c>
      <c r="AR751" s="99">
        <v>9741421.1229247991</v>
      </c>
      <c r="AS751" s="99">
        <v>3993320.0438537602</v>
      </c>
      <c r="AT751" s="99">
        <v>0</v>
      </c>
      <c r="AU751" s="99">
        <v>0</v>
      </c>
      <c r="AV751" s="99">
        <v>49076790.709472701</v>
      </c>
      <c r="AW751" s="99">
        <v>0</v>
      </c>
      <c r="AX751" s="99">
        <v>20667768.645996101</v>
      </c>
      <c r="AY751" s="99">
        <v>13207052.118042</v>
      </c>
      <c r="AZ751" s="99">
        <v>11884160.228027301</v>
      </c>
      <c r="BA751" s="99">
        <v>0</v>
      </c>
      <c r="BB751" s="99">
        <v>0</v>
      </c>
      <c r="BC751" s="99">
        <v>4143269.91442871</v>
      </c>
      <c r="BD751" s="99">
        <v>0</v>
      </c>
      <c r="BE751" s="99">
        <v>0</v>
      </c>
      <c r="BF751" s="99">
        <v>4001035.0715637198</v>
      </c>
      <c r="BG751" s="99">
        <v>49213443.171875</v>
      </c>
      <c r="BH751" s="99">
        <v>6538863.3892211895</v>
      </c>
      <c r="BI751" s="99">
        <v>0</v>
      </c>
      <c r="BJ751" s="99">
        <v>4325183.9241943397</v>
      </c>
      <c r="BK751" s="99">
        <v>3558167.2705383301</v>
      </c>
      <c r="BL751" s="99">
        <v>0</v>
      </c>
      <c r="BM751" s="99">
        <v>0</v>
      </c>
      <c r="BN751" s="99">
        <v>0</v>
      </c>
      <c r="BO751" s="99">
        <v>0</v>
      </c>
      <c r="BP751" s="99">
        <v>0</v>
      </c>
      <c r="BQ751" s="99">
        <v>0</v>
      </c>
      <c r="BR751" s="99">
        <v>4168476.0793762198</v>
      </c>
      <c r="BS751" s="99">
        <v>4522730.6314697303</v>
      </c>
      <c r="BT751" s="99">
        <v>0</v>
      </c>
      <c r="BU751" s="99">
        <v>0</v>
      </c>
      <c r="BV751" s="99">
        <v>2206830.74401855</v>
      </c>
      <c r="BW751" s="99">
        <v>0</v>
      </c>
      <c r="BX751" s="99">
        <v>0</v>
      </c>
      <c r="BY751" s="99">
        <v>0</v>
      </c>
      <c r="BZ751" s="99">
        <v>0</v>
      </c>
      <c r="CA751" s="99">
        <v>98336.548204421997</v>
      </c>
      <c r="CB751" s="99">
        <v>6152157.5537109403</v>
      </c>
      <c r="CC751" s="99">
        <v>49805853.675781302</v>
      </c>
      <c r="CD751" s="99">
        <v>10868564.087158199</v>
      </c>
      <c r="CE751" s="99">
        <v>3320.5008991658701</v>
      </c>
      <c r="CF751" s="99">
        <v>514584.77551651001</v>
      </c>
      <c r="CG751" s="99">
        <v>3984372.62109375</v>
      </c>
      <c r="CH751" s="99">
        <v>0</v>
      </c>
      <c r="CI751" s="99">
        <v>101688.243131638</v>
      </c>
      <c r="CJ751" s="99">
        <v>6671974.5377197303</v>
      </c>
      <c r="CK751" s="99">
        <v>53812911.181640603</v>
      </c>
      <c r="CL751" s="99">
        <v>10871853.717163101</v>
      </c>
      <c r="CM751" s="166">
        <v>155198.147226334</v>
      </c>
      <c r="CN751" s="166">
        <v>23884353.541747998</v>
      </c>
      <c r="CO751" s="166">
        <v>102940131.300781</v>
      </c>
      <c r="CP751" s="99">
        <v>10871853.717163101</v>
      </c>
      <c r="CQ751" s="99">
        <v>0</v>
      </c>
      <c r="CR751" s="99">
        <v>0</v>
      </c>
      <c r="CS751" s="99">
        <v>0</v>
      </c>
      <c r="CT751" s="99">
        <v>0</v>
      </c>
      <c r="CU751" s="98">
        <v>22084.128163308</v>
      </c>
      <c r="CV751" s="98">
        <v>56482.591301965003</v>
      </c>
      <c r="CW751" s="98">
        <v>6666742.3292274503</v>
      </c>
      <c r="CX751" s="98">
        <v>53790226.296875052</v>
      </c>
    </row>
    <row r="752" spans="1:102" x14ac:dyDescent="0.2">
      <c r="A752" s="98" t="s">
        <v>63</v>
      </c>
      <c r="B752" s="100">
        <v>40787</v>
      </c>
      <c r="C752" s="99">
        <v>76033.302857399001</v>
      </c>
      <c r="D752" s="99">
        <v>0</v>
      </c>
      <c r="E752" s="99">
        <v>21277.287770509702</v>
      </c>
      <c r="F752" s="99">
        <v>17709.674678087202</v>
      </c>
      <c r="G752" s="99">
        <v>3317.6716156899902</v>
      </c>
      <c r="H752" s="99">
        <v>0</v>
      </c>
      <c r="I752" s="99">
        <v>0</v>
      </c>
      <c r="J752" s="99">
        <v>53901.918356418602</v>
      </c>
      <c r="K752" s="99">
        <v>0</v>
      </c>
      <c r="L752" s="99">
        <v>50068.896251201601</v>
      </c>
      <c r="M752" s="99">
        <v>30955.536867618601</v>
      </c>
      <c r="N752" s="99">
        <v>12557.863527536399</v>
      </c>
      <c r="O752" s="99">
        <v>0</v>
      </c>
      <c r="P752" s="99">
        <v>0</v>
      </c>
      <c r="Q752" s="99">
        <v>4645.8591400384903</v>
      </c>
      <c r="R752" s="99">
        <v>0</v>
      </c>
      <c r="S752" s="99">
        <v>0</v>
      </c>
      <c r="T752" s="99">
        <v>3342.6135632395699</v>
      </c>
      <c r="U752" s="99">
        <v>54277.498051643401</v>
      </c>
      <c r="V752" s="99">
        <v>4513998.1069946298</v>
      </c>
      <c r="W752" s="99">
        <v>0</v>
      </c>
      <c r="X752" s="99">
        <v>1556059.1508483901</v>
      </c>
      <c r="Y752" s="99">
        <v>1202072.6812896701</v>
      </c>
      <c r="Z752" s="99">
        <v>502829.87948608398</v>
      </c>
      <c r="AA752" s="99">
        <v>0</v>
      </c>
      <c r="AB752" s="99">
        <v>0</v>
      </c>
      <c r="AC752" s="99">
        <v>17321527.177734401</v>
      </c>
      <c r="AD752" s="99">
        <v>0</v>
      </c>
      <c r="AE752" s="99">
        <v>2445689.4526061998</v>
      </c>
      <c r="AF752" s="99">
        <v>1553561.2197265599</v>
      </c>
      <c r="AG752" s="99">
        <v>1557549.49108887</v>
      </c>
      <c r="AH752" s="99">
        <v>0</v>
      </c>
      <c r="AI752" s="99">
        <v>0</v>
      </c>
      <c r="AJ752" s="99">
        <v>519763.93761825602</v>
      </c>
      <c r="AK752" s="99">
        <v>0</v>
      </c>
      <c r="AL752" s="99">
        <v>0</v>
      </c>
      <c r="AM752" s="99">
        <v>502370.066196442</v>
      </c>
      <c r="AN752" s="99">
        <v>17365594.6564941</v>
      </c>
      <c r="AO752" s="99">
        <v>36950081.551757798</v>
      </c>
      <c r="AP752" s="99">
        <v>0</v>
      </c>
      <c r="AQ752" s="99">
        <v>12315694.557251001</v>
      </c>
      <c r="AR752" s="99">
        <v>9501017.4971923791</v>
      </c>
      <c r="AS752" s="99">
        <v>3927020.2474365202</v>
      </c>
      <c r="AT752" s="99">
        <v>0</v>
      </c>
      <c r="AU752" s="99">
        <v>0</v>
      </c>
      <c r="AV752" s="99">
        <v>49929367.8291016</v>
      </c>
      <c r="AW752" s="99">
        <v>0</v>
      </c>
      <c r="AX752" s="99">
        <v>20550484.973144501</v>
      </c>
      <c r="AY752" s="99">
        <v>12990156.228393599</v>
      </c>
      <c r="AZ752" s="99">
        <v>11694293.3037109</v>
      </c>
      <c r="BA752" s="99">
        <v>0</v>
      </c>
      <c r="BB752" s="99">
        <v>0</v>
      </c>
      <c r="BC752" s="99">
        <v>4166006.7695922898</v>
      </c>
      <c r="BD752" s="99">
        <v>0</v>
      </c>
      <c r="BE752" s="99">
        <v>0</v>
      </c>
      <c r="BF752" s="99">
        <v>3924347.3393859901</v>
      </c>
      <c r="BG752" s="99">
        <v>49872186.346679702</v>
      </c>
      <c r="BH752" s="99">
        <v>6638463.6441040002</v>
      </c>
      <c r="BI752" s="99">
        <v>0</v>
      </c>
      <c r="BJ752" s="99">
        <v>4248013.78125</v>
      </c>
      <c r="BK752" s="99">
        <v>3496162.1705322298</v>
      </c>
      <c r="BL752" s="99">
        <v>0</v>
      </c>
      <c r="BM752" s="99">
        <v>0</v>
      </c>
      <c r="BN752" s="99">
        <v>0</v>
      </c>
      <c r="BO752" s="99">
        <v>0</v>
      </c>
      <c r="BP752" s="99">
        <v>0</v>
      </c>
      <c r="BQ752" s="99">
        <v>0</v>
      </c>
      <c r="BR752" s="99">
        <v>4108381.5237121601</v>
      </c>
      <c r="BS752" s="99">
        <v>4438847.5357055701</v>
      </c>
      <c r="BT752" s="99">
        <v>0</v>
      </c>
      <c r="BU752" s="99">
        <v>0</v>
      </c>
      <c r="BV752" s="99">
        <v>2222705.8517150902</v>
      </c>
      <c r="BW752" s="99">
        <v>0</v>
      </c>
      <c r="BX752" s="99">
        <v>0</v>
      </c>
      <c r="BY752" s="99">
        <v>0</v>
      </c>
      <c r="BZ752" s="99">
        <v>0</v>
      </c>
      <c r="CA752" s="99">
        <v>97307.239070892305</v>
      </c>
      <c r="CB752" s="99">
        <v>6060716.7938232403</v>
      </c>
      <c r="CC752" s="99">
        <v>49178503.656738304</v>
      </c>
      <c r="CD752" s="99">
        <v>10859982.371948199</v>
      </c>
      <c r="CE752" s="99">
        <v>3320.35020923615</v>
      </c>
      <c r="CF752" s="99">
        <v>502267.17149734503</v>
      </c>
      <c r="CG752" s="99">
        <v>3924381.1331481901</v>
      </c>
      <c r="CH752" s="99">
        <v>0</v>
      </c>
      <c r="CI752" s="99">
        <v>100641.08500576</v>
      </c>
      <c r="CJ752" s="99">
        <v>6564280.2536621103</v>
      </c>
      <c r="CK752" s="99">
        <v>53128436.9365234</v>
      </c>
      <c r="CL752" s="99">
        <v>10872764.1369629</v>
      </c>
      <c r="CM752" s="166">
        <v>154400.94287490801</v>
      </c>
      <c r="CN752" s="166">
        <v>23968197.045654301</v>
      </c>
      <c r="CO752" s="166">
        <v>103114625.487305</v>
      </c>
      <c r="CP752" s="99">
        <v>10872764.1369629</v>
      </c>
      <c r="CQ752" s="99">
        <v>0</v>
      </c>
      <c r="CR752" s="99">
        <v>0</v>
      </c>
      <c r="CS752" s="99">
        <v>0</v>
      </c>
      <c r="CT752" s="99">
        <v>0</v>
      </c>
      <c r="CU752" s="98">
        <v>21607.039528026002</v>
      </c>
      <c r="CV752" s="98">
        <v>56750.182901209002</v>
      </c>
      <c r="CW752" s="98">
        <v>6562983.9653205853</v>
      </c>
      <c r="CX752" s="98">
        <v>53102884.789886497</v>
      </c>
    </row>
    <row r="753" spans="1:102" x14ac:dyDescent="0.2">
      <c r="A753" s="98" t="s">
        <v>63</v>
      </c>
      <c r="B753" s="100">
        <v>40878</v>
      </c>
      <c r="C753" s="99">
        <v>76567.984854698196</v>
      </c>
      <c r="D753" s="99">
        <v>0</v>
      </c>
      <c r="E753" s="99">
        <v>20938.660088300701</v>
      </c>
      <c r="F753" s="99">
        <v>17486.260195493702</v>
      </c>
      <c r="G753" s="99">
        <v>3331.2321863472498</v>
      </c>
      <c r="H753" s="99">
        <v>0</v>
      </c>
      <c r="I753" s="99">
        <v>0</v>
      </c>
      <c r="J753" s="99">
        <v>54789.037496089899</v>
      </c>
      <c r="K753" s="99">
        <v>0</v>
      </c>
      <c r="L753" s="99">
        <v>49331.589148044601</v>
      </c>
      <c r="M753" s="99">
        <v>30923.8910758495</v>
      </c>
      <c r="N753" s="99">
        <v>12745.0597854853</v>
      </c>
      <c r="O753" s="99">
        <v>0</v>
      </c>
      <c r="P753" s="99">
        <v>0</v>
      </c>
      <c r="Q753" s="99">
        <v>4607.8117275834102</v>
      </c>
      <c r="R753" s="99">
        <v>0</v>
      </c>
      <c r="S753" s="99">
        <v>0</v>
      </c>
      <c r="T753" s="99">
        <v>3289.8929319977801</v>
      </c>
      <c r="U753" s="99">
        <v>55156.624394893603</v>
      </c>
      <c r="V753" s="99">
        <v>4525639.7378540002</v>
      </c>
      <c r="W753" s="99">
        <v>0</v>
      </c>
      <c r="X753" s="99">
        <v>1507786.4426879899</v>
      </c>
      <c r="Y753" s="99">
        <v>1170310.1917572001</v>
      </c>
      <c r="Z753" s="99">
        <v>504828.31292724598</v>
      </c>
      <c r="AA753" s="99">
        <v>0</v>
      </c>
      <c r="AB753" s="99">
        <v>0</v>
      </c>
      <c r="AC753" s="99">
        <v>17499351.927490201</v>
      </c>
      <c r="AD753" s="99">
        <v>0</v>
      </c>
      <c r="AE753" s="99">
        <v>2394933.0059509301</v>
      </c>
      <c r="AF753" s="99">
        <v>1539562.6118927</v>
      </c>
      <c r="AG753" s="99">
        <v>1576051.26045227</v>
      </c>
      <c r="AH753" s="99">
        <v>0</v>
      </c>
      <c r="AI753" s="99">
        <v>0</v>
      </c>
      <c r="AJ753" s="99">
        <v>490074.33314895601</v>
      </c>
      <c r="AK753" s="99">
        <v>0</v>
      </c>
      <c r="AL753" s="99">
        <v>0</v>
      </c>
      <c r="AM753" s="99">
        <v>504433.902370453</v>
      </c>
      <c r="AN753" s="99">
        <v>17540136.131347701</v>
      </c>
      <c r="AO753" s="99">
        <v>37321432.615722701</v>
      </c>
      <c r="AP753" s="99">
        <v>0</v>
      </c>
      <c r="AQ753" s="99">
        <v>12036361.331054701</v>
      </c>
      <c r="AR753" s="99">
        <v>9331880.6396484394</v>
      </c>
      <c r="AS753" s="99">
        <v>3948006.7476806599</v>
      </c>
      <c r="AT753" s="99">
        <v>0</v>
      </c>
      <c r="AU753" s="99">
        <v>0</v>
      </c>
      <c r="AV753" s="99">
        <v>50803198.976074196</v>
      </c>
      <c r="AW753" s="99">
        <v>0</v>
      </c>
      <c r="AX753" s="99">
        <v>20249192.982910201</v>
      </c>
      <c r="AY753" s="99">
        <v>13008161.7574463</v>
      </c>
      <c r="AZ753" s="99">
        <v>11868990.753051801</v>
      </c>
      <c r="BA753" s="99">
        <v>0</v>
      </c>
      <c r="BB753" s="99">
        <v>0</v>
      </c>
      <c r="BC753" s="99">
        <v>3974849.9679870601</v>
      </c>
      <c r="BD753" s="99">
        <v>0</v>
      </c>
      <c r="BE753" s="99">
        <v>0</v>
      </c>
      <c r="BF753" s="99">
        <v>3945896.4514465299</v>
      </c>
      <c r="BG753" s="99">
        <v>50840990.494628899</v>
      </c>
      <c r="BH753" s="99">
        <v>6665063.5125122098</v>
      </c>
      <c r="BI753" s="99">
        <v>0</v>
      </c>
      <c r="BJ753" s="99">
        <v>4163094.2386779799</v>
      </c>
      <c r="BK753" s="99">
        <v>3432723.9787902799</v>
      </c>
      <c r="BL753" s="99">
        <v>0</v>
      </c>
      <c r="BM753" s="99">
        <v>0</v>
      </c>
      <c r="BN753" s="99">
        <v>0</v>
      </c>
      <c r="BO753" s="99">
        <v>0</v>
      </c>
      <c r="BP753" s="99">
        <v>0</v>
      </c>
      <c r="BQ753" s="99">
        <v>0</v>
      </c>
      <c r="BR753" s="99">
        <v>4127463.0254516602</v>
      </c>
      <c r="BS753" s="99">
        <v>4549470.9473877</v>
      </c>
      <c r="BT753" s="99">
        <v>0</v>
      </c>
      <c r="BU753" s="99">
        <v>0</v>
      </c>
      <c r="BV753" s="99">
        <v>2159146.1091003399</v>
      </c>
      <c r="BW753" s="99">
        <v>0</v>
      </c>
      <c r="BX753" s="99">
        <v>0</v>
      </c>
      <c r="BY753" s="99">
        <v>0</v>
      </c>
      <c r="BZ753" s="99">
        <v>0</v>
      </c>
      <c r="CA753" s="99">
        <v>97562.704991340594</v>
      </c>
      <c r="CB753" s="99">
        <v>6034319.0341186495</v>
      </c>
      <c r="CC753" s="99">
        <v>49415268.163574196</v>
      </c>
      <c r="CD753" s="99">
        <v>10822261.239502</v>
      </c>
      <c r="CE753" s="99">
        <v>3332.4427910745098</v>
      </c>
      <c r="CF753" s="99">
        <v>504524.90070724499</v>
      </c>
      <c r="CG753" s="99">
        <v>3946577.2947998</v>
      </c>
      <c r="CH753" s="99">
        <v>0</v>
      </c>
      <c r="CI753" s="99">
        <v>100833.873603821</v>
      </c>
      <c r="CJ753" s="99">
        <v>6540172.7839965802</v>
      </c>
      <c r="CK753" s="99">
        <v>53354402.150390603</v>
      </c>
      <c r="CL753" s="99">
        <v>10816235.368652301</v>
      </c>
      <c r="CM753" s="166">
        <v>155511.128152847</v>
      </c>
      <c r="CN753" s="166">
        <v>24073274.387207001</v>
      </c>
      <c r="CO753" s="166">
        <v>104329874.962891</v>
      </c>
      <c r="CP753" s="99">
        <v>10816235.368652301</v>
      </c>
      <c r="CQ753" s="99">
        <v>0</v>
      </c>
      <c r="CR753" s="99">
        <v>0</v>
      </c>
      <c r="CS753" s="99">
        <v>0</v>
      </c>
      <c r="CT753" s="99">
        <v>0</v>
      </c>
      <c r="CU753" s="98">
        <v>21296.639698526</v>
      </c>
      <c r="CV753" s="98">
        <v>57642.535832499001</v>
      </c>
      <c r="CW753" s="98">
        <v>6538843.9348258944</v>
      </c>
      <c r="CX753" s="98">
        <v>53361845.458373994</v>
      </c>
    </row>
    <row r="754" spans="1:102" x14ac:dyDescent="0.2">
      <c r="A754" s="98" t="s">
        <v>63</v>
      </c>
      <c r="B754" s="100">
        <v>40969</v>
      </c>
      <c r="C754" s="99">
        <v>76351.291987419099</v>
      </c>
      <c r="D754" s="99">
        <v>0</v>
      </c>
      <c r="E754" s="99">
        <v>20406.887790203102</v>
      </c>
      <c r="F754" s="99">
        <v>17059.290977239601</v>
      </c>
      <c r="G754" s="99">
        <v>3297.9098468124898</v>
      </c>
      <c r="H754" s="99">
        <v>0</v>
      </c>
      <c r="I754" s="99">
        <v>0</v>
      </c>
      <c r="J754" s="99">
        <v>55424.802888870203</v>
      </c>
      <c r="K754" s="99">
        <v>0</v>
      </c>
      <c r="L754" s="99">
        <v>48479.880487918897</v>
      </c>
      <c r="M754" s="99">
        <v>30745.6536269188</v>
      </c>
      <c r="N754" s="99">
        <v>12363.204982876799</v>
      </c>
      <c r="O754" s="99">
        <v>0</v>
      </c>
      <c r="P754" s="99">
        <v>0</v>
      </c>
      <c r="Q754" s="99">
        <v>4518.8998077511797</v>
      </c>
      <c r="R754" s="99">
        <v>0</v>
      </c>
      <c r="S754" s="99">
        <v>0</v>
      </c>
      <c r="T754" s="99">
        <v>3292.5122126638898</v>
      </c>
      <c r="U754" s="99">
        <v>55750.130489349402</v>
      </c>
      <c r="V754" s="99">
        <v>4498027.0524902297</v>
      </c>
      <c r="W754" s="99">
        <v>0</v>
      </c>
      <c r="X754" s="99">
        <v>1461717.8347930899</v>
      </c>
      <c r="Y754" s="99">
        <v>1130890.9791107201</v>
      </c>
      <c r="Z754" s="99">
        <v>508841.31569290202</v>
      </c>
      <c r="AA754" s="99">
        <v>0</v>
      </c>
      <c r="AB754" s="99">
        <v>0</v>
      </c>
      <c r="AC754" s="99">
        <v>17822224.8039551</v>
      </c>
      <c r="AD754" s="99">
        <v>0</v>
      </c>
      <c r="AE754" s="99">
        <v>2414218.4198913602</v>
      </c>
      <c r="AF754" s="99">
        <v>1552652.1044616699</v>
      </c>
      <c r="AG754" s="99">
        <v>1547755.38864136</v>
      </c>
      <c r="AH754" s="99">
        <v>0</v>
      </c>
      <c r="AI754" s="99">
        <v>0</v>
      </c>
      <c r="AJ754" s="99">
        <v>495439.37150573701</v>
      </c>
      <c r="AK754" s="99">
        <v>0</v>
      </c>
      <c r="AL754" s="99">
        <v>0</v>
      </c>
      <c r="AM754" s="99">
        <v>510235.94097137498</v>
      </c>
      <c r="AN754" s="99">
        <v>17812347.721679699</v>
      </c>
      <c r="AO754" s="99">
        <v>37410487.668457001</v>
      </c>
      <c r="AP754" s="99">
        <v>0</v>
      </c>
      <c r="AQ754" s="99">
        <v>11601504.201416001</v>
      </c>
      <c r="AR754" s="99">
        <v>9121814.2424316406</v>
      </c>
      <c r="AS754" s="99">
        <v>4010567.01318359</v>
      </c>
      <c r="AT754" s="99">
        <v>0</v>
      </c>
      <c r="AU754" s="99">
        <v>0</v>
      </c>
      <c r="AV754" s="99">
        <v>51835025.641113304</v>
      </c>
      <c r="AW754" s="99">
        <v>0</v>
      </c>
      <c r="AX754" s="99">
        <v>20489836.216796901</v>
      </c>
      <c r="AY754" s="99">
        <v>13278470.7702637</v>
      </c>
      <c r="AZ754" s="99">
        <v>11751751.220336899</v>
      </c>
      <c r="BA754" s="99">
        <v>0</v>
      </c>
      <c r="BB754" s="99">
        <v>0</v>
      </c>
      <c r="BC754" s="99">
        <v>4043223.6213378902</v>
      </c>
      <c r="BD754" s="99">
        <v>0</v>
      </c>
      <c r="BE754" s="99">
        <v>0</v>
      </c>
      <c r="BF754" s="99">
        <v>4022001.1929321298</v>
      </c>
      <c r="BG754" s="99">
        <v>52112457.292480499</v>
      </c>
      <c r="BH754" s="99">
        <v>6736142.3515014602</v>
      </c>
      <c r="BI754" s="99">
        <v>0</v>
      </c>
      <c r="BJ754" s="99">
        <v>4055874.2818298298</v>
      </c>
      <c r="BK754" s="99">
        <v>3347354.5884704599</v>
      </c>
      <c r="BL754" s="99">
        <v>0</v>
      </c>
      <c r="BM754" s="99">
        <v>0</v>
      </c>
      <c r="BN754" s="99">
        <v>0</v>
      </c>
      <c r="BO754" s="99">
        <v>0</v>
      </c>
      <c r="BP754" s="99">
        <v>0</v>
      </c>
      <c r="BQ754" s="99">
        <v>0</v>
      </c>
      <c r="BR754" s="99">
        <v>4177491.3572082501</v>
      </c>
      <c r="BS754" s="99">
        <v>4501870.6403198196</v>
      </c>
      <c r="BT754" s="99">
        <v>0</v>
      </c>
      <c r="BU754" s="99">
        <v>0</v>
      </c>
      <c r="BV754" s="99">
        <v>2186897.16156006</v>
      </c>
      <c r="BW754" s="99">
        <v>0</v>
      </c>
      <c r="BX754" s="99">
        <v>0</v>
      </c>
      <c r="BY754" s="99">
        <v>0</v>
      </c>
      <c r="BZ754" s="99">
        <v>0</v>
      </c>
      <c r="CA754" s="99">
        <v>96728.288605690002</v>
      </c>
      <c r="CB754" s="99">
        <v>5940987.4763793899</v>
      </c>
      <c r="CC754" s="99">
        <v>49023476.423828103</v>
      </c>
      <c r="CD754" s="99">
        <v>10820758.7651367</v>
      </c>
      <c r="CE754" s="99">
        <v>3303.1006618440201</v>
      </c>
      <c r="CF754" s="99">
        <v>509733.62575149501</v>
      </c>
      <c r="CG754" s="99">
        <v>4023480.3646240202</v>
      </c>
      <c r="CH754" s="99">
        <v>0</v>
      </c>
      <c r="CI754" s="99">
        <v>100031.57509231599</v>
      </c>
      <c r="CJ754" s="99">
        <v>6446043.1536865197</v>
      </c>
      <c r="CK754" s="99">
        <v>53021437.4208984</v>
      </c>
      <c r="CL754" s="99">
        <v>10815519.5631104</v>
      </c>
      <c r="CM754" s="166">
        <v>155383.79469680801</v>
      </c>
      <c r="CN754" s="166">
        <v>24182853.276367199</v>
      </c>
      <c r="CO754" s="166">
        <v>104959388.925781</v>
      </c>
      <c r="CP754" s="99">
        <v>10815519.5631104</v>
      </c>
      <c r="CQ754" s="99">
        <v>0</v>
      </c>
      <c r="CR754" s="99">
        <v>0</v>
      </c>
      <c r="CS754" s="99">
        <v>0</v>
      </c>
      <c r="CT754" s="99">
        <v>0</v>
      </c>
      <c r="CU754" s="98">
        <v>20754.834550217998</v>
      </c>
      <c r="CV754" s="98">
        <v>58265.927397549</v>
      </c>
      <c r="CW754" s="98">
        <v>6450721.1021308852</v>
      </c>
      <c r="CX754" s="98">
        <v>53046956.788452126</v>
      </c>
    </row>
    <row r="755" spans="1:102" x14ac:dyDescent="0.2">
      <c r="A755" s="98" t="s">
        <v>63</v>
      </c>
      <c r="B755" s="100">
        <v>41061</v>
      </c>
      <c r="C755" s="99">
        <v>75746.275276184097</v>
      </c>
      <c r="D755" s="99">
        <v>0</v>
      </c>
      <c r="E755" s="99">
        <v>19763.646302223198</v>
      </c>
      <c r="F755" s="99">
        <v>16597.063127756101</v>
      </c>
      <c r="G755" s="99">
        <v>3318.46328780055</v>
      </c>
      <c r="H755" s="99">
        <v>0</v>
      </c>
      <c r="I755" s="99">
        <v>0</v>
      </c>
      <c r="J755" s="99">
        <v>55734.462498187997</v>
      </c>
      <c r="K755" s="99">
        <v>0</v>
      </c>
      <c r="L755" s="99">
        <v>48623.5043449402</v>
      </c>
      <c r="M755" s="99">
        <v>30396.810232877699</v>
      </c>
      <c r="N755" s="99">
        <v>12033.8182816505</v>
      </c>
      <c r="O755" s="99">
        <v>0</v>
      </c>
      <c r="P755" s="99">
        <v>0</v>
      </c>
      <c r="Q755" s="99">
        <v>4539.3082314133599</v>
      </c>
      <c r="R755" s="99">
        <v>0</v>
      </c>
      <c r="S755" s="99">
        <v>0</v>
      </c>
      <c r="T755" s="99">
        <v>3339.2701192498198</v>
      </c>
      <c r="U755" s="99">
        <v>56015.508867263801</v>
      </c>
      <c r="V755" s="99">
        <v>4449978.2571411096</v>
      </c>
      <c r="W755" s="99">
        <v>0</v>
      </c>
      <c r="X755" s="99">
        <v>1397763.63044739</v>
      </c>
      <c r="Y755" s="99">
        <v>1086367.5757446301</v>
      </c>
      <c r="Z755" s="99">
        <v>499584.17020416301</v>
      </c>
      <c r="AA755" s="99">
        <v>0</v>
      </c>
      <c r="AB755" s="99">
        <v>0</v>
      </c>
      <c r="AC755" s="99">
        <v>17773618.141845699</v>
      </c>
      <c r="AD755" s="99">
        <v>0</v>
      </c>
      <c r="AE755" s="99">
        <v>2310375.2001342801</v>
      </c>
      <c r="AF755" s="99">
        <v>1510990.6314544701</v>
      </c>
      <c r="AG755" s="99">
        <v>1476172.27815247</v>
      </c>
      <c r="AH755" s="99">
        <v>0</v>
      </c>
      <c r="AI755" s="99">
        <v>0</v>
      </c>
      <c r="AJ755" s="99">
        <v>511118.64891433698</v>
      </c>
      <c r="AK755" s="99">
        <v>0</v>
      </c>
      <c r="AL755" s="99">
        <v>0</v>
      </c>
      <c r="AM755" s="99">
        <v>500920.74855041498</v>
      </c>
      <c r="AN755" s="99">
        <v>17811543.8674316</v>
      </c>
      <c r="AO755" s="99">
        <v>37273065.314453103</v>
      </c>
      <c r="AP755" s="99">
        <v>0</v>
      </c>
      <c r="AQ755" s="99">
        <v>11340124.206054701</v>
      </c>
      <c r="AR755" s="99">
        <v>8812432.4948730506</v>
      </c>
      <c r="AS755" s="99">
        <v>3964182.84552002</v>
      </c>
      <c r="AT755" s="99">
        <v>0</v>
      </c>
      <c r="AU755" s="99">
        <v>0</v>
      </c>
      <c r="AV755" s="99">
        <v>52532845.952636696</v>
      </c>
      <c r="AW755" s="99">
        <v>0</v>
      </c>
      <c r="AX755" s="99">
        <v>19740269.548828099</v>
      </c>
      <c r="AY755" s="99">
        <v>12991419.736083999</v>
      </c>
      <c r="AZ755" s="99">
        <v>11247694.021728501</v>
      </c>
      <c r="BA755" s="99">
        <v>0</v>
      </c>
      <c r="BB755" s="99">
        <v>0</v>
      </c>
      <c r="BC755" s="99">
        <v>4168552.19171143</v>
      </c>
      <c r="BD755" s="99">
        <v>0</v>
      </c>
      <c r="BE755" s="99">
        <v>0</v>
      </c>
      <c r="BF755" s="99">
        <v>3967971.0369567899</v>
      </c>
      <c r="BG755" s="99">
        <v>52525540.764160201</v>
      </c>
      <c r="BH755" s="99">
        <v>6622452.82458496</v>
      </c>
      <c r="BI755" s="99">
        <v>0</v>
      </c>
      <c r="BJ755" s="99">
        <v>3962666.7733154302</v>
      </c>
      <c r="BK755" s="99">
        <v>3261161.12042236</v>
      </c>
      <c r="BL755" s="99">
        <v>0</v>
      </c>
      <c r="BM755" s="99">
        <v>0</v>
      </c>
      <c r="BN755" s="99">
        <v>0</v>
      </c>
      <c r="BO755" s="99">
        <v>0</v>
      </c>
      <c r="BP755" s="99">
        <v>0</v>
      </c>
      <c r="BQ755" s="99">
        <v>0</v>
      </c>
      <c r="BR755" s="99">
        <v>4051121.7393493699</v>
      </c>
      <c r="BS755" s="99">
        <v>4319362.73291016</v>
      </c>
      <c r="BT755" s="99">
        <v>0</v>
      </c>
      <c r="BU755" s="99">
        <v>0</v>
      </c>
      <c r="BV755" s="99">
        <v>2242291.3142089802</v>
      </c>
      <c r="BW755" s="99">
        <v>0</v>
      </c>
      <c r="BX755" s="99">
        <v>0</v>
      </c>
      <c r="BY755" s="99">
        <v>0</v>
      </c>
      <c r="BZ755" s="99">
        <v>0</v>
      </c>
      <c r="CA755" s="99">
        <v>95466.721630096406</v>
      </c>
      <c r="CB755" s="99">
        <v>5845324.7022094699</v>
      </c>
      <c r="CC755" s="99">
        <v>48453125.761230499</v>
      </c>
      <c r="CD755" s="99">
        <v>10584958.981933599</v>
      </c>
      <c r="CE755" s="99">
        <v>3312.3161227703099</v>
      </c>
      <c r="CF755" s="99">
        <v>499411.01156997698</v>
      </c>
      <c r="CG755" s="99">
        <v>3951514.90911865</v>
      </c>
      <c r="CH755" s="99">
        <v>0</v>
      </c>
      <c r="CI755" s="99">
        <v>98833.247173309297</v>
      </c>
      <c r="CJ755" s="99">
        <v>6347415.1798095703</v>
      </c>
      <c r="CK755" s="99">
        <v>52471573.1796875</v>
      </c>
      <c r="CL755" s="99">
        <v>10581661.4295654</v>
      </c>
      <c r="CM755" s="166">
        <v>154383.73137664801</v>
      </c>
      <c r="CN755" s="166">
        <v>24213592.669921901</v>
      </c>
      <c r="CO755" s="166">
        <v>105136711.035156</v>
      </c>
      <c r="CP755" s="99">
        <v>10581661.4295654</v>
      </c>
      <c r="CQ755" s="99">
        <v>0</v>
      </c>
      <c r="CR755" s="99">
        <v>0</v>
      </c>
      <c r="CS755" s="99">
        <v>0</v>
      </c>
      <c r="CT755" s="99">
        <v>0</v>
      </c>
      <c r="CU755" s="98">
        <v>20054.618306200999</v>
      </c>
      <c r="CV755" s="98">
        <v>58600.234966185002</v>
      </c>
      <c r="CW755" s="98">
        <v>6344735.7137794467</v>
      </c>
      <c r="CX755" s="98">
        <v>52404640.670349151</v>
      </c>
    </row>
    <row r="756" spans="1:102" x14ac:dyDescent="0.2">
      <c r="A756" s="98" t="s">
        <v>63</v>
      </c>
      <c r="B756" s="100">
        <v>41153</v>
      </c>
      <c r="C756" s="99">
        <v>75552.488460540801</v>
      </c>
      <c r="D756" s="99">
        <v>0</v>
      </c>
      <c r="E756" s="99">
        <v>19207.829458952001</v>
      </c>
      <c r="F756" s="99">
        <v>16147.534280419401</v>
      </c>
      <c r="G756" s="99">
        <v>3321.63418784738</v>
      </c>
      <c r="H756" s="99">
        <v>0</v>
      </c>
      <c r="I756" s="99">
        <v>0</v>
      </c>
      <c r="J756" s="99">
        <v>55887.622053623199</v>
      </c>
      <c r="K756" s="99">
        <v>0</v>
      </c>
      <c r="L756" s="99">
        <v>48613.574357032798</v>
      </c>
      <c r="M756" s="99">
        <v>30225.7038547993</v>
      </c>
      <c r="N756" s="99">
        <v>11846.1812740564</v>
      </c>
      <c r="O756" s="99">
        <v>0</v>
      </c>
      <c r="P756" s="99">
        <v>0</v>
      </c>
      <c r="Q756" s="99">
        <v>4546.6581484675398</v>
      </c>
      <c r="R756" s="99">
        <v>0</v>
      </c>
      <c r="S756" s="99">
        <v>0</v>
      </c>
      <c r="T756" s="99">
        <v>3338.4934197664302</v>
      </c>
      <c r="U756" s="99">
        <v>56154.861692905397</v>
      </c>
      <c r="V756" s="99">
        <v>4395051.1521606399</v>
      </c>
      <c r="W756" s="99">
        <v>0</v>
      </c>
      <c r="X756" s="99">
        <v>1334477.7651977499</v>
      </c>
      <c r="Y756" s="99">
        <v>1039556.15016174</v>
      </c>
      <c r="Z756" s="99">
        <v>497818.77511596697</v>
      </c>
      <c r="AA756" s="99">
        <v>0</v>
      </c>
      <c r="AB756" s="99">
        <v>0</v>
      </c>
      <c r="AC756" s="99">
        <v>17826596.2666016</v>
      </c>
      <c r="AD756" s="99">
        <v>0</v>
      </c>
      <c r="AE756" s="99">
        <v>2277073.8015441899</v>
      </c>
      <c r="AF756" s="99">
        <v>1492387.6474304199</v>
      </c>
      <c r="AG756" s="99">
        <v>1438451.15505981</v>
      </c>
      <c r="AH756" s="99">
        <v>0</v>
      </c>
      <c r="AI756" s="99">
        <v>0</v>
      </c>
      <c r="AJ756" s="99">
        <v>505360.09804916399</v>
      </c>
      <c r="AK756" s="99">
        <v>0</v>
      </c>
      <c r="AL756" s="99">
        <v>0</v>
      </c>
      <c r="AM756" s="99">
        <v>498178.765991211</v>
      </c>
      <c r="AN756" s="99">
        <v>17865113.129638702</v>
      </c>
      <c r="AO756" s="99">
        <v>37139855.661621101</v>
      </c>
      <c r="AP756" s="99">
        <v>0</v>
      </c>
      <c r="AQ756" s="99">
        <v>10880532.7104492</v>
      </c>
      <c r="AR756" s="99">
        <v>8475245.7512206994</v>
      </c>
      <c r="AS756" s="99">
        <v>3986697.4024963402</v>
      </c>
      <c r="AT756" s="99">
        <v>0</v>
      </c>
      <c r="AU756" s="99">
        <v>0</v>
      </c>
      <c r="AV756" s="99">
        <v>53079329.862792999</v>
      </c>
      <c r="AW756" s="99">
        <v>0</v>
      </c>
      <c r="AX756" s="99">
        <v>19665710.474121101</v>
      </c>
      <c r="AY756" s="99">
        <v>12954487.2384033</v>
      </c>
      <c r="AZ756" s="99">
        <v>11101893.122802701</v>
      </c>
      <c r="BA756" s="99">
        <v>0</v>
      </c>
      <c r="BB756" s="99">
        <v>0</v>
      </c>
      <c r="BC756" s="99">
        <v>4173495.4512329102</v>
      </c>
      <c r="BD756" s="99">
        <v>0</v>
      </c>
      <c r="BE756" s="99">
        <v>0</v>
      </c>
      <c r="BF756" s="99">
        <v>3991774.3968200702</v>
      </c>
      <c r="BG756" s="99">
        <v>53220173.875488304</v>
      </c>
      <c r="BH756" s="99">
        <v>6818438.05859375</v>
      </c>
      <c r="BI756" s="99">
        <v>0</v>
      </c>
      <c r="BJ756" s="99">
        <v>3915388.89239502</v>
      </c>
      <c r="BK756" s="99">
        <v>3201871.39093018</v>
      </c>
      <c r="BL756" s="99">
        <v>0</v>
      </c>
      <c r="BM756" s="99">
        <v>0</v>
      </c>
      <c r="BN756" s="99">
        <v>0</v>
      </c>
      <c r="BO756" s="99">
        <v>0</v>
      </c>
      <c r="BP756" s="99">
        <v>0</v>
      </c>
      <c r="BQ756" s="99">
        <v>0</v>
      </c>
      <c r="BR756" s="99">
        <v>4082427.8632202102</v>
      </c>
      <c r="BS756" s="99">
        <v>4261542.6294555701</v>
      </c>
      <c r="BT756" s="99">
        <v>0</v>
      </c>
      <c r="BU756" s="99">
        <v>0</v>
      </c>
      <c r="BV756" s="99">
        <v>2275696.0805969201</v>
      </c>
      <c r="BW756" s="99">
        <v>0</v>
      </c>
      <c r="BX756" s="99">
        <v>0</v>
      </c>
      <c r="BY756" s="99">
        <v>0</v>
      </c>
      <c r="BZ756" s="99">
        <v>0</v>
      </c>
      <c r="CA756" s="99">
        <v>94803.703431129499</v>
      </c>
      <c r="CB756" s="99">
        <v>5710872.1420288105</v>
      </c>
      <c r="CC756" s="99">
        <v>47772117.7197266</v>
      </c>
      <c r="CD756" s="99">
        <v>10710497.954956099</v>
      </c>
      <c r="CE756" s="99">
        <v>3321.5425832271599</v>
      </c>
      <c r="CF756" s="99">
        <v>497389.76219558698</v>
      </c>
      <c r="CG756" s="99">
        <v>3988263.7153015099</v>
      </c>
      <c r="CH756" s="99">
        <v>0</v>
      </c>
      <c r="CI756" s="99">
        <v>98118.967295646697</v>
      </c>
      <c r="CJ756" s="99">
        <v>6184420.0740356399</v>
      </c>
      <c r="CK756" s="99">
        <v>51815954.224121101</v>
      </c>
      <c r="CL756" s="99">
        <v>10731908.9147949</v>
      </c>
      <c r="CM756" s="166">
        <v>153768.44163131699</v>
      </c>
      <c r="CN756" s="166">
        <v>24052723.355957001</v>
      </c>
      <c r="CO756" s="166">
        <v>104935102.47168</v>
      </c>
      <c r="CP756" s="99">
        <v>10731908.9147949</v>
      </c>
      <c r="CQ756" s="99">
        <v>0</v>
      </c>
      <c r="CR756" s="99">
        <v>0</v>
      </c>
      <c r="CS756" s="99">
        <v>0</v>
      </c>
      <c r="CT756" s="99">
        <v>0</v>
      </c>
      <c r="CU756" s="98">
        <v>19455.984317514001</v>
      </c>
      <c r="CV756" s="98">
        <v>58744.210198070999</v>
      </c>
      <c r="CW756" s="98">
        <v>6208261.9042243976</v>
      </c>
      <c r="CX756" s="98">
        <v>51760381.435028106</v>
      </c>
    </row>
    <row r="757" spans="1:102" x14ac:dyDescent="0.2">
      <c r="A757" s="98" t="s">
        <v>63</v>
      </c>
      <c r="B757" s="100">
        <v>41244</v>
      </c>
      <c r="C757" s="99">
        <v>74853.133368492097</v>
      </c>
      <c r="D757" s="99">
        <v>0</v>
      </c>
      <c r="E757" s="99">
        <v>18759.920940160799</v>
      </c>
      <c r="F757" s="99">
        <v>15768.9377162457</v>
      </c>
      <c r="G757" s="99">
        <v>3367.8861612975602</v>
      </c>
      <c r="H757" s="99">
        <v>0</v>
      </c>
      <c r="I757" s="99">
        <v>0</v>
      </c>
      <c r="J757" s="99">
        <v>56474.933454513601</v>
      </c>
      <c r="K757" s="99">
        <v>0</v>
      </c>
      <c r="L757" s="99">
        <v>47675.153133392298</v>
      </c>
      <c r="M757" s="99">
        <v>29908.055688381199</v>
      </c>
      <c r="N757" s="99">
        <v>11584.385069727899</v>
      </c>
      <c r="O757" s="99">
        <v>0</v>
      </c>
      <c r="P757" s="99">
        <v>0</v>
      </c>
      <c r="Q757" s="99">
        <v>4531.02056837082</v>
      </c>
      <c r="R757" s="99">
        <v>0</v>
      </c>
      <c r="S757" s="99">
        <v>0</v>
      </c>
      <c r="T757" s="99">
        <v>3344.5833569168999</v>
      </c>
      <c r="U757" s="99">
        <v>56707.3538060188</v>
      </c>
      <c r="V757" s="99">
        <v>4363543.6286010696</v>
      </c>
      <c r="W757" s="99">
        <v>0</v>
      </c>
      <c r="X757" s="99">
        <v>1297966.21205139</v>
      </c>
      <c r="Y757" s="99">
        <v>1011044.6693878199</v>
      </c>
      <c r="Z757" s="99">
        <v>491227.27928543102</v>
      </c>
      <c r="AA757" s="99">
        <v>0</v>
      </c>
      <c r="AB757" s="99">
        <v>0</v>
      </c>
      <c r="AC757" s="99">
        <v>18022307.967529301</v>
      </c>
      <c r="AD757" s="99">
        <v>0</v>
      </c>
      <c r="AE757" s="99">
        <v>2245339.6987609901</v>
      </c>
      <c r="AF757" s="99">
        <v>1476628.4534606901</v>
      </c>
      <c r="AG757" s="99">
        <v>1403199.1926422101</v>
      </c>
      <c r="AH757" s="99">
        <v>0</v>
      </c>
      <c r="AI757" s="99">
        <v>0</v>
      </c>
      <c r="AJ757" s="99">
        <v>510636.480079651</v>
      </c>
      <c r="AK757" s="99">
        <v>0</v>
      </c>
      <c r="AL757" s="99">
        <v>0</v>
      </c>
      <c r="AM757" s="99">
        <v>491674.76541137701</v>
      </c>
      <c r="AN757" s="99">
        <v>18051912.3049316</v>
      </c>
      <c r="AO757" s="99">
        <v>37003765.497070298</v>
      </c>
      <c r="AP757" s="99">
        <v>0</v>
      </c>
      <c r="AQ757" s="99">
        <v>10589436.7346191</v>
      </c>
      <c r="AR757" s="99">
        <v>8280224.6646728497</v>
      </c>
      <c r="AS757" s="99">
        <v>3945926.3634948698</v>
      </c>
      <c r="AT757" s="99">
        <v>0</v>
      </c>
      <c r="AU757" s="99">
        <v>0</v>
      </c>
      <c r="AV757" s="99">
        <v>53792164.458496101</v>
      </c>
      <c r="AW757" s="99">
        <v>0</v>
      </c>
      <c r="AX757" s="99">
        <v>19511748.4758301</v>
      </c>
      <c r="AY757" s="99">
        <v>12881931.908691401</v>
      </c>
      <c r="AZ757" s="99">
        <v>10819751.666381801</v>
      </c>
      <c r="BA757" s="99">
        <v>0</v>
      </c>
      <c r="BB757" s="99">
        <v>0</v>
      </c>
      <c r="BC757" s="99">
        <v>4238388.9049072303</v>
      </c>
      <c r="BD757" s="99">
        <v>0</v>
      </c>
      <c r="BE757" s="99">
        <v>0</v>
      </c>
      <c r="BF757" s="99">
        <v>3953840.56103516</v>
      </c>
      <c r="BG757" s="99">
        <v>53997368.189941399</v>
      </c>
      <c r="BH757" s="99">
        <v>6738749.0482788105</v>
      </c>
      <c r="BI757" s="99">
        <v>0</v>
      </c>
      <c r="BJ757" s="99">
        <v>3828758.8811950702</v>
      </c>
      <c r="BK757" s="99">
        <v>3127871.04931641</v>
      </c>
      <c r="BL757" s="99">
        <v>0</v>
      </c>
      <c r="BM757" s="99">
        <v>0</v>
      </c>
      <c r="BN757" s="99">
        <v>0</v>
      </c>
      <c r="BO757" s="99">
        <v>0</v>
      </c>
      <c r="BP757" s="99">
        <v>0</v>
      </c>
      <c r="BQ757" s="99">
        <v>0</v>
      </c>
      <c r="BR757" s="99">
        <v>4081183.8354797401</v>
      </c>
      <c r="BS757" s="99">
        <v>4172154.4820556599</v>
      </c>
      <c r="BT757" s="99">
        <v>0</v>
      </c>
      <c r="BU757" s="99">
        <v>0</v>
      </c>
      <c r="BV757" s="99">
        <v>2324164.57952881</v>
      </c>
      <c r="BW757" s="99">
        <v>0</v>
      </c>
      <c r="BX757" s="99">
        <v>0</v>
      </c>
      <c r="BY757" s="99">
        <v>0</v>
      </c>
      <c r="BZ757" s="99">
        <v>0</v>
      </c>
      <c r="CA757" s="99">
        <v>93657.682067871094</v>
      </c>
      <c r="CB757" s="99">
        <v>5653014.0422973596</v>
      </c>
      <c r="CC757" s="99">
        <v>47583244.957031302</v>
      </c>
      <c r="CD757" s="99">
        <v>10561518.8483887</v>
      </c>
      <c r="CE757" s="99">
        <v>3369.2088761925702</v>
      </c>
      <c r="CF757" s="99">
        <v>491082.57851028402</v>
      </c>
      <c r="CG757" s="99">
        <v>3950465.3077392601</v>
      </c>
      <c r="CH757" s="99">
        <v>0</v>
      </c>
      <c r="CI757" s="99">
        <v>96978.878838539094</v>
      </c>
      <c r="CJ757" s="99">
        <v>6126227.93469238</v>
      </c>
      <c r="CK757" s="99">
        <v>51542546.562011696</v>
      </c>
      <c r="CL757" s="99">
        <v>10558947.9071045</v>
      </c>
      <c r="CM757" s="166">
        <v>153177.14832305899</v>
      </c>
      <c r="CN757" s="166">
        <v>24096191.653076202</v>
      </c>
      <c r="CO757" s="166">
        <v>105450313.56445301</v>
      </c>
      <c r="CP757" s="99">
        <v>10558947.9071045</v>
      </c>
      <c r="CQ757" s="99">
        <v>0</v>
      </c>
      <c r="CR757" s="99">
        <v>0</v>
      </c>
      <c r="CS757" s="99">
        <v>0</v>
      </c>
      <c r="CT757" s="99">
        <v>0</v>
      </c>
      <c r="CU757" s="98">
        <v>18990.888739585</v>
      </c>
      <c r="CV757" s="98">
        <v>59356.081337295</v>
      </c>
      <c r="CW757" s="98">
        <v>6144096.620807644</v>
      </c>
      <c r="CX757" s="98">
        <v>51533710.26477056</v>
      </c>
    </row>
    <row r="758" spans="1:102" x14ac:dyDescent="0.2">
      <c r="A758" s="98" t="s">
        <v>63</v>
      </c>
      <c r="B758" s="100">
        <v>41334</v>
      </c>
      <c r="C758" s="99">
        <v>73746.077256202698</v>
      </c>
      <c r="D758" s="99">
        <v>0</v>
      </c>
      <c r="E758" s="99">
        <v>18198.0589723587</v>
      </c>
      <c r="F758" s="99">
        <v>15275.3956245184</v>
      </c>
      <c r="G758" s="99">
        <v>3339.4472548365602</v>
      </c>
      <c r="H758" s="99">
        <v>0</v>
      </c>
      <c r="I758" s="99">
        <v>0</v>
      </c>
      <c r="J758" s="99">
        <v>56751.943122386903</v>
      </c>
      <c r="K758" s="99">
        <v>0</v>
      </c>
      <c r="L758" s="99">
        <v>2583.8860963583002</v>
      </c>
      <c r="M758" s="99">
        <v>29314.2635395527</v>
      </c>
      <c r="N758" s="99">
        <v>11386.605269789699</v>
      </c>
      <c r="O758" s="99">
        <v>0</v>
      </c>
      <c r="P758" s="99">
        <v>43777.415364265398</v>
      </c>
      <c r="Q758" s="99">
        <v>4511.8463141918201</v>
      </c>
      <c r="R758" s="99">
        <v>0</v>
      </c>
      <c r="S758" s="99">
        <v>3331.1567554175899</v>
      </c>
      <c r="T758" s="99">
        <v>0</v>
      </c>
      <c r="U758" s="99">
        <v>56958.380745410897</v>
      </c>
      <c r="V758" s="99">
        <v>4195285.6762084998</v>
      </c>
      <c r="W758" s="99">
        <v>0</v>
      </c>
      <c r="X758" s="99">
        <v>1224025.0640869101</v>
      </c>
      <c r="Y758" s="99">
        <v>951273.21473693801</v>
      </c>
      <c r="Z758" s="99">
        <v>474592.85554885899</v>
      </c>
      <c r="AA758" s="99">
        <v>0</v>
      </c>
      <c r="AB758" s="99">
        <v>0</v>
      </c>
      <c r="AC758" s="99">
        <v>18019315.7185059</v>
      </c>
      <c r="AD758" s="99">
        <v>0</v>
      </c>
      <c r="AE758" s="99">
        <v>50849.238069534302</v>
      </c>
      <c r="AF758" s="99">
        <v>1445503.9892578099</v>
      </c>
      <c r="AG758" s="99">
        <v>1365428.3529205299</v>
      </c>
      <c r="AH758" s="99">
        <v>0</v>
      </c>
      <c r="AI758" s="99">
        <v>2069493.19465637</v>
      </c>
      <c r="AJ758" s="99">
        <v>501602.74823760998</v>
      </c>
      <c r="AK758" s="99">
        <v>0</v>
      </c>
      <c r="AL758" s="99">
        <v>475662.43172836298</v>
      </c>
      <c r="AM758" s="99">
        <v>0</v>
      </c>
      <c r="AN758" s="99">
        <v>18115710.607177701</v>
      </c>
      <c r="AO758" s="99">
        <v>35425082.682128899</v>
      </c>
      <c r="AP758" s="99">
        <v>0</v>
      </c>
      <c r="AQ758" s="99">
        <v>10082433.2657471</v>
      </c>
      <c r="AR758" s="99">
        <v>7738157.2236328097</v>
      </c>
      <c r="AS758" s="99">
        <v>3823826.4758605999</v>
      </c>
      <c r="AT758" s="99">
        <v>0</v>
      </c>
      <c r="AU758" s="99">
        <v>0</v>
      </c>
      <c r="AV758" s="99">
        <v>54310236.437011696</v>
      </c>
      <c r="AW758" s="99">
        <v>0</v>
      </c>
      <c r="AX758" s="99">
        <v>602772.319244385</v>
      </c>
      <c r="AY758" s="99">
        <v>12612273.971191401</v>
      </c>
      <c r="AZ758" s="99">
        <v>10551333.2386475</v>
      </c>
      <c r="BA758" s="99">
        <v>0</v>
      </c>
      <c r="BB758" s="99">
        <v>17636036.618408199</v>
      </c>
      <c r="BC758" s="99">
        <v>4149850.93441772</v>
      </c>
      <c r="BD758" s="99">
        <v>0</v>
      </c>
      <c r="BE758" s="99">
        <v>3826069.4737243699</v>
      </c>
      <c r="BF758" s="99">
        <v>0</v>
      </c>
      <c r="BG758" s="99">
        <v>54294656.1416016</v>
      </c>
      <c r="BH758" s="99">
        <v>8109903.0718994103</v>
      </c>
      <c r="BI758" s="99">
        <v>0</v>
      </c>
      <c r="BJ758" s="99">
        <v>3859515.5927429199</v>
      </c>
      <c r="BK758" s="99">
        <v>3068374.4933471698</v>
      </c>
      <c r="BL758" s="99">
        <v>0</v>
      </c>
      <c r="BM758" s="99">
        <v>0</v>
      </c>
      <c r="BN758" s="99">
        <v>0</v>
      </c>
      <c r="BO758" s="99">
        <v>0</v>
      </c>
      <c r="BP758" s="99">
        <v>0</v>
      </c>
      <c r="BQ758" s="99">
        <v>0</v>
      </c>
      <c r="BR758" s="99">
        <v>4124762.89990234</v>
      </c>
      <c r="BS758" s="99">
        <v>4119309.4585876502</v>
      </c>
      <c r="BT758" s="99">
        <v>0</v>
      </c>
      <c r="BU758" s="99">
        <v>1467232.9099884001</v>
      </c>
      <c r="BV758" s="99">
        <v>2352698.8135070801</v>
      </c>
      <c r="BW758" s="99">
        <v>0</v>
      </c>
      <c r="BX758" s="99">
        <v>329294.68965530401</v>
      </c>
      <c r="BY758" s="99">
        <v>0</v>
      </c>
      <c r="BZ758" s="99">
        <v>0</v>
      </c>
      <c r="CA758" s="99">
        <v>91873.101346015901</v>
      </c>
      <c r="CB758" s="99">
        <v>5435155.5938110398</v>
      </c>
      <c r="CC758" s="99">
        <v>45719713.3115234</v>
      </c>
      <c r="CD758" s="99">
        <v>12003879.892456099</v>
      </c>
      <c r="CE758" s="99">
        <v>3340.9667926132702</v>
      </c>
      <c r="CF758" s="99">
        <v>475067.94671249401</v>
      </c>
      <c r="CG758" s="99">
        <v>3826280.3005981399</v>
      </c>
      <c r="CH758" s="99">
        <v>0</v>
      </c>
      <c r="CI758" s="99">
        <v>95233.1360816956</v>
      </c>
      <c r="CJ758" s="99">
        <v>5946643.1667480497</v>
      </c>
      <c r="CK758" s="99">
        <v>49422563.3583984</v>
      </c>
      <c r="CL758" s="99">
        <v>12317780.3621826</v>
      </c>
      <c r="CM758" s="166">
        <v>151778.20142746001</v>
      </c>
      <c r="CN758" s="166">
        <v>24063090.296875</v>
      </c>
      <c r="CO758" s="166">
        <v>103912059.775391</v>
      </c>
      <c r="CP758" s="99">
        <v>12317780.3621826</v>
      </c>
      <c r="CQ758" s="99">
        <v>0</v>
      </c>
      <c r="CR758" s="99">
        <v>0</v>
      </c>
      <c r="CS758" s="99">
        <v>0</v>
      </c>
      <c r="CT758" s="99">
        <v>0</v>
      </c>
      <c r="CU758" s="98">
        <v>18412.212773851999</v>
      </c>
      <c r="CV758" s="98">
        <v>59605.224361337001</v>
      </c>
      <c r="CW758" s="98">
        <v>5910223.5405235337</v>
      </c>
      <c r="CX758" s="98">
        <v>49545993.612121537</v>
      </c>
    </row>
    <row r="759" spans="1:102" x14ac:dyDescent="0.2">
      <c r="A759" s="98" t="s">
        <v>63</v>
      </c>
      <c r="B759" s="100">
        <v>41426</v>
      </c>
      <c r="C759" s="99">
        <v>73834.077082634001</v>
      </c>
      <c r="D759" s="99">
        <v>0</v>
      </c>
      <c r="E759" s="99">
        <v>17729.857315301899</v>
      </c>
      <c r="F759" s="99">
        <v>14891.359992027301</v>
      </c>
      <c r="G759" s="99">
        <v>3361.0710469186301</v>
      </c>
      <c r="H759" s="99">
        <v>0</v>
      </c>
      <c r="I759" s="99">
        <v>0</v>
      </c>
      <c r="J759" s="99">
        <v>56836.5461297035</v>
      </c>
      <c r="K759" s="99">
        <v>0</v>
      </c>
      <c r="L759" s="99">
        <v>2093.84556099772</v>
      </c>
      <c r="M759" s="99">
        <v>29560.4508061409</v>
      </c>
      <c r="N759" s="99">
        <v>11223.047217249899</v>
      </c>
      <c r="O759" s="99">
        <v>0</v>
      </c>
      <c r="P759" s="99">
        <v>44401.6698060036</v>
      </c>
      <c r="Q759" s="99">
        <v>4461.9302306771297</v>
      </c>
      <c r="R759" s="99">
        <v>0</v>
      </c>
      <c r="S759" s="99">
        <v>3373.50962403417</v>
      </c>
      <c r="T759" s="99">
        <v>0</v>
      </c>
      <c r="U759" s="99">
        <v>57022.398270130201</v>
      </c>
      <c r="V759" s="99">
        <v>4261415.4865722703</v>
      </c>
      <c r="W759" s="99">
        <v>0</v>
      </c>
      <c r="X759" s="99">
        <v>1177638.15713501</v>
      </c>
      <c r="Y759" s="99">
        <v>922626.465049744</v>
      </c>
      <c r="Z759" s="99">
        <v>476801.13834762602</v>
      </c>
      <c r="AA759" s="99">
        <v>0</v>
      </c>
      <c r="AB759" s="99">
        <v>0</v>
      </c>
      <c r="AC759" s="99">
        <v>18078791.1416016</v>
      </c>
      <c r="AD759" s="99">
        <v>0</v>
      </c>
      <c r="AE759" s="99">
        <v>40674.302550792701</v>
      </c>
      <c r="AF759" s="99">
        <v>1439297.7453308101</v>
      </c>
      <c r="AG759" s="99">
        <v>1343451.87294006</v>
      </c>
      <c r="AH759" s="99">
        <v>0</v>
      </c>
      <c r="AI759" s="99">
        <v>2088392.08644104</v>
      </c>
      <c r="AJ759" s="99">
        <v>494601.70610809303</v>
      </c>
      <c r="AK759" s="99">
        <v>0</v>
      </c>
      <c r="AL759" s="99">
        <v>477137.03480529803</v>
      </c>
      <c r="AM759" s="99">
        <v>0</v>
      </c>
      <c r="AN759" s="99">
        <v>17989062.644531298</v>
      </c>
      <c r="AO759" s="99">
        <v>36225273.967285201</v>
      </c>
      <c r="AP759" s="99">
        <v>0</v>
      </c>
      <c r="AQ759" s="99">
        <v>9633621.7106933594</v>
      </c>
      <c r="AR759" s="99">
        <v>7517907.9588012705</v>
      </c>
      <c r="AS759" s="99">
        <v>3850863.0780029302</v>
      </c>
      <c r="AT759" s="99">
        <v>0</v>
      </c>
      <c r="AU759" s="99">
        <v>0</v>
      </c>
      <c r="AV759" s="99">
        <v>54340274.323730499</v>
      </c>
      <c r="AW759" s="99">
        <v>0</v>
      </c>
      <c r="AX759" s="99">
        <v>500488.796222687</v>
      </c>
      <c r="AY759" s="99">
        <v>12607896.756958</v>
      </c>
      <c r="AZ759" s="99">
        <v>10424983.1958008</v>
      </c>
      <c r="BA759" s="99">
        <v>0</v>
      </c>
      <c r="BB759" s="99">
        <v>17866112.2575684</v>
      </c>
      <c r="BC759" s="99">
        <v>4086596.7648620601</v>
      </c>
      <c r="BD759" s="99">
        <v>0</v>
      </c>
      <c r="BE759" s="99">
        <v>3847845.7526550302</v>
      </c>
      <c r="BF759" s="99">
        <v>0</v>
      </c>
      <c r="BG759" s="99">
        <v>54306872.836425804</v>
      </c>
      <c r="BH759" s="99">
        <v>8234686.3605346698</v>
      </c>
      <c r="BI759" s="99">
        <v>0</v>
      </c>
      <c r="BJ759" s="99">
        <v>3795286.2548522898</v>
      </c>
      <c r="BK759" s="99">
        <v>3015600.7208557101</v>
      </c>
      <c r="BL759" s="99">
        <v>0</v>
      </c>
      <c r="BM759" s="99">
        <v>0</v>
      </c>
      <c r="BN759" s="99">
        <v>0</v>
      </c>
      <c r="BO759" s="99">
        <v>0</v>
      </c>
      <c r="BP759" s="99">
        <v>0</v>
      </c>
      <c r="BQ759" s="99">
        <v>0</v>
      </c>
      <c r="BR759" s="99">
        <v>4154930.7828674298</v>
      </c>
      <c r="BS759" s="99">
        <v>4069641.5060119601</v>
      </c>
      <c r="BT759" s="99">
        <v>0</v>
      </c>
      <c r="BU759" s="99">
        <v>1511297.45999146</v>
      </c>
      <c r="BV759" s="99">
        <v>2343455.9855956999</v>
      </c>
      <c r="BW759" s="99">
        <v>0</v>
      </c>
      <c r="BX759" s="99">
        <v>327910.16966628999</v>
      </c>
      <c r="BY759" s="99">
        <v>0</v>
      </c>
      <c r="BZ759" s="99">
        <v>0</v>
      </c>
      <c r="CA759" s="99">
        <v>91556.643980979905</v>
      </c>
      <c r="CB759" s="99">
        <v>5430075.7521362295</v>
      </c>
      <c r="CC759" s="99">
        <v>45603508.855468802</v>
      </c>
      <c r="CD759" s="99">
        <v>12030831.181884799</v>
      </c>
      <c r="CE759" s="99">
        <v>3361.2490234077</v>
      </c>
      <c r="CF759" s="99">
        <v>476751.87228775001</v>
      </c>
      <c r="CG759" s="99">
        <v>3841902.9482727102</v>
      </c>
      <c r="CH759" s="99">
        <v>0</v>
      </c>
      <c r="CI759" s="99">
        <v>94940.654314994797</v>
      </c>
      <c r="CJ759" s="99">
        <v>5892261.46374512</v>
      </c>
      <c r="CK759" s="99">
        <v>49557255.228515603</v>
      </c>
      <c r="CL759" s="99">
        <v>12344047.209838901</v>
      </c>
      <c r="CM759" s="166">
        <v>151442.38192176801</v>
      </c>
      <c r="CN759" s="166">
        <v>23966815.532714799</v>
      </c>
      <c r="CO759" s="166">
        <v>103911082.52636699</v>
      </c>
      <c r="CP759" s="99">
        <v>12344047.209838901</v>
      </c>
      <c r="CQ759" s="99">
        <v>0</v>
      </c>
      <c r="CR759" s="99">
        <v>0</v>
      </c>
      <c r="CS759" s="99">
        <v>0</v>
      </c>
      <c r="CT759" s="99">
        <v>0</v>
      </c>
      <c r="CU759" s="98">
        <v>17919.055315733</v>
      </c>
      <c r="CV759" s="98">
        <v>59707.786469289</v>
      </c>
      <c r="CW759" s="98">
        <v>5906827.6244239798</v>
      </c>
      <c r="CX759" s="98">
        <v>49445411.803741515</v>
      </c>
    </row>
    <row r="760" spans="1:102" x14ac:dyDescent="0.2">
      <c r="A760" s="98" t="s">
        <v>63</v>
      </c>
      <c r="B760" s="100">
        <v>41518</v>
      </c>
      <c r="C760" s="99">
        <v>73477.6899814606</v>
      </c>
      <c r="D760" s="99">
        <v>0</v>
      </c>
      <c r="E760" s="99">
        <v>17137.377369642301</v>
      </c>
      <c r="F760" s="99">
        <v>14445.384297847701</v>
      </c>
      <c r="G760" s="99">
        <v>3386.3560795784001</v>
      </c>
      <c r="H760" s="99">
        <v>0</v>
      </c>
      <c r="I760" s="99">
        <v>0</v>
      </c>
      <c r="J760" s="99">
        <v>56995.325128078497</v>
      </c>
      <c r="K760" s="99">
        <v>0</v>
      </c>
      <c r="L760" s="99">
        <v>222.90660378336901</v>
      </c>
      <c r="M760" s="99">
        <v>29340.2619240284</v>
      </c>
      <c r="N760" s="99">
        <v>11069.043145895001</v>
      </c>
      <c r="O760" s="99">
        <v>0</v>
      </c>
      <c r="P760" s="99">
        <v>45802.684590339697</v>
      </c>
      <c r="Q760" s="99">
        <v>4389.7468825578699</v>
      </c>
      <c r="R760" s="99">
        <v>0</v>
      </c>
      <c r="S760" s="99">
        <v>3393.0632539093499</v>
      </c>
      <c r="T760" s="99">
        <v>0</v>
      </c>
      <c r="U760" s="99">
        <v>57172.452618598902</v>
      </c>
      <c r="V760" s="99">
        <v>4253745.4148559598</v>
      </c>
      <c r="W760" s="99">
        <v>0</v>
      </c>
      <c r="X760" s="99">
        <v>1135680.1977844201</v>
      </c>
      <c r="Y760" s="99">
        <v>890646.53401184105</v>
      </c>
      <c r="Z760" s="99">
        <v>488171.21371078503</v>
      </c>
      <c r="AA760" s="99">
        <v>0</v>
      </c>
      <c r="AB760" s="99">
        <v>0</v>
      </c>
      <c r="AC760" s="99">
        <v>18117388.807128899</v>
      </c>
      <c r="AD760" s="99">
        <v>0</v>
      </c>
      <c r="AE760" s="99">
        <v>23331.524046897899</v>
      </c>
      <c r="AF760" s="99">
        <v>1432769.1756897001</v>
      </c>
      <c r="AG760" s="99">
        <v>1315223.1134796101</v>
      </c>
      <c r="AH760" s="99">
        <v>0</v>
      </c>
      <c r="AI760" s="99">
        <v>2101370.1600341802</v>
      </c>
      <c r="AJ760" s="99">
        <v>501715.37905502302</v>
      </c>
      <c r="AK760" s="99">
        <v>0</v>
      </c>
      <c r="AL760" s="99">
        <v>488582.20653533901</v>
      </c>
      <c r="AM760" s="99">
        <v>0</v>
      </c>
      <c r="AN760" s="99">
        <v>18152554.8745117</v>
      </c>
      <c r="AO760" s="99">
        <v>36194915.617675804</v>
      </c>
      <c r="AP760" s="99">
        <v>0</v>
      </c>
      <c r="AQ760" s="99">
        <v>9232987.5568847694</v>
      </c>
      <c r="AR760" s="99">
        <v>7213822.0148315402</v>
      </c>
      <c r="AS760" s="99">
        <v>3913597.1791686998</v>
      </c>
      <c r="AT760" s="99">
        <v>0</v>
      </c>
      <c r="AU760" s="99">
        <v>0</v>
      </c>
      <c r="AV760" s="99">
        <v>54446011.506347701</v>
      </c>
      <c r="AW760" s="99">
        <v>0</v>
      </c>
      <c r="AX760" s="99">
        <v>183861.138111115</v>
      </c>
      <c r="AY760" s="99">
        <v>12606781.2174072</v>
      </c>
      <c r="AZ760" s="99">
        <v>10236884.846191401</v>
      </c>
      <c r="BA760" s="99">
        <v>0</v>
      </c>
      <c r="BB760" s="99">
        <v>18110350.805908199</v>
      </c>
      <c r="BC760" s="99">
        <v>4173895.5442810101</v>
      </c>
      <c r="BD760" s="99">
        <v>0</v>
      </c>
      <c r="BE760" s="99">
        <v>3922219.5197753902</v>
      </c>
      <c r="BF760" s="99">
        <v>0</v>
      </c>
      <c r="BG760" s="99">
        <v>54700977.684570298</v>
      </c>
      <c r="BH760" s="99">
        <v>8270642.6862792997</v>
      </c>
      <c r="BI760" s="99">
        <v>0</v>
      </c>
      <c r="BJ760" s="99">
        <v>3707093.1336669899</v>
      </c>
      <c r="BK760" s="99">
        <v>2950809.0296935998</v>
      </c>
      <c r="BL760" s="99">
        <v>0</v>
      </c>
      <c r="BM760" s="99">
        <v>0</v>
      </c>
      <c r="BN760" s="99">
        <v>0</v>
      </c>
      <c r="BO760" s="99">
        <v>0</v>
      </c>
      <c r="BP760" s="99">
        <v>0</v>
      </c>
      <c r="BQ760" s="99">
        <v>0</v>
      </c>
      <c r="BR760" s="99">
        <v>4167331.7563171401</v>
      </c>
      <c r="BS760" s="99">
        <v>3997282.6800231901</v>
      </c>
      <c r="BT760" s="99">
        <v>0</v>
      </c>
      <c r="BU760" s="99">
        <v>1256605.8799896201</v>
      </c>
      <c r="BV760" s="99">
        <v>2375784.0473327599</v>
      </c>
      <c r="BW760" s="99">
        <v>0</v>
      </c>
      <c r="BX760" s="99">
        <v>286534.44971847499</v>
      </c>
      <c r="BY760" s="99">
        <v>0</v>
      </c>
      <c r="BZ760" s="99">
        <v>0</v>
      </c>
      <c r="CA760" s="99">
        <v>90675.255109787002</v>
      </c>
      <c r="CB760" s="99">
        <v>5370489.98254395</v>
      </c>
      <c r="CC760" s="99">
        <v>45228712.763183601</v>
      </c>
      <c r="CD760" s="99">
        <v>11947714.3167725</v>
      </c>
      <c r="CE760" s="99">
        <v>3382.0264529287801</v>
      </c>
      <c r="CF760" s="99">
        <v>487861.05164337199</v>
      </c>
      <c r="CG760" s="99">
        <v>3919508.7626342801</v>
      </c>
      <c r="CH760" s="99">
        <v>0</v>
      </c>
      <c r="CI760" s="99">
        <v>94050.905547142</v>
      </c>
      <c r="CJ760" s="99">
        <v>5833993.5502929697</v>
      </c>
      <c r="CK760" s="99">
        <v>49206596.7578125</v>
      </c>
      <c r="CL760" s="99">
        <v>12273251.040527301</v>
      </c>
      <c r="CM760" s="166">
        <v>150722.077436447</v>
      </c>
      <c r="CN760" s="166">
        <v>23890360.143554699</v>
      </c>
      <c r="CO760" s="166">
        <v>103664262.91699199</v>
      </c>
      <c r="CP760" s="99">
        <v>12273251.040527301</v>
      </c>
      <c r="CQ760" s="99">
        <v>0</v>
      </c>
      <c r="CR760" s="99">
        <v>0</v>
      </c>
      <c r="CS760" s="99">
        <v>0</v>
      </c>
      <c r="CT760" s="99">
        <v>0</v>
      </c>
      <c r="CU760" s="98">
        <v>17307.287139274002</v>
      </c>
      <c r="CV760" s="98">
        <v>59893.069707333001</v>
      </c>
      <c r="CW760" s="98">
        <v>5858351.0341873216</v>
      </c>
      <c r="CX760" s="98">
        <v>49148221.525817879</v>
      </c>
    </row>
    <row r="761" spans="1:102" x14ac:dyDescent="0.2">
      <c r="A761" s="98" t="s">
        <v>63</v>
      </c>
      <c r="B761" s="100">
        <v>41609</v>
      </c>
      <c r="C761" s="99">
        <v>72922.722206115694</v>
      </c>
      <c r="D761" s="99">
        <v>0</v>
      </c>
      <c r="E761" s="99">
        <v>16633.055730819699</v>
      </c>
      <c r="F761" s="99">
        <v>13974.220293045</v>
      </c>
      <c r="G761" s="99">
        <v>3358.01701292396</v>
      </c>
      <c r="H761" s="99">
        <v>0</v>
      </c>
      <c r="I761" s="99">
        <v>0</v>
      </c>
      <c r="J761" s="99">
        <v>56887.394176959999</v>
      </c>
      <c r="K761" s="99">
        <v>0</v>
      </c>
      <c r="L761" s="99">
        <v>199.95862236991499</v>
      </c>
      <c r="M761" s="99">
        <v>29047.8868670464</v>
      </c>
      <c r="N761" s="99">
        <v>10901.241369843499</v>
      </c>
      <c r="O761" s="99">
        <v>0</v>
      </c>
      <c r="P761" s="99">
        <v>45162.793723106399</v>
      </c>
      <c r="Q761" s="99">
        <v>4341.7237979173697</v>
      </c>
      <c r="R761" s="99">
        <v>0</v>
      </c>
      <c r="S761" s="99">
        <v>3349.93787395954</v>
      </c>
      <c r="T761" s="99">
        <v>0</v>
      </c>
      <c r="U761" s="99">
        <v>57024.807652950301</v>
      </c>
      <c r="V761" s="99">
        <v>4180555.1881103502</v>
      </c>
      <c r="W761" s="99">
        <v>0</v>
      </c>
      <c r="X761" s="99">
        <v>1090058.8978271501</v>
      </c>
      <c r="Y761" s="99">
        <v>855911.68106841994</v>
      </c>
      <c r="Z761" s="99">
        <v>479644.54249191302</v>
      </c>
      <c r="AA761" s="99">
        <v>0</v>
      </c>
      <c r="AB761" s="99">
        <v>0</v>
      </c>
      <c r="AC761" s="99">
        <v>17983331.815917999</v>
      </c>
      <c r="AD761" s="99">
        <v>0</v>
      </c>
      <c r="AE761" s="99">
        <v>19341.932258367498</v>
      </c>
      <c r="AF761" s="99">
        <v>1413857.0849456801</v>
      </c>
      <c r="AG761" s="99">
        <v>1285541.51113892</v>
      </c>
      <c r="AH761" s="99">
        <v>0</v>
      </c>
      <c r="AI761" s="99">
        <v>2060964.2294616699</v>
      </c>
      <c r="AJ761" s="99">
        <v>495392.07454299898</v>
      </c>
      <c r="AK761" s="99">
        <v>0</v>
      </c>
      <c r="AL761" s="99">
        <v>480512.33374404901</v>
      </c>
      <c r="AM761" s="99">
        <v>0</v>
      </c>
      <c r="AN761" s="99">
        <v>17999599.706787098</v>
      </c>
      <c r="AO761" s="99">
        <v>35639013.181152299</v>
      </c>
      <c r="AP761" s="99">
        <v>0</v>
      </c>
      <c r="AQ761" s="99">
        <v>8860084.2608642597</v>
      </c>
      <c r="AR761" s="99">
        <v>6877308.6088256799</v>
      </c>
      <c r="AS761" s="99">
        <v>3882650.25036621</v>
      </c>
      <c r="AT761" s="99">
        <v>0</v>
      </c>
      <c r="AU761" s="99">
        <v>0</v>
      </c>
      <c r="AV761" s="99">
        <v>54690681.737792999</v>
      </c>
      <c r="AW761" s="99">
        <v>0</v>
      </c>
      <c r="AX761" s="99">
        <v>168804.31641387899</v>
      </c>
      <c r="AY761" s="99">
        <v>12467637</v>
      </c>
      <c r="AZ761" s="99">
        <v>10007287.809448199</v>
      </c>
      <c r="BA761" s="99">
        <v>0</v>
      </c>
      <c r="BB761" s="99">
        <v>17801658.925048798</v>
      </c>
      <c r="BC761" s="99">
        <v>4126502.0751953102</v>
      </c>
      <c r="BD761" s="99">
        <v>0</v>
      </c>
      <c r="BE761" s="99">
        <v>3885638.04229736</v>
      </c>
      <c r="BF761" s="99">
        <v>0</v>
      </c>
      <c r="BG761" s="99">
        <v>54708723.926269501</v>
      </c>
      <c r="BH761" s="99">
        <v>8261904.2413940402</v>
      </c>
      <c r="BI761" s="99">
        <v>0</v>
      </c>
      <c r="BJ761" s="99">
        <v>3606104.8459167499</v>
      </c>
      <c r="BK761" s="99">
        <v>2874158.65542603</v>
      </c>
      <c r="BL761" s="99">
        <v>0</v>
      </c>
      <c r="BM761" s="99">
        <v>0</v>
      </c>
      <c r="BN761" s="99">
        <v>0</v>
      </c>
      <c r="BO761" s="99">
        <v>0</v>
      </c>
      <c r="BP761" s="99">
        <v>0</v>
      </c>
      <c r="BQ761" s="99">
        <v>0</v>
      </c>
      <c r="BR761" s="99">
        <v>4135362.94818115</v>
      </c>
      <c r="BS761" s="99">
        <v>3926846.0358581501</v>
      </c>
      <c r="BT761" s="99">
        <v>0</v>
      </c>
      <c r="BU761" s="99">
        <v>1476656.1299896201</v>
      </c>
      <c r="BV761" s="99">
        <v>2370098.7091369601</v>
      </c>
      <c r="BW761" s="99">
        <v>0</v>
      </c>
      <c r="BX761" s="99">
        <v>323890.61968231201</v>
      </c>
      <c r="BY761" s="99">
        <v>0</v>
      </c>
      <c r="BZ761" s="99">
        <v>0</v>
      </c>
      <c r="CA761" s="99">
        <v>89582.198724746704</v>
      </c>
      <c r="CB761" s="99">
        <v>5280628.7739868201</v>
      </c>
      <c r="CC761" s="99">
        <v>44595248.543457001</v>
      </c>
      <c r="CD761" s="99">
        <v>11868059.008911099</v>
      </c>
      <c r="CE761" s="99">
        <v>3362.58830279112</v>
      </c>
      <c r="CF761" s="99">
        <v>479656.71813201898</v>
      </c>
      <c r="CG761" s="99">
        <v>3881765.6187439002</v>
      </c>
      <c r="CH761" s="99">
        <v>0</v>
      </c>
      <c r="CI761" s="99">
        <v>92924.302192688003</v>
      </c>
      <c r="CJ761" s="99">
        <v>5758254.85437012</v>
      </c>
      <c r="CK761" s="99">
        <v>48478888.5224609</v>
      </c>
      <c r="CL761" s="99">
        <v>12188854.599853501</v>
      </c>
      <c r="CM761" s="166">
        <v>149470.04568099999</v>
      </c>
      <c r="CN761" s="166">
        <v>23738962.381103501</v>
      </c>
      <c r="CO761" s="166">
        <v>103178752.018555</v>
      </c>
      <c r="CP761" s="99">
        <v>12188854.599853501</v>
      </c>
      <c r="CQ761" s="99">
        <v>0</v>
      </c>
      <c r="CR761" s="99">
        <v>0</v>
      </c>
      <c r="CS761" s="99">
        <v>0</v>
      </c>
      <c r="CT761" s="99">
        <v>0</v>
      </c>
      <c r="CU761" s="98">
        <v>16772.304051435</v>
      </c>
      <c r="CV761" s="98">
        <v>59781.786439283998</v>
      </c>
      <c r="CW761" s="98">
        <v>5760285.4921188392</v>
      </c>
      <c r="CX761" s="98">
        <v>48477014.162200898</v>
      </c>
    </row>
    <row r="762" spans="1:102" x14ac:dyDescent="0.2">
      <c r="A762" s="98" t="s">
        <v>63</v>
      </c>
      <c r="B762" s="100">
        <v>41699</v>
      </c>
      <c r="C762" s="99">
        <v>72755.250867843599</v>
      </c>
      <c r="D762" s="99">
        <v>0</v>
      </c>
      <c r="E762" s="99">
        <v>16279.9856289625</v>
      </c>
      <c r="F762" s="99">
        <v>13705.553892612499</v>
      </c>
      <c r="G762" s="99">
        <v>3374.4908912777901</v>
      </c>
      <c r="H762" s="99">
        <v>0</v>
      </c>
      <c r="I762" s="99">
        <v>0</v>
      </c>
      <c r="J762" s="99">
        <v>56962.164973259001</v>
      </c>
      <c r="K762" s="99">
        <v>0</v>
      </c>
      <c r="L762" s="99">
        <v>206.443290900439</v>
      </c>
      <c r="M762" s="99">
        <v>28993.344277620301</v>
      </c>
      <c r="N762" s="99">
        <v>10729.0049266815</v>
      </c>
      <c r="O762" s="99">
        <v>0</v>
      </c>
      <c r="P762" s="99">
        <v>44561.686277389497</v>
      </c>
      <c r="Q762" s="99">
        <v>4291.5222417712203</v>
      </c>
      <c r="R762" s="99">
        <v>0</v>
      </c>
      <c r="S762" s="99">
        <v>3369.8808733224901</v>
      </c>
      <c r="T762" s="99">
        <v>0</v>
      </c>
      <c r="U762" s="99">
        <v>57074.244594097101</v>
      </c>
      <c r="V762" s="99">
        <v>4175684.6506957998</v>
      </c>
      <c r="W762" s="99">
        <v>0</v>
      </c>
      <c r="X762" s="99">
        <v>1046698.64794922</v>
      </c>
      <c r="Y762" s="99">
        <v>823991.822502136</v>
      </c>
      <c r="Z762" s="99">
        <v>474480.84777832002</v>
      </c>
      <c r="AA762" s="99">
        <v>0</v>
      </c>
      <c r="AB762" s="99">
        <v>0</v>
      </c>
      <c r="AC762" s="99">
        <v>17956164.942871101</v>
      </c>
      <c r="AD762" s="99">
        <v>0</v>
      </c>
      <c r="AE762" s="99">
        <v>16894.766034841501</v>
      </c>
      <c r="AF762" s="99">
        <v>1412712.81610107</v>
      </c>
      <c r="AG762" s="99">
        <v>1262767.7621460001</v>
      </c>
      <c r="AH762" s="99">
        <v>0</v>
      </c>
      <c r="AI762" s="99">
        <v>2018726.6955566399</v>
      </c>
      <c r="AJ762" s="99">
        <v>496454.55060577398</v>
      </c>
      <c r="AK762" s="99">
        <v>0</v>
      </c>
      <c r="AL762" s="99">
        <v>473988.21646118199</v>
      </c>
      <c r="AM762" s="99">
        <v>0</v>
      </c>
      <c r="AN762" s="99">
        <v>17922186.075927701</v>
      </c>
      <c r="AO762" s="99">
        <v>35770345.360839799</v>
      </c>
      <c r="AP762" s="99">
        <v>0</v>
      </c>
      <c r="AQ762" s="99">
        <v>8520631.2769775409</v>
      </c>
      <c r="AR762" s="99">
        <v>6618556.09057617</v>
      </c>
      <c r="AS762" s="99">
        <v>3860814.2880859398</v>
      </c>
      <c r="AT762" s="99">
        <v>0</v>
      </c>
      <c r="AU762" s="99">
        <v>0</v>
      </c>
      <c r="AV762" s="99">
        <v>54953664.286621101</v>
      </c>
      <c r="AW762" s="99">
        <v>0</v>
      </c>
      <c r="AX762" s="99">
        <v>147501.192228317</v>
      </c>
      <c r="AY762" s="99">
        <v>12508093.3309326</v>
      </c>
      <c r="AZ762" s="99">
        <v>9836724.8804931603</v>
      </c>
      <c r="BA762" s="99">
        <v>0</v>
      </c>
      <c r="BB762" s="99">
        <v>17463807.307861298</v>
      </c>
      <c r="BC762" s="99">
        <v>4141569.06567383</v>
      </c>
      <c r="BD762" s="99">
        <v>0</v>
      </c>
      <c r="BE762" s="99">
        <v>3853730.8645629901</v>
      </c>
      <c r="BF762" s="99">
        <v>0</v>
      </c>
      <c r="BG762" s="99">
        <v>54914527.301757798</v>
      </c>
      <c r="BH762" s="99">
        <v>8243701.4056396503</v>
      </c>
      <c r="BI762" s="99">
        <v>0</v>
      </c>
      <c r="BJ762" s="99">
        <v>3485642.3940124498</v>
      </c>
      <c r="BK762" s="99">
        <v>2787049.2591857901</v>
      </c>
      <c r="BL762" s="99">
        <v>0</v>
      </c>
      <c r="BM762" s="99">
        <v>0</v>
      </c>
      <c r="BN762" s="99">
        <v>0</v>
      </c>
      <c r="BO762" s="99">
        <v>0</v>
      </c>
      <c r="BP762" s="99">
        <v>0</v>
      </c>
      <c r="BQ762" s="99">
        <v>0</v>
      </c>
      <c r="BR762" s="99">
        <v>4125287.9590759301</v>
      </c>
      <c r="BS762" s="99">
        <v>3866135.2035827599</v>
      </c>
      <c r="BT762" s="99">
        <v>0</v>
      </c>
      <c r="BU762" s="99">
        <v>1428787.92999268</v>
      </c>
      <c r="BV762" s="99">
        <v>2364040.0083618201</v>
      </c>
      <c r="BW762" s="99">
        <v>0</v>
      </c>
      <c r="BX762" s="99">
        <v>330042.93969726597</v>
      </c>
      <c r="BY762" s="99">
        <v>0</v>
      </c>
      <c r="BZ762" s="99">
        <v>0</v>
      </c>
      <c r="CA762" s="99">
        <v>88942.282443046599</v>
      </c>
      <c r="CB762" s="99">
        <v>5222805.3422241202</v>
      </c>
      <c r="CC762" s="99">
        <v>44310791.525878899</v>
      </c>
      <c r="CD762" s="99">
        <v>11752826.6646729</v>
      </c>
      <c r="CE762" s="99">
        <v>3372.7570444941498</v>
      </c>
      <c r="CF762" s="99">
        <v>474630.18363952602</v>
      </c>
      <c r="CG762" s="99">
        <v>3863329.8255310101</v>
      </c>
      <c r="CH762" s="99">
        <v>0</v>
      </c>
      <c r="CI762" s="99">
        <v>92327.765198707595</v>
      </c>
      <c r="CJ762" s="99">
        <v>5711385.1170654297</v>
      </c>
      <c r="CK762" s="99">
        <v>48102825.487304702</v>
      </c>
      <c r="CL762" s="99">
        <v>12062481.9608154</v>
      </c>
      <c r="CM762" s="166">
        <v>148983.01038169899</v>
      </c>
      <c r="CN762" s="166">
        <v>23688233.052246101</v>
      </c>
      <c r="CO762" s="166">
        <v>103180506.058594</v>
      </c>
      <c r="CP762" s="99">
        <v>12062481.9608154</v>
      </c>
      <c r="CQ762" s="99">
        <v>0</v>
      </c>
      <c r="CR762" s="99">
        <v>0</v>
      </c>
      <c r="CS762" s="99">
        <v>0</v>
      </c>
      <c r="CT762" s="99">
        <v>0</v>
      </c>
      <c r="CU762" s="98">
        <v>16394.709002967</v>
      </c>
      <c r="CV762" s="98">
        <v>59863.644040222003</v>
      </c>
      <c r="CW762" s="98">
        <v>5697435.5258636465</v>
      </c>
      <c r="CX762" s="98">
        <v>48174121.351409912</v>
      </c>
    </row>
    <row r="763" spans="1:102" x14ac:dyDescent="0.2">
      <c r="A763" s="98" t="s">
        <v>63</v>
      </c>
      <c r="B763" s="100">
        <v>41791</v>
      </c>
      <c r="C763" s="99">
        <v>72285.762014388994</v>
      </c>
      <c r="D763" s="99">
        <v>0</v>
      </c>
      <c r="E763" s="99">
        <v>15909.034409284601</v>
      </c>
      <c r="F763" s="99">
        <v>13427.0867190361</v>
      </c>
      <c r="G763" s="99">
        <v>3357.9342302084001</v>
      </c>
      <c r="H763" s="99">
        <v>0</v>
      </c>
      <c r="I763" s="99">
        <v>0</v>
      </c>
      <c r="J763" s="99">
        <v>57221.918199539199</v>
      </c>
      <c r="K763" s="99">
        <v>0</v>
      </c>
      <c r="L763" s="99">
        <v>625.40890680253494</v>
      </c>
      <c r="M763" s="99">
        <v>28820.075666904399</v>
      </c>
      <c r="N763" s="99">
        <v>10555.3011730909</v>
      </c>
      <c r="O763" s="99">
        <v>0</v>
      </c>
      <c r="P763" s="99">
        <v>43925.433078765898</v>
      </c>
      <c r="Q763" s="99">
        <v>4264.0095270276097</v>
      </c>
      <c r="R763" s="99">
        <v>0</v>
      </c>
      <c r="S763" s="99">
        <v>3365.0994141697902</v>
      </c>
      <c r="T763" s="99">
        <v>0</v>
      </c>
      <c r="U763" s="99">
        <v>57302.142877578699</v>
      </c>
      <c r="V763" s="99">
        <v>4130791.8554382301</v>
      </c>
      <c r="W763" s="99">
        <v>0</v>
      </c>
      <c r="X763" s="99">
        <v>1014493.21781158</v>
      </c>
      <c r="Y763" s="99">
        <v>800599.45091247605</v>
      </c>
      <c r="Z763" s="99">
        <v>471461.16542816203</v>
      </c>
      <c r="AA763" s="99">
        <v>0</v>
      </c>
      <c r="AB763" s="99">
        <v>0</v>
      </c>
      <c r="AC763" s="99">
        <v>17980591.006347701</v>
      </c>
      <c r="AD763" s="99">
        <v>0</v>
      </c>
      <c r="AE763" s="99">
        <v>20709.194900751099</v>
      </c>
      <c r="AF763" s="99">
        <v>1399536.98304749</v>
      </c>
      <c r="AG763" s="99">
        <v>1240229.07643127</v>
      </c>
      <c r="AH763" s="99">
        <v>0</v>
      </c>
      <c r="AI763" s="99">
        <v>1978937.13746643</v>
      </c>
      <c r="AJ763" s="99">
        <v>489021.613826752</v>
      </c>
      <c r="AK763" s="99">
        <v>0</v>
      </c>
      <c r="AL763" s="99">
        <v>471696.49657058698</v>
      </c>
      <c r="AM763" s="99">
        <v>0</v>
      </c>
      <c r="AN763" s="99">
        <v>18008585.965087902</v>
      </c>
      <c r="AO763" s="99">
        <v>35460884.150390603</v>
      </c>
      <c r="AP763" s="99">
        <v>0</v>
      </c>
      <c r="AQ763" s="99">
        <v>8258473.2947387705</v>
      </c>
      <c r="AR763" s="99">
        <v>6455413.5875244103</v>
      </c>
      <c r="AS763" s="99">
        <v>3832634.1522827102</v>
      </c>
      <c r="AT763" s="99">
        <v>0</v>
      </c>
      <c r="AU763" s="99">
        <v>0</v>
      </c>
      <c r="AV763" s="99">
        <v>55183781.621093802</v>
      </c>
      <c r="AW763" s="99">
        <v>0</v>
      </c>
      <c r="AX763" s="99">
        <v>190690.02906608599</v>
      </c>
      <c r="AY763" s="99">
        <v>12460016.6912842</v>
      </c>
      <c r="AZ763" s="99">
        <v>9693559.0020752009</v>
      </c>
      <c r="BA763" s="99">
        <v>0</v>
      </c>
      <c r="BB763" s="99">
        <v>17219345.1960449</v>
      </c>
      <c r="BC763" s="99">
        <v>4077385.2754516602</v>
      </c>
      <c r="BD763" s="99">
        <v>0</v>
      </c>
      <c r="BE763" s="99">
        <v>3834774.59661865</v>
      </c>
      <c r="BF763" s="99">
        <v>0</v>
      </c>
      <c r="BG763" s="99">
        <v>55268154.990722701</v>
      </c>
      <c r="BH763" s="99">
        <v>8189071.2160034198</v>
      </c>
      <c r="BI763" s="99">
        <v>0</v>
      </c>
      <c r="BJ763" s="99">
        <v>3433231.97302246</v>
      </c>
      <c r="BK763" s="99">
        <v>2743930.9379882799</v>
      </c>
      <c r="BL763" s="99">
        <v>0</v>
      </c>
      <c r="BM763" s="99">
        <v>0</v>
      </c>
      <c r="BN763" s="99">
        <v>0</v>
      </c>
      <c r="BO763" s="99">
        <v>0</v>
      </c>
      <c r="BP763" s="99">
        <v>0</v>
      </c>
      <c r="BQ763" s="99">
        <v>0</v>
      </c>
      <c r="BR763" s="99">
        <v>4116700.0877990699</v>
      </c>
      <c r="BS763" s="99">
        <v>3802483.75354004</v>
      </c>
      <c r="BT763" s="99">
        <v>0</v>
      </c>
      <c r="BU763" s="99">
        <v>1427300.5699920701</v>
      </c>
      <c r="BV763" s="99">
        <v>2369571.8753356901</v>
      </c>
      <c r="BW763" s="99">
        <v>0</v>
      </c>
      <c r="BX763" s="99">
        <v>325929.14969634998</v>
      </c>
      <c r="BY763" s="99">
        <v>0</v>
      </c>
      <c r="BZ763" s="99">
        <v>0</v>
      </c>
      <c r="CA763" s="99">
        <v>88204.059799194307</v>
      </c>
      <c r="CB763" s="99">
        <v>5145166.5244140597</v>
      </c>
      <c r="CC763" s="99">
        <v>43709337.006347701</v>
      </c>
      <c r="CD763" s="99">
        <v>11621837.480957</v>
      </c>
      <c r="CE763" s="99">
        <v>3357.9759196639102</v>
      </c>
      <c r="CF763" s="99">
        <v>471500.40540695202</v>
      </c>
      <c r="CG763" s="99">
        <v>3830726.9431457501</v>
      </c>
      <c r="CH763" s="99">
        <v>0</v>
      </c>
      <c r="CI763" s="99">
        <v>91563.602088928194</v>
      </c>
      <c r="CJ763" s="99">
        <v>5610212.9647216797</v>
      </c>
      <c r="CK763" s="99">
        <v>47600742.247070298</v>
      </c>
      <c r="CL763" s="99">
        <v>11930778.6168213</v>
      </c>
      <c r="CM763" s="166">
        <v>148393.39336395299</v>
      </c>
      <c r="CN763" s="166">
        <v>23576584.3583984</v>
      </c>
      <c r="CO763" s="166">
        <v>102737948.447266</v>
      </c>
      <c r="CP763" s="99">
        <v>11930778.6168213</v>
      </c>
      <c r="CQ763" s="99">
        <v>0</v>
      </c>
      <c r="CR763" s="99">
        <v>0</v>
      </c>
      <c r="CS763" s="99">
        <v>0</v>
      </c>
      <c r="CT763" s="99">
        <v>0</v>
      </c>
      <c r="CU763" s="98">
        <v>15989.921693888</v>
      </c>
      <c r="CV763" s="98">
        <v>60139.141556237002</v>
      </c>
      <c r="CW763" s="98">
        <v>5616666.9298210116</v>
      </c>
      <c r="CX763" s="98">
        <v>47540063.949493453</v>
      </c>
    </row>
    <row r="764" spans="1:102" x14ac:dyDescent="0.2">
      <c r="A764" s="98" t="s">
        <v>63</v>
      </c>
      <c r="B764" s="100">
        <v>41883</v>
      </c>
      <c r="C764" s="99">
        <v>71770.378705978394</v>
      </c>
      <c r="D764" s="99">
        <v>0</v>
      </c>
      <c r="E764" s="99">
        <v>15479.5789141655</v>
      </c>
      <c r="F764" s="99">
        <v>13118.427363872501</v>
      </c>
      <c r="G764" s="99">
        <v>3368.4090628623999</v>
      </c>
      <c r="H764" s="99">
        <v>0</v>
      </c>
      <c r="I764" s="99">
        <v>0</v>
      </c>
      <c r="J764" s="99">
        <v>57133.282175540902</v>
      </c>
      <c r="K764" s="99">
        <v>0</v>
      </c>
      <c r="L764" s="99">
        <v>499.54513644054498</v>
      </c>
      <c r="M764" s="99">
        <v>28579.6971890926</v>
      </c>
      <c r="N764" s="99">
        <v>10401.537147045099</v>
      </c>
      <c r="O764" s="99">
        <v>0</v>
      </c>
      <c r="P764" s="99">
        <v>43670.276773929603</v>
      </c>
      <c r="Q764" s="99">
        <v>4231.3460025787399</v>
      </c>
      <c r="R764" s="99">
        <v>0</v>
      </c>
      <c r="S764" s="99">
        <v>3375.99473637342</v>
      </c>
      <c r="T764" s="99">
        <v>0</v>
      </c>
      <c r="U764" s="99">
        <v>57194.242043972001</v>
      </c>
      <c r="V764" s="99">
        <v>4079120.8672180199</v>
      </c>
      <c r="W764" s="99">
        <v>0</v>
      </c>
      <c r="X764" s="99">
        <v>981159.89228820801</v>
      </c>
      <c r="Y764" s="99">
        <v>773279.26983642601</v>
      </c>
      <c r="Z764" s="99">
        <v>465750.21450042701</v>
      </c>
      <c r="AA764" s="99">
        <v>0</v>
      </c>
      <c r="AB764" s="99">
        <v>0</v>
      </c>
      <c r="AC764" s="99">
        <v>17951349.925048798</v>
      </c>
      <c r="AD764" s="99">
        <v>0</v>
      </c>
      <c r="AE764" s="99">
        <v>24160.992170572299</v>
      </c>
      <c r="AF764" s="99">
        <v>1391520.2761077899</v>
      </c>
      <c r="AG764" s="99">
        <v>1208160.0785522501</v>
      </c>
      <c r="AH764" s="99">
        <v>0</v>
      </c>
      <c r="AI764" s="99">
        <v>1961240.3096008301</v>
      </c>
      <c r="AJ764" s="99">
        <v>480703.49219512899</v>
      </c>
      <c r="AK764" s="99">
        <v>0</v>
      </c>
      <c r="AL764" s="99">
        <v>466438.53321838402</v>
      </c>
      <c r="AM764" s="99">
        <v>0</v>
      </c>
      <c r="AN764" s="99">
        <v>17970360.1083984</v>
      </c>
      <c r="AO764" s="99">
        <v>35168508.076660201</v>
      </c>
      <c r="AP764" s="99">
        <v>0</v>
      </c>
      <c r="AQ764" s="99">
        <v>8046605.35510254</v>
      </c>
      <c r="AR764" s="99">
        <v>6244881.1673584003</v>
      </c>
      <c r="AS764" s="99">
        <v>3794517.7499084501</v>
      </c>
      <c r="AT764" s="99">
        <v>0</v>
      </c>
      <c r="AU764" s="99">
        <v>0</v>
      </c>
      <c r="AV764" s="99">
        <v>55280244.097167999</v>
      </c>
      <c r="AW764" s="99">
        <v>0</v>
      </c>
      <c r="AX764" s="99">
        <v>221686.696474075</v>
      </c>
      <c r="AY764" s="99">
        <v>12430113.7269287</v>
      </c>
      <c r="AZ764" s="99">
        <v>9463742.8572997991</v>
      </c>
      <c r="BA764" s="99">
        <v>0</v>
      </c>
      <c r="BB764" s="99">
        <v>17114874.157958999</v>
      </c>
      <c r="BC764" s="99">
        <v>4006930.19854736</v>
      </c>
      <c r="BD764" s="99">
        <v>0</v>
      </c>
      <c r="BE764" s="99">
        <v>3799377.9074096698</v>
      </c>
      <c r="BF764" s="99">
        <v>0</v>
      </c>
      <c r="BG764" s="99">
        <v>55275641.7822266</v>
      </c>
      <c r="BH764" s="99">
        <v>8187204.5223998995</v>
      </c>
      <c r="BI764" s="99">
        <v>0</v>
      </c>
      <c r="BJ764" s="99">
        <v>3369407.7513427702</v>
      </c>
      <c r="BK764" s="99">
        <v>2682179.8811035198</v>
      </c>
      <c r="BL764" s="99">
        <v>0</v>
      </c>
      <c r="BM764" s="99">
        <v>0</v>
      </c>
      <c r="BN764" s="99">
        <v>0</v>
      </c>
      <c r="BO764" s="99">
        <v>0</v>
      </c>
      <c r="BP764" s="99">
        <v>0</v>
      </c>
      <c r="BQ764" s="99">
        <v>0</v>
      </c>
      <c r="BR764" s="99">
        <v>4113934.82775879</v>
      </c>
      <c r="BS764" s="99">
        <v>3713349.8196716299</v>
      </c>
      <c r="BT764" s="99">
        <v>0</v>
      </c>
      <c r="BU764" s="99">
        <v>1173466.0999908401</v>
      </c>
      <c r="BV764" s="99">
        <v>2357658.8434753399</v>
      </c>
      <c r="BW764" s="99">
        <v>0</v>
      </c>
      <c r="BX764" s="99">
        <v>275947.95975875901</v>
      </c>
      <c r="BY764" s="99">
        <v>0</v>
      </c>
      <c r="BZ764" s="99">
        <v>0</v>
      </c>
      <c r="CA764" s="99">
        <v>87313.848036766096</v>
      </c>
      <c r="CB764" s="99">
        <v>5064547.8116455097</v>
      </c>
      <c r="CC764" s="99">
        <v>43214374.417968802</v>
      </c>
      <c r="CD764" s="99">
        <v>11535748.1341553</v>
      </c>
      <c r="CE764" s="99">
        <v>3366.8019696474098</v>
      </c>
      <c r="CF764" s="99">
        <v>465596.95184326201</v>
      </c>
      <c r="CG764" s="99">
        <v>3794486.72943115</v>
      </c>
      <c r="CH764" s="99">
        <v>0</v>
      </c>
      <c r="CI764" s="99">
        <v>90684.863505363493</v>
      </c>
      <c r="CJ764" s="99">
        <v>5529303.2307739304</v>
      </c>
      <c r="CK764" s="99">
        <v>47041262.3134766</v>
      </c>
      <c r="CL764" s="99">
        <v>11853052.5155029</v>
      </c>
      <c r="CM764" s="166">
        <v>147419.94389724699</v>
      </c>
      <c r="CN764" s="166">
        <v>23499255.104736298</v>
      </c>
      <c r="CO764" s="166">
        <v>102302062.37402301</v>
      </c>
      <c r="CP764" s="99">
        <v>11853052.5155029</v>
      </c>
      <c r="CQ764" s="99">
        <v>0</v>
      </c>
      <c r="CR764" s="99">
        <v>0</v>
      </c>
      <c r="CS764" s="99">
        <v>0</v>
      </c>
      <c r="CT764" s="99">
        <v>0</v>
      </c>
      <c r="CU764" s="98">
        <v>15535.537949497</v>
      </c>
      <c r="CV764" s="98">
        <v>60046.067929874996</v>
      </c>
      <c r="CW764" s="98">
        <v>5530144.7634887714</v>
      </c>
      <c r="CX764" s="98">
        <v>47008861.147399954</v>
      </c>
    </row>
    <row r="765" spans="1:102" x14ac:dyDescent="0.2">
      <c r="A765" s="98" t="s">
        <v>63</v>
      </c>
      <c r="B765" s="100">
        <v>41974</v>
      </c>
      <c r="C765" s="99">
        <v>71488.914805412307</v>
      </c>
      <c r="D765" s="99">
        <v>0</v>
      </c>
      <c r="E765" s="99">
        <v>15317.4681521654</v>
      </c>
      <c r="F765" s="99">
        <v>12975.6023483276</v>
      </c>
      <c r="G765" s="99">
        <v>3399.6042913794499</v>
      </c>
      <c r="H765" s="99">
        <v>0</v>
      </c>
      <c r="I765" s="99">
        <v>0</v>
      </c>
      <c r="J765" s="99">
        <v>56822.301284313202</v>
      </c>
      <c r="K765" s="99">
        <v>0</v>
      </c>
      <c r="L765" s="99">
        <v>199.08337860740701</v>
      </c>
      <c r="M765" s="99">
        <v>28405.983072757699</v>
      </c>
      <c r="N765" s="99">
        <v>10237.248189330099</v>
      </c>
      <c r="O765" s="99">
        <v>0</v>
      </c>
      <c r="P765" s="99">
        <v>43818.251631736799</v>
      </c>
      <c r="Q765" s="99">
        <v>4221.5193849801999</v>
      </c>
      <c r="R765" s="99">
        <v>0</v>
      </c>
      <c r="S765" s="99">
        <v>3402.8680403530602</v>
      </c>
      <c r="T765" s="99">
        <v>0</v>
      </c>
      <c r="U765" s="99">
        <v>56845.553965568499</v>
      </c>
      <c r="V765" s="99">
        <v>4046145.6645813002</v>
      </c>
      <c r="W765" s="99">
        <v>0</v>
      </c>
      <c r="X765" s="99">
        <v>948177.14775085403</v>
      </c>
      <c r="Y765" s="99">
        <v>746155.98401641799</v>
      </c>
      <c r="Z765" s="99">
        <v>470234.74607086199</v>
      </c>
      <c r="AA765" s="99">
        <v>0</v>
      </c>
      <c r="AB765" s="99">
        <v>0</v>
      </c>
      <c r="AC765" s="99">
        <v>17806695.2177734</v>
      </c>
      <c r="AD765" s="99">
        <v>0</v>
      </c>
      <c r="AE765" s="99">
        <v>18198.2173829079</v>
      </c>
      <c r="AF765" s="99">
        <v>1375473.2628021201</v>
      </c>
      <c r="AG765" s="99">
        <v>1182436.54060364</v>
      </c>
      <c r="AH765" s="99">
        <v>0</v>
      </c>
      <c r="AI765" s="99">
        <v>1943198.57597351</v>
      </c>
      <c r="AJ765" s="99">
        <v>479087.448596954</v>
      </c>
      <c r="AK765" s="99">
        <v>0</v>
      </c>
      <c r="AL765" s="99">
        <v>472246.16292953503</v>
      </c>
      <c r="AM765" s="99">
        <v>0</v>
      </c>
      <c r="AN765" s="99">
        <v>17815788.009765599</v>
      </c>
      <c r="AO765" s="99">
        <v>34937699.4609375</v>
      </c>
      <c r="AP765" s="99">
        <v>0</v>
      </c>
      <c r="AQ765" s="99">
        <v>7743936.3343505897</v>
      </c>
      <c r="AR765" s="99">
        <v>6038180.28088379</v>
      </c>
      <c r="AS765" s="99">
        <v>3859761.8102722201</v>
      </c>
      <c r="AT765" s="99">
        <v>0</v>
      </c>
      <c r="AU765" s="99">
        <v>0</v>
      </c>
      <c r="AV765" s="99">
        <v>55175408.772949196</v>
      </c>
      <c r="AW765" s="99">
        <v>0</v>
      </c>
      <c r="AX765" s="99">
        <v>177924.15347290001</v>
      </c>
      <c r="AY765" s="99">
        <v>12338673.014404301</v>
      </c>
      <c r="AZ765" s="99">
        <v>9287322.2891845703</v>
      </c>
      <c r="BA765" s="99">
        <v>0</v>
      </c>
      <c r="BB765" s="99">
        <v>17014181.261474598</v>
      </c>
      <c r="BC765" s="99">
        <v>4000300.80969238</v>
      </c>
      <c r="BD765" s="99">
        <v>0</v>
      </c>
      <c r="BE765" s="99">
        <v>3869304.1056823698</v>
      </c>
      <c r="BF765" s="99">
        <v>0</v>
      </c>
      <c r="BG765" s="99">
        <v>55170230.432617202</v>
      </c>
      <c r="BH765" s="99">
        <v>8168294.4134521503</v>
      </c>
      <c r="BI765" s="99">
        <v>0</v>
      </c>
      <c r="BJ765" s="99">
        <v>3283592.8112487802</v>
      </c>
      <c r="BK765" s="99">
        <v>2615916.72406006</v>
      </c>
      <c r="BL765" s="99">
        <v>0</v>
      </c>
      <c r="BM765" s="99">
        <v>0</v>
      </c>
      <c r="BN765" s="99">
        <v>0</v>
      </c>
      <c r="BO765" s="99">
        <v>0</v>
      </c>
      <c r="BP765" s="99">
        <v>0</v>
      </c>
      <c r="BQ765" s="99">
        <v>0</v>
      </c>
      <c r="BR765" s="99">
        <v>4086242.9028015099</v>
      </c>
      <c r="BS765" s="99">
        <v>3653263.9192199698</v>
      </c>
      <c r="BT765" s="99">
        <v>0</v>
      </c>
      <c r="BU765" s="99">
        <v>1388738.5199890099</v>
      </c>
      <c r="BV765" s="99">
        <v>2372052.7278442401</v>
      </c>
      <c r="BW765" s="99">
        <v>0</v>
      </c>
      <c r="BX765" s="99">
        <v>319853.609687805</v>
      </c>
      <c r="BY765" s="99">
        <v>0</v>
      </c>
      <c r="BZ765" s="99">
        <v>0</v>
      </c>
      <c r="CA765" s="99">
        <v>86826.037713050799</v>
      </c>
      <c r="CB765" s="99">
        <v>5001533.6314086895</v>
      </c>
      <c r="CC765" s="99">
        <v>42847063.6650391</v>
      </c>
      <c r="CD765" s="99">
        <v>11456556.4571533</v>
      </c>
      <c r="CE765" s="99">
        <v>3404.25083526969</v>
      </c>
      <c r="CF765" s="99">
        <v>470214.21745300299</v>
      </c>
      <c r="CG765" s="99">
        <v>3856307.7771911598</v>
      </c>
      <c r="CH765" s="99">
        <v>0</v>
      </c>
      <c r="CI765" s="99">
        <v>90218.689102172895</v>
      </c>
      <c r="CJ765" s="99">
        <v>5471388.8882446298</v>
      </c>
      <c r="CK765" s="99">
        <v>46683791.646972701</v>
      </c>
      <c r="CL765" s="99">
        <v>11774637.3508301</v>
      </c>
      <c r="CM765" s="166">
        <v>146624.291702271</v>
      </c>
      <c r="CN765" s="166">
        <v>23289695.8830566</v>
      </c>
      <c r="CO765" s="166">
        <v>101852076.699219</v>
      </c>
      <c r="CP765" s="99">
        <v>11774637.3508301</v>
      </c>
      <c r="CQ765" s="99">
        <v>0</v>
      </c>
      <c r="CR765" s="99">
        <v>0</v>
      </c>
      <c r="CS765" s="99">
        <v>0</v>
      </c>
      <c r="CT765" s="99">
        <v>0</v>
      </c>
      <c r="CU765" s="98">
        <v>15343.109009876</v>
      </c>
      <c r="CV765" s="98">
        <v>59777.513149523998</v>
      </c>
      <c r="CW765" s="98">
        <v>5471747.8488616925</v>
      </c>
      <c r="CX765" s="98">
        <v>46703371.442230262</v>
      </c>
    </row>
    <row r="766" spans="1:102" x14ac:dyDescent="0.2">
      <c r="A766" s="98" t="s">
        <v>63</v>
      </c>
      <c r="B766" s="100">
        <v>42064</v>
      </c>
      <c r="C766" s="99">
        <v>71139.675258636504</v>
      </c>
      <c r="D766" s="99">
        <v>0</v>
      </c>
      <c r="E766" s="99">
        <v>14896.5612037182</v>
      </c>
      <c r="F766" s="99">
        <v>12621.581226587299</v>
      </c>
      <c r="G766" s="99">
        <v>3490.1559568345501</v>
      </c>
      <c r="H766" s="99">
        <v>0</v>
      </c>
      <c r="I766" s="99">
        <v>0</v>
      </c>
      <c r="J766" s="99">
        <v>56847.734761238098</v>
      </c>
      <c r="K766" s="99">
        <v>0</v>
      </c>
      <c r="L766" s="99">
        <v>182.70484746806301</v>
      </c>
      <c r="M766" s="99">
        <v>28122.1695246696</v>
      </c>
      <c r="N766" s="99">
        <v>10107.9256578684</v>
      </c>
      <c r="O766" s="99">
        <v>0</v>
      </c>
      <c r="P766" s="99">
        <v>43250.855210781097</v>
      </c>
      <c r="Q766" s="99">
        <v>4215.1741083860397</v>
      </c>
      <c r="R766" s="99">
        <v>0</v>
      </c>
      <c r="S766" s="99">
        <v>3487.43961322308</v>
      </c>
      <c r="T766" s="99">
        <v>0</v>
      </c>
      <c r="U766" s="99">
        <v>56864.130649566701</v>
      </c>
      <c r="V766" s="99">
        <v>4008858.50286865</v>
      </c>
      <c r="W766" s="99">
        <v>0</v>
      </c>
      <c r="X766" s="99">
        <v>912876.76296997105</v>
      </c>
      <c r="Y766" s="99">
        <v>718200.48797607399</v>
      </c>
      <c r="Z766" s="99">
        <v>479071.92311477702</v>
      </c>
      <c r="AA766" s="99">
        <v>0</v>
      </c>
      <c r="AB766" s="99">
        <v>0</v>
      </c>
      <c r="AC766" s="99">
        <v>17755455.614746101</v>
      </c>
      <c r="AD766" s="99">
        <v>0</v>
      </c>
      <c r="AE766" s="99">
        <v>19370.906400442102</v>
      </c>
      <c r="AF766" s="99">
        <v>1358613.1200103799</v>
      </c>
      <c r="AG766" s="99">
        <v>1155828.40971375</v>
      </c>
      <c r="AH766" s="99">
        <v>0</v>
      </c>
      <c r="AI766" s="99">
        <v>1896749.27284241</v>
      </c>
      <c r="AJ766" s="99">
        <v>483421.69314193702</v>
      </c>
      <c r="AK766" s="99">
        <v>0</v>
      </c>
      <c r="AL766" s="99">
        <v>479107.00643158</v>
      </c>
      <c r="AM766" s="99">
        <v>0</v>
      </c>
      <c r="AN766" s="99">
        <v>17712361.0856934</v>
      </c>
      <c r="AO766" s="99">
        <v>34762910.2734375</v>
      </c>
      <c r="AP766" s="99">
        <v>0</v>
      </c>
      <c r="AQ766" s="99">
        <v>7463949.4603881799</v>
      </c>
      <c r="AR766" s="99">
        <v>5821379.1597290002</v>
      </c>
      <c r="AS766" s="99">
        <v>3938051.0724792499</v>
      </c>
      <c r="AT766" s="99">
        <v>0</v>
      </c>
      <c r="AU766" s="99">
        <v>0</v>
      </c>
      <c r="AV766" s="99">
        <v>55210437.225097701</v>
      </c>
      <c r="AW766" s="99">
        <v>0</v>
      </c>
      <c r="AX766" s="99">
        <v>152740.532110214</v>
      </c>
      <c r="AY766" s="99">
        <v>12234051.9853516</v>
      </c>
      <c r="AZ766" s="99">
        <v>9112950.84619141</v>
      </c>
      <c r="BA766" s="99">
        <v>0</v>
      </c>
      <c r="BB766" s="99">
        <v>16632718.872680699</v>
      </c>
      <c r="BC766" s="99">
        <v>4030062.75640869</v>
      </c>
      <c r="BD766" s="99">
        <v>0</v>
      </c>
      <c r="BE766" s="99">
        <v>3937987.54541016</v>
      </c>
      <c r="BF766" s="99">
        <v>0</v>
      </c>
      <c r="BG766" s="99">
        <v>55193413.429199196</v>
      </c>
      <c r="BH766" s="99">
        <v>8105304.9819946298</v>
      </c>
      <c r="BI766" s="99">
        <v>0</v>
      </c>
      <c r="BJ766" s="99">
        <v>3204248.5818786598</v>
      </c>
      <c r="BK766" s="99">
        <v>2558486.9169616699</v>
      </c>
      <c r="BL766" s="99">
        <v>0</v>
      </c>
      <c r="BM766" s="99">
        <v>0</v>
      </c>
      <c r="BN766" s="99">
        <v>0</v>
      </c>
      <c r="BO766" s="99">
        <v>0</v>
      </c>
      <c r="BP766" s="99">
        <v>0</v>
      </c>
      <c r="BQ766" s="99">
        <v>0</v>
      </c>
      <c r="BR766" s="99">
        <v>4048851.2420959501</v>
      </c>
      <c r="BS766" s="99">
        <v>3580083.9941406301</v>
      </c>
      <c r="BT766" s="99">
        <v>0</v>
      </c>
      <c r="BU766" s="99">
        <v>1343088.11999512</v>
      </c>
      <c r="BV766" s="99">
        <v>2406520.7629089402</v>
      </c>
      <c r="BW766" s="99">
        <v>0</v>
      </c>
      <c r="BX766" s="99">
        <v>371320.10939788801</v>
      </c>
      <c r="BY766" s="99">
        <v>0</v>
      </c>
      <c r="BZ766" s="99">
        <v>0</v>
      </c>
      <c r="CA766" s="99">
        <v>85936.777944564805</v>
      </c>
      <c r="CB766" s="99">
        <v>4920526.9934082003</v>
      </c>
      <c r="CC766" s="99">
        <v>42261256.4228516</v>
      </c>
      <c r="CD766" s="99">
        <v>11321537.611206099</v>
      </c>
      <c r="CE766" s="99">
        <v>3486.39904800057</v>
      </c>
      <c r="CF766" s="99">
        <v>479131.62537765497</v>
      </c>
      <c r="CG766" s="99">
        <v>3941067.4524230999</v>
      </c>
      <c r="CH766" s="99">
        <v>0</v>
      </c>
      <c r="CI766" s="99">
        <v>89429.686214447007</v>
      </c>
      <c r="CJ766" s="99">
        <v>5406208.0196533203</v>
      </c>
      <c r="CK766" s="99">
        <v>46166544.753906302</v>
      </c>
      <c r="CL766" s="99">
        <v>11668633.048950201</v>
      </c>
      <c r="CM766" s="166">
        <v>145871.005300522</v>
      </c>
      <c r="CN766" s="166">
        <v>23128110.065673798</v>
      </c>
      <c r="CO766" s="166">
        <v>101375555.18652301</v>
      </c>
      <c r="CP766" s="99">
        <v>11668633.048950201</v>
      </c>
      <c r="CQ766" s="99">
        <v>0</v>
      </c>
      <c r="CR766" s="99">
        <v>0</v>
      </c>
      <c r="CS766" s="99">
        <v>0</v>
      </c>
      <c r="CT766" s="99">
        <v>0</v>
      </c>
      <c r="CU766" s="98">
        <v>14914.973962949</v>
      </c>
      <c r="CV766" s="98">
        <v>59882.775730371002</v>
      </c>
      <c r="CW766" s="98">
        <v>5399658.6187858554</v>
      </c>
      <c r="CX766" s="98">
        <v>46202323.875274703</v>
      </c>
    </row>
    <row r="767" spans="1:102" x14ac:dyDescent="0.2">
      <c r="A767" s="98" t="s">
        <v>63</v>
      </c>
      <c r="B767" s="100">
        <v>42156</v>
      </c>
      <c r="C767" s="99">
        <v>70928.364994049101</v>
      </c>
      <c r="D767" s="99">
        <v>0</v>
      </c>
      <c r="E767" s="99">
        <v>14529.152080059101</v>
      </c>
      <c r="F767" s="99">
        <v>12340.851227998701</v>
      </c>
      <c r="G767" s="99">
        <v>3480.6964867114998</v>
      </c>
      <c r="H767" s="99">
        <v>0</v>
      </c>
      <c r="I767" s="99">
        <v>0</v>
      </c>
      <c r="J767" s="99">
        <v>56739.7096261978</v>
      </c>
      <c r="K767" s="99">
        <v>0</v>
      </c>
      <c r="L767" s="99">
        <v>198.87403770536201</v>
      </c>
      <c r="M767" s="99">
        <v>28029.908809661902</v>
      </c>
      <c r="N767" s="99">
        <v>9923.1798074245507</v>
      </c>
      <c r="O767" s="99">
        <v>0</v>
      </c>
      <c r="P767" s="99">
        <v>43084.149902343801</v>
      </c>
      <c r="Q767" s="99">
        <v>4232.1449187398002</v>
      </c>
      <c r="R767" s="99">
        <v>0</v>
      </c>
      <c r="S767" s="99">
        <v>3493.0642644166901</v>
      </c>
      <c r="T767" s="99">
        <v>0</v>
      </c>
      <c r="U767" s="99">
        <v>56754.152763366699</v>
      </c>
      <c r="V767" s="99">
        <v>3999182.8300476102</v>
      </c>
      <c r="W767" s="99">
        <v>0</v>
      </c>
      <c r="X767" s="99">
        <v>868902.29520416295</v>
      </c>
      <c r="Y767" s="99">
        <v>682696.62833404494</v>
      </c>
      <c r="Z767" s="99">
        <v>482031.545833588</v>
      </c>
      <c r="AA767" s="99">
        <v>0</v>
      </c>
      <c r="AB767" s="99">
        <v>0</v>
      </c>
      <c r="AC767" s="99">
        <v>17737674.4924316</v>
      </c>
      <c r="AD767" s="99">
        <v>0</v>
      </c>
      <c r="AE767" s="99">
        <v>17545.015642881401</v>
      </c>
      <c r="AF767" s="99">
        <v>1351905.88090515</v>
      </c>
      <c r="AG767" s="99">
        <v>1124855.2233581501</v>
      </c>
      <c r="AH767" s="99">
        <v>0</v>
      </c>
      <c r="AI767" s="99">
        <v>1885178.8552093499</v>
      </c>
      <c r="AJ767" s="99">
        <v>481007.397369385</v>
      </c>
      <c r="AK767" s="99">
        <v>0</v>
      </c>
      <c r="AL767" s="99">
        <v>482380.07112503098</v>
      </c>
      <c r="AM767" s="99">
        <v>0</v>
      </c>
      <c r="AN767" s="99">
        <v>17762914.261474598</v>
      </c>
      <c r="AO767" s="99">
        <v>34824210.647949196</v>
      </c>
      <c r="AP767" s="99">
        <v>0</v>
      </c>
      <c r="AQ767" s="99">
        <v>7172887.6247558603</v>
      </c>
      <c r="AR767" s="99">
        <v>5569993.08874512</v>
      </c>
      <c r="AS767" s="99">
        <v>3966680.9603576702</v>
      </c>
      <c r="AT767" s="99">
        <v>0</v>
      </c>
      <c r="AU767" s="99">
        <v>0</v>
      </c>
      <c r="AV767" s="99">
        <v>55359705.344238304</v>
      </c>
      <c r="AW767" s="99">
        <v>0</v>
      </c>
      <c r="AX767" s="99">
        <v>146895.45002746599</v>
      </c>
      <c r="AY767" s="99">
        <v>12214983.2935791</v>
      </c>
      <c r="AZ767" s="99">
        <v>8880140.9864502009</v>
      </c>
      <c r="BA767" s="99">
        <v>0</v>
      </c>
      <c r="BB767" s="99">
        <v>16633050.3560791</v>
      </c>
      <c r="BC767" s="99">
        <v>4030989.8794555701</v>
      </c>
      <c r="BD767" s="99">
        <v>0</v>
      </c>
      <c r="BE767" s="99">
        <v>3974631.8891296401</v>
      </c>
      <c r="BF767" s="99">
        <v>0</v>
      </c>
      <c r="BG767" s="99">
        <v>55446984.962402299</v>
      </c>
      <c r="BH767" s="99">
        <v>8122980.0547485398</v>
      </c>
      <c r="BI767" s="99">
        <v>0</v>
      </c>
      <c r="BJ767" s="99">
        <v>3113527.21270752</v>
      </c>
      <c r="BK767" s="99">
        <v>2488805.35223389</v>
      </c>
      <c r="BL767" s="99">
        <v>0</v>
      </c>
      <c r="BM767" s="99">
        <v>0</v>
      </c>
      <c r="BN767" s="99">
        <v>0</v>
      </c>
      <c r="BO767" s="99">
        <v>0</v>
      </c>
      <c r="BP767" s="99">
        <v>0</v>
      </c>
      <c r="BQ767" s="99">
        <v>0</v>
      </c>
      <c r="BR767" s="99">
        <v>4051354.95230103</v>
      </c>
      <c r="BS767" s="99">
        <v>3495545.3067016602</v>
      </c>
      <c r="BT767" s="99">
        <v>0</v>
      </c>
      <c r="BU767" s="99">
        <v>1361428.3499908401</v>
      </c>
      <c r="BV767" s="99">
        <v>2416696.2497253399</v>
      </c>
      <c r="BW767" s="99">
        <v>0</v>
      </c>
      <c r="BX767" s="99">
        <v>374330.95937728899</v>
      </c>
      <c r="BY767" s="99">
        <v>0</v>
      </c>
      <c r="BZ767" s="99">
        <v>0</v>
      </c>
      <c r="CA767" s="99">
        <v>85476.968100547805</v>
      </c>
      <c r="CB767" s="99">
        <v>4874900.9478149395</v>
      </c>
      <c r="CC767" s="99">
        <v>41957082.465332001</v>
      </c>
      <c r="CD767" s="99">
        <v>11235530.861206099</v>
      </c>
      <c r="CE767" s="99">
        <v>3480.7600006163102</v>
      </c>
      <c r="CF767" s="99">
        <v>482092.57077026402</v>
      </c>
      <c r="CG767" s="99">
        <v>3970548.0373535198</v>
      </c>
      <c r="CH767" s="99">
        <v>0</v>
      </c>
      <c r="CI767" s="99">
        <v>88954.131540298506</v>
      </c>
      <c r="CJ767" s="99">
        <v>5353388.3223266602</v>
      </c>
      <c r="CK767" s="99">
        <v>45938597.365722701</v>
      </c>
      <c r="CL767" s="99">
        <v>11591130.7109375</v>
      </c>
      <c r="CM767" s="166">
        <v>145243.430234909</v>
      </c>
      <c r="CN767" s="166">
        <v>23111978.060058601</v>
      </c>
      <c r="CO767" s="166">
        <v>101279147.16992199</v>
      </c>
      <c r="CP767" s="99">
        <v>11591130.7109375</v>
      </c>
      <c r="CQ767" s="99">
        <v>0</v>
      </c>
      <c r="CR767" s="99">
        <v>0</v>
      </c>
      <c r="CS767" s="99">
        <v>0</v>
      </c>
      <c r="CT767" s="99">
        <v>0</v>
      </c>
      <c r="CU767" s="98">
        <v>14545.712110809</v>
      </c>
      <c r="CV767" s="98">
        <v>59782.079802426</v>
      </c>
      <c r="CW767" s="98">
        <v>5356993.5185852032</v>
      </c>
      <c r="CX767" s="98">
        <v>45927630.502685525</v>
      </c>
    </row>
    <row r="768" spans="1:102" x14ac:dyDescent="0.2">
      <c r="A768" s="98" t="s">
        <v>63</v>
      </c>
      <c r="B768" s="100">
        <v>42248</v>
      </c>
      <c r="C768" s="99">
        <v>70605.700007438703</v>
      </c>
      <c r="D768" s="99">
        <v>0</v>
      </c>
      <c r="E768" s="99">
        <v>14154.7297365665</v>
      </c>
      <c r="F768" s="99">
        <v>12076.9176011086</v>
      </c>
      <c r="G768" s="99">
        <v>3505.8541829586002</v>
      </c>
      <c r="H768" s="99">
        <v>0</v>
      </c>
      <c r="I768" s="99">
        <v>0</v>
      </c>
      <c r="J768" s="99">
        <v>56569.1292905808</v>
      </c>
      <c r="K768" s="99">
        <v>0</v>
      </c>
      <c r="L768" s="99">
        <v>216.360044434667</v>
      </c>
      <c r="M768" s="99">
        <v>27899.786289215099</v>
      </c>
      <c r="N768" s="99">
        <v>9759.53201651573</v>
      </c>
      <c r="O768" s="99">
        <v>0</v>
      </c>
      <c r="P768" s="99">
        <v>42789.281052112601</v>
      </c>
      <c r="Q768" s="99">
        <v>4189.6839700341197</v>
      </c>
      <c r="R768" s="99">
        <v>0</v>
      </c>
      <c r="S768" s="99">
        <v>3516.07320183516</v>
      </c>
      <c r="T768" s="99">
        <v>0</v>
      </c>
      <c r="U768" s="99">
        <v>56584.819986820199</v>
      </c>
      <c r="V768" s="99">
        <v>3949980.8719787602</v>
      </c>
      <c r="W768" s="99">
        <v>0</v>
      </c>
      <c r="X768" s="99">
        <v>848752.85464477504</v>
      </c>
      <c r="Y768" s="99">
        <v>663456.72869873</v>
      </c>
      <c r="Z768" s="99">
        <v>478829.34017944301</v>
      </c>
      <c r="AA768" s="99">
        <v>0</v>
      </c>
      <c r="AB768" s="99">
        <v>0</v>
      </c>
      <c r="AC768" s="99">
        <v>17726488.548828099</v>
      </c>
      <c r="AD768" s="99">
        <v>0</v>
      </c>
      <c r="AE768" s="99">
        <v>21642.603905677799</v>
      </c>
      <c r="AF768" s="99">
        <v>1344231.12301636</v>
      </c>
      <c r="AG768" s="99">
        <v>1103913.8260498</v>
      </c>
      <c r="AH768" s="99">
        <v>0</v>
      </c>
      <c r="AI768" s="99">
        <v>1866974.6223754899</v>
      </c>
      <c r="AJ768" s="99">
        <v>473917.91819000198</v>
      </c>
      <c r="AK768" s="99">
        <v>0</v>
      </c>
      <c r="AL768" s="99">
        <v>479378.05628204299</v>
      </c>
      <c r="AM768" s="99">
        <v>0</v>
      </c>
      <c r="AN768" s="99">
        <v>17736843.091064502</v>
      </c>
      <c r="AO768" s="99">
        <v>34488513.7509766</v>
      </c>
      <c r="AP768" s="99">
        <v>0</v>
      </c>
      <c r="AQ768" s="99">
        <v>7016355.4436645498</v>
      </c>
      <c r="AR768" s="99">
        <v>5419387.9763183603</v>
      </c>
      <c r="AS768" s="99">
        <v>3953576.5339660598</v>
      </c>
      <c r="AT768" s="99">
        <v>0</v>
      </c>
      <c r="AU768" s="99">
        <v>0</v>
      </c>
      <c r="AV768" s="99">
        <v>55467024.758300804</v>
      </c>
      <c r="AW768" s="99">
        <v>0</v>
      </c>
      <c r="AX768" s="99">
        <v>191704.67560577401</v>
      </c>
      <c r="AY768" s="99">
        <v>12190074.415649399</v>
      </c>
      <c r="AZ768" s="99">
        <v>8723505.4572753906</v>
      </c>
      <c r="BA768" s="99">
        <v>0</v>
      </c>
      <c r="BB768" s="99">
        <v>16508069.126464801</v>
      </c>
      <c r="BC768" s="99">
        <v>3969463.85687256</v>
      </c>
      <c r="BD768" s="99">
        <v>0</v>
      </c>
      <c r="BE768" s="99">
        <v>3954255.5184021001</v>
      </c>
      <c r="BF768" s="99">
        <v>0</v>
      </c>
      <c r="BG768" s="99">
        <v>55535852.624511696</v>
      </c>
      <c r="BH768" s="99">
        <v>8142468.1966552697</v>
      </c>
      <c r="BI768" s="99">
        <v>0</v>
      </c>
      <c r="BJ768" s="99">
        <v>3076207.2512206999</v>
      </c>
      <c r="BK768" s="99">
        <v>2455237.2459106399</v>
      </c>
      <c r="BL768" s="99">
        <v>0</v>
      </c>
      <c r="BM768" s="99">
        <v>0</v>
      </c>
      <c r="BN768" s="99">
        <v>0</v>
      </c>
      <c r="BO768" s="99">
        <v>0</v>
      </c>
      <c r="BP768" s="99">
        <v>0</v>
      </c>
      <c r="BQ768" s="99">
        <v>0</v>
      </c>
      <c r="BR768" s="99">
        <v>4052557.6365966802</v>
      </c>
      <c r="BS768" s="99">
        <v>3422529.2026061998</v>
      </c>
      <c r="BT768" s="99">
        <v>0</v>
      </c>
      <c r="BU768" s="99">
        <v>1119557.8199920701</v>
      </c>
      <c r="BV768" s="99">
        <v>2407789.2731018099</v>
      </c>
      <c r="BW768" s="99">
        <v>0</v>
      </c>
      <c r="BX768" s="99">
        <v>316283.25950241101</v>
      </c>
      <c r="BY768" s="99">
        <v>0</v>
      </c>
      <c r="BZ768" s="99">
        <v>0</v>
      </c>
      <c r="CA768" s="99">
        <v>84813.295279502898</v>
      </c>
      <c r="CB768" s="99">
        <v>4799413.41296387</v>
      </c>
      <c r="CC768" s="99">
        <v>41501214.513183601</v>
      </c>
      <c r="CD768" s="99">
        <v>11202599.8712158</v>
      </c>
      <c r="CE768" s="99">
        <v>3505.3625159263602</v>
      </c>
      <c r="CF768" s="99">
        <v>478818.19633865397</v>
      </c>
      <c r="CG768" s="99">
        <v>3952006.7391662602</v>
      </c>
      <c r="CH768" s="99">
        <v>0</v>
      </c>
      <c r="CI768" s="99">
        <v>88329.959769249006</v>
      </c>
      <c r="CJ768" s="99">
        <v>5277093.6519165002</v>
      </c>
      <c r="CK768" s="99">
        <v>45444417.3515625</v>
      </c>
      <c r="CL768" s="99">
        <v>11565135.140625</v>
      </c>
      <c r="CM768" s="166">
        <v>144464.57692146301</v>
      </c>
      <c r="CN768" s="166">
        <v>23027433.040527299</v>
      </c>
      <c r="CO768" s="166">
        <v>101015386.399414</v>
      </c>
      <c r="CP768" s="99">
        <v>11565135.140625</v>
      </c>
      <c r="CQ768" s="99">
        <v>0</v>
      </c>
      <c r="CR768" s="99">
        <v>0</v>
      </c>
      <c r="CS768" s="99">
        <v>0</v>
      </c>
      <c r="CT768" s="99">
        <v>0</v>
      </c>
      <c r="CU768" s="98">
        <v>14165.150285226</v>
      </c>
      <c r="CV768" s="98">
        <v>59633.639865256999</v>
      </c>
      <c r="CW768" s="98">
        <v>5278231.6093025235</v>
      </c>
      <c r="CX768" s="98">
        <v>45453221.252349861</v>
      </c>
    </row>
    <row r="769" spans="1:102" x14ac:dyDescent="0.2">
      <c r="A769" s="98" t="s">
        <v>63</v>
      </c>
      <c r="B769" s="100">
        <v>42339</v>
      </c>
      <c r="C769" s="99">
        <v>70423.854196548506</v>
      </c>
      <c r="D769" s="99">
        <v>0</v>
      </c>
      <c r="E769" s="99">
        <v>13890.1747720242</v>
      </c>
      <c r="F769" s="99">
        <v>11813.450446963299</v>
      </c>
      <c r="G769" s="99">
        <v>3522.57793730497</v>
      </c>
      <c r="H769" s="99">
        <v>0</v>
      </c>
      <c r="I769" s="99">
        <v>0</v>
      </c>
      <c r="J769" s="99">
        <v>56590.300263404803</v>
      </c>
      <c r="K769" s="99">
        <v>0</v>
      </c>
      <c r="L769" s="99">
        <v>198.30410072393701</v>
      </c>
      <c r="M769" s="99">
        <v>27772.179107666001</v>
      </c>
      <c r="N769" s="99">
        <v>9773.5094056129492</v>
      </c>
      <c r="O769" s="99">
        <v>0</v>
      </c>
      <c r="P769" s="99">
        <v>42451.028597354903</v>
      </c>
      <c r="Q769" s="99">
        <v>4190.5877791047096</v>
      </c>
      <c r="R769" s="99">
        <v>0</v>
      </c>
      <c r="S769" s="99">
        <v>3527.87206539512</v>
      </c>
      <c r="T769" s="99">
        <v>0</v>
      </c>
      <c r="U769" s="99">
        <v>56599.940394401601</v>
      </c>
      <c r="V769" s="99">
        <v>3938615.1200256301</v>
      </c>
      <c r="W769" s="99">
        <v>0</v>
      </c>
      <c r="X769" s="99">
        <v>817116.16907501197</v>
      </c>
      <c r="Y769" s="99">
        <v>641818.61592102097</v>
      </c>
      <c r="Z769" s="99">
        <v>476448.45452499401</v>
      </c>
      <c r="AA769" s="99">
        <v>0</v>
      </c>
      <c r="AB769" s="99">
        <v>0</v>
      </c>
      <c r="AC769" s="99">
        <v>17673088.001464799</v>
      </c>
      <c r="AD769" s="99">
        <v>0</v>
      </c>
      <c r="AE769" s="99">
        <v>15901.6761761904</v>
      </c>
      <c r="AF769" s="99">
        <v>1334447.4579467799</v>
      </c>
      <c r="AG769" s="99">
        <v>1096087.8229827899</v>
      </c>
      <c r="AH769" s="99">
        <v>0</v>
      </c>
      <c r="AI769" s="99">
        <v>1847173.7498321501</v>
      </c>
      <c r="AJ769" s="99">
        <v>476136.24395752</v>
      </c>
      <c r="AK769" s="99">
        <v>0</v>
      </c>
      <c r="AL769" s="99">
        <v>478139.318748474</v>
      </c>
      <c r="AM769" s="99">
        <v>0</v>
      </c>
      <c r="AN769" s="99">
        <v>17691243.162109401</v>
      </c>
      <c r="AO769" s="99">
        <v>34532643.677246101</v>
      </c>
      <c r="AP769" s="99">
        <v>0</v>
      </c>
      <c r="AQ769" s="99">
        <v>6750381.9862670898</v>
      </c>
      <c r="AR769" s="99">
        <v>5246419.1983642597</v>
      </c>
      <c r="AS769" s="99">
        <v>3955906.7597656301</v>
      </c>
      <c r="AT769" s="99">
        <v>0</v>
      </c>
      <c r="AU769" s="99">
        <v>0</v>
      </c>
      <c r="AV769" s="99">
        <v>55623442.415527299</v>
      </c>
      <c r="AW769" s="99">
        <v>0</v>
      </c>
      <c r="AX769" s="99">
        <v>135237.60483169599</v>
      </c>
      <c r="AY769" s="99">
        <v>12132306.432373</v>
      </c>
      <c r="AZ769" s="99">
        <v>8688809.0856933594</v>
      </c>
      <c r="BA769" s="99">
        <v>0</v>
      </c>
      <c r="BB769" s="99">
        <v>16443696.236694301</v>
      </c>
      <c r="BC769" s="99">
        <v>4001454.1553344699</v>
      </c>
      <c r="BD769" s="99">
        <v>0</v>
      </c>
      <c r="BE769" s="99">
        <v>3956559.1140747098</v>
      </c>
      <c r="BF769" s="99">
        <v>0</v>
      </c>
      <c r="BG769" s="99">
        <v>55694192.0849609</v>
      </c>
      <c r="BH769" s="99">
        <v>8777070.7465820294</v>
      </c>
      <c r="BI769" s="99">
        <v>0</v>
      </c>
      <c r="BJ769" s="99">
        <v>3105931.9791259798</v>
      </c>
      <c r="BK769" s="99">
        <v>2454243.3782653799</v>
      </c>
      <c r="BL769" s="99">
        <v>0</v>
      </c>
      <c r="BM769" s="99">
        <v>0</v>
      </c>
      <c r="BN769" s="99">
        <v>0</v>
      </c>
      <c r="BO769" s="99">
        <v>0</v>
      </c>
      <c r="BP769" s="99">
        <v>0</v>
      </c>
      <c r="BQ769" s="99">
        <v>0</v>
      </c>
      <c r="BR769" s="99">
        <v>4055917.0280456501</v>
      </c>
      <c r="BS769" s="99">
        <v>3413955.1277160598</v>
      </c>
      <c r="BT769" s="99">
        <v>0</v>
      </c>
      <c r="BU769" s="99">
        <v>2035260.76997375</v>
      </c>
      <c r="BV769" s="99">
        <v>2444865.4311218299</v>
      </c>
      <c r="BW769" s="99">
        <v>0</v>
      </c>
      <c r="BX769" s="99">
        <v>515572.09857559198</v>
      </c>
      <c r="BY769" s="99">
        <v>0</v>
      </c>
      <c r="BZ769" s="99">
        <v>0</v>
      </c>
      <c r="CA769" s="99">
        <v>84342.466982841506</v>
      </c>
      <c r="CB769" s="99">
        <v>4760505.8479614304</v>
      </c>
      <c r="CC769" s="99">
        <v>41275487.4140625</v>
      </c>
      <c r="CD769" s="99">
        <v>11897583.087646499</v>
      </c>
      <c r="CE769" s="99">
        <v>3526.1580732464799</v>
      </c>
      <c r="CF769" s="99">
        <v>476330.33013915998</v>
      </c>
      <c r="CG769" s="99">
        <v>3947463.8218078599</v>
      </c>
      <c r="CH769" s="99">
        <v>0</v>
      </c>
      <c r="CI769" s="99">
        <v>87869.456005096406</v>
      </c>
      <c r="CJ769" s="99">
        <v>5233064.56323242</v>
      </c>
      <c r="CK769" s="99">
        <v>45231389.7197266</v>
      </c>
      <c r="CL769" s="99">
        <v>12406474.2612305</v>
      </c>
      <c r="CM769" s="166">
        <v>144004.94944190999</v>
      </c>
      <c r="CN769" s="166">
        <v>22889240.545410201</v>
      </c>
      <c r="CO769" s="166">
        <v>100794239.228516</v>
      </c>
      <c r="CP769" s="99">
        <v>12406474.2612305</v>
      </c>
      <c r="CQ769" s="99">
        <v>0</v>
      </c>
      <c r="CR769" s="99">
        <v>0</v>
      </c>
      <c r="CS769" s="99">
        <v>0</v>
      </c>
      <c r="CT769" s="99">
        <v>0</v>
      </c>
      <c r="CU769" s="98">
        <v>13900.113854155001</v>
      </c>
      <c r="CV769" s="98">
        <v>59633.983270436001</v>
      </c>
      <c r="CW769" s="98">
        <v>5236836.1781005906</v>
      </c>
      <c r="CX769" s="98">
        <v>45222951.235870361</v>
      </c>
    </row>
    <row r="770" spans="1:102" x14ac:dyDescent="0.2">
      <c r="A770" s="98" t="s">
        <v>63</v>
      </c>
      <c r="B770" s="100">
        <v>42430</v>
      </c>
      <c r="C770" s="99">
        <v>70103.6323642731</v>
      </c>
      <c r="D770" s="99">
        <v>0</v>
      </c>
      <c r="E770" s="99">
        <v>14080.817836046201</v>
      </c>
      <c r="F770" s="99">
        <v>12086.465127944901</v>
      </c>
      <c r="G770" s="99">
        <v>3565.17035615444</v>
      </c>
      <c r="H770" s="99">
        <v>0</v>
      </c>
      <c r="I770" s="99">
        <v>0</v>
      </c>
      <c r="J770" s="99">
        <v>56496.731801032998</v>
      </c>
      <c r="K770" s="99">
        <v>0</v>
      </c>
      <c r="L770" s="99">
        <v>171.710971910506</v>
      </c>
      <c r="M770" s="99">
        <v>27490.957651615099</v>
      </c>
      <c r="N770" s="99">
        <v>9666.53696537018</v>
      </c>
      <c r="O770" s="99">
        <v>0</v>
      </c>
      <c r="P770" s="99">
        <v>42586.3293495178</v>
      </c>
      <c r="Q770" s="99">
        <v>4152.0761933326703</v>
      </c>
      <c r="R770" s="99">
        <v>0</v>
      </c>
      <c r="S770" s="99">
        <v>3562.2723000347601</v>
      </c>
      <c r="T770" s="99">
        <v>0</v>
      </c>
      <c r="U770" s="99">
        <v>56502.998507499702</v>
      </c>
      <c r="V770" s="99">
        <v>3916127.08056641</v>
      </c>
      <c r="W770" s="99">
        <v>0</v>
      </c>
      <c r="X770" s="99">
        <v>820080.43867492699</v>
      </c>
      <c r="Y770" s="99">
        <v>654946.40457153297</v>
      </c>
      <c r="Z770" s="99">
        <v>484735.65095901501</v>
      </c>
      <c r="AA770" s="99">
        <v>0</v>
      </c>
      <c r="AB770" s="99">
        <v>0</v>
      </c>
      <c r="AC770" s="99">
        <v>17641061.348144501</v>
      </c>
      <c r="AD770" s="99">
        <v>0</v>
      </c>
      <c r="AE770" s="99">
        <v>13743.6728420258</v>
      </c>
      <c r="AF770" s="99">
        <v>1307941.85038757</v>
      </c>
      <c r="AG770" s="99">
        <v>1084811.69950867</v>
      </c>
      <c r="AH770" s="99">
        <v>0</v>
      </c>
      <c r="AI770" s="99">
        <v>1851539.4569397001</v>
      </c>
      <c r="AJ770" s="99">
        <v>489975.67964553798</v>
      </c>
      <c r="AK770" s="99">
        <v>0</v>
      </c>
      <c r="AL770" s="99">
        <v>482743.97194671602</v>
      </c>
      <c r="AM770" s="99">
        <v>0</v>
      </c>
      <c r="AN770" s="99">
        <v>17701097.3352051</v>
      </c>
      <c r="AO770" s="99">
        <v>34426615.783203103</v>
      </c>
      <c r="AP770" s="99">
        <v>0</v>
      </c>
      <c r="AQ770" s="99">
        <v>6692570.78833008</v>
      </c>
      <c r="AR770" s="99">
        <v>5390208.9194946298</v>
      </c>
      <c r="AS770" s="99">
        <v>4024520.9174499498</v>
      </c>
      <c r="AT770" s="99">
        <v>0</v>
      </c>
      <c r="AU770" s="99">
        <v>0</v>
      </c>
      <c r="AV770" s="99">
        <v>55767298.195800804</v>
      </c>
      <c r="AW770" s="99">
        <v>0</v>
      </c>
      <c r="AX770" s="99">
        <v>120663.644421577</v>
      </c>
      <c r="AY770" s="99">
        <v>11915962.1879883</v>
      </c>
      <c r="AZ770" s="99">
        <v>8630031.2686767597</v>
      </c>
      <c r="BA770" s="99">
        <v>0</v>
      </c>
      <c r="BB770" s="99">
        <v>16481308.333984399</v>
      </c>
      <c r="BC770" s="99">
        <v>4117110.1571044899</v>
      </c>
      <c r="BD770" s="99">
        <v>0</v>
      </c>
      <c r="BE770" s="99">
        <v>4011401.9272766099</v>
      </c>
      <c r="BF770" s="99">
        <v>0</v>
      </c>
      <c r="BG770" s="99">
        <v>55913853.5625</v>
      </c>
      <c r="BH770" s="99">
        <v>10035455.1943359</v>
      </c>
      <c r="BI770" s="99">
        <v>0</v>
      </c>
      <c r="BJ770" s="99">
        <v>3240198.7784728999</v>
      </c>
      <c r="BK770" s="99">
        <v>2547612.81219482</v>
      </c>
      <c r="BL770" s="99">
        <v>0</v>
      </c>
      <c r="BM770" s="99">
        <v>0</v>
      </c>
      <c r="BN770" s="99">
        <v>0</v>
      </c>
      <c r="BO770" s="99">
        <v>0</v>
      </c>
      <c r="BP770" s="99">
        <v>0</v>
      </c>
      <c r="BQ770" s="99">
        <v>0</v>
      </c>
      <c r="BR770" s="99">
        <v>4008401.1484375</v>
      </c>
      <c r="BS770" s="99">
        <v>3385119.4169921898</v>
      </c>
      <c r="BT770" s="99">
        <v>0</v>
      </c>
      <c r="BU770" s="99">
        <v>3498856.6099548298</v>
      </c>
      <c r="BV770" s="99">
        <v>2473378.4459533701</v>
      </c>
      <c r="BW770" s="99">
        <v>0</v>
      </c>
      <c r="BX770" s="99">
        <v>864988.62684631301</v>
      </c>
      <c r="BY770" s="99">
        <v>0</v>
      </c>
      <c r="BZ770" s="99">
        <v>0</v>
      </c>
      <c r="CA770" s="99">
        <v>84111.625517845197</v>
      </c>
      <c r="CB770" s="99">
        <v>4718891.4876709003</v>
      </c>
      <c r="CC770" s="99">
        <v>41023005.472656302</v>
      </c>
      <c r="CD770" s="99">
        <v>13275817.9927979</v>
      </c>
      <c r="CE770" s="99">
        <v>3562.9711457788899</v>
      </c>
      <c r="CF770" s="99">
        <v>484727.79606628401</v>
      </c>
      <c r="CG770" s="99">
        <v>4029361.6671142601</v>
      </c>
      <c r="CH770" s="99">
        <v>0</v>
      </c>
      <c r="CI770" s="99">
        <v>87637.586614608794</v>
      </c>
      <c r="CJ770" s="99">
        <v>5199218.4397582998</v>
      </c>
      <c r="CK770" s="99">
        <v>45072389.122558601</v>
      </c>
      <c r="CL770" s="99">
        <v>14113486.825195299</v>
      </c>
      <c r="CM770" s="166">
        <v>143675.50305366499</v>
      </c>
      <c r="CN770" s="166">
        <v>22823354.184326202</v>
      </c>
      <c r="CO770" s="166">
        <v>100740194.27050801</v>
      </c>
      <c r="CP770" s="99">
        <v>14113486.825195299</v>
      </c>
      <c r="CQ770" s="99">
        <v>0</v>
      </c>
      <c r="CR770" s="99">
        <v>0</v>
      </c>
      <c r="CS770" s="99">
        <v>0</v>
      </c>
      <c r="CT770" s="99">
        <v>0</v>
      </c>
      <c r="CU770" s="98">
        <v>14088.508373347</v>
      </c>
      <c r="CV770" s="98">
        <v>59575.689459062</v>
      </c>
      <c r="CW770" s="98">
        <v>5203619.2837371845</v>
      </c>
      <c r="CX770" s="98">
        <v>45052367.13977056</v>
      </c>
    </row>
    <row r="771" spans="1:102" x14ac:dyDescent="0.2">
      <c r="A771" s="98" t="s">
        <v>63</v>
      </c>
      <c r="B771" s="100">
        <v>42522</v>
      </c>
      <c r="C771" s="99">
        <v>69974.444635391206</v>
      </c>
      <c r="D771" s="99">
        <v>0</v>
      </c>
      <c r="E771" s="99">
        <v>13559.1597098112</v>
      </c>
      <c r="F771" s="99">
        <v>11658.5131403208</v>
      </c>
      <c r="G771" s="99">
        <v>3617.2810592651399</v>
      </c>
      <c r="H771" s="99">
        <v>0</v>
      </c>
      <c r="I771" s="99">
        <v>0</v>
      </c>
      <c r="J771" s="99">
        <v>56397.890093326598</v>
      </c>
      <c r="K771" s="99">
        <v>0</v>
      </c>
      <c r="L771" s="99">
        <v>187.302987102419</v>
      </c>
      <c r="M771" s="99">
        <v>27386.576207161001</v>
      </c>
      <c r="N771" s="99">
        <v>9622.2925732135809</v>
      </c>
      <c r="O771" s="99">
        <v>0</v>
      </c>
      <c r="P771" s="99">
        <v>42236.3332695961</v>
      </c>
      <c r="Q771" s="99">
        <v>4109.8308666944504</v>
      </c>
      <c r="R771" s="99">
        <v>0</v>
      </c>
      <c r="S771" s="99">
        <v>3625.66549512744</v>
      </c>
      <c r="T771" s="99">
        <v>0</v>
      </c>
      <c r="U771" s="99">
        <v>56398.068900585196</v>
      </c>
      <c r="V771" s="99">
        <v>3896682.9487915002</v>
      </c>
      <c r="W771" s="99">
        <v>0</v>
      </c>
      <c r="X771" s="99">
        <v>770561.11310577404</v>
      </c>
      <c r="Y771" s="99">
        <v>613026.92662811303</v>
      </c>
      <c r="Z771" s="99">
        <v>489785.91819000198</v>
      </c>
      <c r="AA771" s="99">
        <v>0</v>
      </c>
      <c r="AB771" s="99">
        <v>0</v>
      </c>
      <c r="AC771" s="99">
        <v>17638672.020996101</v>
      </c>
      <c r="AD771" s="99">
        <v>0</v>
      </c>
      <c r="AE771" s="99">
        <v>14204.2170399427</v>
      </c>
      <c r="AF771" s="99">
        <v>1288619.8070831301</v>
      </c>
      <c r="AG771" s="99">
        <v>1069512.6150970501</v>
      </c>
      <c r="AH771" s="99">
        <v>0</v>
      </c>
      <c r="AI771" s="99">
        <v>1831430.24853516</v>
      </c>
      <c r="AJ771" s="99">
        <v>482724.85978317301</v>
      </c>
      <c r="AK771" s="99">
        <v>0</v>
      </c>
      <c r="AL771" s="99">
        <v>488458.151721954</v>
      </c>
      <c r="AM771" s="99">
        <v>0</v>
      </c>
      <c r="AN771" s="99">
        <v>17558925.325439502</v>
      </c>
      <c r="AO771" s="99">
        <v>34457812.84375</v>
      </c>
      <c r="AP771" s="99">
        <v>0</v>
      </c>
      <c r="AQ771" s="99">
        <v>6449143.4033203097</v>
      </c>
      <c r="AR771" s="99">
        <v>5086236.7928466797</v>
      </c>
      <c r="AS771" s="99">
        <v>4076202.01983643</v>
      </c>
      <c r="AT771" s="99">
        <v>0</v>
      </c>
      <c r="AU771" s="99">
        <v>0</v>
      </c>
      <c r="AV771" s="99">
        <v>55767889.970214799</v>
      </c>
      <c r="AW771" s="99">
        <v>0</v>
      </c>
      <c r="AX771" s="99">
        <v>125506.31363773299</v>
      </c>
      <c r="AY771" s="99">
        <v>11810153.028686499</v>
      </c>
      <c r="AZ771" s="99">
        <v>8548995.3236084003</v>
      </c>
      <c r="BA771" s="99">
        <v>0</v>
      </c>
      <c r="BB771" s="99">
        <v>16493162.127563501</v>
      </c>
      <c r="BC771" s="99">
        <v>4114313.4620056199</v>
      </c>
      <c r="BD771" s="99">
        <v>0</v>
      </c>
      <c r="BE771" s="99">
        <v>4070463.3957824698</v>
      </c>
      <c r="BF771" s="99">
        <v>0</v>
      </c>
      <c r="BG771" s="99">
        <v>55810793.833984397</v>
      </c>
      <c r="BH771" s="99">
        <v>10056052.4492188</v>
      </c>
      <c r="BI771" s="99">
        <v>0</v>
      </c>
      <c r="BJ771" s="99">
        <v>3131666.5077819801</v>
      </c>
      <c r="BK771" s="99">
        <v>2462759.7175598098</v>
      </c>
      <c r="BL771" s="99">
        <v>0</v>
      </c>
      <c r="BM771" s="99">
        <v>0</v>
      </c>
      <c r="BN771" s="99">
        <v>0</v>
      </c>
      <c r="BO771" s="99">
        <v>0</v>
      </c>
      <c r="BP771" s="99">
        <v>0</v>
      </c>
      <c r="BQ771" s="99">
        <v>0</v>
      </c>
      <c r="BR771" s="99">
        <v>3970618.6950378399</v>
      </c>
      <c r="BS771" s="99">
        <v>3351097.1073913602</v>
      </c>
      <c r="BT771" s="99">
        <v>0</v>
      </c>
      <c r="BU771" s="99">
        <v>3524748.4999694801</v>
      </c>
      <c r="BV771" s="99">
        <v>2483830.9354553199</v>
      </c>
      <c r="BW771" s="99">
        <v>0</v>
      </c>
      <c r="BX771" s="99">
        <v>873592.83683776902</v>
      </c>
      <c r="BY771" s="99">
        <v>0</v>
      </c>
      <c r="BZ771" s="99">
        <v>0</v>
      </c>
      <c r="CA771" s="99">
        <v>83525.320563316302</v>
      </c>
      <c r="CB771" s="99">
        <v>4666090.3901977502</v>
      </c>
      <c r="CC771" s="99">
        <v>40860126.3369141</v>
      </c>
      <c r="CD771" s="99">
        <v>13190353.805786099</v>
      </c>
      <c r="CE771" s="99">
        <v>3615.7995144128799</v>
      </c>
      <c r="CF771" s="99">
        <v>489920.98634338402</v>
      </c>
      <c r="CG771" s="99">
        <v>4081195.4792480501</v>
      </c>
      <c r="CH771" s="99">
        <v>0</v>
      </c>
      <c r="CI771" s="99">
        <v>87189.027894973799</v>
      </c>
      <c r="CJ771" s="99">
        <v>5146468.3581542997</v>
      </c>
      <c r="CK771" s="99">
        <v>44913042.211425804</v>
      </c>
      <c r="CL771" s="99">
        <v>14032314.206543</v>
      </c>
      <c r="CM771" s="166">
        <v>143083.94508171099</v>
      </c>
      <c r="CN771" s="166">
        <v>22684671.441406298</v>
      </c>
      <c r="CO771" s="166">
        <v>100651943.493164</v>
      </c>
      <c r="CP771" s="99">
        <v>14032314.206543</v>
      </c>
      <c r="CQ771" s="99">
        <v>0</v>
      </c>
      <c r="CR771" s="99">
        <v>0</v>
      </c>
      <c r="CS771" s="99">
        <v>0</v>
      </c>
      <c r="CT771" s="99">
        <v>0</v>
      </c>
      <c r="CU771" s="98">
        <v>13566.397157109001</v>
      </c>
      <c r="CV771" s="98">
        <v>59547.377524490999</v>
      </c>
      <c r="CW771" s="98">
        <v>5156011.376541134</v>
      </c>
      <c r="CX771" s="98">
        <v>44941321.816162147</v>
      </c>
    </row>
    <row r="772" spans="1:102" x14ac:dyDescent="0.2">
      <c r="A772" s="98" t="s">
        <v>63</v>
      </c>
      <c r="B772" s="100">
        <v>42614</v>
      </c>
      <c r="C772" s="99">
        <v>69976.307040214495</v>
      </c>
      <c r="D772" s="99">
        <v>0</v>
      </c>
      <c r="E772" s="99">
        <v>13200.6287907362</v>
      </c>
      <c r="F772" s="99">
        <v>11385.061993241299</v>
      </c>
      <c r="G772" s="99">
        <v>3628.7535069286801</v>
      </c>
      <c r="H772" s="99">
        <v>0</v>
      </c>
      <c r="I772" s="99">
        <v>0</v>
      </c>
      <c r="J772" s="99">
        <v>56120.482611656204</v>
      </c>
      <c r="K772" s="99">
        <v>0</v>
      </c>
      <c r="L772" s="99">
        <v>220.02363186515899</v>
      </c>
      <c r="M772" s="99">
        <v>27287.9787077904</v>
      </c>
      <c r="N772" s="99">
        <v>9510.9646366834604</v>
      </c>
      <c r="O772" s="99">
        <v>0</v>
      </c>
      <c r="P772" s="99">
        <v>42179.345130920403</v>
      </c>
      <c r="Q772" s="99">
        <v>4082.9688728153701</v>
      </c>
      <c r="R772" s="99">
        <v>0</v>
      </c>
      <c r="S772" s="99">
        <v>3645.7781317830099</v>
      </c>
      <c r="T772" s="99">
        <v>0</v>
      </c>
      <c r="U772" s="99">
        <v>56132.861899375901</v>
      </c>
      <c r="V772" s="99">
        <v>3920279.4309387198</v>
      </c>
      <c r="W772" s="99">
        <v>0</v>
      </c>
      <c r="X772" s="99">
        <v>734408.44148254395</v>
      </c>
      <c r="Y772" s="99">
        <v>584527.59751892101</v>
      </c>
      <c r="Z772" s="99">
        <v>490123.561481476</v>
      </c>
      <c r="AA772" s="99">
        <v>0</v>
      </c>
      <c r="AB772" s="99">
        <v>0</v>
      </c>
      <c r="AC772" s="99">
        <v>17490654.369628899</v>
      </c>
      <c r="AD772" s="99">
        <v>0</v>
      </c>
      <c r="AE772" s="99">
        <v>14886.319603919999</v>
      </c>
      <c r="AF772" s="99">
        <v>1288925.3705596901</v>
      </c>
      <c r="AG772" s="99">
        <v>1061554.70246887</v>
      </c>
      <c r="AH772" s="99">
        <v>0</v>
      </c>
      <c r="AI772" s="99">
        <v>1809874.7818908701</v>
      </c>
      <c r="AJ772" s="99">
        <v>482576.40650177002</v>
      </c>
      <c r="AK772" s="99">
        <v>0</v>
      </c>
      <c r="AL772" s="99">
        <v>490574.05342483497</v>
      </c>
      <c r="AM772" s="99">
        <v>0</v>
      </c>
      <c r="AN772" s="99">
        <v>17489391.338378899</v>
      </c>
      <c r="AO772" s="99">
        <v>34872967.122558601</v>
      </c>
      <c r="AP772" s="99">
        <v>0</v>
      </c>
      <c r="AQ772" s="99">
        <v>6277319.7140502902</v>
      </c>
      <c r="AR772" s="99">
        <v>4922716.5040893601</v>
      </c>
      <c r="AS772" s="99">
        <v>4096388.5315856901</v>
      </c>
      <c r="AT772" s="99">
        <v>0</v>
      </c>
      <c r="AU772" s="99">
        <v>0</v>
      </c>
      <c r="AV772" s="99">
        <v>55840856.536132798</v>
      </c>
      <c r="AW772" s="99">
        <v>0</v>
      </c>
      <c r="AX772" s="99">
        <v>152047.48191833499</v>
      </c>
      <c r="AY772" s="99">
        <v>11923290.352417</v>
      </c>
      <c r="AZ772" s="99">
        <v>8552988.5699462909</v>
      </c>
      <c r="BA772" s="99">
        <v>0</v>
      </c>
      <c r="BB772" s="99">
        <v>16370607.5008545</v>
      </c>
      <c r="BC772" s="99">
        <v>4196465.5728759803</v>
      </c>
      <c r="BD772" s="99">
        <v>0</v>
      </c>
      <c r="BE772" s="99">
        <v>4097472.4443664602</v>
      </c>
      <c r="BF772" s="99">
        <v>0</v>
      </c>
      <c r="BG772" s="99">
        <v>55799699.4453125</v>
      </c>
      <c r="BH772" s="99">
        <v>10049251.478149399</v>
      </c>
      <c r="BI772" s="99">
        <v>0</v>
      </c>
      <c r="BJ772" s="99">
        <v>3040657.8719787602</v>
      </c>
      <c r="BK772" s="99">
        <v>2395340.19708252</v>
      </c>
      <c r="BL772" s="99">
        <v>0</v>
      </c>
      <c r="BM772" s="99">
        <v>0</v>
      </c>
      <c r="BN772" s="99">
        <v>0</v>
      </c>
      <c r="BO772" s="99">
        <v>0</v>
      </c>
      <c r="BP772" s="99">
        <v>0</v>
      </c>
      <c r="BQ772" s="99">
        <v>0</v>
      </c>
      <c r="BR772" s="99">
        <v>3997463.2466430701</v>
      </c>
      <c r="BS772" s="99">
        <v>3336230.0761108398</v>
      </c>
      <c r="BT772" s="99">
        <v>0</v>
      </c>
      <c r="BU772" s="99">
        <v>2893544.1599426302</v>
      </c>
      <c r="BV772" s="99">
        <v>2522210.23858643</v>
      </c>
      <c r="BW772" s="99">
        <v>0</v>
      </c>
      <c r="BX772" s="99">
        <v>754665.83730316197</v>
      </c>
      <c r="BY772" s="99">
        <v>0</v>
      </c>
      <c r="BZ772" s="99">
        <v>0</v>
      </c>
      <c r="CA772" s="99">
        <v>83247.994628906294</v>
      </c>
      <c r="CB772" s="99">
        <v>4656125.03161621</v>
      </c>
      <c r="CC772" s="99">
        <v>41225306.626953103</v>
      </c>
      <c r="CD772" s="99">
        <v>13067257.8162842</v>
      </c>
      <c r="CE772" s="99">
        <v>3629.3280828297102</v>
      </c>
      <c r="CF772" s="99">
        <v>490205.98618316703</v>
      </c>
      <c r="CG772" s="99">
        <v>4095634.08666992</v>
      </c>
      <c r="CH772" s="99">
        <v>0</v>
      </c>
      <c r="CI772" s="99">
        <v>86856.803743362398</v>
      </c>
      <c r="CJ772" s="99">
        <v>5154905.6936035203</v>
      </c>
      <c r="CK772" s="99">
        <v>45334947.5615234</v>
      </c>
      <c r="CL772" s="99">
        <v>13901599.575073199</v>
      </c>
      <c r="CM772" s="166">
        <v>142474.619007111</v>
      </c>
      <c r="CN772" s="166">
        <v>22647036.021972701</v>
      </c>
      <c r="CO772" s="166">
        <v>101255568.29199199</v>
      </c>
      <c r="CP772" s="99">
        <v>13901599.575073199</v>
      </c>
      <c r="CQ772" s="99">
        <v>0</v>
      </c>
      <c r="CR772" s="99">
        <v>0</v>
      </c>
      <c r="CS772" s="99">
        <v>0</v>
      </c>
      <c r="CT772" s="99">
        <v>0</v>
      </c>
      <c r="CU772" s="98">
        <v>13205.467924678</v>
      </c>
      <c r="CV772" s="98">
        <v>59244.763099573996</v>
      </c>
      <c r="CW772" s="98">
        <v>5146331.0177993774</v>
      </c>
      <c r="CX772" s="98">
        <v>45320940.713623025</v>
      </c>
    </row>
    <row r="773" spans="1:102" x14ac:dyDescent="0.2">
      <c r="A773" s="98" t="s">
        <v>63</v>
      </c>
      <c r="B773" s="100">
        <v>42705</v>
      </c>
      <c r="C773" s="99">
        <v>69726.300171852097</v>
      </c>
      <c r="D773" s="99">
        <v>0</v>
      </c>
      <c r="E773" s="99">
        <v>12814.726797819099</v>
      </c>
      <c r="F773" s="99">
        <v>11038.1447111368</v>
      </c>
      <c r="G773" s="99">
        <v>3672.9726288914699</v>
      </c>
      <c r="H773" s="99">
        <v>0</v>
      </c>
      <c r="I773" s="99">
        <v>0</v>
      </c>
      <c r="J773" s="99">
        <v>56019.363306999199</v>
      </c>
      <c r="K773" s="99">
        <v>0</v>
      </c>
      <c r="L773" s="99">
        <v>182.49477331899101</v>
      </c>
      <c r="M773" s="99">
        <v>27102.181840181402</v>
      </c>
      <c r="N773" s="99">
        <v>9379.5077118873596</v>
      </c>
      <c r="O773" s="99">
        <v>0</v>
      </c>
      <c r="P773" s="99">
        <v>41926.9276208878</v>
      </c>
      <c r="Q773" s="99">
        <v>4018.99699556828</v>
      </c>
      <c r="R773" s="99">
        <v>0</v>
      </c>
      <c r="S773" s="99">
        <v>3686.4885538220401</v>
      </c>
      <c r="T773" s="99">
        <v>0</v>
      </c>
      <c r="U773" s="99">
        <v>56025.069067955003</v>
      </c>
      <c r="V773" s="99">
        <v>3901234.4227905301</v>
      </c>
      <c r="W773" s="99">
        <v>0</v>
      </c>
      <c r="X773" s="99">
        <v>703673.45702362095</v>
      </c>
      <c r="Y773" s="99">
        <v>559558.876068115</v>
      </c>
      <c r="Z773" s="99">
        <v>484058.93873214698</v>
      </c>
      <c r="AA773" s="99">
        <v>0</v>
      </c>
      <c r="AB773" s="99">
        <v>0</v>
      </c>
      <c r="AC773" s="99">
        <v>17377611.432861298</v>
      </c>
      <c r="AD773" s="99">
        <v>0</v>
      </c>
      <c r="AE773" s="99">
        <v>12223.4995809793</v>
      </c>
      <c r="AF773" s="99">
        <v>1250213.5234680199</v>
      </c>
      <c r="AG773" s="99">
        <v>1046667.86288452</v>
      </c>
      <c r="AH773" s="99">
        <v>0</v>
      </c>
      <c r="AI773" s="99">
        <v>1800875.81581116</v>
      </c>
      <c r="AJ773" s="99">
        <v>483178.52261352498</v>
      </c>
      <c r="AK773" s="99">
        <v>0</v>
      </c>
      <c r="AL773" s="99">
        <v>487893.55946731602</v>
      </c>
      <c r="AM773" s="99">
        <v>0</v>
      </c>
      <c r="AN773" s="99">
        <v>17409545.6794434</v>
      </c>
      <c r="AO773" s="99">
        <v>34989923.604980499</v>
      </c>
      <c r="AP773" s="99">
        <v>0</v>
      </c>
      <c r="AQ773" s="99">
        <v>6011372.3729248</v>
      </c>
      <c r="AR773" s="99">
        <v>4724887.6427612295</v>
      </c>
      <c r="AS773" s="99">
        <v>4073376.73910522</v>
      </c>
      <c r="AT773" s="99">
        <v>0</v>
      </c>
      <c r="AU773" s="99">
        <v>0</v>
      </c>
      <c r="AV773" s="99">
        <v>55936751.477050804</v>
      </c>
      <c r="AW773" s="99">
        <v>0</v>
      </c>
      <c r="AX773" s="99">
        <v>110179.575985909</v>
      </c>
      <c r="AY773" s="99">
        <v>11599028.3314209</v>
      </c>
      <c r="AZ773" s="99">
        <v>8466146.0559081994</v>
      </c>
      <c r="BA773" s="99">
        <v>0</v>
      </c>
      <c r="BB773" s="99">
        <v>16504031.173095699</v>
      </c>
      <c r="BC773" s="99">
        <v>4211511.6862792997</v>
      </c>
      <c r="BD773" s="99">
        <v>0</v>
      </c>
      <c r="BE773" s="99">
        <v>4095879.3628234901</v>
      </c>
      <c r="BF773" s="99">
        <v>0</v>
      </c>
      <c r="BG773" s="99">
        <v>55837124.6318359</v>
      </c>
      <c r="BH773" s="99">
        <v>10081658.604614301</v>
      </c>
      <c r="BI773" s="99">
        <v>0</v>
      </c>
      <c r="BJ773" s="99">
        <v>2938731.8359680199</v>
      </c>
      <c r="BK773" s="99">
        <v>2317214.21176147</v>
      </c>
      <c r="BL773" s="99">
        <v>0</v>
      </c>
      <c r="BM773" s="99">
        <v>0</v>
      </c>
      <c r="BN773" s="99">
        <v>0</v>
      </c>
      <c r="BO773" s="99">
        <v>0</v>
      </c>
      <c r="BP773" s="99">
        <v>0</v>
      </c>
      <c r="BQ773" s="99">
        <v>0</v>
      </c>
      <c r="BR773" s="99">
        <v>3902879.53094482</v>
      </c>
      <c r="BS773" s="99">
        <v>3300911.9919738802</v>
      </c>
      <c r="BT773" s="99">
        <v>0</v>
      </c>
      <c r="BU773" s="99">
        <v>3422058.4999084501</v>
      </c>
      <c r="BV773" s="99">
        <v>2507063.1625671401</v>
      </c>
      <c r="BW773" s="99">
        <v>0</v>
      </c>
      <c r="BX773" s="99">
        <v>848766.886901855</v>
      </c>
      <c r="BY773" s="99">
        <v>0</v>
      </c>
      <c r="BZ773" s="99">
        <v>0</v>
      </c>
      <c r="CA773" s="99">
        <v>82571.697387695298</v>
      </c>
      <c r="CB773" s="99">
        <v>4608178.0509033203</v>
      </c>
      <c r="CC773" s="99">
        <v>41005835.21875</v>
      </c>
      <c r="CD773" s="99">
        <v>13045343.590698199</v>
      </c>
      <c r="CE773" s="99">
        <v>3674.7216973304699</v>
      </c>
      <c r="CF773" s="99">
        <v>483836.06931686401</v>
      </c>
      <c r="CG773" s="99">
        <v>4066943.0647582998</v>
      </c>
      <c r="CH773" s="99">
        <v>0</v>
      </c>
      <c r="CI773" s="99">
        <v>86243.4410667419</v>
      </c>
      <c r="CJ773" s="99">
        <v>5096921.0057983398</v>
      </c>
      <c r="CK773" s="99">
        <v>45092168.005371101</v>
      </c>
      <c r="CL773" s="99">
        <v>13868524.7904053</v>
      </c>
      <c r="CM773" s="166">
        <v>141824.12207031299</v>
      </c>
      <c r="CN773" s="166">
        <v>22507340.954833999</v>
      </c>
      <c r="CO773" s="166">
        <v>101005094.30175801</v>
      </c>
      <c r="CP773" s="99">
        <v>13868524.7904053</v>
      </c>
      <c r="CQ773" s="99">
        <v>0</v>
      </c>
      <c r="CR773" s="99">
        <v>0</v>
      </c>
      <c r="CS773" s="99">
        <v>0</v>
      </c>
      <c r="CT773" s="99">
        <v>0</v>
      </c>
      <c r="CU773" s="98">
        <v>12815.145569901</v>
      </c>
      <c r="CV773" s="98">
        <v>59223.712155063004</v>
      </c>
      <c r="CW773" s="98">
        <v>5092014.1202201843</v>
      </c>
      <c r="CX773" s="98">
        <v>45072778.283508301</v>
      </c>
    </row>
    <row r="774" spans="1:102" x14ac:dyDescent="0.2">
      <c r="A774" s="98" t="s">
        <v>63</v>
      </c>
      <c r="B774" s="100">
        <v>42795</v>
      </c>
      <c r="C774" s="99">
        <v>69739.461180686994</v>
      </c>
      <c r="D774" s="99">
        <v>0</v>
      </c>
      <c r="E774" s="99">
        <v>12565.460907578499</v>
      </c>
      <c r="F774" s="99">
        <v>10810.586263179801</v>
      </c>
      <c r="G774" s="99">
        <v>3740.1711849868302</v>
      </c>
      <c r="H774" s="99">
        <v>0</v>
      </c>
      <c r="I774" s="99">
        <v>0</v>
      </c>
      <c r="J774" s="99">
        <v>55940.750820159898</v>
      </c>
      <c r="K774" s="99">
        <v>0</v>
      </c>
      <c r="L774" s="99">
        <v>177.78322116844399</v>
      </c>
      <c r="M774" s="99">
        <v>27169.587197542201</v>
      </c>
      <c r="N774" s="99">
        <v>9287.6899040937406</v>
      </c>
      <c r="O774" s="99">
        <v>0</v>
      </c>
      <c r="P774" s="99">
        <v>41589.220653533899</v>
      </c>
      <c r="Q774" s="99">
        <v>3971.6844430565802</v>
      </c>
      <c r="R774" s="99">
        <v>0</v>
      </c>
      <c r="S774" s="99">
        <v>3739.8034117519901</v>
      </c>
      <c r="T774" s="99">
        <v>0</v>
      </c>
      <c r="U774" s="99">
        <v>55937.838617801703</v>
      </c>
      <c r="V774" s="99">
        <v>3920143.3900756799</v>
      </c>
      <c r="W774" s="99">
        <v>0</v>
      </c>
      <c r="X774" s="99">
        <v>684689.62641143799</v>
      </c>
      <c r="Y774" s="99">
        <v>542931.26399993896</v>
      </c>
      <c r="Z774" s="99">
        <v>496086.49430465698</v>
      </c>
      <c r="AA774" s="99">
        <v>0</v>
      </c>
      <c r="AB774" s="99">
        <v>0</v>
      </c>
      <c r="AC774" s="99">
        <v>17468021.2814941</v>
      </c>
      <c r="AD774" s="99">
        <v>0</v>
      </c>
      <c r="AE774" s="99">
        <v>12986.7271409035</v>
      </c>
      <c r="AF774" s="99">
        <v>1270029.7447967499</v>
      </c>
      <c r="AG774" s="99">
        <v>1035643.37956238</v>
      </c>
      <c r="AH774" s="99">
        <v>0</v>
      </c>
      <c r="AI774" s="99">
        <v>1817764.52905273</v>
      </c>
      <c r="AJ774" s="99">
        <v>479657.36684417701</v>
      </c>
      <c r="AK774" s="99">
        <v>0</v>
      </c>
      <c r="AL774" s="99">
        <v>494931.02811050398</v>
      </c>
      <c r="AM774" s="99">
        <v>0</v>
      </c>
      <c r="AN774" s="99">
        <v>17389382.568359401</v>
      </c>
      <c r="AO774" s="99">
        <v>35289962.946777299</v>
      </c>
      <c r="AP774" s="99">
        <v>0</v>
      </c>
      <c r="AQ774" s="99">
        <v>5840417.70202637</v>
      </c>
      <c r="AR774" s="99">
        <v>4590224.1020507803</v>
      </c>
      <c r="AS774" s="99">
        <v>4193229.8027648898</v>
      </c>
      <c r="AT774" s="99">
        <v>0</v>
      </c>
      <c r="AU774" s="99">
        <v>0</v>
      </c>
      <c r="AV774" s="99">
        <v>56080910.770019501</v>
      </c>
      <c r="AW774" s="99">
        <v>0</v>
      </c>
      <c r="AX774" s="99">
        <v>120374.352444649</v>
      </c>
      <c r="AY774" s="99">
        <v>11828082.853881801</v>
      </c>
      <c r="AZ774" s="99">
        <v>8395005.7862548791</v>
      </c>
      <c r="BA774" s="99">
        <v>0</v>
      </c>
      <c r="BB774" s="99">
        <v>16614962.4486084</v>
      </c>
      <c r="BC774" s="99">
        <v>4204828.4677123995</v>
      </c>
      <c r="BD774" s="99">
        <v>0</v>
      </c>
      <c r="BE774" s="99">
        <v>4184381.8838501</v>
      </c>
      <c r="BF774" s="99">
        <v>0</v>
      </c>
      <c r="BG774" s="99">
        <v>55967925.351074196</v>
      </c>
      <c r="BH774" s="99">
        <v>10234238.0705566</v>
      </c>
      <c r="BI774" s="99">
        <v>0</v>
      </c>
      <c r="BJ774" s="99">
        <v>2866780.1586303702</v>
      </c>
      <c r="BK774" s="99">
        <v>2262319.6408386198</v>
      </c>
      <c r="BL774" s="99">
        <v>0</v>
      </c>
      <c r="BM774" s="99">
        <v>0</v>
      </c>
      <c r="BN774" s="99">
        <v>0</v>
      </c>
      <c r="BO774" s="99">
        <v>0</v>
      </c>
      <c r="BP774" s="99">
        <v>0</v>
      </c>
      <c r="BQ774" s="99">
        <v>0</v>
      </c>
      <c r="BR774" s="99">
        <v>3974050.51141357</v>
      </c>
      <c r="BS774" s="99">
        <v>3263121.3139953599</v>
      </c>
      <c r="BT774" s="99">
        <v>0</v>
      </c>
      <c r="BU774" s="99">
        <v>3432969.4598693801</v>
      </c>
      <c r="BV774" s="99">
        <v>2495102.1838378902</v>
      </c>
      <c r="BW774" s="99">
        <v>0</v>
      </c>
      <c r="BX774" s="99">
        <v>894948.20672607399</v>
      </c>
      <c r="BY774" s="99">
        <v>0</v>
      </c>
      <c r="BZ774" s="99">
        <v>0</v>
      </c>
      <c r="CA774" s="99">
        <v>82203.035105705305</v>
      </c>
      <c r="CB774" s="99">
        <v>4605410.6189575205</v>
      </c>
      <c r="CC774" s="99">
        <v>41190496.2197266</v>
      </c>
      <c r="CD774" s="99">
        <v>13096037.036010699</v>
      </c>
      <c r="CE774" s="99">
        <v>3739.8773032128802</v>
      </c>
      <c r="CF774" s="99">
        <v>496034.20421600301</v>
      </c>
      <c r="CG774" s="99">
        <v>4193633.0784606901</v>
      </c>
      <c r="CH774" s="99">
        <v>0</v>
      </c>
      <c r="CI774" s="99">
        <v>85924.699232101397</v>
      </c>
      <c r="CJ774" s="99">
        <v>5109095.97265625</v>
      </c>
      <c r="CK774" s="99">
        <v>45347608.037597701</v>
      </c>
      <c r="CL774" s="99">
        <v>13964122.6654053</v>
      </c>
      <c r="CM774" s="166">
        <v>141444.22273635899</v>
      </c>
      <c r="CN774" s="166">
        <v>22583222.746093798</v>
      </c>
      <c r="CO774" s="166">
        <v>101332346.496094</v>
      </c>
      <c r="CP774" s="99">
        <v>13964122.6654053</v>
      </c>
      <c r="CQ774" s="99">
        <v>0</v>
      </c>
      <c r="CR774" s="99">
        <v>0</v>
      </c>
      <c r="CS774" s="99">
        <v>0</v>
      </c>
      <c r="CT774" s="99">
        <v>0</v>
      </c>
      <c r="CU774" s="98">
        <v>12567.494154186999</v>
      </c>
      <c r="CV774" s="98">
        <v>59232.154260518997</v>
      </c>
      <c r="CW774" s="98">
        <v>5101444.8231735239</v>
      </c>
      <c r="CX774" s="98">
        <v>45384129.298187293</v>
      </c>
    </row>
    <row r="775" spans="1:102" x14ac:dyDescent="0.2">
      <c r="A775" s="98" t="s">
        <v>63</v>
      </c>
      <c r="B775" s="100">
        <v>42887</v>
      </c>
      <c r="C775" s="99">
        <v>69295.176242828398</v>
      </c>
      <c r="D775" s="99">
        <v>0</v>
      </c>
      <c r="E775" s="99">
        <v>12327.815550088901</v>
      </c>
      <c r="F775" s="99">
        <v>10667.972428560301</v>
      </c>
      <c r="G775" s="99">
        <v>3774.8306712210201</v>
      </c>
      <c r="H775" s="99">
        <v>0</v>
      </c>
      <c r="I775" s="99">
        <v>0</v>
      </c>
      <c r="J775" s="99">
        <v>55822.393621921503</v>
      </c>
      <c r="K775" s="99">
        <v>0</v>
      </c>
      <c r="L775" s="99">
        <v>187.327086204663</v>
      </c>
      <c r="M775" s="99">
        <v>26857.5354924202</v>
      </c>
      <c r="N775" s="99">
        <v>9198.7992320060694</v>
      </c>
      <c r="O775" s="99">
        <v>0</v>
      </c>
      <c r="P775" s="99">
        <v>41416.939912795999</v>
      </c>
      <c r="Q775" s="99">
        <v>3951.87349203229</v>
      </c>
      <c r="R775" s="99">
        <v>0</v>
      </c>
      <c r="S775" s="99">
        <v>3787.36623546481</v>
      </c>
      <c r="T775" s="99">
        <v>0</v>
      </c>
      <c r="U775" s="99">
        <v>55810.601310730002</v>
      </c>
      <c r="V775" s="99">
        <v>3873773.9212951702</v>
      </c>
      <c r="W775" s="99">
        <v>0</v>
      </c>
      <c r="X775" s="99">
        <v>659008.89324951195</v>
      </c>
      <c r="Y775" s="99">
        <v>522066.16084289597</v>
      </c>
      <c r="Z775" s="99">
        <v>493824.76269912702</v>
      </c>
      <c r="AA775" s="99">
        <v>0</v>
      </c>
      <c r="AB775" s="99">
        <v>0</v>
      </c>
      <c r="AC775" s="99">
        <v>17351357.7507324</v>
      </c>
      <c r="AD775" s="99">
        <v>0</v>
      </c>
      <c r="AE775" s="99">
        <v>14855.4095801115</v>
      </c>
      <c r="AF775" s="99">
        <v>1241505.5291442899</v>
      </c>
      <c r="AG775" s="99">
        <v>1032734.29924011</v>
      </c>
      <c r="AH775" s="99">
        <v>0</v>
      </c>
      <c r="AI775" s="99">
        <v>1767083.7368316699</v>
      </c>
      <c r="AJ775" s="99">
        <v>479105.86544799799</v>
      </c>
      <c r="AK775" s="99">
        <v>0</v>
      </c>
      <c r="AL775" s="99">
        <v>492728.38102722203</v>
      </c>
      <c r="AM775" s="99">
        <v>0</v>
      </c>
      <c r="AN775" s="99">
        <v>17402091.782958999</v>
      </c>
      <c r="AO775" s="99">
        <v>35003485.259277299</v>
      </c>
      <c r="AP775" s="99">
        <v>0</v>
      </c>
      <c r="AQ775" s="99">
        <v>5683343.33410645</v>
      </c>
      <c r="AR775" s="99">
        <v>4447404.5014038105</v>
      </c>
      <c r="AS775" s="99">
        <v>4164519.66046143</v>
      </c>
      <c r="AT775" s="99">
        <v>0</v>
      </c>
      <c r="AU775" s="99">
        <v>0</v>
      </c>
      <c r="AV775" s="99">
        <v>56377394.731933601</v>
      </c>
      <c r="AW775" s="99">
        <v>0</v>
      </c>
      <c r="AX775" s="99">
        <v>122522.257539749</v>
      </c>
      <c r="AY775" s="99">
        <v>11646402.807006801</v>
      </c>
      <c r="AZ775" s="99">
        <v>8399755.8865966797</v>
      </c>
      <c r="BA775" s="99">
        <v>0</v>
      </c>
      <c r="BB775" s="99">
        <v>16361150.9420166</v>
      </c>
      <c r="BC775" s="99">
        <v>4211344.6255493201</v>
      </c>
      <c r="BD775" s="99">
        <v>0</v>
      </c>
      <c r="BE775" s="99">
        <v>4161122.1940612802</v>
      </c>
      <c r="BF775" s="99">
        <v>0</v>
      </c>
      <c r="BG775" s="99">
        <v>56122024.398925804</v>
      </c>
      <c r="BH775" s="99">
        <v>10090572.143188501</v>
      </c>
      <c r="BI775" s="99">
        <v>0</v>
      </c>
      <c r="BJ775" s="99">
        <v>2812776.3034057599</v>
      </c>
      <c r="BK775" s="99">
        <v>2225698.6798400902</v>
      </c>
      <c r="BL775" s="99">
        <v>0</v>
      </c>
      <c r="BM775" s="99">
        <v>0</v>
      </c>
      <c r="BN775" s="99">
        <v>0</v>
      </c>
      <c r="BO775" s="99">
        <v>0</v>
      </c>
      <c r="BP775" s="99">
        <v>0</v>
      </c>
      <c r="BQ775" s="99">
        <v>0</v>
      </c>
      <c r="BR775" s="99">
        <v>3907335.1107482901</v>
      </c>
      <c r="BS775" s="99">
        <v>3254907.7960815402</v>
      </c>
      <c r="BT775" s="99">
        <v>0</v>
      </c>
      <c r="BU775" s="99">
        <v>3402209.3699035598</v>
      </c>
      <c r="BV775" s="99">
        <v>2513111.5227355999</v>
      </c>
      <c r="BW775" s="99">
        <v>0</v>
      </c>
      <c r="BX775" s="99">
        <v>886859.11680603004</v>
      </c>
      <c r="BY775" s="99">
        <v>0</v>
      </c>
      <c r="BZ775" s="99">
        <v>0</v>
      </c>
      <c r="CA775" s="99">
        <v>81621.063436508193</v>
      </c>
      <c r="CB775" s="99">
        <v>4545886.17858887</v>
      </c>
      <c r="CC775" s="99">
        <v>40826834.600097701</v>
      </c>
      <c r="CD775" s="99">
        <v>12899525.939819301</v>
      </c>
      <c r="CE775" s="99">
        <v>3774.7548067569701</v>
      </c>
      <c r="CF775" s="99">
        <v>494037.47636413598</v>
      </c>
      <c r="CG775" s="99">
        <v>4167528.8148498498</v>
      </c>
      <c r="CH775" s="99">
        <v>0</v>
      </c>
      <c r="CI775" s="99">
        <v>85439.494069099397</v>
      </c>
      <c r="CJ775" s="99">
        <v>5058155.8151855497</v>
      </c>
      <c r="CK775" s="99">
        <v>44953298.544921897</v>
      </c>
      <c r="CL775" s="99">
        <v>13757776.701049799</v>
      </c>
      <c r="CM775" s="166">
        <v>140738.24600791899</v>
      </c>
      <c r="CN775" s="166">
        <v>22489746.872802701</v>
      </c>
      <c r="CO775" s="166">
        <v>101428389.790039</v>
      </c>
      <c r="CP775" s="99">
        <v>13757776.701049799</v>
      </c>
      <c r="CQ775" s="99">
        <v>0</v>
      </c>
      <c r="CR775" s="99">
        <v>0</v>
      </c>
      <c r="CS775" s="99">
        <v>0</v>
      </c>
      <c r="CT775" s="99">
        <v>0</v>
      </c>
      <c r="CU775" s="98">
        <v>12329.236016139999</v>
      </c>
      <c r="CV775" s="98">
        <v>59145.082458188997</v>
      </c>
      <c r="CW775" s="98">
        <v>5039923.6549530057</v>
      </c>
      <c r="CX775" s="98">
        <v>44994363.414947554</v>
      </c>
    </row>
    <row r="776" spans="1:102" x14ac:dyDescent="0.2">
      <c r="A776" s="98" t="s">
        <v>63</v>
      </c>
      <c r="B776" s="100">
        <v>42979</v>
      </c>
      <c r="C776" s="99">
        <v>69050.502709388704</v>
      </c>
      <c r="D776" s="99">
        <v>0</v>
      </c>
      <c r="E776" s="99">
        <v>12250.9168471098</v>
      </c>
      <c r="F776" s="99">
        <v>10658.4717122316</v>
      </c>
      <c r="G776" s="99">
        <v>3831.6326317191101</v>
      </c>
      <c r="H776" s="99">
        <v>0</v>
      </c>
      <c r="I776" s="99">
        <v>0</v>
      </c>
      <c r="J776" s="99">
        <v>55686.557661533399</v>
      </c>
      <c r="K776" s="99">
        <v>0</v>
      </c>
      <c r="L776" s="99">
        <v>192.37143856100701</v>
      </c>
      <c r="M776" s="99">
        <v>26760.3154840469</v>
      </c>
      <c r="N776" s="99">
        <v>9166.3122230768204</v>
      </c>
      <c r="O776" s="99">
        <v>0</v>
      </c>
      <c r="P776" s="99">
        <v>41386.323086738601</v>
      </c>
      <c r="Q776" s="99">
        <v>3932.988294065</v>
      </c>
      <c r="R776" s="99">
        <v>0</v>
      </c>
      <c r="S776" s="99">
        <v>3842.5636064708201</v>
      </c>
      <c r="T776" s="99">
        <v>0</v>
      </c>
      <c r="U776" s="99">
        <v>55696.353116989099</v>
      </c>
      <c r="V776" s="99">
        <v>3876406.1412658701</v>
      </c>
      <c r="W776" s="99">
        <v>0</v>
      </c>
      <c r="X776" s="99">
        <v>637252.76961517299</v>
      </c>
      <c r="Y776" s="99">
        <v>506949.51005554199</v>
      </c>
      <c r="Z776" s="99">
        <v>497662.432945251</v>
      </c>
      <c r="AA776" s="99">
        <v>0</v>
      </c>
      <c r="AB776" s="99">
        <v>0</v>
      </c>
      <c r="AC776" s="99">
        <v>17269698.469970699</v>
      </c>
      <c r="AD776" s="99">
        <v>0</v>
      </c>
      <c r="AE776" s="99">
        <v>15448.951183080701</v>
      </c>
      <c r="AF776" s="99">
        <v>1223988.03640747</v>
      </c>
      <c r="AG776" s="99">
        <v>1026544.57590485</v>
      </c>
      <c r="AH776" s="99">
        <v>0</v>
      </c>
      <c r="AI776" s="99">
        <v>1756308.3067016599</v>
      </c>
      <c r="AJ776" s="99">
        <v>477447.00282287598</v>
      </c>
      <c r="AK776" s="99">
        <v>0</v>
      </c>
      <c r="AL776" s="99">
        <v>498480.33863830601</v>
      </c>
      <c r="AM776" s="99">
        <v>0</v>
      </c>
      <c r="AN776" s="99">
        <v>17264949.371582001</v>
      </c>
      <c r="AO776" s="99">
        <v>35248275.884765603</v>
      </c>
      <c r="AP776" s="99">
        <v>0</v>
      </c>
      <c r="AQ776" s="99">
        <v>5484759.5324096698</v>
      </c>
      <c r="AR776" s="99">
        <v>4308896.4513549795</v>
      </c>
      <c r="AS776" s="99">
        <v>4198313.6818237295</v>
      </c>
      <c r="AT776" s="99">
        <v>0</v>
      </c>
      <c r="AU776" s="99">
        <v>0</v>
      </c>
      <c r="AV776" s="99">
        <v>56009998.818359397</v>
      </c>
      <c r="AW776" s="99">
        <v>0</v>
      </c>
      <c r="AX776" s="99">
        <v>142391.96309280401</v>
      </c>
      <c r="AY776" s="99">
        <v>11531421.9138184</v>
      </c>
      <c r="AZ776" s="99">
        <v>8360377.5886840802</v>
      </c>
      <c r="BA776" s="99">
        <v>0</v>
      </c>
      <c r="BB776" s="99">
        <v>16284293.455444301</v>
      </c>
      <c r="BC776" s="99">
        <v>4193012.0792541499</v>
      </c>
      <c r="BD776" s="99">
        <v>0</v>
      </c>
      <c r="BE776" s="99">
        <v>4207814.6325073196</v>
      </c>
      <c r="BF776" s="99">
        <v>0</v>
      </c>
      <c r="BG776" s="99">
        <v>56085466.990722701</v>
      </c>
      <c r="BH776" s="99">
        <v>10057782.8476563</v>
      </c>
      <c r="BI776" s="99">
        <v>0</v>
      </c>
      <c r="BJ776" s="99">
        <v>2733807.73931885</v>
      </c>
      <c r="BK776" s="99">
        <v>2171098.2002258301</v>
      </c>
      <c r="BL776" s="99">
        <v>0</v>
      </c>
      <c r="BM776" s="99">
        <v>0</v>
      </c>
      <c r="BN776" s="99">
        <v>0</v>
      </c>
      <c r="BO776" s="99">
        <v>0</v>
      </c>
      <c r="BP776" s="99">
        <v>0</v>
      </c>
      <c r="BQ776" s="99">
        <v>0</v>
      </c>
      <c r="BR776" s="99">
        <v>3879070.1513366699</v>
      </c>
      <c r="BS776" s="99">
        <v>3235122.7122192401</v>
      </c>
      <c r="BT776" s="99">
        <v>0</v>
      </c>
      <c r="BU776" s="99">
        <v>2808143.3498840299</v>
      </c>
      <c r="BV776" s="99">
        <v>2506827.1640930199</v>
      </c>
      <c r="BW776" s="99">
        <v>0</v>
      </c>
      <c r="BX776" s="99">
        <v>768668.29724883998</v>
      </c>
      <c r="BY776" s="99">
        <v>0</v>
      </c>
      <c r="BZ776" s="99">
        <v>0</v>
      </c>
      <c r="CA776" s="99">
        <v>81365.406258583098</v>
      </c>
      <c r="CB776" s="99">
        <v>4513424.5143432599</v>
      </c>
      <c r="CC776" s="99">
        <v>40665834.293945298</v>
      </c>
      <c r="CD776" s="99">
        <v>12770639.549194301</v>
      </c>
      <c r="CE776" s="99">
        <v>3829.0374259650698</v>
      </c>
      <c r="CF776" s="99">
        <v>497824.62617492699</v>
      </c>
      <c r="CG776" s="99">
        <v>4204296.9114379901</v>
      </c>
      <c r="CH776" s="99">
        <v>0</v>
      </c>
      <c r="CI776" s="99">
        <v>85171.932537078901</v>
      </c>
      <c r="CJ776" s="99">
        <v>5016251.7426147498</v>
      </c>
      <c r="CK776" s="99">
        <v>44887966.2265625</v>
      </c>
      <c r="CL776" s="99">
        <v>13625636.6132813</v>
      </c>
      <c r="CM776" s="166">
        <v>140338.23268699599</v>
      </c>
      <c r="CN776" s="166">
        <v>22309266.837646499</v>
      </c>
      <c r="CO776" s="166">
        <v>101101254.478516</v>
      </c>
      <c r="CP776" s="99">
        <v>13625636.6132813</v>
      </c>
      <c r="CQ776" s="99">
        <v>0</v>
      </c>
      <c r="CR776" s="99">
        <v>0</v>
      </c>
      <c r="CS776" s="99">
        <v>0</v>
      </c>
      <c r="CT776" s="99">
        <v>0</v>
      </c>
      <c r="CU776" s="98">
        <v>12249.481224908999</v>
      </c>
      <c r="CV776" s="98">
        <v>58988.009312902999</v>
      </c>
      <c r="CW776" s="98">
        <v>5011249.1405181866</v>
      </c>
      <c r="CX776" s="98">
        <v>44870131.205383286</v>
      </c>
    </row>
    <row r="777" spans="1:102" x14ac:dyDescent="0.2">
      <c r="A777" s="98" t="s">
        <v>63</v>
      </c>
      <c r="B777" s="100">
        <v>43070</v>
      </c>
      <c r="C777" s="99">
        <v>69013.778890609698</v>
      </c>
      <c r="D777" s="99">
        <v>0</v>
      </c>
      <c r="E777" s="99">
        <v>12099.190043211</v>
      </c>
      <c r="F777" s="99">
        <v>10546.0925325155</v>
      </c>
      <c r="G777" s="99">
        <v>3817.4672538936102</v>
      </c>
      <c r="H777" s="99">
        <v>0</v>
      </c>
      <c r="I777" s="99">
        <v>0</v>
      </c>
      <c r="J777" s="99">
        <v>55229.381834030202</v>
      </c>
      <c r="K777" s="99">
        <v>0</v>
      </c>
      <c r="L777" s="99">
        <v>175.60452979616801</v>
      </c>
      <c r="M777" s="99">
        <v>26732.1948468685</v>
      </c>
      <c r="N777" s="99">
        <v>9122.8243707418405</v>
      </c>
      <c r="O777" s="99">
        <v>0</v>
      </c>
      <c r="P777" s="99">
        <v>41150.327400207498</v>
      </c>
      <c r="Q777" s="99">
        <v>3943.4236655831301</v>
      </c>
      <c r="R777" s="99">
        <v>0</v>
      </c>
      <c r="S777" s="99">
        <v>3829.5816844105698</v>
      </c>
      <c r="T777" s="99">
        <v>0</v>
      </c>
      <c r="U777" s="99">
        <v>55240.8224239349</v>
      </c>
      <c r="V777" s="99">
        <v>3828898.3821716299</v>
      </c>
      <c r="W777" s="99">
        <v>0</v>
      </c>
      <c r="X777" s="99">
        <v>625439.03322601295</v>
      </c>
      <c r="Y777" s="99">
        <v>503146.87581253098</v>
      </c>
      <c r="Z777" s="99">
        <v>492217.435962677</v>
      </c>
      <c r="AA777" s="99">
        <v>0</v>
      </c>
      <c r="AB777" s="99">
        <v>0</v>
      </c>
      <c r="AC777" s="99">
        <v>17189600.1870117</v>
      </c>
      <c r="AD777" s="99">
        <v>0</v>
      </c>
      <c r="AE777" s="99">
        <v>11492.0869991779</v>
      </c>
      <c r="AF777" s="99">
        <v>1218837.63075256</v>
      </c>
      <c r="AG777" s="99">
        <v>1016461.7424240099</v>
      </c>
      <c r="AH777" s="99">
        <v>0</v>
      </c>
      <c r="AI777" s="99">
        <v>1740021.42047119</v>
      </c>
      <c r="AJ777" s="99">
        <v>472540.58428573603</v>
      </c>
      <c r="AK777" s="99">
        <v>0</v>
      </c>
      <c r="AL777" s="99">
        <v>496903.81932830799</v>
      </c>
      <c r="AM777" s="99">
        <v>0</v>
      </c>
      <c r="AN777" s="99">
        <v>17232087.002197299</v>
      </c>
      <c r="AO777" s="99">
        <v>34730105.791503899</v>
      </c>
      <c r="AP777" s="99">
        <v>0</v>
      </c>
      <c r="AQ777" s="99">
        <v>5375546.2766723596</v>
      </c>
      <c r="AR777" s="99">
        <v>4261930.8419799795</v>
      </c>
      <c r="AS777" s="99">
        <v>4166179.6930236798</v>
      </c>
      <c r="AT777" s="99">
        <v>0</v>
      </c>
      <c r="AU777" s="99">
        <v>0</v>
      </c>
      <c r="AV777" s="99">
        <v>56342114.175292999</v>
      </c>
      <c r="AW777" s="99">
        <v>0</v>
      </c>
      <c r="AX777" s="99">
        <v>104335.91528510999</v>
      </c>
      <c r="AY777" s="99">
        <v>11547238.5231934</v>
      </c>
      <c r="AZ777" s="99">
        <v>8276225.4584350605</v>
      </c>
      <c r="BA777" s="99">
        <v>0</v>
      </c>
      <c r="BB777" s="99">
        <v>16088724.1328125</v>
      </c>
      <c r="BC777" s="99">
        <v>4195846.9739379901</v>
      </c>
      <c r="BD777" s="99">
        <v>0</v>
      </c>
      <c r="BE777" s="99">
        <v>4196237.83483887</v>
      </c>
      <c r="BF777" s="99">
        <v>0</v>
      </c>
      <c r="BG777" s="99">
        <v>56149704.8583984</v>
      </c>
      <c r="BH777" s="99">
        <v>10074972.841308599</v>
      </c>
      <c r="BI777" s="99">
        <v>0</v>
      </c>
      <c r="BJ777" s="99">
        <v>2714604.4250183101</v>
      </c>
      <c r="BK777" s="99">
        <v>2159114.7071838402</v>
      </c>
      <c r="BL777" s="99">
        <v>0</v>
      </c>
      <c r="BM777" s="99">
        <v>0</v>
      </c>
      <c r="BN777" s="99">
        <v>0</v>
      </c>
      <c r="BO777" s="99">
        <v>0</v>
      </c>
      <c r="BP777" s="99">
        <v>0</v>
      </c>
      <c r="BQ777" s="99">
        <v>0</v>
      </c>
      <c r="BR777" s="99">
        <v>3889387.0039672898</v>
      </c>
      <c r="BS777" s="99">
        <v>3206616.6650695801</v>
      </c>
      <c r="BT777" s="99">
        <v>0</v>
      </c>
      <c r="BU777" s="99">
        <v>3306633.2099609398</v>
      </c>
      <c r="BV777" s="99">
        <v>2519534.5937194801</v>
      </c>
      <c r="BW777" s="99">
        <v>0</v>
      </c>
      <c r="BX777" s="99">
        <v>864242.54692840599</v>
      </c>
      <c r="BY777" s="99">
        <v>0</v>
      </c>
      <c r="BZ777" s="99">
        <v>0</v>
      </c>
      <c r="CA777" s="99">
        <v>81153.1430263519</v>
      </c>
      <c r="CB777" s="99">
        <v>4458906.8828735398</v>
      </c>
      <c r="CC777" s="99">
        <v>40166961.161132798</v>
      </c>
      <c r="CD777" s="99">
        <v>12823197.5507813</v>
      </c>
      <c r="CE777" s="99">
        <v>3818.9945370256901</v>
      </c>
      <c r="CF777" s="99">
        <v>491887.715156555</v>
      </c>
      <c r="CG777" s="99">
        <v>4160428.4273986798</v>
      </c>
      <c r="CH777" s="99">
        <v>0</v>
      </c>
      <c r="CI777" s="99">
        <v>84958.407038688703</v>
      </c>
      <c r="CJ777" s="99">
        <v>4951630.32421875</v>
      </c>
      <c r="CK777" s="99">
        <v>44332285.1865234</v>
      </c>
      <c r="CL777" s="99">
        <v>13648605.353027301</v>
      </c>
      <c r="CM777" s="166">
        <v>139764.81574821501</v>
      </c>
      <c r="CN777" s="166">
        <v>22199168.307128899</v>
      </c>
      <c r="CO777" s="166">
        <v>100508283.55957</v>
      </c>
      <c r="CP777" s="99">
        <v>13648605.353027301</v>
      </c>
      <c r="CQ777" s="99">
        <v>0</v>
      </c>
      <c r="CR777" s="99">
        <v>0</v>
      </c>
      <c r="CS777" s="99">
        <v>0</v>
      </c>
      <c r="CT777" s="99">
        <v>0</v>
      </c>
      <c r="CU777" s="98">
        <v>12098.109131998999</v>
      </c>
      <c r="CV777" s="98">
        <v>58569.402466448002</v>
      </c>
      <c r="CW777" s="98">
        <v>4950794.598030095</v>
      </c>
      <c r="CX777" s="98">
        <v>44327389.588531479</v>
      </c>
    </row>
    <row r="778" spans="1:102" x14ac:dyDescent="0.2">
      <c r="A778" s="98" t="s">
        <v>63</v>
      </c>
      <c r="B778" s="100">
        <v>43160</v>
      </c>
      <c r="C778" s="99">
        <v>68475.959360122695</v>
      </c>
      <c r="D778" s="99">
        <v>0</v>
      </c>
      <c r="E778" s="99">
        <v>11889.5367010832</v>
      </c>
      <c r="F778" s="99">
        <v>10372.8973406553</v>
      </c>
      <c r="G778" s="99">
        <v>3742.0889882147299</v>
      </c>
      <c r="H778" s="99">
        <v>0</v>
      </c>
      <c r="I778" s="99">
        <v>0</v>
      </c>
      <c r="J778" s="99">
        <v>54936.9287958145</v>
      </c>
      <c r="K778" s="99">
        <v>0</v>
      </c>
      <c r="L778" s="99">
        <v>163.745158351958</v>
      </c>
      <c r="M778" s="99">
        <v>26479.368680954001</v>
      </c>
      <c r="N778" s="99">
        <v>9064.5016663074493</v>
      </c>
      <c r="O778" s="99">
        <v>0</v>
      </c>
      <c r="P778" s="99">
        <v>40598.6754417419</v>
      </c>
      <c r="Q778" s="99">
        <v>3911.9764457046999</v>
      </c>
      <c r="R778" s="99">
        <v>0</v>
      </c>
      <c r="S778" s="99">
        <v>3749.8236946463599</v>
      </c>
      <c r="T778" s="99">
        <v>0</v>
      </c>
      <c r="U778" s="99">
        <v>54930.236310482003</v>
      </c>
      <c r="V778" s="99">
        <v>3794974.93212891</v>
      </c>
      <c r="W778" s="99">
        <v>0</v>
      </c>
      <c r="X778" s="99">
        <v>600953.74057006801</v>
      </c>
      <c r="Y778" s="99">
        <v>483287.50909805298</v>
      </c>
      <c r="Z778" s="99">
        <v>479079.61911773699</v>
      </c>
      <c r="AA778" s="99">
        <v>0</v>
      </c>
      <c r="AB778" s="99">
        <v>0</v>
      </c>
      <c r="AC778" s="99">
        <v>17073475.251708999</v>
      </c>
      <c r="AD778" s="99">
        <v>0</v>
      </c>
      <c r="AE778" s="99">
        <v>11443.661943077999</v>
      </c>
      <c r="AF778" s="99">
        <v>1215319.30934143</v>
      </c>
      <c r="AG778" s="99">
        <v>1005173.42568207</v>
      </c>
      <c r="AH778" s="99">
        <v>0</v>
      </c>
      <c r="AI778" s="99">
        <v>1690959.05343628</v>
      </c>
      <c r="AJ778" s="99">
        <v>468516.370990753</v>
      </c>
      <c r="AK778" s="99">
        <v>0</v>
      </c>
      <c r="AL778" s="99">
        <v>479880.4765625</v>
      </c>
      <c r="AM778" s="99">
        <v>0</v>
      </c>
      <c r="AN778" s="99">
        <v>17089446.313964799</v>
      </c>
      <c r="AO778" s="99">
        <v>34655583.395507798</v>
      </c>
      <c r="AP778" s="99">
        <v>0</v>
      </c>
      <c r="AQ778" s="99">
        <v>5232032.6056518601</v>
      </c>
      <c r="AR778" s="99">
        <v>4158863.8970642099</v>
      </c>
      <c r="AS778" s="99">
        <v>4091653.6015319801</v>
      </c>
      <c r="AT778" s="99">
        <v>0</v>
      </c>
      <c r="AU778" s="99">
        <v>0</v>
      </c>
      <c r="AV778" s="99">
        <v>56316252.389160201</v>
      </c>
      <c r="AW778" s="99">
        <v>0</v>
      </c>
      <c r="AX778" s="99">
        <v>104394.808427811</v>
      </c>
      <c r="AY778" s="99">
        <v>11599361.258667</v>
      </c>
      <c r="AZ778" s="99">
        <v>8263618.3137207003</v>
      </c>
      <c r="BA778" s="99">
        <v>0</v>
      </c>
      <c r="BB778" s="99">
        <v>15624851.552978501</v>
      </c>
      <c r="BC778" s="99">
        <v>4191425.6627197298</v>
      </c>
      <c r="BD778" s="99">
        <v>0</v>
      </c>
      <c r="BE778" s="99">
        <v>4093762.2800293001</v>
      </c>
      <c r="BF778" s="99">
        <v>0</v>
      </c>
      <c r="BG778" s="99">
        <v>56175642.247070298</v>
      </c>
      <c r="BH778" s="99">
        <v>10034704.592651401</v>
      </c>
      <c r="BI778" s="99">
        <v>0</v>
      </c>
      <c r="BJ778" s="99">
        <v>2659561.10437012</v>
      </c>
      <c r="BK778" s="99">
        <v>2114501.8413696298</v>
      </c>
      <c r="BL778" s="99">
        <v>0</v>
      </c>
      <c r="BM778" s="99">
        <v>0</v>
      </c>
      <c r="BN778" s="99">
        <v>0</v>
      </c>
      <c r="BO778" s="99">
        <v>0</v>
      </c>
      <c r="BP778" s="99">
        <v>0</v>
      </c>
      <c r="BQ778" s="99">
        <v>0</v>
      </c>
      <c r="BR778" s="99">
        <v>3892723.7338867201</v>
      </c>
      <c r="BS778" s="99">
        <v>3178187.8632507301</v>
      </c>
      <c r="BT778" s="99">
        <v>0</v>
      </c>
      <c r="BU778" s="99">
        <v>3192164.7614746098</v>
      </c>
      <c r="BV778" s="99">
        <v>2516725.3209228502</v>
      </c>
      <c r="BW778" s="99">
        <v>0</v>
      </c>
      <c r="BX778" s="99">
        <v>868227.85832214402</v>
      </c>
      <c r="BY778" s="99">
        <v>0</v>
      </c>
      <c r="BZ778" s="99">
        <v>0</v>
      </c>
      <c r="CA778" s="99">
        <v>80243.220405578599</v>
      </c>
      <c r="CB778" s="99">
        <v>4395627.5594482403</v>
      </c>
      <c r="CC778" s="99">
        <v>39951149.771484397</v>
      </c>
      <c r="CD778" s="99">
        <v>12687084.267822299</v>
      </c>
      <c r="CE778" s="99">
        <v>3744.4845170378699</v>
      </c>
      <c r="CF778" s="99">
        <v>478994.87387466402</v>
      </c>
      <c r="CG778" s="99">
        <v>4086944.4351806599</v>
      </c>
      <c r="CH778" s="99">
        <v>0</v>
      </c>
      <c r="CI778" s="99">
        <v>83991.281419753999</v>
      </c>
      <c r="CJ778" s="99">
        <v>4888667.7149658203</v>
      </c>
      <c r="CK778" s="99">
        <v>44043989.1318359</v>
      </c>
      <c r="CL778" s="99">
        <v>13529204.540161099</v>
      </c>
      <c r="CM778" s="166">
        <v>138531.498970032</v>
      </c>
      <c r="CN778" s="166">
        <v>22036066.496337902</v>
      </c>
      <c r="CO778" s="166">
        <v>100250270.57031301</v>
      </c>
      <c r="CP778" s="99">
        <v>13529204.540161099</v>
      </c>
      <c r="CQ778" s="99">
        <v>0</v>
      </c>
      <c r="CR778" s="99">
        <v>0</v>
      </c>
      <c r="CS778" s="99">
        <v>0</v>
      </c>
      <c r="CT778" s="99">
        <v>0</v>
      </c>
      <c r="CU778" s="98">
        <v>11892.123761953</v>
      </c>
      <c r="CV778" s="98">
        <v>58244.189010519003</v>
      </c>
      <c r="CW778" s="98">
        <v>4874622.4333229046</v>
      </c>
      <c r="CX778" s="98">
        <v>44038094.206665054</v>
      </c>
    </row>
    <row r="779" spans="1:102" x14ac:dyDescent="0.2">
      <c r="A779" s="98" t="s">
        <v>63</v>
      </c>
      <c r="B779" s="100">
        <v>43252</v>
      </c>
      <c r="C779" s="99">
        <v>68873.504562377901</v>
      </c>
      <c r="D779" s="99">
        <v>0</v>
      </c>
      <c r="E779" s="99">
        <v>11605.288350582099</v>
      </c>
      <c r="F779" s="99">
        <v>10157.407043814699</v>
      </c>
      <c r="G779" s="99">
        <v>3779.68674850464</v>
      </c>
      <c r="H779" s="99">
        <v>0</v>
      </c>
      <c r="I779" s="99">
        <v>0</v>
      </c>
      <c r="J779" s="99">
        <v>54604.3176045418</v>
      </c>
      <c r="K779" s="99">
        <v>0</v>
      </c>
      <c r="L779" s="99">
        <v>161.770152173936</v>
      </c>
      <c r="M779" s="99">
        <v>26598.349005699201</v>
      </c>
      <c r="N779" s="99">
        <v>8996.1396273374594</v>
      </c>
      <c r="O779" s="99">
        <v>0</v>
      </c>
      <c r="P779" s="99">
        <v>40761.380636692003</v>
      </c>
      <c r="Q779" s="99">
        <v>3811.8753610253302</v>
      </c>
      <c r="R779" s="99">
        <v>0</v>
      </c>
      <c r="S779" s="99">
        <v>3798.8968348503099</v>
      </c>
      <c r="T779" s="99">
        <v>0</v>
      </c>
      <c r="U779" s="99">
        <v>54586.701198101</v>
      </c>
      <c r="V779" s="99">
        <v>3833483.4851379399</v>
      </c>
      <c r="W779" s="99">
        <v>0</v>
      </c>
      <c r="X779" s="99">
        <v>582684.13616943394</v>
      </c>
      <c r="Y779" s="99">
        <v>470853.09421539301</v>
      </c>
      <c r="Z779" s="99">
        <v>483288.50736236601</v>
      </c>
      <c r="AA779" s="99">
        <v>0</v>
      </c>
      <c r="AB779" s="99">
        <v>0</v>
      </c>
      <c r="AC779" s="99">
        <v>17018012.849365201</v>
      </c>
      <c r="AD779" s="99">
        <v>0</v>
      </c>
      <c r="AE779" s="99">
        <v>10744.769181489901</v>
      </c>
      <c r="AF779" s="99">
        <v>1218275.0357665999</v>
      </c>
      <c r="AG779" s="99">
        <v>1006789.38941956</v>
      </c>
      <c r="AH779" s="99">
        <v>0</v>
      </c>
      <c r="AI779" s="99">
        <v>1673500.81382751</v>
      </c>
      <c r="AJ779" s="99">
        <v>470002.88247680699</v>
      </c>
      <c r="AK779" s="99">
        <v>0</v>
      </c>
      <c r="AL779" s="99">
        <v>484716.84315109299</v>
      </c>
      <c r="AM779" s="99">
        <v>0</v>
      </c>
      <c r="AN779" s="99">
        <v>16971244.516845699</v>
      </c>
      <c r="AO779" s="99">
        <v>35261840.0625</v>
      </c>
      <c r="AP779" s="99">
        <v>0</v>
      </c>
      <c r="AQ779" s="99">
        <v>5073132.9935913105</v>
      </c>
      <c r="AR779" s="99">
        <v>4067372.7024841299</v>
      </c>
      <c r="AS779" s="99">
        <v>4126827.6471252399</v>
      </c>
      <c r="AT779" s="99">
        <v>0</v>
      </c>
      <c r="AU779" s="99">
        <v>0</v>
      </c>
      <c r="AV779" s="99">
        <v>56318978.585449196</v>
      </c>
      <c r="AW779" s="99">
        <v>0</v>
      </c>
      <c r="AX779" s="99">
        <v>104390.876530647</v>
      </c>
      <c r="AY779" s="99">
        <v>11691653.019043</v>
      </c>
      <c r="AZ779" s="99">
        <v>8286216.7612915002</v>
      </c>
      <c r="BA779" s="99">
        <v>0</v>
      </c>
      <c r="BB779" s="99">
        <v>15663049.259887701</v>
      </c>
      <c r="BC779" s="99">
        <v>4206844.2190551804</v>
      </c>
      <c r="BD779" s="99">
        <v>0</v>
      </c>
      <c r="BE779" s="99">
        <v>4145317.4258422898</v>
      </c>
      <c r="BF779" s="99">
        <v>0</v>
      </c>
      <c r="BG779" s="99">
        <v>56161766.347656302</v>
      </c>
      <c r="BH779" s="99">
        <v>10095925.2423096</v>
      </c>
      <c r="BI779" s="99">
        <v>0</v>
      </c>
      <c r="BJ779" s="99">
        <v>2545929.3315429701</v>
      </c>
      <c r="BK779" s="99">
        <v>2017859.5541229199</v>
      </c>
      <c r="BL779" s="99">
        <v>0</v>
      </c>
      <c r="BM779" s="99">
        <v>0</v>
      </c>
      <c r="BN779" s="99">
        <v>0</v>
      </c>
      <c r="BO779" s="99">
        <v>0</v>
      </c>
      <c r="BP779" s="99">
        <v>0</v>
      </c>
      <c r="BQ779" s="99">
        <v>0</v>
      </c>
      <c r="BR779" s="99">
        <v>3918619.8161621098</v>
      </c>
      <c r="BS779" s="99">
        <v>3178418.8378295898</v>
      </c>
      <c r="BT779" s="99">
        <v>0</v>
      </c>
      <c r="BU779" s="99">
        <v>3213791.6370544401</v>
      </c>
      <c r="BV779" s="99">
        <v>2455922.6609497098</v>
      </c>
      <c r="BW779" s="99">
        <v>0</v>
      </c>
      <c r="BX779" s="99">
        <v>873413.13822174096</v>
      </c>
      <c r="BY779" s="99">
        <v>0</v>
      </c>
      <c r="BZ779" s="99">
        <v>0</v>
      </c>
      <c r="CA779" s="99">
        <v>80500.856295585603</v>
      </c>
      <c r="CB779" s="99">
        <v>4413745.0900878897</v>
      </c>
      <c r="CC779" s="99">
        <v>40228497.634765603</v>
      </c>
      <c r="CD779" s="99">
        <v>12630005.9694824</v>
      </c>
      <c r="CE779" s="99">
        <v>3778.5144421756299</v>
      </c>
      <c r="CF779" s="99">
        <v>483576.61079406698</v>
      </c>
      <c r="CG779" s="99">
        <v>4132180.2063903799</v>
      </c>
      <c r="CH779" s="99">
        <v>0</v>
      </c>
      <c r="CI779" s="99">
        <v>84311.405220031695</v>
      </c>
      <c r="CJ779" s="99">
        <v>4902767.54296875</v>
      </c>
      <c r="CK779" s="99">
        <v>44323518.8291016</v>
      </c>
      <c r="CL779" s="99">
        <v>13476655.291015601</v>
      </c>
      <c r="CM779" s="166">
        <v>138369.668348312</v>
      </c>
      <c r="CN779" s="166">
        <v>21953346.7260742</v>
      </c>
      <c r="CO779" s="166">
        <v>101005325.36425801</v>
      </c>
      <c r="CP779" s="99">
        <v>13476655.291015601</v>
      </c>
      <c r="CQ779" s="99">
        <v>0</v>
      </c>
      <c r="CR779" s="99">
        <v>0</v>
      </c>
      <c r="CS779" s="99">
        <v>0</v>
      </c>
      <c r="CT779" s="99">
        <v>0</v>
      </c>
      <c r="CU779" s="98">
        <v>11605.759087234001</v>
      </c>
      <c r="CV779" s="98">
        <v>57941.434047333001</v>
      </c>
      <c r="CW779" s="98">
        <v>4897321.7008819571</v>
      </c>
      <c r="CX779" s="98">
        <v>44360677.841155984</v>
      </c>
    </row>
    <row r="780" spans="1:102" x14ac:dyDescent="0.2">
      <c r="A780" s="98" t="s">
        <v>63</v>
      </c>
      <c r="B780" s="100">
        <v>43344</v>
      </c>
      <c r="C780" s="99">
        <v>68558.719489097595</v>
      </c>
      <c r="D780" s="99">
        <v>0</v>
      </c>
      <c r="E780" s="99">
        <v>11166.722896933599</v>
      </c>
      <c r="F780" s="99">
        <v>9799.2770503759402</v>
      </c>
      <c r="G780" s="99">
        <v>3760.7249457836201</v>
      </c>
      <c r="H780" s="99">
        <v>0</v>
      </c>
      <c r="I780" s="99">
        <v>0</v>
      </c>
      <c r="J780" s="99">
        <v>54408.753639221199</v>
      </c>
      <c r="K780" s="99">
        <v>0</v>
      </c>
      <c r="L780" s="99">
        <v>138.45346861146399</v>
      </c>
      <c r="M780" s="99">
        <v>26421.8945462704</v>
      </c>
      <c r="N780" s="99">
        <v>8845.9643675088901</v>
      </c>
      <c r="O780" s="99">
        <v>0</v>
      </c>
      <c r="P780" s="99">
        <v>40449.029764652303</v>
      </c>
      <c r="Q780" s="99">
        <v>3759.58055141568</v>
      </c>
      <c r="R780" s="99">
        <v>0</v>
      </c>
      <c r="S780" s="99">
        <v>3809.3266758918799</v>
      </c>
      <c r="T780" s="99">
        <v>0</v>
      </c>
      <c r="U780" s="99">
        <v>54418.587869644201</v>
      </c>
      <c r="V780" s="99">
        <v>3811034.8759765602</v>
      </c>
      <c r="W780" s="99">
        <v>0</v>
      </c>
      <c r="X780" s="99">
        <v>561087.75934600795</v>
      </c>
      <c r="Y780" s="99">
        <v>452728.76033783</v>
      </c>
      <c r="Z780" s="99">
        <v>485649.50255203201</v>
      </c>
      <c r="AA780" s="99">
        <v>0</v>
      </c>
      <c r="AB780" s="99">
        <v>0</v>
      </c>
      <c r="AC780" s="99">
        <v>16858248.629150402</v>
      </c>
      <c r="AD780" s="99">
        <v>0</v>
      </c>
      <c r="AE780" s="99">
        <v>10603.3836877346</v>
      </c>
      <c r="AF780" s="99">
        <v>1216102.38090515</v>
      </c>
      <c r="AG780" s="99">
        <v>993141.46205139195</v>
      </c>
      <c r="AH780" s="99">
        <v>0</v>
      </c>
      <c r="AI780" s="99">
        <v>1661337.8210144001</v>
      </c>
      <c r="AJ780" s="99">
        <v>477868.68523407</v>
      </c>
      <c r="AK780" s="99">
        <v>0</v>
      </c>
      <c r="AL780" s="99">
        <v>498437.54023742699</v>
      </c>
      <c r="AM780" s="99">
        <v>0</v>
      </c>
      <c r="AN780" s="99">
        <v>16844264.176025402</v>
      </c>
      <c r="AO780" s="99">
        <v>35232334.812011696</v>
      </c>
      <c r="AP780" s="99">
        <v>0</v>
      </c>
      <c r="AQ780" s="99">
        <v>4885652.3717651404</v>
      </c>
      <c r="AR780" s="99">
        <v>3930004.8019714402</v>
      </c>
      <c r="AS780" s="99">
        <v>4170500.1919860798</v>
      </c>
      <c r="AT780" s="99">
        <v>0</v>
      </c>
      <c r="AU780" s="99">
        <v>0</v>
      </c>
      <c r="AV780" s="99">
        <v>55839927.681640603</v>
      </c>
      <c r="AW780" s="99">
        <v>0</v>
      </c>
      <c r="AX780" s="99">
        <v>99166.776345253005</v>
      </c>
      <c r="AY780" s="99">
        <v>11752831.9613037</v>
      </c>
      <c r="AZ780" s="99">
        <v>8229793.0029907199</v>
      </c>
      <c r="BA780" s="99">
        <v>0</v>
      </c>
      <c r="BB780" s="99">
        <v>15572296.006103501</v>
      </c>
      <c r="BC780" s="99">
        <v>4282905.5411987295</v>
      </c>
      <c r="BD780" s="99">
        <v>0</v>
      </c>
      <c r="BE780" s="99">
        <v>4283332.0314941397</v>
      </c>
      <c r="BF780" s="99">
        <v>0</v>
      </c>
      <c r="BG780" s="99">
        <v>56008358.090820298</v>
      </c>
      <c r="BH780" s="99">
        <v>10125061.762695299</v>
      </c>
      <c r="BI780" s="99">
        <v>0</v>
      </c>
      <c r="BJ780" s="99">
        <v>2467248.3385925302</v>
      </c>
      <c r="BK780" s="99">
        <v>1947439.9205017099</v>
      </c>
      <c r="BL780" s="99">
        <v>0</v>
      </c>
      <c r="BM780" s="99">
        <v>0</v>
      </c>
      <c r="BN780" s="99">
        <v>0</v>
      </c>
      <c r="BO780" s="99">
        <v>0</v>
      </c>
      <c r="BP780" s="99">
        <v>0</v>
      </c>
      <c r="BQ780" s="99">
        <v>0</v>
      </c>
      <c r="BR780" s="99">
        <v>3919255.7270507799</v>
      </c>
      <c r="BS780" s="99">
        <v>3133606.9678649898</v>
      </c>
      <c r="BT780" s="99">
        <v>0</v>
      </c>
      <c r="BU780" s="99">
        <v>2638521.8721618699</v>
      </c>
      <c r="BV780" s="99">
        <v>2489414.2546691899</v>
      </c>
      <c r="BW780" s="99">
        <v>0</v>
      </c>
      <c r="BX780" s="99">
        <v>767375.07900238002</v>
      </c>
      <c r="BY780" s="99">
        <v>0</v>
      </c>
      <c r="BZ780" s="99">
        <v>0</v>
      </c>
      <c r="CA780" s="99">
        <v>79794.849569320693</v>
      </c>
      <c r="CB780" s="99">
        <v>4370387.2930908203</v>
      </c>
      <c r="CC780" s="99">
        <v>40068192.4140625</v>
      </c>
      <c r="CD780" s="99">
        <v>12574474.4187012</v>
      </c>
      <c r="CE780" s="99">
        <v>3757.8400037586698</v>
      </c>
      <c r="CF780" s="99">
        <v>485818.783752441</v>
      </c>
      <c r="CG780" s="99">
        <v>4176111.23968506</v>
      </c>
      <c r="CH780" s="99">
        <v>0</v>
      </c>
      <c r="CI780" s="99">
        <v>83529.345582962007</v>
      </c>
      <c r="CJ780" s="99">
        <v>4844423.1389160203</v>
      </c>
      <c r="CK780" s="99">
        <v>44264595.925292999</v>
      </c>
      <c r="CL780" s="99">
        <v>13414703.658447299</v>
      </c>
      <c r="CM780" s="166">
        <v>137427.76007270801</v>
      </c>
      <c r="CN780" s="166">
        <v>21682816.4060059</v>
      </c>
      <c r="CO780" s="166">
        <v>100129829.64843801</v>
      </c>
      <c r="CP780" s="99">
        <v>13414703.658447299</v>
      </c>
      <c r="CQ780" s="99">
        <v>0</v>
      </c>
      <c r="CR780" s="99">
        <v>0</v>
      </c>
      <c r="CS780" s="99">
        <v>0</v>
      </c>
      <c r="CT780" s="99">
        <v>0</v>
      </c>
      <c r="CU780" s="98">
        <v>11164.506160436</v>
      </c>
      <c r="CV780" s="98">
        <v>57661.136111223997</v>
      </c>
      <c r="CW780" s="98">
        <v>4856206.0768432617</v>
      </c>
      <c r="CX780" s="98">
        <v>44244303.653747559</v>
      </c>
    </row>
    <row r="781" spans="1:102" x14ac:dyDescent="0.2">
      <c r="A781" s="98" t="s">
        <v>63</v>
      </c>
      <c r="B781" s="100">
        <v>43435</v>
      </c>
      <c r="C781" s="99">
        <v>68233.634145736694</v>
      </c>
      <c r="D781" s="99">
        <v>0</v>
      </c>
      <c r="E781" s="99">
        <v>10724.2311793566</v>
      </c>
      <c r="F781" s="99">
        <v>9466.0081518888492</v>
      </c>
      <c r="G781" s="99">
        <v>3737.9792050719302</v>
      </c>
      <c r="H781" s="99">
        <v>0</v>
      </c>
      <c r="I781" s="99">
        <v>0</v>
      </c>
      <c r="J781" s="99">
        <v>53682.859560966499</v>
      </c>
      <c r="K781" s="99">
        <v>0</v>
      </c>
      <c r="L781" s="99">
        <v>0</v>
      </c>
      <c r="M781" s="99">
        <v>26272.170490980101</v>
      </c>
      <c r="N781" s="99">
        <v>8711.2588443756104</v>
      </c>
      <c r="O781" s="99">
        <v>0</v>
      </c>
      <c r="P781" s="99">
        <v>0</v>
      </c>
      <c r="Q781" s="99">
        <v>3649.5796782970401</v>
      </c>
      <c r="R781" s="99">
        <v>0</v>
      </c>
      <c r="S781" s="99">
        <v>0</v>
      </c>
      <c r="T781" s="99">
        <v>0</v>
      </c>
      <c r="U781" s="99">
        <v>53701.468352794604</v>
      </c>
      <c r="V781" s="99">
        <v>3825554.5384216299</v>
      </c>
      <c r="W781" s="99">
        <v>0</v>
      </c>
      <c r="X781" s="99">
        <v>543742.69533538795</v>
      </c>
      <c r="Y781" s="99">
        <v>439484.90057754499</v>
      </c>
      <c r="Z781" s="99">
        <v>490700.69990539597</v>
      </c>
      <c r="AA781" s="99">
        <v>0</v>
      </c>
      <c r="AB781" s="99">
        <v>0</v>
      </c>
      <c r="AC781" s="99">
        <v>16601211.708007799</v>
      </c>
      <c r="AD781" s="99">
        <v>0</v>
      </c>
      <c r="AE781" s="99">
        <v>0</v>
      </c>
      <c r="AF781" s="99">
        <v>1217408.0484314</v>
      </c>
      <c r="AG781" s="99">
        <v>993889.48571777297</v>
      </c>
      <c r="AH781" s="99">
        <v>0</v>
      </c>
      <c r="AI781" s="99">
        <v>0</v>
      </c>
      <c r="AJ781" s="99">
        <v>472934.64269638102</v>
      </c>
      <c r="AK781" s="99">
        <v>0</v>
      </c>
      <c r="AL781" s="99">
        <v>0</v>
      </c>
      <c r="AM781" s="99">
        <v>0</v>
      </c>
      <c r="AN781" s="99">
        <v>16651183.723632799</v>
      </c>
      <c r="AO781" s="99">
        <v>35678967.681152299</v>
      </c>
      <c r="AP781" s="99">
        <v>0</v>
      </c>
      <c r="AQ781" s="99">
        <v>4827809.8985595703</v>
      </c>
      <c r="AR781" s="99">
        <v>3882534.4202575702</v>
      </c>
      <c r="AS781" s="99">
        <v>4260186.3982543899</v>
      </c>
      <c r="AT781" s="99">
        <v>0</v>
      </c>
      <c r="AU781" s="99">
        <v>0</v>
      </c>
      <c r="AV781" s="99">
        <v>55762564.197265603</v>
      </c>
      <c r="AW781" s="99">
        <v>0</v>
      </c>
      <c r="AX781" s="99">
        <v>0</v>
      </c>
      <c r="AY781" s="99">
        <v>11873923.0827637</v>
      </c>
      <c r="AZ781" s="99">
        <v>8366949.9382934598</v>
      </c>
      <c r="BA781" s="99">
        <v>0</v>
      </c>
      <c r="BB781" s="99">
        <v>0</v>
      </c>
      <c r="BC781" s="99">
        <v>4309276.4453735398</v>
      </c>
      <c r="BD781" s="99">
        <v>0</v>
      </c>
      <c r="BE781" s="99">
        <v>0</v>
      </c>
      <c r="BF781" s="99">
        <v>0</v>
      </c>
      <c r="BG781" s="99">
        <v>55787849.025390603</v>
      </c>
      <c r="BH781" s="99">
        <v>10157533.587646499</v>
      </c>
      <c r="BI781" s="99">
        <v>0</v>
      </c>
      <c r="BJ781" s="99">
        <v>2380634.3885192899</v>
      </c>
      <c r="BK781" s="99">
        <v>1898100.54118347</v>
      </c>
      <c r="BL781" s="99">
        <v>0</v>
      </c>
      <c r="BM781" s="99">
        <v>0</v>
      </c>
      <c r="BN781" s="99">
        <v>0</v>
      </c>
      <c r="BO781" s="99">
        <v>0</v>
      </c>
      <c r="BP781" s="99">
        <v>0</v>
      </c>
      <c r="BQ781" s="99">
        <v>0</v>
      </c>
      <c r="BR781" s="99">
        <v>3921357.5646667499</v>
      </c>
      <c r="BS781" s="99">
        <v>3150950.8630065899</v>
      </c>
      <c r="BT781" s="99">
        <v>0</v>
      </c>
      <c r="BU781" s="99">
        <v>0</v>
      </c>
      <c r="BV781" s="99">
        <v>2442070.3614502</v>
      </c>
      <c r="BW781" s="99">
        <v>0</v>
      </c>
      <c r="BX781" s="99">
        <v>0</v>
      </c>
      <c r="BY781" s="99">
        <v>0</v>
      </c>
      <c r="BZ781" s="99">
        <v>0</v>
      </c>
      <c r="CA781" s="99">
        <v>79022.252459526106</v>
      </c>
      <c r="CB781" s="99">
        <v>4363554.5565795898</v>
      </c>
      <c r="CC781" s="99">
        <v>40460165.470214799</v>
      </c>
      <c r="CD781" s="99">
        <v>12577447.2471924</v>
      </c>
      <c r="CE781" s="99">
        <v>3738.95961669087</v>
      </c>
      <c r="CF781" s="99">
        <v>490328.07411193801</v>
      </c>
      <c r="CG781" s="99">
        <v>4255630.1753540002</v>
      </c>
      <c r="CH781" s="99">
        <v>0</v>
      </c>
      <c r="CI781" s="99">
        <v>82735.067873001099</v>
      </c>
      <c r="CJ781" s="99">
        <v>4849818.08093262</v>
      </c>
      <c r="CK781" s="99">
        <v>44723391.697753899</v>
      </c>
      <c r="CL781" s="99">
        <v>13395602.5826416</v>
      </c>
      <c r="CM781" s="166">
        <v>136078.11347389201</v>
      </c>
      <c r="CN781" s="166">
        <v>21419441.129882801</v>
      </c>
      <c r="CO781" s="166">
        <v>100380651.87011699</v>
      </c>
      <c r="CP781" s="99">
        <v>13395602.5826416</v>
      </c>
      <c r="CQ781" s="99">
        <v>0</v>
      </c>
      <c r="CR781" s="99">
        <v>0</v>
      </c>
      <c r="CS781" s="99">
        <v>0</v>
      </c>
      <c r="CT781" s="99">
        <v>0</v>
      </c>
      <c r="CU781" s="98">
        <v>10722.398374293</v>
      </c>
      <c r="CV781" s="98">
        <v>56997.797299434998</v>
      </c>
      <c r="CW781" s="98">
        <v>4853882.6306915283</v>
      </c>
      <c r="CX781" s="98">
        <v>44715795.645568803</v>
      </c>
    </row>
    <row r="782" spans="1:102" x14ac:dyDescent="0.2">
      <c r="A782" s="98" t="s">
        <v>64</v>
      </c>
      <c r="B782" s="100">
        <v>38047</v>
      </c>
      <c r="C782" s="99">
        <v>26169.468595027902</v>
      </c>
      <c r="D782" s="99">
        <v>0</v>
      </c>
      <c r="E782" s="99">
        <v>16063.734984636299</v>
      </c>
      <c r="F782" s="99">
        <v>8490.0208253860492</v>
      </c>
      <c r="G782" s="99">
        <v>5.8779732499970097</v>
      </c>
      <c r="H782" s="99">
        <v>0</v>
      </c>
      <c r="I782" s="99">
        <v>0</v>
      </c>
      <c r="J782" s="99">
        <v>53.2117592077702</v>
      </c>
      <c r="K782" s="99">
        <v>28293.599874019601</v>
      </c>
      <c r="L782" s="99">
        <v>20311.2210655212</v>
      </c>
      <c r="M782" s="99">
        <v>14483.9642196894</v>
      </c>
      <c r="N782" s="99">
        <v>5156.96273130178</v>
      </c>
      <c r="O782" s="99">
        <v>0</v>
      </c>
      <c r="P782" s="99">
        <v>0</v>
      </c>
      <c r="Q782" s="99">
        <v>2119.1792112588901</v>
      </c>
      <c r="R782" s="99">
        <v>0</v>
      </c>
      <c r="S782" s="99">
        <v>0</v>
      </c>
      <c r="T782" s="99">
        <v>981.17835819721199</v>
      </c>
      <c r="U782" s="99">
        <v>28448.140278339401</v>
      </c>
      <c r="V782" s="99">
        <v>1614751.2722167999</v>
      </c>
      <c r="W782" s="99">
        <v>0</v>
      </c>
      <c r="X782" s="99">
        <v>1356560.4753265399</v>
      </c>
      <c r="Y782" s="99">
        <v>641003.05413818394</v>
      </c>
      <c r="Z782" s="99">
        <v>736.94289495050896</v>
      </c>
      <c r="AA782" s="99">
        <v>0</v>
      </c>
      <c r="AB782" s="99">
        <v>0</v>
      </c>
      <c r="AC782" s="99">
        <v>3371.6198153793798</v>
      </c>
      <c r="AD782" s="99">
        <v>7552523.3148803702</v>
      </c>
      <c r="AE782" s="99">
        <v>1130351.47090149</v>
      </c>
      <c r="AF782" s="99">
        <v>740645.79250335705</v>
      </c>
      <c r="AG782" s="99">
        <v>838666.84024047898</v>
      </c>
      <c r="AH782" s="99">
        <v>0</v>
      </c>
      <c r="AI782" s="99">
        <v>0</v>
      </c>
      <c r="AJ782" s="99">
        <v>254804.89672279399</v>
      </c>
      <c r="AK782" s="99">
        <v>0</v>
      </c>
      <c r="AL782" s="99">
        <v>0</v>
      </c>
      <c r="AM782" s="99">
        <v>191695.60991668701</v>
      </c>
      <c r="AN782" s="99">
        <v>7544030.6875610398</v>
      </c>
      <c r="AO782" s="99">
        <v>10801160.189941401</v>
      </c>
      <c r="AP782" s="99">
        <v>0</v>
      </c>
      <c r="AQ782" s="99">
        <v>9068708.2856445294</v>
      </c>
      <c r="AR782" s="99">
        <v>4443851.5389404297</v>
      </c>
      <c r="AS782" s="99">
        <v>4447.9218117594701</v>
      </c>
      <c r="AT782" s="99">
        <v>0</v>
      </c>
      <c r="AU782" s="99">
        <v>0</v>
      </c>
      <c r="AV782" s="99">
        <v>7642.1540142297699</v>
      </c>
      <c r="AW782" s="99">
        <v>17412646.565917999</v>
      </c>
      <c r="AX782" s="99">
        <v>7852034.23010254</v>
      </c>
      <c r="AY782" s="99">
        <v>5015192.1388549795</v>
      </c>
      <c r="AZ782" s="99">
        <v>5238898.1085815402</v>
      </c>
      <c r="BA782" s="99">
        <v>0</v>
      </c>
      <c r="BB782" s="99">
        <v>0</v>
      </c>
      <c r="BC782" s="99">
        <v>1661489.1817779499</v>
      </c>
      <c r="BD782" s="99">
        <v>0</v>
      </c>
      <c r="BE782" s="99">
        <v>0</v>
      </c>
      <c r="BF782" s="99">
        <v>1161056.5661468499</v>
      </c>
      <c r="BG782" s="99">
        <v>17409949.356933601</v>
      </c>
      <c r="BH782" s="99">
        <v>2129778.3960266099</v>
      </c>
      <c r="BI782" s="99">
        <v>0</v>
      </c>
      <c r="BJ782" s="99">
        <v>2254291.2863769499</v>
      </c>
      <c r="BK782" s="99">
        <v>1490960.9953765899</v>
      </c>
      <c r="BL782" s="99">
        <v>0</v>
      </c>
      <c r="BM782" s="99">
        <v>0</v>
      </c>
      <c r="BN782" s="99">
        <v>0</v>
      </c>
      <c r="BO782" s="99">
        <v>0</v>
      </c>
      <c r="BP782" s="99">
        <v>0</v>
      </c>
      <c r="BQ782" s="99">
        <v>0</v>
      </c>
      <c r="BR782" s="99">
        <v>1648425.3432769801</v>
      </c>
      <c r="BS782" s="99">
        <v>2021524.4225006099</v>
      </c>
      <c r="BT782" s="99">
        <v>0</v>
      </c>
      <c r="BU782" s="99">
        <v>0</v>
      </c>
      <c r="BV782" s="99">
        <v>694933.90639495896</v>
      </c>
      <c r="BW782" s="99">
        <v>0</v>
      </c>
      <c r="BX782" s="99">
        <v>0</v>
      </c>
      <c r="BY782" s="99">
        <v>0</v>
      </c>
      <c r="BZ782" s="99">
        <v>0</v>
      </c>
      <c r="CA782" s="99">
        <v>42309.801900386803</v>
      </c>
      <c r="CB782" s="99">
        <v>2954786.5194397001</v>
      </c>
      <c r="CC782" s="99">
        <v>19761615.399658199</v>
      </c>
      <c r="CD782" s="99">
        <v>4363670.0047607403</v>
      </c>
      <c r="CE782" s="99">
        <v>998.70115981996105</v>
      </c>
      <c r="CF782" s="99">
        <v>192432.468215942</v>
      </c>
      <c r="CG782" s="99">
        <v>1161879.1759643599</v>
      </c>
      <c r="CH782" s="99">
        <v>0</v>
      </c>
      <c r="CI782" s="99">
        <v>43299.922803878799</v>
      </c>
      <c r="CJ782" s="99">
        <v>3144431.4786377</v>
      </c>
      <c r="CK782" s="99">
        <v>20941609.246826202</v>
      </c>
      <c r="CL782" s="99">
        <v>4362044.4114990197</v>
      </c>
      <c r="CM782" s="166">
        <v>71641.797542572007</v>
      </c>
      <c r="CN782" s="166">
        <v>10669693.7687988</v>
      </c>
      <c r="CO782" s="166">
        <v>38219967.162597701</v>
      </c>
      <c r="CP782" s="99">
        <v>4362044.4114990197</v>
      </c>
      <c r="CQ782" s="99">
        <v>0</v>
      </c>
      <c r="CR782" s="99">
        <v>0</v>
      </c>
      <c r="CS782" s="99">
        <v>0</v>
      </c>
      <c r="CT782" s="99">
        <v>0</v>
      </c>
      <c r="CU782" s="98">
        <v>45396.053048071</v>
      </c>
      <c r="CV782" s="98">
        <v>59.108544068</v>
      </c>
      <c r="CW782" s="98">
        <v>3147218.987655642</v>
      </c>
      <c r="CX782" s="98">
        <v>20923494.575622559</v>
      </c>
    </row>
    <row r="783" spans="1:102" x14ac:dyDescent="0.2">
      <c r="A783" s="98" t="s">
        <v>64</v>
      </c>
      <c r="B783" s="100">
        <v>38139</v>
      </c>
      <c r="C783" s="99">
        <v>26553.866375684702</v>
      </c>
      <c r="D783" s="99">
        <v>0</v>
      </c>
      <c r="E783" s="99">
        <v>15791.918321967099</v>
      </c>
      <c r="F783" s="99">
        <v>8639.8222724199295</v>
      </c>
      <c r="G783" s="99">
        <v>29.969976374879501</v>
      </c>
      <c r="H783" s="99">
        <v>0</v>
      </c>
      <c r="I783" s="99">
        <v>0</v>
      </c>
      <c r="J783" s="99">
        <v>1104.3186780810399</v>
      </c>
      <c r="K783" s="99">
        <v>26912.4164271355</v>
      </c>
      <c r="L783" s="99">
        <v>20571.142396688501</v>
      </c>
      <c r="M783" s="99">
        <v>14389.8725404739</v>
      </c>
      <c r="N783" s="99">
        <v>5249.5662380456897</v>
      </c>
      <c r="O783" s="99">
        <v>0</v>
      </c>
      <c r="P783" s="99">
        <v>0</v>
      </c>
      <c r="Q783" s="99">
        <v>2122.3871716558901</v>
      </c>
      <c r="R783" s="99">
        <v>0</v>
      </c>
      <c r="S783" s="99">
        <v>0</v>
      </c>
      <c r="T783" s="99">
        <v>1007.16289426386</v>
      </c>
      <c r="U783" s="99">
        <v>28566.885272502899</v>
      </c>
      <c r="V783" s="99">
        <v>1612485.6212615999</v>
      </c>
      <c r="W783" s="99">
        <v>0</v>
      </c>
      <c r="X783" s="99">
        <v>1321744.0938720701</v>
      </c>
      <c r="Y783" s="99">
        <v>650357.88225555397</v>
      </c>
      <c r="Z783" s="99">
        <v>4453.8134748935699</v>
      </c>
      <c r="AA783" s="99">
        <v>0</v>
      </c>
      <c r="AB783" s="99">
        <v>0</v>
      </c>
      <c r="AC783" s="99">
        <v>246999.35582733201</v>
      </c>
      <c r="AD783" s="99">
        <v>7124886.4934692401</v>
      </c>
      <c r="AE783" s="99">
        <v>1102467.9748840299</v>
      </c>
      <c r="AF783" s="99">
        <v>729344.70025634801</v>
      </c>
      <c r="AG783" s="99">
        <v>844027.45435333299</v>
      </c>
      <c r="AH783" s="99">
        <v>0</v>
      </c>
      <c r="AI783" s="99">
        <v>0</v>
      </c>
      <c r="AJ783" s="99">
        <v>254860.85973358201</v>
      </c>
      <c r="AK783" s="99">
        <v>0</v>
      </c>
      <c r="AL783" s="99">
        <v>0</v>
      </c>
      <c r="AM783" s="99">
        <v>196410.03358650199</v>
      </c>
      <c r="AN783" s="99">
        <v>7511595.1598510696</v>
      </c>
      <c r="AO783" s="99">
        <v>10843829.7572021</v>
      </c>
      <c r="AP783" s="99">
        <v>0</v>
      </c>
      <c r="AQ783" s="99">
        <v>8982180.4135742206</v>
      </c>
      <c r="AR783" s="99">
        <v>4553810.9501342801</v>
      </c>
      <c r="AS783" s="99">
        <v>27570.6513979435</v>
      </c>
      <c r="AT783" s="99">
        <v>0</v>
      </c>
      <c r="AU783" s="99">
        <v>0</v>
      </c>
      <c r="AV783" s="99">
        <v>587985.27121734596</v>
      </c>
      <c r="AW783" s="99">
        <v>16562973.599853501</v>
      </c>
      <c r="AX783" s="99">
        <v>7855027.8776855497</v>
      </c>
      <c r="AY783" s="99">
        <v>4976530.5413207998</v>
      </c>
      <c r="AZ783" s="99">
        <v>5325135.0298461895</v>
      </c>
      <c r="BA783" s="99">
        <v>0</v>
      </c>
      <c r="BB783" s="99">
        <v>0</v>
      </c>
      <c r="BC783" s="99">
        <v>1667233.66833496</v>
      </c>
      <c r="BD783" s="99">
        <v>0</v>
      </c>
      <c r="BE783" s="99">
        <v>0</v>
      </c>
      <c r="BF783" s="99">
        <v>1190685.2682189899</v>
      </c>
      <c r="BG783" s="99">
        <v>17661363.790283199</v>
      </c>
      <c r="BH783" s="99">
        <v>2141917.3255615202</v>
      </c>
      <c r="BI783" s="99">
        <v>0</v>
      </c>
      <c r="BJ783" s="99">
        <v>2243310.0674743699</v>
      </c>
      <c r="BK783" s="99">
        <v>1521601.1970367399</v>
      </c>
      <c r="BL783" s="99">
        <v>0</v>
      </c>
      <c r="BM783" s="99">
        <v>0</v>
      </c>
      <c r="BN783" s="99">
        <v>0</v>
      </c>
      <c r="BO783" s="99">
        <v>0</v>
      </c>
      <c r="BP783" s="99">
        <v>0</v>
      </c>
      <c r="BQ783" s="99">
        <v>0</v>
      </c>
      <c r="BR783" s="99">
        <v>1637609.24749756</v>
      </c>
      <c r="BS783" s="99">
        <v>2062429.4542846701</v>
      </c>
      <c r="BT783" s="99">
        <v>0</v>
      </c>
      <c r="BU783" s="99">
        <v>0</v>
      </c>
      <c r="BV783" s="99">
        <v>704667.42848205601</v>
      </c>
      <c r="BW783" s="99">
        <v>0</v>
      </c>
      <c r="BX783" s="99">
        <v>0</v>
      </c>
      <c r="BY783" s="99">
        <v>0</v>
      </c>
      <c r="BZ783" s="99">
        <v>0</v>
      </c>
      <c r="CA783" s="99">
        <v>42494.622930049904</v>
      </c>
      <c r="CB783" s="99">
        <v>2916182.2658386198</v>
      </c>
      <c r="CC783" s="99">
        <v>19765159.784179699</v>
      </c>
      <c r="CD783" s="99">
        <v>4376885.0629272498</v>
      </c>
      <c r="CE783" s="99">
        <v>996.48745861649502</v>
      </c>
      <c r="CF783" s="99">
        <v>194856.981967926</v>
      </c>
      <c r="CG783" s="99">
        <v>1186968.5352630599</v>
      </c>
      <c r="CH783" s="99">
        <v>0</v>
      </c>
      <c r="CI783" s="99">
        <v>43498.4360442162</v>
      </c>
      <c r="CJ783" s="99">
        <v>3112242.2388305701</v>
      </c>
      <c r="CK783" s="99">
        <v>20921888.470947299</v>
      </c>
      <c r="CL783" s="99">
        <v>4375959.0924682599</v>
      </c>
      <c r="CM783" s="166">
        <v>71852.0082654953</v>
      </c>
      <c r="CN783" s="166">
        <v>10625980.135131801</v>
      </c>
      <c r="CO783" s="166">
        <v>38454923.432617202</v>
      </c>
      <c r="CP783" s="99">
        <v>4375959.0924682599</v>
      </c>
      <c r="CQ783" s="99">
        <v>0</v>
      </c>
      <c r="CR783" s="99">
        <v>0</v>
      </c>
      <c r="CS783" s="99">
        <v>0</v>
      </c>
      <c r="CT783" s="99">
        <v>0</v>
      </c>
      <c r="CU783" s="98">
        <v>43739.928291958997</v>
      </c>
      <c r="CV783" s="98">
        <v>1132.2453975620001</v>
      </c>
      <c r="CW783" s="98">
        <v>3111039.2478065458</v>
      </c>
      <c r="CX783" s="98">
        <v>20952128.31944276</v>
      </c>
    </row>
    <row r="784" spans="1:102" x14ac:dyDescent="0.2">
      <c r="A784" s="98" t="s">
        <v>64</v>
      </c>
      <c r="B784" s="100">
        <v>38231</v>
      </c>
      <c r="C784" s="99">
        <v>26993.1378700733</v>
      </c>
      <c r="D784" s="99">
        <v>0</v>
      </c>
      <c r="E784" s="99">
        <v>15908.5013593435</v>
      </c>
      <c r="F784" s="99">
        <v>8944.0091991424597</v>
      </c>
      <c r="G784" s="99">
        <v>77.329216007143302</v>
      </c>
      <c r="H784" s="99">
        <v>0</v>
      </c>
      <c r="I784" s="99">
        <v>0</v>
      </c>
      <c r="J784" s="99">
        <v>2461.8589798212101</v>
      </c>
      <c r="K784" s="99">
        <v>25770.712827444098</v>
      </c>
      <c r="L784" s="99">
        <v>21448.477700233499</v>
      </c>
      <c r="M784" s="99">
        <v>14335.4660834074</v>
      </c>
      <c r="N784" s="99">
        <v>5354.8078905940101</v>
      </c>
      <c r="O784" s="99">
        <v>0</v>
      </c>
      <c r="P784" s="99">
        <v>0</v>
      </c>
      <c r="Q784" s="99">
        <v>2155.6500304937399</v>
      </c>
      <c r="R784" s="99">
        <v>0</v>
      </c>
      <c r="S784" s="99">
        <v>0</v>
      </c>
      <c r="T784" s="99">
        <v>992.597735099494</v>
      </c>
      <c r="U784" s="99">
        <v>27939.5990700722</v>
      </c>
      <c r="V784" s="99">
        <v>1613965.9232940699</v>
      </c>
      <c r="W784" s="99">
        <v>0</v>
      </c>
      <c r="X784" s="99">
        <v>1312842.0740966799</v>
      </c>
      <c r="Y784" s="99">
        <v>663447.74272155797</v>
      </c>
      <c r="Z784" s="99">
        <v>12531.5117528439</v>
      </c>
      <c r="AA784" s="99">
        <v>0</v>
      </c>
      <c r="AB784" s="99">
        <v>0</v>
      </c>
      <c r="AC784" s="99">
        <v>609032.95243072498</v>
      </c>
      <c r="AD784" s="99">
        <v>6548404.9031982403</v>
      </c>
      <c r="AE784" s="99">
        <v>1131064.3549346901</v>
      </c>
      <c r="AF784" s="99">
        <v>724396.87079620396</v>
      </c>
      <c r="AG784" s="99">
        <v>848332.45187377895</v>
      </c>
      <c r="AH784" s="99">
        <v>0</v>
      </c>
      <c r="AI784" s="99">
        <v>0</v>
      </c>
      <c r="AJ784" s="99">
        <v>254517.79763603199</v>
      </c>
      <c r="AK784" s="99">
        <v>0</v>
      </c>
      <c r="AL784" s="99">
        <v>0</v>
      </c>
      <c r="AM784" s="99">
        <v>189858.71407318101</v>
      </c>
      <c r="AN784" s="99">
        <v>7000471.8766479502</v>
      </c>
      <c r="AO784" s="99">
        <v>11011494.065551801</v>
      </c>
      <c r="AP784" s="99">
        <v>0</v>
      </c>
      <c r="AQ784" s="99">
        <v>9023354.3615722694</v>
      </c>
      <c r="AR784" s="99">
        <v>4654159.5305786096</v>
      </c>
      <c r="AS784" s="99">
        <v>75358.148132324204</v>
      </c>
      <c r="AT784" s="99">
        <v>0</v>
      </c>
      <c r="AU784" s="99">
        <v>0</v>
      </c>
      <c r="AV784" s="99">
        <v>1456047.64888</v>
      </c>
      <c r="AW784" s="99">
        <v>15469991.972168</v>
      </c>
      <c r="AX784" s="99">
        <v>8150760.62316895</v>
      </c>
      <c r="AY784" s="99">
        <v>5011862.9301757803</v>
      </c>
      <c r="AZ784" s="99">
        <v>5416174.6088256799</v>
      </c>
      <c r="BA784" s="99">
        <v>0</v>
      </c>
      <c r="BB784" s="99">
        <v>0</v>
      </c>
      <c r="BC784" s="99">
        <v>1689327.9583740199</v>
      </c>
      <c r="BD784" s="99">
        <v>0</v>
      </c>
      <c r="BE784" s="99">
        <v>0</v>
      </c>
      <c r="BF784" s="99">
        <v>1166210.29570007</v>
      </c>
      <c r="BG784" s="99">
        <v>16584770.807373</v>
      </c>
      <c r="BH784" s="99">
        <v>2249201.0704345698</v>
      </c>
      <c r="BI784" s="99">
        <v>0</v>
      </c>
      <c r="BJ784" s="99">
        <v>2269575.4286804199</v>
      </c>
      <c r="BK784" s="99">
        <v>1559481.0882568399</v>
      </c>
      <c r="BL784" s="99">
        <v>0</v>
      </c>
      <c r="BM784" s="99">
        <v>0</v>
      </c>
      <c r="BN784" s="99">
        <v>0</v>
      </c>
      <c r="BO784" s="99">
        <v>0</v>
      </c>
      <c r="BP784" s="99">
        <v>0</v>
      </c>
      <c r="BQ784" s="99">
        <v>0</v>
      </c>
      <c r="BR784" s="99">
        <v>1662259.42488098</v>
      </c>
      <c r="BS784" s="99">
        <v>2116246</v>
      </c>
      <c r="BT784" s="99">
        <v>0</v>
      </c>
      <c r="BU784" s="99">
        <v>0</v>
      </c>
      <c r="BV784" s="99">
        <v>720728.18087768601</v>
      </c>
      <c r="BW784" s="99">
        <v>0</v>
      </c>
      <c r="BX784" s="99">
        <v>0</v>
      </c>
      <c r="BY784" s="99">
        <v>0</v>
      </c>
      <c r="BZ784" s="99">
        <v>0</v>
      </c>
      <c r="CA784" s="99">
        <v>42721.594447612799</v>
      </c>
      <c r="CB784" s="99">
        <v>2928686.33410645</v>
      </c>
      <c r="CC784" s="99">
        <v>20028328.7817383</v>
      </c>
      <c r="CD784" s="99">
        <v>4550968.2216796903</v>
      </c>
      <c r="CE784" s="99">
        <v>982.74844355136202</v>
      </c>
      <c r="CF784" s="99">
        <v>192320.29569244399</v>
      </c>
      <c r="CG784" s="99">
        <v>1182293.95932007</v>
      </c>
      <c r="CH784" s="99">
        <v>0</v>
      </c>
      <c r="CI784" s="99">
        <v>43705.347461700403</v>
      </c>
      <c r="CJ784" s="99">
        <v>3118458.5502014202</v>
      </c>
      <c r="CK784" s="99">
        <v>21199651.9521484</v>
      </c>
      <c r="CL784" s="99">
        <v>4555733.1598510696</v>
      </c>
      <c r="CM784" s="166">
        <v>71944.750234603896</v>
      </c>
      <c r="CN784" s="166">
        <v>10140948.568115201</v>
      </c>
      <c r="CO784" s="166">
        <v>37826105.834472701</v>
      </c>
      <c r="CP784" s="99">
        <v>4555733.1598510696</v>
      </c>
      <c r="CQ784" s="99">
        <v>0</v>
      </c>
      <c r="CR784" s="99">
        <v>0</v>
      </c>
      <c r="CS784" s="99">
        <v>0</v>
      </c>
      <c r="CT784" s="99">
        <v>0</v>
      </c>
      <c r="CU784" s="98">
        <v>42859.836656141</v>
      </c>
      <c r="CV784" s="98">
        <v>2530.164950117</v>
      </c>
      <c r="CW784" s="98">
        <v>3121006.6297988938</v>
      </c>
      <c r="CX784" s="98">
        <v>21210622.741058368</v>
      </c>
    </row>
    <row r="785" spans="1:102" x14ac:dyDescent="0.2">
      <c r="A785" s="98" t="s">
        <v>64</v>
      </c>
      <c r="B785" s="100">
        <v>38322</v>
      </c>
      <c r="C785" s="99">
        <v>27594.702331066099</v>
      </c>
      <c r="D785" s="99">
        <v>0</v>
      </c>
      <c r="E785" s="99">
        <v>15345.541444063199</v>
      </c>
      <c r="F785" s="99">
        <v>8690.3452312946301</v>
      </c>
      <c r="G785" s="99">
        <v>119.573522784747</v>
      </c>
      <c r="H785" s="99">
        <v>0</v>
      </c>
      <c r="I785" s="99">
        <v>0</v>
      </c>
      <c r="J785" s="99">
        <v>3928.8227364122899</v>
      </c>
      <c r="K785" s="99">
        <v>24989.800846815098</v>
      </c>
      <c r="L785" s="99">
        <v>21265.8404593468</v>
      </c>
      <c r="M785" s="99">
        <v>14426.1587758064</v>
      </c>
      <c r="N785" s="99">
        <v>5380.7875624895096</v>
      </c>
      <c r="O785" s="99">
        <v>0</v>
      </c>
      <c r="P785" s="99">
        <v>0</v>
      </c>
      <c r="Q785" s="99">
        <v>2167.3931331336498</v>
      </c>
      <c r="R785" s="99">
        <v>0</v>
      </c>
      <c r="S785" s="99">
        <v>0</v>
      </c>
      <c r="T785" s="99">
        <v>974.86125782132103</v>
      </c>
      <c r="U785" s="99">
        <v>28591.3822331429</v>
      </c>
      <c r="V785" s="99">
        <v>1673274.52241516</v>
      </c>
      <c r="W785" s="99">
        <v>0</v>
      </c>
      <c r="X785" s="99">
        <v>1283986.7145996101</v>
      </c>
      <c r="Y785" s="99">
        <v>658227.62769317604</v>
      </c>
      <c r="Z785" s="99">
        <v>22912.101691246</v>
      </c>
      <c r="AA785" s="99">
        <v>0</v>
      </c>
      <c r="AB785" s="99">
        <v>0</v>
      </c>
      <c r="AC785" s="99">
        <v>1197475.82666016</v>
      </c>
      <c r="AD785" s="99">
        <v>6428828.5107421903</v>
      </c>
      <c r="AE785" s="99">
        <v>1118533.20407104</v>
      </c>
      <c r="AF785" s="99">
        <v>731887.01775360096</v>
      </c>
      <c r="AG785" s="99">
        <v>856146.74755859398</v>
      </c>
      <c r="AH785" s="99">
        <v>0</v>
      </c>
      <c r="AI785" s="99">
        <v>0</v>
      </c>
      <c r="AJ785" s="99">
        <v>254395.34912300101</v>
      </c>
      <c r="AK785" s="99">
        <v>0</v>
      </c>
      <c r="AL785" s="99">
        <v>0</v>
      </c>
      <c r="AM785" s="99">
        <v>189511.84050941499</v>
      </c>
      <c r="AN785" s="99">
        <v>7548353.4844970703</v>
      </c>
      <c r="AO785" s="99">
        <v>11505864.0118408</v>
      </c>
      <c r="AP785" s="99">
        <v>0</v>
      </c>
      <c r="AQ785" s="99">
        <v>8948566.3468017597</v>
      </c>
      <c r="AR785" s="99">
        <v>4638473.9050903302</v>
      </c>
      <c r="AS785" s="99">
        <v>141018.952159882</v>
      </c>
      <c r="AT785" s="99">
        <v>0</v>
      </c>
      <c r="AU785" s="99">
        <v>0</v>
      </c>
      <c r="AV785" s="99">
        <v>2790713.8602600102</v>
      </c>
      <c r="AW785" s="99">
        <v>15263048.0554199</v>
      </c>
      <c r="AX785" s="99">
        <v>8226606.9706420898</v>
      </c>
      <c r="AY785" s="99">
        <v>5109451.3671264602</v>
      </c>
      <c r="AZ785" s="99">
        <v>5501719.7917480497</v>
      </c>
      <c r="BA785" s="99">
        <v>0</v>
      </c>
      <c r="BB785" s="99">
        <v>0</v>
      </c>
      <c r="BC785" s="99">
        <v>1711995.3349762</v>
      </c>
      <c r="BD785" s="99">
        <v>0</v>
      </c>
      <c r="BE785" s="99">
        <v>0</v>
      </c>
      <c r="BF785" s="99">
        <v>1190528.4110107401</v>
      </c>
      <c r="BG785" s="99">
        <v>17907844.740478501</v>
      </c>
      <c r="BH785" s="99">
        <v>2323620.9921264602</v>
      </c>
      <c r="BI785" s="99">
        <v>0</v>
      </c>
      <c r="BJ785" s="99">
        <v>2246143.1745605501</v>
      </c>
      <c r="BK785" s="99">
        <v>1575041.29504395</v>
      </c>
      <c r="BL785" s="99">
        <v>0</v>
      </c>
      <c r="BM785" s="99">
        <v>0</v>
      </c>
      <c r="BN785" s="99">
        <v>0</v>
      </c>
      <c r="BO785" s="99">
        <v>0</v>
      </c>
      <c r="BP785" s="99">
        <v>0</v>
      </c>
      <c r="BQ785" s="99">
        <v>0</v>
      </c>
      <c r="BR785" s="99">
        <v>1692380.4694671601</v>
      </c>
      <c r="BS785" s="99">
        <v>2155761.6024475102</v>
      </c>
      <c r="BT785" s="99">
        <v>0</v>
      </c>
      <c r="BU785" s="99">
        <v>0</v>
      </c>
      <c r="BV785" s="99">
        <v>737628.20263671898</v>
      </c>
      <c r="BW785" s="99">
        <v>0</v>
      </c>
      <c r="BX785" s="99">
        <v>0</v>
      </c>
      <c r="BY785" s="99">
        <v>0</v>
      </c>
      <c r="BZ785" s="99">
        <v>0</v>
      </c>
      <c r="CA785" s="99">
        <v>42891.8038716316</v>
      </c>
      <c r="CB785" s="99">
        <v>2959082.5410461398</v>
      </c>
      <c r="CC785" s="99">
        <v>20431990.168945301</v>
      </c>
      <c r="CD785" s="99">
        <v>4566234.2391357403</v>
      </c>
      <c r="CE785" s="99">
        <v>979.17043809592701</v>
      </c>
      <c r="CF785" s="99">
        <v>188182.330530167</v>
      </c>
      <c r="CG785" s="99">
        <v>1179561.62236023</v>
      </c>
      <c r="CH785" s="99">
        <v>0</v>
      </c>
      <c r="CI785" s="99">
        <v>43870.178572177902</v>
      </c>
      <c r="CJ785" s="99">
        <v>3149219.2573852502</v>
      </c>
      <c r="CK785" s="99">
        <v>21615702.230468798</v>
      </c>
      <c r="CL785" s="99">
        <v>4564214.3662109403</v>
      </c>
      <c r="CM785" s="166">
        <v>72438.520877838106</v>
      </c>
      <c r="CN785" s="166">
        <v>10698090.3549805</v>
      </c>
      <c r="CO785" s="166">
        <v>39585568.367675804</v>
      </c>
      <c r="CP785" s="99">
        <v>4564214.3662109403</v>
      </c>
      <c r="CQ785" s="99">
        <v>0</v>
      </c>
      <c r="CR785" s="99">
        <v>0</v>
      </c>
      <c r="CS785" s="99">
        <v>0</v>
      </c>
      <c r="CT785" s="99">
        <v>0</v>
      </c>
      <c r="CU785" s="98">
        <v>40813.953673561002</v>
      </c>
      <c r="CV785" s="98">
        <v>4034.171960012</v>
      </c>
      <c r="CW785" s="98">
        <v>3147264.8715763069</v>
      </c>
      <c r="CX785" s="98">
        <v>21611551.791305531</v>
      </c>
    </row>
    <row r="786" spans="1:102" x14ac:dyDescent="0.2">
      <c r="A786" s="98" t="s">
        <v>64</v>
      </c>
      <c r="B786" s="100">
        <v>38412</v>
      </c>
      <c r="C786" s="99">
        <v>28377.825320005399</v>
      </c>
      <c r="D786" s="99">
        <v>0</v>
      </c>
      <c r="E786" s="99">
        <v>15397.457568645499</v>
      </c>
      <c r="F786" s="99">
        <v>8884.5261825323105</v>
      </c>
      <c r="G786" s="99">
        <v>167.588216198608</v>
      </c>
      <c r="H786" s="99">
        <v>0</v>
      </c>
      <c r="I786" s="99">
        <v>0</v>
      </c>
      <c r="J786" s="99">
        <v>5693.0936104059201</v>
      </c>
      <c r="K786" s="99">
        <v>23002.956965208101</v>
      </c>
      <c r="L786" s="99">
        <v>21188.0149078369</v>
      </c>
      <c r="M786" s="99">
        <v>14728.1005619764</v>
      </c>
      <c r="N786" s="99">
        <v>5484.2047500610397</v>
      </c>
      <c r="O786" s="99">
        <v>0</v>
      </c>
      <c r="P786" s="99">
        <v>0</v>
      </c>
      <c r="Q786" s="99">
        <v>2184.8986007273202</v>
      </c>
      <c r="R786" s="99">
        <v>0</v>
      </c>
      <c r="S786" s="99">
        <v>0</v>
      </c>
      <c r="T786" s="99">
        <v>972.04507415741705</v>
      </c>
      <c r="U786" s="99">
        <v>28818.122068643599</v>
      </c>
      <c r="V786" s="99">
        <v>1720503.2840271001</v>
      </c>
      <c r="W786" s="99">
        <v>0</v>
      </c>
      <c r="X786" s="99">
        <v>1271262.18388367</v>
      </c>
      <c r="Y786" s="99">
        <v>646618.49148559605</v>
      </c>
      <c r="Z786" s="99">
        <v>32670.655707120899</v>
      </c>
      <c r="AA786" s="99">
        <v>0</v>
      </c>
      <c r="AB786" s="99">
        <v>0</v>
      </c>
      <c r="AC786" s="99">
        <v>1803456.9832153299</v>
      </c>
      <c r="AD786" s="99">
        <v>5921576.5609741202</v>
      </c>
      <c r="AE786" s="99">
        <v>1131772.3144531299</v>
      </c>
      <c r="AF786" s="99">
        <v>735943.36003112805</v>
      </c>
      <c r="AG786" s="99">
        <v>857226.73484039295</v>
      </c>
      <c r="AH786" s="99">
        <v>0</v>
      </c>
      <c r="AI786" s="99">
        <v>0</v>
      </c>
      <c r="AJ786" s="99">
        <v>252711.589738846</v>
      </c>
      <c r="AK786" s="99">
        <v>0</v>
      </c>
      <c r="AL786" s="99">
        <v>0</v>
      </c>
      <c r="AM786" s="99">
        <v>191880.04854583699</v>
      </c>
      <c r="AN786" s="99">
        <v>7795655.8155517597</v>
      </c>
      <c r="AO786" s="99">
        <v>11907518.6282959</v>
      </c>
      <c r="AP786" s="99">
        <v>0</v>
      </c>
      <c r="AQ786" s="99">
        <v>8976899.1389160194</v>
      </c>
      <c r="AR786" s="99">
        <v>4733777.7693481399</v>
      </c>
      <c r="AS786" s="99">
        <v>203457.91761398301</v>
      </c>
      <c r="AT786" s="99">
        <v>0</v>
      </c>
      <c r="AU786" s="99">
        <v>0</v>
      </c>
      <c r="AV786" s="99">
        <v>4239856.4559936495</v>
      </c>
      <c r="AW786" s="99">
        <v>14184146.868408199</v>
      </c>
      <c r="AX786" s="99">
        <v>8264067.3865356399</v>
      </c>
      <c r="AY786" s="99">
        <v>5227873.85827637</v>
      </c>
      <c r="AZ786" s="99">
        <v>5553943.6557006799</v>
      </c>
      <c r="BA786" s="99">
        <v>0</v>
      </c>
      <c r="BB786" s="99">
        <v>0</v>
      </c>
      <c r="BC786" s="99">
        <v>1733253.7795104999</v>
      </c>
      <c r="BD786" s="99">
        <v>0</v>
      </c>
      <c r="BE786" s="99">
        <v>0</v>
      </c>
      <c r="BF786" s="99">
        <v>1214941.4024505599</v>
      </c>
      <c r="BG786" s="99">
        <v>18583471.603271499</v>
      </c>
      <c r="BH786" s="99">
        <v>2406375.46984863</v>
      </c>
      <c r="BI786" s="99">
        <v>0</v>
      </c>
      <c r="BJ786" s="99">
        <v>2290862.5966796898</v>
      </c>
      <c r="BK786" s="99">
        <v>1607394.9186706501</v>
      </c>
      <c r="BL786" s="99">
        <v>0</v>
      </c>
      <c r="BM786" s="99">
        <v>0</v>
      </c>
      <c r="BN786" s="99">
        <v>0</v>
      </c>
      <c r="BO786" s="99">
        <v>0</v>
      </c>
      <c r="BP786" s="99">
        <v>0</v>
      </c>
      <c r="BQ786" s="99">
        <v>0</v>
      </c>
      <c r="BR786" s="99">
        <v>1734844.76083374</v>
      </c>
      <c r="BS786" s="99">
        <v>2185778.02520752</v>
      </c>
      <c r="BT786" s="99">
        <v>0</v>
      </c>
      <c r="BU786" s="99">
        <v>0</v>
      </c>
      <c r="BV786" s="99">
        <v>774869.80748748803</v>
      </c>
      <c r="BW786" s="99">
        <v>0</v>
      </c>
      <c r="BX786" s="99">
        <v>0</v>
      </c>
      <c r="BY786" s="99">
        <v>0</v>
      </c>
      <c r="BZ786" s="99">
        <v>0</v>
      </c>
      <c r="CA786" s="99">
        <v>43845.167654991201</v>
      </c>
      <c r="CB786" s="99">
        <v>2987581.5609741202</v>
      </c>
      <c r="CC786" s="99">
        <v>20926010.275634799</v>
      </c>
      <c r="CD786" s="99">
        <v>4678996.1649169903</v>
      </c>
      <c r="CE786" s="99">
        <v>986.58489526063204</v>
      </c>
      <c r="CF786" s="99">
        <v>192527.267448425</v>
      </c>
      <c r="CG786" s="99">
        <v>1214168.3707733201</v>
      </c>
      <c r="CH786" s="99">
        <v>0</v>
      </c>
      <c r="CI786" s="99">
        <v>44824.0408530235</v>
      </c>
      <c r="CJ786" s="99">
        <v>3179729.9952392601</v>
      </c>
      <c r="CK786" s="99">
        <v>22159268.724121101</v>
      </c>
      <c r="CL786" s="99">
        <v>4677473.7471313505</v>
      </c>
      <c r="CM786" s="166">
        <v>73514.665226936297</v>
      </c>
      <c r="CN786" s="166">
        <v>10965135.6199951</v>
      </c>
      <c r="CO786" s="166">
        <v>40739954.759765603</v>
      </c>
      <c r="CP786" s="99">
        <v>4677473.7471313505</v>
      </c>
      <c r="CQ786" s="99">
        <v>0</v>
      </c>
      <c r="CR786" s="99">
        <v>0</v>
      </c>
      <c r="CS786" s="99">
        <v>0</v>
      </c>
      <c r="CT786" s="99">
        <v>0</v>
      </c>
      <c r="CU786" s="98">
        <v>39242.523621872999</v>
      </c>
      <c r="CV786" s="98">
        <v>5835.3045994829999</v>
      </c>
      <c r="CW786" s="98">
        <v>3180108.828422545</v>
      </c>
      <c r="CX786" s="98">
        <v>22140178.646408118</v>
      </c>
    </row>
    <row r="787" spans="1:102" x14ac:dyDescent="0.2">
      <c r="A787" s="98" t="s">
        <v>64</v>
      </c>
      <c r="B787" s="100">
        <v>38504</v>
      </c>
      <c r="C787" s="99">
        <v>28995.997542142901</v>
      </c>
      <c r="D787" s="99">
        <v>0</v>
      </c>
      <c r="E787" s="99">
        <v>15314.685463547699</v>
      </c>
      <c r="F787" s="99">
        <v>9071.2165664434397</v>
      </c>
      <c r="G787" s="99">
        <v>207.99483437277399</v>
      </c>
      <c r="H787" s="99">
        <v>0</v>
      </c>
      <c r="I787" s="99">
        <v>0</v>
      </c>
      <c r="J787" s="99">
        <v>7407.8795498013496</v>
      </c>
      <c r="K787" s="99">
        <v>21222.201898097999</v>
      </c>
      <c r="L787" s="99">
        <v>21600.5635375977</v>
      </c>
      <c r="M787" s="99">
        <v>15039.7966339588</v>
      </c>
      <c r="N787" s="99">
        <v>5521.99779975414</v>
      </c>
      <c r="O787" s="99">
        <v>0</v>
      </c>
      <c r="P787" s="99">
        <v>0</v>
      </c>
      <c r="Q787" s="99">
        <v>2226.4072353541901</v>
      </c>
      <c r="R787" s="99">
        <v>0</v>
      </c>
      <c r="S787" s="99">
        <v>0</v>
      </c>
      <c r="T787" s="99">
        <v>936.56747820228304</v>
      </c>
      <c r="U787" s="99">
        <v>29000.677786111799</v>
      </c>
      <c r="V787" s="99">
        <v>1734514.9203643801</v>
      </c>
      <c r="W787" s="99">
        <v>0</v>
      </c>
      <c r="X787" s="99">
        <v>1279948.3687591599</v>
      </c>
      <c r="Y787" s="99">
        <v>657734.11711883498</v>
      </c>
      <c r="Z787" s="99">
        <v>43015.133818149603</v>
      </c>
      <c r="AA787" s="99">
        <v>0</v>
      </c>
      <c r="AB787" s="99">
        <v>0</v>
      </c>
      <c r="AC787" s="99">
        <v>2437556.99499512</v>
      </c>
      <c r="AD787" s="99">
        <v>5457885.9807739304</v>
      </c>
      <c r="AE787" s="99">
        <v>1160540.1619567899</v>
      </c>
      <c r="AF787" s="99">
        <v>744412.02956390404</v>
      </c>
      <c r="AG787" s="99">
        <v>856637.076644897</v>
      </c>
      <c r="AH787" s="99">
        <v>0</v>
      </c>
      <c r="AI787" s="99">
        <v>0</v>
      </c>
      <c r="AJ787" s="99">
        <v>252726.497253418</v>
      </c>
      <c r="AK787" s="99">
        <v>0</v>
      </c>
      <c r="AL787" s="99">
        <v>0</v>
      </c>
      <c r="AM787" s="99">
        <v>183394.21371650699</v>
      </c>
      <c r="AN787" s="99">
        <v>7938535.4744873</v>
      </c>
      <c r="AO787" s="99">
        <v>12156309.3205566</v>
      </c>
      <c r="AP787" s="99">
        <v>0</v>
      </c>
      <c r="AQ787" s="99">
        <v>9112414.8892822303</v>
      </c>
      <c r="AR787" s="99">
        <v>4824839.4704589797</v>
      </c>
      <c r="AS787" s="99">
        <v>272970.98480606102</v>
      </c>
      <c r="AT787" s="99">
        <v>0</v>
      </c>
      <c r="AU787" s="99">
        <v>0</v>
      </c>
      <c r="AV787" s="99">
        <v>5920079.4091796903</v>
      </c>
      <c r="AW787" s="99">
        <v>13168861.4099121</v>
      </c>
      <c r="AX787" s="99">
        <v>8565227.1220703106</v>
      </c>
      <c r="AY787" s="99">
        <v>5316088.9166259803</v>
      </c>
      <c r="AZ787" s="99">
        <v>5599617.28442383</v>
      </c>
      <c r="BA787" s="99">
        <v>0</v>
      </c>
      <c r="BB787" s="99">
        <v>0</v>
      </c>
      <c r="BC787" s="99">
        <v>1738737.6347503699</v>
      </c>
      <c r="BD787" s="99">
        <v>0</v>
      </c>
      <c r="BE787" s="99">
        <v>0</v>
      </c>
      <c r="BF787" s="99">
        <v>1166495.2386169401</v>
      </c>
      <c r="BG787" s="99">
        <v>19243003.908935498</v>
      </c>
      <c r="BH787" s="99">
        <v>2464933.85723877</v>
      </c>
      <c r="BI787" s="99">
        <v>0</v>
      </c>
      <c r="BJ787" s="99">
        <v>2319044.8543396001</v>
      </c>
      <c r="BK787" s="99">
        <v>1646323.30682373</v>
      </c>
      <c r="BL787" s="99">
        <v>0</v>
      </c>
      <c r="BM787" s="99">
        <v>0</v>
      </c>
      <c r="BN787" s="99">
        <v>0</v>
      </c>
      <c r="BO787" s="99">
        <v>0</v>
      </c>
      <c r="BP787" s="99">
        <v>0</v>
      </c>
      <c r="BQ787" s="99">
        <v>0</v>
      </c>
      <c r="BR787" s="99">
        <v>1768595.7198944101</v>
      </c>
      <c r="BS787" s="99">
        <v>2216079.9405212398</v>
      </c>
      <c r="BT787" s="99">
        <v>0</v>
      </c>
      <c r="BU787" s="99">
        <v>0</v>
      </c>
      <c r="BV787" s="99">
        <v>802545.30129241897</v>
      </c>
      <c r="BW787" s="99">
        <v>0</v>
      </c>
      <c r="BX787" s="99">
        <v>0</v>
      </c>
      <c r="BY787" s="99">
        <v>0</v>
      </c>
      <c r="BZ787" s="99">
        <v>0</v>
      </c>
      <c r="CA787" s="99">
        <v>44449.778378486597</v>
      </c>
      <c r="CB787" s="99">
        <v>3001178.0436706501</v>
      </c>
      <c r="CC787" s="99">
        <v>21199506.402099598</v>
      </c>
      <c r="CD787" s="99">
        <v>4776347.4529418899</v>
      </c>
      <c r="CE787" s="99">
        <v>927.622852094471</v>
      </c>
      <c r="CF787" s="99">
        <v>182055.934165955</v>
      </c>
      <c r="CG787" s="99">
        <v>1164703.54370117</v>
      </c>
      <c r="CH787" s="99">
        <v>0</v>
      </c>
      <c r="CI787" s="99">
        <v>45386.680570125602</v>
      </c>
      <c r="CJ787" s="99">
        <v>3181823.8327331501</v>
      </c>
      <c r="CK787" s="99">
        <v>22333989.9689941</v>
      </c>
      <c r="CL787" s="99">
        <v>4775135.66296387</v>
      </c>
      <c r="CM787" s="166">
        <v>74188.659077644304</v>
      </c>
      <c r="CN787" s="166">
        <v>11124698.1293945</v>
      </c>
      <c r="CO787" s="166">
        <v>41462647.882324196</v>
      </c>
      <c r="CP787" s="99">
        <v>4775135.66296387</v>
      </c>
      <c r="CQ787" s="99">
        <v>0</v>
      </c>
      <c r="CR787" s="99">
        <v>0</v>
      </c>
      <c r="CS787" s="99">
        <v>0</v>
      </c>
      <c r="CT787" s="99">
        <v>0</v>
      </c>
      <c r="CU787" s="98">
        <v>37326.768942534</v>
      </c>
      <c r="CV787" s="98">
        <v>7589.2748352939998</v>
      </c>
      <c r="CW787" s="98">
        <v>3183233.9778366052</v>
      </c>
      <c r="CX787" s="98">
        <v>22364209.945800766</v>
      </c>
    </row>
    <row r="788" spans="1:102" x14ac:dyDescent="0.2">
      <c r="A788" s="98" t="s">
        <v>64</v>
      </c>
      <c r="B788" s="100">
        <v>38596</v>
      </c>
      <c r="C788" s="99">
        <v>29600.5206069946</v>
      </c>
      <c r="D788" s="99">
        <v>0</v>
      </c>
      <c r="E788" s="99">
        <v>15462.6264334917</v>
      </c>
      <c r="F788" s="99">
        <v>9439.1609854698199</v>
      </c>
      <c r="G788" s="99">
        <v>269.67973557114601</v>
      </c>
      <c r="H788" s="99">
        <v>0</v>
      </c>
      <c r="I788" s="99">
        <v>0</v>
      </c>
      <c r="J788" s="99">
        <v>9147.3045432567596</v>
      </c>
      <c r="K788" s="99">
        <v>19466.835284709901</v>
      </c>
      <c r="L788" s="99">
        <v>22311.968858241999</v>
      </c>
      <c r="M788" s="99">
        <v>15358.522409081501</v>
      </c>
      <c r="N788" s="99">
        <v>5585.1967709660503</v>
      </c>
      <c r="O788" s="99">
        <v>0</v>
      </c>
      <c r="P788" s="99">
        <v>0</v>
      </c>
      <c r="Q788" s="99">
        <v>2239.8921082019801</v>
      </c>
      <c r="R788" s="99">
        <v>0</v>
      </c>
      <c r="S788" s="99">
        <v>0</v>
      </c>
      <c r="T788" s="99">
        <v>958.14789072424196</v>
      </c>
      <c r="U788" s="99">
        <v>28402.5925281048</v>
      </c>
      <c r="V788" s="99">
        <v>1762937.6929016099</v>
      </c>
      <c r="W788" s="99">
        <v>0</v>
      </c>
      <c r="X788" s="99">
        <v>1251305.04656982</v>
      </c>
      <c r="Y788" s="99">
        <v>661278.29048919701</v>
      </c>
      <c r="Z788" s="99">
        <v>53708.991828441598</v>
      </c>
      <c r="AA788" s="99">
        <v>0</v>
      </c>
      <c r="AB788" s="99">
        <v>0</v>
      </c>
      <c r="AC788" s="99">
        <v>3005540.0548400902</v>
      </c>
      <c r="AD788" s="99">
        <v>4749102.2326049795</v>
      </c>
      <c r="AE788" s="99">
        <v>1167232.3323516799</v>
      </c>
      <c r="AF788" s="99">
        <v>758786.42079925502</v>
      </c>
      <c r="AG788" s="99">
        <v>854566.70275878895</v>
      </c>
      <c r="AH788" s="99">
        <v>0</v>
      </c>
      <c r="AI788" s="99">
        <v>0</v>
      </c>
      <c r="AJ788" s="99">
        <v>251387.25579833999</v>
      </c>
      <c r="AK788" s="99">
        <v>0</v>
      </c>
      <c r="AL788" s="99">
        <v>0</v>
      </c>
      <c r="AM788" s="99">
        <v>179661.226390839</v>
      </c>
      <c r="AN788" s="99">
        <v>7681176.9849853497</v>
      </c>
      <c r="AO788" s="99">
        <v>12578213.5305176</v>
      </c>
      <c r="AP788" s="99">
        <v>0</v>
      </c>
      <c r="AQ788" s="99">
        <v>8990976.3542480506</v>
      </c>
      <c r="AR788" s="99">
        <v>4851717.9107665997</v>
      </c>
      <c r="AS788" s="99">
        <v>347003.18946075399</v>
      </c>
      <c r="AT788" s="99">
        <v>0</v>
      </c>
      <c r="AU788" s="99">
        <v>0</v>
      </c>
      <c r="AV788" s="99">
        <v>7142495.6745605497</v>
      </c>
      <c r="AW788" s="99">
        <v>11615080.275634799</v>
      </c>
      <c r="AX788" s="99">
        <v>8747254.4599609394</v>
      </c>
      <c r="AY788" s="99">
        <v>5505088.70556641</v>
      </c>
      <c r="AZ788" s="99">
        <v>5687535.0037841797</v>
      </c>
      <c r="BA788" s="99">
        <v>0</v>
      </c>
      <c r="BB788" s="99">
        <v>0</v>
      </c>
      <c r="BC788" s="99">
        <v>1761394.21151733</v>
      </c>
      <c r="BD788" s="99">
        <v>0</v>
      </c>
      <c r="BE788" s="99">
        <v>0</v>
      </c>
      <c r="BF788" s="99">
        <v>1161561.8523254399</v>
      </c>
      <c r="BG788" s="99">
        <v>18496500.026611298</v>
      </c>
      <c r="BH788" s="99">
        <v>2635186.6479797401</v>
      </c>
      <c r="BI788" s="99">
        <v>0</v>
      </c>
      <c r="BJ788" s="99">
        <v>2323035.2610168499</v>
      </c>
      <c r="BK788" s="99">
        <v>1675911.3888854999</v>
      </c>
      <c r="BL788" s="99">
        <v>0</v>
      </c>
      <c r="BM788" s="99">
        <v>0</v>
      </c>
      <c r="BN788" s="99">
        <v>0</v>
      </c>
      <c r="BO788" s="99">
        <v>0</v>
      </c>
      <c r="BP788" s="99">
        <v>0</v>
      </c>
      <c r="BQ788" s="99">
        <v>0</v>
      </c>
      <c r="BR788" s="99">
        <v>1835090.3288421601</v>
      </c>
      <c r="BS788" s="99">
        <v>2262960.6533508301</v>
      </c>
      <c r="BT788" s="99">
        <v>0</v>
      </c>
      <c r="BU788" s="99">
        <v>0</v>
      </c>
      <c r="BV788" s="99">
        <v>825433.22647094703</v>
      </c>
      <c r="BW788" s="99">
        <v>0</v>
      </c>
      <c r="BX788" s="99">
        <v>0</v>
      </c>
      <c r="BY788" s="99">
        <v>0</v>
      </c>
      <c r="BZ788" s="99">
        <v>0</v>
      </c>
      <c r="CA788" s="99">
        <v>44890.588653564497</v>
      </c>
      <c r="CB788" s="99">
        <v>3026820.4778137198</v>
      </c>
      <c r="CC788" s="99">
        <v>21625616.631591801</v>
      </c>
      <c r="CD788" s="99">
        <v>4985767.2028808603</v>
      </c>
      <c r="CE788" s="99">
        <v>949.47958196699597</v>
      </c>
      <c r="CF788" s="99">
        <v>181880.444400787</v>
      </c>
      <c r="CG788" s="99">
        <v>1177238.48968506</v>
      </c>
      <c r="CH788" s="99">
        <v>0</v>
      </c>
      <c r="CI788" s="99">
        <v>45839.028780460401</v>
      </c>
      <c r="CJ788" s="99">
        <v>3208618.7893066402</v>
      </c>
      <c r="CK788" s="99">
        <v>22814150.5476074</v>
      </c>
      <c r="CL788" s="99">
        <v>4991107.48754883</v>
      </c>
      <c r="CM788" s="166">
        <v>74459.886857986494</v>
      </c>
      <c r="CN788" s="166">
        <v>10905166.7568359</v>
      </c>
      <c r="CO788" s="166">
        <v>41405477.505371101</v>
      </c>
      <c r="CP788" s="99">
        <v>4991107.48754883</v>
      </c>
      <c r="CQ788" s="99">
        <v>0</v>
      </c>
      <c r="CR788" s="99">
        <v>0</v>
      </c>
      <c r="CS788" s="99">
        <v>0</v>
      </c>
      <c r="CT788" s="99">
        <v>0</v>
      </c>
      <c r="CU788" s="98">
        <v>35784.681386736003</v>
      </c>
      <c r="CV788" s="98">
        <v>9379.4170446700009</v>
      </c>
      <c r="CW788" s="98">
        <v>3208700.9222145067</v>
      </c>
      <c r="CX788" s="98">
        <v>22802855.121276859</v>
      </c>
    </row>
    <row r="789" spans="1:102" x14ac:dyDescent="0.2">
      <c r="A789" s="98" t="s">
        <v>64</v>
      </c>
      <c r="B789" s="100">
        <v>38687</v>
      </c>
      <c r="C789" s="99">
        <v>30139.982131242799</v>
      </c>
      <c r="D789" s="99">
        <v>0</v>
      </c>
      <c r="E789" s="99">
        <v>15213.0382399559</v>
      </c>
      <c r="F789" s="99">
        <v>9527.4968690872192</v>
      </c>
      <c r="G789" s="99">
        <v>313.439897056669</v>
      </c>
      <c r="H789" s="99">
        <v>0</v>
      </c>
      <c r="I789" s="99">
        <v>0</v>
      </c>
      <c r="J789" s="99">
        <v>10804.903358936301</v>
      </c>
      <c r="K789" s="99">
        <v>18154.607976913499</v>
      </c>
      <c r="L789" s="99">
        <v>22076.2271614075</v>
      </c>
      <c r="M789" s="99">
        <v>15507.2982310057</v>
      </c>
      <c r="N789" s="99">
        <v>5631.2214049696904</v>
      </c>
      <c r="O789" s="99">
        <v>0</v>
      </c>
      <c r="P789" s="99">
        <v>0</v>
      </c>
      <c r="Q789" s="99">
        <v>2281.0841608345499</v>
      </c>
      <c r="R789" s="99">
        <v>0</v>
      </c>
      <c r="S789" s="99">
        <v>0</v>
      </c>
      <c r="T789" s="99">
        <v>952.34333184361503</v>
      </c>
      <c r="U789" s="99">
        <v>28735.918513297998</v>
      </c>
      <c r="V789" s="99">
        <v>1802960.1701965299</v>
      </c>
      <c r="W789" s="99">
        <v>0</v>
      </c>
      <c r="X789" s="99">
        <v>1205127.38319397</v>
      </c>
      <c r="Y789" s="99">
        <v>652004.57276916504</v>
      </c>
      <c r="Z789" s="99">
        <v>64805.062934875503</v>
      </c>
      <c r="AA789" s="99">
        <v>0</v>
      </c>
      <c r="AB789" s="99">
        <v>0</v>
      </c>
      <c r="AC789" s="99">
        <v>3799678.2646484398</v>
      </c>
      <c r="AD789" s="99">
        <v>4290387.5913696298</v>
      </c>
      <c r="AE789" s="99">
        <v>1117505.6077728299</v>
      </c>
      <c r="AF789" s="99">
        <v>754797.49975585903</v>
      </c>
      <c r="AG789" s="99">
        <v>860678.63027191197</v>
      </c>
      <c r="AH789" s="99">
        <v>0</v>
      </c>
      <c r="AI789" s="99">
        <v>0</v>
      </c>
      <c r="AJ789" s="99">
        <v>247022.30133628799</v>
      </c>
      <c r="AK789" s="99">
        <v>0</v>
      </c>
      <c r="AL789" s="99">
        <v>0</v>
      </c>
      <c r="AM789" s="99">
        <v>179247.82371330299</v>
      </c>
      <c r="AN789" s="99">
        <v>8071457.7421875</v>
      </c>
      <c r="AO789" s="99">
        <v>12942493.794921899</v>
      </c>
      <c r="AP789" s="99">
        <v>0</v>
      </c>
      <c r="AQ789" s="99">
        <v>8909977.7481689509</v>
      </c>
      <c r="AR789" s="99">
        <v>4937821.7673339797</v>
      </c>
      <c r="AS789" s="99">
        <v>424216.42495727498</v>
      </c>
      <c r="AT789" s="99">
        <v>0</v>
      </c>
      <c r="AU789" s="99">
        <v>0</v>
      </c>
      <c r="AV789" s="99">
        <v>8966351.9644775409</v>
      </c>
      <c r="AW789" s="99">
        <v>10635685.056396499</v>
      </c>
      <c r="AX789" s="99">
        <v>8595797.1328125</v>
      </c>
      <c r="AY789" s="99">
        <v>5530538.4558105497</v>
      </c>
      <c r="AZ789" s="99">
        <v>5789747.5623168899</v>
      </c>
      <c r="BA789" s="99">
        <v>0</v>
      </c>
      <c r="BB789" s="99">
        <v>0</v>
      </c>
      <c r="BC789" s="99">
        <v>1754040.1433105499</v>
      </c>
      <c r="BD789" s="99">
        <v>0</v>
      </c>
      <c r="BE789" s="99">
        <v>0</v>
      </c>
      <c r="BF789" s="99">
        <v>1187007.94560242</v>
      </c>
      <c r="BG789" s="99">
        <v>19603010.993896499</v>
      </c>
      <c r="BH789" s="99">
        <v>2733909.1119689899</v>
      </c>
      <c r="BI789" s="99">
        <v>0</v>
      </c>
      <c r="BJ789" s="99">
        <v>2282360.9530944801</v>
      </c>
      <c r="BK789" s="99">
        <v>1684659.9849243199</v>
      </c>
      <c r="BL789" s="99">
        <v>0</v>
      </c>
      <c r="BM789" s="99">
        <v>0</v>
      </c>
      <c r="BN789" s="99">
        <v>0</v>
      </c>
      <c r="BO789" s="99">
        <v>0</v>
      </c>
      <c r="BP789" s="99">
        <v>0</v>
      </c>
      <c r="BQ789" s="99">
        <v>0</v>
      </c>
      <c r="BR789" s="99">
        <v>1856239.36158752</v>
      </c>
      <c r="BS789" s="99">
        <v>2313873.3079833998</v>
      </c>
      <c r="BT789" s="99">
        <v>0</v>
      </c>
      <c r="BU789" s="99">
        <v>0</v>
      </c>
      <c r="BV789" s="99">
        <v>829477.01653289795</v>
      </c>
      <c r="BW789" s="99">
        <v>0</v>
      </c>
      <c r="BX789" s="99">
        <v>0</v>
      </c>
      <c r="BY789" s="99">
        <v>0</v>
      </c>
      <c r="BZ789" s="99">
        <v>0</v>
      </c>
      <c r="CA789" s="99">
        <v>45316.773960113504</v>
      </c>
      <c r="CB789" s="99">
        <v>3016520.50854492</v>
      </c>
      <c r="CC789" s="99">
        <v>21849837.358154301</v>
      </c>
      <c r="CD789" s="99">
        <v>5013839.8917846698</v>
      </c>
      <c r="CE789" s="99">
        <v>964.38117470592294</v>
      </c>
      <c r="CF789" s="99">
        <v>183128.33879280099</v>
      </c>
      <c r="CG789" s="99">
        <v>1207168.00360107</v>
      </c>
      <c r="CH789" s="99">
        <v>0</v>
      </c>
      <c r="CI789" s="99">
        <v>46280.286074638403</v>
      </c>
      <c r="CJ789" s="99">
        <v>3201413.5234680199</v>
      </c>
      <c r="CK789" s="99">
        <v>23072616.807861298</v>
      </c>
      <c r="CL789" s="99">
        <v>5015060.5683593797</v>
      </c>
      <c r="CM789" s="166">
        <v>74956.767015457197</v>
      </c>
      <c r="CN789" s="166">
        <v>11271702.365356401</v>
      </c>
      <c r="CO789" s="166">
        <v>42727974.728027299</v>
      </c>
      <c r="CP789" s="99">
        <v>5015060.5683593797</v>
      </c>
      <c r="CQ789" s="99">
        <v>0</v>
      </c>
      <c r="CR789" s="99">
        <v>0</v>
      </c>
      <c r="CS789" s="99">
        <v>0</v>
      </c>
      <c r="CT789" s="99">
        <v>0</v>
      </c>
      <c r="CU789" s="98">
        <v>33781.785016449001</v>
      </c>
      <c r="CV789" s="98">
        <v>11073.017066798</v>
      </c>
      <c r="CW789" s="98">
        <v>3199648.8473377209</v>
      </c>
      <c r="CX789" s="98">
        <v>23057005.361755371</v>
      </c>
    </row>
    <row r="790" spans="1:102" x14ac:dyDescent="0.2">
      <c r="A790" s="98" t="s">
        <v>64</v>
      </c>
      <c r="B790" s="100">
        <v>38777</v>
      </c>
      <c r="C790" s="99">
        <v>30763.632002830502</v>
      </c>
      <c r="D790" s="99">
        <v>0</v>
      </c>
      <c r="E790" s="99">
        <v>14721.2951028347</v>
      </c>
      <c r="F790" s="99">
        <v>9267.3455531597101</v>
      </c>
      <c r="G790" s="99">
        <v>365.05984538421001</v>
      </c>
      <c r="H790" s="99">
        <v>0</v>
      </c>
      <c r="I790" s="99">
        <v>0</v>
      </c>
      <c r="J790" s="99">
        <v>12426.3361982107</v>
      </c>
      <c r="K790" s="99">
        <v>16405.681784152999</v>
      </c>
      <c r="L790" s="99">
        <v>12017.5636491776</v>
      </c>
      <c r="M790" s="99">
        <v>15922.0900968313</v>
      </c>
      <c r="N790" s="99">
        <v>5671.7764247059804</v>
      </c>
      <c r="O790" s="99">
        <v>12323.758859396001</v>
      </c>
      <c r="P790" s="99">
        <v>0</v>
      </c>
      <c r="Q790" s="99">
        <v>2235.8191645741499</v>
      </c>
      <c r="R790" s="99">
        <v>674.92116864770696</v>
      </c>
      <c r="S790" s="99">
        <v>0</v>
      </c>
      <c r="T790" s="99">
        <v>322.03257188945997</v>
      </c>
      <c r="U790" s="99">
        <v>28936.874152421999</v>
      </c>
      <c r="V790" s="99">
        <v>1844953.67887878</v>
      </c>
      <c r="W790" s="99">
        <v>0</v>
      </c>
      <c r="X790" s="99">
        <v>1212836.09906006</v>
      </c>
      <c r="Y790" s="99">
        <v>666883.13093566895</v>
      </c>
      <c r="Z790" s="99">
        <v>76829.6394834518</v>
      </c>
      <c r="AA790" s="99">
        <v>0</v>
      </c>
      <c r="AB790" s="99">
        <v>0</v>
      </c>
      <c r="AC790" s="99">
        <v>4455104.2525634803</v>
      </c>
      <c r="AD790" s="99">
        <v>3864125.1830749498</v>
      </c>
      <c r="AE790" s="99">
        <v>525266.09922790504</v>
      </c>
      <c r="AF790" s="99">
        <v>782635.22895050002</v>
      </c>
      <c r="AG790" s="99">
        <v>885848.63192749</v>
      </c>
      <c r="AH790" s="99">
        <v>625625.45348358201</v>
      </c>
      <c r="AI790" s="99">
        <v>0</v>
      </c>
      <c r="AJ790" s="99">
        <v>246178.51528167701</v>
      </c>
      <c r="AK790" s="99">
        <v>130554.788013458</v>
      </c>
      <c r="AL790" s="99">
        <v>0</v>
      </c>
      <c r="AM790" s="99">
        <v>61034.9839506149</v>
      </c>
      <c r="AN790" s="99">
        <v>8284162.0556640597</v>
      </c>
      <c r="AO790" s="99">
        <v>13340124.2145996</v>
      </c>
      <c r="AP790" s="99">
        <v>0</v>
      </c>
      <c r="AQ790" s="99">
        <v>8784910.1229247991</v>
      </c>
      <c r="AR790" s="99">
        <v>4903603.5471801804</v>
      </c>
      <c r="AS790" s="99">
        <v>509622.68964385998</v>
      </c>
      <c r="AT790" s="99">
        <v>0</v>
      </c>
      <c r="AU790" s="99">
        <v>0</v>
      </c>
      <c r="AV790" s="99">
        <v>10568722.7220459</v>
      </c>
      <c r="AW790" s="99">
        <v>9608128.25927734</v>
      </c>
      <c r="AX790" s="99">
        <v>4163383.1597595201</v>
      </c>
      <c r="AY790" s="99">
        <v>5799692.7090454102</v>
      </c>
      <c r="AZ790" s="99">
        <v>5951820.0902709998</v>
      </c>
      <c r="BA790" s="99">
        <v>4504946.76879883</v>
      </c>
      <c r="BB790" s="99">
        <v>0</v>
      </c>
      <c r="BC790" s="99">
        <v>1752799.9437561</v>
      </c>
      <c r="BD790" s="99">
        <v>868096.15155029297</v>
      </c>
      <c r="BE790" s="99">
        <v>0</v>
      </c>
      <c r="BF790" s="99">
        <v>411688.67142486601</v>
      </c>
      <c r="BG790" s="99">
        <v>20196032.160400402</v>
      </c>
      <c r="BH790" s="99">
        <v>3437087.7196044899</v>
      </c>
      <c r="BI790" s="99">
        <v>0</v>
      </c>
      <c r="BJ790" s="99">
        <v>2748205.7302246098</v>
      </c>
      <c r="BK790" s="99">
        <v>1832144.25013733</v>
      </c>
      <c r="BL790" s="99">
        <v>0</v>
      </c>
      <c r="BM790" s="99">
        <v>0</v>
      </c>
      <c r="BN790" s="99">
        <v>0</v>
      </c>
      <c r="BO790" s="99">
        <v>0</v>
      </c>
      <c r="BP790" s="99">
        <v>0</v>
      </c>
      <c r="BQ790" s="99">
        <v>0</v>
      </c>
      <c r="BR790" s="99">
        <v>2020079.7367858901</v>
      </c>
      <c r="BS790" s="99">
        <v>2412934.4690856901</v>
      </c>
      <c r="BT790" s="99">
        <v>886086.28718566895</v>
      </c>
      <c r="BU790" s="99">
        <v>0</v>
      </c>
      <c r="BV790" s="99">
        <v>840206.093566895</v>
      </c>
      <c r="BW790" s="99">
        <v>102106.621725082</v>
      </c>
      <c r="BX790" s="99">
        <v>0</v>
      </c>
      <c r="BY790" s="99">
        <v>0</v>
      </c>
      <c r="BZ790" s="99">
        <v>0</v>
      </c>
      <c r="CA790" s="99">
        <v>45545.106258392298</v>
      </c>
      <c r="CB790" s="99">
        <v>3050600.5115051302</v>
      </c>
      <c r="CC790" s="99">
        <v>22106786.165527299</v>
      </c>
      <c r="CD790" s="99">
        <v>6168782.0217895498</v>
      </c>
      <c r="CE790" s="99">
        <v>975.54943943768706</v>
      </c>
      <c r="CF790" s="99">
        <v>190315.243206024</v>
      </c>
      <c r="CG790" s="99">
        <v>1266959.4300384501</v>
      </c>
      <c r="CH790" s="99">
        <v>0</v>
      </c>
      <c r="CI790" s="99">
        <v>46513.880095481902</v>
      </c>
      <c r="CJ790" s="99">
        <v>3238822.5037841802</v>
      </c>
      <c r="CK790" s="99">
        <v>23377575.464355499</v>
      </c>
      <c r="CL790" s="99">
        <v>6270362.0178222703</v>
      </c>
      <c r="CM790" s="166">
        <v>75322.626612663298</v>
      </c>
      <c r="CN790" s="166">
        <v>11521636.8560791</v>
      </c>
      <c r="CO790" s="166">
        <v>43616700.934082001</v>
      </c>
      <c r="CP790" s="99">
        <v>6270362.0178222703</v>
      </c>
      <c r="CQ790" s="99">
        <v>0</v>
      </c>
      <c r="CR790" s="99">
        <v>0</v>
      </c>
      <c r="CS790" s="99">
        <v>0</v>
      </c>
      <c r="CT790" s="99">
        <v>0</v>
      </c>
      <c r="CU790" s="98">
        <v>31717.339495188</v>
      </c>
      <c r="CV790" s="98">
        <v>12740.237750015</v>
      </c>
      <c r="CW790" s="98">
        <v>3240915.7547111544</v>
      </c>
      <c r="CX790" s="98">
        <v>23373745.595565747</v>
      </c>
    </row>
    <row r="791" spans="1:102" x14ac:dyDescent="0.2">
      <c r="A791" s="98" t="s">
        <v>64</v>
      </c>
      <c r="B791" s="100">
        <v>38869</v>
      </c>
      <c r="C791" s="99">
        <v>31707.876362085299</v>
      </c>
      <c r="D791" s="99">
        <v>0</v>
      </c>
      <c r="E791" s="99">
        <v>14558.2354135513</v>
      </c>
      <c r="F791" s="99">
        <v>9450.2165712118094</v>
      </c>
      <c r="G791" s="99">
        <v>418.43333511799602</v>
      </c>
      <c r="H791" s="99">
        <v>0</v>
      </c>
      <c r="I791" s="99">
        <v>0</v>
      </c>
      <c r="J791" s="99">
        <v>14061.378449678399</v>
      </c>
      <c r="K791" s="99">
        <v>14891.4831824303</v>
      </c>
      <c r="L791" s="99">
        <v>11639.680421352399</v>
      </c>
      <c r="M791" s="99">
        <v>16011.706824541099</v>
      </c>
      <c r="N791" s="99">
        <v>5716.9327482581102</v>
      </c>
      <c r="O791" s="99">
        <v>12880.5858631134</v>
      </c>
      <c r="P791" s="99">
        <v>0</v>
      </c>
      <c r="Q791" s="99">
        <v>2240.8282516896702</v>
      </c>
      <c r="R791" s="99">
        <v>719.28044808656</v>
      </c>
      <c r="S791" s="99">
        <v>0</v>
      </c>
      <c r="T791" s="99">
        <v>300.81090238690399</v>
      </c>
      <c r="U791" s="99">
        <v>29165.950288534201</v>
      </c>
      <c r="V791" s="99">
        <v>1897282.75973511</v>
      </c>
      <c r="W791" s="99">
        <v>0</v>
      </c>
      <c r="X791" s="99">
        <v>1174569.59692383</v>
      </c>
      <c r="Y791" s="99">
        <v>660596.43666076695</v>
      </c>
      <c r="Z791" s="99">
        <v>88164.534167289705</v>
      </c>
      <c r="AA791" s="99">
        <v>0</v>
      </c>
      <c r="AB791" s="99">
        <v>0</v>
      </c>
      <c r="AC791" s="99">
        <v>4888759.1035766602</v>
      </c>
      <c r="AD791" s="99">
        <v>3370655.6087646498</v>
      </c>
      <c r="AE791" s="99">
        <v>504218.96162414597</v>
      </c>
      <c r="AF791" s="99">
        <v>793752.69647216797</v>
      </c>
      <c r="AG791" s="99">
        <v>874750.620651245</v>
      </c>
      <c r="AH791" s="99">
        <v>650859.42501831101</v>
      </c>
      <c r="AI791" s="99">
        <v>0</v>
      </c>
      <c r="AJ791" s="99">
        <v>244426.449792862</v>
      </c>
      <c r="AK791" s="99">
        <v>135460.56996917701</v>
      </c>
      <c r="AL791" s="99">
        <v>0</v>
      </c>
      <c r="AM791" s="99">
        <v>58919.1006450653</v>
      </c>
      <c r="AN791" s="99">
        <v>8412657.0906982403</v>
      </c>
      <c r="AO791" s="99">
        <v>13873520.385009799</v>
      </c>
      <c r="AP791" s="99">
        <v>0</v>
      </c>
      <c r="AQ791" s="99">
        <v>8603038.9638671894</v>
      </c>
      <c r="AR791" s="99">
        <v>4886731.2531127902</v>
      </c>
      <c r="AS791" s="99">
        <v>593106.77831268299</v>
      </c>
      <c r="AT791" s="99">
        <v>0</v>
      </c>
      <c r="AU791" s="99">
        <v>0</v>
      </c>
      <c r="AV791" s="99">
        <v>12040968.411498999</v>
      </c>
      <c r="AW791" s="99">
        <v>8452606.9639892597</v>
      </c>
      <c r="AX791" s="99">
        <v>4009045.0863342299</v>
      </c>
      <c r="AY791" s="99">
        <v>5956251.17785645</v>
      </c>
      <c r="AZ791" s="99">
        <v>5981935.5537719699</v>
      </c>
      <c r="BA791" s="99">
        <v>4722810.08666992</v>
      </c>
      <c r="BB791" s="99">
        <v>0</v>
      </c>
      <c r="BC791" s="99">
        <v>1768260.85185242</v>
      </c>
      <c r="BD791" s="99">
        <v>901621.15760803199</v>
      </c>
      <c r="BE791" s="99">
        <v>0</v>
      </c>
      <c r="BF791" s="99">
        <v>399889.908779144</v>
      </c>
      <c r="BG791" s="99">
        <v>20591565.230957001</v>
      </c>
      <c r="BH791" s="99">
        <v>3577921.5416259798</v>
      </c>
      <c r="BI791" s="99">
        <v>0</v>
      </c>
      <c r="BJ791" s="99">
        <v>2695181.0200500502</v>
      </c>
      <c r="BK791" s="99">
        <v>1816570.7568969701</v>
      </c>
      <c r="BL791" s="99">
        <v>0</v>
      </c>
      <c r="BM791" s="99">
        <v>0</v>
      </c>
      <c r="BN791" s="99">
        <v>0</v>
      </c>
      <c r="BO791" s="99">
        <v>0</v>
      </c>
      <c r="BP791" s="99">
        <v>0</v>
      </c>
      <c r="BQ791" s="99">
        <v>0</v>
      </c>
      <c r="BR791" s="99">
        <v>2064908.0154571501</v>
      </c>
      <c r="BS791" s="99">
        <v>2432853.8904724098</v>
      </c>
      <c r="BT791" s="99">
        <v>929588.10651397705</v>
      </c>
      <c r="BU791" s="99">
        <v>0</v>
      </c>
      <c r="BV791" s="99">
        <v>849640.97162628197</v>
      </c>
      <c r="BW791" s="99">
        <v>105149.97506236999</v>
      </c>
      <c r="BX791" s="99">
        <v>0</v>
      </c>
      <c r="BY791" s="99">
        <v>0</v>
      </c>
      <c r="BZ791" s="99">
        <v>0</v>
      </c>
      <c r="CA791" s="99">
        <v>46399.848309040099</v>
      </c>
      <c r="CB791" s="99">
        <v>3080524.5886535598</v>
      </c>
      <c r="CC791" s="99">
        <v>22578846.583984401</v>
      </c>
      <c r="CD791" s="99">
        <v>6266167.1708373995</v>
      </c>
      <c r="CE791" s="99">
        <v>997.63065893202997</v>
      </c>
      <c r="CF791" s="99">
        <v>193094.494594574</v>
      </c>
      <c r="CG791" s="99">
        <v>1299595.66766357</v>
      </c>
      <c r="CH791" s="99">
        <v>0</v>
      </c>
      <c r="CI791" s="99">
        <v>47406.374063014999</v>
      </c>
      <c r="CJ791" s="99">
        <v>3272526.69354248</v>
      </c>
      <c r="CK791" s="99">
        <v>23862112.010253899</v>
      </c>
      <c r="CL791" s="99">
        <v>6372085.125</v>
      </c>
      <c r="CM791" s="166">
        <v>76405.772683143601</v>
      </c>
      <c r="CN791" s="166">
        <v>11677858.6612549</v>
      </c>
      <c r="CO791" s="166">
        <v>44475001.543457001</v>
      </c>
      <c r="CP791" s="99">
        <v>6372085.125</v>
      </c>
      <c r="CQ791" s="99">
        <v>0</v>
      </c>
      <c r="CR791" s="99">
        <v>0</v>
      </c>
      <c r="CS791" s="99">
        <v>0</v>
      </c>
      <c r="CT791" s="99">
        <v>0</v>
      </c>
      <c r="CU791" s="98">
        <v>30103.130284481002</v>
      </c>
      <c r="CV791" s="98">
        <v>14420.848973042001</v>
      </c>
      <c r="CW791" s="98">
        <v>3273619.0832481338</v>
      </c>
      <c r="CX791" s="98">
        <v>23878442.251647972</v>
      </c>
    </row>
    <row r="792" spans="1:102" x14ac:dyDescent="0.2">
      <c r="A792" s="98" t="s">
        <v>64</v>
      </c>
      <c r="B792" s="100">
        <v>38961</v>
      </c>
      <c r="C792" s="99">
        <v>32395.665093660398</v>
      </c>
      <c r="D792" s="99">
        <v>0</v>
      </c>
      <c r="E792" s="99">
        <v>14039.062084198</v>
      </c>
      <c r="F792" s="99">
        <v>9141.0749349594098</v>
      </c>
      <c r="G792" s="99">
        <v>472.24095308035601</v>
      </c>
      <c r="H792" s="99">
        <v>0</v>
      </c>
      <c r="I792" s="99">
        <v>0</v>
      </c>
      <c r="J792" s="99">
        <v>15765.348205447201</v>
      </c>
      <c r="K792" s="99">
        <v>13580.085863471</v>
      </c>
      <c r="L792" s="99">
        <v>10872.025269985201</v>
      </c>
      <c r="M792" s="99">
        <v>16066.001307487501</v>
      </c>
      <c r="N792" s="99">
        <v>5760.6472107172003</v>
      </c>
      <c r="O792" s="99">
        <v>13203.009938597699</v>
      </c>
      <c r="P792" s="99">
        <v>0</v>
      </c>
      <c r="Q792" s="99">
        <v>2215.0397318303599</v>
      </c>
      <c r="R792" s="99">
        <v>749.85368943214405</v>
      </c>
      <c r="S792" s="99">
        <v>0</v>
      </c>
      <c r="T792" s="99">
        <v>290.81158418580901</v>
      </c>
      <c r="U792" s="99">
        <v>29223.042594432802</v>
      </c>
      <c r="V792" s="99">
        <v>1929924.5339202899</v>
      </c>
      <c r="W792" s="99">
        <v>0</v>
      </c>
      <c r="X792" s="99">
        <v>1134529.0933075</v>
      </c>
      <c r="Y792" s="99">
        <v>641949.44100189197</v>
      </c>
      <c r="Z792" s="99">
        <v>101062.31284809099</v>
      </c>
      <c r="AA792" s="99">
        <v>0</v>
      </c>
      <c r="AB792" s="99">
        <v>0</v>
      </c>
      <c r="AC792" s="99">
        <v>5576038.4938354502</v>
      </c>
      <c r="AD792" s="99">
        <v>2907103.0229492201</v>
      </c>
      <c r="AE792" s="99">
        <v>478420.01876068098</v>
      </c>
      <c r="AF792" s="99">
        <v>792822.42671203602</v>
      </c>
      <c r="AG792" s="99">
        <v>872878.01078033401</v>
      </c>
      <c r="AH792" s="99">
        <v>661883.33597564697</v>
      </c>
      <c r="AI792" s="99">
        <v>0</v>
      </c>
      <c r="AJ792" s="99">
        <v>244844.44405746501</v>
      </c>
      <c r="AK792" s="99">
        <v>137760.003219604</v>
      </c>
      <c r="AL792" s="99">
        <v>0</v>
      </c>
      <c r="AM792" s="99">
        <v>57292.875139713302</v>
      </c>
      <c r="AN792" s="99">
        <v>8488100.3378906306</v>
      </c>
      <c r="AO792" s="99">
        <v>14274499.454833999</v>
      </c>
      <c r="AP792" s="99">
        <v>0</v>
      </c>
      <c r="AQ792" s="99">
        <v>8330262.1415405301</v>
      </c>
      <c r="AR792" s="99">
        <v>4747703.94958496</v>
      </c>
      <c r="AS792" s="99">
        <v>682835.19758606004</v>
      </c>
      <c r="AT792" s="99">
        <v>0</v>
      </c>
      <c r="AU792" s="99">
        <v>0</v>
      </c>
      <c r="AV792" s="99">
        <v>13698504.338501001</v>
      </c>
      <c r="AW792" s="99">
        <v>7461142.1705322303</v>
      </c>
      <c r="AX792" s="99">
        <v>3790617.9432373</v>
      </c>
      <c r="AY792" s="99">
        <v>5997051.6256103497</v>
      </c>
      <c r="AZ792" s="99">
        <v>5999978.2729492197</v>
      </c>
      <c r="BA792" s="99">
        <v>4871488.1419677697</v>
      </c>
      <c r="BB792" s="99">
        <v>0</v>
      </c>
      <c r="BC792" s="99">
        <v>1771240.8852996801</v>
      </c>
      <c r="BD792" s="99">
        <v>924773.41265106201</v>
      </c>
      <c r="BE792" s="99">
        <v>0</v>
      </c>
      <c r="BF792" s="99">
        <v>396913.11347580003</v>
      </c>
      <c r="BG792" s="99">
        <v>21006099.870605499</v>
      </c>
      <c r="BH792" s="99">
        <v>3688404.3892517099</v>
      </c>
      <c r="BI792" s="99">
        <v>0</v>
      </c>
      <c r="BJ792" s="99">
        <v>2631318.30160522</v>
      </c>
      <c r="BK792" s="99">
        <v>1784921.2082366899</v>
      </c>
      <c r="BL792" s="99">
        <v>0</v>
      </c>
      <c r="BM792" s="99">
        <v>0</v>
      </c>
      <c r="BN792" s="99">
        <v>0</v>
      </c>
      <c r="BO792" s="99">
        <v>0</v>
      </c>
      <c r="BP792" s="99">
        <v>0</v>
      </c>
      <c r="BQ792" s="99">
        <v>0</v>
      </c>
      <c r="BR792" s="99">
        <v>2079475.2657165499</v>
      </c>
      <c r="BS792" s="99">
        <v>2442309.6181030301</v>
      </c>
      <c r="BT792" s="99">
        <v>959803.88417053199</v>
      </c>
      <c r="BU792" s="99">
        <v>0</v>
      </c>
      <c r="BV792" s="99">
        <v>856912.03607940697</v>
      </c>
      <c r="BW792" s="99">
        <v>108817.26521396601</v>
      </c>
      <c r="BX792" s="99">
        <v>0</v>
      </c>
      <c r="BY792" s="99">
        <v>0</v>
      </c>
      <c r="BZ792" s="99">
        <v>0</v>
      </c>
      <c r="CA792" s="99">
        <v>46286.434958934798</v>
      </c>
      <c r="CB792" s="99">
        <v>3073937.3925476102</v>
      </c>
      <c r="CC792" s="99">
        <v>22620462.122558601</v>
      </c>
      <c r="CD792" s="99">
        <v>6340293.4197387705</v>
      </c>
      <c r="CE792" s="99">
        <v>1021.25319571793</v>
      </c>
      <c r="CF792" s="99">
        <v>198980.81382179301</v>
      </c>
      <c r="CG792" s="99">
        <v>1348603.6668090799</v>
      </c>
      <c r="CH792" s="99">
        <v>0</v>
      </c>
      <c r="CI792" s="99">
        <v>47306.233267784097</v>
      </c>
      <c r="CJ792" s="99">
        <v>3273343.9692077599</v>
      </c>
      <c r="CK792" s="99">
        <v>23984538.142089799</v>
      </c>
      <c r="CL792" s="99">
        <v>6451315.3526001005</v>
      </c>
      <c r="CM792" s="166">
        <v>76630.690115928694</v>
      </c>
      <c r="CN792" s="166">
        <v>11770683.1951904</v>
      </c>
      <c r="CO792" s="166">
        <v>45109852.9443359</v>
      </c>
      <c r="CP792" s="99">
        <v>6451315.3526001005</v>
      </c>
      <c r="CQ792" s="99">
        <v>0</v>
      </c>
      <c r="CR792" s="99">
        <v>0</v>
      </c>
      <c r="CS792" s="99">
        <v>0</v>
      </c>
      <c r="CT792" s="99">
        <v>0</v>
      </c>
      <c r="CU792" s="98">
        <v>28275.489947389</v>
      </c>
      <c r="CV792" s="98">
        <v>16171.023526008001</v>
      </c>
      <c r="CW792" s="98">
        <v>3272918.2063694033</v>
      </c>
      <c r="CX792" s="98">
        <v>23969065.78936768</v>
      </c>
    </row>
    <row r="793" spans="1:102" x14ac:dyDescent="0.2">
      <c r="A793" s="98" t="s">
        <v>64</v>
      </c>
      <c r="B793" s="100">
        <v>39052</v>
      </c>
      <c r="C793" s="99">
        <v>33409.7244324684</v>
      </c>
      <c r="D793" s="99">
        <v>0</v>
      </c>
      <c r="E793" s="99">
        <v>13985.8462346792</v>
      </c>
      <c r="F793" s="99">
        <v>9290.2752146720904</v>
      </c>
      <c r="G793" s="99">
        <v>530.34407667070604</v>
      </c>
      <c r="H793" s="99">
        <v>0</v>
      </c>
      <c r="I793" s="99">
        <v>0</v>
      </c>
      <c r="J793" s="99">
        <v>17468.307069539998</v>
      </c>
      <c r="K793" s="99">
        <v>12201.7709944248</v>
      </c>
      <c r="L793" s="99">
        <v>11180.5170552731</v>
      </c>
      <c r="M793" s="99">
        <v>16207.1320867538</v>
      </c>
      <c r="N793" s="99">
        <v>5847.6827616691598</v>
      </c>
      <c r="O793" s="99">
        <v>13744.606523275401</v>
      </c>
      <c r="P793" s="99">
        <v>0</v>
      </c>
      <c r="Q793" s="99">
        <v>2228.6710047721899</v>
      </c>
      <c r="R793" s="99">
        <v>797.41337084770203</v>
      </c>
      <c r="S793" s="99">
        <v>0</v>
      </c>
      <c r="T793" s="99">
        <v>274.24815657362302</v>
      </c>
      <c r="U793" s="99">
        <v>29548.802017688799</v>
      </c>
      <c r="V793" s="99">
        <v>1990412.75485229</v>
      </c>
      <c r="W793" s="99">
        <v>0</v>
      </c>
      <c r="X793" s="99">
        <v>1105184.15078735</v>
      </c>
      <c r="Y793" s="99">
        <v>633463.52996826195</v>
      </c>
      <c r="Z793" s="99">
        <v>114961.967078209</v>
      </c>
      <c r="AA793" s="99">
        <v>0</v>
      </c>
      <c r="AB793" s="99">
        <v>0</v>
      </c>
      <c r="AC793" s="99">
        <v>6317714.1849365197</v>
      </c>
      <c r="AD793" s="99">
        <v>2444405.7825622601</v>
      </c>
      <c r="AE793" s="99">
        <v>481980.97903060901</v>
      </c>
      <c r="AF793" s="99">
        <v>796230.96099853504</v>
      </c>
      <c r="AG793" s="99">
        <v>867437.33160400402</v>
      </c>
      <c r="AH793" s="99">
        <v>695173.26170349098</v>
      </c>
      <c r="AI793" s="99">
        <v>0</v>
      </c>
      <c r="AJ793" s="99">
        <v>249870.54775428801</v>
      </c>
      <c r="AK793" s="99">
        <v>152351.01195907599</v>
      </c>
      <c r="AL793" s="99">
        <v>0</v>
      </c>
      <c r="AM793" s="99">
        <v>53413.642955303199</v>
      </c>
      <c r="AN793" s="99">
        <v>8772577.8558349591</v>
      </c>
      <c r="AO793" s="99">
        <v>14828178.5634766</v>
      </c>
      <c r="AP793" s="99">
        <v>0</v>
      </c>
      <c r="AQ793" s="99">
        <v>8210810.1013183603</v>
      </c>
      <c r="AR793" s="99">
        <v>4696243.0499877902</v>
      </c>
      <c r="AS793" s="99">
        <v>779722.77347564697</v>
      </c>
      <c r="AT793" s="99">
        <v>0</v>
      </c>
      <c r="AU793" s="99">
        <v>0</v>
      </c>
      <c r="AV793" s="99">
        <v>15405357.2193604</v>
      </c>
      <c r="AW793" s="99">
        <v>6271746.48327637</v>
      </c>
      <c r="AX793" s="99">
        <v>3923231.11505127</v>
      </c>
      <c r="AY793" s="99">
        <v>6092203.8418579102</v>
      </c>
      <c r="AZ793" s="99">
        <v>6008772.4111328097</v>
      </c>
      <c r="BA793" s="99">
        <v>5159927.8025512705</v>
      </c>
      <c r="BB793" s="99">
        <v>0</v>
      </c>
      <c r="BC793" s="99">
        <v>1826894.79302979</v>
      </c>
      <c r="BD793" s="99">
        <v>1023642.66562653</v>
      </c>
      <c r="BE793" s="99">
        <v>0</v>
      </c>
      <c r="BF793" s="99">
        <v>371121.38104248</v>
      </c>
      <c r="BG793" s="99">
        <v>21774266.811035201</v>
      </c>
      <c r="BH793" s="99">
        <v>3893955.1111145001</v>
      </c>
      <c r="BI793" s="99">
        <v>0</v>
      </c>
      <c r="BJ793" s="99">
        <v>2570830.9116821298</v>
      </c>
      <c r="BK793" s="99">
        <v>1758075.6080932601</v>
      </c>
      <c r="BL793" s="99">
        <v>0</v>
      </c>
      <c r="BM793" s="99">
        <v>0</v>
      </c>
      <c r="BN793" s="99">
        <v>0</v>
      </c>
      <c r="BO793" s="99">
        <v>0</v>
      </c>
      <c r="BP793" s="99">
        <v>0</v>
      </c>
      <c r="BQ793" s="99">
        <v>0</v>
      </c>
      <c r="BR793" s="99">
        <v>2119968.7222290002</v>
      </c>
      <c r="BS793" s="99">
        <v>2450878.6697082501</v>
      </c>
      <c r="BT793" s="99">
        <v>1014587.88478851</v>
      </c>
      <c r="BU793" s="99">
        <v>0</v>
      </c>
      <c r="BV793" s="99">
        <v>883246.28128814697</v>
      </c>
      <c r="BW793" s="99">
        <v>119346.344511986</v>
      </c>
      <c r="BX793" s="99">
        <v>0</v>
      </c>
      <c r="BY793" s="99">
        <v>0</v>
      </c>
      <c r="BZ793" s="99">
        <v>0</v>
      </c>
      <c r="CA793" s="99">
        <v>47352.488410472899</v>
      </c>
      <c r="CB793" s="99">
        <v>3099368.8149719201</v>
      </c>
      <c r="CC793" s="99">
        <v>23031806.998535201</v>
      </c>
      <c r="CD793" s="99">
        <v>6465055.85339355</v>
      </c>
      <c r="CE793" s="99">
        <v>1051.0762330740699</v>
      </c>
      <c r="CF793" s="99">
        <v>206516.85625267</v>
      </c>
      <c r="CG793" s="99">
        <v>1394474.8031311</v>
      </c>
      <c r="CH793" s="99">
        <v>0</v>
      </c>
      <c r="CI793" s="99">
        <v>48402.383562564901</v>
      </c>
      <c r="CJ793" s="99">
        <v>3307173.7124939002</v>
      </c>
      <c r="CK793" s="99">
        <v>24424069.112304699</v>
      </c>
      <c r="CL793" s="99">
        <v>6584146.6013183603</v>
      </c>
      <c r="CM793" s="166">
        <v>77877.0759124756</v>
      </c>
      <c r="CN793" s="166">
        <v>12069065.4848633</v>
      </c>
      <c r="CO793" s="166">
        <v>46253212.475097701</v>
      </c>
      <c r="CP793" s="99">
        <v>6584146.6013183603</v>
      </c>
      <c r="CQ793" s="99">
        <v>0</v>
      </c>
      <c r="CR793" s="99">
        <v>0</v>
      </c>
      <c r="CS793" s="99">
        <v>0</v>
      </c>
      <c r="CT793" s="99">
        <v>0</v>
      </c>
      <c r="CU793" s="98">
        <v>26588.415029886</v>
      </c>
      <c r="CV793" s="98">
        <v>17925.589823638002</v>
      </c>
      <c r="CW793" s="98">
        <v>3305885.6712245899</v>
      </c>
      <c r="CX793" s="98">
        <v>24426281.801666301</v>
      </c>
    </row>
    <row r="794" spans="1:102" x14ac:dyDescent="0.2">
      <c r="A794" s="98" t="s">
        <v>64</v>
      </c>
      <c r="B794" s="100">
        <v>39142</v>
      </c>
      <c r="C794" s="99">
        <v>34379.967265129097</v>
      </c>
      <c r="D794" s="99">
        <v>0</v>
      </c>
      <c r="E794" s="99">
        <v>13217.5065001249</v>
      </c>
      <c r="F794" s="99">
        <v>9055.9254626035708</v>
      </c>
      <c r="G794" s="99">
        <v>592.87586455047096</v>
      </c>
      <c r="H794" s="99">
        <v>0</v>
      </c>
      <c r="I794" s="99">
        <v>0</v>
      </c>
      <c r="J794" s="99">
        <v>18983.3588526249</v>
      </c>
      <c r="K794" s="99">
        <v>10863.2707829475</v>
      </c>
      <c r="L794" s="99">
        <v>10742.860364079501</v>
      </c>
      <c r="M794" s="99">
        <v>16216.8373407125</v>
      </c>
      <c r="N794" s="99">
        <v>5888.6697588563002</v>
      </c>
      <c r="O794" s="99">
        <v>14211.318356394801</v>
      </c>
      <c r="P794" s="99">
        <v>0</v>
      </c>
      <c r="Q794" s="99">
        <v>2268.8065083622901</v>
      </c>
      <c r="R794" s="99">
        <v>819.60191065073002</v>
      </c>
      <c r="S794" s="99">
        <v>0</v>
      </c>
      <c r="T794" s="99">
        <v>268.06688354536902</v>
      </c>
      <c r="U794" s="99">
        <v>29884.622929573099</v>
      </c>
      <c r="V794" s="99">
        <v>2054854.72964478</v>
      </c>
      <c r="W794" s="99">
        <v>0</v>
      </c>
      <c r="X794" s="99">
        <v>1062065.72848511</v>
      </c>
      <c r="Y794" s="99">
        <v>628379.69023132301</v>
      </c>
      <c r="Z794" s="99">
        <v>124746.531585693</v>
      </c>
      <c r="AA794" s="99">
        <v>0</v>
      </c>
      <c r="AB794" s="99">
        <v>0</v>
      </c>
      <c r="AC794" s="99">
        <v>6781126.8346557599</v>
      </c>
      <c r="AD794" s="99">
        <v>2100134.9111633301</v>
      </c>
      <c r="AE794" s="99">
        <v>460479.84738922102</v>
      </c>
      <c r="AF794" s="99">
        <v>801017.18741607701</v>
      </c>
      <c r="AG794" s="99">
        <v>873752.02071380604</v>
      </c>
      <c r="AH794" s="99">
        <v>722393.82690429699</v>
      </c>
      <c r="AI794" s="99">
        <v>0</v>
      </c>
      <c r="AJ794" s="99">
        <v>261498.93957138099</v>
      </c>
      <c r="AK794" s="99">
        <v>157006.55974769601</v>
      </c>
      <c r="AL794" s="99">
        <v>0</v>
      </c>
      <c r="AM794" s="99">
        <v>51163.641902923599</v>
      </c>
      <c r="AN794" s="99">
        <v>8869844.8214111291</v>
      </c>
      <c r="AO794" s="99">
        <v>15445770.7178955</v>
      </c>
      <c r="AP794" s="99">
        <v>0</v>
      </c>
      <c r="AQ794" s="99">
        <v>7755231.4268188505</v>
      </c>
      <c r="AR794" s="99">
        <v>4577510.7743530301</v>
      </c>
      <c r="AS794" s="99">
        <v>848153.86767578102</v>
      </c>
      <c r="AT794" s="99">
        <v>0</v>
      </c>
      <c r="AU794" s="99">
        <v>0</v>
      </c>
      <c r="AV794" s="99">
        <v>16729481.7536621</v>
      </c>
      <c r="AW794" s="99">
        <v>5437073.9402465802</v>
      </c>
      <c r="AX794" s="99">
        <v>3747862.6093444801</v>
      </c>
      <c r="AY794" s="99">
        <v>6144148.7301635696</v>
      </c>
      <c r="AZ794" s="99">
        <v>6006293.7604370099</v>
      </c>
      <c r="BA794" s="99">
        <v>5396072.4685668899</v>
      </c>
      <c r="BB794" s="99">
        <v>0</v>
      </c>
      <c r="BC794" s="99">
        <v>1905437.0382080099</v>
      </c>
      <c r="BD794" s="99">
        <v>1061421.3842926</v>
      </c>
      <c r="BE794" s="99">
        <v>0</v>
      </c>
      <c r="BF794" s="99">
        <v>355378.87837600702</v>
      </c>
      <c r="BG794" s="99">
        <v>22138059.065673798</v>
      </c>
      <c r="BH794" s="99">
        <v>4089489.8854370099</v>
      </c>
      <c r="BI794" s="99">
        <v>0</v>
      </c>
      <c r="BJ794" s="99">
        <v>2506152.9720153799</v>
      </c>
      <c r="BK794" s="99">
        <v>1743390.0420532201</v>
      </c>
      <c r="BL794" s="99">
        <v>0</v>
      </c>
      <c r="BM794" s="99">
        <v>0</v>
      </c>
      <c r="BN794" s="99">
        <v>0</v>
      </c>
      <c r="BO794" s="99">
        <v>0</v>
      </c>
      <c r="BP794" s="99">
        <v>0</v>
      </c>
      <c r="BQ794" s="99">
        <v>0</v>
      </c>
      <c r="BR794" s="99">
        <v>2149839.3537292499</v>
      </c>
      <c r="BS794" s="99">
        <v>2456535.2037048298</v>
      </c>
      <c r="BT794" s="99">
        <v>1060830.52711487</v>
      </c>
      <c r="BU794" s="99">
        <v>0</v>
      </c>
      <c r="BV794" s="99">
        <v>911681.94423675502</v>
      </c>
      <c r="BW794" s="99">
        <v>125078.036913872</v>
      </c>
      <c r="BX794" s="99">
        <v>0</v>
      </c>
      <c r="BY794" s="99">
        <v>0</v>
      </c>
      <c r="BZ794" s="99">
        <v>0</v>
      </c>
      <c r="CA794" s="99">
        <v>47669.317333698302</v>
      </c>
      <c r="CB794" s="99">
        <v>3122276.4905090299</v>
      </c>
      <c r="CC794" s="99">
        <v>23272645.708252002</v>
      </c>
      <c r="CD794" s="99">
        <v>6587547.70068359</v>
      </c>
      <c r="CE794" s="99">
        <v>1073.56040638685</v>
      </c>
      <c r="CF794" s="99">
        <v>207206.29363632199</v>
      </c>
      <c r="CG794" s="99">
        <v>1410051.98556519</v>
      </c>
      <c r="CH794" s="99">
        <v>0</v>
      </c>
      <c r="CI794" s="99">
        <v>48738.260325431802</v>
      </c>
      <c r="CJ794" s="99">
        <v>3327113.35369873</v>
      </c>
      <c r="CK794" s="99">
        <v>24691744.996582001</v>
      </c>
      <c r="CL794" s="99">
        <v>6713212.0914306603</v>
      </c>
      <c r="CM794" s="166">
        <v>78479.622812271104</v>
      </c>
      <c r="CN794" s="166">
        <v>12199717.974731401</v>
      </c>
      <c r="CO794" s="166">
        <v>46969046.526367202</v>
      </c>
      <c r="CP794" s="99">
        <v>6713212.0914306603</v>
      </c>
      <c r="CQ794" s="99">
        <v>0</v>
      </c>
      <c r="CR794" s="99">
        <v>0</v>
      </c>
      <c r="CS794" s="99">
        <v>0</v>
      </c>
      <c r="CT794" s="99">
        <v>0</v>
      </c>
      <c r="CU794" s="98">
        <v>24512.682075536999</v>
      </c>
      <c r="CV794" s="98">
        <v>19493.326272949998</v>
      </c>
      <c r="CW794" s="98">
        <v>3329482.784145352</v>
      </c>
      <c r="CX794" s="98">
        <v>24682697.693817191</v>
      </c>
    </row>
    <row r="795" spans="1:102" x14ac:dyDescent="0.2">
      <c r="A795" s="98" t="s">
        <v>64</v>
      </c>
      <c r="B795" s="100">
        <v>39234</v>
      </c>
      <c r="C795" s="99">
        <v>35024.873923301697</v>
      </c>
      <c r="D795" s="99">
        <v>0</v>
      </c>
      <c r="E795" s="99">
        <v>12685.6674100161</v>
      </c>
      <c r="F795" s="99">
        <v>8806.1386920213699</v>
      </c>
      <c r="G795" s="99">
        <v>642.55001164227701</v>
      </c>
      <c r="H795" s="99">
        <v>0</v>
      </c>
      <c r="I795" s="99">
        <v>0</v>
      </c>
      <c r="J795" s="99">
        <v>20353.297130584699</v>
      </c>
      <c r="K795" s="99">
        <v>9521.7505373954791</v>
      </c>
      <c r="L795" s="99">
        <v>10515.5693544149</v>
      </c>
      <c r="M795" s="99">
        <v>16186.6049993038</v>
      </c>
      <c r="N795" s="99">
        <v>5906.7194202542296</v>
      </c>
      <c r="O795" s="99">
        <v>14451.275436162899</v>
      </c>
      <c r="P795" s="99">
        <v>0</v>
      </c>
      <c r="Q795" s="99">
        <v>2289.9865269661</v>
      </c>
      <c r="R795" s="99">
        <v>832.92211624234903</v>
      </c>
      <c r="S795" s="99">
        <v>0</v>
      </c>
      <c r="T795" s="99">
        <v>262.52464088797598</v>
      </c>
      <c r="U795" s="99">
        <v>29972.461622715</v>
      </c>
      <c r="V795" s="99">
        <v>2107750.9094543499</v>
      </c>
      <c r="W795" s="99">
        <v>0</v>
      </c>
      <c r="X795" s="99">
        <v>1032437.21425629</v>
      </c>
      <c r="Y795" s="99">
        <v>621960.35177612305</v>
      </c>
      <c r="Z795" s="99">
        <v>136770.55119323701</v>
      </c>
      <c r="AA795" s="99">
        <v>0</v>
      </c>
      <c r="AB795" s="99">
        <v>0</v>
      </c>
      <c r="AC795" s="99">
        <v>7112067.9921875</v>
      </c>
      <c r="AD795" s="99">
        <v>1784058.9251556401</v>
      </c>
      <c r="AE795" s="99">
        <v>453888.34119033802</v>
      </c>
      <c r="AF795" s="99">
        <v>803993.70044708299</v>
      </c>
      <c r="AG795" s="99">
        <v>875583.23524475098</v>
      </c>
      <c r="AH795" s="99">
        <v>735412.83230590797</v>
      </c>
      <c r="AI795" s="99">
        <v>0</v>
      </c>
      <c r="AJ795" s="99">
        <v>268246.478694916</v>
      </c>
      <c r="AK795" s="99">
        <v>161798.52050781299</v>
      </c>
      <c r="AL795" s="99">
        <v>0</v>
      </c>
      <c r="AM795" s="99">
        <v>48717.9027090073</v>
      </c>
      <c r="AN795" s="99">
        <v>9014652.7227783203</v>
      </c>
      <c r="AO795" s="99">
        <v>15941907.791748</v>
      </c>
      <c r="AP795" s="99">
        <v>0</v>
      </c>
      <c r="AQ795" s="99">
        <v>7564107.6651001005</v>
      </c>
      <c r="AR795" s="99">
        <v>4528665.2080078097</v>
      </c>
      <c r="AS795" s="99">
        <v>940246.31716155994</v>
      </c>
      <c r="AT795" s="99">
        <v>0</v>
      </c>
      <c r="AU795" s="99">
        <v>0</v>
      </c>
      <c r="AV795" s="99">
        <v>18034228.403320301</v>
      </c>
      <c r="AW795" s="99">
        <v>4661657.8297119103</v>
      </c>
      <c r="AX795" s="99">
        <v>3724435.0759582501</v>
      </c>
      <c r="AY795" s="99">
        <v>6213312.7767334003</v>
      </c>
      <c r="AZ795" s="99">
        <v>6042920.5974121103</v>
      </c>
      <c r="BA795" s="99">
        <v>5526287.5999755897</v>
      </c>
      <c r="BB795" s="99">
        <v>0</v>
      </c>
      <c r="BC795" s="99">
        <v>1969653.9722595201</v>
      </c>
      <c r="BD795" s="99">
        <v>1099073.0904846201</v>
      </c>
      <c r="BE795" s="99">
        <v>0</v>
      </c>
      <c r="BF795" s="99">
        <v>349179.45384597802</v>
      </c>
      <c r="BG795" s="99">
        <v>22691661.8979492</v>
      </c>
      <c r="BH795" s="99">
        <v>4208563.8579711895</v>
      </c>
      <c r="BI795" s="99">
        <v>0</v>
      </c>
      <c r="BJ795" s="99">
        <v>2452240.0971069299</v>
      </c>
      <c r="BK795" s="99">
        <v>1725968.12617493</v>
      </c>
      <c r="BL795" s="99">
        <v>0</v>
      </c>
      <c r="BM795" s="99">
        <v>0</v>
      </c>
      <c r="BN795" s="99">
        <v>0</v>
      </c>
      <c r="BO795" s="99">
        <v>0</v>
      </c>
      <c r="BP795" s="99">
        <v>0</v>
      </c>
      <c r="BQ795" s="99">
        <v>0</v>
      </c>
      <c r="BR795" s="99">
        <v>2162380.9223327599</v>
      </c>
      <c r="BS795" s="99">
        <v>2471587.9626464802</v>
      </c>
      <c r="BT795" s="99">
        <v>1087011.5437622101</v>
      </c>
      <c r="BU795" s="99">
        <v>0</v>
      </c>
      <c r="BV795" s="99">
        <v>941961.81652831996</v>
      </c>
      <c r="BW795" s="99">
        <v>127981.91222381601</v>
      </c>
      <c r="BX795" s="99">
        <v>0</v>
      </c>
      <c r="BY795" s="99">
        <v>0</v>
      </c>
      <c r="BZ795" s="99">
        <v>0</v>
      </c>
      <c r="CA795" s="99">
        <v>47782.682554721803</v>
      </c>
      <c r="CB795" s="99">
        <v>3145208.5836792002</v>
      </c>
      <c r="CC795" s="99">
        <v>23575545.017089799</v>
      </c>
      <c r="CD795" s="99">
        <v>6656793.3920288105</v>
      </c>
      <c r="CE795" s="99">
        <v>1074.8446553051499</v>
      </c>
      <c r="CF795" s="99">
        <v>210141.088787079</v>
      </c>
      <c r="CG795" s="99">
        <v>1449862.95495605</v>
      </c>
      <c r="CH795" s="99">
        <v>0</v>
      </c>
      <c r="CI795" s="99">
        <v>48864.740351200096</v>
      </c>
      <c r="CJ795" s="99">
        <v>3354911.74145508</v>
      </c>
      <c r="CK795" s="99">
        <v>25004245.4538574</v>
      </c>
      <c r="CL795" s="99">
        <v>6785746.1932983398</v>
      </c>
      <c r="CM795" s="166">
        <v>78712.478488922105</v>
      </c>
      <c r="CN795" s="166">
        <v>12359153.1791992</v>
      </c>
      <c r="CO795" s="166">
        <v>47719065.660156302</v>
      </c>
      <c r="CP795" s="99">
        <v>6785746.1932983398</v>
      </c>
      <c r="CQ795" s="99">
        <v>0</v>
      </c>
      <c r="CR795" s="99">
        <v>0</v>
      </c>
      <c r="CS795" s="99">
        <v>0</v>
      </c>
      <c r="CT795" s="99">
        <v>0</v>
      </c>
      <c r="CU795" s="98">
        <v>22685.128465586</v>
      </c>
      <c r="CV795" s="98">
        <v>20909.530378138999</v>
      </c>
      <c r="CW795" s="98">
        <v>3355349.672466279</v>
      </c>
      <c r="CX795" s="98">
        <v>25025407.97204585</v>
      </c>
    </row>
    <row r="796" spans="1:102" x14ac:dyDescent="0.2">
      <c r="A796" s="98" t="s">
        <v>64</v>
      </c>
      <c r="B796" s="100">
        <v>39326</v>
      </c>
      <c r="C796" s="99">
        <v>35683.296914100603</v>
      </c>
      <c r="D796" s="99">
        <v>0</v>
      </c>
      <c r="E796" s="99">
        <v>12430.443282604199</v>
      </c>
      <c r="F796" s="99">
        <v>8717.1425766944903</v>
      </c>
      <c r="G796" s="99">
        <v>686.85855604708195</v>
      </c>
      <c r="H796" s="99">
        <v>0</v>
      </c>
      <c r="I796" s="99">
        <v>0</v>
      </c>
      <c r="J796" s="99">
        <v>21638.6464099884</v>
      </c>
      <c r="K796" s="99">
        <v>8556.5749377012307</v>
      </c>
      <c r="L796" s="99">
        <v>10304.7528979778</v>
      </c>
      <c r="M796" s="99">
        <v>16242.813268899899</v>
      </c>
      <c r="N796" s="99">
        <v>5916.4325917959204</v>
      </c>
      <c r="O796" s="99">
        <v>14626.090278506301</v>
      </c>
      <c r="P796" s="99">
        <v>0</v>
      </c>
      <c r="Q796" s="99">
        <v>2299.4365754723499</v>
      </c>
      <c r="R796" s="99">
        <v>810.82167409360397</v>
      </c>
      <c r="S796" s="99">
        <v>0</v>
      </c>
      <c r="T796" s="99">
        <v>249.78976112976699</v>
      </c>
      <c r="U796" s="99">
        <v>30156.3659193516</v>
      </c>
      <c r="V796" s="99">
        <v>2141607.9822692899</v>
      </c>
      <c r="W796" s="99">
        <v>0</v>
      </c>
      <c r="X796" s="99">
        <v>1003257.92784119</v>
      </c>
      <c r="Y796" s="99">
        <v>614573.71769714402</v>
      </c>
      <c r="Z796" s="99">
        <v>143757.44866561901</v>
      </c>
      <c r="AA796" s="99">
        <v>0</v>
      </c>
      <c r="AB796" s="99">
        <v>0</v>
      </c>
      <c r="AC796" s="99">
        <v>7532824.6641845703</v>
      </c>
      <c r="AD796" s="99">
        <v>1616039.4809570301</v>
      </c>
      <c r="AE796" s="99">
        <v>443498.348567963</v>
      </c>
      <c r="AF796" s="99">
        <v>802812.74118042004</v>
      </c>
      <c r="AG796" s="99">
        <v>874162.40323638904</v>
      </c>
      <c r="AH796" s="99">
        <v>742245.07543945301</v>
      </c>
      <c r="AI796" s="99">
        <v>0</v>
      </c>
      <c r="AJ796" s="99">
        <v>273614.09827423102</v>
      </c>
      <c r="AK796" s="99">
        <v>153251.85792541501</v>
      </c>
      <c r="AL796" s="99">
        <v>0</v>
      </c>
      <c r="AM796" s="99">
        <v>46790.614253521002</v>
      </c>
      <c r="AN796" s="99">
        <v>9129301.48901367</v>
      </c>
      <c r="AO796" s="99">
        <v>16273598.3596191</v>
      </c>
      <c r="AP796" s="99">
        <v>0</v>
      </c>
      <c r="AQ796" s="99">
        <v>7471994.2556762705</v>
      </c>
      <c r="AR796" s="99">
        <v>4574336.3916015597</v>
      </c>
      <c r="AS796" s="99">
        <v>998052.68348693801</v>
      </c>
      <c r="AT796" s="99">
        <v>0</v>
      </c>
      <c r="AU796" s="99">
        <v>0</v>
      </c>
      <c r="AV796" s="99">
        <v>19022783.966796901</v>
      </c>
      <c r="AW796" s="99">
        <v>4269962.2474365197</v>
      </c>
      <c r="AX796" s="99">
        <v>3703578.5301208501</v>
      </c>
      <c r="AY796" s="99">
        <v>6254461.6249389602</v>
      </c>
      <c r="AZ796" s="99">
        <v>6078069.0053100605</v>
      </c>
      <c r="BA796" s="99">
        <v>5649087.0764770498</v>
      </c>
      <c r="BB796" s="99">
        <v>0</v>
      </c>
      <c r="BC796" s="99">
        <v>2022914.1410827599</v>
      </c>
      <c r="BD796" s="99">
        <v>1064328.5887756301</v>
      </c>
      <c r="BE796" s="99">
        <v>0</v>
      </c>
      <c r="BF796" s="99">
        <v>330494.95371246297</v>
      </c>
      <c r="BG796" s="99">
        <v>23232695.162841801</v>
      </c>
      <c r="BH796" s="99">
        <v>4330398.2276001005</v>
      </c>
      <c r="BI796" s="99">
        <v>0</v>
      </c>
      <c r="BJ796" s="99">
        <v>2395530.9134826702</v>
      </c>
      <c r="BK796" s="99">
        <v>1707883.2356872601</v>
      </c>
      <c r="BL796" s="99">
        <v>0</v>
      </c>
      <c r="BM796" s="99">
        <v>0</v>
      </c>
      <c r="BN796" s="99">
        <v>0</v>
      </c>
      <c r="BO796" s="99">
        <v>0</v>
      </c>
      <c r="BP796" s="99">
        <v>0</v>
      </c>
      <c r="BQ796" s="99">
        <v>0</v>
      </c>
      <c r="BR796" s="99">
        <v>2165826.1045532199</v>
      </c>
      <c r="BS796" s="99">
        <v>2491135.9066467299</v>
      </c>
      <c r="BT796" s="99">
        <v>1111333.4495544401</v>
      </c>
      <c r="BU796" s="99">
        <v>0</v>
      </c>
      <c r="BV796" s="99">
        <v>966135.49392700195</v>
      </c>
      <c r="BW796" s="99">
        <v>124693.482493401</v>
      </c>
      <c r="BX796" s="99">
        <v>0</v>
      </c>
      <c r="BY796" s="99">
        <v>0</v>
      </c>
      <c r="BZ796" s="99">
        <v>0</v>
      </c>
      <c r="CA796" s="99">
        <v>48026.681193351702</v>
      </c>
      <c r="CB796" s="99">
        <v>3136975.8595275902</v>
      </c>
      <c r="CC796" s="99">
        <v>23696398.004150402</v>
      </c>
      <c r="CD796" s="99">
        <v>6733578.2231445303</v>
      </c>
      <c r="CE796" s="99">
        <v>1050.64675088227</v>
      </c>
      <c r="CF796" s="99">
        <v>203882.402927399</v>
      </c>
      <c r="CG796" s="99">
        <v>1422361.7964325</v>
      </c>
      <c r="CH796" s="99">
        <v>0</v>
      </c>
      <c r="CI796" s="99">
        <v>49073.893663406401</v>
      </c>
      <c r="CJ796" s="99">
        <v>3340889.9991149898</v>
      </c>
      <c r="CK796" s="99">
        <v>25110265.9677734</v>
      </c>
      <c r="CL796" s="99">
        <v>6860432.7075195303</v>
      </c>
      <c r="CM796" s="166">
        <v>79193.041876792893</v>
      </c>
      <c r="CN796" s="166">
        <v>12469094.168335</v>
      </c>
      <c r="CO796" s="166">
        <v>48355073.8896484</v>
      </c>
      <c r="CP796" s="99">
        <v>6860432.7075195303</v>
      </c>
      <c r="CQ796" s="99">
        <v>0</v>
      </c>
      <c r="CR796" s="99">
        <v>0</v>
      </c>
      <c r="CS796" s="99">
        <v>0</v>
      </c>
      <c r="CT796" s="99">
        <v>0</v>
      </c>
      <c r="CU796" s="98">
        <v>21414.366241258002</v>
      </c>
      <c r="CV796" s="98">
        <v>22224.93500447</v>
      </c>
      <c r="CW796" s="98">
        <v>3340858.2624549894</v>
      </c>
      <c r="CX796" s="98">
        <v>25118759.800582901</v>
      </c>
    </row>
    <row r="797" spans="1:102" x14ac:dyDescent="0.2">
      <c r="A797" s="98" t="s">
        <v>64</v>
      </c>
      <c r="B797" s="100">
        <v>39417</v>
      </c>
      <c r="C797" s="99">
        <v>36243.545487403899</v>
      </c>
      <c r="D797" s="99">
        <v>0</v>
      </c>
      <c r="E797" s="99">
        <v>12064.502074599301</v>
      </c>
      <c r="F797" s="99">
        <v>8496.0140020847302</v>
      </c>
      <c r="G797" s="99">
        <v>745.453005328774</v>
      </c>
      <c r="H797" s="99">
        <v>0</v>
      </c>
      <c r="I797" s="99">
        <v>0</v>
      </c>
      <c r="J797" s="99">
        <v>22829.991215229002</v>
      </c>
      <c r="K797" s="99">
        <v>7539.1847751736595</v>
      </c>
      <c r="L797" s="99">
        <v>10107.478600025201</v>
      </c>
      <c r="M797" s="99">
        <v>16248.49619174</v>
      </c>
      <c r="N797" s="99">
        <v>5980.8317968845404</v>
      </c>
      <c r="O797" s="99">
        <v>14960.211249113099</v>
      </c>
      <c r="P797" s="99">
        <v>0</v>
      </c>
      <c r="Q797" s="99">
        <v>2309.8871046304698</v>
      </c>
      <c r="R797" s="99">
        <v>825.20412242412601</v>
      </c>
      <c r="S797" s="99">
        <v>0</v>
      </c>
      <c r="T797" s="99">
        <v>253.77072368562199</v>
      </c>
      <c r="U797" s="99">
        <v>30321.214301586198</v>
      </c>
      <c r="V797" s="99">
        <v>2178078.1816101102</v>
      </c>
      <c r="W797" s="99">
        <v>0</v>
      </c>
      <c r="X797" s="99">
        <v>978127.27667999303</v>
      </c>
      <c r="Y797" s="99">
        <v>601900.15233612095</v>
      </c>
      <c r="Z797" s="99">
        <v>150230.32728576701</v>
      </c>
      <c r="AA797" s="99">
        <v>0</v>
      </c>
      <c r="AB797" s="99">
        <v>0</v>
      </c>
      <c r="AC797" s="99">
        <v>7879344.8223877</v>
      </c>
      <c r="AD797" s="99">
        <v>1350350.0705108601</v>
      </c>
      <c r="AE797" s="99">
        <v>437119.69290924101</v>
      </c>
      <c r="AF797" s="99">
        <v>804362.12995147705</v>
      </c>
      <c r="AG797" s="99">
        <v>871503.07164764404</v>
      </c>
      <c r="AH797" s="99">
        <v>759947.14896392799</v>
      </c>
      <c r="AI797" s="99">
        <v>0</v>
      </c>
      <c r="AJ797" s="99">
        <v>281893.97072601301</v>
      </c>
      <c r="AK797" s="99">
        <v>161168.733760834</v>
      </c>
      <c r="AL797" s="99">
        <v>0</v>
      </c>
      <c r="AM797" s="99">
        <v>44103.178796768203</v>
      </c>
      <c r="AN797" s="99">
        <v>9195387.2033691406</v>
      </c>
      <c r="AO797" s="99">
        <v>16704626.6724854</v>
      </c>
      <c r="AP797" s="99">
        <v>0</v>
      </c>
      <c r="AQ797" s="99">
        <v>7354596.6536254901</v>
      </c>
      <c r="AR797" s="99">
        <v>4471729.78308105</v>
      </c>
      <c r="AS797" s="99">
        <v>1051367.0069732701</v>
      </c>
      <c r="AT797" s="99">
        <v>0</v>
      </c>
      <c r="AU797" s="99">
        <v>0</v>
      </c>
      <c r="AV797" s="99">
        <v>20013723.474121101</v>
      </c>
      <c r="AW797" s="99">
        <v>3605592.8706054701</v>
      </c>
      <c r="AX797" s="99">
        <v>3703917.2882690402</v>
      </c>
      <c r="AY797" s="99">
        <v>6335385.0466308603</v>
      </c>
      <c r="AZ797" s="99">
        <v>6101232.8035278302</v>
      </c>
      <c r="BA797" s="99">
        <v>5831555.3171997098</v>
      </c>
      <c r="BB797" s="99">
        <v>0</v>
      </c>
      <c r="BC797" s="99">
        <v>2101143.0612182599</v>
      </c>
      <c r="BD797" s="99">
        <v>1120954.68093872</v>
      </c>
      <c r="BE797" s="99">
        <v>0</v>
      </c>
      <c r="BF797" s="99">
        <v>318139.26774215698</v>
      </c>
      <c r="BG797" s="99">
        <v>23711019.653076202</v>
      </c>
      <c r="BH797" s="99">
        <v>4477737.8488159198</v>
      </c>
      <c r="BI797" s="99">
        <v>0</v>
      </c>
      <c r="BJ797" s="99">
        <v>2357819.8935852102</v>
      </c>
      <c r="BK797" s="99">
        <v>1687760.45474243</v>
      </c>
      <c r="BL797" s="99">
        <v>0</v>
      </c>
      <c r="BM797" s="99">
        <v>0</v>
      </c>
      <c r="BN797" s="99">
        <v>0</v>
      </c>
      <c r="BO797" s="99">
        <v>0</v>
      </c>
      <c r="BP797" s="99">
        <v>0</v>
      </c>
      <c r="BQ797" s="99">
        <v>0</v>
      </c>
      <c r="BR797" s="99">
        <v>2199492.7817993201</v>
      </c>
      <c r="BS797" s="99">
        <v>2494967.9721679701</v>
      </c>
      <c r="BT797" s="99">
        <v>1144764.82310486</v>
      </c>
      <c r="BU797" s="99">
        <v>0</v>
      </c>
      <c r="BV797" s="99">
        <v>999281.82791137695</v>
      </c>
      <c r="BW797" s="99">
        <v>140417.13574409499</v>
      </c>
      <c r="BX797" s="99">
        <v>0</v>
      </c>
      <c r="BY797" s="99">
        <v>0</v>
      </c>
      <c r="BZ797" s="99">
        <v>0</v>
      </c>
      <c r="CA797" s="99">
        <v>48266.289404392199</v>
      </c>
      <c r="CB797" s="99">
        <v>3151460.0308532701</v>
      </c>
      <c r="CC797" s="99">
        <v>24015027.581298798</v>
      </c>
      <c r="CD797" s="99">
        <v>6837132.2997436495</v>
      </c>
      <c r="CE797" s="99">
        <v>1058.6100768148899</v>
      </c>
      <c r="CF797" s="99">
        <v>206143.322683334</v>
      </c>
      <c r="CG797" s="99">
        <v>1440619.6515045201</v>
      </c>
      <c r="CH797" s="99">
        <v>0</v>
      </c>
      <c r="CI797" s="99">
        <v>49324.101263523102</v>
      </c>
      <c r="CJ797" s="99">
        <v>3359593.7029113802</v>
      </c>
      <c r="CK797" s="99">
        <v>25465079.8278809</v>
      </c>
      <c r="CL797" s="99">
        <v>6978624.4680786096</v>
      </c>
      <c r="CM797" s="166">
        <v>79542.079704284697</v>
      </c>
      <c r="CN797" s="166">
        <v>12553491.134277301</v>
      </c>
      <c r="CO797" s="166">
        <v>49077634.167480499</v>
      </c>
      <c r="CP797" s="99">
        <v>6978624.4680786096</v>
      </c>
      <c r="CQ797" s="99">
        <v>0</v>
      </c>
      <c r="CR797" s="99">
        <v>0</v>
      </c>
      <c r="CS797" s="99">
        <v>0</v>
      </c>
      <c r="CT797" s="99">
        <v>0</v>
      </c>
      <c r="CU797" s="98">
        <v>19866.073866938001</v>
      </c>
      <c r="CV797" s="98">
        <v>23465.261269937</v>
      </c>
      <c r="CW797" s="98">
        <v>3357603.353536604</v>
      </c>
      <c r="CX797" s="98">
        <v>25455647.232803319</v>
      </c>
    </row>
    <row r="798" spans="1:102" x14ac:dyDescent="0.2">
      <c r="A798" s="98" t="s">
        <v>64</v>
      </c>
      <c r="B798" s="100">
        <v>39508</v>
      </c>
      <c r="C798" s="99">
        <v>36699.403999805501</v>
      </c>
      <c r="D798" s="99">
        <v>0</v>
      </c>
      <c r="E798" s="99">
        <v>11820.654734969101</v>
      </c>
      <c r="F798" s="99">
        <v>8421.5093994140607</v>
      </c>
      <c r="G798" s="99">
        <v>776.791776746511</v>
      </c>
      <c r="H798" s="99">
        <v>0</v>
      </c>
      <c r="I798" s="99">
        <v>0</v>
      </c>
      <c r="J798" s="99">
        <v>23938.522120952599</v>
      </c>
      <c r="K798" s="99">
        <v>6548.9316574931099</v>
      </c>
      <c r="L798" s="99">
        <v>10017.6917630434</v>
      </c>
      <c r="M798" s="99">
        <v>16242.814770937001</v>
      </c>
      <c r="N798" s="99">
        <v>5984.8049214482298</v>
      </c>
      <c r="O798" s="99">
        <v>15185.2121760845</v>
      </c>
      <c r="P798" s="99">
        <v>0</v>
      </c>
      <c r="Q798" s="99">
        <v>2307.1100953817399</v>
      </c>
      <c r="R798" s="99">
        <v>858.87585588544596</v>
      </c>
      <c r="S798" s="99">
        <v>0</v>
      </c>
      <c r="T798" s="99">
        <v>246.438613668084</v>
      </c>
      <c r="U798" s="99">
        <v>30486.080963134798</v>
      </c>
      <c r="V798" s="99">
        <v>2192360.0581359901</v>
      </c>
      <c r="W798" s="99">
        <v>0</v>
      </c>
      <c r="X798" s="99">
        <v>935609.24947357201</v>
      </c>
      <c r="Y798" s="99">
        <v>579493.61007690395</v>
      </c>
      <c r="Z798" s="99">
        <v>152118.454257965</v>
      </c>
      <c r="AA798" s="99">
        <v>0</v>
      </c>
      <c r="AB798" s="99">
        <v>0</v>
      </c>
      <c r="AC798" s="99">
        <v>8115204.77062988</v>
      </c>
      <c r="AD798" s="99">
        <v>1109857.6685790999</v>
      </c>
      <c r="AE798" s="99">
        <v>428890.327003479</v>
      </c>
      <c r="AF798" s="99">
        <v>801693.02192688</v>
      </c>
      <c r="AG798" s="99">
        <v>853835.02967834496</v>
      </c>
      <c r="AH798" s="99">
        <v>767873.51869201695</v>
      </c>
      <c r="AI798" s="99">
        <v>0</v>
      </c>
      <c r="AJ798" s="99">
        <v>283716.342891693</v>
      </c>
      <c r="AK798" s="99">
        <v>163103.886692047</v>
      </c>
      <c r="AL798" s="99">
        <v>0</v>
      </c>
      <c r="AM798" s="99">
        <v>40568.644401073499</v>
      </c>
      <c r="AN798" s="99">
        <v>9216070.43823242</v>
      </c>
      <c r="AO798" s="99">
        <v>16982293.6259766</v>
      </c>
      <c r="AP798" s="99">
        <v>0</v>
      </c>
      <c r="AQ798" s="99">
        <v>7160592.0088501005</v>
      </c>
      <c r="AR798" s="99">
        <v>4469596.4777832003</v>
      </c>
      <c r="AS798" s="99">
        <v>1076500.15007019</v>
      </c>
      <c r="AT798" s="99">
        <v>0</v>
      </c>
      <c r="AU798" s="99">
        <v>0</v>
      </c>
      <c r="AV798" s="99">
        <v>21005675.8522949</v>
      </c>
      <c r="AW798" s="99">
        <v>3015917.9241332998</v>
      </c>
      <c r="AX798" s="99">
        <v>3671885.95129395</v>
      </c>
      <c r="AY798" s="99">
        <v>6391240.95458984</v>
      </c>
      <c r="AZ798" s="99">
        <v>6073837.2825317401</v>
      </c>
      <c r="BA798" s="99">
        <v>5949701.1829223596</v>
      </c>
      <c r="BB798" s="99">
        <v>0</v>
      </c>
      <c r="BC798" s="99">
        <v>2146309.4227294899</v>
      </c>
      <c r="BD798" s="99">
        <v>1150786.9960022001</v>
      </c>
      <c r="BE798" s="99">
        <v>0</v>
      </c>
      <c r="BF798" s="99">
        <v>296631.29391097999</v>
      </c>
      <c r="BG798" s="99">
        <v>24142180.717041001</v>
      </c>
      <c r="BH798" s="99">
        <v>4153880.9650878902</v>
      </c>
      <c r="BI798" s="99">
        <v>0</v>
      </c>
      <c r="BJ798" s="99">
        <v>2103731.5773315402</v>
      </c>
      <c r="BK798" s="99">
        <v>1503723.65542603</v>
      </c>
      <c r="BL798" s="99">
        <v>0</v>
      </c>
      <c r="BM798" s="99">
        <v>0</v>
      </c>
      <c r="BN798" s="99">
        <v>0</v>
      </c>
      <c r="BO798" s="99">
        <v>0</v>
      </c>
      <c r="BP798" s="99">
        <v>0</v>
      </c>
      <c r="BQ798" s="99">
        <v>0</v>
      </c>
      <c r="BR798" s="99">
        <v>1970290.94338989</v>
      </c>
      <c r="BS798" s="99">
        <v>2219212.33312988</v>
      </c>
      <c r="BT798" s="99">
        <v>1167203.77696228</v>
      </c>
      <c r="BU798" s="99">
        <v>0</v>
      </c>
      <c r="BV798" s="99">
        <v>905685.80181121803</v>
      </c>
      <c r="BW798" s="99">
        <v>135400.61042213399</v>
      </c>
      <c r="BX798" s="99">
        <v>0</v>
      </c>
      <c r="BY798" s="99">
        <v>0</v>
      </c>
      <c r="BZ798" s="99">
        <v>0</v>
      </c>
      <c r="CA798" s="99">
        <v>48563.6282219887</v>
      </c>
      <c r="CB798" s="99">
        <v>3124126.2512206999</v>
      </c>
      <c r="CC798" s="99">
        <v>24101990.275146499</v>
      </c>
      <c r="CD798" s="99">
        <v>6255693.8510131799</v>
      </c>
      <c r="CE798" s="99">
        <v>1079.6356951743401</v>
      </c>
      <c r="CF798" s="99">
        <v>203049.95779609701</v>
      </c>
      <c r="CG798" s="99">
        <v>1444420.05505371</v>
      </c>
      <c r="CH798" s="99">
        <v>0</v>
      </c>
      <c r="CI798" s="99">
        <v>49640.748849391901</v>
      </c>
      <c r="CJ798" s="99">
        <v>3325022.2775268601</v>
      </c>
      <c r="CK798" s="99">
        <v>25552771.642822299</v>
      </c>
      <c r="CL798" s="99">
        <v>6390917.7803955097</v>
      </c>
      <c r="CM798" s="166">
        <v>79991.881527900696</v>
      </c>
      <c r="CN798" s="166">
        <v>12538129.0671387</v>
      </c>
      <c r="CO798" s="166">
        <v>49586600.005371101</v>
      </c>
      <c r="CP798" s="99">
        <v>6390917.7803955097</v>
      </c>
      <c r="CQ798" s="99">
        <v>0</v>
      </c>
      <c r="CR798" s="99">
        <v>0</v>
      </c>
      <c r="CS798" s="99">
        <v>0</v>
      </c>
      <c r="CT798" s="99">
        <v>0</v>
      </c>
      <c r="CU798" s="98">
        <v>18627.332676892998</v>
      </c>
      <c r="CV798" s="98">
        <v>24602.823874665999</v>
      </c>
      <c r="CW798" s="98">
        <v>3327176.2090167967</v>
      </c>
      <c r="CX798" s="98">
        <v>25546410.33020021</v>
      </c>
    </row>
    <row r="799" spans="1:102" x14ac:dyDescent="0.2">
      <c r="A799" s="98" t="s">
        <v>64</v>
      </c>
      <c r="B799" s="100">
        <v>39600</v>
      </c>
      <c r="C799" s="99">
        <v>37251.397989749901</v>
      </c>
      <c r="D799" s="99">
        <v>0</v>
      </c>
      <c r="E799" s="99">
        <v>11367.562442541101</v>
      </c>
      <c r="F799" s="99">
        <v>8216.8346408605594</v>
      </c>
      <c r="G799" s="99">
        <v>853.60087231546595</v>
      </c>
      <c r="H799" s="99">
        <v>0</v>
      </c>
      <c r="I799" s="99">
        <v>0</v>
      </c>
      <c r="J799" s="99">
        <v>25118.835618495901</v>
      </c>
      <c r="K799" s="99">
        <v>5618.3932684063902</v>
      </c>
      <c r="L799" s="99">
        <v>9877.6040511131305</v>
      </c>
      <c r="M799" s="99">
        <v>16257.2182276249</v>
      </c>
      <c r="N799" s="99">
        <v>5995.0473166704196</v>
      </c>
      <c r="O799" s="99">
        <v>15403.567650437401</v>
      </c>
      <c r="P799" s="99">
        <v>0</v>
      </c>
      <c r="Q799" s="99">
        <v>2284.9948035180601</v>
      </c>
      <c r="R799" s="99">
        <v>882.24599015712704</v>
      </c>
      <c r="S799" s="99">
        <v>0</v>
      </c>
      <c r="T799" s="99">
        <v>253.95394401066</v>
      </c>
      <c r="U799" s="99">
        <v>30751.5735583305</v>
      </c>
      <c r="V799" s="99">
        <v>2216643.90979004</v>
      </c>
      <c r="W799" s="99">
        <v>0</v>
      </c>
      <c r="X799" s="99">
        <v>897779.64286804199</v>
      </c>
      <c r="Y799" s="99">
        <v>560837.74098205601</v>
      </c>
      <c r="Z799" s="99">
        <v>166479.65624427801</v>
      </c>
      <c r="AA799" s="99">
        <v>0</v>
      </c>
      <c r="AB799" s="99">
        <v>0</v>
      </c>
      <c r="AC799" s="99">
        <v>8467792.53515625</v>
      </c>
      <c r="AD799" s="99">
        <v>940560.92094421398</v>
      </c>
      <c r="AE799" s="99">
        <v>422405.88922500599</v>
      </c>
      <c r="AF799" s="99">
        <v>791447.24753570603</v>
      </c>
      <c r="AG799" s="99">
        <v>845436.77434539795</v>
      </c>
      <c r="AH799" s="99">
        <v>775404.73008728004</v>
      </c>
      <c r="AI799" s="99">
        <v>0</v>
      </c>
      <c r="AJ799" s="99">
        <v>283967.60113525402</v>
      </c>
      <c r="AK799" s="99">
        <v>169575.72778511001</v>
      </c>
      <c r="AL799" s="99">
        <v>0</v>
      </c>
      <c r="AM799" s="99">
        <v>44130.803295612299</v>
      </c>
      <c r="AN799" s="99">
        <v>9355205.5714111291</v>
      </c>
      <c r="AO799" s="99">
        <v>17374488.9138184</v>
      </c>
      <c r="AP799" s="99">
        <v>0</v>
      </c>
      <c r="AQ799" s="99">
        <v>6941443.9422607403</v>
      </c>
      <c r="AR799" s="99">
        <v>4347793.4201049795</v>
      </c>
      <c r="AS799" s="99">
        <v>1199556.1598815899</v>
      </c>
      <c r="AT799" s="99">
        <v>0</v>
      </c>
      <c r="AU799" s="99">
        <v>0</v>
      </c>
      <c r="AV799" s="99">
        <v>22280513.5708008</v>
      </c>
      <c r="AW799" s="99">
        <v>2580057.1997680701</v>
      </c>
      <c r="AX799" s="99">
        <v>3648333.9255371098</v>
      </c>
      <c r="AY799" s="99">
        <v>6374388.4254760696</v>
      </c>
      <c r="AZ799" s="99">
        <v>6048301.9216918899</v>
      </c>
      <c r="BA799" s="99">
        <v>6083912.0663452102</v>
      </c>
      <c r="BB799" s="99">
        <v>0</v>
      </c>
      <c r="BC799" s="99">
        <v>2174110.2550353999</v>
      </c>
      <c r="BD799" s="99">
        <v>1209611.8498992899</v>
      </c>
      <c r="BE799" s="99">
        <v>0</v>
      </c>
      <c r="BF799" s="99">
        <v>323888.56134033197</v>
      </c>
      <c r="BG799" s="99">
        <v>24680305.2583008</v>
      </c>
      <c r="BH799" s="99">
        <v>4284476.8923339797</v>
      </c>
      <c r="BI799" s="99">
        <v>0</v>
      </c>
      <c r="BJ799" s="99">
        <v>2046912.9847717299</v>
      </c>
      <c r="BK799" s="99">
        <v>1464206.4624176</v>
      </c>
      <c r="BL799" s="99">
        <v>0</v>
      </c>
      <c r="BM799" s="99">
        <v>0</v>
      </c>
      <c r="BN799" s="99">
        <v>0</v>
      </c>
      <c r="BO799" s="99">
        <v>0</v>
      </c>
      <c r="BP799" s="99">
        <v>0</v>
      </c>
      <c r="BQ799" s="99">
        <v>0</v>
      </c>
      <c r="BR799" s="99">
        <v>1985469.50244141</v>
      </c>
      <c r="BS799" s="99">
        <v>2215355.0938110398</v>
      </c>
      <c r="BT799" s="99">
        <v>1194943.8786621101</v>
      </c>
      <c r="BU799" s="99">
        <v>0</v>
      </c>
      <c r="BV799" s="99">
        <v>919080.22418975795</v>
      </c>
      <c r="BW799" s="99">
        <v>143647.01086425799</v>
      </c>
      <c r="BX799" s="99">
        <v>0</v>
      </c>
      <c r="BY799" s="99">
        <v>0</v>
      </c>
      <c r="BZ799" s="99">
        <v>0</v>
      </c>
      <c r="CA799" s="99">
        <v>48687.481286525697</v>
      </c>
      <c r="CB799" s="99">
        <v>3116847.8407592801</v>
      </c>
      <c r="CC799" s="99">
        <v>24336858.9692383</v>
      </c>
      <c r="CD799" s="99">
        <v>6328037.48010254</v>
      </c>
      <c r="CE799" s="99">
        <v>1102.8169785738</v>
      </c>
      <c r="CF799" s="99">
        <v>212674.74446868899</v>
      </c>
      <c r="CG799" s="99">
        <v>1530801.2011718799</v>
      </c>
      <c r="CH799" s="99">
        <v>0</v>
      </c>
      <c r="CI799" s="99">
        <v>49796.504209518404</v>
      </c>
      <c r="CJ799" s="99">
        <v>3330914.5606384301</v>
      </c>
      <c r="CK799" s="99">
        <v>25861780.426025402</v>
      </c>
      <c r="CL799" s="99">
        <v>6472240.9956665002</v>
      </c>
      <c r="CM799" s="166">
        <v>80413.873678207397</v>
      </c>
      <c r="CN799" s="166">
        <v>12691993.920043901</v>
      </c>
      <c r="CO799" s="166">
        <v>50468952.544921897</v>
      </c>
      <c r="CP799" s="99">
        <v>6472240.9956665002</v>
      </c>
      <c r="CQ799" s="99">
        <v>0</v>
      </c>
      <c r="CR799" s="99">
        <v>0</v>
      </c>
      <c r="CS799" s="99">
        <v>0</v>
      </c>
      <c r="CT799" s="99">
        <v>0</v>
      </c>
      <c r="CU799" s="98">
        <v>17246.335160082999</v>
      </c>
      <c r="CV799" s="98">
        <v>25853.813581757</v>
      </c>
      <c r="CW799" s="98">
        <v>3329522.5852279691</v>
      </c>
      <c r="CX799" s="98">
        <v>25867660.170410179</v>
      </c>
    </row>
    <row r="800" spans="1:102" x14ac:dyDescent="0.2">
      <c r="A800" s="98" t="s">
        <v>64</v>
      </c>
      <c r="B800" s="100">
        <v>39692</v>
      </c>
      <c r="C800" s="99">
        <v>37574.814198017099</v>
      </c>
      <c r="D800" s="99">
        <v>0</v>
      </c>
      <c r="E800" s="99">
        <v>11081.557009935401</v>
      </c>
      <c r="F800" s="99">
        <v>8031.4991653561601</v>
      </c>
      <c r="G800" s="99">
        <v>920.47286369651601</v>
      </c>
      <c r="H800" s="99">
        <v>0</v>
      </c>
      <c r="I800" s="99">
        <v>0</v>
      </c>
      <c r="J800" s="99">
        <v>26197.153459549001</v>
      </c>
      <c r="K800" s="99">
        <v>4852.3390128016499</v>
      </c>
      <c r="L800" s="99">
        <v>9613.4372061490994</v>
      </c>
      <c r="M800" s="99">
        <v>16248.5762851238</v>
      </c>
      <c r="N800" s="99">
        <v>5944.3020719885799</v>
      </c>
      <c r="O800" s="99">
        <v>15539.721209764501</v>
      </c>
      <c r="P800" s="99">
        <v>0</v>
      </c>
      <c r="Q800" s="99">
        <v>2287.08174943924</v>
      </c>
      <c r="R800" s="99">
        <v>914.02324607223295</v>
      </c>
      <c r="S800" s="99">
        <v>0</v>
      </c>
      <c r="T800" s="99">
        <v>252.60277889668899</v>
      </c>
      <c r="U800" s="99">
        <v>31051.250546932199</v>
      </c>
      <c r="V800" s="99">
        <v>2241311.2866821298</v>
      </c>
      <c r="W800" s="99">
        <v>0</v>
      </c>
      <c r="X800" s="99">
        <v>873465.94172668504</v>
      </c>
      <c r="Y800" s="99">
        <v>543194.397109985</v>
      </c>
      <c r="Z800" s="99">
        <v>175523.71551322899</v>
      </c>
      <c r="AA800" s="99">
        <v>0</v>
      </c>
      <c r="AB800" s="99">
        <v>0</v>
      </c>
      <c r="AC800" s="99">
        <v>8747823.9427490197</v>
      </c>
      <c r="AD800" s="99">
        <v>801398.69842529297</v>
      </c>
      <c r="AE800" s="99">
        <v>409736.39594268799</v>
      </c>
      <c r="AF800" s="99">
        <v>805563.96934509301</v>
      </c>
      <c r="AG800" s="99">
        <v>830016.45483398403</v>
      </c>
      <c r="AH800" s="99">
        <v>779740.20796203602</v>
      </c>
      <c r="AI800" s="99">
        <v>0</v>
      </c>
      <c r="AJ800" s="99">
        <v>283016.26316070597</v>
      </c>
      <c r="AK800" s="99">
        <v>172643.099752426</v>
      </c>
      <c r="AL800" s="99">
        <v>0</v>
      </c>
      <c r="AM800" s="99">
        <v>41759.841994285598</v>
      </c>
      <c r="AN800" s="99">
        <v>9559340.9373779297</v>
      </c>
      <c r="AO800" s="99">
        <v>17736000.958007801</v>
      </c>
      <c r="AP800" s="99">
        <v>0</v>
      </c>
      <c r="AQ800" s="99">
        <v>6791770.1128540002</v>
      </c>
      <c r="AR800" s="99">
        <v>4238548.4294433603</v>
      </c>
      <c r="AS800" s="99">
        <v>1275661.4369659401</v>
      </c>
      <c r="AT800" s="99">
        <v>0</v>
      </c>
      <c r="AU800" s="99">
        <v>0</v>
      </c>
      <c r="AV800" s="99">
        <v>23164407.3522949</v>
      </c>
      <c r="AW800" s="99">
        <v>2225006.2235412602</v>
      </c>
      <c r="AX800" s="99">
        <v>3566607.9955139202</v>
      </c>
      <c r="AY800" s="99">
        <v>6549569.6686401404</v>
      </c>
      <c r="AZ800" s="99">
        <v>5964903.6628417997</v>
      </c>
      <c r="BA800" s="99">
        <v>6157092.71374512</v>
      </c>
      <c r="BB800" s="99">
        <v>0</v>
      </c>
      <c r="BC800" s="99">
        <v>2186594.84802246</v>
      </c>
      <c r="BD800" s="99">
        <v>1240856.80784607</v>
      </c>
      <c r="BE800" s="99">
        <v>0</v>
      </c>
      <c r="BF800" s="99">
        <v>320483.43212509202</v>
      </c>
      <c r="BG800" s="99">
        <v>25372219.7736816</v>
      </c>
      <c r="BH800" s="99">
        <v>4348737.7511596698</v>
      </c>
      <c r="BI800" s="99">
        <v>0</v>
      </c>
      <c r="BJ800" s="99">
        <v>1995431.43780518</v>
      </c>
      <c r="BK800" s="99">
        <v>1419340.6709137</v>
      </c>
      <c r="BL800" s="99">
        <v>0</v>
      </c>
      <c r="BM800" s="99">
        <v>0</v>
      </c>
      <c r="BN800" s="99">
        <v>0</v>
      </c>
      <c r="BO800" s="99">
        <v>0</v>
      </c>
      <c r="BP800" s="99">
        <v>0</v>
      </c>
      <c r="BQ800" s="99">
        <v>0</v>
      </c>
      <c r="BR800" s="99">
        <v>2026289.4466705299</v>
      </c>
      <c r="BS800" s="99">
        <v>2186974.83099365</v>
      </c>
      <c r="BT800" s="99">
        <v>1210093.51104736</v>
      </c>
      <c r="BU800" s="99">
        <v>0</v>
      </c>
      <c r="BV800" s="99">
        <v>937080.73822021496</v>
      </c>
      <c r="BW800" s="99">
        <v>147821.02606582601</v>
      </c>
      <c r="BX800" s="99">
        <v>0</v>
      </c>
      <c r="BY800" s="99">
        <v>0</v>
      </c>
      <c r="BZ800" s="99">
        <v>0</v>
      </c>
      <c r="CA800" s="99">
        <v>48599.412338733702</v>
      </c>
      <c r="CB800" s="99">
        <v>3119650.15594482</v>
      </c>
      <c r="CC800" s="99">
        <v>24512744.850341801</v>
      </c>
      <c r="CD800" s="99">
        <v>6346272.5248413105</v>
      </c>
      <c r="CE800" s="99">
        <v>1140.6438706219201</v>
      </c>
      <c r="CF800" s="99">
        <v>216426.52905654901</v>
      </c>
      <c r="CG800" s="99">
        <v>1572649.61497498</v>
      </c>
      <c r="CH800" s="99">
        <v>0</v>
      </c>
      <c r="CI800" s="99">
        <v>49737.209318161003</v>
      </c>
      <c r="CJ800" s="99">
        <v>3336759.1224670401</v>
      </c>
      <c r="CK800" s="99">
        <v>26105907.698242199</v>
      </c>
      <c r="CL800" s="99">
        <v>6494189.08483887</v>
      </c>
      <c r="CM800" s="166">
        <v>80653.622512817397</v>
      </c>
      <c r="CN800" s="166">
        <v>12895928.337890601</v>
      </c>
      <c r="CO800" s="166">
        <v>51498199.220703103</v>
      </c>
      <c r="CP800" s="99">
        <v>6494189.08483887</v>
      </c>
      <c r="CQ800" s="99">
        <v>0</v>
      </c>
      <c r="CR800" s="99">
        <v>0</v>
      </c>
      <c r="CS800" s="99">
        <v>0</v>
      </c>
      <c r="CT800" s="99">
        <v>0</v>
      </c>
      <c r="CU800" s="98">
        <v>16181.96959767</v>
      </c>
      <c r="CV800" s="98">
        <v>26980.664490177001</v>
      </c>
      <c r="CW800" s="98">
        <v>3336076.6850013691</v>
      </c>
      <c r="CX800" s="98">
        <v>26085394.46531678</v>
      </c>
    </row>
    <row r="801" spans="1:102" x14ac:dyDescent="0.2">
      <c r="A801" s="98" t="s">
        <v>64</v>
      </c>
      <c r="B801" s="100">
        <v>39783</v>
      </c>
      <c r="C801" s="99">
        <v>37726.463157653801</v>
      </c>
      <c r="D801" s="99">
        <v>0</v>
      </c>
      <c r="E801" s="99">
        <v>10656.6074558496</v>
      </c>
      <c r="F801" s="99">
        <v>7803.3601943850499</v>
      </c>
      <c r="G801" s="99">
        <v>954.66298893839098</v>
      </c>
      <c r="H801" s="99">
        <v>0</v>
      </c>
      <c r="I801" s="99">
        <v>0</v>
      </c>
      <c r="J801" s="99">
        <v>27085.180252790498</v>
      </c>
      <c r="K801" s="99">
        <v>4095.8280623853202</v>
      </c>
      <c r="L801" s="99">
        <v>9390.4370862245596</v>
      </c>
      <c r="M801" s="99">
        <v>16208.0258805752</v>
      </c>
      <c r="N801" s="99">
        <v>5846.1411345004999</v>
      </c>
      <c r="O801" s="99">
        <v>15633.4598060846</v>
      </c>
      <c r="P801" s="99">
        <v>0</v>
      </c>
      <c r="Q801" s="99">
        <v>2270.3863512277599</v>
      </c>
      <c r="R801" s="99">
        <v>940.45204202830803</v>
      </c>
      <c r="S801" s="99">
        <v>0</v>
      </c>
      <c r="T801" s="99">
        <v>241.077887870371</v>
      </c>
      <c r="U801" s="99">
        <v>31188.4156796932</v>
      </c>
      <c r="V801" s="99">
        <v>2242718.8381042499</v>
      </c>
      <c r="W801" s="99">
        <v>0</v>
      </c>
      <c r="X801" s="99">
        <v>842247.96150207496</v>
      </c>
      <c r="Y801" s="99">
        <v>539026.63931274402</v>
      </c>
      <c r="Z801" s="99">
        <v>181778.37147521999</v>
      </c>
      <c r="AA801" s="99">
        <v>0</v>
      </c>
      <c r="AB801" s="99">
        <v>0</v>
      </c>
      <c r="AC801" s="99">
        <v>8922907.08447266</v>
      </c>
      <c r="AD801" s="99">
        <v>643245.73642730701</v>
      </c>
      <c r="AE801" s="99">
        <v>395808.24832153303</v>
      </c>
      <c r="AF801" s="99">
        <v>801850.28938293504</v>
      </c>
      <c r="AG801" s="99">
        <v>812602.687316895</v>
      </c>
      <c r="AH801" s="99">
        <v>779565.13677215599</v>
      </c>
      <c r="AI801" s="99">
        <v>0</v>
      </c>
      <c r="AJ801" s="99">
        <v>287901.19894027698</v>
      </c>
      <c r="AK801" s="99">
        <v>177857.11143875099</v>
      </c>
      <c r="AL801" s="99">
        <v>0</v>
      </c>
      <c r="AM801" s="99">
        <v>42119.148444175698</v>
      </c>
      <c r="AN801" s="99">
        <v>9574452.5989990197</v>
      </c>
      <c r="AO801" s="99">
        <v>17843790.323974598</v>
      </c>
      <c r="AP801" s="99">
        <v>0</v>
      </c>
      <c r="AQ801" s="99">
        <v>6537987.52490234</v>
      </c>
      <c r="AR801" s="99">
        <v>4157112.7725830101</v>
      </c>
      <c r="AS801" s="99">
        <v>1325757.22648621</v>
      </c>
      <c r="AT801" s="99">
        <v>0</v>
      </c>
      <c r="AU801" s="99">
        <v>0</v>
      </c>
      <c r="AV801" s="99">
        <v>23868219.479492199</v>
      </c>
      <c r="AW801" s="99">
        <v>1815731.1192016599</v>
      </c>
      <c r="AX801" s="99">
        <v>3479870.4082336398</v>
      </c>
      <c r="AY801" s="99">
        <v>6540734.9885864304</v>
      </c>
      <c r="AZ801" s="99">
        <v>5858614.1691894503</v>
      </c>
      <c r="BA801" s="99">
        <v>6205473.0197143601</v>
      </c>
      <c r="BB801" s="99">
        <v>0</v>
      </c>
      <c r="BC801" s="99">
        <v>2227976.04443359</v>
      </c>
      <c r="BD801" s="99">
        <v>1287768.9977722201</v>
      </c>
      <c r="BE801" s="99">
        <v>0</v>
      </c>
      <c r="BF801" s="99">
        <v>319705.20248794602</v>
      </c>
      <c r="BG801" s="99">
        <v>25735346.9145508</v>
      </c>
      <c r="BH801" s="99">
        <v>4412134.5951538105</v>
      </c>
      <c r="BI801" s="99">
        <v>0</v>
      </c>
      <c r="BJ801" s="99">
        <v>1948380.0602722201</v>
      </c>
      <c r="BK801" s="99">
        <v>1411668.4200134301</v>
      </c>
      <c r="BL801" s="99">
        <v>0</v>
      </c>
      <c r="BM801" s="99">
        <v>0</v>
      </c>
      <c r="BN801" s="99">
        <v>0</v>
      </c>
      <c r="BO801" s="99">
        <v>0</v>
      </c>
      <c r="BP801" s="99">
        <v>0</v>
      </c>
      <c r="BQ801" s="99">
        <v>0</v>
      </c>
      <c r="BR801" s="99">
        <v>2036806.7129058801</v>
      </c>
      <c r="BS801" s="99">
        <v>2149039.4700622601</v>
      </c>
      <c r="BT801" s="99">
        <v>1215534.39585876</v>
      </c>
      <c r="BU801" s="99">
        <v>0</v>
      </c>
      <c r="BV801" s="99">
        <v>951915.957710266</v>
      </c>
      <c r="BW801" s="99">
        <v>155513.55633544899</v>
      </c>
      <c r="BX801" s="99">
        <v>0</v>
      </c>
      <c r="BY801" s="99">
        <v>0</v>
      </c>
      <c r="BZ801" s="99">
        <v>0</v>
      </c>
      <c r="CA801" s="99">
        <v>48341.395677566499</v>
      </c>
      <c r="CB801" s="99">
        <v>3079608.2344970698</v>
      </c>
      <c r="CC801" s="99">
        <v>24311581.799072299</v>
      </c>
      <c r="CD801" s="99">
        <v>6361635.7606811495</v>
      </c>
      <c r="CE801" s="99">
        <v>1155.9096482396101</v>
      </c>
      <c r="CF801" s="99">
        <v>219887.08583831799</v>
      </c>
      <c r="CG801" s="99">
        <v>1603192.3550720201</v>
      </c>
      <c r="CH801" s="99">
        <v>0</v>
      </c>
      <c r="CI801" s="99">
        <v>49496.661480903596</v>
      </c>
      <c r="CJ801" s="99">
        <v>3303130.0287780799</v>
      </c>
      <c r="CK801" s="99">
        <v>25933698.489257801</v>
      </c>
      <c r="CL801" s="99">
        <v>6517858.3008422898</v>
      </c>
      <c r="CM801" s="166">
        <v>80588.697008132905</v>
      </c>
      <c r="CN801" s="166">
        <v>12884836.3078613</v>
      </c>
      <c r="CO801" s="166">
        <v>51721886.611328103</v>
      </c>
      <c r="CP801" s="99">
        <v>6517858.3008422898</v>
      </c>
      <c r="CQ801" s="99">
        <v>0</v>
      </c>
      <c r="CR801" s="99">
        <v>0</v>
      </c>
      <c r="CS801" s="99">
        <v>0</v>
      </c>
      <c r="CT801" s="99">
        <v>0</v>
      </c>
      <c r="CU801" s="98">
        <v>14946.601508682001</v>
      </c>
      <c r="CV801" s="98">
        <v>27920.023755760001</v>
      </c>
      <c r="CW801" s="98">
        <v>3299495.3203353877</v>
      </c>
      <c r="CX801" s="98">
        <v>25914774.154144321</v>
      </c>
    </row>
    <row r="802" spans="1:102" x14ac:dyDescent="0.2">
      <c r="A802" s="98" t="s">
        <v>64</v>
      </c>
      <c r="B802" s="100">
        <v>39873</v>
      </c>
      <c r="C802" s="99">
        <v>38132.467996120497</v>
      </c>
      <c r="D802" s="99">
        <v>0</v>
      </c>
      <c r="E802" s="99">
        <v>10261.2141073942</v>
      </c>
      <c r="F802" s="99">
        <v>7566.1931306719798</v>
      </c>
      <c r="G802" s="99">
        <v>978.86315170675505</v>
      </c>
      <c r="H802" s="99">
        <v>0</v>
      </c>
      <c r="I802" s="99">
        <v>0</v>
      </c>
      <c r="J802" s="99">
        <v>28004.0002467632</v>
      </c>
      <c r="K802" s="99">
        <v>3424.8366277217901</v>
      </c>
      <c r="L802" s="99">
        <v>9283.8431553840601</v>
      </c>
      <c r="M802" s="99">
        <v>16274.0544689894</v>
      </c>
      <c r="N802" s="99">
        <v>5806.8672074079504</v>
      </c>
      <c r="O802" s="99">
        <v>15795.2165796757</v>
      </c>
      <c r="P802" s="99">
        <v>0</v>
      </c>
      <c r="Q802" s="99">
        <v>2251.7103663384901</v>
      </c>
      <c r="R802" s="99">
        <v>947.48120327293896</v>
      </c>
      <c r="S802" s="99">
        <v>0</v>
      </c>
      <c r="T802" s="99">
        <v>245.768537435681</v>
      </c>
      <c r="U802" s="99">
        <v>31409.180798769001</v>
      </c>
      <c r="V802" s="99">
        <v>2241284.2610778799</v>
      </c>
      <c r="W802" s="99">
        <v>0</v>
      </c>
      <c r="X802" s="99">
        <v>799557.915626526</v>
      </c>
      <c r="Y802" s="99">
        <v>515270.799716949</v>
      </c>
      <c r="Z802" s="99">
        <v>188174.195207596</v>
      </c>
      <c r="AA802" s="99">
        <v>0</v>
      </c>
      <c r="AB802" s="99">
        <v>0</v>
      </c>
      <c r="AC802" s="99">
        <v>9202149.8087158203</v>
      </c>
      <c r="AD802" s="99">
        <v>510082.75391769398</v>
      </c>
      <c r="AE802" s="99">
        <v>390689.119274139</v>
      </c>
      <c r="AF802" s="99">
        <v>790252.311172485</v>
      </c>
      <c r="AG802" s="99">
        <v>796285.15567779494</v>
      </c>
      <c r="AH802" s="99">
        <v>787379.31636810303</v>
      </c>
      <c r="AI802" s="99">
        <v>0</v>
      </c>
      <c r="AJ802" s="99">
        <v>282307.70420074498</v>
      </c>
      <c r="AK802" s="99">
        <v>181054.63645362901</v>
      </c>
      <c r="AL802" s="99">
        <v>0</v>
      </c>
      <c r="AM802" s="99">
        <v>42636.789813041702</v>
      </c>
      <c r="AN802" s="99">
        <v>9681860.6849365197</v>
      </c>
      <c r="AO802" s="99">
        <v>17976334.705810498</v>
      </c>
      <c r="AP802" s="99">
        <v>0</v>
      </c>
      <c r="AQ802" s="99">
        <v>6193973.5960693397</v>
      </c>
      <c r="AR802" s="99">
        <v>3990909.1497802702</v>
      </c>
      <c r="AS802" s="99">
        <v>1374649.2924804699</v>
      </c>
      <c r="AT802" s="99">
        <v>0</v>
      </c>
      <c r="AU802" s="99">
        <v>0</v>
      </c>
      <c r="AV802" s="99">
        <v>24831041.272216801</v>
      </c>
      <c r="AW802" s="99">
        <v>1450605.7658691399</v>
      </c>
      <c r="AX802" s="99">
        <v>3461775.6552734398</v>
      </c>
      <c r="AY802" s="99">
        <v>6486062.9000244103</v>
      </c>
      <c r="AZ802" s="99">
        <v>5763098.1302490197</v>
      </c>
      <c r="BA802" s="99">
        <v>6305074.5521850605</v>
      </c>
      <c r="BB802" s="99">
        <v>0</v>
      </c>
      <c r="BC802" s="99">
        <v>2196728.4279785198</v>
      </c>
      <c r="BD802" s="99">
        <v>1313532.40713501</v>
      </c>
      <c r="BE802" s="99">
        <v>0</v>
      </c>
      <c r="BF802" s="99">
        <v>321958.94568633998</v>
      </c>
      <c r="BG802" s="99">
        <v>26236090.254394501</v>
      </c>
      <c r="BH802" s="99">
        <v>4428854.6469116202</v>
      </c>
      <c r="BI802" s="99">
        <v>0</v>
      </c>
      <c r="BJ802" s="99">
        <v>1870333.12765503</v>
      </c>
      <c r="BK802" s="99">
        <v>1355929.05747986</v>
      </c>
      <c r="BL802" s="99">
        <v>0</v>
      </c>
      <c r="BM802" s="99">
        <v>0</v>
      </c>
      <c r="BN802" s="99">
        <v>0</v>
      </c>
      <c r="BO802" s="99">
        <v>0</v>
      </c>
      <c r="BP802" s="99">
        <v>0</v>
      </c>
      <c r="BQ802" s="99">
        <v>0</v>
      </c>
      <c r="BR802" s="99">
        <v>2013043.76805115</v>
      </c>
      <c r="BS802" s="99">
        <v>2101704.5752868699</v>
      </c>
      <c r="BT802" s="99">
        <v>1236838.94773865</v>
      </c>
      <c r="BU802" s="99">
        <v>0</v>
      </c>
      <c r="BV802" s="99">
        <v>934676.28742981004</v>
      </c>
      <c r="BW802" s="99">
        <v>159415.75965690601</v>
      </c>
      <c r="BX802" s="99">
        <v>0</v>
      </c>
      <c r="BY802" s="99">
        <v>0</v>
      </c>
      <c r="BZ802" s="99">
        <v>0</v>
      </c>
      <c r="CA802" s="99">
        <v>48413.044217109702</v>
      </c>
      <c r="CB802" s="99">
        <v>3052747.3662414602</v>
      </c>
      <c r="CC802" s="99">
        <v>24272241.729247998</v>
      </c>
      <c r="CD802" s="99">
        <v>6301206.9800415002</v>
      </c>
      <c r="CE802" s="99">
        <v>1168.26792442799</v>
      </c>
      <c r="CF802" s="99">
        <v>222912.06596946699</v>
      </c>
      <c r="CG802" s="99">
        <v>1630814.44856262</v>
      </c>
      <c r="CH802" s="99">
        <v>0</v>
      </c>
      <c r="CI802" s="99">
        <v>49580.562102317803</v>
      </c>
      <c r="CJ802" s="99">
        <v>3274873.3297119099</v>
      </c>
      <c r="CK802" s="99">
        <v>25900489.362060498</v>
      </c>
      <c r="CL802" s="99">
        <v>6459434.0748901404</v>
      </c>
      <c r="CM802" s="166">
        <v>80855.495714187593</v>
      </c>
      <c r="CN802" s="166">
        <v>12961692.6066895</v>
      </c>
      <c r="CO802" s="166">
        <v>52140988.5068359</v>
      </c>
      <c r="CP802" s="99">
        <v>6459434.0748901404</v>
      </c>
      <c r="CQ802" s="99">
        <v>0</v>
      </c>
      <c r="CR802" s="99">
        <v>0</v>
      </c>
      <c r="CS802" s="99">
        <v>0</v>
      </c>
      <c r="CT802" s="99">
        <v>0</v>
      </c>
      <c r="CU802" s="98">
        <v>13852.812672671</v>
      </c>
      <c r="CV802" s="98">
        <v>28857.795174062001</v>
      </c>
      <c r="CW802" s="98">
        <v>3275659.4322109274</v>
      </c>
      <c r="CX802" s="98">
        <v>25903056.177810617</v>
      </c>
    </row>
    <row r="803" spans="1:102" x14ac:dyDescent="0.2">
      <c r="A803" s="98" t="s">
        <v>64</v>
      </c>
      <c r="B803" s="100">
        <v>39965</v>
      </c>
      <c r="C803" s="99">
        <v>38780.577734470397</v>
      </c>
      <c r="D803" s="99">
        <v>0</v>
      </c>
      <c r="E803" s="99">
        <v>9779.2052195072192</v>
      </c>
      <c r="F803" s="99">
        <v>7371.0123118162201</v>
      </c>
      <c r="G803" s="99">
        <v>1018.30493678153</v>
      </c>
      <c r="H803" s="99">
        <v>0</v>
      </c>
      <c r="I803" s="99">
        <v>0</v>
      </c>
      <c r="J803" s="99">
        <v>28949.219567775701</v>
      </c>
      <c r="K803" s="99">
        <v>2774.44144365191</v>
      </c>
      <c r="L803" s="99">
        <v>9287.7767874002493</v>
      </c>
      <c r="M803" s="99">
        <v>16381.886666059499</v>
      </c>
      <c r="N803" s="99">
        <v>5768.42689967155</v>
      </c>
      <c r="O803" s="99">
        <v>15885.591777563101</v>
      </c>
      <c r="P803" s="99">
        <v>0</v>
      </c>
      <c r="Q803" s="99">
        <v>2233.9500942528198</v>
      </c>
      <c r="R803" s="99">
        <v>954.34950498491503</v>
      </c>
      <c r="S803" s="99">
        <v>0</v>
      </c>
      <c r="T803" s="99">
        <v>240.21992916986301</v>
      </c>
      <c r="U803" s="99">
        <v>31680.4700481892</v>
      </c>
      <c r="V803" s="99">
        <v>2297869.0534362802</v>
      </c>
      <c r="W803" s="99">
        <v>0</v>
      </c>
      <c r="X803" s="99">
        <v>756074.67994689895</v>
      </c>
      <c r="Y803" s="99">
        <v>499722.18990325899</v>
      </c>
      <c r="Z803" s="99">
        <v>192147.95447540301</v>
      </c>
      <c r="AA803" s="99">
        <v>0</v>
      </c>
      <c r="AB803" s="99">
        <v>0</v>
      </c>
      <c r="AC803" s="99">
        <v>9373865.3417968806</v>
      </c>
      <c r="AD803" s="99">
        <v>395794.37615585298</v>
      </c>
      <c r="AE803" s="99">
        <v>384785.79296112101</v>
      </c>
      <c r="AF803" s="99">
        <v>807797.08644104004</v>
      </c>
      <c r="AG803" s="99">
        <v>783185.97159576404</v>
      </c>
      <c r="AH803" s="99">
        <v>791867.43701171898</v>
      </c>
      <c r="AI803" s="99">
        <v>0</v>
      </c>
      <c r="AJ803" s="99">
        <v>282803.83506774902</v>
      </c>
      <c r="AK803" s="99">
        <v>181150.552331924</v>
      </c>
      <c r="AL803" s="99">
        <v>0</v>
      </c>
      <c r="AM803" s="99">
        <v>40869.675365447998</v>
      </c>
      <c r="AN803" s="99">
        <v>9777428.3537597694</v>
      </c>
      <c r="AO803" s="99">
        <v>18514555.3444824</v>
      </c>
      <c r="AP803" s="99">
        <v>0</v>
      </c>
      <c r="AQ803" s="99">
        <v>5907567.4979858398</v>
      </c>
      <c r="AR803" s="99">
        <v>3890157.2818298298</v>
      </c>
      <c r="AS803" s="99">
        <v>1411060.5270690899</v>
      </c>
      <c r="AT803" s="99">
        <v>0</v>
      </c>
      <c r="AU803" s="99">
        <v>0</v>
      </c>
      <c r="AV803" s="99">
        <v>25575088.094970699</v>
      </c>
      <c r="AW803" s="99">
        <v>1132534.2154083301</v>
      </c>
      <c r="AX803" s="99">
        <v>3438151.9738159198</v>
      </c>
      <c r="AY803" s="99">
        <v>6675402.3707885696</v>
      </c>
      <c r="AZ803" s="99">
        <v>5688975.8566894503</v>
      </c>
      <c r="BA803" s="99">
        <v>6376163.8518066397</v>
      </c>
      <c r="BB803" s="99">
        <v>0</v>
      </c>
      <c r="BC803" s="99">
        <v>2239027.2008361798</v>
      </c>
      <c r="BD803" s="99">
        <v>1314850.3615417499</v>
      </c>
      <c r="BE803" s="99">
        <v>0</v>
      </c>
      <c r="BF803" s="99">
        <v>308132.90603256202</v>
      </c>
      <c r="BG803" s="99">
        <v>26699972.506591801</v>
      </c>
      <c r="BH803" s="99">
        <v>4536387.7675781297</v>
      </c>
      <c r="BI803" s="99">
        <v>0</v>
      </c>
      <c r="BJ803" s="99">
        <v>1794086.6294555699</v>
      </c>
      <c r="BK803" s="99">
        <v>1326260.8380127</v>
      </c>
      <c r="BL803" s="99">
        <v>0</v>
      </c>
      <c r="BM803" s="99">
        <v>0</v>
      </c>
      <c r="BN803" s="99">
        <v>0</v>
      </c>
      <c r="BO803" s="99">
        <v>0</v>
      </c>
      <c r="BP803" s="99">
        <v>0</v>
      </c>
      <c r="BQ803" s="99">
        <v>0</v>
      </c>
      <c r="BR803" s="99">
        <v>2060606.7308044401</v>
      </c>
      <c r="BS803" s="99">
        <v>2075958.44789124</v>
      </c>
      <c r="BT803" s="99">
        <v>1253223.9281158401</v>
      </c>
      <c r="BU803" s="99">
        <v>0</v>
      </c>
      <c r="BV803" s="99">
        <v>944512.47306823696</v>
      </c>
      <c r="BW803" s="99">
        <v>157835.88568687401</v>
      </c>
      <c r="BX803" s="99">
        <v>0</v>
      </c>
      <c r="BY803" s="99">
        <v>0</v>
      </c>
      <c r="BZ803" s="99">
        <v>0</v>
      </c>
      <c r="CA803" s="99">
        <v>48610.3335785866</v>
      </c>
      <c r="CB803" s="99">
        <v>3051899.6614990202</v>
      </c>
      <c r="CC803" s="99">
        <v>24412094.546875</v>
      </c>
      <c r="CD803" s="99">
        <v>6328201.38037109</v>
      </c>
      <c r="CE803" s="99">
        <v>1159.9851426482201</v>
      </c>
      <c r="CF803" s="99">
        <v>220021.552368164</v>
      </c>
      <c r="CG803" s="99">
        <v>1614822.8279418901</v>
      </c>
      <c r="CH803" s="99">
        <v>0</v>
      </c>
      <c r="CI803" s="99">
        <v>49773.725058078802</v>
      </c>
      <c r="CJ803" s="99">
        <v>3274410.3336181599</v>
      </c>
      <c r="CK803" s="99">
        <v>26032422.746337902</v>
      </c>
      <c r="CL803" s="99">
        <v>6485357.6615600605</v>
      </c>
      <c r="CM803" s="166">
        <v>81307.913966178894</v>
      </c>
      <c r="CN803" s="166">
        <v>13060936.130493199</v>
      </c>
      <c r="CO803" s="166">
        <v>52708890.849609397</v>
      </c>
      <c r="CP803" s="99">
        <v>6485357.6615600605</v>
      </c>
      <c r="CQ803" s="99">
        <v>0</v>
      </c>
      <c r="CR803" s="99">
        <v>0</v>
      </c>
      <c r="CS803" s="99">
        <v>0</v>
      </c>
      <c r="CT803" s="99">
        <v>0</v>
      </c>
      <c r="CU803" s="98">
        <v>12679.942325352</v>
      </c>
      <c r="CV803" s="98">
        <v>29830.618574149001</v>
      </c>
      <c r="CW803" s="98">
        <v>3271921.2138671842</v>
      </c>
      <c r="CX803" s="98">
        <v>26026917.374816891</v>
      </c>
    </row>
    <row r="804" spans="1:102" x14ac:dyDescent="0.2">
      <c r="A804" s="98" t="s">
        <v>64</v>
      </c>
      <c r="B804" s="100">
        <v>40057</v>
      </c>
      <c r="C804" s="99">
        <v>39667.9472985268</v>
      </c>
      <c r="D804" s="99">
        <v>0</v>
      </c>
      <c r="E804" s="99">
        <v>9201.3856023549997</v>
      </c>
      <c r="F804" s="99">
        <v>7158.5535986423502</v>
      </c>
      <c r="G804" s="99">
        <v>1083.08108335733</v>
      </c>
      <c r="H804" s="99">
        <v>0</v>
      </c>
      <c r="I804" s="99">
        <v>0</v>
      </c>
      <c r="J804" s="99">
        <v>29830.6389062405</v>
      </c>
      <c r="K804" s="99">
        <v>2071.8304183185101</v>
      </c>
      <c r="L804" s="99">
        <v>8913.1864315271396</v>
      </c>
      <c r="M804" s="99">
        <v>16441.8849685192</v>
      </c>
      <c r="N804" s="99">
        <v>5726.82895207405</v>
      </c>
      <c r="O804" s="99">
        <v>16312.236257553101</v>
      </c>
      <c r="P804" s="99">
        <v>0</v>
      </c>
      <c r="Q804" s="99">
        <v>2208.1142798364199</v>
      </c>
      <c r="R804" s="99">
        <v>982.37762512266602</v>
      </c>
      <c r="S804" s="99">
        <v>0</v>
      </c>
      <c r="T804" s="99">
        <v>235.7304503005</v>
      </c>
      <c r="U804" s="99">
        <v>31934.6086320877</v>
      </c>
      <c r="V804" s="99">
        <v>2349246.4053039602</v>
      </c>
      <c r="W804" s="99">
        <v>0</v>
      </c>
      <c r="X804" s="99">
        <v>709506.45912170399</v>
      </c>
      <c r="Y804" s="99">
        <v>491472.28309631301</v>
      </c>
      <c r="Z804" s="99">
        <v>197650.898813248</v>
      </c>
      <c r="AA804" s="99">
        <v>0</v>
      </c>
      <c r="AB804" s="99">
        <v>0</v>
      </c>
      <c r="AC804" s="99">
        <v>9635755.9163818397</v>
      </c>
      <c r="AD804" s="99">
        <v>273464.791015625</v>
      </c>
      <c r="AE804" s="99">
        <v>370684.70899200399</v>
      </c>
      <c r="AF804" s="99">
        <v>818605.13723754894</v>
      </c>
      <c r="AG804" s="99">
        <v>771693.32894134498</v>
      </c>
      <c r="AH804" s="99">
        <v>807938.70256042504</v>
      </c>
      <c r="AI804" s="99">
        <v>0</v>
      </c>
      <c r="AJ804" s="99">
        <v>283267.58246994001</v>
      </c>
      <c r="AK804" s="99">
        <v>177743.57615661601</v>
      </c>
      <c r="AL804" s="99">
        <v>0</v>
      </c>
      <c r="AM804" s="99">
        <v>39422.510228157</v>
      </c>
      <c r="AN804" s="99">
        <v>9958822.0128173791</v>
      </c>
      <c r="AO804" s="99">
        <v>19079624.592041001</v>
      </c>
      <c r="AP804" s="99">
        <v>0</v>
      </c>
      <c r="AQ804" s="99">
        <v>5589001.18640137</v>
      </c>
      <c r="AR804" s="99">
        <v>3864733.4329528799</v>
      </c>
      <c r="AS804" s="99">
        <v>1464617.5646057101</v>
      </c>
      <c r="AT804" s="99">
        <v>0</v>
      </c>
      <c r="AU804" s="99">
        <v>0</v>
      </c>
      <c r="AV804" s="99">
        <v>26403674.729980499</v>
      </c>
      <c r="AW804" s="99">
        <v>786493.13243866002</v>
      </c>
      <c r="AX804" s="99">
        <v>3332416.13427734</v>
      </c>
      <c r="AY804" s="99">
        <v>6831586.1371459998</v>
      </c>
      <c r="AZ804" s="99">
        <v>5644396.6248168899</v>
      </c>
      <c r="BA804" s="99">
        <v>6547486.4016723596</v>
      </c>
      <c r="BB804" s="99">
        <v>0</v>
      </c>
      <c r="BC804" s="99">
        <v>2251590.8222045898</v>
      </c>
      <c r="BD804" s="99">
        <v>1310938.1490783701</v>
      </c>
      <c r="BE804" s="99">
        <v>0</v>
      </c>
      <c r="BF804" s="99">
        <v>297964.89626693702</v>
      </c>
      <c r="BG804" s="99">
        <v>27209350.247314502</v>
      </c>
      <c r="BH804" s="99">
        <v>4672710.9243774395</v>
      </c>
      <c r="BI804" s="99">
        <v>0</v>
      </c>
      <c r="BJ804" s="99">
        <v>1710275.94059753</v>
      </c>
      <c r="BK804" s="99">
        <v>1304267.71736145</v>
      </c>
      <c r="BL804" s="99">
        <v>0</v>
      </c>
      <c r="BM804" s="99">
        <v>0</v>
      </c>
      <c r="BN804" s="99">
        <v>0</v>
      </c>
      <c r="BO804" s="99">
        <v>0</v>
      </c>
      <c r="BP804" s="99">
        <v>0</v>
      </c>
      <c r="BQ804" s="99">
        <v>0</v>
      </c>
      <c r="BR804" s="99">
        <v>2092983.0677185101</v>
      </c>
      <c r="BS804" s="99">
        <v>2074681.7633209201</v>
      </c>
      <c r="BT804" s="99">
        <v>1288616.7277984601</v>
      </c>
      <c r="BU804" s="99">
        <v>0</v>
      </c>
      <c r="BV804" s="99">
        <v>948492.74073028599</v>
      </c>
      <c r="BW804" s="99">
        <v>157007.205663681</v>
      </c>
      <c r="BX804" s="99">
        <v>0</v>
      </c>
      <c r="BY804" s="99">
        <v>0</v>
      </c>
      <c r="BZ804" s="99">
        <v>0</v>
      </c>
      <c r="CA804" s="99">
        <v>48860.487095832803</v>
      </c>
      <c r="CB804" s="99">
        <v>3053133.9199523898</v>
      </c>
      <c r="CC804" s="99">
        <v>24625241.4455566</v>
      </c>
      <c r="CD804" s="99">
        <v>6379792.62109375</v>
      </c>
      <c r="CE804" s="99">
        <v>1190.74744440615</v>
      </c>
      <c r="CF804" s="99">
        <v>218918.061096191</v>
      </c>
      <c r="CG804" s="99">
        <v>1616646.02168274</v>
      </c>
      <c r="CH804" s="99">
        <v>0</v>
      </c>
      <c r="CI804" s="99">
        <v>50049.320610523202</v>
      </c>
      <c r="CJ804" s="99">
        <v>3273775.8133544899</v>
      </c>
      <c r="CK804" s="99">
        <v>26256893.865234401</v>
      </c>
      <c r="CL804" s="99">
        <v>6536764.3040161096</v>
      </c>
      <c r="CM804" s="166">
        <v>81824.718436241194</v>
      </c>
      <c r="CN804" s="166">
        <v>13227841.362793</v>
      </c>
      <c r="CO804" s="166">
        <v>53549428.921386696</v>
      </c>
      <c r="CP804" s="99">
        <v>6536764.3040161096</v>
      </c>
      <c r="CQ804" s="99">
        <v>0</v>
      </c>
      <c r="CR804" s="99">
        <v>0</v>
      </c>
      <c r="CS804" s="99">
        <v>0</v>
      </c>
      <c r="CT804" s="99">
        <v>0</v>
      </c>
      <c r="CU804" s="98">
        <v>11377.965156714001</v>
      </c>
      <c r="CV804" s="98">
        <v>30760.781403794001</v>
      </c>
      <c r="CW804" s="98">
        <v>3272051.9810485807</v>
      </c>
      <c r="CX804" s="98">
        <v>26241887.467239339</v>
      </c>
    </row>
    <row r="805" spans="1:102" x14ac:dyDescent="0.2">
      <c r="A805" s="98" t="s">
        <v>64</v>
      </c>
      <c r="B805" s="100">
        <v>40148</v>
      </c>
      <c r="C805" s="99">
        <v>40157.493315696702</v>
      </c>
      <c r="D805" s="99">
        <v>0</v>
      </c>
      <c r="E805" s="99">
        <v>8799.3469392061197</v>
      </c>
      <c r="F805" s="99">
        <v>7009.1111461520204</v>
      </c>
      <c r="G805" s="99">
        <v>1123.0281945019999</v>
      </c>
      <c r="H805" s="99">
        <v>0</v>
      </c>
      <c r="I805" s="99">
        <v>0</v>
      </c>
      <c r="J805" s="99">
        <v>30728.479656934702</v>
      </c>
      <c r="K805" s="99">
        <v>1529.2050785720301</v>
      </c>
      <c r="L805" s="99">
        <v>8824.5845352411307</v>
      </c>
      <c r="M805" s="99">
        <v>16414.796751022299</v>
      </c>
      <c r="N805" s="99">
        <v>5652.58623754978</v>
      </c>
      <c r="O805" s="99">
        <v>16636.082696676302</v>
      </c>
      <c r="P805" s="99">
        <v>0</v>
      </c>
      <c r="Q805" s="99">
        <v>2164.9399956166699</v>
      </c>
      <c r="R805" s="99">
        <v>954.93715897947595</v>
      </c>
      <c r="S805" s="99">
        <v>0</v>
      </c>
      <c r="T805" s="99">
        <v>228.04704676941</v>
      </c>
      <c r="U805" s="99">
        <v>32299.8462007046</v>
      </c>
      <c r="V805" s="99">
        <v>2386559.8269348098</v>
      </c>
      <c r="W805" s="99">
        <v>0</v>
      </c>
      <c r="X805" s="99">
        <v>669467.93199157703</v>
      </c>
      <c r="Y805" s="99">
        <v>476034.661327362</v>
      </c>
      <c r="Z805" s="99">
        <v>204481.40025520301</v>
      </c>
      <c r="AA805" s="99">
        <v>0</v>
      </c>
      <c r="AB805" s="99">
        <v>0</v>
      </c>
      <c r="AC805" s="99">
        <v>9768864.5445556603</v>
      </c>
      <c r="AD805" s="99">
        <v>178808.034376144</v>
      </c>
      <c r="AE805" s="99">
        <v>365940.28430175799</v>
      </c>
      <c r="AF805" s="99">
        <v>818753.98635864304</v>
      </c>
      <c r="AG805" s="99">
        <v>757261.67036438</v>
      </c>
      <c r="AH805" s="99">
        <v>835312.755859375</v>
      </c>
      <c r="AI805" s="99">
        <v>0</v>
      </c>
      <c r="AJ805" s="99">
        <v>275547.690101624</v>
      </c>
      <c r="AK805" s="99">
        <v>175759.82082939101</v>
      </c>
      <c r="AL805" s="99">
        <v>0</v>
      </c>
      <c r="AM805" s="99">
        <v>36239.520532131202</v>
      </c>
      <c r="AN805" s="99">
        <v>9927299.6536865197</v>
      </c>
      <c r="AO805" s="99">
        <v>19496973.376464799</v>
      </c>
      <c r="AP805" s="99">
        <v>0</v>
      </c>
      <c r="AQ805" s="99">
        <v>5337780.7941894503</v>
      </c>
      <c r="AR805" s="99">
        <v>3781721.1731872601</v>
      </c>
      <c r="AS805" s="99">
        <v>1528342.8593292199</v>
      </c>
      <c r="AT805" s="99">
        <v>0</v>
      </c>
      <c r="AU805" s="99">
        <v>0</v>
      </c>
      <c r="AV805" s="99">
        <v>27021347.697997998</v>
      </c>
      <c r="AW805" s="99">
        <v>521200.83673095697</v>
      </c>
      <c r="AX805" s="99">
        <v>3335976.9866638202</v>
      </c>
      <c r="AY805" s="99">
        <v>6867135.5808105497</v>
      </c>
      <c r="AZ805" s="99">
        <v>5602420.4457397498</v>
      </c>
      <c r="BA805" s="99">
        <v>6806793.53088379</v>
      </c>
      <c r="BB805" s="99">
        <v>0</v>
      </c>
      <c r="BC805" s="99">
        <v>2215916.6229553199</v>
      </c>
      <c r="BD805" s="99">
        <v>1306148.93190002</v>
      </c>
      <c r="BE805" s="99">
        <v>0</v>
      </c>
      <c r="BF805" s="99">
        <v>279311.18199539202</v>
      </c>
      <c r="BG805" s="99">
        <v>27581909.8745117</v>
      </c>
      <c r="BH805" s="99">
        <v>4797266.5090332003</v>
      </c>
      <c r="BI805" s="99">
        <v>0</v>
      </c>
      <c r="BJ805" s="99">
        <v>1640194.70210266</v>
      </c>
      <c r="BK805" s="99">
        <v>1273265.9580841099</v>
      </c>
      <c r="BL805" s="99">
        <v>0</v>
      </c>
      <c r="BM805" s="99">
        <v>0</v>
      </c>
      <c r="BN805" s="99">
        <v>0</v>
      </c>
      <c r="BO805" s="99">
        <v>0</v>
      </c>
      <c r="BP805" s="99">
        <v>0</v>
      </c>
      <c r="BQ805" s="99">
        <v>0</v>
      </c>
      <c r="BR805" s="99">
        <v>2098585.2092285198</v>
      </c>
      <c r="BS805" s="99">
        <v>2043390.3788757301</v>
      </c>
      <c r="BT805" s="99">
        <v>1332568.16162109</v>
      </c>
      <c r="BU805" s="99">
        <v>0</v>
      </c>
      <c r="BV805" s="99">
        <v>943736.142372131</v>
      </c>
      <c r="BW805" s="99">
        <v>155977.92057609599</v>
      </c>
      <c r="BX805" s="99">
        <v>0</v>
      </c>
      <c r="BY805" s="99">
        <v>0</v>
      </c>
      <c r="BZ805" s="99">
        <v>0</v>
      </c>
      <c r="CA805" s="99">
        <v>48954.0924243927</v>
      </c>
      <c r="CB805" s="99">
        <v>3045504.5100707998</v>
      </c>
      <c r="CC805" s="99">
        <v>24756468.387451202</v>
      </c>
      <c r="CD805" s="99">
        <v>6435966.7930908203</v>
      </c>
      <c r="CE805" s="99">
        <v>1159.1650120765</v>
      </c>
      <c r="CF805" s="99">
        <v>211484.82964706401</v>
      </c>
      <c r="CG805" s="99">
        <v>1580490.9725341799</v>
      </c>
      <c r="CH805" s="99">
        <v>0</v>
      </c>
      <c r="CI805" s="99">
        <v>50113.2788462639</v>
      </c>
      <c r="CJ805" s="99">
        <v>3256023.5671691899</v>
      </c>
      <c r="CK805" s="99">
        <v>26325444.704833999</v>
      </c>
      <c r="CL805" s="99">
        <v>6593183.7374877902</v>
      </c>
      <c r="CM805" s="166">
        <v>82270.404797554002</v>
      </c>
      <c r="CN805" s="166">
        <v>13186905.986694301</v>
      </c>
      <c r="CO805" s="166">
        <v>53862818.529785201</v>
      </c>
      <c r="CP805" s="99">
        <v>6593183.7374877902</v>
      </c>
      <c r="CQ805" s="99">
        <v>0</v>
      </c>
      <c r="CR805" s="99">
        <v>0</v>
      </c>
      <c r="CS805" s="99">
        <v>0</v>
      </c>
      <c r="CT805" s="99">
        <v>0</v>
      </c>
      <c r="CU805" s="98">
        <v>10385.786608726001</v>
      </c>
      <c r="CV805" s="98">
        <v>31700.164364877</v>
      </c>
      <c r="CW805" s="98">
        <v>3256989.3397178641</v>
      </c>
      <c r="CX805" s="98">
        <v>26336959.359985381</v>
      </c>
    </row>
    <row r="806" spans="1:102" x14ac:dyDescent="0.2">
      <c r="A806" s="98" t="s">
        <v>64</v>
      </c>
      <c r="B806" s="100">
        <v>40238</v>
      </c>
      <c r="C806" s="99">
        <v>40588.184442520098</v>
      </c>
      <c r="D806" s="99">
        <v>0</v>
      </c>
      <c r="E806" s="99">
        <v>8271.7783539295197</v>
      </c>
      <c r="F806" s="99">
        <v>6924.1992592215502</v>
      </c>
      <c r="G806" s="99">
        <v>1131.00331500173</v>
      </c>
      <c r="H806" s="99">
        <v>0</v>
      </c>
      <c r="I806" s="99">
        <v>0</v>
      </c>
      <c r="J806" s="99">
        <v>31365.085857152899</v>
      </c>
      <c r="K806" s="99">
        <v>1152.97831743956</v>
      </c>
      <c r="L806" s="99">
        <v>8873.4159750938397</v>
      </c>
      <c r="M806" s="99">
        <v>16401.8105139732</v>
      </c>
      <c r="N806" s="99">
        <v>5585.0089637041101</v>
      </c>
      <c r="O806" s="99">
        <v>16739.923559904099</v>
      </c>
      <c r="P806" s="99">
        <v>0</v>
      </c>
      <c r="Q806" s="99">
        <v>2125.7171713113798</v>
      </c>
      <c r="R806" s="99">
        <v>946.99160560965504</v>
      </c>
      <c r="S806" s="99">
        <v>0</v>
      </c>
      <c r="T806" s="99">
        <v>215.97092340514101</v>
      </c>
      <c r="U806" s="99">
        <v>32509.582617759701</v>
      </c>
      <c r="V806" s="99">
        <v>2418349.6329345698</v>
      </c>
      <c r="W806" s="99">
        <v>0</v>
      </c>
      <c r="X806" s="99">
        <v>600346.558410645</v>
      </c>
      <c r="Y806" s="99">
        <v>462850.28287887602</v>
      </c>
      <c r="Z806" s="99">
        <v>206591.566394806</v>
      </c>
      <c r="AA806" s="99">
        <v>0</v>
      </c>
      <c r="AB806" s="99">
        <v>0</v>
      </c>
      <c r="AC806" s="99">
        <v>9947879.9697265606</v>
      </c>
      <c r="AD806" s="99">
        <v>117858.068039894</v>
      </c>
      <c r="AE806" s="99">
        <v>355029.77304077102</v>
      </c>
      <c r="AF806" s="99">
        <v>815869.46755218494</v>
      </c>
      <c r="AG806" s="99">
        <v>748861.12315368699</v>
      </c>
      <c r="AH806" s="99">
        <v>840375.14637756301</v>
      </c>
      <c r="AI806" s="99">
        <v>0</v>
      </c>
      <c r="AJ806" s="99">
        <v>268205.19052505499</v>
      </c>
      <c r="AK806" s="99">
        <v>174642.482875824</v>
      </c>
      <c r="AL806" s="99">
        <v>0</v>
      </c>
      <c r="AM806" s="99">
        <v>33923.843929290801</v>
      </c>
      <c r="AN806" s="99">
        <v>10047666.924804701</v>
      </c>
      <c r="AO806" s="99">
        <v>19869541.119872998</v>
      </c>
      <c r="AP806" s="99">
        <v>0</v>
      </c>
      <c r="AQ806" s="99">
        <v>4789115.11437988</v>
      </c>
      <c r="AR806" s="99">
        <v>3706834.6957397498</v>
      </c>
      <c r="AS806" s="99">
        <v>1553329.1674957301</v>
      </c>
      <c r="AT806" s="99">
        <v>0</v>
      </c>
      <c r="AU806" s="99">
        <v>0</v>
      </c>
      <c r="AV806" s="99">
        <v>27727664.237060498</v>
      </c>
      <c r="AW806" s="99">
        <v>346833.07484436</v>
      </c>
      <c r="AX806" s="99">
        <v>3281905.7421264602</v>
      </c>
      <c r="AY806" s="99">
        <v>6871862.6500244103</v>
      </c>
      <c r="AZ806" s="99">
        <v>5562725.2104492197</v>
      </c>
      <c r="BA806" s="99">
        <v>6889317.9370117197</v>
      </c>
      <c r="BB806" s="99">
        <v>0</v>
      </c>
      <c r="BC806" s="99">
        <v>2161652.51171875</v>
      </c>
      <c r="BD806" s="99">
        <v>1306656.2479858401</v>
      </c>
      <c r="BE806" s="99">
        <v>0</v>
      </c>
      <c r="BF806" s="99">
        <v>261796.46267890901</v>
      </c>
      <c r="BG806" s="99">
        <v>28029416.634033199</v>
      </c>
      <c r="BH806" s="99">
        <v>4884012.4885253897</v>
      </c>
      <c r="BI806" s="99">
        <v>0</v>
      </c>
      <c r="BJ806" s="99">
        <v>1533555.0507354699</v>
      </c>
      <c r="BK806" s="99">
        <v>1244781.43019104</v>
      </c>
      <c r="BL806" s="99">
        <v>0</v>
      </c>
      <c r="BM806" s="99">
        <v>0</v>
      </c>
      <c r="BN806" s="99">
        <v>0</v>
      </c>
      <c r="BO806" s="99">
        <v>0</v>
      </c>
      <c r="BP806" s="99">
        <v>0</v>
      </c>
      <c r="BQ806" s="99">
        <v>0</v>
      </c>
      <c r="BR806" s="99">
        <v>2128766.7516174298</v>
      </c>
      <c r="BS806" s="99">
        <v>2022051.77947998</v>
      </c>
      <c r="BT806" s="99">
        <v>1351743.5260009801</v>
      </c>
      <c r="BU806" s="99">
        <v>0</v>
      </c>
      <c r="BV806" s="99">
        <v>922142.98129272496</v>
      </c>
      <c r="BW806" s="99">
        <v>153185.70489120501</v>
      </c>
      <c r="BX806" s="99">
        <v>0</v>
      </c>
      <c r="BY806" s="99">
        <v>0</v>
      </c>
      <c r="BZ806" s="99">
        <v>0</v>
      </c>
      <c r="CA806" s="99">
        <v>48820.787412643404</v>
      </c>
      <c r="CB806" s="99">
        <v>3028248.1850280799</v>
      </c>
      <c r="CC806" s="99">
        <v>24752074.230712902</v>
      </c>
      <c r="CD806" s="99">
        <v>6425851.4089965802</v>
      </c>
      <c r="CE806" s="99">
        <v>1137.8046901822099</v>
      </c>
      <c r="CF806" s="99">
        <v>207833.17086601301</v>
      </c>
      <c r="CG806" s="99">
        <v>1561891.6978454599</v>
      </c>
      <c r="CH806" s="99">
        <v>0</v>
      </c>
      <c r="CI806" s="99">
        <v>49958.072784900702</v>
      </c>
      <c r="CJ806" s="99">
        <v>3237233.9255676302</v>
      </c>
      <c r="CK806" s="99">
        <v>26327262.597167999</v>
      </c>
      <c r="CL806" s="99">
        <v>6576083.2161865197</v>
      </c>
      <c r="CM806" s="166">
        <v>82334.456675529495</v>
      </c>
      <c r="CN806" s="166">
        <v>13294061.993286099</v>
      </c>
      <c r="CO806" s="166">
        <v>54381449.237792999</v>
      </c>
      <c r="CP806" s="99">
        <v>6576083.2161865197</v>
      </c>
      <c r="CQ806" s="99">
        <v>0</v>
      </c>
      <c r="CR806" s="99">
        <v>0</v>
      </c>
      <c r="CS806" s="99">
        <v>0</v>
      </c>
      <c r="CT806" s="99">
        <v>0</v>
      </c>
      <c r="CU806" s="98">
        <v>9438.0300635340009</v>
      </c>
      <c r="CV806" s="98">
        <v>32358.035074110001</v>
      </c>
      <c r="CW806" s="98">
        <v>3236081.3558940929</v>
      </c>
      <c r="CX806" s="98">
        <v>26313965.928558361</v>
      </c>
    </row>
    <row r="807" spans="1:102" x14ac:dyDescent="0.2">
      <c r="A807" s="98" t="s">
        <v>64</v>
      </c>
      <c r="B807" s="100">
        <v>40330</v>
      </c>
      <c r="C807" s="99">
        <v>40882.139197349497</v>
      </c>
      <c r="D807" s="99">
        <v>0</v>
      </c>
      <c r="E807" s="99">
        <v>7977.0728216171301</v>
      </c>
      <c r="F807" s="99">
        <v>6834.9878307580902</v>
      </c>
      <c r="G807" s="99">
        <v>1142.3398517072201</v>
      </c>
      <c r="H807" s="99">
        <v>0</v>
      </c>
      <c r="I807" s="99">
        <v>0</v>
      </c>
      <c r="J807" s="99">
        <v>31701.708741426501</v>
      </c>
      <c r="K807" s="99">
        <v>1016.61479835957</v>
      </c>
      <c r="L807" s="99">
        <v>9016.8484979867899</v>
      </c>
      <c r="M807" s="99">
        <v>16466.739320755001</v>
      </c>
      <c r="N807" s="99">
        <v>5587.9675837755203</v>
      </c>
      <c r="O807" s="99">
        <v>16812.3300628662</v>
      </c>
      <c r="P807" s="99">
        <v>0</v>
      </c>
      <c r="Q807" s="99">
        <v>2106.3253911137599</v>
      </c>
      <c r="R807" s="99">
        <v>953.45401519536995</v>
      </c>
      <c r="S807" s="99">
        <v>0</v>
      </c>
      <c r="T807" s="99">
        <v>221.421774044633</v>
      </c>
      <c r="U807" s="99">
        <v>32648.346876382799</v>
      </c>
      <c r="V807" s="99">
        <v>2426383.5368957501</v>
      </c>
      <c r="W807" s="99">
        <v>0</v>
      </c>
      <c r="X807" s="99">
        <v>573064.94068908703</v>
      </c>
      <c r="Y807" s="99">
        <v>451595.63766097999</v>
      </c>
      <c r="Z807" s="99">
        <v>203788.00067520101</v>
      </c>
      <c r="AA807" s="99">
        <v>0</v>
      </c>
      <c r="AB807" s="99">
        <v>0</v>
      </c>
      <c r="AC807" s="99">
        <v>10048459.294555699</v>
      </c>
      <c r="AD807" s="99">
        <v>103005.693937302</v>
      </c>
      <c r="AE807" s="99">
        <v>352985.02297592198</v>
      </c>
      <c r="AF807" s="99">
        <v>817506.59769439697</v>
      </c>
      <c r="AG807" s="99">
        <v>738712.47151184105</v>
      </c>
      <c r="AH807" s="99">
        <v>837039.11909484898</v>
      </c>
      <c r="AI807" s="99">
        <v>0</v>
      </c>
      <c r="AJ807" s="99">
        <v>265764.674846649</v>
      </c>
      <c r="AK807" s="99">
        <v>173870.851015091</v>
      </c>
      <c r="AL807" s="99">
        <v>0</v>
      </c>
      <c r="AM807" s="99">
        <v>32982.892471790299</v>
      </c>
      <c r="AN807" s="99">
        <v>10107813.0665283</v>
      </c>
      <c r="AO807" s="99">
        <v>20048904.9382324</v>
      </c>
      <c r="AP807" s="99">
        <v>0</v>
      </c>
      <c r="AQ807" s="99">
        <v>4612313.8901367197</v>
      </c>
      <c r="AR807" s="99">
        <v>3651980.2712707501</v>
      </c>
      <c r="AS807" s="99">
        <v>1547152.5507507301</v>
      </c>
      <c r="AT807" s="99">
        <v>0</v>
      </c>
      <c r="AU807" s="99">
        <v>0</v>
      </c>
      <c r="AV807" s="99">
        <v>28208187.739257801</v>
      </c>
      <c r="AW807" s="99">
        <v>304110.598621368</v>
      </c>
      <c r="AX807" s="99">
        <v>3296659.6483764602</v>
      </c>
      <c r="AY807" s="99">
        <v>6930476.36999512</v>
      </c>
      <c r="AZ807" s="99">
        <v>5511773.5012817401</v>
      </c>
      <c r="BA807" s="99">
        <v>6906652.9680786096</v>
      </c>
      <c r="BB807" s="99">
        <v>0</v>
      </c>
      <c r="BC807" s="99">
        <v>2162019.3337402302</v>
      </c>
      <c r="BD807" s="99">
        <v>1310459.4833068801</v>
      </c>
      <c r="BE807" s="99">
        <v>0</v>
      </c>
      <c r="BF807" s="99">
        <v>254962.03840446501</v>
      </c>
      <c r="BG807" s="99">
        <v>28494447.432861298</v>
      </c>
      <c r="BH807" s="99">
        <v>4973324.9745483398</v>
      </c>
      <c r="BI807" s="99">
        <v>0</v>
      </c>
      <c r="BJ807" s="99">
        <v>1479630.95968628</v>
      </c>
      <c r="BK807" s="99">
        <v>1218396.10194397</v>
      </c>
      <c r="BL807" s="99">
        <v>0</v>
      </c>
      <c r="BM807" s="99">
        <v>0</v>
      </c>
      <c r="BN807" s="99">
        <v>0</v>
      </c>
      <c r="BO807" s="99">
        <v>0</v>
      </c>
      <c r="BP807" s="99">
        <v>0</v>
      </c>
      <c r="BQ807" s="99">
        <v>0</v>
      </c>
      <c r="BR807" s="99">
        <v>2159716.2957458501</v>
      </c>
      <c r="BS807" s="99">
        <v>2004689.27365112</v>
      </c>
      <c r="BT807" s="99">
        <v>1358175.3747558601</v>
      </c>
      <c r="BU807" s="99">
        <v>0</v>
      </c>
      <c r="BV807" s="99">
        <v>919911.04384613002</v>
      </c>
      <c r="BW807" s="99">
        <v>155371.11021995501</v>
      </c>
      <c r="BX807" s="99">
        <v>0</v>
      </c>
      <c r="BY807" s="99">
        <v>0</v>
      </c>
      <c r="BZ807" s="99">
        <v>0</v>
      </c>
      <c r="CA807" s="99">
        <v>48874.156196117401</v>
      </c>
      <c r="CB807" s="99">
        <v>2992595.0892333998</v>
      </c>
      <c r="CC807" s="99">
        <v>24621911.1325684</v>
      </c>
      <c r="CD807" s="99">
        <v>6454717.9462280301</v>
      </c>
      <c r="CE807" s="99">
        <v>1138.7468329668</v>
      </c>
      <c r="CF807" s="99">
        <v>204301.33376502999</v>
      </c>
      <c r="CG807" s="99">
        <v>1553264.1332397501</v>
      </c>
      <c r="CH807" s="99">
        <v>0</v>
      </c>
      <c r="CI807" s="99">
        <v>50016.850749969497</v>
      </c>
      <c r="CJ807" s="99">
        <v>3198205.8363342299</v>
      </c>
      <c r="CK807" s="99">
        <v>26160326.170654301</v>
      </c>
      <c r="CL807" s="99">
        <v>6609298.1002807599</v>
      </c>
      <c r="CM807" s="166">
        <v>82516.245000839204</v>
      </c>
      <c r="CN807" s="166">
        <v>13314553.720825201</v>
      </c>
      <c r="CO807" s="166">
        <v>54598505.423339799</v>
      </c>
      <c r="CP807" s="99">
        <v>6609298.1002807599</v>
      </c>
      <c r="CQ807" s="99">
        <v>0</v>
      </c>
      <c r="CR807" s="99">
        <v>0</v>
      </c>
      <c r="CS807" s="99">
        <v>0</v>
      </c>
      <c r="CT807" s="99">
        <v>0</v>
      </c>
      <c r="CU807" s="98">
        <v>8980.9725725509998</v>
      </c>
      <c r="CV807" s="98">
        <v>32707.834993589</v>
      </c>
      <c r="CW807" s="98">
        <v>3196896.4229984297</v>
      </c>
      <c r="CX807" s="98">
        <v>26175175.26580815</v>
      </c>
    </row>
    <row r="808" spans="1:102" x14ac:dyDescent="0.2">
      <c r="A808" s="98" t="s">
        <v>64</v>
      </c>
      <c r="B808" s="100">
        <v>40422</v>
      </c>
      <c r="C808" s="99">
        <v>40771.140927314802</v>
      </c>
      <c r="D808" s="99">
        <v>0</v>
      </c>
      <c r="E808" s="99">
        <v>7743.59530484676</v>
      </c>
      <c r="F808" s="99">
        <v>6727.8225212693196</v>
      </c>
      <c r="G808" s="99">
        <v>1140.4689420014599</v>
      </c>
      <c r="H808" s="99">
        <v>0</v>
      </c>
      <c r="I808" s="99">
        <v>0</v>
      </c>
      <c r="J808" s="99">
        <v>31773.432728052099</v>
      </c>
      <c r="K808" s="99">
        <v>899.04337507486298</v>
      </c>
      <c r="L808" s="99">
        <v>8712.4299694299698</v>
      </c>
      <c r="M808" s="99">
        <v>16383.1012580395</v>
      </c>
      <c r="N808" s="99">
        <v>5512.9494225382796</v>
      </c>
      <c r="O808" s="99">
        <v>16690.059391975399</v>
      </c>
      <c r="P808" s="99">
        <v>0</v>
      </c>
      <c r="Q808" s="99">
        <v>2087.3237268924699</v>
      </c>
      <c r="R808" s="99">
        <v>956.93757395446301</v>
      </c>
      <c r="S808" s="99">
        <v>0</v>
      </c>
      <c r="T808" s="99">
        <v>208.451529555023</v>
      </c>
      <c r="U808" s="99">
        <v>32704.276112317999</v>
      </c>
      <c r="V808" s="99">
        <v>2427533.3156127902</v>
      </c>
      <c r="W808" s="99">
        <v>0</v>
      </c>
      <c r="X808" s="99">
        <v>554797.98715209996</v>
      </c>
      <c r="Y808" s="99">
        <v>444113.88854598999</v>
      </c>
      <c r="Z808" s="99">
        <v>211925.13357734701</v>
      </c>
      <c r="AA808" s="99">
        <v>0</v>
      </c>
      <c r="AB808" s="99">
        <v>0</v>
      </c>
      <c r="AC808" s="99">
        <v>10094446.479126001</v>
      </c>
      <c r="AD808" s="99">
        <v>86176.6777629852</v>
      </c>
      <c r="AE808" s="99">
        <v>346253.76963043201</v>
      </c>
      <c r="AF808" s="99">
        <v>810270.43672180199</v>
      </c>
      <c r="AG808" s="99">
        <v>730311.17269897496</v>
      </c>
      <c r="AH808" s="99">
        <v>821029.02547454799</v>
      </c>
      <c r="AI808" s="99">
        <v>0</v>
      </c>
      <c r="AJ808" s="99">
        <v>271001.50594711298</v>
      </c>
      <c r="AK808" s="99">
        <v>175818.873764038</v>
      </c>
      <c r="AL808" s="99">
        <v>0</v>
      </c>
      <c r="AM808" s="99">
        <v>32792.303086757704</v>
      </c>
      <c r="AN808" s="99">
        <v>10183833.7338867</v>
      </c>
      <c r="AO808" s="99">
        <v>20124153.973877002</v>
      </c>
      <c r="AP808" s="99">
        <v>0</v>
      </c>
      <c r="AQ808" s="99">
        <v>4470327.6987304697</v>
      </c>
      <c r="AR808" s="99">
        <v>3601525.6668090802</v>
      </c>
      <c r="AS808" s="99">
        <v>1606779.5679779099</v>
      </c>
      <c r="AT808" s="99">
        <v>0</v>
      </c>
      <c r="AU808" s="99">
        <v>0</v>
      </c>
      <c r="AV808" s="99">
        <v>28486069.768066399</v>
      </c>
      <c r="AW808" s="99">
        <v>255629.60513687099</v>
      </c>
      <c r="AX808" s="99">
        <v>3211262.4731445299</v>
      </c>
      <c r="AY808" s="99">
        <v>6882807.53308105</v>
      </c>
      <c r="AZ808" s="99">
        <v>5452629.30578613</v>
      </c>
      <c r="BA808" s="99">
        <v>6797803.13781738</v>
      </c>
      <c r="BB808" s="99">
        <v>0</v>
      </c>
      <c r="BC808" s="99">
        <v>2217038.4750366202</v>
      </c>
      <c r="BD808" s="99">
        <v>1328738.39628601</v>
      </c>
      <c r="BE808" s="99">
        <v>0</v>
      </c>
      <c r="BF808" s="99">
        <v>255149.84760856599</v>
      </c>
      <c r="BG808" s="99">
        <v>28773086.760009799</v>
      </c>
      <c r="BH808" s="99">
        <v>4931070.9421997098</v>
      </c>
      <c r="BI808" s="99">
        <v>0</v>
      </c>
      <c r="BJ808" s="99">
        <v>1440481.8368530299</v>
      </c>
      <c r="BK808" s="99">
        <v>1195595.8653259301</v>
      </c>
      <c r="BL808" s="99">
        <v>0</v>
      </c>
      <c r="BM808" s="99">
        <v>0</v>
      </c>
      <c r="BN808" s="99">
        <v>0</v>
      </c>
      <c r="BO808" s="99">
        <v>0</v>
      </c>
      <c r="BP808" s="99">
        <v>0</v>
      </c>
      <c r="BQ808" s="99">
        <v>0</v>
      </c>
      <c r="BR808" s="99">
        <v>2148732.30438232</v>
      </c>
      <c r="BS808" s="99">
        <v>1983437.7466278099</v>
      </c>
      <c r="BT808" s="99">
        <v>1338856.96174622</v>
      </c>
      <c r="BU808" s="99">
        <v>0</v>
      </c>
      <c r="BV808" s="99">
        <v>928810.15211486805</v>
      </c>
      <c r="BW808" s="99">
        <v>157405.15784645101</v>
      </c>
      <c r="BX808" s="99">
        <v>0</v>
      </c>
      <c r="BY808" s="99">
        <v>0</v>
      </c>
      <c r="BZ808" s="99">
        <v>0</v>
      </c>
      <c r="CA808" s="99">
        <v>48522.562665939302</v>
      </c>
      <c r="CB808" s="99">
        <v>2974283.7182006799</v>
      </c>
      <c r="CC808" s="99">
        <v>24570656.528320301</v>
      </c>
      <c r="CD808" s="99">
        <v>6363089.7833862295</v>
      </c>
      <c r="CE808" s="99">
        <v>1141.8315109610601</v>
      </c>
      <c r="CF808" s="99">
        <v>210736.03041458101</v>
      </c>
      <c r="CG808" s="99">
        <v>1595790.8090820301</v>
      </c>
      <c r="CH808" s="99">
        <v>0</v>
      </c>
      <c r="CI808" s="99">
        <v>49660.796412944801</v>
      </c>
      <c r="CJ808" s="99">
        <v>3182747.0564880399</v>
      </c>
      <c r="CK808" s="99">
        <v>26151930.299316399</v>
      </c>
      <c r="CL808" s="99">
        <v>6521118.7434082003</v>
      </c>
      <c r="CM808" s="166">
        <v>82259.064808845505</v>
      </c>
      <c r="CN808" s="166">
        <v>13351841.8447266</v>
      </c>
      <c r="CO808" s="166">
        <v>54869917.592285201</v>
      </c>
      <c r="CP808" s="99">
        <v>6521118.7434082003</v>
      </c>
      <c r="CQ808" s="99">
        <v>0</v>
      </c>
      <c r="CR808" s="99">
        <v>0</v>
      </c>
      <c r="CS808" s="99">
        <v>0</v>
      </c>
      <c r="CT808" s="99">
        <v>0</v>
      </c>
      <c r="CU808" s="98">
        <v>8629.4172946300005</v>
      </c>
      <c r="CV808" s="98">
        <v>32792.943940600999</v>
      </c>
      <c r="CW808" s="98">
        <v>3185019.7486152607</v>
      </c>
      <c r="CX808" s="98">
        <v>26166447.337402333</v>
      </c>
    </row>
    <row r="809" spans="1:102" x14ac:dyDescent="0.2">
      <c r="A809" s="98" t="s">
        <v>64</v>
      </c>
      <c r="B809" s="100">
        <v>40513</v>
      </c>
      <c r="C809" s="99">
        <v>40698.218840599096</v>
      </c>
      <c r="D809" s="99">
        <v>0</v>
      </c>
      <c r="E809" s="99">
        <v>7538.5249737501099</v>
      </c>
      <c r="F809" s="99">
        <v>6638.3053628206299</v>
      </c>
      <c r="G809" s="99">
        <v>1149.1372010856901</v>
      </c>
      <c r="H809" s="99">
        <v>0</v>
      </c>
      <c r="I809" s="99">
        <v>0</v>
      </c>
      <c r="J809" s="99">
        <v>31867.3410220146</v>
      </c>
      <c r="K809" s="99">
        <v>818.45923055708397</v>
      </c>
      <c r="L809" s="99">
        <v>10647.8730556965</v>
      </c>
      <c r="M809" s="99">
        <v>16324.6458404064</v>
      </c>
      <c r="N809" s="99">
        <v>5429.7048430442801</v>
      </c>
      <c r="O809" s="99">
        <v>16333.5732758045</v>
      </c>
      <c r="P809" s="99">
        <v>0</v>
      </c>
      <c r="Q809" s="99">
        <v>2058.3498805761301</v>
      </c>
      <c r="R809" s="99">
        <v>953.67745162546601</v>
      </c>
      <c r="S809" s="99">
        <v>0</v>
      </c>
      <c r="T809" s="99">
        <v>284.75181276723703</v>
      </c>
      <c r="U809" s="99">
        <v>32715.945026397701</v>
      </c>
      <c r="V809" s="99">
        <v>2401131.7950134301</v>
      </c>
      <c r="W809" s="99">
        <v>0</v>
      </c>
      <c r="X809" s="99">
        <v>532027.49126434303</v>
      </c>
      <c r="Y809" s="99">
        <v>435112.55789184599</v>
      </c>
      <c r="Z809" s="99">
        <v>209918.603620529</v>
      </c>
      <c r="AA809" s="99">
        <v>0</v>
      </c>
      <c r="AB809" s="99">
        <v>0</v>
      </c>
      <c r="AC809" s="99">
        <v>10060006.2624512</v>
      </c>
      <c r="AD809" s="99">
        <v>73875.874321937605</v>
      </c>
      <c r="AE809" s="99">
        <v>377209.08510208101</v>
      </c>
      <c r="AF809" s="99">
        <v>802353.64467620896</v>
      </c>
      <c r="AG809" s="99">
        <v>716690.42361450195</v>
      </c>
      <c r="AH809" s="99">
        <v>763053.45671844506</v>
      </c>
      <c r="AI809" s="99">
        <v>0</v>
      </c>
      <c r="AJ809" s="99">
        <v>269079.78736877401</v>
      </c>
      <c r="AK809" s="99">
        <v>172191.88265419001</v>
      </c>
      <c r="AL809" s="99">
        <v>0</v>
      </c>
      <c r="AM809" s="99">
        <v>38504.4848256111</v>
      </c>
      <c r="AN809" s="99">
        <v>10132279.4492188</v>
      </c>
      <c r="AO809" s="99">
        <v>20048819.270752002</v>
      </c>
      <c r="AP809" s="99">
        <v>0</v>
      </c>
      <c r="AQ809" s="99">
        <v>4289317.7509765597</v>
      </c>
      <c r="AR809" s="99">
        <v>3504411.4688110398</v>
      </c>
      <c r="AS809" s="99">
        <v>1605500.08320618</v>
      </c>
      <c r="AT809" s="99">
        <v>0</v>
      </c>
      <c r="AU809" s="99">
        <v>0</v>
      </c>
      <c r="AV809" s="99">
        <v>28661807.6179199</v>
      </c>
      <c r="AW809" s="99">
        <v>221701.75016021699</v>
      </c>
      <c r="AX809" s="99">
        <v>3508719.69287109</v>
      </c>
      <c r="AY809" s="99">
        <v>6862992.7033081101</v>
      </c>
      <c r="AZ809" s="99">
        <v>5377147.91015625</v>
      </c>
      <c r="BA809" s="99">
        <v>6345719.7912597703</v>
      </c>
      <c r="BB809" s="99">
        <v>0</v>
      </c>
      <c r="BC809" s="99">
        <v>2189930.2898559598</v>
      </c>
      <c r="BD809" s="99">
        <v>1306563.1052093499</v>
      </c>
      <c r="BE809" s="99">
        <v>0</v>
      </c>
      <c r="BF809" s="99">
        <v>306189.18543624901</v>
      </c>
      <c r="BG809" s="99">
        <v>28916824.399658199</v>
      </c>
      <c r="BH809" s="99">
        <v>4901201.5457153302</v>
      </c>
      <c r="BI809" s="99">
        <v>0</v>
      </c>
      <c r="BJ809" s="99">
        <v>1387997.14002991</v>
      </c>
      <c r="BK809" s="99">
        <v>1162952.7321166999</v>
      </c>
      <c r="BL809" s="99">
        <v>0</v>
      </c>
      <c r="BM809" s="99">
        <v>0</v>
      </c>
      <c r="BN809" s="99">
        <v>0</v>
      </c>
      <c r="BO809" s="99">
        <v>0</v>
      </c>
      <c r="BP809" s="99">
        <v>0</v>
      </c>
      <c r="BQ809" s="99">
        <v>0</v>
      </c>
      <c r="BR809" s="99">
        <v>2144323.2694702102</v>
      </c>
      <c r="BS809" s="99">
        <v>1955296.66944885</v>
      </c>
      <c r="BT809" s="99">
        <v>1240024.33380127</v>
      </c>
      <c r="BU809" s="99">
        <v>0</v>
      </c>
      <c r="BV809" s="99">
        <v>926807.50926971401</v>
      </c>
      <c r="BW809" s="99">
        <v>150743.612216949</v>
      </c>
      <c r="BX809" s="99">
        <v>0</v>
      </c>
      <c r="BY809" s="99">
        <v>0</v>
      </c>
      <c r="BZ809" s="99">
        <v>0</v>
      </c>
      <c r="CA809" s="99">
        <v>48269.290019512198</v>
      </c>
      <c r="CB809" s="99">
        <v>2928615.7912902799</v>
      </c>
      <c r="CC809" s="99">
        <v>24308367.880371101</v>
      </c>
      <c r="CD809" s="99">
        <v>6287427.63098145</v>
      </c>
      <c r="CE809" s="99">
        <v>1151.4822057932599</v>
      </c>
      <c r="CF809" s="99">
        <v>210333.31283569301</v>
      </c>
      <c r="CG809" s="99">
        <v>1608290.97868347</v>
      </c>
      <c r="CH809" s="99">
        <v>0</v>
      </c>
      <c r="CI809" s="99">
        <v>49421.087461948402</v>
      </c>
      <c r="CJ809" s="99">
        <v>3138567.9951782199</v>
      </c>
      <c r="CK809" s="99">
        <v>25913481.183105499</v>
      </c>
      <c r="CL809" s="99">
        <v>6439506.4830322303</v>
      </c>
      <c r="CM809" s="166">
        <v>82009.577271461501</v>
      </c>
      <c r="CN809" s="166">
        <v>13273760.448364301</v>
      </c>
      <c r="CO809" s="166">
        <v>54861279.661621101</v>
      </c>
      <c r="CP809" s="99">
        <v>6439506.4830322303</v>
      </c>
      <c r="CQ809" s="99">
        <v>0</v>
      </c>
      <c r="CR809" s="99">
        <v>0</v>
      </c>
      <c r="CS809" s="99">
        <v>0</v>
      </c>
      <c r="CT809" s="99">
        <v>0</v>
      </c>
      <c r="CU809" s="98">
        <v>8373.2001938789999</v>
      </c>
      <c r="CV809" s="98">
        <v>32897.281465924003</v>
      </c>
      <c r="CW809" s="98">
        <v>3138949.1041259728</v>
      </c>
      <c r="CX809" s="98">
        <v>25916658.859054573</v>
      </c>
    </row>
    <row r="810" spans="1:102" x14ac:dyDescent="0.2">
      <c r="A810" s="98" t="s">
        <v>64</v>
      </c>
      <c r="B810" s="100">
        <v>40603</v>
      </c>
      <c r="C810" s="99">
        <v>40478.281618595101</v>
      </c>
      <c r="D810" s="99">
        <v>0</v>
      </c>
      <c r="E810" s="99">
        <v>7639.2451328635198</v>
      </c>
      <c r="F810" s="99">
        <v>6692.0486888885498</v>
      </c>
      <c r="G810" s="99">
        <v>1149.99950763583</v>
      </c>
      <c r="H810" s="99">
        <v>0</v>
      </c>
      <c r="I810" s="99">
        <v>0</v>
      </c>
      <c r="J810" s="99">
        <v>32082.104698896401</v>
      </c>
      <c r="K810" s="99">
        <v>749.36411686241604</v>
      </c>
      <c r="L810" s="99">
        <v>23921.357788801201</v>
      </c>
      <c r="M810" s="99">
        <v>16274.177852868999</v>
      </c>
      <c r="N810" s="99">
        <v>5441.6954148411796</v>
      </c>
      <c r="O810" s="99">
        <v>0</v>
      </c>
      <c r="P810" s="99">
        <v>0</v>
      </c>
      <c r="Q810" s="99">
        <v>2049.7250557243801</v>
      </c>
      <c r="R810" s="99">
        <v>0</v>
      </c>
      <c r="S810" s="99">
        <v>0</v>
      </c>
      <c r="T810" s="99">
        <v>1148.77323265374</v>
      </c>
      <c r="U810" s="99">
        <v>32824.985701561003</v>
      </c>
      <c r="V810" s="99">
        <v>2383785.2304992699</v>
      </c>
      <c r="W810" s="99">
        <v>0</v>
      </c>
      <c r="X810" s="99">
        <v>521750.10299301101</v>
      </c>
      <c r="Y810" s="99">
        <v>429730.66560745199</v>
      </c>
      <c r="Z810" s="99">
        <v>207121.879945755</v>
      </c>
      <c r="AA810" s="99">
        <v>0</v>
      </c>
      <c r="AB810" s="99">
        <v>0</v>
      </c>
      <c r="AC810" s="99">
        <v>10102897.4835205</v>
      </c>
      <c r="AD810" s="99">
        <v>66458.593929290801</v>
      </c>
      <c r="AE810" s="99">
        <v>1140408.43836975</v>
      </c>
      <c r="AF810" s="99">
        <v>800773.70739746105</v>
      </c>
      <c r="AG810" s="99">
        <v>702357.13866424595</v>
      </c>
      <c r="AH810" s="99">
        <v>0</v>
      </c>
      <c r="AI810" s="99">
        <v>0</v>
      </c>
      <c r="AJ810" s="99">
        <v>269740.14878845197</v>
      </c>
      <c r="AK810" s="99">
        <v>0</v>
      </c>
      <c r="AL810" s="99">
        <v>0</v>
      </c>
      <c r="AM810" s="99">
        <v>206033.24874687201</v>
      </c>
      <c r="AN810" s="99">
        <v>10144393.9384766</v>
      </c>
      <c r="AO810" s="99">
        <v>20082942.774902299</v>
      </c>
      <c r="AP810" s="99">
        <v>0</v>
      </c>
      <c r="AQ810" s="99">
        <v>4244933.9652709998</v>
      </c>
      <c r="AR810" s="99">
        <v>3495264.3567504901</v>
      </c>
      <c r="AS810" s="99">
        <v>1586927.86460876</v>
      </c>
      <c r="AT810" s="99">
        <v>0</v>
      </c>
      <c r="AU810" s="99">
        <v>0</v>
      </c>
      <c r="AV810" s="99">
        <v>28960497.541747998</v>
      </c>
      <c r="AW810" s="99">
        <v>201320.87436675999</v>
      </c>
      <c r="AX810" s="99">
        <v>9903602.9381103497</v>
      </c>
      <c r="AY810" s="99">
        <v>6931584.1859741202</v>
      </c>
      <c r="AZ810" s="99">
        <v>5282776.73083496</v>
      </c>
      <c r="BA810" s="99">
        <v>0</v>
      </c>
      <c r="BB810" s="99">
        <v>0</v>
      </c>
      <c r="BC810" s="99">
        <v>2207868.3615722698</v>
      </c>
      <c r="BD810" s="99">
        <v>0</v>
      </c>
      <c r="BE810" s="99">
        <v>0</v>
      </c>
      <c r="BF810" s="99">
        <v>1571627.2394256601</v>
      </c>
      <c r="BG810" s="99">
        <v>29103576.769287098</v>
      </c>
      <c r="BH810" s="99">
        <v>3761285.9990539602</v>
      </c>
      <c r="BI810" s="99">
        <v>0</v>
      </c>
      <c r="BJ810" s="99">
        <v>1237179.9633941699</v>
      </c>
      <c r="BK810" s="99">
        <v>1091408.4731903099</v>
      </c>
      <c r="BL810" s="99">
        <v>0</v>
      </c>
      <c r="BM810" s="99">
        <v>0</v>
      </c>
      <c r="BN810" s="99">
        <v>0</v>
      </c>
      <c r="BO810" s="99">
        <v>0</v>
      </c>
      <c r="BP810" s="99">
        <v>0</v>
      </c>
      <c r="BQ810" s="99">
        <v>0</v>
      </c>
      <c r="BR810" s="99">
        <v>2143326.9785156301</v>
      </c>
      <c r="BS810" s="99">
        <v>1923616.74382019</v>
      </c>
      <c r="BT810" s="99">
        <v>0</v>
      </c>
      <c r="BU810" s="99">
        <v>0</v>
      </c>
      <c r="BV810" s="99">
        <v>932005.91661071801</v>
      </c>
      <c r="BW810" s="99">
        <v>0</v>
      </c>
      <c r="BX810" s="99">
        <v>0</v>
      </c>
      <c r="BY810" s="99">
        <v>0</v>
      </c>
      <c r="BZ810" s="99">
        <v>0</v>
      </c>
      <c r="CA810" s="99">
        <v>48085.117183685303</v>
      </c>
      <c r="CB810" s="99">
        <v>2917757.9436645498</v>
      </c>
      <c r="CC810" s="99">
        <v>24384595.2028809</v>
      </c>
      <c r="CD810" s="99">
        <v>5004675.1466674795</v>
      </c>
      <c r="CE810" s="99">
        <v>1152.54683041573</v>
      </c>
      <c r="CF810" s="99">
        <v>207503.728305817</v>
      </c>
      <c r="CG810" s="99">
        <v>1590852.23968506</v>
      </c>
      <c r="CH810" s="99">
        <v>0</v>
      </c>
      <c r="CI810" s="99">
        <v>49237.260445118001</v>
      </c>
      <c r="CJ810" s="99">
        <v>3126283.7105407701</v>
      </c>
      <c r="CK810" s="99">
        <v>25974897.112548798</v>
      </c>
      <c r="CL810" s="99">
        <v>5000849.6591186495</v>
      </c>
      <c r="CM810" s="166">
        <v>81949.843022346497</v>
      </c>
      <c r="CN810" s="166">
        <v>13275221.189208999</v>
      </c>
      <c r="CO810" s="166">
        <v>55112869.137695298</v>
      </c>
      <c r="CP810" s="99">
        <v>5000849.6591186495</v>
      </c>
      <c r="CQ810" s="99">
        <v>0</v>
      </c>
      <c r="CR810" s="99">
        <v>0</v>
      </c>
      <c r="CS810" s="99">
        <v>0</v>
      </c>
      <c r="CT810" s="99">
        <v>0</v>
      </c>
      <c r="CU810" s="98">
        <v>8393.1761966440008</v>
      </c>
      <c r="CV810" s="98">
        <v>33124.800316353998</v>
      </c>
      <c r="CW810" s="98">
        <v>3125261.671970367</v>
      </c>
      <c r="CX810" s="98">
        <v>25975447.442565959</v>
      </c>
    </row>
    <row r="811" spans="1:102" x14ac:dyDescent="0.2">
      <c r="A811" s="98" t="s">
        <v>64</v>
      </c>
      <c r="B811" s="100">
        <v>40695</v>
      </c>
      <c r="C811" s="99">
        <v>40219.809257507302</v>
      </c>
      <c r="D811" s="99">
        <v>0</v>
      </c>
      <c r="E811" s="99">
        <v>7422.1960640549696</v>
      </c>
      <c r="F811" s="99">
        <v>6550.88571816683</v>
      </c>
      <c r="G811" s="99">
        <v>1155.6410093903501</v>
      </c>
      <c r="H811" s="99">
        <v>0</v>
      </c>
      <c r="I811" s="99">
        <v>0</v>
      </c>
      <c r="J811" s="99">
        <v>32306.407230854002</v>
      </c>
      <c r="K811" s="99">
        <v>670.69805508852005</v>
      </c>
      <c r="L811" s="99">
        <v>24069.748057842298</v>
      </c>
      <c r="M811" s="99">
        <v>16145.9934675694</v>
      </c>
      <c r="N811" s="99">
        <v>5369.3777588009798</v>
      </c>
      <c r="O811" s="99">
        <v>0</v>
      </c>
      <c r="P811" s="99">
        <v>0</v>
      </c>
      <c r="Q811" s="99">
        <v>2024.90023677051</v>
      </c>
      <c r="R811" s="99">
        <v>0</v>
      </c>
      <c r="S811" s="99">
        <v>0</v>
      </c>
      <c r="T811" s="99">
        <v>1161.49508707225</v>
      </c>
      <c r="U811" s="99">
        <v>32940.345683574698</v>
      </c>
      <c r="V811" s="99">
        <v>2367049.0558166499</v>
      </c>
      <c r="W811" s="99">
        <v>0</v>
      </c>
      <c r="X811" s="99">
        <v>506494.96501541103</v>
      </c>
      <c r="Y811" s="99">
        <v>417208.57418823201</v>
      </c>
      <c r="Z811" s="99">
        <v>207188.066812515</v>
      </c>
      <c r="AA811" s="99">
        <v>0</v>
      </c>
      <c r="AB811" s="99">
        <v>0</v>
      </c>
      <c r="AC811" s="99">
        <v>10186845.6373291</v>
      </c>
      <c r="AD811" s="99">
        <v>59321.762493133501</v>
      </c>
      <c r="AE811" s="99">
        <v>1121242.7849731401</v>
      </c>
      <c r="AF811" s="99">
        <v>793768.08483886695</v>
      </c>
      <c r="AG811" s="99">
        <v>690945.927734375</v>
      </c>
      <c r="AH811" s="99">
        <v>0</v>
      </c>
      <c r="AI811" s="99">
        <v>0</v>
      </c>
      <c r="AJ811" s="99">
        <v>272774.95106506301</v>
      </c>
      <c r="AK811" s="99">
        <v>0</v>
      </c>
      <c r="AL811" s="99">
        <v>0</v>
      </c>
      <c r="AM811" s="99">
        <v>207450.89192199701</v>
      </c>
      <c r="AN811" s="99">
        <v>10196516.4993896</v>
      </c>
      <c r="AO811" s="99">
        <v>20014888.2883301</v>
      </c>
      <c r="AP811" s="99">
        <v>0</v>
      </c>
      <c r="AQ811" s="99">
        <v>4136803.0795593299</v>
      </c>
      <c r="AR811" s="99">
        <v>3406872.6300659198</v>
      </c>
      <c r="AS811" s="99">
        <v>1595682.79672241</v>
      </c>
      <c r="AT811" s="99">
        <v>0</v>
      </c>
      <c r="AU811" s="99">
        <v>0</v>
      </c>
      <c r="AV811" s="99">
        <v>29401393.494872998</v>
      </c>
      <c r="AW811" s="99">
        <v>180579.578126907</v>
      </c>
      <c r="AX811" s="99">
        <v>9848780.9967040997</v>
      </c>
      <c r="AY811" s="99">
        <v>6907611.5780029297</v>
      </c>
      <c r="AZ811" s="99">
        <v>5219696.4497070303</v>
      </c>
      <c r="BA811" s="99">
        <v>0</v>
      </c>
      <c r="BB811" s="99">
        <v>0</v>
      </c>
      <c r="BC811" s="99">
        <v>2233210.7536621098</v>
      </c>
      <c r="BD811" s="99">
        <v>0</v>
      </c>
      <c r="BE811" s="99">
        <v>0</v>
      </c>
      <c r="BF811" s="99">
        <v>1596631.86505127</v>
      </c>
      <c r="BG811" s="99">
        <v>29590742.239990201</v>
      </c>
      <c r="BH811" s="99">
        <v>3751359.2480773898</v>
      </c>
      <c r="BI811" s="99">
        <v>0</v>
      </c>
      <c r="BJ811" s="99">
        <v>1208360.54423523</v>
      </c>
      <c r="BK811" s="99">
        <v>1061922.8004455599</v>
      </c>
      <c r="BL811" s="99">
        <v>0</v>
      </c>
      <c r="BM811" s="99">
        <v>0</v>
      </c>
      <c r="BN811" s="99">
        <v>0</v>
      </c>
      <c r="BO811" s="99">
        <v>0</v>
      </c>
      <c r="BP811" s="99">
        <v>0</v>
      </c>
      <c r="BQ811" s="99">
        <v>0</v>
      </c>
      <c r="BR811" s="99">
        <v>2139826.1012268099</v>
      </c>
      <c r="BS811" s="99">
        <v>1902167.6791687</v>
      </c>
      <c r="BT811" s="99">
        <v>0</v>
      </c>
      <c r="BU811" s="99">
        <v>0</v>
      </c>
      <c r="BV811" s="99">
        <v>944098.28283691395</v>
      </c>
      <c r="BW811" s="99">
        <v>0</v>
      </c>
      <c r="BX811" s="99">
        <v>0</v>
      </c>
      <c r="BY811" s="99">
        <v>0</v>
      </c>
      <c r="BZ811" s="99">
        <v>0</v>
      </c>
      <c r="CA811" s="99">
        <v>47645.288914680503</v>
      </c>
      <c r="CB811" s="99">
        <v>2864436.70394897</v>
      </c>
      <c r="CC811" s="99">
        <v>24147361.1242676</v>
      </c>
      <c r="CD811" s="99">
        <v>4955633.6257934598</v>
      </c>
      <c r="CE811" s="99">
        <v>1151.28027905524</v>
      </c>
      <c r="CF811" s="99">
        <v>207464.23656845099</v>
      </c>
      <c r="CG811" s="99">
        <v>1597172.78604126</v>
      </c>
      <c r="CH811" s="99">
        <v>0</v>
      </c>
      <c r="CI811" s="99">
        <v>48799.0530385971</v>
      </c>
      <c r="CJ811" s="99">
        <v>3071178.2905883798</v>
      </c>
      <c r="CK811" s="99">
        <v>25743061.224365201</v>
      </c>
      <c r="CL811" s="99">
        <v>4955771.8216552697</v>
      </c>
      <c r="CM811" s="166">
        <v>81629.727381706194</v>
      </c>
      <c r="CN811" s="166">
        <v>13277059.9958496</v>
      </c>
      <c r="CO811" s="166">
        <v>55216275.706542999</v>
      </c>
      <c r="CP811" s="99">
        <v>4955771.8216552697</v>
      </c>
      <c r="CQ811" s="99">
        <v>0</v>
      </c>
      <c r="CR811" s="99">
        <v>0</v>
      </c>
      <c r="CS811" s="99">
        <v>0</v>
      </c>
      <c r="CT811" s="99">
        <v>0</v>
      </c>
      <c r="CU811" s="98">
        <v>8083.4387298539996</v>
      </c>
      <c r="CV811" s="98">
        <v>33347.748125131999</v>
      </c>
      <c r="CW811" s="98">
        <v>3071900.9405174209</v>
      </c>
      <c r="CX811" s="98">
        <v>25744533.91030886</v>
      </c>
    </row>
    <row r="812" spans="1:102" x14ac:dyDescent="0.2">
      <c r="A812" s="98" t="s">
        <v>64</v>
      </c>
      <c r="B812" s="100">
        <v>40787</v>
      </c>
      <c r="C812" s="99">
        <v>40177.076539039597</v>
      </c>
      <c r="D812" s="99">
        <v>0</v>
      </c>
      <c r="E812" s="99">
        <v>7349.8796854019201</v>
      </c>
      <c r="F812" s="99">
        <v>6537.7485481500598</v>
      </c>
      <c r="G812" s="99">
        <v>1148.53688557446</v>
      </c>
      <c r="H812" s="99">
        <v>0</v>
      </c>
      <c r="I812" s="99">
        <v>0</v>
      </c>
      <c r="J812" s="99">
        <v>32339.4744393826</v>
      </c>
      <c r="K812" s="99">
        <v>613.84570284932897</v>
      </c>
      <c r="L812" s="99">
        <v>24465.075320243799</v>
      </c>
      <c r="M812" s="99">
        <v>16139.2901992798</v>
      </c>
      <c r="N812" s="99">
        <v>5313.4829321503603</v>
      </c>
      <c r="O812" s="99">
        <v>0</v>
      </c>
      <c r="P812" s="99">
        <v>0</v>
      </c>
      <c r="Q812" s="99">
        <v>2043.3445237428</v>
      </c>
      <c r="R812" s="99">
        <v>0</v>
      </c>
      <c r="S812" s="99">
        <v>0</v>
      </c>
      <c r="T812" s="99">
        <v>1143.3387372642801</v>
      </c>
      <c r="U812" s="99">
        <v>32973.8016562462</v>
      </c>
      <c r="V812" s="99">
        <v>2346339.4214477502</v>
      </c>
      <c r="W812" s="99">
        <v>0</v>
      </c>
      <c r="X812" s="99">
        <v>488735.65130996698</v>
      </c>
      <c r="Y812" s="99">
        <v>403600.662685394</v>
      </c>
      <c r="Z812" s="99">
        <v>202550.967916489</v>
      </c>
      <c r="AA812" s="99">
        <v>0</v>
      </c>
      <c r="AB812" s="99">
        <v>0</v>
      </c>
      <c r="AC812" s="99">
        <v>10137469.219970699</v>
      </c>
      <c r="AD812" s="99">
        <v>55298.909742355303</v>
      </c>
      <c r="AE812" s="99">
        <v>1108352.20495605</v>
      </c>
      <c r="AF812" s="99">
        <v>782923.46427917504</v>
      </c>
      <c r="AG812" s="99">
        <v>678374.21597290004</v>
      </c>
      <c r="AH812" s="99">
        <v>0</v>
      </c>
      <c r="AI812" s="99">
        <v>0</v>
      </c>
      <c r="AJ812" s="99">
        <v>270834.910835266</v>
      </c>
      <c r="AK812" s="99">
        <v>0</v>
      </c>
      <c r="AL812" s="99">
        <v>0</v>
      </c>
      <c r="AM812" s="99">
        <v>203537.39996719401</v>
      </c>
      <c r="AN812" s="99">
        <v>10233888.987915</v>
      </c>
      <c r="AO812" s="99">
        <v>19990703.370605499</v>
      </c>
      <c r="AP812" s="99">
        <v>0</v>
      </c>
      <c r="AQ812" s="99">
        <v>3964766.72964478</v>
      </c>
      <c r="AR812" s="99">
        <v>3300208.8512878399</v>
      </c>
      <c r="AS812" s="99">
        <v>1562589.00517273</v>
      </c>
      <c r="AT812" s="99">
        <v>0</v>
      </c>
      <c r="AU812" s="99">
        <v>0</v>
      </c>
      <c r="AV812" s="99">
        <v>29504111.9060059</v>
      </c>
      <c r="AW812" s="99">
        <v>169691.258880615</v>
      </c>
      <c r="AX812" s="99">
        <v>9796000.4039306603</v>
      </c>
      <c r="AY812" s="99">
        <v>6850421.8005371103</v>
      </c>
      <c r="AZ812" s="99">
        <v>5133111.1263427697</v>
      </c>
      <c r="BA812" s="99">
        <v>0</v>
      </c>
      <c r="BB812" s="99">
        <v>0</v>
      </c>
      <c r="BC812" s="99">
        <v>2222648.9398498498</v>
      </c>
      <c r="BD812" s="99">
        <v>0</v>
      </c>
      <c r="BE812" s="99">
        <v>0</v>
      </c>
      <c r="BF812" s="99">
        <v>1563994.31567383</v>
      </c>
      <c r="BG812" s="99">
        <v>29692825.736083999</v>
      </c>
      <c r="BH812" s="99">
        <v>3792370.4614257799</v>
      </c>
      <c r="BI812" s="99">
        <v>0</v>
      </c>
      <c r="BJ812" s="99">
        <v>1185206.1730804399</v>
      </c>
      <c r="BK812" s="99">
        <v>1036516.31673431</v>
      </c>
      <c r="BL812" s="99">
        <v>0</v>
      </c>
      <c r="BM812" s="99">
        <v>0</v>
      </c>
      <c r="BN812" s="99">
        <v>0</v>
      </c>
      <c r="BO812" s="99">
        <v>0</v>
      </c>
      <c r="BP812" s="99">
        <v>0</v>
      </c>
      <c r="BQ812" s="99">
        <v>0</v>
      </c>
      <c r="BR812" s="99">
        <v>2127071.73724365</v>
      </c>
      <c r="BS812" s="99">
        <v>1871344.62322998</v>
      </c>
      <c r="BT812" s="99">
        <v>0</v>
      </c>
      <c r="BU812" s="99">
        <v>0</v>
      </c>
      <c r="BV812" s="99">
        <v>940533.04666137695</v>
      </c>
      <c r="BW812" s="99">
        <v>0</v>
      </c>
      <c r="BX812" s="99">
        <v>0</v>
      </c>
      <c r="BY812" s="99">
        <v>0</v>
      </c>
      <c r="BZ812" s="99">
        <v>0</v>
      </c>
      <c r="CA812" s="99">
        <v>47524.303688526197</v>
      </c>
      <c r="CB812" s="99">
        <v>2838057.7634582501</v>
      </c>
      <c r="CC812" s="99">
        <v>23961370.011474598</v>
      </c>
      <c r="CD812" s="99">
        <v>4975103.2259521503</v>
      </c>
      <c r="CE812" s="99">
        <v>1148.56578542292</v>
      </c>
      <c r="CF812" s="99">
        <v>201670.13451576201</v>
      </c>
      <c r="CG812" s="99">
        <v>1556016.3386993399</v>
      </c>
      <c r="CH812" s="99">
        <v>0</v>
      </c>
      <c r="CI812" s="99">
        <v>48670.7226114273</v>
      </c>
      <c r="CJ812" s="99">
        <v>3039658.0538940402</v>
      </c>
      <c r="CK812" s="99">
        <v>25524511.253662098</v>
      </c>
      <c r="CL812" s="99">
        <v>4976298.1615600605</v>
      </c>
      <c r="CM812" s="166">
        <v>81547.2527647018</v>
      </c>
      <c r="CN812" s="166">
        <v>13264813.3011475</v>
      </c>
      <c r="CO812" s="166">
        <v>55318466.065429702</v>
      </c>
      <c r="CP812" s="99">
        <v>4976298.1615600605</v>
      </c>
      <c r="CQ812" s="99">
        <v>0</v>
      </c>
      <c r="CR812" s="99">
        <v>0</v>
      </c>
      <c r="CS812" s="99">
        <v>0</v>
      </c>
      <c r="CT812" s="99">
        <v>0</v>
      </c>
      <c r="CU812" s="98">
        <v>7961.2752970499996</v>
      </c>
      <c r="CV812" s="98">
        <v>33380.381650511001</v>
      </c>
      <c r="CW812" s="98">
        <v>3039727.897974012</v>
      </c>
      <c r="CX812" s="98">
        <v>25517386.350173939</v>
      </c>
    </row>
    <row r="813" spans="1:102" x14ac:dyDescent="0.2">
      <c r="A813" s="98" t="s">
        <v>64</v>
      </c>
      <c r="B813" s="100">
        <v>40878</v>
      </c>
      <c r="C813" s="99">
        <v>40231.782878398903</v>
      </c>
      <c r="D813" s="99">
        <v>0</v>
      </c>
      <c r="E813" s="99">
        <v>7316.08152389526</v>
      </c>
      <c r="F813" s="99">
        <v>6517.5735101103801</v>
      </c>
      <c r="G813" s="99">
        <v>1142.2026719451001</v>
      </c>
      <c r="H813" s="99">
        <v>0</v>
      </c>
      <c r="I813" s="99">
        <v>0</v>
      </c>
      <c r="J813" s="99">
        <v>32563.3094656467</v>
      </c>
      <c r="K813" s="99">
        <v>582.488667413592</v>
      </c>
      <c r="L813" s="99">
        <v>24023.759733676899</v>
      </c>
      <c r="M813" s="99">
        <v>16204.172624945601</v>
      </c>
      <c r="N813" s="99">
        <v>5254.29636162519</v>
      </c>
      <c r="O813" s="99">
        <v>0</v>
      </c>
      <c r="P813" s="99">
        <v>0</v>
      </c>
      <c r="Q813" s="99">
        <v>2052.6600897610201</v>
      </c>
      <c r="R813" s="99">
        <v>0</v>
      </c>
      <c r="S813" s="99">
        <v>0</v>
      </c>
      <c r="T813" s="99">
        <v>1124.05606639385</v>
      </c>
      <c r="U813" s="99">
        <v>33156.507767200499</v>
      </c>
      <c r="V813" s="99">
        <v>2343452.1652526902</v>
      </c>
      <c r="W813" s="99">
        <v>0</v>
      </c>
      <c r="X813" s="99">
        <v>484320.96352004999</v>
      </c>
      <c r="Y813" s="99">
        <v>401071.32873535203</v>
      </c>
      <c r="Z813" s="99">
        <v>200904.65689659101</v>
      </c>
      <c r="AA813" s="99">
        <v>0</v>
      </c>
      <c r="AB813" s="99">
        <v>0</v>
      </c>
      <c r="AC813" s="99">
        <v>10162166.8126221</v>
      </c>
      <c r="AD813" s="99">
        <v>51900.121848106399</v>
      </c>
      <c r="AE813" s="99">
        <v>1083448.6816558801</v>
      </c>
      <c r="AF813" s="99">
        <v>793286.58755493199</v>
      </c>
      <c r="AG813" s="99">
        <v>669328.64151763904</v>
      </c>
      <c r="AH813" s="99">
        <v>0</v>
      </c>
      <c r="AI813" s="99">
        <v>0</v>
      </c>
      <c r="AJ813" s="99">
        <v>268891.164138794</v>
      </c>
      <c r="AK813" s="99">
        <v>0</v>
      </c>
      <c r="AL813" s="99">
        <v>0</v>
      </c>
      <c r="AM813" s="99">
        <v>200408.49352455101</v>
      </c>
      <c r="AN813" s="99">
        <v>10254154.914917</v>
      </c>
      <c r="AO813" s="99">
        <v>20124793.7116699</v>
      </c>
      <c r="AP813" s="99">
        <v>0</v>
      </c>
      <c r="AQ813" s="99">
        <v>3969234.79510498</v>
      </c>
      <c r="AR813" s="99">
        <v>3278927.5260009798</v>
      </c>
      <c r="AS813" s="99">
        <v>1564276.95753479</v>
      </c>
      <c r="AT813" s="99">
        <v>0</v>
      </c>
      <c r="AU813" s="99">
        <v>0</v>
      </c>
      <c r="AV813" s="99">
        <v>29832928.738037098</v>
      </c>
      <c r="AW813" s="99">
        <v>160678.615520477</v>
      </c>
      <c r="AX813" s="99">
        <v>9671007.2502441406</v>
      </c>
      <c r="AY813" s="99">
        <v>7005476.6589965802</v>
      </c>
      <c r="AZ813" s="99">
        <v>5088099.1864623995</v>
      </c>
      <c r="BA813" s="99">
        <v>0</v>
      </c>
      <c r="BB813" s="99">
        <v>0</v>
      </c>
      <c r="BC813" s="99">
        <v>2209701.9251403799</v>
      </c>
      <c r="BD813" s="99">
        <v>0</v>
      </c>
      <c r="BE813" s="99">
        <v>0</v>
      </c>
      <c r="BF813" s="99">
        <v>1570166.4325256301</v>
      </c>
      <c r="BG813" s="99">
        <v>30037883.282714799</v>
      </c>
      <c r="BH813" s="99">
        <v>3799381.0968933101</v>
      </c>
      <c r="BI813" s="99">
        <v>0</v>
      </c>
      <c r="BJ813" s="99">
        <v>1165760.0256958001</v>
      </c>
      <c r="BK813" s="99">
        <v>1022245.23510742</v>
      </c>
      <c r="BL813" s="99">
        <v>0</v>
      </c>
      <c r="BM813" s="99">
        <v>0</v>
      </c>
      <c r="BN813" s="99">
        <v>0</v>
      </c>
      <c r="BO813" s="99">
        <v>0</v>
      </c>
      <c r="BP813" s="99">
        <v>0</v>
      </c>
      <c r="BQ813" s="99">
        <v>0</v>
      </c>
      <c r="BR813" s="99">
        <v>2169996.1651001</v>
      </c>
      <c r="BS813" s="99">
        <v>1854822.1528778099</v>
      </c>
      <c r="BT813" s="99">
        <v>0</v>
      </c>
      <c r="BU813" s="99">
        <v>0</v>
      </c>
      <c r="BV813" s="99">
        <v>947901.62350463902</v>
      </c>
      <c r="BW813" s="99">
        <v>0</v>
      </c>
      <c r="BX813" s="99">
        <v>0</v>
      </c>
      <c r="BY813" s="99">
        <v>0</v>
      </c>
      <c r="BZ813" s="99">
        <v>0</v>
      </c>
      <c r="CA813" s="99">
        <v>47574.094765186303</v>
      </c>
      <c r="CB813" s="99">
        <v>2827424.5324096698</v>
      </c>
      <c r="CC813" s="99">
        <v>24069272.731201202</v>
      </c>
      <c r="CD813" s="99">
        <v>4965462.8655395498</v>
      </c>
      <c r="CE813" s="99">
        <v>1142.6582409739499</v>
      </c>
      <c r="CF813" s="99">
        <v>200962.58636093099</v>
      </c>
      <c r="CG813" s="99">
        <v>1565147.0809021001</v>
      </c>
      <c r="CH813" s="99">
        <v>0</v>
      </c>
      <c r="CI813" s="99">
        <v>48716.4895806313</v>
      </c>
      <c r="CJ813" s="99">
        <v>3027473.9710693401</v>
      </c>
      <c r="CK813" s="99">
        <v>25638824.083007801</v>
      </c>
      <c r="CL813" s="99">
        <v>4971975.1034545898</v>
      </c>
      <c r="CM813" s="166">
        <v>81743.655881881699</v>
      </c>
      <c r="CN813" s="166">
        <v>13283137.150512701</v>
      </c>
      <c r="CO813" s="166">
        <v>55719862.796875</v>
      </c>
      <c r="CP813" s="99">
        <v>4971975.1034545898</v>
      </c>
      <c r="CQ813" s="99">
        <v>0</v>
      </c>
      <c r="CR813" s="99">
        <v>0</v>
      </c>
      <c r="CS813" s="99">
        <v>0</v>
      </c>
      <c r="CT813" s="99">
        <v>0</v>
      </c>
      <c r="CU813" s="98">
        <v>7903.5952291530002</v>
      </c>
      <c r="CV813" s="98">
        <v>33586.859183866</v>
      </c>
      <c r="CW813" s="98">
        <v>3028387.1187706008</v>
      </c>
      <c r="CX813" s="98">
        <v>25634419.812103301</v>
      </c>
    </row>
    <row r="814" spans="1:102" x14ac:dyDescent="0.2">
      <c r="A814" s="98" t="s">
        <v>64</v>
      </c>
      <c r="B814" s="100">
        <v>40969</v>
      </c>
      <c r="C814" s="99">
        <v>40185.741893291502</v>
      </c>
      <c r="D814" s="99">
        <v>0</v>
      </c>
      <c r="E814" s="99">
        <v>7269.8810226917303</v>
      </c>
      <c r="F814" s="99">
        <v>6457.2007139921197</v>
      </c>
      <c r="G814" s="99">
        <v>1152.0286152362801</v>
      </c>
      <c r="H814" s="99">
        <v>0</v>
      </c>
      <c r="I814" s="99">
        <v>0</v>
      </c>
      <c r="J814" s="99">
        <v>32826.451992034898</v>
      </c>
      <c r="K814" s="99">
        <v>541.24494758248295</v>
      </c>
      <c r="L814" s="99">
        <v>23795.173366546602</v>
      </c>
      <c r="M814" s="99">
        <v>16171.078435182601</v>
      </c>
      <c r="N814" s="99">
        <v>5180.6819441914604</v>
      </c>
      <c r="O814" s="99">
        <v>0</v>
      </c>
      <c r="P814" s="99">
        <v>0</v>
      </c>
      <c r="Q814" s="99">
        <v>2035.15249285102</v>
      </c>
      <c r="R814" s="99">
        <v>0</v>
      </c>
      <c r="S814" s="99">
        <v>0</v>
      </c>
      <c r="T814" s="99">
        <v>1156.7235240638299</v>
      </c>
      <c r="U814" s="99">
        <v>33358.979894638098</v>
      </c>
      <c r="V814" s="99">
        <v>2333606.5570068401</v>
      </c>
      <c r="W814" s="99">
        <v>0</v>
      </c>
      <c r="X814" s="99">
        <v>468403.29087066703</v>
      </c>
      <c r="Y814" s="99">
        <v>385957.61703872698</v>
      </c>
      <c r="Z814" s="99">
        <v>203453.293764114</v>
      </c>
      <c r="AA814" s="99">
        <v>0</v>
      </c>
      <c r="AB814" s="99">
        <v>0</v>
      </c>
      <c r="AC814" s="99">
        <v>10388916.752319301</v>
      </c>
      <c r="AD814" s="99">
        <v>47402.433618068702</v>
      </c>
      <c r="AE814" s="99">
        <v>1101868.7523193399</v>
      </c>
      <c r="AF814" s="99">
        <v>794671.56459045399</v>
      </c>
      <c r="AG814" s="99">
        <v>656849.98803710903</v>
      </c>
      <c r="AH814" s="99">
        <v>0</v>
      </c>
      <c r="AI814" s="99">
        <v>0</v>
      </c>
      <c r="AJ814" s="99">
        <v>270838.92316055298</v>
      </c>
      <c r="AK814" s="99">
        <v>0</v>
      </c>
      <c r="AL814" s="99">
        <v>0</v>
      </c>
      <c r="AM814" s="99">
        <v>203123.345119476</v>
      </c>
      <c r="AN814" s="99">
        <v>10314400.2806396</v>
      </c>
      <c r="AO814" s="99">
        <v>20166887.3837891</v>
      </c>
      <c r="AP814" s="99">
        <v>0</v>
      </c>
      <c r="AQ814" s="99">
        <v>3968734.78988647</v>
      </c>
      <c r="AR814" s="99">
        <v>3283281.5470275902</v>
      </c>
      <c r="AS814" s="99">
        <v>1605481.5880127</v>
      </c>
      <c r="AT814" s="99">
        <v>0</v>
      </c>
      <c r="AU814" s="99">
        <v>0</v>
      </c>
      <c r="AV814" s="99">
        <v>30649325.0075684</v>
      </c>
      <c r="AW814" s="99">
        <v>147859.24703216599</v>
      </c>
      <c r="AX814" s="99">
        <v>9863117.4899902306</v>
      </c>
      <c r="AY814" s="99">
        <v>7122224.89025879</v>
      </c>
      <c r="AZ814" s="99">
        <v>5069655.1381225605</v>
      </c>
      <c r="BA814" s="99">
        <v>0</v>
      </c>
      <c r="BB814" s="99">
        <v>0</v>
      </c>
      <c r="BC814" s="99">
        <v>2254678.9673767099</v>
      </c>
      <c r="BD814" s="99">
        <v>0</v>
      </c>
      <c r="BE814" s="99">
        <v>0</v>
      </c>
      <c r="BF814" s="99">
        <v>1598212.0735168499</v>
      </c>
      <c r="BG814" s="99">
        <v>30701469.7585449</v>
      </c>
      <c r="BH814" s="99">
        <v>3829290.1249694801</v>
      </c>
      <c r="BI814" s="99">
        <v>0</v>
      </c>
      <c r="BJ814" s="99">
        <v>1170780.4106903099</v>
      </c>
      <c r="BK814" s="99">
        <v>1020422.70852661</v>
      </c>
      <c r="BL814" s="99">
        <v>0</v>
      </c>
      <c r="BM814" s="99">
        <v>0</v>
      </c>
      <c r="BN814" s="99">
        <v>0</v>
      </c>
      <c r="BO814" s="99">
        <v>0</v>
      </c>
      <c r="BP814" s="99">
        <v>0</v>
      </c>
      <c r="BQ814" s="99">
        <v>0</v>
      </c>
      <c r="BR814" s="99">
        <v>2201953.17114258</v>
      </c>
      <c r="BS814" s="99">
        <v>1845587.3936615</v>
      </c>
      <c r="BT814" s="99">
        <v>0</v>
      </c>
      <c r="BU814" s="99">
        <v>0</v>
      </c>
      <c r="BV814" s="99">
        <v>962658.32656860398</v>
      </c>
      <c r="BW814" s="99">
        <v>0</v>
      </c>
      <c r="BX814" s="99">
        <v>0</v>
      </c>
      <c r="BY814" s="99">
        <v>0</v>
      </c>
      <c r="BZ814" s="99">
        <v>0</v>
      </c>
      <c r="CA814" s="99">
        <v>47430.432282924703</v>
      </c>
      <c r="CB814" s="99">
        <v>2799527.1457214402</v>
      </c>
      <c r="CC814" s="99">
        <v>24078708.618896499</v>
      </c>
      <c r="CD814" s="99">
        <v>5006556.3170776404</v>
      </c>
      <c r="CE814" s="99">
        <v>1154.86693285406</v>
      </c>
      <c r="CF814" s="99">
        <v>203886.44246864301</v>
      </c>
      <c r="CG814" s="99">
        <v>1608848.63760376</v>
      </c>
      <c r="CH814" s="99">
        <v>0</v>
      </c>
      <c r="CI814" s="99">
        <v>48585.543500900298</v>
      </c>
      <c r="CJ814" s="99">
        <v>3001515.58807373</v>
      </c>
      <c r="CK814" s="99">
        <v>25685891.421875</v>
      </c>
      <c r="CL814" s="99">
        <v>5002809.6803588904</v>
      </c>
      <c r="CM814" s="166">
        <v>81820.5810832977</v>
      </c>
      <c r="CN814" s="166">
        <v>13312536.149658199</v>
      </c>
      <c r="CO814" s="166">
        <v>56141836.6240234</v>
      </c>
      <c r="CP814" s="99">
        <v>5002809.6803588904</v>
      </c>
      <c r="CQ814" s="99">
        <v>0</v>
      </c>
      <c r="CR814" s="99">
        <v>0</v>
      </c>
      <c r="CS814" s="99">
        <v>0</v>
      </c>
      <c r="CT814" s="99">
        <v>0</v>
      </c>
      <c r="CU814" s="98">
        <v>7808.1317592260002</v>
      </c>
      <c r="CV814" s="98">
        <v>33853.203235870002</v>
      </c>
      <c r="CW814" s="98">
        <v>3003413.5881900834</v>
      </c>
      <c r="CX814" s="98">
        <v>25687557.256500259</v>
      </c>
    </row>
    <row r="815" spans="1:102" x14ac:dyDescent="0.2">
      <c r="A815" s="98" t="s">
        <v>64</v>
      </c>
      <c r="B815" s="100">
        <v>41061</v>
      </c>
      <c r="C815" s="99">
        <v>39976.660498142199</v>
      </c>
      <c r="D815" s="99">
        <v>0</v>
      </c>
      <c r="E815" s="99">
        <v>7048.5488682389296</v>
      </c>
      <c r="F815" s="99">
        <v>6285.0415173172996</v>
      </c>
      <c r="G815" s="99">
        <v>1146.47563369572</v>
      </c>
      <c r="H815" s="99">
        <v>0</v>
      </c>
      <c r="I815" s="99">
        <v>0</v>
      </c>
      <c r="J815" s="99">
        <v>32930.459983825698</v>
      </c>
      <c r="K815" s="99">
        <v>483.41388280317199</v>
      </c>
      <c r="L815" s="99">
        <v>23845.7805666924</v>
      </c>
      <c r="M815" s="99">
        <v>16059.8615825176</v>
      </c>
      <c r="N815" s="99">
        <v>5111.8922412991496</v>
      </c>
      <c r="O815" s="99">
        <v>0</v>
      </c>
      <c r="P815" s="99">
        <v>0</v>
      </c>
      <c r="Q815" s="99">
        <v>2052.7219829559299</v>
      </c>
      <c r="R815" s="99">
        <v>0</v>
      </c>
      <c r="S815" s="99">
        <v>0</v>
      </c>
      <c r="T815" s="99">
        <v>1154.41119992733</v>
      </c>
      <c r="U815" s="99">
        <v>33398.772640228301</v>
      </c>
      <c r="V815" s="99">
        <v>2309228.6067199698</v>
      </c>
      <c r="W815" s="99">
        <v>0</v>
      </c>
      <c r="X815" s="99">
        <v>450261.63394928002</v>
      </c>
      <c r="Y815" s="99">
        <v>370645.75131225598</v>
      </c>
      <c r="Z815" s="99">
        <v>200108.60767936701</v>
      </c>
      <c r="AA815" s="99">
        <v>0</v>
      </c>
      <c r="AB815" s="99">
        <v>0</v>
      </c>
      <c r="AC815" s="99">
        <v>10261705.1612549</v>
      </c>
      <c r="AD815" s="99">
        <v>41613.3229475021</v>
      </c>
      <c r="AE815" s="99">
        <v>1060224.37493896</v>
      </c>
      <c r="AF815" s="99">
        <v>780723.862159729</v>
      </c>
      <c r="AG815" s="99">
        <v>639719.48908233596</v>
      </c>
      <c r="AH815" s="99">
        <v>0</v>
      </c>
      <c r="AI815" s="99">
        <v>0</v>
      </c>
      <c r="AJ815" s="99">
        <v>269942.85086059599</v>
      </c>
      <c r="AK815" s="99">
        <v>0</v>
      </c>
      <c r="AL815" s="99">
        <v>0</v>
      </c>
      <c r="AM815" s="99">
        <v>200212.44518470799</v>
      </c>
      <c r="AN815" s="99">
        <v>10378028.2769775</v>
      </c>
      <c r="AO815" s="99">
        <v>20108394.944091801</v>
      </c>
      <c r="AP815" s="99">
        <v>0</v>
      </c>
      <c r="AQ815" s="99">
        <v>3825426.2728271498</v>
      </c>
      <c r="AR815" s="99">
        <v>3168315.4478454599</v>
      </c>
      <c r="AS815" s="99">
        <v>1585220.21003723</v>
      </c>
      <c r="AT815" s="99">
        <v>0</v>
      </c>
      <c r="AU815" s="99">
        <v>0</v>
      </c>
      <c r="AV815" s="99">
        <v>30623687.3596191</v>
      </c>
      <c r="AW815" s="99">
        <v>130866.444069862</v>
      </c>
      <c r="AX815" s="99">
        <v>9591058.4824218806</v>
      </c>
      <c r="AY815" s="99">
        <v>7026955.3781127902</v>
      </c>
      <c r="AZ815" s="99">
        <v>4960507.3928222703</v>
      </c>
      <c r="BA815" s="99">
        <v>0</v>
      </c>
      <c r="BB815" s="99">
        <v>0</v>
      </c>
      <c r="BC815" s="99">
        <v>2242744.5798645001</v>
      </c>
      <c r="BD815" s="99">
        <v>0</v>
      </c>
      <c r="BE815" s="99">
        <v>0</v>
      </c>
      <c r="BF815" s="99">
        <v>1584565.0589141799</v>
      </c>
      <c r="BG815" s="99">
        <v>30801519.221191399</v>
      </c>
      <c r="BH815" s="99">
        <v>3792924.1756286598</v>
      </c>
      <c r="BI815" s="99">
        <v>0</v>
      </c>
      <c r="BJ815" s="99">
        <v>1136063.1250305199</v>
      </c>
      <c r="BK815" s="99">
        <v>984565.73914337205</v>
      </c>
      <c r="BL815" s="99">
        <v>0</v>
      </c>
      <c r="BM815" s="99">
        <v>0</v>
      </c>
      <c r="BN815" s="99">
        <v>0</v>
      </c>
      <c r="BO815" s="99">
        <v>0</v>
      </c>
      <c r="BP815" s="99">
        <v>0</v>
      </c>
      <c r="BQ815" s="99">
        <v>0</v>
      </c>
      <c r="BR815" s="99">
        <v>2172927.9823303199</v>
      </c>
      <c r="BS815" s="99">
        <v>1808141.4840545701</v>
      </c>
      <c r="BT815" s="99">
        <v>0</v>
      </c>
      <c r="BU815" s="99">
        <v>0</v>
      </c>
      <c r="BV815" s="99">
        <v>965336.84561920201</v>
      </c>
      <c r="BW815" s="99">
        <v>0</v>
      </c>
      <c r="BX815" s="99">
        <v>0</v>
      </c>
      <c r="BY815" s="99">
        <v>0</v>
      </c>
      <c r="BZ815" s="99">
        <v>0</v>
      </c>
      <c r="CA815" s="99">
        <v>47027.067781925201</v>
      </c>
      <c r="CB815" s="99">
        <v>2761003.5936889602</v>
      </c>
      <c r="CC815" s="99">
        <v>23943012.3977051</v>
      </c>
      <c r="CD815" s="99">
        <v>4924485.2711792002</v>
      </c>
      <c r="CE815" s="99">
        <v>1144.40150155127</v>
      </c>
      <c r="CF815" s="99">
        <v>200160.21123313901</v>
      </c>
      <c r="CG815" s="99">
        <v>1585216.1694030799</v>
      </c>
      <c r="CH815" s="99">
        <v>0</v>
      </c>
      <c r="CI815" s="99">
        <v>48173.435750484503</v>
      </c>
      <c r="CJ815" s="99">
        <v>2961702.6361389202</v>
      </c>
      <c r="CK815" s="99">
        <v>25529377.2976074</v>
      </c>
      <c r="CL815" s="99">
        <v>4924631.4880981399</v>
      </c>
      <c r="CM815" s="166">
        <v>81456.962675094604</v>
      </c>
      <c r="CN815" s="166">
        <v>13337994.1561279</v>
      </c>
      <c r="CO815" s="166">
        <v>56431719.152343802</v>
      </c>
      <c r="CP815" s="99">
        <v>4924631.4880981399</v>
      </c>
      <c r="CQ815" s="99">
        <v>0</v>
      </c>
      <c r="CR815" s="99">
        <v>0</v>
      </c>
      <c r="CS815" s="99">
        <v>0</v>
      </c>
      <c r="CT815" s="99">
        <v>0</v>
      </c>
      <c r="CU815" s="98">
        <v>7528.4228546619997</v>
      </c>
      <c r="CV815" s="98">
        <v>33955.534009529001</v>
      </c>
      <c r="CW815" s="98">
        <v>2961163.8049220992</v>
      </c>
      <c r="CX815" s="98">
        <v>25528228.56710818</v>
      </c>
    </row>
    <row r="816" spans="1:102" x14ac:dyDescent="0.2">
      <c r="A816" s="98" t="s">
        <v>64</v>
      </c>
      <c r="B816" s="100">
        <v>41153</v>
      </c>
      <c r="C816" s="99">
        <v>39751.884490966797</v>
      </c>
      <c r="D816" s="99">
        <v>0</v>
      </c>
      <c r="E816" s="99">
        <v>6847.6473023295403</v>
      </c>
      <c r="F816" s="99">
        <v>6100.9304637908899</v>
      </c>
      <c r="G816" s="99">
        <v>1145.65979811549</v>
      </c>
      <c r="H816" s="99">
        <v>0</v>
      </c>
      <c r="I816" s="99">
        <v>0</v>
      </c>
      <c r="J816" s="99">
        <v>32900.373734950997</v>
      </c>
      <c r="K816" s="99">
        <v>447.22249170765298</v>
      </c>
      <c r="L816" s="99">
        <v>23764.083317041401</v>
      </c>
      <c r="M816" s="99">
        <v>15984.946330070499</v>
      </c>
      <c r="N816" s="99">
        <v>5062.6015478372601</v>
      </c>
      <c r="O816" s="99">
        <v>0</v>
      </c>
      <c r="P816" s="99">
        <v>0</v>
      </c>
      <c r="Q816" s="99">
        <v>2007.6222340762599</v>
      </c>
      <c r="R816" s="99">
        <v>0</v>
      </c>
      <c r="S816" s="99">
        <v>0</v>
      </c>
      <c r="T816" s="99">
        <v>1139.01673769951</v>
      </c>
      <c r="U816" s="99">
        <v>33361.927499294303</v>
      </c>
      <c r="V816" s="99">
        <v>2270531.1231384301</v>
      </c>
      <c r="W816" s="99">
        <v>0</v>
      </c>
      <c r="X816" s="99">
        <v>432298.04801559402</v>
      </c>
      <c r="Y816" s="99">
        <v>355250.70866394002</v>
      </c>
      <c r="Z816" s="99">
        <v>197602.64306831401</v>
      </c>
      <c r="AA816" s="99">
        <v>0</v>
      </c>
      <c r="AB816" s="99">
        <v>0</v>
      </c>
      <c r="AC816" s="99">
        <v>10271183.979248</v>
      </c>
      <c r="AD816" s="99">
        <v>38235.182069301598</v>
      </c>
      <c r="AE816" s="99">
        <v>1045322.80335236</v>
      </c>
      <c r="AF816" s="99">
        <v>768759.93508911098</v>
      </c>
      <c r="AG816" s="99">
        <v>625828.11341857899</v>
      </c>
      <c r="AH816" s="99">
        <v>0</v>
      </c>
      <c r="AI816" s="99">
        <v>0</v>
      </c>
      <c r="AJ816" s="99">
        <v>264834.94342804002</v>
      </c>
      <c r="AK816" s="99">
        <v>0</v>
      </c>
      <c r="AL816" s="99">
        <v>0</v>
      </c>
      <c r="AM816" s="99">
        <v>198125.35445785499</v>
      </c>
      <c r="AN816" s="99">
        <v>10326039.423950201</v>
      </c>
      <c r="AO816" s="99">
        <v>19874997.4611816</v>
      </c>
      <c r="AP816" s="99">
        <v>0</v>
      </c>
      <c r="AQ816" s="99">
        <v>3686773.5802002</v>
      </c>
      <c r="AR816" s="99">
        <v>3051245.3583374</v>
      </c>
      <c r="AS816" s="99">
        <v>1586318.6856079099</v>
      </c>
      <c r="AT816" s="99">
        <v>0</v>
      </c>
      <c r="AU816" s="99">
        <v>0</v>
      </c>
      <c r="AV816" s="99">
        <v>30891907.1799316</v>
      </c>
      <c r="AW816" s="99">
        <v>121347.318795204</v>
      </c>
      <c r="AX816" s="99">
        <v>9515857.1239013709</v>
      </c>
      <c r="AY816" s="99">
        <v>6983861.4443359403</v>
      </c>
      <c r="AZ816" s="99">
        <v>4920464.6637573196</v>
      </c>
      <c r="BA816" s="99">
        <v>0</v>
      </c>
      <c r="BB816" s="99">
        <v>0</v>
      </c>
      <c r="BC816" s="99">
        <v>2226601.7611694299</v>
      </c>
      <c r="BD816" s="99">
        <v>0</v>
      </c>
      <c r="BE816" s="99">
        <v>0</v>
      </c>
      <c r="BF816" s="99">
        <v>1587031.5065154999</v>
      </c>
      <c r="BG816" s="99">
        <v>31025111.902343798</v>
      </c>
      <c r="BH816" s="99">
        <v>3858959.5307922401</v>
      </c>
      <c r="BI816" s="99">
        <v>0</v>
      </c>
      <c r="BJ816" s="99">
        <v>1122923.4391632101</v>
      </c>
      <c r="BK816" s="99">
        <v>966515.71170806896</v>
      </c>
      <c r="BL816" s="99">
        <v>0</v>
      </c>
      <c r="BM816" s="99">
        <v>0</v>
      </c>
      <c r="BN816" s="99">
        <v>0</v>
      </c>
      <c r="BO816" s="99">
        <v>0</v>
      </c>
      <c r="BP816" s="99">
        <v>0</v>
      </c>
      <c r="BQ816" s="99">
        <v>0</v>
      </c>
      <c r="BR816" s="99">
        <v>2180633.6872558598</v>
      </c>
      <c r="BS816" s="99">
        <v>1805804.3124084501</v>
      </c>
      <c r="BT816" s="99">
        <v>0</v>
      </c>
      <c r="BU816" s="99">
        <v>0</v>
      </c>
      <c r="BV816" s="99">
        <v>959664.339195251</v>
      </c>
      <c r="BW816" s="99">
        <v>0</v>
      </c>
      <c r="BX816" s="99">
        <v>0</v>
      </c>
      <c r="BY816" s="99">
        <v>0</v>
      </c>
      <c r="BZ816" s="99">
        <v>0</v>
      </c>
      <c r="CA816" s="99">
        <v>46618.828148364999</v>
      </c>
      <c r="CB816" s="99">
        <v>2696564.6463317899</v>
      </c>
      <c r="CC816" s="99">
        <v>23546662.919189502</v>
      </c>
      <c r="CD816" s="99">
        <v>4978430.3237915002</v>
      </c>
      <c r="CE816" s="99">
        <v>1145.04285897315</v>
      </c>
      <c r="CF816" s="99">
        <v>197280.32772636399</v>
      </c>
      <c r="CG816" s="99">
        <v>1583738.12934875</v>
      </c>
      <c r="CH816" s="99">
        <v>0</v>
      </c>
      <c r="CI816" s="99">
        <v>47762.3751039505</v>
      </c>
      <c r="CJ816" s="99">
        <v>2894343.1223754901</v>
      </c>
      <c r="CK816" s="99">
        <v>25118741.165527299</v>
      </c>
      <c r="CL816" s="99">
        <v>4979609.6920776404</v>
      </c>
      <c r="CM816" s="166">
        <v>80992.826514244094</v>
      </c>
      <c r="CN816" s="166">
        <v>13208682.946533199</v>
      </c>
      <c r="CO816" s="166">
        <v>56148705.276367202</v>
      </c>
      <c r="CP816" s="99">
        <v>4979609.6920776404</v>
      </c>
      <c r="CQ816" s="99">
        <v>0</v>
      </c>
      <c r="CR816" s="99">
        <v>0</v>
      </c>
      <c r="CS816" s="99">
        <v>0</v>
      </c>
      <c r="CT816" s="99">
        <v>0</v>
      </c>
      <c r="CU816" s="98">
        <v>7298.7964958100001</v>
      </c>
      <c r="CV816" s="98">
        <v>33928.889655370003</v>
      </c>
      <c r="CW816" s="98">
        <v>2893844.974058154</v>
      </c>
      <c r="CX816" s="98">
        <v>25130401.048538253</v>
      </c>
    </row>
    <row r="817" spans="1:102" x14ac:dyDescent="0.2">
      <c r="A817" s="98" t="s">
        <v>64</v>
      </c>
      <c r="B817" s="100">
        <v>41244</v>
      </c>
      <c r="C817" s="99">
        <v>39588.522291660302</v>
      </c>
      <c r="D817" s="99">
        <v>0</v>
      </c>
      <c r="E817" s="99">
        <v>6796.5435922741899</v>
      </c>
      <c r="F817" s="99">
        <v>6061.6065481305104</v>
      </c>
      <c r="G817" s="99">
        <v>1153.37313078344</v>
      </c>
      <c r="H817" s="99">
        <v>0</v>
      </c>
      <c r="I817" s="99">
        <v>0</v>
      </c>
      <c r="J817" s="99">
        <v>32998.338639736197</v>
      </c>
      <c r="K817" s="99">
        <v>431.73176138103003</v>
      </c>
      <c r="L817" s="99">
        <v>23481.374713182398</v>
      </c>
      <c r="M817" s="99">
        <v>15922.133030653</v>
      </c>
      <c r="N817" s="99">
        <v>4995.9557824134799</v>
      </c>
      <c r="O817" s="99">
        <v>0</v>
      </c>
      <c r="P817" s="99">
        <v>0</v>
      </c>
      <c r="Q817" s="99">
        <v>1992.5886168479899</v>
      </c>
      <c r="R817" s="99">
        <v>0</v>
      </c>
      <c r="S817" s="99">
        <v>0</v>
      </c>
      <c r="T817" s="99">
        <v>1138.3497788459099</v>
      </c>
      <c r="U817" s="99">
        <v>33429.163712024703</v>
      </c>
      <c r="V817" s="99">
        <v>2242387.3442077599</v>
      </c>
      <c r="W817" s="99">
        <v>0</v>
      </c>
      <c r="X817" s="99">
        <v>420057.39236450201</v>
      </c>
      <c r="Y817" s="99">
        <v>345450.34503936803</v>
      </c>
      <c r="Z817" s="99">
        <v>194852.27442359901</v>
      </c>
      <c r="AA817" s="99">
        <v>0</v>
      </c>
      <c r="AB817" s="99">
        <v>0</v>
      </c>
      <c r="AC817" s="99">
        <v>10295947.1401367</v>
      </c>
      <c r="AD817" s="99">
        <v>38011.923747539498</v>
      </c>
      <c r="AE817" s="99">
        <v>1032739.11319733</v>
      </c>
      <c r="AF817" s="99">
        <v>758218.07769775402</v>
      </c>
      <c r="AG817" s="99">
        <v>603300.97837066697</v>
      </c>
      <c r="AH817" s="99">
        <v>0</v>
      </c>
      <c r="AI817" s="99">
        <v>0</v>
      </c>
      <c r="AJ817" s="99">
        <v>265823.72181701701</v>
      </c>
      <c r="AK817" s="99">
        <v>0</v>
      </c>
      <c r="AL817" s="99">
        <v>0</v>
      </c>
      <c r="AM817" s="99">
        <v>193885.12478637701</v>
      </c>
      <c r="AN817" s="99">
        <v>10304063.4678955</v>
      </c>
      <c r="AO817" s="99">
        <v>19767144.122314502</v>
      </c>
      <c r="AP817" s="99">
        <v>0</v>
      </c>
      <c r="AQ817" s="99">
        <v>3621483.0882873498</v>
      </c>
      <c r="AR817" s="99">
        <v>2994221.3637695299</v>
      </c>
      <c r="AS817" s="99">
        <v>1567859.0743408201</v>
      </c>
      <c r="AT817" s="99">
        <v>0</v>
      </c>
      <c r="AU817" s="99">
        <v>0</v>
      </c>
      <c r="AV817" s="99">
        <v>31036000.806884799</v>
      </c>
      <c r="AW817" s="99">
        <v>120869.586576462</v>
      </c>
      <c r="AX817" s="99">
        <v>9497770.20239258</v>
      </c>
      <c r="AY817" s="99">
        <v>6923502.5250854502</v>
      </c>
      <c r="AZ817" s="99">
        <v>4790803.8569946298</v>
      </c>
      <c r="BA817" s="99">
        <v>0</v>
      </c>
      <c r="BB817" s="99">
        <v>0</v>
      </c>
      <c r="BC817" s="99">
        <v>2234198.6797790499</v>
      </c>
      <c r="BD817" s="99">
        <v>0</v>
      </c>
      <c r="BE817" s="99">
        <v>0</v>
      </c>
      <c r="BF817" s="99">
        <v>1566679.65663147</v>
      </c>
      <c r="BG817" s="99">
        <v>31193273.079589799</v>
      </c>
      <c r="BH817" s="99">
        <v>3812071.12567139</v>
      </c>
      <c r="BI817" s="99">
        <v>0</v>
      </c>
      <c r="BJ817" s="99">
        <v>1076242.9485931401</v>
      </c>
      <c r="BK817" s="99">
        <v>929605.75578308105</v>
      </c>
      <c r="BL817" s="99">
        <v>0</v>
      </c>
      <c r="BM817" s="99">
        <v>0</v>
      </c>
      <c r="BN817" s="99">
        <v>0</v>
      </c>
      <c r="BO817" s="99">
        <v>0</v>
      </c>
      <c r="BP817" s="99">
        <v>0</v>
      </c>
      <c r="BQ817" s="99">
        <v>0</v>
      </c>
      <c r="BR817" s="99">
        <v>2170983.6525268601</v>
      </c>
      <c r="BS817" s="99">
        <v>1748658.6212005599</v>
      </c>
      <c r="BT817" s="99">
        <v>0</v>
      </c>
      <c r="BU817" s="99">
        <v>0</v>
      </c>
      <c r="BV817" s="99">
        <v>972256.13990783703</v>
      </c>
      <c r="BW817" s="99">
        <v>0</v>
      </c>
      <c r="BX817" s="99">
        <v>0</v>
      </c>
      <c r="BY817" s="99">
        <v>0</v>
      </c>
      <c r="BZ817" s="99">
        <v>0</v>
      </c>
      <c r="CA817" s="99">
        <v>46392.215383529699</v>
      </c>
      <c r="CB817" s="99">
        <v>2654977.1709289602</v>
      </c>
      <c r="CC817" s="99">
        <v>23364551.285156298</v>
      </c>
      <c r="CD817" s="99">
        <v>4889792.9192504901</v>
      </c>
      <c r="CE817" s="99">
        <v>1153.0338254571</v>
      </c>
      <c r="CF817" s="99">
        <v>194776.92058181801</v>
      </c>
      <c r="CG817" s="99">
        <v>1567284.82901001</v>
      </c>
      <c r="CH817" s="99">
        <v>0</v>
      </c>
      <c r="CI817" s="99">
        <v>47544.193697452502</v>
      </c>
      <c r="CJ817" s="99">
        <v>2848694.6954956101</v>
      </c>
      <c r="CK817" s="99">
        <v>24924839.215332001</v>
      </c>
      <c r="CL817" s="99">
        <v>4895950.3706665002</v>
      </c>
      <c r="CM817" s="166">
        <v>80867.133629798904</v>
      </c>
      <c r="CN817" s="166">
        <v>13154642.565429701</v>
      </c>
      <c r="CO817" s="166">
        <v>55993090.6318359</v>
      </c>
      <c r="CP817" s="99">
        <v>4895950.3706665002</v>
      </c>
      <c r="CQ817" s="99">
        <v>0</v>
      </c>
      <c r="CR817" s="99">
        <v>0</v>
      </c>
      <c r="CS817" s="99">
        <v>0</v>
      </c>
      <c r="CT817" s="99">
        <v>0</v>
      </c>
      <c r="CU817" s="98">
        <v>7226.4089523040002</v>
      </c>
      <c r="CV817" s="98">
        <v>34037.029764234001</v>
      </c>
      <c r="CW817" s="98">
        <v>2849754.0915107783</v>
      </c>
      <c r="CX817" s="98">
        <v>24931836.114166308</v>
      </c>
    </row>
    <row r="818" spans="1:102" x14ac:dyDescent="0.2">
      <c r="A818" s="98" t="s">
        <v>64</v>
      </c>
      <c r="B818" s="100">
        <v>41334</v>
      </c>
      <c r="C818" s="99">
        <v>38867.732188701601</v>
      </c>
      <c r="D818" s="99">
        <v>0</v>
      </c>
      <c r="E818" s="99">
        <v>6594.3703923225403</v>
      </c>
      <c r="F818" s="99">
        <v>5884.1475093960798</v>
      </c>
      <c r="G818" s="99">
        <v>1160.9995949715401</v>
      </c>
      <c r="H818" s="99">
        <v>0</v>
      </c>
      <c r="I818" s="99">
        <v>0</v>
      </c>
      <c r="J818" s="99">
        <v>32981.542015075698</v>
      </c>
      <c r="K818" s="99">
        <v>398.36151457577898</v>
      </c>
      <c r="L818" s="99">
        <v>1889.55335879326</v>
      </c>
      <c r="M818" s="99">
        <v>15730.864190459301</v>
      </c>
      <c r="N818" s="99">
        <v>4915.4398428201703</v>
      </c>
      <c r="O818" s="99">
        <v>0</v>
      </c>
      <c r="P818" s="99">
        <v>20826.680888414401</v>
      </c>
      <c r="Q818" s="99">
        <v>1973.5792096257201</v>
      </c>
      <c r="R818" s="99">
        <v>0</v>
      </c>
      <c r="S818" s="99">
        <v>1166.0287689715601</v>
      </c>
      <c r="T818" s="99">
        <v>0</v>
      </c>
      <c r="U818" s="99">
        <v>33370.322474479697</v>
      </c>
      <c r="V818" s="99">
        <v>2185783.6856079102</v>
      </c>
      <c r="W818" s="99">
        <v>0</v>
      </c>
      <c r="X818" s="99">
        <v>405844.05756378197</v>
      </c>
      <c r="Y818" s="99">
        <v>335883.76820754999</v>
      </c>
      <c r="Z818" s="99">
        <v>191740.89982795701</v>
      </c>
      <c r="AA818" s="99">
        <v>0</v>
      </c>
      <c r="AB818" s="99">
        <v>0</v>
      </c>
      <c r="AC818" s="99">
        <v>10228291.6630859</v>
      </c>
      <c r="AD818" s="99">
        <v>33958.979443073302</v>
      </c>
      <c r="AE818" s="99">
        <v>31408.626071929899</v>
      </c>
      <c r="AF818" s="99">
        <v>745583.649765015</v>
      </c>
      <c r="AG818" s="99">
        <v>592949.35182189895</v>
      </c>
      <c r="AH818" s="99">
        <v>0</v>
      </c>
      <c r="AI818" s="99">
        <v>953120.50949859596</v>
      </c>
      <c r="AJ818" s="99">
        <v>264251.36846923799</v>
      </c>
      <c r="AK818" s="99">
        <v>0</v>
      </c>
      <c r="AL818" s="99">
        <v>191111.668212891</v>
      </c>
      <c r="AM818" s="99">
        <v>0</v>
      </c>
      <c r="AN818" s="99">
        <v>10316507.383667</v>
      </c>
      <c r="AO818" s="99">
        <v>19256064.8361816</v>
      </c>
      <c r="AP818" s="99">
        <v>0</v>
      </c>
      <c r="AQ818" s="99">
        <v>3462598.6290283198</v>
      </c>
      <c r="AR818" s="99">
        <v>2880917.2786254901</v>
      </c>
      <c r="AS818" s="99">
        <v>1537675.60089111</v>
      </c>
      <c r="AT818" s="99">
        <v>0</v>
      </c>
      <c r="AU818" s="99">
        <v>0</v>
      </c>
      <c r="AV818" s="99">
        <v>30981006.5305176</v>
      </c>
      <c r="AW818" s="99">
        <v>108677.196356773</v>
      </c>
      <c r="AX818" s="99">
        <v>378278.35644531302</v>
      </c>
      <c r="AY818" s="99">
        <v>6838545.18395996</v>
      </c>
      <c r="AZ818" s="99">
        <v>4705099.8683471698</v>
      </c>
      <c r="BA818" s="99">
        <v>0</v>
      </c>
      <c r="BB818" s="99">
        <v>8506335.19067383</v>
      </c>
      <c r="BC818" s="99">
        <v>2225860.0865783701</v>
      </c>
      <c r="BD818" s="99">
        <v>0</v>
      </c>
      <c r="BE818" s="99">
        <v>1528562.2552490199</v>
      </c>
      <c r="BF818" s="99">
        <v>0</v>
      </c>
      <c r="BG818" s="99">
        <v>31212902.412597701</v>
      </c>
      <c r="BH818" s="99">
        <v>4507558.37646484</v>
      </c>
      <c r="BI818" s="99">
        <v>0</v>
      </c>
      <c r="BJ818" s="99">
        <v>1124654.26393127</v>
      </c>
      <c r="BK818" s="99">
        <v>943249.52005767799</v>
      </c>
      <c r="BL818" s="99">
        <v>0</v>
      </c>
      <c r="BM818" s="99">
        <v>0</v>
      </c>
      <c r="BN818" s="99">
        <v>0</v>
      </c>
      <c r="BO818" s="99">
        <v>0</v>
      </c>
      <c r="BP818" s="99">
        <v>0</v>
      </c>
      <c r="BQ818" s="99">
        <v>0</v>
      </c>
      <c r="BR818" s="99">
        <v>2238726.1875</v>
      </c>
      <c r="BS818" s="99">
        <v>1752380.8469543499</v>
      </c>
      <c r="BT818" s="99">
        <v>0</v>
      </c>
      <c r="BU818" s="99">
        <v>676329.5</v>
      </c>
      <c r="BV818" s="99">
        <v>1000634.98046112</v>
      </c>
      <c r="BW818" s="99">
        <v>0</v>
      </c>
      <c r="BX818" s="99">
        <v>130933.319904327</v>
      </c>
      <c r="BY818" s="99">
        <v>0</v>
      </c>
      <c r="BZ818" s="99">
        <v>0</v>
      </c>
      <c r="CA818" s="99">
        <v>45426.792098522201</v>
      </c>
      <c r="CB818" s="99">
        <v>2596897.01141357</v>
      </c>
      <c r="CC818" s="99">
        <v>22790643.875</v>
      </c>
      <c r="CD818" s="99">
        <v>5639751.00537109</v>
      </c>
      <c r="CE818" s="99">
        <v>1163.137081936</v>
      </c>
      <c r="CF818" s="99">
        <v>191958.51845550499</v>
      </c>
      <c r="CG818" s="99">
        <v>1540029.12191772</v>
      </c>
      <c r="CH818" s="99">
        <v>0</v>
      </c>
      <c r="CI818" s="99">
        <v>46590.802314758301</v>
      </c>
      <c r="CJ818" s="99">
        <v>2789154.3000793499</v>
      </c>
      <c r="CK818" s="99">
        <v>24336340.3444824</v>
      </c>
      <c r="CL818" s="99">
        <v>5766312.6555786096</v>
      </c>
      <c r="CM818" s="166">
        <v>79858.298974990801</v>
      </c>
      <c r="CN818" s="166">
        <v>13103055.005493199</v>
      </c>
      <c r="CO818" s="166">
        <v>55592803.646484397</v>
      </c>
      <c r="CP818" s="99">
        <v>5766312.6555786096</v>
      </c>
      <c r="CQ818" s="99">
        <v>0</v>
      </c>
      <c r="CR818" s="99">
        <v>0</v>
      </c>
      <c r="CS818" s="99">
        <v>0</v>
      </c>
      <c r="CT818" s="99">
        <v>0</v>
      </c>
      <c r="CU818" s="98">
        <v>6985.5559229009996</v>
      </c>
      <c r="CV818" s="98">
        <v>34024.561820563002</v>
      </c>
      <c r="CW818" s="98">
        <v>2788855.5298690749</v>
      </c>
      <c r="CX818" s="98">
        <v>24330672.996917721</v>
      </c>
    </row>
    <row r="819" spans="1:102" x14ac:dyDescent="0.2">
      <c r="A819" s="98" t="s">
        <v>64</v>
      </c>
      <c r="B819" s="100">
        <v>41426</v>
      </c>
      <c r="C819" s="99">
        <v>38873.7024455071</v>
      </c>
      <c r="D819" s="99">
        <v>0</v>
      </c>
      <c r="E819" s="99">
        <v>6538.8741083741197</v>
      </c>
      <c r="F819" s="99">
        <v>5849.0756839513797</v>
      </c>
      <c r="G819" s="99">
        <v>1156.55745066702</v>
      </c>
      <c r="H819" s="99">
        <v>0</v>
      </c>
      <c r="I819" s="99">
        <v>0</v>
      </c>
      <c r="J819" s="99">
        <v>32904.385574817701</v>
      </c>
      <c r="K819" s="99">
        <v>349.55069538205902</v>
      </c>
      <c r="L819" s="99">
        <v>1491.7854897826901</v>
      </c>
      <c r="M819" s="99">
        <v>15942.8842202425</v>
      </c>
      <c r="N819" s="99">
        <v>4834.9266574978801</v>
      </c>
      <c r="O819" s="99">
        <v>0</v>
      </c>
      <c r="P819" s="99">
        <v>21255.505671262701</v>
      </c>
      <c r="Q819" s="99">
        <v>1973.7809374630499</v>
      </c>
      <c r="R819" s="99">
        <v>0</v>
      </c>
      <c r="S819" s="99">
        <v>1162.1545317918101</v>
      </c>
      <c r="T819" s="99">
        <v>0</v>
      </c>
      <c r="U819" s="99">
        <v>33248.160922527299</v>
      </c>
      <c r="V819" s="99">
        <v>2178554.9682617201</v>
      </c>
      <c r="W819" s="99">
        <v>0</v>
      </c>
      <c r="X819" s="99">
        <v>395796.11194610602</v>
      </c>
      <c r="Y819" s="99">
        <v>330366.50778198201</v>
      </c>
      <c r="Z819" s="99">
        <v>188511.99678993199</v>
      </c>
      <c r="AA819" s="99">
        <v>0</v>
      </c>
      <c r="AB819" s="99">
        <v>0</v>
      </c>
      <c r="AC819" s="99">
        <v>10202761.4771729</v>
      </c>
      <c r="AD819" s="99">
        <v>30095.172661066099</v>
      </c>
      <c r="AE819" s="99">
        <v>21391.5667982101</v>
      </c>
      <c r="AF819" s="99">
        <v>744636.60097503697</v>
      </c>
      <c r="AG819" s="99">
        <v>581801.28905487095</v>
      </c>
      <c r="AH819" s="99">
        <v>0</v>
      </c>
      <c r="AI819" s="99">
        <v>962494.38982391404</v>
      </c>
      <c r="AJ819" s="99">
        <v>260541.32252502401</v>
      </c>
      <c r="AK819" s="99">
        <v>0</v>
      </c>
      <c r="AL819" s="99">
        <v>188290.79565429699</v>
      </c>
      <c r="AM819" s="99">
        <v>0</v>
      </c>
      <c r="AN819" s="99">
        <v>10220216.6534424</v>
      </c>
      <c r="AO819" s="99">
        <v>19299263.587646499</v>
      </c>
      <c r="AP819" s="99">
        <v>0</v>
      </c>
      <c r="AQ819" s="99">
        <v>3344494.3228759798</v>
      </c>
      <c r="AR819" s="99">
        <v>2791697.7006530799</v>
      </c>
      <c r="AS819" s="99">
        <v>1515315.8480529799</v>
      </c>
      <c r="AT819" s="99">
        <v>0</v>
      </c>
      <c r="AU819" s="99">
        <v>0</v>
      </c>
      <c r="AV819" s="99">
        <v>30972017.5458984</v>
      </c>
      <c r="AW819" s="99">
        <v>96408.961592674299</v>
      </c>
      <c r="AX819" s="99">
        <v>267040.17021942098</v>
      </c>
      <c r="AY819" s="99">
        <v>6858395.0111694299</v>
      </c>
      <c r="AZ819" s="99">
        <v>4613487.2845459003</v>
      </c>
      <c r="BA819" s="99">
        <v>0</v>
      </c>
      <c r="BB819" s="99">
        <v>8648934.89916992</v>
      </c>
      <c r="BC819" s="99">
        <v>2197211.2921142601</v>
      </c>
      <c r="BD819" s="99">
        <v>0</v>
      </c>
      <c r="BE819" s="99">
        <v>1514345.5323944101</v>
      </c>
      <c r="BF819" s="99">
        <v>0</v>
      </c>
      <c r="BG819" s="99">
        <v>30908882.905029301</v>
      </c>
      <c r="BH819" s="99">
        <v>4557297.2692260696</v>
      </c>
      <c r="BI819" s="99">
        <v>0</v>
      </c>
      <c r="BJ819" s="99">
        <v>1108501.79312134</v>
      </c>
      <c r="BK819" s="99">
        <v>928665.90612793004</v>
      </c>
      <c r="BL819" s="99">
        <v>0</v>
      </c>
      <c r="BM819" s="99">
        <v>0</v>
      </c>
      <c r="BN819" s="99">
        <v>0</v>
      </c>
      <c r="BO819" s="99">
        <v>0</v>
      </c>
      <c r="BP819" s="99">
        <v>0</v>
      </c>
      <c r="BQ819" s="99">
        <v>0</v>
      </c>
      <c r="BR819" s="99">
        <v>2266564.4819030799</v>
      </c>
      <c r="BS819" s="99">
        <v>1725232.1880645801</v>
      </c>
      <c r="BT819" s="99">
        <v>0</v>
      </c>
      <c r="BU819" s="99">
        <v>690382.729995728</v>
      </c>
      <c r="BV819" s="99">
        <v>999576.48616027797</v>
      </c>
      <c r="BW819" s="99">
        <v>0</v>
      </c>
      <c r="BX819" s="99">
        <v>129263.58989906299</v>
      </c>
      <c r="BY819" s="99">
        <v>0</v>
      </c>
      <c r="BZ819" s="99">
        <v>0</v>
      </c>
      <c r="CA819" s="99">
        <v>45426.357646942102</v>
      </c>
      <c r="CB819" s="99">
        <v>2578409.4436950702</v>
      </c>
      <c r="CC819" s="99">
        <v>22666400.796875</v>
      </c>
      <c r="CD819" s="99">
        <v>5664352.9205932599</v>
      </c>
      <c r="CE819" s="99">
        <v>1155.29517826438</v>
      </c>
      <c r="CF819" s="99">
        <v>188455.783987045</v>
      </c>
      <c r="CG819" s="99">
        <v>1514844.07125854</v>
      </c>
      <c r="CH819" s="99">
        <v>0</v>
      </c>
      <c r="CI819" s="99">
        <v>46582.919360637701</v>
      </c>
      <c r="CJ819" s="99">
        <v>2765279.0141906701</v>
      </c>
      <c r="CK819" s="99">
        <v>24160541.044921901</v>
      </c>
      <c r="CL819" s="99">
        <v>5789789.0583496103</v>
      </c>
      <c r="CM819" s="166">
        <v>79706.871006012007</v>
      </c>
      <c r="CN819" s="166">
        <v>12979910.8643799</v>
      </c>
      <c r="CO819" s="166">
        <v>55155298.1650391</v>
      </c>
      <c r="CP819" s="99">
        <v>5789789.0583496103</v>
      </c>
      <c r="CQ819" s="99">
        <v>0</v>
      </c>
      <c r="CR819" s="99">
        <v>0</v>
      </c>
      <c r="CS819" s="99">
        <v>0</v>
      </c>
      <c r="CT819" s="99">
        <v>0</v>
      </c>
      <c r="CU819" s="98">
        <v>6887.4770268379998</v>
      </c>
      <c r="CV819" s="98">
        <v>33942.626809688001</v>
      </c>
      <c r="CW819" s="98">
        <v>2766865.227682115</v>
      </c>
      <c r="CX819" s="98">
        <v>24181244.868133541</v>
      </c>
    </row>
    <row r="820" spans="1:102" x14ac:dyDescent="0.2">
      <c r="A820" s="98" t="s">
        <v>64</v>
      </c>
      <c r="B820" s="100">
        <v>41518</v>
      </c>
      <c r="C820" s="99">
        <v>38654.840880870797</v>
      </c>
      <c r="D820" s="99">
        <v>0</v>
      </c>
      <c r="E820" s="99">
        <v>6412.5150608420399</v>
      </c>
      <c r="F820" s="99">
        <v>5747.6053350567799</v>
      </c>
      <c r="G820" s="99">
        <v>1143.8210140168701</v>
      </c>
      <c r="H820" s="99">
        <v>0</v>
      </c>
      <c r="I820" s="99">
        <v>0</v>
      </c>
      <c r="J820" s="99">
        <v>32909.949668407397</v>
      </c>
      <c r="K820" s="99">
        <v>293.87382319197098</v>
      </c>
      <c r="L820" s="99">
        <v>109.234823191538</v>
      </c>
      <c r="M820" s="99">
        <v>15965.482615351701</v>
      </c>
      <c r="N820" s="99">
        <v>4756.9404670000104</v>
      </c>
      <c r="O820" s="99">
        <v>0</v>
      </c>
      <c r="P820" s="99">
        <v>22356.040135145198</v>
      </c>
      <c r="Q820" s="99">
        <v>1980.2722455263099</v>
      </c>
      <c r="R820" s="99">
        <v>0</v>
      </c>
      <c r="S820" s="99">
        <v>1142.3043808043001</v>
      </c>
      <c r="T820" s="99">
        <v>0</v>
      </c>
      <c r="U820" s="99">
        <v>33218.676589965798</v>
      </c>
      <c r="V820" s="99">
        <v>2157953.7171935998</v>
      </c>
      <c r="W820" s="99">
        <v>0</v>
      </c>
      <c r="X820" s="99">
        <v>391187.94120788598</v>
      </c>
      <c r="Y820" s="99">
        <v>325852.18169021601</v>
      </c>
      <c r="Z820" s="99">
        <v>186082.36659240699</v>
      </c>
      <c r="AA820" s="99">
        <v>0</v>
      </c>
      <c r="AB820" s="99">
        <v>0</v>
      </c>
      <c r="AC820" s="99">
        <v>10173740.2182617</v>
      </c>
      <c r="AD820" s="99">
        <v>26025.2927191257</v>
      </c>
      <c r="AE820" s="99">
        <v>9048.7169876098596</v>
      </c>
      <c r="AF820" s="99">
        <v>746234.59223175002</v>
      </c>
      <c r="AG820" s="99">
        <v>567270.65703582799</v>
      </c>
      <c r="AH820" s="99">
        <v>0</v>
      </c>
      <c r="AI820" s="99">
        <v>967410.906898499</v>
      </c>
      <c r="AJ820" s="99">
        <v>266640.62048721302</v>
      </c>
      <c r="AK820" s="99">
        <v>0</v>
      </c>
      <c r="AL820" s="99">
        <v>187079.99154090899</v>
      </c>
      <c r="AM820" s="99">
        <v>0</v>
      </c>
      <c r="AN820" s="99">
        <v>10149326.9226074</v>
      </c>
      <c r="AO820" s="99">
        <v>19154121.644775402</v>
      </c>
      <c r="AP820" s="99">
        <v>0</v>
      </c>
      <c r="AQ820" s="99">
        <v>3266523.4512329102</v>
      </c>
      <c r="AR820" s="99">
        <v>2720516.1462707501</v>
      </c>
      <c r="AS820" s="99">
        <v>1491897.5202941899</v>
      </c>
      <c r="AT820" s="99">
        <v>0</v>
      </c>
      <c r="AU820" s="99">
        <v>0</v>
      </c>
      <c r="AV820" s="99">
        <v>30959580.660156298</v>
      </c>
      <c r="AW820" s="99">
        <v>83414.713541030898</v>
      </c>
      <c r="AX820" s="99">
        <v>62521.855414867401</v>
      </c>
      <c r="AY820" s="99">
        <v>6914242.29260254</v>
      </c>
      <c r="AZ820" s="99">
        <v>4513824.23193359</v>
      </c>
      <c r="BA820" s="99">
        <v>0</v>
      </c>
      <c r="BB820" s="99">
        <v>8775753.7465820294</v>
      </c>
      <c r="BC820" s="99">
        <v>2252013.8474426302</v>
      </c>
      <c r="BD820" s="99">
        <v>0</v>
      </c>
      <c r="BE820" s="99">
        <v>1497540.16001892</v>
      </c>
      <c r="BF820" s="99">
        <v>0</v>
      </c>
      <c r="BG820" s="99">
        <v>31050980.220947299</v>
      </c>
      <c r="BH820" s="99">
        <v>4538223.6841430701</v>
      </c>
      <c r="BI820" s="99">
        <v>0</v>
      </c>
      <c r="BJ820" s="99">
        <v>1110566.8339386</v>
      </c>
      <c r="BK820" s="99">
        <v>927939.51152038598</v>
      </c>
      <c r="BL820" s="99">
        <v>0</v>
      </c>
      <c r="BM820" s="99">
        <v>0</v>
      </c>
      <c r="BN820" s="99">
        <v>0</v>
      </c>
      <c r="BO820" s="99">
        <v>0</v>
      </c>
      <c r="BP820" s="99">
        <v>0</v>
      </c>
      <c r="BQ820" s="99">
        <v>0</v>
      </c>
      <c r="BR820" s="99">
        <v>2281712.1884460398</v>
      </c>
      <c r="BS820" s="99">
        <v>1688717.0355682401</v>
      </c>
      <c r="BT820" s="99">
        <v>0</v>
      </c>
      <c r="BU820" s="99">
        <v>591241.479995728</v>
      </c>
      <c r="BV820" s="99">
        <v>1025074.91828918</v>
      </c>
      <c r="BW820" s="99">
        <v>0</v>
      </c>
      <c r="BX820" s="99">
        <v>115018.789913177</v>
      </c>
      <c r="BY820" s="99">
        <v>0</v>
      </c>
      <c r="BZ820" s="99">
        <v>0</v>
      </c>
      <c r="CA820" s="99">
        <v>45099.210441589399</v>
      </c>
      <c r="CB820" s="99">
        <v>2544247.3393859901</v>
      </c>
      <c r="CC820" s="99">
        <v>22409406.199462902</v>
      </c>
      <c r="CD820" s="99">
        <v>5641704.5894165002</v>
      </c>
      <c r="CE820" s="99">
        <v>1144.1235941648499</v>
      </c>
      <c r="CF820" s="99">
        <v>186147.22705078099</v>
      </c>
      <c r="CG820" s="99">
        <v>1490981.4347228999</v>
      </c>
      <c r="CH820" s="99">
        <v>0</v>
      </c>
      <c r="CI820" s="99">
        <v>46241.619872570001</v>
      </c>
      <c r="CJ820" s="99">
        <v>2731394.7431030301</v>
      </c>
      <c r="CK820" s="99">
        <v>23908754.638427701</v>
      </c>
      <c r="CL820" s="99">
        <v>5760848.1489868201</v>
      </c>
      <c r="CM820" s="166">
        <v>79316.8414430618</v>
      </c>
      <c r="CN820" s="166">
        <v>12880224.246582</v>
      </c>
      <c r="CO820" s="166">
        <v>54792533.0703125</v>
      </c>
      <c r="CP820" s="99">
        <v>5760848.1489868201</v>
      </c>
      <c r="CQ820" s="99">
        <v>0</v>
      </c>
      <c r="CR820" s="99">
        <v>0</v>
      </c>
      <c r="CS820" s="99">
        <v>0</v>
      </c>
      <c r="CT820" s="99">
        <v>0</v>
      </c>
      <c r="CU820" s="98">
        <v>6710.9171754259996</v>
      </c>
      <c r="CV820" s="98">
        <v>33940.736627480001</v>
      </c>
      <c r="CW820" s="98">
        <v>2730394.5664367708</v>
      </c>
      <c r="CX820" s="98">
        <v>23900387.634185802</v>
      </c>
    </row>
    <row r="821" spans="1:102" x14ac:dyDescent="0.2">
      <c r="A821" s="98" t="s">
        <v>64</v>
      </c>
      <c r="B821" s="100">
        <v>41609</v>
      </c>
      <c r="C821" s="99">
        <v>38397.2456550598</v>
      </c>
      <c r="D821" s="99">
        <v>0</v>
      </c>
      <c r="E821" s="99">
        <v>6176.8821970224399</v>
      </c>
      <c r="F821" s="99">
        <v>5534.5159031748799</v>
      </c>
      <c r="G821" s="99">
        <v>1124.18045946956</v>
      </c>
      <c r="H821" s="99">
        <v>0</v>
      </c>
      <c r="I821" s="99">
        <v>0</v>
      </c>
      <c r="J821" s="99">
        <v>32862.619637489297</v>
      </c>
      <c r="K821" s="99">
        <v>243.523924853653</v>
      </c>
      <c r="L821" s="99">
        <v>78.312207036651699</v>
      </c>
      <c r="M821" s="99">
        <v>15882.8428193331</v>
      </c>
      <c r="N821" s="99">
        <v>4686.9530064463597</v>
      </c>
      <c r="O821" s="99">
        <v>0</v>
      </c>
      <c r="P821" s="99">
        <v>21975.610097646699</v>
      </c>
      <c r="Q821" s="99">
        <v>1959.8991565257299</v>
      </c>
      <c r="R821" s="99">
        <v>0</v>
      </c>
      <c r="S821" s="99">
        <v>1114.47749775648</v>
      </c>
      <c r="T821" s="99">
        <v>0</v>
      </c>
      <c r="U821" s="99">
        <v>33102.522282123602</v>
      </c>
      <c r="V821" s="99">
        <v>2124807.26702881</v>
      </c>
      <c r="W821" s="99">
        <v>0</v>
      </c>
      <c r="X821" s="99">
        <v>375300.50798034703</v>
      </c>
      <c r="Y821" s="99">
        <v>315622.880233765</v>
      </c>
      <c r="Z821" s="99">
        <v>179745.60987091099</v>
      </c>
      <c r="AA821" s="99">
        <v>0</v>
      </c>
      <c r="AB821" s="99">
        <v>0</v>
      </c>
      <c r="AC821" s="99">
        <v>10089685.8553467</v>
      </c>
      <c r="AD821" s="99">
        <v>21092.955990314498</v>
      </c>
      <c r="AE821" s="99">
        <v>4821.7128624320003</v>
      </c>
      <c r="AF821" s="99">
        <v>734082.31008148205</v>
      </c>
      <c r="AG821" s="99">
        <v>556298.754585266</v>
      </c>
      <c r="AH821" s="99">
        <v>0</v>
      </c>
      <c r="AI821" s="99">
        <v>939629.06195831299</v>
      </c>
      <c r="AJ821" s="99">
        <v>262854.16911315901</v>
      </c>
      <c r="AK821" s="99">
        <v>0</v>
      </c>
      <c r="AL821" s="99">
        <v>179713.55134582499</v>
      </c>
      <c r="AM821" s="99">
        <v>0</v>
      </c>
      <c r="AN821" s="99">
        <v>10107006.4615479</v>
      </c>
      <c r="AO821" s="99">
        <v>18954408.041503899</v>
      </c>
      <c r="AP821" s="99">
        <v>0</v>
      </c>
      <c r="AQ821" s="99">
        <v>3110823.3735656701</v>
      </c>
      <c r="AR821" s="99">
        <v>2602368.7893066402</v>
      </c>
      <c r="AS821" s="99">
        <v>1445995.7252044701</v>
      </c>
      <c r="AT821" s="99">
        <v>0</v>
      </c>
      <c r="AU821" s="99">
        <v>0</v>
      </c>
      <c r="AV821" s="99">
        <v>30923168.064697299</v>
      </c>
      <c r="AW821" s="99">
        <v>68106.637850761399</v>
      </c>
      <c r="AX821" s="99">
        <v>34423.404523372701</v>
      </c>
      <c r="AY821" s="99">
        <v>6836283.6729126005</v>
      </c>
      <c r="AZ821" s="99">
        <v>4449360.72375488</v>
      </c>
      <c r="BA821" s="99">
        <v>0</v>
      </c>
      <c r="BB821" s="99">
        <v>8533693.2659912091</v>
      </c>
      <c r="BC821" s="99">
        <v>2212555.40838623</v>
      </c>
      <c r="BD821" s="99">
        <v>0</v>
      </c>
      <c r="BE821" s="99">
        <v>1448187.3825683601</v>
      </c>
      <c r="BF821" s="99">
        <v>0</v>
      </c>
      <c r="BG821" s="99">
        <v>31011434.356933601</v>
      </c>
      <c r="BH821" s="99">
        <v>4513142.4922485398</v>
      </c>
      <c r="BI821" s="99">
        <v>0</v>
      </c>
      <c r="BJ821" s="99">
        <v>1099709.10371399</v>
      </c>
      <c r="BK821" s="99">
        <v>924161.495910645</v>
      </c>
      <c r="BL821" s="99">
        <v>0</v>
      </c>
      <c r="BM821" s="99">
        <v>0</v>
      </c>
      <c r="BN821" s="99">
        <v>0</v>
      </c>
      <c r="BO821" s="99">
        <v>0</v>
      </c>
      <c r="BP821" s="99">
        <v>0</v>
      </c>
      <c r="BQ821" s="99">
        <v>0</v>
      </c>
      <c r="BR821" s="99">
        <v>2280564.4217529302</v>
      </c>
      <c r="BS821" s="99">
        <v>1662618.5566253699</v>
      </c>
      <c r="BT821" s="99">
        <v>0</v>
      </c>
      <c r="BU821" s="99">
        <v>665564.30999755894</v>
      </c>
      <c r="BV821" s="99">
        <v>1013273.68885803</v>
      </c>
      <c r="BW821" s="99">
        <v>0</v>
      </c>
      <c r="BX821" s="99">
        <v>119895.169916153</v>
      </c>
      <c r="BY821" s="99">
        <v>0</v>
      </c>
      <c r="BZ821" s="99">
        <v>0</v>
      </c>
      <c r="CA821" s="99">
        <v>44556.3566460609</v>
      </c>
      <c r="CB821" s="99">
        <v>2502248.4159240699</v>
      </c>
      <c r="CC821" s="99">
        <v>22065303.4689941</v>
      </c>
      <c r="CD821" s="99">
        <v>5614432.8737792997</v>
      </c>
      <c r="CE821" s="99">
        <v>1123.7010601908</v>
      </c>
      <c r="CF821" s="99">
        <v>179635.558526993</v>
      </c>
      <c r="CG821" s="99">
        <v>1445637.20097351</v>
      </c>
      <c r="CH821" s="99">
        <v>0</v>
      </c>
      <c r="CI821" s="99">
        <v>45679.118690490701</v>
      </c>
      <c r="CJ821" s="99">
        <v>2679751.26254272</v>
      </c>
      <c r="CK821" s="99">
        <v>23502520.833740201</v>
      </c>
      <c r="CL821" s="99">
        <v>5738204.6783447303</v>
      </c>
      <c r="CM821" s="166">
        <v>78700.606824874907</v>
      </c>
      <c r="CN821" s="166">
        <v>12788437.9337158</v>
      </c>
      <c r="CO821" s="166">
        <v>54479560.238769501</v>
      </c>
      <c r="CP821" s="99">
        <v>5738204.6783447303</v>
      </c>
      <c r="CQ821" s="99">
        <v>0</v>
      </c>
      <c r="CR821" s="99">
        <v>0</v>
      </c>
      <c r="CS821" s="99">
        <v>0</v>
      </c>
      <c r="CT821" s="99">
        <v>0</v>
      </c>
      <c r="CU821" s="98">
        <v>6419.9238816480001</v>
      </c>
      <c r="CV821" s="98">
        <v>33882.652049643999</v>
      </c>
      <c r="CW821" s="98">
        <v>2681883.9744510627</v>
      </c>
      <c r="CX821" s="98">
        <v>23510940.66996761</v>
      </c>
    </row>
    <row r="822" spans="1:102" x14ac:dyDescent="0.2">
      <c r="A822" s="98" t="s">
        <v>64</v>
      </c>
      <c r="B822" s="100">
        <v>41699</v>
      </c>
      <c r="C822" s="99">
        <v>38360.1683440208</v>
      </c>
      <c r="D822" s="99">
        <v>0</v>
      </c>
      <c r="E822" s="99">
        <v>6090.9781243205098</v>
      </c>
      <c r="F822" s="99">
        <v>5437.0484092235602</v>
      </c>
      <c r="G822" s="99">
        <v>1116.4853888601101</v>
      </c>
      <c r="H822" s="99">
        <v>0</v>
      </c>
      <c r="I822" s="99">
        <v>0</v>
      </c>
      <c r="J822" s="99">
        <v>32925.678435325601</v>
      </c>
      <c r="K822" s="99">
        <v>182.361839680001</v>
      </c>
      <c r="L822" s="99">
        <v>77.530378988943994</v>
      </c>
      <c r="M822" s="99">
        <v>15915.1183516979</v>
      </c>
      <c r="N822" s="99">
        <v>4601.0385724306097</v>
      </c>
      <c r="O822" s="99">
        <v>0</v>
      </c>
      <c r="P822" s="99">
        <v>21824.8016855717</v>
      </c>
      <c r="Q822" s="99">
        <v>1969.7799689471699</v>
      </c>
      <c r="R822" s="99">
        <v>0</v>
      </c>
      <c r="S822" s="99">
        <v>1119.1771004945001</v>
      </c>
      <c r="T822" s="99">
        <v>0</v>
      </c>
      <c r="U822" s="99">
        <v>33099.729185104399</v>
      </c>
      <c r="V822" s="99">
        <v>2116651.6107482901</v>
      </c>
      <c r="W822" s="99">
        <v>0</v>
      </c>
      <c r="X822" s="99">
        <v>364361.33475112898</v>
      </c>
      <c r="Y822" s="99">
        <v>306591.19810485799</v>
      </c>
      <c r="Z822" s="99">
        <v>177205.96474456799</v>
      </c>
      <c r="AA822" s="99">
        <v>0</v>
      </c>
      <c r="AB822" s="99">
        <v>0</v>
      </c>
      <c r="AC822" s="99">
        <v>10063438.409179701</v>
      </c>
      <c r="AD822" s="99">
        <v>14812.193393707301</v>
      </c>
      <c r="AE822" s="99">
        <v>4706.4071258902604</v>
      </c>
      <c r="AF822" s="99">
        <v>736485.73193359398</v>
      </c>
      <c r="AG822" s="99">
        <v>544638.21542358398</v>
      </c>
      <c r="AH822" s="99">
        <v>0</v>
      </c>
      <c r="AI822" s="99">
        <v>931359.80851745605</v>
      </c>
      <c r="AJ822" s="99">
        <v>263498.65940094</v>
      </c>
      <c r="AK822" s="99">
        <v>0</v>
      </c>
      <c r="AL822" s="99">
        <v>176755.94179916399</v>
      </c>
      <c r="AM822" s="99">
        <v>0</v>
      </c>
      <c r="AN822" s="99">
        <v>10087765.5899658</v>
      </c>
      <c r="AO822" s="99">
        <v>19019402.259765599</v>
      </c>
      <c r="AP822" s="99">
        <v>0</v>
      </c>
      <c r="AQ822" s="99">
        <v>3014779.0073242201</v>
      </c>
      <c r="AR822" s="99">
        <v>2517510.0971374498</v>
      </c>
      <c r="AS822" s="99">
        <v>1440569.4538421601</v>
      </c>
      <c r="AT822" s="99">
        <v>0</v>
      </c>
      <c r="AU822" s="99">
        <v>0</v>
      </c>
      <c r="AV822" s="99">
        <v>31038501.144531298</v>
      </c>
      <c r="AW822" s="99">
        <v>48264.596613407099</v>
      </c>
      <c r="AX822" s="99">
        <v>33609.055617332502</v>
      </c>
      <c r="AY822" s="99">
        <v>6887612.8804931603</v>
      </c>
      <c r="AZ822" s="99">
        <v>4369192.1845703097</v>
      </c>
      <c r="BA822" s="99">
        <v>0</v>
      </c>
      <c r="BB822" s="99">
        <v>8463058.1717529297</v>
      </c>
      <c r="BC822" s="99">
        <v>2215780.1888427702</v>
      </c>
      <c r="BD822" s="99">
        <v>0</v>
      </c>
      <c r="BE822" s="99">
        <v>1434684.02713013</v>
      </c>
      <c r="BF822" s="99">
        <v>0</v>
      </c>
      <c r="BG822" s="99">
        <v>30993862.028076202</v>
      </c>
      <c r="BH822" s="99">
        <v>4502290.45629883</v>
      </c>
      <c r="BI822" s="99">
        <v>0</v>
      </c>
      <c r="BJ822" s="99">
        <v>1063597.4352722201</v>
      </c>
      <c r="BK822" s="99">
        <v>895639.58386993397</v>
      </c>
      <c r="BL822" s="99">
        <v>0</v>
      </c>
      <c r="BM822" s="99">
        <v>0</v>
      </c>
      <c r="BN822" s="99">
        <v>0</v>
      </c>
      <c r="BO822" s="99">
        <v>0</v>
      </c>
      <c r="BP822" s="99">
        <v>0</v>
      </c>
      <c r="BQ822" s="99">
        <v>0</v>
      </c>
      <c r="BR822" s="99">
        <v>2274685.9221191402</v>
      </c>
      <c r="BS822" s="99">
        <v>1633156.82267761</v>
      </c>
      <c r="BT822" s="99">
        <v>0</v>
      </c>
      <c r="BU822" s="99">
        <v>658632.92999267601</v>
      </c>
      <c r="BV822" s="99">
        <v>1013100.7018890399</v>
      </c>
      <c r="BW822" s="99">
        <v>0</v>
      </c>
      <c r="BX822" s="99">
        <v>121337.819915771</v>
      </c>
      <c r="BY822" s="99">
        <v>0</v>
      </c>
      <c r="BZ822" s="99">
        <v>0</v>
      </c>
      <c r="CA822" s="99">
        <v>44416.112176895098</v>
      </c>
      <c r="CB822" s="99">
        <v>2491701.30786133</v>
      </c>
      <c r="CC822" s="99">
        <v>22098682.2971191</v>
      </c>
      <c r="CD822" s="99">
        <v>5571177.7786865197</v>
      </c>
      <c r="CE822" s="99">
        <v>1116.7302744835599</v>
      </c>
      <c r="CF822" s="99">
        <v>177208.523944855</v>
      </c>
      <c r="CG822" s="99">
        <v>1441839.7027893099</v>
      </c>
      <c r="CH822" s="99">
        <v>0</v>
      </c>
      <c r="CI822" s="99">
        <v>45534.434351921103</v>
      </c>
      <c r="CJ822" s="99">
        <v>2669218.1592712398</v>
      </c>
      <c r="CK822" s="99">
        <v>23532189.4602051</v>
      </c>
      <c r="CL822" s="99">
        <v>5689259.5068969699</v>
      </c>
      <c r="CM822" s="166">
        <v>78553.981318473801</v>
      </c>
      <c r="CN822" s="166">
        <v>12754169.3320313</v>
      </c>
      <c r="CO822" s="166">
        <v>54643906.017578103</v>
      </c>
      <c r="CP822" s="99">
        <v>5689259.5068969699</v>
      </c>
      <c r="CQ822" s="99">
        <v>0</v>
      </c>
      <c r="CR822" s="99">
        <v>0</v>
      </c>
      <c r="CS822" s="99">
        <v>0</v>
      </c>
      <c r="CT822" s="99">
        <v>0</v>
      </c>
      <c r="CU822" s="98">
        <v>6270.1660606590003</v>
      </c>
      <c r="CV822" s="98">
        <v>33941.599834765002</v>
      </c>
      <c r="CW822" s="98">
        <v>2668909.8318061852</v>
      </c>
      <c r="CX822" s="98">
        <v>23540521.99990841</v>
      </c>
    </row>
    <row r="823" spans="1:102" x14ac:dyDescent="0.2">
      <c r="A823" s="98" t="s">
        <v>64</v>
      </c>
      <c r="B823" s="100">
        <v>41791</v>
      </c>
      <c r="C823" s="99">
        <v>38244.969508171103</v>
      </c>
      <c r="D823" s="99">
        <v>0</v>
      </c>
      <c r="E823" s="99">
        <v>5910.64595627785</v>
      </c>
      <c r="F823" s="99">
        <v>5288.1650162935302</v>
      </c>
      <c r="G823" s="99">
        <v>1127.9761854708199</v>
      </c>
      <c r="H823" s="99">
        <v>0</v>
      </c>
      <c r="I823" s="99">
        <v>0</v>
      </c>
      <c r="J823" s="99">
        <v>33008.415201664</v>
      </c>
      <c r="K823" s="99">
        <v>134.96279068663699</v>
      </c>
      <c r="L823" s="99">
        <v>388.02994853630702</v>
      </c>
      <c r="M823" s="99">
        <v>15864.3718085289</v>
      </c>
      <c r="N823" s="99">
        <v>4578.5681346654901</v>
      </c>
      <c r="O823" s="99">
        <v>0</v>
      </c>
      <c r="P823" s="99">
        <v>21391.369600057598</v>
      </c>
      <c r="Q823" s="99">
        <v>1953.37856322527</v>
      </c>
      <c r="R823" s="99">
        <v>0</v>
      </c>
      <c r="S823" s="99">
        <v>1133.8237761110099</v>
      </c>
      <c r="T823" s="99">
        <v>0</v>
      </c>
      <c r="U823" s="99">
        <v>33134.265025615699</v>
      </c>
      <c r="V823" s="99">
        <v>2096607.2922058101</v>
      </c>
      <c r="W823" s="99">
        <v>0</v>
      </c>
      <c r="X823" s="99">
        <v>357993.21654128999</v>
      </c>
      <c r="Y823" s="99">
        <v>300766.206874847</v>
      </c>
      <c r="Z823" s="99">
        <v>176415.07607459999</v>
      </c>
      <c r="AA823" s="99">
        <v>0</v>
      </c>
      <c r="AB823" s="99">
        <v>0</v>
      </c>
      <c r="AC823" s="99">
        <v>10082859.1630859</v>
      </c>
      <c r="AD823" s="99">
        <v>11419.926348567</v>
      </c>
      <c r="AE823" s="99">
        <v>8238.7163168191892</v>
      </c>
      <c r="AF823" s="99">
        <v>736138.91325378395</v>
      </c>
      <c r="AG823" s="99">
        <v>532540.71755218494</v>
      </c>
      <c r="AH823" s="99">
        <v>0</v>
      </c>
      <c r="AI823" s="99">
        <v>908632.02256011998</v>
      </c>
      <c r="AJ823" s="99">
        <v>260479.737668991</v>
      </c>
      <c r="AK823" s="99">
        <v>0</v>
      </c>
      <c r="AL823" s="99">
        <v>176563.380271912</v>
      </c>
      <c r="AM823" s="99">
        <v>0</v>
      </c>
      <c r="AN823" s="99">
        <v>10082353.279541001</v>
      </c>
      <c r="AO823" s="99">
        <v>18825685.549560498</v>
      </c>
      <c r="AP823" s="99">
        <v>0</v>
      </c>
      <c r="AQ823" s="99">
        <v>2951554.5477294899</v>
      </c>
      <c r="AR823" s="99">
        <v>2468199.2668456999</v>
      </c>
      <c r="AS823" s="99">
        <v>1434768.7953949</v>
      </c>
      <c r="AT823" s="99">
        <v>0</v>
      </c>
      <c r="AU823" s="99">
        <v>0</v>
      </c>
      <c r="AV823" s="99">
        <v>31229803.7348633</v>
      </c>
      <c r="AW823" s="99">
        <v>37277.667030334502</v>
      </c>
      <c r="AX823" s="99">
        <v>56014.7615747452</v>
      </c>
      <c r="AY823" s="99">
        <v>6913299.90698242</v>
      </c>
      <c r="AZ823" s="99">
        <v>4280242.2391357403</v>
      </c>
      <c r="BA823" s="99">
        <v>0</v>
      </c>
      <c r="BB823" s="99">
        <v>8305533.7338256799</v>
      </c>
      <c r="BC823" s="99">
        <v>2181467.1701354999</v>
      </c>
      <c r="BD823" s="99">
        <v>0</v>
      </c>
      <c r="BE823" s="99">
        <v>1437189.92976379</v>
      </c>
      <c r="BF823" s="99">
        <v>0</v>
      </c>
      <c r="BG823" s="99">
        <v>31330945.109375</v>
      </c>
      <c r="BH823" s="99">
        <v>4444176.12573242</v>
      </c>
      <c r="BI823" s="99">
        <v>0</v>
      </c>
      <c r="BJ823" s="99">
        <v>1048415.70800018</v>
      </c>
      <c r="BK823" s="99">
        <v>880339.87074279797</v>
      </c>
      <c r="BL823" s="99">
        <v>0</v>
      </c>
      <c r="BM823" s="99">
        <v>0</v>
      </c>
      <c r="BN823" s="99">
        <v>0</v>
      </c>
      <c r="BO823" s="99">
        <v>0</v>
      </c>
      <c r="BP823" s="99">
        <v>0</v>
      </c>
      <c r="BQ823" s="99">
        <v>0</v>
      </c>
      <c r="BR823" s="99">
        <v>2283681.7005310101</v>
      </c>
      <c r="BS823" s="99">
        <v>1602879.0320282001</v>
      </c>
      <c r="BT823" s="99">
        <v>0</v>
      </c>
      <c r="BU823" s="99">
        <v>651611.69999694801</v>
      </c>
      <c r="BV823" s="99">
        <v>1001695.7943573</v>
      </c>
      <c r="BW823" s="99">
        <v>0</v>
      </c>
      <c r="BX823" s="99">
        <v>121940.159917831</v>
      </c>
      <c r="BY823" s="99">
        <v>0</v>
      </c>
      <c r="BZ823" s="99">
        <v>0</v>
      </c>
      <c r="CA823" s="99">
        <v>44168.085143566102</v>
      </c>
      <c r="CB823" s="99">
        <v>2449767.0556945801</v>
      </c>
      <c r="CC823" s="99">
        <v>21772013.779296901</v>
      </c>
      <c r="CD823" s="99">
        <v>5493005.5828247098</v>
      </c>
      <c r="CE823" s="99">
        <v>1127.96848756075</v>
      </c>
      <c r="CF823" s="99">
        <v>176458.342370987</v>
      </c>
      <c r="CG823" s="99">
        <v>1434406.8776702899</v>
      </c>
      <c r="CH823" s="99">
        <v>0</v>
      </c>
      <c r="CI823" s="99">
        <v>45298.548035144799</v>
      </c>
      <c r="CJ823" s="99">
        <v>2627745.2558288602</v>
      </c>
      <c r="CK823" s="99">
        <v>23219487.8896484</v>
      </c>
      <c r="CL823" s="99">
        <v>5610142.1994628897</v>
      </c>
      <c r="CM823" s="166">
        <v>78313.331869125395</v>
      </c>
      <c r="CN823" s="166">
        <v>12720351.8790283</v>
      </c>
      <c r="CO823" s="166">
        <v>54483911.862304702</v>
      </c>
      <c r="CP823" s="99">
        <v>5610142.1994628897</v>
      </c>
      <c r="CQ823" s="99">
        <v>0</v>
      </c>
      <c r="CR823" s="99">
        <v>0</v>
      </c>
      <c r="CS823" s="99">
        <v>0</v>
      </c>
      <c r="CT823" s="99">
        <v>0</v>
      </c>
      <c r="CU823" s="98">
        <v>6044.4353275080002</v>
      </c>
      <c r="CV823" s="98">
        <v>34030.261086956001</v>
      </c>
      <c r="CW823" s="98">
        <v>2626225.398065567</v>
      </c>
      <c r="CX823" s="98">
        <v>23206420.656967193</v>
      </c>
    </row>
    <row r="824" spans="1:102" x14ac:dyDescent="0.2">
      <c r="A824" s="98" t="s">
        <v>64</v>
      </c>
      <c r="B824" s="100">
        <v>41883</v>
      </c>
      <c r="C824" s="99">
        <v>38123.413667202003</v>
      </c>
      <c r="D824" s="99">
        <v>0</v>
      </c>
      <c r="E824" s="99">
        <v>5606.0003968477204</v>
      </c>
      <c r="F824" s="99">
        <v>5003.4313418269203</v>
      </c>
      <c r="G824" s="99">
        <v>1141.4773940145999</v>
      </c>
      <c r="H824" s="99">
        <v>0</v>
      </c>
      <c r="I824" s="99">
        <v>0</v>
      </c>
      <c r="J824" s="99">
        <v>33012.321105957002</v>
      </c>
      <c r="K824" s="99">
        <v>91.473284387961002</v>
      </c>
      <c r="L824" s="99">
        <v>116.06643361412</v>
      </c>
      <c r="M824" s="99">
        <v>15867.766555428499</v>
      </c>
      <c r="N824" s="99">
        <v>4424.4816901087797</v>
      </c>
      <c r="O824" s="99">
        <v>0</v>
      </c>
      <c r="P824" s="99">
        <v>21487.697267293901</v>
      </c>
      <c r="Q824" s="99">
        <v>1921.53555984795</v>
      </c>
      <c r="R824" s="99">
        <v>0</v>
      </c>
      <c r="S824" s="99">
        <v>1143.4978607892999</v>
      </c>
      <c r="T824" s="99">
        <v>0</v>
      </c>
      <c r="U824" s="99">
        <v>33119.664261817903</v>
      </c>
      <c r="V824" s="99">
        <v>2077640.45274353</v>
      </c>
      <c r="W824" s="99">
        <v>0</v>
      </c>
      <c r="X824" s="99">
        <v>338487.98754119902</v>
      </c>
      <c r="Y824" s="99">
        <v>284887.49819946301</v>
      </c>
      <c r="Z824" s="99">
        <v>175866.643712997</v>
      </c>
      <c r="AA824" s="99">
        <v>0</v>
      </c>
      <c r="AB824" s="99">
        <v>0</v>
      </c>
      <c r="AC824" s="99">
        <v>10083362.745239301</v>
      </c>
      <c r="AD824" s="99">
        <v>7905.7141702175104</v>
      </c>
      <c r="AE824" s="99">
        <v>6629.5384638309497</v>
      </c>
      <c r="AF824" s="99">
        <v>730782.11119079601</v>
      </c>
      <c r="AG824" s="99">
        <v>513359.266849518</v>
      </c>
      <c r="AH824" s="99">
        <v>0</v>
      </c>
      <c r="AI824" s="99">
        <v>906910.36377716099</v>
      </c>
      <c r="AJ824" s="99">
        <v>258701.86230659499</v>
      </c>
      <c r="AK824" s="99">
        <v>0</v>
      </c>
      <c r="AL824" s="99">
        <v>176475.981403351</v>
      </c>
      <c r="AM824" s="99">
        <v>0</v>
      </c>
      <c r="AN824" s="99">
        <v>10106842.8989258</v>
      </c>
      <c r="AO824" s="99">
        <v>18809563.731933601</v>
      </c>
      <c r="AP824" s="99">
        <v>0</v>
      </c>
      <c r="AQ824" s="99">
        <v>2813204.3240966802</v>
      </c>
      <c r="AR824" s="99">
        <v>2358386.3171691899</v>
      </c>
      <c r="AS824" s="99">
        <v>1435699.9086456301</v>
      </c>
      <c r="AT824" s="99">
        <v>0</v>
      </c>
      <c r="AU824" s="99">
        <v>0</v>
      </c>
      <c r="AV824" s="99">
        <v>31286068.636718798</v>
      </c>
      <c r="AW824" s="99">
        <v>25813.980644941301</v>
      </c>
      <c r="AX824" s="99">
        <v>48142.736682891802</v>
      </c>
      <c r="AY824" s="99">
        <v>6887294.3594360398</v>
      </c>
      <c r="AZ824" s="99">
        <v>4140005.8250732399</v>
      </c>
      <c r="BA824" s="99">
        <v>0</v>
      </c>
      <c r="BB824" s="99">
        <v>8333449.0054931603</v>
      </c>
      <c r="BC824" s="99">
        <v>2172862.23791504</v>
      </c>
      <c r="BD824" s="99">
        <v>0</v>
      </c>
      <c r="BE824" s="99">
        <v>1440481.1118469201</v>
      </c>
      <c r="BF824" s="99">
        <v>0</v>
      </c>
      <c r="BG824" s="99">
        <v>31328239.878173798</v>
      </c>
      <c r="BH824" s="99">
        <v>4454250.5946655301</v>
      </c>
      <c r="BI824" s="99">
        <v>0</v>
      </c>
      <c r="BJ824" s="99">
        <v>1019946.15077972</v>
      </c>
      <c r="BK824" s="99">
        <v>851570.74741363502</v>
      </c>
      <c r="BL824" s="99">
        <v>0</v>
      </c>
      <c r="BM824" s="99">
        <v>0</v>
      </c>
      <c r="BN824" s="99">
        <v>0</v>
      </c>
      <c r="BO824" s="99">
        <v>0</v>
      </c>
      <c r="BP824" s="99">
        <v>0</v>
      </c>
      <c r="BQ824" s="99">
        <v>0</v>
      </c>
      <c r="BR824" s="99">
        <v>2288942.8457946801</v>
      </c>
      <c r="BS824" s="99">
        <v>1557567.4998321501</v>
      </c>
      <c r="BT824" s="99">
        <v>0</v>
      </c>
      <c r="BU824" s="99">
        <v>555038.64999389602</v>
      </c>
      <c r="BV824" s="99">
        <v>1001741.68349457</v>
      </c>
      <c r="BW824" s="99">
        <v>0</v>
      </c>
      <c r="BX824" s="99">
        <v>109562.049930573</v>
      </c>
      <c r="BY824" s="99">
        <v>0</v>
      </c>
      <c r="BZ824" s="99">
        <v>0</v>
      </c>
      <c r="CA824" s="99">
        <v>43788.707454204603</v>
      </c>
      <c r="CB824" s="99">
        <v>2420585.76068115</v>
      </c>
      <c r="CC824" s="99">
        <v>21625778.495117199</v>
      </c>
      <c r="CD824" s="99">
        <v>5468645.0661010696</v>
      </c>
      <c r="CE824" s="99">
        <v>1141.7356154173599</v>
      </c>
      <c r="CF824" s="99">
        <v>175848.73275184599</v>
      </c>
      <c r="CG824" s="99">
        <v>1435181.65124512</v>
      </c>
      <c r="CH824" s="99">
        <v>0</v>
      </c>
      <c r="CI824" s="99">
        <v>44926.621978282899</v>
      </c>
      <c r="CJ824" s="99">
        <v>2597407.2217712398</v>
      </c>
      <c r="CK824" s="99">
        <v>23079476.267333999</v>
      </c>
      <c r="CL824" s="99">
        <v>5582935.3058471698</v>
      </c>
      <c r="CM824" s="166">
        <v>77890.778691291795</v>
      </c>
      <c r="CN824" s="166">
        <v>12700989.307128901</v>
      </c>
      <c r="CO824" s="166">
        <v>54404959.162597701</v>
      </c>
      <c r="CP824" s="99">
        <v>5582935.3058471698</v>
      </c>
      <c r="CQ824" s="99">
        <v>0</v>
      </c>
      <c r="CR824" s="99">
        <v>0</v>
      </c>
      <c r="CS824" s="99">
        <v>0</v>
      </c>
      <c r="CT824" s="99">
        <v>0</v>
      </c>
      <c r="CU824" s="98">
        <v>5693.9368334849996</v>
      </c>
      <c r="CV824" s="98">
        <v>34029.889595533998</v>
      </c>
      <c r="CW824" s="98">
        <v>2596434.4934329959</v>
      </c>
      <c r="CX824" s="98">
        <v>23060960.14636232</v>
      </c>
    </row>
    <row r="825" spans="1:102" x14ac:dyDescent="0.2">
      <c r="A825" s="98" t="s">
        <v>64</v>
      </c>
      <c r="B825" s="100">
        <v>41974</v>
      </c>
      <c r="C825" s="99">
        <v>37831.615387916601</v>
      </c>
      <c r="D825" s="99">
        <v>0</v>
      </c>
      <c r="E825" s="99">
        <v>5631.1500317454302</v>
      </c>
      <c r="F825" s="99">
        <v>5033.9518451690701</v>
      </c>
      <c r="G825" s="99">
        <v>1163.78837180138</v>
      </c>
      <c r="H825" s="99">
        <v>0</v>
      </c>
      <c r="I825" s="99">
        <v>0</v>
      </c>
      <c r="J825" s="99">
        <v>32669.292462110501</v>
      </c>
      <c r="K825" s="99">
        <v>44.681358207017198</v>
      </c>
      <c r="L825" s="99">
        <v>91.354259752668398</v>
      </c>
      <c r="M825" s="99">
        <v>15794.9163213968</v>
      </c>
      <c r="N825" s="99">
        <v>4327.9462116956702</v>
      </c>
      <c r="O825" s="99">
        <v>0</v>
      </c>
      <c r="P825" s="99">
        <v>21333.729384660699</v>
      </c>
      <c r="Q825" s="99">
        <v>1911.9640456736099</v>
      </c>
      <c r="R825" s="99">
        <v>0</v>
      </c>
      <c r="S825" s="99">
        <v>1159.93005041778</v>
      </c>
      <c r="T825" s="99">
        <v>0</v>
      </c>
      <c r="U825" s="99">
        <v>32716.137540102001</v>
      </c>
      <c r="V825" s="99">
        <v>2050533.3697967499</v>
      </c>
      <c r="W825" s="99">
        <v>0</v>
      </c>
      <c r="X825" s="99">
        <v>325521.85261917103</v>
      </c>
      <c r="Y825" s="99">
        <v>273972.297603607</v>
      </c>
      <c r="Z825" s="99">
        <v>176695.007341385</v>
      </c>
      <c r="AA825" s="99">
        <v>0</v>
      </c>
      <c r="AB825" s="99">
        <v>0</v>
      </c>
      <c r="AC825" s="99">
        <v>9999903.58520508</v>
      </c>
      <c r="AD825" s="99">
        <v>4154.1513189673396</v>
      </c>
      <c r="AE825" s="99">
        <v>6101.9817999601401</v>
      </c>
      <c r="AF825" s="99">
        <v>724585.35120391799</v>
      </c>
      <c r="AG825" s="99">
        <v>500467.50980377197</v>
      </c>
      <c r="AH825" s="99">
        <v>0</v>
      </c>
      <c r="AI825" s="99">
        <v>886707.31515502895</v>
      </c>
      <c r="AJ825" s="99">
        <v>257413.44839477501</v>
      </c>
      <c r="AK825" s="99">
        <v>0</v>
      </c>
      <c r="AL825" s="99">
        <v>177613.64246940601</v>
      </c>
      <c r="AM825" s="99">
        <v>0</v>
      </c>
      <c r="AN825" s="99">
        <v>10015762.373168901</v>
      </c>
      <c r="AO825" s="99">
        <v>18616674.5856934</v>
      </c>
      <c r="AP825" s="99">
        <v>0</v>
      </c>
      <c r="AQ825" s="99">
        <v>2722616.1174011198</v>
      </c>
      <c r="AR825" s="99">
        <v>2281632.6588439899</v>
      </c>
      <c r="AS825" s="99">
        <v>1452270.2862396201</v>
      </c>
      <c r="AT825" s="99">
        <v>0</v>
      </c>
      <c r="AU825" s="99">
        <v>0</v>
      </c>
      <c r="AV825" s="99">
        <v>31242031.229980499</v>
      </c>
      <c r="AW825" s="99">
        <v>13663.6708996296</v>
      </c>
      <c r="AX825" s="99">
        <v>44502.416198730498</v>
      </c>
      <c r="AY825" s="99">
        <v>6865778.3031616202</v>
      </c>
      <c r="AZ825" s="99">
        <v>4058665.8954772898</v>
      </c>
      <c r="BA825" s="99">
        <v>0</v>
      </c>
      <c r="BB825" s="99">
        <v>8196970.8219604502</v>
      </c>
      <c r="BC825" s="99">
        <v>2188962.13589478</v>
      </c>
      <c r="BD825" s="99">
        <v>0</v>
      </c>
      <c r="BE825" s="99">
        <v>1460087.8847656299</v>
      </c>
      <c r="BF825" s="99">
        <v>0</v>
      </c>
      <c r="BG825" s="99">
        <v>31262172.863525402</v>
      </c>
      <c r="BH825" s="99">
        <v>4446085.3174438505</v>
      </c>
      <c r="BI825" s="99">
        <v>0</v>
      </c>
      <c r="BJ825" s="99">
        <v>988504.02407836902</v>
      </c>
      <c r="BK825" s="99">
        <v>827497.44943237305</v>
      </c>
      <c r="BL825" s="99">
        <v>0</v>
      </c>
      <c r="BM825" s="99">
        <v>0</v>
      </c>
      <c r="BN825" s="99">
        <v>0</v>
      </c>
      <c r="BO825" s="99">
        <v>0</v>
      </c>
      <c r="BP825" s="99">
        <v>0</v>
      </c>
      <c r="BQ825" s="99">
        <v>0</v>
      </c>
      <c r="BR825" s="99">
        <v>2276783.5122375502</v>
      </c>
      <c r="BS825" s="99">
        <v>1526055.86238098</v>
      </c>
      <c r="BT825" s="99">
        <v>0</v>
      </c>
      <c r="BU825" s="99">
        <v>626812.33999633801</v>
      </c>
      <c r="BV825" s="99">
        <v>1010977.15018463</v>
      </c>
      <c r="BW825" s="99">
        <v>0</v>
      </c>
      <c r="BX825" s="99">
        <v>118747.55990982099</v>
      </c>
      <c r="BY825" s="99">
        <v>0</v>
      </c>
      <c r="BZ825" s="99">
        <v>0</v>
      </c>
      <c r="CA825" s="99">
        <v>43440.944209098801</v>
      </c>
      <c r="CB825" s="99">
        <v>2374740.7277526902</v>
      </c>
      <c r="CC825" s="99">
        <v>21323125.693847701</v>
      </c>
      <c r="CD825" s="99">
        <v>5432551.3004760696</v>
      </c>
      <c r="CE825" s="99">
        <v>1163.8038083910899</v>
      </c>
      <c r="CF825" s="99">
        <v>176807.83420944199</v>
      </c>
      <c r="CG825" s="99">
        <v>1452149.1130371101</v>
      </c>
      <c r="CH825" s="99">
        <v>0</v>
      </c>
      <c r="CI825" s="99">
        <v>44604.2327141762</v>
      </c>
      <c r="CJ825" s="99">
        <v>2551636.9134216299</v>
      </c>
      <c r="CK825" s="99">
        <v>22779850.536377002</v>
      </c>
      <c r="CL825" s="99">
        <v>5553109.6500854502</v>
      </c>
      <c r="CM825" s="166">
        <v>77240.026021003694</v>
      </c>
      <c r="CN825" s="166">
        <v>12577551.4262695</v>
      </c>
      <c r="CO825" s="166">
        <v>54081295.614257798</v>
      </c>
      <c r="CP825" s="99">
        <v>5553109.6500854502</v>
      </c>
      <c r="CQ825" s="99">
        <v>0</v>
      </c>
      <c r="CR825" s="99">
        <v>0</v>
      </c>
      <c r="CS825" s="99">
        <v>0</v>
      </c>
      <c r="CT825" s="99">
        <v>0</v>
      </c>
      <c r="CU825" s="98">
        <v>5682.9415177339997</v>
      </c>
      <c r="CV825" s="98">
        <v>33723.554565318998</v>
      </c>
      <c r="CW825" s="98">
        <v>2551548.5619621323</v>
      </c>
      <c r="CX825" s="98">
        <v>22775274.80688481</v>
      </c>
    </row>
    <row r="826" spans="1:102" x14ac:dyDescent="0.2">
      <c r="A826" s="98" t="s">
        <v>64</v>
      </c>
      <c r="B826" s="100">
        <v>42064</v>
      </c>
      <c r="C826" s="99">
        <v>37528.828569889098</v>
      </c>
      <c r="D826" s="99">
        <v>0</v>
      </c>
      <c r="E826" s="99">
        <v>5469.43546450138</v>
      </c>
      <c r="F826" s="99">
        <v>4890.5239225626001</v>
      </c>
      <c r="G826" s="99">
        <v>1152.5093087554001</v>
      </c>
      <c r="H826" s="99">
        <v>0</v>
      </c>
      <c r="I826" s="99">
        <v>0</v>
      </c>
      <c r="J826" s="99">
        <v>32687.079510211901</v>
      </c>
      <c r="K826" s="99">
        <v>39.696134533267497</v>
      </c>
      <c r="L826" s="99">
        <v>77.680301276035607</v>
      </c>
      <c r="M826" s="99">
        <v>15694.7431261539</v>
      </c>
      <c r="N826" s="99">
        <v>4287.9016227722204</v>
      </c>
      <c r="O826" s="99">
        <v>0</v>
      </c>
      <c r="P826" s="99">
        <v>21034.431323528301</v>
      </c>
      <c r="Q826" s="99">
        <v>1868.59177151322</v>
      </c>
      <c r="R826" s="99">
        <v>0</v>
      </c>
      <c r="S826" s="99">
        <v>1157.91642072797</v>
      </c>
      <c r="T826" s="99">
        <v>0</v>
      </c>
      <c r="U826" s="99">
        <v>32720.201634883899</v>
      </c>
      <c r="V826" s="99">
        <v>2017712.1194305399</v>
      </c>
      <c r="W826" s="99">
        <v>0</v>
      </c>
      <c r="X826" s="99">
        <v>313880.379970551</v>
      </c>
      <c r="Y826" s="99">
        <v>264716.33287429798</v>
      </c>
      <c r="Z826" s="99">
        <v>171992.606744766</v>
      </c>
      <c r="AA826" s="99">
        <v>0</v>
      </c>
      <c r="AB826" s="99">
        <v>0</v>
      </c>
      <c r="AC826" s="99">
        <v>9988154.6639404297</v>
      </c>
      <c r="AD826" s="99">
        <v>3766.6120125949401</v>
      </c>
      <c r="AE826" s="99">
        <v>5531.6734530925796</v>
      </c>
      <c r="AF826" s="99">
        <v>712517.69723510696</v>
      </c>
      <c r="AG826" s="99">
        <v>489783.72301864601</v>
      </c>
      <c r="AH826" s="99">
        <v>0</v>
      </c>
      <c r="AI826" s="99">
        <v>868540.29893493699</v>
      </c>
      <c r="AJ826" s="99">
        <v>252320.06370544399</v>
      </c>
      <c r="AK826" s="99">
        <v>0</v>
      </c>
      <c r="AL826" s="99">
        <v>172104.660442352</v>
      </c>
      <c r="AM826" s="99">
        <v>0</v>
      </c>
      <c r="AN826" s="99">
        <v>9960101.7761230506</v>
      </c>
      <c r="AO826" s="99">
        <v>18359032.213134799</v>
      </c>
      <c r="AP826" s="99">
        <v>0</v>
      </c>
      <c r="AQ826" s="99">
        <v>2613992.7040100102</v>
      </c>
      <c r="AR826" s="99">
        <v>2193966.88067627</v>
      </c>
      <c r="AS826" s="99">
        <v>1413959.2459869401</v>
      </c>
      <c r="AT826" s="99">
        <v>0</v>
      </c>
      <c r="AU826" s="99">
        <v>0</v>
      </c>
      <c r="AV826" s="99">
        <v>31331838.942382801</v>
      </c>
      <c r="AW826" s="99">
        <v>12459.416170239399</v>
      </c>
      <c r="AX826" s="99">
        <v>34645.525762557998</v>
      </c>
      <c r="AY826" s="99">
        <v>6759529.9744873</v>
      </c>
      <c r="AZ826" s="99">
        <v>3972716.3392639202</v>
      </c>
      <c r="BA826" s="99">
        <v>0</v>
      </c>
      <c r="BB826" s="99">
        <v>8049152.1837158203</v>
      </c>
      <c r="BC826" s="99">
        <v>2145166.5168151902</v>
      </c>
      <c r="BD826" s="99">
        <v>0</v>
      </c>
      <c r="BE826" s="99">
        <v>1411869.0710907001</v>
      </c>
      <c r="BF826" s="99">
        <v>0</v>
      </c>
      <c r="BG826" s="99">
        <v>31262752.489013702</v>
      </c>
      <c r="BH826" s="99">
        <v>4362333.55969238</v>
      </c>
      <c r="BI826" s="99">
        <v>0</v>
      </c>
      <c r="BJ826" s="99">
        <v>972474.76259613002</v>
      </c>
      <c r="BK826" s="99">
        <v>807250.31598663295</v>
      </c>
      <c r="BL826" s="99">
        <v>0</v>
      </c>
      <c r="BM826" s="99">
        <v>0</v>
      </c>
      <c r="BN826" s="99">
        <v>0</v>
      </c>
      <c r="BO826" s="99">
        <v>0</v>
      </c>
      <c r="BP826" s="99">
        <v>0</v>
      </c>
      <c r="BQ826" s="99">
        <v>0</v>
      </c>
      <c r="BR826" s="99">
        <v>2253192.09942627</v>
      </c>
      <c r="BS826" s="99">
        <v>1498340.8210907001</v>
      </c>
      <c r="BT826" s="99">
        <v>0</v>
      </c>
      <c r="BU826" s="99">
        <v>614081.849998474</v>
      </c>
      <c r="BV826" s="99">
        <v>1002877.96874237</v>
      </c>
      <c r="BW826" s="99">
        <v>0</v>
      </c>
      <c r="BX826" s="99">
        <v>131948.50979614299</v>
      </c>
      <c r="BY826" s="99">
        <v>0</v>
      </c>
      <c r="BZ826" s="99">
        <v>0</v>
      </c>
      <c r="CA826" s="99">
        <v>42960.129582405098</v>
      </c>
      <c r="CB826" s="99">
        <v>2332360.55645752</v>
      </c>
      <c r="CC826" s="99">
        <v>21021569.3115234</v>
      </c>
      <c r="CD826" s="99">
        <v>5340791.7431640597</v>
      </c>
      <c r="CE826" s="99">
        <v>1151.7793105691701</v>
      </c>
      <c r="CF826" s="99">
        <v>171752.97142410299</v>
      </c>
      <c r="CG826" s="99">
        <v>1414729.6640167199</v>
      </c>
      <c r="CH826" s="99">
        <v>0</v>
      </c>
      <c r="CI826" s="99">
        <v>44114.475168228098</v>
      </c>
      <c r="CJ826" s="99">
        <v>2506238.4738464402</v>
      </c>
      <c r="CK826" s="99">
        <v>22434833.5622559</v>
      </c>
      <c r="CL826" s="99">
        <v>5470487.2225341797</v>
      </c>
      <c r="CM826" s="166">
        <v>76733.111448287993</v>
      </c>
      <c r="CN826" s="166">
        <v>12471228.2531738</v>
      </c>
      <c r="CO826" s="166">
        <v>53745158.445800804</v>
      </c>
      <c r="CP826" s="99">
        <v>5470487.2225341797</v>
      </c>
      <c r="CQ826" s="99">
        <v>0</v>
      </c>
      <c r="CR826" s="99">
        <v>0</v>
      </c>
      <c r="CS826" s="99">
        <v>0</v>
      </c>
      <c r="CT826" s="99">
        <v>0</v>
      </c>
      <c r="CU826" s="98">
        <v>5510.0636246699996</v>
      </c>
      <c r="CV826" s="98">
        <v>33721.098548995004</v>
      </c>
      <c r="CW826" s="98">
        <v>2504113.5278816228</v>
      </c>
      <c r="CX826" s="98">
        <v>22436298.97554012</v>
      </c>
    </row>
    <row r="827" spans="1:102" x14ac:dyDescent="0.2">
      <c r="A827" s="98" t="s">
        <v>64</v>
      </c>
      <c r="B827" s="100">
        <v>42156</v>
      </c>
      <c r="C827" s="99">
        <v>37314.8420939446</v>
      </c>
      <c r="D827" s="99">
        <v>0</v>
      </c>
      <c r="E827" s="99">
        <v>5358.6958235502198</v>
      </c>
      <c r="F827" s="99">
        <v>4794.7995249629003</v>
      </c>
      <c r="G827" s="99">
        <v>1151.2503338307099</v>
      </c>
      <c r="H827" s="99">
        <v>0</v>
      </c>
      <c r="I827" s="99">
        <v>0</v>
      </c>
      <c r="J827" s="99">
        <v>32644.618563651999</v>
      </c>
      <c r="K827" s="99">
        <v>33.182475777342901</v>
      </c>
      <c r="L827" s="99">
        <v>88.837921345606404</v>
      </c>
      <c r="M827" s="99">
        <v>15601.8372379541</v>
      </c>
      <c r="N827" s="99">
        <v>4195.4813309907904</v>
      </c>
      <c r="O827" s="99">
        <v>0</v>
      </c>
      <c r="P827" s="99">
        <v>20931.581006288499</v>
      </c>
      <c r="Q827" s="99">
        <v>1864.98754557967</v>
      </c>
      <c r="R827" s="99">
        <v>0</v>
      </c>
      <c r="S827" s="99">
        <v>1155.75732192397</v>
      </c>
      <c r="T827" s="99">
        <v>0</v>
      </c>
      <c r="U827" s="99">
        <v>32669.083067417101</v>
      </c>
      <c r="V827" s="99">
        <v>1995618.88975525</v>
      </c>
      <c r="W827" s="99">
        <v>0</v>
      </c>
      <c r="X827" s="99">
        <v>309372.872573853</v>
      </c>
      <c r="Y827" s="99">
        <v>261036.829086304</v>
      </c>
      <c r="Z827" s="99">
        <v>173268.364404678</v>
      </c>
      <c r="AA827" s="99">
        <v>0</v>
      </c>
      <c r="AB827" s="99">
        <v>0</v>
      </c>
      <c r="AC827" s="99">
        <v>9935920.6326904297</v>
      </c>
      <c r="AD827" s="99">
        <v>3412.1239672899201</v>
      </c>
      <c r="AE827" s="99">
        <v>5879.1341230273201</v>
      </c>
      <c r="AF827" s="99">
        <v>706558.81252288795</v>
      </c>
      <c r="AG827" s="99">
        <v>478924.18653106701</v>
      </c>
      <c r="AH827" s="99">
        <v>0</v>
      </c>
      <c r="AI827" s="99">
        <v>857628.00505065895</v>
      </c>
      <c r="AJ827" s="99">
        <v>250029.740716934</v>
      </c>
      <c r="AK827" s="99">
        <v>0</v>
      </c>
      <c r="AL827" s="99">
        <v>173582.36010932899</v>
      </c>
      <c r="AM827" s="99">
        <v>0</v>
      </c>
      <c r="AN827" s="99">
        <v>9963887.0848388709</v>
      </c>
      <c r="AO827" s="99">
        <v>18308494.5695801</v>
      </c>
      <c r="AP827" s="99">
        <v>0</v>
      </c>
      <c r="AQ827" s="99">
        <v>2592480.4715881301</v>
      </c>
      <c r="AR827" s="99">
        <v>2182574.2807617201</v>
      </c>
      <c r="AS827" s="99">
        <v>1413341.6049194301</v>
      </c>
      <c r="AT827" s="99">
        <v>0</v>
      </c>
      <c r="AU827" s="99">
        <v>0</v>
      </c>
      <c r="AV827" s="99">
        <v>31322981.529296901</v>
      </c>
      <c r="AW827" s="99">
        <v>11317.317099571201</v>
      </c>
      <c r="AX827" s="99">
        <v>34329.127006053903</v>
      </c>
      <c r="AY827" s="99">
        <v>6747507.6156616202</v>
      </c>
      <c r="AZ827" s="99">
        <v>3909614.5856933598</v>
      </c>
      <c r="BA827" s="99">
        <v>0</v>
      </c>
      <c r="BB827" s="99">
        <v>7989826.7273559598</v>
      </c>
      <c r="BC827" s="99">
        <v>2137222.41864014</v>
      </c>
      <c r="BD827" s="99">
        <v>0</v>
      </c>
      <c r="BE827" s="99">
        <v>1419361.6763458301</v>
      </c>
      <c r="BF827" s="99">
        <v>0</v>
      </c>
      <c r="BG827" s="99">
        <v>31391997.848388702</v>
      </c>
      <c r="BH827" s="99">
        <v>4346067.5296020498</v>
      </c>
      <c r="BI827" s="99">
        <v>0</v>
      </c>
      <c r="BJ827" s="99">
        <v>962496.56520843494</v>
      </c>
      <c r="BK827" s="99">
        <v>797593.31018066395</v>
      </c>
      <c r="BL827" s="99">
        <v>0</v>
      </c>
      <c r="BM827" s="99">
        <v>0</v>
      </c>
      <c r="BN827" s="99">
        <v>0</v>
      </c>
      <c r="BO827" s="99">
        <v>0</v>
      </c>
      <c r="BP827" s="99">
        <v>0</v>
      </c>
      <c r="BQ827" s="99">
        <v>0</v>
      </c>
      <c r="BR827" s="99">
        <v>2255941.10046387</v>
      </c>
      <c r="BS827" s="99">
        <v>1475448.5668029799</v>
      </c>
      <c r="BT827" s="99">
        <v>0</v>
      </c>
      <c r="BU827" s="99">
        <v>614351.18999481201</v>
      </c>
      <c r="BV827" s="99">
        <v>1001407.3144455</v>
      </c>
      <c r="BW827" s="99">
        <v>0</v>
      </c>
      <c r="BX827" s="99">
        <v>134799.079792023</v>
      </c>
      <c r="BY827" s="99">
        <v>0</v>
      </c>
      <c r="BZ827" s="99">
        <v>0</v>
      </c>
      <c r="CA827" s="99">
        <v>42680.399308681503</v>
      </c>
      <c r="CB827" s="99">
        <v>2306962.8848877</v>
      </c>
      <c r="CC827" s="99">
        <v>20862250.135497998</v>
      </c>
      <c r="CD827" s="99">
        <v>5309832.1837158203</v>
      </c>
      <c r="CE827" s="99">
        <v>1151.5687318146199</v>
      </c>
      <c r="CF827" s="99">
        <v>173473.39782142601</v>
      </c>
      <c r="CG827" s="99">
        <v>1413048.9031829799</v>
      </c>
      <c r="CH827" s="99">
        <v>0</v>
      </c>
      <c r="CI827" s="99">
        <v>43833.870497226701</v>
      </c>
      <c r="CJ827" s="99">
        <v>2481438.2844543499</v>
      </c>
      <c r="CK827" s="99">
        <v>22287546.1086426</v>
      </c>
      <c r="CL827" s="99">
        <v>5439348.6361694299</v>
      </c>
      <c r="CM827" s="166">
        <v>76388.818907737703</v>
      </c>
      <c r="CN827" s="166">
        <v>12454300.541381801</v>
      </c>
      <c r="CO827" s="166">
        <v>53686123.521484397</v>
      </c>
      <c r="CP827" s="99">
        <v>5439348.6361694299</v>
      </c>
      <c r="CQ827" s="99">
        <v>0</v>
      </c>
      <c r="CR827" s="99">
        <v>0</v>
      </c>
      <c r="CS827" s="99">
        <v>0</v>
      </c>
      <c r="CT827" s="99">
        <v>0</v>
      </c>
      <c r="CU827" s="98">
        <v>5389.8202892520003</v>
      </c>
      <c r="CV827" s="98">
        <v>33686.103482174003</v>
      </c>
      <c r="CW827" s="98">
        <v>2480436.2827091259</v>
      </c>
      <c r="CX827" s="98">
        <v>22275299.038680978</v>
      </c>
    </row>
    <row r="828" spans="1:102" x14ac:dyDescent="0.2">
      <c r="A828" s="98" t="s">
        <v>64</v>
      </c>
      <c r="B828" s="100">
        <v>42248</v>
      </c>
      <c r="C828" s="99">
        <v>37023.9032211304</v>
      </c>
      <c r="D828" s="99">
        <v>0</v>
      </c>
      <c r="E828" s="99">
        <v>5210.2211799025499</v>
      </c>
      <c r="F828" s="99">
        <v>4668.8098915219298</v>
      </c>
      <c r="G828" s="99">
        <v>1164.10723800957</v>
      </c>
      <c r="H828" s="99">
        <v>0</v>
      </c>
      <c r="I828" s="99">
        <v>0</v>
      </c>
      <c r="J828" s="99">
        <v>32535.081393241901</v>
      </c>
      <c r="K828" s="99">
        <v>31.486779607366799</v>
      </c>
      <c r="L828" s="99">
        <v>92.1803058097139</v>
      </c>
      <c r="M828" s="99">
        <v>15470.3736666441</v>
      </c>
      <c r="N828" s="99">
        <v>4136.8244013190297</v>
      </c>
      <c r="O828" s="99">
        <v>0</v>
      </c>
      <c r="P828" s="99">
        <v>20752.859514713298</v>
      </c>
      <c r="Q828" s="99">
        <v>1843.7903849184499</v>
      </c>
      <c r="R828" s="99">
        <v>0</v>
      </c>
      <c r="S828" s="99">
        <v>1163.0105109661799</v>
      </c>
      <c r="T828" s="99">
        <v>0</v>
      </c>
      <c r="U828" s="99">
        <v>32578.662493228901</v>
      </c>
      <c r="V828" s="99">
        <v>1980805.6679992699</v>
      </c>
      <c r="W828" s="99">
        <v>0</v>
      </c>
      <c r="X828" s="99">
        <v>302643.05398940999</v>
      </c>
      <c r="Y828" s="99">
        <v>255860.50618362401</v>
      </c>
      <c r="Z828" s="99">
        <v>169534.91905975301</v>
      </c>
      <c r="AA828" s="99">
        <v>0</v>
      </c>
      <c r="AB828" s="99">
        <v>0</v>
      </c>
      <c r="AC828" s="99">
        <v>9937700.7902831994</v>
      </c>
      <c r="AD828" s="99">
        <v>2663.5651878118501</v>
      </c>
      <c r="AE828" s="99">
        <v>6370.8713648319199</v>
      </c>
      <c r="AF828" s="99">
        <v>707784.19786071801</v>
      </c>
      <c r="AG828" s="99">
        <v>471880.10311508202</v>
      </c>
      <c r="AH828" s="99">
        <v>0</v>
      </c>
      <c r="AI828" s="99">
        <v>851021.04010009801</v>
      </c>
      <c r="AJ828" s="99">
        <v>249544.69061851499</v>
      </c>
      <c r="AK828" s="99">
        <v>0</v>
      </c>
      <c r="AL828" s="99">
        <v>170050.97532081601</v>
      </c>
      <c r="AM828" s="99">
        <v>0</v>
      </c>
      <c r="AN828" s="99">
        <v>9960128.33911133</v>
      </c>
      <c r="AO828" s="99">
        <v>18183336.0322266</v>
      </c>
      <c r="AP828" s="99">
        <v>0</v>
      </c>
      <c r="AQ828" s="99">
        <v>2553953.56213379</v>
      </c>
      <c r="AR828" s="99">
        <v>2157735.19995117</v>
      </c>
      <c r="AS828" s="99">
        <v>1393863.1932067899</v>
      </c>
      <c r="AT828" s="99">
        <v>0</v>
      </c>
      <c r="AU828" s="99">
        <v>0</v>
      </c>
      <c r="AV828" s="99">
        <v>31438806.2255859</v>
      </c>
      <c r="AW828" s="99">
        <v>8841.5279687643106</v>
      </c>
      <c r="AX828" s="99">
        <v>41365.168060779601</v>
      </c>
      <c r="AY828" s="99">
        <v>6796495.97229004</v>
      </c>
      <c r="AZ828" s="99">
        <v>3859217.3822936998</v>
      </c>
      <c r="BA828" s="99">
        <v>0</v>
      </c>
      <c r="BB828" s="99">
        <v>7945974.6936035203</v>
      </c>
      <c r="BC828" s="99">
        <v>2133727.2549133301</v>
      </c>
      <c r="BD828" s="99">
        <v>0</v>
      </c>
      <c r="BE828" s="99">
        <v>1397529.28147888</v>
      </c>
      <c r="BF828" s="99">
        <v>0</v>
      </c>
      <c r="BG828" s="99">
        <v>31466695.5244141</v>
      </c>
      <c r="BH828" s="99">
        <v>4375017.15942383</v>
      </c>
      <c r="BI828" s="99">
        <v>0</v>
      </c>
      <c r="BJ828" s="99">
        <v>956460.79449462902</v>
      </c>
      <c r="BK828" s="99">
        <v>793846.79578399705</v>
      </c>
      <c r="BL828" s="99">
        <v>0</v>
      </c>
      <c r="BM828" s="99">
        <v>0</v>
      </c>
      <c r="BN828" s="99">
        <v>0</v>
      </c>
      <c r="BO828" s="99">
        <v>0</v>
      </c>
      <c r="BP828" s="99">
        <v>0</v>
      </c>
      <c r="BQ828" s="99">
        <v>0</v>
      </c>
      <c r="BR828" s="99">
        <v>2269585.4240417499</v>
      </c>
      <c r="BS828" s="99">
        <v>1457054.4275817899</v>
      </c>
      <c r="BT828" s="99">
        <v>0</v>
      </c>
      <c r="BU828" s="99">
        <v>520719.76999664301</v>
      </c>
      <c r="BV828" s="99">
        <v>999524.83892822301</v>
      </c>
      <c r="BW828" s="99">
        <v>0</v>
      </c>
      <c r="BX828" s="99">
        <v>118104.939821243</v>
      </c>
      <c r="BY828" s="99">
        <v>0</v>
      </c>
      <c r="BZ828" s="99">
        <v>0</v>
      </c>
      <c r="CA828" s="99">
        <v>42284.994835376703</v>
      </c>
      <c r="CB828" s="99">
        <v>2279888.8256530799</v>
      </c>
      <c r="CC828" s="99">
        <v>20718849.581787098</v>
      </c>
      <c r="CD828" s="99">
        <v>5327617.2675170898</v>
      </c>
      <c r="CE828" s="99">
        <v>1165.1924019604901</v>
      </c>
      <c r="CF828" s="99">
        <v>169516.67363929699</v>
      </c>
      <c r="CG828" s="99">
        <v>1393574.4070129399</v>
      </c>
      <c r="CH828" s="99">
        <v>0</v>
      </c>
      <c r="CI828" s="99">
        <v>43445.420428276098</v>
      </c>
      <c r="CJ828" s="99">
        <v>2450876.7161254901</v>
      </c>
      <c r="CK828" s="99">
        <v>22125001.865234401</v>
      </c>
      <c r="CL828" s="99">
        <v>5451759.2996215802</v>
      </c>
      <c r="CM828" s="166">
        <v>75884.038682937593</v>
      </c>
      <c r="CN828" s="166">
        <v>12406946.419433599</v>
      </c>
      <c r="CO828" s="166">
        <v>53607262.5458984</v>
      </c>
      <c r="CP828" s="99">
        <v>5451759.2996215802</v>
      </c>
      <c r="CQ828" s="99">
        <v>0</v>
      </c>
      <c r="CR828" s="99">
        <v>0</v>
      </c>
      <c r="CS828" s="99">
        <v>0</v>
      </c>
      <c r="CT828" s="99">
        <v>0</v>
      </c>
      <c r="CU828" s="98">
        <v>5238.5899055740001</v>
      </c>
      <c r="CV828" s="98">
        <v>33586.735138666998</v>
      </c>
      <c r="CW828" s="98">
        <v>2449405.4992923769</v>
      </c>
      <c r="CX828" s="98">
        <v>22112423.988800038</v>
      </c>
    </row>
    <row r="829" spans="1:102" x14ac:dyDescent="0.2">
      <c r="A829" s="98" t="s">
        <v>64</v>
      </c>
      <c r="B829" s="100">
        <v>42339</v>
      </c>
      <c r="C829" s="99">
        <v>37117.294514656103</v>
      </c>
      <c r="D829" s="99">
        <v>0</v>
      </c>
      <c r="E829" s="99">
        <v>5083.1939875483504</v>
      </c>
      <c r="F829" s="99">
        <v>4558.2527815103504</v>
      </c>
      <c r="G829" s="99">
        <v>1168.2193616479601</v>
      </c>
      <c r="H829" s="99">
        <v>0</v>
      </c>
      <c r="I829" s="99">
        <v>0</v>
      </c>
      <c r="J829" s="99">
        <v>32598.348629951499</v>
      </c>
      <c r="K829" s="99">
        <v>27.342984034214201</v>
      </c>
      <c r="L829" s="99">
        <v>76.307651487179101</v>
      </c>
      <c r="M829" s="99">
        <v>15514.356558322899</v>
      </c>
      <c r="N829" s="99">
        <v>4102.1884091496504</v>
      </c>
      <c r="O829" s="99">
        <v>0</v>
      </c>
      <c r="P829" s="99">
        <v>20659.292592048601</v>
      </c>
      <c r="Q829" s="99">
        <v>1844.2370978295801</v>
      </c>
      <c r="R829" s="99">
        <v>0</v>
      </c>
      <c r="S829" s="99">
        <v>1161.7427650094</v>
      </c>
      <c r="T829" s="99">
        <v>0</v>
      </c>
      <c r="U829" s="99">
        <v>32628.311998128898</v>
      </c>
      <c r="V829" s="99">
        <v>1980149.8309783901</v>
      </c>
      <c r="W829" s="99">
        <v>0</v>
      </c>
      <c r="X829" s="99">
        <v>294739.856357574</v>
      </c>
      <c r="Y829" s="99">
        <v>250552.99704361</v>
      </c>
      <c r="Z829" s="99">
        <v>169697.306158066</v>
      </c>
      <c r="AA829" s="99">
        <v>0</v>
      </c>
      <c r="AB829" s="99">
        <v>0</v>
      </c>
      <c r="AC829" s="99">
        <v>9939065.2049560491</v>
      </c>
      <c r="AD829" s="99">
        <v>2321.78407657146</v>
      </c>
      <c r="AE829" s="99">
        <v>3931.5997582077998</v>
      </c>
      <c r="AF829" s="99">
        <v>704548.69472503697</v>
      </c>
      <c r="AG829" s="99">
        <v>464160.243255615</v>
      </c>
      <c r="AH829" s="99">
        <v>0</v>
      </c>
      <c r="AI829" s="99">
        <v>856917.67172241199</v>
      </c>
      <c r="AJ829" s="99">
        <v>251485.02629852301</v>
      </c>
      <c r="AK829" s="99">
        <v>0</v>
      </c>
      <c r="AL829" s="99">
        <v>170457.57515144299</v>
      </c>
      <c r="AM829" s="99">
        <v>0</v>
      </c>
      <c r="AN829" s="99">
        <v>9928276.5716552697</v>
      </c>
      <c r="AO829" s="99">
        <v>18248867.637207001</v>
      </c>
      <c r="AP829" s="99">
        <v>0</v>
      </c>
      <c r="AQ829" s="99">
        <v>2454047.1680297898</v>
      </c>
      <c r="AR829" s="99">
        <v>2074185.78309631</v>
      </c>
      <c r="AS829" s="99">
        <v>1390674.1082153299</v>
      </c>
      <c r="AT829" s="99">
        <v>0</v>
      </c>
      <c r="AU829" s="99">
        <v>0</v>
      </c>
      <c r="AV829" s="99">
        <v>31625043.200439502</v>
      </c>
      <c r="AW829" s="99">
        <v>7757.7852795124099</v>
      </c>
      <c r="AX829" s="99">
        <v>28363.637541294102</v>
      </c>
      <c r="AY829" s="99">
        <v>6790817.0457153302</v>
      </c>
      <c r="AZ829" s="99">
        <v>3798833.0059509301</v>
      </c>
      <c r="BA829" s="99">
        <v>0</v>
      </c>
      <c r="BB829" s="99">
        <v>8030356.2003784198</v>
      </c>
      <c r="BC829" s="99">
        <v>2141779.5249939002</v>
      </c>
      <c r="BD829" s="99">
        <v>0</v>
      </c>
      <c r="BE829" s="99">
        <v>1396038.05072021</v>
      </c>
      <c r="BF829" s="99">
        <v>0</v>
      </c>
      <c r="BG829" s="99">
        <v>31646181.794433601</v>
      </c>
      <c r="BH829" s="99">
        <v>4681550.7402954102</v>
      </c>
      <c r="BI829" s="99">
        <v>0</v>
      </c>
      <c r="BJ829" s="99">
        <v>962314.23480224598</v>
      </c>
      <c r="BK829" s="99">
        <v>799296.92106628395</v>
      </c>
      <c r="BL829" s="99">
        <v>0</v>
      </c>
      <c r="BM829" s="99">
        <v>0</v>
      </c>
      <c r="BN829" s="99">
        <v>0</v>
      </c>
      <c r="BO829" s="99">
        <v>0</v>
      </c>
      <c r="BP829" s="99">
        <v>0</v>
      </c>
      <c r="BQ829" s="99">
        <v>0</v>
      </c>
      <c r="BR829" s="99">
        <v>2282125.4989929199</v>
      </c>
      <c r="BS829" s="99">
        <v>1435600.46078491</v>
      </c>
      <c r="BT829" s="99">
        <v>0</v>
      </c>
      <c r="BU829" s="99">
        <v>932360.77999115002</v>
      </c>
      <c r="BV829" s="99">
        <v>1008619.39770508</v>
      </c>
      <c r="BW829" s="99">
        <v>0</v>
      </c>
      <c r="BX829" s="99">
        <v>181301.309505463</v>
      </c>
      <c r="BY829" s="99">
        <v>0</v>
      </c>
      <c r="BZ829" s="99">
        <v>0</v>
      </c>
      <c r="CA829" s="99">
        <v>42183.3771867752</v>
      </c>
      <c r="CB829" s="99">
        <v>2273401.5625</v>
      </c>
      <c r="CC829" s="99">
        <v>20699941.972900402</v>
      </c>
      <c r="CD829" s="99">
        <v>5639534.8617553702</v>
      </c>
      <c r="CE829" s="99">
        <v>1166.6911702007101</v>
      </c>
      <c r="CF829" s="99">
        <v>169644.47343254101</v>
      </c>
      <c r="CG829" s="99">
        <v>1390583.46092224</v>
      </c>
      <c r="CH829" s="99">
        <v>0</v>
      </c>
      <c r="CI829" s="99">
        <v>43350.350676536596</v>
      </c>
      <c r="CJ829" s="99">
        <v>2440265.6301574698</v>
      </c>
      <c r="CK829" s="99">
        <v>22071757.557128899</v>
      </c>
      <c r="CL829" s="99">
        <v>5820621.78869629</v>
      </c>
      <c r="CM829" s="166">
        <v>75867.018315315203</v>
      </c>
      <c r="CN829" s="166">
        <v>12371304.723510699</v>
      </c>
      <c r="CO829" s="166">
        <v>53627658.504882798</v>
      </c>
      <c r="CP829" s="99">
        <v>5820621.78869629</v>
      </c>
      <c r="CQ829" s="99">
        <v>0</v>
      </c>
      <c r="CR829" s="99">
        <v>0</v>
      </c>
      <c r="CS829" s="99">
        <v>0</v>
      </c>
      <c r="CT829" s="99">
        <v>0</v>
      </c>
      <c r="CU829" s="98">
        <v>5114.3703582600001</v>
      </c>
      <c r="CV829" s="98">
        <v>33645.542727911001</v>
      </c>
      <c r="CW829" s="98">
        <v>2443046.0359325409</v>
      </c>
      <c r="CX829" s="98">
        <v>22090525.433822643</v>
      </c>
    </row>
    <row r="830" spans="1:102" x14ac:dyDescent="0.2">
      <c r="A830" s="98" t="s">
        <v>64</v>
      </c>
      <c r="B830" s="100">
        <v>42430</v>
      </c>
      <c r="C830" s="99">
        <v>36732.575736522696</v>
      </c>
      <c r="D830" s="99">
        <v>0</v>
      </c>
      <c r="E830" s="99">
        <v>5146.80896800756</v>
      </c>
      <c r="F830" s="99">
        <v>4632.9012514352798</v>
      </c>
      <c r="G830" s="99">
        <v>1174.80671280622</v>
      </c>
      <c r="H830" s="99">
        <v>0</v>
      </c>
      <c r="I830" s="99">
        <v>0</v>
      </c>
      <c r="J830" s="99">
        <v>32538.499559640899</v>
      </c>
      <c r="K830" s="99">
        <v>25.409659760305701</v>
      </c>
      <c r="L830" s="99">
        <v>71.749813198111994</v>
      </c>
      <c r="M830" s="99">
        <v>15363.4693129063</v>
      </c>
      <c r="N830" s="99">
        <v>4039.3333698511101</v>
      </c>
      <c r="O830" s="99">
        <v>0</v>
      </c>
      <c r="P830" s="99">
        <v>20572.265884160999</v>
      </c>
      <c r="Q830" s="99">
        <v>1817.51627327502</v>
      </c>
      <c r="R830" s="99">
        <v>0</v>
      </c>
      <c r="S830" s="99">
        <v>1181.5967544913301</v>
      </c>
      <c r="T830" s="99">
        <v>0</v>
      </c>
      <c r="U830" s="99">
        <v>32556.527978181799</v>
      </c>
      <c r="V830" s="99">
        <v>1955778.1625824</v>
      </c>
      <c r="W830" s="99">
        <v>0</v>
      </c>
      <c r="X830" s="99">
        <v>293696.44382095302</v>
      </c>
      <c r="Y830" s="99">
        <v>249791.63952636701</v>
      </c>
      <c r="Z830" s="99">
        <v>172154.33982467701</v>
      </c>
      <c r="AA830" s="99">
        <v>0</v>
      </c>
      <c r="AB830" s="99">
        <v>0</v>
      </c>
      <c r="AC830" s="99">
        <v>9912326.2967529297</v>
      </c>
      <c r="AD830" s="99">
        <v>1986.26597732306</v>
      </c>
      <c r="AE830" s="99">
        <v>4012.8073798418</v>
      </c>
      <c r="AF830" s="99">
        <v>693628.89780426002</v>
      </c>
      <c r="AG830" s="99">
        <v>452807.336013794</v>
      </c>
      <c r="AH830" s="99">
        <v>0</v>
      </c>
      <c r="AI830" s="99">
        <v>852454.64229583705</v>
      </c>
      <c r="AJ830" s="99">
        <v>250033.429439545</v>
      </c>
      <c r="AK830" s="99">
        <v>0</v>
      </c>
      <c r="AL830" s="99">
        <v>172601.13192749</v>
      </c>
      <c r="AM830" s="99">
        <v>0</v>
      </c>
      <c r="AN830" s="99">
        <v>9891754.5823974591</v>
      </c>
      <c r="AO830" s="99">
        <v>18082707.308593798</v>
      </c>
      <c r="AP830" s="99">
        <v>0</v>
      </c>
      <c r="AQ830" s="99">
        <v>2458073.84130859</v>
      </c>
      <c r="AR830" s="99">
        <v>2076441.067276</v>
      </c>
      <c r="AS830" s="99">
        <v>1407567.5942077599</v>
      </c>
      <c r="AT830" s="99">
        <v>0</v>
      </c>
      <c r="AU830" s="99">
        <v>0</v>
      </c>
      <c r="AV830" s="99">
        <v>31611377.729736298</v>
      </c>
      <c r="AW830" s="99">
        <v>6664.6842938661603</v>
      </c>
      <c r="AX830" s="99">
        <v>23295.100198030501</v>
      </c>
      <c r="AY830" s="99">
        <v>6693320.6328125</v>
      </c>
      <c r="AZ830" s="99">
        <v>3715393.01922607</v>
      </c>
      <c r="BA830" s="99">
        <v>0</v>
      </c>
      <c r="BB830" s="99">
        <v>8006737.8475341797</v>
      </c>
      <c r="BC830" s="99">
        <v>2145935.7170715299</v>
      </c>
      <c r="BD830" s="99">
        <v>0</v>
      </c>
      <c r="BE830" s="99">
        <v>1409885.8004608201</v>
      </c>
      <c r="BF830" s="99">
        <v>0</v>
      </c>
      <c r="BG830" s="99">
        <v>31750007.387207001</v>
      </c>
      <c r="BH830" s="99">
        <v>5214426.1198120099</v>
      </c>
      <c r="BI830" s="99">
        <v>0</v>
      </c>
      <c r="BJ830" s="99">
        <v>1005857.13573456</v>
      </c>
      <c r="BK830" s="99">
        <v>822604.53490447998</v>
      </c>
      <c r="BL830" s="99">
        <v>0</v>
      </c>
      <c r="BM830" s="99">
        <v>0</v>
      </c>
      <c r="BN830" s="99">
        <v>0</v>
      </c>
      <c r="BO830" s="99">
        <v>0</v>
      </c>
      <c r="BP830" s="99">
        <v>0</v>
      </c>
      <c r="BQ830" s="99">
        <v>0</v>
      </c>
      <c r="BR830" s="99">
        <v>2248493.8747253399</v>
      </c>
      <c r="BS830" s="99">
        <v>1407868.5726318399</v>
      </c>
      <c r="BT830" s="99">
        <v>0</v>
      </c>
      <c r="BU830" s="99">
        <v>1606626.17999268</v>
      </c>
      <c r="BV830" s="99">
        <v>1011329.14885712</v>
      </c>
      <c r="BW830" s="99">
        <v>0</v>
      </c>
      <c r="BX830" s="99">
        <v>305653.25888442999</v>
      </c>
      <c r="BY830" s="99">
        <v>0</v>
      </c>
      <c r="BZ830" s="99">
        <v>0</v>
      </c>
      <c r="CA830" s="99">
        <v>41852.526321411096</v>
      </c>
      <c r="CB830" s="99">
        <v>2242715.6628418001</v>
      </c>
      <c r="CC830" s="99">
        <v>20453561.7268066</v>
      </c>
      <c r="CD830" s="99">
        <v>6227955.70275879</v>
      </c>
      <c r="CE830" s="99">
        <v>1174.88614782691</v>
      </c>
      <c r="CF830" s="99">
        <v>172058.28463935899</v>
      </c>
      <c r="CG830" s="99">
        <v>1408022.3386077899</v>
      </c>
      <c r="CH830" s="99">
        <v>0</v>
      </c>
      <c r="CI830" s="99">
        <v>43031.450068950697</v>
      </c>
      <c r="CJ830" s="99">
        <v>2418512.2431640602</v>
      </c>
      <c r="CK830" s="99">
        <v>21880153.387695301</v>
      </c>
      <c r="CL830" s="99">
        <v>6530292.0869751005</v>
      </c>
      <c r="CM830" s="166">
        <v>75493.403800964399</v>
      </c>
      <c r="CN830" s="166">
        <v>12306414.4365234</v>
      </c>
      <c r="CO830" s="166">
        <v>53430047.844238304</v>
      </c>
      <c r="CP830" s="99">
        <v>6530292.0869751005</v>
      </c>
      <c r="CQ830" s="99">
        <v>0</v>
      </c>
      <c r="CR830" s="99">
        <v>0</v>
      </c>
      <c r="CS830" s="99">
        <v>0</v>
      </c>
      <c r="CT830" s="99">
        <v>0</v>
      </c>
      <c r="CU830" s="98">
        <v>5172.2223672649998</v>
      </c>
      <c r="CV830" s="98">
        <v>33599.239356596001</v>
      </c>
      <c r="CW830" s="98">
        <v>2414773.9474811591</v>
      </c>
      <c r="CX830" s="98">
        <v>21861584.065414391</v>
      </c>
    </row>
    <row r="831" spans="1:102" x14ac:dyDescent="0.2">
      <c r="A831" s="98" t="s">
        <v>64</v>
      </c>
      <c r="B831" s="100">
        <v>42522</v>
      </c>
      <c r="C831" s="99">
        <v>36575.313498973803</v>
      </c>
      <c r="D831" s="99">
        <v>0</v>
      </c>
      <c r="E831" s="99">
        <v>4981.2979353666296</v>
      </c>
      <c r="F831" s="99">
        <v>4479.9647302031499</v>
      </c>
      <c r="G831" s="99">
        <v>1191.53225927055</v>
      </c>
      <c r="H831" s="99">
        <v>0</v>
      </c>
      <c r="I831" s="99">
        <v>0</v>
      </c>
      <c r="J831" s="99">
        <v>32378.309884786599</v>
      </c>
      <c r="K831" s="99">
        <v>20.213152515701999</v>
      </c>
      <c r="L831" s="99">
        <v>91.902438504621401</v>
      </c>
      <c r="M831" s="99">
        <v>15356.042878746999</v>
      </c>
      <c r="N831" s="99">
        <v>3934.3959523439398</v>
      </c>
      <c r="O831" s="99">
        <v>0</v>
      </c>
      <c r="P831" s="99">
        <v>20411.140517473199</v>
      </c>
      <c r="Q831" s="99">
        <v>1783.9762246906801</v>
      </c>
      <c r="R831" s="99">
        <v>0</v>
      </c>
      <c r="S831" s="99">
        <v>1193.8087634593201</v>
      </c>
      <c r="T831" s="99">
        <v>0</v>
      </c>
      <c r="U831" s="99">
        <v>32389.6407594681</v>
      </c>
      <c r="V831" s="99">
        <v>1930986.7639770501</v>
      </c>
      <c r="W831" s="99">
        <v>0</v>
      </c>
      <c r="X831" s="99">
        <v>281122.90251922602</v>
      </c>
      <c r="Y831" s="99">
        <v>238056.90234375</v>
      </c>
      <c r="Z831" s="99">
        <v>174556.76200675999</v>
      </c>
      <c r="AA831" s="99">
        <v>0</v>
      </c>
      <c r="AB831" s="99">
        <v>0</v>
      </c>
      <c r="AC831" s="99">
        <v>9889236.8576660194</v>
      </c>
      <c r="AD831" s="99">
        <v>1638.86411677301</v>
      </c>
      <c r="AE831" s="99">
        <v>6074.00256305933</v>
      </c>
      <c r="AF831" s="99">
        <v>686023.14691162098</v>
      </c>
      <c r="AG831" s="99">
        <v>440735.87052917498</v>
      </c>
      <c r="AH831" s="99">
        <v>0</v>
      </c>
      <c r="AI831" s="99">
        <v>848056.86265564</v>
      </c>
      <c r="AJ831" s="99">
        <v>245869.32163810701</v>
      </c>
      <c r="AK831" s="99">
        <v>0</v>
      </c>
      <c r="AL831" s="99">
        <v>174906.420120239</v>
      </c>
      <c r="AM831" s="99">
        <v>0</v>
      </c>
      <c r="AN831" s="99">
        <v>9804721.4611816406</v>
      </c>
      <c r="AO831" s="99">
        <v>17998309.6799316</v>
      </c>
      <c r="AP831" s="99">
        <v>0</v>
      </c>
      <c r="AQ831" s="99">
        <v>2380850.8779907199</v>
      </c>
      <c r="AR831" s="99">
        <v>2010472.16252136</v>
      </c>
      <c r="AS831" s="99">
        <v>1428444.5716705299</v>
      </c>
      <c r="AT831" s="99">
        <v>0</v>
      </c>
      <c r="AU831" s="99">
        <v>0</v>
      </c>
      <c r="AV831" s="99">
        <v>31722532.5393066</v>
      </c>
      <c r="AW831" s="99">
        <v>5514.1392778754198</v>
      </c>
      <c r="AX831" s="99">
        <v>40929.439454555497</v>
      </c>
      <c r="AY831" s="99">
        <v>6668146.7580566397</v>
      </c>
      <c r="AZ831" s="99">
        <v>3638702.3066711398</v>
      </c>
      <c r="BA831" s="99">
        <v>0</v>
      </c>
      <c r="BB831" s="99">
        <v>8016762.1154174795</v>
      </c>
      <c r="BC831" s="99">
        <v>2158348.9263610798</v>
      </c>
      <c r="BD831" s="99">
        <v>0</v>
      </c>
      <c r="BE831" s="99">
        <v>1436105.8712768599</v>
      </c>
      <c r="BF831" s="99">
        <v>0</v>
      </c>
      <c r="BG831" s="99">
        <v>31564176.440429699</v>
      </c>
      <c r="BH831" s="99">
        <v>5221962.28796387</v>
      </c>
      <c r="BI831" s="99">
        <v>0</v>
      </c>
      <c r="BJ831" s="99">
        <v>987733.39252471901</v>
      </c>
      <c r="BK831" s="99">
        <v>809593.41989135696</v>
      </c>
      <c r="BL831" s="99">
        <v>0</v>
      </c>
      <c r="BM831" s="99">
        <v>0</v>
      </c>
      <c r="BN831" s="99">
        <v>0</v>
      </c>
      <c r="BO831" s="99">
        <v>0</v>
      </c>
      <c r="BP831" s="99">
        <v>0</v>
      </c>
      <c r="BQ831" s="99">
        <v>0</v>
      </c>
      <c r="BR831" s="99">
        <v>2249259.0841979999</v>
      </c>
      <c r="BS831" s="99">
        <v>1380345.8488922101</v>
      </c>
      <c r="BT831" s="99">
        <v>0</v>
      </c>
      <c r="BU831" s="99">
        <v>1618462.0999908401</v>
      </c>
      <c r="BV831" s="99">
        <v>1020226.51216125</v>
      </c>
      <c r="BW831" s="99">
        <v>0</v>
      </c>
      <c r="BX831" s="99">
        <v>313655.44886398298</v>
      </c>
      <c r="BY831" s="99">
        <v>0</v>
      </c>
      <c r="BZ831" s="99">
        <v>0</v>
      </c>
      <c r="CA831" s="99">
        <v>41553.623427867897</v>
      </c>
      <c r="CB831" s="99">
        <v>2211202.5269165002</v>
      </c>
      <c r="CC831" s="99">
        <v>20363072.707031298</v>
      </c>
      <c r="CD831" s="99">
        <v>6212105.2552490197</v>
      </c>
      <c r="CE831" s="99">
        <v>1192.91543392837</v>
      </c>
      <c r="CF831" s="99">
        <v>174694.609790802</v>
      </c>
      <c r="CG831" s="99">
        <v>1428305.82951355</v>
      </c>
      <c r="CH831" s="99">
        <v>0</v>
      </c>
      <c r="CI831" s="99">
        <v>42746.813610076897</v>
      </c>
      <c r="CJ831" s="99">
        <v>2382057.9064331101</v>
      </c>
      <c r="CK831" s="99">
        <v>21774433.3901367</v>
      </c>
      <c r="CL831" s="99">
        <v>6514665.8879394503</v>
      </c>
      <c r="CM831" s="166">
        <v>75029.477370262102</v>
      </c>
      <c r="CN831" s="166">
        <v>12194618.2770996</v>
      </c>
      <c r="CO831" s="166">
        <v>53293131.533203103</v>
      </c>
      <c r="CP831" s="99">
        <v>6514665.8879394503</v>
      </c>
      <c r="CQ831" s="99">
        <v>0</v>
      </c>
      <c r="CR831" s="99">
        <v>0</v>
      </c>
      <c r="CS831" s="99">
        <v>0</v>
      </c>
      <c r="CT831" s="99">
        <v>0</v>
      </c>
      <c r="CU831" s="98">
        <v>5000.1004591339997</v>
      </c>
      <c r="CV831" s="98">
        <v>33450.043507768001</v>
      </c>
      <c r="CW831" s="98">
        <v>2385897.1367073022</v>
      </c>
      <c r="CX831" s="98">
        <v>21791378.536544848</v>
      </c>
    </row>
    <row r="832" spans="1:102" x14ac:dyDescent="0.2">
      <c r="A832" s="98" t="s">
        <v>64</v>
      </c>
      <c r="B832" s="100">
        <v>42614</v>
      </c>
      <c r="C832" s="99">
        <v>36457.182993412003</v>
      </c>
      <c r="D832" s="99">
        <v>0</v>
      </c>
      <c r="E832" s="99">
        <v>4950.6231540441504</v>
      </c>
      <c r="F832" s="99">
        <v>4455.8507374525097</v>
      </c>
      <c r="G832" s="99">
        <v>1191.27119097114</v>
      </c>
      <c r="H832" s="99">
        <v>0</v>
      </c>
      <c r="I832" s="99">
        <v>0</v>
      </c>
      <c r="J832" s="99">
        <v>32146.407382488302</v>
      </c>
      <c r="K832" s="99">
        <v>18.779490375891299</v>
      </c>
      <c r="L832" s="99">
        <v>99.155176807194906</v>
      </c>
      <c r="M832" s="99">
        <v>15305.9160211086</v>
      </c>
      <c r="N832" s="99">
        <v>3878.4836161732701</v>
      </c>
      <c r="O832" s="99">
        <v>0</v>
      </c>
      <c r="P832" s="99">
        <v>20419.833112239801</v>
      </c>
      <c r="Q832" s="99">
        <v>1774.5519657135001</v>
      </c>
      <c r="R832" s="99">
        <v>0</v>
      </c>
      <c r="S832" s="99">
        <v>1186.68509623408</v>
      </c>
      <c r="T832" s="99">
        <v>0</v>
      </c>
      <c r="U832" s="99">
        <v>32180.373347997702</v>
      </c>
      <c r="V832" s="99">
        <v>1916987.4743957501</v>
      </c>
      <c r="W832" s="99">
        <v>0</v>
      </c>
      <c r="X832" s="99">
        <v>271396.057632446</v>
      </c>
      <c r="Y832" s="99">
        <v>231138.395727158</v>
      </c>
      <c r="Z832" s="99">
        <v>173874.10763931301</v>
      </c>
      <c r="AA832" s="99">
        <v>0</v>
      </c>
      <c r="AB832" s="99">
        <v>0</v>
      </c>
      <c r="AC832" s="99">
        <v>9761789.9609375</v>
      </c>
      <c r="AD832" s="99">
        <v>1450.6587321460199</v>
      </c>
      <c r="AE832" s="99">
        <v>6063.7982267737398</v>
      </c>
      <c r="AF832" s="99">
        <v>681231.68091583299</v>
      </c>
      <c r="AG832" s="99">
        <v>432399.60962677002</v>
      </c>
      <c r="AH832" s="99">
        <v>0</v>
      </c>
      <c r="AI832" s="99">
        <v>830037.19062042201</v>
      </c>
      <c r="AJ832" s="99">
        <v>240671.26691818199</v>
      </c>
      <c r="AK832" s="99">
        <v>0</v>
      </c>
      <c r="AL832" s="99">
        <v>175049.424196243</v>
      </c>
      <c r="AM832" s="99">
        <v>0</v>
      </c>
      <c r="AN832" s="99">
        <v>9765299.0546875</v>
      </c>
      <c r="AO832" s="99">
        <v>18037406.881103501</v>
      </c>
      <c r="AP832" s="99">
        <v>0</v>
      </c>
      <c r="AQ832" s="99">
        <v>2334459.0264282199</v>
      </c>
      <c r="AR832" s="99">
        <v>1974731.03823853</v>
      </c>
      <c r="AS832" s="99">
        <v>1425975.9057769801</v>
      </c>
      <c r="AT832" s="99">
        <v>0</v>
      </c>
      <c r="AU832" s="99">
        <v>0</v>
      </c>
      <c r="AV832" s="99">
        <v>31414244.058105499</v>
      </c>
      <c r="AW832" s="99">
        <v>4903.4000924229604</v>
      </c>
      <c r="AX832" s="99">
        <v>51374.962539196</v>
      </c>
      <c r="AY832" s="99">
        <v>6643078.7324218797</v>
      </c>
      <c r="AZ832" s="99">
        <v>3596885.9300842299</v>
      </c>
      <c r="BA832" s="99">
        <v>0</v>
      </c>
      <c r="BB832" s="99">
        <v>7908202.77233887</v>
      </c>
      <c r="BC832" s="99">
        <v>2140715.3009338402</v>
      </c>
      <c r="BD832" s="99">
        <v>0</v>
      </c>
      <c r="BE832" s="99">
        <v>1435918.4719390899</v>
      </c>
      <c r="BF832" s="99">
        <v>0</v>
      </c>
      <c r="BG832" s="99">
        <v>31442046.987792999</v>
      </c>
      <c r="BH832" s="99">
        <v>5140486.8229980497</v>
      </c>
      <c r="BI832" s="99">
        <v>0</v>
      </c>
      <c r="BJ832" s="99">
        <v>965670.98450470006</v>
      </c>
      <c r="BK832" s="99">
        <v>788862.76005554199</v>
      </c>
      <c r="BL832" s="99">
        <v>0</v>
      </c>
      <c r="BM832" s="99">
        <v>0</v>
      </c>
      <c r="BN832" s="99">
        <v>0</v>
      </c>
      <c r="BO832" s="99">
        <v>0</v>
      </c>
      <c r="BP832" s="99">
        <v>0</v>
      </c>
      <c r="BQ832" s="99">
        <v>0</v>
      </c>
      <c r="BR832" s="99">
        <v>2245126.0194397001</v>
      </c>
      <c r="BS832" s="99">
        <v>1364589.6646728499</v>
      </c>
      <c r="BT832" s="99">
        <v>0</v>
      </c>
      <c r="BU832" s="99">
        <v>1351946.9699859601</v>
      </c>
      <c r="BV832" s="99">
        <v>1009340.50234985</v>
      </c>
      <c r="BW832" s="99">
        <v>0</v>
      </c>
      <c r="BX832" s="99">
        <v>282492.068984985</v>
      </c>
      <c r="BY832" s="99">
        <v>0</v>
      </c>
      <c r="BZ832" s="99">
        <v>0</v>
      </c>
      <c r="CA832" s="99">
        <v>41462.941296100602</v>
      </c>
      <c r="CB832" s="99">
        <v>2192979.3023071298</v>
      </c>
      <c r="CC832" s="99">
        <v>20408227.025390599</v>
      </c>
      <c r="CD832" s="99">
        <v>6101912.6322021503</v>
      </c>
      <c r="CE832" s="99">
        <v>1190.9720158726</v>
      </c>
      <c r="CF832" s="99">
        <v>173883.83586502101</v>
      </c>
      <c r="CG832" s="99">
        <v>1426013.6812439</v>
      </c>
      <c r="CH832" s="99">
        <v>0</v>
      </c>
      <c r="CI832" s="99">
        <v>42648.399040222197</v>
      </c>
      <c r="CJ832" s="99">
        <v>2366737.2832946801</v>
      </c>
      <c r="CK832" s="99">
        <v>21845743.480224598</v>
      </c>
      <c r="CL832" s="99">
        <v>6396762.9013061495</v>
      </c>
      <c r="CM832" s="166">
        <v>74662.016287803694</v>
      </c>
      <c r="CN832" s="166">
        <v>12125972.3294678</v>
      </c>
      <c r="CO832" s="166">
        <v>53271669.015625</v>
      </c>
      <c r="CP832" s="99">
        <v>6396762.9013061495</v>
      </c>
      <c r="CQ832" s="99">
        <v>0</v>
      </c>
      <c r="CR832" s="99">
        <v>0</v>
      </c>
      <c r="CS832" s="99">
        <v>0</v>
      </c>
      <c r="CT832" s="99">
        <v>0</v>
      </c>
      <c r="CU832" s="98">
        <v>4968.5972867529999</v>
      </c>
      <c r="CV832" s="98">
        <v>33225.864619389002</v>
      </c>
      <c r="CW832" s="98">
        <v>2366863.1381721511</v>
      </c>
      <c r="CX832" s="98">
        <v>21834240.706634499</v>
      </c>
    </row>
    <row r="833" spans="1:102" x14ac:dyDescent="0.2">
      <c r="A833" s="98" t="s">
        <v>64</v>
      </c>
      <c r="B833" s="100">
        <v>42705</v>
      </c>
      <c r="C833" s="99">
        <v>36170.480311870597</v>
      </c>
      <c r="D833" s="99">
        <v>0</v>
      </c>
      <c r="E833" s="99">
        <v>4847.6281367540396</v>
      </c>
      <c r="F833" s="99">
        <v>4375.7602801322901</v>
      </c>
      <c r="G833" s="99">
        <v>1194.56214796007</v>
      </c>
      <c r="H833" s="99">
        <v>0</v>
      </c>
      <c r="I833" s="99">
        <v>0</v>
      </c>
      <c r="J833" s="99">
        <v>31982.230874299999</v>
      </c>
      <c r="K833" s="99">
        <v>17.508804505923798</v>
      </c>
      <c r="L833" s="99">
        <v>85.3552122162655</v>
      </c>
      <c r="M833" s="99">
        <v>15205.5177025795</v>
      </c>
      <c r="N833" s="99">
        <v>3813.9037355184601</v>
      </c>
      <c r="O833" s="99">
        <v>0</v>
      </c>
      <c r="P833" s="99">
        <v>20174.959630966201</v>
      </c>
      <c r="Q833" s="99">
        <v>1721.8077016472801</v>
      </c>
      <c r="R833" s="99">
        <v>0</v>
      </c>
      <c r="S833" s="99">
        <v>1191.3690641969399</v>
      </c>
      <c r="T833" s="99">
        <v>0</v>
      </c>
      <c r="U833" s="99">
        <v>31999.538825035099</v>
      </c>
      <c r="V833" s="99">
        <v>1884712.8382568399</v>
      </c>
      <c r="W833" s="99">
        <v>0</v>
      </c>
      <c r="X833" s="99">
        <v>261452.440923691</v>
      </c>
      <c r="Y833" s="99">
        <v>224347.02181053199</v>
      </c>
      <c r="Z833" s="99">
        <v>169973.56055450399</v>
      </c>
      <c r="AA833" s="99">
        <v>0</v>
      </c>
      <c r="AB833" s="99">
        <v>0</v>
      </c>
      <c r="AC833" s="99">
        <v>9634348.30932617</v>
      </c>
      <c r="AD833" s="99">
        <v>1324.9920057952399</v>
      </c>
      <c r="AE833" s="99">
        <v>5161.7779592275601</v>
      </c>
      <c r="AF833" s="99">
        <v>670274.24105071998</v>
      </c>
      <c r="AG833" s="99">
        <v>424879.74533462501</v>
      </c>
      <c r="AH833" s="99">
        <v>0</v>
      </c>
      <c r="AI833" s="99">
        <v>808049.73748779297</v>
      </c>
      <c r="AJ833" s="99">
        <v>233298.46945190401</v>
      </c>
      <c r="AK833" s="99">
        <v>0</v>
      </c>
      <c r="AL833" s="99">
        <v>171836.57368087801</v>
      </c>
      <c r="AM833" s="99">
        <v>0</v>
      </c>
      <c r="AN833" s="99">
        <v>9683972.9152831994</v>
      </c>
      <c r="AO833" s="99">
        <v>17819489.403320301</v>
      </c>
      <c r="AP833" s="99">
        <v>0</v>
      </c>
      <c r="AQ833" s="99">
        <v>2226285.1817932101</v>
      </c>
      <c r="AR833" s="99">
        <v>1904323.19493103</v>
      </c>
      <c r="AS833" s="99">
        <v>1398617.0126495401</v>
      </c>
      <c r="AT833" s="99">
        <v>0</v>
      </c>
      <c r="AU833" s="99">
        <v>0</v>
      </c>
      <c r="AV833" s="99">
        <v>31277719.455566399</v>
      </c>
      <c r="AW833" s="99">
        <v>4509.7851574420902</v>
      </c>
      <c r="AX833" s="99">
        <v>36454.546833515204</v>
      </c>
      <c r="AY833" s="99">
        <v>6570503.5375366202</v>
      </c>
      <c r="AZ833" s="99">
        <v>3546185.1650085398</v>
      </c>
      <c r="BA833" s="99">
        <v>0</v>
      </c>
      <c r="BB833" s="99">
        <v>7726792.11572266</v>
      </c>
      <c r="BC833" s="99">
        <v>2081497.0407867399</v>
      </c>
      <c r="BD833" s="99">
        <v>0</v>
      </c>
      <c r="BE833" s="99">
        <v>1412982.15049744</v>
      </c>
      <c r="BF833" s="99">
        <v>0</v>
      </c>
      <c r="BG833" s="99">
        <v>31301753.545166001</v>
      </c>
      <c r="BH833" s="99">
        <v>5111634.2737426804</v>
      </c>
      <c r="BI833" s="99">
        <v>0</v>
      </c>
      <c r="BJ833" s="99">
        <v>934399.085105896</v>
      </c>
      <c r="BK833" s="99">
        <v>767820.98845672596</v>
      </c>
      <c r="BL833" s="99">
        <v>0</v>
      </c>
      <c r="BM833" s="99">
        <v>0</v>
      </c>
      <c r="BN833" s="99">
        <v>0</v>
      </c>
      <c r="BO833" s="99">
        <v>0</v>
      </c>
      <c r="BP833" s="99">
        <v>0</v>
      </c>
      <c r="BQ833" s="99">
        <v>0</v>
      </c>
      <c r="BR833" s="99">
        <v>2217416.8354186998</v>
      </c>
      <c r="BS833" s="99">
        <v>1348510.7897796601</v>
      </c>
      <c r="BT833" s="99">
        <v>0</v>
      </c>
      <c r="BU833" s="99">
        <v>1522792.1999816899</v>
      </c>
      <c r="BV833" s="99">
        <v>986491.08760833705</v>
      </c>
      <c r="BW833" s="99">
        <v>0</v>
      </c>
      <c r="BX833" s="99">
        <v>294948.97891998303</v>
      </c>
      <c r="BY833" s="99">
        <v>0</v>
      </c>
      <c r="BZ833" s="99">
        <v>0</v>
      </c>
      <c r="CA833" s="99">
        <v>40991.534601211497</v>
      </c>
      <c r="CB833" s="99">
        <v>2149742.6735534701</v>
      </c>
      <c r="CC833" s="99">
        <v>20037724.6884766</v>
      </c>
      <c r="CD833" s="99">
        <v>6040777.2294921903</v>
      </c>
      <c r="CE833" s="99">
        <v>1191.7476081848099</v>
      </c>
      <c r="CF833" s="99">
        <v>169967.363460541</v>
      </c>
      <c r="CG833" s="99">
        <v>1398274.18963623</v>
      </c>
      <c r="CH833" s="99">
        <v>0</v>
      </c>
      <c r="CI833" s="99">
        <v>42183.866150379203</v>
      </c>
      <c r="CJ833" s="99">
        <v>2318572.8727111798</v>
      </c>
      <c r="CK833" s="99">
        <v>21438793.228271499</v>
      </c>
      <c r="CL833" s="99">
        <v>6330017.4181518601</v>
      </c>
      <c r="CM833" s="166">
        <v>74084.260437965393</v>
      </c>
      <c r="CN833" s="166">
        <v>12007938.0195313</v>
      </c>
      <c r="CO833" s="166">
        <v>52787604.843261696</v>
      </c>
      <c r="CP833" s="99">
        <v>6330017.4181518601</v>
      </c>
      <c r="CQ833" s="99">
        <v>0</v>
      </c>
      <c r="CR833" s="99">
        <v>0</v>
      </c>
      <c r="CS833" s="99">
        <v>0</v>
      </c>
      <c r="CT833" s="99">
        <v>0</v>
      </c>
      <c r="CU833" s="98">
        <v>4867.6407918450004</v>
      </c>
      <c r="CV833" s="98">
        <v>33061.693574441997</v>
      </c>
      <c r="CW833" s="98">
        <v>2319710.0370140113</v>
      </c>
      <c r="CX833" s="98">
        <v>21435998.87811283</v>
      </c>
    </row>
    <row r="834" spans="1:102" x14ac:dyDescent="0.2">
      <c r="A834" s="98" t="s">
        <v>64</v>
      </c>
      <c r="B834" s="100">
        <v>42795</v>
      </c>
      <c r="C834" s="99">
        <v>36093.377529621102</v>
      </c>
      <c r="D834" s="99">
        <v>0</v>
      </c>
      <c r="E834" s="99">
        <v>4639.5751110315296</v>
      </c>
      <c r="F834" s="99">
        <v>4176.1516599059096</v>
      </c>
      <c r="G834" s="99">
        <v>1197.41053269804</v>
      </c>
      <c r="H834" s="99">
        <v>0</v>
      </c>
      <c r="I834" s="99">
        <v>0</v>
      </c>
      <c r="J834" s="99">
        <v>31803.6910276413</v>
      </c>
      <c r="K834" s="99">
        <v>15.160790376597999</v>
      </c>
      <c r="L834" s="99">
        <v>78.755542558617904</v>
      </c>
      <c r="M834" s="99">
        <v>15200.5135952234</v>
      </c>
      <c r="N834" s="99">
        <v>3733.7499714493802</v>
      </c>
      <c r="O834" s="99">
        <v>0</v>
      </c>
      <c r="P834" s="99">
        <v>19993.9387538433</v>
      </c>
      <c r="Q834" s="99">
        <v>1698.09891448915</v>
      </c>
      <c r="R834" s="99">
        <v>0</v>
      </c>
      <c r="S834" s="99">
        <v>1208.87568347156</v>
      </c>
      <c r="T834" s="99">
        <v>0</v>
      </c>
      <c r="U834" s="99">
        <v>31813.026959657702</v>
      </c>
      <c r="V834" s="99">
        <v>1898495.2240448</v>
      </c>
      <c r="W834" s="99">
        <v>0</v>
      </c>
      <c r="X834" s="99">
        <v>255081.64673423799</v>
      </c>
      <c r="Y834" s="99">
        <v>220332.681030273</v>
      </c>
      <c r="Z834" s="99">
        <v>175167.86901473999</v>
      </c>
      <c r="AA834" s="99">
        <v>0</v>
      </c>
      <c r="AB834" s="99">
        <v>0</v>
      </c>
      <c r="AC834" s="99">
        <v>9705506.9864502009</v>
      </c>
      <c r="AD834" s="99">
        <v>1163.7888455688999</v>
      </c>
      <c r="AE834" s="99">
        <v>1751.70739254355</v>
      </c>
      <c r="AF834" s="99">
        <v>682215.58876800502</v>
      </c>
      <c r="AG834" s="99">
        <v>419080.65951538098</v>
      </c>
      <c r="AH834" s="99">
        <v>0</v>
      </c>
      <c r="AI834" s="99">
        <v>822596.82495117199</v>
      </c>
      <c r="AJ834" s="99">
        <v>235773.68813133199</v>
      </c>
      <c r="AK834" s="99">
        <v>0</v>
      </c>
      <c r="AL834" s="99">
        <v>175736.68688011201</v>
      </c>
      <c r="AM834" s="99">
        <v>0</v>
      </c>
      <c r="AN834" s="99">
        <v>9664198.68603516</v>
      </c>
      <c r="AO834" s="99">
        <v>18035860.5395508</v>
      </c>
      <c r="AP834" s="99">
        <v>0</v>
      </c>
      <c r="AQ834" s="99">
        <v>2186539.10656738</v>
      </c>
      <c r="AR834" s="99">
        <v>1874575.17092896</v>
      </c>
      <c r="AS834" s="99">
        <v>1455702.34028625</v>
      </c>
      <c r="AT834" s="99">
        <v>0</v>
      </c>
      <c r="AU834" s="99">
        <v>0</v>
      </c>
      <c r="AV834" s="99">
        <v>31390800.463867199</v>
      </c>
      <c r="AW834" s="99">
        <v>3959.1721251010899</v>
      </c>
      <c r="AX834" s="99">
        <v>12068.204801440201</v>
      </c>
      <c r="AY834" s="99">
        <v>6706233.1777343797</v>
      </c>
      <c r="AZ834" s="99">
        <v>3517037.3234252902</v>
      </c>
      <c r="BA834" s="99">
        <v>0</v>
      </c>
      <c r="BB834" s="99">
        <v>7889290.3351440402</v>
      </c>
      <c r="BC834" s="99">
        <v>2143618.5656127902</v>
      </c>
      <c r="BD834" s="99">
        <v>0</v>
      </c>
      <c r="BE834" s="99">
        <v>1460776.1164092999</v>
      </c>
      <c r="BF834" s="99">
        <v>0</v>
      </c>
      <c r="BG834" s="99">
        <v>31272232.832031298</v>
      </c>
      <c r="BH834" s="99">
        <v>5194129.6927490197</v>
      </c>
      <c r="BI834" s="99">
        <v>0</v>
      </c>
      <c r="BJ834" s="99">
        <v>923019.447471619</v>
      </c>
      <c r="BK834" s="99">
        <v>750594.42151641799</v>
      </c>
      <c r="BL834" s="99">
        <v>0</v>
      </c>
      <c r="BM834" s="99">
        <v>0</v>
      </c>
      <c r="BN834" s="99">
        <v>0</v>
      </c>
      <c r="BO834" s="99">
        <v>0</v>
      </c>
      <c r="BP834" s="99">
        <v>0</v>
      </c>
      <c r="BQ834" s="99">
        <v>0</v>
      </c>
      <c r="BR834" s="99">
        <v>2259765.9006042499</v>
      </c>
      <c r="BS834" s="99">
        <v>1334026.2170257601</v>
      </c>
      <c r="BT834" s="99">
        <v>0</v>
      </c>
      <c r="BU834" s="99">
        <v>1548145.0399932901</v>
      </c>
      <c r="BV834" s="99">
        <v>1005856.0653915399</v>
      </c>
      <c r="BW834" s="99">
        <v>0</v>
      </c>
      <c r="BX834" s="99">
        <v>312952.93885421799</v>
      </c>
      <c r="BY834" s="99">
        <v>0</v>
      </c>
      <c r="BZ834" s="99">
        <v>0</v>
      </c>
      <c r="CA834" s="99">
        <v>40695.882211685202</v>
      </c>
      <c r="CB834" s="99">
        <v>2152954.6406555199</v>
      </c>
      <c r="CC834" s="99">
        <v>20218765.376220699</v>
      </c>
      <c r="CD834" s="99">
        <v>6124528.3674926804</v>
      </c>
      <c r="CE834" s="99">
        <v>1200.64337615669</v>
      </c>
      <c r="CF834" s="99">
        <v>175137.134311676</v>
      </c>
      <c r="CG834" s="99">
        <v>1455967.18719482</v>
      </c>
      <c r="CH834" s="99">
        <v>0</v>
      </c>
      <c r="CI834" s="99">
        <v>41901.869188308701</v>
      </c>
      <c r="CJ834" s="99">
        <v>2332257.9114990202</v>
      </c>
      <c r="CK834" s="99">
        <v>21680059.995361298</v>
      </c>
      <c r="CL834" s="99">
        <v>6434766.1415405301</v>
      </c>
      <c r="CM834" s="166">
        <v>73635.366346359297</v>
      </c>
      <c r="CN834" s="166">
        <v>11993989.486572299</v>
      </c>
      <c r="CO834" s="166">
        <v>53073433.796875</v>
      </c>
      <c r="CP834" s="99">
        <v>6434766.1415405301</v>
      </c>
      <c r="CQ834" s="99">
        <v>0</v>
      </c>
      <c r="CR834" s="99">
        <v>0</v>
      </c>
      <c r="CS834" s="99">
        <v>0</v>
      </c>
      <c r="CT834" s="99">
        <v>0</v>
      </c>
      <c r="CU834" s="98">
        <v>4652.8386202869997</v>
      </c>
      <c r="CV834" s="98">
        <v>32885.777121685001</v>
      </c>
      <c r="CW834" s="98">
        <v>2328091.7749671959</v>
      </c>
      <c r="CX834" s="98">
        <v>21674732.56341552</v>
      </c>
    </row>
    <row r="835" spans="1:102" x14ac:dyDescent="0.2">
      <c r="A835" s="98" t="s">
        <v>64</v>
      </c>
      <c r="B835" s="100">
        <v>42887</v>
      </c>
      <c r="C835" s="99">
        <v>35717.537666797602</v>
      </c>
      <c r="D835" s="99">
        <v>0</v>
      </c>
      <c r="E835" s="99">
        <v>4535.3175119757698</v>
      </c>
      <c r="F835" s="99">
        <v>4082.6271913051601</v>
      </c>
      <c r="G835" s="99">
        <v>1206.3388264775299</v>
      </c>
      <c r="H835" s="99">
        <v>0</v>
      </c>
      <c r="I835" s="99">
        <v>0</v>
      </c>
      <c r="J835" s="99">
        <v>31685.222958564798</v>
      </c>
      <c r="K835" s="99">
        <v>13.8017700256314</v>
      </c>
      <c r="L835" s="99">
        <v>85.106759197078603</v>
      </c>
      <c r="M835" s="99">
        <v>15018.398973584201</v>
      </c>
      <c r="N835" s="99">
        <v>3683.72331422567</v>
      </c>
      <c r="O835" s="99">
        <v>0</v>
      </c>
      <c r="P835" s="99">
        <v>19816.179552316698</v>
      </c>
      <c r="Q835" s="99">
        <v>1655.27652674913</v>
      </c>
      <c r="R835" s="99">
        <v>0</v>
      </c>
      <c r="S835" s="99">
        <v>1210.33779448271</v>
      </c>
      <c r="T835" s="99">
        <v>0</v>
      </c>
      <c r="U835" s="99">
        <v>31686.966510772701</v>
      </c>
      <c r="V835" s="99">
        <v>1872786.59869385</v>
      </c>
      <c r="W835" s="99">
        <v>0</v>
      </c>
      <c r="X835" s="99">
        <v>249117.272579193</v>
      </c>
      <c r="Y835" s="99">
        <v>215370.710115433</v>
      </c>
      <c r="Z835" s="99">
        <v>175294.02271843</v>
      </c>
      <c r="AA835" s="99">
        <v>0</v>
      </c>
      <c r="AB835" s="99">
        <v>0</v>
      </c>
      <c r="AC835" s="99">
        <v>9567399.0679931603</v>
      </c>
      <c r="AD835" s="99">
        <v>991.62091635167599</v>
      </c>
      <c r="AE835" s="99">
        <v>2083.2381151914601</v>
      </c>
      <c r="AF835" s="99">
        <v>674092.01020813</v>
      </c>
      <c r="AG835" s="99">
        <v>413289.60058975202</v>
      </c>
      <c r="AH835" s="99">
        <v>0</v>
      </c>
      <c r="AI835" s="99">
        <v>794573.36248779297</v>
      </c>
      <c r="AJ835" s="99">
        <v>231210.246198654</v>
      </c>
      <c r="AK835" s="99">
        <v>0</v>
      </c>
      <c r="AL835" s="99">
        <v>175121.61677551299</v>
      </c>
      <c r="AM835" s="99">
        <v>0</v>
      </c>
      <c r="AN835" s="99">
        <v>9648484.7996826209</v>
      </c>
      <c r="AO835" s="99">
        <v>17881061.0544434</v>
      </c>
      <c r="AP835" s="99">
        <v>0</v>
      </c>
      <c r="AQ835" s="99">
        <v>2133893.6423339802</v>
      </c>
      <c r="AR835" s="99">
        <v>1837951.3079528799</v>
      </c>
      <c r="AS835" s="99">
        <v>1451942.8383331301</v>
      </c>
      <c r="AT835" s="99">
        <v>0</v>
      </c>
      <c r="AU835" s="99">
        <v>0</v>
      </c>
      <c r="AV835" s="99">
        <v>31321221.419189502</v>
      </c>
      <c r="AW835" s="99">
        <v>3400.7674013078199</v>
      </c>
      <c r="AX835" s="99">
        <v>14990.8281413317</v>
      </c>
      <c r="AY835" s="99">
        <v>6682800.9489135696</v>
      </c>
      <c r="AZ835" s="99">
        <v>3472032.03433228</v>
      </c>
      <c r="BA835" s="99">
        <v>0</v>
      </c>
      <c r="BB835" s="99">
        <v>7670277.2547607403</v>
      </c>
      <c r="BC835" s="99">
        <v>2111518.80041504</v>
      </c>
      <c r="BD835" s="99">
        <v>0</v>
      </c>
      <c r="BE835" s="99">
        <v>1457038.5436553999</v>
      </c>
      <c r="BF835" s="99">
        <v>0</v>
      </c>
      <c r="BG835" s="99">
        <v>31403082.198730499</v>
      </c>
      <c r="BH835" s="99">
        <v>5068021.28796387</v>
      </c>
      <c r="BI835" s="99">
        <v>0</v>
      </c>
      <c r="BJ835" s="99">
        <v>908034.99913024902</v>
      </c>
      <c r="BK835" s="99">
        <v>734504.075546265</v>
      </c>
      <c r="BL835" s="99">
        <v>0</v>
      </c>
      <c r="BM835" s="99">
        <v>0</v>
      </c>
      <c r="BN835" s="99">
        <v>0</v>
      </c>
      <c r="BO835" s="99">
        <v>0</v>
      </c>
      <c r="BP835" s="99">
        <v>0</v>
      </c>
      <c r="BQ835" s="99">
        <v>0</v>
      </c>
      <c r="BR835" s="99">
        <v>2234074.39880371</v>
      </c>
      <c r="BS835" s="99">
        <v>1321421.4851379399</v>
      </c>
      <c r="BT835" s="99">
        <v>0</v>
      </c>
      <c r="BU835" s="99">
        <v>1517607.58999634</v>
      </c>
      <c r="BV835" s="99">
        <v>986056.51631927502</v>
      </c>
      <c r="BW835" s="99">
        <v>0</v>
      </c>
      <c r="BX835" s="99">
        <v>315913.718852997</v>
      </c>
      <c r="BY835" s="99">
        <v>0</v>
      </c>
      <c r="BZ835" s="99">
        <v>0</v>
      </c>
      <c r="CA835" s="99">
        <v>40253.438103675799</v>
      </c>
      <c r="CB835" s="99">
        <v>2128138.1538391099</v>
      </c>
      <c r="CC835" s="99">
        <v>20059191.8586426</v>
      </c>
      <c r="CD835" s="99">
        <v>5976530.6362915002</v>
      </c>
      <c r="CE835" s="99">
        <v>1206.8946592658799</v>
      </c>
      <c r="CF835" s="99">
        <v>175134.250896454</v>
      </c>
      <c r="CG835" s="99">
        <v>1451967.3439331099</v>
      </c>
      <c r="CH835" s="99">
        <v>0</v>
      </c>
      <c r="CI835" s="99">
        <v>41459.468725681298</v>
      </c>
      <c r="CJ835" s="99">
        <v>2298812.2538757301</v>
      </c>
      <c r="CK835" s="99">
        <v>21503433.96875</v>
      </c>
      <c r="CL835" s="99">
        <v>6281770.7319946298</v>
      </c>
      <c r="CM835" s="166">
        <v>73048.928994178801</v>
      </c>
      <c r="CN835" s="166">
        <v>11943958.8239746</v>
      </c>
      <c r="CO835" s="166">
        <v>53046433.751464799</v>
      </c>
      <c r="CP835" s="99">
        <v>6281770.7319946298</v>
      </c>
      <c r="CQ835" s="99">
        <v>0</v>
      </c>
      <c r="CR835" s="99">
        <v>0</v>
      </c>
      <c r="CS835" s="99">
        <v>0</v>
      </c>
      <c r="CT835" s="99">
        <v>0</v>
      </c>
      <c r="CU835" s="98">
        <v>4549.5280483240003</v>
      </c>
      <c r="CV835" s="98">
        <v>32793.941395995003</v>
      </c>
      <c r="CW835" s="98">
        <v>2303272.4047355638</v>
      </c>
      <c r="CX835" s="98">
        <v>21511159.20257571</v>
      </c>
    </row>
    <row r="836" spans="1:102" x14ac:dyDescent="0.2">
      <c r="A836" s="98" t="s">
        <v>64</v>
      </c>
      <c r="B836" s="100">
        <v>42979</v>
      </c>
      <c r="C836" s="99">
        <v>35521.108577251398</v>
      </c>
      <c r="D836" s="99">
        <v>0</v>
      </c>
      <c r="E836" s="99">
        <v>4421.8184864520999</v>
      </c>
      <c r="F836" s="99">
        <v>3983.1406318545301</v>
      </c>
      <c r="G836" s="99">
        <v>1217.0396325141201</v>
      </c>
      <c r="H836" s="99">
        <v>0</v>
      </c>
      <c r="I836" s="99">
        <v>0</v>
      </c>
      <c r="J836" s="99">
        <v>31525.9945368767</v>
      </c>
      <c r="K836" s="99">
        <v>10.9183125027921</v>
      </c>
      <c r="L836" s="99">
        <v>82.727466139011099</v>
      </c>
      <c r="M836" s="99">
        <v>14975.9987165928</v>
      </c>
      <c r="N836" s="99">
        <v>3601.6313810944598</v>
      </c>
      <c r="O836" s="99">
        <v>0</v>
      </c>
      <c r="P836" s="99">
        <v>19733.053990840901</v>
      </c>
      <c r="Q836" s="99">
        <v>1630.1663177907501</v>
      </c>
      <c r="R836" s="99">
        <v>0</v>
      </c>
      <c r="S836" s="99">
        <v>1209.98278437555</v>
      </c>
      <c r="T836" s="99">
        <v>0</v>
      </c>
      <c r="U836" s="99">
        <v>31555.362342357599</v>
      </c>
      <c r="V836" s="99">
        <v>1851396.33070374</v>
      </c>
      <c r="W836" s="99">
        <v>0</v>
      </c>
      <c r="X836" s="99">
        <v>246223.80107688901</v>
      </c>
      <c r="Y836" s="99">
        <v>213001.00839233401</v>
      </c>
      <c r="Z836" s="99">
        <v>176465.30820846601</v>
      </c>
      <c r="AA836" s="99">
        <v>0</v>
      </c>
      <c r="AB836" s="99">
        <v>0</v>
      </c>
      <c r="AC836" s="99">
        <v>9526973.5604247991</v>
      </c>
      <c r="AD836" s="99">
        <v>847.813264787197</v>
      </c>
      <c r="AE836" s="99">
        <v>3552.7572155892799</v>
      </c>
      <c r="AF836" s="99">
        <v>665179.813148499</v>
      </c>
      <c r="AG836" s="99">
        <v>406049.55781555199</v>
      </c>
      <c r="AH836" s="99">
        <v>0</v>
      </c>
      <c r="AI836" s="99">
        <v>787854.16667175305</v>
      </c>
      <c r="AJ836" s="99">
        <v>230028.744373322</v>
      </c>
      <c r="AK836" s="99">
        <v>0</v>
      </c>
      <c r="AL836" s="99">
        <v>177381.33285522499</v>
      </c>
      <c r="AM836" s="99">
        <v>0</v>
      </c>
      <c r="AN836" s="99">
        <v>9565982.6368408203</v>
      </c>
      <c r="AO836" s="99">
        <v>17797061.908691399</v>
      </c>
      <c r="AP836" s="99">
        <v>0</v>
      </c>
      <c r="AQ836" s="99">
        <v>2128294.16516113</v>
      </c>
      <c r="AR836" s="99">
        <v>1830564.8157806401</v>
      </c>
      <c r="AS836" s="99">
        <v>1470151.03846741</v>
      </c>
      <c r="AT836" s="99">
        <v>0</v>
      </c>
      <c r="AU836" s="99">
        <v>0</v>
      </c>
      <c r="AV836" s="99">
        <v>31287240.9768066</v>
      </c>
      <c r="AW836" s="99">
        <v>2916.7950331270699</v>
      </c>
      <c r="AX836" s="99">
        <v>27355.8979136944</v>
      </c>
      <c r="AY836" s="99">
        <v>6622644.6747436495</v>
      </c>
      <c r="AZ836" s="99">
        <v>3412433.7364807101</v>
      </c>
      <c r="BA836" s="99">
        <v>0</v>
      </c>
      <c r="BB836" s="99">
        <v>7634306.7291870099</v>
      </c>
      <c r="BC836" s="99">
        <v>2121434.2035522498</v>
      </c>
      <c r="BD836" s="99">
        <v>0</v>
      </c>
      <c r="BE836" s="99">
        <v>1477970.4710845901</v>
      </c>
      <c r="BF836" s="99">
        <v>0</v>
      </c>
      <c r="BG836" s="99">
        <v>31317165.041259799</v>
      </c>
      <c r="BH836" s="99">
        <v>5035023.41369629</v>
      </c>
      <c r="BI836" s="99">
        <v>0</v>
      </c>
      <c r="BJ836" s="99">
        <v>898335.92587280297</v>
      </c>
      <c r="BK836" s="99">
        <v>727723.52990722703</v>
      </c>
      <c r="BL836" s="99">
        <v>0</v>
      </c>
      <c r="BM836" s="99">
        <v>0</v>
      </c>
      <c r="BN836" s="99">
        <v>0</v>
      </c>
      <c r="BO836" s="99">
        <v>0</v>
      </c>
      <c r="BP836" s="99">
        <v>0</v>
      </c>
      <c r="BQ836" s="99">
        <v>0</v>
      </c>
      <c r="BR836" s="99">
        <v>2225506.21801758</v>
      </c>
      <c r="BS836" s="99">
        <v>1295926.94013977</v>
      </c>
      <c r="BT836" s="99">
        <v>0</v>
      </c>
      <c r="BU836" s="99">
        <v>1280443.3499908401</v>
      </c>
      <c r="BV836" s="99">
        <v>988987.66571807896</v>
      </c>
      <c r="BW836" s="99">
        <v>0</v>
      </c>
      <c r="BX836" s="99">
        <v>288158.60899352998</v>
      </c>
      <c r="BY836" s="99">
        <v>0</v>
      </c>
      <c r="BZ836" s="99">
        <v>0</v>
      </c>
      <c r="CA836" s="99">
        <v>40003.043354511297</v>
      </c>
      <c r="CB836" s="99">
        <v>2100502.0838317899</v>
      </c>
      <c r="CC836" s="99">
        <v>19921085.5078125</v>
      </c>
      <c r="CD836" s="99">
        <v>5931294.7906494103</v>
      </c>
      <c r="CE836" s="99">
        <v>1215.44133734703</v>
      </c>
      <c r="CF836" s="99">
        <v>176659.23886108401</v>
      </c>
      <c r="CG836" s="99">
        <v>1470319.5556640599</v>
      </c>
      <c r="CH836" s="99">
        <v>0</v>
      </c>
      <c r="CI836" s="99">
        <v>41213.124465942397</v>
      </c>
      <c r="CJ836" s="99">
        <v>2278674.39099121</v>
      </c>
      <c r="CK836" s="99">
        <v>21415082.2033691</v>
      </c>
      <c r="CL836" s="99">
        <v>6233897.9266357403</v>
      </c>
      <c r="CM836" s="166">
        <v>72607.928154945403</v>
      </c>
      <c r="CN836" s="166">
        <v>11845523.143066401</v>
      </c>
      <c r="CO836" s="166">
        <v>52788529.090820298</v>
      </c>
      <c r="CP836" s="99">
        <v>6233897.9266357403</v>
      </c>
      <c r="CQ836" s="99">
        <v>0</v>
      </c>
      <c r="CR836" s="99">
        <v>0</v>
      </c>
      <c r="CS836" s="99">
        <v>0</v>
      </c>
      <c r="CT836" s="99">
        <v>0</v>
      </c>
      <c r="CU836" s="98">
        <v>4432.3489402779996</v>
      </c>
      <c r="CV836" s="98">
        <v>32634.924929403998</v>
      </c>
      <c r="CW836" s="98">
        <v>2277161.3226928739</v>
      </c>
      <c r="CX836" s="98">
        <v>21391405.063476559</v>
      </c>
    </row>
    <row r="837" spans="1:102" x14ac:dyDescent="0.2">
      <c r="A837" s="98" t="s">
        <v>64</v>
      </c>
      <c r="B837" s="100">
        <v>43070</v>
      </c>
      <c r="C837" s="99">
        <v>35370.794469833403</v>
      </c>
      <c r="D837" s="99">
        <v>0</v>
      </c>
      <c r="E837" s="99">
        <v>4389.2790547013301</v>
      </c>
      <c r="F837" s="99">
        <v>3966.45350524783</v>
      </c>
      <c r="G837" s="99">
        <v>1207.13311845064</v>
      </c>
      <c r="H837" s="99">
        <v>0</v>
      </c>
      <c r="I837" s="99">
        <v>0</v>
      </c>
      <c r="J837" s="99">
        <v>31272.829296112101</v>
      </c>
      <c r="K837" s="99">
        <v>9.8394277647603303</v>
      </c>
      <c r="L837" s="99">
        <v>67.2993518551812</v>
      </c>
      <c r="M837" s="99">
        <v>14926.7298434973</v>
      </c>
      <c r="N837" s="99">
        <v>3519.9185433387802</v>
      </c>
      <c r="O837" s="99">
        <v>0</v>
      </c>
      <c r="P837" s="99">
        <v>19611.232024192799</v>
      </c>
      <c r="Q837" s="99">
        <v>1614.10465243459</v>
      </c>
      <c r="R837" s="99">
        <v>0</v>
      </c>
      <c r="S837" s="99">
        <v>1202.8675222545901</v>
      </c>
      <c r="T837" s="99">
        <v>0</v>
      </c>
      <c r="U837" s="99">
        <v>31281.556476354599</v>
      </c>
      <c r="V837" s="99">
        <v>1827780.77557373</v>
      </c>
      <c r="W837" s="99">
        <v>0</v>
      </c>
      <c r="X837" s="99">
        <v>243254.70558548</v>
      </c>
      <c r="Y837" s="99">
        <v>208751.87604522699</v>
      </c>
      <c r="Z837" s="99">
        <v>173810.903930664</v>
      </c>
      <c r="AA837" s="99">
        <v>0</v>
      </c>
      <c r="AB837" s="99">
        <v>0</v>
      </c>
      <c r="AC837" s="99">
        <v>9474822.9547119103</v>
      </c>
      <c r="AD837" s="99">
        <v>675.33908756822302</v>
      </c>
      <c r="AE837" s="99">
        <v>2365.9235807955301</v>
      </c>
      <c r="AF837" s="99">
        <v>660195.07347106899</v>
      </c>
      <c r="AG837" s="99">
        <v>392407.88733291603</v>
      </c>
      <c r="AH837" s="99">
        <v>0</v>
      </c>
      <c r="AI837" s="99">
        <v>785954.46144104004</v>
      </c>
      <c r="AJ837" s="99">
        <v>226336.968658447</v>
      </c>
      <c r="AK837" s="99">
        <v>0</v>
      </c>
      <c r="AL837" s="99">
        <v>175377.62527656599</v>
      </c>
      <c r="AM837" s="99">
        <v>0</v>
      </c>
      <c r="AN837" s="99">
        <v>9526123.0527343806</v>
      </c>
      <c r="AO837" s="99">
        <v>17652815.963622998</v>
      </c>
      <c r="AP837" s="99">
        <v>0</v>
      </c>
      <c r="AQ837" s="99">
        <v>2113949.7184753399</v>
      </c>
      <c r="AR837" s="99">
        <v>1794246.89328003</v>
      </c>
      <c r="AS837" s="99">
        <v>1464163.7095642099</v>
      </c>
      <c r="AT837" s="99">
        <v>0</v>
      </c>
      <c r="AU837" s="99">
        <v>0</v>
      </c>
      <c r="AV837" s="99">
        <v>31257864.240966801</v>
      </c>
      <c r="AW837" s="99">
        <v>2330.8477571308599</v>
      </c>
      <c r="AX837" s="99">
        <v>16526.285510301601</v>
      </c>
      <c r="AY837" s="99">
        <v>6623280.2018432599</v>
      </c>
      <c r="AZ837" s="99">
        <v>3331584.7510376</v>
      </c>
      <c r="BA837" s="99">
        <v>0</v>
      </c>
      <c r="BB837" s="99">
        <v>7644258.8334350605</v>
      </c>
      <c r="BC837" s="99">
        <v>2112715.3318786598</v>
      </c>
      <c r="BD837" s="99">
        <v>0</v>
      </c>
      <c r="BE837" s="99">
        <v>1474006.9360046401</v>
      </c>
      <c r="BF837" s="99">
        <v>0</v>
      </c>
      <c r="BG837" s="99">
        <v>31293802.111328099</v>
      </c>
      <c r="BH837" s="99">
        <v>5035058.9247436495</v>
      </c>
      <c r="BI837" s="99">
        <v>0</v>
      </c>
      <c r="BJ837" s="99">
        <v>897517.12893676804</v>
      </c>
      <c r="BK837" s="99">
        <v>717805.06279754604</v>
      </c>
      <c r="BL837" s="99">
        <v>0</v>
      </c>
      <c r="BM837" s="99">
        <v>0</v>
      </c>
      <c r="BN837" s="99">
        <v>0</v>
      </c>
      <c r="BO837" s="99">
        <v>0</v>
      </c>
      <c r="BP837" s="99">
        <v>0</v>
      </c>
      <c r="BQ837" s="99">
        <v>0</v>
      </c>
      <c r="BR837" s="99">
        <v>2229951.4567871098</v>
      </c>
      <c r="BS837" s="99">
        <v>1265431.19258118</v>
      </c>
      <c r="BT837" s="99">
        <v>0</v>
      </c>
      <c r="BU837" s="99">
        <v>1482983.7699890099</v>
      </c>
      <c r="BV837" s="99">
        <v>990429.12667083705</v>
      </c>
      <c r="BW837" s="99">
        <v>0</v>
      </c>
      <c r="BX837" s="99">
        <v>302239.83891296398</v>
      </c>
      <c r="BY837" s="99">
        <v>0</v>
      </c>
      <c r="BZ837" s="99">
        <v>0</v>
      </c>
      <c r="CA837" s="99">
        <v>39740.920175075502</v>
      </c>
      <c r="CB837" s="99">
        <v>2070762.7181396501</v>
      </c>
      <c r="CC837" s="99">
        <v>19761801.388916001</v>
      </c>
      <c r="CD837" s="99">
        <v>5928592.37646484</v>
      </c>
      <c r="CE837" s="99">
        <v>1203.43055766821</v>
      </c>
      <c r="CF837" s="99">
        <v>173974.19854354899</v>
      </c>
      <c r="CG837" s="99">
        <v>1463803.4228515599</v>
      </c>
      <c r="CH837" s="99">
        <v>0</v>
      </c>
      <c r="CI837" s="99">
        <v>40945.326431751302</v>
      </c>
      <c r="CJ837" s="99">
        <v>2243352.9307251</v>
      </c>
      <c r="CK837" s="99">
        <v>21207436.735839799</v>
      </c>
      <c r="CL837" s="99">
        <v>6223816.6247558603</v>
      </c>
      <c r="CM837" s="166">
        <v>72125.654597282395</v>
      </c>
      <c r="CN837" s="166">
        <v>11762731.840698199</v>
      </c>
      <c r="CO837" s="166">
        <v>52543155.371093802</v>
      </c>
      <c r="CP837" s="99">
        <v>6223816.6247558603</v>
      </c>
      <c r="CQ837" s="99">
        <v>0</v>
      </c>
      <c r="CR837" s="99">
        <v>0</v>
      </c>
      <c r="CS837" s="99">
        <v>0</v>
      </c>
      <c r="CT837" s="99">
        <v>0</v>
      </c>
      <c r="CU837" s="98">
        <v>4401.6143157369997</v>
      </c>
      <c r="CV837" s="98">
        <v>32365.543924417001</v>
      </c>
      <c r="CW837" s="98">
        <v>2244736.9166831989</v>
      </c>
      <c r="CX837" s="98">
        <v>21225604.811767559</v>
      </c>
    </row>
    <row r="838" spans="1:102" x14ac:dyDescent="0.2">
      <c r="A838" s="98" t="s">
        <v>64</v>
      </c>
      <c r="B838" s="100">
        <v>43160</v>
      </c>
      <c r="C838" s="99">
        <v>35031.249773979202</v>
      </c>
      <c r="D838" s="99">
        <v>0</v>
      </c>
      <c r="E838" s="99">
        <v>4404.6691442727997</v>
      </c>
      <c r="F838" s="99">
        <v>3989.4445685446299</v>
      </c>
      <c r="G838" s="99">
        <v>1211.8996104598</v>
      </c>
      <c r="H838" s="99">
        <v>0</v>
      </c>
      <c r="I838" s="99">
        <v>0</v>
      </c>
      <c r="J838" s="99">
        <v>31148.230240821798</v>
      </c>
      <c r="K838" s="99">
        <v>8.0505165344802698</v>
      </c>
      <c r="L838" s="99">
        <v>64.8016832116991</v>
      </c>
      <c r="M838" s="99">
        <v>14858.709133505799</v>
      </c>
      <c r="N838" s="99">
        <v>3436.9859859049302</v>
      </c>
      <c r="O838" s="99">
        <v>0</v>
      </c>
      <c r="P838" s="99">
        <v>19412.686107635502</v>
      </c>
      <c r="Q838" s="99">
        <v>1615.9800809472799</v>
      </c>
      <c r="R838" s="99">
        <v>0</v>
      </c>
      <c r="S838" s="99">
        <v>1229.1977887302601</v>
      </c>
      <c r="T838" s="99">
        <v>0</v>
      </c>
      <c r="U838" s="99">
        <v>31153.1620931625</v>
      </c>
      <c r="V838" s="99">
        <v>1810686.6312561</v>
      </c>
      <c r="W838" s="99">
        <v>0</v>
      </c>
      <c r="X838" s="99">
        <v>235038.05149269101</v>
      </c>
      <c r="Y838" s="99">
        <v>203024.30684280401</v>
      </c>
      <c r="Z838" s="99">
        <v>171228.68337059001</v>
      </c>
      <c r="AA838" s="99">
        <v>0</v>
      </c>
      <c r="AB838" s="99">
        <v>0</v>
      </c>
      <c r="AC838" s="99">
        <v>9414603.1394043006</v>
      </c>
      <c r="AD838" s="99">
        <v>602.16265511512802</v>
      </c>
      <c r="AE838" s="99">
        <v>3840.4883763492098</v>
      </c>
      <c r="AF838" s="99">
        <v>660880.46287536598</v>
      </c>
      <c r="AG838" s="99">
        <v>383383.40366363502</v>
      </c>
      <c r="AH838" s="99">
        <v>0</v>
      </c>
      <c r="AI838" s="99">
        <v>770359.99845886196</v>
      </c>
      <c r="AJ838" s="99">
        <v>227019.665729523</v>
      </c>
      <c r="AK838" s="99">
        <v>0</v>
      </c>
      <c r="AL838" s="99">
        <v>171609.97947120701</v>
      </c>
      <c r="AM838" s="99">
        <v>0</v>
      </c>
      <c r="AN838" s="99">
        <v>9426984.17724609</v>
      </c>
      <c r="AO838" s="99">
        <v>17600720.916747998</v>
      </c>
      <c r="AP838" s="99">
        <v>0</v>
      </c>
      <c r="AQ838" s="99">
        <v>2044859.6524352999</v>
      </c>
      <c r="AR838" s="99">
        <v>1759565.8711852999</v>
      </c>
      <c r="AS838" s="99">
        <v>1453728.7467956501</v>
      </c>
      <c r="AT838" s="99">
        <v>0</v>
      </c>
      <c r="AU838" s="99">
        <v>0</v>
      </c>
      <c r="AV838" s="99">
        <v>31217616.3986816</v>
      </c>
      <c r="AW838" s="99">
        <v>2093.3793660104302</v>
      </c>
      <c r="AX838" s="99">
        <v>25984.0821042061</v>
      </c>
      <c r="AY838" s="99">
        <v>6681983.1529540997</v>
      </c>
      <c r="AZ838" s="99">
        <v>3282180.5290527302</v>
      </c>
      <c r="BA838" s="99">
        <v>0</v>
      </c>
      <c r="BB838" s="99">
        <v>7527030.18823242</v>
      </c>
      <c r="BC838" s="99">
        <v>2135774.7334289602</v>
      </c>
      <c r="BD838" s="99">
        <v>0</v>
      </c>
      <c r="BE838" s="99">
        <v>1461939.8176422101</v>
      </c>
      <c r="BF838" s="99">
        <v>0</v>
      </c>
      <c r="BG838" s="99">
        <v>31295034.519042999</v>
      </c>
      <c r="BH838" s="99">
        <v>4998961.97412109</v>
      </c>
      <c r="BI838" s="99">
        <v>0</v>
      </c>
      <c r="BJ838" s="99">
        <v>872204.91245269799</v>
      </c>
      <c r="BK838" s="99">
        <v>702647.94152831996</v>
      </c>
      <c r="BL838" s="99">
        <v>0</v>
      </c>
      <c r="BM838" s="99">
        <v>0</v>
      </c>
      <c r="BN838" s="99">
        <v>0</v>
      </c>
      <c r="BO838" s="99">
        <v>0</v>
      </c>
      <c r="BP838" s="99">
        <v>0</v>
      </c>
      <c r="BQ838" s="99">
        <v>0</v>
      </c>
      <c r="BR838" s="99">
        <v>2240946.72723389</v>
      </c>
      <c r="BS838" s="99">
        <v>1242813.1069793699</v>
      </c>
      <c r="BT838" s="99">
        <v>0</v>
      </c>
      <c r="BU838" s="99">
        <v>1448606.1867217999</v>
      </c>
      <c r="BV838" s="99">
        <v>992957.55632782006</v>
      </c>
      <c r="BW838" s="99">
        <v>0</v>
      </c>
      <c r="BX838" s="99">
        <v>306268.874557495</v>
      </c>
      <c r="BY838" s="99">
        <v>0</v>
      </c>
      <c r="BZ838" s="99">
        <v>0</v>
      </c>
      <c r="CA838" s="99">
        <v>39392.440475463904</v>
      </c>
      <c r="CB838" s="99">
        <v>2041100.47251892</v>
      </c>
      <c r="CC838" s="99">
        <v>19656367.479003899</v>
      </c>
      <c r="CD838" s="99">
        <v>5876496.7783203097</v>
      </c>
      <c r="CE838" s="99">
        <v>1218.0981424003801</v>
      </c>
      <c r="CF838" s="99">
        <v>171090.99275398301</v>
      </c>
      <c r="CG838" s="99">
        <v>1453755.4408721901</v>
      </c>
      <c r="CH838" s="99">
        <v>0</v>
      </c>
      <c r="CI838" s="99">
        <v>40617.000750064901</v>
      </c>
      <c r="CJ838" s="99">
        <v>2216541.41488647</v>
      </c>
      <c r="CK838" s="99">
        <v>21129701.7026367</v>
      </c>
      <c r="CL838" s="99">
        <v>6180587.00891113</v>
      </c>
      <c r="CM838" s="166">
        <v>71724.292116165205</v>
      </c>
      <c r="CN838" s="166">
        <v>11634225.7095947</v>
      </c>
      <c r="CO838" s="166">
        <v>52477151.576660201</v>
      </c>
      <c r="CP838" s="99">
        <v>6180587.00891113</v>
      </c>
      <c r="CQ838" s="99">
        <v>0</v>
      </c>
      <c r="CR838" s="99">
        <v>0</v>
      </c>
      <c r="CS838" s="99">
        <v>0</v>
      </c>
      <c r="CT838" s="99">
        <v>0</v>
      </c>
      <c r="CU838" s="98">
        <v>4409.1411851410003</v>
      </c>
      <c r="CV838" s="98">
        <v>32253.590516837001</v>
      </c>
      <c r="CW838" s="98">
        <v>2212191.465272903</v>
      </c>
      <c r="CX838" s="98">
        <v>21110122.919876087</v>
      </c>
    </row>
    <row r="839" spans="1:102" x14ac:dyDescent="0.2">
      <c r="A839" s="98" t="s">
        <v>64</v>
      </c>
      <c r="B839" s="100">
        <v>43252</v>
      </c>
      <c r="C839" s="99">
        <v>35090.753664016702</v>
      </c>
      <c r="D839" s="99">
        <v>0</v>
      </c>
      <c r="E839" s="99">
        <v>4367.3112283349001</v>
      </c>
      <c r="F839" s="99">
        <v>3980.9855591058699</v>
      </c>
      <c r="G839" s="99">
        <v>1186.3603928536199</v>
      </c>
      <c r="H839" s="99">
        <v>0</v>
      </c>
      <c r="I839" s="99">
        <v>0</v>
      </c>
      <c r="J839" s="99">
        <v>30940.207472562801</v>
      </c>
      <c r="K839" s="99">
        <v>7.3729332886287002</v>
      </c>
      <c r="L839" s="99">
        <v>65.543385765515296</v>
      </c>
      <c r="M839" s="99">
        <v>14929.390258193</v>
      </c>
      <c r="N839" s="99">
        <v>3402.7549705505398</v>
      </c>
      <c r="O839" s="99">
        <v>0</v>
      </c>
      <c r="P839" s="99">
        <v>19414.597288846999</v>
      </c>
      <c r="Q839" s="99">
        <v>1613.7055728584501</v>
      </c>
      <c r="R839" s="99">
        <v>0</v>
      </c>
      <c r="S839" s="99">
        <v>1187.0148723423499</v>
      </c>
      <c r="T839" s="99">
        <v>0</v>
      </c>
      <c r="U839" s="99">
        <v>30927.963699817701</v>
      </c>
      <c r="V839" s="99">
        <v>1811035.6737365699</v>
      </c>
      <c r="W839" s="99">
        <v>0</v>
      </c>
      <c r="X839" s="99">
        <v>231794.28670883199</v>
      </c>
      <c r="Y839" s="99">
        <v>200798.44593048099</v>
      </c>
      <c r="Z839" s="99">
        <v>169715.67590141299</v>
      </c>
      <c r="AA839" s="99">
        <v>0</v>
      </c>
      <c r="AB839" s="99">
        <v>0</v>
      </c>
      <c r="AC839" s="99">
        <v>9369333.5096435491</v>
      </c>
      <c r="AD839" s="99">
        <v>540.93402042984997</v>
      </c>
      <c r="AE839" s="99">
        <v>3331.5927644074</v>
      </c>
      <c r="AF839" s="99">
        <v>662520.292579651</v>
      </c>
      <c r="AG839" s="99">
        <v>377692.87650299101</v>
      </c>
      <c r="AH839" s="99">
        <v>0</v>
      </c>
      <c r="AI839" s="99">
        <v>760270.39963531506</v>
      </c>
      <c r="AJ839" s="99">
        <v>229137.594907761</v>
      </c>
      <c r="AK839" s="99">
        <v>0</v>
      </c>
      <c r="AL839" s="99">
        <v>170011.04495239299</v>
      </c>
      <c r="AM839" s="99">
        <v>0</v>
      </c>
      <c r="AN839" s="99">
        <v>9443166.00463867</v>
      </c>
      <c r="AO839" s="99">
        <v>17755474.5539551</v>
      </c>
      <c r="AP839" s="99">
        <v>0</v>
      </c>
      <c r="AQ839" s="99">
        <v>2014978.63648987</v>
      </c>
      <c r="AR839" s="99">
        <v>1736167.4412384001</v>
      </c>
      <c r="AS839" s="99">
        <v>1447602.04592896</v>
      </c>
      <c r="AT839" s="99">
        <v>0</v>
      </c>
      <c r="AU839" s="99">
        <v>0</v>
      </c>
      <c r="AV839" s="99">
        <v>31374806.911377002</v>
      </c>
      <c r="AW839" s="99">
        <v>1895.5466047376401</v>
      </c>
      <c r="AX839" s="99">
        <v>26919.586123704899</v>
      </c>
      <c r="AY839" s="99">
        <v>6726712.4319457998</v>
      </c>
      <c r="AZ839" s="99">
        <v>3265940.3632507301</v>
      </c>
      <c r="BA839" s="99">
        <v>0</v>
      </c>
      <c r="BB839" s="99">
        <v>7495892.54333496</v>
      </c>
      <c r="BC839" s="99">
        <v>2153506.3200378399</v>
      </c>
      <c r="BD839" s="99">
        <v>0</v>
      </c>
      <c r="BE839" s="99">
        <v>1453088.1752929699</v>
      </c>
      <c r="BF839" s="99">
        <v>0</v>
      </c>
      <c r="BG839" s="99">
        <v>31240865.356445301</v>
      </c>
      <c r="BH839" s="99">
        <v>5027451.3624267597</v>
      </c>
      <c r="BI839" s="99">
        <v>0</v>
      </c>
      <c r="BJ839" s="99">
        <v>859547.39566040004</v>
      </c>
      <c r="BK839" s="99">
        <v>693284.62898254395</v>
      </c>
      <c r="BL839" s="99">
        <v>0</v>
      </c>
      <c r="BM839" s="99">
        <v>0</v>
      </c>
      <c r="BN839" s="99">
        <v>0</v>
      </c>
      <c r="BO839" s="99">
        <v>0</v>
      </c>
      <c r="BP839" s="99">
        <v>0</v>
      </c>
      <c r="BQ839" s="99">
        <v>0</v>
      </c>
      <c r="BR839" s="99">
        <v>2257640.9914245601</v>
      </c>
      <c r="BS839" s="99">
        <v>1231204.0408020001</v>
      </c>
      <c r="BT839" s="99">
        <v>0</v>
      </c>
      <c r="BU839" s="99">
        <v>1447609.02166748</v>
      </c>
      <c r="BV839" s="99">
        <v>998809.56539917004</v>
      </c>
      <c r="BW839" s="99">
        <v>0</v>
      </c>
      <c r="BX839" s="99">
        <v>307871.99177932699</v>
      </c>
      <c r="BY839" s="99">
        <v>0</v>
      </c>
      <c r="BZ839" s="99">
        <v>0</v>
      </c>
      <c r="CA839" s="99">
        <v>39475.153852462798</v>
      </c>
      <c r="CB839" s="99">
        <v>2054462.6408081099</v>
      </c>
      <c r="CC839" s="99">
        <v>19825250.9296875</v>
      </c>
      <c r="CD839" s="99">
        <v>5886373.5158691397</v>
      </c>
      <c r="CE839" s="99">
        <v>1186.5476451367099</v>
      </c>
      <c r="CF839" s="99">
        <v>169471.354242325</v>
      </c>
      <c r="CG839" s="99">
        <v>1447772.23710632</v>
      </c>
      <c r="CH839" s="99">
        <v>0</v>
      </c>
      <c r="CI839" s="99">
        <v>40660.367806911498</v>
      </c>
      <c r="CJ839" s="99">
        <v>2218632.9223022498</v>
      </c>
      <c r="CK839" s="99">
        <v>21251431.965332001</v>
      </c>
      <c r="CL839" s="99">
        <v>6183393.4684448196</v>
      </c>
      <c r="CM839" s="166">
        <v>71466.0649013519</v>
      </c>
      <c r="CN839" s="166">
        <v>11657489.544921899</v>
      </c>
      <c r="CO839" s="166">
        <v>52772282.440917999</v>
      </c>
      <c r="CP839" s="99">
        <v>6183393.4684448196</v>
      </c>
      <c r="CQ839" s="99">
        <v>0</v>
      </c>
      <c r="CR839" s="99">
        <v>0</v>
      </c>
      <c r="CS839" s="99">
        <v>0</v>
      </c>
      <c r="CT839" s="99">
        <v>0</v>
      </c>
      <c r="CU839" s="98">
        <v>4376.7132152149998</v>
      </c>
      <c r="CV839" s="98">
        <v>32026.568769594</v>
      </c>
      <c r="CW839" s="98">
        <v>2223933.995050435</v>
      </c>
      <c r="CX839" s="98">
        <v>21273023.16679382</v>
      </c>
    </row>
    <row r="840" spans="1:102" x14ac:dyDescent="0.2">
      <c r="A840" s="98" t="s">
        <v>64</v>
      </c>
      <c r="B840" s="100">
        <v>43344</v>
      </c>
      <c r="C840" s="99">
        <v>34841.408177852602</v>
      </c>
      <c r="D840" s="99">
        <v>0</v>
      </c>
      <c r="E840" s="99">
        <v>4337.3177481889697</v>
      </c>
      <c r="F840" s="99">
        <v>3970.1280058622401</v>
      </c>
      <c r="G840" s="99">
        <v>1178.1542952954801</v>
      </c>
      <c r="H840" s="99">
        <v>0</v>
      </c>
      <c r="I840" s="99">
        <v>0</v>
      </c>
      <c r="J840" s="99">
        <v>30675.174301147501</v>
      </c>
      <c r="K840" s="99">
        <v>4.9816583800711696</v>
      </c>
      <c r="L840" s="99">
        <v>74.550425673834994</v>
      </c>
      <c r="M840" s="99">
        <v>14881.2246642113</v>
      </c>
      <c r="N840" s="99">
        <v>3354.9071421623198</v>
      </c>
      <c r="O840" s="99">
        <v>0</v>
      </c>
      <c r="P840" s="99">
        <v>19290.4503412247</v>
      </c>
      <c r="Q840" s="99">
        <v>1597.0024866163701</v>
      </c>
      <c r="R840" s="99">
        <v>0</v>
      </c>
      <c r="S840" s="99">
        <v>1177.7821336388599</v>
      </c>
      <c r="T840" s="99">
        <v>0</v>
      </c>
      <c r="U840" s="99">
        <v>30705.485236406301</v>
      </c>
      <c r="V840" s="99">
        <v>1802026.8240356401</v>
      </c>
      <c r="W840" s="99">
        <v>0</v>
      </c>
      <c r="X840" s="99">
        <v>223237.24297332799</v>
      </c>
      <c r="Y840" s="99">
        <v>194844.99640846299</v>
      </c>
      <c r="Z840" s="99">
        <v>169117.042995453</v>
      </c>
      <c r="AA840" s="99">
        <v>0</v>
      </c>
      <c r="AB840" s="99">
        <v>0</v>
      </c>
      <c r="AC840" s="99">
        <v>9273905.9462890606</v>
      </c>
      <c r="AD840" s="99">
        <v>182.309681588784</v>
      </c>
      <c r="AE840" s="99">
        <v>2815.4434261619999</v>
      </c>
      <c r="AF840" s="99">
        <v>665049.87647247303</v>
      </c>
      <c r="AG840" s="99">
        <v>373204.71134567301</v>
      </c>
      <c r="AH840" s="99">
        <v>0</v>
      </c>
      <c r="AI840" s="99">
        <v>754189.33842468297</v>
      </c>
      <c r="AJ840" s="99">
        <v>228697.87914848301</v>
      </c>
      <c r="AK840" s="99">
        <v>0</v>
      </c>
      <c r="AL840" s="99">
        <v>176042.48009490999</v>
      </c>
      <c r="AM840" s="99">
        <v>0</v>
      </c>
      <c r="AN840" s="99">
        <v>9251563.9902343806</v>
      </c>
      <c r="AO840" s="99">
        <v>17718875.7114258</v>
      </c>
      <c r="AP840" s="99">
        <v>0</v>
      </c>
      <c r="AQ840" s="99">
        <v>1946520.0305480999</v>
      </c>
      <c r="AR840" s="99">
        <v>1689671.03642273</v>
      </c>
      <c r="AS840" s="99">
        <v>1456773.5298919701</v>
      </c>
      <c r="AT840" s="99">
        <v>0</v>
      </c>
      <c r="AU840" s="99">
        <v>0</v>
      </c>
      <c r="AV840" s="99">
        <v>31108238.854980499</v>
      </c>
      <c r="AW840" s="99">
        <v>639.72080439329102</v>
      </c>
      <c r="AX840" s="99">
        <v>18714.509944200501</v>
      </c>
      <c r="AY840" s="99">
        <v>6770423.4660644503</v>
      </c>
      <c r="AZ840" s="99">
        <v>3263289.15802002</v>
      </c>
      <c r="BA840" s="99">
        <v>0</v>
      </c>
      <c r="BB840" s="99">
        <v>7449991.47619629</v>
      </c>
      <c r="BC840" s="99">
        <v>2152760.12036133</v>
      </c>
      <c r="BD840" s="99">
        <v>0</v>
      </c>
      <c r="BE840" s="99">
        <v>1518941.75656128</v>
      </c>
      <c r="BF840" s="99">
        <v>0</v>
      </c>
      <c r="BG840" s="99">
        <v>31138405.509521499</v>
      </c>
      <c r="BH840" s="99">
        <v>5014641.0961303702</v>
      </c>
      <c r="BI840" s="99">
        <v>0</v>
      </c>
      <c r="BJ840" s="99">
        <v>846291.07846832299</v>
      </c>
      <c r="BK840" s="99">
        <v>680309.94454193104</v>
      </c>
      <c r="BL840" s="99">
        <v>0</v>
      </c>
      <c r="BM840" s="99">
        <v>0</v>
      </c>
      <c r="BN840" s="99">
        <v>0</v>
      </c>
      <c r="BO840" s="99">
        <v>0</v>
      </c>
      <c r="BP840" s="99">
        <v>0</v>
      </c>
      <c r="BQ840" s="99">
        <v>0</v>
      </c>
      <c r="BR840" s="99">
        <v>2259981.0767822298</v>
      </c>
      <c r="BS840" s="99">
        <v>1225121.5729370101</v>
      </c>
      <c r="BT840" s="99">
        <v>0</v>
      </c>
      <c r="BU840" s="99">
        <v>1216482.661026</v>
      </c>
      <c r="BV840" s="99">
        <v>997604.26526641799</v>
      </c>
      <c r="BW840" s="99">
        <v>0</v>
      </c>
      <c r="BX840" s="99">
        <v>283719.14838409401</v>
      </c>
      <c r="BY840" s="99">
        <v>0</v>
      </c>
      <c r="BZ840" s="99">
        <v>0</v>
      </c>
      <c r="CA840" s="99">
        <v>39227.904991626703</v>
      </c>
      <c r="CB840" s="99">
        <v>2020304.7234497101</v>
      </c>
      <c r="CC840" s="99">
        <v>19645612.5234375</v>
      </c>
      <c r="CD840" s="99">
        <v>5860686.8178100605</v>
      </c>
      <c r="CE840" s="99">
        <v>1174.15576188266</v>
      </c>
      <c r="CF840" s="99">
        <v>169181.870416641</v>
      </c>
      <c r="CG840" s="99">
        <v>1456980.06390381</v>
      </c>
      <c r="CH840" s="99">
        <v>0</v>
      </c>
      <c r="CI840" s="99">
        <v>40395.459004402197</v>
      </c>
      <c r="CJ840" s="99">
        <v>2190754.0234375</v>
      </c>
      <c r="CK840" s="99">
        <v>21101706.518798798</v>
      </c>
      <c r="CL840" s="99">
        <v>6152250.80615234</v>
      </c>
      <c r="CM840" s="166">
        <v>70941.267206192002</v>
      </c>
      <c r="CN840" s="166">
        <v>11443476.74646</v>
      </c>
      <c r="CO840" s="166">
        <v>52172202.0087891</v>
      </c>
      <c r="CP840" s="99">
        <v>6152250.80615234</v>
      </c>
      <c r="CQ840" s="99">
        <v>0</v>
      </c>
      <c r="CR840" s="99">
        <v>0</v>
      </c>
      <c r="CS840" s="99">
        <v>0</v>
      </c>
      <c r="CT840" s="99">
        <v>0</v>
      </c>
      <c r="CU840" s="98">
        <v>4340.7061777319996</v>
      </c>
      <c r="CV840" s="98">
        <v>31754.58081467</v>
      </c>
      <c r="CW840" s="98">
        <v>2189486.5938663511</v>
      </c>
      <c r="CX840" s="98">
        <v>21102592.587341309</v>
      </c>
    </row>
    <row r="841" spans="1:102" x14ac:dyDescent="0.2">
      <c r="A841" s="98" t="s">
        <v>64</v>
      </c>
      <c r="B841" s="100">
        <v>43435</v>
      </c>
      <c r="C841" s="99">
        <v>34639.408334255197</v>
      </c>
      <c r="D841" s="99">
        <v>0</v>
      </c>
      <c r="E841" s="99">
        <v>4210.2842451930001</v>
      </c>
      <c r="F841" s="99">
        <v>3857.9829841554201</v>
      </c>
      <c r="G841" s="99">
        <v>1190.2335825264499</v>
      </c>
      <c r="H841" s="99">
        <v>0</v>
      </c>
      <c r="I841" s="99">
        <v>0</v>
      </c>
      <c r="J841" s="99">
        <v>30156.9391467571</v>
      </c>
      <c r="K841" s="99">
        <v>0</v>
      </c>
      <c r="L841" s="99">
        <v>0</v>
      </c>
      <c r="M841" s="99">
        <v>14905.818043351201</v>
      </c>
      <c r="N841" s="99">
        <v>3271.82595580816</v>
      </c>
      <c r="O841" s="99">
        <v>0</v>
      </c>
      <c r="P841" s="99">
        <v>0</v>
      </c>
      <c r="Q841" s="99">
        <v>1581.22189380229</v>
      </c>
      <c r="R841" s="99">
        <v>0</v>
      </c>
      <c r="S841" s="99">
        <v>0</v>
      </c>
      <c r="T841" s="99">
        <v>0</v>
      </c>
      <c r="U841" s="99">
        <v>30153.017645597502</v>
      </c>
      <c r="V841" s="99">
        <v>1800989.17564392</v>
      </c>
      <c r="W841" s="99">
        <v>0</v>
      </c>
      <c r="X841" s="99">
        <v>224637.591157913</v>
      </c>
      <c r="Y841" s="99">
        <v>197023.14331626901</v>
      </c>
      <c r="Z841" s="99">
        <v>169670.88508987401</v>
      </c>
      <c r="AA841" s="99">
        <v>0</v>
      </c>
      <c r="AB841" s="99">
        <v>0</v>
      </c>
      <c r="AC841" s="99">
        <v>9137831.6490478497</v>
      </c>
      <c r="AD841" s="99">
        <v>0</v>
      </c>
      <c r="AE841" s="99">
        <v>0</v>
      </c>
      <c r="AF841" s="99">
        <v>671938.42967987095</v>
      </c>
      <c r="AG841" s="99">
        <v>368167.911560059</v>
      </c>
      <c r="AH841" s="99">
        <v>0</v>
      </c>
      <c r="AI841" s="99">
        <v>0</v>
      </c>
      <c r="AJ841" s="99">
        <v>229224.275285721</v>
      </c>
      <c r="AK841" s="99">
        <v>0</v>
      </c>
      <c r="AL841" s="99">
        <v>0</v>
      </c>
      <c r="AM841" s="99">
        <v>0</v>
      </c>
      <c r="AN841" s="99">
        <v>9129922.3105468806</v>
      </c>
      <c r="AO841" s="99">
        <v>17876082.8518066</v>
      </c>
      <c r="AP841" s="99">
        <v>0</v>
      </c>
      <c r="AQ841" s="99">
        <v>1976987.3055419901</v>
      </c>
      <c r="AR841" s="99">
        <v>1735707.1274871801</v>
      </c>
      <c r="AS841" s="99">
        <v>1480573.3075408901</v>
      </c>
      <c r="AT841" s="99">
        <v>0</v>
      </c>
      <c r="AU841" s="99">
        <v>0</v>
      </c>
      <c r="AV841" s="99">
        <v>30895136.2429199</v>
      </c>
      <c r="AW841" s="99">
        <v>0</v>
      </c>
      <c r="AX841" s="99">
        <v>0</v>
      </c>
      <c r="AY841" s="99">
        <v>6910832.5333252</v>
      </c>
      <c r="AZ841" s="99">
        <v>3263974.4109497098</v>
      </c>
      <c r="BA841" s="99">
        <v>0</v>
      </c>
      <c r="BB841" s="99">
        <v>0</v>
      </c>
      <c r="BC841" s="99">
        <v>2169065.4941406301</v>
      </c>
      <c r="BD841" s="99">
        <v>0</v>
      </c>
      <c r="BE841" s="99">
        <v>0</v>
      </c>
      <c r="BF841" s="99">
        <v>0</v>
      </c>
      <c r="BG841" s="99">
        <v>30933793.4682617</v>
      </c>
      <c r="BH841" s="99">
        <v>5031771.70629883</v>
      </c>
      <c r="BI841" s="99">
        <v>0</v>
      </c>
      <c r="BJ841" s="99">
        <v>835079.04457855201</v>
      </c>
      <c r="BK841" s="99">
        <v>682715.05490112305</v>
      </c>
      <c r="BL841" s="99">
        <v>0</v>
      </c>
      <c r="BM841" s="99">
        <v>0</v>
      </c>
      <c r="BN841" s="99">
        <v>0</v>
      </c>
      <c r="BO841" s="99">
        <v>0</v>
      </c>
      <c r="BP841" s="99">
        <v>0</v>
      </c>
      <c r="BQ841" s="99">
        <v>0</v>
      </c>
      <c r="BR841" s="99">
        <v>2280046.8652648898</v>
      </c>
      <c r="BS841" s="99">
        <v>1221948.0581054699</v>
      </c>
      <c r="BT841" s="99">
        <v>0</v>
      </c>
      <c r="BU841" s="99">
        <v>0</v>
      </c>
      <c r="BV841" s="99">
        <v>987470.62374115002</v>
      </c>
      <c r="BW841" s="99">
        <v>0</v>
      </c>
      <c r="BX841" s="99">
        <v>0</v>
      </c>
      <c r="BY841" s="99">
        <v>0</v>
      </c>
      <c r="BZ841" s="99">
        <v>0</v>
      </c>
      <c r="CA841" s="99">
        <v>38829.242062568701</v>
      </c>
      <c r="CB841" s="99">
        <v>2021138.00663757</v>
      </c>
      <c r="CC841" s="99">
        <v>19836682.207519501</v>
      </c>
      <c r="CD841" s="99">
        <v>5862931.4473877</v>
      </c>
      <c r="CE841" s="99">
        <v>1187.42472027242</v>
      </c>
      <c r="CF841" s="99">
        <v>170201.54308891299</v>
      </c>
      <c r="CG841" s="99">
        <v>1480185.1004943801</v>
      </c>
      <c r="CH841" s="99">
        <v>0</v>
      </c>
      <c r="CI841" s="99">
        <v>40017.926878929102</v>
      </c>
      <c r="CJ841" s="99">
        <v>2190760.5927734398</v>
      </c>
      <c r="CK841" s="99">
        <v>21309840.215332001</v>
      </c>
      <c r="CL841" s="99">
        <v>6152406.1468505897</v>
      </c>
      <c r="CM841" s="166">
        <v>70132.139066696196</v>
      </c>
      <c r="CN841" s="166">
        <v>11323566.6416016</v>
      </c>
      <c r="CO841" s="166">
        <v>52110410.730468802</v>
      </c>
      <c r="CP841" s="99">
        <v>6152406.1468505897</v>
      </c>
      <c r="CQ841" s="99">
        <v>0</v>
      </c>
      <c r="CR841" s="99">
        <v>0</v>
      </c>
      <c r="CS841" s="99">
        <v>0</v>
      </c>
      <c r="CT841" s="99">
        <v>0</v>
      </c>
      <c r="CU841" s="98">
        <v>4214.5847372469998</v>
      </c>
      <c r="CV841" s="98">
        <v>31281.996863761</v>
      </c>
      <c r="CW841" s="98">
        <v>2191339.5497264829</v>
      </c>
      <c r="CX841" s="98">
        <v>21316867.308013882</v>
      </c>
    </row>
    <row r="842" spans="1:102" x14ac:dyDescent="0.2">
      <c r="A842" s="98" t="s">
        <v>65</v>
      </c>
      <c r="B842" s="100">
        <v>38047</v>
      </c>
      <c r="C842" s="99">
        <v>25629.733128070799</v>
      </c>
      <c r="D842" s="99">
        <v>0</v>
      </c>
      <c r="E842" s="99">
        <v>11002.2200115919</v>
      </c>
      <c r="F842" s="99">
        <v>4137.0231977105104</v>
      </c>
      <c r="G842" s="99">
        <v>1.9819730629969901</v>
      </c>
      <c r="H842" s="99">
        <v>0</v>
      </c>
      <c r="I842" s="99">
        <v>0</v>
      </c>
      <c r="J842" s="99">
        <v>41.509117175824898</v>
      </c>
      <c r="K842" s="99">
        <v>19293.871262788802</v>
      </c>
      <c r="L842" s="99">
        <v>20106.2780833244</v>
      </c>
      <c r="M842" s="99">
        <v>10769.2734907866</v>
      </c>
      <c r="N842" s="99">
        <v>3935.0587930083302</v>
      </c>
      <c r="O842" s="99">
        <v>0</v>
      </c>
      <c r="P842" s="99">
        <v>0</v>
      </c>
      <c r="Q842" s="99">
        <v>1749.5335284620501</v>
      </c>
      <c r="R842" s="99">
        <v>0</v>
      </c>
      <c r="S842" s="99">
        <v>0</v>
      </c>
      <c r="T842" s="99">
        <v>998.382125400007</v>
      </c>
      <c r="U842" s="99">
        <v>19280.757213115699</v>
      </c>
      <c r="V842" s="99">
        <v>1604683.08343506</v>
      </c>
      <c r="W842" s="99">
        <v>0</v>
      </c>
      <c r="X842" s="99">
        <v>897873.35031127895</v>
      </c>
      <c r="Y842" s="99">
        <v>263770.68365478498</v>
      </c>
      <c r="Z842" s="99">
        <v>224.11947348155101</v>
      </c>
      <c r="AA842" s="99">
        <v>0</v>
      </c>
      <c r="AB842" s="99">
        <v>0</v>
      </c>
      <c r="AC842" s="99">
        <v>3830.8939310312298</v>
      </c>
      <c r="AD842" s="99">
        <v>5753116.1445922898</v>
      </c>
      <c r="AE842" s="99">
        <v>1095866.9588623</v>
      </c>
      <c r="AF842" s="99">
        <v>593672.397369385</v>
      </c>
      <c r="AG842" s="99">
        <v>593879.53721618699</v>
      </c>
      <c r="AH842" s="99">
        <v>0</v>
      </c>
      <c r="AI842" s="99">
        <v>0</v>
      </c>
      <c r="AJ842" s="99">
        <v>218338.90020561201</v>
      </c>
      <c r="AK842" s="99">
        <v>0</v>
      </c>
      <c r="AL842" s="99">
        <v>0</v>
      </c>
      <c r="AM842" s="99">
        <v>224672.93585586501</v>
      </c>
      <c r="AN842" s="99">
        <v>5744350.1583862295</v>
      </c>
      <c r="AO842" s="99">
        <v>11346799.892822299</v>
      </c>
      <c r="AP842" s="99">
        <v>0</v>
      </c>
      <c r="AQ842" s="99">
        <v>6465178.9207153302</v>
      </c>
      <c r="AR842" s="99">
        <v>1961242.1976318399</v>
      </c>
      <c r="AS842" s="99">
        <v>1362.23222340643</v>
      </c>
      <c r="AT842" s="99">
        <v>0</v>
      </c>
      <c r="AU842" s="99">
        <v>0</v>
      </c>
      <c r="AV842" s="99">
        <v>8866.4280455112494</v>
      </c>
      <c r="AW842" s="99">
        <v>13275315.209472699</v>
      </c>
      <c r="AX842" s="99">
        <v>8237501.6002197303</v>
      </c>
      <c r="AY842" s="99">
        <v>4389302.8161621103</v>
      </c>
      <c r="AZ842" s="99">
        <v>3641534.74691772</v>
      </c>
      <c r="BA842" s="99">
        <v>0</v>
      </c>
      <c r="BB842" s="99">
        <v>0</v>
      </c>
      <c r="BC842" s="99">
        <v>1521974.0576782201</v>
      </c>
      <c r="BD842" s="99">
        <v>0</v>
      </c>
      <c r="BE842" s="99">
        <v>0</v>
      </c>
      <c r="BF842" s="99">
        <v>1390247.5422515899</v>
      </c>
      <c r="BG842" s="99">
        <v>13287510.2265625</v>
      </c>
      <c r="BH842" s="99">
        <v>2060864.5570220901</v>
      </c>
      <c r="BI842" s="99">
        <v>0</v>
      </c>
      <c r="BJ842" s="99">
        <v>1228687.4115905799</v>
      </c>
      <c r="BK842" s="99">
        <v>543347.12643432606</v>
      </c>
      <c r="BL842" s="99">
        <v>0</v>
      </c>
      <c r="BM842" s="99">
        <v>0</v>
      </c>
      <c r="BN842" s="99">
        <v>0</v>
      </c>
      <c r="BO842" s="99">
        <v>0</v>
      </c>
      <c r="BP842" s="99">
        <v>0</v>
      </c>
      <c r="BQ842" s="99">
        <v>0</v>
      </c>
      <c r="BR842" s="99">
        <v>1331852.7603302</v>
      </c>
      <c r="BS842" s="99">
        <v>1367221.2654266399</v>
      </c>
      <c r="BT842" s="99">
        <v>0</v>
      </c>
      <c r="BU842" s="99">
        <v>0</v>
      </c>
      <c r="BV842" s="99">
        <v>593226.27973938</v>
      </c>
      <c r="BW842" s="99">
        <v>0</v>
      </c>
      <c r="BX842" s="99">
        <v>0</v>
      </c>
      <c r="BY842" s="99">
        <v>0</v>
      </c>
      <c r="BZ842" s="99">
        <v>0</v>
      </c>
      <c r="CA842" s="99">
        <v>36645.311777591698</v>
      </c>
      <c r="CB842" s="99">
        <v>2492609.7273559598</v>
      </c>
      <c r="CC842" s="99">
        <v>17740095.1013184</v>
      </c>
      <c r="CD842" s="99">
        <v>3282903.3118896498</v>
      </c>
      <c r="CE842" s="99">
        <v>993.83188062906299</v>
      </c>
      <c r="CF842" s="99">
        <v>225890.89519691499</v>
      </c>
      <c r="CG842" s="99">
        <v>1400089.9212493901</v>
      </c>
      <c r="CH842" s="99">
        <v>0</v>
      </c>
      <c r="CI842" s="99">
        <v>37653.9035983086</v>
      </c>
      <c r="CJ842" s="99">
        <v>2720408.4992370601</v>
      </c>
      <c r="CK842" s="99">
        <v>19120629.4521484</v>
      </c>
      <c r="CL842" s="99">
        <v>3279487.0086669899</v>
      </c>
      <c r="CM842" s="166">
        <v>56927.011021614097</v>
      </c>
      <c r="CN842" s="166">
        <v>8473854.6564941406</v>
      </c>
      <c r="CO842" s="166">
        <v>32297695.8671875</v>
      </c>
      <c r="CP842" s="99">
        <v>3279487.0086669899</v>
      </c>
      <c r="CQ842" s="99">
        <v>0</v>
      </c>
      <c r="CR842" s="99">
        <v>0</v>
      </c>
      <c r="CS842" s="99">
        <v>0</v>
      </c>
      <c r="CT842" s="99">
        <v>0</v>
      </c>
      <c r="CU842" s="98">
        <v>31294.818973450001</v>
      </c>
      <c r="CV842" s="98">
        <v>43.477016370000001</v>
      </c>
      <c r="CW842" s="98">
        <v>2718500.622552875</v>
      </c>
      <c r="CX842" s="98">
        <v>19140185.02256779</v>
      </c>
    </row>
    <row r="843" spans="1:102" x14ac:dyDescent="0.2">
      <c r="A843" s="98" t="s">
        <v>65</v>
      </c>
      <c r="B843" s="100">
        <v>38139</v>
      </c>
      <c r="C843" s="99">
        <v>26027.849965333899</v>
      </c>
      <c r="D843" s="99">
        <v>0</v>
      </c>
      <c r="E843" s="99">
        <v>10738.248266816099</v>
      </c>
      <c r="F843" s="99">
        <v>4147.9943973422096</v>
      </c>
      <c r="G843" s="99">
        <v>22.182817926863201</v>
      </c>
      <c r="H843" s="99">
        <v>0</v>
      </c>
      <c r="I843" s="99">
        <v>0</v>
      </c>
      <c r="J843" s="99">
        <v>735.57392658293202</v>
      </c>
      <c r="K843" s="99">
        <v>18297.628621578198</v>
      </c>
      <c r="L843" s="99">
        <v>20028.809154748898</v>
      </c>
      <c r="M843" s="99">
        <v>10801.208859324501</v>
      </c>
      <c r="N843" s="99">
        <v>4174.2646341323898</v>
      </c>
      <c r="O843" s="99">
        <v>0</v>
      </c>
      <c r="P843" s="99">
        <v>0</v>
      </c>
      <c r="Q843" s="99">
        <v>1753.8582323640601</v>
      </c>
      <c r="R843" s="99">
        <v>0</v>
      </c>
      <c r="S843" s="99">
        <v>0</v>
      </c>
      <c r="T843" s="99">
        <v>979.11035069823299</v>
      </c>
      <c r="U843" s="99">
        <v>19364.8878536224</v>
      </c>
      <c r="V843" s="99">
        <v>1611885.5804595901</v>
      </c>
      <c r="W843" s="99">
        <v>0</v>
      </c>
      <c r="X843" s="99">
        <v>887186.58542633103</v>
      </c>
      <c r="Y843" s="99">
        <v>268514.11258697498</v>
      </c>
      <c r="Z843" s="99">
        <v>3820.96102669835</v>
      </c>
      <c r="AA843" s="99">
        <v>0</v>
      </c>
      <c r="AB843" s="99">
        <v>0</v>
      </c>
      <c r="AC843" s="99">
        <v>175135.02807617199</v>
      </c>
      <c r="AD843" s="99">
        <v>5405219.7259521503</v>
      </c>
      <c r="AE843" s="99">
        <v>1071677.2891693099</v>
      </c>
      <c r="AF843" s="99">
        <v>588925.40703582799</v>
      </c>
      <c r="AG843" s="99">
        <v>624228.42035675002</v>
      </c>
      <c r="AH843" s="99">
        <v>0</v>
      </c>
      <c r="AI843" s="99">
        <v>0</v>
      </c>
      <c r="AJ843" s="99">
        <v>213351.19536018401</v>
      </c>
      <c r="AK843" s="99">
        <v>0</v>
      </c>
      <c r="AL843" s="99">
        <v>0</v>
      </c>
      <c r="AM843" s="99">
        <v>219599.63938140901</v>
      </c>
      <c r="AN843" s="99">
        <v>5693416.72229004</v>
      </c>
      <c r="AO843" s="99">
        <v>11483538.2810059</v>
      </c>
      <c r="AP843" s="99">
        <v>0</v>
      </c>
      <c r="AQ843" s="99">
        <v>6435452.0458373995</v>
      </c>
      <c r="AR843" s="99">
        <v>2031916.7464141799</v>
      </c>
      <c r="AS843" s="99">
        <v>21843.874964952502</v>
      </c>
      <c r="AT843" s="99">
        <v>0</v>
      </c>
      <c r="AU843" s="99">
        <v>0</v>
      </c>
      <c r="AV843" s="99">
        <v>407255.11246871902</v>
      </c>
      <c r="AW843" s="99">
        <v>12581266.947509799</v>
      </c>
      <c r="AX843" s="99">
        <v>8090084.2239379901</v>
      </c>
      <c r="AY843" s="99">
        <v>4416839.6355590802</v>
      </c>
      <c r="AZ843" s="99">
        <v>3867254.3709716802</v>
      </c>
      <c r="BA843" s="99">
        <v>0</v>
      </c>
      <c r="BB843" s="99">
        <v>0</v>
      </c>
      <c r="BC843" s="99">
        <v>1492958.9877319301</v>
      </c>
      <c r="BD843" s="99">
        <v>0</v>
      </c>
      <c r="BE843" s="99">
        <v>0</v>
      </c>
      <c r="BF843" s="99">
        <v>1349646.75234985</v>
      </c>
      <c r="BG843" s="99">
        <v>13299628.528808599</v>
      </c>
      <c r="BH843" s="99">
        <v>2144247.3937377902</v>
      </c>
      <c r="BI843" s="99">
        <v>0</v>
      </c>
      <c r="BJ843" s="99">
        <v>1245313.2505493199</v>
      </c>
      <c r="BK843" s="99">
        <v>570914.822059631</v>
      </c>
      <c r="BL843" s="99">
        <v>0</v>
      </c>
      <c r="BM843" s="99">
        <v>0</v>
      </c>
      <c r="BN843" s="99">
        <v>0</v>
      </c>
      <c r="BO843" s="99">
        <v>0</v>
      </c>
      <c r="BP843" s="99">
        <v>0</v>
      </c>
      <c r="BQ843" s="99">
        <v>0</v>
      </c>
      <c r="BR843" s="99">
        <v>1336330.47436523</v>
      </c>
      <c r="BS843" s="99">
        <v>1468550.47686768</v>
      </c>
      <c r="BT843" s="99">
        <v>0</v>
      </c>
      <c r="BU843" s="99">
        <v>0</v>
      </c>
      <c r="BV843" s="99">
        <v>587172.79928588902</v>
      </c>
      <c r="BW843" s="99">
        <v>0</v>
      </c>
      <c r="BX843" s="99">
        <v>0</v>
      </c>
      <c r="BY843" s="99">
        <v>0</v>
      </c>
      <c r="BZ843" s="99">
        <v>0</v>
      </c>
      <c r="CA843" s="99">
        <v>36807.664899349198</v>
      </c>
      <c r="CB843" s="99">
        <v>2494176.9189147898</v>
      </c>
      <c r="CC843" s="99">
        <v>17890167.0075684</v>
      </c>
      <c r="CD843" s="99">
        <v>3380822.72161865</v>
      </c>
      <c r="CE843" s="99">
        <v>988.49410893768095</v>
      </c>
      <c r="CF843" s="99">
        <v>220516.24374580401</v>
      </c>
      <c r="CG843" s="99">
        <v>1356405.1218872101</v>
      </c>
      <c r="CH843" s="99">
        <v>0</v>
      </c>
      <c r="CI843" s="99">
        <v>37789.048971176097</v>
      </c>
      <c r="CJ843" s="99">
        <v>2717261.77261353</v>
      </c>
      <c r="CK843" s="99">
        <v>19276269.739013702</v>
      </c>
      <c r="CL843" s="99">
        <v>3385180.7242126502</v>
      </c>
      <c r="CM843" s="166">
        <v>57160.482853889502</v>
      </c>
      <c r="CN843" s="166">
        <v>8419331.4982910194</v>
      </c>
      <c r="CO843" s="166">
        <v>32558792.740234401</v>
      </c>
      <c r="CP843" s="99">
        <v>3385180.7242126502</v>
      </c>
      <c r="CQ843" s="99">
        <v>0</v>
      </c>
      <c r="CR843" s="99">
        <v>0</v>
      </c>
      <c r="CS843" s="99">
        <v>0</v>
      </c>
      <c r="CT843" s="99">
        <v>0</v>
      </c>
      <c r="CU843" s="98">
        <v>30034.241299481</v>
      </c>
      <c r="CV843" s="98">
        <v>755.31038615499995</v>
      </c>
      <c r="CW843" s="98">
        <v>2714693.1626605936</v>
      </c>
      <c r="CX843" s="98">
        <v>19246572.129455611</v>
      </c>
    </row>
    <row r="844" spans="1:102" x14ac:dyDescent="0.2">
      <c r="A844" s="98" t="s">
        <v>65</v>
      </c>
      <c r="B844" s="100">
        <v>38231</v>
      </c>
      <c r="C844" s="99">
        <v>26627.7950539589</v>
      </c>
      <c r="D844" s="99">
        <v>0</v>
      </c>
      <c r="E844" s="99">
        <v>11041.722066640899</v>
      </c>
      <c r="F844" s="99">
        <v>4467.4515964388802</v>
      </c>
      <c r="G844" s="99">
        <v>50.087735313922202</v>
      </c>
      <c r="H844" s="99">
        <v>0</v>
      </c>
      <c r="I844" s="99">
        <v>0</v>
      </c>
      <c r="J844" s="99">
        <v>1687.18485102057</v>
      </c>
      <c r="K844" s="99">
        <v>17527.626413583799</v>
      </c>
      <c r="L844" s="99">
        <v>21208.7555716038</v>
      </c>
      <c r="M844" s="99">
        <v>10869.8900939226</v>
      </c>
      <c r="N844" s="99">
        <v>4348.9263309836397</v>
      </c>
      <c r="O844" s="99">
        <v>0</v>
      </c>
      <c r="P844" s="99">
        <v>0</v>
      </c>
      <c r="Q844" s="99">
        <v>1765.2607664167899</v>
      </c>
      <c r="R844" s="99">
        <v>0</v>
      </c>
      <c r="S844" s="99">
        <v>0</v>
      </c>
      <c r="T844" s="99">
        <v>993.29468587040901</v>
      </c>
      <c r="U844" s="99">
        <v>19145.938539505001</v>
      </c>
      <c r="V844" s="99">
        <v>1617688.77345276</v>
      </c>
      <c r="W844" s="99">
        <v>0</v>
      </c>
      <c r="X844" s="99">
        <v>900708.96587371803</v>
      </c>
      <c r="Y844" s="99">
        <v>293240.69087982201</v>
      </c>
      <c r="Z844" s="99">
        <v>10426.815633058501</v>
      </c>
      <c r="AA844" s="99">
        <v>0</v>
      </c>
      <c r="AB844" s="99">
        <v>0</v>
      </c>
      <c r="AC844" s="99">
        <v>460689.59759903001</v>
      </c>
      <c r="AD844" s="99">
        <v>5107278.2446899395</v>
      </c>
      <c r="AE844" s="99">
        <v>1100811.6416931199</v>
      </c>
      <c r="AF844" s="99">
        <v>587369.09188079799</v>
      </c>
      <c r="AG844" s="99">
        <v>635267.98582458496</v>
      </c>
      <c r="AH844" s="99">
        <v>0</v>
      </c>
      <c r="AI844" s="99">
        <v>0</v>
      </c>
      <c r="AJ844" s="99">
        <v>216632.672916412</v>
      </c>
      <c r="AK844" s="99">
        <v>0</v>
      </c>
      <c r="AL844" s="99">
        <v>0</v>
      </c>
      <c r="AM844" s="99">
        <v>222084.783998489</v>
      </c>
      <c r="AN844" s="99">
        <v>5436422.7138061495</v>
      </c>
      <c r="AO844" s="99">
        <v>11610469.6535645</v>
      </c>
      <c r="AP844" s="99">
        <v>0</v>
      </c>
      <c r="AQ844" s="99">
        <v>6597629.9174804697</v>
      </c>
      <c r="AR844" s="99">
        <v>2183845.7009277302</v>
      </c>
      <c r="AS844" s="99">
        <v>63589.5389847755</v>
      </c>
      <c r="AT844" s="99">
        <v>0</v>
      </c>
      <c r="AU844" s="99">
        <v>0</v>
      </c>
      <c r="AV844" s="99">
        <v>1095481.9599456801</v>
      </c>
      <c r="AW844" s="99">
        <v>12033740.3353271</v>
      </c>
      <c r="AX844" s="99">
        <v>8534674.8795165997</v>
      </c>
      <c r="AY844" s="99">
        <v>4453443.5261230497</v>
      </c>
      <c r="AZ844" s="99">
        <v>3979050.6116332998</v>
      </c>
      <c r="BA844" s="99">
        <v>0</v>
      </c>
      <c r="BB844" s="99">
        <v>0</v>
      </c>
      <c r="BC844" s="99">
        <v>1553668.4935607901</v>
      </c>
      <c r="BD844" s="99">
        <v>0</v>
      </c>
      <c r="BE844" s="99">
        <v>0</v>
      </c>
      <c r="BF844" s="99">
        <v>1398020.2710266099</v>
      </c>
      <c r="BG844" s="99">
        <v>12977878.087158199</v>
      </c>
      <c r="BH844" s="99">
        <v>2240761.7054138202</v>
      </c>
      <c r="BI844" s="99">
        <v>0</v>
      </c>
      <c r="BJ844" s="99">
        <v>1296021.92984009</v>
      </c>
      <c r="BK844" s="99">
        <v>630565.005622864</v>
      </c>
      <c r="BL844" s="99">
        <v>0</v>
      </c>
      <c r="BM844" s="99">
        <v>0</v>
      </c>
      <c r="BN844" s="99">
        <v>0</v>
      </c>
      <c r="BO844" s="99">
        <v>0</v>
      </c>
      <c r="BP844" s="99">
        <v>0</v>
      </c>
      <c r="BQ844" s="99">
        <v>0</v>
      </c>
      <c r="BR844" s="99">
        <v>1360849.26902771</v>
      </c>
      <c r="BS844" s="99">
        <v>1535530.7046051</v>
      </c>
      <c r="BT844" s="99">
        <v>0</v>
      </c>
      <c r="BU844" s="99">
        <v>0</v>
      </c>
      <c r="BV844" s="99">
        <v>619178.72171020496</v>
      </c>
      <c r="BW844" s="99">
        <v>0</v>
      </c>
      <c r="BX844" s="99">
        <v>0</v>
      </c>
      <c r="BY844" s="99">
        <v>0</v>
      </c>
      <c r="BZ844" s="99">
        <v>0</v>
      </c>
      <c r="CA844" s="99">
        <v>37635.950415611303</v>
      </c>
      <c r="CB844" s="99">
        <v>2521635.1145935101</v>
      </c>
      <c r="CC844" s="99">
        <v>18256243.145019501</v>
      </c>
      <c r="CD844" s="99">
        <v>3558544.3029479999</v>
      </c>
      <c r="CE844" s="99">
        <v>989.10425721108902</v>
      </c>
      <c r="CF844" s="99">
        <v>220524.40744018601</v>
      </c>
      <c r="CG844" s="99">
        <v>1380008.1179657001</v>
      </c>
      <c r="CH844" s="99">
        <v>0</v>
      </c>
      <c r="CI844" s="99">
        <v>38620.211129188501</v>
      </c>
      <c r="CJ844" s="99">
        <v>2737265.9416503902</v>
      </c>
      <c r="CK844" s="99">
        <v>19622617.112060498</v>
      </c>
      <c r="CL844" s="99">
        <v>3555939.9967346201</v>
      </c>
      <c r="CM844" s="166">
        <v>57751.775771617897</v>
      </c>
      <c r="CN844" s="166">
        <v>8138666.640625</v>
      </c>
      <c r="CO844" s="166">
        <v>32591022.331298798</v>
      </c>
      <c r="CP844" s="99">
        <v>3555939.9967346201</v>
      </c>
      <c r="CQ844" s="99">
        <v>0</v>
      </c>
      <c r="CR844" s="99">
        <v>0</v>
      </c>
      <c r="CS844" s="99">
        <v>0</v>
      </c>
      <c r="CT844" s="99">
        <v>0</v>
      </c>
      <c r="CU844" s="98">
        <v>29708.759318918001</v>
      </c>
      <c r="CV844" s="98">
        <v>1734.255061935</v>
      </c>
      <c r="CW844" s="98">
        <v>2742159.5220336961</v>
      </c>
      <c r="CX844" s="98">
        <v>19636251.2629852</v>
      </c>
    </row>
    <row r="845" spans="1:102" x14ac:dyDescent="0.2">
      <c r="A845" s="98" t="s">
        <v>65</v>
      </c>
      <c r="B845" s="100">
        <v>38322</v>
      </c>
      <c r="C845" s="99">
        <v>27198.903556585301</v>
      </c>
      <c r="D845" s="99">
        <v>0</v>
      </c>
      <c r="E845" s="99">
        <v>10757.923430561999</v>
      </c>
      <c r="F845" s="99">
        <v>4448.6313532590902</v>
      </c>
      <c r="G845" s="99">
        <v>84.604493871331201</v>
      </c>
      <c r="H845" s="99">
        <v>0</v>
      </c>
      <c r="I845" s="99">
        <v>0</v>
      </c>
      <c r="J845" s="99">
        <v>2606.5910568833401</v>
      </c>
      <c r="K845" s="99">
        <v>16908.225252628301</v>
      </c>
      <c r="L845" s="99">
        <v>20935.946189642</v>
      </c>
      <c r="M845" s="99">
        <v>10947.365334034001</v>
      </c>
      <c r="N845" s="99">
        <v>4455.3780750036203</v>
      </c>
      <c r="O845" s="99">
        <v>0</v>
      </c>
      <c r="P845" s="99">
        <v>0</v>
      </c>
      <c r="Q845" s="99">
        <v>1785.5909728407901</v>
      </c>
      <c r="R845" s="99">
        <v>0</v>
      </c>
      <c r="S845" s="99">
        <v>0</v>
      </c>
      <c r="T845" s="99">
        <v>1004.0996760428</v>
      </c>
      <c r="U845" s="99">
        <v>19339.236391067501</v>
      </c>
      <c r="V845" s="99">
        <v>1683227.1335754399</v>
      </c>
      <c r="W845" s="99">
        <v>0</v>
      </c>
      <c r="X845" s="99">
        <v>885696.36895752</v>
      </c>
      <c r="Y845" s="99">
        <v>295552.33163070702</v>
      </c>
      <c r="Z845" s="99">
        <v>18846.693711042401</v>
      </c>
      <c r="AA845" s="99">
        <v>0</v>
      </c>
      <c r="AB845" s="99">
        <v>0</v>
      </c>
      <c r="AC845" s="99">
        <v>903143.12641143799</v>
      </c>
      <c r="AD845" s="99">
        <v>4914961.7118530301</v>
      </c>
      <c r="AE845" s="99">
        <v>1097214.5165557901</v>
      </c>
      <c r="AF845" s="99">
        <v>594995.49690246605</v>
      </c>
      <c r="AG845" s="99">
        <v>665391.13167571998</v>
      </c>
      <c r="AH845" s="99">
        <v>0</v>
      </c>
      <c r="AI845" s="99">
        <v>0</v>
      </c>
      <c r="AJ845" s="99">
        <v>209486.26723098801</v>
      </c>
      <c r="AK845" s="99">
        <v>0</v>
      </c>
      <c r="AL845" s="99">
        <v>0</v>
      </c>
      <c r="AM845" s="99">
        <v>217683.44563674901</v>
      </c>
      <c r="AN845" s="99">
        <v>5782688.1284790002</v>
      </c>
      <c r="AO845" s="99">
        <v>12237619.923461899</v>
      </c>
      <c r="AP845" s="99">
        <v>0</v>
      </c>
      <c r="AQ845" s="99">
        <v>6554382.3659057599</v>
      </c>
      <c r="AR845" s="99">
        <v>2240987.65301514</v>
      </c>
      <c r="AS845" s="99">
        <v>118453.627920151</v>
      </c>
      <c r="AT845" s="99">
        <v>0</v>
      </c>
      <c r="AU845" s="99">
        <v>0</v>
      </c>
      <c r="AV845" s="99">
        <v>2135090.2165222201</v>
      </c>
      <c r="AW845" s="99">
        <v>11674969.1877441</v>
      </c>
      <c r="AX845" s="99">
        <v>8462421.98901367</v>
      </c>
      <c r="AY845" s="99">
        <v>4554351.3300170898</v>
      </c>
      <c r="AZ845" s="99">
        <v>4222627.8384399395</v>
      </c>
      <c r="BA845" s="99">
        <v>0</v>
      </c>
      <c r="BB845" s="99">
        <v>0</v>
      </c>
      <c r="BC845" s="99">
        <v>1522311.8608551</v>
      </c>
      <c r="BD845" s="99">
        <v>0</v>
      </c>
      <c r="BE845" s="99">
        <v>0</v>
      </c>
      <c r="BF845" s="99">
        <v>1377465.7963104199</v>
      </c>
      <c r="BG845" s="99">
        <v>13657484.9990234</v>
      </c>
      <c r="BH845" s="99">
        <v>2320019.83380127</v>
      </c>
      <c r="BI845" s="99">
        <v>0</v>
      </c>
      <c r="BJ845" s="99">
        <v>1300162.0379180899</v>
      </c>
      <c r="BK845" s="99">
        <v>643864.37232971203</v>
      </c>
      <c r="BL845" s="99">
        <v>0</v>
      </c>
      <c r="BM845" s="99">
        <v>0</v>
      </c>
      <c r="BN845" s="99">
        <v>0</v>
      </c>
      <c r="BO845" s="99">
        <v>0</v>
      </c>
      <c r="BP845" s="99">
        <v>0</v>
      </c>
      <c r="BQ845" s="99">
        <v>0</v>
      </c>
      <c r="BR845" s="99">
        <v>1383519.13473511</v>
      </c>
      <c r="BS845" s="99">
        <v>1637208.8106841999</v>
      </c>
      <c r="BT845" s="99">
        <v>0</v>
      </c>
      <c r="BU845" s="99">
        <v>0</v>
      </c>
      <c r="BV845" s="99">
        <v>613332.057319641</v>
      </c>
      <c r="BW845" s="99">
        <v>0</v>
      </c>
      <c r="BX845" s="99">
        <v>0</v>
      </c>
      <c r="BY845" s="99">
        <v>0</v>
      </c>
      <c r="BZ845" s="99">
        <v>0</v>
      </c>
      <c r="CA845" s="99">
        <v>37926.394821166999</v>
      </c>
      <c r="CB845" s="99">
        <v>2565486.1159362802</v>
      </c>
      <c r="CC845" s="99">
        <v>18774375.840087902</v>
      </c>
      <c r="CD845" s="99">
        <v>3615071.1714782701</v>
      </c>
      <c r="CE845" s="99">
        <v>1004.29372601211</v>
      </c>
      <c r="CF845" s="99">
        <v>217163.414232254</v>
      </c>
      <c r="CG845" s="99">
        <v>1378550.1129302999</v>
      </c>
      <c r="CH845" s="99">
        <v>0</v>
      </c>
      <c r="CI845" s="99">
        <v>38927.150100708001</v>
      </c>
      <c r="CJ845" s="99">
        <v>2782572.6093444801</v>
      </c>
      <c r="CK845" s="99">
        <v>20158386.192871101</v>
      </c>
      <c r="CL845" s="99">
        <v>3616605.2197570801</v>
      </c>
      <c r="CM845" s="166">
        <v>58257.688837051399</v>
      </c>
      <c r="CN845" s="166">
        <v>8567056.7243652306</v>
      </c>
      <c r="CO845" s="166">
        <v>33845766.152343802</v>
      </c>
      <c r="CP845" s="99">
        <v>3616605.2197570801</v>
      </c>
      <c r="CQ845" s="99">
        <v>0</v>
      </c>
      <c r="CR845" s="99">
        <v>0</v>
      </c>
      <c r="CS845" s="99">
        <v>0</v>
      </c>
      <c r="CT845" s="99">
        <v>0</v>
      </c>
      <c r="CU845" s="98">
        <v>28352.712823423</v>
      </c>
      <c r="CV845" s="98">
        <v>2684.3266421769999</v>
      </c>
      <c r="CW845" s="98">
        <v>2782649.5301685343</v>
      </c>
      <c r="CX845" s="98">
        <v>20152925.953018203</v>
      </c>
    </row>
    <row r="846" spans="1:102" x14ac:dyDescent="0.2">
      <c r="A846" s="98" t="s">
        <v>65</v>
      </c>
      <c r="B846" s="100">
        <v>38412</v>
      </c>
      <c r="C846" s="99">
        <v>27941.171041011799</v>
      </c>
      <c r="D846" s="99">
        <v>0</v>
      </c>
      <c r="E846" s="99">
        <v>10722.784071206999</v>
      </c>
      <c r="F846" s="99">
        <v>4521.6341131925601</v>
      </c>
      <c r="G846" s="99">
        <v>135.77772490866499</v>
      </c>
      <c r="H846" s="99">
        <v>0</v>
      </c>
      <c r="I846" s="99">
        <v>0</v>
      </c>
      <c r="J846" s="99">
        <v>3842.8341453969501</v>
      </c>
      <c r="K846" s="99">
        <v>15643.0066670179</v>
      </c>
      <c r="L846" s="99">
        <v>20944.813811063799</v>
      </c>
      <c r="M846" s="99">
        <v>11191.803827285799</v>
      </c>
      <c r="N846" s="99">
        <v>4588.5429615974399</v>
      </c>
      <c r="O846" s="99">
        <v>0</v>
      </c>
      <c r="P846" s="99">
        <v>0</v>
      </c>
      <c r="Q846" s="99">
        <v>1823.3207418024499</v>
      </c>
      <c r="R846" s="99">
        <v>0</v>
      </c>
      <c r="S846" s="99">
        <v>0</v>
      </c>
      <c r="T846" s="99">
        <v>1035.85060478747</v>
      </c>
      <c r="U846" s="99">
        <v>19452.347381591801</v>
      </c>
      <c r="V846" s="99">
        <v>1735933.3802032501</v>
      </c>
      <c r="W846" s="99">
        <v>0</v>
      </c>
      <c r="X846" s="99">
        <v>877284.32229614304</v>
      </c>
      <c r="Y846" s="99">
        <v>300220.53001403803</v>
      </c>
      <c r="Z846" s="99">
        <v>28856.294726848599</v>
      </c>
      <c r="AA846" s="99">
        <v>0</v>
      </c>
      <c r="AB846" s="99">
        <v>0</v>
      </c>
      <c r="AC846" s="99">
        <v>1324673.68145752</v>
      </c>
      <c r="AD846" s="99">
        <v>4479235.0062255897</v>
      </c>
      <c r="AE846" s="99">
        <v>1095434.0009765599</v>
      </c>
      <c r="AF846" s="99">
        <v>604529.33525085403</v>
      </c>
      <c r="AG846" s="99">
        <v>684040.21653747605</v>
      </c>
      <c r="AH846" s="99">
        <v>0</v>
      </c>
      <c r="AI846" s="99">
        <v>0</v>
      </c>
      <c r="AJ846" s="99">
        <v>210478.06706428499</v>
      </c>
      <c r="AK846" s="99">
        <v>0</v>
      </c>
      <c r="AL846" s="99">
        <v>0</v>
      </c>
      <c r="AM846" s="99">
        <v>222152.69709014901</v>
      </c>
      <c r="AN846" s="99">
        <v>5859592.6536865197</v>
      </c>
      <c r="AO846" s="99">
        <v>12716171.739623999</v>
      </c>
      <c r="AP846" s="99">
        <v>0</v>
      </c>
      <c r="AQ846" s="99">
        <v>6543561.5994873</v>
      </c>
      <c r="AR846" s="99">
        <v>2283667.9927978502</v>
      </c>
      <c r="AS846" s="99">
        <v>186687.735679626</v>
      </c>
      <c r="AT846" s="99">
        <v>0</v>
      </c>
      <c r="AU846" s="99">
        <v>0</v>
      </c>
      <c r="AV846" s="99">
        <v>3167073.9601745601</v>
      </c>
      <c r="AW846" s="99">
        <v>10741521.751953101</v>
      </c>
      <c r="AX846" s="99">
        <v>8523725.98291016</v>
      </c>
      <c r="AY846" s="99">
        <v>4678192.3717651404</v>
      </c>
      <c r="AZ846" s="99">
        <v>4389039.7672729502</v>
      </c>
      <c r="BA846" s="99">
        <v>0</v>
      </c>
      <c r="BB846" s="99">
        <v>0</v>
      </c>
      <c r="BC846" s="99">
        <v>1553496.2875366199</v>
      </c>
      <c r="BD846" s="99">
        <v>0</v>
      </c>
      <c r="BE846" s="99">
        <v>0</v>
      </c>
      <c r="BF846" s="99">
        <v>1432183.91700745</v>
      </c>
      <c r="BG846" s="99">
        <v>14017619.207885699</v>
      </c>
      <c r="BH846" s="99">
        <v>2423203.2178344699</v>
      </c>
      <c r="BI846" s="99">
        <v>0</v>
      </c>
      <c r="BJ846" s="99">
        <v>1333533.1215515099</v>
      </c>
      <c r="BK846" s="99">
        <v>665186.53968811</v>
      </c>
      <c r="BL846" s="99">
        <v>0</v>
      </c>
      <c r="BM846" s="99">
        <v>0</v>
      </c>
      <c r="BN846" s="99">
        <v>0</v>
      </c>
      <c r="BO846" s="99">
        <v>0</v>
      </c>
      <c r="BP846" s="99">
        <v>0</v>
      </c>
      <c r="BQ846" s="99">
        <v>0</v>
      </c>
      <c r="BR846" s="99">
        <v>1449234.51564026</v>
      </c>
      <c r="BS846" s="99">
        <v>1700073.8260192899</v>
      </c>
      <c r="BT846" s="99">
        <v>0</v>
      </c>
      <c r="BU846" s="99">
        <v>0</v>
      </c>
      <c r="BV846" s="99">
        <v>624053.01821899402</v>
      </c>
      <c r="BW846" s="99">
        <v>0</v>
      </c>
      <c r="BX846" s="99">
        <v>0</v>
      </c>
      <c r="BY846" s="99">
        <v>0</v>
      </c>
      <c r="BZ846" s="99">
        <v>0</v>
      </c>
      <c r="CA846" s="99">
        <v>38673.4558210373</v>
      </c>
      <c r="CB846" s="99">
        <v>2614890.8127746601</v>
      </c>
      <c r="CC846" s="99">
        <v>19327896.4379883</v>
      </c>
      <c r="CD846" s="99">
        <v>3750188.9472045898</v>
      </c>
      <c r="CE846" s="99">
        <v>1029.1979410946401</v>
      </c>
      <c r="CF846" s="99">
        <v>222947.42695808399</v>
      </c>
      <c r="CG846" s="99">
        <v>1439415.27770996</v>
      </c>
      <c r="CH846" s="99">
        <v>0</v>
      </c>
      <c r="CI846" s="99">
        <v>39718.294832706502</v>
      </c>
      <c r="CJ846" s="99">
        <v>2843515.5438842801</v>
      </c>
      <c r="CK846" s="99">
        <v>20790768.498535201</v>
      </c>
      <c r="CL846" s="99">
        <v>3746751.0758667002</v>
      </c>
      <c r="CM846" s="166">
        <v>59145.376143932299</v>
      </c>
      <c r="CN846" s="166">
        <v>8695945.6473388709</v>
      </c>
      <c r="CO846" s="166">
        <v>34750850.115722701</v>
      </c>
      <c r="CP846" s="99">
        <v>3746751.0758667002</v>
      </c>
      <c r="CQ846" s="99">
        <v>0</v>
      </c>
      <c r="CR846" s="99">
        <v>0</v>
      </c>
      <c r="CS846" s="99">
        <v>0</v>
      </c>
      <c r="CT846" s="99">
        <v>0</v>
      </c>
      <c r="CU846" s="98">
        <v>27257.965171954998</v>
      </c>
      <c r="CV846" s="98">
        <v>3954.5923591569999</v>
      </c>
      <c r="CW846" s="98">
        <v>2837838.2397327442</v>
      </c>
      <c r="CX846" s="98">
        <v>20767311.715698261</v>
      </c>
    </row>
    <row r="847" spans="1:102" x14ac:dyDescent="0.2">
      <c r="A847" s="98" t="s">
        <v>65</v>
      </c>
      <c r="B847" s="100">
        <v>38504</v>
      </c>
      <c r="C847" s="99">
        <v>28653.996917009401</v>
      </c>
      <c r="D847" s="99">
        <v>0</v>
      </c>
      <c r="E847" s="99">
        <v>10711.583966255201</v>
      </c>
      <c r="F847" s="99">
        <v>4696.4045401215599</v>
      </c>
      <c r="G847" s="99">
        <v>186.663823857903</v>
      </c>
      <c r="H847" s="99">
        <v>0</v>
      </c>
      <c r="I847" s="99">
        <v>0</v>
      </c>
      <c r="J847" s="99">
        <v>4860.5923286080397</v>
      </c>
      <c r="K847" s="99">
        <v>14408.5373309851</v>
      </c>
      <c r="L847" s="99">
        <v>21432.062099456802</v>
      </c>
      <c r="M847" s="99">
        <v>11445.461204171201</v>
      </c>
      <c r="N847" s="99">
        <v>4677.9807278513899</v>
      </c>
      <c r="O847" s="99">
        <v>0</v>
      </c>
      <c r="P847" s="99">
        <v>0</v>
      </c>
      <c r="Q847" s="99">
        <v>1877.2931525260201</v>
      </c>
      <c r="R847" s="99">
        <v>0</v>
      </c>
      <c r="S847" s="99">
        <v>0</v>
      </c>
      <c r="T847" s="99">
        <v>1033.3763876110299</v>
      </c>
      <c r="U847" s="99">
        <v>19485.382188797001</v>
      </c>
      <c r="V847" s="99">
        <v>1756259.6339416499</v>
      </c>
      <c r="W847" s="99">
        <v>0</v>
      </c>
      <c r="X847" s="99">
        <v>885136.41423034703</v>
      </c>
      <c r="Y847" s="99">
        <v>311651.76102065999</v>
      </c>
      <c r="Z847" s="99">
        <v>42265.4272108078</v>
      </c>
      <c r="AA847" s="99">
        <v>0</v>
      </c>
      <c r="AB847" s="99">
        <v>0</v>
      </c>
      <c r="AC847" s="99">
        <v>1748953.020401</v>
      </c>
      <c r="AD847" s="99">
        <v>4139510.9264831501</v>
      </c>
      <c r="AE847" s="99">
        <v>1133538.9112091099</v>
      </c>
      <c r="AF847" s="99">
        <v>606628.32530975295</v>
      </c>
      <c r="AG847" s="99">
        <v>694937.61637115502</v>
      </c>
      <c r="AH847" s="99">
        <v>0</v>
      </c>
      <c r="AI847" s="99">
        <v>0</v>
      </c>
      <c r="AJ847" s="99">
        <v>219171.471654892</v>
      </c>
      <c r="AK847" s="99">
        <v>0</v>
      </c>
      <c r="AL847" s="99">
        <v>0</v>
      </c>
      <c r="AM847" s="99">
        <v>224525.28294372599</v>
      </c>
      <c r="AN847" s="99">
        <v>5909656.8256225605</v>
      </c>
      <c r="AO847" s="99">
        <v>13059172.0549316</v>
      </c>
      <c r="AP847" s="99">
        <v>0</v>
      </c>
      <c r="AQ847" s="99">
        <v>6652637.0619506799</v>
      </c>
      <c r="AR847" s="99">
        <v>2402614.2243652302</v>
      </c>
      <c r="AS847" s="99">
        <v>274978.42412948603</v>
      </c>
      <c r="AT847" s="99">
        <v>0</v>
      </c>
      <c r="AU847" s="99">
        <v>0</v>
      </c>
      <c r="AV847" s="99">
        <v>4225056.95422363</v>
      </c>
      <c r="AW847" s="99">
        <v>9998548.9763183594</v>
      </c>
      <c r="AX847" s="99">
        <v>8879570.9970703106</v>
      </c>
      <c r="AY847" s="99">
        <v>4707884.4649658203</v>
      </c>
      <c r="AZ847" s="99">
        <v>4496349.4718627902</v>
      </c>
      <c r="BA847" s="99">
        <v>0</v>
      </c>
      <c r="BB847" s="99">
        <v>0</v>
      </c>
      <c r="BC847" s="99">
        <v>1618683.33226013</v>
      </c>
      <c r="BD847" s="99">
        <v>0</v>
      </c>
      <c r="BE847" s="99">
        <v>0</v>
      </c>
      <c r="BF847" s="99">
        <v>1471109.2776031501</v>
      </c>
      <c r="BG847" s="99">
        <v>14331945.3171387</v>
      </c>
      <c r="BH847" s="99">
        <v>2500710.9735717801</v>
      </c>
      <c r="BI847" s="99">
        <v>0</v>
      </c>
      <c r="BJ847" s="99">
        <v>1358273.94885254</v>
      </c>
      <c r="BK847" s="99">
        <v>692961.19172668504</v>
      </c>
      <c r="BL847" s="99">
        <v>0</v>
      </c>
      <c r="BM847" s="99">
        <v>0</v>
      </c>
      <c r="BN847" s="99">
        <v>0</v>
      </c>
      <c r="BO847" s="99">
        <v>0</v>
      </c>
      <c r="BP847" s="99">
        <v>0</v>
      </c>
      <c r="BQ847" s="99">
        <v>0</v>
      </c>
      <c r="BR847" s="99">
        <v>1452180.3392791699</v>
      </c>
      <c r="BS847" s="99">
        <v>1733911.26681519</v>
      </c>
      <c r="BT847" s="99">
        <v>0</v>
      </c>
      <c r="BU847" s="99">
        <v>0</v>
      </c>
      <c r="BV847" s="99">
        <v>663530.80477905297</v>
      </c>
      <c r="BW847" s="99">
        <v>0</v>
      </c>
      <c r="BX847" s="99">
        <v>0</v>
      </c>
      <c r="BY847" s="99">
        <v>0</v>
      </c>
      <c r="BZ847" s="99">
        <v>0</v>
      </c>
      <c r="CA847" s="99">
        <v>39402.672972202301</v>
      </c>
      <c r="CB847" s="99">
        <v>2632563.53042603</v>
      </c>
      <c r="CC847" s="99">
        <v>19612978.001708999</v>
      </c>
      <c r="CD847" s="99">
        <v>3851779.20916748</v>
      </c>
      <c r="CE847" s="99">
        <v>1046.06388343871</v>
      </c>
      <c r="CF847" s="99">
        <v>225782.44537353501</v>
      </c>
      <c r="CG847" s="99">
        <v>1480192.41975403</v>
      </c>
      <c r="CH847" s="99">
        <v>0</v>
      </c>
      <c r="CI847" s="99">
        <v>40440.814602851897</v>
      </c>
      <c r="CJ847" s="99">
        <v>2855386.1571350102</v>
      </c>
      <c r="CK847" s="99">
        <v>21080277.907470699</v>
      </c>
      <c r="CL847" s="99">
        <v>3855673.9789123498</v>
      </c>
      <c r="CM847" s="166">
        <v>59913.8765897751</v>
      </c>
      <c r="CN847" s="166">
        <v>8796197.5192871094</v>
      </c>
      <c r="CO847" s="166">
        <v>35425098.513671897</v>
      </c>
      <c r="CP847" s="99">
        <v>3855673.9789123498</v>
      </c>
      <c r="CQ847" s="99">
        <v>0</v>
      </c>
      <c r="CR847" s="99">
        <v>0</v>
      </c>
      <c r="CS847" s="99">
        <v>0</v>
      </c>
      <c r="CT847" s="99">
        <v>0</v>
      </c>
      <c r="CU847" s="98">
        <v>26036.644177892998</v>
      </c>
      <c r="CV847" s="98">
        <v>5020.5547634060003</v>
      </c>
      <c r="CW847" s="98">
        <v>2858345.9757995652</v>
      </c>
      <c r="CX847" s="98">
        <v>21093170.421463028</v>
      </c>
    </row>
    <row r="848" spans="1:102" x14ac:dyDescent="0.2">
      <c r="A848" s="98" t="s">
        <v>65</v>
      </c>
      <c r="B848" s="100">
        <v>38596</v>
      </c>
      <c r="C848" s="99">
        <v>29297.865097761201</v>
      </c>
      <c r="D848" s="99">
        <v>0</v>
      </c>
      <c r="E848" s="99">
        <v>10730.2388310432</v>
      </c>
      <c r="F848" s="99">
        <v>4801.5221959352502</v>
      </c>
      <c r="G848" s="99">
        <v>241.26325235888399</v>
      </c>
      <c r="H848" s="99">
        <v>0</v>
      </c>
      <c r="I848" s="99">
        <v>0</v>
      </c>
      <c r="J848" s="99">
        <v>6003.7100862860698</v>
      </c>
      <c r="K848" s="99">
        <v>13482.181026697201</v>
      </c>
      <c r="L848" s="99">
        <v>22117.405953884099</v>
      </c>
      <c r="M848" s="99">
        <v>11697.3218539953</v>
      </c>
      <c r="N848" s="99">
        <v>4799.8650224804896</v>
      </c>
      <c r="O848" s="99">
        <v>0</v>
      </c>
      <c r="P848" s="99">
        <v>0</v>
      </c>
      <c r="Q848" s="99">
        <v>1921.13922633231</v>
      </c>
      <c r="R848" s="99">
        <v>0</v>
      </c>
      <c r="S848" s="99">
        <v>0</v>
      </c>
      <c r="T848" s="99">
        <v>1029.4391553252899</v>
      </c>
      <c r="U848" s="99">
        <v>19431.179041862499</v>
      </c>
      <c r="V848" s="99">
        <v>1792679.2270202599</v>
      </c>
      <c r="W848" s="99">
        <v>155.35334882698999</v>
      </c>
      <c r="X848" s="99">
        <v>872429.19670867897</v>
      </c>
      <c r="Y848" s="99">
        <v>319343.92766189598</v>
      </c>
      <c r="Z848" s="99">
        <v>54074.608718872099</v>
      </c>
      <c r="AA848" s="99">
        <v>0</v>
      </c>
      <c r="AB848" s="99">
        <v>0</v>
      </c>
      <c r="AC848" s="99">
        <v>2108077.6145324698</v>
      </c>
      <c r="AD848" s="99">
        <v>3717271.3019714402</v>
      </c>
      <c r="AE848" s="99">
        <v>1115971.0108642599</v>
      </c>
      <c r="AF848" s="99">
        <v>626548.76521301304</v>
      </c>
      <c r="AG848" s="99">
        <v>707558.20635986305</v>
      </c>
      <c r="AH848" s="99">
        <v>0</v>
      </c>
      <c r="AI848" s="99">
        <v>0</v>
      </c>
      <c r="AJ848" s="99">
        <v>219314.32610321001</v>
      </c>
      <c r="AK848" s="99">
        <v>0</v>
      </c>
      <c r="AL848" s="99">
        <v>0</v>
      </c>
      <c r="AM848" s="99">
        <v>222882.29396247899</v>
      </c>
      <c r="AN848" s="99">
        <v>5759710.6585693397</v>
      </c>
      <c r="AO848" s="99">
        <v>13498995.213989301</v>
      </c>
      <c r="AP848" s="99">
        <v>1357.32856284082</v>
      </c>
      <c r="AQ848" s="99">
        <v>6570719.6650390597</v>
      </c>
      <c r="AR848" s="99">
        <v>2377896.9234314002</v>
      </c>
      <c r="AS848" s="99">
        <v>356661.92182159401</v>
      </c>
      <c r="AT848" s="99">
        <v>0</v>
      </c>
      <c r="AU848" s="99">
        <v>0</v>
      </c>
      <c r="AV848" s="99">
        <v>5174739.7538452102</v>
      </c>
      <c r="AW848" s="99">
        <v>9066676.6306152306</v>
      </c>
      <c r="AX848" s="99">
        <v>8914497.9357910194</v>
      </c>
      <c r="AY848" s="99">
        <v>4936574.2017211895</v>
      </c>
      <c r="AZ848" s="99">
        <v>4691863.2813110398</v>
      </c>
      <c r="BA848" s="99">
        <v>0</v>
      </c>
      <c r="BB848" s="99">
        <v>0</v>
      </c>
      <c r="BC848" s="99">
        <v>1649711.84494019</v>
      </c>
      <c r="BD848" s="99">
        <v>0</v>
      </c>
      <c r="BE848" s="99">
        <v>0</v>
      </c>
      <c r="BF848" s="99">
        <v>1463522.60968018</v>
      </c>
      <c r="BG848" s="99">
        <v>14130836.661132799</v>
      </c>
      <c r="BH848" s="99">
        <v>2673427.71020508</v>
      </c>
      <c r="BI848" s="99">
        <v>195.78719517029799</v>
      </c>
      <c r="BJ848" s="99">
        <v>1397436.4245605499</v>
      </c>
      <c r="BK848" s="99">
        <v>725786.05548858596</v>
      </c>
      <c r="BL848" s="99">
        <v>0</v>
      </c>
      <c r="BM848" s="99">
        <v>0</v>
      </c>
      <c r="BN848" s="99">
        <v>0</v>
      </c>
      <c r="BO848" s="99">
        <v>0</v>
      </c>
      <c r="BP848" s="99">
        <v>0</v>
      </c>
      <c r="BQ848" s="99">
        <v>0</v>
      </c>
      <c r="BR848" s="99">
        <v>1524244.36578369</v>
      </c>
      <c r="BS848" s="99">
        <v>1824462.7771453899</v>
      </c>
      <c r="BT848" s="99">
        <v>0</v>
      </c>
      <c r="BU848" s="99">
        <v>0</v>
      </c>
      <c r="BV848" s="99">
        <v>681433.53840637195</v>
      </c>
      <c r="BW848" s="99">
        <v>0</v>
      </c>
      <c r="BX848" s="99">
        <v>0</v>
      </c>
      <c r="BY848" s="99">
        <v>0</v>
      </c>
      <c r="BZ848" s="99">
        <v>0</v>
      </c>
      <c r="CA848" s="99">
        <v>40017.892991542802</v>
      </c>
      <c r="CB848" s="99">
        <v>2667480.0829467801</v>
      </c>
      <c r="CC848" s="99">
        <v>20081852.747802701</v>
      </c>
      <c r="CD848" s="99">
        <v>4089606.4969787602</v>
      </c>
      <c r="CE848" s="99">
        <v>1025.38828234375</v>
      </c>
      <c r="CF848" s="99">
        <v>221531.07308006301</v>
      </c>
      <c r="CG848" s="99">
        <v>1446810.74212646</v>
      </c>
      <c r="CH848" s="99">
        <v>0</v>
      </c>
      <c r="CI848" s="99">
        <v>41037.872743606596</v>
      </c>
      <c r="CJ848" s="99">
        <v>2888135.6687316899</v>
      </c>
      <c r="CK848" s="99">
        <v>21545617.7805176</v>
      </c>
      <c r="CL848" s="99">
        <v>4088510.0139770498</v>
      </c>
      <c r="CM848" s="166">
        <v>60405.749750614203</v>
      </c>
      <c r="CN848" s="166">
        <v>8622151.1014404297</v>
      </c>
      <c r="CO848" s="166">
        <v>35687737.209472701</v>
      </c>
      <c r="CP848" s="99">
        <v>4088510.0139770498</v>
      </c>
      <c r="CQ848" s="99">
        <v>0</v>
      </c>
      <c r="CR848" s="99">
        <v>0</v>
      </c>
      <c r="CS848" s="99">
        <v>0</v>
      </c>
      <c r="CT848" s="99">
        <v>0</v>
      </c>
      <c r="CU848" s="98">
        <v>25092.588051064002</v>
      </c>
      <c r="CV848" s="98">
        <v>6210.4591019330001</v>
      </c>
      <c r="CW848" s="98">
        <v>2889011.156026843</v>
      </c>
      <c r="CX848" s="98">
        <v>21528663.489929162</v>
      </c>
    </row>
    <row r="849" spans="1:102" x14ac:dyDescent="0.2">
      <c r="A849" s="98" t="s">
        <v>65</v>
      </c>
      <c r="B849" s="100">
        <v>38687</v>
      </c>
      <c r="C849" s="99">
        <v>29915.827175378799</v>
      </c>
      <c r="D849" s="99">
        <v>0</v>
      </c>
      <c r="E849" s="99">
        <v>10663.4737397432</v>
      </c>
      <c r="F849" s="99">
        <v>4978.7763952612904</v>
      </c>
      <c r="G849" s="99">
        <v>290.52701027691398</v>
      </c>
      <c r="H849" s="99">
        <v>0</v>
      </c>
      <c r="I849" s="99">
        <v>0</v>
      </c>
      <c r="J849" s="99">
        <v>7177.0843381285704</v>
      </c>
      <c r="K849" s="99">
        <v>12541.386763811101</v>
      </c>
      <c r="L849" s="99">
        <v>21747.858286619201</v>
      </c>
      <c r="M849" s="99">
        <v>11845.922178745301</v>
      </c>
      <c r="N849" s="99">
        <v>4950.0405318141002</v>
      </c>
      <c r="O849" s="99">
        <v>0</v>
      </c>
      <c r="P849" s="99">
        <v>0</v>
      </c>
      <c r="Q849" s="99">
        <v>1940.52742314339</v>
      </c>
      <c r="R849" s="99">
        <v>0</v>
      </c>
      <c r="S849" s="99">
        <v>0</v>
      </c>
      <c r="T849" s="99">
        <v>1046.8061811626001</v>
      </c>
      <c r="U849" s="99">
        <v>19623.208390235901</v>
      </c>
      <c r="V849" s="99">
        <v>1830307.6412506099</v>
      </c>
      <c r="W849" s="99">
        <v>183.094639552757</v>
      </c>
      <c r="X849" s="99">
        <v>858256.962501526</v>
      </c>
      <c r="Y849" s="99">
        <v>322120.49597930902</v>
      </c>
      <c r="Z849" s="99">
        <v>68005.755228996306</v>
      </c>
      <c r="AA849" s="99">
        <v>0</v>
      </c>
      <c r="AB849" s="99">
        <v>0</v>
      </c>
      <c r="AC849" s="99">
        <v>2604582.3709411598</v>
      </c>
      <c r="AD849" s="99">
        <v>3330298.82745361</v>
      </c>
      <c r="AE849" s="99">
        <v>1080933.4642944301</v>
      </c>
      <c r="AF849" s="99">
        <v>630116.31410217297</v>
      </c>
      <c r="AG849" s="99">
        <v>723645.19277954102</v>
      </c>
      <c r="AH849" s="99">
        <v>0</v>
      </c>
      <c r="AI849" s="99">
        <v>0</v>
      </c>
      <c r="AJ849" s="99">
        <v>222924.85883712801</v>
      </c>
      <c r="AK849" s="99">
        <v>0</v>
      </c>
      <c r="AL849" s="99">
        <v>0</v>
      </c>
      <c r="AM849" s="99">
        <v>224153.742261887</v>
      </c>
      <c r="AN849" s="99">
        <v>5939791.4160156297</v>
      </c>
      <c r="AO849" s="99">
        <v>13890181.415283199</v>
      </c>
      <c r="AP849" s="99">
        <v>1393.4491233676699</v>
      </c>
      <c r="AQ849" s="99">
        <v>6593595.7454223596</v>
      </c>
      <c r="AR849" s="99">
        <v>2512370.75921631</v>
      </c>
      <c r="AS849" s="99">
        <v>449800.90572357201</v>
      </c>
      <c r="AT849" s="99">
        <v>0</v>
      </c>
      <c r="AU849" s="99">
        <v>0</v>
      </c>
      <c r="AV849" s="99">
        <v>6458325.79296875</v>
      </c>
      <c r="AW849" s="99">
        <v>8262898.6748657199</v>
      </c>
      <c r="AX849" s="99">
        <v>8672320.93286133</v>
      </c>
      <c r="AY849" s="99">
        <v>5008759.1478271503</v>
      </c>
      <c r="AZ849" s="99">
        <v>4851774.9879760696</v>
      </c>
      <c r="BA849" s="99">
        <v>0</v>
      </c>
      <c r="BB849" s="99">
        <v>0</v>
      </c>
      <c r="BC849" s="99">
        <v>1682893.02919006</v>
      </c>
      <c r="BD849" s="99">
        <v>0</v>
      </c>
      <c r="BE849" s="99">
        <v>0</v>
      </c>
      <c r="BF849" s="99">
        <v>1491686.0930328399</v>
      </c>
      <c r="BG849" s="99">
        <v>14650334.2386475</v>
      </c>
      <c r="BH849" s="99">
        <v>2779997.18817139</v>
      </c>
      <c r="BI849" s="99">
        <v>14.382766301976501</v>
      </c>
      <c r="BJ849" s="99">
        <v>1412352.5608215299</v>
      </c>
      <c r="BK849" s="99">
        <v>742559.29814147903</v>
      </c>
      <c r="BL849" s="99">
        <v>0</v>
      </c>
      <c r="BM849" s="99">
        <v>0</v>
      </c>
      <c r="BN849" s="99">
        <v>0</v>
      </c>
      <c r="BO849" s="99">
        <v>0</v>
      </c>
      <c r="BP849" s="99">
        <v>0</v>
      </c>
      <c r="BQ849" s="99">
        <v>0</v>
      </c>
      <c r="BR849" s="99">
        <v>1564459.53994751</v>
      </c>
      <c r="BS849" s="99">
        <v>1898108.4309692399</v>
      </c>
      <c r="BT849" s="99">
        <v>0</v>
      </c>
      <c r="BU849" s="99">
        <v>0</v>
      </c>
      <c r="BV849" s="99">
        <v>705144.34722900402</v>
      </c>
      <c r="BW849" s="99">
        <v>0</v>
      </c>
      <c r="BX849" s="99">
        <v>0</v>
      </c>
      <c r="BY849" s="99">
        <v>0</v>
      </c>
      <c r="BZ849" s="99">
        <v>0</v>
      </c>
      <c r="CA849" s="99">
        <v>40537.198047637903</v>
      </c>
      <c r="CB849" s="99">
        <v>2691423.0612487802</v>
      </c>
      <c r="CC849" s="99">
        <v>20484739.738769501</v>
      </c>
      <c r="CD849" s="99">
        <v>4188327.2991638202</v>
      </c>
      <c r="CE849" s="99">
        <v>1051.4067856818399</v>
      </c>
      <c r="CF849" s="99">
        <v>226119.06748199501</v>
      </c>
      <c r="CG849" s="99">
        <v>1510110.35658264</v>
      </c>
      <c r="CH849" s="99">
        <v>0</v>
      </c>
      <c r="CI849" s="99">
        <v>41584.950199127197</v>
      </c>
      <c r="CJ849" s="99">
        <v>2913569.6450500502</v>
      </c>
      <c r="CK849" s="99">
        <v>21965529.104492199</v>
      </c>
      <c r="CL849" s="99">
        <v>4190967.84655762</v>
      </c>
      <c r="CM849" s="166">
        <v>61183.8317084312</v>
      </c>
      <c r="CN849" s="166">
        <v>8871958.4595947303</v>
      </c>
      <c r="CO849" s="166">
        <v>36663340.612792999</v>
      </c>
      <c r="CP849" s="99">
        <v>4190967.84655762</v>
      </c>
      <c r="CQ849" s="99">
        <v>0</v>
      </c>
      <c r="CR849" s="99">
        <v>0</v>
      </c>
      <c r="CS849" s="99">
        <v>0</v>
      </c>
      <c r="CT849" s="99">
        <v>0</v>
      </c>
      <c r="CU849" s="98">
        <v>23834.127592183999</v>
      </c>
      <c r="CV849" s="98">
        <v>7432.1166313940003</v>
      </c>
      <c r="CW849" s="98">
        <v>2917542.1287307753</v>
      </c>
      <c r="CX849" s="98">
        <v>21994850.095352143</v>
      </c>
    </row>
    <row r="850" spans="1:102" x14ac:dyDescent="0.2">
      <c r="A850" s="98" t="s">
        <v>65</v>
      </c>
      <c r="B850" s="100">
        <v>38777</v>
      </c>
      <c r="C850" s="99">
        <v>30453.176998615301</v>
      </c>
      <c r="D850" s="99">
        <v>0</v>
      </c>
      <c r="E850" s="99">
        <v>10505.5988000631</v>
      </c>
      <c r="F850" s="99">
        <v>4886.1083301901799</v>
      </c>
      <c r="G850" s="99">
        <v>329.466062154621</v>
      </c>
      <c r="H850" s="99">
        <v>0</v>
      </c>
      <c r="I850" s="99">
        <v>0</v>
      </c>
      <c r="J850" s="99">
        <v>8346.0556957721692</v>
      </c>
      <c r="K850" s="99">
        <v>11482.113340854599</v>
      </c>
      <c r="L850" s="99">
        <v>12834.6320408583</v>
      </c>
      <c r="M850" s="99">
        <v>12240.384172677999</v>
      </c>
      <c r="N850" s="99">
        <v>5022.38741379976</v>
      </c>
      <c r="O850" s="99">
        <v>11472.111719489099</v>
      </c>
      <c r="P850" s="99">
        <v>0</v>
      </c>
      <c r="Q850" s="99">
        <v>1938.06656634808</v>
      </c>
      <c r="R850" s="99">
        <v>414.936199426651</v>
      </c>
      <c r="S850" s="99">
        <v>0</v>
      </c>
      <c r="T850" s="99">
        <v>577.03370203822897</v>
      </c>
      <c r="U850" s="99">
        <v>19807.019104719198</v>
      </c>
      <c r="V850" s="99">
        <v>1866845.98532104</v>
      </c>
      <c r="W850" s="99">
        <v>103.354696117342</v>
      </c>
      <c r="X850" s="99">
        <v>879041.28005218494</v>
      </c>
      <c r="Y850" s="99">
        <v>328948.00981140102</v>
      </c>
      <c r="Z850" s="99">
        <v>77279.012906074495</v>
      </c>
      <c r="AA850" s="99">
        <v>0</v>
      </c>
      <c r="AB850" s="99">
        <v>0</v>
      </c>
      <c r="AC850" s="99">
        <v>3027264.8583984398</v>
      </c>
      <c r="AD850" s="99">
        <v>3015267.02874756</v>
      </c>
      <c r="AE850" s="99">
        <v>575680.34928131104</v>
      </c>
      <c r="AF850" s="99">
        <v>649377.30675506603</v>
      </c>
      <c r="AG850" s="99">
        <v>737059.97747039795</v>
      </c>
      <c r="AH850" s="99">
        <v>571761.907577515</v>
      </c>
      <c r="AI850" s="99">
        <v>0</v>
      </c>
      <c r="AJ850" s="99">
        <v>226240.525362015</v>
      </c>
      <c r="AK850" s="99">
        <v>86795.186458587603</v>
      </c>
      <c r="AL850" s="99">
        <v>0</v>
      </c>
      <c r="AM850" s="99">
        <v>125012.91460514101</v>
      </c>
      <c r="AN850" s="99">
        <v>6047528.2057495099</v>
      </c>
      <c r="AO850" s="99">
        <v>14295219.771850601</v>
      </c>
      <c r="AP850" s="99">
        <v>1319.96935011446</v>
      </c>
      <c r="AQ850" s="99">
        <v>6716876.0638427697</v>
      </c>
      <c r="AR850" s="99">
        <v>2498533.81750488</v>
      </c>
      <c r="AS850" s="99">
        <v>515176.51547241199</v>
      </c>
      <c r="AT850" s="99">
        <v>0</v>
      </c>
      <c r="AU850" s="99">
        <v>0</v>
      </c>
      <c r="AV850" s="99">
        <v>7546904.8684692401</v>
      </c>
      <c r="AW850" s="99">
        <v>7505508.6561279297</v>
      </c>
      <c r="AX850" s="99">
        <v>4768748.1194457998</v>
      </c>
      <c r="AY850" s="99">
        <v>5216532.4770507803</v>
      </c>
      <c r="AZ850" s="99">
        <v>4984525.7001342801</v>
      </c>
      <c r="BA850" s="99">
        <v>4401469.3970336895</v>
      </c>
      <c r="BB850" s="99">
        <v>0</v>
      </c>
      <c r="BC850" s="99">
        <v>1722369.98799133</v>
      </c>
      <c r="BD850" s="99">
        <v>577899.47528076195</v>
      </c>
      <c r="BE850" s="99">
        <v>0</v>
      </c>
      <c r="BF850" s="99">
        <v>846315.10469055199</v>
      </c>
      <c r="BG850" s="99">
        <v>15055225.006591801</v>
      </c>
      <c r="BH850" s="99">
        <v>3548494.3595886198</v>
      </c>
      <c r="BI850" s="99">
        <v>222.39010391943199</v>
      </c>
      <c r="BJ850" s="99">
        <v>1790791.51141357</v>
      </c>
      <c r="BK850" s="99">
        <v>838003.25695037795</v>
      </c>
      <c r="BL850" s="99">
        <v>0</v>
      </c>
      <c r="BM850" s="99">
        <v>0</v>
      </c>
      <c r="BN850" s="99">
        <v>0</v>
      </c>
      <c r="BO850" s="99">
        <v>0</v>
      </c>
      <c r="BP850" s="99">
        <v>0</v>
      </c>
      <c r="BQ850" s="99">
        <v>0</v>
      </c>
      <c r="BR850" s="99">
        <v>1730970.29216003</v>
      </c>
      <c r="BS850" s="99">
        <v>1977696.7164459201</v>
      </c>
      <c r="BT850" s="99">
        <v>877904.538230896</v>
      </c>
      <c r="BU850" s="99">
        <v>0</v>
      </c>
      <c r="BV850" s="99">
        <v>747710.30240631104</v>
      </c>
      <c r="BW850" s="99">
        <v>77968.896208763093</v>
      </c>
      <c r="BX850" s="99">
        <v>0</v>
      </c>
      <c r="BY850" s="99">
        <v>0</v>
      </c>
      <c r="BZ850" s="99">
        <v>0</v>
      </c>
      <c r="CA850" s="99">
        <v>40969.814995288798</v>
      </c>
      <c r="CB850" s="99">
        <v>2739254.3194580101</v>
      </c>
      <c r="CC850" s="99">
        <v>20965184.7495117</v>
      </c>
      <c r="CD850" s="99">
        <v>5330300.3485107403</v>
      </c>
      <c r="CE850" s="99">
        <v>957.43859095126402</v>
      </c>
      <c r="CF850" s="99">
        <v>212515.17596816999</v>
      </c>
      <c r="CG850" s="99">
        <v>1428824.97846985</v>
      </c>
      <c r="CH850" s="99">
        <v>0</v>
      </c>
      <c r="CI850" s="99">
        <v>41943.596294403098</v>
      </c>
      <c r="CJ850" s="99">
        <v>2954140.2829284701</v>
      </c>
      <c r="CK850" s="99">
        <v>22415853.733154301</v>
      </c>
      <c r="CL850" s="99">
        <v>5405787.98120117</v>
      </c>
      <c r="CM850" s="166">
        <v>61713.0314998627</v>
      </c>
      <c r="CN850" s="166">
        <v>9007929.0416259803</v>
      </c>
      <c r="CO850" s="166">
        <v>37445545.189453103</v>
      </c>
      <c r="CP850" s="99">
        <v>5405787.98120117</v>
      </c>
      <c r="CQ850" s="99">
        <v>0</v>
      </c>
      <c r="CR850" s="99">
        <v>0</v>
      </c>
      <c r="CS850" s="99">
        <v>0</v>
      </c>
      <c r="CT850" s="99">
        <v>0</v>
      </c>
      <c r="CU850" s="98">
        <v>22602.995821971999</v>
      </c>
      <c r="CV850" s="98">
        <v>8634.8214729350002</v>
      </c>
      <c r="CW850" s="98">
        <v>2951769.4954261803</v>
      </c>
      <c r="CX850" s="98">
        <v>22394009.727981549</v>
      </c>
    </row>
    <row r="851" spans="1:102" x14ac:dyDescent="0.2">
      <c r="A851" s="98" t="s">
        <v>65</v>
      </c>
      <c r="B851" s="100">
        <v>38869</v>
      </c>
      <c r="C851" s="99">
        <v>31299.637556314501</v>
      </c>
      <c r="D851" s="99">
        <v>0</v>
      </c>
      <c r="E851" s="99">
        <v>10449.8822579384</v>
      </c>
      <c r="F851" s="99">
        <v>5050.5294802784902</v>
      </c>
      <c r="G851" s="99">
        <v>353.52883590385301</v>
      </c>
      <c r="H851" s="99">
        <v>0</v>
      </c>
      <c r="I851" s="99">
        <v>0</v>
      </c>
      <c r="J851" s="99">
        <v>9464.2868937254007</v>
      </c>
      <c r="K851" s="99">
        <v>10353.8113616705</v>
      </c>
      <c r="L851" s="99">
        <v>12558.088943242999</v>
      </c>
      <c r="M851" s="99">
        <v>12458.789047837299</v>
      </c>
      <c r="N851" s="99">
        <v>5068.7868925332996</v>
      </c>
      <c r="O851" s="99">
        <v>12005.6136448383</v>
      </c>
      <c r="P851" s="99">
        <v>0</v>
      </c>
      <c r="Q851" s="99">
        <v>1932.4474691748601</v>
      </c>
      <c r="R851" s="99">
        <v>447.49890520796203</v>
      </c>
      <c r="S851" s="99">
        <v>0</v>
      </c>
      <c r="T851" s="99">
        <v>523.00868424773205</v>
      </c>
      <c r="U851" s="99">
        <v>19939.4083166122</v>
      </c>
      <c r="V851" s="99">
        <v>1922373.6556243901</v>
      </c>
      <c r="W851" s="99">
        <v>221.17534502968201</v>
      </c>
      <c r="X851" s="99">
        <v>871389.61437988305</v>
      </c>
      <c r="Y851" s="99">
        <v>333349.91457748401</v>
      </c>
      <c r="Z851" s="99">
        <v>83847.480904579206</v>
      </c>
      <c r="AA851" s="99">
        <v>0</v>
      </c>
      <c r="AB851" s="99">
        <v>0</v>
      </c>
      <c r="AC851" s="99">
        <v>3383432.5542602502</v>
      </c>
      <c r="AD851" s="99">
        <v>2628668.0240173298</v>
      </c>
      <c r="AE851" s="99">
        <v>559047.70436096203</v>
      </c>
      <c r="AF851" s="99">
        <v>669155.49463653599</v>
      </c>
      <c r="AG851" s="99">
        <v>745332.88046264602</v>
      </c>
      <c r="AH851" s="99">
        <v>590523.22908019996</v>
      </c>
      <c r="AI851" s="99">
        <v>0</v>
      </c>
      <c r="AJ851" s="99">
        <v>223395.36799812299</v>
      </c>
      <c r="AK851" s="99">
        <v>91803.606554031401</v>
      </c>
      <c r="AL851" s="99">
        <v>0</v>
      </c>
      <c r="AM851" s="99">
        <v>115927.928338051</v>
      </c>
      <c r="AN851" s="99">
        <v>6076968.8710327102</v>
      </c>
      <c r="AO851" s="99">
        <v>14868619.9141846</v>
      </c>
      <c r="AP851" s="99">
        <v>1546.65729981661</v>
      </c>
      <c r="AQ851" s="99">
        <v>6671073.3211059598</v>
      </c>
      <c r="AR851" s="99">
        <v>2523448.9085693401</v>
      </c>
      <c r="AS851" s="99">
        <v>566707.23953247105</v>
      </c>
      <c r="AT851" s="99">
        <v>0</v>
      </c>
      <c r="AU851" s="99">
        <v>0</v>
      </c>
      <c r="AV851" s="99">
        <v>8533450.87890625</v>
      </c>
      <c r="AW851" s="99">
        <v>6596449.5181274395</v>
      </c>
      <c r="AX851" s="99">
        <v>4649460.8372192401</v>
      </c>
      <c r="AY851" s="99">
        <v>5419419.99401855</v>
      </c>
      <c r="AZ851" s="99">
        <v>5085883.5598144503</v>
      </c>
      <c r="BA851" s="99">
        <v>4583599.4152221698</v>
      </c>
      <c r="BB851" s="99">
        <v>0</v>
      </c>
      <c r="BC851" s="99">
        <v>1725713.40478516</v>
      </c>
      <c r="BD851" s="99">
        <v>614873.98456573498</v>
      </c>
      <c r="BE851" s="99">
        <v>0</v>
      </c>
      <c r="BF851" s="99">
        <v>794541.85320282006</v>
      </c>
      <c r="BG851" s="99">
        <v>15234951.411865201</v>
      </c>
      <c r="BH851" s="99">
        <v>3707310.76806641</v>
      </c>
      <c r="BI851" s="99">
        <v>218.33971037715699</v>
      </c>
      <c r="BJ851" s="99">
        <v>1771235.0038757301</v>
      </c>
      <c r="BK851" s="99">
        <v>837668.19203948998</v>
      </c>
      <c r="BL851" s="99">
        <v>0</v>
      </c>
      <c r="BM851" s="99">
        <v>0</v>
      </c>
      <c r="BN851" s="99">
        <v>0</v>
      </c>
      <c r="BO851" s="99">
        <v>0</v>
      </c>
      <c r="BP851" s="99">
        <v>0</v>
      </c>
      <c r="BQ851" s="99">
        <v>0</v>
      </c>
      <c r="BR851" s="99">
        <v>1775899.28138733</v>
      </c>
      <c r="BS851" s="99">
        <v>2037943.8017730699</v>
      </c>
      <c r="BT851" s="99">
        <v>914022.72395324695</v>
      </c>
      <c r="BU851" s="99">
        <v>0</v>
      </c>
      <c r="BV851" s="99">
        <v>742333.73645782506</v>
      </c>
      <c r="BW851" s="99">
        <v>83143.481748580904</v>
      </c>
      <c r="BX851" s="99">
        <v>0</v>
      </c>
      <c r="BY851" s="99">
        <v>0</v>
      </c>
      <c r="BZ851" s="99">
        <v>0</v>
      </c>
      <c r="CA851" s="99">
        <v>41802.098948001898</v>
      </c>
      <c r="CB851" s="99">
        <v>2795499.2985839802</v>
      </c>
      <c r="CC851" s="99">
        <v>21560618.0620117</v>
      </c>
      <c r="CD851" s="99">
        <v>5474329.2210082998</v>
      </c>
      <c r="CE851" s="99">
        <v>958.77087080478702</v>
      </c>
      <c r="CF851" s="99">
        <v>206985.440925598</v>
      </c>
      <c r="CG851" s="99">
        <v>1405605.2248992899</v>
      </c>
      <c r="CH851" s="99">
        <v>0</v>
      </c>
      <c r="CI851" s="99">
        <v>42755.138026237502</v>
      </c>
      <c r="CJ851" s="99">
        <v>3003210.2490844699</v>
      </c>
      <c r="CK851" s="99">
        <v>22966423.357421901</v>
      </c>
      <c r="CL851" s="99">
        <v>5560410.2534179697</v>
      </c>
      <c r="CM851" s="166">
        <v>62666.264563083598</v>
      </c>
      <c r="CN851" s="166">
        <v>9097403.8829345703</v>
      </c>
      <c r="CO851" s="166">
        <v>38277368.105957001</v>
      </c>
      <c r="CP851" s="99">
        <v>5560410.2534179697</v>
      </c>
      <c r="CQ851" s="99">
        <v>0</v>
      </c>
      <c r="CR851" s="99">
        <v>0</v>
      </c>
      <c r="CS851" s="99">
        <v>0</v>
      </c>
      <c r="CT851" s="99">
        <v>0</v>
      </c>
      <c r="CU851" s="98">
        <v>21470.267455902998</v>
      </c>
      <c r="CV851" s="98">
        <v>9778.6981497409997</v>
      </c>
      <c r="CW851" s="98">
        <v>3002484.7395095783</v>
      </c>
      <c r="CX851" s="98">
        <v>22966223.286910988</v>
      </c>
    </row>
    <row r="852" spans="1:102" x14ac:dyDescent="0.2">
      <c r="A852" s="98" t="s">
        <v>65</v>
      </c>
      <c r="B852" s="100">
        <v>38961</v>
      </c>
      <c r="C852" s="99">
        <v>32290.6308689117</v>
      </c>
      <c r="D852" s="99">
        <v>0</v>
      </c>
      <c r="E852" s="99">
        <v>10291.426840424499</v>
      </c>
      <c r="F852" s="99">
        <v>5039.5925333499899</v>
      </c>
      <c r="G852" s="99">
        <v>394.10924809426098</v>
      </c>
      <c r="H852" s="99">
        <v>0</v>
      </c>
      <c r="I852" s="99">
        <v>0</v>
      </c>
      <c r="J852" s="99">
        <v>10556.9342507124</v>
      </c>
      <c r="K852" s="99">
        <v>9585.0373187065106</v>
      </c>
      <c r="L852" s="99">
        <v>12250.4692680836</v>
      </c>
      <c r="M852" s="99">
        <v>12703.7032589912</v>
      </c>
      <c r="N852" s="99">
        <v>5151.7924647331201</v>
      </c>
      <c r="O852" s="99">
        <v>12394.212149262399</v>
      </c>
      <c r="P852" s="99">
        <v>0</v>
      </c>
      <c r="Q852" s="99">
        <v>1938.4792765379</v>
      </c>
      <c r="R852" s="99">
        <v>468.28981035202702</v>
      </c>
      <c r="S852" s="99">
        <v>0</v>
      </c>
      <c r="T852" s="99">
        <v>516.17555104941096</v>
      </c>
      <c r="U852" s="99">
        <v>20108.757425308198</v>
      </c>
      <c r="V852" s="99">
        <v>1972953.7057952899</v>
      </c>
      <c r="W852" s="99">
        <v>88.697262663394199</v>
      </c>
      <c r="X852" s="99">
        <v>846991.39541626</v>
      </c>
      <c r="Y852" s="99">
        <v>333723.04374694801</v>
      </c>
      <c r="Z852" s="99">
        <v>93676.800127983093</v>
      </c>
      <c r="AA852" s="99">
        <v>0</v>
      </c>
      <c r="AB852" s="99">
        <v>0</v>
      </c>
      <c r="AC852" s="99">
        <v>3811791.9915771498</v>
      </c>
      <c r="AD852" s="99">
        <v>2276678.9184570299</v>
      </c>
      <c r="AE852" s="99">
        <v>540626.35747528099</v>
      </c>
      <c r="AF852" s="99">
        <v>682216.04260253895</v>
      </c>
      <c r="AG852" s="99">
        <v>756624.51866912795</v>
      </c>
      <c r="AH852" s="99">
        <v>607530.05167388904</v>
      </c>
      <c r="AI852" s="99">
        <v>0</v>
      </c>
      <c r="AJ852" s="99">
        <v>223286.19701194801</v>
      </c>
      <c r="AK852" s="99">
        <v>97051.480422020002</v>
      </c>
      <c r="AL852" s="99">
        <v>0</v>
      </c>
      <c r="AM852" s="99">
        <v>109066.0473032</v>
      </c>
      <c r="AN852" s="99">
        <v>6072902.1163330097</v>
      </c>
      <c r="AO852" s="99">
        <v>15428767.3128662</v>
      </c>
      <c r="AP852" s="99">
        <v>651.62728297710396</v>
      </c>
      <c r="AQ852" s="99">
        <v>6559198.1326904297</v>
      </c>
      <c r="AR852" s="99">
        <v>2539641.87750244</v>
      </c>
      <c r="AS852" s="99">
        <v>644143.15183258103</v>
      </c>
      <c r="AT852" s="99">
        <v>0</v>
      </c>
      <c r="AU852" s="99">
        <v>0</v>
      </c>
      <c r="AV852" s="99">
        <v>9759039.6018066406</v>
      </c>
      <c r="AW852" s="99">
        <v>5829112.3983154297</v>
      </c>
      <c r="AX852" s="99">
        <v>4565162.28405762</v>
      </c>
      <c r="AY852" s="99">
        <v>5598446.3751220703</v>
      </c>
      <c r="AZ852" s="99">
        <v>5196894.3366088904</v>
      </c>
      <c r="BA852" s="99">
        <v>4784581.7035522498</v>
      </c>
      <c r="BB852" s="99">
        <v>0</v>
      </c>
      <c r="BC852" s="99">
        <v>1740348.60627747</v>
      </c>
      <c r="BD852" s="99">
        <v>658480.44061279297</v>
      </c>
      <c r="BE852" s="99">
        <v>0</v>
      </c>
      <c r="BF852" s="99">
        <v>753298.58277130104</v>
      </c>
      <c r="BG852" s="99">
        <v>15528673.193481401</v>
      </c>
      <c r="BH852" s="99">
        <v>3854081.5068359398</v>
      </c>
      <c r="BI852" s="99">
        <v>123.36685675662</v>
      </c>
      <c r="BJ852" s="99">
        <v>1732815.98452759</v>
      </c>
      <c r="BK852" s="99">
        <v>833797.32537841797</v>
      </c>
      <c r="BL852" s="99">
        <v>0</v>
      </c>
      <c r="BM852" s="99">
        <v>0</v>
      </c>
      <c r="BN852" s="99">
        <v>0</v>
      </c>
      <c r="BO852" s="99">
        <v>0</v>
      </c>
      <c r="BP852" s="99">
        <v>0</v>
      </c>
      <c r="BQ852" s="99">
        <v>0</v>
      </c>
      <c r="BR852" s="99">
        <v>1813599.4229278599</v>
      </c>
      <c r="BS852" s="99">
        <v>2084884.3473815899</v>
      </c>
      <c r="BT852" s="99">
        <v>953734.88161468494</v>
      </c>
      <c r="BU852" s="99">
        <v>0</v>
      </c>
      <c r="BV852" s="99">
        <v>746029.65872955299</v>
      </c>
      <c r="BW852" s="99">
        <v>88249.877070426897</v>
      </c>
      <c r="BX852" s="99">
        <v>0</v>
      </c>
      <c r="BY852" s="99">
        <v>0</v>
      </c>
      <c r="BZ852" s="99">
        <v>0</v>
      </c>
      <c r="CA852" s="99">
        <v>42571.802913665801</v>
      </c>
      <c r="CB852" s="99">
        <v>2828485.8990478502</v>
      </c>
      <c r="CC852" s="99">
        <v>22012783.716308601</v>
      </c>
      <c r="CD852" s="99">
        <v>5600772.1838989304</v>
      </c>
      <c r="CE852" s="99">
        <v>971.78492309898104</v>
      </c>
      <c r="CF852" s="99">
        <v>205765.99997139</v>
      </c>
      <c r="CG852" s="99">
        <v>1403342.4942627</v>
      </c>
      <c r="CH852" s="99">
        <v>0</v>
      </c>
      <c r="CI852" s="99">
        <v>43533.083390712702</v>
      </c>
      <c r="CJ852" s="99">
        <v>3031374.7388916002</v>
      </c>
      <c r="CK852" s="99">
        <v>23394322.079833999</v>
      </c>
      <c r="CL852" s="99">
        <v>5687600.8933715802</v>
      </c>
      <c r="CM852" s="166">
        <v>63558.8695225716</v>
      </c>
      <c r="CN852" s="166">
        <v>9102130.4183349591</v>
      </c>
      <c r="CO852" s="166">
        <v>38971899.345214799</v>
      </c>
      <c r="CP852" s="99">
        <v>5687600.8933715802</v>
      </c>
      <c r="CQ852" s="99">
        <v>0</v>
      </c>
      <c r="CR852" s="99">
        <v>0</v>
      </c>
      <c r="CS852" s="99">
        <v>0</v>
      </c>
      <c r="CT852" s="99">
        <v>0</v>
      </c>
      <c r="CU852" s="98">
        <v>20485.228971617998</v>
      </c>
      <c r="CV852" s="98">
        <v>10903.984204458</v>
      </c>
      <c r="CW852" s="98">
        <v>3034251.8990192404</v>
      </c>
      <c r="CX852" s="98">
        <v>23416126.2105713</v>
      </c>
    </row>
    <row r="853" spans="1:102" x14ac:dyDescent="0.2">
      <c r="A853" s="98" t="s">
        <v>65</v>
      </c>
      <c r="B853" s="100">
        <v>39052</v>
      </c>
      <c r="C853" s="99">
        <v>33406.701140403697</v>
      </c>
      <c r="D853" s="99">
        <v>0</v>
      </c>
      <c r="E853" s="99">
        <v>10348.7142239809</v>
      </c>
      <c r="F853" s="99">
        <v>5278.2929035425204</v>
      </c>
      <c r="G853" s="99">
        <v>434.33539048954799</v>
      </c>
      <c r="H853" s="99">
        <v>0</v>
      </c>
      <c r="I853" s="99">
        <v>0</v>
      </c>
      <c r="J853" s="99">
        <v>11769.830729842201</v>
      </c>
      <c r="K853" s="99">
        <v>8673.7634541988391</v>
      </c>
      <c r="L853" s="99">
        <v>12471.0626428127</v>
      </c>
      <c r="M853" s="99">
        <v>13072.450420618101</v>
      </c>
      <c r="N853" s="99">
        <v>5133.9034955501602</v>
      </c>
      <c r="O853" s="99">
        <v>12978.0787602663</v>
      </c>
      <c r="P853" s="99">
        <v>0</v>
      </c>
      <c r="Q853" s="99">
        <v>1973.5929134488099</v>
      </c>
      <c r="R853" s="99">
        <v>487.24258383735997</v>
      </c>
      <c r="S853" s="99">
        <v>0</v>
      </c>
      <c r="T853" s="99">
        <v>398.33430228009797</v>
      </c>
      <c r="U853" s="99">
        <v>20400.141084909399</v>
      </c>
      <c r="V853" s="99">
        <v>2028177.0040283201</v>
      </c>
      <c r="W853" s="99">
        <v>135.786788163707</v>
      </c>
      <c r="X853" s="99">
        <v>850065.85494232201</v>
      </c>
      <c r="Y853" s="99">
        <v>339942.585781097</v>
      </c>
      <c r="Z853" s="99">
        <v>103310.988840103</v>
      </c>
      <c r="AA853" s="99">
        <v>0</v>
      </c>
      <c r="AB853" s="99">
        <v>0</v>
      </c>
      <c r="AC853" s="99">
        <v>4360486.9024658203</v>
      </c>
      <c r="AD853" s="99">
        <v>1958412.7666320801</v>
      </c>
      <c r="AE853" s="99">
        <v>561947.40369415295</v>
      </c>
      <c r="AF853" s="99">
        <v>688013.74890899705</v>
      </c>
      <c r="AG853" s="99">
        <v>748953.810752869</v>
      </c>
      <c r="AH853" s="99">
        <v>637618.50255584705</v>
      </c>
      <c r="AI853" s="99">
        <v>0</v>
      </c>
      <c r="AJ853" s="99">
        <v>231275.94346046401</v>
      </c>
      <c r="AK853" s="99">
        <v>102376.071918488</v>
      </c>
      <c r="AL853" s="99">
        <v>0</v>
      </c>
      <c r="AM853" s="99">
        <v>84110.226145744295</v>
      </c>
      <c r="AN853" s="99">
        <v>6350077.4943847703</v>
      </c>
      <c r="AO853" s="99">
        <v>15984278.196411099</v>
      </c>
      <c r="AP853" s="99">
        <v>1032.93776474893</v>
      </c>
      <c r="AQ853" s="99">
        <v>6592269.9042968797</v>
      </c>
      <c r="AR853" s="99">
        <v>2605941.2431030301</v>
      </c>
      <c r="AS853" s="99">
        <v>708592.06814575195</v>
      </c>
      <c r="AT853" s="99">
        <v>0</v>
      </c>
      <c r="AU853" s="99">
        <v>0</v>
      </c>
      <c r="AV853" s="99">
        <v>11125919.318115201</v>
      </c>
      <c r="AW853" s="99">
        <v>5031930.78015137</v>
      </c>
      <c r="AX853" s="99">
        <v>4758085.8953247098</v>
      </c>
      <c r="AY853" s="99">
        <v>5701408.2546997098</v>
      </c>
      <c r="AZ853" s="99">
        <v>5181786.1295776404</v>
      </c>
      <c r="BA853" s="99">
        <v>5050094.7257690402</v>
      </c>
      <c r="BB853" s="99">
        <v>0</v>
      </c>
      <c r="BC853" s="99">
        <v>1816618.5741119401</v>
      </c>
      <c r="BD853" s="99">
        <v>698757.66366577102</v>
      </c>
      <c r="BE853" s="99">
        <v>0</v>
      </c>
      <c r="BF853" s="99">
        <v>585879.546669006</v>
      </c>
      <c r="BG853" s="99">
        <v>16159292.4418945</v>
      </c>
      <c r="BH853" s="99">
        <v>4034891.9001770001</v>
      </c>
      <c r="BI853" s="99">
        <v>171.19025867059801</v>
      </c>
      <c r="BJ853" s="99">
        <v>1714393.0017242399</v>
      </c>
      <c r="BK853" s="99">
        <v>843753.98746490502</v>
      </c>
      <c r="BL853" s="99">
        <v>0</v>
      </c>
      <c r="BM853" s="99">
        <v>0</v>
      </c>
      <c r="BN853" s="99">
        <v>0</v>
      </c>
      <c r="BO853" s="99">
        <v>0</v>
      </c>
      <c r="BP853" s="99">
        <v>0</v>
      </c>
      <c r="BQ853" s="99">
        <v>0</v>
      </c>
      <c r="BR853" s="99">
        <v>1871597.6254425</v>
      </c>
      <c r="BS853" s="99">
        <v>2088267.57156372</v>
      </c>
      <c r="BT853" s="99">
        <v>1006819.1512603801</v>
      </c>
      <c r="BU853" s="99">
        <v>0</v>
      </c>
      <c r="BV853" s="99">
        <v>782169.24392700195</v>
      </c>
      <c r="BW853" s="99">
        <v>89732.747557640105</v>
      </c>
      <c r="BX853" s="99">
        <v>0</v>
      </c>
      <c r="BY853" s="99">
        <v>0</v>
      </c>
      <c r="BZ853" s="99">
        <v>0</v>
      </c>
      <c r="CA853" s="99">
        <v>43693.730413913698</v>
      </c>
      <c r="CB853" s="99">
        <v>2877085.15979004</v>
      </c>
      <c r="CC853" s="99">
        <v>22579258.775878899</v>
      </c>
      <c r="CD853" s="99">
        <v>5747906.1872558603</v>
      </c>
      <c r="CE853" s="99">
        <v>869.77499165385996</v>
      </c>
      <c r="CF853" s="99">
        <v>187838.76588439901</v>
      </c>
      <c r="CG853" s="99">
        <v>1298406.4079284701</v>
      </c>
      <c r="CH853" s="99">
        <v>0</v>
      </c>
      <c r="CI853" s="99">
        <v>44567.455083847002</v>
      </c>
      <c r="CJ853" s="99">
        <v>3065142.6827392601</v>
      </c>
      <c r="CK853" s="99">
        <v>23871937.715332001</v>
      </c>
      <c r="CL853" s="99">
        <v>5838128.1499633798</v>
      </c>
      <c r="CM853" s="166">
        <v>64923.679335594199</v>
      </c>
      <c r="CN853" s="166">
        <v>9398052.7213134803</v>
      </c>
      <c r="CO853" s="166">
        <v>40069103.791992202</v>
      </c>
      <c r="CP853" s="99">
        <v>5838128.1499633798</v>
      </c>
      <c r="CQ853" s="99">
        <v>0</v>
      </c>
      <c r="CR853" s="99">
        <v>0</v>
      </c>
      <c r="CS853" s="99">
        <v>0</v>
      </c>
      <c r="CT853" s="99">
        <v>0</v>
      </c>
      <c r="CU853" s="98">
        <v>19396.152756511001</v>
      </c>
      <c r="CV853" s="98">
        <v>12144.889202978</v>
      </c>
      <c r="CW853" s="98">
        <v>3064923.9256744389</v>
      </c>
      <c r="CX853" s="98">
        <v>23877665.183807369</v>
      </c>
    </row>
    <row r="854" spans="1:102" x14ac:dyDescent="0.2">
      <c r="A854" s="98" t="s">
        <v>65</v>
      </c>
      <c r="B854" s="100">
        <v>39142</v>
      </c>
      <c r="C854" s="99">
        <v>34731.4414792061</v>
      </c>
      <c r="D854" s="99">
        <v>0</v>
      </c>
      <c r="E854" s="99">
        <v>9786.1788866519892</v>
      </c>
      <c r="F854" s="99">
        <v>5210.0987558960896</v>
      </c>
      <c r="G854" s="99">
        <v>486.04404024407302</v>
      </c>
      <c r="H854" s="99">
        <v>0</v>
      </c>
      <c r="I854" s="99">
        <v>0</v>
      </c>
      <c r="J854" s="99">
        <v>12798.889425993</v>
      </c>
      <c r="K854" s="99">
        <v>7787.6839066743896</v>
      </c>
      <c r="L854" s="99">
        <v>12324.5614711046</v>
      </c>
      <c r="M854" s="99">
        <v>13322.600346207601</v>
      </c>
      <c r="N854" s="99">
        <v>5229.5392249226597</v>
      </c>
      <c r="O854" s="99">
        <v>13428.167285084701</v>
      </c>
      <c r="P854" s="99">
        <v>0</v>
      </c>
      <c r="Q854" s="99">
        <v>1986.21419014037</v>
      </c>
      <c r="R854" s="99">
        <v>516.74931461363997</v>
      </c>
      <c r="S854" s="99">
        <v>0</v>
      </c>
      <c r="T854" s="99">
        <v>365.78948626294698</v>
      </c>
      <c r="U854" s="99">
        <v>20563.6128447056</v>
      </c>
      <c r="V854" s="99">
        <v>2101724.0307617201</v>
      </c>
      <c r="W854" s="99">
        <v>534.67056751251198</v>
      </c>
      <c r="X854" s="99">
        <v>816665.55414581299</v>
      </c>
      <c r="Y854" s="99">
        <v>340023.08578491199</v>
      </c>
      <c r="Z854" s="99">
        <v>112121.819948196</v>
      </c>
      <c r="AA854" s="99">
        <v>0</v>
      </c>
      <c r="AB854" s="99">
        <v>0</v>
      </c>
      <c r="AC854" s="99">
        <v>4672173.01525879</v>
      </c>
      <c r="AD854" s="99">
        <v>1699680.80793762</v>
      </c>
      <c r="AE854" s="99">
        <v>551568.50676727295</v>
      </c>
      <c r="AF854" s="99">
        <v>698406.11029052699</v>
      </c>
      <c r="AG854" s="99">
        <v>766151.17031860398</v>
      </c>
      <c r="AH854" s="99">
        <v>671567.55991363502</v>
      </c>
      <c r="AI854" s="99">
        <v>0</v>
      </c>
      <c r="AJ854" s="99">
        <v>238458.280492783</v>
      </c>
      <c r="AK854" s="99">
        <v>106642.14556884801</v>
      </c>
      <c r="AL854" s="99">
        <v>0</v>
      </c>
      <c r="AM854" s="99">
        <v>79319.385046958894</v>
      </c>
      <c r="AN854" s="99">
        <v>6387438.21801758</v>
      </c>
      <c r="AO854" s="99">
        <v>16738207.2076416</v>
      </c>
      <c r="AP854" s="99">
        <v>6545.6803546547899</v>
      </c>
      <c r="AQ854" s="99">
        <v>6368220.7608642597</v>
      </c>
      <c r="AR854" s="99">
        <v>2634060.9527893099</v>
      </c>
      <c r="AS854" s="99">
        <v>769724.55283355701</v>
      </c>
      <c r="AT854" s="99">
        <v>0</v>
      </c>
      <c r="AU854" s="99">
        <v>0</v>
      </c>
      <c r="AV854" s="99">
        <v>12020321.4573975</v>
      </c>
      <c r="AW854" s="99">
        <v>4402717.5153198196</v>
      </c>
      <c r="AX854" s="99">
        <v>4736586.1045532199</v>
      </c>
      <c r="AY854" s="99">
        <v>5833007.7285766602</v>
      </c>
      <c r="AZ854" s="99">
        <v>5340065.07312012</v>
      </c>
      <c r="BA854" s="99">
        <v>5350242.0936279297</v>
      </c>
      <c r="BB854" s="99">
        <v>0</v>
      </c>
      <c r="BC854" s="99">
        <v>1877366.5859680199</v>
      </c>
      <c r="BD854" s="99">
        <v>727717.36789703404</v>
      </c>
      <c r="BE854" s="99">
        <v>0</v>
      </c>
      <c r="BF854" s="99">
        <v>555470.39997863804</v>
      </c>
      <c r="BG854" s="99">
        <v>16389968.935302701</v>
      </c>
      <c r="BH854" s="99">
        <v>4244010.2066040002</v>
      </c>
      <c r="BI854" s="99">
        <v>156.98842003941499</v>
      </c>
      <c r="BJ854" s="99">
        <v>1676961.61807251</v>
      </c>
      <c r="BK854" s="99">
        <v>856055.30917358398</v>
      </c>
      <c r="BL854" s="99">
        <v>0</v>
      </c>
      <c r="BM854" s="99">
        <v>0</v>
      </c>
      <c r="BN854" s="99">
        <v>0</v>
      </c>
      <c r="BO854" s="99">
        <v>0</v>
      </c>
      <c r="BP854" s="99">
        <v>0</v>
      </c>
      <c r="BQ854" s="99">
        <v>0</v>
      </c>
      <c r="BR854" s="99">
        <v>1925743.9506073</v>
      </c>
      <c r="BS854" s="99">
        <v>2126966.7112731901</v>
      </c>
      <c r="BT854" s="99">
        <v>1065814.9931488</v>
      </c>
      <c r="BU854" s="99">
        <v>0</v>
      </c>
      <c r="BV854" s="99">
        <v>797125.24231720006</v>
      </c>
      <c r="BW854" s="99">
        <v>92327.632931709304</v>
      </c>
      <c r="BX854" s="99">
        <v>0</v>
      </c>
      <c r="BY854" s="99">
        <v>0</v>
      </c>
      <c r="BZ854" s="99">
        <v>0</v>
      </c>
      <c r="CA854" s="99">
        <v>44533.503359317801</v>
      </c>
      <c r="CB854" s="99">
        <v>2918379.9407653799</v>
      </c>
      <c r="CC854" s="99">
        <v>23118643.925781298</v>
      </c>
      <c r="CD854" s="99">
        <v>5915580.1536865197</v>
      </c>
      <c r="CE854" s="99">
        <v>856.91276410222099</v>
      </c>
      <c r="CF854" s="99">
        <v>186371.62372207601</v>
      </c>
      <c r="CG854" s="99">
        <v>1285673.4909820601</v>
      </c>
      <c r="CH854" s="99">
        <v>0</v>
      </c>
      <c r="CI854" s="99">
        <v>45402.8827395439</v>
      </c>
      <c r="CJ854" s="99">
        <v>3105455.99136353</v>
      </c>
      <c r="CK854" s="99">
        <v>24386338.885742199</v>
      </c>
      <c r="CL854" s="99">
        <v>6007068.7513427697</v>
      </c>
      <c r="CM854" s="166">
        <v>65903.803667068496</v>
      </c>
      <c r="CN854" s="166">
        <v>9509724.0675048791</v>
      </c>
      <c r="CO854" s="166">
        <v>40878998.712402299</v>
      </c>
      <c r="CP854" s="99">
        <v>6007068.7513427697</v>
      </c>
      <c r="CQ854" s="99">
        <v>0</v>
      </c>
      <c r="CR854" s="99">
        <v>0</v>
      </c>
      <c r="CS854" s="99">
        <v>0</v>
      </c>
      <c r="CT854" s="99">
        <v>0</v>
      </c>
      <c r="CU854" s="98">
        <v>17927.292263064999</v>
      </c>
      <c r="CV854" s="98">
        <v>13214.078457776999</v>
      </c>
      <c r="CW854" s="98">
        <v>3104751.5644874559</v>
      </c>
      <c r="CX854" s="98">
        <v>24404317.416763358</v>
      </c>
    </row>
    <row r="855" spans="1:102" x14ac:dyDescent="0.2">
      <c r="A855" s="98" t="s">
        <v>65</v>
      </c>
      <c r="B855" s="100">
        <v>39234</v>
      </c>
      <c r="C855" s="99">
        <v>35532.106083869898</v>
      </c>
      <c r="D855" s="99">
        <v>0</v>
      </c>
      <c r="E855" s="99">
        <v>9329.2092543840408</v>
      </c>
      <c r="F855" s="99">
        <v>5108.9296500086803</v>
      </c>
      <c r="G855" s="99">
        <v>527.69733458757401</v>
      </c>
      <c r="H855" s="99">
        <v>0</v>
      </c>
      <c r="I855" s="99">
        <v>0</v>
      </c>
      <c r="J855" s="99">
        <v>13838.3428605795</v>
      </c>
      <c r="K855" s="99">
        <v>6892.7142983079002</v>
      </c>
      <c r="L855" s="99">
        <v>12121.1126443148</v>
      </c>
      <c r="M855" s="99">
        <v>13386.823355197899</v>
      </c>
      <c r="N855" s="99">
        <v>5326.0740049481401</v>
      </c>
      <c r="O855" s="99">
        <v>13689.6525028944</v>
      </c>
      <c r="P855" s="99">
        <v>0</v>
      </c>
      <c r="Q855" s="99">
        <v>1993.4175501316799</v>
      </c>
      <c r="R855" s="99">
        <v>542.18654619157303</v>
      </c>
      <c r="S855" s="99">
        <v>0</v>
      </c>
      <c r="T855" s="99">
        <v>346.54494203627098</v>
      </c>
      <c r="U855" s="99">
        <v>20787.8277189732</v>
      </c>
      <c r="V855" s="99">
        <v>2158882.0434875502</v>
      </c>
      <c r="W855" s="99">
        <v>346.81669667363201</v>
      </c>
      <c r="X855" s="99">
        <v>780721.10317230201</v>
      </c>
      <c r="Y855" s="99">
        <v>331706.63848495501</v>
      </c>
      <c r="Z855" s="99">
        <v>121340.528290749</v>
      </c>
      <c r="AA855" s="99">
        <v>0</v>
      </c>
      <c r="AB855" s="99">
        <v>0</v>
      </c>
      <c r="AC855" s="99">
        <v>4969959.4061279297</v>
      </c>
      <c r="AD855" s="99">
        <v>1440672.9924316399</v>
      </c>
      <c r="AE855" s="99">
        <v>538399.05158996605</v>
      </c>
      <c r="AF855" s="99">
        <v>705019.94535064697</v>
      </c>
      <c r="AG855" s="99">
        <v>774758.07958221401</v>
      </c>
      <c r="AH855" s="99">
        <v>675861.05957031297</v>
      </c>
      <c r="AI855" s="99">
        <v>0</v>
      </c>
      <c r="AJ855" s="99">
        <v>241695.07110023501</v>
      </c>
      <c r="AK855" s="99">
        <v>112400.490141869</v>
      </c>
      <c r="AL855" s="99">
        <v>0</v>
      </c>
      <c r="AM855" s="99">
        <v>74277.238442421003</v>
      </c>
      <c r="AN855" s="99">
        <v>6451661.7139282199</v>
      </c>
      <c r="AO855" s="99">
        <v>17303184.8818359</v>
      </c>
      <c r="AP855" s="99">
        <v>2782.64986225963</v>
      </c>
      <c r="AQ855" s="99">
        <v>6138589.6138915997</v>
      </c>
      <c r="AR855" s="99">
        <v>2609713.7309570299</v>
      </c>
      <c r="AS855" s="99">
        <v>841896.228309631</v>
      </c>
      <c r="AT855" s="99">
        <v>0</v>
      </c>
      <c r="AU855" s="99">
        <v>0</v>
      </c>
      <c r="AV855" s="99">
        <v>12932165.7491455</v>
      </c>
      <c r="AW855" s="99">
        <v>3763666.40447998</v>
      </c>
      <c r="AX855" s="99">
        <v>4671494.9281616202</v>
      </c>
      <c r="AY855" s="99">
        <v>5935313.89245605</v>
      </c>
      <c r="AZ855" s="99">
        <v>5446566.1566772498</v>
      </c>
      <c r="BA855" s="99">
        <v>5425141.9552612295</v>
      </c>
      <c r="BB855" s="99">
        <v>0</v>
      </c>
      <c r="BC855" s="99">
        <v>1917213.94207764</v>
      </c>
      <c r="BD855" s="99">
        <v>773450.97753143299</v>
      </c>
      <c r="BE855" s="99">
        <v>0</v>
      </c>
      <c r="BF855" s="99">
        <v>523708.79439163202</v>
      </c>
      <c r="BG855" s="99">
        <v>16744674.0704346</v>
      </c>
      <c r="BH855" s="99">
        <v>4391208.2837524395</v>
      </c>
      <c r="BI855" s="99">
        <v>427.99828143417801</v>
      </c>
      <c r="BJ855" s="99">
        <v>1640195.1934966999</v>
      </c>
      <c r="BK855" s="99">
        <v>854887.07108306896</v>
      </c>
      <c r="BL855" s="99">
        <v>0</v>
      </c>
      <c r="BM855" s="99">
        <v>0</v>
      </c>
      <c r="BN855" s="99">
        <v>0</v>
      </c>
      <c r="BO855" s="99">
        <v>0</v>
      </c>
      <c r="BP855" s="99">
        <v>0</v>
      </c>
      <c r="BQ855" s="99">
        <v>0</v>
      </c>
      <c r="BR855" s="99">
        <v>1945154.39616394</v>
      </c>
      <c r="BS855" s="99">
        <v>2184962.2286377</v>
      </c>
      <c r="BT855" s="99">
        <v>1080816.02520752</v>
      </c>
      <c r="BU855" s="99">
        <v>0</v>
      </c>
      <c r="BV855" s="99">
        <v>819503.59268951404</v>
      </c>
      <c r="BW855" s="99">
        <v>96191.403692245498</v>
      </c>
      <c r="BX855" s="99">
        <v>0</v>
      </c>
      <c r="BY855" s="99">
        <v>0</v>
      </c>
      <c r="BZ855" s="99">
        <v>0</v>
      </c>
      <c r="CA855" s="99">
        <v>44918.430651664698</v>
      </c>
      <c r="CB855" s="99">
        <v>2947543.4160461398</v>
      </c>
      <c r="CC855" s="99">
        <v>23489850.037109401</v>
      </c>
      <c r="CD855" s="99">
        <v>6030856.7248535203</v>
      </c>
      <c r="CE855" s="99">
        <v>874.78665020316805</v>
      </c>
      <c r="CF855" s="99">
        <v>185373.85502243001</v>
      </c>
      <c r="CG855" s="99">
        <v>1289428.28567505</v>
      </c>
      <c r="CH855" s="99">
        <v>0</v>
      </c>
      <c r="CI855" s="99">
        <v>45791.441086292303</v>
      </c>
      <c r="CJ855" s="99">
        <v>3131239.3006591802</v>
      </c>
      <c r="CK855" s="99">
        <v>24787752.1169434</v>
      </c>
      <c r="CL855" s="99">
        <v>6127966.4743042002</v>
      </c>
      <c r="CM855" s="166">
        <v>66510.045719146699</v>
      </c>
      <c r="CN855" s="166">
        <v>9593005.1418456994</v>
      </c>
      <c r="CO855" s="166">
        <v>41556764.567382798</v>
      </c>
      <c r="CP855" s="99">
        <v>6127966.4743042002</v>
      </c>
      <c r="CQ855" s="99">
        <v>0</v>
      </c>
      <c r="CR855" s="99">
        <v>0</v>
      </c>
      <c r="CS855" s="99">
        <v>0</v>
      </c>
      <c r="CT855" s="99">
        <v>0</v>
      </c>
      <c r="CU855" s="98">
        <v>16606.583427153</v>
      </c>
      <c r="CV855" s="98">
        <v>14290.541873366001</v>
      </c>
      <c r="CW855" s="98">
        <v>3132917.2710685697</v>
      </c>
      <c r="CX855" s="98">
        <v>24779278.32278445</v>
      </c>
    </row>
    <row r="856" spans="1:102" x14ac:dyDescent="0.2">
      <c r="A856" s="98" t="s">
        <v>65</v>
      </c>
      <c r="B856" s="100">
        <v>39326</v>
      </c>
      <c r="C856" s="99">
        <v>36135.687651634202</v>
      </c>
      <c r="D856" s="99">
        <v>0</v>
      </c>
      <c r="E856" s="99">
        <v>9120.3147780895197</v>
      </c>
      <c r="F856" s="99">
        <v>5160.2377619147301</v>
      </c>
      <c r="G856" s="99">
        <v>559.34102654457104</v>
      </c>
      <c r="H856" s="99">
        <v>0</v>
      </c>
      <c r="I856" s="99">
        <v>0</v>
      </c>
      <c r="J856" s="99">
        <v>14753.734926462201</v>
      </c>
      <c r="K856" s="99">
        <v>6175.2346659302702</v>
      </c>
      <c r="L856" s="99">
        <v>11947.470393538501</v>
      </c>
      <c r="M856" s="99">
        <v>13403.750373721099</v>
      </c>
      <c r="N856" s="99">
        <v>5359.2153322696704</v>
      </c>
      <c r="O856" s="99">
        <v>13939.418899059299</v>
      </c>
      <c r="P856" s="99">
        <v>0</v>
      </c>
      <c r="Q856" s="99">
        <v>1986.43645444512</v>
      </c>
      <c r="R856" s="99">
        <v>560.05476972460701</v>
      </c>
      <c r="S856" s="99">
        <v>0</v>
      </c>
      <c r="T856" s="99">
        <v>333.84115676581899</v>
      </c>
      <c r="U856" s="99">
        <v>20932.567593574498</v>
      </c>
      <c r="V856" s="99">
        <v>2206847.3398742699</v>
      </c>
      <c r="W856" s="99">
        <v>288.43449696153402</v>
      </c>
      <c r="X856" s="99">
        <v>762152.15280914295</v>
      </c>
      <c r="Y856" s="99">
        <v>335157.50534439099</v>
      </c>
      <c r="Z856" s="99">
        <v>130232.146896362</v>
      </c>
      <c r="AA856" s="99">
        <v>0</v>
      </c>
      <c r="AB856" s="99">
        <v>0</v>
      </c>
      <c r="AC856" s="99">
        <v>5223504.0365600605</v>
      </c>
      <c r="AD856" s="99">
        <v>1290621.2671966599</v>
      </c>
      <c r="AE856" s="99">
        <v>533530.54873657203</v>
      </c>
      <c r="AF856" s="99">
        <v>704897.31139373803</v>
      </c>
      <c r="AG856" s="99">
        <v>780914.03629303002</v>
      </c>
      <c r="AH856" s="99">
        <v>691621.73170471203</v>
      </c>
      <c r="AI856" s="99">
        <v>0</v>
      </c>
      <c r="AJ856" s="99">
        <v>250017.32752990699</v>
      </c>
      <c r="AK856" s="99">
        <v>116963.731713295</v>
      </c>
      <c r="AL856" s="99">
        <v>0</v>
      </c>
      <c r="AM856" s="99">
        <v>70728.592462539702</v>
      </c>
      <c r="AN856" s="99">
        <v>6494648.5838012705</v>
      </c>
      <c r="AO856" s="99">
        <v>17787930.620117199</v>
      </c>
      <c r="AP856" s="99">
        <v>2414.3247151076798</v>
      </c>
      <c r="AQ856" s="99">
        <v>6085876.7346801804</v>
      </c>
      <c r="AR856" s="99">
        <v>2682587.4218444801</v>
      </c>
      <c r="AS856" s="99">
        <v>909315.71926879894</v>
      </c>
      <c r="AT856" s="99">
        <v>0</v>
      </c>
      <c r="AU856" s="99">
        <v>0</v>
      </c>
      <c r="AV856" s="99">
        <v>13700692.1331787</v>
      </c>
      <c r="AW856" s="99">
        <v>3408069.83703613</v>
      </c>
      <c r="AX856" s="99">
        <v>4729207.0775146503</v>
      </c>
      <c r="AY856" s="99">
        <v>5991972.5474853497</v>
      </c>
      <c r="AZ856" s="99">
        <v>5521414.98937988</v>
      </c>
      <c r="BA856" s="99">
        <v>5607347.6948852502</v>
      </c>
      <c r="BB856" s="99">
        <v>0</v>
      </c>
      <c r="BC856" s="99">
        <v>2002923.6875305199</v>
      </c>
      <c r="BD856" s="99">
        <v>807585.52133941697</v>
      </c>
      <c r="BE856" s="99">
        <v>0</v>
      </c>
      <c r="BF856" s="99">
        <v>506808.51403045701</v>
      </c>
      <c r="BG856" s="99">
        <v>17084800.389160201</v>
      </c>
      <c r="BH856" s="99">
        <v>4531659.2689209003</v>
      </c>
      <c r="BI856" s="99">
        <v>208.82199107296799</v>
      </c>
      <c r="BJ856" s="99">
        <v>1601755.3153381301</v>
      </c>
      <c r="BK856" s="99">
        <v>850534.57840728795</v>
      </c>
      <c r="BL856" s="99">
        <v>0</v>
      </c>
      <c r="BM856" s="99">
        <v>0</v>
      </c>
      <c r="BN856" s="99">
        <v>0</v>
      </c>
      <c r="BO856" s="99">
        <v>0</v>
      </c>
      <c r="BP856" s="99">
        <v>0</v>
      </c>
      <c r="BQ856" s="99">
        <v>0</v>
      </c>
      <c r="BR856" s="99">
        <v>1955341.3468627899</v>
      </c>
      <c r="BS856" s="99">
        <v>2215285.1698303199</v>
      </c>
      <c r="BT856" s="99">
        <v>1115712.2429809601</v>
      </c>
      <c r="BU856" s="99">
        <v>0</v>
      </c>
      <c r="BV856" s="99">
        <v>850771.67291259801</v>
      </c>
      <c r="BW856" s="99">
        <v>99479.961583137498</v>
      </c>
      <c r="BX856" s="99">
        <v>0</v>
      </c>
      <c r="BY856" s="99">
        <v>0</v>
      </c>
      <c r="BZ856" s="99">
        <v>0</v>
      </c>
      <c r="CA856" s="99">
        <v>45249.235486984297</v>
      </c>
      <c r="CB856" s="99">
        <v>2971407.5246887198</v>
      </c>
      <c r="CC856" s="99">
        <v>23901123.290283199</v>
      </c>
      <c r="CD856" s="99">
        <v>6136952.6660156297</v>
      </c>
      <c r="CE856" s="99">
        <v>875.87882784009003</v>
      </c>
      <c r="CF856" s="99">
        <v>188107.308372498</v>
      </c>
      <c r="CG856" s="99">
        <v>1313332.40367126</v>
      </c>
      <c r="CH856" s="99">
        <v>0</v>
      </c>
      <c r="CI856" s="99">
        <v>46110.190929889701</v>
      </c>
      <c r="CJ856" s="99">
        <v>3158415.6979064899</v>
      </c>
      <c r="CK856" s="99">
        <v>25208432.904052701</v>
      </c>
      <c r="CL856" s="99">
        <v>6239901.4596557599</v>
      </c>
      <c r="CM856" s="166">
        <v>66932.421019554095</v>
      </c>
      <c r="CN856" s="166">
        <v>9627882.6059570294</v>
      </c>
      <c r="CO856" s="166">
        <v>42273364.546875</v>
      </c>
      <c r="CP856" s="99">
        <v>6239901.4596557599</v>
      </c>
      <c r="CQ856" s="99">
        <v>0</v>
      </c>
      <c r="CR856" s="99">
        <v>0</v>
      </c>
      <c r="CS856" s="99">
        <v>0</v>
      </c>
      <c r="CT856" s="99">
        <v>0</v>
      </c>
      <c r="CU856" s="98">
        <v>15630.427416572</v>
      </c>
      <c r="CV856" s="98">
        <v>15233.451474752001</v>
      </c>
      <c r="CW856" s="98">
        <v>3159514.8330612178</v>
      </c>
      <c r="CX856" s="98">
        <v>25214455.69395446</v>
      </c>
    </row>
    <row r="857" spans="1:102" x14ac:dyDescent="0.2">
      <c r="A857" s="98" t="s">
        <v>65</v>
      </c>
      <c r="B857" s="100">
        <v>39417</v>
      </c>
      <c r="C857" s="99">
        <v>36899.809840679198</v>
      </c>
      <c r="D857" s="99">
        <v>0</v>
      </c>
      <c r="E857" s="99">
        <v>8710.9711325168591</v>
      </c>
      <c r="F857" s="99">
        <v>4916.3488145470601</v>
      </c>
      <c r="G857" s="99">
        <v>584.852729380131</v>
      </c>
      <c r="H857" s="99">
        <v>0</v>
      </c>
      <c r="I857" s="99">
        <v>0</v>
      </c>
      <c r="J857" s="99">
        <v>15533.8928148746</v>
      </c>
      <c r="K857" s="99">
        <v>5562.2183180451402</v>
      </c>
      <c r="L857" s="99">
        <v>11791.430667758001</v>
      </c>
      <c r="M857" s="99">
        <v>13507.0499094725</v>
      </c>
      <c r="N857" s="99">
        <v>5387.8469095826104</v>
      </c>
      <c r="O857" s="99">
        <v>14258.563215017301</v>
      </c>
      <c r="P857" s="99">
        <v>0</v>
      </c>
      <c r="Q857" s="99">
        <v>1968.7387350797701</v>
      </c>
      <c r="R857" s="99">
        <v>569.88458932936203</v>
      </c>
      <c r="S857" s="99">
        <v>0</v>
      </c>
      <c r="T857" s="99">
        <v>323.95073842629802</v>
      </c>
      <c r="U857" s="99">
        <v>21073.010285139098</v>
      </c>
      <c r="V857" s="99">
        <v>2257101.24917603</v>
      </c>
      <c r="W857" s="99">
        <v>134.202138148248</v>
      </c>
      <c r="X857" s="99">
        <v>727800.41867828404</v>
      </c>
      <c r="Y857" s="99">
        <v>323870.81076431298</v>
      </c>
      <c r="Z857" s="99">
        <v>133843.76218605001</v>
      </c>
      <c r="AA857" s="99">
        <v>0</v>
      </c>
      <c r="AB857" s="99">
        <v>0</v>
      </c>
      <c r="AC857" s="99">
        <v>5430214.90515137</v>
      </c>
      <c r="AD857" s="99">
        <v>1111426.3050994901</v>
      </c>
      <c r="AE857" s="99">
        <v>525059.88767242397</v>
      </c>
      <c r="AF857" s="99">
        <v>715411.50823974598</v>
      </c>
      <c r="AG857" s="99">
        <v>789383.64374542201</v>
      </c>
      <c r="AH857" s="99">
        <v>707586.75093841599</v>
      </c>
      <c r="AI857" s="99">
        <v>0</v>
      </c>
      <c r="AJ857" s="99">
        <v>241696.98928642299</v>
      </c>
      <c r="AK857" s="99">
        <v>119609.372139931</v>
      </c>
      <c r="AL857" s="99">
        <v>0</v>
      </c>
      <c r="AM857" s="99">
        <v>68113.8939933777</v>
      </c>
      <c r="AN857" s="99">
        <v>6546324.0974121103</v>
      </c>
      <c r="AO857" s="99">
        <v>18365737.519775402</v>
      </c>
      <c r="AP857" s="99">
        <v>1089.0514393001799</v>
      </c>
      <c r="AQ857" s="99">
        <v>5819785.7055053702</v>
      </c>
      <c r="AR857" s="99">
        <v>2569583.6121521001</v>
      </c>
      <c r="AS857" s="99">
        <v>948632.22027587902</v>
      </c>
      <c r="AT857" s="99">
        <v>0</v>
      </c>
      <c r="AU857" s="99">
        <v>0</v>
      </c>
      <c r="AV857" s="99">
        <v>14353531.7840576</v>
      </c>
      <c r="AW857" s="99">
        <v>2971451.4245910598</v>
      </c>
      <c r="AX857" s="99">
        <v>4669783.5241088904</v>
      </c>
      <c r="AY857" s="99">
        <v>6148357.0763549795</v>
      </c>
      <c r="AZ857" s="99">
        <v>5629564.7522582998</v>
      </c>
      <c r="BA857" s="99">
        <v>5782401.2567748995</v>
      </c>
      <c r="BB857" s="99">
        <v>0</v>
      </c>
      <c r="BC857" s="99">
        <v>1943703.19604492</v>
      </c>
      <c r="BD857" s="99">
        <v>839326.09841155994</v>
      </c>
      <c r="BE857" s="99">
        <v>0</v>
      </c>
      <c r="BF857" s="99">
        <v>496922.252319336</v>
      </c>
      <c r="BG857" s="99">
        <v>17348742.862548798</v>
      </c>
      <c r="BH857" s="99">
        <v>4684941.2604980497</v>
      </c>
      <c r="BI857" s="99">
        <v>150.907238937914</v>
      </c>
      <c r="BJ857" s="99">
        <v>1547527.1161193801</v>
      </c>
      <c r="BK857" s="99">
        <v>840658.329193115</v>
      </c>
      <c r="BL857" s="99">
        <v>0</v>
      </c>
      <c r="BM857" s="99">
        <v>0</v>
      </c>
      <c r="BN857" s="99">
        <v>0</v>
      </c>
      <c r="BO857" s="99">
        <v>0</v>
      </c>
      <c r="BP857" s="99">
        <v>0</v>
      </c>
      <c r="BQ857" s="99">
        <v>0</v>
      </c>
      <c r="BR857" s="99">
        <v>2003403.0371093799</v>
      </c>
      <c r="BS857" s="99">
        <v>2253021.5715331999</v>
      </c>
      <c r="BT857" s="99">
        <v>1150606.00190735</v>
      </c>
      <c r="BU857" s="99">
        <v>0</v>
      </c>
      <c r="BV857" s="99">
        <v>829602.34069061303</v>
      </c>
      <c r="BW857" s="99">
        <v>107060.323727608</v>
      </c>
      <c r="BX857" s="99">
        <v>0</v>
      </c>
      <c r="BY857" s="99">
        <v>0</v>
      </c>
      <c r="BZ857" s="99">
        <v>0</v>
      </c>
      <c r="CA857" s="99">
        <v>45538.524139881098</v>
      </c>
      <c r="CB857" s="99">
        <v>2984954.3708190899</v>
      </c>
      <c r="CC857" s="99">
        <v>24199903.723632801</v>
      </c>
      <c r="CD857" s="99">
        <v>6237829.4365844699</v>
      </c>
      <c r="CE857" s="99">
        <v>876.61135932058096</v>
      </c>
      <c r="CF857" s="99">
        <v>189625.06096649199</v>
      </c>
      <c r="CG857" s="99">
        <v>1353438.30476379</v>
      </c>
      <c r="CH857" s="99">
        <v>0</v>
      </c>
      <c r="CI857" s="99">
        <v>46420.027956008897</v>
      </c>
      <c r="CJ857" s="99">
        <v>3172416.9519958501</v>
      </c>
      <c r="CK857" s="99">
        <v>25535850.0163574</v>
      </c>
      <c r="CL857" s="99">
        <v>6337709.9273681603</v>
      </c>
      <c r="CM857" s="166">
        <v>67420.189219474807</v>
      </c>
      <c r="CN857" s="166">
        <v>9708317.7338867206</v>
      </c>
      <c r="CO857" s="166">
        <v>42835204.208984397</v>
      </c>
      <c r="CP857" s="99">
        <v>6337709.9273681603</v>
      </c>
      <c r="CQ857" s="99">
        <v>0</v>
      </c>
      <c r="CR857" s="99">
        <v>0</v>
      </c>
      <c r="CS857" s="99">
        <v>0</v>
      </c>
      <c r="CT857" s="99">
        <v>0</v>
      </c>
      <c r="CU857" s="98">
        <v>14536.103550455</v>
      </c>
      <c r="CV857" s="98">
        <v>16034.441504326</v>
      </c>
      <c r="CW857" s="98">
        <v>3174579.4317855821</v>
      </c>
      <c r="CX857" s="98">
        <v>25553342.028396592</v>
      </c>
    </row>
    <row r="858" spans="1:102" x14ac:dyDescent="0.2">
      <c r="A858" s="98" t="s">
        <v>65</v>
      </c>
      <c r="B858" s="100">
        <v>39508</v>
      </c>
      <c r="C858" s="99">
        <v>37864.610734939597</v>
      </c>
      <c r="D858" s="99">
        <v>0</v>
      </c>
      <c r="E858" s="99">
        <v>8289.2565846443194</v>
      </c>
      <c r="F858" s="99">
        <v>5048.1831902861604</v>
      </c>
      <c r="G858" s="99">
        <v>629.179758243263</v>
      </c>
      <c r="H858" s="99">
        <v>0</v>
      </c>
      <c r="I858" s="99">
        <v>0</v>
      </c>
      <c r="J858" s="99">
        <v>16442.851577281999</v>
      </c>
      <c r="K858" s="99">
        <v>4877.7365266680699</v>
      </c>
      <c r="L858" s="99">
        <v>11839.1899769306</v>
      </c>
      <c r="M858" s="99">
        <v>13611.731680393201</v>
      </c>
      <c r="N858" s="99">
        <v>5403.95910060406</v>
      </c>
      <c r="O858" s="99">
        <v>14604.8944263458</v>
      </c>
      <c r="P858" s="99">
        <v>0</v>
      </c>
      <c r="Q858" s="99">
        <v>1956.29308697581</v>
      </c>
      <c r="R858" s="99">
        <v>608.80705923587095</v>
      </c>
      <c r="S858" s="99">
        <v>0</v>
      </c>
      <c r="T858" s="99">
        <v>315.04122935608001</v>
      </c>
      <c r="U858" s="99">
        <v>21290.744633436199</v>
      </c>
      <c r="V858" s="99">
        <v>2307526.5460815402</v>
      </c>
      <c r="W858" s="99">
        <v>124.450894228183</v>
      </c>
      <c r="X858" s="99">
        <v>670456.46682739304</v>
      </c>
      <c r="Y858" s="99">
        <v>318086.94517517101</v>
      </c>
      <c r="Z858" s="99">
        <v>138426.51203918501</v>
      </c>
      <c r="AA858" s="99">
        <v>0</v>
      </c>
      <c r="AB858" s="99">
        <v>0</v>
      </c>
      <c r="AC858" s="99">
        <v>5639252.2139892597</v>
      </c>
      <c r="AD858" s="99">
        <v>924298.43077087402</v>
      </c>
      <c r="AE858" s="99">
        <v>518355.57379150402</v>
      </c>
      <c r="AF858" s="99">
        <v>714192.56988525402</v>
      </c>
      <c r="AG858" s="99">
        <v>786419.18071746803</v>
      </c>
      <c r="AH858" s="99">
        <v>719011.49668884301</v>
      </c>
      <c r="AI858" s="99">
        <v>0</v>
      </c>
      <c r="AJ858" s="99">
        <v>240746.94517326399</v>
      </c>
      <c r="AK858" s="99">
        <v>124312.08751583099</v>
      </c>
      <c r="AL858" s="99">
        <v>0</v>
      </c>
      <c r="AM858" s="99">
        <v>64523.343955993703</v>
      </c>
      <c r="AN858" s="99">
        <v>6563368.19567871</v>
      </c>
      <c r="AO858" s="99">
        <v>18969331.779052701</v>
      </c>
      <c r="AP858" s="99">
        <v>1468.42222824693</v>
      </c>
      <c r="AQ858" s="99">
        <v>5442574.1488647498</v>
      </c>
      <c r="AR858" s="99">
        <v>2604365.18322754</v>
      </c>
      <c r="AS858" s="99">
        <v>991414.245910645</v>
      </c>
      <c r="AT858" s="99">
        <v>0</v>
      </c>
      <c r="AU858" s="99">
        <v>0</v>
      </c>
      <c r="AV858" s="99">
        <v>15144587.541748</v>
      </c>
      <c r="AW858" s="99">
        <v>2510128.1178894001</v>
      </c>
      <c r="AX858" s="99">
        <v>4690229.7052002</v>
      </c>
      <c r="AY858" s="99">
        <v>6202682.3068847703</v>
      </c>
      <c r="AZ858" s="99">
        <v>5663375.8142700205</v>
      </c>
      <c r="BA858" s="99">
        <v>5951772.9032592801</v>
      </c>
      <c r="BB858" s="99">
        <v>0</v>
      </c>
      <c r="BC858" s="99">
        <v>1963858.2022857701</v>
      </c>
      <c r="BD858" s="99">
        <v>885097.22006225598</v>
      </c>
      <c r="BE858" s="99">
        <v>0</v>
      </c>
      <c r="BF858" s="99">
        <v>476287.28498840297</v>
      </c>
      <c r="BG858" s="99">
        <v>17716564.081542999</v>
      </c>
      <c r="BH858" s="99">
        <v>4475526.3054809598</v>
      </c>
      <c r="BI858" s="99">
        <v>159.482796562836</v>
      </c>
      <c r="BJ858" s="99">
        <v>1343492.4757232701</v>
      </c>
      <c r="BK858" s="99">
        <v>763057.93281555199</v>
      </c>
      <c r="BL858" s="99">
        <v>0</v>
      </c>
      <c r="BM858" s="99">
        <v>0</v>
      </c>
      <c r="BN858" s="99">
        <v>0</v>
      </c>
      <c r="BO858" s="99">
        <v>0</v>
      </c>
      <c r="BP858" s="99">
        <v>0</v>
      </c>
      <c r="BQ858" s="99">
        <v>0</v>
      </c>
      <c r="BR858" s="99">
        <v>1824021.30807495</v>
      </c>
      <c r="BS858" s="99">
        <v>2072946.40861511</v>
      </c>
      <c r="BT858" s="99">
        <v>1182262.3537292499</v>
      </c>
      <c r="BU858" s="99">
        <v>0</v>
      </c>
      <c r="BV858" s="99">
        <v>746411.21973419201</v>
      </c>
      <c r="BW858" s="99">
        <v>112283.623622894</v>
      </c>
      <c r="BX858" s="99">
        <v>0</v>
      </c>
      <c r="BY858" s="99">
        <v>0</v>
      </c>
      <c r="BZ858" s="99">
        <v>0</v>
      </c>
      <c r="CA858" s="99">
        <v>46175.802103519403</v>
      </c>
      <c r="CB858" s="99">
        <v>2979940.1104431199</v>
      </c>
      <c r="CC858" s="99">
        <v>24428842.222412098</v>
      </c>
      <c r="CD858" s="99">
        <v>5812635.0138549795</v>
      </c>
      <c r="CE858" s="99">
        <v>895.96656242758002</v>
      </c>
      <c r="CF858" s="99">
        <v>188808.14034271199</v>
      </c>
      <c r="CG858" s="99">
        <v>1360787.63140869</v>
      </c>
      <c r="CH858" s="99">
        <v>0</v>
      </c>
      <c r="CI858" s="99">
        <v>47081.411794185602</v>
      </c>
      <c r="CJ858" s="99">
        <v>3168308.08306885</v>
      </c>
      <c r="CK858" s="99">
        <v>25804028.689208999</v>
      </c>
      <c r="CL858" s="99">
        <v>5932372.7103271503</v>
      </c>
      <c r="CM858" s="166">
        <v>68294.210700988799</v>
      </c>
      <c r="CN858" s="166">
        <v>9746192.5705566406</v>
      </c>
      <c r="CO858" s="166">
        <v>43460168.059082001</v>
      </c>
      <c r="CP858" s="99">
        <v>5932372.7103271503</v>
      </c>
      <c r="CQ858" s="99">
        <v>0</v>
      </c>
      <c r="CR858" s="99">
        <v>0</v>
      </c>
      <c r="CS858" s="99">
        <v>0</v>
      </c>
      <c r="CT858" s="99">
        <v>0</v>
      </c>
      <c r="CU858" s="98">
        <v>13409.771471951</v>
      </c>
      <c r="CV858" s="98">
        <v>16982.104718513001</v>
      </c>
      <c r="CW858" s="98">
        <v>3168748.2507858318</v>
      </c>
      <c r="CX858" s="98">
        <v>25789629.85382079</v>
      </c>
    </row>
    <row r="859" spans="1:102" x14ac:dyDescent="0.2">
      <c r="A859" s="98" t="s">
        <v>65</v>
      </c>
      <c r="B859" s="100">
        <v>39600</v>
      </c>
      <c r="C859" s="99">
        <v>38512.945335864999</v>
      </c>
      <c r="D859" s="99">
        <v>0</v>
      </c>
      <c r="E859" s="99">
        <v>7926.0826888084403</v>
      </c>
      <c r="F859" s="99">
        <v>4942.2182354927099</v>
      </c>
      <c r="G859" s="99">
        <v>666.23971256613697</v>
      </c>
      <c r="H859" s="99">
        <v>0</v>
      </c>
      <c r="I859" s="99">
        <v>0</v>
      </c>
      <c r="J859" s="99">
        <v>17375.854316473</v>
      </c>
      <c r="K859" s="99">
        <v>4219.91674339771</v>
      </c>
      <c r="L859" s="99">
        <v>11809.2450418472</v>
      </c>
      <c r="M859" s="99">
        <v>13773.2906011343</v>
      </c>
      <c r="N859" s="99">
        <v>5370.2254498600996</v>
      </c>
      <c r="O859" s="99">
        <v>14868.0089527369</v>
      </c>
      <c r="P859" s="99">
        <v>0</v>
      </c>
      <c r="Q859" s="99">
        <v>1939.3816086202901</v>
      </c>
      <c r="R859" s="99">
        <v>626.67008881270897</v>
      </c>
      <c r="S859" s="99">
        <v>0</v>
      </c>
      <c r="T859" s="99">
        <v>315.39233560115099</v>
      </c>
      <c r="U859" s="99">
        <v>21615.900549411799</v>
      </c>
      <c r="V859" s="99">
        <v>2350539.6416931199</v>
      </c>
      <c r="W859" s="99">
        <v>91.771151762455702</v>
      </c>
      <c r="X859" s="99">
        <v>645449.42254638695</v>
      </c>
      <c r="Y859" s="99">
        <v>308795.59004592901</v>
      </c>
      <c r="Z859" s="99">
        <v>142414.40657043501</v>
      </c>
      <c r="AA859" s="99">
        <v>0</v>
      </c>
      <c r="AB859" s="99">
        <v>0</v>
      </c>
      <c r="AC859" s="99">
        <v>5962341.6780395498</v>
      </c>
      <c r="AD859" s="99">
        <v>785445.01689147903</v>
      </c>
      <c r="AE859" s="99">
        <v>519552.86804199201</v>
      </c>
      <c r="AF859" s="99">
        <v>727074.15988922096</v>
      </c>
      <c r="AG859" s="99">
        <v>781929.21950530994</v>
      </c>
      <c r="AH859" s="99">
        <v>733813.91415405297</v>
      </c>
      <c r="AI859" s="99">
        <v>0</v>
      </c>
      <c r="AJ859" s="99">
        <v>244802.46543312099</v>
      </c>
      <c r="AK859" s="99">
        <v>127418.457159996</v>
      </c>
      <c r="AL859" s="99">
        <v>0</v>
      </c>
      <c r="AM859" s="99">
        <v>63189.834172725699</v>
      </c>
      <c r="AN859" s="99">
        <v>6709081.87890625</v>
      </c>
      <c r="AO859" s="99">
        <v>19570546.524902299</v>
      </c>
      <c r="AP859" s="99">
        <v>776.83718543499697</v>
      </c>
      <c r="AQ859" s="99">
        <v>5295933.9285278302</v>
      </c>
      <c r="AR859" s="99">
        <v>2567951.6763916002</v>
      </c>
      <c r="AS859" s="99">
        <v>1041842.8275528</v>
      </c>
      <c r="AT859" s="99">
        <v>0</v>
      </c>
      <c r="AU859" s="99">
        <v>0</v>
      </c>
      <c r="AV859" s="99">
        <v>16130531.0667725</v>
      </c>
      <c r="AW859" s="99">
        <v>2153817.9375305199</v>
      </c>
      <c r="AX859" s="99">
        <v>4745376.0839843797</v>
      </c>
      <c r="AY859" s="99">
        <v>6325205.42077637</v>
      </c>
      <c r="AZ859" s="99">
        <v>5687622.9338989304</v>
      </c>
      <c r="BA859" s="99">
        <v>6135242.4563598596</v>
      </c>
      <c r="BB859" s="99">
        <v>0</v>
      </c>
      <c r="BC859" s="99">
        <v>2005463.3241119401</v>
      </c>
      <c r="BD859" s="99">
        <v>920839.42486572301</v>
      </c>
      <c r="BE859" s="99">
        <v>0</v>
      </c>
      <c r="BF859" s="99">
        <v>473863.92558288598</v>
      </c>
      <c r="BG859" s="99">
        <v>18203212.9602051</v>
      </c>
      <c r="BH859" s="99">
        <v>4573525.9377441397</v>
      </c>
      <c r="BI859" s="99">
        <v>104.768446544185</v>
      </c>
      <c r="BJ859" s="99">
        <v>1315243.51443481</v>
      </c>
      <c r="BK859" s="99">
        <v>746295.04420471203</v>
      </c>
      <c r="BL859" s="99">
        <v>0</v>
      </c>
      <c r="BM859" s="99">
        <v>0</v>
      </c>
      <c r="BN859" s="99">
        <v>0</v>
      </c>
      <c r="BO859" s="99">
        <v>0</v>
      </c>
      <c r="BP859" s="99">
        <v>0</v>
      </c>
      <c r="BQ859" s="99">
        <v>0</v>
      </c>
      <c r="BR859" s="99">
        <v>1849688.6150817899</v>
      </c>
      <c r="BS859" s="99">
        <v>2037265.9599762</v>
      </c>
      <c r="BT859" s="99">
        <v>1218531.3862914999</v>
      </c>
      <c r="BU859" s="99">
        <v>0</v>
      </c>
      <c r="BV859" s="99">
        <v>768501.98993682896</v>
      </c>
      <c r="BW859" s="99">
        <v>116351.411283493</v>
      </c>
      <c r="BX859" s="99">
        <v>0</v>
      </c>
      <c r="BY859" s="99">
        <v>0</v>
      </c>
      <c r="BZ859" s="99">
        <v>0</v>
      </c>
      <c r="CA859" s="99">
        <v>46492.259604453997</v>
      </c>
      <c r="CB859" s="99">
        <v>2992509.2706603999</v>
      </c>
      <c r="CC859" s="99">
        <v>24805130.564697299</v>
      </c>
      <c r="CD859" s="99">
        <v>5891553.4094848596</v>
      </c>
      <c r="CE859" s="99">
        <v>912.66972387582098</v>
      </c>
      <c r="CF859" s="99">
        <v>188841.54808807399</v>
      </c>
      <c r="CG859" s="99">
        <v>1382747.6450042699</v>
      </c>
      <c r="CH859" s="99">
        <v>0</v>
      </c>
      <c r="CI859" s="99">
        <v>47405.431488037102</v>
      </c>
      <c r="CJ859" s="99">
        <v>3185590.4782714802</v>
      </c>
      <c r="CK859" s="99">
        <v>26199226.720947299</v>
      </c>
      <c r="CL859" s="99">
        <v>6003842.9912719699</v>
      </c>
      <c r="CM859" s="166">
        <v>68932.071681976304</v>
      </c>
      <c r="CN859" s="166">
        <v>9897267.6881103497</v>
      </c>
      <c r="CO859" s="166">
        <v>44371360.6328125</v>
      </c>
      <c r="CP859" s="99">
        <v>6003842.9912719699</v>
      </c>
      <c r="CQ859" s="99">
        <v>0</v>
      </c>
      <c r="CR859" s="99">
        <v>0</v>
      </c>
      <c r="CS859" s="99">
        <v>0</v>
      </c>
      <c r="CT859" s="99">
        <v>0</v>
      </c>
      <c r="CU859" s="98">
        <v>12400.283617727</v>
      </c>
      <c r="CV859" s="98">
        <v>17948.545732649</v>
      </c>
      <c r="CW859" s="98">
        <v>3181350.8187484741</v>
      </c>
      <c r="CX859" s="98">
        <v>26187878.209701568</v>
      </c>
    </row>
    <row r="860" spans="1:102" x14ac:dyDescent="0.2">
      <c r="A860" s="98" t="s">
        <v>65</v>
      </c>
      <c r="B860" s="100">
        <v>39692</v>
      </c>
      <c r="C860" s="99">
        <v>39061.836884975397</v>
      </c>
      <c r="D860" s="99">
        <v>0</v>
      </c>
      <c r="E860" s="99">
        <v>7610.35617524385</v>
      </c>
      <c r="F860" s="99">
        <v>4796.9712458848999</v>
      </c>
      <c r="G860" s="99">
        <v>716.63020109385297</v>
      </c>
      <c r="H860" s="99">
        <v>0</v>
      </c>
      <c r="I860" s="99">
        <v>0</v>
      </c>
      <c r="J860" s="99">
        <v>18263.635732889201</v>
      </c>
      <c r="K860" s="99">
        <v>3654.4825399517999</v>
      </c>
      <c r="L860" s="99">
        <v>11526.301643848399</v>
      </c>
      <c r="M860" s="99">
        <v>13927.1871649027</v>
      </c>
      <c r="N860" s="99">
        <v>5346.8785498142197</v>
      </c>
      <c r="O860" s="99">
        <v>15095.485435128199</v>
      </c>
      <c r="P860" s="99">
        <v>0</v>
      </c>
      <c r="Q860" s="99">
        <v>1927.9553875476099</v>
      </c>
      <c r="R860" s="99">
        <v>660.35878317058098</v>
      </c>
      <c r="S860" s="99">
        <v>0</v>
      </c>
      <c r="T860" s="99">
        <v>298.77339040115498</v>
      </c>
      <c r="U860" s="99">
        <v>21939.6017110348</v>
      </c>
      <c r="V860" s="99">
        <v>2379935.3025817899</v>
      </c>
      <c r="W860" s="99">
        <v>220.03592091612501</v>
      </c>
      <c r="X860" s="99">
        <v>614641.94656372105</v>
      </c>
      <c r="Y860" s="99">
        <v>298071.83512115502</v>
      </c>
      <c r="Z860" s="99">
        <v>146126.519037247</v>
      </c>
      <c r="AA860" s="99">
        <v>0</v>
      </c>
      <c r="AB860" s="99">
        <v>0</v>
      </c>
      <c r="AC860" s="99">
        <v>6149543.71691895</v>
      </c>
      <c r="AD860" s="99">
        <v>662798.74423980701</v>
      </c>
      <c r="AE860" s="99">
        <v>502802.25625228899</v>
      </c>
      <c r="AF860" s="99">
        <v>727352.37165069603</v>
      </c>
      <c r="AG860" s="99">
        <v>774765.45314788795</v>
      </c>
      <c r="AH860" s="99">
        <v>739680.71852111805</v>
      </c>
      <c r="AI860" s="99">
        <v>0</v>
      </c>
      <c r="AJ860" s="99">
        <v>244149.53094100999</v>
      </c>
      <c r="AK860" s="99">
        <v>128650.003190041</v>
      </c>
      <c r="AL860" s="99">
        <v>0</v>
      </c>
      <c r="AM860" s="99">
        <v>59141.133682250998</v>
      </c>
      <c r="AN860" s="99">
        <v>6812852.9909057599</v>
      </c>
      <c r="AO860" s="99">
        <v>19999254.408691399</v>
      </c>
      <c r="AP860" s="99">
        <v>1851.3822739571301</v>
      </c>
      <c r="AQ860" s="99">
        <v>5080238.4027709998</v>
      </c>
      <c r="AR860" s="99">
        <v>2483442.94448853</v>
      </c>
      <c r="AS860" s="99">
        <v>1076532.69529724</v>
      </c>
      <c r="AT860" s="99">
        <v>0</v>
      </c>
      <c r="AU860" s="99">
        <v>0</v>
      </c>
      <c r="AV860" s="99">
        <v>16862900.792968798</v>
      </c>
      <c r="AW860" s="99">
        <v>1842031.5882720901</v>
      </c>
      <c r="AX860" s="99">
        <v>4618028.9916992197</v>
      </c>
      <c r="AY860" s="99">
        <v>6392469.2273559598</v>
      </c>
      <c r="AZ860" s="99">
        <v>5694888.8604126005</v>
      </c>
      <c r="BA860" s="99">
        <v>6258109.1219482403</v>
      </c>
      <c r="BB860" s="99">
        <v>0</v>
      </c>
      <c r="BC860" s="99">
        <v>2023537.8968353299</v>
      </c>
      <c r="BD860" s="99">
        <v>938946.21179962205</v>
      </c>
      <c r="BE860" s="99">
        <v>0</v>
      </c>
      <c r="BF860" s="99">
        <v>445884.07532501197</v>
      </c>
      <c r="BG860" s="99">
        <v>18699944.275634799</v>
      </c>
      <c r="BH860" s="99">
        <v>4673170.2573242197</v>
      </c>
      <c r="BI860" s="99">
        <v>134.37647975422399</v>
      </c>
      <c r="BJ860" s="99">
        <v>1269551.2866058401</v>
      </c>
      <c r="BK860" s="99">
        <v>727624.39019775402</v>
      </c>
      <c r="BL860" s="99">
        <v>0</v>
      </c>
      <c r="BM860" s="99">
        <v>0</v>
      </c>
      <c r="BN860" s="99">
        <v>0</v>
      </c>
      <c r="BO860" s="99">
        <v>0</v>
      </c>
      <c r="BP860" s="99">
        <v>0</v>
      </c>
      <c r="BQ860" s="99">
        <v>0</v>
      </c>
      <c r="BR860" s="99">
        <v>1885210.4129028299</v>
      </c>
      <c r="BS860" s="99">
        <v>2047877.89039612</v>
      </c>
      <c r="BT860" s="99">
        <v>1242566.1028442399</v>
      </c>
      <c r="BU860" s="99">
        <v>0</v>
      </c>
      <c r="BV860" s="99">
        <v>777720.30557251</v>
      </c>
      <c r="BW860" s="99">
        <v>118532.331400871</v>
      </c>
      <c r="BX860" s="99">
        <v>0</v>
      </c>
      <c r="BY860" s="99">
        <v>0</v>
      </c>
      <c r="BZ860" s="99">
        <v>0</v>
      </c>
      <c r="CA860" s="99">
        <v>46671.100126743302</v>
      </c>
      <c r="CB860" s="99">
        <v>2989848.2891845698</v>
      </c>
      <c r="CC860" s="99">
        <v>25002507.044189502</v>
      </c>
      <c r="CD860" s="99">
        <v>5940364.2288818397</v>
      </c>
      <c r="CE860" s="99">
        <v>936.57325700670503</v>
      </c>
      <c r="CF860" s="99">
        <v>188474.22250938401</v>
      </c>
      <c r="CG860" s="99">
        <v>1387445.37619019</v>
      </c>
      <c r="CH860" s="99">
        <v>0</v>
      </c>
      <c r="CI860" s="99">
        <v>47593.487905502298</v>
      </c>
      <c r="CJ860" s="99">
        <v>3177753.0218200702</v>
      </c>
      <c r="CK860" s="99">
        <v>26396813.4528809</v>
      </c>
      <c r="CL860" s="99">
        <v>6063652.1932373</v>
      </c>
      <c r="CM860" s="166">
        <v>69404.407389640794</v>
      </c>
      <c r="CN860" s="166">
        <v>9992747.5718994103</v>
      </c>
      <c r="CO860" s="166">
        <v>45070170.726074196</v>
      </c>
      <c r="CP860" s="99">
        <v>6063652.1932373</v>
      </c>
      <c r="CQ860" s="99">
        <v>0</v>
      </c>
      <c r="CR860" s="99">
        <v>0</v>
      </c>
      <c r="CS860" s="99">
        <v>0</v>
      </c>
      <c r="CT860" s="99">
        <v>0</v>
      </c>
      <c r="CU860" s="98">
        <v>11514.324110891999</v>
      </c>
      <c r="CV860" s="98">
        <v>18873.085638875</v>
      </c>
      <c r="CW860" s="98">
        <v>3178322.511693954</v>
      </c>
      <c r="CX860" s="98">
        <v>26389952.420379691</v>
      </c>
    </row>
    <row r="861" spans="1:102" x14ac:dyDescent="0.2">
      <c r="A861" s="98" t="s">
        <v>65</v>
      </c>
      <c r="B861" s="100">
        <v>39783</v>
      </c>
      <c r="C861" s="99">
        <v>39414.2281074524</v>
      </c>
      <c r="D861" s="99">
        <v>0</v>
      </c>
      <c r="E861" s="99">
        <v>7242.2453140616399</v>
      </c>
      <c r="F861" s="99">
        <v>4569.0562787651997</v>
      </c>
      <c r="G861" s="99">
        <v>751.72284245491005</v>
      </c>
      <c r="H861" s="99">
        <v>0</v>
      </c>
      <c r="I861" s="99">
        <v>0</v>
      </c>
      <c r="J861" s="99">
        <v>18972.338213920601</v>
      </c>
      <c r="K861" s="99">
        <v>3120.0980399250998</v>
      </c>
      <c r="L861" s="99">
        <v>11222.564101100001</v>
      </c>
      <c r="M861" s="99">
        <v>13951.921575665499</v>
      </c>
      <c r="N861" s="99">
        <v>5338.5792883038503</v>
      </c>
      <c r="O861" s="99">
        <v>15234.188159823399</v>
      </c>
      <c r="P861" s="99">
        <v>0</v>
      </c>
      <c r="Q861" s="99">
        <v>1921.3118545412999</v>
      </c>
      <c r="R861" s="99">
        <v>682.85579739511002</v>
      </c>
      <c r="S861" s="99">
        <v>0</v>
      </c>
      <c r="T861" s="99">
        <v>275.97943609207903</v>
      </c>
      <c r="U861" s="99">
        <v>22098.5122270584</v>
      </c>
      <c r="V861" s="99">
        <v>2390085.0325012198</v>
      </c>
      <c r="W861" s="99">
        <v>148.12703831866401</v>
      </c>
      <c r="X861" s="99">
        <v>583776.45793151902</v>
      </c>
      <c r="Y861" s="99">
        <v>287060.44971847499</v>
      </c>
      <c r="Z861" s="99">
        <v>153858.056106567</v>
      </c>
      <c r="AA861" s="99">
        <v>0</v>
      </c>
      <c r="AB861" s="99">
        <v>0</v>
      </c>
      <c r="AC861" s="99">
        <v>6292037.4472045898</v>
      </c>
      <c r="AD861" s="99">
        <v>541526.34205627395</v>
      </c>
      <c r="AE861" s="99">
        <v>487422.566745758</v>
      </c>
      <c r="AF861" s="99">
        <v>726302.40135192894</v>
      </c>
      <c r="AG861" s="99">
        <v>769421.73837280297</v>
      </c>
      <c r="AH861" s="99">
        <v>745810.44128418004</v>
      </c>
      <c r="AI861" s="99">
        <v>0</v>
      </c>
      <c r="AJ861" s="99">
        <v>241158.19723510701</v>
      </c>
      <c r="AK861" s="99">
        <v>134433.35408592201</v>
      </c>
      <c r="AL861" s="99">
        <v>0</v>
      </c>
      <c r="AM861" s="99">
        <v>56196.886002540603</v>
      </c>
      <c r="AN861" s="99">
        <v>6862960.1166992197</v>
      </c>
      <c r="AO861" s="99">
        <v>20239356.407714799</v>
      </c>
      <c r="AP861" s="99">
        <v>1267.13245147467</v>
      </c>
      <c r="AQ861" s="99">
        <v>4856806.68933105</v>
      </c>
      <c r="AR861" s="99">
        <v>2395871.3056030301</v>
      </c>
      <c r="AS861" s="99">
        <v>1144018.8333435101</v>
      </c>
      <c r="AT861" s="99">
        <v>0</v>
      </c>
      <c r="AU861" s="99">
        <v>0</v>
      </c>
      <c r="AV861" s="99">
        <v>17489307.618408199</v>
      </c>
      <c r="AW861" s="99">
        <v>1530783.78251648</v>
      </c>
      <c r="AX861" s="99">
        <v>4508306.9009399395</v>
      </c>
      <c r="AY861" s="99">
        <v>6418411.5974731399</v>
      </c>
      <c r="AZ861" s="99">
        <v>5716778.1026001005</v>
      </c>
      <c r="BA861" s="99">
        <v>6356119.30224609</v>
      </c>
      <c r="BB861" s="99">
        <v>0</v>
      </c>
      <c r="BC861" s="99">
        <v>2024628.80342102</v>
      </c>
      <c r="BD861" s="99">
        <v>988381.60975646996</v>
      </c>
      <c r="BE861" s="99">
        <v>0</v>
      </c>
      <c r="BF861" s="99">
        <v>429015.95015716599</v>
      </c>
      <c r="BG861" s="99">
        <v>19039514.515625</v>
      </c>
      <c r="BH861" s="99">
        <v>4763890.2307739304</v>
      </c>
      <c r="BI861" s="99">
        <v>195.90988152660401</v>
      </c>
      <c r="BJ861" s="99">
        <v>1241797.77674866</v>
      </c>
      <c r="BK861" s="99">
        <v>710642.03181457496</v>
      </c>
      <c r="BL861" s="99">
        <v>0</v>
      </c>
      <c r="BM861" s="99">
        <v>0</v>
      </c>
      <c r="BN861" s="99">
        <v>0</v>
      </c>
      <c r="BO861" s="99">
        <v>0</v>
      </c>
      <c r="BP861" s="99">
        <v>0</v>
      </c>
      <c r="BQ861" s="99">
        <v>0</v>
      </c>
      <c r="BR861" s="99">
        <v>1897572.9911346401</v>
      </c>
      <c r="BS861" s="99">
        <v>2058464.34727478</v>
      </c>
      <c r="BT861" s="99">
        <v>1263066.00317383</v>
      </c>
      <c r="BU861" s="99">
        <v>0</v>
      </c>
      <c r="BV861" s="99">
        <v>786423.85717773403</v>
      </c>
      <c r="BW861" s="99">
        <v>124182.163043022</v>
      </c>
      <c r="BX861" s="99">
        <v>0</v>
      </c>
      <c r="BY861" s="99">
        <v>0</v>
      </c>
      <c r="BZ861" s="99">
        <v>0</v>
      </c>
      <c r="CA861" s="99">
        <v>46594.620620727503</v>
      </c>
      <c r="CB861" s="99">
        <v>2972422.6973877</v>
      </c>
      <c r="CC861" s="99">
        <v>25070044.240478501</v>
      </c>
      <c r="CD861" s="99">
        <v>6014772.1535034198</v>
      </c>
      <c r="CE861" s="99">
        <v>943.09510533511605</v>
      </c>
      <c r="CF861" s="99">
        <v>193320.46446037301</v>
      </c>
      <c r="CG861" s="99">
        <v>1438682.1242370601</v>
      </c>
      <c r="CH861" s="99">
        <v>0</v>
      </c>
      <c r="CI861" s="99">
        <v>47542.877720832803</v>
      </c>
      <c r="CJ861" s="99">
        <v>3167752.0698547401</v>
      </c>
      <c r="CK861" s="99">
        <v>26491261.643066399</v>
      </c>
      <c r="CL861" s="99">
        <v>6129052.4991455097</v>
      </c>
      <c r="CM861" s="166">
        <v>69538.312508583098</v>
      </c>
      <c r="CN861" s="166">
        <v>10022000.9487305</v>
      </c>
      <c r="CO861" s="166">
        <v>45561036.272949196</v>
      </c>
      <c r="CP861" s="99">
        <v>6129052.4991455097</v>
      </c>
      <c r="CQ861" s="99">
        <v>0</v>
      </c>
      <c r="CR861" s="99">
        <v>0</v>
      </c>
      <c r="CS861" s="99">
        <v>0</v>
      </c>
      <c r="CT861" s="99">
        <v>0</v>
      </c>
      <c r="CU861" s="98">
        <v>10547.207076416</v>
      </c>
      <c r="CV861" s="98">
        <v>19619.137161890001</v>
      </c>
      <c r="CW861" s="98">
        <v>3165743.1618480729</v>
      </c>
      <c r="CX861" s="98">
        <v>26508726.364715561</v>
      </c>
    </row>
    <row r="862" spans="1:102" x14ac:dyDescent="0.2">
      <c r="A862" s="98" t="s">
        <v>65</v>
      </c>
      <c r="B862" s="100">
        <v>39873</v>
      </c>
      <c r="C862" s="99">
        <v>39713.334046840697</v>
      </c>
      <c r="D862" s="99">
        <v>0</v>
      </c>
      <c r="E862" s="99">
        <v>6872.5625959634799</v>
      </c>
      <c r="F862" s="99">
        <v>4452.1596000790596</v>
      </c>
      <c r="G862" s="99">
        <v>793.16717433184397</v>
      </c>
      <c r="H862" s="99">
        <v>0</v>
      </c>
      <c r="I862" s="99">
        <v>0</v>
      </c>
      <c r="J862" s="99">
        <v>19763.8891956806</v>
      </c>
      <c r="K862" s="99">
        <v>2608.3875800371202</v>
      </c>
      <c r="L862" s="99">
        <v>11009.3921546936</v>
      </c>
      <c r="M862" s="99">
        <v>13975.3172889948</v>
      </c>
      <c r="N862" s="99">
        <v>5323.6295540928804</v>
      </c>
      <c r="O862" s="99">
        <v>15447.4168417454</v>
      </c>
      <c r="P862" s="99">
        <v>0</v>
      </c>
      <c r="Q862" s="99">
        <v>1911.0970997065299</v>
      </c>
      <c r="R862" s="99">
        <v>719.00808160007</v>
      </c>
      <c r="S862" s="99">
        <v>0</v>
      </c>
      <c r="T862" s="99">
        <v>279.89133126661199</v>
      </c>
      <c r="U862" s="99">
        <v>22351.172048091899</v>
      </c>
      <c r="V862" s="99">
        <v>2395107.0563354502</v>
      </c>
      <c r="W862" s="99">
        <v>52.911531445570297</v>
      </c>
      <c r="X862" s="99">
        <v>553433.10699462902</v>
      </c>
      <c r="Y862" s="99">
        <v>276139.05728149402</v>
      </c>
      <c r="Z862" s="99">
        <v>159281.48860740699</v>
      </c>
      <c r="AA862" s="99">
        <v>0</v>
      </c>
      <c r="AB862" s="99">
        <v>0</v>
      </c>
      <c r="AC862" s="99">
        <v>6518349.3106079102</v>
      </c>
      <c r="AD862" s="99">
        <v>437564.250888824</v>
      </c>
      <c r="AE862" s="99">
        <v>478696.29521942098</v>
      </c>
      <c r="AF862" s="99">
        <v>720118.78318023705</v>
      </c>
      <c r="AG862" s="99">
        <v>762748.45929717994</v>
      </c>
      <c r="AH862" s="99">
        <v>755823.63155365002</v>
      </c>
      <c r="AI862" s="99">
        <v>0</v>
      </c>
      <c r="AJ862" s="99">
        <v>239410.38146591201</v>
      </c>
      <c r="AK862" s="99">
        <v>139931.17185592701</v>
      </c>
      <c r="AL862" s="99">
        <v>0</v>
      </c>
      <c r="AM862" s="99">
        <v>56341.247482299797</v>
      </c>
      <c r="AN862" s="99">
        <v>6937004.8721313505</v>
      </c>
      <c r="AO862" s="99">
        <v>20385459.158935498</v>
      </c>
      <c r="AP862" s="99">
        <v>600.282166033983</v>
      </c>
      <c r="AQ862" s="99">
        <v>4622502.2750244103</v>
      </c>
      <c r="AR862" s="99">
        <v>2312442.2807311998</v>
      </c>
      <c r="AS862" s="99">
        <v>1192369.2730102499</v>
      </c>
      <c r="AT862" s="99">
        <v>0</v>
      </c>
      <c r="AU862" s="99">
        <v>0</v>
      </c>
      <c r="AV862" s="99">
        <v>18228017.803466801</v>
      </c>
      <c r="AW862" s="99">
        <v>1242034.7271270801</v>
      </c>
      <c r="AX862" s="99">
        <v>4462658.5270385696</v>
      </c>
      <c r="AY862" s="99">
        <v>6418219.5625610398</v>
      </c>
      <c r="AZ862" s="99">
        <v>5681739.7036743201</v>
      </c>
      <c r="BA862" s="99">
        <v>6487605.6950073196</v>
      </c>
      <c r="BB862" s="99">
        <v>0</v>
      </c>
      <c r="BC862" s="99">
        <v>2023897.3046875</v>
      </c>
      <c r="BD862" s="99">
        <v>1035481.77363586</v>
      </c>
      <c r="BE862" s="99">
        <v>0</v>
      </c>
      <c r="BF862" s="99">
        <v>432952.41254425002</v>
      </c>
      <c r="BG862" s="99">
        <v>19422651.950927701</v>
      </c>
      <c r="BH862" s="99">
        <v>4797824.1900634803</v>
      </c>
      <c r="BI862" s="99">
        <v>75.050727794878199</v>
      </c>
      <c r="BJ862" s="99">
        <v>1187936.3372345001</v>
      </c>
      <c r="BK862" s="99">
        <v>694419.666404724</v>
      </c>
      <c r="BL862" s="99">
        <v>0</v>
      </c>
      <c r="BM862" s="99">
        <v>0</v>
      </c>
      <c r="BN862" s="99">
        <v>0</v>
      </c>
      <c r="BO862" s="99">
        <v>0</v>
      </c>
      <c r="BP862" s="99">
        <v>0</v>
      </c>
      <c r="BQ862" s="99">
        <v>0</v>
      </c>
      <c r="BR862" s="99">
        <v>1878686.07273865</v>
      </c>
      <c r="BS862" s="99">
        <v>2024187.4890594501</v>
      </c>
      <c r="BT862" s="99">
        <v>1288530.3068542499</v>
      </c>
      <c r="BU862" s="99">
        <v>0</v>
      </c>
      <c r="BV862" s="99">
        <v>776873.35394287098</v>
      </c>
      <c r="BW862" s="99">
        <v>131073.062864304</v>
      </c>
      <c r="BX862" s="99">
        <v>0</v>
      </c>
      <c r="BY862" s="99">
        <v>0</v>
      </c>
      <c r="BZ862" s="99">
        <v>0</v>
      </c>
      <c r="CA862" s="99">
        <v>46604.136258125298</v>
      </c>
      <c r="CB862" s="99">
        <v>2953408.3478088402</v>
      </c>
      <c r="CC862" s="99">
        <v>25034519.131591801</v>
      </c>
      <c r="CD862" s="99">
        <v>5975180.3340454102</v>
      </c>
      <c r="CE862" s="99">
        <v>970.82300312817097</v>
      </c>
      <c r="CF862" s="99">
        <v>196118.02199173</v>
      </c>
      <c r="CG862" s="99">
        <v>1466714.03598022</v>
      </c>
      <c r="CH862" s="99">
        <v>0</v>
      </c>
      <c r="CI862" s="99">
        <v>47581.514454364798</v>
      </c>
      <c r="CJ862" s="99">
        <v>3151587.8797607399</v>
      </c>
      <c r="CK862" s="99">
        <v>26529363.6018066</v>
      </c>
      <c r="CL862" s="99">
        <v>6119518.5758667002</v>
      </c>
      <c r="CM862" s="166">
        <v>69836.621150016799</v>
      </c>
      <c r="CN862" s="166">
        <v>10090409.7459717</v>
      </c>
      <c r="CO862" s="166">
        <v>45975436.65625</v>
      </c>
      <c r="CP862" s="99">
        <v>6119518.5758667002</v>
      </c>
      <c r="CQ862" s="99">
        <v>0</v>
      </c>
      <c r="CR862" s="99">
        <v>0</v>
      </c>
      <c r="CS862" s="99">
        <v>0</v>
      </c>
      <c r="CT862" s="99">
        <v>0</v>
      </c>
      <c r="CU862" s="98">
        <v>9644.6156866609999</v>
      </c>
      <c r="CV862" s="98">
        <v>20450.219328251998</v>
      </c>
      <c r="CW862" s="98">
        <v>3149526.3698005704</v>
      </c>
      <c r="CX862" s="98">
        <v>26501233.167572021</v>
      </c>
    </row>
    <row r="863" spans="1:102" x14ac:dyDescent="0.2">
      <c r="A863" s="98" t="s">
        <v>65</v>
      </c>
      <c r="B863" s="100">
        <v>39965</v>
      </c>
      <c r="C863" s="99">
        <v>40488.677671909303</v>
      </c>
      <c r="D863" s="99">
        <v>0</v>
      </c>
      <c r="E863" s="99">
        <v>6501.8800633549699</v>
      </c>
      <c r="F863" s="99">
        <v>4300.4380418658302</v>
      </c>
      <c r="G863" s="99">
        <v>816.07177669554903</v>
      </c>
      <c r="H863" s="99">
        <v>0</v>
      </c>
      <c r="I863" s="99">
        <v>0</v>
      </c>
      <c r="J863" s="99">
        <v>20482.1542093754</v>
      </c>
      <c r="K863" s="99">
        <v>2103.5969353914302</v>
      </c>
      <c r="L863" s="99">
        <v>11033.9816757441</v>
      </c>
      <c r="M863" s="99">
        <v>14124.2794541121</v>
      </c>
      <c r="N863" s="99">
        <v>5399.8391700387001</v>
      </c>
      <c r="O863" s="99">
        <v>15768.848289728199</v>
      </c>
      <c r="P863" s="99">
        <v>0</v>
      </c>
      <c r="Q863" s="99">
        <v>1918.68485809863</v>
      </c>
      <c r="R863" s="99">
        <v>737.69314307719503</v>
      </c>
      <c r="S863" s="99">
        <v>0</v>
      </c>
      <c r="T863" s="99">
        <v>269.60254434496198</v>
      </c>
      <c r="U863" s="99">
        <v>22549.922589302099</v>
      </c>
      <c r="V863" s="99">
        <v>2448321.0980529799</v>
      </c>
      <c r="W863" s="99">
        <v>56.4690988026559</v>
      </c>
      <c r="X863" s="99">
        <v>529997.32891082799</v>
      </c>
      <c r="Y863" s="99">
        <v>270849.640701294</v>
      </c>
      <c r="Z863" s="99">
        <v>161465.83896255499</v>
      </c>
      <c r="AA863" s="99">
        <v>0</v>
      </c>
      <c r="AB863" s="99">
        <v>0</v>
      </c>
      <c r="AC863" s="99">
        <v>6690613.9078979502</v>
      </c>
      <c r="AD863" s="99">
        <v>329520.01899719198</v>
      </c>
      <c r="AE863" s="99">
        <v>475120.97027587902</v>
      </c>
      <c r="AF863" s="99">
        <v>726120.95397186303</v>
      </c>
      <c r="AG863" s="99">
        <v>768643.29826355004</v>
      </c>
      <c r="AH863" s="99">
        <v>764788.19978332496</v>
      </c>
      <c r="AI863" s="99">
        <v>0</v>
      </c>
      <c r="AJ863" s="99">
        <v>240849.11880683899</v>
      </c>
      <c r="AK863" s="99">
        <v>141536.96453857399</v>
      </c>
      <c r="AL863" s="99">
        <v>0</v>
      </c>
      <c r="AM863" s="99">
        <v>52574.981142520897</v>
      </c>
      <c r="AN863" s="99">
        <v>7018511.7321777297</v>
      </c>
      <c r="AO863" s="99">
        <v>21026364.145996101</v>
      </c>
      <c r="AP863" s="99">
        <v>473.30762600526202</v>
      </c>
      <c r="AQ863" s="99">
        <v>4426133.6473998995</v>
      </c>
      <c r="AR863" s="99">
        <v>2271368.2597351102</v>
      </c>
      <c r="AS863" s="99">
        <v>1214342.4861755399</v>
      </c>
      <c r="AT863" s="99">
        <v>0</v>
      </c>
      <c r="AU863" s="99">
        <v>0</v>
      </c>
      <c r="AV863" s="99">
        <v>18835662.115234401</v>
      </c>
      <c r="AW863" s="99">
        <v>941619.31089782703</v>
      </c>
      <c r="AX863" s="99">
        <v>4472999.2179565402</v>
      </c>
      <c r="AY863" s="99">
        <v>6521821.9371948196</v>
      </c>
      <c r="AZ863" s="99">
        <v>5762541.3741455097</v>
      </c>
      <c r="BA863" s="99">
        <v>6619509.6631469699</v>
      </c>
      <c r="BB863" s="99">
        <v>0</v>
      </c>
      <c r="BC863" s="99">
        <v>2050059.96588135</v>
      </c>
      <c r="BD863" s="99">
        <v>1053133.9980011</v>
      </c>
      <c r="BE863" s="99">
        <v>0</v>
      </c>
      <c r="BF863" s="99">
        <v>401946.204116821</v>
      </c>
      <c r="BG863" s="99">
        <v>19794442.896240201</v>
      </c>
      <c r="BH863" s="99">
        <v>4927284.6860961895</v>
      </c>
      <c r="BI863" s="99">
        <v>19.441567399771898</v>
      </c>
      <c r="BJ863" s="99">
        <v>1182817.23600769</v>
      </c>
      <c r="BK863" s="99">
        <v>702182.31649017299</v>
      </c>
      <c r="BL863" s="99">
        <v>0</v>
      </c>
      <c r="BM863" s="99">
        <v>0</v>
      </c>
      <c r="BN863" s="99">
        <v>0</v>
      </c>
      <c r="BO863" s="99">
        <v>0</v>
      </c>
      <c r="BP863" s="99">
        <v>0</v>
      </c>
      <c r="BQ863" s="99">
        <v>0</v>
      </c>
      <c r="BR863" s="99">
        <v>1930354.4261932401</v>
      </c>
      <c r="BS863" s="99">
        <v>2072909.5457916299</v>
      </c>
      <c r="BT863" s="99">
        <v>1314883.24771118</v>
      </c>
      <c r="BU863" s="99">
        <v>0</v>
      </c>
      <c r="BV863" s="99">
        <v>796842.58620452904</v>
      </c>
      <c r="BW863" s="99">
        <v>133941.02073478699</v>
      </c>
      <c r="BX863" s="99">
        <v>0</v>
      </c>
      <c r="BY863" s="99">
        <v>0</v>
      </c>
      <c r="BZ863" s="99">
        <v>0</v>
      </c>
      <c r="CA863" s="99">
        <v>47021.525611877398</v>
      </c>
      <c r="CB863" s="99">
        <v>2977454.0595703102</v>
      </c>
      <c r="CC863" s="99">
        <v>25453868.0695801</v>
      </c>
      <c r="CD863" s="99">
        <v>6111973.9970092801</v>
      </c>
      <c r="CE863" s="99">
        <v>973.00440945476305</v>
      </c>
      <c r="CF863" s="99">
        <v>192227.51731491101</v>
      </c>
      <c r="CG863" s="99">
        <v>1441682.4855041499</v>
      </c>
      <c r="CH863" s="99">
        <v>0</v>
      </c>
      <c r="CI863" s="99">
        <v>47995.503627300299</v>
      </c>
      <c r="CJ863" s="99">
        <v>3175106.6261901902</v>
      </c>
      <c r="CK863" s="99">
        <v>26912902.191894501</v>
      </c>
      <c r="CL863" s="99">
        <v>6241153.3915405301</v>
      </c>
      <c r="CM863" s="166">
        <v>70442.922718048096</v>
      </c>
      <c r="CN863" s="166">
        <v>10199175.7730713</v>
      </c>
      <c r="CO863" s="166">
        <v>46689781.252929702</v>
      </c>
      <c r="CP863" s="99">
        <v>6241153.3915405301</v>
      </c>
      <c r="CQ863" s="99">
        <v>0</v>
      </c>
      <c r="CR863" s="99">
        <v>0</v>
      </c>
      <c r="CS863" s="99">
        <v>0</v>
      </c>
      <c r="CT863" s="99">
        <v>0</v>
      </c>
      <c r="CU863" s="98">
        <v>8752.7660359549991</v>
      </c>
      <c r="CV863" s="98">
        <v>21192.712310932999</v>
      </c>
      <c r="CW863" s="98">
        <v>3169681.5768852211</v>
      </c>
      <c r="CX863" s="98">
        <v>26895550.555084251</v>
      </c>
    </row>
    <row r="864" spans="1:102" x14ac:dyDescent="0.2">
      <c r="A864" s="98" t="s">
        <v>65</v>
      </c>
      <c r="B864" s="100">
        <v>40057</v>
      </c>
      <c r="C864" s="99">
        <v>41361.241704940803</v>
      </c>
      <c r="D864" s="99">
        <v>0</v>
      </c>
      <c r="E864" s="99">
        <v>6078.3373713493302</v>
      </c>
      <c r="F864" s="99">
        <v>4158.2117274403599</v>
      </c>
      <c r="G864" s="99">
        <v>876.11534573137806</v>
      </c>
      <c r="H864" s="99">
        <v>0</v>
      </c>
      <c r="I864" s="99">
        <v>0</v>
      </c>
      <c r="J864" s="99">
        <v>21152.468168020201</v>
      </c>
      <c r="K864" s="99">
        <v>1587.4824329614601</v>
      </c>
      <c r="L864" s="99">
        <v>10736.991735100701</v>
      </c>
      <c r="M864" s="99">
        <v>14270.4453133345</v>
      </c>
      <c r="N864" s="99">
        <v>5383.2186775207501</v>
      </c>
      <c r="O864" s="99">
        <v>16104.912349939301</v>
      </c>
      <c r="P864" s="99">
        <v>0</v>
      </c>
      <c r="Q864" s="99">
        <v>1908.9554182439999</v>
      </c>
      <c r="R864" s="99">
        <v>762.26979170739696</v>
      </c>
      <c r="S864" s="99">
        <v>0</v>
      </c>
      <c r="T864" s="99">
        <v>267.39187007397402</v>
      </c>
      <c r="U864" s="99">
        <v>22771.941646814299</v>
      </c>
      <c r="V864" s="99">
        <v>2504172.1109314002</v>
      </c>
      <c r="W864" s="99">
        <v>36.813502246979603</v>
      </c>
      <c r="X864" s="99">
        <v>492771.33952713001</v>
      </c>
      <c r="Y864" s="99">
        <v>266908.77845001197</v>
      </c>
      <c r="Z864" s="99">
        <v>169259.867263794</v>
      </c>
      <c r="AA864" s="99">
        <v>0</v>
      </c>
      <c r="AB864" s="99">
        <v>0</v>
      </c>
      <c r="AC864" s="99">
        <v>6899731.6666870099</v>
      </c>
      <c r="AD864" s="99">
        <v>227229.123413086</v>
      </c>
      <c r="AE864" s="99">
        <v>467100.08983612101</v>
      </c>
      <c r="AF864" s="99">
        <v>734526.46441650402</v>
      </c>
      <c r="AG864" s="99">
        <v>764028.25339508103</v>
      </c>
      <c r="AH864" s="99">
        <v>782619.63329315197</v>
      </c>
      <c r="AI864" s="99">
        <v>0</v>
      </c>
      <c r="AJ864" s="99">
        <v>240319.31548881499</v>
      </c>
      <c r="AK864" s="99">
        <v>144150.07130622899</v>
      </c>
      <c r="AL864" s="99">
        <v>0</v>
      </c>
      <c r="AM864" s="99">
        <v>51629.001995086699</v>
      </c>
      <c r="AN864" s="99">
        <v>7159651.27770996</v>
      </c>
      <c r="AO864" s="99">
        <v>21637323.9462891</v>
      </c>
      <c r="AP864" s="99">
        <v>325.29501381143899</v>
      </c>
      <c r="AQ864" s="99">
        <v>4154337.0347290002</v>
      </c>
      <c r="AR864" s="99">
        <v>2244599.50457764</v>
      </c>
      <c r="AS864" s="99">
        <v>1290850.7910308801</v>
      </c>
      <c r="AT864" s="99">
        <v>0</v>
      </c>
      <c r="AU864" s="99">
        <v>0</v>
      </c>
      <c r="AV864" s="99">
        <v>19516926.114990201</v>
      </c>
      <c r="AW864" s="99">
        <v>655556.27555847203</v>
      </c>
      <c r="AX864" s="99">
        <v>4401911.8834228497</v>
      </c>
      <c r="AY864" s="99">
        <v>6652197.7096557599</v>
      </c>
      <c r="AZ864" s="99">
        <v>5768620.8698120099</v>
      </c>
      <c r="BA864" s="99">
        <v>6814444.92504883</v>
      </c>
      <c r="BB864" s="99">
        <v>0</v>
      </c>
      <c r="BC864" s="99">
        <v>2056445.8374481199</v>
      </c>
      <c r="BD864" s="99">
        <v>1084279.2034759501</v>
      </c>
      <c r="BE864" s="99">
        <v>0</v>
      </c>
      <c r="BF864" s="99">
        <v>402356.47428512602</v>
      </c>
      <c r="BG864" s="99">
        <v>20186746.979247998</v>
      </c>
      <c r="BH864" s="99">
        <v>5058264.8491821298</v>
      </c>
      <c r="BI864" s="99">
        <v>55.503328593913501</v>
      </c>
      <c r="BJ864" s="99">
        <v>1101436.9268341099</v>
      </c>
      <c r="BK864" s="99">
        <v>680267.87684631301</v>
      </c>
      <c r="BL864" s="99">
        <v>0</v>
      </c>
      <c r="BM864" s="99">
        <v>0</v>
      </c>
      <c r="BN864" s="99">
        <v>0</v>
      </c>
      <c r="BO864" s="99">
        <v>0</v>
      </c>
      <c r="BP864" s="99">
        <v>0</v>
      </c>
      <c r="BQ864" s="99">
        <v>0</v>
      </c>
      <c r="BR864" s="99">
        <v>1961379.6910552999</v>
      </c>
      <c r="BS864" s="99">
        <v>2066100.0946807901</v>
      </c>
      <c r="BT864" s="99">
        <v>1352878.0199432401</v>
      </c>
      <c r="BU864" s="99">
        <v>0</v>
      </c>
      <c r="BV864" s="99">
        <v>800863.79305267299</v>
      </c>
      <c r="BW864" s="99">
        <v>138093.112876892</v>
      </c>
      <c r="BX864" s="99">
        <v>0</v>
      </c>
      <c r="BY864" s="99">
        <v>0</v>
      </c>
      <c r="BZ864" s="99">
        <v>0</v>
      </c>
      <c r="CA864" s="99">
        <v>47463.668723106399</v>
      </c>
      <c r="CB864" s="99">
        <v>2995813.35009766</v>
      </c>
      <c r="CC864" s="99">
        <v>25767126.645996101</v>
      </c>
      <c r="CD864" s="99">
        <v>6160709.1879882803</v>
      </c>
      <c r="CE864" s="99">
        <v>1008.05992417037</v>
      </c>
      <c r="CF864" s="99">
        <v>197233.265182495</v>
      </c>
      <c r="CG864" s="99">
        <v>1497551.0686340299</v>
      </c>
      <c r="CH864" s="99">
        <v>0</v>
      </c>
      <c r="CI864" s="99">
        <v>48463.052502155297</v>
      </c>
      <c r="CJ864" s="99">
        <v>3189813.2818603502</v>
      </c>
      <c r="CK864" s="99">
        <v>27229210.995117199</v>
      </c>
      <c r="CL864" s="99">
        <v>6301330.4490966797</v>
      </c>
      <c r="CM864" s="166">
        <v>71104.1647510529</v>
      </c>
      <c r="CN864" s="166">
        <v>10342003.802978501</v>
      </c>
      <c r="CO864" s="166">
        <v>47455048.133300804</v>
      </c>
      <c r="CP864" s="99">
        <v>6301330.4490966797</v>
      </c>
      <c r="CQ864" s="99">
        <v>0</v>
      </c>
      <c r="CR864" s="99">
        <v>0</v>
      </c>
      <c r="CS864" s="99">
        <v>0</v>
      </c>
      <c r="CT864" s="99">
        <v>0</v>
      </c>
      <c r="CU864" s="98">
        <v>7799.6497212639997</v>
      </c>
      <c r="CV864" s="98">
        <v>21910.671315595999</v>
      </c>
      <c r="CW864" s="98">
        <v>3193046.6152801551</v>
      </c>
      <c r="CX864" s="98">
        <v>27264677.714630131</v>
      </c>
    </row>
    <row r="865" spans="1:102" x14ac:dyDescent="0.2">
      <c r="A865" s="98" t="s">
        <v>65</v>
      </c>
      <c r="B865" s="100">
        <v>40148</v>
      </c>
      <c r="C865" s="99">
        <v>42444.826131343798</v>
      </c>
      <c r="D865" s="99">
        <v>0</v>
      </c>
      <c r="E865" s="99">
        <v>5689.5417484641102</v>
      </c>
      <c r="F865" s="99">
        <v>4123.8459361791602</v>
      </c>
      <c r="G865" s="99">
        <v>922.551331780851</v>
      </c>
      <c r="H865" s="99">
        <v>0</v>
      </c>
      <c r="I865" s="99">
        <v>0</v>
      </c>
      <c r="J865" s="99">
        <v>21948.0337092876</v>
      </c>
      <c r="K865" s="99">
        <v>1134.1565455198299</v>
      </c>
      <c r="L865" s="99">
        <v>10652.7314455509</v>
      </c>
      <c r="M865" s="99">
        <v>14398.443910956399</v>
      </c>
      <c r="N865" s="99">
        <v>5450.9996384382202</v>
      </c>
      <c r="O865" s="99">
        <v>16638.283774614301</v>
      </c>
      <c r="P865" s="99">
        <v>0</v>
      </c>
      <c r="Q865" s="99">
        <v>1908.9989033341401</v>
      </c>
      <c r="R865" s="99">
        <v>776.11012329906202</v>
      </c>
      <c r="S865" s="99">
        <v>0</v>
      </c>
      <c r="T865" s="99">
        <v>271.95269094035001</v>
      </c>
      <c r="U865" s="99">
        <v>23129.000534772898</v>
      </c>
      <c r="V865" s="99">
        <v>2571007.4707946801</v>
      </c>
      <c r="W865" s="99">
        <v>46.007214544806601</v>
      </c>
      <c r="X865" s="99">
        <v>443930.50006866502</v>
      </c>
      <c r="Y865" s="99">
        <v>258217.11810302699</v>
      </c>
      <c r="Z865" s="99">
        <v>173588.16348266599</v>
      </c>
      <c r="AA865" s="99">
        <v>0</v>
      </c>
      <c r="AB865" s="99">
        <v>0</v>
      </c>
      <c r="AC865" s="99">
        <v>7059228.9675903302</v>
      </c>
      <c r="AD865" s="99">
        <v>143292.04051780701</v>
      </c>
      <c r="AE865" s="99">
        <v>467333.92847824103</v>
      </c>
      <c r="AF865" s="99">
        <v>739061.25663757301</v>
      </c>
      <c r="AG865" s="99">
        <v>761697.96867370605</v>
      </c>
      <c r="AH865" s="99">
        <v>812260.17747497605</v>
      </c>
      <c r="AI865" s="99">
        <v>0</v>
      </c>
      <c r="AJ865" s="99">
        <v>240168.27134895301</v>
      </c>
      <c r="AK865" s="99">
        <v>144537.74747467</v>
      </c>
      <c r="AL865" s="99">
        <v>0</v>
      </c>
      <c r="AM865" s="99">
        <v>49417.914334297202</v>
      </c>
      <c r="AN865" s="99">
        <v>7183736.15771484</v>
      </c>
      <c r="AO865" s="99">
        <v>22313426.824218798</v>
      </c>
      <c r="AP865" s="99">
        <v>584.59383503347601</v>
      </c>
      <c r="AQ865" s="99">
        <v>3774844.4852600102</v>
      </c>
      <c r="AR865" s="99">
        <v>2197226.0011596698</v>
      </c>
      <c r="AS865" s="99">
        <v>1338366.1701507601</v>
      </c>
      <c r="AT865" s="99">
        <v>0</v>
      </c>
      <c r="AU865" s="99">
        <v>0</v>
      </c>
      <c r="AV865" s="99">
        <v>20166890.761474598</v>
      </c>
      <c r="AW865" s="99">
        <v>418896.91347503703</v>
      </c>
      <c r="AX865" s="99">
        <v>4467761.68713379</v>
      </c>
      <c r="AY865" s="99">
        <v>6732876.9599609403</v>
      </c>
      <c r="AZ865" s="99">
        <v>5789714.41687012</v>
      </c>
      <c r="BA865" s="99">
        <v>7112853.1431884803</v>
      </c>
      <c r="BB865" s="99">
        <v>0</v>
      </c>
      <c r="BC865" s="99">
        <v>2063686.53919983</v>
      </c>
      <c r="BD865" s="99">
        <v>1101745.2238006601</v>
      </c>
      <c r="BE865" s="99">
        <v>0</v>
      </c>
      <c r="BF865" s="99">
        <v>389104.412837982</v>
      </c>
      <c r="BG865" s="99">
        <v>20605186.755371101</v>
      </c>
      <c r="BH865" s="99">
        <v>5257210.98547363</v>
      </c>
      <c r="BI865" s="99">
        <v>79.379356935620294</v>
      </c>
      <c r="BJ865" s="99">
        <v>1022126.2513122601</v>
      </c>
      <c r="BK865" s="99">
        <v>660835.91304016102</v>
      </c>
      <c r="BL865" s="99">
        <v>0</v>
      </c>
      <c r="BM865" s="99">
        <v>0</v>
      </c>
      <c r="BN865" s="99">
        <v>0</v>
      </c>
      <c r="BO865" s="99">
        <v>0</v>
      </c>
      <c r="BP865" s="99">
        <v>0</v>
      </c>
      <c r="BQ865" s="99">
        <v>0</v>
      </c>
      <c r="BR865" s="99">
        <v>1976819.37980652</v>
      </c>
      <c r="BS865" s="99">
        <v>2076111.7013091999</v>
      </c>
      <c r="BT865" s="99">
        <v>1413849.5532531701</v>
      </c>
      <c r="BU865" s="99">
        <v>0</v>
      </c>
      <c r="BV865" s="99">
        <v>802101.21233367897</v>
      </c>
      <c r="BW865" s="99">
        <v>140706.96632576</v>
      </c>
      <c r="BX865" s="99">
        <v>0</v>
      </c>
      <c r="BY865" s="99">
        <v>0</v>
      </c>
      <c r="BZ865" s="99">
        <v>0</v>
      </c>
      <c r="CA865" s="99">
        <v>48107.192469596899</v>
      </c>
      <c r="CB865" s="99">
        <v>3017229.8158569299</v>
      </c>
      <c r="CC865" s="99">
        <v>26132924.410644501</v>
      </c>
      <c r="CD865" s="99">
        <v>6285423.9508056603</v>
      </c>
      <c r="CE865" s="99">
        <v>1026.9678719639801</v>
      </c>
      <c r="CF865" s="99">
        <v>197252.63791084301</v>
      </c>
      <c r="CG865" s="99">
        <v>1515345.28317261</v>
      </c>
      <c r="CH865" s="99">
        <v>0</v>
      </c>
      <c r="CI865" s="99">
        <v>49133.571166992202</v>
      </c>
      <c r="CJ865" s="99">
        <v>3210945.8706054701</v>
      </c>
      <c r="CK865" s="99">
        <v>27612465.676025402</v>
      </c>
      <c r="CL865" s="99">
        <v>6417949.1478881799</v>
      </c>
      <c r="CM865" s="166">
        <v>72141.448845863299</v>
      </c>
      <c r="CN865" s="166">
        <v>10397451.1672363</v>
      </c>
      <c r="CO865" s="166">
        <v>48194909.142089799</v>
      </c>
      <c r="CP865" s="99">
        <v>6417949.1478881799</v>
      </c>
      <c r="CQ865" s="99">
        <v>0</v>
      </c>
      <c r="CR865" s="99">
        <v>0</v>
      </c>
      <c r="CS865" s="99">
        <v>0</v>
      </c>
      <c r="CT865" s="99">
        <v>0</v>
      </c>
      <c r="CU865" s="98">
        <v>6943.2947280010003</v>
      </c>
      <c r="CV865" s="98">
        <v>22756.089605521</v>
      </c>
      <c r="CW865" s="98">
        <v>3214482.4537677728</v>
      </c>
      <c r="CX865" s="98">
        <v>27648269.693817113</v>
      </c>
    </row>
    <row r="866" spans="1:102" x14ac:dyDescent="0.2">
      <c r="A866" s="98" t="s">
        <v>65</v>
      </c>
      <c r="B866" s="100">
        <v>40238</v>
      </c>
      <c r="C866" s="99">
        <v>42659.948858261101</v>
      </c>
      <c r="D866" s="99">
        <v>0</v>
      </c>
      <c r="E866" s="99">
        <v>5490.0525677204096</v>
      </c>
      <c r="F866" s="99">
        <v>4194.27193665504</v>
      </c>
      <c r="G866" s="99">
        <v>917.47535146027803</v>
      </c>
      <c r="H866" s="99">
        <v>0</v>
      </c>
      <c r="I866" s="99">
        <v>0</v>
      </c>
      <c r="J866" s="99">
        <v>22519.0110650063</v>
      </c>
      <c r="K866" s="99">
        <v>884.90753051638603</v>
      </c>
      <c r="L866" s="99">
        <v>10788.804991602899</v>
      </c>
      <c r="M866" s="99">
        <v>14335.6250880957</v>
      </c>
      <c r="N866" s="99">
        <v>5445.2262119054803</v>
      </c>
      <c r="O866" s="99">
        <v>16801.5288603306</v>
      </c>
      <c r="P866" s="99">
        <v>0</v>
      </c>
      <c r="Q866" s="99">
        <v>1907.51026986539</v>
      </c>
      <c r="R866" s="99">
        <v>731.69425875693605</v>
      </c>
      <c r="S866" s="99">
        <v>0</v>
      </c>
      <c r="T866" s="99">
        <v>223.167156143114</v>
      </c>
      <c r="U866" s="99">
        <v>23394.809289216999</v>
      </c>
      <c r="V866" s="99">
        <v>2593446.1199646001</v>
      </c>
      <c r="W866" s="99">
        <v>50.242558109573999</v>
      </c>
      <c r="X866" s="99">
        <v>410471.72148132301</v>
      </c>
      <c r="Y866" s="99">
        <v>252377.30839347799</v>
      </c>
      <c r="Z866" s="99">
        <v>173908.64503288301</v>
      </c>
      <c r="AA866" s="99">
        <v>0</v>
      </c>
      <c r="AB866" s="99">
        <v>0</v>
      </c>
      <c r="AC866" s="99">
        <v>7179430.0655517597</v>
      </c>
      <c r="AD866" s="99">
        <v>96762.470618248</v>
      </c>
      <c r="AE866" s="99">
        <v>461660.30514526402</v>
      </c>
      <c r="AF866" s="99">
        <v>737767.08801269496</v>
      </c>
      <c r="AG866" s="99">
        <v>749175.46888732899</v>
      </c>
      <c r="AH866" s="99">
        <v>826910.47001647903</v>
      </c>
      <c r="AI866" s="99">
        <v>0</v>
      </c>
      <c r="AJ866" s="99">
        <v>232626.96780395499</v>
      </c>
      <c r="AK866" s="99">
        <v>133106.471315384</v>
      </c>
      <c r="AL866" s="99">
        <v>0</v>
      </c>
      <c r="AM866" s="99">
        <v>42584.388646125801</v>
      </c>
      <c r="AN866" s="99">
        <v>7270387.9423217801</v>
      </c>
      <c r="AO866" s="99">
        <v>22602149.454345699</v>
      </c>
      <c r="AP866" s="99">
        <v>642.32470545172703</v>
      </c>
      <c r="AQ866" s="99">
        <v>3551086.85119629</v>
      </c>
      <c r="AR866" s="99">
        <v>2171994.7339477502</v>
      </c>
      <c r="AS866" s="99">
        <v>1353968.56462097</v>
      </c>
      <c r="AT866" s="99">
        <v>0</v>
      </c>
      <c r="AU866" s="99">
        <v>0</v>
      </c>
      <c r="AV866" s="99">
        <v>20692212.2888184</v>
      </c>
      <c r="AW866" s="99">
        <v>283704.80670929002</v>
      </c>
      <c r="AX866" s="99">
        <v>4431764.0553588904</v>
      </c>
      <c r="AY866" s="99">
        <v>6774369.2028808603</v>
      </c>
      <c r="AZ866" s="99">
        <v>5742954.90588379</v>
      </c>
      <c r="BA866" s="99">
        <v>7266476.9748535203</v>
      </c>
      <c r="BB866" s="99">
        <v>0</v>
      </c>
      <c r="BC866" s="99">
        <v>2024493.7275238</v>
      </c>
      <c r="BD866" s="99">
        <v>1027680.79258728</v>
      </c>
      <c r="BE866" s="99">
        <v>0</v>
      </c>
      <c r="BF866" s="99">
        <v>339253.60463333101</v>
      </c>
      <c r="BG866" s="99">
        <v>20945473.572997998</v>
      </c>
      <c r="BH866" s="99">
        <v>5314984.7357788105</v>
      </c>
      <c r="BI866" s="99">
        <v>121.344723868184</v>
      </c>
      <c r="BJ866" s="99">
        <v>975932.32431793201</v>
      </c>
      <c r="BK866" s="99">
        <v>653190.11534881603</v>
      </c>
      <c r="BL866" s="99">
        <v>0</v>
      </c>
      <c r="BM866" s="99">
        <v>0</v>
      </c>
      <c r="BN866" s="99">
        <v>0</v>
      </c>
      <c r="BO866" s="99">
        <v>0</v>
      </c>
      <c r="BP866" s="99">
        <v>0</v>
      </c>
      <c r="BQ866" s="99">
        <v>0</v>
      </c>
      <c r="BR866" s="99">
        <v>2008888.4305419901</v>
      </c>
      <c r="BS866" s="99">
        <v>2049329.85479736</v>
      </c>
      <c r="BT866" s="99">
        <v>1444316.1437377899</v>
      </c>
      <c r="BU866" s="99">
        <v>0</v>
      </c>
      <c r="BV866" s="99">
        <v>786073.89862823498</v>
      </c>
      <c r="BW866" s="99">
        <v>125129.22281455999</v>
      </c>
      <c r="BX866" s="99">
        <v>0</v>
      </c>
      <c r="BY866" s="99">
        <v>0</v>
      </c>
      <c r="BZ866" s="99">
        <v>0</v>
      </c>
      <c r="CA866" s="99">
        <v>48143.130758285501</v>
      </c>
      <c r="CB866" s="99">
        <v>3008817.19177246</v>
      </c>
      <c r="CC866" s="99">
        <v>26223197.7102051</v>
      </c>
      <c r="CD866" s="99">
        <v>6281942.2951049795</v>
      </c>
      <c r="CE866" s="99">
        <v>917.77771863341297</v>
      </c>
      <c r="CF866" s="99">
        <v>174950.533267975</v>
      </c>
      <c r="CG866" s="99">
        <v>1361138.37763977</v>
      </c>
      <c r="CH866" s="99">
        <v>0</v>
      </c>
      <c r="CI866" s="99">
        <v>49069.212043285399</v>
      </c>
      <c r="CJ866" s="99">
        <v>3187774.7515258798</v>
      </c>
      <c r="CK866" s="99">
        <v>27622521.309814502</v>
      </c>
      <c r="CL866" s="99">
        <v>6418694.20739746</v>
      </c>
      <c r="CM866" s="166">
        <v>72358.428464889497</v>
      </c>
      <c r="CN866" s="166">
        <v>10458146.787353501</v>
      </c>
      <c r="CO866" s="166">
        <v>48619743.667968802</v>
      </c>
      <c r="CP866" s="99">
        <v>6418694.20739746</v>
      </c>
      <c r="CQ866" s="99">
        <v>0</v>
      </c>
      <c r="CR866" s="99">
        <v>0</v>
      </c>
      <c r="CS866" s="99">
        <v>0</v>
      </c>
      <c r="CT866" s="99">
        <v>0</v>
      </c>
      <c r="CU866" s="98">
        <v>6386.6227639279996</v>
      </c>
      <c r="CV866" s="98">
        <v>23316.749976935</v>
      </c>
      <c r="CW866" s="98">
        <v>3183767.7250404349</v>
      </c>
      <c r="CX866" s="98">
        <v>27584336.087844871</v>
      </c>
    </row>
    <row r="867" spans="1:102" x14ac:dyDescent="0.2">
      <c r="A867" s="98" t="s">
        <v>65</v>
      </c>
      <c r="B867" s="100">
        <v>40330</v>
      </c>
      <c r="C867" s="99">
        <v>43063.4707174301</v>
      </c>
      <c r="D867" s="99">
        <v>0</v>
      </c>
      <c r="E867" s="99">
        <v>5274.78487801552</v>
      </c>
      <c r="F867" s="99">
        <v>4121.3568631410599</v>
      </c>
      <c r="G867" s="99">
        <v>939.58819945156597</v>
      </c>
      <c r="H867" s="99">
        <v>0</v>
      </c>
      <c r="I867" s="99">
        <v>0</v>
      </c>
      <c r="J867" s="99">
        <v>22910.344690084501</v>
      </c>
      <c r="K867" s="99">
        <v>782.42128168791498</v>
      </c>
      <c r="L867" s="99">
        <v>10983.2870887518</v>
      </c>
      <c r="M867" s="99">
        <v>14510.8115847111</v>
      </c>
      <c r="N867" s="99">
        <v>5405.0474432706797</v>
      </c>
      <c r="O867" s="99">
        <v>16968.883313894301</v>
      </c>
      <c r="P867" s="99">
        <v>0</v>
      </c>
      <c r="Q867" s="99">
        <v>1862.1530934125201</v>
      </c>
      <c r="R867" s="99">
        <v>748.93017870187805</v>
      </c>
      <c r="S867" s="99">
        <v>0</v>
      </c>
      <c r="T867" s="99">
        <v>234.89278770983199</v>
      </c>
      <c r="U867" s="99">
        <v>23624.157055378</v>
      </c>
      <c r="V867" s="99">
        <v>2597773.7958984398</v>
      </c>
      <c r="W867" s="99">
        <v>100.48414436075799</v>
      </c>
      <c r="X867" s="99">
        <v>381583.76775360102</v>
      </c>
      <c r="Y867" s="99">
        <v>242087.51554107701</v>
      </c>
      <c r="Z867" s="99">
        <v>176088.54236221299</v>
      </c>
      <c r="AA867" s="99">
        <v>0</v>
      </c>
      <c r="AB867" s="99">
        <v>0</v>
      </c>
      <c r="AC867" s="99">
        <v>7266154.2260742197</v>
      </c>
      <c r="AD867" s="99">
        <v>83457.472106933594</v>
      </c>
      <c r="AE867" s="99">
        <v>461517.66754531901</v>
      </c>
      <c r="AF867" s="99">
        <v>733768.81697082496</v>
      </c>
      <c r="AG867" s="99">
        <v>746063.18646240199</v>
      </c>
      <c r="AH867" s="99">
        <v>828820.853515625</v>
      </c>
      <c r="AI867" s="99">
        <v>0</v>
      </c>
      <c r="AJ867" s="99">
        <v>226196.77496147199</v>
      </c>
      <c r="AK867" s="99">
        <v>135340.44758987401</v>
      </c>
      <c r="AL867" s="99">
        <v>0</v>
      </c>
      <c r="AM867" s="99">
        <v>42151.639808177897</v>
      </c>
      <c r="AN867" s="99">
        <v>7323849.1311035203</v>
      </c>
      <c r="AO867" s="99">
        <v>22817933.139160201</v>
      </c>
      <c r="AP867" s="99">
        <v>1037.1144686043301</v>
      </c>
      <c r="AQ867" s="99">
        <v>3330483.76025391</v>
      </c>
      <c r="AR867" s="99">
        <v>2119641.0628967299</v>
      </c>
      <c r="AS867" s="99">
        <v>1372973.35400391</v>
      </c>
      <c r="AT867" s="99">
        <v>0</v>
      </c>
      <c r="AU867" s="99">
        <v>0</v>
      </c>
      <c r="AV867" s="99">
        <v>21085641.045166001</v>
      </c>
      <c r="AW867" s="99">
        <v>245477.501771927</v>
      </c>
      <c r="AX867" s="99">
        <v>4480834.2387695303</v>
      </c>
      <c r="AY867" s="99">
        <v>6764711.3798828097</v>
      </c>
      <c r="AZ867" s="99">
        <v>5720469.2218017597</v>
      </c>
      <c r="BA867" s="99">
        <v>7323664.60400391</v>
      </c>
      <c r="BB867" s="99">
        <v>0</v>
      </c>
      <c r="BC867" s="99">
        <v>1971734.0696258501</v>
      </c>
      <c r="BD867" s="99">
        <v>1049481.30204773</v>
      </c>
      <c r="BE867" s="99">
        <v>0</v>
      </c>
      <c r="BF867" s="99">
        <v>334316.68517684902</v>
      </c>
      <c r="BG867" s="99">
        <v>21326663.870117199</v>
      </c>
      <c r="BH867" s="99">
        <v>5403156.1690063505</v>
      </c>
      <c r="BI867" s="99">
        <v>101.226029153913</v>
      </c>
      <c r="BJ867" s="99">
        <v>914166.790542603</v>
      </c>
      <c r="BK867" s="99">
        <v>626509.63768005394</v>
      </c>
      <c r="BL867" s="99">
        <v>0</v>
      </c>
      <c r="BM867" s="99">
        <v>0</v>
      </c>
      <c r="BN867" s="99">
        <v>0</v>
      </c>
      <c r="BO867" s="99">
        <v>0</v>
      </c>
      <c r="BP867" s="99">
        <v>0</v>
      </c>
      <c r="BQ867" s="99">
        <v>0</v>
      </c>
      <c r="BR867" s="99">
        <v>2039202.3222656299</v>
      </c>
      <c r="BS867" s="99">
        <v>2045532.0195007301</v>
      </c>
      <c r="BT867" s="99">
        <v>1454918.3356780999</v>
      </c>
      <c r="BU867" s="99">
        <v>0</v>
      </c>
      <c r="BV867" s="99">
        <v>768244.91059112502</v>
      </c>
      <c r="BW867" s="99">
        <v>128949.602903366</v>
      </c>
      <c r="BX867" s="99">
        <v>0</v>
      </c>
      <c r="BY867" s="99">
        <v>0</v>
      </c>
      <c r="BZ867" s="99">
        <v>0</v>
      </c>
      <c r="CA867" s="99">
        <v>48316.468080520601</v>
      </c>
      <c r="CB867" s="99">
        <v>2975341.9795227102</v>
      </c>
      <c r="CC867" s="99">
        <v>26115207.524902299</v>
      </c>
      <c r="CD867" s="99">
        <v>6319345.3060913105</v>
      </c>
      <c r="CE867" s="99">
        <v>937.93674629181601</v>
      </c>
      <c r="CF867" s="99">
        <v>175213.78969001799</v>
      </c>
      <c r="CG867" s="99">
        <v>1366162.8774566699</v>
      </c>
      <c r="CH867" s="99">
        <v>0</v>
      </c>
      <c r="CI867" s="99">
        <v>49255.159565448797</v>
      </c>
      <c r="CJ867" s="99">
        <v>3156448.5575256301</v>
      </c>
      <c r="CK867" s="99">
        <v>27493455.167724598</v>
      </c>
      <c r="CL867" s="99">
        <v>6445358.2058715802</v>
      </c>
      <c r="CM867" s="166">
        <v>72775.580172538801</v>
      </c>
      <c r="CN867" s="166">
        <v>10465316.313720699</v>
      </c>
      <c r="CO867" s="166">
        <v>48788325.456054702</v>
      </c>
      <c r="CP867" s="99">
        <v>6445358.2058715802</v>
      </c>
      <c r="CQ867" s="99">
        <v>0</v>
      </c>
      <c r="CR867" s="99">
        <v>0</v>
      </c>
      <c r="CS867" s="99">
        <v>0</v>
      </c>
      <c r="CT867" s="99">
        <v>0</v>
      </c>
      <c r="CU867" s="98">
        <v>6050.625748032</v>
      </c>
      <c r="CV867" s="98">
        <v>23734.01614295</v>
      </c>
      <c r="CW867" s="98">
        <v>3150555.7692127284</v>
      </c>
      <c r="CX867" s="98">
        <v>27481370.402358968</v>
      </c>
    </row>
    <row r="868" spans="1:102" x14ac:dyDescent="0.2">
      <c r="A868" s="98" t="s">
        <v>65</v>
      </c>
      <c r="B868" s="100">
        <v>40422</v>
      </c>
      <c r="C868" s="99">
        <v>43413.903956413298</v>
      </c>
      <c r="D868" s="99">
        <v>0</v>
      </c>
      <c r="E868" s="99">
        <v>5119.1737409234001</v>
      </c>
      <c r="F868" s="99">
        <v>4070.3554514646498</v>
      </c>
      <c r="G868" s="99">
        <v>951.41951251030002</v>
      </c>
      <c r="H868" s="99">
        <v>0</v>
      </c>
      <c r="I868" s="99">
        <v>0</v>
      </c>
      <c r="J868" s="99">
        <v>23122.119512319601</v>
      </c>
      <c r="K868" s="99">
        <v>709.12568160891499</v>
      </c>
      <c r="L868" s="99">
        <v>10831.406126260799</v>
      </c>
      <c r="M868" s="99">
        <v>14548.139019489299</v>
      </c>
      <c r="N868" s="99">
        <v>5361.6165288090697</v>
      </c>
      <c r="O868" s="99">
        <v>17072.745371103301</v>
      </c>
      <c r="P868" s="99">
        <v>0</v>
      </c>
      <c r="Q868" s="99">
        <v>1842.88086757064</v>
      </c>
      <c r="R868" s="99">
        <v>743.359190858901</v>
      </c>
      <c r="S868" s="99">
        <v>0</v>
      </c>
      <c r="T868" s="99">
        <v>236.28381676413099</v>
      </c>
      <c r="U868" s="99">
        <v>23853.787109375</v>
      </c>
      <c r="V868" s="99">
        <v>2618128.3066406301</v>
      </c>
      <c r="W868" s="99">
        <v>56.530975638888798</v>
      </c>
      <c r="X868" s="99">
        <v>361837.44361877401</v>
      </c>
      <c r="Y868" s="99">
        <v>231483.59814262399</v>
      </c>
      <c r="Z868" s="99">
        <v>177949.283676147</v>
      </c>
      <c r="AA868" s="99">
        <v>0</v>
      </c>
      <c r="AB868" s="99">
        <v>0</v>
      </c>
      <c r="AC868" s="99">
        <v>7344201.2271118201</v>
      </c>
      <c r="AD868" s="99">
        <v>73823.515819549604</v>
      </c>
      <c r="AE868" s="99">
        <v>458001.66479492199</v>
      </c>
      <c r="AF868" s="99">
        <v>735735.55207061803</v>
      </c>
      <c r="AG868" s="99">
        <v>737883.26262664795</v>
      </c>
      <c r="AH868" s="99">
        <v>819870.07154083299</v>
      </c>
      <c r="AI868" s="99">
        <v>0</v>
      </c>
      <c r="AJ868" s="99">
        <v>223128.52647590599</v>
      </c>
      <c r="AK868" s="99">
        <v>134470.67234039301</v>
      </c>
      <c r="AL868" s="99">
        <v>0</v>
      </c>
      <c r="AM868" s="99">
        <v>41963.601816654198</v>
      </c>
      <c r="AN868" s="99">
        <v>7405034.1535644503</v>
      </c>
      <c r="AO868" s="99">
        <v>23021414.2263184</v>
      </c>
      <c r="AP868" s="99">
        <v>567.36939463764395</v>
      </c>
      <c r="AQ868" s="99">
        <v>3145538.3190918001</v>
      </c>
      <c r="AR868" s="99">
        <v>2016956.40086365</v>
      </c>
      <c r="AS868" s="99">
        <v>1400269.53398132</v>
      </c>
      <c r="AT868" s="99">
        <v>0</v>
      </c>
      <c r="AU868" s="99">
        <v>0</v>
      </c>
      <c r="AV868" s="99">
        <v>21424882.8896484</v>
      </c>
      <c r="AW868" s="99">
        <v>219756.810886383</v>
      </c>
      <c r="AX868" s="99">
        <v>4431798.9472045898</v>
      </c>
      <c r="AY868" s="99">
        <v>6861159.8713378897</v>
      </c>
      <c r="AZ868" s="99">
        <v>5651534.8374633798</v>
      </c>
      <c r="BA868" s="99">
        <v>7295015.3547973596</v>
      </c>
      <c r="BB868" s="99">
        <v>0</v>
      </c>
      <c r="BC868" s="99">
        <v>1944862.0075378399</v>
      </c>
      <c r="BD868" s="99">
        <v>1052435.3264770501</v>
      </c>
      <c r="BE868" s="99">
        <v>0</v>
      </c>
      <c r="BF868" s="99">
        <v>334705.99219512899</v>
      </c>
      <c r="BG868" s="99">
        <v>21664061.0778809</v>
      </c>
      <c r="BH868" s="99">
        <v>5380194.3410644503</v>
      </c>
      <c r="BI868" s="99">
        <v>86.038898338563698</v>
      </c>
      <c r="BJ868" s="99">
        <v>872638.65936279297</v>
      </c>
      <c r="BK868" s="99">
        <v>598714.83721923805</v>
      </c>
      <c r="BL868" s="99">
        <v>0</v>
      </c>
      <c r="BM868" s="99">
        <v>0</v>
      </c>
      <c r="BN868" s="99">
        <v>0</v>
      </c>
      <c r="BO868" s="99">
        <v>0</v>
      </c>
      <c r="BP868" s="99">
        <v>0</v>
      </c>
      <c r="BQ868" s="99">
        <v>0</v>
      </c>
      <c r="BR868" s="99">
        <v>2057259.8017578099</v>
      </c>
      <c r="BS868" s="99">
        <v>2028189.06219482</v>
      </c>
      <c r="BT868" s="99">
        <v>1448006.5747070301</v>
      </c>
      <c r="BU868" s="99">
        <v>0</v>
      </c>
      <c r="BV868" s="99">
        <v>758420.078567505</v>
      </c>
      <c r="BW868" s="99">
        <v>130664.867161751</v>
      </c>
      <c r="BX868" s="99">
        <v>0</v>
      </c>
      <c r="BY868" s="99">
        <v>0</v>
      </c>
      <c r="BZ868" s="99">
        <v>0</v>
      </c>
      <c r="CA868" s="99">
        <v>48582.556806087501</v>
      </c>
      <c r="CB868" s="99">
        <v>2980621.0215148898</v>
      </c>
      <c r="CC868" s="99">
        <v>26212331.1884766</v>
      </c>
      <c r="CD868" s="99">
        <v>6260009.6213378897</v>
      </c>
      <c r="CE868" s="99">
        <v>954.60813660174597</v>
      </c>
      <c r="CF868" s="99">
        <v>177673.115818024</v>
      </c>
      <c r="CG868" s="99">
        <v>1399402.0920257601</v>
      </c>
      <c r="CH868" s="99">
        <v>0</v>
      </c>
      <c r="CI868" s="99">
        <v>49530.365026473999</v>
      </c>
      <c r="CJ868" s="99">
        <v>3149758.4875183101</v>
      </c>
      <c r="CK868" s="99">
        <v>27570136.4841309</v>
      </c>
      <c r="CL868" s="99">
        <v>6386020.1308593797</v>
      </c>
      <c r="CM868" s="166">
        <v>73252.352039337202</v>
      </c>
      <c r="CN868" s="166">
        <v>10555087.7425537</v>
      </c>
      <c r="CO868" s="166">
        <v>49169252.2666016</v>
      </c>
      <c r="CP868" s="99">
        <v>6386020.1308593797</v>
      </c>
      <c r="CQ868" s="99">
        <v>0</v>
      </c>
      <c r="CR868" s="99">
        <v>0</v>
      </c>
      <c r="CS868" s="99">
        <v>0</v>
      </c>
      <c r="CT868" s="99">
        <v>0</v>
      </c>
      <c r="CU868" s="98">
        <v>5820.3816207950003</v>
      </c>
      <c r="CV868" s="98">
        <v>23956.375622498999</v>
      </c>
      <c r="CW868" s="98">
        <v>3158294.1373329139</v>
      </c>
      <c r="CX868" s="98">
        <v>27611733.28050236</v>
      </c>
    </row>
    <row r="869" spans="1:102" x14ac:dyDescent="0.2">
      <c r="A869" s="98" t="s">
        <v>65</v>
      </c>
      <c r="B869" s="100">
        <v>40513</v>
      </c>
      <c r="C869" s="99">
        <v>43391.3148188591</v>
      </c>
      <c r="D869" s="99">
        <v>0</v>
      </c>
      <c r="E869" s="99">
        <v>5088.5814427137402</v>
      </c>
      <c r="F869" s="99">
        <v>4069.41711303592</v>
      </c>
      <c r="G869" s="99">
        <v>972.29177471250296</v>
      </c>
      <c r="H869" s="99">
        <v>0</v>
      </c>
      <c r="I869" s="99">
        <v>0</v>
      </c>
      <c r="J869" s="99">
        <v>23343.950814962402</v>
      </c>
      <c r="K869" s="99">
        <v>661.565239928663</v>
      </c>
      <c r="L869" s="99">
        <v>12878.7412242889</v>
      </c>
      <c r="M869" s="99">
        <v>14589.5599752665</v>
      </c>
      <c r="N869" s="99">
        <v>5297.3791633844403</v>
      </c>
      <c r="O869" s="99">
        <v>16665.297024011601</v>
      </c>
      <c r="P869" s="99">
        <v>0</v>
      </c>
      <c r="Q869" s="99">
        <v>1830.74866403639</v>
      </c>
      <c r="R869" s="99">
        <v>753.18500555306696</v>
      </c>
      <c r="S869" s="99">
        <v>0</v>
      </c>
      <c r="T869" s="99">
        <v>282.51216191425902</v>
      </c>
      <c r="U869" s="99">
        <v>24052.725099325198</v>
      </c>
      <c r="V869" s="99">
        <v>2589950.1998291002</v>
      </c>
      <c r="W869" s="99">
        <v>123.660508520901</v>
      </c>
      <c r="X869" s="99">
        <v>351575.73445892299</v>
      </c>
      <c r="Y869" s="99">
        <v>226145.176092148</v>
      </c>
      <c r="Z869" s="99">
        <v>180364.83763885501</v>
      </c>
      <c r="AA869" s="99">
        <v>0</v>
      </c>
      <c r="AB869" s="99">
        <v>0</v>
      </c>
      <c r="AC869" s="99">
        <v>7357179.8015747098</v>
      </c>
      <c r="AD869" s="99">
        <v>66406.465708732605</v>
      </c>
      <c r="AE869" s="99">
        <v>503629.52529907197</v>
      </c>
      <c r="AF869" s="99">
        <v>730101.74973297096</v>
      </c>
      <c r="AG869" s="99">
        <v>720182.45594787598</v>
      </c>
      <c r="AH869" s="99">
        <v>762743.812705994</v>
      </c>
      <c r="AI869" s="99">
        <v>0</v>
      </c>
      <c r="AJ869" s="99">
        <v>222508.787109375</v>
      </c>
      <c r="AK869" s="99">
        <v>132442.60982322699</v>
      </c>
      <c r="AL869" s="99">
        <v>0</v>
      </c>
      <c r="AM869" s="99">
        <v>45158.4764184952</v>
      </c>
      <c r="AN869" s="99">
        <v>7432012.4906616202</v>
      </c>
      <c r="AO869" s="99">
        <v>22994927.052002002</v>
      </c>
      <c r="AP869" s="99">
        <v>1363.6961678415501</v>
      </c>
      <c r="AQ869" s="99">
        <v>3093102.4710693401</v>
      </c>
      <c r="AR869" s="99">
        <v>1998157.61901855</v>
      </c>
      <c r="AS869" s="99">
        <v>1420725.37049866</v>
      </c>
      <c r="AT869" s="99">
        <v>0</v>
      </c>
      <c r="AU869" s="99">
        <v>0</v>
      </c>
      <c r="AV869" s="99">
        <v>21709787.902587902</v>
      </c>
      <c r="AW869" s="99">
        <v>201802.202852249</v>
      </c>
      <c r="AX869" s="99">
        <v>4938311.4290771503</v>
      </c>
      <c r="AY869" s="99">
        <v>6812826.9787597703</v>
      </c>
      <c r="AZ869" s="99">
        <v>5526695.1238403302</v>
      </c>
      <c r="BA869" s="99">
        <v>6826473.8638305701</v>
      </c>
      <c r="BB869" s="99">
        <v>0</v>
      </c>
      <c r="BC869" s="99">
        <v>1945156.2736053499</v>
      </c>
      <c r="BD869" s="99">
        <v>1037532.1619873</v>
      </c>
      <c r="BE869" s="99">
        <v>0</v>
      </c>
      <c r="BF869" s="99">
        <v>363363.37739181501</v>
      </c>
      <c r="BG869" s="99">
        <v>21921572.299072299</v>
      </c>
      <c r="BH869" s="99">
        <v>5326021.5388183603</v>
      </c>
      <c r="BI869" s="99">
        <v>69.471245009452105</v>
      </c>
      <c r="BJ869" s="99">
        <v>849215.80888366699</v>
      </c>
      <c r="BK869" s="99">
        <v>581985.25745391799</v>
      </c>
      <c r="BL869" s="99">
        <v>0</v>
      </c>
      <c r="BM869" s="99">
        <v>0</v>
      </c>
      <c r="BN869" s="99">
        <v>0</v>
      </c>
      <c r="BO869" s="99">
        <v>0</v>
      </c>
      <c r="BP869" s="99">
        <v>0</v>
      </c>
      <c r="BQ869" s="99">
        <v>0</v>
      </c>
      <c r="BR869" s="99">
        <v>2051521.8595733601</v>
      </c>
      <c r="BS869" s="99">
        <v>1985994.95643616</v>
      </c>
      <c r="BT869" s="99">
        <v>1357005.2501983601</v>
      </c>
      <c r="BU869" s="99">
        <v>0</v>
      </c>
      <c r="BV869" s="99">
        <v>757065.66535949695</v>
      </c>
      <c r="BW869" s="99">
        <v>121673.27503204301</v>
      </c>
      <c r="BX869" s="99">
        <v>0</v>
      </c>
      <c r="BY869" s="99">
        <v>0</v>
      </c>
      <c r="BZ869" s="99">
        <v>0</v>
      </c>
      <c r="CA869" s="99">
        <v>48488.624470710798</v>
      </c>
      <c r="CB869" s="99">
        <v>2937847.3606567401</v>
      </c>
      <c r="CC869" s="99">
        <v>26063440.627685498</v>
      </c>
      <c r="CD869" s="99">
        <v>6171644.0659179697</v>
      </c>
      <c r="CE869" s="99">
        <v>973.83450413495302</v>
      </c>
      <c r="CF869" s="99">
        <v>180609.279026031</v>
      </c>
      <c r="CG869" s="99">
        <v>1422069.9977722201</v>
      </c>
      <c r="CH869" s="99">
        <v>0</v>
      </c>
      <c r="CI869" s="99">
        <v>49459.614264488198</v>
      </c>
      <c r="CJ869" s="99">
        <v>3120009.8165893601</v>
      </c>
      <c r="CK869" s="99">
        <v>27499936.215087902</v>
      </c>
      <c r="CL869" s="99">
        <v>6296346.5889892597</v>
      </c>
      <c r="CM869" s="166">
        <v>73358.774307251006</v>
      </c>
      <c r="CN869" s="166">
        <v>10542711.993042</v>
      </c>
      <c r="CO869" s="166">
        <v>49430812.267578103</v>
      </c>
      <c r="CP869" s="99">
        <v>6296346.5889892597</v>
      </c>
      <c r="CQ869" s="99">
        <v>0</v>
      </c>
      <c r="CR869" s="99">
        <v>0</v>
      </c>
      <c r="CS869" s="99">
        <v>0</v>
      </c>
      <c r="CT869" s="99">
        <v>0</v>
      </c>
      <c r="CU869" s="98">
        <v>5760.3547617490003</v>
      </c>
      <c r="CV869" s="98">
        <v>24189.108878200001</v>
      </c>
      <c r="CW869" s="98">
        <v>3118456.6396827712</v>
      </c>
      <c r="CX869" s="98">
        <v>27485510.625457719</v>
      </c>
    </row>
    <row r="870" spans="1:102" x14ac:dyDescent="0.2">
      <c r="A870" s="98" t="s">
        <v>65</v>
      </c>
      <c r="B870" s="100">
        <v>40603</v>
      </c>
      <c r="C870" s="99">
        <v>43469.002696991003</v>
      </c>
      <c r="D870" s="99">
        <v>0</v>
      </c>
      <c r="E870" s="99">
        <v>5099.6662687063199</v>
      </c>
      <c r="F870" s="99">
        <v>4082.8180376589298</v>
      </c>
      <c r="G870" s="99">
        <v>980.77932422608103</v>
      </c>
      <c r="H870" s="99">
        <v>0</v>
      </c>
      <c r="I870" s="99">
        <v>0</v>
      </c>
      <c r="J870" s="99">
        <v>23821.910819053701</v>
      </c>
      <c r="K870" s="99">
        <v>599.64548689872004</v>
      </c>
      <c r="L870" s="99">
        <v>26393.733513593699</v>
      </c>
      <c r="M870" s="99">
        <v>14698.305760383601</v>
      </c>
      <c r="N870" s="99">
        <v>5293.9793758988399</v>
      </c>
      <c r="O870" s="99">
        <v>0</v>
      </c>
      <c r="P870" s="99">
        <v>0</v>
      </c>
      <c r="Q870" s="99">
        <v>1827.42105722427</v>
      </c>
      <c r="R870" s="99">
        <v>0</v>
      </c>
      <c r="S870" s="99">
        <v>0</v>
      </c>
      <c r="T870" s="99">
        <v>980.20986826717899</v>
      </c>
      <c r="U870" s="99">
        <v>24412.484951496099</v>
      </c>
      <c r="V870" s="99">
        <v>2575865.9459533701</v>
      </c>
      <c r="W870" s="99">
        <v>134.41319906152799</v>
      </c>
      <c r="X870" s="99">
        <v>347655.99785614002</v>
      </c>
      <c r="Y870" s="99">
        <v>222950.86323928801</v>
      </c>
      <c r="Z870" s="99">
        <v>180782.664440155</v>
      </c>
      <c r="AA870" s="99">
        <v>0</v>
      </c>
      <c r="AB870" s="99">
        <v>0</v>
      </c>
      <c r="AC870" s="99">
        <v>7494886.4188842801</v>
      </c>
      <c r="AD870" s="99">
        <v>60892.818840980501</v>
      </c>
      <c r="AE870" s="99">
        <v>1261396.18418884</v>
      </c>
      <c r="AF870" s="99">
        <v>732264.85467529297</v>
      </c>
      <c r="AG870" s="99">
        <v>715171.22622680699</v>
      </c>
      <c r="AH870" s="99">
        <v>0</v>
      </c>
      <c r="AI870" s="99">
        <v>0</v>
      </c>
      <c r="AJ870" s="99">
        <v>229565.51525497399</v>
      </c>
      <c r="AK870" s="99">
        <v>0</v>
      </c>
      <c r="AL870" s="99">
        <v>0</v>
      </c>
      <c r="AM870" s="99">
        <v>181624.23309326201</v>
      </c>
      <c r="AN870" s="99">
        <v>7543439.3958740197</v>
      </c>
      <c r="AO870" s="99">
        <v>23088874.9614258</v>
      </c>
      <c r="AP870" s="99">
        <v>1526.8704234212601</v>
      </c>
      <c r="AQ870" s="99">
        <v>3092031.0282287602</v>
      </c>
      <c r="AR870" s="99">
        <v>2001173.5953216599</v>
      </c>
      <c r="AS870" s="99">
        <v>1423124.8957672101</v>
      </c>
      <c r="AT870" s="99">
        <v>0</v>
      </c>
      <c r="AU870" s="99">
        <v>0</v>
      </c>
      <c r="AV870" s="99">
        <v>22258515.2587891</v>
      </c>
      <c r="AW870" s="99">
        <v>182345.54969978301</v>
      </c>
      <c r="AX870" s="99">
        <v>11764511.036621099</v>
      </c>
      <c r="AY870" s="99">
        <v>6876981.9155883798</v>
      </c>
      <c r="AZ870" s="99">
        <v>5532377.9700317401</v>
      </c>
      <c r="BA870" s="99">
        <v>0</v>
      </c>
      <c r="BB870" s="99">
        <v>0</v>
      </c>
      <c r="BC870" s="99">
        <v>2016647.6423645001</v>
      </c>
      <c r="BD870" s="99">
        <v>0</v>
      </c>
      <c r="BE870" s="99">
        <v>0</v>
      </c>
      <c r="BF870" s="99">
        <v>1429761.5852966299</v>
      </c>
      <c r="BG870" s="99">
        <v>22408068.201660201</v>
      </c>
      <c r="BH870" s="99">
        <v>4101147.6491394001</v>
      </c>
      <c r="BI870" s="99">
        <v>63.457466402556697</v>
      </c>
      <c r="BJ870" s="99">
        <v>733639.90424346901</v>
      </c>
      <c r="BK870" s="99">
        <v>546017.80792999303</v>
      </c>
      <c r="BL870" s="99">
        <v>0</v>
      </c>
      <c r="BM870" s="99">
        <v>0</v>
      </c>
      <c r="BN870" s="99">
        <v>0</v>
      </c>
      <c r="BO870" s="99">
        <v>0</v>
      </c>
      <c r="BP870" s="99">
        <v>0</v>
      </c>
      <c r="BQ870" s="99">
        <v>0</v>
      </c>
      <c r="BR870" s="99">
        <v>2068463.6770629899</v>
      </c>
      <c r="BS870" s="99">
        <v>1979954.90655518</v>
      </c>
      <c r="BT870" s="99">
        <v>0</v>
      </c>
      <c r="BU870" s="99">
        <v>0</v>
      </c>
      <c r="BV870" s="99">
        <v>786701.121742249</v>
      </c>
      <c r="BW870" s="99">
        <v>0</v>
      </c>
      <c r="BX870" s="99">
        <v>0</v>
      </c>
      <c r="BY870" s="99">
        <v>0</v>
      </c>
      <c r="BZ870" s="99">
        <v>0</v>
      </c>
      <c r="CA870" s="99">
        <v>48548.319412708297</v>
      </c>
      <c r="CB870" s="99">
        <v>2926736.6129455599</v>
      </c>
      <c r="CC870" s="99">
        <v>26175726.793945301</v>
      </c>
      <c r="CD870" s="99">
        <v>4830375.1818237295</v>
      </c>
      <c r="CE870" s="99">
        <v>979.38933925330605</v>
      </c>
      <c r="CF870" s="99">
        <v>181541.353147507</v>
      </c>
      <c r="CG870" s="99">
        <v>1428759.8381958001</v>
      </c>
      <c r="CH870" s="99">
        <v>0</v>
      </c>
      <c r="CI870" s="99">
        <v>49536.408967018098</v>
      </c>
      <c r="CJ870" s="99">
        <v>3113022.1784973098</v>
      </c>
      <c r="CK870" s="99">
        <v>27648049.0397949</v>
      </c>
      <c r="CL870" s="99">
        <v>4830867.35437012</v>
      </c>
      <c r="CM870" s="166">
        <v>73851.172718048096</v>
      </c>
      <c r="CN870" s="166">
        <v>10656637.415771499</v>
      </c>
      <c r="CO870" s="166">
        <v>50082883.547363304</v>
      </c>
      <c r="CP870" s="99">
        <v>4830867.35437012</v>
      </c>
      <c r="CQ870" s="99">
        <v>0</v>
      </c>
      <c r="CR870" s="99">
        <v>0</v>
      </c>
      <c r="CS870" s="99">
        <v>0</v>
      </c>
      <c r="CT870" s="99">
        <v>0</v>
      </c>
      <c r="CU870" s="98">
        <v>5699.876785892</v>
      </c>
      <c r="CV870" s="98">
        <v>24675.148579499</v>
      </c>
      <c r="CW870" s="98">
        <v>3108277.9660930671</v>
      </c>
      <c r="CX870" s="98">
        <v>27604486.632141102</v>
      </c>
    </row>
    <row r="871" spans="1:102" x14ac:dyDescent="0.2">
      <c r="A871" s="98" t="s">
        <v>65</v>
      </c>
      <c r="B871" s="100">
        <v>40695</v>
      </c>
      <c r="C871" s="99">
        <v>43588.714636802702</v>
      </c>
      <c r="D871" s="99">
        <v>0</v>
      </c>
      <c r="E871" s="99">
        <v>5041.1776401996603</v>
      </c>
      <c r="F871" s="99">
        <v>4069.4329140484301</v>
      </c>
      <c r="G871" s="99">
        <v>995.46049589663698</v>
      </c>
      <c r="H871" s="99">
        <v>0</v>
      </c>
      <c r="I871" s="99">
        <v>0</v>
      </c>
      <c r="J871" s="99">
        <v>24189.034621238701</v>
      </c>
      <c r="K871" s="99">
        <v>528.423411749303</v>
      </c>
      <c r="L871" s="99">
        <v>26647.601828575102</v>
      </c>
      <c r="M871" s="99">
        <v>14778.3790340424</v>
      </c>
      <c r="N871" s="99">
        <v>5315.5910440683401</v>
      </c>
      <c r="O871" s="99">
        <v>0</v>
      </c>
      <c r="P871" s="99">
        <v>0</v>
      </c>
      <c r="Q871" s="99">
        <v>1830.05855622888</v>
      </c>
      <c r="R871" s="99">
        <v>0</v>
      </c>
      <c r="S871" s="99">
        <v>0</v>
      </c>
      <c r="T871" s="99">
        <v>992.81363869458403</v>
      </c>
      <c r="U871" s="99">
        <v>24668.461323499701</v>
      </c>
      <c r="V871" s="99">
        <v>2574298.89144897</v>
      </c>
      <c r="W871" s="99">
        <v>78.799841672182097</v>
      </c>
      <c r="X871" s="99">
        <v>333753.67126464797</v>
      </c>
      <c r="Y871" s="99">
        <v>215260.47278595</v>
      </c>
      <c r="Z871" s="99">
        <v>183531.67348671</v>
      </c>
      <c r="AA871" s="99">
        <v>0</v>
      </c>
      <c r="AB871" s="99">
        <v>0</v>
      </c>
      <c r="AC871" s="99">
        <v>7600856.11401367</v>
      </c>
      <c r="AD871" s="99">
        <v>52734.292064666697</v>
      </c>
      <c r="AE871" s="99">
        <v>1242323.63642883</v>
      </c>
      <c r="AF871" s="99">
        <v>737189.66098022496</v>
      </c>
      <c r="AG871" s="99">
        <v>708984.71829986596</v>
      </c>
      <c r="AH871" s="99">
        <v>0</v>
      </c>
      <c r="AI871" s="99">
        <v>0</v>
      </c>
      <c r="AJ871" s="99">
        <v>222010.71720695501</v>
      </c>
      <c r="AK871" s="99">
        <v>0</v>
      </c>
      <c r="AL871" s="99">
        <v>0</v>
      </c>
      <c r="AM871" s="99">
        <v>182844.373527527</v>
      </c>
      <c r="AN871" s="99">
        <v>7621843.1282959003</v>
      </c>
      <c r="AO871" s="99">
        <v>23097467.684326202</v>
      </c>
      <c r="AP871" s="99">
        <v>887.57665341347501</v>
      </c>
      <c r="AQ871" s="99">
        <v>2986341.3217468299</v>
      </c>
      <c r="AR871" s="99">
        <v>1950541.8460693399</v>
      </c>
      <c r="AS871" s="99">
        <v>1456772.3294982901</v>
      </c>
      <c r="AT871" s="99">
        <v>0</v>
      </c>
      <c r="AU871" s="99">
        <v>0</v>
      </c>
      <c r="AV871" s="99">
        <v>22764530.137451202</v>
      </c>
      <c r="AW871" s="99">
        <v>159523.88250541699</v>
      </c>
      <c r="AX871" s="99">
        <v>11665444.177612299</v>
      </c>
      <c r="AY871" s="99">
        <v>7004829.2974243201</v>
      </c>
      <c r="AZ871" s="99">
        <v>5504365.7183227502</v>
      </c>
      <c r="BA871" s="99">
        <v>0</v>
      </c>
      <c r="BB871" s="99">
        <v>0</v>
      </c>
      <c r="BC871" s="99">
        <v>1957502.30682373</v>
      </c>
      <c r="BD871" s="99">
        <v>0</v>
      </c>
      <c r="BE871" s="99">
        <v>0</v>
      </c>
      <c r="BF871" s="99">
        <v>1450801.7616272001</v>
      </c>
      <c r="BG871" s="99">
        <v>22940325.919433601</v>
      </c>
      <c r="BH871" s="99">
        <v>4124973.8270568801</v>
      </c>
      <c r="BI871" s="99">
        <v>141.64385296590601</v>
      </c>
      <c r="BJ871" s="99">
        <v>711097.98770141602</v>
      </c>
      <c r="BK871" s="99">
        <v>526969.71879577602</v>
      </c>
      <c r="BL871" s="99">
        <v>0</v>
      </c>
      <c r="BM871" s="99">
        <v>0</v>
      </c>
      <c r="BN871" s="99">
        <v>0</v>
      </c>
      <c r="BO871" s="99">
        <v>0</v>
      </c>
      <c r="BP871" s="99">
        <v>0</v>
      </c>
      <c r="BQ871" s="99">
        <v>0</v>
      </c>
      <c r="BR871" s="99">
        <v>2112357.1010742201</v>
      </c>
      <c r="BS871" s="99">
        <v>1981295.2527771001</v>
      </c>
      <c r="BT871" s="99">
        <v>0</v>
      </c>
      <c r="BU871" s="99">
        <v>0</v>
      </c>
      <c r="BV871" s="99">
        <v>771747.69770813</v>
      </c>
      <c r="BW871" s="99">
        <v>0</v>
      </c>
      <c r="BX871" s="99">
        <v>0</v>
      </c>
      <c r="BY871" s="99">
        <v>0</v>
      </c>
      <c r="BZ871" s="99">
        <v>0</v>
      </c>
      <c r="CA871" s="99">
        <v>48612.339278221101</v>
      </c>
      <c r="CB871" s="99">
        <v>2906335.3995971698</v>
      </c>
      <c r="CC871" s="99">
        <v>26148159.1318359</v>
      </c>
      <c r="CD871" s="99">
        <v>4832917.6846313505</v>
      </c>
      <c r="CE871" s="99">
        <v>994.00225031375896</v>
      </c>
      <c r="CF871" s="99">
        <v>182810.77338790899</v>
      </c>
      <c r="CG871" s="99">
        <v>1451012.9884796101</v>
      </c>
      <c r="CH871" s="99">
        <v>0</v>
      </c>
      <c r="CI871" s="99">
        <v>49603.361874580398</v>
      </c>
      <c r="CJ871" s="99">
        <v>3089241.7156982399</v>
      </c>
      <c r="CK871" s="99">
        <v>27590702.495117199</v>
      </c>
      <c r="CL871" s="99">
        <v>4834324.4888305701</v>
      </c>
      <c r="CM871" s="166">
        <v>74150.860893249497</v>
      </c>
      <c r="CN871" s="166">
        <v>10710312.447509799</v>
      </c>
      <c r="CO871" s="166">
        <v>50491190.677246101</v>
      </c>
      <c r="CP871" s="99">
        <v>4834324.4888305701</v>
      </c>
      <c r="CQ871" s="99">
        <v>0</v>
      </c>
      <c r="CR871" s="99">
        <v>0</v>
      </c>
      <c r="CS871" s="99">
        <v>0</v>
      </c>
      <c r="CT871" s="99">
        <v>0</v>
      </c>
      <c r="CU871" s="98">
        <v>5552.2323783230004</v>
      </c>
      <c r="CV871" s="98">
        <v>25053.908920646001</v>
      </c>
      <c r="CW871" s="98">
        <v>3089146.1729850788</v>
      </c>
      <c r="CX871" s="98">
        <v>27599172.120315511</v>
      </c>
    </row>
    <row r="872" spans="1:102" x14ac:dyDescent="0.2">
      <c r="A872" s="98" t="s">
        <v>65</v>
      </c>
      <c r="B872" s="100">
        <v>40787</v>
      </c>
      <c r="C872" s="99">
        <v>43567.028895855001</v>
      </c>
      <c r="D872" s="99">
        <v>0</v>
      </c>
      <c r="E872" s="99">
        <v>4974.2349312901497</v>
      </c>
      <c r="F872" s="99">
        <v>4086.3289504051199</v>
      </c>
      <c r="G872" s="99">
        <v>993.51339434087299</v>
      </c>
      <c r="H872" s="99">
        <v>0</v>
      </c>
      <c r="I872" s="99">
        <v>0</v>
      </c>
      <c r="J872" s="99">
        <v>24219.7659749985</v>
      </c>
      <c r="K872" s="99">
        <v>483.203282345086</v>
      </c>
      <c r="L872" s="99">
        <v>26972.8924343586</v>
      </c>
      <c r="M872" s="99">
        <v>14856.2629286051</v>
      </c>
      <c r="N872" s="99">
        <v>5347.9994590878496</v>
      </c>
      <c r="O872" s="99">
        <v>0</v>
      </c>
      <c r="P872" s="99">
        <v>0</v>
      </c>
      <c r="Q872" s="99">
        <v>1824.01132623851</v>
      </c>
      <c r="R872" s="99">
        <v>0</v>
      </c>
      <c r="S872" s="99">
        <v>0</v>
      </c>
      <c r="T872" s="99">
        <v>1007.97525671124</v>
      </c>
      <c r="U872" s="99">
        <v>24715.819002389901</v>
      </c>
      <c r="V872" s="99">
        <v>2568505.46234131</v>
      </c>
      <c r="W872" s="99">
        <v>0</v>
      </c>
      <c r="X872" s="99">
        <v>328920.36923217803</v>
      </c>
      <c r="Y872" s="99">
        <v>217212.429714203</v>
      </c>
      <c r="Z872" s="99">
        <v>179643.507577896</v>
      </c>
      <c r="AA872" s="99">
        <v>0</v>
      </c>
      <c r="AB872" s="99">
        <v>0</v>
      </c>
      <c r="AC872" s="99">
        <v>7598453.3807373</v>
      </c>
      <c r="AD872" s="99">
        <v>48357.474523067503</v>
      </c>
      <c r="AE872" s="99">
        <v>1218982.61218262</v>
      </c>
      <c r="AF872" s="99">
        <v>740875.00074005104</v>
      </c>
      <c r="AG872" s="99">
        <v>706718.46350860596</v>
      </c>
      <c r="AH872" s="99">
        <v>0</v>
      </c>
      <c r="AI872" s="99">
        <v>0</v>
      </c>
      <c r="AJ872" s="99">
        <v>227731.17774963399</v>
      </c>
      <c r="AK872" s="99">
        <v>0</v>
      </c>
      <c r="AL872" s="99">
        <v>0</v>
      </c>
      <c r="AM872" s="99">
        <v>180326.825418472</v>
      </c>
      <c r="AN872" s="99">
        <v>7675284.7102661096</v>
      </c>
      <c r="AO872" s="99">
        <v>23202317.473632801</v>
      </c>
      <c r="AP872" s="99">
        <v>0</v>
      </c>
      <c r="AQ872" s="99">
        <v>2924617.8207702599</v>
      </c>
      <c r="AR872" s="99">
        <v>1948382.30467224</v>
      </c>
      <c r="AS872" s="99">
        <v>1436621.8959198</v>
      </c>
      <c r="AT872" s="99">
        <v>0</v>
      </c>
      <c r="AU872" s="99">
        <v>0</v>
      </c>
      <c r="AV872" s="99">
        <v>22937863.501708999</v>
      </c>
      <c r="AW872" s="99">
        <v>149028.83043098499</v>
      </c>
      <c r="AX872" s="99">
        <v>11598023.0155029</v>
      </c>
      <c r="AY872" s="99">
        <v>7046002.8381957998</v>
      </c>
      <c r="AZ872" s="99">
        <v>5498791.4148559598</v>
      </c>
      <c r="BA872" s="99">
        <v>0</v>
      </c>
      <c r="BB872" s="99">
        <v>0</v>
      </c>
      <c r="BC872" s="99">
        <v>2019625.85414124</v>
      </c>
      <c r="BD872" s="99">
        <v>0</v>
      </c>
      <c r="BE872" s="99">
        <v>0</v>
      </c>
      <c r="BF872" s="99">
        <v>1441242.0505218499</v>
      </c>
      <c r="BG872" s="99">
        <v>23097365.440185498</v>
      </c>
      <c r="BH872" s="99">
        <v>4196185.3518676804</v>
      </c>
      <c r="BI872" s="99">
        <v>0</v>
      </c>
      <c r="BJ872" s="99">
        <v>711223.67926025402</v>
      </c>
      <c r="BK872" s="99">
        <v>536238.06775665295</v>
      </c>
      <c r="BL872" s="99">
        <v>0</v>
      </c>
      <c r="BM872" s="99">
        <v>0</v>
      </c>
      <c r="BN872" s="99">
        <v>0</v>
      </c>
      <c r="BO872" s="99">
        <v>0</v>
      </c>
      <c r="BP872" s="99">
        <v>0</v>
      </c>
      <c r="BQ872" s="99">
        <v>0</v>
      </c>
      <c r="BR872" s="99">
        <v>2101836.1167907701</v>
      </c>
      <c r="BS872" s="99">
        <v>1976389.1905517599</v>
      </c>
      <c r="BT872" s="99">
        <v>0</v>
      </c>
      <c r="BU872" s="99">
        <v>0</v>
      </c>
      <c r="BV872" s="99">
        <v>791518.26859283401</v>
      </c>
      <c r="BW872" s="99">
        <v>0</v>
      </c>
      <c r="BX872" s="99">
        <v>0</v>
      </c>
      <c r="BY872" s="99">
        <v>0</v>
      </c>
      <c r="BZ872" s="99">
        <v>0</v>
      </c>
      <c r="CA872" s="99">
        <v>48564.402353763602</v>
      </c>
      <c r="CB872" s="99">
        <v>2894610.7005004901</v>
      </c>
      <c r="CC872" s="99">
        <v>26065067.291747998</v>
      </c>
      <c r="CD872" s="99">
        <v>4920181.3761596698</v>
      </c>
      <c r="CE872" s="99">
        <v>994.33493320643902</v>
      </c>
      <c r="CF872" s="99">
        <v>179438.95879745501</v>
      </c>
      <c r="CG872" s="99">
        <v>1435931.84825134</v>
      </c>
      <c r="CH872" s="99">
        <v>0</v>
      </c>
      <c r="CI872" s="99">
        <v>49557.908129692099</v>
      </c>
      <c r="CJ872" s="99">
        <v>3069432.7908630399</v>
      </c>
      <c r="CK872" s="99">
        <v>27491522.145019501</v>
      </c>
      <c r="CL872" s="99">
        <v>4916496.2328491202</v>
      </c>
      <c r="CM872" s="166">
        <v>74132.910616874695</v>
      </c>
      <c r="CN872" s="166">
        <v>10752953.184936499</v>
      </c>
      <c r="CO872" s="166">
        <v>50600705.057128899</v>
      </c>
      <c r="CP872" s="99">
        <v>4916496.2328491202</v>
      </c>
      <c r="CQ872" s="99">
        <v>0</v>
      </c>
      <c r="CR872" s="99">
        <v>0</v>
      </c>
      <c r="CS872" s="99">
        <v>0</v>
      </c>
      <c r="CT872" s="99">
        <v>0</v>
      </c>
      <c r="CU872" s="98">
        <v>5481.0292879030003</v>
      </c>
      <c r="CV872" s="98">
        <v>25082.419629065</v>
      </c>
      <c r="CW872" s="98">
        <v>3074049.659297945</v>
      </c>
      <c r="CX872" s="98">
        <v>27500999.139999337</v>
      </c>
    </row>
    <row r="873" spans="1:102" x14ac:dyDescent="0.2">
      <c r="A873" s="98" t="s">
        <v>65</v>
      </c>
      <c r="B873" s="100">
        <v>40878</v>
      </c>
      <c r="C873" s="99">
        <v>43798.481012344397</v>
      </c>
      <c r="D873" s="99">
        <v>0</v>
      </c>
      <c r="E873" s="99">
        <v>5018.7864987254097</v>
      </c>
      <c r="F873" s="99">
        <v>4122.5881558060601</v>
      </c>
      <c r="G873" s="99">
        <v>1020.83859100938</v>
      </c>
      <c r="H873" s="99">
        <v>0</v>
      </c>
      <c r="I873" s="99">
        <v>0</v>
      </c>
      <c r="J873" s="99">
        <v>24690.204330682802</v>
      </c>
      <c r="K873" s="99">
        <v>469.94367703795399</v>
      </c>
      <c r="L873" s="99">
        <v>26679.150056123701</v>
      </c>
      <c r="M873" s="99">
        <v>14978.698108077</v>
      </c>
      <c r="N873" s="99">
        <v>5371.0483376979801</v>
      </c>
      <c r="O873" s="99">
        <v>0</v>
      </c>
      <c r="P873" s="99">
        <v>0</v>
      </c>
      <c r="Q873" s="99">
        <v>1815.5821123570199</v>
      </c>
      <c r="R873" s="99">
        <v>0</v>
      </c>
      <c r="S873" s="99">
        <v>0</v>
      </c>
      <c r="T873" s="99">
        <v>1006.0482837557799</v>
      </c>
      <c r="U873" s="99">
        <v>25199.769843578299</v>
      </c>
      <c r="V873" s="99">
        <v>2561575.6639404302</v>
      </c>
      <c r="W873" s="99">
        <v>0</v>
      </c>
      <c r="X873" s="99">
        <v>323847.94787597703</v>
      </c>
      <c r="Y873" s="99">
        <v>213199.15208053601</v>
      </c>
      <c r="Z873" s="99">
        <v>177856.51567649801</v>
      </c>
      <c r="AA873" s="99">
        <v>0</v>
      </c>
      <c r="AB873" s="99">
        <v>0</v>
      </c>
      <c r="AC873" s="99">
        <v>7687909.8411865197</v>
      </c>
      <c r="AD873" s="99">
        <v>45675.493479251898</v>
      </c>
      <c r="AE873" s="99">
        <v>1196803.0927581801</v>
      </c>
      <c r="AF873" s="99">
        <v>748840.61441803002</v>
      </c>
      <c r="AG873" s="99">
        <v>699406.156692505</v>
      </c>
      <c r="AH873" s="99">
        <v>0</v>
      </c>
      <c r="AI873" s="99">
        <v>0</v>
      </c>
      <c r="AJ873" s="99">
        <v>233581.557281494</v>
      </c>
      <c r="AK873" s="99">
        <v>0</v>
      </c>
      <c r="AL873" s="99">
        <v>0</v>
      </c>
      <c r="AM873" s="99">
        <v>175179.34366035499</v>
      </c>
      <c r="AN873" s="99">
        <v>7752968.9290161096</v>
      </c>
      <c r="AO873" s="99">
        <v>23351407.307372998</v>
      </c>
      <c r="AP873" s="99">
        <v>0</v>
      </c>
      <c r="AQ873" s="99">
        <v>2953582.7317199698</v>
      </c>
      <c r="AR873" s="99">
        <v>1971883.3465728799</v>
      </c>
      <c r="AS873" s="99">
        <v>1434231.22029114</v>
      </c>
      <c r="AT873" s="99">
        <v>0</v>
      </c>
      <c r="AU873" s="99">
        <v>0</v>
      </c>
      <c r="AV873" s="99">
        <v>23399232.973144501</v>
      </c>
      <c r="AW873" s="99">
        <v>144907.59539604199</v>
      </c>
      <c r="AX873" s="99">
        <v>11496073.391845699</v>
      </c>
      <c r="AY873" s="99">
        <v>7171718.4347534198</v>
      </c>
      <c r="AZ873" s="99">
        <v>5484944.5523681603</v>
      </c>
      <c r="BA873" s="99">
        <v>0</v>
      </c>
      <c r="BB873" s="99">
        <v>0</v>
      </c>
      <c r="BC873" s="99">
        <v>2093477.67379761</v>
      </c>
      <c r="BD873" s="99">
        <v>0</v>
      </c>
      <c r="BE873" s="99">
        <v>0</v>
      </c>
      <c r="BF873" s="99">
        <v>1414001.7488708501</v>
      </c>
      <c r="BG873" s="99">
        <v>23551501.318603501</v>
      </c>
      <c r="BH873" s="99">
        <v>4233961.2484130897</v>
      </c>
      <c r="BI873" s="99">
        <v>0</v>
      </c>
      <c r="BJ873" s="99">
        <v>711467.18643951404</v>
      </c>
      <c r="BK873" s="99">
        <v>530136.01913452102</v>
      </c>
      <c r="BL873" s="99">
        <v>0</v>
      </c>
      <c r="BM873" s="99">
        <v>0</v>
      </c>
      <c r="BN873" s="99">
        <v>0</v>
      </c>
      <c r="BO873" s="99">
        <v>0</v>
      </c>
      <c r="BP873" s="99">
        <v>0</v>
      </c>
      <c r="BQ873" s="99">
        <v>0</v>
      </c>
      <c r="BR873" s="99">
        <v>2148986.5523681599</v>
      </c>
      <c r="BS873" s="99">
        <v>1984642.1943054199</v>
      </c>
      <c r="BT873" s="99">
        <v>0</v>
      </c>
      <c r="BU873" s="99">
        <v>0</v>
      </c>
      <c r="BV873" s="99">
        <v>813290.63309478795</v>
      </c>
      <c r="BW873" s="99">
        <v>0</v>
      </c>
      <c r="BX873" s="99">
        <v>0</v>
      </c>
      <c r="BY873" s="99">
        <v>0</v>
      </c>
      <c r="BZ873" s="99">
        <v>0</v>
      </c>
      <c r="CA873" s="99">
        <v>48840.291814327204</v>
      </c>
      <c r="CB873" s="99">
        <v>2886159.6050720201</v>
      </c>
      <c r="CC873" s="99">
        <v>26290142.864013702</v>
      </c>
      <c r="CD873" s="99">
        <v>4939952.6806030301</v>
      </c>
      <c r="CE873" s="99">
        <v>1022.49652308971</v>
      </c>
      <c r="CF873" s="99">
        <v>178015.61482620201</v>
      </c>
      <c r="CG873" s="99">
        <v>1434776.9732208301</v>
      </c>
      <c r="CH873" s="99">
        <v>0</v>
      </c>
      <c r="CI873" s="99">
        <v>49859.066867828398</v>
      </c>
      <c r="CJ873" s="99">
        <v>3062122.2012329102</v>
      </c>
      <c r="CK873" s="99">
        <v>27702848.277343798</v>
      </c>
      <c r="CL873" s="99">
        <v>4945931.3728027297</v>
      </c>
      <c r="CM873" s="166">
        <v>74886.637754440293</v>
      </c>
      <c r="CN873" s="166">
        <v>10830284.525756801</v>
      </c>
      <c r="CO873" s="166">
        <v>51288036.611328103</v>
      </c>
      <c r="CP873" s="99">
        <v>4945931.3728027297</v>
      </c>
      <c r="CQ873" s="99">
        <v>0</v>
      </c>
      <c r="CR873" s="99">
        <v>0</v>
      </c>
      <c r="CS873" s="99">
        <v>0</v>
      </c>
      <c r="CT873" s="99">
        <v>0</v>
      </c>
      <c r="CU873" s="98">
        <v>5485.7818036919998</v>
      </c>
      <c r="CV873" s="98">
        <v>25585.018946616001</v>
      </c>
      <c r="CW873" s="98">
        <v>3064175.219898222</v>
      </c>
      <c r="CX873" s="98">
        <v>27724919.837234531</v>
      </c>
    </row>
    <row r="874" spans="1:102" x14ac:dyDescent="0.2">
      <c r="A874" s="98" t="s">
        <v>65</v>
      </c>
      <c r="B874" s="100">
        <v>40969</v>
      </c>
      <c r="C874" s="99">
        <v>43974.2986841202</v>
      </c>
      <c r="D874" s="99">
        <v>0</v>
      </c>
      <c r="E874" s="99">
        <v>5039.5237125754402</v>
      </c>
      <c r="F874" s="99">
        <v>4136.7077267765999</v>
      </c>
      <c r="G874" s="99">
        <v>1027.7195527106501</v>
      </c>
      <c r="H874" s="99">
        <v>0</v>
      </c>
      <c r="I874" s="99">
        <v>0</v>
      </c>
      <c r="J874" s="99">
        <v>24893.726363420501</v>
      </c>
      <c r="K874" s="99">
        <v>446.69304066151398</v>
      </c>
      <c r="L874" s="99">
        <v>26494.474049806598</v>
      </c>
      <c r="M874" s="99">
        <v>15126.022687912</v>
      </c>
      <c r="N874" s="99">
        <v>5369.8450325131398</v>
      </c>
      <c r="O874" s="99">
        <v>0</v>
      </c>
      <c r="P874" s="99">
        <v>0</v>
      </c>
      <c r="Q874" s="99">
        <v>1808.7519842833301</v>
      </c>
      <c r="R874" s="99">
        <v>0</v>
      </c>
      <c r="S874" s="99">
        <v>0</v>
      </c>
      <c r="T874" s="99">
        <v>1027.0962831526999</v>
      </c>
      <c r="U874" s="99">
        <v>25325.001494646101</v>
      </c>
      <c r="V874" s="99">
        <v>2563839.8537597698</v>
      </c>
      <c r="W874" s="99">
        <v>0</v>
      </c>
      <c r="X874" s="99">
        <v>309212.25951003999</v>
      </c>
      <c r="Y874" s="99">
        <v>202534.56422615101</v>
      </c>
      <c r="Z874" s="99">
        <v>180462.90906715399</v>
      </c>
      <c r="AA874" s="99">
        <v>0</v>
      </c>
      <c r="AB874" s="99">
        <v>0</v>
      </c>
      <c r="AC874" s="99">
        <v>7826149.57458496</v>
      </c>
      <c r="AD874" s="99">
        <v>41088.761088848099</v>
      </c>
      <c r="AE874" s="99">
        <v>1222143.25405884</v>
      </c>
      <c r="AF874" s="99">
        <v>754574.90465545701</v>
      </c>
      <c r="AG874" s="99">
        <v>690543.49359130894</v>
      </c>
      <c r="AH874" s="99">
        <v>0</v>
      </c>
      <c r="AI874" s="99">
        <v>0</v>
      </c>
      <c r="AJ874" s="99">
        <v>229333.588577271</v>
      </c>
      <c r="AK874" s="99">
        <v>0</v>
      </c>
      <c r="AL874" s="99">
        <v>0</v>
      </c>
      <c r="AM874" s="99">
        <v>181749.060718536</v>
      </c>
      <c r="AN874" s="99">
        <v>7790642.3154907199</v>
      </c>
      <c r="AO874" s="99">
        <v>23508709.901122998</v>
      </c>
      <c r="AP874" s="99">
        <v>0</v>
      </c>
      <c r="AQ874" s="99">
        <v>2890703.4151001</v>
      </c>
      <c r="AR874" s="99">
        <v>1938339.87692261</v>
      </c>
      <c r="AS874" s="99">
        <v>1469836.1552734401</v>
      </c>
      <c r="AT874" s="99">
        <v>0</v>
      </c>
      <c r="AU874" s="99">
        <v>0</v>
      </c>
      <c r="AV874" s="99">
        <v>23894908.629882801</v>
      </c>
      <c r="AW874" s="99">
        <v>125647.445196152</v>
      </c>
      <c r="AX874" s="99">
        <v>11744775.0305176</v>
      </c>
      <c r="AY874" s="99">
        <v>7296907.4755859403</v>
      </c>
      <c r="AZ874" s="99">
        <v>5493752.8477172898</v>
      </c>
      <c r="BA874" s="99">
        <v>0</v>
      </c>
      <c r="BB874" s="99">
        <v>0</v>
      </c>
      <c r="BC874" s="99">
        <v>2054100.32106018</v>
      </c>
      <c r="BD874" s="99">
        <v>0</v>
      </c>
      <c r="BE874" s="99">
        <v>0</v>
      </c>
      <c r="BF874" s="99">
        <v>1480634.88098145</v>
      </c>
      <c r="BG874" s="99">
        <v>23972049.041259799</v>
      </c>
      <c r="BH874" s="99">
        <v>4293867.64489746</v>
      </c>
      <c r="BI874" s="99">
        <v>0</v>
      </c>
      <c r="BJ874" s="99">
        <v>696434.52040100098</v>
      </c>
      <c r="BK874" s="99">
        <v>521222.12188720697</v>
      </c>
      <c r="BL874" s="99">
        <v>0</v>
      </c>
      <c r="BM874" s="99">
        <v>0</v>
      </c>
      <c r="BN874" s="99">
        <v>0</v>
      </c>
      <c r="BO874" s="99">
        <v>0</v>
      </c>
      <c r="BP874" s="99">
        <v>0</v>
      </c>
      <c r="BQ874" s="99">
        <v>0</v>
      </c>
      <c r="BR874" s="99">
        <v>2215322.43823242</v>
      </c>
      <c r="BS874" s="99">
        <v>1979105.92576599</v>
      </c>
      <c r="BT874" s="99">
        <v>0</v>
      </c>
      <c r="BU874" s="99">
        <v>0</v>
      </c>
      <c r="BV874" s="99">
        <v>805606.29125976597</v>
      </c>
      <c r="BW874" s="99">
        <v>0</v>
      </c>
      <c r="BX874" s="99">
        <v>0</v>
      </c>
      <c r="BY874" s="99">
        <v>0</v>
      </c>
      <c r="BZ874" s="99">
        <v>0</v>
      </c>
      <c r="CA874" s="99">
        <v>48991.731063842803</v>
      </c>
      <c r="CB874" s="99">
        <v>2870718.46957397</v>
      </c>
      <c r="CC874" s="99">
        <v>26396473.826904301</v>
      </c>
      <c r="CD874" s="99">
        <v>4988014.2056274395</v>
      </c>
      <c r="CE874" s="99">
        <v>1026.5631850063801</v>
      </c>
      <c r="CF874" s="99">
        <v>181089.242395401</v>
      </c>
      <c r="CG874" s="99">
        <v>1475058.8716583301</v>
      </c>
      <c r="CH874" s="99">
        <v>0</v>
      </c>
      <c r="CI874" s="99">
        <v>50024.932142257698</v>
      </c>
      <c r="CJ874" s="99">
        <v>3050861.9979248</v>
      </c>
      <c r="CK874" s="99">
        <v>27837897.677734401</v>
      </c>
      <c r="CL874" s="99">
        <v>4984640.5412597703</v>
      </c>
      <c r="CM874" s="166">
        <v>75279.910766601606</v>
      </c>
      <c r="CN874" s="166">
        <v>10853570.8511963</v>
      </c>
      <c r="CO874" s="166">
        <v>51737855.297363304</v>
      </c>
      <c r="CP874" s="99">
        <v>4984640.5412597703</v>
      </c>
      <c r="CQ874" s="99">
        <v>0</v>
      </c>
      <c r="CR874" s="99">
        <v>0</v>
      </c>
      <c r="CS874" s="99">
        <v>0</v>
      </c>
      <c r="CT874" s="99">
        <v>0</v>
      </c>
      <c r="CU874" s="98">
        <v>5476.163593704</v>
      </c>
      <c r="CV874" s="98">
        <v>25803.981153476001</v>
      </c>
      <c r="CW874" s="98">
        <v>3051807.711969371</v>
      </c>
      <c r="CX874" s="98">
        <v>27871532.69856263</v>
      </c>
    </row>
    <row r="875" spans="1:102" x14ac:dyDescent="0.2">
      <c r="A875" s="98" t="s">
        <v>65</v>
      </c>
      <c r="B875" s="100">
        <v>41061</v>
      </c>
      <c r="C875" s="99">
        <v>43971.4139280319</v>
      </c>
      <c r="D875" s="99">
        <v>0</v>
      </c>
      <c r="E875" s="99">
        <v>5014.8571498394003</v>
      </c>
      <c r="F875" s="99">
        <v>4152.3319429159201</v>
      </c>
      <c r="G875" s="99">
        <v>1033.46698822081</v>
      </c>
      <c r="H875" s="99">
        <v>0</v>
      </c>
      <c r="I875" s="99">
        <v>0</v>
      </c>
      <c r="J875" s="99">
        <v>25138.4879922867</v>
      </c>
      <c r="K875" s="99">
        <v>402.13641462475101</v>
      </c>
      <c r="L875" s="99">
        <v>26759.266125440601</v>
      </c>
      <c r="M875" s="99">
        <v>15061.3317658901</v>
      </c>
      <c r="N875" s="99">
        <v>5359.2165433168402</v>
      </c>
      <c r="O875" s="99">
        <v>0</v>
      </c>
      <c r="P875" s="99">
        <v>0</v>
      </c>
      <c r="Q875" s="99">
        <v>1791.3882588297099</v>
      </c>
      <c r="R875" s="99">
        <v>0</v>
      </c>
      <c r="S875" s="99">
        <v>0</v>
      </c>
      <c r="T875" s="99">
        <v>1035.3726056814201</v>
      </c>
      <c r="U875" s="99">
        <v>25516.029636859901</v>
      </c>
      <c r="V875" s="99">
        <v>2536468.3268127399</v>
      </c>
      <c r="W875" s="99">
        <v>0</v>
      </c>
      <c r="X875" s="99">
        <v>300548.57057571399</v>
      </c>
      <c r="Y875" s="99">
        <v>197344.88933753999</v>
      </c>
      <c r="Z875" s="99">
        <v>179361.114141464</v>
      </c>
      <c r="AA875" s="99">
        <v>0</v>
      </c>
      <c r="AB875" s="99">
        <v>0</v>
      </c>
      <c r="AC875" s="99">
        <v>7783495.4945068397</v>
      </c>
      <c r="AD875" s="99">
        <v>35449.519613742799</v>
      </c>
      <c r="AE875" s="99">
        <v>1180898.2130127</v>
      </c>
      <c r="AF875" s="99">
        <v>745727.74908447301</v>
      </c>
      <c r="AG875" s="99">
        <v>671469.14513397205</v>
      </c>
      <c r="AH875" s="99">
        <v>0</v>
      </c>
      <c r="AI875" s="99">
        <v>0</v>
      </c>
      <c r="AJ875" s="99">
        <v>228973.84236717201</v>
      </c>
      <c r="AK875" s="99">
        <v>0</v>
      </c>
      <c r="AL875" s="99">
        <v>0</v>
      </c>
      <c r="AM875" s="99">
        <v>178898.36367416399</v>
      </c>
      <c r="AN875" s="99">
        <v>7871135.5016479502</v>
      </c>
      <c r="AO875" s="99">
        <v>23485042.6953125</v>
      </c>
      <c r="AP875" s="99">
        <v>0</v>
      </c>
      <c r="AQ875" s="99">
        <v>2852941.4439697298</v>
      </c>
      <c r="AR875" s="99">
        <v>1927261.5067749</v>
      </c>
      <c r="AS875" s="99">
        <v>1465991.4286499</v>
      </c>
      <c r="AT875" s="99">
        <v>0</v>
      </c>
      <c r="AU875" s="99">
        <v>0</v>
      </c>
      <c r="AV875" s="99">
        <v>24019867.503417999</v>
      </c>
      <c r="AW875" s="99">
        <v>110498.231622696</v>
      </c>
      <c r="AX875" s="99">
        <v>11477601.2896729</v>
      </c>
      <c r="AY875" s="99">
        <v>7289389.15441895</v>
      </c>
      <c r="AZ875" s="99">
        <v>5351968.1879272498</v>
      </c>
      <c r="BA875" s="99">
        <v>0</v>
      </c>
      <c r="BB875" s="99">
        <v>0</v>
      </c>
      <c r="BC875" s="99">
        <v>2065933.3793945301</v>
      </c>
      <c r="BD875" s="99">
        <v>0</v>
      </c>
      <c r="BE875" s="99">
        <v>0</v>
      </c>
      <c r="BF875" s="99">
        <v>1463104.2622070301</v>
      </c>
      <c r="BG875" s="99">
        <v>24170351.959472701</v>
      </c>
      <c r="BH875" s="99">
        <v>4208650.88000488</v>
      </c>
      <c r="BI875" s="99">
        <v>0</v>
      </c>
      <c r="BJ875" s="99">
        <v>693407.59434509301</v>
      </c>
      <c r="BK875" s="99">
        <v>514639.11822509801</v>
      </c>
      <c r="BL875" s="99">
        <v>0</v>
      </c>
      <c r="BM875" s="99">
        <v>0</v>
      </c>
      <c r="BN875" s="99">
        <v>0</v>
      </c>
      <c r="BO875" s="99">
        <v>0</v>
      </c>
      <c r="BP875" s="99">
        <v>0</v>
      </c>
      <c r="BQ875" s="99">
        <v>0</v>
      </c>
      <c r="BR875" s="99">
        <v>2174993.6223449698</v>
      </c>
      <c r="BS875" s="99">
        <v>1936878.9224090599</v>
      </c>
      <c r="BT875" s="99">
        <v>0</v>
      </c>
      <c r="BU875" s="99">
        <v>0</v>
      </c>
      <c r="BV875" s="99">
        <v>812687.98742675805</v>
      </c>
      <c r="BW875" s="99">
        <v>0</v>
      </c>
      <c r="BX875" s="99">
        <v>0</v>
      </c>
      <c r="BY875" s="99">
        <v>0</v>
      </c>
      <c r="BZ875" s="99">
        <v>0</v>
      </c>
      <c r="CA875" s="99">
        <v>48976.0726857185</v>
      </c>
      <c r="CB875" s="99">
        <v>2841033.3962097201</v>
      </c>
      <c r="CC875" s="99">
        <v>26340624.720214799</v>
      </c>
      <c r="CD875" s="99">
        <v>4896843.4246215802</v>
      </c>
      <c r="CE875" s="99">
        <v>1032.9114032089699</v>
      </c>
      <c r="CF875" s="99">
        <v>178733.90225601199</v>
      </c>
      <c r="CG875" s="99">
        <v>1460804.10664368</v>
      </c>
      <c r="CH875" s="99">
        <v>0</v>
      </c>
      <c r="CI875" s="99">
        <v>50004.974502086603</v>
      </c>
      <c r="CJ875" s="99">
        <v>3018915.3066101102</v>
      </c>
      <c r="CK875" s="99">
        <v>27818265.498535201</v>
      </c>
      <c r="CL875" s="99">
        <v>4899256.4329834003</v>
      </c>
      <c r="CM875" s="166">
        <v>75416.598188400298</v>
      </c>
      <c r="CN875" s="166">
        <v>10889767.7261963</v>
      </c>
      <c r="CO875" s="166">
        <v>52029243.1318359</v>
      </c>
      <c r="CP875" s="99">
        <v>4899256.4329834003</v>
      </c>
      <c r="CQ875" s="99">
        <v>0</v>
      </c>
      <c r="CR875" s="99">
        <v>0</v>
      </c>
      <c r="CS875" s="99">
        <v>0</v>
      </c>
      <c r="CT875" s="99">
        <v>0</v>
      </c>
      <c r="CU875" s="98">
        <v>5395.5291894089996</v>
      </c>
      <c r="CV875" s="98">
        <v>26064.081967717</v>
      </c>
      <c r="CW875" s="98">
        <v>3019767.298465732</v>
      </c>
      <c r="CX875" s="98">
        <v>27801428.82685848</v>
      </c>
    </row>
    <row r="876" spans="1:102" x14ac:dyDescent="0.2">
      <c r="A876" s="98" t="s">
        <v>65</v>
      </c>
      <c r="B876" s="100">
        <v>41153</v>
      </c>
      <c r="C876" s="99">
        <v>43862.312426567099</v>
      </c>
      <c r="D876" s="99">
        <v>0</v>
      </c>
      <c r="E876" s="99">
        <v>4848.8549696803102</v>
      </c>
      <c r="F876" s="99">
        <v>4047.9077288210401</v>
      </c>
      <c r="G876" s="99">
        <v>1026.1142248660301</v>
      </c>
      <c r="H876" s="99">
        <v>0</v>
      </c>
      <c r="I876" s="99">
        <v>0</v>
      </c>
      <c r="J876" s="99">
        <v>25203.044729471199</v>
      </c>
      <c r="K876" s="99">
        <v>365.82376922294497</v>
      </c>
      <c r="L876" s="99">
        <v>26617.749583482699</v>
      </c>
      <c r="M876" s="99">
        <v>15207.386542201</v>
      </c>
      <c r="N876" s="99">
        <v>5337.0181509256399</v>
      </c>
      <c r="O876" s="99">
        <v>0</v>
      </c>
      <c r="P876" s="99">
        <v>0</v>
      </c>
      <c r="Q876" s="99">
        <v>1783.4296257793901</v>
      </c>
      <c r="R876" s="99">
        <v>0</v>
      </c>
      <c r="S876" s="99">
        <v>0</v>
      </c>
      <c r="T876" s="99">
        <v>1035.6540048271399</v>
      </c>
      <c r="U876" s="99">
        <v>25579.189198255499</v>
      </c>
      <c r="V876" s="99">
        <v>2496210.4124145498</v>
      </c>
      <c r="W876" s="99">
        <v>0</v>
      </c>
      <c r="X876" s="99">
        <v>290528.53427886998</v>
      </c>
      <c r="Y876" s="99">
        <v>192527.04220962501</v>
      </c>
      <c r="Z876" s="99">
        <v>172580.340127945</v>
      </c>
      <c r="AA876" s="99">
        <v>0</v>
      </c>
      <c r="AB876" s="99">
        <v>0</v>
      </c>
      <c r="AC876" s="99">
        <v>7809001.4796142597</v>
      </c>
      <c r="AD876" s="99">
        <v>33591.177003860503</v>
      </c>
      <c r="AE876" s="99">
        <v>1158258.23982239</v>
      </c>
      <c r="AF876" s="99">
        <v>739826.85827636695</v>
      </c>
      <c r="AG876" s="99">
        <v>657288.89059448196</v>
      </c>
      <c r="AH876" s="99">
        <v>0</v>
      </c>
      <c r="AI876" s="99">
        <v>0</v>
      </c>
      <c r="AJ876" s="99">
        <v>226484.969259262</v>
      </c>
      <c r="AK876" s="99">
        <v>0</v>
      </c>
      <c r="AL876" s="99">
        <v>0</v>
      </c>
      <c r="AM876" s="99">
        <v>173489.207509995</v>
      </c>
      <c r="AN876" s="99">
        <v>7845552.3214721698</v>
      </c>
      <c r="AO876" s="99">
        <v>23161888.834228501</v>
      </c>
      <c r="AP876" s="99">
        <v>0</v>
      </c>
      <c r="AQ876" s="99">
        <v>2721164.98297119</v>
      </c>
      <c r="AR876" s="99">
        <v>1844157.5401001</v>
      </c>
      <c r="AS876" s="99">
        <v>1438320.9839019801</v>
      </c>
      <c r="AT876" s="99">
        <v>0</v>
      </c>
      <c r="AU876" s="99">
        <v>0</v>
      </c>
      <c r="AV876" s="99">
        <v>24234059.657714799</v>
      </c>
      <c r="AW876" s="99">
        <v>107017.668601036</v>
      </c>
      <c r="AX876" s="99">
        <v>11313384.699707</v>
      </c>
      <c r="AY876" s="99">
        <v>7280344.6914672898</v>
      </c>
      <c r="AZ876" s="99">
        <v>5298960.4025268601</v>
      </c>
      <c r="BA876" s="99">
        <v>0</v>
      </c>
      <c r="BB876" s="99">
        <v>0</v>
      </c>
      <c r="BC876" s="99">
        <v>2055516.4360809301</v>
      </c>
      <c r="BD876" s="99">
        <v>0</v>
      </c>
      <c r="BE876" s="99">
        <v>0</v>
      </c>
      <c r="BF876" s="99">
        <v>1444254.71749878</v>
      </c>
      <c r="BG876" s="99">
        <v>24346129.6955566</v>
      </c>
      <c r="BH876" s="99">
        <v>4272042.1223754901</v>
      </c>
      <c r="BI876" s="99">
        <v>0</v>
      </c>
      <c r="BJ876" s="99">
        <v>693633.09001922596</v>
      </c>
      <c r="BK876" s="99">
        <v>513173.11371612502</v>
      </c>
      <c r="BL876" s="99">
        <v>0</v>
      </c>
      <c r="BM876" s="99">
        <v>0</v>
      </c>
      <c r="BN876" s="99">
        <v>0</v>
      </c>
      <c r="BO876" s="99">
        <v>0</v>
      </c>
      <c r="BP876" s="99">
        <v>0</v>
      </c>
      <c r="BQ876" s="99">
        <v>0</v>
      </c>
      <c r="BR876" s="99">
        <v>2189435.6015625</v>
      </c>
      <c r="BS876" s="99">
        <v>1924600.2894897501</v>
      </c>
      <c r="BT876" s="99">
        <v>0</v>
      </c>
      <c r="BU876" s="99">
        <v>0</v>
      </c>
      <c r="BV876" s="99">
        <v>816560.01179504395</v>
      </c>
      <c r="BW876" s="99">
        <v>0</v>
      </c>
      <c r="BX876" s="99">
        <v>0</v>
      </c>
      <c r="BY876" s="99">
        <v>0</v>
      </c>
      <c r="BZ876" s="99">
        <v>0</v>
      </c>
      <c r="CA876" s="99">
        <v>48722.935678482099</v>
      </c>
      <c r="CB876" s="99">
        <v>2788897.6865844699</v>
      </c>
      <c r="CC876" s="99">
        <v>25913880.6325684</v>
      </c>
      <c r="CD876" s="99">
        <v>4979379.1545410203</v>
      </c>
      <c r="CE876" s="99">
        <v>1026.14317795634</v>
      </c>
      <c r="CF876" s="99">
        <v>172530.134019852</v>
      </c>
      <c r="CG876" s="99">
        <v>1438575.1193542499</v>
      </c>
      <c r="CH876" s="99">
        <v>0</v>
      </c>
      <c r="CI876" s="99">
        <v>49749.468505859397</v>
      </c>
      <c r="CJ876" s="99">
        <v>2958141.6364440899</v>
      </c>
      <c r="CK876" s="99">
        <v>27318829.1870117</v>
      </c>
      <c r="CL876" s="99">
        <v>4976866.61181641</v>
      </c>
      <c r="CM876" s="166">
        <v>75214.331449508696</v>
      </c>
      <c r="CN876" s="166">
        <v>10793408.743896499</v>
      </c>
      <c r="CO876" s="166">
        <v>51656459.502929702</v>
      </c>
      <c r="CP876" s="99">
        <v>4976866.61181641</v>
      </c>
      <c r="CQ876" s="99">
        <v>0</v>
      </c>
      <c r="CR876" s="99">
        <v>0</v>
      </c>
      <c r="CS876" s="99">
        <v>0</v>
      </c>
      <c r="CT876" s="99">
        <v>0</v>
      </c>
      <c r="CU876" s="98">
        <v>5271.1217453910003</v>
      </c>
      <c r="CV876" s="98">
        <v>26120.053148868999</v>
      </c>
      <c r="CW876" s="98">
        <v>2961427.820604322</v>
      </c>
      <c r="CX876" s="98">
        <v>27352455.751922652</v>
      </c>
    </row>
    <row r="877" spans="1:102" x14ac:dyDescent="0.2">
      <c r="A877" s="98" t="s">
        <v>65</v>
      </c>
      <c r="B877" s="100">
        <v>41244</v>
      </c>
      <c r="C877" s="99">
        <v>43686.387014865897</v>
      </c>
      <c r="D877" s="99">
        <v>0</v>
      </c>
      <c r="E877" s="99">
        <v>4934.0144953727704</v>
      </c>
      <c r="F877" s="99">
        <v>4105.1295011043503</v>
      </c>
      <c r="G877" s="99">
        <v>1029.9850271195201</v>
      </c>
      <c r="H877" s="99">
        <v>0</v>
      </c>
      <c r="I877" s="99">
        <v>0</v>
      </c>
      <c r="J877" s="99">
        <v>25329.253432512302</v>
      </c>
      <c r="K877" s="99">
        <v>341.29478208720701</v>
      </c>
      <c r="L877" s="99">
        <v>26426.538658618902</v>
      </c>
      <c r="M877" s="99">
        <v>15168.319676995299</v>
      </c>
      <c r="N877" s="99">
        <v>5298.1657186746597</v>
      </c>
      <c r="O877" s="99">
        <v>0</v>
      </c>
      <c r="P877" s="99">
        <v>0</v>
      </c>
      <c r="Q877" s="99">
        <v>1773.0007238984099</v>
      </c>
      <c r="R877" s="99">
        <v>0</v>
      </c>
      <c r="S877" s="99">
        <v>0</v>
      </c>
      <c r="T877" s="99">
        <v>1019.18698717654</v>
      </c>
      <c r="U877" s="99">
        <v>25690.9633247852</v>
      </c>
      <c r="V877" s="99">
        <v>2460900.5508117699</v>
      </c>
      <c r="W877" s="99">
        <v>0</v>
      </c>
      <c r="X877" s="99">
        <v>287463.07777404803</v>
      </c>
      <c r="Y877" s="99">
        <v>192920.285923004</v>
      </c>
      <c r="Z877" s="99">
        <v>176628.23768234299</v>
      </c>
      <c r="AA877" s="99">
        <v>0</v>
      </c>
      <c r="AB877" s="99">
        <v>0</v>
      </c>
      <c r="AC877" s="99">
        <v>7859175.3948364304</v>
      </c>
      <c r="AD877" s="99">
        <v>32824.500838279702</v>
      </c>
      <c r="AE877" s="99">
        <v>1143779.67805481</v>
      </c>
      <c r="AF877" s="99">
        <v>731513.75162506104</v>
      </c>
      <c r="AG877" s="99">
        <v>648969.41005706799</v>
      </c>
      <c r="AH877" s="99">
        <v>0</v>
      </c>
      <c r="AI877" s="99">
        <v>0</v>
      </c>
      <c r="AJ877" s="99">
        <v>222393.27280044599</v>
      </c>
      <c r="AK877" s="99">
        <v>0</v>
      </c>
      <c r="AL877" s="99">
        <v>0</v>
      </c>
      <c r="AM877" s="99">
        <v>174889.962955475</v>
      </c>
      <c r="AN877" s="99">
        <v>7874975.0204467801</v>
      </c>
      <c r="AO877" s="99">
        <v>22999230.598388702</v>
      </c>
      <c r="AP877" s="99">
        <v>0</v>
      </c>
      <c r="AQ877" s="99">
        <v>2758806.9454956101</v>
      </c>
      <c r="AR877" s="99">
        <v>1898817.1323852499</v>
      </c>
      <c r="AS877" s="99">
        <v>1460107.92282104</v>
      </c>
      <c r="AT877" s="99">
        <v>0</v>
      </c>
      <c r="AU877" s="99">
        <v>0</v>
      </c>
      <c r="AV877" s="99">
        <v>24399297.973632801</v>
      </c>
      <c r="AW877" s="99">
        <v>108436.615859985</v>
      </c>
      <c r="AX877" s="99">
        <v>11276300.556152301</v>
      </c>
      <c r="AY877" s="99">
        <v>7259300.1240844699</v>
      </c>
      <c r="AZ877" s="99">
        <v>5258958.2291259803</v>
      </c>
      <c r="BA877" s="99">
        <v>0</v>
      </c>
      <c r="BB877" s="99">
        <v>0</v>
      </c>
      <c r="BC877" s="99">
        <v>2033178.6385803199</v>
      </c>
      <c r="BD877" s="99">
        <v>0</v>
      </c>
      <c r="BE877" s="99">
        <v>0</v>
      </c>
      <c r="BF877" s="99">
        <v>1447480.41487122</v>
      </c>
      <c r="BG877" s="99">
        <v>24510467.607666001</v>
      </c>
      <c r="BH877" s="99">
        <v>4237249.1500244103</v>
      </c>
      <c r="BI877" s="99">
        <v>0</v>
      </c>
      <c r="BJ877" s="99">
        <v>681207.26648712205</v>
      </c>
      <c r="BK877" s="99">
        <v>507333.41417312599</v>
      </c>
      <c r="BL877" s="99">
        <v>0</v>
      </c>
      <c r="BM877" s="99">
        <v>0</v>
      </c>
      <c r="BN877" s="99">
        <v>0</v>
      </c>
      <c r="BO877" s="99">
        <v>0</v>
      </c>
      <c r="BP877" s="99">
        <v>0</v>
      </c>
      <c r="BQ877" s="99">
        <v>0</v>
      </c>
      <c r="BR877" s="99">
        <v>2198387.54223633</v>
      </c>
      <c r="BS877" s="99">
        <v>1915125.62957764</v>
      </c>
      <c r="BT877" s="99">
        <v>0</v>
      </c>
      <c r="BU877" s="99">
        <v>0</v>
      </c>
      <c r="BV877" s="99">
        <v>807699.09693145799</v>
      </c>
      <c r="BW877" s="99">
        <v>0</v>
      </c>
      <c r="BX877" s="99">
        <v>0</v>
      </c>
      <c r="BY877" s="99">
        <v>0</v>
      </c>
      <c r="BZ877" s="99">
        <v>0</v>
      </c>
      <c r="CA877" s="99">
        <v>48654.730730056799</v>
      </c>
      <c r="CB877" s="99">
        <v>2748179.56359863</v>
      </c>
      <c r="CC877" s="99">
        <v>25790572.489257801</v>
      </c>
      <c r="CD877" s="99">
        <v>4915217.74328613</v>
      </c>
      <c r="CE877" s="99">
        <v>1031.1123795211299</v>
      </c>
      <c r="CF877" s="99">
        <v>176676.27654266401</v>
      </c>
      <c r="CG877" s="99">
        <v>1459496.0757293699</v>
      </c>
      <c r="CH877" s="99">
        <v>0</v>
      </c>
      <c r="CI877" s="99">
        <v>49685.0517907143</v>
      </c>
      <c r="CJ877" s="99">
        <v>2924784.2740173298</v>
      </c>
      <c r="CK877" s="99">
        <v>27250136.829345699</v>
      </c>
      <c r="CL877" s="99">
        <v>4919591.9539184598</v>
      </c>
      <c r="CM877" s="166">
        <v>75223.921982765198</v>
      </c>
      <c r="CN877" s="166">
        <v>10793056.790649399</v>
      </c>
      <c r="CO877" s="166">
        <v>51694084.6494141</v>
      </c>
      <c r="CP877" s="99">
        <v>4919591.9539184598</v>
      </c>
      <c r="CQ877" s="99">
        <v>0</v>
      </c>
      <c r="CR877" s="99">
        <v>0</v>
      </c>
      <c r="CS877" s="99">
        <v>0</v>
      </c>
      <c r="CT877" s="99">
        <v>0</v>
      </c>
      <c r="CU877" s="98">
        <v>5257.8411300110001</v>
      </c>
      <c r="CV877" s="98">
        <v>26255.397173075999</v>
      </c>
      <c r="CW877" s="98">
        <v>2924855.8401412941</v>
      </c>
      <c r="CX877" s="98">
        <v>27250068.564987171</v>
      </c>
    </row>
    <row r="878" spans="1:102" x14ac:dyDescent="0.2">
      <c r="A878" s="98" t="s">
        <v>65</v>
      </c>
      <c r="B878" s="100">
        <v>41334</v>
      </c>
      <c r="C878" s="99">
        <v>43098.470943450899</v>
      </c>
      <c r="D878" s="99">
        <v>0</v>
      </c>
      <c r="E878" s="99">
        <v>4768.7618170380601</v>
      </c>
      <c r="F878" s="99">
        <v>3931.39884394407</v>
      </c>
      <c r="G878" s="99">
        <v>1051.7222989946599</v>
      </c>
      <c r="H878" s="99">
        <v>0</v>
      </c>
      <c r="I878" s="99">
        <v>0</v>
      </c>
      <c r="J878" s="99">
        <v>25375.8625938892</v>
      </c>
      <c r="K878" s="99">
        <v>318.03845444694201</v>
      </c>
      <c r="L878" s="99">
        <v>1667.3845837116201</v>
      </c>
      <c r="M878" s="99">
        <v>15028.3345503807</v>
      </c>
      <c r="N878" s="99">
        <v>5238.6943641900998</v>
      </c>
      <c r="O878" s="99">
        <v>0</v>
      </c>
      <c r="P878" s="99">
        <v>24071.383246898698</v>
      </c>
      <c r="Q878" s="99">
        <v>1758.37430508435</v>
      </c>
      <c r="R878" s="99">
        <v>0</v>
      </c>
      <c r="S878" s="99">
        <v>1052.7505710721</v>
      </c>
      <c r="T878" s="99">
        <v>0</v>
      </c>
      <c r="U878" s="99">
        <v>25679.775415659002</v>
      </c>
      <c r="V878" s="99">
        <v>2421134.2453308101</v>
      </c>
      <c r="W878" s="99">
        <v>0</v>
      </c>
      <c r="X878" s="99">
        <v>274966.59428787202</v>
      </c>
      <c r="Y878" s="99">
        <v>182955.70921516401</v>
      </c>
      <c r="Z878" s="99">
        <v>175877.74967384301</v>
      </c>
      <c r="AA878" s="99">
        <v>0</v>
      </c>
      <c r="AB878" s="99">
        <v>0</v>
      </c>
      <c r="AC878" s="99">
        <v>7830446.31396484</v>
      </c>
      <c r="AD878" s="99">
        <v>29103.706602335002</v>
      </c>
      <c r="AE878" s="99">
        <v>22314.926432609602</v>
      </c>
      <c r="AF878" s="99">
        <v>725366.95705413795</v>
      </c>
      <c r="AG878" s="99">
        <v>636355.35614013695</v>
      </c>
      <c r="AH878" s="99">
        <v>0</v>
      </c>
      <c r="AI878" s="99">
        <v>1076514.67938232</v>
      </c>
      <c r="AJ878" s="99">
        <v>222936.11570167501</v>
      </c>
      <c r="AK878" s="99">
        <v>0</v>
      </c>
      <c r="AL878" s="99">
        <v>174450.73756790199</v>
      </c>
      <c r="AM878" s="99">
        <v>0</v>
      </c>
      <c r="AN878" s="99">
        <v>7903544.5339355497</v>
      </c>
      <c r="AO878" s="99">
        <v>22581137.165771499</v>
      </c>
      <c r="AP878" s="99">
        <v>0</v>
      </c>
      <c r="AQ878" s="99">
        <v>2584511.0325317401</v>
      </c>
      <c r="AR878" s="99">
        <v>1731669.9270019501</v>
      </c>
      <c r="AS878" s="99">
        <v>1449041.4336852999</v>
      </c>
      <c r="AT878" s="99">
        <v>0</v>
      </c>
      <c r="AU878" s="99">
        <v>0</v>
      </c>
      <c r="AV878" s="99">
        <v>24368279.188964799</v>
      </c>
      <c r="AW878" s="99">
        <v>90507.207088470503</v>
      </c>
      <c r="AX878" s="99">
        <v>314362.71303939802</v>
      </c>
      <c r="AY878" s="99">
        <v>7202950.0819702102</v>
      </c>
      <c r="AZ878" s="99">
        <v>5156203.72937012</v>
      </c>
      <c r="BA878" s="99">
        <v>0</v>
      </c>
      <c r="BB878" s="99">
        <v>10339030.462768599</v>
      </c>
      <c r="BC878" s="99">
        <v>2031511.58216858</v>
      </c>
      <c r="BD878" s="99">
        <v>0</v>
      </c>
      <c r="BE878" s="99">
        <v>1438328.62321472</v>
      </c>
      <c r="BF878" s="99">
        <v>0</v>
      </c>
      <c r="BG878" s="99">
        <v>24566097.420166001</v>
      </c>
      <c r="BH878" s="99">
        <v>5136502.6558227502</v>
      </c>
      <c r="BI878" s="99">
        <v>0</v>
      </c>
      <c r="BJ878" s="99">
        <v>749703.07235717797</v>
      </c>
      <c r="BK878" s="99">
        <v>539247.23422241199</v>
      </c>
      <c r="BL878" s="99">
        <v>0</v>
      </c>
      <c r="BM878" s="99">
        <v>0</v>
      </c>
      <c r="BN878" s="99">
        <v>0</v>
      </c>
      <c r="BO878" s="99">
        <v>0</v>
      </c>
      <c r="BP878" s="99">
        <v>0</v>
      </c>
      <c r="BQ878" s="99">
        <v>0</v>
      </c>
      <c r="BR878" s="99">
        <v>2352016.8429565402</v>
      </c>
      <c r="BS878" s="99">
        <v>1944448.3421478299</v>
      </c>
      <c r="BT878" s="99">
        <v>0</v>
      </c>
      <c r="BU878" s="99">
        <v>761101.80999755894</v>
      </c>
      <c r="BV878" s="99">
        <v>864182.20603942894</v>
      </c>
      <c r="BW878" s="99">
        <v>0</v>
      </c>
      <c r="BX878" s="99">
        <v>120163.759922981</v>
      </c>
      <c r="BY878" s="99">
        <v>0</v>
      </c>
      <c r="BZ878" s="99">
        <v>0</v>
      </c>
      <c r="CA878" s="99">
        <v>47835.492312908202</v>
      </c>
      <c r="CB878" s="99">
        <v>2698559.1787719699</v>
      </c>
      <c r="CC878" s="99">
        <v>25233566.878173798</v>
      </c>
      <c r="CD878" s="99">
        <v>5880926.1479492197</v>
      </c>
      <c r="CE878" s="99">
        <v>1051.0917793214301</v>
      </c>
      <c r="CF878" s="99">
        <v>173728.33602142299</v>
      </c>
      <c r="CG878" s="99">
        <v>1433154.0536956801</v>
      </c>
      <c r="CH878" s="99">
        <v>0</v>
      </c>
      <c r="CI878" s="99">
        <v>48890.215780258201</v>
      </c>
      <c r="CJ878" s="99">
        <v>2872290.7895202599</v>
      </c>
      <c r="CK878" s="99">
        <v>26691235.308349598</v>
      </c>
      <c r="CL878" s="99">
        <v>5997823.9805297898</v>
      </c>
      <c r="CM878" s="166">
        <v>74512.809567451506</v>
      </c>
      <c r="CN878" s="166">
        <v>10777076.12854</v>
      </c>
      <c r="CO878" s="166">
        <v>51301936.026367202</v>
      </c>
      <c r="CP878" s="99">
        <v>5997823.9805297898</v>
      </c>
      <c r="CQ878" s="99">
        <v>0</v>
      </c>
      <c r="CR878" s="99">
        <v>0</v>
      </c>
      <c r="CS878" s="99">
        <v>0</v>
      </c>
      <c r="CT878" s="99">
        <v>0</v>
      </c>
      <c r="CU878" s="98">
        <v>5067.8915035130003</v>
      </c>
      <c r="CV878" s="98">
        <v>26314.528094081001</v>
      </c>
      <c r="CW878" s="98">
        <v>2872287.5147933927</v>
      </c>
      <c r="CX878" s="98">
        <v>26666720.931869477</v>
      </c>
    </row>
    <row r="879" spans="1:102" x14ac:dyDescent="0.2">
      <c r="A879" s="98" t="s">
        <v>65</v>
      </c>
      <c r="B879" s="100">
        <v>41426</v>
      </c>
      <c r="C879" s="99">
        <v>43032.367786884301</v>
      </c>
      <c r="D879" s="99">
        <v>0</v>
      </c>
      <c r="E879" s="99">
        <v>4723.1891135573396</v>
      </c>
      <c r="F879" s="99">
        <v>3929.6409855484999</v>
      </c>
      <c r="G879" s="99">
        <v>1030.4463320821501</v>
      </c>
      <c r="H879" s="99">
        <v>0</v>
      </c>
      <c r="I879" s="99">
        <v>0</v>
      </c>
      <c r="J879" s="99">
        <v>25469.700520277001</v>
      </c>
      <c r="K879" s="99">
        <v>278.89926095679402</v>
      </c>
      <c r="L879" s="99">
        <v>1282.2530696988099</v>
      </c>
      <c r="M879" s="99">
        <v>15153.242521762801</v>
      </c>
      <c r="N879" s="99">
        <v>5132.5312725901604</v>
      </c>
      <c r="O879" s="99">
        <v>0</v>
      </c>
      <c r="P879" s="99">
        <v>24476.1782603264</v>
      </c>
      <c r="Q879" s="99">
        <v>1739.43067499995</v>
      </c>
      <c r="R879" s="99">
        <v>0</v>
      </c>
      <c r="S879" s="99">
        <v>1034.3991566598399</v>
      </c>
      <c r="T879" s="99">
        <v>0</v>
      </c>
      <c r="U879" s="99">
        <v>25738.960346460299</v>
      </c>
      <c r="V879" s="99">
        <v>2409423.5198669401</v>
      </c>
      <c r="W879" s="99">
        <v>0</v>
      </c>
      <c r="X879" s="99">
        <v>266687.48553466803</v>
      </c>
      <c r="Y879" s="99">
        <v>177688.589832306</v>
      </c>
      <c r="Z879" s="99">
        <v>167775.17356109599</v>
      </c>
      <c r="AA879" s="99">
        <v>0</v>
      </c>
      <c r="AB879" s="99">
        <v>0</v>
      </c>
      <c r="AC879" s="99">
        <v>7867066.7463989304</v>
      </c>
      <c r="AD879" s="99">
        <v>26220.4345440865</v>
      </c>
      <c r="AE879" s="99">
        <v>14996.578477740301</v>
      </c>
      <c r="AF879" s="99">
        <v>729951.37494659401</v>
      </c>
      <c r="AG879" s="99">
        <v>622008.29517364502</v>
      </c>
      <c r="AH879" s="99">
        <v>0</v>
      </c>
      <c r="AI879" s="99">
        <v>1092991.5040893599</v>
      </c>
      <c r="AJ879" s="99">
        <v>218737.44200515701</v>
      </c>
      <c r="AK879" s="99">
        <v>0</v>
      </c>
      <c r="AL879" s="99">
        <v>169972.89872932399</v>
      </c>
      <c r="AM879" s="99">
        <v>0</v>
      </c>
      <c r="AN879" s="99">
        <v>7879641.31787109</v>
      </c>
      <c r="AO879" s="99">
        <v>22635925.6870117</v>
      </c>
      <c r="AP879" s="99">
        <v>0</v>
      </c>
      <c r="AQ879" s="99">
        <v>2486881.9148254399</v>
      </c>
      <c r="AR879" s="99">
        <v>1666836.99528503</v>
      </c>
      <c r="AS879" s="99">
        <v>1388952.46212769</v>
      </c>
      <c r="AT879" s="99">
        <v>0</v>
      </c>
      <c r="AU879" s="99">
        <v>0</v>
      </c>
      <c r="AV879" s="99">
        <v>24500669.426025402</v>
      </c>
      <c r="AW879" s="99">
        <v>83309.450568199201</v>
      </c>
      <c r="AX879" s="99">
        <v>219021.554243088</v>
      </c>
      <c r="AY879" s="99">
        <v>7259890.1254882803</v>
      </c>
      <c r="AZ879" s="99">
        <v>5062311.6763915997</v>
      </c>
      <c r="BA879" s="99">
        <v>0</v>
      </c>
      <c r="BB879" s="99">
        <v>10545871.833252</v>
      </c>
      <c r="BC879" s="99">
        <v>2006185.4181671101</v>
      </c>
      <c r="BD879" s="99">
        <v>0</v>
      </c>
      <c r="BE879" s="99">
        <v>1406683.1278991699</v>
      </c>
      <c r="BF879" s="99">
        <v>0</v>
      </c>
      <c r="BG879" s="99">
        <v>24473641.792724598</v>
      </c>
      <c r="BH879" s="99">
        <v>5160473.140625</v>
      </c>
      <c r="BI879" s="99">
        <v>0</v>
      </c>
      <c r="BJ879" s="99">
        <v>738337.87789154099</v>
      </c>
      <c r="BK879" s="99">
        <v>528807.28440094006</v>
      </c>
      <c r="BL879" s="99">
        <v>0</v>
      </c>
      <c r="BM879" s="99">
        <v>0</v>
      </c>
      <c r="BN879" s="99">
        <v>0</v>
      </c>
      <c r="BO879" s="99">
        <v>0</v>
      </c>
      <c r="BP879" s="99">
        <v>0</v>
      </c>
      <c r="BQ879" s="99">
        <v>0</v>
      </c>
      <c r="BR879" s="99">
        <v>2374506.6793518099</v>
      </c>
      <c r="BS879" s="99">
        <v>1898916.26577759</v>
      </c>
      <c r="BT879" s="99">
        <v>0</v>
      </c>
      <c r="BU879" s="99">
        <v>781013.77999115002</v>
      </c>
      <c r="BV879" s="99">
        <v>861947.82289886498</v>
      </c>
      <c r="BW879" s="99">
        <v>0</v>
      </c>
      <c r="BX879" s="99">
        <v>118524.989934921</v>
      </c>
      <c r="BY879" s="99">
        <v>0</v>
      </c>
      <c r="BZ879" s="99">
        <v>0</v>
      </c>
      <c r="CA879" s="99">
        <v>47748.068691730499</v>
      </c>
      <c r="CB879" s="99">
        <v>2678658.5150146498</v>
      </c>
      <c r="CC879" s="99">
        <v>25105422.105224598</v>
      </c>
      <c r="CD879" s="99">
        <v>5894596.4398803702</v>
      </c>
      <c r="CE879" s="99">
        <v>1030.28789050877</v>
      </c>
      <c r="CF879" s="99">
        <v>169793.257642746</v>
      </c>
      <c r="CG879" s="99">
        <v>1404387.44500732</v>
      </c>
      <c r="CH879" s="99">
        <v>0</v>
      </c>
      <c r="CI879" s="99">
        <v>48775.635873794599</v>
      </c>
      <c r="CJ879" s="99">
        <v>2846920.0726318401</v>
      </c>
      <c r="CK879" s="99">
        <v>26502597.1245117</v>
      </c>
      <c r="CL879" s="99">
        <v>6011863.7173461895</v>
      </c>
      <c r="CM879" s="166">
        <v>74394.348582267805</v>
      </c>
      <c r="CN879" s="166">
        <v>10720235.326416001</v>
      </c>
      <c r="CO879" s="166">
        <v>51037686.626953103</v>
      </c>
      <c r="CP879" s="99">
        <v>6011863.7173461895</v>
      </c>
      <c r="CQ879" s="99">
        <v>0</v>
      </c>
      <c r="CR879" s="99">
        <v>0</v>
      </c>
      <c r="CS879" s="99">
        <v>0</v>
      </c>
      <c r="CT879" s="99">
        <v>0</v>
      </c>
      <c r="CU879" s="98">
        <v>4983.5933926119997</v>
      </c>
      <c r="CV879" s="98">
        <v>26393.358874457001</v>
      </c>
      <c r="CW879" s="98">
        <v>2848451.7726573958</v>
      </c>
      <c r="CX879" s="98">
        <v>26509809.550231919</v>
      </c>
    </row>
    <row r="880" spans="1:102" x14ac:dyDescent="0.2">
      <c r="A880" s="98" t="s">
        <v>65</v>
      </c>
      <c r="B880" s="100">
        <v>41518</v>
      </c>
      <c r="C880" s="99">
        <v>42849.332529544801</v>
      </c>
      <c r="D880" s="99">
        <v>0</v>
      </c>
      <c r="E880" s="99">
        <v>4765.8042181730298</v>
      </c>
      <c r="F880" s="99">
        <v>4031.2094064652902</v>
      </c>
      <c r="G880" s="99">
        <v>1006.51479030401</v>
      </c>
      <c r="H880" s="99">
        <v>0</v>
      </c>
      <c r="I880" s="99">
        <v>0</v>
      </c>
      <c r="J880" s="99">
        <v>25467.888386726401</v>
      </c>
      <c r="K880" s="99">
        <v>256.986542660743</v>
      </c>
      <c r="L880" s="99">
        <v>126.252321804874</v>
      </c>
      <c r="M880" s="99">
        <v>15184.5534152985</v>
      </c>
      <c r="N880" s="99">
        <v>5089.33359104395</v>
      </c>
      <c r="O880" s="99">
        <v>0</v>
      </c>
      <c r="P880" s="99">
        <v>25610.593934774399</v>
      </c>
      <c r="Q880" s="99">
        <v>1693.39281366766</v>
      </c>
      <c r="R880" s="99">
        <v>0</v>
      </c>
      <c r="S880" s="99">
        <v>1011.8453703597201</v>
      </c>
      <c r="T880" s="99">
        <v>0</v>
      </c>
      <c r="U880" s="99">
        <v>25734.4930319786</v>
      </c>
      <c r="V880" s="99">
        <v>2387726.2809143099</v>
      </c>
      <c r="W880" s="99">
        <v>0</v>
      </c>
      <c r="X880" s="99">
        <v>261320.10648155201</v>
      </c>
      <c r="Y880" s="99">
        <v>174124.49724197399</v>
      </c>
      <c r="Z880" s="99">
        <v>169466.11999321001</v>
      </c>
      <c r="AA880" s="99">
        <v>0</v>
      </c>
      <c r="AB880" s="99">
        <v>0</v>
      </c>
      <c r="AC880" s="99">
        <v>7867134.8659667997</v>
      </c>
      <c r="AD880" s="99">
        <v>22371.4739232063</v>
      </c>
      <c r="AE880" s="99">
        <v>4268.3355429768599</v>
      </c>
      <c r="AF880" s="99">
        <v>725405.84875488305</v>
      </c>
      <c r="AG880" s="99">
        <v>606956.38436889602</v>
      </c>
      <c r="AH880" s="99">
        <v>0</v>
      </c>
      <c r="AI880" s="99">
        <v>1100297.1431732201</v>
      </c>
      <c r="AJ880" s="99">
        <v>213041.80675125099</v>
      </c>
      <c r="AK880" s="99">
        <v>0</v>
      </c>
      <c r="AL880" s="99">
        <v>170298.354534149</v>
      </c>
      <c r="AM880" s="99">
        <v>0</v>
      </c>
      <c r="AN880" s="99">
        <v>7853938.5535278302</v>
      </c>
      <c r="AO880" s="99">
        <v>22484229.932372998</v>
      </c>
      <c r="AP880" s="99">
        <v>0</v>
      </c>
      <c r="AQ880" s="99">
        <v>2414188.8400573698</v>
      </c>
      <c r="AR880" s="99">
        <v>1599654.7434692399</v>
      </c>
      <c r="AS880" s="99">
        <v>1401629.9715881301</v>
      </c>
      <c r="AT880" s="99">
        <v>0</v>
      </c>
      <c r="AU880" s="99">
        <v>0</v>
      </c>
      <c r="AV880" s="99">
        <v>24562974.4912109</v>
      </c>
      <c r="AW880" s="99">
        <v>72079.234906196594</v>
      </c>
      <c r="AX880" s="99">
        <v>47978.463103771202</v>
      </c>
      <c r="AY880" s="99">
        <v>7292467.2872924795</v>
      </c>
      <c r="AZ880" s="99">
        <v>4956544.8060302697</v>
      </c>
      <c r="BA880" s="99">
        <v>0</v>
      </c>
      <c r="BB880" s="99">
        <v>10726564.7017822</v>
      </c>
      <c r="BC880" s="99">
        <v>1966719.0388641399</v>
      </c>
      <c r="BD880" s="99">
        <v>0</v>
      </c>
      <c r="BE880" s="99">
        <v>1405427.2582244901</v>
      </c>
      <c r="BF880" s="99">
        <v>0</v>
      </c>
      <c r="BG880" s="99">
        <v>24638558.9616699</v>
      </c>
      <c r="BH880" s="99">
        <v>5127106.140625</v>
      </c>
      <c r="BI880" s="99">
        <v>0</v>
      </c>
      <c r="BJ880" s="99">
        <v>716368.21861267101</v>
      </c>
      <c r="BK880" s="99">
        <v>513771.83033371001</v>
      </c>
      <c r="BL880" s="99">
        <v>0</v>
      </c>
      <c r="BM880" s="99">
        <v>0</v>
      </c>
      <c r="BN880" s="99">
        <v>0</v>
      </c>
      <c r="BO880" s="99">
        <v>0</v>
      </c>
      <c r="BP880" s="99">
        <v>0</v>
      </c>
      <c r="BQ880" s="99">
        <v>0</v>
      </c>
      <c r="BR880" s="99">
        <v>2385884.6678161598</v>
      </c>
      <c r="BS880" s="99">
        <v>1866321.74845886</v>
      </c>
      <c r="BT880" s="99">
        <v>0</v>
      </c>
      <c r="BU880" s="99">
        <v>670787.91999816895</v>
      </c>
      <c r="BV880" s="99">
        <v>850057.52807617199</v>
      </c>
      <c r="BW880" s="99">
        <v>0</v>
      </c>
      <c r="BX880" s="99">
        <v>104053.349943161</v>
      </c>
      <c r="BY880" s="99">
        <v>0</v>
      </c>
      <c r="BZ880" s="99">
        <v>0</v>
      </c>
      <c r="CA880" s="99">
        <v>47615.184245586403</v>
      </c>
      <c r="CB880" s="99">
        <v>2649520.2728881799</v>
      </c>
      <c r="CC880" s="99">
        <v>24920857.222656298</v>
      </c>
      <c r="CD880" s="99">
        <v>5855102.2130127</v>
      </c>
      <c r="CE880" s="99">
        <v>1006.41237371415</v>
      </c>
      <c r="CF880" s="99">
        <v>169564.50740432701</v>
      </c>
      <c r="CG880" s="99">
        <v>1402868.52374268</v>
      </c>
      <c r="CH880" s="99">
        <v>0</v>
      </c>
      <c r="CI880" s="99">
        <v>48618.5739712715</v>
      </c>
      <c r="CJ880" s="99">
        <v>2816354.1659240699</v>
      </c>
      <c r="CK880" s="99">
        <v>26303101.9057617</v>
      </c>
      <c r="CL880" s="99">
        <v>5962701.6220703097</v>
      </c>
      <c r="CM880" s="166">
        <v>74255.299324989304</v>
      </c>
      <c r="CN880" s="166">
        <v>10671236.3236084</v>
      </c>
      <c r="CO880" s="166">
        <v>50819159.842285201</v>
      </c>
      <c r="CP880" s="99">
        <v>5962701.6220703097</v>
      </c>
      <c r="CQ880" s="99">
        <v>0</v>
      </c>
      <c r="CR880" s="99">
        <v>0</v>
      </c>
      <c r="CS880" s="99">
        <v>0</v>
      </c>
      <c r="CT880" s="99">
        <v>0</v>
      </c>
      <c r="CU880" s="98">
        <v>5096.531626641</v>
      </c>
      <c r="CV880" s="98">
        <v>26371.828418196001</v>
      </c>
      <c r="CW880" s="98">
        <v>2819084.7802925068</v>
      </c>
      <c r="CX880" s="98">
        <v>26323725.746398978</v>
      </c>
    </row>
    <row r="881" spans="1:102" x14ac:dyDescent="0.2">
      <c r="A881" s="98" t="s">
        <v>65</v>
      </c>
      <c r="B881" s="100">
        <v>41609</v>
      </c>
      <c r="C881" s="99">
        <v>42692.527763366699</v>
      </c>
      <c r="D881" s="99">
        <v>0</v>
      </c>
      <c r="E881" s="99">
        <v>4595.7203450798997</v>
      </c>
      <c r="F881" s="99">
        <v>3842.67657995224</v>
      </c>
      <c r="G881" s="99">
        <v>991.51107663661196</v>
      </c>
      <c r="H881" s="99">
        <v>0</v>
      </c>
      <c r="I881" s="99">
        <v>0</v>
      </c>
      <c r="J881" s="99">
        <v>25507.621786594402</v>
      </c>
      <c r="K881" s="99">
        <v>228.413020143285</v>
      </c>
      <c r="L881" s="99">
        <v>73.025338756851895</v>
      </c>
      <c r="M881" s="99">
        <v>15231.276529431299</v>
      </c>
      <c r="N881" s="99">
        <v>5020.1584615111396</v>
      </c>
      <c r="O881" s="99">
        <v>0</v>
      </c>
      <c r="P881" s="99">
        <v>25366.801920414</v>
      </c>
      <c r="Q881" s="99">
        <v>1660.21171109378</v>
      </c>
      <c r="R881" s="99">
        <v>0</v>
      </c>
      <c r="S881" s="99">
        <v>985.944594524801</v>
      </c>
      <c r="T881" s="99">
        <v>0</v>
      </c>
      <c r="U881" s="99">
        <v>25742.796840667699</v>
      </c>
      <c r="V881" s="99">
        <v>2353036.578125</v>
      </c>
      <c r="W881" s="99">
        <v>0</v>
      </c>
      <c r="X881" s="99">
        <v>250242.51191902201</v>
      </c>
      <c r="Y881" s="99">
        <v>165848.19765281701</v>
      </c>
      <c r="Z881" s="99">
        <v>165799.03782081601</v>
      </c>
      <c r="AA881" s="99">
        <v>0</v>
      </c>
      <c r="AB881" s="99">
        <v>0</v>
      </c>
      <c r="AC881" s="99">
        <v>7804716.2714233398</v>
      </c>
      <c r="AD881" s="99">
        <v>21271.120610713999</v>
      </c>
      <c r="AE881" s="99">
        <v>3236.5981513857801</v>
      </c>
      <c r="AF881" s="99">
        <v>725748.04676055897</v>
      </c>
      <c r="AG881" s="99">
        <v>590915.70510101295</v>
      </c>
      <c r="AH881" s="99">
        <v>0</v>
      </c>
      <c r="AI881" s="99">
        <v>1075635.2742919901</v>
      </c>
      <c r="AJ881" s="99">
        <v>208487.97879600499</v>
      </c>
      <c r="AK881" s="99">
        <v>0</v>
      </c>
      <c r="AL881" s="99">
        <v>164923.59954071001</v>
      </c>
      <c r="AM881" s="99">
        <v>0</v>
      </c>
      <c r="AN881" s="99">
        <v>7813642.9685668899</v>
      </c>
      <c r="AO881" s="99">
        <v>22262816.513671901</v>
      </c>
      <c r="AP881" s="99">
        <v>0</v>
      </c>
      <c r="AQ881" s="99">
        <v>2290469.15234375</v>
      </c>
      <c r="AR881" s="99">
        <v>1505885.0147705099</v>
      </c>
      <c r="AS881" s="99">
        <v>1373450.8785095201</v>
      </c>
      <c r="AT881" s="99">
        <v>0</v>
      </c>
      <c r="AU881" s="99">
        <v>0</v>
      </c>
      <c r="AV881" s="99">
        <v>24604563.4682617</v>
      </c>
      <c r="AW881" s="99">
        <v>71307.247505188003</v>
      </c>
      <c r="AX881" s="99">
        <v>33448.811867237098</v>
      </c>
      <c r="AY881" s="99">
        <v>7295598.6248779297</v>
      </c>
      <c r="AZ881" s="99">
        <v>4836786.5581665002</v>
      </c>
      <c r="BA881" s="99">
        <v>0</v>
      </c>
      <c r="BB881" s="99">
        <v>10508838.642211899</v>
      </c>
      <c r="BC881" s="99">
        <v>1921828.13893127</v>
      </c>
      <c r="BD881" s="99">
        <v>0</v>
      </c>
      <c r="BE881" s="99">
        <v>1367752.97554016</v>
      </c>
      <c r="BF881" s="99">
        <v>0</v>
      </c>
      <c r="BG881" s="99">
        <v>24671591.402832001</v>
      </c>
      <c r="BH881" s="99">
        <v>5104246.05505371</v>
      </c>
      <c r="BI881" s="99">
        <v>0</v>
      </c>
      <c r="BJ881" s="99">
        <v>701101.206352234</v>
      </c>
      <c r="BK881" s="99">
        <v>500098.44460296602</v>
      </c>
      <c r="BL881" s="99">
        <v>0</v>
      </c>
      <c r="BM881" s="99">
        <v>0</v>
      </c>
      <c r="BN881" s="99">
        <v>0</v>
      </c>
      <c r="BO881" s="99">
        <v>0</v>
      </c>
      <c r="BP881" s="99">
        <v>0</v>
      </c>
      <c r="BQ881" s="99">
        <v>0</v>
      </c>
      <c r="BR881" s="99">
        <v>2397840.0882263202</v>
      </c>
      <c r="BS881" s="99">
        <v>1828167.30639648</v>
      </c>
      <c r="BT881" s="99">
        <v>0</v>
      </c>
      <c r="BU881" s="99">
        <v>764642.38999176002</v>
      </c>
      <c r="BV881" s="99">
        <v>834045.10857391404</v>
      </c>
      <c r="BW881" s="99">
        <v>0</v>
      </c>
      <c r="BX881" s="99">
        <v>110781.629938126</v>
      </c>
      <c r="BY881" s="99">
        <v>0</v>
      </c>
      <c r="BZ881" s="99">
        <v>0</v>
      </c>
      <c r="CA881" s="99">
        <v>47314.328332901001</v>
      </c>
      <c r="CB881" s="99">
        <v>2600427.4909973098</v>
      </c>
      <c r="CC881" s="99">
        <v>24534074.665771499</v>
      </c>
      <c r="CD881" s="99">
        <v>5805486.8095092801</v>
      </c>
      <c r="CE881" s="99">
        <v>991.96840084344103</v>
      </c>
      <c r="CF881" s="99">
        <v>165758.26759529099</v>
      </c>
      <c r="CG881" s="99">
        <v>1371935.4944152799</v>
      </c>
      <c r="CH881" s="99">
        <v>0</v>
      </c>
      <c r="CI881" s="99">
        <v>48309.4952325821</v>
      </c>
      <c r="CJ881" s="99">
        <v>2768351.4041442899</v>
      </c>
      <c r="CK881" s="99">
        <v>25931816.884277299</v>
      </c>
      <c r="CL881" s="99">
        <v>5916720.7100830097</v>
      </c>
      <c r="CM881" s="166">
        <v>73919.305330276504</v>
      </c>
      <c r="CN881" s="166">
        <v>10582409.387695299</v>
      </c>
      <c r="CO881" s="166">
        <v>50553318.4208984</v>
      </c>
      <c r="CP881" s="99">
        <v>5916720.7100830097</v>
      </c>
      <c r="CQ881" s="99">
        <v>0</v>
      </c>
      <c r="CR881" s="99">
        <v>0</v>
      </c>
      <c r="CS881" s="99">
        <v>0</v>
      </c>
      <c r="CT881" s="99">
        <v>0</v>
      </c>
      <c r="CU881" s="98">
        <v>4792.6235287110003</v>
      </c>
      <c r="CV881" s="98">
        <v>26400.619405145</v>
      </c>
      <c r="CW881" s="98">
        <v>2766185.7585926009</v>
      </c>
      <c r="CX881" s="98">
        <v>25906010.160186779</v>
      </c>
    </row>
    <row r="882" spans="1:102" x14ac:dyDescent="0.2">
      <c r="A882" s="98" t="s">
        <v>65</v>
      </c>
      <c r="B882" s="100">
        <v>41699</v>
      </c>
      <c r="C882" s="99">
        <v>42688.1802277565</v>
      </c>
      <c r="D882" s="99">
        <v>0</v>
      </c>
      <c r="E882" s="99">
        <v>4619.7125717401505</v>
      </c>
      <c r="F882" s="99">
        <v>3869.89825257659</v>
      </c>
      <c r="G882" s="99">
        <v>985.13233843445801</v>
      </c>
      <c r="H882" s="99">
        <v>0</v>
      </c>
      <c r="I882" s="99">
        <v>0</v>
      </c>
      <c r="J882" s="99">
        <v>25607.4987297058</v>
      </c>
      <c r="K882" s="99">
        <v>163.643238933757</v>
      </c>
      <c r="L882" s="99">
        <v>75.289663619361804</v>
      </c>
      <c r="M882" s="99">
        <v>15325.774429917299</v>
      </c>
      <c r="N882" s="99">
        <v>4948.6086272597304</v>
      </c>
      <c r="O882" s="99">
        <v>0</v>
      </c>
      <c r="P882" s="99">
        <v>25271.569985866499</v>
      </c>
      <c r="Q882" s="99">
        <v>1631.5449834614999</v>
      </c>
      <c r="R882" s="99">
        <v>0</v>
      </c>
      <c r="S882" s="99">
        <v>986.62202350795303</v>
      </c>
      <c r="T882" s="99">
        <v>0</v>
      </c>
      <c r="U882" s="99">
        <v>25763.965681076101</v>
      </c>
      <c r="V882" s="99">
        <v>2344115.9771423298</v>
      </c>
      <c r="W882" s="99">
        <v>0</v>
      </c>
      <c r="X882" s="99">
        <v>243460.496627808</v>
      </c>
      <c r="Y882" s="99">
        <v>163241.05127334601</v>
      </c>
      <c r="Z882" s="99">
        <v>162197.21917343099</v>
      </c>
      <c r="AA882" s="99">
        <v>0</v>
      </c>
      <c r="AB882" s="99">
        <v>0</v>
      </c>
      <c r="AC882" s="99">
        <v>7789288.1897582998</v>
      </c>
      <c r="AD882" s="99">
        <v>15167.427958488501</v>
      </c>
      <c r="AE882" s="99">
        <v>2015.38967436552</v>
      </c>
      <c r="AF882" s="99">
        <v>733938.63143920898</v>
      </c>
      <c r="AG882" s="99">
        <v>578106.17795562698</v>
      </c>
      <c r="AH882" s="99">
        <v>0</v>
      </c>
      <c r="AI882" s="99">
        <v>1072746.99514771</v>
      </c>
      <c r="AJ882" s="99">
        <v>203418.34445762599</v>
      </c>
      <c r="AK882" s="99">
        <v>0</v>
      </c>
      <c r="AL882" s="99">
        <v>163193.14691924999</v>
      </c>
      <c r="AM882" s="99">
        <v>0</v>
      </c>
      <c r="AN882" s="99">
        <v>7813694.7728881799</v>
      </c>
      <c r="AO882" s="99">
        <v>22278028.025146499</v>
      </c>
      <c r="AP882" s="99">
        <v>0</v>
      </c>
      <c r="AQ882" s="99">
        <v>2219144.07885742</v>
      </c>
      <c r="AR882" s="99">
        <v>1469508.28286743</v>
      </c>
      <c r="AS882" s="99">
        <v>1353157.5313720701</v>
      </c>
      <c r="AT882" s="99">
        <v>0</v>
      </c>
      <c r="AU882" s="99">
        <v>0</v>
      </c>
      <c r="AV882" s="99">
        <v>24709373.4921875</v>
      </c>
      <c r="AW882" s="99">
        <v>48256.098258972197</v>
      </c>
      <c r="AX882" s="99">
        <v>21002.537011861801</v>
      </c>
      <c r="AY882" s="99">
        <v>7347254.6240234403</v>
      </c>
      <c r="AZ882" s="99">
        <v>4741137.04443359</v>
      </c>
      <c r="BA882" s="99">
        <v>0</v>
      </c>
      <c r="BB882" s="99">
        <v>10432689.595703101</v>
      </c>
      <c r="BC882" s="99">
        <v>1874727.4485931401</v>
      </c>
      <c r="BD882" s="99">
        <v>0</v>
      </c>
      <c r="BE882" s="99">
        <v>1361287.6239624</v>
      </c>
      <c r="BF882" s="99">
        <v>0</v>
      </c>
      <c r="BG882" s="99">
        <v>24699259.217285201</v>
      </c>
      <c r="BH882" s="99">
        <v>5069317.3989868201</v>
      </c>
      <c r="BI882" s="99">
        <v>0</v>
      </c>
      <c r="BJ882" s="99">
        <v>682787.62841796898</v>
      </c>
      <c r="BK882" s="99">
        <v>487011.80876541103</v>
      </c>
      <c r="BL882" s="99">
        <v>0</v>
      </c>
      <c r="BM882" s="99">
        <v>0</v>
      </c>
      <c r="BN882" s="99">
        <v>0</v>
      </c>
      <c r="BO882" s="99">
        <v>0</v>
      </c>
      <c r="BP882" s="99">
        <v>0</v>
      </c>
      <c r="BQ882" s="99">
        <v>0</v>
      </c>
      <c r="BR882" s="99">
        <v>2407745.8477172898</v>
      </c>
      <c r="BS882" s="99">
        <v>1783363.89181519</v>
      </c>
      <c r="BT882" s="99">
        <v>0</v>
      </c>
      <c r="BU882" s="99">
        <v>759323.44999694801</v>
      </c>
      <c r="BV882" s="99">
        <v>812166.70639038098</v>
      </c>
      <c r="BW882" s="99">
        <v>0</v>
      </c>
      <c r="BX882" s="99">
        <v>112646.849936485</v>
      </c>
      <c r="BY882" s="99">
        <v>0</v>
      </c>
      <c r="BZ882" s="99">
        <v>0</v>
      </c>
      <c r="CA882" s="99">
        <v>47282.279087066701</v>
      </c>
      <c r="CB882" s="99">
        <v>2590829.5857849098</v>
      </c>
      <c r="CC882" s="99">
        <v>24480215.393066399</v>
      </c>
      <c r="CD882" s="99">
        <v>5745773.96411133</v>
      </c>
      <c r="CE882" s="99">
        <v>984.90870142728102</v>
      </c>
      <c r="CF882" s="99">
        <v>162761.414373398</v>
      </c>
      <c r="CG882" s="99">
        <v>1358847.85708618</v>
      </c>
      <c r="CH882" s="99">
        <v>0</v>
      </c>
      <c r="CI882" s="99">
        <v>48269.050577640497</v>
      </c>
      <c r="CJ882" s="99">
        <v>2752892.9864502</v>
      </c>
      <c r="CK882" s="99">
        <v>25852927.8676758</v>
      </c>
      <c r="CL882" s="99">
        <v>5857053.1616821298</v>
      </c>
      <c r="CM882" s="166">
        <v>73966.196386337295</v>
      </c>
      <c r="CN882" s="166">
        <v>10568620.0615234</v>
      </c>
      <c r="CO882" s="166">
        <v>50607625.928222701</v>
      </c>
      <c r="CP882" s="99">
        <v>5857053.1616821298</v>
      </c>
      <c r="CQ882" s="99">
        <v>0</v>
      </c>
      <c r="CR882" s="99">
        <v>0</v>
      </c>
      <c r="CS882" s="99">
        <v>0</v>
      </c>
      <c r="CT882" s="99">
        <v>0</v>
      </c>
      <c r="CU882" s="98">
        <v>4770.0940647750003</v>
      </c>
      <c r="CV882" s="98">
        <v>26488.458016727</v>
      </c>
      <c r="CW882" s="98">
        <v>2753591.0001583076</v>
      </c>
      <c r="CX882" s="98">
        <v>25839063.25015258</v>
      </c>
    </row>
    <row r="883" spans="1:102" x14ac:dyDescent="0.2">
      <c r="A883" s="98" t="s">
        <v>65</v>
      </c>
      <c r="B883" s="100">
        <v>41791</v>
      </c>
      <c r="C883" s="99">
        <v>42482.278036594398</v>
      </c>
      <c r="D883" s="99">
        <v>0</v>
      </c>
      <c r="E883" s="99">
        <v>4565.7177327871304</v>
      </c>
      <c r="F883" s="99">
        <v>3844.1068963408502</v>
      </c>
      <c r="G883" s="99">
        <v>983.43787258118402</v>
      </c>
      <c r="H883" s="99">
        <v>0</v>
      </c>
      <c r="I883" s="99">
        <v>0</v>
      </c>
      <c r="J883" s="99">
        <v>25559.639410257299</v>
      </c>
      <c r="K883" s="99">
        <v>107.284556086175</v>
      </c>
      <c r="L883" s="99">
        <v>364.853881455958</v>
      </c>
      <c r="M883" s="99">
        <v>15223.523117423099</v>
      </c>
      <c r="N883" s="99">
        <v>4913.7200607657396</v>
      </c>
      <c r="O883" s="99">
        <v>0</v>
      </c>
      <c r="P883" s="99">
        <v>24914.7271168232</v>
      </c>
      <c r="Q883" s="99">
        <v>1623.9812207371001</v>
      </c>
      <c r="R883" s="99">
        <v>0</v>
      </c>
      <c r="S883" s="99">
        <v>985.06068902462698</v>
      </c>
      <c r="T883" s="99">
        <v>0</v>
      </c>
      <c r="U883" s="99">
        <v>25652.4713153839</v>
      </c>
      <c r="V883" s="99">
        <v>2321842.2554931599</v>
      </c>
      <c r="W883" s="99">
        <v>0</v>
      </c>
      <c r="X883" s="99">
        <v>238567.84819793701</v>
      </c>
      <c r="Y883" s="99">
        <v>158957.034948349</v>
      </c>
      <c r="Z883" s="99">
        <v>162384.69583702099</v>
      </c>
      <c r="AA883" s="99">
        <v>0</v>
      </c>
      <c r="AB883" s="99">
        <v>0</v>
      </c>
      <c r="AC883" s="99">
        <v>7765732.5813598596</v>
      </c>
      <c r="AD883" s="99">
        <v>8819.7920752763694</v>
      </c>
      <c r="AE883" s="99">
        <v>3739.5210388004798</v>
      </c>
      <c r="AF883" s="99">
        <v>720279.36450195301</v>
      </c>
      <c r="AG883" s="99">
        <v>569020.61350250198</v>
      </c>
      <c r="AH883" s="99">
        <v>0</v>
      </c>
      <c r="AI883" s="99">
        <v>1048356.33578491</v>
      </c>
      <c r="AJ883" s="99">
        <v>202797.49053192101</v>
      </c>
      <c r="AK883" s="99">
        <v>0</v>
      </c>
      <c r="AL883" s="99">
        <v>161702.985809326</v>
      </c>
      <c r="AM883" s="99">
        <v>0</v>
      </c>
      <c r="AN883" s="99">
        <v>7781517.8916015597</v>
      </c>
      <c r="AO883" s="99">
        <v>22045761.958496101</v>
      </c>
      <c r="AP883" s="99">
        <v>0</v>
      </c>
      <c r="AQ883" s="99">
        <v>2173299.02880859</v>
      </c>
      <c r="AR883" s="99">
        <v>1433485.2043457001</v>
      </c>
      <c r="AS883" s="99">
        <v>1360320.2367095901</v>
      </c>
      <c r="AT883" s="99">
        <v>0</v>
      </c>
      <c r="AU883" s="99">
        <v>0</v>
      </c>
      <c r="AV883" s="99">
        <v>24703936.4372559</v>
      </c>
      <c r="AW883" s="99">
        <v>28562.2028903961</v>
      </c>
      <c r="AX883" s="99">
        <v>38970.079767704003</v>
      </c>
      <c r="AY883" s="99">
        <v>7273555.8146362295</v>
      </c>
      <c r="AZ883" s="99">
        <v>4673121.7921142597</v>
      </c>
      <c r="BA883" s="99">
        <v>0</v>
      </c>
      <c r="BB883" s="99">
        <v>10255570.0974121</v>
      </c>
      <c r="BC883" s="99">
        <v>1870913.0953216599</v>
      </c>
      <c r="BD883" s="99">
        <v>0</v>
      </c>
      <c r="BE883" s="99">
        <v>1355769.83418274</v>
      </c>
      <c r="BF883" s="99">
        <v>0</v>
      </c>
      <c r="BG883" s="99">
        <v>24786292.240966801</v>
      </c>
      <c r="BH883" s="99">
        <v>5012533.4040527297</v>
      </c>
      <c r="BI883" s="99">
        <v>0</v>
      </c>
      <c r="BJ883" s="99">
        <v>669494.76229858398</v>
      </c>
      <c r="BK883" s="99">
        <v>478257.10492706299</v>
      </c>
      <c r="BL883" s="99">
        <v>0</v>
      </c>
      <c r="BM883" s="99">
        <v>0</v>
      </c>
      <c r="BN883" s="99">
        <v>0</v>
      </c>
      <c r="BO883" s="99">
        <v>0</v>
      </c>
      <c r="BP883" s="99">
        <v>0</v>
      </c>
      <c r="BQ883" s="99">
        <v>0</v>
      </c>
      <c r="BR883" s="99">
        <v>2396890.0895690899</v>
      </c>
      <c r="BS883" s="99">
        <v>1768973.8981170701</v>
      </c>
      <c r="BT883" s="99">
        <v>0</v>
      </c>
      <c r="BU883" s="99">
        <v>750382.76999664295</v>
      </c>
      <c r="BV883" s="99">
        <v>811095.36479949998</v>
      </c>
      <c r="BW883" s="99">
        <v>0</v>
      </c>
      <c r="BX883" s="99">
        <v>113163.399940491</v>
      </c>
      <c r="BY883" s="99">
        <v>0</v>
      </c>
      <c r="BZ883" s="99">
        <v>0</v>
      </c>
      <c r="CA883" s="99">
        <v>47046.364093780503</v>
      </c>
      <c r="CB883" s="99">
        <v>2558711.9395141602</v>
      </c>
      <c r="CC883" s="99">
        <v>24221196.1254883</v>
      </c>
      <c r="CD883" s="99">
        <v>5678245.0619506799</v>
      </c>
      <c r="CE883" s="99">
        <v>983.38748548179899</v>
      </c>
      <c r="CF883" s="99">
        <v>161701.87334060701</v>
      </c>
      <c r="CG883" s="99">
        <v>1354677.6232604999</v>
      </c>
      <c r="CH883" s="99">
        <v>0</v>
      </c>
      <c r="CI883" s="99">
        <v>48029.543896198302</v>
      </c>
      <c r="CJ883" s="99">
        <v>2722077.2494811998</v>
      </c>
      <c r="CK883" s="99">
        <v>25598220.205078099</v>
      </c>
      <c r="CL883" s="99">
        <v>5787995.8538207998</v>
      </c>
      <c r="CM883" s="166">
        <v>73566.460630416899</v>
      </c>
      <c r="CN883" s="166">
        <v>10496200.407714801</v>
      </c>
      <c r="CO883" s="166">
        <v>50365603.153808601</v>
      </c>
      <c r="CP883" s="99">
        <v>5787995.8538207998</v>
      </c>
      <c r="CQ883" s="99">
        <v>0</v>
      </c>
      <c r="CR883" s="99">
        <v>0</v>
      </c>
      <c r="CS883" s="99">
        <v>0</v>
      </c>
      <c r="CT883" s="99">
        <v>0</v>
      </c>
      <c r="CU883" s="98">
        <v>4664.2069184439997</v>
      </c>
      <c r="CV883" s="98">
        <v>26443.774750821001</v>
      </c>
      <c r="CW883" s="98">
        <v>2720413.8128547673</v>
      </c>
      <c r="CX883" s="98">
        <v>25575873.748748802</v>
      </c>
    </row>
    <row r="884" spans="1:102" x14ac:dyDescent="0.2">
      <c r="A884" s="98" t="s">
        <v>65</v>
      </c>
      <c r="B884" s="100">
        <v>41883</v>
      </c>
      <c r="C884" s="99">
        <v>42395.125169277198</v>
      </c>
      <c r="D884" s="99">
        <v>0</v>
      </c>
      <c r="E884" s="99">
        <v>4417.6745973229399</v>
      </c>
      <c r="F884" s="99">
        <v>3715.3286576569099</v>
      </c>
      <c r="G884" s="99">
        <v>995.12472578883205</v>
      </c>
      <c r="H884" s="99">
        <v>0</v>
      </c>
      <c r="I884" s="99">
        <v>0</v>
      </c>
      <c r="J884" s="99">
        <v>25528.838279008902</v>
      </c>
      <c r="K884" s="99">
        <v>66.059429061599104</v>
      </c>
      <c r="L884" s="99">
        <v>87.615425861440599</v>
      </c>
      <c r="M884" s="99">
        <v>15272.6389454603</v>
      </c>
      <c r="N884" s="99">
        <v>4836.3088874816904</v>
      </c>
      <c r="O884" s="99">
        <v>0</v>
      </c>
      <c r="P884" s="99">
        <v>25052.8579478264</v>
      </c>
      <c r="Q884" s="99">
        <v>1612.1736684739601</v>
      </c>
      <c r="R884" s="99">
        <v>0</v>
      </c>
      <c r="S884" s="99">
        <v>995.940661661327</v>
      </c>
      <c r="T884" s="99">
        <v>0</v>
      </c>
      <c r="U884" s="99">
        <v>25603.0473582745</v>
      </c>
      <c r="V884" s="99">
        <v>2302027.2833252</v>
      </c>
      <c r="W884" s="99">
        <v>0</v>
      </c>
      <c r="X884" s="99">
        <v>235664.57378959699</v>
      </c>
      <c r="Y884" s="99">
        <v>157390.22281646699</v>
      </c>
      <c r="Z884" s="99">
        <v>163566.67441940299</v>
      </c>
      <c r="AA884" s="99">
        <v>0</v>
      </c>
      <c r="AB884" s="99">
        <v>0</v>
      </c>
      <c r="AC884" s="99">
        <v>7756694.0104980497</v>
      </c>
      <c r="AD884" s="99">
        <v>5149.53668439388</v>
      </c>
      <c r="AE884" s="99">
        <v>2976.0410141944899</v>
      </c>
      <c r="AF884" s="99">
        <v>725939.66957855201</v>
      </c>
      <c r="AG884" s="99">
        <v>554611.96087646496</v>
      </c>
      <c r="AH884" s="99">
        <v>0</v>
      </c>
      <c r="AI884" s="99">
        <v>1051904.8888854999</v>
      </c>
      <c r="AJ884" s="99">
        <v>202341.05381965599</v>
      </c>
      <c r="AK884" s="99">
        <v>0</v>
      </c>
      <c r="AL884" s="99">
        <v>164155.48822784401</v>
      </c>
      <c r="AM884" s="99">
        <v>0</v>
      </c>
      <c r="AN884" s="99">
        <v>7760252.0740966797</v>
      </c>
      <c r="AO884" s="99">
        <v>22018061.831298798</v>
      </c>
      <c r="AP884" s="99">
        <v>0</v>
      </c>
      <c r="AQ884" s="99">
        <v>2163462.0343017601</v>
      </c>
      <c r="AR884" s="99">
        <v>1420907.9784545901</v>
      </c>
      <c r="AS884" s="99">
        <v>1367519.5921630899</v>
      </c>
      <c r="AT884" s="99">
        <v>0</v>
      </c>
      <c r="AU884" s="99">
        <v>0</v>
      </c>
      <c r="AV884" s="99">
        <v>24732903.1018066</v>
      </c>
      <c r="AW884" s="99">
        <v>16892.830074310299</v>
      </c>
      <c r="AX884" s="99">
        <v>33177.394299030297</v>
      </c>
      <c r="AY884" s="99">
        <v>7317330.63879395</v>
      </c>
      <c r="AZ884" s="99">
        <v>4570894.4930419903</v>
      </c>
      <c r="BA884" s="99">
        <v>0</v>
      </c>
      <c r="BB884" s="99">
        <v>10374233.803100601</v>
      </c>
      <c r="BC884" s="99">
        <v>1864098.3839416499</v>
      </c>
      <c r="BD884" s="99">
        <v>0</v>
      </c>
      <c r="BE884" s="99">
        <v>1369706.8459930399</v>
      </c>
      <c r="BF884" s="99">
        <v>0</v>
      </c>
      <c r="BG884" s="99">
        <v>24755114.114013702</v>
      </c>
      <c r="BH884" s="99">
        <v>5026604.4140014602</v>
      </c>
      <c r="BI884" s="99">
        <v>0</v>
      </c>
      <c r="BJ884" s="99">
        <v>671510.85787200904</v>
      </c>
      <c r="BK884" s="99">
        <v>477179.55783462501</v>
      </c>
      <c r="BL884" s="99">
        <v>0</v>
      </c>
      <c r="BM884" s="99">
        <v>0</v>
      </c>
      <c r="BN884" s="99">
        <v>0</v>
      </c>
      <c r="BO884" s="99">
        <v>0</v>
      </c>
      <c r="BP884" s="99">
        <v>0</v>
      </c>
      <c r="BQ884" s="99">
        <v>0</v>
      </c>
      <c r="BR884" s="99">
        <v>2430098.5787353502</v>
      </c>
      <c r="BS884" s="99">
        <v>1727867.43373108</v>
      </c>
      <c r="BT884" s="99">
        <v>0</v>
      </c>
      <c r="BU884" s="99">
        <v>640850.40999603295</v>
      </c>
      <c r="BV884" s="99">
        <v>819690.88196563697</v>
      </c>
      <c r="BW884" s="99">
        <v>0</v>
      </c>
      <c r="BX884" s="99">
        <v>100929.19994926501</v>
      </c>
      <c r="BY884" s="99">
        <v>0</v>
      </c>
      <c r="BZ884" s="99">
        <v>0</v>
      </c>
      <c r="CA884" s="99">
        <v>46827.956832885699</v>
      </c>
      <c r="CB884" s="99">
        <v>2534951.0999450702</v>
      </c>
      <c r="CC884" s="99">
        <v>24149675.193847701</v>
      </c>
      <c r="CD884" s="99">
        <v>5707288.1677856399</v>
      </c>
      <c r="CE884" s="99">
        <v>995.14338772743895</v>
      </c>
      <c r="CF884" s="99">
        <v>163796.644325256</v>
      </c>
      <c r="CG884" s="99">
        <v>1369219.4491729699</v>
      </c>
      <c r="CH884" s="99">
        <v>0</v>
      </c>
      <c r="CI884" s="99">
        <v>47817.799268722498</v>
      </c>
      <c r="CJ884" s="99">
        <v>2700029.3461608901</v>
      </c>
      <c r="CK884" s="99">
        <v>25511481.938720699</v>
      </c>
      <c r="CL884" s="99">
        <v>5811495.0222167997</v>
      </c>
      <c r="CM884" s="166">
        <v>73321.007214546204</v>
      </c>
      <c r="CN884" s="166">
        <v>10465797.019165</v>
      </c>
      <c r="CO884" s="166">
        <v>50239788.372070298</v>
      </c>
      <c r="CP884" s="99">
        <v>5811495.0222167997</v>
      </c>
      <c r="CQ884" s="99">
        <v>0</v>
      </c>
      <c r="CR884" s="99">
        <v>0</v>
      </c>
      <c r="CS884" s="99">
        <v>0</v>
      </c>
      <c r="CT884" s="99">
        <v>0</v>
      </c>
      <c r="CU884" s="98">
        <v>4517.9146454439997</v>
      </c>
      <c r="CV884" s="98">
        <v>26416.993429464001</v>
      </c>
      <c r="CW884" s="98">
        <v>2698747.7442703261</v>
      </c>
      <c r="CX884" s="98">
        <v>25518894.643020671</v>
      </c>
    </row>
    <row r="885" spans="1:102" x14ac:dyDescent="0.2">
      <c r="A885" s="98" t="s">
        <v>65</v>
      </c>
      <c r="B885" s="100">
        <v>41974</v>
      </c>
      <c r="C885" s="99">
        <v>42093.996934890703</v>
      </c>
      <c r="D885" s="99">
        <v>0</v>
      </c>
      <c r="E885" s="99">
        <v>4461.64387983084</v>
      </c>
      <c r="F885" s="99">
        <v>3758.5460538566099</v>
      </c>
      <c r="G885" s="99">
        <v>979.791256889701</v>
      </c>
      <c r="H885" s="99">
        <v>0</v>
      </c>
      <c r="I885" s="99">
        <v>0</v>
      </c>
      <c r="J885" s="99">
        <v>25371.8902888298</v>
      </c>
      <c r="K885" s="99">
        <v>24.831175624858599</v>
      </c>
      <c r="L885" s="99">
        <v>263.18101048096997</v>
      </c>
      <c r="M885" s="99">
        <v>15241.2938337326</v>
      </c>
      <c r="N885" s="99">
        <v>4777.2717786431303</v>
      </c>
      <c r="O885" s="99">
        <v>0</v>
      </c>
      <c r="P885" s="99">
        <v>24716.999843597401</v>
      </c>
      <c r="Q885" s="99">
        <v>1594.86041145027</v>
      </c>
      <c r="R885" s="99">
        <v>0</v>
      </c>
      <c r="S885" s="99">
        <v>976.507324315608</v>
      </c>
      <c r="T885" s="99">
        <v>0</v>
      </c>
      <c r="U885" s="99">
        <v>25410.025732755701</v>
      </c>
      <c r="V885" s="99">
        <v>2276693.0071716299</v>
      </c>
      <c r="W885" s="99">
        <v>0</v>
      </c>
      <c r="X885" s="99">
        <v>231654.43043899501</v>
      </c>
      <c r="Y885" s="99">
        <v>155622.898229599</v>
      </c>
      <c r="Z885" s="99">
        <v>156582.335456848</v>
      </c>
      <c r="AA885" s="99">
        <v>0</v>
      </c>
      <c r="AB885" s="99">
        <v>0</v>
      </c>
      <c r="AC885" s="99">
        <v>7697074.7704467801</v>
      </c>
      <c r="AD885" s="99">
        <v>2277.9325329661401</v>
      </c>
      <c r="AE885" s="99">
        <v>4894.7144793868101</v>
      </c>
      <c r="AF885" s="99">
        <v>724760.98316955601</v>
      </c>
      <c r="AG885" s="99">
        <v>548600.56298065197</v>
      </c>
      <c r="AH885" s="99">
        <v>0</v>
      </c>
      <c r="AI885" s="99">
        <v>1031501.09803772</v>
      </c>
      <c r="AJ885" s="99">
        <v>201192.38681602501</v>
      </c>
      <c r="AK885" s="99">
        <v>0</v>
      </c>
      <c r="AL885" s="99">
        <v>156026.45387268101</v>
      </c>
      <c r="AM885" s="99">
        <v>0</v>
      </c>
      <c r="AN885" s="99">
        <v>7721116.0853271503</v>
      </c>
      <c r="AO885" s="99">
        <v>21853820.1325684</v>
      </c>
      <c r="AP885" s="99">
        <v>0</v>
      </c>
      <c r="AQ885" s="99">
        <v>2126389.9817199698</v>
      </c>
      <c r="AR885" s="99">
        <v>1403892.98297119</v>
      </c>
      <c r="AS885" s="99">
        <v>1316826.19207764</v>
      </c>
      <c r="AT885" s="99">
        <v>0</v>
      </c>
      <c r="AU885" s="99">
        <v>0</v>
      </c>
      <c r="AV885" s="99">
        <v>24713767.3601074</v>
      </c>
      <c r="AW885" s="99">
        <v>7723.4120360612897</v>
      </c>
      <c r="AX885" s="99">
        <v>57193.728427886999</v>
      </c>
      <c r="AY885" s="99">
        <v>7352826.3517456101</v>
      </c>
      <c r="AZ885" s="99">
        <v>4535882.3793334998</v>
      </c>
      <c r="BA885" s="99">
        <v>0</v>
      </c>
      <c r="BB885" s="99">
        <v>10210628.7932129</v>
      </c>
      <c r="BC885" s="99">
        <v>1864601.9337158201</v>
      </c>
      <c r="BD885" s="99">
        <v>0</v>
      </c>
      <c r="BE885" s="99">
        <v>1313160.7809753399</v>
      </c>
      <c r="BF885" s="99">
        <v>0</v>
      </c>
      <c r="BG885" s="99">
        <v>24724673.3427734</v>
      </c>
      <c r="BH885" s="99">
        <v>5006362.9323120099</v>
      </c>
      <c r="BI885" s="99">
        <v>0</v>
      </c>
      <c r="BJ885" s="99">
        <v>656923.41287994396</v>
      </c>
      <c r="BK885" s="99">
        <v>463115.99922561599</v>
      </c>
      <c r="BL885" s="99">
        <v>0</v>
      </c>
      <c r="BM885" s="99">
        <v>0</v>
      </c>
      <c r="BN885" s="99">
        <v>0</v>
      </c>
      <c r="BO885" s="99">
        <v>0</v>
      </c>
      <c r="BP885" s="99">
        <v>0</v>
      </c>
      <c r="BQ885" s="99">
        <v>0</v>
      </c>
      <c r="BR885" s="99">
        <v>2418890.1311035198</v>
      </c>
      <c r="BS885" s="99">
        <v>1720664.4766693099</v>
      </c>
      <c r="BT885" s="99">
        <v>0</v>
      </c>
      <c r="BU885" s="99">
        <v>732371.68999481201</v>
      </c>
      <c r="BV885" s="99">
        <v>814899.84438323998</v>
      </c>
      <c r="BW885" s="99">
        <v>0</v>
      </c>
      <c r="BX885" s="99">
        <v>105208.909932137</v>
      </c>
      <c r="BY885" s="99">
        <v>0</v>
      </c>
      <c r="BZ885" s="99">
        <v>0</v>
      </c>
      <c r="CA885" s="99">
        <v>46575.673674106598</v>
      </c>
      <c r="CB885" s="99">
        <v>2507993.1102600102</v>
      </c>
      <c r="CC885" s="99">
        <v>23966586.791259799</v>
      </c>
      <c r="CD885" s="99">
        <v>5663999.7905883798</v>
      </c>
      <c r="CE885" s="99">
        <v>979.921147175133</v>
      </c>
      <c r="CF885" s="99">
        <v>156505.10845375099</v>
      </c>
      <c r="CG885" s="99">
        <v>1315202.3461608901</v>
      </c>
      <c r="CH885" s="99">
        <v>0</v>
      </c>
      <c r="CI885" s="99">
        <v>47558.888360500299</v>
      </c>
      <c r="CJ885" s="99">
        <v>2667162.9994201702</v>
      </c>
      <c r="CK885" s="99">
        <v>25288241.6633301</v>
      </c>
      <c r="CL885" s="99">
        <v>5772690.0633544903</v>
      </c>
      <c r="CM885" s="166">
        <v>72847.917196273804</v>
      </c>
      <c r="CN885" s="166">
        <v>10386472.4265137</v>
      </c>
      <c r="CO885" s="166">
        <v>50046726.9306641</v>
      </c>
      <c r="CP885" s="99">
        <v>5772690.0633544903</v>
      </c>
      <c r="CQ885" s="99">
        <v>0</v>
      </c>
      <c r="CR885" s="99">
        <v>0</v>
      </c>
      <c r="CS885" s="99">
        <v>0</v>
      </c>
      <c r="CT885" s="99">
        <v>0</v>
      </c>
      <c r="CU885" s="98">
        <v>4475.2594325</v>
      </c>
      <c r="CV885" s="98">
        <v>26240.627810898</v>
      </c>
      <c r="CW885" s="98">
        <v>2664498.2187137613</v>
      </c>
      <c r="CX885" s="98">
        <v>25281789.137420688</v>
      </c>
    </row>
    <row r="886" spans="1:102" x14ac:dyDescent="0.2">
      <c r="A886" s="98" t="s">
        <v>65</v>
      </c>
      <c r="B886" s="100">
        <v>42064</v>
      </c>
      <c r="C886" s="99">
        <v>41989.734992027297</v>
      </c>
      <c r="D886" s="99">
        <v>0</v>
      </c>
      <c r="E886" s="99">
        <v>4382.8813858032199</v>
      </c>
      <c r="F886" s="99">
        <v>3713.63829353452</v>
      </c>
      <c r="G886" s="99">
        <v>982.13444294780504</v>
      </c>
      <c r="H886" s="99">
        <v>0</v>
      </c>
      <c r="I886" s="99">
        <v>0</v>
      </c>
      <c r="J886" s="99">
        <v>25219.6255989075</v>
      </c>
      <c r="K886" s="99">
        <v>20.120002900017401</v>
      </c>
      <c r="L886" s="99">
        <v>73.414530644193306</v>
      </c>
      <c r="M886" s="99">
        <v>15255.0323345661</v>
      </c>
      <c r="N886" s="99">
        <v>4675.9080561995497</v>
      </c>
      <c r="O886" s="99">
        <v>0</v>
      </c>
      <c r="P886" s="99">
        <v>24726.807591438301</v>
      </c>
      <c r="Q886" s="99">
        <v>1594.30814297497</v>
      </c>
      <c r="R886" s="99">
        <v>0</v>
      </c>
      <c r="S886" s="99">
        <v>980.91870045661904</v>
      </c>
      <c r="T886" s="99">
        <v>0</v>
      </c>
      <c r="U886" s="99">
        <v>25244.836371421799</v>
      </c>
      <c r="V886" s="99">
        <v>2248070.8141479502</v>
      </c>
      <c r="W886" s="99">
        <v>0</v>
      </c>
      <c r="X886" s="99">
        <v>227084.59747123701</v>
      </c>
      <c r="Y886" s="99">
        <v>151563.940624237</v>
      </c>
      <c r="Z886" s="99">
        <v>156439.37478065499</v>
      </c>
      <c r="AA886" s="99">
        <v>0</v>
      </c>
      <c r="AB886" s="99">
        <v>0</v>
      </c>
      <c r="AC886" s="99">
        <v>7671925.2986450205</v>
      </c>
      <c r="AD886" s="99">
        <v>2127.4116102457001</v>
      </c>
      <c r="AE886" s="99">
        <v>2075.5225355625198</v>
      </c>
      <c r="AF886" s="99">
        <v>718843.97370147705</v>
      </c>
      <c r="AG886" s="99">
        <v>529772.14534759498</v>
      </c>
      <c r="AH886" s="99">
        <v>0</v>
      </c>
      <c r="AI886" s="99">
        <v>1016310.90065765</v>
      </c>
      <c r="AJ886" s="99">
        <v>201804.91526603699</v>
      </c>
      <c r="AK886" s="99">
        <v>0</v>
      </c>
      <c r="AL886" s="99">
        <v>157295.07914924601</v>
      </c>
      <c r="AM886" s="99">
        <v>0</v>
      </c>
      <c r="AN886" s="99">
        <v>7660777.5565795898</v>
      </c>
      <c r="AO886" s="99">
        <v>21624540.8989258</v>
      </c>
      <c r="AP886" s="99">
        <v>0</v>
      </c>
      <c r="AQ886" s="99">
        <v>2081712.57157898</v>
      </c>
      <c r="AR886" s="99">
        <v>1365922.3134613</v>
      </c>
      <c r="AS886" s="99">
        <v>1321313.13471985</v>
      </c>
      <c r="AT886" s="99">
        <v>0</v>
      </c>
      <c r="AU886" s="99">
        <v>0</v>
      </c>
      <c r="AV886" s="99">
        <v>24726733.208740201</v>
      </c>
      <c r="AW886" s="99">
        <v>6934.97330218554</v>
      </c>
      <c r="AX886" s="99">
        <v>27032.249959230401</v>
      </c>
      <c r="AY886" s="99">
        <v>7324188.4344482403</v>
      </c>
      <c r="AZ886" s="99">
        <v>4383823.6192016602</v>
      </c>
      <c r="BA886" s="99">
        <v>0</v>
      </c>
      <c r="BB886" s="99">
        <v>10039202.1396484</v>
      </c>
      <c r="BC886" s="99">
        <v>1867540.24168396</v>
      </c>
      <c r="BD886" s="99">
        <v>0</v>
      </c>
      <c r="BE886" s="99">
        <v>1328847.1934509301</v>
      </c>
      <c r="BF886" s="99">
        <v>0</v>
      </c>
      <c r="BG886" s="99">
        <v>24672678.8515625</v>
      </c>
      <c r="BH886" s="99">
        <v>4934687.0947876005</v>
      </c>
      <c r="BI886" s="99">
        <v>0</v>
      </c>
      <c r="BJ886" s="99">
        <v>652305.80553436303</v>
      </c>
      <c r="BK886" s="99">
        <v>455828.43861389201</v>
      </c>
      <c r="BL886" s="99">
        <v>0</v>
      </c>
      <c r="BM886" s="99">
        <v>0</v>
      </c>
      <c r="BN886" s="99">
        <v>0</v>
      </c>
      <c r="BO886" s="99">
        <v>0</v>
      </c>
      <c r="BP886" s="99">
        <v>0</v>
      </c>
      <c r="BQ886" s="99">
        <v>0</v>
      </c>
      <c r="BR886" s="99">
        <v>2410192.3478393601</v>
      </c>
      <c r="BS886" s="99">
        <v>1662696.8454895001</v>
      </c>
      <c r="BT886" s="99">
        <v>0</v>
      </c>
      <c r="BU886" s="99">
        <v>718911.24999237095</v>
      </c>
      <c r="BV886" s="99">
        <v>818909.954689026</v>
      </c>
      <c r="BW886" s="99">
        <v>0</v>
      </c>
      <c r="BX886" s="99">
        <v>119337.879838943</v>
      </c>
      <c r="BY886" s="99">
        <v>0</v>
      </c>
      <c r="BZ886" s="99">
        <v>0</v>
      </c>
      <c r="CA886" s="99">
        <v>46342.908288478902</v>
      </c>
      <c r="CB886" s="99">
        <v>2474811.7285156301</v>
      </c>
      <c r="CC886" s="99">
        <v>23730165.0390625</v>
      </c>
      <c r="CD886" s="99">
        <v>5581787.4973754901</v>
      </c>
      <c r="CE886" s="99">
        <v>982.00062955170904</v>
      </c>
      <c r="CF886" s="99">
        <v>157006.77529334999</v>
      </c>
      <c r="CG886" s="99">
        <v>1327287.3780517599</v>
      </c>
      <c r="CH886" s="99">
        <v>0</v>
      </c>
      <c r="CI886" s="99">
        <v>47327.868359088898</v>
      </c>
      <c r="CJ886" s="99">
        <v>2633286.7382202102</v>
      </c>
      <c r="CK886" s="99">
        <v>25071680.5393066</v>
      </c>
      <c r="CL886" s="99">
        <v>5699368.8341674795</v>
      </c>
      <c r="CM886" s="166">
        <v>72492.721027374297</v>
      </c>
      <c r="CN886" s="166">
        <v>10286595.4055176</v>
      </c>
      <c r="CO886" s="166">
        <v>49787944.398925804</v>
      </c>
      <c r="CP886" s="99">
        <v>5699368.8341674795</v>
      </c>
      <c r="CQ886" s="99">
        <v>0</v>
      </c>
      <c r="CR886" s="99">
        <v>0</v>
      </c>
      <c r="CS886" s="99">
        <v>0</v>
      </c>
      <c r="CT886" s="99">
        <v>0</v>
      </c>
      <c r="CU886" s="98">
        <v>4402.4696780430004</v>
      </c>
      <c r="CV886" s="98">
        <v>26105.331953485002</v>
      </c>
      <c r="CW886" s="98">
        <v>2631818.5038089799</v>
      </c>
      <c r="CX886" s="98">
        <v>25057452.417114262</v>
      </c>
    </row>
    <row r="887" spans="1:102" x14ac:dyDescent="0.2">
      <c r="A887" s="98" t="s">
        <v>65</v>
      </c>
      <c r="B887" s="100">
        <v>42156</v>
      </c>
      <c r="C887" s="99">
        <v>41910.734263420098</v>
      </c>
      <c r="D887" s="99">
        <v>0</v>
      </c>
      <c r="E887" s="99">
        <v>4358.1292798519098</v>
      </c>
      <c r="F887" s="99">
        <v>3700.8549128770801</v>
      </c>
      <c r="G887" s="99">
        <v>995.68699053674902</v>
      </c>
      <c r="H887" s="99">
        <v>0</v>
      </c>
      <c r="I887" s="99">
        <v>0</v>
      </c>
      <c r="J887" s="99">
        <v>25273.703790426302</v>
      </c>
      <c r="K887" s="99">
        <v>13.786757428781099</v>
      </c>
      <c r="L887" s="99">
        <v>70.544631747528896</v>
      </c>
      <c r="M887" s="99">
        <v>15280.208189487499</v>
      </c>
      <c r="N887" s="99">
        <v>4598.69964426756</v>
      </c>
      <c r="O887" s="99">
        <v>0</v>
      </c>
      <c r="P887" s="99">
        <v>24748.428518295299</v>
      </c>
      <c r="Q887" s="99">
        <v>1593.6193268746099</v>
      </c>
      <c r="R887" s="99">
        <v>0</v>
      </c>
      <c r="S887" s="99">
        <v>995.93108414858602</v>
      </c>
      <c r="T887" s="99">
        <v>0</v>
      </c>
      <c r="U887" s="99">
        <v>25260.052709102602</v>
      </c>
      <c r="V887" s="99">
        <v>2223195.2148742699</v>
      </c>
      <c r="W887" s="99">
        <v>0</v>
      </c>
      <c r="X887" s="99">
        <v>223937.755653381</v>
      </c>
      <c r="Y887" s="99">
        <v>148321.68405342099</v>
      </c>
      <c r="Z887" s="99">
        <v>158761.351318359</v>
      </c>
      <c r="AA887" s="99">
        <v>0</v>
      </c>
      <c r="AB887" s="99">
        <v>0</v>
      </c>
      <c r="AC887" s="99">
        <v>7657545.6058959998</v>
      </c>
      <c r="AD887" s="99">
        <v>1155.18715113401</v>
      </c>
      <c r="AE887" s="99">
        <v>3284.41941425204</v>
      </c>
      <c r="AF887" s="99">
        <v>719893.07971191395</v>
      </c>
      <c r="AG887" s="99">
        <v>509998.77175521897</v>
      </c>
      <c r="AH887" s="99">
        <v>0</v>
      </c>
      <c r="AI887" s="99">
        <v>1012507.10535431</v>
      </c>
      <c r="AJ887" s="99">
        <v>202537.79777908299</v>
      </c>
      <c r="AK887" s="99">
        <v>0</v>
      </c>
      <c r="AL887" s="99">
        <v>157970.49896240199</v>
      </c>
      <c r="AM887" s="99">
        <v>0</v>
      </c>
      <c r="AN887" s="99">
        <v>7671217.62963867</v>
      </c>
      <c r="AO887" s="99">
        <v>21573294.1086426</v>
      </c>
      <c r="AP887" s="99">
        <v>0</v>
      </c>
      <c r="AQ887" s="99">
        <v>2055726.6030578599</v>
      </c>
      <c r="AR887" s="99">
        <v>1335046.8544769301</v>
      </c>
      <c r="AS887" s="99">
        <v>1338365.0167694101</v>
      </c>
      <c r="AT887" s="99">
        <v>0</v>
      </c>
      <c r="AU887" s="99">
        <v>0</v>
      </c>
      <c r="AV887" s="99">
        <v>24782424.636962902</v>
      </c>
      <c r="AW887" s="99">
        <v>3813.4262953400598</v>
      </c>
      <c r="AX887" s="99">
        <v>34315.2839460373</v>
      </c>
      <c r="AY887" s="99">
        <v>7341320.9948730497</v>
      </c>
      <c r="AZ887" s="99">
        <v>4245433.0438232403</v>
      </c>
      <c r="BA887" s="99">
        <v>0</v>
      </c>
      <c r="BB887" s="99">
        <v>10061704.811279301</v>
      </c>
      <c r="BC887" s="99">
        <v>1883449.46476746</v>
      </c>
      <c r="BD887" s="99">
        <v>0</v>
      </c>
      <c r="BE887" s="99">
        <v>1332767.42156982</v>
      </c>
      <c r="BF887" s="99">
        <v>0</v>
      </c>
      <c r="BG887" s="99">
        <v>24839959.536377002</v>
      </c>
      <c r="BH887" s="99">
        <v>4918606.5602417002</v>
      </c>
      <c r="BI887" s="99">
        <v>0</v>
      </c>
      <c r="BJ887" s="99">
        <v>649185.72191619896</v>
      </c>
      <c r="BK887" s="99">
        <v>451393.187576294</v>
      </c>
      <c r="BL887" s="99">
        <v>0</v>
      </c>
      <c r="BM887" s="99">
        <v>0</v>
      </c>
      <c r="BN887" s="99">
        <v>0</v>
      </c>
      <c r="BO887" s="99">
        <v>0</v>
      </c>
      <c r="BP887" s="99">
        <v>0</v>
      </c>
      <c r="BQ887" s="99">
        <v>0</v>
      </c>
      <c r="BR887" s="99">
        <v>2439026.1045837398</v>
      </c>
      <c r="BS887" s="99">
        <v>1614186.9662780799</v>
      </c>
      <c r="BT887" s="99">
        <v>0</v>
      </c>
      <c r="BU887" s="99">
        <v>724918.229995728</v>
      </c>
      <c r="BV887" s="99">
        <v>832192.38105773902</v>
      </c>
      <c r="BW887" s="99">
        <v>0</v>
      </c>
      <c r="BX887" s="99">
        <v>122155.51982879599</v>
      </c>
      <c r="BY887" s="99">
        <v>0</v>
      </c>
      <c r="BZ887" s="99">
        <v>0</v>
      </c>
      <c r="CA887" s="99">
        <v>46268.027102470398</v>
      </c>
      <c r="CB887" s="99">
        <v>2448501.1174316402</v>
      </c>
      <c r="CC887" s="99">
        <v>23570215.637695301</v>
      </c>
      <c r="CD887" s="99">
        <v>5567412.2833252</v>
      </c>
      <c r="CE887" s="99">
        <v>995.62288065999701</v>
      </c>
      <c r="CF887" s="99">
        <v>157998.81529045099</v>
      </c>
      <c r="CG887" s="99">
        <v>1332165.3424377399</v>
      </c>
      <c r="CH887" s="99">
        <v>0</v>
      </c>
      <c r="CI887" s="99">
        <v>47262.748707771301</v>
      </c>
      <c r="CJ887" s="99">
        <v>2607547.91442871</v>
      </c>
      <c r="CK887" s="99">
        <v>24912617.748535201</v>
      </c>
      <c r="CL887" s="99">
        <v>5681571.4053344699</v>
      </c>
      <c r="CM887" s="166">
        <v>72405.622467041001</v>
      </c>
      <c r="CN887" s="166">
        <v>10287315.5706787</v>
      </c>
      <c r="CO887" s="166">
        <v>49719067.973144501</v>
      </c>
      <c r="CP887" s="99">
        <v>5681571.4053344699</v>
      </c>
      <c r="CQ887" s="99">
        <v>0</v>
      </c>
      <c r="CR887" s="99">
        <v>0</v>
      </c>
      <c r="CS887" s="99">
        <v>0</v>
      </c>
      <c r="CT887" s="99">
        <v>0</v>
      </c>
      <c r="CU887" s="98">
        <v>4365.5544806239996</v>
      </c>
      <c r="CV887" s="98">
        <v>26164.903181271002</v>
      </c>
      <c r="CW887" s="98">
        <v>2606499.9327220912</v>
      </c>
      <c r="CX887" s="98">
        <v>24902380.980133042</v>
      </c>
    </row>
    <row r="888" spans="1:102" x14ac:dyDescent="0.2">
      <c r="A888" s="98" t="s">
        <v>65</v>
      </c>
      <c r="B888" s="100">
        <v>42248</v>
      </c>
      <c r="C888" s="99">
        <v>41822.268762588501</v>
      </c>
      <c r="D888" s="99">
        <v>0</v>
      </c>
      <c r="E888" s="99">
        <v>4251.03277379274</v>
      </c>
      <c r="F888" s="99">
        <v>3610.2637901008102</v>
      </c>
      <c r="G888" s="99">
        <v>1008.29996369779</v>
      </c>
      <c r="H888" s="99">
        <v>0</v>
      </c>
      <c r="I888" s="99">
        <v>0</v>
      </c>
      <c r="J888" s="99">
        <v>25061.215057373</v>
      </c>
      <c r="K888" s="99">
        <v>11.2325672798324</v>
      </c>
      <c r="L888" s="99">
        <v>79.139032109640496</v>
      </c>
      <c r="M888" s="99">
        <v>15172.3478982449</v>
      </c>
      <c r="N888" s="99">
        <v>4517.0452167391804</v>
      </c>
      <c r="O888" s="99">
        <v>0</v>
      </c>
      <c r="P888" s="99">
        <v>24741.739220380801</v>
      </c>
      <c r="Q888" s="99">
        <v>1595.34623284638</v>
      </c>
      <c r="R888" s="99">
        <v>0</v>
      </c>
      <c r="S888" s="99">
        <v>1010.2193276509601</v>
      </c>
      <c r="T888" s="99">
        <v>0</v>
      </c>
      <c r="U888" s="99">
        <v>25082.510896682699</v>
      </c>
      <c r="V888" s="99">
        <v>2209988.5708313002</v>
      </c>
      <c r="W888" s="99">
        <v>0</v>
      </c>
      <c r="X888" s="99">
        <v>215842.38669967701</v>
      </c>
      <c r="Y888" s="99">
        <v>140704.992631912</v>
      </c>
      <c r="Z888" s="99">
        <v>156010.10974502601</v>
      </c>
      <c r="AA888" s="99">
        <v>0</v>
      </c>
      <c r="AB888" s="99">
        <v>0</v>
      </c>
      <c r="AC888" s="99">
        <v>7652537.5242309598</v>
      </c>
      <c r="AD888" s="99">
        <v>826.43883633613598</v>
      </c>
      <c r="AE888" s="99">
        <v>4569.5415816307104</v>
      </c>
      <c r="AF888" s="99">
        <v>713926.84060668899</v>
      </c>
      <c r="AG888" s="99">
        <v>496126.61987686198</v>
      </c>
      <c r="AH888" s="99">
        <v>0</v>
      </c>
      <c r="AI888" s="99">
        <v>1009517.90031433</v>
      </c>
      <c r="AJ888" s="99">
        <v>203605.02560997001</v>
      </c>
      <c r="AK888" s="99">
        <v>0</v>
      </c>
      <c r="AL888" s="99">
        <v>156491.045431137</v>
      </c>
      <c r="AM888" s="99">
        <v>0</v>
      </c>
      <c r="AN888" s="99">
        <v>7664606.4969482403</v>
      </c>
      <c r="AO888" s="99">
        <v>21488364.4208984</v>
      </c>
      <c r="AP888" s="99">
        <v>0</v>
      </c>
      <c r="AQ888" s="99">
        <v>1991847.6057434101</v>
      </c>
      <c r="AR888" s="99">
        <v>1271781.1033630399</v>
      </c>
      <c r="AS888" s="99">
        <v>1324124.93145752</v>
      </c>
      <c r="AT888" s="99">
        <v>0</v>
      </c>
      <c r="AU888" s="99">
        <v>0</v>
      </c>
      <c r="AV888" s="99">
        <v>24854457.019531298</v>
      </c>
      <c r="AW888" s="99">
        <v>2749.4709092378598</v>
      </c>
      <c r="AX888" s="99">
        <v>46912.616217613198</v>
      </c>
      <c r="AY888" s="99">
        <v>7311419.3338623</v>
      </c>
      <c r="AZ888" s="99">
        <v>4126926.0195922898</v>
      </c>
      <c r="BA888" s="99">
        <v>0</v>
      </c>
      <c r="BB888" s="99">
        <v>10112419.890625</v>
      </c>
      <c r="BC888" s="99">
        <v>1895196.0865478499</v>
      </c>
      <c r="BD888" s="99">
        <v>0</v>
      </c>
      <c r="BE888" s="99">
        <v>1325332.39659119</v>
      </c>
      <c r="BF888" s="99">
        <v>0</v>
      </c>
      <c r="BG888" s="99">
        <v>24858160.4069824</v>
      </c>
      <c r="BH888" s="99">
        <v>4936337.1488647498</v>
      </c>
      <c r="BI888" s="99">
        <v>0</v>
      </c>
      <c r="BJ888" s="99">
        <v>621306.79795837402</v>
      </c>
      <c r="BK888" s="99">
        <v>427640.58639907802</v>
      </c>
      <c r="BL888" s="99">
        <v>0</v>
      </c>
      <c r="BM888" s="99">
        <v>0</v>
      </c>
      <c r="BN888" s="99">
        <v>0</v>
      </c>
      <c r="BO888" s="99">
        <v>0</v>
      </c>
      <c r="BP888" s="99">
        <v>0</v>
      </c>
      <c r="BQ888" s="99">
        <v>0</v>
      </c>
      <c r="BR888" s="99">
        <v>2444092.3844604502</v>
      </c>
      <c r="BS888" s="99">
        <v>1569797.52822876</v>
      </c>
      <c r="BT888" s="99">
        <v>0</v>
      </c>
      <c r="BU888" s="99">
        <v>615778.19999694801</v>
      </c>
      <c r="BV888" s="99">
        <v>831508.88464355504</v>
      </c>
      <c r="BW888" s="99">
        <v>0</v>
      </c>
      <c r="BX888" s="99">
        <v>105678.86986064901</v>
      </c>
      <c r="BY888" s="99">
        <v>0</v>
      </c>
      <c r="BZ888" s="99">
        <v>0</v>
      </c>
      <c r="CA888" s="99">
        <v>46092.470893382997</v>
      </c>
      <c r="CB888" s="99">
        <v>2425521.26599121</v>
      </c>
      <c r="CC888" s="99">
        <v>23508148.106933601</v>
      </c>
      <c r="CD888" s="99">
        <v>5560108.2199096698</v>
      </c>
      <c r="CE888" s="99">
        <v>1008.51931921393</v>
      </c>
      <c r="CF888" s="99">
        <v>156362.93158912699</v>
      </c>
      <c r="CG888" s="99">
        <v>1326304.80535889</v>
      </c>
      <c r="CH888" s="99">
        <v>0</v>
      </c>
      <c r="CI888" s="99">
        <v>47097.447542667403</v>
      </c>
      <c r="CJ888" s="99">
        <v>2583195.4632873498</v>
      </c>
      <c r="CK888" s="99">
        <v>24805595.4848633</v>
      </c>
      <c r="CL888" s="99">
        <v>5673142.85546875</v>
      </c>
      <c r="CM888" s="166">
        <v>72066.700814247102</v>
      </c>
      <c r="CN888" s="166">
        <v>10240297.1020508</v>
      </c>
      <c r="CO888" s="166">
        <v>49719731.034179702</v>
      </c>
      <c r="CP888" s="99">
        <v>5673142.85546875</v>
      </c>
      <c r="CQ888" s="99">
        <v>0</v>
      </c>
      <c r="CR888" s="99">
        <v>0</v>
      </c>
      <c r="CS888" s="99">
        <v>0</v>
      </c>
      <c r="CT888" s="99">
        <v>0</v>
      </c>
      <c r="CU888" s="98">
        <v>4275.192667974</v>
      </c>
      <c r="CV888" s="98">
        <v>25956.979843354999</v>
      </c>
      <c r="CW888" s="98">
        <v>2581884.1975803371</v>
      </c>
      <c r="CX888" s="98">
        <v>24834452.912292492</v>
      </c>
    </row>
    <row r="889" spans="1:102" x14ac:dyDescent="0.2">
      <c r="A889" s="98" t="s">
        <v>65</v>
      </c>
      <c r="B889" s="100">
        <v>42339</v>
      </c>
      <c r="C889" s="99">
        <v>41761.5032081604</v>
      </c>
      <c r="D889" s="99">
        <v>0</v>
      </c>
      <c r="E889" s="99">
        <v>4177.5080148577699</v>
      </c>
      <c r="F889" s="99">
        <v>3562.6432197988001</v>
      </c>
      <c r="G889" s="99">
        <v>997.41702478379</v>
      </c>
      <c r="H889" s="99">
        <v>0</v>
      </c>
      <c r="I889" s="99">
        <v>0</v>
      </c>
      <c r="J889" s="99">
        <v>25002.886212110501</v>
      </c>
      <c r="K889" s="99">
        <v>9.7409416411537695</v>
      </c>
      <c r="L889" s="99">
        <v>76.061265850439696</v>
      </c>
      <c r="M889" s="99">
        <v>15298.106827616701</v>
      </c>
      <c r="N889" s="99">
        <v>4412.9596609473201</v>
      </c>
      <c r="O889" s="99">
        <v>0</v>
      </c>
      <c r="P889" s="99">
        <v>24600.815471887599</v>
      </c>
      <c r="Q889" s="99">
        <v>1585.53931853175</v>
      </c>
      <c r="R889" s="99">
        <v>0</v>
      </c>
      <c r="S889" s="99">
        <v>994.43524653464601</v>
      </c>
      <c r="T889" s="99">
        <v>0</v>
      </c>
      <c r="U889" s="99">
        <v>25024.629979848902</v>
      </c>
      <c r="V889" s="99">
        <v>2195232.28192139</v>
      </c>
      <c r="W889" s="99">
        <v>0</v>
      </c>
      <c r="X889" s="99">
        <v>203076.27972793599</v>
      </c>
      <c r="Y889" s="99">
        <v>131816.75426673901</v>
      </c>
      <c r="Z889" s="99">
        <v>151642.79034996001</v>
      </c>
      <c r="AA889" s="99">
        <v>0</v>
      </c>
      <c r="AB889" s="99">
        <v>0</v>
      </c>
      <c r="AC889" s="99">
        <v>7647284.3854980497</v>
      </c>
      <c r="AD889" s="99">
        <v>670.09944461286102</v>
      </c>
      <c r="AE889" s="99">
        <v>3593.3661164343398</v>
      </c>
      <c r="AF889" s="99">
        <v>717159.15693664597</v>
      </c>
      <c r="AG889" s="99">
        <v>480378.53842544602</v>
      </c>
      <c r="AH889" s="99">
        <v>0</v>
      </c>
      <c r="AI889" s="99">
        <v>1004345.20040131</v>
      </c>
      <c r="AJ889" s="99">
        <v>200906.74091911301</v>
      </c>
      <c r="AK889" s="99">
        <v>0</v>
      </c>
      <c r="AL889" s="99">
        <v>151233.83636474601</v>
      </c>
      <c r="AM889" s="99">
        <v>0</v>
      </c>
      <c r="AN889" s="99">
        <v>7628436.5618896503</v>
      </c>
      <c r="AO889" s="99">
        <v>21420210.474121101</v>
      </c>
      <c r="AP889" s="99">
        <v>0</v>
      </c>
      <c r="AQ889" s="99">
        <v>1892156.40830994</v>
      </c>
      <c r="AR889" s="99">
        <v>1197096.80999756</v>
      </c>
      <c r="AS889" s="99">
        <v>1290975.1372528099</v>
      </c>
      <c r="AT889" s="99">
        <v>0</v>
      </c>
      <c r="AU889" s="99">
        <v>0</v>
      </c>
      <c r="AV889" s="99">
        <v>24919172.8745117</v>
      </c>
      <c r="AW889" s="99">
        <v>2267.9265233278302</v>
      </c>
      <c r="AX889" s="99">
        <v>43861.444873332999</v>
      </c>
      <c r="AY889" s="99">
        <v>7431480.1838378897</v>
      </c>
      <c r="AZ889" s="99">
        <v>4002260.53582764</v>
      </c>
      <c r="BA889" s="99">
        <v>0</v>
      </c>
      <c r="BB889" s="99">
        <v>10137758.5632324</v>
      </c>
      <c r="BC889" s="99">
        <v>1869758.3783416699</v>
      </c>
      <c r="BD889" s="99">
        <v>0</v>
      </c>
      <c r="BE889" s="99">
        <v>1287663.9872131301</v>
      </c>
      <c r="BF889" s="99">
        <v>0</v>
      </c>
      <c r="BG889" s="99">
        <v>24934840.3276367</v>
      </c>
      <c r="BH889" s="99">
        <v>5267728.8375854502</v>
      </c>
      <c r="BI889" s="99">
        <v>0</v>
      </c>
      <c r="BJ889" s="99">
        <v>623626.608726501</v>
      </c>
      <c r="BK889" s="99">
        <v>425218.76133727998</v>
      </c>
      <c r="BL889" s="99">
        <v>0</v>
      </c>
      <c r="BM889" s="99">
        <v>0</v>
      </c>
      <c r="BN889" s="99">
        <v>0</v>
      </c>
      <c r="BO889" s="99">
        <v>0</v>
      </c>
      <c r="BP889" s="99">
        <v>0</v>
      </c>
      <c r="BQ889" s="99">
        <v>0</v>
      </c>
      <c r="BR889" s="99">
        <v>2477705.7103576702</v>
      </c>
      <c r="BS889" s="99">
        <v>1526999.43292236</v>
      </c>
      <c r="BT889" s="99">
        <v>0</v>
      </c>
      <c r="BU889" s="99">
        <v>1101136.20999146</v>
      </c>
      <c r="BV889" s="99">
        <v>819463.46420288098</v>
      </c>
      <c r="BW889" s="99">
        <v>0</v>
      </c>
      <c r="BX889" s="99">
        <v>160832.69956397999</v>
      </c>
      <c r="BY889" s="99">
        <v>0</v>
      </c>
      <c r="BZ889" s="99">
        <v>0</v>
      </c>
      <c r="CA889" s="99">
        <v>45962.297593593597</v>
      </c>
      <c r="CB889" s="99">
        <v>2401816.45947266</v>
      </c>
      <c r="CC889" s="99">
        <v>23365145.043701202</v>
      </c>
      <c r="CD889" s="99">
        <v>5891917.4838256799</v>
      </c>
      <c r="CE889" s="99">
        <v>997.34194058179901</v>
      </c>
      <c r="CF889" s="99">
        <v>151492.16609764099</v>
      </c>
      <c r="CG889" s="99">
        <v>1288918.26635742</v>
      </c>
      <c r="CH889" s="99">
        <v>0</v>
      </c>
      <c r="CI889" s="99">
        <v>46960.789648532897</v>
      </c>
      <c r="CJ889" s="99">
        <v>2550419.69104004</v>
      </c>
      <c r="CK889" s="99">
        <v>24639090.733154301</v>
      </c>
      <c r="CL889" s="99">
        <v>6059018.6743774395</v>
      </c>
      <c r="CM889" s="166">
        <v>71893.075358390794</v>
      </c>
      <c r="CN889" s="166">
        <v>10184460.138793901</v>
      </c>
      <c r="CO889" s="166">
        <v>49509063.783203103</v>
      </c>
      <c r="CP889" s="99">
        <v>6059018.6743774395</v>
      </c>
      <c r="CQ889" s="99">
        <v>0</v>
      </c>
      <c r="CR889" s="99">
        <v>0</v>
      </c>
      <c r="CS889" s="99">
        <v>0</v>
      </c>
      <c r="CT889" s="99">
        <v>0</v>
      </c>
      <c r="CU889" s="98">
        <v>4179.1576616570001</v>
      </c>
      <c r="CV889" s="98">
        <v>25903.624805263</v>
      </c>
      <c r="CW889" s="98">
        <v>2553308.625570301</v>
      </c>
      <c r="CX889" s="98">
        <v>24654063.310058624</v>
      </c>
    </row>
    <row r="890" spans="1:102" x14ac:dyDescent="0.2">
      <c r="A890" s="98" t="s">
        <v>65</v>
      </c>
      <c r="B890" s="100">
        <v>42430</v>
      </c>
      <c r="C890" s="99">
        <v>41480.576876640298</v>
      </c>
      <c r="D890" s="99">
        <v>0</v>
      </c>
      <c r="E890" s="99">
        <v>4256.56310176849</v>
      </c>
      <c r="F890" s="99">
        <v>3665.16918945313</v>
      </c>
      <c r="G890" s="99">
        <v>962.96050476282801</v>
      </c>
      <c r="H890" s="99">
        <v>0</v>
      </c>
      <c r="I890" s="99">
        <v>0</v>
      </c>
      <c r="J890" s="99">
        <v>25066.627002954501</v>
      </c>
      <c r="K890" s="99">
        <v>8.5448443752247805</v>
      </c>
      <c r="L890" s="99">
        <v>81.410958033986404</v>
      </c>
      <c r="M890" s="99">
        <v>15204.297739625001</v>
      </c>
      <c r="N890" s="99">
        <v>4357.7820209860802</v>
      </c>
      <c r="O890" s="99">
        <v>0</v>
      </c>
      <c r="P890" s="99">
        <v>24495.763019323302</v>
      </c>
      <c r="Q890" s="99">
        <v>1548.74634771049</v>
      </c>
      <c r="R890" s="99">
        <v>0</v>
      </c>
      <c r="S890" s="99">
        <v>964.88493432104599</v>
      </c>
      <c r="T890" s="99">
        <v>0</v>
      </c>
      <c r="U890" s="99">
        <v>25080.9962527752</v>
      </c>
      <c r="V890" s="99">
        <v>2167600.26031494</v>
      </c>
      <c r="W890" s="99">
        <v>0</v>
      </c>
      <c r="X890" s="99">
        <v>212600.33770752</v>
      </c>
      <c r="Y890" s="99">
        <v>147924.23667144799</v>
      </c>
      <c r="Z890" s="99">
        <v>147423.63138389599</v>
      </c>
      <c r="AA890" s="99">
        <v>0</v>
      </c>
      <c r="AB890" s="99">
        <v>0</v>
      </c>
      <c r="AC890" s="99">
        <v>7641930.1605834998</v>
      </c>
      <c r="AD890" s="99">
        <v>496.44791482761502</v>
      </c>
      <c r="AE890" s="99">
        <v>1929.2065280526899</v>
      </c>
      <c r="AF890" s="99">
        <v>707321.535545349</v>
      </c>
      <c r="AG890" s="99">
        <v>471145.29057312</v>
      </c>
      <c r="AH890" s="99">
        <v>0</v>
      </c>
      <c r="AI890" s="99">
        <v>999554.26413726795</v>
      </c>
      <c r="AJ890" s="99">
        <v>200301.71743965099</v>
      </c>
      <c r="AK890" s="99">
        <v>0</v>
      </c>
      <c r="AL890" s="99">
        <v>146024.42030906701</v>
      </c>
      <c r="AM890" s="99">
        <v>0</v>
      </c>
      <c r="AN890" s="99">
        <v>7628146.4248046903</v>
      </c>
      <c r="AO890" s="99">
        <v>21222494.377685498</v>
      </c>
      <c r="AP890" s="99">
        <v>0</v>
      </c>
      <c r="AQ890" s="99">
        <v>1973560.8861694301</v>
      </c>
      <c r="AR890" s="99">
        <v>1337500.6590881301</v>
      </c>
      <c r="AS890" s="99">
        <v>1260949.39195251</v>
      </c>
      <c r="AT890" s="99">
        <v>0</v>
      </c>
      <c r="AU890" s="99">
        <v>0</v>
      </c>
      <c r="AV890" s="99">
        <v>25022999.0078125</v>
      </c>
      <c r="AW890" s="99">
        <v>1670.6282840967201</v>
      </c>
      <c r="AX890" s="99">
        <v>27554.142432451201</v>
      </c>
      <c r="AY890" s="99">
        <v>7319404.1746215802</v>
      </c>
      <c r="AZ890" s="99">
        <v>3922374.7655334501</v>
      </c>
      <c r="BA890" s="99">
        <v>0</v>
      </c>
      <c r="BB890" s="99">
        <v>10035006.217163101</v>
      </c>
      <c r="BC890" s="99">
        <v>1869111.0191192599</v>
      </c>
      <c r="BD890" s="99">
        <v>0</v>
      </c>
      <c r="BE890" s="99">
        <v>1250783.5200653099</v>
      </c>
      <c r="BF890" s="99">
        <v>0</v>
      </c>
      <c r="BG890" s="99">
        <v>25119080.315917999</v>
      </c>
      <c r="BH890" s="99">
        <v>5915319.984375</v>
      </c>
      <c r="BI890" s="99">
        <v>0</v>
      </c>
      <c r="BJ890" s="99">
        <v>694397.62821960403</v>
      </c>
      <c r="BK890" s="99">
        <v>489561.74634552002</v>
      </c>
      <c r="BL890" s="99">
        <v>0</v>
      </c>
      <c r="BM890" s="99">
        <v>0</v>
      </c>
      <c r="BN890" s="99">
        <v>0</v>
      </c>
      <c r="BO890" s="99">
        <v>0</v>
      </c>
      <c r="BP890" s="99">
        <v>0</v>
      </c>
      <c r="BQ890" s="99">
        <v>0</v>
      </c>
      <c r="BR890" s="99">
        <v>2456378.6419372601</v>
      </c>
      <c r="BS890" s="99">
        <v>1501313.0860290499</v>
      </c>
      <c r="BT890" s="99">
        <v>0</v>
      </c>
      <c r="BU890" s="99">
        <v>1887119.9799804699</v>
      </c>
      <c r="BV890" s="99">
        <v>814760.08475494396</v>
      </c>
      <c r="BW890" s="99">
        <v>0</v>
      </c>
      <c r="BX890" s="99">
        <v>262415.30904006999</v>
      </c>
      <c r="BY890" s="99">
        <v>0</v>
      </c>
      <c r="BZ890" s="99">
        <v>0</v>
      </c>
      <c r="CA890" s="99">
        <v>45700.187582015998</v>
      </c>
      <c r="CB890" s="99">
        <v>2374970.41937256</v>
      </c>
      <c r="CC890" s="99">
        <v>23136886.682372998</v>
      </c>
      <c r="CD890" s="99">
        <v>6607996.2943725605</v>
      </c>
      <c r="CE890" s="99">
        <v>962.82954625040304</v>
      </c>
      <c r="CF890" s="99">
        <v>145709.12426757801</v>
      </c>
      <c r="CG890" s="99">
        <v>1248574.2611084001</v>
      </c>
      <c r="CH890" s="99">
        <v>0</v>
      </c>
      <c r="CI890" s="99">
        <v>46666.627407550797</v>
      </c>
      <c r="CJ890" s="99">
        <v>2523089.9965820299</v>
      </c>
      <c r="CK890" s="99">
        <v>24397525.807128899</v>
      </c>
      <c r="CL890" s="99">
        <v>6862129.6490478497</v>
      </c>
      <c r="CM890" s="166">
        <v>71657.677393913298</v>
      </c>
      <c r="CN890" s="166">
        <v>10160274.9416504</v>
      </c>
      <c r="CO890" s="166">
        <v>49370377.625</v>
      </c>
      <c r="CP890" s="99">
        <v>6862129.6490478497</v>
      </c>
      <c r="CQ890" s="99">
        <v>0</v>
      </c>
      <c r="CR890" s="99">
        <v>0</v>
      </c>
      <c r="CS890" s="99">
        <v>0</v>
      </c>
      <c r="CT890" s="99">
        <v>0</v>
      </c>
      <c r="CU890" s="98">
        <v>4269.8405498900001</v>
      </c>
      <c r="CV890" s="98">
        <v>25935.678938452002</v>
      </c>
      <c r="CW890" s="98">
        <v>2520679.5436401381</v>
      </c>
      <c r="CX890" s="98">
        <v>24385460.943481397</v>
      </c>
    </row>
    <row r="891" spans="1:102" x14ac:dyDescent="0.2">
      <c r="A891" s="98" t="s">
        <v>65</v>
      </c>
      <c r="B891" s="100">
        <v>42522</v>
      </c>
      <c r="C891" s="99">
        <v>41372.599673748002</v>
      </c>
      <c r="D891" s="99">
        <v>0</v>
      </c>
      <c r="E891" s="99">
        <v>4110.9851298928297</v>
      </c>
      <c r="F891" s="99">
        <v>3528.5820938050701</v>
      </c>
      <c r="G891" s="99">
        <v>960.40452879667305</v>
      </c>
      <c r="H891" s="99">
        <v>0</v>
      </c>
      <c r="I891" s="99">
        <v>0</v>
      </c>
      <c r="J891" s="99">
        <v>25071.627406597101</v>
      </c>
      <c r="K891" s="99">
        <v>6.8260744398576199</v>
      </c>
      <c r="L891" s="99">
        <v>79.441071699373396</v>
      </c>
      <c r="M891" s="99">
        <v>15271.953198790599</v>
      </c>
      <c r="N891" s="99">
        <v>4285.6645069122296</v>
      </c>
      <c r="O891" s="99">
        <v>0</v>
      </c>
      <c r="P891" s="99">
        <v>24328.583019494999</v>
      </c>
      <c r="Q891" s="99">
        <v>1537.9639596193999</v>
      </c>
      <c r="R891" s="99">
        <v>0</v>
      </c>
      <c r="S891" s="99">
        <v>961.14396972954296</v>
      </c>
      <c r="T891" s="99">
        <v>0</v>
      </c>
      <c r="U891" s="99">
        <v>25047.111597061201</v>
      </c>
      <c r="V891" s="99">
        <v>2151417.7542419401</v>
      </c>
      <c r="W891" s="99">
        <v>0</v>
      </c>
      <c r="X891" s="99">
        <v>193454.84613418599</v>
      </c>
      <c r="Y891" s="99">
        <v>130292.542926788</v>
      </c>
      <c r="Z891" s="99">
        <v>147247.46159362799</v>
      </c>
      <c r="AA891" s="99">
        <v>0</v>
      </c>
      <c r="AB891" s="99">
        <v>0</v>
      </c>
      <c r="AC891" s="99">
        <v>7638086.8734741202</v>
      </c>
      <c r="AD891" s="99">
        <v>414.7716540806</v>
      </c>
      <c r="AE891" s="99">
        <v>1875.31218627095</v>
      </c>
      <c r="AF891" s="99">
        <v>705160.74957275402</v>
      </c>
      <c r="AG891" s="99">
        <v>465307.90702438401</v>
      </c>
      <c r="AH891" s="99">
        <v>0</v>
      </c>
      <c r="AI891" s="99">
        <v>997530.68933105504</v>
      </c>
      <c r="AJ891" s="99">
        <v>195580.137212753</v>
      </c>
      <c r="AK891" s="99">
        <v>0</v>
      </c>
      <c r="AL891" s="99">
        <v>148509.27685546901</v>
      </c>
      <c r="AM891" s="99">
        <v>0</v>
      </c>
      <c r="AN891" s="99">
        <v>7576740.1995239304</v>
      </c>
      <c r="AO891" s="99">
        <v>21176974.8664551</v>
      </c>
      <c r="AP891" s="99">
        <v>0</v>
      </c>
      <c r="AQ891" s="99">
        <v>1799538.01997375</v>
      </c>
      <c r="AR891" s="99">
        <v>1176919.4380645801</v>
      </c>
      <c r="AS891" s="99">
        <v>1262815.40145874</v>
      </c>
      <c r="AT891" s="99">
        <v>0</v>
      </c>
      <c r="AU891" s="99">
        <v>0</v>
      </c>
      <c r="AV891" s="99">
        <v>25059899.692382801</v>
      </c>
      <c r="AW891" s="99">
        <v>1391.8468408584599</v>
      </c>
      <c r="AX891" s="99">
        <v>25639.4719676971</v>
      </c>
      <c r="AY891" s="99">
        <v>7338523.1489257803</v>
      </c>
      <c r="AZ891" s="99">
        <v>3888059.7095642099</v>
      </c>
      <c r="BA891" s="99">
        <v>0</v>
      </c>
      <c r="BB891" s="99">
        <v>10088604.3874512</v>
      </c>
      <c r="BC891" s="99">
        <v>1819246.77490234</v>
      </c>
      <c r="BD891" s="99">
        <v>0</v>
      </c>
      <c r="BE891" s="99">
        <v>1274062.4714965799</v>
      </c>
      <c r="BF891" s="99">
        <v>0</v>
      </c>
      <c r="BG891" s="99">
        <v>24956041.260009799</v>
      </c>
      <c r="BH891" s="99">
        <v>5951461.7272338904</v>
      </c>
      <c r="BI891" s="99">
        <v>0</v>
      </c>
      <c r="BJ891" s="99">
        <v>646476.69148254395</v>
      </c>
      <c r="BK891" s="99">
        <v>448847.42182922398</v>
      </c>
      <c r="BL891" s="99">
        <v>0</v>
      </c>
      <c r="BM891" s="99">
        <v>0</v>
      </c>
      <c r="BN891" s="99">
        <v>0</v>
      </c>
      <c r="BO891" s="99">
        <v>0</v>
      </c>
      <c r="BP891" s="99">
        <v>0</v>
      </c>
      <c r="BQ891" s="99">
        <v>0</v>
      </c>
      <c r="BR891" s="99">
        <v>2481139.7119751</v>
      </c>
      <c r="BS891" s="99">
        <v>1481847.8616027799</v>
      </c>
      <c r="BT891" s="99">
        <v>0</v>
      </c>
      <c r="BU891" s="99">
        <v>1903061.5399780299</v>
      </c>
      <c r="BV891" s="99">
        <v>798352.620887756</v>
      </c>
      <c r="BW891" s="99">
        <v>0</v>
      </c>
      <c r="BX891" s="99">
        <v>271449.65900039702</v>
      </c>
      <c r="BY891" s="99">
        <v>0</v>
      </c>
      <c r="BZ891" s="99">
        <v>0</v>
      </c>
      <c r="CA891" s="99">
        <v>45481.817576408401</v>
      </c>
      <c r="CB891" s="99">
        <v>2347569.1586303702</v>
      </c>
      <c r="CC891" s="99">
        <v>22986706.1018066</v>
      </c>
      <c r="CD891" s="99">
        <v>6601658.6202392597</v>
      </c>
      <c r="CE891" s="99">
        <v>960.38326422870205</v>
      </c>
      <c r="CF891" s="99">
        <v>148828.00445938099</v>
      </c>
      <c r="CG891" s="99">
        <v>1275792.0466308601</v>
      </c>
      <c r="CH891" s="99">
        <v>0</v>
      </c>
      <c r="CI891" s="99">
        <v>46440.953572750099</v>
      </c>
      <c r="CJ891" s="99">
        <v>2491969.2948303199</v>
      </c>
      <c r="CK891" s="99">
        <v>24239507.083007801</v>
      </c>
      <c r="CL891" s="99">
        <v>6855933.3853149395</v>
      </c>
      <c r="CM891" s="166">
        <v>71387.470034599304</v>
      </c>
      <c r="CN891" s="166">
        <v>10077333.755248999</v>
      </c>
      <c r="CO891" s="166">
        <v>49147510.799316399</v>
      </c>
      <c r="CP891" s="99">
        <v>6855933.3853149395</v>
      </c>
      <c r="CQ891" s="99">
        <v>0</v>
      </c>
      <c r="CR891" s="99">
        <v>0</v>
      </c>
      <c r="CS891" s="99">
        <v>0</v>
      </c>
      <c r="CT891" s="99">
        <v>0</v>
      </c>
      <c r="CU891" s="98">
        <v>4116.1898050629998</v>
      </c>
      <c r="CV891" s="98">
        <v>25942.271907703998</v>
      </c>
      <c r="CW891" s="98">
        <v>2496397.1630897513</v>
      </c>
      <c r="CX891" s="98">
        <v>24262498.148437459</v>
      </c>
    </row>
    <row r="892" spans="1:102" x14ac:dyDescent="0.2">
      <c r="A892" s="98" t="s">
        <v>65</v>
      </c>
      <c r="B892" s="100">
        <v>42614</v>
      </c>
      <c r="C892" s="99">
        <v>41178.566657066302</v>
      </c>
      <c r="D892" s="99">
        <v>0</v>
      </c>
      <c r="E892" s="99">
        <v>4121.7982043623897</v>
      </c>
      <c r="F892" s="99">
        <v>3563.7169555127598</v>
      </c>
      <c r="G892" s="99">
        <v>962.94597621262096</v>
      </c>
      <c r="H892" s="99">
        <v>0</v>
      </c>
      <c r="I892" s="99">
        <v>0</v>
      </c>
      <c r="J892" s="99">
        <v>24791.415469646501</v>
      </c>
      <c r="K892" s="99">
        <v>4.6123405483085698</v>
      </c>
      <c r="L892" s="99">
        <v>89.309804965741904</v>
      </c>
      <c r="M892" s="99">
        <v>15316.5176874399</v>
      </c>
      <c r="N892" s="99">
        <v>4207.5013414025298</v>
      </c>
      <c r="O892" s="99">
        <v>0</v>
      </c>
      <c r="P892" s="99">
        <v>24213.2226407528</v>
      </c>
      <c r="Q892" s="99">
        <v>1524.3124833106999</v>
      </c>
      <c r="R892" s="99">
        <v>0</v>
      </c>
      <c r="S892" s="99">
        <v>964.35983607173</v>
      </c>
      <c r="T892" s="99">
        <v>0</v>
      </c>
      <c r="U892" s="99">
        <v>24810.75887537</v>
      </c>
      <c r="V892" s="99">
        <v>2155458.3710632301</v>
      </c>
      <c r="W892" s="99">
        <v>0</v>
      </c>
      <c r="X892" s="99">
        <v>192358.48616981501</v>
      </c>
      <c r="Y892" s="99">
        <v>129387.57245254501</v>
      </c>
      <c r="Z892" s="99">
        <v>149776.19953727699</v>
      </c>
      <c r="AA892" s="99">
        <v>0</v>
      </c>
      <c r="AB892" s="99">
        <v>0</v>
      </c>
      <c r="AC892" s="99">
        <v>7558528.55615234</v>
      </c>
      <c r="AD892" s="99">
        <v>277.22812749818002</v>
      </c>
      <c r="AE892" s="99">
        <v>2355.5207821428799</v>
      </c>
      <c r="AF892" s="99">
        <v>706160.88713836705</v>
      </c>
      <c r="AG892" s="99">
        <v>456127.56885528599</v>
      </c>
      <c r="AH892" s="99">
        <v>0</v>
      </c>
      <c r="AI892" s="99">
        <v>982682.30587005604</v>
      </c>
      <c r="AJ892" s="99">
        <v>195261.51420021101</v>
      </c>
      <c r="AK892" s="99">
        <v>0</v>
      </c>
      <c r="AL892" s="99">
        <v>149844.49984741199</v>
      </c>
      <c r="AM892" s="99">
        <v>0</v>
      </c>
      <c r="AN892" s="99">
        <v>7562117.3955078097</v>
      </c>
      <c r="AO892" s="99">
        <v>21344166.736572299</v>
      </c>
      <c r="AP892" s="99">
        <v>0</v>
      </c>
      <c r="AQ892" s="99">
        <v>1826981.05418396</v>
      </c>
      <c r="AR892" s="99">
        <v>1193404.6019592299</v>
      </c>
      <c r="AS892" s="99">
        <v>1282816.0860443099</v>
      </c>
      <c r="AT892" s="99">
        <v>0</v>
      </c>
      <c r="AU892" s="99">
        <v>0</v>
      </c>
      <c r="AV892" s="99">
        <v>24910702.081298798</v>
      </c>
      <c r="AW892" s="99">
        <v>932.76983155310199</v>
      </c>
      <c r="AX892" s="99">
        <v>31478.933871507601</v>
      </c>
      <c r="AY892" s="99">
        <v>7380148.4161377</v>
      </c>
      <c r="AZ892" s="99">
        <v>3846241.2810668899</v>
      </c>
      <c r="BA892" s="99">
        <v>0</v>
      </c>
      <c r="BB892" s="99">
        <v>9998119.7987060491</v>
      </c>
      <c r="BC892" s="99">
        <v>1840217.42710876</v>
      </c>
      <c r="BD892" s="99">
        <v>0</v>
      </c>
      <c r="BE892" s="99">
        <v>1280895.30986023</v>
      </c>
      <c r="BF892" s="99">
        <v>0</v>
      </c>
      <c r="BG892" s="99">
        <v>24906432.017333999</v>
      </c>
      <c r="BH892" s="99">
        <v>5888551.4345703097</v>
      </c>
      <c r="BI892" s="99">
        <v>0</v>
      </c>
      <c r="BJ892" s="99">
        <v>628130.03948211705</v>
      </c>
      <c r="BK892" s="99">
        <v>435744.655677795</v>
      </c>
      <c r="BL892" s="99">
        <v>0</v>
      </c>
      <c r="BM892" s="99">
        <v>0</v>
      </c>
      <c r="BN892" s="99">
        <v>0</v>
      </c>
      <c r="BO892" s="99">
        <v>0</v>
      </c>
      <c r="BP892" s="99">
        <v>0</v>
      </c>
      <c r="BQ892" s="99">
        <v>0</v>
      </c>
      <c r="BR892" s="99">
        <v>2486505.6912536598</v>
      </c>
      <c r="BS892" s="99">
        <v>1469798.0015564</v>
      </c>
      <c r="BT892" s="99">
        <v>0</v>
      </c>
      <c r="BU892" s="99">
        <v>1595674.7999877899</v>
      </c>
      <c r="BV892" s="99">
        <v>796601.57522582996</v>
      </c>
      <c r="BW892" s="99">
        <v>0</v>
      </c>
      <c r="BX892" s="99">
        <v>240251.07913398699</v>
      </c>
      <c r="BY892" s="99">
        <v>0</v>
      </c>
      <c r="BZ892" s="99">
        <v>0</v>
      </c>
      <c r="CA892" s="99">
        <v>45321.0068030357</v>
      </c>
      <c r="CB892" s="99">
        <v>2343222.1913757301</v>
      </c>
      <c r="CC892" s="99">
        <v>23149275.728759799</v>
      </c>
      <c r="CD892" s="99">
        <v>6510047.1539917002</v>
      </c>
      <c r="CE892" s="99">
        <v>963.24319892376695</v>
      </c>
      <c r="CF892" s="99">
        <v>150102.17218208301</v>
      </c>
      <c r="CG892" s="99">
        <v>1284007.3079834001</v>
      </c>
      <c r="CH892" s="99">
        <v>0</v>
      </c>
      <c r="CI892" s="99">
        <v>46281.314740180998</v>
      </c>
      <c r="CJ892" s="99">
        <v>2494782.55615234</v>
      </c>
      <c r="CK892" s="99">
        <v>24452714.6401367</v>
      </c>
      <c r="CL892" s="99">
        <v>6773635.5430908203</v>
      </c>
      <c r="CM892" s="166">
        <v>71013.529799461394</v>
      </c>
      <c r="CN892" s="166">
        <v>10055880.7230225</v>
      </c>
      <c r="CO892" s="166">
        <v>49390298.437988304</v>
      </c>
      <c r="CP892" s="99">
        <v>6773635.5430908203</v>
      </c>
      <c r="CQ892" s="99">
        <v>0</v>
      </c>
      <c r="CR892" s="99">
        <v>0</v>
      </c>
      <c r="CS892" s="99">
        <v>0</v>
      </c>
      <c r="CT892" s="99">
        <v>0</v>
      </c>
      <c r="CU892" s="98">
        <v>4125.7638883850004</v>
      </c>
      <c r="CV892" s="98">
        <v>25671.433105012002</v>
      </c>
      <c r="CW892" s="98">
        <v>2493324.3635578132</v>
      </c>
      <c r="CX892" s="98">
        <v>24433283.036743198</v>
      </c>
    </row>
    <row r="893" spans="1:102" x14ac:dyDescent="0.2">
      <c r="A893" s="98" t="s">
        <v>65</v>
      </c>
      <c r="B893" s="100">
        <v>42705</v>
      </c>
      <c r="C893" s="99">
        <v>41014.842901229902</v>
      </c>
      <c r="D893" s="99">
        <v>0</v>
      </c>
      <c r="E893" s="99">
        <v>4153.51396483183</v>
      </c>
      <c r="F893" s="99">
        <v>3615.40099811554</v>
      </c>
      <c r="G893" s="99">
        <v>978.87194687128101</v>
      </c>
      <c r="H893" s="99">
        <v>0</v>
      </c>
      <c r="I893" s="99">
        <v>0</v>
      </c>
      <c r="J893" s="99">
        <v>24724.020353555701</v>
      </c>
      <c r="K893" s="99">
        <v>3.7123523248883399</v>
      </c>
      <c r="L893" s="99">
        <v>79.042221554554999</v>
      </c>
      <c r="M893" s="99">
        <v>15274.1211612225</v>
      </c>
      <c r="N893" s="99">
        <v>4175.0047848820705</v>
      </c>
      <c r="O893" s="99">
        <v>0</v>
      </c>
      <c r="P893" s="99">
        <v>24150.9005556107</v>
      </c>
      <c r="Q893" s="99">
        <v>1503.6750910431099</v>
      </c>
      <c r="R893" s="99">
        <v>0</v>
      </c>
      <c r="S893" s="99">
        <v>974.63123066723301</v>
      </c>
      <c r="T893" s="99">
        <v>0</v>
      </c>
      <c r="U893" s="99">
        <v>24742.233118772499</v>
      </c>
      <c r="V893" s="99">
        <v>2120014.0937194801</v>
      </c>
      <c r="W893" s="99">
        <v>0</v>
      </c>
      <c r="X893" s="99">
        <v>188519.417593002</v>
      </c>
      <c r="Y893" s="99">
        <v>130700.17552185099</v>
      </c>
      <c r="Z893" s="99">
        <v>152122.53656578099</v>
      </c>
      <c r="AA893" s="99">
        <v>0</v>
      </c>
      <c r="AB893" s="99">
        <v>0</v>
      </c>
      <c r="AC893" s="99">
        <v>7454085.5521240197</v>
      </c>
      <c r="AD893" s="99">
        <v>142.59457439929199</v>
      </c>
      <c r="AE893" s="99">
        <v>1938.47567421198</v>
      </c>
      <c r="AF893" s="99">
        <v>695690.78295898403</v>
      </c>
      <c r="AG893" s="99">
        <v>449151.34024810803</v>
      </c>
      <c r="AH893" s="99">
        <v>0</v>
      </c>
      <c r="AI893" s="99">
        <v>963261.46243286098</v>
      </c>
      <c r="AJ893" s="99">
        <v>196919.73107147199</v>
      </c>
      <c r="AK893" s="99">
        <v>0</v>
      </c>
      <c r="AL893" s="99">
        <v>151867.848695755</v>
      </c>
      <c r="AM893" s="99">
        <v>0</v>
      </c>
      <c r="AN893" s="99">
        <v>7483908.4985961895</v>
      </c>
      <c r="AO893" s="99">
        <v>21072448.7275391</v>
      </c>
      <c r="AP893" s="99">
        <v>0</v>
      </c>
      <c r="AQ893" s="99">
        <v>1792064.8056793199</v>
      </c>
      <c r="AR893" s="99">
        <v>1209141.90380859</v>
      </c>
      <c r="AS893" s="99">
        <v>1307365.8977508501</v>
      </c>
      <c r="AT893" s="99">
        <v>0</v>
      </c>
      <c r="AU893" s="99">
        <v>0</v>
      </c>
      <c r="AV893" s="99">
        <v>24745414.6867676</v>
      </c>
      <c r="AW893" s="99">
        <v>486.33512564376002</v>
      </c>
      <c r="AX893" s="99">
        <v>30837.841614723198</v>
      </c>
      <c r="AY893" s="99">
        <v>7310982.2994384803</v>
      </c>
      <c r="AZ893" s="99">
        <v>3816606.7537536598</v>
      </c>
      <c r="BA893" s="99">
        <v>0</v>
      </c>
      <c r="BB893" s="99">
        <v>9856321.5650634803</v>
      </c>
      <c r="BC893" s="99">
        <v>1867040.7288208001</v>
      </c>
      <c r="BD893" s="99">
        <v>0</v>
      </c>
      <c r="BE893" s="99">
        <v>1304853.4407959001</v>
      </c>
      <c r="BF893" s="99">
        <v>0</v>
      </c>
      <c r="BG893" s="99">
        <v>24767398.301757801</v>
      </c>
      <c r="BH893" s="99">
        <v>5861923.0489502</v>
      </c>
      <c r="BI893" s="99">
        <v>0</v>
      </c>
      <c r="BJ893" s="99">
        <v>625904.86536407506</v>
      </c>
      <c r="BK893" s="99">
        <v>439840.505962372</v>
      </c>
      <c r="BL893" s="99">
        <v>0</v>
      </c>
      <c r="BM893" s="99">
        <v>0</v>
      </c>
      <c r="BN893" s="99">
        <v>0</v>
      </c>
      <c r="BO893" s="99">
        <v>0</v>
      </c>
      <c r="BP893" s="99">
        <v>0</v>
      </c>
      <c r="BQ893" s="99">
        <v>0</v>
      </c>
      <c r="BR893" s="99">
        <v>2453540.7396240202</v>
      </c>
      <c r="BS893" s="99">
        <v>1461819.6301422101</v>
      </c>
      <c r="BT893" s="99">
        <v>0</v>
      </c>
      <c r="BU893" s="99">
        <v>1826300.1999816899</v>
      </c>
      <c r="BV893" s="99">
        <v>801118.93796539295</v>
      </c>
      <c r="BW893" s="99">
        <v>0</v>
      </c>
      <c r="BX893" s="99">
        <v>265970.23903274501</v>
      </c>
      <c r="BY893" s="99">
        <v>0</v>
      </c>
      <c r="BZ893" s="99">
        <v>0</v>
      </c>
      <c r="CA893" s="99">
        <v>45188.049906730703</v>
      </c>
      <c r="CB893" s="99">
        <v>2310739.2397766099</v>
      </c>
      <c r="CC893" s="99">
        <v>22840989.467041001</v>
      </c>
      <c r="CD893" s="99">
        <v>6490388.6990966797</v>
      </c>
      <c r="CE893" s="99">
        <v>978.684590414166</v>
      </c>
      <c r="CF893" s="99">
        <v>151938.58656692499</v>
      </c>
      <c r="CG893" s="99">
        <v>1305440.9062042199</v>
      </c>
      <c r="CH893" s="99">
        <v>0</v>
      </c>
      <c r="CI893" s="99">
        <v>46167.9731492996</v>
      </c>
      <c r="CJ893" s="99">
        <v>2459028.5361022898</v>
      </c>
      <c r="CK893" s="99">
        <v>24124067.829589799</v>
      </c>
      <c r="CL893" s="99">
        <v>6760051.6727905301</v>
      </c>
      <c r="CM893" s="166">
        <v>70818.075819969206</v>
      </c>
      <c r="CN893" s="166">
        <v>9960323.6729736291</v>
      </c>
      <c r="CO893" s="166">
        <v>48898999.564941399</v>
      </c>
      <c r="CP893" s="99">
        <v>6760051.6727905301</v>
      </c>
      <c r="CQ893" s="99">
        <v>0</v>
      </c>
      <c r="CR893" s="99">
        <v>0</v>
      </c>
      <c r="CS893" s="99">
        <v>0</v>
      </c>
      <c r="CT893" s="99">
        <v>0</v>
      </c>
      <c r="CU893" s="98">
        <v>4150.9931933170001</v>
      </c>
      <c r="CV893" s="98">
        <v>25612.275456038999</v>
      </c>
      <c r="CW893" s="98">
        <v>2462677.826343535</v>
      </c>
      <c r="CX893" s="98">
        <v>24146430.373245221</v>
      </c>
    </row>
    <row r="894" spans="1:102" x14ac:dyDescent="0.2">
      <c r="A894" s="98" t="s">
        <v>65</v>
      </c>
      <c r="B894" s="100">
        <v>42795</v>
      </c>
      <c r="C894" s="99">
        <v>41129.869650840803</v>
      </c>
      <c r="D894" s="99">
        <v>0</v>
      </c>
      <c r="E894" s="99">
        <v>4145.9422134160995</v>
      </c>
      <c r="F894" s="99">
        <v>3621.4395423829601</v>
      </c>
      <c r="G894" s="99">
        <v>999.7414149791</v>
      </c>
      <c r="H894" s="99">
        <v>0</v>
      </c>
      <c r="I894" s="99">
        <v>0</v>
      </c>
      <c r="J894" s="99">
        <v>24681.012626171101</v>
      </c>
      <c r="K894" s="99">
        <v>3.2257759543135802</v>
      </c>
      <c r="L894" s="99">
        <v>72.501115662977099</v>
      </c>
      <c r="M894" s="99">
        <v>15426.6194669008</v>
      </c>
      <c r="N894" s="99">
        <v>4144.2657401561701</v>
      </c>
      <c r="O894" s="99">
        <v>0</v>
      </c>
      <c r="P894" s="99">
        <v>24080.3020598888</v>
      </c>
      <c r="Q894" s="99">
        <v>1490.38592331111</v>
      </c>
      <c r="R894" s="99">
        <v>0</v>
      </c>
      <c r="S894" s="99">
        <v>1001.5830975249399</v>
      </c>
      <c r="T894" s="99">
        <v>0</v>
      </c>
      <c r="U894" s="99">
        <v>24682.279464006398</v>
      </c>
      <c r="V894" s="99">
        <v>2140490.6936645498</v>
      </c>
      <c r="W894" s="99">
        <v>0</v>
      </c>
      <c r="X894" s="99">
        <v>188813.14984703099</v>
      </c>
      <c r="Y894" s="99">
        <v>130955.653124809</v>
      </c>
      <c r="Z894" s="99">
        <v>154655.81171608</v>
      </c>
      <c r="AA894" s="99">
        <v>0</v>
      </c>
      <c r="AB894" s="99">
        <v>0</v>
      </c>
      <c r="AC894" s="99">
        <v>7483110.94030762</v>
      </c>
      <c r="AD894" s="99">
        <v>109.636470518075</v>
      </c>
      <c r="AE894" s="99">
        <v>1931.72884307802</v>
      </c>
      <c r="AF894" s="99">
        <v>703652.66769409203</v>
      </c>
      <c r="AG894" s="99">
        <v>453257.35621261603</v>
      </c>
      <c r="AH894" s="99">
        <v>0</v>
      </c>
      <c r="AI894" s="99">
        <v>989118.96939086902</v>
      </c>
      <c r="AJ894" s="99">
        <v>198489.69465637201</v>
      </c>
      <c r="AK894" s="99">
        <v>0</v>
      </c>
      <c r="AL894" s="99">
        <v>155742.65748214701</v>
      </c>
      <c r="AM894" s="99">
        <v>0</v>
      </c>
      <c r="AN894" s="99">
        <v>7464681.0928344699</v>
      </c>
      <c r="AO894" s="99">
        <v>21434254.615722701</v>
      </c>
      <c r="AP894" s="99">
        <v>0</v>
      </c>
      <c r="AQ894" s="99">
        <v>1783311.92901611</v>
      </c>
      <c r="AR894" s="99">
        <v>1210761.5957641599</v>
      </c>
      <c r="AS894" s="99">
        <v>1326924.0548095701</v>
      </c>
      <c r="AT894" s="99">
        <v>0</v>
      </c>
      <c r="AU894" s="99">
        <v>0</v>
      </c>
      <c r="AV894" s="99">
        <v>24812848.801757801</v>
      </c>
      <c r="AW894" s="99">
        <v>378.78918510302901</v>
      </c>
      <c r="AX894" s="99">
        <v>25956.641756534598</v>
      </c>
      <c r="AY894" s="99">
        <v>7391740.2263183603</v>
      </c>
      <c r="AZ894" s="99">
        <v>3849250.8950195299</v>
      </c>
      <c r="BA894" s="99">
        <v>0</v>
      </c>
      <c r="BB894" s="99">
        <v>10101207.8620605</v>
      </c>
      <c r="BC894" s="99">
        <v>1889326.5570678699</v>
      </c>
      <c r="BD894" s="99">
        <v>0</v>
      </c>
      <c r="BE894" s="99">
        <v>1337415.6732177699</v>
      </c>
      <c r="BF894" s="99">
        <v>0</v>
      </c>
      <c r="BG894" s="99">
        <v>24728782.658447299</v>
      </c>
      <c r="BH894" s="99">
        <v>5994650.14916992</v>
      </c>
      <c r="BI894" s="99">
        <v>0</v>
      </c>
      <c r="BJ894" s="99">
        <v>617168.53456878697</v>
      </c>
      <c r="BK894" s="99">
        <v>436140.649295807</v>
      </c>
      <c r="BL894" s="99">
        <v>0</v>
      </c>
      <c r="BM894" s="99">
        <v>0</v>
      </c>
      <c r="BN894" s="99">
        <v>0</v>
      </c>
      <c r="BO894" s="99">
        <v>0</v>
      </c>
      <c r="BP894" s="99">
        <v>0</v>
      </c>
      <c r="BQ894" s="99">
        <v>0</v>
      </c>
      <c r="BR894" s="99">
        <v>2508281.2662048298</v>
      </c>
      <c r="BS894" s="99">
        <v>1471641.86976624</v>
      </c>
      <c r="BT894" s="99">
        <v>0</v>
      </c>
      <c r="BU894" s="99">
        <v>1864906.45999146</v>
      </c>
      <c r="BV894" s="99">
        <v>798462.15067291295</v>
      </c>
      <c r="BW894" s="99">
        <v>0</v>
      </c>
      <c r="BX894" s="99">
        <v>281248.49898529099</v>
      </c>
      <c r="BY894" s="99">
        <v>0</v>
      </c>
      <c r="BZ894" s="99">
        <v>0</v>
      </c>
      <c r="CA894" s="99">
        <v>45232.534241199501</v>
      </c>
      <c r="CB894" s="99">
        <v>2328270.7356567401</v>
      </c>
      <c r="CC894" s="99">
        <v>23166221.856445301</v>
      </c>
      <c r="CD894" s="99">
        <v>6613861.4504394503</v>
      </c>
      <c r="CE894" s="99">
        <v>999.60572414845205</v>
      </c>
      <c r="CF894" s="99">
        <v>155358.438501358</v>
      </c>
      <c r="CG894" s="99">
        <v>1334400.1424255399</v>
      </c>
      <c r="CH894" s="99">
        <v>0</v>
      </c>
      <c r="CI894" s="99">
        <v>46234.3835883141</v>
      </c>
      <c r="CJ894" s="99">
        <v>2486671.65344238</v>
      </c>
      <c r="CK894" s="99">
        <v>24523065.9445801</v>
      </c>
      <c r="CL894" s="99">
        <v>6884864.2447509803</v>
      </c>
      <c r="CM894" s="166">
        <v>70827.222224235506</v>
      </c>
      <c r="CN894" s="166">
        <v>9956509.1605224591</v>
      </c>
      <c r="CO894" s="166">
        <v>49310297.832031302</v>
      </c>
      <c r="CP894" s="99">
        <v>6884864.2447509803</v>
      </c>
      <c r="CQ894" s="99">
        <v>0</v>
      </c>
      <c r="CR894" s="99">
        <v>0</v>
      </c>
      <c r="CS894" s="99">
        <v>0</v>
      </c>
      <c r="CT894" s="99">
        <v>0</v>
      </c>
      <c r="CU894" s="98">
        <v>4160.6270457950004</v>
      </c>
      <c r="CV894" s="98">
        <v>25578.849849246999</v>
      </c>
      <c r="CW894" s="98">
        <v>2483629.1741580982</v>
      </c>
      <c r="CX894" s="98">
        <v>24500621.998870842</v>
      </c>
    </row>
    <row r="895" spans="1:102" x14ac:dyDescent="0.2">
      <c r="A895" s="98" t="s">
        <v>65</v>
      </c>
      <c r="B895" s="100">
        <v>42887</v>
      </c>
      <c r="C895" s="99">
        <v>40806.198333740198</v>
      </c>
      <c r="D895" s="99">
        <v>0</v>
      </c>
      <c r="E895" s="99">
        <v>4126.0912435054797</v>
      </c>
      <c r="F895" s="99">
        <v>3620.5344375073901</v>
      </c>
      <c r="G895" s="99">
        <v>1007.04714877903</v>
      </c>
      <c r="H895" s="99">
        <v>0</v>
      </c>
      <c r="I895" s="99">
        <v>0</v>
      </c>
      <c r="J895" s="99">
        <v>24613.330071687698</v>
      </c>
      <c r="K895" s="99">
        <v>2.57944617114845</v>
      </c>
      <c r="L895" s="99">
        <v>68.694297700189097</v>
      </c>
      <c r="M895" s="99">
        <v>15334.933593154001</v>
      </c>
      <c r="N895" s="99">
        <v>4057.89617586136</v>
      </c>
      <c r="O895" s="99">
        <v>0</v>
      </c>
      <c r="P895" s="99">
        <v>24043.985542058901</v>
      </c>
      <c r="Q895" s="99">
        <v>1451.03436070681</v>
      </c>
      <c r="R895" s="99">
        <v>0</v>
      </c>
      <c r="S895" s="99">
        <v>1006.714513354</v>
      </c>
      <c r="T895" s="99">
        <v>0</v>
      </c>
      <c r="U895" s="99">
        <v>24588.187581539201</v>
      </c>
      <c r="V895" s="99">
        <v>2127801.6110534701</v>
      </c>
      <c r="W895" s="99">
        <v>0</v>
      </c>
      <c r="X895" s="99">
        <v>184051.74830436701</v>
      </c>
      <c r="Y895" s="99">
        <v>129365.967185974</v>
      </c>
      <c r="Z895" s="99">
        <v>154622.88120269799</v>
      </c>
      <c r="AA895" s="99">
        <v>0</v>
      </c>
      <c r="AB895" s="99">
        <v>0</v>
      </c>
      <c r="AC895" s="99">
        <v>7398432.4589843797</v>
      </c>
      <c r="AD895" s="99">
        <v>75.598030928522306</v>
      </c>
      <c r="AE895" s="99">
        <v>1619.21644113958</v>
      </c>
      <c r="AF895" s="99">
        <v>702964.58142852795</v>
      </c>
      <c r="AG895" s="99">
        <v>439776.16353225702</v>
      </c>
      <c r="AH895" s="99">
        <v>0</v>
      </c>
      <c r="AI895" s="99">
        <v>957257.300132751</v>
      </c>
      <c r="AJ895" s="99">
        <v>199731.59834861799</v>
      </c>
      <c r="AK895" s="99">
        <v>0</v>
      </c>
      <c r="AL895" s="99">
        <v>153297.30597114601</v>
      </c>
      <c r="AM895" s="99">
        <v>0</v>
      </c>
      <c r="AN895" s="99">
        <v>7445239.2480468797</v>
      </c>
      <c r="AO895" s="99">
        <v>21382101.237304699</v>
      </c>
      <c r="AP895" s="99">
        <v>0</v>
      </c>
      <c r="AQ895" s="99">
        <v>1768463.3795165999</v>
      </c>
      <c r="AR895" s="99">
        <v>1202310.40124512</v>
      </c>
      <c r="AS895" s="99">
        <v>1334163.8078918499</v>
      </c>
      <c r="AT895" s="99">
        <v>0</v>
      </c>
      <c r="AU895" s="99">
        <v>0</v>
      </c>
      <c r="AV895" s="99">
        <v>24787152.4055176</v>
      </c>
      <c r="AW895" s="99">
        <v>259.19297335669398</v>
      </c>
      <c r="AX895" s="99">
        <v>24812.5144004822</v>
      </c>
      <c r="AY895" s="99">
        <v>7435648.8302002</v>
      </c>
      <c r="AZ895" s="99">
        <v>3766214.9901733398</v>
      </c>
      <c r="BA895" s="99">
        <v>0</v>
      </c>
      <c r="BB895" s="99">
        <v>9895405.8446044903</v>
      </c>
      <c r="BC895" s="99">
        <v>1928756.29995728</v>
      </c>
      <c r="BD895" s="99">
        <v>0</v>
      </c>
      <c r="BE895" s="99">
        <v>1324737.88317871</v>
      </c>
      <c r="BF895" s="99">
        <v>0</v>
      </c>
      <c r="BG895" s="99">
        <v>24853910.560302701</v>
      </c>
      <c r="BH895" s="99">
        <v>5887749.9440307599</v>
      </c>
      <c r="BI895" s="99">
        <v>0</v>
      </c>
      <c r="BJ895" s="99">
        <v>600869.43354797398</v>
      </c>
      <c r="BK895" s="99">
        <v>432381.21252822899</v>
      </c>
      <c r="BL895" s="99">
        <v>0</v>
      </c>
      <c r="BM895" s="99">
        <v>0</v>
      </c>
      <c r="BN895" s="99">
        <v>0</v>
      </c>
      <c r="BO895" s="99">
        <v>0</v>
      </c>
      <c r="BP895" s="99">
        <v>0</v>
      </c>
      <c r="BQ895" s="99">
        <v>0</v>
      </c>
      <c r="BR895" s="99">
        <v>2511744.6020507799</v>
      </c>
      <c r="BS895" s="99">
        <v>1448576.39932251</v>
      </c>
      <c r="BT895" s="99">
        <v>0</v>
      </c>
      <c r="BU895" s="99">
        <v>1827915.17997742</v>
      </c>
      <c r="BV895" s="99">
        <v>794381.84178161598</v>
      </c>
      <c r="BW895" s="99">
        <v>0</v>
      </c>
      <c r="BX895" s="99">
        <v>281294.15898895299</v>
      </c>
      <c r="BY895" s="99">
        <v>0</v>
      </c>
      <c r="BZ895" s="99">
        <v>0</v>
      </c>
      <c r="CA895" s="99">
        <v>44935.790381908402</v>
      </c>
      <c r="CB895" s="99">
        <v>2313548.7994079599</v>
      </c>
      <c r="CC895" s="99">
        <v>23185248.127441399</v>
      </c>
      <c r="CD895" s="99">
        <v>6491290.4003906297</v>
      </c>
      <c r="CE895" s="99">
        <v>1007.03120724857</v>
      </c>
      <c r="CF895" s="99">
        <v>153823.286899567</v>
      </c>
      <c r="CG895" s="99">
        <v>1327806.8961181601</v>
      </c>
      <c r="CH895" s="99">
        <v>0</v>
      </c>
      <c r="CI895" s="99">
        <v>45940.007730007201</v>
      </c>
      <c r="CJ895" s="99">
        <v>2465152.4711608901</v>
      </c>
      <c r="CK895" s="99">
        <v>24504059.975097701</v>
      </c>
      <c r="CL895" s="99">
        <v>6755230.3910522498</v>
      </c>
      <c r="CM895" s="166">
        <v>70414.312297821001</v>
      </c>
      <c r="CN895" s="166">
        <v>9908981.3574218806</v>
      </c>
      <c r="CO895" s="166">
        <v>49403832.845703103</v>
      </c>
      <c r="CP895" s="99">
        <v>6755230.3910522498</v>
      </c>
      <c r="CQ895" s="99">
        <v>0</v>
      </c>
      <c r="CR895" s="99">
        <v>0</v>
      </c>
      <c r="CS895" s="99">
        <v>0</v>
      </c>
      <c r="CT895" s="99">
        <v>0</v>
      </c>
      <c r="CU895" s="98">
        <v>4125.7227077779999</v>
      </c>
      <c r="CV895" s="98">
        <v>25519.83931843</v>
      </c>
      <c r="CW895" s="98">
        <v>2467372.086307527</v>
      </c>
      <c r="CX895" s="98">
        <v>24513055.023559559</v>
      </c>
    </row>
    <row r="896" spans="1:102" x14ac:dyDescent="0.2">
      <c r="A896" s="98" t="s">
        <v>65</v>
      </c>
      <c r="B896" s="100">
        <v>42979</v>
      </c>
      <c r="C896" s="99">
        <v>40802.349914550803</v>
      </c>
      <c r="D896" s="99">
        <v>0</v>
      </c>
      <c r="E896" s="99">
        <v>4126.6417192220697</v>
      </c>
      <c r="F896" s="99">
        <v>3665.02820876241</v>
      </c>
      <c r="G896" s="99">
        <v>1004.24121181667</v>
      </c>
      <c r="H896" s="99">
        <v>0</v>
      </c>
      <c r="I896" s="99">
        <v>0</v>
      </c>
      <c r="J896" s="99">
        <v>24577.940543889999</v>
      </c>
      <c r="K896" s="99">
        <v>2.70681597376824</v>
      </c>
      <c r="L896" s="99">
        <v>87.199650625698297</v>
      </c>
      <c r="M896" s="99">
        <v>15418.7522366047</v>
      </c>
      <c r="N896" s="99">
        <v>3988.2502739429501</v>
      </c>
      <c r="O896" s="99">
        <v>0</v>
      </c>
      <c r="P896" s="99">
        <v>24087.621137619</v>
      </c>
      <c r="Q896" s="99">
        <v>1420.2628409266499</v>
      </c>
      <c r="R896" s="99">
        <v>0</v>
      </c>
      <c r="S896" s="99">
        <v>1003.6074950546</v>
      </c>
      <c r="T896" s="99">
        <v>0</v>
      </c>
      <c r="U896" s="99">
        <v>24595.7612657547</v>
      </c>
      <c r="V896" s="99">
        <v>2116014.2456665002</v>
      </c>
      <c r="W896" s="99">
        <v>0</v>
      </c>
      <c r="X896" s="99">
        <v>178111.150600433</v>
      </c>
      <c r="Y896" s="99">
        <v>127710.706871986</v>
      </c>
      <c r="Z896" s="99">
        <v>151532.54247283901</v>
      </c>
      <c r="AA896" s="99">
        <v>0</v>
      </c>
      <c r="AB896" s="99">
        <v>0</v>
      </c>
      <c r="AC896" s="99">
        <v>7364181.6686401404</v>
      </c>
      <c r="AD896" s="99">
        <v>58.7842132961378</v>
      </c>
      <c r="AE896" s="99">
        <v>1573.40099798143</v>
      </c>
      <c r="AF896" s="99">
        <v>704660.90345764195</v>
      </c>
      <c r="AG896" s="99">
        <v>430077.32584381098</v>
      </c>
      <c r="AH896" s="99">
        <v>0</v>
      </c>
      <c r="AI896" s="99">
        <v>950374.77672576904</v>
      </c>
      <c r="AJ896" s="99">
        <v>198850.459062576</v>
      </c>
      <c r="AK896" s="99">
        <v>0</v>
      </c>
      <c r="AL896" s="99">
        <v>151045.963815689</v>
      </c>
      <c r="AM896" s="99">
        <v>0</v>
      </c>
      <c r="AN896" s="99">
        <v>7383359.4528198196</v>
      </c>
      <c r="AO896" s="99">
        <v>21397307.6013184</v>
      </c>
      <c r="AP896" s="99">
        <v>0</v>
      </c>
      <c r="AQ896" s="99">
        <v>1712249.64614868</v>
      </c>
      <c r="AR896" s="99">
        <v>1189695.5882415799</v>
      </c>
      <c r="AS896" s="99">
        <v>1319119.3745880099</v>
      </c>
      <c r="AT896" s="99">
        <v>0</v>
      </c>
      <c r="AU896" s="99">
        <v>0</v>
      </c>
      <c r="AV896" s="99">
        <v>24770497.668945301</v>
      </c>
      <c r="AW896" s="99">
        <v>200.04789002239701</v>
      </c>
      <c r="AX896" s="99">
        <v>25902.950671672799</v>
      </c>
      <c r="AY896" s="99">
        <v>7497890.6531982403</v>
      </c>
      <c r="AZ896" s="99">
        <v>3695643.4700622601</v>
      </c>
      <c r="BA896" s="99">
        <v>0</v>
      </c>
      <c r="BB896" s="99">
        <v>9859328.21948242</v>
      </c>
      <c r="BC896" s="99">
        <v>1897252.02430725</v>
      </c>
      <c r="BD896" s="99">
        <v>0</v>
      </c>
      <c r="BE896" s="99">
        <v>1311898.9906005899</v>
      </c>
      <c r="BF896" s="99">
        <v>0</v>
      </c>
      <c r="BG896" s="99">
        <v>24767128.896484401</v>
      </c>
      <c r="BH896" s="99">
        <v>5868294.3439331101</v>
      </c>
      <c r="BI896" s="99">
        <v>0</v>
      </c>
      <c r="BJ896" s="99">
        <v>561390.06630706799</v>
      </c>
      <c r="BK896" s="99">
        <v>415180.18677520799</v>
      </c>
      <c r="BL896" s="99">
        <v>0</v>
      </c>
      <c r="BM896" s="99">
        <v>0</v>
      </c>
      <c r="BN896" s="99">
        <v>0</v>
      </c>
      <c r="BO896" s="99">
        <v>0</v>
      </c>
      <c r="BP896" s="99">
        <v>0</v>
      </c>
      <c r="BQ896" s="99">
        <v>0</v>
      </c>
      <c r="BR896" s="99">
        <v>2510492.76135254</v>
      </c>
      <c r="BS896" s="99">
        <v>1413604.6773529099</v>
      </c>
      <c r="BT896" s="99">
        <v>0</v>
      </c>
      <c r="BU896" s="99">
        <v>1540938.4499816899</v>
      </c>
      <c r="BV896" s="99">
        <v>781708.17700958299</v>
      </c>
      <c r="BW896" s="99">
        <v>0</v>
      </c>
      <c r="BX896" s="99">
        <v>242030.679140091</v>
      </c>
      <c r="BY896" s="99">
        <v>0</v>
      </c>
      <c r="BZ896" s="99">
        <v>0</v>
      </c>
      <c r="CA896" s="99">
        <v>44954.594037532799</v>
      </c>
      <c r="CB896" s="99">
        <v>2293198.01422119</v>
      </c>
      <c r="CC896" s="99">
        <v>23093509.279541001</v>
      </c>
      <c r="CD896" s="99">
        <v>6419566.4252929697</v>
      </c>
      <c r="CE896" s="99">
        <v>1004.65353610367</v>
      </c>
      <c r="CF896" s="99">
        <v>151818.886962891</v>
      </c>
      <c r="CG896" s="99">
        <v>1319436.90751648</v>
      </c>
      <c r="CH896" s="99">
        <v>0</v>
      </c>
      <c r="CI896" s="99">
        <v>45958.673359870903</v>
      </c>
      <c r="CJ896" s="99">
        <v>2445753.8208923298</v>
      </c>
      <c r="CK896" s="99">
        <v>24398995.887451202</v>
      </c>
      <c r="CL896" s="99">
        <v>6689049.4194946298</v>
      </c>
      <c r="CM896" s="166">
        <v>70458.364723205596</v>
      </c>
      <c r="CN896" s="166">
        <v>9843141.8109130897</v>
      </c>
      <c r="CO896" s="166">
        <v>49261844.741699196</v>
      </c>
      <c r="CP896" s="99">
        <v>6689049.4194946298</v>
      </c>
      <c r="CQ896" s="99">
        <v>0</v>
      </c>
      <c r="CR896" s="99">
        <v>0</v>
      </c>
      <c r="CS896" s="99">
        <v>0</v>
      </c>
      <c r="CT896" s="99">
        <v>0</v>
      </c>
      <c r="CU896" s="98">
        <v>4127.1856066660002</v>
      </c>
      <c r="CV896" s="98">
        <v>25486.019271304001</v>
      </c>
      <c r="CW896" s="98">
        <v>2445016.9011840811</v>
      </c>
      <c r="CX896" s="98">
        <v>24412946.18705748</v>
      </c>
    </row>
    <row r="897" spans="1:102" x14ac:dyDescent="0.2">
      <c r="A897" s="98" t="s">
        <v>65</v>
      </c>
      <c r="B897" s="100">
        <v>43070</v>
      </c>
      <c r="C897" s="99">
        <v>40777.7141027451</v>
      </c>
      <c r="D897" s="99">
        <v>0</v>
      </c>
      <c r="E897" s="99">
        <v>4132.6877042651204</v>
      </c>
      <c r="F897" s="99">
        <v>3635.75322347879</v>
      </c>
      <c r="G897" s="99">
        <v>1008.3754451498399</v>
      </c>
      <c r="H897" s="99">
        <v>0</v>
      </c>
      <c r="I897" s="99">
        <v>0</v>
      </c>
      <c r="J897" s="99">
        <v>24390.8836297989</v>
      </c>
      <c r="K897" s="99">
        <v>1.24141057312954</v>
      </c>
      <c r="L897" s="99">
        <v>97.052095025777803</v>
      </c>
      <c r="M897" s="99">
        <v>15448.653316378601</v>
      </c>
      <c r="N897" s="99">
        <v>3901.9242538809799</v>
      </c>
      <c r="O897" s="99">
        <v>0</v>
      </c>
      <c r="P897" s="99">
        <v>24019.893250227</v>
      </c>
      <c r="Q897" s="99">
        <v>1412.1956288516501</v>
      </c>
      <c r="R897" s="99">
        <v>0</v>
      </c>
      <c r="S897" s="99">
        <v>1002.06940025836</v>
      </c>
      <c r="T897" s="99">
        <v>0</v>
      </c>
      <c r="U897" s="99">
        <v>24410.8820421696</v>
      </c>
      <c r="V897" s="99">
        <v>2102510.31787109</v>
      </c>
      <c r="W897" s="99">
        <v>0</v>
      </c>
      <c r="X897" s="99">
        <v>178978.59375762899</v>
      </c>
      <c r="Y897" s="99">
        <v>128156.645209312</v>
      </c>
      <c r="Z897" s="99">
        <v>152769.557941437</v>
      </c>
      <c r="AA897" s="99">
        <v>0</v>
      </c>
      <c r="AB897" s="99">
        <v>0</v>
      </c>
      <c r="AC897" s="99">
        <v>7329690.2591552697</v>
      </c>
      <c r="AD897" s="99">
        <v>29.142359254183202</v>
      </c>
      <c r="AE897" s="99">
        <v>1856.0363265425001</v>
      </c>
      <c r="AF897" s="99">
        <v>701524.27585601795</v>
      </c>
      <c r="AG897" s="99">
        <v>421072.97948837298</v>
      </c>
      <c r="AH897" s="99">
        <v>0</v>
      </c>
      <c r="AI897" s="99">
        <v>953333.54302215599</v>
      </c>
      <c r="AJ897" s="99">
        <v>197770.030639648</v>
      </c>
      <c r="AK897" s="99">
        <v>0</v>
      </c>
      <c r="AL897" s="99">
        <v>152682.24823951701</v>
      </c>
      <c r="AM897" s="99">
        <v>0</v>
      </c>
      <c r="AN897" s="99">
        <v>7362330.9303588904</v>
      </c>
      <c r="AO897" s="99">
        <v>21297020.9375</v>
      </c>
      <c r="AP897" s="99">
        <v>0</v>
      </c>
      <c r="AQ897" s="99">
        <v>1719780.25419617</v>
      </c>
      <c r="AR897" s="99">
        <v>1194724.9553680399</v>
      </c>
      <c r="AS897" s="99">
        <v>1327271.1260070801</v>
      </c>
      <c r="AT897" s="99">
        <v>0</v>
      </c>
      <c r="AU897" s="99">
        <v>0</v>
      </c>
      <c r="AV897" s="99">
        <v>24760707.0385742</v>
      </c>
      <c r="AW897" s="99">
        <v>100.142216026783</v>
      </c>
      <c r="AX897" s="99">
        <v>29039.7541258335</v>
      </c>
      <c r="AY897" s="99">
        <v>7541813.9553832998</v>
      </c>
      <c r="AZ897" s="99">
        <v>3629268.0110778799</v>
      </c>
      <c r="BA897" s="99">
        <v>0</v>
      </c>
      <c r="BB897" s="99">
        <v>9936714.8137206994</v>
      </c>
      <c r="BC897" s="99">
        <v>1897900.0313415499</v>
      </c>
      <c r="BD897" s="99">
        <v>0</v>
      </c>
      <c r="BE897" s="99">
        <v>1326219.8264007601</v>
      </c>
      <c r="BF897" s="99">
        <v>0</v>
      </c>
      <c r="BG897" s="99">
        <v>24787501.034423798</v>
      </c>
      <c r="BH897" s="99">
        <v>5882130.9653930701</v>
      </c>
      <c r="BI897" s="99">
        <v>0</v>
      </c>
      <c r="BJ897" s="99">
        <v>560723.22892761196</v>
      </c>
      <c r="BK897" s="99">
        <v>414575.27262115502</v>
      </c>
      <c r="BL897" s="99">
        <v>0</v>
      </c>
      <c r="BM897" s="99">
        <v>0</v>
      </c>
      <c r="BN897" s="99">
        <v>0</v>
      </c>
      <c r="BO897" s="99">
        <v>0</v>
      </c>
      <c r="BP897" s="99">
        <v>0</v>
      </c>
      <c r="BQ897" s="99">
        <v>0</v>
      </c>
      <c r="BR897" s="99">
        <v>2526775.1279296898</v>
      </c>
      <c r="BS897" s="99">
        <v>1389820.24365234</v>
      </c>
      <c r="BT897" s="99">
        <v>0</v>
      </c>
      <c r="BU897" s="99">
        <v>1809012.01997375</v>
      </c>
      <c r="BV897" s="99">
        <v>777226.96817016602</v>
      </c>
      <c r="BW897" s="99">
        <v>0</v>
      </c>
      <c r="BX897" s="99">
        <v>267818.82902526902</v>
      </c>
      <c r="BY897" s="99">
        <v>0</v>
      </c>
      <c r="BZ897" s="99">
        <v>0</v>
      </c>
      <c r="CA897" s="99">
        <v>44920.080813407898</v>
      </c>
      <c r="CB897" s="99">
        <v>2280873.74145508</v>
      </c>
      <c r="CC897" s="99">
        <v>23003287.707275402</v>
      </c>
      <c r="CD897" s="99">
        <v>6447987.0200195303</v>
      </c>
      <c r="CE897" s="99">
        <v>1008.07901985943</v>
      </c>
      <c r="CF897" s="99">
        <v>152560.133266449</v>
      </c>
      <c r="CG897" s="99">
        <v>1325454.5338592499</v>
      </c>
      <c r="CH897" s="99">
        <v>0</v>
      </c>
      <c r="CI897" s="99">
        <v>45931.362662315398</v>
      </c>
      <c r="CJ897" s="99">
        <v>2431984.0948181199</v>
      </c>
      <c r="CK897" s="99">
        <v>24324479.708740201</v>
      </c>
      <c r="CL897" s="99">
        <v>6714760.3990478497</v>
      </c>
      <c r="CM897" s="166">
        <v>70240.212139129595</v>
      </c>
      <c r="CN897" s="166">
        <v>9777924.2619628906</v>
      </c>
      <c r="CO897" s="166">
        <v>49139689.7724609</v>
      </c>
      <c r="CP897" s="99">
        <v>6714760.3990478497</v>
      </c>
      <c r="CQ897" s="99">
        <v>0</v>
      </c>
      <c r="CR897" s="99">
        <v>0</v>
      </c>
      <c r="CS897" s="99">
        <v>0</v>
      </c>
      <c r="CT897" s="99">
        <v>0</v>
      </c>
      <c r="CU897" s="98">
        <v>4120.9600850890001</v>
      </c>
      <c r="CV897" s="98">
        <v>25297.674376505998</v>
      </c>
      <c r="CW897" s="98">
        <v>2433433.874721529</v>
      </c>
      <c r="CX897" s="98">
        <v>24328742.241134651</v>
      </c>
    </row>
    <row r="898" spans="1:102" x14ac:dyDescent="0.2">
      <c r="A898" s="98" t="s">
        <v>65</v>
      </c>
      <c r="B898" s="100">
        <v>43160</v>
      </c>
      <c r="C898" s="99">
        <v>40637.353851795197</v>
      </c>
      <c r="D898" s="99">
        <v>0</v>
      </c>
      <c r="E898" s="99">
        <v>4097.9773986339596</v>
      </c>
      <c r="F898" s="99">
        <v>3628.9108399450802</v>
      </c>
      <c r="G898" s="99">
        <v>1012.75279136002</v>
      </c>
      <c r="H898" s="99">
        <v>0</v>
      </c>
      <c r="I898" s="99">
        <v>0</v>
      </c>
      <c r="J898" s="99">
        <v>24224.971436500498</v>
      </c>
      <c r="K898" s="99">
        <v>2.17357368118246</v>
      </c>
      <c r="L898" s="99">
        <v>91.381339670158894</v>
      </c>
      <c r="M898" s="99">
        <v>15410.4700504541</v>
      </c>
      <c r="N898" s="99">
        <v>3814.05852475762</v>
      </c>
      <c r="O898" s="99">
        <v>0</v>
      </c>
      <c r="P898" s="99">
        <v>23938.272964716001</v>
      </c>
      <c r="Q898" s="99">
        <v>1417.0782315135</v>
      </c>
      <c r="R898" s="99">
        <v>0</v>
      </c>
      <c r="S898" s="99">
        <v>1016.30765364319</v>
      </c>
      <c r="T898" s="99">
        <v>0</v>
      </c>
      <c r="U898" s="99">
        <v>24217.941993236502</v>
      </c>
      <c r="V898" s="99">
        <v>2075999.4137115499</v>
      </c>
      <c r="W898" s="99">
        <v>0</v>
      </c>
      <c r="X898" s="99">
        <v>174237.08149909999</v>
      </c>
      <c r="Y898" s="99">
        <v>126859.47019290899</v>
      </c>
      <c r="Z898" s="99">
        <v>152593.07787323001</v>
      </c>
      <c r="AA898" s="99">
        <v>0</v>
      </c>
      <c r="AB898" s="99">
        <v>0</v>
      </c>
      <c r="AC898" s="99">
        <v>7249731.8376464797</v>
      </c>
      <c r="AD898" s="99">
        <v>57.4658348732628</v>
      </c>
      <c r="AE898" s="99">
        <v>2288.8571722209499</v>
      </c>
      <c r="AF898" s="99">
        <v>701121.48862457299</v>
      </c>
      <c r="AG898" s="99">
        <v>412644.724399567</v>
      </c>
      <c r="AH898" s="99">
        <v>0</v>
      </c>
      <c r="AI898" s="99">
        <v>936054.93348693801</v>
      </c>
      <c r="AJ898" s="99">
        <v>197400.81578636201</v>
      </c>
      <c r="AK898" s="99">
        <v>0</v>
      </c>
      <c r="AL898" s="99">
        <v>151690.56177520801</v>
      </c>
      <c r="AM898" s="99">
        <v>0</v>
      </c>
      <c r="AN898" s="99">
        <v>7265257.83911133</v>
      </c>
      <c r="AO898" s="99">
        <v>21259966.865966801</v>
      </c>
      <c r="AP898" s="99">
        <v>0</v>
      </c>
      <c r="AQ898" s="99">
        <v>1696234.84965515</v>
      </c>
      <c r="AR898" s="99">
        <v>1203970.9926605199</v>
      </c>
      <c r="AS898" s="99">
        <v>1331791.8040771501</v>
      </c>
      <c r="AT898" s="99">
        <v>0</v>
      </c>
      <c r="AU898" s="99">
        <v>0</v>
      </c>
      <c r="AV898" s="99">
        <v>24684394.521728501</v>
      </c>
      <c r="AW898" s="99">
        <v>204.82360012642999</v>
      </c>
      <c r="AX898" s="99">
        <v>30878.857525110201</v>
      </c>
      <c r="AY898" s="99">
        <v>7597559.3574829102</v>
      </c>
      <c r="AZ898" s="99">
        <v>3604261.9264831501</v>
      </c>
      <c r="BA898" s="99">
        <v>0</v>
      </c>
      <c r="BB898" s="99">
        <v>9787602.7867431603</v>
      </c>
      <c r="BC898" s="99">
        <v>1919824.70584106</v>
      </c>
      <c r="BD898" s="99">
        <v>0</v>
      </c>
      <c r="BE898" s="99">
        <v>1326412.3510894801</v>
      </c>
      <c r="BF898" s="99">
        <v>0</v>
      </c>
      <c r="BG898" s="99">
        <v>24760228.765625</v>
      </c>
      <c r="BH898" s="99">
        <v>5844009.2683105497</v>
      </c>
      <c r="BI898" s="99">
        <v>0</v>
      </c>
      <c r="BJ898" s="99">
        <v>546351.98924255394</v>
      </c>
      <c r="BK898" s="99">
        <v>408460.33742904698</v>
      </c>
      <c r="BL898" s="99">
        <v>0</v>
      </c>
      <c r="BM898" s="99">
        <v>0</v>
      </c>
      <c r="BN898" s="99">
        <v>0</v>
      </c>
      <c r="BO898" s="99">
        <v>0</v>
      </c>
      <c r="BP898" s="99">
        <v>0</v>
      </c>
      <c r="BQ898" s="99">
        <v>0</v>
      </c>
      <c r="BR898" s="99">
        <v>2543700.0235290499</v>
      </c>
      <c r="BS898" s="99">
        <v>1367842.71514893</v>
      </c>
      <c r="BT898" s="99">
        <v>0</v>
      </c>
      <c r="BU898" s="99">
        <v>1762176.04885864</v>
      </c>
      <c r="BV898" s="99">
        <v>775232.52205658006</v>
      </c>
      <c r="BW898" s="99">
        <v>0</v>
      </c>
      <c r="BX898" s="99">
        <v>273686.04811859102</v>
      </c>
      <c r="BY898" s="99">
        <v>0</v>
      </c>
      <c r="BZ898" s="99">
        <v>0</v>
      </c>
      <c r="CA898" s="99">
        <v>44693.340853691101</v>
      </c>
      <c r="CB898" s="99">
        <v>2248476.1610412602</v>
      </c>
      <c r="CC898" s="99">
        <v>22980710.802246101</v>
      </c>
      <c r="CD898" s="99">
        <v>6393767.4029540997</v>
      </c>
      <c r="CE898" s="99">
        <v>1012.58453151584</v>
      </c>
      <c r="CF898" s="99">
        <v>151020.70965766901</v>
      </c>
      <c r="CG898" s="99">
        <v>1320568.40817261</v>
      </c>
      <c r="CH898" s="99">
        <v>0</v>
      </c>
      <c r="CI898" s="99">
        <v>45705.278161048896</v>
      </c>
      <c r="CJ898" s="99">
        <v>2401733.04193115</v>
      </c>
      <c r="CK898" s="99">
        <v>24328719.768066399</v>
      </c>
      <c r="CL898" s="99">
        <v>6659037.2680053702</v>
      </c>
      <c r="CM898" s="166">
        <v>69863.124429702802</v>
      </c>
      <c r="CN898" s="166">
        <v>9681730.2019043006</v>
      </c>
      <c r="CO898" s="166">
        <v>49125687.049316399</v>
      </c>
      <c r="CP898" s="99">
        <v>6659037.2680053702</v>
      </c>
      <c r="CQ898" s="99">
        <v>0</v>
      </c>
      <c r="CR898" s="99">
        <v>0</v>
      </c>
      <c r="CS898" s="99">
        <v>0</v>
      </c>
      <c r="CT898" s="99">
        <v>0</v>
      </c>
      <c r="CU898" s="98">
        <v>4119.9817230879999</v>
      </c>
      <c r="CV898" s="98">
        <v>25147.020636714002</v>
      </c>
      <c r="CW898" s="98">
        <v>2399496.8706989293</v>
      </c>
      <c r="CX898" s="98">
        <v>24301279.210418712</v>
      </c>
    </row>
    <row r="899" spans="1:102" x14ac:dyDescent="0.2">
      <c r="A899" s="98" t="s">
        <v>65</v>
      </c>
      <c r="B899" s="100">
        <v>43252</v>
      </c>
      <c r="C899" s="99">
        <v>40633.658440589898</v>
      </c>
      <c r="D899" s="99">
        <v>0</v>
      </c>
      <c r="E899" s="99">
        <v>4176.7983520031003</v>
      </c>
      <c r="F899" s="99">
        <v>3701.1741439700099</v>
      </c>
      <c r="G899" s="99">
        <v>1021.1539419516899</v>
      </c>
      <c r="H899" s="99">
        <v>0</v>
      </c>
      <c r="I899" s="99">
        <v>0</v>
      </c>
      <c r="J899" s="99">
        <v>24113.087072610899</v>
      </c>
      <c r="K899" s="99">
        <v>1.7312215718848201</v>
      </c>
      <c r="L899" s="99">
        <v>92.251909853890496</v>
      </c>
      <c r="M899" s="99">
        <v>15498.3729857206</v>
      </c>
      <c r="N899" s="99">
        <v>3758.9818417727902</v>
      </c>
      <c r="O899" s="99">
        <v>0</v>
      </c>
      <c r="P899" s="99">
        <v>24009.584490060799</v>
      </c>
      <c r="Q899" s="99">
        <v>1410.5780609846099</v>
      </c>
      <c r="R899" s="99">
        <v>0</v>
      </c>
      <c r="S899" s="99">
        <v>1021.39201283455</v>
      </c>
      <c r="T899" s="99">
        <v>0</v>
      </c>
      <c r="U899" s="99">
        <v>24089.798148155201</v>
      </c>
      <c r="V899" s="99">
        <v>2081147.81840515</v>
      </c>
      <c r="W899" s="99">
        <v>0</v>
      </c>
      <c r="X899" s="99">
        <v>172431.69002533</v>
      </c>
      <c r="Y899" s="99">
        <v>125619.29996109</v>
      </c>
      <c r="Z899" s="99">
        <v>149384.475061417</v>
      </c>
      <c r="AA899" s="99">
        <v>0</v>
      </c>
      <c r="AB899" s="99">
        <v>0</v>
      </c>
      <c r="AC899" s="99">
        <v>7227762.8399047898</v>
      </c>
      <c r="AD899" s="99">
        <v>44.064527365379</v>
      </c>
      <c r="AE899" s="99">
        <v>1596.4663705974799</v>
      </c>
      <c r="AF899" s="99">
        <v>711106.70401763904</v>
      </c>
      <c r="AG899" s="99">
        <v>410804.16204070998</v>
      </c>
      <c r="AH899" s="99">
        <v>0</v>
      </c>
      <c r="AI899" s="99">
        <v>928537.53768158006</v>
      </c>
      <c r="AJ899" s="99">
        <v>196550.37309837301</v>
      </c>
      <c r="AK899" s="99">
        <v>0</v>
      </c>
      <c r="AL899" s="99">
        <v>150495.63884925799</v>
      </c>
      <c r="AM899" s="99">
        <v>0</v>
      </c>
      <c r="AN899" s="99">
        <v>7271204.6403808603</v>
      </c>
      <c r="AO899" s="99">
        <v>21468965.206542999</v>
      </c>
      <c r="AP899" s="99">
        <v>0</v>
      </c>
      <c r="AQ899" s="99">
        <v>1662327.62184143</v>
      </c>
      <c r="AR899" s="99">
        <v>1173516.7565002399</v>
      </c>
      <c r="AS899" s="99">
        <v>1310783.4665222201</v>
      </c>
      <c r="AT899" s="99">
        <v>0</v>
      </c>
      <c r="AU899" s="99">
        <v>0</v>
      </c>
      <c r="AV899" s="99">
        <v>24828205.536132801</v>
      </c>
      <c r="AW899" s="99">
        <v>154.345435732976</v>
      </c>
      <c r="AX899" s="99">
        <v>24913.669285535801</v>
      </c>
      <c r="AY899" s="99">
        <v>7684261.0999755897</v>
      </c>
      <c r="AZ899" s="99">
        <v>3590689.27160645</v>
      </c>
      <c r="BA899" s="99">
        <v>0</v>
      </c>
      <c r="BB899" s="99">
        <v>9778444.86645508</v>
      </c>
      <c r="BC899" s="99">
        <v>1905465.4284515399</v>
      </c>
      <c r="BD899" s="99">
        <v>0</v>
      </c>
      <c r="BE899" s="99">
        <v>1322520.3658752399</v>
      </c>
      <c r="BF899" s="99">
        <v>0</v>
      </c>
      <c r="BG899" s="99">
        <v>24728075.9150391</v>
      </c>
      <c r="BH899" s="99">
        <v>5857675.62817383</v>
      </c>
      <c r="BI899" s="99">
        <v>0</v>
      </c>
      <c r="BJ899" s="99">
        <v>531084.46884155297</v>
      </c>
      <c r="BK899" s="99">
        <v>396948.736537933</v>
      </c>
      <c r="BL899" s="99">
        <v>0</v>
      </c>
      <c r="BM899" s="99">
        <v>0</v>
      </c>
      <c r="BN899" s="99">
        <v>0</v>
      </c>
      <c r="BO899" s="99">
        <v>0</v>
      </c>
      <c r="BP899" s="99">
        <v>0</v>
      </c>
      <c r="BQ899" s="99">
        <v>0</v>
      </c>
      <c r="BR899" s="99">
        <v>2547852.3602600102</v>
      </c>
      <c r="BS899" s="99">
        <v>1360009.01708984</v>
      </c>
      <c r="BT899" s="99">
        <v>0</v>
      </c>
      <c r="BU899" s="99">
        <v>1768299.0433960001</v>
      </c>
      <c r="BV899" s="99">
        <v>763017.83542633103</v>
      </c>
      <c r="BW899" s="99">
        <v>0</v>
      </c>
      <c r="BX899" s="99">
        <v>274147.12282943702</v>
      </c>
      <c r="BY899" s="99">
        <v>0</v>
      </c>
      <c r="BZ899" s="99">
        <v>0</v>
      </c>
      <c r="CA899" s="99">
        <v>44818.679751873002</v>
      </c>
      <c r="CB899" s="99">
        <v>2261847.1578369099</v>
      </c>
      <c r="CC899" s="99">
        <v>23137238.810058601</v>
      </c>
      <c r="CD899" s="99">
        <v>6387705.59448242</v>
      </c>
      <c r="CE899" s="99">
        <v>1021.1619566083</v>
      </c>
      <c r="CF899" s="99">
        <v>150919.85528373701</v>
      </c>
      <c r="CG899" s="99">
        <v>1323867.9054107701</v>
      </c>
      <c r="CH899" s="99">
        <v>0</v>
      </c>
      <c r="CI899" s="99">
        <v>45837.117037296302</v>
      </c>
      <c r="CJ899" s="99">
        <v>2408393.0936584501</v>
      </c>
      <c r="CK899" s="99">
        <v>24412575.087402299</v>
      </c>
      <c r="CL899" s="99">
        <v>6649446.4039306603</v>
      </c>
      <c r="CM899" s="166">
        <v>69811.343714714094</v>
      </c>
      <c r="CN899" s="166">
        <v>9676709.2545165997</v>
      </c>
      <c r="CO899" s="166">
        <v>49273357.682128899</v>
      </c>
      <c r="CP899" s="99">
        <v>6649446.4039306603</v>
      </c>
      <c r="CQ899" s="99">
        <v>0</v>
      </c>
      <c r="CR899" s="99">
        <v>0</v>
      </c>
      <c r="CS899" s="99">
        <v>0</v>
      </c>
      <c r="CT899" s="99">
        <v>0</v>
      </c>
      <c r="CU899" s="98">
        <v>4174.062620054</v>
      </c>
      <c r="CV899" s="98">
        <v>25041.840969314999</v>
      </c>
      <c r="CW899" s="98">
        <v>2412767.0131206471</v>
      </c>
      <c r="CX899" s="98">
        <v>24461106.715469372</v>
      </c>
    </row>
    <row r="900" spans="1:102" x14ac:dyDescent="0.2">
      <c r="A900" s="98" t="s">
        <v>65</v>
      </c>
      <c r="B900" s="100">
        <v>43344</v>
      </c>
      <c r="C900" s="99">
        <v>40446.7068305016</v>
      </c>
      <c r="D900" s="99">
        <v>0</v>
      </c>
      <c r="E900" s="99">
        <v>4207.2986431121799</v>
      </c>
      <c r="F900" s="99">
        <v>3804.0860944688302</v>
      </c>
      <c r="G900" s="99">
        <v>1026.7999060452</v>
      </c>
      <c r="H900" s="99">
        <v>0</v>
      </c>
      <c r="I900" s="99">
        <v>0</v>
      </c>
      <c r="J900" s="99">
        <v>23949.487963199601</v>
      </c>
      <c r="K900" s="99">
        <v>0.88564774423139203</v>
      </c>
      <c r="L900" s="99">
        <v>117.972257430665</v>
      </c>
      <c r="M900" s="99">
        <v>15418.8093562126</v>
      </c>
      <c r="N900" s="99">
        <v>3720.18065533042</v>
      </c>
      <c r="O900" s="99">
        <v>0</v>
      </c>
      <c r="P900" s="99">
        <v>23938.789774656299</v>
      </c>
      <c r="Q900" s="99">
        <v>1416.23249648511</v>
      </c>
      <c r="R900" s="99">
        <v>0</v>
      </c>
      <c r="S900" s="99">
        <v>1029.4299888908899</v>
      </c>
      <c r="T900" s="99">
        <v>0</v>
      </c>
      <c r="U900" s="99">
        <v>23965.256383657499</v>
      </c>
      <c r="V900" s="99">
        <v>2072538.7989196801</v>
      </c>
      <c r="W900" s="99">
        <v>0</v>
      </c>
      <c r="X900" s="99">
        <v>170002.82525634801</v>
      </c>
      <c r="Y900" s="99">
        <v>124981.86189079301</v>
      </c>
      <c r="Z900" s="99">
        <v>151351.306186676</v>
      </c>
      <c r="AA900" s="99">
        <v>0</v>
      </c>
      <c r="AB900" s="99">
        <v>0</v>
      </c>
      <c r="AC900" s="99">
        <v>7148648.6350097703</v>
      </c>
      <c r="AD900" s="99">
        <v>16.498965815873799</v>
      </c>
      <c r="AE900" s="99">
        <v>2106.5187202692</v>
      </c>
      <c r="AF900" s="99">
        <v>696261.21302795399</v>
      </c>
      <c r="AG900" s="99">
        <v>406442.17962264997</v>
      </c>
      <c r="AH900" s="99">
        <v>0</v>
      </c>
      <c r="AI900" s="99">
        <v>919084.422523499</v>
      </c>
      <c r="AJ900" s="99">
        <v>202569.82404136701</v>
      </c>
      <c r="AK900" s="99">
        <v>0</v>
      </c>
      <c r="AL900" s="99">
        <v>151412.00532722499</v>
      </c>
      <c r="AM900" s="99">
        <v>0</v>
      </c>
      <c r="AN900" s="99">
        <v>7129879.5412597703</v>
      </c>
      <c r="AO900" s="99">
        <v>21399450.791503899</v>
      </c>
      <c r="AP900" s="99">
        <v>0</v>
      </c>
      <c r="AQ900" s="99">
        <v>1661190.1262359601</v>
      </c>
      <c r="AR900" s="99">
        <v>1188581.71873474</v>
      </c>
      <c r="AS900" s="99">
        <v>1326196.18734741</v>
      </c>
      <c r="AT900" s="99">
        <v>0</v>
      </c>
      <c r="AU900" s="99">
        <v>0</v>
      </c>
      <c r="AV900" s="99">
        <v>24634644.715332001</v>
      </c>
      <c r="AW900" s="99">
        <v>56.9952523587272</v>
      </c>
      <c r="AX900" s="99">
        <v>27193.5287275314</v>
      </c>
      <c r="AY900" s="99">
        <v>7607336.7456665002</v>
      </c>
      <c r="AZ900" s="99">
        <v>3576162.6112670898</v>
      </c>
      <c r="BA900" s="99">
        <v>0</v>
      </c>
      <c r="BB900" s="99">
        <v>9715243.9464111291</v>
      </c>
      <c r="BC900" s="99">
        <v>1982982.1504516599</v>
      </c>
      <c r="BD900" s="99">
        <v>0</v>
      </c>
      <c r="BE900" s="99">
        <v>1327421.3082733201</v>
      </c>
      <c r="BF900" s="99">
        <v>0</v>
      </c>
      <c r="BG900" s="99">
        <v>24633806.6962891</v>
      </c>
      <c r="BH900" s="99">
        <v>5861628.1094360398</v>
      </c>
      <c r="BI900" s="99">
        <v>0</v>
      </c>
      <c r="BJ900" s="99">
        <v>521810.14670181298</v>
      </c>
      <c r="BK900" s="99">
        <v>391940.99127960199</v>
      </c>
      <c r="BL900" s="99">
        <v>0</v>
      </c>
      <c r="BM900" s="99">
        <v>0</v>
      </c>
      <c r="BN900" s="99">
        <v>0</v>
      </c>
      <c r="BO900" s="99">
        <v>0</v>
      </c>
      <c r="BP900" s="99">
        <v>0</v>
      </c>
      <c r="BQ900" s="99">
        <v>0</v>
      </c>
      <c r="BR900" s="99">
        <v>2542713.1528930701</v>
      </c>
      <c r="BS900" s="99">
        <v>1358216.6913147001</v>
      </c>
      <c r="BT900" s="99">
        <v>0</v>
      </c>
      <c r="BU900" s="99">
        <v>1478194.7333679199</v>
      </c>
      <c r="BV900" s="99">
        <v>790510.887161255</v>
      </c>
      <c r="BW900" s="99">
        <v>0</v>
      </c>
      <c r="BX900" s="99">
        <v>239376.741357803</v>
      </c>
      <c r="BY900" s="99">
        <v>0</v>
      </c>
      <c r="BZ900" s="99">
        <v>0</v>
      </c>
      <c r="CA900" s="99">
        <v>44681.695447921797</v>
      </c>
      <c r="CB900" s="99">
        <v>2240317.63916016</v>
      </c>
      <c r="CC900" s="99">
        <v>23091499.162841801</v>
      </c>
      <c r="CD900" s="99">
        <v>6376239.6796875</v>
      </c>
      <c r="CE900" s="99">
        <v>1027.34613673389</v>
      </c>
      <c r="CF900" s="99">
        <v>151560.80852127101</v>
      </c>
      <c r="CG900" s="99">
        <v>1325256.70555115</v>
      </c>
      <c r="CH900" s="99">
        <v>0</v>
      </c>
      <c r="CI900" s="99">
        <v>45708.530151367202</v>
      </c>
      <c r="CJ900" s="99">
        <v>2394834.3004455599</v>
      </c>
      <c r="CK900" s="99">
        <v>24426205.112060498</v>
      </c>
      <c r="CL900" s="99">
        <v>6642638.8669433603</v>
      </c>
      <c r="CM900" s="166">
        <v>69571.4606494904</v>
      </c>
      <c r="CN900" s="166">
        <v>9513277.47900391</v>
      </c>
      <c r="CO900" s="166">
        <v>49080256.194824196</v>
      </c>
      <c r="CP900" s="99">
        <v>6642638.8669433603</v>
      </c>
      <c r="CQ900" s="99">
        <v>0</v>
      </c>
      <c r="CR900" s="99">
        <v>0</v>
      </c>
      <c r="CS900" s="99">
        <v>0</v>
      </c>
      <c r="CT900" s="99">
        <v>0</v>
      </c>
      <c r="CU900" s="98">
        <v>4206.1704664270001</v>
      </c>
      <c r="CV900" s="98">
        <v>24893.946732815999</v>
      </c>
      <c r="CW900" s="98">
        <v>2391878.4476814312</v>
      </c>
      <c r="CX900" s="98">
        <v>24416755.868392952</v>
      </c>
    </row>
    <row r="901" spans="1:102" x14ac:dyDescent="0.2">
      <c r="A901" s="98" t="s">
        <v>65</v>
      </c>
      <c r="B901" s="100">
        <v>43435</v>
      </c>
      <c r="C901" s="99">
        <v>40175.362154960603</v>
      </c>
      <c r="D901" s="99">
        <v>0</v>
      </c>
      <c r="E901" s="99">
        <v>4120.6415719985998</v>
      </c>
      <c r="F901" s="99">
        <v>3693.2271395325702</v>
      </c>
      <c r="G901" s="99">
        <v>1026.09439200163</v>
      </c>
      <c r="H901" s="99">
        <v>0</v>
      </c>
      <c r="I901" s="99">
        <v>0</v>
      </c>
      <c r="J901" s="99">
        <v>23600.094018459298</v>
      </c>
      <c r="K901" s="99">
        <v>0</v>
      </c>
      <c r="L901" s="99">
        <v>0</v>
      </c>
      <c r="M901" s="99">
        <v>15435.622979521801</v>
      </c>
      <c r="N901" s="99">
        <v>3592.8741738796198</v>
      </c>
      <c r="O901" s="99">
        <v>0</v>
      </c>
      <c r="P901" s="99">
        <v>0</v>
      </c>
      <c r="Q901" s="99">
        <v>1394.7442506104701</v>
      </c>
      <c r="R901" s="99">
        <v>0</v>
      </c>
      <c r="S901" s="99">
        <v>0</v>
      </c>
      <c r="T901" s="99">
        <v>0</v>
      </c>
      <c r="U901" s="99">
        <v>23624.0419530869</v>
      </c>
      <c r="V901" s="99">
        <v>2070457.95016479</v>
      </c>
      <c r="W901" s="99">
        <v>0</v>
      </c>
      <c r="X901" s="99">
        <v>166577.50525093099</v>
      </c>
      <c r="Y901" s="99">
        <v>125023.85861492201</v>
      </c>
      <c r="Z901" s="99">
        <v>153781.64486312901</v>
      </c>
      <c r="AA901" s="99">
        <v>0</v>
      </c>
      <c r="AB901" s="99">
        <v>0</v>
      </c>
      <c r="AC901" s="99">
        <v>7042193.8191528302</v>
      </c>
      <c r="AD901" s="99">
        <v>0</v>
      </c>
      <c r="AE901" s="99">
        <v>0</v>
      </c>
      <c r="AF901" s="99">
        <v>715608.23851013195</v>
      </c>
      <c r="AG901" s="99">
        <v>399476.32689285302</v>
      </c>
      <c r="AH901" s="99">
        <v>0</v>
      </c>
      <c r="AI901" s="99">
        <v>0</v>
      </c>
      <c r="AJ901" s="99">
        <v>199490.33908844</v>
      </c>
      <c r="AK901" s="99">
        <v>0</v>
      </c>
      <c r="AL901" s="99">
        <v>0</v>
      </c>
      <c r="AM901" s="99">
        <v>0</v>
      </c>
      <c r="AN901" s="99">
        <v>7044193.0503540002</v>
      </c>
      <c r="AO901" s="99">
        <v>21605510.057128899</v>
      </c>
      <c r="AP901" s="99">
        <v>0</v>
      </c>
      <c r="AQ901" s="99">
        <v>1652917.06744385</v>
      </c>
      <c r="AR901" s="99">
        <v>1202422.1512908901</v>
      </c>
      <c r="AS901" s="99">
        <v>1365814.6459045401</v>
      </c>
      <c r="AT901" s="99">
        <v>0</v>
      </c>
      <c r="AU901" s="99">
        <v>0</v>
      </c>
      <c r="AV901" s="99">
        <v>24499103.567871101</v>
      </c>
      <c r="AW901" s="99">
        <v>0</v>
      </c>
      <c r="AX901" s="99">
        <v>0</v>
      </c>
      <c r="AY901" s="99">
        <v>7913357.7935790997</v>
      </c>
      <c r="AZ901" s="99">
        <v>3554155.4865417499</v>
      </c>
      <c r="BA901" s="99">
        <v>0</v>
      </c>
      <c r="BB901" s="99">
        <v>0</v>
      </c>
      <c r="BC901" s="99">
        <v>1983000.85552979</v>
      </c>
      <c r="BD901" s="99">
        <v>0</v>
      </c>
      <c r="BE901" s="99">
        <v>0</v>
      </c>
      <c r="BF901" s="99">
        <v>0</v>
      </c>
      <c r="BG901" s="99">
        <v>24524528.268310498</v>
      </c>
      <c r="BH901" s="99">
        <v>5857462.7252197303</v>
      </c>
      <c r="BI901" s="99">
        <v>0</v>
      </c>
      <c r="BJ901" s="99">
        <v>507933.76182556199</v>
      </c>
      <c r="BK901" s="99">
        <v>384258.88832092303</v>
      </c>
      <c r="BL901" s="99">
        <v>0</v>
      </c>
      <c r="BM901" s="99">
        <v>0</v>
      </c>
      <c r="BN901" s="99">
        <v>0</v>
      </c>
      <c r="BO901" s="99">
        <v>0</v>
      </c>
      <c r="BP901" s="99">
        <v>0</v>
      </c>
      <c r="BQ901" s="99">
        <v>0</v>
      </c>
      <c r="BR901" s="99">
        <v>2572607.0013427702</v>
      </c>
      <c r="BS901" s="99">
        <v>1341513.7535552999</v>
      </c>
      <c r="BT901" s="99">
        <v>0</v>
      </c>
      <c r="BU901" s="99">
        <v>0</v>
      </c>
      <c r="BV901" s="99">
        <v>775776.44017791701</v>
      </c>
      <c r="BW901" s="99">
        <v>0</v>
      </c>
      <c r="BX901" s="99">
        <v>0</v>
      </c>
      <c r="BY901" s="99">
        <v>0</v>
      </c>
      <c r="BZ901" s="99">
        <v>0</v>
      </c>
      <c r="CA901" s="99">
        <v>44288.412827014901</v>
      </c>
      <c r="CB901" s="99">
        <v>2236812.9479064899</v>
      </c>
      <c r="CC901" s="99">
        <v>23262882.1320801</v>
      </c>
      <c r="CD901" s="99">
        <v>6370325.2666015597</v>
      </c>
      <c r="CE901" s="99">
        <v>1025.65479157865</v>
      </c>
      <c r="CF901" s="99">
        <v>153582.91065788301</v>
      </c>
      <c r="CG901" s="99">
        <v>1364559.78787231</v>
      </c>
      <c r="CH901" s="99">
        <v>0</v>
      </c>
      <c r="CI901" s="99">
        <v>45320.024551391602</v>
      </c>
      <c r="CJ901" s="99">
        <v>2386590.22198486</v>
      </c>
      <c r="CK901" s="99">
        <v>24611375.291259799</v>
      </c>
      <c r="CL901" s="99">
        <v>6634130.4675903302</v>
      </c>
      <c r="CM901" s="166">
        <v>68899.504893302903</v>
      </c>
      <c r="CN901" s="166">
        <v>9420674.8822021503</v>
      </c>
      <c r="CO901" s="166">
        <v>49083980.138671897</v>
      </c>
      <c r="CP901" s="99">
        <v>6634130.4675903302</v>
      </c>
      <c r="CQ901" s="99">
        <v>0</v>
      </c>
      <c r="CR901" s="99">
        <v>0</v>
      </c>
      <c r="CS901" s="99">
        <v>0</v>
      </c>
      <c r="CT901" s="99">
        <v>0</v>
      </c>
      <c r="CU901" s="98">
        <v>4101.692118254</v>
      </c>
      <c r="CV901" s="98">
        <v>24569.171955283</v>
      </c>
      <c r="CW901" s="98">
        <v>2390395.8585643731</v>
      </c>
      <c r="CX901" s="98">
        <v>24627441.919952411</v>
      </c>
    </row>
    <row r="902" spans="1:102" x14ac:dyDescent="0.2">
      <c r="A902" s="98" t="s">
        <v>66</v>
      </c>
      <c r="B902" s="100">
        <v>38047</v>
      </c>
      <c r="C902" s="99">
        <v>12768.8754105568</v>
      </c>
      <c r="D902" s="99">
        <v>0</v>
      </c>
      <c r="E902" s="99">
        <v>7950.11729550362</v>
      </c>
      <c r="F902" s="99">
        <v>3858.4459214806602</v>
      </c>
      <c r="G902" s="99">
        <v>2.6433359479997298</v>
      </c>
      <c r="H902" s="99">
        <v>506.93663167208399</v>
      </c>
      <c r="I902" s="99">
        <v>0</v>
      </c>
      <c r="J902" s="99">
        <v>43.379560209810698</v>
      </c>
      <c r="K902" s="99">
        <v>0</v>
      </c>
      <c r="L902" s="99">
        <v>9237.4241653680801</v>
      </c>
      <c r="M902" s="99">
        <v>7032.4770473837898</v>
      </c>
      <c r="N902" s="99">
        <v>3161.80667990446</v>
      </c>
      <c r="O902" s="99">
        <v>0</v>
      </c>
      <c r="P902" s="99">
        <v>0</v>
      </c>
      <c r="Q902" s="99">
        <v>1172.8077185303</v>
      </c>
      <c r="R902" s="99">
        <v>0</v>
      </c>
      <c r="S902" s="99">
        <v>0</v>
      </c>
      <c r="T902" s="99">
        <v>503.167475871742</v>
      </c>
      <c r="U902" s="99">
        <v>17982.1431305408</v>
      </c>
      <c r="V902" s="99">
        <v>802922.09788513195</v>
      </c>
      <c r="W902" s="99">
        <v>0</v>
      </c>
      <c r="X902" s="99">
        <v>767440.21570587205</v>
      </c>
      <c r="Y902" s="99">
        <v>337380.82501983602</v>
      </c>
      <c r="Z902" s="99">
        <v>653.64637065678801</v>
      </c>
      <c r="AA902" s="99">
        <v>93861.784849166899</v>
      </c>
      <c r="AB902" s="99">
        <v>0</v>
      </c>
      <c r="AC902" s="99">
        <v>2897.4148990213898</v>
      </c>
      <c r="AD902" s="99">
        <v>0</v>
      </c>
      <c r="AE902" s="99">
        <v>468160.81579589797</v>
      </c>
      <c r="AF902" s="99">
        <v>358520.36853027297</v>
      </c>
      <c r="AG902" s="99">
        <v>576686.46004486096</v>
      </c>
      <c r="AH902" s="99">
        <v>0</v>
      </c>
      <c r="AI902" s="99">
        <v>0</v>
      </c>
      <c r="AJ902" s="99">
        <v>166533.68056678801</v>
      </c>
      <c r="AK902" s="99">
        <v>0</v>
      </c>
      <c r="AL902" s="99">
        <v>0</v>
      </c>
      <c r="AM902" s="99">
        <v>93159.627974510193</v>
      </c>
      <c r="AN902" s="99">
        <v>4804184.2119751005</v>
      </c>
      <c r="AO902" s="99">
        <v>5419191.4850463904</v>
      </c>
      <c r="AP902" s="99">
        <v>0</v>
      </c>
      <c r="AQ902" s="99">
        <v>4989876.39245605</v>
      </c>
      <c r="AR902" s="99">
        <v>2189805.7185974098</v>
      </c>
      <c r="AS902" s="99">
        <v>4103.7866837978399</v>
      </c>
      <c r="AT902" s="99">
        <v>568034.22498321498</v>
      </c>
      <c r="AU902" s="99">
        <v>0</v>
      </c>
      <c r="AV902" s="99">
        <v>7541.0152940154103</v>
      </c>
      <c r="AW902" s="99">
        <v>0</v>
      </c>
      <c r="AX902" s="99">
        <v>3255238.1743469201</v>
      </c>
      <c r="AY902" s="99">
        <v>2446724.8230285598</v>
      </c>
      <c r="AZ902" s="99">
        <v>3606462.3166809101</v>
      </c>
      <c r="BA902" s="99">
        <v>0</v>
      </c>
      <c r="BB902" s="99">
        <v>0</v>
      </c>
      <c r="BC902" s="99">
        <v>1081142.10456848</v>
      </c>
      <c r="BD902" s="99">
        <v>0</v>
      </c>
      <c r="BE902" s="99">
        <v>0</v>
      </c>
      <c r="BF902" s="99">
        <v>571709.42282867397</v>
      </c>
      <c r="BG902" s="99">
        <v>11066146.059570299</v>
      </c>
      <c r="BH902" s="99">
        <v>1146439.31440735</v>
      </c>
      <c r="BI902" s="99">
        <v>0</v>
      </c>
      <c r="BJ902" s="99">
        <v>1607130.61643982</v>
      </c>
      <c r="BK902" s="99">
        <v>797529.54701995896</v>
      </c>
      <c r="BL902" s="99">
        <v>0</v>
      </c>
      <c r="BM902" s="99">
        <v>0</v>
      </c>
      <c r="BN902" s="99">
        <v>0</v>
      </c>
      <c r="BO902" s="99">
        <v>0</v>
      </c>
      <c r="BP902" s="99">
        <v>0</v>
      </c>
      <c r="BQ902" s="99">
        <v>0</v>
      </c>
      <c r="BR902" s="99">
        <v>793604.51837921096</v>
      </c>
      <c r="BS902" s="99">
        <v>1439085.2855072001</v>
      </c>
      <c r="BT902" s="99">
        <v>0</v>
      </c>
      <c r="BU902" s="99">
        <v>0</v>
      </c>
      <c r="BV902" s="99">
        <v>496521.79244613601</v>
      </c>
      <c r="BW902" s="99">
        <v>0</v>
      </c>
      <c r="BX902" s="99">
        <v>0</v>
      </c>
      <c r="BY902" s="99">
        <v>0</v>
      </c>
      <c r="BZ902" s="99">
        <v>0</v>
      </c>
      <c r="CA902" s="99">
        <v>20743.7277133465</v>
      </c>
      <c r="CB902" s="99">
        <v>1564302.9200134301</v>
      </c>
      <c r="CC902" s="99">
        <v>10331835.979126001</v>
      </c>
      <c r="CD902" s="99">
        <v>2737606.39031982</v>
      </c>
      <c r="CE902" s="99">
        <v>513.93466874957096</v>
      </c>
      <c r="CF902" s="99">
        <v>91128.708168983503</v>
      </c>
      <c r="CG902" s="99">
        <v>575875.39934539795</v>
      </c>
      <c r="CH902" s="99">
        <v>0</v>
      </c>
      <c r="CI902" s="99">
        <v>21258.480669021599</v>
      </c>
      <c r="CJ902" s="99">
        <v>1651569.2869567899</v>
      </c>
      <c r="CK902" s="99">
        <v>10911486.302978501</v>
      </c>
      <c r="CL902" s="99">
        <v>2732221.0369567899</v>
      </c>
      <c r="CM902" s="166">
        <v>39233.706238269799</v>
      </c>
      <c r="CN902" s="166">
        <v>6443366.7450561495</v>
      </c>
      <c r="CO902" s="166">
        <v>21952327.901122998</v>
      </c>
      <c r="CP902" s="99">
        <v>2732221.0369567899</v>
      </c>
      <c r="CQ902" s="99">
        <v>0</v>
      </c>
      <c r="CR902" s="99">
        <v>0</v>
      </c>
      <c r="CS902" s="99">
        <v>0</v>
      </c>
      <c r="CT902" s="99">
        <v>0</v>
      </c>
      <c r="CU902" s="98">
        <v>26452.079867449</v>
      </c>
      <c r="CV902" s="98">
        <v>47.330134248999997</v>
      </c>
      <c r="CW902" s="98">
        <v>1655431.6281824135</v>
      </c>
      <c r="CX902" s="98">
        <v>10907711.378471399</v>
      </c>
    </row>
    <row r="903" spans="1:102" x14ac:dyDescent="0.2">
      <c r="A903" s="98" t="s">
        <v>66</v>
      </c>
      <c r="B903" s="100">
        <v>38139</v>
      </c>
      <c r="C903" s="99">
        <v>12800.4836921692</v>
      </c>
      <c r="D903" s="99">
        <v>0</v>
      </c>
      <c r="E903" s="99">
        <v>7780.02145820856</v>
      </c>
      <c r="F903" s="99">
        <v>3957.1344777643699</v>
      </c>
      <c r="G903" s="99">
        <v>14.3606743249111</v>
      </c>
      <c r="H903" s="99">
        <v>474.80474218726198</v>
      </c>
      <c r="I903" s="99">
        <v>0</v>
      </c>
      <c r="J903" s="99">
        <v>769.94226486980904</v>
      </c>
      <c r="K903" s="99">
        <v>0</v>
      </c>
      <c r="L903" s="99">
        <v>9311.3189961910193</v>
      </c>
      <c r="M903" s="99">
        <v>6906.0486039519301</v>
      </c>
      <c r="N903" s="99">
        <v>3198.5446837842501</v>
      </c>
      <c r="O903" s="99">
        <v>0</v>
      </c>
      <c r="P903" s="99">
        <v>0</v>
      </c>
      <c r="Q903" s="99">
        <v>1147.0156985968399</v>
      </c>
      <c r="R903" s="99">
        <v>0</v>
      </c>
      <c r="S903" s="99">
        <v>0</v>
      </c>
      <c r="T903" s="99">
        <v>488.70862987265002</v>
      </c>
      <c r="U903" s="99">
        <v>18019.142998695399</v>
      </c>
      <c r="V903" s="99">
        <v>799351.929214478</v>
      </c>
      <c r="W903" s="99">
        <v>0</v>
      </c>
      <c r="X903" s="99">
        <v>756522.84532928502</v>
      </c>
      <c r="Y903" s="99">
        <v>351137.74108123803</v>
      </c>
      <c r="Z903" s="99">
        <v>2764.1110664606099</v>
      </c>
      <c r="AA903" s="99">
        <v>85718.966699600205</v>
      </c>
      <c r="AB903" s="99">
        <v>0</v>
      </c>
      <c r="AC903" s="99">
        <v>173090.40539741499</v>
      </c>
      <c r="AD903" s="99">
        <v>0</v>
      </c>
      <c r="AE903" s="99">
        <v>460703.09043502802</v>
      </c>
      <c r="AF903" s="99">
        <v>348732.250469208</v>
      </c>
      <c r="AG903" s="99">
        <v>585555.89661407506</v>
      </c>
      <c r="AH903" s="99">
        <v>0</v>
      </c>
      <c r="AI903" s="99">
        <v>0</v>
      </c>
      <c r="AJ903" s="99">
        <v>163393.80475616499</v>
      </c>
      <c r="AK903" s="99">
        <v>0</v>
      </c>
      <c r="AL903" s="99">
        <v>0</v>
      </c>
      <c r="AM903" s="99">
        <v>89679.079715728803</v>
      </c>
      <c r="AN903" s="99">
        <v>4781099.0009155301</v>
      </c>
      <c r="AO903" s="99">
        <v>5447480.9942016602</v>
      </c>
      <c r="AP903" s="99">
        <v>0</v>
      </c>
      <c r="AQ903" s="99">
        <v>4978735.75</v>
      </c>
      <c r="AR903" s="99">
        <v>2320270.2366332998</v>
      </c>
      <c r="AS903" s="99">
        <v>17308.201105594599</v>
      </c>
      <c r="AT903" s="99">
        <v>525360.93177795399</v>
      </c>
      <c r="AU903" s="99">
        <v>0</v>
      </c>
      <c r="AV903" s="99">
        <v>394909.86214828503</v>
      </c>
      <c r="AW903" s="99">
        <v>0</v>
      </c>
      <c r="AX903" s="99">
        <v>3245923.0661315899</v>
      </c>
      <c r="AY903" s="99">
        <v>2378319.3333129901</v>
      </c>
      <c r="AZ903" s="99">
        <v>3696429.5533752399</v>
      </c>
      <c r="BA903" s="99">
        <v>0</v>
      </c>
      <c r="BB903" s="99">
        <v>0</v>
      </c>
      <c r="BC903" s="99">
        <v>1075171.74180603</v>
      </c>
      <c r="BD903" s="99">
        <v>0</v>
      </c>
      <c r="BE903" s="99">
        <v>0</v>
      </c>
      <c r="BF903" s="99">
        <v>549467.64885711705</v>
      </c>
      <c r="BG903" s="99">
        <v>11108121.505981401</v>
      </c>
      <c r="BH903" s="99">
        <v>1156652.0226592999</v>
      </c>
      <c r="BI903" s="99">
        <v>0</v>
      </c>
      <c r="BJ903" s="99">
        <v>1599008.4220581099</v>
      </c>
      <c r="BK903" s="99">
        <v>848652.97328948998</v>
      </c>
      <c r="BL903" s="99">
        <v>0</v>
      </c>
      <c r="BM903" s="99">
        <v>0</v>
      </c>
      <c r="BN903" s="99">
        <v>0</v>
      </c>
      <c r="BO903" s="99">
        <v>0</v>
      </c>
      <c r="BP903" s="99">
        <v>0</v>
      </c>
      <c r="BQ903" s="99">
        <v>0</v>
      </c>
      <c r="BR903" s="99">
        <v>789582.02251434303</v>
      </c>
      <c r="BS903" s="99">
        <v>1481511.0034332301</v>
      </c>
      <c r="BT903" s="99">
        <v>0</v>
      </c>
      <c r="BU903" s="99">
        <v>0</v>
      </c>
      <c r="BV903" s="99">
        <v>486487.23975372303</v>
      </c>
      <c r="BW903" s="99">
        <v>0</v>
      </c>
      <c r="BX903" s="99">
        <v>0</v>
      </c>
      <c r="BY903" s="99">
        <v>0</v>
      </c>
      <c r="BZ903" s="99">
        <v>0</v>
      </c>
      <c r="CA903" s="99">
        <v>20619.4510376453</v>
      </c>
      <c r="CB903" s="99">
        <v>1549767.5357971201</v>
      </c>
      <c r="CC903" s="99">
        <v>10365936.673706099</v>
      </c>
      <c r="CD903" s="99">
        <v>2750468.24505615</v>
      </c>
      <c r="CE903" s="99">
        <v>493.68436333164601</v>
      </c>
      <c r="CF903" s="99">
        <v>89813.969285011306</v>
      </c>
      <c r="CG903" s="99">
        <v>548966.56610870396</v>
      </c>
      <c r="CH903" s="99">
        <v>0</v>
      </c>
      <c r="CI903" s="99">
        <v>21113.720629692099</v>
      </c>
      <c r="CJ903" s="99">
        <v>1639955.1055602999</v>
      </c>
      <c r="CK903" s="99">
        <v>10933700.008667</v>
      </c>
      <c r="CL903" s="99">
        <v>2744522.7572021498</v>
      </c>
      <c r="CM903" s="166">
        <v>39089.736060619398</v>
      </c>
      <c r="CN903" s="166">
        <v>6418831.2188110398</v>
      </c>
      <c r="CO903" s="166">
        <v>22050889.7263184</v>
      </c>
      <c r="CP903" s="99">
        <v>2744522.7572021498</v>
      </c>
      <c r="CQ903" s="99">
        <v>0</v>
      </c>
      <c r="CR903" s="99">
        <v>0</v>
      </c>
      <c r="CS903" s="99">
        <v>0</v>
      </c>
      <c r="CT903" s="99">
        <v>0</v>
      </c>
      <c r="CU903" s="98">
        <v>25279.992991617</v>
      </c>
      <c r="CV903" s="98">
        <v>780.02181690800001</v>
      </c>
      <c r="CW903" s="98">
        <v>1639581.5050821314</v>
      </c>
      <c r="CX903" s="98">
        <v>10914903.239814803</v>
      </c>
    </row>
    <row r="904" spans="1:102" x14ac:dyDescent="0.2">
      <c r="A904" s="98" t="s">
        <v>66</v>
      </c>
      <c r="B904" s="100">
        <v>38231</v>
      </c>
      <c r="C904" s="99">
        <v>13052.160740613899</v>
      </c>
      <c r="D904" s="99">
        <v>0</v>
      </c>
      <c r="E904" s="99">
        <v>7678.1669467687598</v>
      </c>
      <c r="F904" s="99">
        <v>4137.9829760789899</v>
      </c>
      <c r="G904" s="99">
        <v>33.564116237685099</v>
      </c>
      <c r="H904" s="99">
        <v>455.63729032501601</v>
      </c>
      <c r="I904" s="99">
        <v>0</v>
      </c>
      <c r="J904" s="99">
        <v>1698.9072046428901</v>
      </c>
      <c r="K904" s="99">
        <v>0</v>
      </c>
      <c r="L904" s="99">
        <v>9749.6561532020605</v>
      </c>
      <c r="M904" s="99">
        <v>6889.7639800310099</v>
      </c>
      <c r="N904" s="99">
        <v>3230.0569770336201</v>
      </c>
      <c r="O904" s="99">
        <v>0</v>
      </c>
      <c r="P904" s="99">
        <v>0</v>
      </c>
      <c r="Q904" s="99">
        <v>1130.8862920403501</v>
      </c>
      <c r="R904" s="99">
        <v>0</v>
      </c>
      <c r="S904" s="99">
        <v>0</v>
      </c>
      <c r="T904" s="99">
        <v>484.10947102680802</v>
      </c>
      <c r="U904" s="99">
        <v>17974.739644527399</v>
      </c>
      <c r="V904" s="99">
        <v>809110.13166809105</v>
      </c>
      <c r="W904" s="99">
        <v>0</v>
      </c>
      <c r="X904" s="99">
        <v>742966.93952179002</v>
      </c>
      <c r="Y904" s="99">
        <v>358509.55676651001</v>
      </c>
      <c r="Z904" s="99">
        <v>8136.8554043173799</v>
      </c>
      <c r="AA904" s="99">
        <v>82080.258257865906</v>
      </c>
      <c r="AB904" s="99">
        <v>0</v>
      </c>
      <c r="AC904" s="99">
        <v>418265.91444015497</v>
      </c>
      <c r="AD904" s="99">
        <v>0</v>
      </c>
      <c r="AE904" s="99">
        <v>468239.16044616699</v>
      </c>
      <c r="AF904" s="99">
        <v>347745.96557617199</v>
      </c>
      <c r="AG904" s="99">
        <v>593993.97800445603</v>
      </c>
      <c r="AH904" s="99">
        <v>0</v>
      </c>
      <c r="AI904" s="99">
        <v>0</v>
      </c>
      <c r="AJ904" s="99">
        <v>152341.16868782</v>
      </c>
      <c r="AK904" s="99">
        <v>0</v>
      </c>
      <c r="AL904" s="99">
        <v>0</v>
      </c>
      <c r="AM904" s="99">
        <v>89835.703447341904</v>
      </c>
      <c r="AN904" s="99">
        <v>4522418.8712158203</v>
      </c>
      <c r="AO904" s="99">
        <v>5572235.1338501005</v>
      </c>
      <c r="AP904" s="99">
        <v>0</v>
      </c>
      <c r="AQ904" s="99">
        <v>4991125.5735473596</v>
      </c>
      <c r="AR904" s="99">
        <v>2424196.9819946298</v>
      </c>
      <c r="AS904" s="99">
        <v>48717.320414543203</v>
      </c>
      <c r="AT904" s="99">
        <v>509023.88681411702</v>
      </c>
      <c r="AU904" s="99">
        <v>0</v>
      </c>
      <c r="AV904" s="99">
        <v>942814.56238555897</v>
      </c>
      <c r="AW904" s="99">
        <v>0</v>
      </c>
      <c r="AX904" s="99">
        <v>3400455.5407409701</v>
      </c>
      <c r="AY904" s="99">
        <v>2412008.81854248</v>
      </c>
      <c r="AZ904" s="99">
        <v>3818136.28411865</v>
      </c>
      <c r="BA904" s="99">
        <v>0</v>
      </c>
      <c r="BB904" s="99">
        <v>0</v>
      </c>
      <c r="BC904" s="99">
        <v>1032927.3748321499</v>
      </c>
      <c r="BD904" s="99">
        <v>0</v>
      </c>
      <c r="BE904" s="99">
        <v>0</v>
      </c>
      <c r="BF904" s="99">
        <v>550061.67208862305</v>
      </c>
      <c r="BG904" s="99">
        <v>10695729.8476563</v>
      </c>
      <c r="BH904" s="99">
        <v>1227556.4917602499</v>
      </c>
      <c r="BI904" s="99">
        <v>0</v>
      </c>
      <c r="BJ904" s="99">
        <v>1584611.81376648</v>
      </c>
      <c r="BK904" s="99">
        <v>883518.48104095506</v>
      </c>
      <c r="BL904" s="99">
        <v>0</v>
      </c>
      <c r="BM904" s="99">
        <v>0</v>
      </c>
      <c r="BN904" s="99">
        <v>0</v>
      </c>
      <c r="BO904" s="99">
        <v>0</v>
      </c>
      <c r="BP904" s="99">
        <v>0</v>
      </c>
      <c r="BQ904" s="99">
        <v>0</v>
      </c>
      <c r="BR904" s="99">
        <v>794262.65953064</v>
      </c>
      <c r="BS904" s="99">
        <v>1534476.05062866</v>
      </c>
      <c r="BT904" s="99">
        <v>0</v>
      </c>
      <c r="BU904" s="99">
        <v>0</v>
      </c>
      <c r="BV904" s="99">
        <v>479080.96938323998</v>
      </c>
      <c r="BW904" s="99">
        <v>0</v>
      </c>
      <c r="BX904" s="99">
        <v>0</v>
      </c>
      <c r="BY904" s="99">
        <v>0</v>
      </c>
      <c r="BZ904" s="99">
        <v>0</v>
      </c>
      <c r="CA904" s="99">
        <v>20693.092343568798</v>
      </c>
      <c r="CB904" s="99">
        <v>1553334.00126648</v>
      </c>
      <c r="CC904" s="99">
        <v>10554306.325073199</v>
      </c>
      <c r="CD904" s="99">
        <v>2819626.4925842299</v>
      </c>
      <c r="CE904" s="99">
        <v>479.68082251772302</v>
      </c>
      <c r="CF904" s="99">
        <v>89258.803579330401</v>
      </c>
      <c r="CG904" s="99">
        <v>554375.15657806396</v>
      </c>
      <c r="CH904" s="99">
        <v>0</v>
      </c>
      <c r="CI904" s="99">
        <v>21171.0639150143</v>
      </c>
      <c r="CJ904" s="99">
        <v>1645403.4039916999</v>
      </c>
      <c r="CK904" s="99">
        <v>11118229.1209717</v>
      </c>
      <c r="CL904" s="99">
        <v>2838873.9596252399</v>
      </c>
      <c r="CM904" s="166">
        <v>39229.501319408402</v>
      </c>
      <c r="CN904" s="166">
        <v>6185861.42077637</v>
      </c>
      <c r="CO904" s="166">
        <v>21835412.212890599</v>
      </c>
      <c r="CP904" s="99">
        <v>2838873.9596252399</v>
      </c>
      <c r="CQ904" s="99">
        <v>0</v>
      </c>
      <c r="CR904" s="99">
        <v>0</v>
      </c>
      <c r="CS904" s="99">
        <v>0</v>
      </c>
      <c r="CT904" s="99">
        <v>0</v>
      </c>
      <c r="CU904" s="98">
        <v>24566.497618316</v>
      </c>
      <c r="CV904" s="98">
        <v>1724.4774033220001</v>
      </c>
      <c r="CW904" s="98">
        <v>1642592.8048458104</v>
      </c>
      <c r="CX904" s="98">
        <v>11108681.481651263</v>
      </c>
    </row>
    <row r="905" spans="1:102" x14ac:dyDescent="0.2">
      <c r="A905" s="98" t="s">
        <v>66</v>
      </c>
      <c r="B905" s="100">
        <v>38322</v>
      </c>
      <c r="C905" s="99">
        <v>13316.792943954501</v>
      </c>
      <c r="D905" s="99">
        <v>0</v>
      </c>
      <c r="E905" s="99">
        <v>7473.39869445562</v>
      </c>
      <c r="F905" s="99">
        <v>4105.18906193972</v>
      </c>
      <c r="G905" s="99">
        <v>53.930622127838397</v>
      </c>
      <c r="H905" s="99">
        <v>443.48510269820702</v>
      </c>
      <c r="I905" s="99">
        <v>0</v>
      </c>
      <c r="J905" s="99">
        <v>2672.61204472184</v>
      </c>
      <c r="K905" s="99">
        <v>0</v>
      </c>
      <c r="L905" s="99">
        <v>9488.7976310253107</v>
      </c>
      <c r="M905" s="99">
        <v>6976.2235824465797</v>
      </c>
      <c r="N905" s="99">
        <v>3255.5948894619901</v>
      </c>
      <c r="O905" s="99">
        <v>0</v>
      </c>
      <c r="P905" s="99">
        <v>0</v>
      </c>
      <c r="Q905" s="99">
        <v>1140.3422111719799</v>
      </c>
      <c r="R905" s="99">
        <v>0</v>
      </c>
      <c r="S905" s="99">
        <v>0</v>
      </c>
      <c r="T905" s="99">
        <v>499.52410602569603</v>
      </c>
      <c r="U905" s="99">
        <v>18336.591944932901</v>
      </c>
      <c r="V905" s="99">
        <v>830390.45574951195</v>
      </c>
      <c r="W905" s="99">
        <v>0</v>
      </c>
      <c r="X905" s="99">
        <v>733851.17762756301</v>
      </c>
      <c r="Y905" s="99">
        <v>365546.62282180798</v>
      </c>
      <c r="Z905" s="99">
        <v>11398.602013468701</v>
      </c>
      <c r="AA905" s="99">
        <v>79076.224065780596</v>
      </c>
      <c r="AB905" s="99">
        <v>0</v>
      </c>
      <c r="AC905" s="99">
        <v>821744.20437622105</v>
      </c>
      <c r="AD905" s="99">
        <v>0</v>
      </c>
      <c r="AE905" s="99">
        <v>460725.42798614502</v>
      </c>
      <c r="AF905" s="99">
        <v>350918.25209045399</v>
      </c>
      <c r="AG905" s="99">
        <v>600699.81361389195</v>
      </c>
      <c r="AH905" s="99">
        <v>0</v>
      </c>
      <c r="AI905" s="99">
        <v>0</v>
      </c>
      <c r="AJ905" s="99">
        <v>151157.26938438401</v>
      </c>
      <c r="AK905" s="99">
        <v>0</v>
      </c>
      <c r="AL905" s="99">
        <v>0</v>
      </c>
      <c r="AM905" s="99">
        <v>90775.925653457598</v>
      </c>
      <c r="AN905" s="99">
        <v>4817489.0896606399</v>
      </c>
      <c r="AO905" s="99">
        <v>5780195.4197387705</v>
      </c>
      <c r="AP905" s="99">
        <v>0</v>
      </c>
      <c r="AQ905" s="99">
        <v>4973830.09448242</v>
      </c>
      <c r="AR905" s="99">
        <v>2474224.1341247601</v>
      </c>
      <c r="AS905" s="99">
        <v>70996.841082572893</v>
      </c>
      <c r="AT905" s="99">
        <v>496354.68660354603</v>
      </c>
      <c r="AU905" s="99">
        <v>0</v>
      </c>
      <c r="AV905" s="99">
        <v>1873903.90751648</v>
      </c>
      <c r="AW905" s="99">
        <v>0</v>
      </c>
      <c r="AX905" s="99">
        <v>3347192.74526978</v>
      </c>
      <c r="AY905" s="99">
        <v>2467641.7477417002</v>
      </c>
      <c r="AZ905" s="99">
        <v>3919790.4102172898</v>
      </c>
      <c r="BA905" s="99">
        <v>0</v>
      </c>
      <c r="BB905" s="99">
        <v>0</v>
      </c>
      <c r="BC905" s="99">
        <v>1047110.66134644</v>
      </c>
      <c r="BD905" s="99">
        <v>0</v>
      </c>
      <c r="BE905" s="99">
        <v>0</v>
      </c>
      <c r="BF905" s="99">
        <v>568547.19526672398</v>
      </c>
      <c r="BG905" s="99">
        <v>11512301.2706299</v>
      </c>
      <c r="BH905" s="99">
        <v>1246015.85664368</v>
      </c>
      <c r="BI905" s="99">
        <v>0</v>
      </c>
      <c r="BJ905" s="99">
        <v>1585868.23458862</v>
      </c>
      <c r="BK905" s="99">
        <v>905913.81860351597</v>
      </c>
      <c r="BL905" s="99">
        <v>0</v>
      </c>
      <c r="BM905" s="99">
        <v>0</v>
      </c>
      <c r="BN905" s="99">
        <v>0</v>
      </c>
      <c r="BO905" s="99">
        <v>0</v>
      </c>
      <c r="BP905" s="99">
        <v>0</v>
      </c>
      <c r="BQ905" s="99">
        <v>0</v>
      </c>
      <c r="BR905" s="99">
        <v>802633.73030853295</v>
      </c>
      <c r="BS905" s="99">
        <v>1568978.0985870401</v>
      </c>
      <c r="BT905" s="99">
        <v>0</v>
      </c>
      <c r="BU905" s="99">
        <v>0</v>
      </c>
      <c r="BV905" s="99">
        <v>484679.44993209798</v>
      </c>
      <c r="BW905" s="99">
        <v>0</v>
      </c>
      <c r="BX905" s="99">
        <v>0</v>
      </c>
      <c r="BY905" s="99">
        <v>0</v>
      </c>
      <c r="BZ905" s="99">
        <v>0</v>
      </c>
      <c r="CA905" s="99">
        <v>20764.495565891299</v>
      </c>
      <c r="CB905" s="99">
        <v>1560666.8178558401</v>
      </c>
      <c r="CC905" s="99">
        <v>10741213.6140137</v>
      </c>
      <c r="CD905" s="99">
        <v>2844085.8703002902</v>
      </c>
      <c r="CE905" s="99">
        <v>489.06385147944098</v>
      </c>
      <c r="CF905" s="99">
        <v>89264.412408828706</v>
      </c>
      <c r="CG905" s="99">
        <v>561914.24963378895</v>
      </c>
      <c r="CH905" s="99">
        <v>0</v>
      </c>
      <c r="CI905" s="99">
        <v>21253.946794986699</v>
      </c>
      <c r="CJ905" s="99">
        <v>1644914.0663604699</v>
      </c>
      <c r="CK905" s="99">
        <v>11333531.3166504</v>
      </c>
      <c r="CL905" s="99">
        <v>2837074.2369384798</v>
      </c>
      <c r="CM905" s="166">
        <v>39538.567992210403</v>
      </c>
      <c r="CN905" s="166">
        <v>6493559.1953125</v>
      </c>
      <c r="CO905" s="166">
        <v>22822878.0317383</v>
      </c>
      <c r="CP905" s="99">
        <v>2837074.2369384798</v>
      </c>
      <c r="CQ905" s="99">
        <v>0</v>
      </c>
      <c r="CR905" s="99">
        <v>0</v>
      </c>
      <c r="CS905" s="99">
        <v>0</v>
      </c>
      <c r="CT905" s="99">
        <v>0</v>
      </c>
      <c r="CU905" s="98">
        <v>23582.352646735999</v>
      </c>
      <c r="CV905" s="98">
        <v>2713.1859215099998</v>
      </c>
      <c r="CW905" s="98">
        <v>1649931.2302646688</v>
      </c>
      <c r="CX905" s="98">
        <v>11303127.863647489</v>
      </c>
    </row>
    <row r="906" spans="1:102" x14ac:dyDescent="0.2">
      <c r="A906" s="98" t="s">
        <v>66</v>
      </c>
      <c r="B906" s="100">
        <v>38412</v>
      </c>
      <c r="C906" s="99">
        <v>13652.6001648903</v>
      </c>
      <c r="D906" s="99">
        <v>0</v>
      </c>
      <c r="E906" s="99">
        <v>7306.3647327423096</v>
      </c>
      <c r="F906" s="99">
        <v>4093.3500831127199</v>
      </c>
      <c r="G906" s="99">
        <v>51.209529050625903</v>
      </c>
      <c r="H906" s="99">
        <v>430.08265055343497</v>
      </c>
      <c r="I906" s="99">
        <v>0</v>
      </c>
      <c r="J906" s="99">
        <v>3839.3415178954601</v>
      </c>
      <c r="K906" s="99">
        <v>0</v>
      </c>
      <c r="L906" s="99">
        <v>9464.1255605220795</v>
      </c>
      <c r="M906" s="99">
        <v>6973.0027330517796</v>
      </c>
      <c r="N906" s="99">
        <v>3294.7421427965201</v>
      </c>
      <c r="O906" s="99">
        <v>0</v>
      </c>
      <c r="P906" s="99">
        <v>0</v>
      </c>
      <c r="Q906" s="99">
        <v>1126.8820055127101</v>
      </c>
      <c r="R906" s="99">
        <v>0</v>
      </c>
      <c r="S906" s="99">
        <v>0</v>
      </c>
      <c r="T906" s="99">
        <v>487.003776066005</v>
      </c>
      <c r="U906" s="99">
        <v>18373.179461955999</v>
      </c>
      <c r="V906" s="99">
        <v>849282.16742706299</v>
      </c>
      <c r="W906" s="99">
        <v>0</v>
      </c>
      <c r="X906" s="99">
        <v>708855.855651855</v>
      </c>
      <c r="Y906" s="99">
        <v>362807.95057296799</v>
      </c>
      <c r="Z906" s="99">
        <v>13254.548540592201</v>
      </c>
      <c r="AA906" s="99">
        <v>75727.3161888123</v>
      </c>
      <c r="AB906" s="99">
        <v>0</v>
      </c>
      <c r="AC906" s="99">
        <v>1220562.5544891399</v>
      </c>
      <c r="AD906" s="99">
        <v>0</v>
      </c>
      <c r="AE906" s="99">
        <v>464845.27905273403</v>
      </c>
      <c r="AF906" s="99">
        <v>347668.81591415399</v>
      </c>
      <c r="AG906" s="99">
        <v>601928.32330322301</v>
      </c>
      <c r="AH906" s="99">
        <v>0</v>
      </c>
      <c r="AI906" s="99">
        <v>0</v>
      </c>
      <c r="AJ906" s="99">
        <v>139906.44813346901</v>
      </c>
      <c r="AK906" s="99">
        <v>0</v>
      </c>
      <c r="AL906" s="99">
        <v>0</v>
      </c>
      <c r="AM906" s="99">
        <v>87487.7762022018</v>
      </c>
      <c r="AN906" s="99">
        <v>5006913.1703491202</v>
      </c>
      <c r="AO906" s="99">
        <v>5981266.36364746</v>
      </c>
      <c r="AP906" s="99">
        <v>0</v>
      </c>
      <c r="AQ906" s="99">
        <v>4861532.4744873</v>
      </c>
      <c r="AR906" s="99">
        <v>2506416.2238464402</v>
      </c>
      <c r="AS906" s="99">
        <v>86416.2987995148</v>
      </c>
      <c r="AT906" s="99">
        <v>479913.02205658</v>
      </c>
      <c r="AU906" s="99">
        <v>0</v>
      </c>
      <c r="AV906" s="99">
        <v>3245806.5800170898</v>
      </c>
      <c r="AW906" s="99">
        <v>0</v>
      </c>
      <c r="AX906" s="99">
        <v>3358009.99499512</v>
      </c>
      <c r="AY906" s="99">
        <v>2470297.6990051302</v>
      </c>
      <c r="AZ906" s="99">
        <v>3954369.47088623</v>
      </c>
      <c r="BA906" s="99">
        <v>0</v>
      </c>
      <c r="BB906" s="99">
        <v>0</v>
      </c>
      <c r="BC906" s="99">
        <v>964913.77307891799</v>
      </c>
      <c r="BD906" s="99">
        <v>0</v>
      </c>
      <c r="BE906" s="99">
        <v>0</v>
      </c>
      <c r="BF906" s="99">
        <v>562201.18293762195</v>
      </c>
      <c r="BG906" s="99">
        <v>11975377.260253901</v>
      </c>
      <c r="BH906" s="99">
        <v>1294031.2601165799</v>
      </c>
      <c r="BI906" s="99">
        <v>0</v>
      </c>
      <c r="BJ906" s="99">
        <v>1586124.6000671401</v>
      </c>
      <c r="BK906" s="99">
        <v>920097.47668456996</v>
      </c>
      <c r="BL906" s="99">
        <v>0</v>
      </c>
      <c r="BM906" s="99">
        <v>0</v>
      </c>
      <c r="BN906" s="99">
        <v>0</v>
      </c>
      <c r="BO906" s="99">
        <v>0</v>
      </c>
      <c r="BP906" s="99">
        <v>0</v>
      </c>
      <c r="BQ906" s="99">
        <v>0</v>
      </c>
      <c r="BR906" s="99">
        <v>816321.35238647496</v>
      </c>
      <c r="BS906" s="99">
        <v>1584522.3633270301</v>
      </c>
      <c r="BT906" s="99">
        <v>0</v>
      </c>
      <c r="BU906" s="99">
        <v>0</v>
      </c>
      <c r="BV906" s="99">
        <v>462994.07037353498</v>
      </c>
      <c r="BW906" s="99">
        <v>0</v>
      </c>
      <c r="BX906" s="99">
        <v>0</v>
      </c>
      <c r="BY906" s="99">
        <v>0</v>
      </c>
      <c r="BZ906" s="99">
        <v>0</v>
      </c>
      <c r="CA906" s="99">
        <v>20977.137160777998</v>
      </c>
      <c r="CB906" s="99">
        <v>1558192.9339447001</v>
      </c>
      <c r="CC906" s="99">
        <v>10839686.1210938</v>
      </c>
      <c r="CD906" s="99">
        <v>2865246.8862304701</v>
      </c>
      <c r="CE906" s="99">
        <v>498.51281524077098</v>
      </c>
      <c r="CF906" s="99">
        <v>90736.7778959274</v>
      </c>
      <c r="CG906" s="99">
        <v>568553.45020294201</v>
      </c>
      <c r="CH906" s="99">
        <v>0</v>
      </c>
      <c r="CI906" s="99">
        <v>21475.902159929301</v>
      </c>
      <c r="CJ906" s="99">
        <v>1653005.1245422401</v>
      </c>
      <c r="CK906" s="99">
        <v>11389861.99646</v>
      </c>
      <c r="CL906" s="99">
        <v>2860277.9788818401</v>
      </c>
      <c r="CM906" s="166">
        <v>39834.702240467101</v>
      </c>
      <c r="CN906" s="166">
        <v>6652982.3120117197</v>
      </c>
      <c r="CO906" s="166">
        <v>23396435.419189502</v>
      </c>
      <c r="CP906" s="99">
        <v>2860277.9788818401</v>
      </c>
      <c r="CQ906" s="99">
        <v>0</v>
      </c>
      <c r="CR906" s="99">
        <v>0</v>
      </c>
      <c r="CS906" s="99">
        <v>0</v>
      </c>
      <c r="CT906" s="99">
        <v>0</v>
      </c>
      <c r="CU906" s="98">
        <v>22289.749763602998</v>
      </c>
      <c r="CV906" s="98">
        <v>3896.8619129610001</v>
      </c>
      <c r="CW906" s="98">
        <v>1648929.7118406275</v>
      </c>
      <c r="CX906" s="98">
        <v>11408239.571296742</v>
      </c>
    </row>
    <row r="907" spans="1:102" x14ac:dyDescent="0.2">
      <c r="A907" s="98" t="s">
        <v>66</v>
      </c>
      <c r="B907" s="100">
        <v>38504</v>
      </c>
      <c r="C907" s="99">
        <v>13920.705566287001</v>
      </c>
      <c r="D907" s="99">
        <v>1.95656698598759</v>
      </c>
      <c r="E907" s="99">
        <v>7172.3961216211301</v>
      </c>
      <c r="F907" s="99">
        <v>4116.1541208028802</v>
      </c>
      <c r="G907" s="99">
        <v>108.577849887311</v>
      </c>
      <c r="H907" s="99">
        <v>411.20785801485198</v>
      </c>
      <c r="I907" s="99">
        <v>0</v>
      </c>
      <c r="J907" s="99">
        <v>4953.4093136191404</v>
      </c>
      <c r="K907" s="99">
        <v>0</v>
      </c>
      <c r="L907" s="99">
        <v>9691.5079486370105</v>
      </c>
      <c r="M907" s="99">
        <v>7109.7301054596901</v>
      </c>
      <c r="N907" s="99">
        <v>3212.3563886582901</v>
      </c>
      <c r="O907" s="99">
        <v>0</v>
      </c>
      <c r="P907" s="99">
        <v>0</v>
      </c>
      <c r="Q907" s="99">
        <v>1124.5423876792199</v>
      </c>
      <c r="R907" s="99">
        <v>0</v>
      </c>
      <c r="S907" s="99">
        <v>0</v>
      </c>
      <c r="T907" s="99">
        <v>506.28315433487302</v>
      </c>
      <c r="U907" s="99">
        <v>18521.5867702961</v>
      </c>
      <c r="V907" s="99">
        <v>857073.84759521496</v>
      </c>
      <c r="W907" s="99">
        <v>299.81858571618801</v>
      </c>
      <c r="X907" s="99">
        <v>690007.06448364304</v>
      </c>
      <c r="Y907" s="99">
        <v>361498.06924057001</v>
      </c>
      <c r="Z907" s="99">
        <v>20043.834528207801</v>
      </c>
      <c r="AA907" s="99">
        <v>72664.222484588594</v>
      </c>
      <c r="AB907" s="99">
        <v>0</v>
      </c>
      <c r="AC907" s="99">
        <v>1665050.2955169701</v>
      </c>
      <c r="AD907" s="99">
        <v>0</v>
      </c>
      <c r="AE907" s="99">
        <v>469914.86632537801</v>
      </c>
      <c r="AF907" s="99">
        <v>348560.24050140398</v>
      </c>
      <c r="AG907" s="99">
        <v>592231.18158721901</v>
      </c>
      <c r="AH907" s="99">
        <v>0</v>
      </c>
      <c r="AI907" s="99">
        <v>0</v>
      </c>
      <c r="AJ907" s="99">
        <v>140019.72518920901</v>
      </c>
      <c r="AK907" s="99">
        <v>0</v>
      </c>
      <c r="AL907" s="99">
        <v>0</v>
      </c>
      <c r="AM907" s="99">
        <v>93695.135559082002</v>
      </c>
      <c r="AN907" s="99">
        <v>5112899.4220581101</v>
      </c>
      <c r="AO907" s="99">
        <v>6067953.26708984</v>
      </c>
      <c r="AP907" s="99">
        <v>2220.0934193134299</v>
      </c>
      <c r="AQ907" s="99">
        <v>4808293.1653442401</v>
      </c>
      <c r="AR907" s="99">
        <v>2546590.7952880901</v>
      </c>
      <c r="AS907" s="99">
        <v>130299.42555427599</v>
      </c>
      <c r="AT907" s="99">
        <v>466771.92848205601</v>
      </c>
      <c r="AU907" s="99">
        <v>0</v>
      </c>
      <c r="AV907" s="99">
        <v>3793107.5380554199</v>
      </c>
      <c r="AW907" s="99">
        <v>0</v>
      </c>
      <c r="AX907" s="99">
        <v>3468924.8850707998</v>
      </c>
      <c r="AY907" s="99">
        <v>2520974.3225402799</v>
      </c>
      <c r="AZ907" s="99">
        <v>3931466.0627746601</v>
      </c>
      <c r="BA907" s="99">
        <v>0</v>
      </c>
      <c r="BB907" s="99">
        <v>0</v>
      </c>
      <c r="BC907" s="99">
        <v>975492.24503326404</v>
      </c>
      <c r="BD907" s="99">
        <v>0</v>
      </c>
      <c r="BE907" s="99">
        <v>0</v>
      </c>
      <c r="BF907" s="99">
        <v>601135.91645050002</v>
      </c>
      <c r="BG907" s="99">
        <v>12259508.8011475</v>
      </c>
      <c r="BH907" s="99">
        <v>1326193.0575408901</v>
      </c>
      <c r="BI907" s="99">
        <v>348.14758852869301</v>
      </c>
      <c r="BJ907" s="99">
        <v>1567347.5686492899</v>
      </c>
      <c r="BK907" s="99">
        <v>931879.23635864304</v>
      </c>
      <c r="BL907" s="99">
        <v>0</v>
      </c>
      <c r="BM907" s="99">
        <v>0</v>
      </c>
      <c r="BN907" s="99">
        <v>0</v>
      </c>
      <c r="BO907" s="99">
        <v>0</v>
      </c>
      <c r="BP907" s="99">
        <v>0</v>
      </c>
      <c r="BQ907" s="99">
        <v>0</v>
      </c>
      <c r="BR907" s="99">
        <v>829892.01508331299</v>
      </c>
      <c r="BS907" s="99">
        <v>1586190.16670227</v>
      </c>
      <c r="BT907" s="99">
        <v>0</v>
      </c>
      <c r="BU907" s="99">
        <v>0</v>
      </c>
      <c r="BV907" s="99">
        <v>473754.77646636998</v>
      </c>
      <c r="BW907" s="99">
        <v>0</v>
      </c>
      <c r="BX907" s="99">
        <v>0</v>
      </c>
      <c r="BY907" s="99">
        <v>0</v>
      </c>
      <c r="BZ907" s="99">
        <v>0</v>
      </c>
      <c r="CA907" s="99">
        <v>21134.802176475499</v>
      </c>
      <c r="CB907" s="99">
        <v>1544396.3900909401</v>
      </c>
      <c r="CC907" s="99">
        <v>10844129.3118896</v>
      </c>
      <c r="CD907" s="99">
        <v>2889966.9177246098</v>
      </c>
      <c r="CE907" s="99">
        <v>512.49001827091001</v>
      </c>
      <c r="CF907" s="99">
        <v>91994.682037353501</v>
      </c>
      <c r="CG907" s="99">
        <v>602572.12560272205</v>
      </c>
      <c r="CH907" s="99">
        <v>0</v>
      </c>
      <c r="CI907" s="99">
        <v>21648.936238765698</v>
      </c>
      <c r="CJ907" s="99">
        <v>1633856.8778991699</v>
      </c>
      <c r="CK907" s="99">
        <v>11466538.5540771</v>
      </c>
      <c r="CL907" s="99">
        <v>2884805.4540710398</v>
      </c>
      <c r="CM907" s="166">
        <v>40115.978603839903</v>
      </c>
      <c r="CN907" s="166">
        <v>6740886.20849609</v>
      </c>
      <c r="CO907" s="166">
        <v>23701721.550537098</v>
      </c>
      <c r="CP907" s="99">
        <v>2884805.4540710398</v>
      </c>
      <c r="CQ907" s="99">
        <v>0</v>
      </c>
      <c r="CR907" s="99">
        <v>0</v>
      </c>
      <c r="CS907" s="99">
        <v>0</v>
      </c>
      <c r="CT907" s="99">
        <v>0</v>
      </c>
      <c r="CU907" s="98">
        <v>21031.362996782002</v>
      </c>
      <c r="CV907" s="98">
        <v>5034.2064571589999</v>
      </c>
      <c r="CW907" s="98">
        <v>1636391.0721282936</v>
      </c>
      <c r="CX907" s="98">
        <v>11446701.437492322</v>
      </c>
    </row>
    <row r="908" spans="1:102" x14ac:dyDescent="0.2">
      <c r="A908" s="98" t="s">
        <v>66</v>
      </c>
      <c r="B908" s="100">
        <v>38596</v>
      </c>
      <c r="C908" s="99">
        <v>14145.5912231207</v>
      </c>
      <c r="D908" s="99">
        <v>2.0235881139815302</v>
      </c>
      <c r="E908" s="99">
        <v>7077.5743055343601</v>
      </c>
      <c r="F908" s="99">
        <v>4169.02221435308</v>
      </c>
      <c r="G908" s="99">
        <v>132.70619155280301</v>
      </c>
      <c r="H908" s="99">
        <v>382.89918954670401</v>
      </c>
      <c r="I908" s="99">
        <v>0</v>
      </c>
      <c r="J908" s="99">
        <v>6146.61593163013</v>
      </c>
      <c r="K908" s="99">
        <v>0</v>
      </c>
      <c r="L908" s="99">
        <v>10037.2002259493</v>
      </c>
      <c r="M908" s="99">
        <v>7125.0416416525804</v>
      </c>
      <c r="N908" s="99">
        <v>3215.7958470284898</v>
      </c>
      <c r="O908" s="99">
        <v>0</v>
      </c>
      <c r="P908" s="99">
        <v>0</v>
      </c>
      <c r="Q908" s="99">
        <v>1147.1210500150901</v>
      </c>
      <c r="R908" s="99">
        <v>0</v>
      </c>
      <c r="S908" s="99">
        <v>0</v>
      </c>
      <c r="T908" s="99">
        <v>505.86402289196798</v>
      </c>
      <c r="U908" s="99">
        <v>18488.1671493053</v>
      </c>
      <c r="V908" s="99">
        <v>862723.09600830101</v>
      </c>
      <c r="W908" s="99">
        <v>136.45702906698</v>
      </c>
      <c r="X908" s="99">
        <v>673221.68234252895</v>
      </c>
      <c r="Y908" s="99">
        <v>367806.68180847203</v>
      </c>
      <c r="Z908" s="99">
        <v>25757.155119419102</v>
      </c>
      <c r="AA908" s="99">
        <v>68754.409161567703</v>
      </c>
      <c r="AB908" s="99">
        <v>0</v>
      </c>
      <c r="AC908" s="99">
        <v>2082129.30349731</v>
      </c>
      <c r="AD908" s="99">
        <v>0</v>
      </c>
      <c r="AE908" s="99">
        <v>468178.88049697899</v>
      </c>
      <c r="AF908" s="99">
        <v>348497.69918441802</v>
      </c>
      <c r="AG908" s="99">
        <v>578437.68701934803</v>
      </c>
      <c r="AH908" s="99">
        <v>0</v>
      </c>
      <c r="AI908" s="99">
        <v>0</v>
      </c>
      <c r="AJ908" s="99">
        <v>141359.277721405</v>
      </c>
      <c r="AK908" s="99">
        <v>0</v>
      </c>
      <c r="AL908" s="99">
        <v>0</v>
      </c>
      <c r="AM908" s="99">
        <v>93067.704634666399</v>
      </c>
      <c r="AN908" s="99">
        <v>5100504.7956542997</v>
      </c>
      <c r="AO908" s="99">
        <v>6177796.4729003897</v>
      </c>
      <c r="AP908" s="99">
        <v>963.73553071171</v>
      </c>
      <c r="AQ908" s="99">
        <v>4741792.7267456101</v>
      </c>
      <c r="AR908" s="99">
        <v>2598345.6450500502</v>
      </c>
      <c r="AS908" s="99">
        <v>163685.413555145</v>
      </c>
      <c r="AT908" s="99">
        <v>446453.60941696202</v>
      </c>
      <c r="AU908" s="99">
        <v>0</v>
      </c>
      <c r="AV908" s="99">
        <v>4654742.3358764602</v>
      </c>
      <c r="AW908" s="99">
        <v>0</v>
      </c>
      <c r="AX908" s="99">
        <v>3529431.4176330599</v>
      </c>
      <c r="AY908" s="99">
        <v>2559104.11828613</v>
      </c>
      <c r="AZ908" s="99">
        <v>3883560.5525207501</v>
      </c>
      <c r="BA908" s="99">
        <v>0</v>
      </c>
      <c r="BB908" s="99">
        <v>0</v>
      </c>
      <c r="BC908" s="99">
        <v>1008080.36837006</v>
      </c>
      <c r="BD908" s="99">
        <v>0</v>
      </c>
      <c r="BE908" s="99">
        <v>0</v>
      </c>
      <c r="BF908" s="99">
        <v>598205.85909271205</v>
      </c>
      <c r="BG908" s="99">
        <v>12228459.3325195</v>
      </c>
      <c r="BH908" s="99">
        <v>1377823.20701599</v>
      </c>
      <c r="BI908" s="99">
        <v>185.73177018761601</v>
      </c>
      <c r="BJ908" s="99">
        <v>1576660.15374756</v>
      </c>
      <c r="BK908" s="99">
        <v>971069.39808654797</v>
      </c>
      <c r="BL908" s="99">
        <v>0</v>
      </c>
      <c r="BM908" s="99">
        <v>0</v>
      </c>
      <c r="BN908" s="99">
        <v>0</v>
      </c>
      <c r="BO908" s="99">
        <v>0</v>
      </c>
      <c r="BP908" s="99">
        <v>0</v>
      </c>
      <c r="BQ908" s="99">
        <v>0</v>
      </c>
      <c r="BR908" s="99">
        <v>843967.52807617199</v>
      </c>
      <c r="BS908" s="99">
        <v>1575482.885849</v>
      </c>
      <c r="BT908" s="99">
        <v>0</v>
      </c>
      <c r="BU908" s="99">
        <v>0</v>
      </c>
      <c r="BV908" s="99">
        <v>523662.36389160203</v>
      </c>
      <c r="BW908" s="99">
        <v>0</v>
      </c>
      <c r="BX908" s="99">
        <v>0</v>
      </c>
      <c r="BY908" s="99">
        <v>0</v>
      </c>
      <c r="BZ908" s="99">
        <v>0</v>
      </c>
      <c r="CA908" s="99">
        <v>21194.8109951019</v>
      </c>
      <c r="CB908" s="99">
        <v>1538824.5124359101</v>
      </c>
      <c r="CC908" s="99">
        <v>10951863.103759799</v>
      </c>
      <c r="CD908" s="99">
        <v>2960450.27941895</v>
      </c>
      <c r="CE908" s="99">
        <v>503.58870844170502</v>
      </c>
      <c r="CF908" s="99">
        <v>92730.461100578294</v>
      </c>
      <c r="CG908" s="99">
        <v>605798.63451385498</v>
      </c>
      <c r="CH908" s="99">
        <v>0</v>
      </c>
      <c r="CI908" s="99">
        <v>21694.7582917213</v>
      </c>
      <c r="CJ908" s="99">
        <v>1625210.70849609</v>
      </c>
      <c r="CK908" s="99">
        <v>11566226.7070313</v>
      </c>
      <c r="CL908" s="99">
        <v>2979260.4750060998</v>
      </c>
      <c r="CM908" s="166">
        <v>40244.765483856201</v>
      </c>
      <c r="CN908" s="166">
        <v>6739141.4225463904</v>
      </c>
      <c r="CO908" s="166">
        <v>23757459.760253899</v>
      </c>
      <c r="CP908" s="99">
        <v>2979260.4750060998</v>
      </c>
      <c r="CQ908" s="99">
        <v>0</v>
      </c>
      <c r="CR908" s="99">
        <v>0</v>
      </c>
      <c r="CS908" s="99">
        <v>0</v>
      </c>
      <c r="CT908" s="99">
        <v>0</v>
      </c>
      <c r="CU908" s="98">
        <v>19892.972949125</v>
      </c>
      <c r="CV908" s="98">
        <v>6252.5238298229997</v>
      </c>
      <c r="CW908" s="98">
        <v>1631554.9735364884</v>
      </c>
      <c r="CX908" s="98">
        <v>11557661.738273654</v>
      </c>
    </row>
    <row r="909" spans="1:102" x14ac:dyDescent="0.2">
      <c r="A909" s="98" t="s">
        <v>66</v>
      </c>
      <c r="B909" s="100">
        <v>38687</v>
      </c>
      <c r="C909" s="99">
        <v>14485.494270086299</v>
      </c>
      <c r="D909" s="99">
        <v>1.96123469399754</v>
      </c>
      <c r="E909" s="99">
        <v>6936.01701617241</v>
      </c>
      <c r="F909" s="99">
        <v>4190.1535536050797</v>
      </c>
      <c r="G909" s="99">
        <v>153.07982641831001</v>
      </c>
      <c r="H909" s="99">
        <v>354.82122769579303</v>
      </c>
      <c r="I909" s="99">
        <v>0</v>
      </c>
      <c r="J909" s="99">
        <v>7311.8631865382204</v>
      </c>
      <c r="K909" s="99">
        <v>0</v>
      </c>
      <c r="L909" s="99">
        <v>9806.6630012989008</v>
      </c>
      <c r="M909" s="99">
        <v>7260.3507884144801</v>
      </c>
      <c r="N909" s="99">
        <v>3186.5688715279098</v>
      </c>
      <c r="O909" s="99">
        <v>0</v>
      </c>
      <c r="P909" s="99">
        <v>0</v>
      </c>
      <c r="Q909" s="99">
        <v>1122.7383992523</v>
      </c>
      <c r="R909" s="99">
        <v>0</v>
      </c>
      <c r="S909" s="99">
        <v>0</v>
      </c>
      <c r="T909" s="99">
        <v>507.84440641477698</v>
      </c>
      <c r="U909" s="99">
        <v>18729.094678878799</v>
      </c>
      <c r="V909" s="99">
        <v>877120.45929717994</v>
      </c>
      <c r="W909" s="99">
        <v>272.55663743987702</v>
      </c>
      <c r="X909" s="99">
        <v>647084.00952148403</v>
      </c>
      <c r="Y909" s="99">
        <v>364752.51852416998</v>
      </c>
      <c r="Z909" s="99">
        <v>29962.8717448711</v>
      </c>
      <c r="AA909" s="99">
        <v>62277.3215107918</v>
      </c>
      <c r="AB909" s="99">
        <v>0</v>
      </c>
      <c r="AC909" s="99">
        <v>2582858.54296875</v>
      </c>
      <c r="AD909" s="99">
        <v>0</v>
      </c>
      <c r="AE909" s="99">
        <v>444875.33414840698</v>
      </c>
      <c r="AF909" s="99">
        <v>350541.76448821998</v>
      </c>
      <c r="AG909" s="99">
        <v>576832.54567718494</v>
      </c>
      <c r="AH909" s="99">
        <v>0</v>
      </c>
      <c r="AI909" s="99">
        <v>0</v>
      </c>
      <c r="AJ909" s="99">
        <v>139795.11947250401</v>
      </c>
      <c r="AK909" s="99">
        <v>0</v>
      </c>
      <c r="AL909" s="99">
        <v>0</v>
      </c>
      <c r="AM909" s="99">
        <v>89797.024888992295</v>
      </c>
      <c r="AN909" s="99">
        <v>5301585.1796264602</v>
      </c>
      <c r="AO909" s="99">
        <v>6338343.0838012705</v>
      </c>
      <c r="AP909" s="99">
        <v>2080.0559532642401</v>
      </c>
      <c r="AQ909" s="99">
        <v>4644753.4588012705</v>
      </c>
      <c r="AR909" s="99">
        <v>2657578.8204650902</v>
      </c>
      <c r="AS909" s="99">
        <v>196334.322340012</v>
      </c>
      <c r="AT909" s="99">
        <v>411513.88681411702</v>
      </c>
      <c r="AU909" s="99">
        <v>0</v>
      </c>
      <c r="AV909" s="99">
        <v>5865529.2703857403</v>
      </c>
      <c r="AW909" s="99">
        <v>0</v>
      </c>
      <c r="AX909" s="99">
        <v>3387180.9629821801</v>
      </c>
      <c r="AY909" s="99">
        <v>2595783.9425659198</v>
      </c>
      <c r="AZ909" s="99">
        <v>3931709.3387146001</v>
      </c>
      <c r="BA909" s="99">
        <v>0</v>
      </c>
      <c r="BB909" s="99">
        <v>0</v>
      </c>
      <c r="BC909" s="99">
        <v>1006342.2463684099</v>
      </c>
      <c r="BD909" s="99">
        <v>0</v>
      </c>
      <c r="BE909" s="99">
        <v>0</v>
      </c>
      <c r="BF909" s="99">
        <v>591899.09333801304</v>
      </c>
      <c r="BG909" s="99">
        <v>12805609.428588901</v>
      </c>
      <c r="BH909" s="99">
        <v>1433426.5633544901</v>
      </c>
      <c r="BI909" s="99">
        <v>382.20498341694503</v>
      </c>
      <c r="BJ909" s="99">
        <v>1520185.3491821301</v>
      </c>
      <c r="BK909" s="99">
        <v>967341.92336273205</v>
      </c>
      <c r="BL909" s="99">
        <v>0</v>
      </c>
      <c r="BM909" s="99">
        <v>0</v>
      </c>
      <c r="BN909" s="99">
        <v>0</v>
      </c>
      <c r="BO909" s="99">
        <v>0</v>
      </c>
      <c r="BP909" s="99">
        <v>0</v>
      </c>
      <c r="BQ909" s="99">
        <v>0</v>
      </c>
      <c r="BR909" s="99">
        <v>861207.49919128395</v>
      </c>
      <c r="BS909" s="99">
        <v>1590043.37168884</v>
      </c>
      <c r="BT909" s="99">
        <v>0</v>
      </c>
      <c r="BU909" s="99">
        <v>0</v>
      </c>
      <c r="BV909" s="99">
        <v>509934.78673172003</v>
      </c>
      <c r="BW909" s="99">
        <v>0</v>
      </c>
      <c r="BX909" s="99">
        <v>0</v>
      </c>
      <c r="BY909" s="99">
        <v>0</v>
      </c>
      <c r="BZ909" s="99">
        <v>0</v>
      </c>
      <c r="CA909" s="99">
        <v>21391.0100677013</v>
      </c>
      <c r="CB909" s="99">
        <v>1526222.8550414999</v>
      </c>
      <c r="CC909" s="99">
        <v>11002914.013427701</v>
      </c>
      <c r="CD909" s="99">
        <v>2966174.1945190402</v>
      </c>
      <c r="CE909" s="99">
        <v>498.90825616568299</v>
      </c>
      <c r="CF909" s="99">
        <v>92154.5828475952</v>
      </c>
      <c r="CG909" s="99">
        <v>604892.88339996303</v>
      </c>
      <c r="CH909" s="99">
        <v>0</v>
      </c>
      <c r="CI909" s="99">
        <v>21891.375622510899</v>
      </c>
      <c r="CJ909" s="99">
        <v>1619787.5970306401</v>
      </c>
      <c r="CK909" s="99">
        <v>11576925.0437012</v>
      </c>
      <c r="CL909" s="99">
        <v>2961519.5683898898</v>
      </c>
      <c r="CM909" s="166">
        <v>40563.943927288099</v>
      </c>
      <c r="CN909" s="166">
        <v>6925504.8436889602</v>
      </c>
      <c r="CO909" s="166">
        <v>24418581.2973633</v>
      </c>
      <c r="CP909" s="99">
        <v>2961519.5683898898</v>
      </c>
      <c r="CQ909" s="99">
        <v>0</v>
      </c>
      <c r="CR909" s="99">
        <v>0</v>
      </c>
      <c r="CS909" s="99">
        <v>0</v>
      </c>
      <c r="CT909" s="99">
        <v>0</v>
      </c>
      <c r="CU909" s="98">
        <v>18711.750727783001</v>
      </c>
      <c r="CV909" s="98">
        <v>7435.0568894629996</v>
      </c>
      <c r="CW909" s="98">
        <v>1618377.4378890952</v>
      </c>
      <c r="CX909" s="98">
        <v>11607806.896827664</v>
      </c>
    </row>
    <row r="910" spans="1:102" x14ac:dyDescent="0.2">
      <c r="A910" s="98" t="s">
        <v>66</v>
      </c>
      <c r="B910" s="100">
        <v>38777</v>
      </c>
      <c r="C910" s="99">
        <v>14750.7063535452</v>
      </c>
      <c r="D910" s="99">
        <v>1.02387803098827</v>
      </c>
      <c r="E910" s="99">
        <v>6750.0158889889699</v>
      </c>
      <c r="F910" s="99">
        <v>4111.3222264051401</v>
      </c>
      <c r="G910" s="99">
        <v>149.101255204529</v>
      </c>
      <c r="H910" s="99">
        <v>338.56292096525402</v>
      </c>
      <c r="I910" s="99">
        <v>0</v>
      </c>
      <c r="J910" s="99">
        <v>8450.7433816194498</v>
      </c>
      <c r="K910" s="99">
        <v>0</v>
      </c>
      <c r="L910" s="99">
        <v>5129.5131477117502</v>
      </c>
      <c r="M910" s="99">
        <v>7528.1964276433</v>
      </c>
      <c r="N910" s="99">
        <v>3145.33381196857</v>
      </c>
      <c r="O910" s="99">
        <v>5795.6406686306</v>
      </c>
      <c r="P910" s="99">
        <v>0</v>
      </c>
      <c r="Q910" s="99">
        <v>1123.25664255023</v>
      </c>
      <c r="R910" s="99">
        <v>355.792556438595</v>
      </c>
      <c r="S910" s="99">
        <v>0</v>
      </c>
      <c r="T910" s="99">
        <v>160.55081211403001</v>
      </c>
      <c r="U910" s="99">
        <v>18930.650556564298</v>
      </c>
      <c r="V910" s="99">
        <v>894538.11725616502</v>
      </c>
      <c r="W910" s="99">
        <v>252.84330425970299</v>
      </c>
      <c r="X910" s="99">
        <v>630057.44956970203</v>
      </c>
      <c r="Y910" s="99">
        <v>364063.69745254499</v>
      </c>
      <c r="Z910" s="99">
        <v>35493.977985858903</v>
      </c>
      <c r="AA910" s="99">
        <v>57164.527507781997</v>
      </c>
      <c r="AB910" s="99">
        <v>0</v>
      </c>
      <c r="AC910" s="99">
        <v>3021366.8943481399</v>
      </c>
      <c r="AD910" s="99">
        <v>0</v>
      </c>
      <c r="AE910" s="99">
        <v>200875.38008689901</v>
      </c>
      <c r="AF910" s="99">
        <v>364527.72660446202</v>
      </c>
      <c r="AG910" s="99">
        <v>561204.44361114502</v>
      </c>
      <c r="AH910" s="99">
        <v>265356.67175292998</v>
      </c>
      <c r="AI910" s="99">
        <v>0</v>
      </c>
      <c r="AJ910" s="99">
        <v>139156.91249275199</v>
      </c>
      <c r="AK910" s="99">
        <v>64970.3259220123</v>
      </c>
      <c r="AL910" s="99">
        <v>0</v>
      </c>
      <c r="AM910" s="99">
        <v>27575.890100717501</v>
      </c>
      <c r="AN910" s="99">
        <v>5446520.8545532199</v>
      </c>
      <c r="AO910" s="99">
        <v>6544985.1193847703</v>
      </c>
      <c r="AP910" s="99">
        <v>2014.97837853432</v>
      </c>
      <c r="AQ910" s="99">
        <v>4552023.60827637</v>
      </c>
      <c r="AR910" s="99">
        <v>2646602.0054016099</v>
      </c>
      <c r="AS910" s="99">
        <v>239755.31550598101</v>
      </c>
      <c r="AT910" s="99">
        <v>383360.35451888997</v>
      </c>
      <c r="AU910" s="99">
        <v>0</v>
      </c>
      <c r="AV910" s="99">
        <v>7660229.4072265597</v>
      </c>
      <c r="AW910" s="99">
        <v>0</v>
      </c>
      <c r="AX910" s="99">
        <v>1593200.5959320101</v>
      </c>
      <c r="AY910" s="99">
        <v>2734392.2524719201</v>
      </c>
      <c r="AZ910" s="99">
        <v>3851389.1797790499</v>
      </c>
      <c r="BA910" s="99">
        <v>1948924.93006897</v>
      </c>
      <c r="BB910" s="99">
        <v>0</v>
      </c>
      <c r="BC910" s="99">
        <v>1016697.01578522</v>
      </c>
      <c r="BD910" s="99">
        <v>433335.076511383</v>
      </c>
      <c r="BE910" s="99">
        <v>0</v>
      </c>
      <c r="BF910" s="99">
        <v>188202.197887421</v>
      </c>
      <c r="BG910" s="99">
        <v>13161966.4622803</v>
      </c>
      <c r="BH910" s="99">
        <v>1776031.41496277</v>
      </c>
      <c r="BI910" s="99">
        <v>288.61597397550901</v>
      </c>
      <c r="BJ910" s="99">
        <v>1701982.85479736</v>
      </c>
      <c r="BK910" s="99">
        <v>1015467.69428253</v>
      </c>
      <c r="BL910" s="99">
        <v>0</v>
      </c>
      <c r="BM910" s="99">
        <v>36437.294333457903</v>
      </c>
      <c r="BN910" s="99">
        <v>0</v>
      </c>
      <c r="BO910" s="99">
        <v>0</v>
      </c>
      <c r="BP910" s="99">
        <v>0</v>
      </c>
      <c r="BQ910" s="99">
        <v>0</v>
      </c>
      <c r="BR910" s="99">
        <v>956122.41984558105</v>
      </c>
      <c r="BS910" s="99">
        <v>1588135.1008605999</v>
      </c>
      <c r="BT910" s="99">
        <v>379859.684970856</v>
      </c>
      <c r="BU910" s="99">
        <v>0</v>
      </c>
      <c r="BV910" s="99">
        <v>526658.14541626</v>
      </c>
      <c r="BW910" s="99">
        <v>51357.138256549799</v>
      </c>
      <c r="BX910" s="99">
        <v>0</v>
      </c>
      <c r="BY910" s="99">
        <v>0</v>
      </c>
      <c r="BZ910" s="99">
        <v>0</v>
      </c>
      <c r="CA910" s="99">
        <v>21518.886148691199</v>
      </c>
      <c r="CB910" s="99">
        <v>1522025.5693054199</v>
      </c>
      <c r="CC910" s="99">
        <v>11077450.5114746</v>
      </c>
      <c r="CD910" s="99">
        <v>3465893.7621154799</v>
      </c>
      <c r="CE910" s="99">
        <v>507.13084008917201</v>
      </c>
      <c r="CF910" s="99">
        <v>93117.569190979004</v>
      </c>
      <c r="CG910" s="99">
        <v>624264.35209655797</v>
      </c>
      <c r="CH910" s="99">
        <v>0</v>
      </c>
      <c r="CI910" s="99">
        <v>22025.8560371399</v>
      </c>
      <c r="CJ910" s="99">
        <v>1616885.1062316899</v>
      </c>
      <c r="CK910" s="99">
        <v>11725143.588989301</v>
      </c>
      <c r="CL910" s="99">
        <v>3512991.3360595698</v>
      </c>
      <c r="CM910" s="166">
        <v>40923.2274093628</v>
      </c>
      <c r="CN910" s="166">
        <v>7066297.14526367</v>
      </c>
      <c r="CO910" s="166">
        <v>24865338.311035201</v>
      </c>
      <c r="CP910" s="99">
        <v>3512991.3360595698</v>
      </c>
      <c r="CQ910" s="99">
        <v>0</v>
      </c>
      <c r="CR910" s="99">
        <v>0</v>
      </c>
      <c r="CS910" s="99">
        <v>0</v>
      </c>
      <c r="CT910" s="99">
        <v>0</v>
      </c>
      <c r="CU910" s="98">
        <v>17551.056013803001</v>
      </c>
      <c r="CV910" s="98">
        <v>8594.6188979559993</v>
      </c>
      <c r="CW910" s="98">
        <v>1615143.1384963989</v>
      </c>
      <c r="CX910" s="98">
        <v>11701714.863571158</v>
      </c>
    </row>
    <row r="911" spans="1:102" x14ac:dyDescent="0.2">
      <c r="A911" s="98" t="s">
        <v>66</v>
      </c>
      <c r="B911" s="100">
        <v>38869</v>
      </c>
      <c r="C911" s="99">
        <v>15263.107383012801</v>
      </c>
      <c r="D911" s="99">
        <v>3.9410641799913702</v>
      </c>
      <c r="E911" s="99">
        <v>6561.8771378993997</v>
      </c>
      <c r="F911" s="99">
        <v>4105.8345263600304</v>
      </c>
      <c r="G911" s="99">
        <v>215.07830526865999</v>
      </c>
      <c r="H911" s="99">
        <v>307.81119399517797</v>
      </c>
      <c r="I911" s="99">
        <v>0</v>
      </c>
      <c r="J911" s="99">
        <v>9607.6426972150803</v>
      </c>
      <c r="K911" s="99">
        <v>0</v>
      </c>
      <c r="L911" s="99">
        <v>4822.6879314184198</v>
      </c>
      <c r="M911" s="99">
        <v>7689.96727645397</v>
      </c>
      <c r="N911" s="99">
        <v>3105.39872771502</v>
      </c>
      <c r="O911" s="99">
        <v>6095.6177603006399</v>
      </c>
      <c r="P911" s="99">
        <v>0</v>
      </c>
      <c r="Q911" s="99">
        <v>1120.68525962532</v>
      </c>
      <c r="R911" s="99">
        <v>380.32741368934501</v>
      </c>
      <c r="S911" s="99">
        <v>0</v>
      </c>
      <c r="T911" s="99">
        <v>148.39613680169001</v>
      </c>
      <c r="U911" s="99">
        <v>19111.527551651001</v>
      </c>
      <c r="V911" s="99">
        <v>924038.41141509998</v>
      </c>
      <c r="W911" s="99">
        <v>517.85910185426496</v>
      </c>
      <c r="X911" s="99">
        <v>613129.42142486596</v>
      </c>
      <c r="Y911" s="99">
        <v>368134.56671142601</v>
      </c>
      <c r="Z911" s="99">
        <v>41079.5825810432</v>
      </c>
      <c r="AA911" s="99">
        <v>50617.987107276902</v>
      </c>
      <c r="AB911" s="99">
        <v>0</v>
      </c>
      <c r="AC911" s="99">
        <v>3371417.0690918001</v>
      </c>
      <c r="AD911" s="99">
        <v>0</v>
      </c>
      <c r="AE911" s="99">
        <v>187337.15108489999</v>
      </c>
      <c r="AF911" s="99">
        <v>380711.42232513399</v>
      </c>
      <c r="AG911" s="99">
        <v>550578.92341613804</v>
      </c>
      <c r="AH911" s="99">
        <v>279390.072029114</v>
      </c>
      <c r="AI911" s="99">
        <v>0</v>
      </c>
      <c r="AJ911" s="99">
        <v>137053.56011962899</v>
      </c>
      <c r="AK911" s="99">
        <v>67089.715695381194</v>
      </c>
      <c r="AL911" s="99">
        <v>0</v>
      </c>
      <c r="AM911" s="99">
        <v>25279.515437841401</v>
      </c>
      <c r="AN911" s="99">
        <v>5549506.2378540002</v>
      </c>
      <c r="AO911" s="99">
        <v>6790294.5676879901</v>
      </c>
      <c r="AP911" s="99">
        <v>3998.54013428092</v>
      </c>
      <c r="AQ911" s="99">
        <v>4456156.9625244103</v>
      </c>
      <c r="AR911" s="99">
        <v>2695998.5926818801</v>
      </c>
      <c r="AS911" s="99">
        <v>279701.71704101597</v>
      </c>
      <c r="AT911" s="99">
        <v>341581.61576461798</v>
      </c>
      <c r="AU911" s="99">
        <v>0</v>
      </c>
      <c r="AV911" s="99">
        <v>7866062.2997436495</v>
      </c>
      <c r="AW911" s="99">
        <v>0</v>
      </c>
      <c r="AX911" s="99">
        <v>1498050.4205627399</v>
      </c>
      <c r="AY911" s="99">
        <v>2858951.1140747098</v>
      </c>
      <c r="AZ911" s="99">
        <v>3818427.0169067401</v>
      </c>
      <c r="BA911" s="99">
        <v>2060945.25500488</v>
      </c>
      <c r="BB911" s="99">
        <v>0</v>
      </c>
      <c r="BC911" s="99">
        <v>1006692.7201767</v>
      </c>
      <c r="BD911" s="99">
        <v>449788.48540115397</v>
      </c>
      <c r="BE911" s="99">
        <v>0</v>
      </c>
      <c r="BF911" s="99">
        <v>172858.90989685099</v>
      </c>
      <c r="BG911" s="99">
        <v>13476319.936035199</v>
      </c>
      <c r="BH911" s="99">
        <v>1840543.2240753199</v>
      </c>
      <c r="BI911" s="99">
        <v>640.07740937918402</v>
      </c>
      <c r="BJ911" s="99">
        <v>1668081.7200622601</v>
      </c>
      <c r="BK911" s="99">
        <v>1027931.6871871901</v>
      </c>
      <c r="BL911" s="99">
        <v>0</v>
      </c>
      <c r="BM911" s="99">
        <v>31744.309946060199</v>
      </c>
      <c r="BN911" s="99">
        <v>0</v>
      </c>
      <c r="BO911" s="99">
        <v>0</v>
      </c>
      <c r="BP911" s="99">
        <v>0</v>
      </c>
      <c r="BQ911" s="99">
        <v>0</v>
      </c>
      <c r="BR911" s="99">
        <v>1003651.8223114</v>
      </c>
      <c r="BS911" s="99">
        <v>1569495.3523559601</v>
      </c>
      <c r="BT911" s="99">
        <v>401346.62934112502</v>
      </c>
      <c r="BU911" s="99">
        <v>0</v>
      </c>
      <c r="BV911" s="99">
        <v>530767.32190704299</v>
      </c>
      <c r="BW911" s="99">
        <v>52327.068506717696</v>
      </c>
      <c r="BX911" s="99">
        <v>0</v>
      </c>
      <c r="BY911" s="99">
        <v>0</v>
      </c>
      <c r="BZ911" s="99">
        <v>0</v>
      </c>
      <c r="CA911" s="99">
        <v>21875.9460978508</v>
      </c>
      <c r="CB911" s="99">
        <v>1541405.9078216599</v>
      </c>
      <c r="CC911" s="99">
        <v>11322256.9324951</v>
      </c>
      <c r="CD911" s="99">
        <v>3505893.6965637198</v>
      </c>
      <c r="CE911" s="99">
        <v>515.98527126014199</v>
      </c>
      <c r="CF911" s="99">
        <v>92692.055795669599</v>
      </c>
      <c r="CG911" s="99">
        <v>624987.44192504894</v>
      </c>
      <c r="CH911" s="99">
        <v>0</v>
      </c>
      <c r="CI911" s="99">
        <v>22395.227982759501</v>
      </c>
      <c r="CJ911" s="99">
        <v>1631043.4869689899</v>
      </c>
      <c r="CK911" s="99">
        <v>11934509.631713901</v>
      </c>
      <c r="CL911" s="99">
        <v>3555234.36999512</v>
      </c>
      <c r="CM911" s="166">
        <v>41435.4302988052</v>
      </c>
      <c r="CN911" s="166">
        <v>7184740.8757934598</v>
      </c>
      <c r="CO911" s="166">
        <v>25381943.298828099</v>
      </c>
      <c r="CP911" s="99">
        <v>3555234.36999512</v>
      </c>
      <c r="CQ911" s="99">
        <v>0</v>
      </c>
      <c r="CR911" s="99">
        <v>0</v>
      </c>
      <c r="CS911" s="99">
        <v>0</v>
      </c>
      <c r="CT911" s="99">
        <v>0</v>
      </c>
      <c r="CU911" s="98">
        <v>16343.304623061</v>
      </c>
      <c r="CV911" s="98">
        <v>9774.5715324070006</v>
      </c>
      <c r="CW911" s="98">
        <v>1634097.9636173295</v>
      </c>
      <c r="CX911" s="98">
        <v>11947244.374420149</v>
      </c>
    </row>
    <row r="912" spans="1:102" x14ac:dyDescent="0.2">
      <c r="A912" s="98" t="s">
        <v>66</v>
      </c>
      <c r="B912" s="100">
        <v>38961</v>
      </c>
      <c r="C912" s="99">
        <v>15613.7430995703</v>
      </c>
      <c r="D912" s="99">
        <v>3.0660413779842202</v>
      </c>
      <c r="E912" s="99">
        <v>6321.7840372323999</v>
      </c>
      <c r="F912" s="99">
        <v>3977.53970733285</v>
      </c>
      <c r="G912" s="99">
        <v>232.83469305560001</v>
      </c>
      <c r="H912" s="99">
        <v>274.93501295149298</v>
      </c>
      <c r="I912" s="99">
        <v>0</v>
      </c>
      <c r="J912" s="99">
        <v>10632.0379616022</v>
      </c>
      <c r="K912" s="99">
        <v>0</v>
      </c>
      <c r="L912" s="99">
        <v>4587.0955646038101</v>
      </c>
      <c r="M912" s="99">
        <v>7756.0052092075302</v>
      </c>
      <c r="N912" s="99">
        <v>3074.5661283731501</v>
      </c>
      <c r="O912" s="99">
        <v>6193.3285043835604</v>
      </c>
      <c r="P912" s="99">
        <v>0</v>
      </c>
      <c r="Q912" s="99">
        <v>1117.0090654939399</v>
      </c>
      <c r="R912" s="99">
        <v>363.48718312010197</v>
      </c>
      <c r="S912" s="99">
        <v>0</v>
      </c>
      <c r="T912" s="99">
        <v>140.75710030831399</v>
      </c>
      <c r="U912" s="99">
        <v>19230.4737658501</v>
      </c>
      <c r="V912" s="99">
        <v>943217.72516632103</v>
      </c>
      <c r="W912" s="99">
        <v>330.43801040947397</v>
      </c>
      <c r="X912" s="99">
        <v>580729.88892364502</v>
      </c>
      <c r="Y912" s="99">
        <v>351629.25030517601</v>
      </c>
      <c r="Z912" s="99">
        <v>45518.913968086199</v>
      </c>
      <c r="AA912" s="99">
        <v>44687.6895852089</v>
      </c>
      <c r="AB912" s="99">
        <v>0</v>
      </c>
      <c r="AC912" s="99">
        <v>3748113.6945495601</v>
      </c>
      <c r="AD912" s="99">
        <v>0</v>
      </c>
      <c r="AE912" s="99">
        <v>174444.50406074501</v>
      </c>
      <c r="AF912" s="99">
        <v>382978.22494506801</v>
      </c>
      <c r="AG912" s="99">
        <v>536408.43835449195</v>
      </c>
      <c r="AH912" s="99">
        <v>283305.527370453</v>
      </c>
      <c r="AI912" s="99">
        <v>0</v>
      </c>
      <c r="AJ912" s="99">
        <v>135861.397397995</v>
      </c>
      <c r="AK912" s="99">
        <v>64684.944235324903</v>
      </c>
      <c r="AL912" s="99">
        <v>0</v>
      </c>
      <c r="AM912" s="99">
        <v>24349.5199854374</v>
      </c>
      <c r="AN912" s="99">
        <v>5562120.5189209003</v>
      </c>
      <c r="AO912" s="99">
        <v>7021431.18640137</v>
      </c>
      <c r="AP912" s="99">
        <v>2595.5333067476699</v>
      </c>
      <c r="AQ912" s="99">
        <v>4251025.9341430701</v>
      </c>
      <c r="AR912" s="99">
        <v>2599855.2479858398</v>
      </c>
      <c r="AS912" s="99">
        <v>304730.64402008097</v>
      </c>
      <c r="AT912" s="99">
        <v>303278.07093048102</v>
      </c>
      <c r="AU912" s="99">
        <v>0</v>
      </c>
      <c r="AV912" s="99">
        <v>8891504.4427490197</v>
      </c>
      <c r="AW912" s="99">
        <v>0</v>
      </c>
      <c r="AX912" s="99">
        <v>1403742.8938446001</v>
      </c>
      <c r="AY912" s="99">
        <v>2915147.0722961398</v>
      </c>
      <c r="AZ912" s="99">
        <v>3755044.22796631</v>
      </c>
      <c r="BA912" s="99">
        <v>2116602.77947998</v>
      </c>
      <c r="BB912" s="99">
        <v>0</v>
      </c>
      <c r="BC912" s="99">
        <v>1003495.5044021599</v>
      </c>
      <c r="BD912" s="99">
        <v>432372.644920349</v>
      </c>
      <c r="BE912" s="99">
        <v>0</v>
      </c>
      <c r="BF912" s="99">
        <v>167743.10063362101</v>
      </c>
      <c r="BG912" s="99">
        <v>13757728.7075195</v>
      </c>
      <c r="BH912" s="99">
        <v>1892077.3959808401</v>
      </c>
      <c r="BI912" s="99">
        <v>381.58694209903501</v>
      </c>
      <c r="BJ912" s="99">
        <v>1580886.45275879</v>
      </c>
      <c r="BK912" s="99">
        <v>1006796.35401917</v>
      </c>
      <c r="BL912" s="99">
        <v>0</v>
      </c>
      <c r="BM912" s="99">
        <v>27869.582273483298</v>
      </c>
      <c r="BN912" s="99">
        <v>0</v>
      </c>
      <c r="BO912" s="99">
        <v>0</v>
      </c>
      <c r="BP912" s="99">
        <v>0</v>
      </c>
      <c r="BQ912" s="99">
        <v>0</v>
      </c>
      <c r="BR912" s="99">
        <v>998726.95765686</v>
      </c>
      <c r="BS912" s="99">
        <v>1549626.85456848</v>
      </c>
      <c r="BT912" s="99">
        <v>412392.90811920201</v>
      </c>
      <c r="BU912" s="99">
        <v>0</v>
      </c>
      <c r="BV912" s="99">
        <v>525098.31852722203</v>
      </c>
      <c r="BW912" s="99">
        <v>48188.494408607497</v>
      </c>
      <c r="BX912" s="99">
        <v>0</v>
      </c>
      <c r="BY912" s="99">
        <v>0</v>
      </c>
      <c r="BZ912" s="99">
        <v>0</v>
      </c>
      <c r="CA912" s="99">
        <v>21910.720868825902</v>
      </c>
      <c r="CB912" s="99">
        <v>1526087.3376617399</v>
      </c>
      <c r="CC912" s="99">
        <v>11300124.0472412</v>
      </c>
      <c r="CD912" s="99">
        <v>3473251.23519897</v>
      </c>
      <c r="CE912" s="99">
        <v>502.006547082216</v>
      </c>
      <c r="CF912" s="99">
        <v>90216.900110244795</v>
      </c>
      <c r="CG912" s="99">
        <v>605857.73854064895</v>
      </c>
      <c r="CH912" s="99">
        <v>0</v>
      </c>
      <c r="CI912" s="99">
        <v>22407.002464056</v>
      </c>
      <c r="CJ912" s="99">
        <v>1617808.9544220001</v>
      </c>
      <c r="CK912" s="99">
        <v>11859331.2545166</v>
      </c>
      <c r="CL912" s="99">
        <v>3536115.35516357</v>
      </c>
      <c r="CM912" s="166">
        <v>41654.105811119101</v>
      </c>
      <c r="CN912" s="166">
        <v>7168846.9550781297</v>
      </c>
      <c r="CO912" s="166">
        <v>25663792.421875</v>
      </c>
      <c r="CP912" s="99">
        <v>3536115.35516357</v>
      </c>
      <c r="CQ912" s="99">
        <v>0</v>
      </c>
      <c r="CR912" s="99">
        <v>0</v>
      </c>
      <c r="CS912" s="99">
        <v>0</v>
      </c>
      <c r="CT912" s="99">
        <v>0</v>
      </c>
      <c r="CU912" s="98">
        <v>15231.316063251001</v>
      </c>
      <c r="CV912" s="98">
        <v>10811.706646793</v>
      </c>
      <c r="CW912" s="98">
        <v>1616304.2377719847</v>
      </c>
      <c r="CX912" s="98">
        <v>11905981.785781849</v>
      </c>
    </row>
    <row r="913" spans="1:102" x14ac:dyDescent="0.2">
      <c r="A913" s="98" t="s">
        <v>66</v>
      </c>
      <c r="B913" s="100">
        <v>39052</v>
      </c>
      <c r="C913" s="99">
        <v>16147.053734183301</v>
      </c>
      <c r="D913" s="99">
        <v>2.9143759519793102</v>
      </c>
      <c r="E913" s="99">
        <v>6244.5219736695299</v>
      </c>
      <c r="F913" s="99">
        <v>3973.7458402812499</v>
      </c>
      <c r="G913" s="99">
        <v>261.85667731612898</v>
      </c>
      <c r="H913" s="99">
        <v>261.200154867023</v>
      </c>
      <c r="I913" s="99">
        <v>0</v>
      </c>
      <c r="J913" s="99">
        <v>11892.2629123926</v>
      </c>
      <c r="K913" s="99">
        <v>0</v>
      </c>
      <c r="L913" s="99">
        <v>4586.6194550991104</v>
      </c>
      <c r="M913" s="99">
        <v>7870.4255416989299</v>
      </c>
      <c r="N913" s="99">
        <v>3091.07061940432</v>
      </c>
      <c r="O913" s="99">
        <v>6600.1211429834402</v>
      </c>
      <c r="P913" s="99">
        <v>0</v>
      </c>
      <c r="Q913" s="99">
        <v>1134.0589508563301</v>
      </c>
      <c r="R913" s="99">
        <v>398.73173403739901</v>
      </c>
      <c r="S913" s="99">
        <v>0</v>
      </c>
      <c r="T913" s="99">
        <v>134.344353111461</v>
      </c>
      <c r="U913" s="99">
        <v>19443.9335947037</v>
      </c>
      <c r="V913" s="99">
        <v>965125.94641113305</v>
      </c>
      <c r="W913" s="99">
        <v>254.78678102977599</v>
      </c>
      <c r="X913" s="99">
        <v>565188.61407470703</v>
      </c>
      <c r="Y913" s="99">
        <v>342511.034374237</v>
      </c>
      <c r="Z913" s="99">
        <v>52024.567403793299</v>
      </c>
      <c r="AA913" s="99">
        <v>41915.4403824806</v>
      </c>
      <c r="AB913" s="99">
        <v>0</v>
      </c>
      <c r="AC913" s="99">
        <v>4256720.1607665997</v>
      </c>
      <c r="AD913" s="99">
        <v>0</v>
      </c>
      <c r="AE913" s="99">
        <v>179190.20584297201</v>
      </c>
      <c r="AF913" s="99">
        <v>384097.88293075602</v>
      </c>
      <c r="AG913" s="99">
        <v>527593.94808959996</v>
      </c>
      <c r="AH913" s="99">
        <v>302850.29590225202</v>
      </c>
      <c r="AI913" s="99">
        <v>0</v>
      </c>
      <c r="AJ913" s="99">
        <v>133555.95356369001</v>
      </c>
      <c r="AK913" s="99">
        <v>69469.221546173096</v>
      </c>
      <c r="AL913" s="99">
        <v>0</v>
      </c>
      <c r="AM913" s="99">
        <v>22863.915699720401</v>
      </c>
      <c r="AN913" s="99">
        <v>5775299.33483887</v>
      </c>
      <c r="AO913" s="99">
        <v>7258810.16516113</v>
      </c>
      <c r="AP913" s="99">
        <v>2209.3342526853098</v>
      </c>
      <c r="AQ913" s="99">
        <v>4178637.38916016</v>
      </c>
      <c r="AR913" s="99">
        <v>2547832.2501220698</v>
      </c>
      <c r="AS913" s="99">
        <v>352465.28820800799</v>
      </c>
      <c r="AT913" s="99">
        <v>288356.21837234503</v>
      </c>
      <c r="AU913" s="99">
        <v>0</v>
      </c>
      <c r="AV913" s="99">
        <v>10056325.653320299</v>
      </c>
      <c r="AW913" s="99">
        <v>0</v>
      </c>
      <c r="AX913" s="99">
        <v>1460104.1529540999</v>
      </c>
      <c r="AY913" s="99">
        <v>2970864.6572570801</v>
      </c>
      <c r="AZ913" s="99">
        <v>3715709.9682006799</v>
      </c>
      <c r="BA913" s="99">
        <v>2287118.2074890099</v>
      </c>
      <c r="BB913" s="99">
        <v>0</v>
      </c>
      <c r="BC913" s="99">
        <v>1005222.42517853</v>
      </c>
      <c r="BD913" s="99">
        <v>477656.472003937</v>
      </c>
      <c r="BE913" s="99">
        <v>0</v>
      </c>
      <c r="BF913" s="99">
        <v>156495.47237968401</v>
      </c>
      <c r="BG913" s="99">
        <v>14184196.4769287</v>
      </c>
      <c r="BH913" s="99">
        <v>1972255.65234375</v>
      </c>
      <c r="BI913" s="99">
        <v>214.03855593875099</v>
      </c>
      <c r="BJ913" s="99">
        <v>1577939.35029602</v>
      </c>
      <c r="BK913" s="99">
        <v>1001600.60330963</v>
      </c>
      <c r="BL913" s="99">
        <v>0</v>
      </c>
      <c r="BM913" s="99">
        <v>24796.075127363201</v>
      </c>
      <c r="BN913" s="99">
        <v>0</v>
      </c>
      <c r="BO913" s="99">
        <v>0</v>
      </c>
      <c r="BP913" s="99">
        <v>0</v>
      </c>
      <c r="BQ913" s="99">
        <v>0</v>
      </c>
      <c r="BR913" s="99">
        <v>1018212.72432709</v>
      </c>
      <c r="BS913" s="99">
        <v>1534044.38812256</v>
      </c>
      <c r="BT913" s="99">
        <v>445424.587604523</v>
      </c>
      <c r="BU913" s="99">
        <v>0</v>
      </c>
      <c r="BV913" s="99">
        <v>565111.853515625</v>
      </c>
      <c r="BW913" s="99">
        <v>53483.894409656503</v>
      </c>
      <c r="BX913" s="99">
        <v>0</v>
      </c>
      <c r="BY913" s="99">
        <v>0</v>
      </c>
      <c r="BZ913" s="99">
        <v>0</v>
      </c>
      <c r="CA913" s="99">
        <v>22355.435050725901</v>
      </c>
      <c r="CB913" s="99">
        <v>1529220.3692932101</v>
      </c>
      <c r="CC913" s="99">
        <v>11456185.9559326</v>
      </c>
      <c r="CD913" s="99">
        <v>3563077.3190918001</v>
      </c>
      <c r="CE913" s="99">
        <v>522.38013011962198</v>
      </c>
      <c r="CF913" s="99">
        <v>93725.446874618501</v>
      </c>
      <c r="CG913" s="99">
        <v>637496.98000335705</v>
      </c>
      <c r="CH913" s="99">
        <v>0</v>
      </c>
      <c r="CI913" s="99">
        <v>22879.896469593001</v>
      </c>
      <c r="CJ913" s="99">
        <v>1625188.44515991</v>
      </c>
      <c r="CK913" s="99">
        <v>12114772.8294678</v>
      </c>
      <c r="CL913" s="99">
        <v>3610897.9238891602</v>
      </c>
      <c r="CM913" s="166">
        <v>42257.944816112496</v>
      </c>
      <c r="CN913" s="166">
        <v>7411071.4019165002</v>
      </c>
      <c r="CO913" s="166">
        <v>26265799.731201202</v>
      </c>
      <c r="CP913" s="99">
        <v>3610897.9238891602</v>
      </c>
      <c r="CQ913" s="99">
        <v>0</v>
      </c>
      <c r="CR913" s="99">
        <v>0</v>
      </c>
      <c r="CS913" s="99">
        <v>0</v>
      </c>
      <c r="CT913" s="99">
        <v>0</v>
      </c>
      <c r="CU913" s="98">
        <v>14061.050763470001</v>
      </c>
      <c r="CV913" s="98">
        <v>12107.458939057</v>
      </c>
      <c r="CW913" s="98">
        <v>1622945.8161678286</v>
      </c>
      <c r="CX913" s="98">
        <v>12093682.935935957</v>
      </c>
    </row>
    <row r="914" spans="1:102" x14ac:dyDescent="0.2">
      <c r="A914" s="98" t="s">
        <v>66</v>
      </c>
      <c r="B914" s="100">
        <v>39142</v>
      </c>
      <c r="C914" s="99">
        <v>16709.4354422092</v>
      </c>
      <c r="D914" s="99">
        <v>3.0063291379774499</v>
      </c>
      <c r="E914" s="99">
        <v>5883.1443895101502</v>
      </c>
      <c r="F914" s="99">
        <v>3904.1571007668999</v>
      </c>
      <c r="G914" s="99">
        <v>284.83803440630402</v>
      </c>
      <c r="H914" s="99">
        <v>240.432100396603</v>
      </c>
      <c r="I914" s="99">
        <v>0</v>
      </c>
      <c r="J914" s="99">
        <v>12935.3112417459</v>
      </c>
      <c r="K914" s="99">
        <v>0</v>
      </c>
      <c r="L914" s="99">
        <v>4470.3390836119697</v>
      </c>
      <c r="M914" s="99">
        <v>7869.3992708325404</v>
      </c>
      <c r="N914" s="99">
        <v>3082.6276235580399</v>
      </c>
      <c r="O914" s="99">
        <v>6818.02283900976</v>
      </c>
      <c r="P914" s="99">
        <v>0</v>
      </c>
      <c r="Q914" s="99">
        <v>1147.89031796157</v>
      </c>
      <c r="R914" s="99">
        <v>407.85904303193098</v>
      </c>
      <c r="S914" s="99">
        <v>0</v>
      </c>
      <c r="T914" s="99">
        <v>131.58415974862899</v>
      </c>
      <c r="U914" s="99">
        <v>19648.294713973999</v>
      </c>
      <c r="V914" s="99">
        <v>990987.59960174595</v>
      </c>
      <c r="W914" s="99">
        <v>252.14504821971099</v>
      </c>
      <c r="X914" s="99">
        <v>541267.44118499802</v>
      </c>
      <c r="Y914" s="99">
        <v>341481.13670730602</v>
      </c>
      <c r="Z914" s="99">
        <v>55337.547116756403</v>
      </c>
      <c r="AA914" s="99">
        <v>36397.563922882102</v>
      </c>
      <c r="AB914" s="99">
        <v>0</v>
      </c>
      <c r="AC914" s="99">
        <v>4587017.7445678702</v>
      </c>
      <c r="AD914" s="99">
        <v>0</v>
      </c>
      <c r="AE914" s="99">
        <v>173701.50949859599</v>
      </c>
      <c r="AF914" s="99">
        <v>384713.84304046602</v>
      </c>
      <c r="AG914" s="99">
        <v>521644.00199508702</v>
      </c>
      <c r="AH914" s="99">
        <v>317354.79573440598</v>
      </c>
      <c r="AI914" s="99">
        <v>0</v>
      </c>
      <c r="AJ914" s="99">
        <v>136904.27788353001</v>
      </c>
      <c r="AK914" s="99">
        <v>69327.986906051607</v>
      </c>
      <c r="AL914" s="99">
        <v>0</v>
      </c>
      <c r="AM914" s="99">
        <v>22447.357543468501</v>
      </c>
      <c r="AN914" s="99">
        <v>5852863.59375</v>
      </c>
      <c r="AO914" s="99">
        <v>7524283.3193359403</v>
      </c>
      <c r="AP914" s="99">
        <v>2137.4649609625299</v>
      </c>
      <c r="AQ914" s="99">
        <v>4000869.26776123</v>
      </c>
      <c r="AR914" s="99">
        <v>2523987.5748596201</v>
      </c>
      <c r="AS914" s="99">
        <v>384187.04137802101</v>
      </c>
      <c r="AT914" s="99">
        <v>248036.38131904599</v>
      </c>
      <c r="AU914" s="99">
        <v>0</v>
      </c>
      <c r="AV914" s="99">
        <v>11804777.2612305</v>
      </c>
      <c r="AW914" s="99">
        <v>0</v>
      </c>
      <c r="AX914" s="99">
        <v>1429025.7528533901</v>
      </c>
      <c r="AY914" s="99">
        <v>3006786.7184753399</v>
      </c>
      <c r="AZ914" s="99">
        <v>3686296.5664977999</v>
      </c>
      <c r="BA914" s="99">
        <v>2426013.9352722201</v>
      </c>
      <c r="BB914" s="99">
        <v>0</v>
      </c>
      <c r="BC914" s="99">
        <v>1016160.64501953</v>
      </c>
      <c r="BD914" s="99">
        <v>474588.75210189802</v>
      </c>
      <c r="BE914" s="99">
        <v>0</v>
      </c>
      <c r="BF914" s="99">
        <v>155619.167150497</v>
      </c>
      <c r="BG914" s="99">
        <v>14460760.174072299</v>
      </c>
      <c r="BH914" s="99">
        <v>2066118.2705383301</v>
      </c>
      <c r="BI914" s="99">
        <v>221.83329820446701</v>
      </c>
      <c r="BJ914" s="99">
        <v>1529092.42857361</v>
      </c>
      <c r="BK914" s="99">
        <v>977644.23155212402</v>
      </c>
      <c r="BL914" s="99">
        <v>0</v>
      </c>
      <c r="BM914" s="99">
        <v>25819.046243190802</v>
      </c>
      <c r="BN914" s="99">
        <v>0</v>
      </c>
      <c r="BO914" s="99">
        <v>0</v>
      </c>
      <c r="BP914" s="99">
        <v>0</v>
      </c>
      <c r="BQ914" s="99">
        <v>0</v>
      </c>
      <c r="BR914" s="99">
        <v>1031286.38787079</v>
      </c>
      <c r="BS914" s="99">
        <v>1522834.86599731</v>
      </c>
      <c r="BT914" s="99">
        <v>472261.98290634202</v>
      </c>
      <c r="BU914" s="99">
        <v>0</v>
      </c>
      <c r="BV914" s="99">
        <v>545697.58274078404</v>
      </c>
      <c r="BW914" s="99">
        <v>54076.5726761818</v>
      </c>
      <c r="BX914" s="99">
        <v>0</v>
      </c>
      <c r="BY914" s="99">
        <v>0</v>
      </c>
      <c r="BZ914" s="99">
        <v>0</v>
      </c>
      <c r="CA914" s="99">
        <v>22612.455195426901</v>
      </c>
      <c r="CB914" s="99">
        <v>1534502.4770813</v>
      </c>
      <c r="CC914" s="99">
        <v>11576536.017089801</v>
      </c>
      <c r="CD914" s="99">
        <v>3586008.5747375502</v>
      </c>
      <c r="CE914" s="99">
        <v>522.96293295174803</v>
      </c>
      <c r="CF914" s="99">
        <v>92383.959884643598</v>
      </c>
      <c r="CG914" s="99">
        <v>632674.95294952404</v>
      </c>
      <c r="CH914" s="99">
        <v>0</v>
      </c>
      <c r="CI914" s="99">
        <v>23135.145611047701</v>
      </c>
      <c r="CJ914" s="99">
        <v>1626700.2974090599</v>
      </c>
      <c r="CK914" s="99">
        <v>12211308.6094971</v>
      </c>
      <c r="CL914" s="99">
        <v>3636902.9567871098</v>
      </c>
      <c r="CM914" s="166">
        <v>42724.748060703299</v>
      </c>
      <c r="CN914" s="166">
        <v>7485042.8659057599</v>
      </c>
      <c r="CO914" s="166">
        <v>26664754.438964799</v>
      </c>
      <c r="CP914" s="99">
        <v>3636902.9567871098</v>
      </c>
      <c r="CQ914" s="99">
        <v>0</v>
      </c>
      <c r="CR914" s="99">
        <v>0</v>
      </c>
      <c r="CS914" s="99">
        <v>0</v>
      </c>
      <c r="CT914" s="99">
        <v>0</v>
      </c>
      <c r="CU914" s="98">
        <v>12817.350793459</v>
      </c>
      <c r="CV914" s="98">
        <v>13172.301800973</v>
      </c>
      <c r="CW914" s="98">
        <v>1626886.4369659435</v>
      </c>
      <c r="CX914" s="98">
        <v>12209210.970039325</v>
      </c>
    </row>
    <row r="915" spans="1:102" x14ac:dyDescent="0.2">
      <c r="A915" s="98" t="s">
        <v>66</v>
      </c>
      <c r="B915" s="100">
        <v>39234</v>
      </c>
      <c r="C915" s="99">
        <v>17097.9317977428</v>
      </c>
      <c r="D915" s="99">
        <v>3.0257838979887302</v>
      </c>
      <c r="E915" s="99">
        <v>5678.1109688878096</v>
      </c>
      <c r="F915" s="99">
        <v>3807.6732502877699</v>
      </c>
      <c r="G915" s="99">
        <v>310.37186326459101</v>
      </c>
      <c r="H915" s="99">
        <v>213.26561925560199</v>
      </c>
      <c r="I915" s="99">
        <v>0</v>
      </c>
      <c r="J915" s="99">
        <v>13837.4776741266</v>
      </c>
      <c r="K915" s="99">
        <v>0</v>
      </c>
      <c r="L915" s="99">
        <v>4461.9819355011005</v>
      </c>
      <c r="M915" s="99">
        <v>7812.8141928315199</v>
      </c>
      <c r="N915" s="99">
        <v>3135.06841722131</v>
      </c>
      <c r="O915" s="99">
        <v>6973.0873878002203</v>
      </c>
      <c r="P915" s="99">
        <v>0</v>
      </c>
      <c r="Q915" s="99">
        <v>1155.29640088975</v>
      </c>
      <c r="R915" s="99">
        <v>400.711250852793</v>
      </c>
      <c r="S915" s="99">
        <v>0</v>
      </c>
      <c r="T915" s="99">
        <v>133.72933431714799</v>
      </c>
      <c r="U915" s="99">
        <v>19764.826078891801</v>
      </c>
      <c r="V915" s="99">
        <v>1009374.34401703</v>
      </c>
      <c r="W915" s="99">
        <v>246.26619106717399</v>
      </c>
      <c r="X915" s="99">
        <v>519575.81697464001</v>
      </c>
      <c r="Y915" s="99">
        <v>333797.51939010603</v>
      </c>
      <c r="Z915" s="99">
        <v>59433.731884479501</v>
      </c>
      <c r="AA915" s="99">
        <v>31337.041139364199</v>
      </c>
      <c r="AB915" s="99">
        <v>0</v>
      </c>
      <c r="AC915" s="99">
        <v>4846452.2418823196</v>
      </c>
      <c r="AD915" s="99">
        <v>0</v>
      </c>
      <c r="AE915" s="99">
        <v>169773.35008049</v>
      </c>
      <c r="AF915" s="99">
        <v>373972.93370819098</v>
      </c>
      <c r="AG915" s="99">
        <v>520616.946689606</v>
      </c>
      <c r="AH915" s="99">
        <v>323080.82936477702</v>
      </c>
      <c r="AI915" s="99">
        <v>0</v>
      </c>
      <c r="AJ915" s="99">
        <v>136482.738895416</v>
      </c>
      <c r="AK915" s="99">
        <v>69400.648990631104</v>
      </c>
      <c r="AL915" s="99">
        <v>0</v>
      </c>
      <c r="AM915" s="99">
        <v>22425.556272268299</v>
      </c>
      <c r="AN915" s="99">
        <v>5956468.5491943397</v>
      </c>
      <c r="AO915" s="99">
        <v>7764865.1580200205</v>
      </c>
      <c r="AP915" s="99">
        <v>2021.92644044757</v>
      </c>
      <c r="AQ915" s="99">
        <v>3834253.4441528302</v>
      </c>
      <c r="AR915" s="99">
        <v>2470129.2601013202</v>
      </c>
      <c r="AS915" s="99">
        <v>415957.40362548799</v>
      </c>
      <c r="AT915" s="99">
        <v>214830.748659134</v>
      </c>
      <c r="AU915" s="99">
        <v>0</v>
      </c>
      <c r="AV915" s="99">
        <v>11774189.602417</v>
      </c>
      <c r="AW915" s="99">
        <v>0</v>
      </c>
      <c r="AX915" s="99">
        <v>1422965.9074096701</v>
      </c>
      <c r="AY915" s="99">
        <v>2916366.2366943401</v>
      </c>
      <c r="AZ915" s="99">
        <v>3687432.8223266602</v>
      </c>
      <c r="BA915" s="99">
        <v>2481175.2630310101</v>
      </c>
      <c r="BB915" s="99">
        <v>0</v>
      </c>
      <c r="BC915" s="99">
        <v>1019252.85852814</v>
      </c>
      <c r="BD915" s="99">
        <v>478325.338542938</v>
      </c>
      <c r="BE915" s="99">
        <v>0</v>
      </c>
      <c r="BF915" s="99">
        <v>156411.001300812</v>
      </c>
      <c r="BG915" s="99">
        <v>14792485.0574951</v>
      </c>
      <c r="BH915" s="99">
        <v>2104326.4443664602</v>
      </c>
      <c r="BI915" s="99">
        <v>261.166217435151</v>
      </c>
      <c r="BJ915" s="99">
        <v>1466848.4036407501</v>
      </c>
      <c r="BK915" s="99">
        <v>958300.55654907203</v>
      </c>
      <c r="BL915" s="99">
        <v>0</v>
      </c>
      <c r="BM915" s="99">
        <v>23820.948437929201</v>
      </c>
      <c r="BN915" s="99">
        <v>0</v>
      </c>
      <c r="BO915" s="99">
        <v>0</v>
      </c>
      <c r="BP915" s="99">
        <v>0</v>
      </c>
      <c r="BQ915" s="99">
        <v>0</v>
      </c>
      <c r="BR915" s="99">
        <v>1024836.51543427</v>
      </c>
      <c r="BS915" s="99">
        <v>1522356.0948791499</v>
      </c>
      <c r="BT915" s="99">
        <v>482717.36849975598</v>
      </c>
      <c r="BU915" s="99">
        <v>0</v>
      </c>
      <c r="BV915" s="99">
        <v>540794.68678283703</v>
      </c>
      <c r="BW915" s="99">
        <v>54505.767721176097</v>
      </c>
      <c r="BX915" s="99">
        <v>0</v>
      </c>
      <c r="BY915" s="99">
        <v>0</v>
      </c>
      <c r="BZ915" s="99">
        <v>0</v>
      </c>
      <c r="CA915" s="99">
        <v>22817.740690469702</v>
      </c>
      <c r="CB915" s="99">
        <v>1531370.1699829099</v>
      </c>
      <c r="CC915" s="99">
        <v>11619181.6329346</v>
      </c>
      <c r="CD915" s="99">
        <v>3569759.5619811998</v>
      </c>
      <c r="CE915" s="99">
        <v>525.28522758930899</v>
      </c>
      <c r="CF915" s="99">
        <v>93318.315964698806</v>
      </c>
      <c r="CG915" s="99">
        <v>634998.34542846703</v>
      </c>
      <c r="CH915" s="99">
        <v>0</v>
      </c>
      <c r="CI915" s="99">
        <v>23347.591531991999</v>
      </c>
      <c r="CJ915" s="99">
        <v>1627323.81684875</v>
      </c>
      <c r="CK915" s="99">
        <v>12262864.494628901</v>
      </c>
      <c r="CL915" s="99">
        <v>3622012.2846374498</v>
      </c>
      <c r="CM915" s="166">
        <v>43038.490503788002</v>
      </c>
      <c r="CN915" s="166">
        <v>7578544.2985229502</v>
      </c>
      <c r="CO915" s="166">
        <v>27040484.940673798</v>
      </c>
      <c r="CP915" s="99">
        <v>3622012.2846374498</v>
      </c>
      <c r="CQ915" s="99">
        <v>0</v>
      </c>
      <c r="CR915" s="99">
        <v>0</v>
      </c>
      <c r="CS915" s="99">
        <v>0</v>
      </c>
      <c r="CT915" s="99">
        <v>0</v>
      </c>
      <c r="CU915" s="98">
        <v>11832.582798535001</v>
      </c>
      <c r="CV915" s="98">
        <v>14092.835949859</v>
      </c>
      <c r="CW915" s="98">
        <v>1624688.4859476087</v>
      </c>
      <c r="CX915" s="98">
        <v>12254179.978363067</v>
      </c>
    </row>
    <row r="916" spans="1:102" x14ac:dyDescent="0.2">
      <c r="A916" s="98" t="s">
        <v>66</v>
      </c>
      <c r="B916" s="100">
        <v>39326</v>
      </c>
      <c r="C916" s="99">
        <v>17512.733593702302</v>
      </c>
      <c r="D916" s="99">
        <v>2.0940774789778498</v>
      </c>
      <c r="E916" s="99">
        <v>5506.9029651880301</v>
      </c>
      <c r="F916" s="99">
        <v>3722.0650616586199</v>
      </c>
      <c r="G916" s="99">
        <v>351.18996213003999</v>
      </c>
      <c r="H916" s="99">
        <v>198.67175257206</v>
      </c>
      <c r="I916" s="99">
        <v>0</v>
      </c>
      <c r="J916" s="99">
        <v>14709.6055790186</v>
      </c>
      <c r="K916" s="99">
        <v>0</v>
      </c>
      <c r="L916" s="99">
        <v>4266.85666900873</v>
      </c>
      <c r="M916" s="99">
        <v>7851.3082950115204</v>
      </c>
      <c r="N916" s="99">
        <v>3116.53714159131</v>
      </c>
      <c r="O916" s="99">
        <v>7206.8943365812302</v>
      </c>
      <c r="P916" s="99">
        <v>0</v>
      </c>
      <c r="Q916" s="99">
        <v>1172.0985869169201</v>
      </c>
      <c r="R916" s="99">
        <v>430.511055916548</v>
      </c>
      <c r="S916" s="99">
        <v>0</v>
      </c>
      <c r="T916" s="99">
        <v>132.46949351765201</v>
      </c>
      <c r="U916" s="99">
        <v>20001.123416900598</v>
      </c>
      <c r="V916" s="99">
        <v>1031456.98513794</v>
      </c>
      <c r="W916" s="99">
        <v>494.94456648826599</v>
      </c>
      <c r="X916" s="99">
        <v>506514.156536102</v>
      </c>
      <c r="Y916" s="99">
        <v>329205.18792343099</v>
      </c>
      <c r="Z916" s="99">
        <v>62943.355085372903</v>
      </c>
      <c r="AA916" s="99">
        <v>27255.144135713599</v>
      </c>
      <c r="AB916" s="99">
        <v>0</v>
      </c>
      <c r="AC916" s="99">
        <v>5057229.5250244103</v>
      </c>
      <c r="AD916" s="99">
        <v>0</v>
      </c>
      <c r="AE916" s="99">
        <v>160764.62248420701</v>
      </c>
      <c r="AF916" s="99">
        <v>380445.20931625401</v>
      </c>
      <c r="AG916" s="99">
        <v>520588.23128509498</v>
      </c>
      <c r="AH916" s="99">
        <v>332381.47954940802</v>
      </c>
      <c r="AI916" s="99">
        <v>0</v>
      </c>
      <c r="AJ916" s="99">
        <v>137683.50248336801</v>
      </c>
      <c r="AK916" s="99">
        <v>69032.788556098894</v>
      </c>
      <c r="AL916" s="99">
        <v>0</v>
      </c>
      <c r="AM916" s="99">
        <v>20462.480965852701</v>
      </c>
      <c r="AN916" s="99">
        <v>6000555.3286743201</v>
      </c>
      <c r="AO916" s="99">
        <v>8001322.4142456101</v>
      </c>
      <c r="AP916" s="99">
        <v>4103.90895324945</v>
      </c>
      <c r="AQ916" s="99">
        <v>3771750.8291015602</v>
      </c>
      <c r="AR916" s="99">
        <v>2456601.9079895001</v>
      </c>
      <c r="AS916" s="99">
        <v>438263.99897003197</v>
      </c>
      <c r="AT916" s="99">
        <v>189962.94997406</v>
      </c>
      <c r="AU916" s="99">
        <v>0</v>
      </c>
      <c r="AV916" s="99">
        <v>12466531.2463379</v>
      </c>
      <c r="AW916" s="99">
        <v>0</v>
      </c>
      <c r="AX916" s="99">
        <v>1367964.7335357701</v>
      </c>
      <c r="AY916" s="99">
        <v>3006520.8847045898</v>
      </c>
      <c r="AZ916" s="99">
        <v>3713585.7157592801</v>
      </c>
      <c r="BA916" s="99">
        <v>2577467.3936157199</v>
      </c>
      <c r="BB916" s="99">
        <v>0</v>
      </c>
      <c r="BC916" s="99">
        <v>1039821.37738037</v>
      </c>
      <c r="BD916" s="99">
        <v>478188.78761291498</v>
      </c>
      <c r="BE916" s="99">
        <v>0</v>
      </c>
      <c r="BF916" s="99">
        <v>146773.78611183201</v>
      </c>
      <c r="BG916" s="99">
        <v>15095499.2995605</v>
      </c>
      <c r="BH916" s="99">
        <v>2183616.5629272498</v>
      </c>
      <c r="BI916" s="99">
        <v>357.78746553510399</v>
      </c>
      <c r="BJ916" s="99">
        <v>1428759.2691802999</v>
      </c>
      <c r="BK916" s="99">
        <v>946249.53688049305</v>
      </c>
      <c r="BL916" s="99">
        <v>0</v>
      </c>
      <c r="BM916" s="99">
        <v>18442.958395719499</v>
      </c>
      <c r="BN916" s="99">
        <v>0</v>
      </c>
      <c r="BO916" s="99">
        <v>0</v>
      </c>
      <c r="BP916" s="99">
        <v>0</v>
      </c>
      <c r="BQ916" s="99">
        <v>0</v>
      </c>
      <c r="BR916" s="99">
        <v>1037276.0692596399</v>
      </c>
      <c r="BS916" s="99">
        <v>1530256.4899291999</v>
      </c>
      <c r="BT916" s="99">
        <v>501897.75546264602</v>
      </c>
      <c r="BU916" s="99">
        <v>0</v>
      </c>
      <c r="BV916" s="99">
        <v>550540.936820984</v>
      </c>
      <c r="BW916" s="99">
        <v>53189.354733943903</v>
      </c>
      <c r="BX916" s="99">
        <v>0</v>
      </c>
      <c r="BY916" s="99">
        <v>0</v>
      </c>
      <c r="BZ916" s="99">
        <v>0</v>
      </c>
      <c r="CA916" s="99">
        <v>23009.8075146675</v>
      </c>
      <c r="CB916" s="99">
        <v>1534549.41288757</v>
      </c>
      <c r="CC916" s="99">
        <v>11735669.4401855</v>
      </c>
      <c r="CD916" s="99">
        <v>3610887.4458313002</v>
      </c>
      <c r="CE916" s="99">
        <v>551.92090876400505</v>
      </c>
      <c r="CF916" s="99">
        <v>89904.793952941895</v>
      </c>
      <c r="CG916" s="99">
        <v>626664.01779174805</v>
      </c>
      <c r="CH916" s="99">
        <v>0</v>
      </c>
      <c r="CI916" s="99">
        <v>23555.062958002101</v>
      </c>
      <c r="CJ916" s="99">
        <v>1626284.6949157701</v>
      </c>
      <c r="CK916" s="99">
        <v>12382747.0739746</v>
      </c>
      <c r="CL916" s="99">
        <v>3673747.3470764202</v>
      </c>
      <c r="CM916" s="166">
        <v>43517.628183841698</v>
      </c>
      <c r="CN916" s="166">
        <v>7623435.1341552697</v>
      </c>
      <c r="CO916" s="166">
        <v>27459767.824218798</v>
      </c>
      <c r="CP916" s="99">
        <v>3673747.3470764202</v>
      </c>
      <c r="CQ916" s="99">
        <v>0</v>
      </c>
      <c r="CR916" s="99">
        <v>0</v>
      </c>
      <c r="CS916" s="99">
        <v>0</v>
      </c>
      <c r="CT916" s="99">
        <v>0</v>
      </c>
      <c r="CU916" s="98">
        <v>10994.799555037</v>
      </c>
      <c r="CV916" s="98">
        <v>14988.430294275</v>
      </c>
      <c r="CW916" s="98">
        <v>1624454.2068405119</v>
      </c>
      <c r="CX916" s="98">
        <v>12362333.457977248</v>
      </c>
    </row>
    <row r="917" spans="1:102" x14ac:dyDescent="0.2">
      <c r="A917" s="98" t="s">
        <v>66</v>
      </c>
      <c r="B917" s="100">
        <v>39417</v>
      </c>
      <c r="C917" s="99">
        <v>17816.323567867301</v>
      </c>
      <c r="D917" s="99">
        <v>1.89802344999043</v>
      </c>
      <c r="E917" s="99">
        <v>5155.6317732930202</v>
      </c>
      <c r="F917" s="99">
        <v>3571.2657055258801</v>
      </c>
      <c r="G917" s="99">
        <v>383.28445809334499</v>
      </c>
      <c r="H917" s="99">
        <v>176.691124619916</v>
      </c>
      <c r="I917" s="99">
        <v>0</v>
      </c>
      <c r="J917" s="99">
        <v>15568.7010734081</v>
      </c>
      <c r="K917" s="99">
        <v>0</v>
      </c>
      <c r="L917" s="99">
        <v>4150.5458595752698</v>
      </c>
      <c r="M917" s="99">
        <v>7794.3064160347003</v>
      </c>
      <c r="N917" s="99">
        <v>3080.3210238516299</v>
      </c>
      <c r="O917" s="99">
        <v>7374.5743458270999</v>
      </c>
      <c r="P917" s="99">
        <v>0</v>
      </c>
      <c r="Q917" s="99">
        <v>1135.7127440571801</v>
      </c>
      <c r="R917" s="99">
        <v>446.64752089977299</v>
      </c>
      <c r="S917" s="99">
        <v>0</v>
      </c>
      <c r="T917" s="99">
        <v>126.609756512567</v>
      </c>
      <c r="U917" s="99">
        <v>20193.855628728899</v>
      </c>
      <c r="V917" s="99">
        <v>1050874.21144104</v>
      </c>
      <c r="W917" s="99">
        <v>262.70354744046898</v>
      </c>
      <c r="X917" s="99">
        <v>481728.68396377598</v>
      </c>
      <c r="Y917" s="99">
        <v>320626.44638824498</v>
      </c>
      <c r="Z917" s="99">
        <v>67166.569314956694</v>
      </c>
      <c r="AA917" s="99">
        <v>25114.837038040201</v>
      </c>
      <c r="AB917" s="99">
        <v>0</v>
      </c>
      <c r="AC917" s="99">
        <v>5284465.6881103497</v>
      </c>
      <c r="AD917" s="99">
        <v>0</v>
      </c>
      <c r="AE917" s="99">
        <v>158016.45651435899</v>
      </c>
      <c r="AF917" s="99">
        <v>377974.354167938</v>
      </c>
      <c r="AG917" s="99">
        <v>510693.16373443598</v>
      </c>
      <c r="AH917" s="99">
        <v>346443.26058578503</v>
      </c>
      <c r="AI917" s="99">
        <v>0</v>
      </c>
      <c r="AJ917" s="99">
        <v>139100.981248856</v>
      </c>
      <c r="AK917" s="99">
        <v>71516.782054901094</v>
      </c>
      <c r="AL917" s="99">
        <v>0</v>
      </c>
      <c r="AM917" s="99">
        <v>19501.906629323999</v>
      </c>
      <c r="AN917" s="99">
        <v>6096924.2995605497</v>
      </c>
      <c r="AO917" s="99">
        <v>8249448.31958008</v>
      </c>
      <c r="AP917" s="99">
        <v>2395.4093725979301</v>
      </c>
      <c r="AQ917" s="99">
        <v>3631552.6462707501</v>
      </c>
      <c r="AR917" s="99">
        <v>2415840.7226257301</v>
      </c>
      <c r="AS917" s="99">
        <v>475185.069923401</v>
      </c>
      <c r="AT917" s="99">
        <v>175546.201797485</v>
      </c>
      <c r="AU917" s="99">
        <v>0</v>
      </c>
      <c r="AV917" s="99">
        <v>13073393.199707</v>
      </c>
      <c r="AW917" s="99">
        <v>0</v>
      </c>
      <c r="AX917" s="99">
        <v>1364727.2671508801</v>
      </c>
      <c r="AY917" s="99">
        <v>3024832.4336547898</v>
      </c>
      <c r="AZ917" s="99">
        <v>3681359.0372619601</v>
      </c>
      <c r="BA917" s="99">
        <v>2721297.2174987802</v>
      </c>
      <c r="BB917" s="99">
        <v>0</v>
      </c>
      <c r="BC917" s="99">
        <v>1060505.45230103</v>
      </c>
      <c r="BD917" s="99">
        <v>504181.53667449998</v>
      </c>
      <c r="BE917" s="99">
        <v>0</v>
      </c>
      <c r="BF917" s="99">
        <v>140518.574142456</v>
      </c>
      <c r="BG917" s="99">
        <v>15366187.489868199</v>
      </c>
      <c r="BH917" s="99">
        <v>2252036.5974426302</v>
      </c>
      <c r="BI917" s="99">
        <v>365.68166889250301</v>
      </c>
      <c r="BJ917" s="99">
        <v>1343867.82635498</v>
      </c>
      <c r="BK917" s="99">
        <v>920571.05697631801</v>
      </c>
      <c r="BL917" s="99">
        <v>0</v>
      </c>
      <c r="BM917" s="99">
        <v>17923.132638692899</v>
      </c>
      <c r="BN917" s="99">
        <v>0</v>
      </c>
      <c r="BO917" s="99">
        <v>0</v>
      </c>
      <c r="BP917" s="99">
        <v>0</v>
      </c>
      <c r="BQ917" s="99">
        <v>0</v>
      </c>
      <c r="BR917" s="99">
        <v>1035571.34368896</v>
      </c>
      <c r="BS917" s="99">
        <v>1505398.70407104</v>
      </c>
      <c r="BT917" s="99">
        <v>529199.36537933396</v>
      </c>
      <c r="BU917" s="99">
        <v>0</v>
      </c>
      <c r="BV917" s="99">
        <v>534978.82993316697</v>
      </c>
      <c r="BW917" s="99">
        <v>60327.800334453597</v>
      </c>
      <c r="BX917" s="99">
        <v>0</v>
      </c>
      <c r="BY917" s="99">
        <v>0</v>
      </c>
      <c r="BZ917" s="99">
        <v>0</v>
      </c>
      <c r="CA917" s="99">
        <v>22933.001949071899</v>
      </c>
      <c r="CB917" s="99">
        <v>1533213.83320618</v>
      </c>
      <c r="CC917" s="99">
        <v>11840763.5269775</v>
      </c>
      <c r="CD917" s="99">
        <v>3607541.6112976102</v>
      </c>
      <c r="CE917" s="99">
        <v>561.16931877285197</v>
      </c>
      <c r="CF917" s="99">
        <v>91086.429935455293</v>
      </c>
      <c r="CG917" s="99">
        <v>645898.97019958496</v>
      </c>
      <c r="CH917" s="99">
        <v>0</v>
      </c>
      <c r="CI917" s="99">
        <v>23497.032433509801</v>
      </c>
      <c r="CJ917" s="99">
        <v>1624380.7878417999</v>
      </c>
      <c r="CK917" s="99">
        <v>12502331.950927701</v>
      </c>
      <c r="CL917" s="99">
        <v>3664104.7760314899</v>
      </c>
      <c r="CM917" s="166">
        <v>43615.239791393302</v>
      </c>
      <c r="CN917" s="166">
        <v>7715703.6993408203</v>
      </c>
      <c r="CO917" s="166">
        <v>27880845.861572299</v>
      </c>
      <c r="CP917" s="99">
        <v>3664104.7760314899</v>
      </c>
      <c r="CQ917" s="99">
        <v>0</v>
      </c>
      <c r="CR917" s="99">
        <v>0</v>
      </c>
      <c r="CS917" s="99">
        <v>0</v>
      </c>
      <c r="CT917" s="99">
        <v>0</v>
      </c>
      <c r="CU917" s="98">
        <v>9957.4297154619999</v>
      </c>
      <c r="CV917" s="98">
        <v>15879.943650039</v>
      </c>
      <c r="CW917" s="98">
        <v>1624300.2631416353</v>
      </c>
      <c r="CX917" s="98">
        <v>12486662.497177085</v>
      </c>
    </row>
    <row r="918" spans="1:102" x14ac:dyDescent="0.2">
      <c r="A918" s="98" t="s">
        <v>66</v>
      </c>
      <c r="B918" s="100">
        <v>39508</v>
      </c>
      <c r="C918" s="99">
        <v>18266.0163700581</v>
      </c>
      <c r="D918" s="99">
        <v>1.9334431039897</v>
      </c>
      <c r="E918" s="99">
        <v>5097.6910816431</v>
      </c>
      <c r="F918" s="99">
        <v>3498.3882693052301</v>
      </c>
      <c r="G918" s="99">
        <v>413.174781348556</v>
      </c>
      <c r="H918" s="99">
        <v>148.18746038526299</v>
      </c>
      <c r="I918" s="99">
        <v>0</v>
      </c>
      <c r="J918" s="99">
        <v>16398.605388402899</v>
      </c>
      <c r="K918" s="99">
        <v>0</v>
      </c>
      <c r="L918" s="99">
        <v>4173.8282955884897</v>
      </c>
      <c r="M918" s="99">
        <v>7870.5606940984699</v>
      </c>
      <c r="N918" s="99">
        <v>3062.6937561929199</v>
      </c>
      <c r="O918" s="99">
        <v>7614.3855673670796</v>
      </c>
      <c r="P918" s="99">
        <v>0</v>
      </c>
      <c r="Q918" s="99">
        <v>1164.27107083797</v>
      </c>
      <c r="R918" s="99">
        <v>451.71781609952501</v>
      </c>
      <c r="S918" s="99">
        <v>0</v>
      </c>
      <c r="T918" s="99">
        <v>123.336810364388</v>
      </c>
      <c r="U918" s="99">
        <v>20408.451439857501</v>
      </c>
      <c r="V918" s="99">
        <v>1067418.53596497</v>
      </c>
      <c r="W918" s="99">
        <v>399.860854569823</v>
      </c>
      <c r="X918" s="99">
        <v>462053.76286315901</v>
      </c>
      <c r="Y918" s="99">
        <v>306652.33204650902</v>
      </c>
      <c r="Z918" s="99">
        <v>72344.249585151701</v>
      </c>
      <c r="AA918" s="99">
        <v>20456.756823539701</v>
      </c>
      <c r="AB918" s="99">
        <v>0</v>
      </c>
      <c r="AC918" s="99">
        <v>5468379.9292602502</v>
      </c>
      <c r="AD918" s="99">
        <v>0</v>
      </c>
      <c r="AE918" s="99">
        <v>156494.42867279099</v>
      </c>
      <c r="AF918" s="99">
        <v>379002.16366958601</v>
      </c>
      <c r="AG918" s="99">
        <v>505159.31777191203</v>
      </c>
      <c r="AH918" s="99">
        <v>355387.28461456299</v>
      </c>
      <c r="AI918" s="99">
        <v>0</v>
      </c>
      <c r="AJ918" s="99">
        <v>138789.09295272801</v>
      </c>
      <c r="AK918" s="99">
        <v>74595.389901161194</v>
      </c>
      <c r="AL918" s="99">
        <v>0</v>
      </c>
      <c r="AM918" s="99">
        <v>18579.5557904243</v>
      </c>
      <c r="AN918" s="99">
        <v>6138530.3949584998</v>
      </c>
      <c r="AO918" s="99">
        <v>8461336.1840820294</v>
      </c>
      <c r="AP918" s="99">
        <v>3372.9745454788199</v>
      </c>
      <c r="AQ918" s="99">
        <v>3548033.7811889602</v>
      </c>
      <c r="AR918" s="99">
        <v>2350666.5538330101</v>
      </c>
      <c r="AS918" s="99">
        <v>519715.000389099</v>
      </c>
      <c r="AT918" s="99">
        <v>143901.222305298</v>
      </c>
      <c r="AU918" s="99">
        <v>0</v>
      </c>
      <c r="AV918" s="99">
        <v>14292197.3326416</v>
      </c>
      <c r="AW918" s="99">
        <v>0</v>
      </c>
      <c r="AX918" s="99">
        <v>1362420.24699402</v>
      </c>
      <c r="AY918" s="99">
        <v>3061806.7717590299</v>
      </c>
      <c r="AZ918" s="99">
        <v>3695451.4181518601</v>
      </c>
      <c r="BA918" s="99">
        <v>2819669.2907104502</v>
      </c>
      <c r="BB918" s="99">
        <v>0</v>
      </c>
      <c r="BC918" s="99">
        <v>1071088.44354248</v>
      </c>
      <c r="BD918" s="99">
        <v>529404.17662048305</v>
      </c>
      <c r="BE918" s="99">
        <v>0</v>
      </c>
      <c r="BF918" s="99">
        <v>135640.94413185099</v>
      </c>
      <c r="BG918" s="99">
        <v>15705688.9875488</v>
      </c>
      <c r="BH918" s="99">
        <v>2132271.5495300302</v>
      </c>
      <c r="BI918" s="99">
        <v>466.89006932824901</v>
      </c>
      <c r="BJ918" s="99">
        <v>1234668.5141296401</v>
      </c>
      <c r="BK918" s="99">
        <v>810985.93638610805</v>
      </c>
      <c r="BL918" s="99">
        <v>0</v>
      </c>
      <c r="BM918" s="99">
        <v>15757.0400370359</v>
      </c>
      <c r="BN918" s="99">
        <v>0</v>
      </c>
      <c r="BO918" s="99">
        <v>0</v>
      </c>
      <c r="BP918" s="99">
        <v>0</v>
      </c>
      <c r="BQ918" s="99">
        <v>0</v>
      </c>
      <c r="BR918" s="99">
        <v>944796.66455078102</v>
      </c>
      <c r="BS918" s="99">
        <v>1354964.0199432401</v>
      </c>
      <c r="BT918" s="99">
        <v>548672.64357757603</v>
      </c>
      <c r="BU918" s="99">
        <v>0</v>
      </c>
      <c r="BV918" s="99">
        <v>506599.36152267503</v>
      </c>
      <c r="BW918" s="99">
        <v>61420.118493556998</v>
      </c>
      <c r="BX918" s="99">
        <v>0</v>
      </c>
      <c r="BY918" s="99">
        <v>0</v>
      </c>
      <c r="BZ918" s="99">
        <v>0</v>
      </c>
      <c r="CA918" s="99">
        <v>23378.052962064699</v>
      </c>
      <c r="CB918" s="99">
        <v>1527892.69235229</v>
      </c>
      <c r="CC918" s="99">
        <v>11950410.193237299</v>
      </c>
      <c r="CD918" s="99">
        <v>3359347.4267272898</v>
      </c>
      <c r="CE918" s="99">
        <v>556.46012432873204</v>
      </c>
      <c r="CF918" s="99">
        <v>91887.947154998794</v>
      </c>
      <c r="CG918" s="99">
        <v>664985.46554565395</v>
      </c>
      <c r="CH918" s="99">
        <v>0</v>
      </c>
      <c r="CI918" s="99">
        <v>23934.574341774001</v>
      </c>
      <c r="CJ918" s="99">
        <v>1620041.40663147</v>
      </c>
      <c r="CK918" s="99">
        <v>12598459.5476074</v>
      </c>
      <c r="CL918" s="99">
        <v>3419109.5058288602</v>
      </c>
      <c r="CM918" s="166">
        <v>44249.943284511603</v>
      </c>
      <c r="CN918" s="166">
        <v>7761714.1041870099</v>
      </c>
      <c r="CO918" s="166">
        <v>28364964.873291001</v>
      </c>
      <c r="CP918" s="99">
        <v>3419109.5058288602</v>
      </c>
      <c r="CQ918" s="99">
        <v>0</v>
      </c>
      <c r="CR918" s="99">
        <v>0</v>
      </c>
      <c r="CS918" s="99">
        <v>0</v>
      </c>
      <c r="CT918" s="99">
        <v>0</v>
      </c>
      <c r="CU918" s="98">
        <v>9238.2327382509993</v>
      </c>
      <c r="CV918" s="98">
        <v>16733.908322375999</v>
      </c>
      <c r="CW918" s="98">
        <v>1619780.6395072888</v>
      </c>
      <c r="CX918" s="98">
        <v>12615395.658782953</v>
      </c>
    </row>
    <row r="919" spans="1:102" x14ac:dyDescent="0.2">
      <c r="A919" s="98" t="s">
        <v>66</v>
      </c>
      <c r="B919" s="100">
        <v>39600</v>
      </c>
      <c r="C919" s="99">
        <v>18652.1885049343</v>
      </c>
      <c r="D919" s="99">
        <v>2.09111288998974</v>
      </c>
      <c r="E919" s="99">
        <v>4774.2717962264996</v>
      </c>
      <c r="F919" s="99">
        <v>3348.4073969721799</v>
      </c>
      <c r="G919" s="99">
        <v>434.20180802792299</v>
      </c>
      <c r="H919" s="99">
        <v>126.54486112575999</v>
      </c>
      <c r="I919" s="99">
        <v>0</v>
      </c>
      <c r="J919" s="99">
        <v>17230.0390779972</v>
      </c>
      <c r="K919" s="99">
        <v>0</v>
      </c>
      <c r="L919" s="99">
        <v>4111.8003592491204</v>
      </c>
      <c r="M919" s="99">
        <v>7921.0790084004402</v>
      </c>
      <c r="N919" s="99">
        <v>3016.2429996430901</v>
      </c>
      <c r="O919" s="99">
        <v>7758.5920353531801</v>
      </c>
      <c r="P919" s="99">
        <v>0</v>
      </c>
      <c r="Q919" s="99">
        <v>1174.0184992402801</v>
      </c>
      <c r="R919" s="99">
        <v>460.61098190397001</v>
      </c>
      <c r="S919" s="99">
        <v>0</v>
      </c>
      <c r="T919" s="99">
        <v>115.067053099163</v>
      </c>
      <c r="U919" s="99">
        <v>20675.506277799599</v>
      </c>
      <c r="V919" s="99">
        <v>1089053.1222991899</v>
      </c>
      <c r="W919" s="99">
        <v>130.555670261383</v>
      </c>
      <c r="X919" s="99">
        <v>433725.32823944098</v>
      </c>
      <c r="Y919" s="99">
        <v>294018.24945831299</v>
      </c>
      <c r="Z919" s="99">
        <v>74455.614060401902</v>
      </c>
      <c r="AA919" s="99">
        <v>17478.727487325701</v>
      </c>
      <c r="AB919" s="99">
        <v>0</v>
      </c>
      <c r="AC919" s="99">
        <v>5744454.3702392597</v>
      </c>
      <c r="AD919" s="99">
        <v>0</v>
      </c>
      <c r="AE919" s="99">
        <v>157432.405481339</v>
      </c>
      <c r="AF919" s="99">
        <v>372812.735439301</v>
      </c>
      <c r="AG919" s="99">
        <v>496071.59759139997</v>
      </c>
      <c r="AH919" s="99">
        <v>358385.96664810198</v>
      </c>
      <c r="AI919" s="99">
        <v>0</v>
      </c>
      <c r="AJ919" s="99">
        <v>137053.514530182</v>
      </c>
      <c r="AK919" s="99">
        <v>75649.037454605103</v>
      </c>
      <c r="AL919" s="99">
        <v>0</v>
      </c>
      <c r="AM919" s="99">
        <v>17346.379835844</v>
      </c>
      <c r="AN919" s="99">
        <v>6255877.3060913105</v>
      </c>
      <c r="AO919" s="99">
        <v>8676250.9600830097</v>
      </c>
      <c r="AP919" s="99">
        <v>1148.34253041446</v>
      </c>
      <c r="AQ919" s="99">
        <v>3374795.0059509301</v>
      </c>
      <c r="AR919" s="99">
        <v>2292471.72015381</v>
      </c>
      <c r="AS919" s="99">
        <v>541065.10319518996</v>
      </c>
      <c r="AT919" s="99">
        <v>124031.33814048801</v>
      </c>
      <c r="AU919" s="99">
        <v>0</v>
      </c>
      <c r="AV919" s="99">
        <v>14654319.400512701</v>
      </c>
      <c r="AW919" s="99">
        <v>0</v>
      </c>
      <c r="AX919" s="99">
        <v>1386605.85656738</v>
      </c>
      <c r="AY919" s="99">
        <v>3078164.0195922898</v>
      </c>
      <c r="AZ919" s="99">
        <v>3668142.19223022</v>
      </c>
      <c r="BA919" s="99">
        <v>2875352.9888000502</v>
      </c>
      <c r="BB919" s="99">
        <v>0</v>
      </c>
      <c r="BC919" s="99">
        <v>1073302.0795440699</v>
      </c>
      <c r="BD919" s="99">
        <v>543261.07142639195</v>
      </c>
      <c r="BE919" s="99">
        <v>0</v>
      </c>
      <c r="BF919" s="99">
        <v>127355.454514503</v>
      </c>
      <c r="BG919" s="99">
        <v>16174555.7940674</v>
      </c>
      <c r="BH919" s="99">
        <v>2195267.7421875</v>
      </c>
      <c r="BI919" s="99">
        <v>125.48495787289001</v>
      </c>
      <c r="BJ919" s="99">
        <v>1171492.3218841599</v>
      </c>
      <c r="BK919" s="99">
        <v>782057.26721191395</v>
      </c>
      <c r="BL919" s="99">
        <v>0</v>
      </c>
      <c r="BM919" s="99">
        <v>16247.220604419699</v>
      </c>
      <c r="BN919" s="99">
        <v>0</v>
      </c>
      <c r="BO919" s="99">
        <v>0</v>
      </c>
      <c r="BP919" s="99">
        <v>0</v>
      </c>
      <c r="BQ919" s="99">
        <v>0</v>
      </c>
      <c r="BR919" s="99">
        <v>951402.75425720203</v>
      </c>
      <c r="BS919" s="99">
        <v>1343846.4596404999</v>
      </c>
      <c r="BT919" s="99">
        <v>559469.74963378895</v>
      </c>
      <c r="BU919" s="99">
        <v>0</v>
      </c>
      <c r="BV919" s="99">
        <v>501493.795310974</v>
      </c>
      <c r="BW919" s="99">
        <v>62438.430132389098</v>
      </c>
      <c r="BX919" s="99">
        <v>0</v>
      </c>
      <c r="BY919" s="99">
        <v>0</v>
      </c>
      <c r="BZ919" s="99">
        <v>0</v>
      </c>
      <c r="CA919" s="99">
        <v>23457.8832807541</v>
      </c>
      <c r="CB919" s="99">
        <v>1526312.3207702599</v>
      </c>
      <c r="CC919" s="99">
        <v>12079725.540649399</v>
      </c>
      <c r="CD919" s="99">
        <v>3367339.3211975102</v>
      </c>
      <c r="CE919" s="99">
        <v>561.44601047784101</v>
      </c>
      <c r="CF919" s="99">
        <v>91733.545357704206</v>
      </c>
      <c r="CG919" s="99">
        <v>668527.31439208996</v>
      </c>
      <c r="CH919" s="99">
        <v>0</v>
      </c>
      <c r="CI919" s="99">
        <v>24021.480546712901</v>
      </c>
      <c r="CJ919" s="99">
        <v>1611715.7285156299</v>
      </c>
      <c r="CK919" s="99">
        <v>12768036.615234399</v>
      </c>
      <c r="CL919" s="99">
        <v>3428991.2294616699</v>
      </c>
      <c r="CM919" s="166">
        <v>44610.244379997297</v>
      </c>
      <c r="CN919" s="166">
        <v>7853774.4976806603</v>
      </c>
      <c r="CO919" s="166">
        <v>28892894.770507801</v>
      </c>
      <c r="CP919" s="99">
        <v>3428991.2294616699</v>
      </c>
      <c r="CQ919" s="99">
        <v>0</v>
      </c>
      <c r="CR919" s="99">
        <v>0</v>
      </c>
      <c r="CS919" s="99">
        <v>0</v>
      </c>
      <c r="CT919" s="99">
        <v>0</v>
      </c>
      <c r="CU919" s="98">
        <v>8376.2375960480003</v>
      </c>
      <c r="CV919" s="98">
        <v>17584.972392733998</v>
      </c>
      <c r="CW919" s="98">
        <v>1618045.8661279641</v>
      </c>
      <c r="CX919" s="98">
        <v>12748252.855041489</v>
      </c>
    </row>
    <row r="920" spans="1:102" x14ac:dyDescent="0.2">
      <c r="A920" s="98" t="s">
        <v>66</v>
      </c>
      <c r="B920" s="100">
        <v>39692</v>
      </c>
      <c r="C920" s="99">
        <v>18931.790738105799</v>
      </c>
      <c r="D920" s="99">
        <v>4.3576760929427101</v>
      </c>
      <c r="E920" s="99">
        <v>4449.2053131461098</v>
      </c>
      <c r="F920" s="99">
        <v>3170.7802178561701</v>
      </c>
      <c r="G920" s="99">
        <v>447.33317054435599</v>
      </c>
      <c r="H920" s="99">
        <v>107.01482488028699</v>
      </c>
      <c r="I920" s="99">
        <v>0</v>
      </c>
      <c r="J920" s="99">
        <v>17916.724200963999</v>
      </c>
      <c r="K920" s="99">
        <v>0</v>
      </c>
      <c r="L920" s="99">
        <v>3972.1309121847198</v>
      </c>
      <c r="M920" s="99">
        <v>7992.2419226169604</v>
      </c>
      <c r="N920" s="99">
        <v>2968.79311412573</v>
      </c>
      <c r="O920" s="99">
        <v>7807.0464602708798</v>
      </c>
      <c r="P920" s="99">
        <v>0</v>
      </c>
      <c r="Q920" s="99">
        <v>1163.3878335505699</v>
      </c>
      <c r="R920" s="99">
        <v>458.05681250989397</v>
      </c>
      <c r="S920" s="99">
        <v>0</v>
      </c>
      <c r="T920" s="99">
        <v>113.126995074563</v>
      </c>
      <c r="U920" s="99">
        <v>20904.000824212999</v>
      </c>
      <c r="V920" s="99">
        <v>1107030.1004943801</v>
      </c>
      <c r="W920" s="99">
        <v>427.97663050144899</v>
      </c>
      <c r="X920" s="99">
        <v>407845.96522522002</v>
      </c>
      <c r="Y920" s="99">
        <v>282617.50214767503</v>
      </c>
      <c r="Z920" s="99">
        <v>76516.175595283494</v>
      </c>
      <c r="AA920" s="99">
        <v>17016.3514914513</v>
      </c>
      <c r="AB920" s="99">
        <v>0</v>
      </c>
      <c r="AC920" s="99">
        <v>5912991.3958129901</v>
      </c>
      <c r="AD920" s="99">
        <v>0</v>
      </c>
      <c r="AE920" s="99">
        <v>155771.67091751099</v>
      </c>
      <c r="AF920" s="99">
        <v>377875.63881683402</v>
      </c>
      <c r="AG920" s="99">
        <v>484786.97572708101</v>
      </c>
      <c r="AH920" s="99">
        <v>359512.26121521002</v>
      </c>
      <c r="AI920" s="99">
        <v>0</v>
      </c>
      <c r="AJ920" s="99">
        <v>133097.58848953201</v>
      </c>
      <c r="AK920" s="99">
        <v>76085.049003601103</v>
      </c>
      <c r="AL920" s="99">
        <v>0</v>
      </c>
      <c r="AM920" s="99">
        <v>16896.1775772572</v>
      </c>
      <c r="AN920" s="99">
        <v>6356032.0464477502</v>
      </c>
      <c r="AO920" s="99">
        <v>8870103.8697509803</v>
      </c>
      <c r="AP920" s="99">
        <v>3733.7940701842299</v>
      </c>
      <c r="AQ920" s="99">
        <v>3200599.8834533701</v>
      </c>
      <c r="AR920" s="99">
        <v>2207242.4600524898</v>
      </c>
      <c r="AS920" s="99">
        <v>560415.42417907703</v>
      </c>
      <c r="AT920" s="99">
        <v>121292.942862511</v>
      </c>
      <c r="AU920" s="99">
        <v>0</v>
      </c>
      <c r="AV920" s="99">
        <v>15462273.6634521</v>
      </c>
      <c r="AW920" s="99">
        <v>0</v>
      </c>
      <c r="AX920" s="99">
        <v>1370020.6817932101</v>
      </c>
      <c r="AY920" s="99">
        <v>3148089.5372009301</v>
      </c>
      <c r="AZ920" s="99">
        <v>3597869.6632995601</v>
      </c>
      <c r="BA920" s="99">
        <v>2918038.2991638202</v>
      </c>
      <c r="BB920" s="99">
        <v>0</v>
      </c>
      <c r="BC920" s="99">
        <v>1051377.99742126</v>
      </c>
      <c r="BD920" s="99">
        <v>551701.64521789597</v>
      </c>
      <c r="BE920" s="99">
        <v>0</v>
      </c>
      <c r="BF920" s="99">
        <v>126348.85175132799</v>
      </c>
      <c r="BG920" s="99">
        <v>16708825.6096191</v>
      </c>
      <c r="BH920" s="99">
        <v>2234639.8088073698</v>
      </c>
      <c r="BI920" s="99">
        <v>887.45396933704603</v>
      </c>
      <c r="BJ920" s="99">
        <v>1097334.1464691199</v>
      </c>
      <c r="BK920" s="99">
        <v>755448.76280212402</v>
      </c>
      <c r="BL920" s="99">
        <v>0</v>
      </c>
      <c r="BM920" s="99">
        <v>12067.754944324501</v>
      </c>
      <c r="BN920" s="99">
        <v>0</v>
      </c>
      <c r="BO920" s="99">
        <v>0</v>
      </c>
      <c r="BP920" s="99">
        <v>0</v>
      </c>
      <c r="BQ920" s="99">
        <v>0</v>
      </c>
      <c r="BR920" s="99">
        <v>962750.54370117199</v>
      </c>
      <c r="BS920" s="99">
        <v>1317055.44125366</v>
      </c>
      <c r="BT920" s="99">
        <v>567328.29806518601</v>
      </c>
      <c r="BU920" s="99">
        <v>0</v>
      </c>
      <c r="BV920" s="99">
        <v>491106.37816238397</v>
      </c>
      <c r="BW920" s="99">
        <v>63863.842036247297</v>
      </c>
      <c r="BX920" s="99">
        <v>0</v>
      </c>
      <c r="BY920" s="99">
        <v>0</v>
      </c>
      <c r="BZ920" s="99">
        <v>0</v>
      </c>
      <c r="CA920" s="99">
        <v>23389.9725408554</v>
      </c>
      <c r="CB920" s="99">
        <v>1514119.56469727</v>
      </c>
      <c r="CC920" s="99">
        <v>12098951.9136963</v>
      </c>
      <c r="CD920" s="99">
        <v>3328996.9571838402</v>
      </c>
      <c r="CE920" s="99">
        <v>554.33336412906601</v>
      </c>
      <c r="CF920" s="99">
        <v>92283.922914505005</v>
      </c>
      <c r="CG920" s="99">
        <v>680094.77931976295</v>
      </c>
      <c r="CH920" s="99">
        <v>0</v>
      </c>
      <c r="CI920" s="99">
        <v>23939.997992277102</v>
      </c>
      <c r="CJ920" s="99">
        <v>1602636.97657776</v>
      </c>
      <c r="CK920" s="99">
        <v>12728999.096191401</v>
      </c>
      <c r="CL920" s="99">
        <v>3396606.6748657199</v>
      </c>
      <c r="CM920" s="166">
        <v>44786.767364978798</v>
      </c>
      <c r="CN920" s="166">
        <v>7954991.3058471698</v>
      </c>
      <c r="CO920" s="166">
        <v>29417696.052490201</v>
      </c>
      <c r="CP920" s="99">
        <v>3396606.6748657199</v>
      </c>
      <c r="CQ920" s="99">
        <v>0</v>
      </c>
      <c r="CR920" s="99">
        <v>0</v>
      </c>
      <c r="CS920" s="99">
        <v>0</v>
      </c>
      <c r="CT920" s="99">
        <v>0</v>
      </c>
      <c r="CU920" s="98">
        <v>7530.9213477450003</v>
      </c>
      <c r="CV920" s="98">
        <v>18287.990622931</v>
      </c>
      <c r="CW920" s="98">
        <v>1606403.4876117751</v>
      </c>
      <c r="CX920" s="98">
        <v>12779046.693016063</v>
      </c>
    </row>
    <row r="921" spans="1:102" x14ac:dyDescent="0.2">
      <c r="A921" s="98" t="s">
        <v>66</v>
      </c>
      <c r="B921" s="100">
        <v>39783</v>
      </c>
      <c r="C921" s="99">
        <v>18926.987852096601</v>
      </c>
      <c r="D921" s="99">
        <v>3.6634130779712</v>
      </c>
      <c r="E921" s="99">
        <v>4290.9256299734097</v>
      </c>
      <c r="F921" s="99">
        <v>3074.68120774627</v>
      </c>
      <c r="G921" s="99">
        <v>466.271636012942</v>
      </c>
      <c r="H921" s="99">
        <v>84.785449810326099</v>
      </c>
      <c r="I921" s="99">
        <v>0</v>
      </c>
      <c r="J921" s="99">
        <v>18501.8956837654</v>
      </c>
      <c r="K921" s="99">
        <v>0</v>
      </c>
      <c r="L921" s="99">
        <v>3817.4692067205901</v>
      </c>
      <c r="M921" s="99">
        <v>7949.4633693099004</v>
      </c>
      <c r="N921" s="99">
        <v>2894.5821659266899</v>
      </c>
      <c r="O921" s="99">
        <v>7882.7163944244403</v>
      </c>
      <c r="P921" s="99">
        <v>0</v>
      </c>
      <c r="Q921" s="99">
        <v>1151.7829038053801</v>
      </c>
      <c r="R921" s="99">
        <v>464.37579413130902</v>
      </c>
      <c r="S921" s="99">
        <v>0</v>
      </c>
      <c r="T921" s="99">
        <v>102.635597620159</v>
      </c>
      <c r="U921" s="99">
        <v>21022.102566003799</v>
      </c>
      <c r="V921" s="99">
        <v>1099295.1246795701</v>
      </c>
      <c r="W921" s="99">
        <v>377.92386098578601</v>
      </c>
      <c r="X921" s="99">
        <v>392918.66442108201</v>
      </c>
      <c r="Y921" s="99">
        <v>272794.58559036301</v>
      </c>
      <c r="Z921" s="99">
        <v>78437.475337982207</v>
      </c>
      <c r="AA921" s="99">
        <v>13411.463446617099</v>
      </c>
      <c r="AB921" s="99">
        <v>0</v>
      </c>
      <c r="AC921" s="99">
        <v>5998125.6470947303</v>
      </c>
      <c r="AD921" s="99">
        <v>0</v>
      </c>
      <c r="AE921" s="99">
        <v>150808.160638809</v>
      </c>
      <c r="AF921" s="99">
        <v>380280.67953872698</v>
      </c>
      <c r="AG921" s="99">
        <v>469268.87801361101</v>
      </c>
      <c r="AH921" s="99">
        <v>361781.83211135899</v>
      </c>
      <c r="AI921" s="99">
        <v>0</v>
      </c>
      <c r="AJ921" s="99">
        <v>130011.456336021</v>
      </c>
      <c r="AK921" s="99">
        <v>75325.882414817796</v>
      </c>
      <c r="AL921" s="99">
        <v>0</v>
      </c>
      <c r="AM921" s="99">
        <v>15624.259670496</v>
      </c>
      <c r="AN921" s="99">
        <v>6399455.5642089797</v>
      </c>
      <c r="AO921" s="99">
        <v>8924779.1619872991</v>
      </c>
      <c r="AP921" s="99">
        <v>3569.4482269585101</v>
      </c>
      <c r="AQ921" s="99">
        <v>3060012.6060791002</v>
      </c>
      <c r="AR921" s="99">
        <v>2131850.1037597698</v>
      </c>
      <c r="AS921" s="99">
        <v>574159.47564697301</v>
      </c>
      <c r="AT921" s="99">
        <v>96786.866540908799</v>
      </c>
      <c r="AU921" s="99">
        <v>0</v>
      </c>
      <c r="AV921" s="99">
        <v>15750379.1750488</v>
      </c>
      <c r="AW921" s="99">
        <v>0</v>
      </c>
      <c r="AX921" s="99">
        <v>1337312.8426666299</v>
      </c>
      <c r="AY921" s="99">
        <v>3174810.3496398898</v>
      </c>
      <c r="AZ921" s="99">
        <v>3504766.7596740699</v>
      </c>
      <c r="BA921" s="99">
        <v>2949025.2609558101</v>
      </c>
      <c r="BB921" s="99">
        <v>0</v>
      </c>
      <c r="BC921" s="99">
        <v>1030750.67515564</v>
      </c>
      <c r="BD921" s="99">
        <v>549986.55919647205</v>
      </c>
      <c r="BE921" s="99">
        <v>0</v>
      </c>
      <c r="BF921" s="99">
        <v>116065.012767792</v>
      </c>
      <c r="BG921" s="99">
        <v>16970132.7194824</v>
      </c>
      <c r="BH921" s="99">
        <v>2253705.1905517601</v>
      </c>
      <c r="BI921" s="99">
        <v>483.83930119499598</v>
      </c>
      <c r="BJ921" s="99">
        <v>1057932.4120941199</v>
      </c>
      <c r="BK921" s="99">
        <v>727916.18331909203</v>
      </c>
      <c r="BL921" s="99">
        <v>0</v>
      </c>
      <c r="BM921" s="99">
        <v>7800.9202497005499</v>
      </c>
      <c r="BN921" s="99">
        <v>0</v>
      </c>
      <c r="BO921" s="99">
        <v>0</v>
      </c>
      <c r="BP921" s="99">
        <v>0</v>
      </c>
      <c r="BQ921" s="99">
        <v>0</v>
      </c>
      <c r="BR921" s="99">
        <v>972071.15135955799</v>
      </c>
      <c r="BS921" s="99">
        <v>1283559.4307556199</v>
      </c>
      <c r="BT921" s="99">
        <v>573476.870857239</v>
      </c>
      <c r="BU921" s="99">
        <v>0</v>
      </c>
      <c r="BV921" s="99">
        <v>487279.01012039202</v>
      </c>
      <c r="BW921" s="99">
        <v>62718.913023948699</v>
      </c>
      <c r="BX921" s="99">
        <v>0</v>
      </c>
      <c r="BY921" s="99">
        <v>0</v>
      </c>
      <c r="BZ921" s="99">
        <v>0</v>
      </c>
      <c r="CA921" s="99">
        <v>23191.5353884697</v>
      </c>
      <c r="CB921" s="99">
        <v>1491340.5989532501</v>
      </c>
      <c r="CC921" s="99">
        <v>11971523.2105713</v>
      </c>
      <c r="CD921" s="99">
        <v>3321587.99005127</v>
      </c>
      <c r="CE921" s="99">
        <v>555.69998815655697</v>
      </c>
      <c r="CF921" s="99">
        <v>91562.491283416704</v>
      </c>
      <c r="CG921" s="99">
        <v>666820.45009613002</v>
      </c>
      <c r="CH921" s="99">
        <v>0</v>
      </c>
      <c r="CI921" s="99">
        <v>23749.267329931299</v>
      </c>
      <c r="CJ921" s="99">
        <v>1583064.77558899</v>
      </c>
      <c r="CK921" s="99">
        <v>12628790.130493199</v>
      </c>
      <c r="CL921" s="99">
        <v>3382563.9316711398</v>
      </c>
      <c r="CM921" s="166">
        <v>44696.404370307901</v>
      </c>
      <c r="CN921" s="166">
        <v>7985215.3035278302</v>
      </c>
      <c r="CO921" s="166">
        <v>29624540.376953099</v>
      </c>
      <c r="CP921" s="99">
        <v>3382563.9316711398</v>
      </c>
      <c r="CQ921" s="99">
        <v>0</v>
      </c>
      <c r="CR921" s="99">
        <v>0</v>
      </c>
      <c r="CS921" s="99">
        <v>0</v>
      </c>
      <c r="CT921" s="99">
        <v>0</v>
      </c>
      <c r="CU921" s="98">
        <v>6891.1870633130002</v>
      </c>
      <c r="CV921" s="98">
        <v>18889.882377844999</v>
      </c>
      <c r="CW921" s="98">
        <v>1582903.0902366668</v>
      </c>
      <c r="CX921" s="98">
        <v>12638343.660667431</v>
      </c>
    </row>
    <row r="922" spans="1:102" x14ac:dyDescent="0.2">
      <c r="A922" s="98" t="s">
        <v>66</v>
      </c>
      <c r="B922" s="100">
        <v>39873</v>
      </c>
      <c r="C922" s="99">
        <v>19024.0317876339</v>
      </c>
      <c r="D922" s="99">
        <v>2.7885554579843301</v>
      </c>
      <c r="E922" s="99">
        <v>4130.6946522593498</v>
      </c>
      <c r="F922" s="99">
        <v>2950.9083005487901</v>
      </c>
      <c r="G922" s="99">
        <v>481.44766310602398</v>
      </c>
      <c r="H922" s="99">
        <v>82.548000907525406</v>
      </c>
      <c r="I922" s="99">
        <v>0</v>
      </c>
      <c r="J922" s="99">
        <v>19054.1429612637</v>
      </c>
      <c r="K922" s="99">
        <v>0</v>
      </c>
      <c r="L922" s="99">
        <v>3670.4701270759101</v>
      </c>
      <c r="M922" s="99">
        <v>7934.6796506047203</v>
      </c>
      <c r="N922" s="99">
        <v>2862.2327164113499</v>
      </c>
      <c r="O922" s="99">
        <v>7954.8499404787999</v>
      </c>
      <c r="P922" s="99">
        <v>0</v>
      </c>
      <c r="Q922" s="99">
        <v>1151.43513061106</v>
      </c>
      <c r="R922" s="99">
        <v>471.90106252208398</v>
      </c>
      <c r="S922" s="99">
        <v>0</v>
      </c>
      <c r="T922" s="99">
        <v>99.151747936382904</v>
      </c>
      <c r="U922" s="99">
        <v>21149.368032455401</v>
      </c>
      <c r="V922" s="99">
        <v>1103618.8985595701</v>
      </c>
      <c r="W922" s="99">
        <v>345.92124639823999</v>
      </c>
      <c r="X922" s="99">
        <v>376216.75095748901</v>
      </c>
      <c r="Y922" s="99">
        <v>261783.27927398699</v>
      </c>
      <c r="Z922" s="99">
        <v>76689.222242355303</v>
      </c>
      <c r="AA922" s="99">
        <v>11306.229283451999</v>
      </c>
      <c r="AB922" s="99">
        <v>0</v>
      </c>
      <c r="AC922" s="99">
        <v>6173429.3563842801</v>
      </c>
      <c r="AD922" s="99">
        <v>0</v>
      </c>
      <c r="AE922" s="99">
        <v>141392.58996963501</v>
      </c>
      <c r="AF922" s="99">
        <v>378330.21236801101</v>
      </c>
      <c r="AG922" s="99">
        <v>464162.06957244902</v>
      </c>
      <c r="AH922" s="99">
        <v>366181.89347076399</v>
      </c>
      <c r="AI922" s="99">
        <v>0</v>
      </c>
      <c r="AJ922" s="99">
        <v>127682.861809731</v>
      </c>
      <c r="AK922" s="99">
        <v>73523.1172771454</v>
      </c>
      <c r="AL922" s="99">
        <v>0</v>
      </c>
      <c r="AM922" s="99">
        <v>14939.2121363878</v>
      </c>
      <c r="AN922" s="99">
        <v>6477489.01489258</v>
      </c>
      <c r="AO922" s="99">
        <v>9020361.9848632794</v>
      </c>
      <c r="AP922" s="99">
        <v>2928.6300984620998</v>
      </c>
      <c r="AQ922" s="99">
        <v>2939666.2430725102</v>
      </c>
      <c r="AR922" s="99">
        <v>2040251.8418731701</v>
      </c>
      <c r="AS922" s="99">
        <v>567518.62295532203</v>
      </c>
      <c r="AT922" s="99">
        <v>81166.214987754807</v>
      </c>
      <c r="AU922" s="99">
        <v>0</v>
      </c>
      <c r="AV922" s="99">
        <v>16333458.849975601</v>
      </c>
      <c r="AW922" s="99">
        <v>0</v>
      </c>
      <c r="AX922" s="99">
        <v>1276559.60545349</v>
      </c>
      <c r="AY922" s="99">
        <v>3192211.6644897498</v>
      </c>
      <c r="AZ922" s="99">
        <v>3468799.7912902799</v>
      </c>
      <c r="BA922" s="99">
        <v>3006515.4281921401</v>
      </c>
      <c r="BB922" s="99">
        <v>0</v>
      </c>
      <c r="BC922" s="99">
        <v>1007608.97221375</v>
      </c>
      <c r="BD922" s="99">
        <v>540924.97860717797</v>
      </c>
      <c r="BE922" s="99">
        <v>0</v>
      </c>
      <c r="BF922" s="99">
        <v>111156.34529018401</v>
      </c>
      <c r="BG922" s="99">
        <v>17223270.1088867</v>
      </c>
      <c r="BH922" s="99">
        <v>2271243.2802429199</v>
      </c>
      <c r="BI922" s="99">
        <v>345.34621417894999</v>
      </c>
      <c r="BJ922" s="99">
        <v>1036588.88517761</v>
      </c>
      <c r="BK922" s="99">
        <v>695721.47108459496</v>
      </c>
      <c r="BL922" s="99">
        <v>0</v>
      </c>
      <c r="BM922" s="99">
        <v>9638.8937183618491</v>
      </c>
      <c r="BN922" s="99">
        <v>0</v>
      </c>
      <c r="BO922" s="99">
        <v>0</v>
      </c>
      <c r="BP922" s="99">
        <v>0</v>
      </c>
      <c r="BQ922" s="99">
        <v>0</v>
      </c>
      <c r="BR922" s="99">
        <v>956172.29354858398</v>
      </c>
      <c r="BS922" s="99">
        <v>1264404.9351043699</v>
      </c>
      <c r="BT922" s="99">
        <v>584601.81677246105</v>
      </c>
      <c r="BU922" s="99">
        <v>0</v>
      </c>
      <c r="BV922" s="99">
        <v>486047.21738433797</v>
      </c>
      <c r="BW922" s="99">
        <v>62078.699365139</v>
      </c>
      <c r="BX922" s="99">
        <v>0</v>
      </c>
      <c r="BY922" s="99">
        <v>0</v>
      </c>
      <c r="BZ922" s="99">
        <v>0</v>
      </c>
      <c r="CA922" s="99">
        <v>23160.5079882145</v>
      </c>
      <c r="CB922" s="99">
        <v>1482183.2028045701</v>
      </c>
      <c r="CC922" s="99">
        <v>12003062.8713379</v>
      </c>
      <c r="CD922" s="99">
        <v>3299225.79223633</v>
      </c>
      <c r="CE922" s="99">
        <v>560.23063059896197</v>
      </c>
      <c r="CF922" s="99">
        <v>88970.263220787005</v>
      </c>
      <c r="CG922" s="99">
        <v>650032.09578704799</v>
      </c>
      <c r="CH922" s="99">
        <v>0</v>
      </c>
      <c r="CI922" s="99">
        <v>23720.3127937317</v>
      </c>
      <c r="CJ922" s="99">
        <v>1572133.4539642299</v>
      </c>
      <c r="CK922" s="99">
        <v>12679196.020385699</v>
      </c>
      <c r="CL922" s="99">
        <v>3360736.9662170401</v>
      </c>
      <c r="CM922" s="166">
        <v>44773.453037261999</v>
      </c>
      <c r="CN922" s="166">
        <v>8040251.8656005897</v>
      </c>
      <c r="CO922" s="166">
        <v>29873718.532958999</v>
      </c>
      <c r="CP922" s="99">
        <v>3360736.9662170401</v>
      </c>
      <c r="CQ922" s="99">
        <v>0</v>
      </c>
      <c r="CR922" s="99">
        <v>0</v>
      </c>
      <c r="CS922" s="99">
        <v>0</v>
      </c>
      <c r="CT922" s="99">
        <v>0</v>
      </c>
      <c r="CU922" s="98">
        <v>6297.5126392000002</v>
      </c>
      <c r="CV922" s="98">
        <v>19455.617557074998</v>
      </c>
      <c r="CW922" s="98">
        <v>1571153.4660253571</v>
      </c>
      <c r="CX922" s="98">
        <v>12653094.967124948</v>
      </c>
    </row>
    <row r="923" spans="1:102" x14ac:dyDescent="0.2">
      <c r="A923" s="98" t="s">
        <v>66</v>
      </c>
      <c r="B923" s="100">
        <v>39965</v>
      </c>
      <c r="C923" s="99">
        <v>19360.6368649006</v>
      </c>
      <c r="D923" s="99">
        <v>3.3147156089835299</v>
      </c>
      <c r="E923" s="99">
        <v>3940.26381126046</v>
      </c>
      <c r="F923" s="99">
        <v>2816.83959335089</v>
      </c>
      <c r="G923" s="99">
        <v>491.43364243209402</v>
      </c>
      <c r="H923" s="99">
        <v>65.397736368700905</v>
      </c>
      <c r="I923" s="99">
        <v>0</v>
      </c>
      <c r="J923" s="99">
        <v>19607.341018438299</v>
      </c>
      <c r="K923" s="99">
        <v>0</v>
      </c>
      <c r="L923" s="99">
        <v>3646.3058371543898</v>
      </c>
      <c r="M923" s="99">
        <v>8080.2915523648298</v>
      </c>
      <c r="N923" s="99">
        <v>2832.44746747613</v>
      </c>
      <c r="O923" s="99">
        <v>8077.1150738000897</v>
      </c>
      <c r="P923" s="99">
        <v>0</v>
      </c>
      <c r="Q923" s="99">
        <v>1154.9644017368601</v>
      </c>
      <c r="R923" s="99">
        <v>462.10923930630099</v>
      </c>
      <c r="S923" s="99">
        <v>0</v>
      </c>
      <c r="T923" s="99">
        <v>105.639229875989</v>
      </c>
      <c r="U923" s="99">
        <v>21266.7309474945</v>
      </c>
      <c r="V923" s="99">
        <v>1117505.12965393</v>
      </c>
      <c r="W923" s="99">
        <v>497.37328299879999</v>
      </c>
      <c r="X923" s="99">
        <v>357253.42817688</v>
      </c>
      <c r="Y923" s="99">
        <v>246879.69609069801</v>
      </c>
      <c r="Z923" s="99">
        <v>78051.225865364104</v>
      </c>
      <c r="AA923" s="99">
        <v>8441.4238494634592</v>
      </c>
      <c r="AB923" s="99">
        <v>0</v>
      </c>
      <c r="AC923" s="99">
        <v>6286458.3091430701</v>
      </c>
      <c r="AD923" s="99">
        <v>0</v>
      </c>
      <c r="AE923" s="99">
        <v>139800.03666687</v>
      </c>
      <c r="AF923" s="99">
        <v>388809.11318969697</v>
      </c>
      <c r="AG923" s="99">
        <v>452367.79886245698</v>
      </c>
      <c r="AH923" s="99">
        <v>368945.08480835002</v>
      </c>
      <c r="AI923" s="99">
        <v>0</v>
      </c>
      <c r="AJ923" s="99">
        <v>127399.10281086</v>
      </c>
      <c r="AK923" s="99">
        <v>72287.849196434006</v>
      </c>
      <c r="AL923" s="99">
        <v>0</v>
      </c>
      <c r="AM923" s="99">
        <v>14662.169270038599</v>
      </c>
      <c r="AN923" s="99">
        <v>6527592.51379395</v>
      </c>
      <c r="AO923" s="99">
        <v>9199278.3745117206</v>
      </c>
      <c r="AP923" s="99">
        <v>4845.1600972413999</v>
      </c>
      <c r="AQ923" s="99">
        <v>2808478.1954650902</v>
      </c>
      <c r="AR923" s="99">
        <v>1945842.6534881601</v>
      </c>
      <c r="AS923" s="99">
        <v>580050.73127746605</v>
      </c>
      <c r="AT923" s="99">
        <v>60955.818701744101</v>
      </c>
      <c r="AU923" s="99">
        <v>0</v>
      </c>
      <c r="AV923" s="99">
        <v>16859117.362792999</v>
      </c>
      <c r="AW923" s="99">
        <v>0</v>
      </c>
      <c r="AX923" s="99">
        <v>1272531.6530456501</v>
      </c>
      <c r="AY923" s="99">
        <v>3295941.16833496</v>
      </c>
      <c r="AZ923" s="99">
        <v>3395425.7920532199</v>
      </c>
      <c r="BA923" s="99">
        <v>3041453.18145752</v>
      </c>
      <c r="BB923" s="99">
        <v>0</v>
      </c>
      <c r="BC923" s="99">
        <v>1025772.4948959399</v>
      </c>
      <c r="BD923" s="99">
        <v>533794.75676727295</v>
      </c>
      <c r="BE923" s="99">
        <v>0</v>
      </c>
      <c r="BF923" s="99">
        <v>110000.94521904</v>
      </c>
      <c r="BG923" s="99">
        <v>17446720.988281298</v>
      </c>
      <c r="BH923" s="99">
        <v>2335769.7361755399</v>
      </c>
      <c r="BI923" s="99">
        <v>752.94438551366295</v>
      </c>
      <c r="BJ923" s="99">
        <v>979705.22010040295</v>
      </c>
      <c r="BK923" s="99">
        <v>661097.17688751197</v>
      </c>
      <c r="BL923" s="99">
        <v>0</v>
      </c>
      <c r="BM923" s="99">
        <v>10560.0548454523</v>
      </c>
      <c r="BN923" s="99">
        <v>0</v>
      </c>
      <c r="BO923" s="99">
        <v>0</v>
      </c>
      <c r="BP923" s="99">
        <v>0</v>
      </c>
      <c r="BQ923" s="99">
        <v>0</v>
      </c>
      <c r="BR923" s="99">
        <v>1000482.78255463</v>
      </c>
      <c r="BS923" s="99">
        <v>1237122.7949066199</v>
      </c>
      <c r="BT923" s="99">
        <v>591628.29287719703</v>
      </c>
      <c r="BU923" s="99">
        <v>0</v>
      </c>
      <c r="BV923" s="99">
        <v>487208.40002059902</v>
      </c>
      <c r="BW923" s="99">
        <v>61151.750534534498</v>
      </c>
      <c r="BX923" s="99">
        <v>0</v>
      </c>
      <c r="BY923" s="99">
        <v>0</v>
      </c>
      <c r="BZ923" s="99">
        <v>0</v>
      </c>
      <c r="CA923" s="99">
        <v>23319.217042684599</v>
      </c>
      <c r="CB923" s="99">
        <v>1477977.4382934601</v>
      </c>
      <c r="CC923" s="99">
        <v>12028182.939331099</v>
      </c>
      <c r="CD923" s="99">
        <v>3319982.4227294899</v>
      </c>
      <c r="CE923" s="99">
        <v>554.32301405072201</v>
      </c>
      <c r="CF923" s="99">
        <v>87831.229495048494</v>
      </c>
      <c r="CG923" s="99">
        <v>643308.77336120605</v>
      </c>
      <c r="CH923" s="99">
        <v>0</v>
      </c>
      <c r="CI923" s="99">
        <v>23876.1579575539</v>
      </c>
      <c r="CJ923" s="99">
        <v>1566873.9587097201</v>
      </c>
      <c r="CK923" s="99">
        <v>12613317.7385254</v>
      </c>
      <c r="CL923" s="99">
        <v>3381185.4280700702</v>
      </c>
      <c r="CM923" s="166">
        <v>45064.242806434602</v>
      </c>
      <c r="CN923" s="166">
        <v>8083827.0877075205</v>
      </c>
      <c r="CO923" s="166">
        <v>30156939.409667999</v>
      </c>
      <c r="CP923" s="99">
        <v>3381185.4280700702</v>
      </c>
      <c r="CQ923" s="99">
        <v>0</v>
      </c>
      <c r="CR923" s="99">
        <v>0</v>
      </c>
      <c r="CS923" s="99">
        <v>0</v>
      </c>
      <c r="CT923" s="99">
        <v>0</v>
      </c>
      <c r="CU923" s="98">
        <v>5698.9805434939999</v>
      </c>
      <c r="CV923" s="98">
        <v>20020.414070031999</v>
      </c>
      <c r="CW923" s="98">
        <v>1565808.6677885086</v>
      </c>
      <c r="CX923" s="98">
        <v>12671491.712692305</v>
      </c>
    </row>
    <row r="924" spans="1:102" x14ac:dyDescent="0.2">
      <c r="A924" s="98" t="s">
        <v>66</v>
      </c>
      <c r="B924" s="100">
        <v>40057</v>
      </c>
      <c r="C924" s="99">
        <v>19755.052429437601</v>
      </c>
      <c r="D924" s="99">
        <v>2.2320050169946599</v>
      </c>
      <c r="E924" s="99">
        <v>3774.1576682329201</v>
      </c>
      <c r="F924" s="99">
        <v>2708.9830414950802</v>
      </c>
      <c r="G924" s="99">
        <v>542.29536307603098</v>
      </c>
      <c r="H924" s="99">
        <v>42.600818141363597</v>
      </c>
      <c r="I924" s="99">
        <v>0</v>
      </c>
      <c r="J924" s="99">
        <v>20052.971645355199</v>
      </c>
      <c r="K924" s="99">
        <v>0</v>
      </c>
      <c r="L924" s="99">
        <v>3519.98726075888</v>
      </c>
      <c r="M924" s="99">
        <v>8102.5270733237303</v>
      </c>
      <c r="N924" s="99">
        <v>2815.4396060705199</v>
      </c>
      <c r="O924" s="99">
        <v>8350.42743706703</v>
      </c>
      <c r="P924" s="99">
        <v>0</v>
      </c>
      <c r="Q924" s="99">
        <v>1158.4186757653999</v>
      </c>
      <c r="R924" s="99">
        <v>494.81866007298203</v>
      </c>
      <c r="S924" s="99">
        <v>0</v>
      </c>
      <c r="T924" s="99">
        <v>98.738970201462493</v>
      </c>
      <c r="U924" s="99">
        <v>21332.638025760702</v>
      </c>
      <c r="V924" s="99">
        <v>1133118.79725647</v>
      </c>
      <c r="W924" s="99">
        <v>63.988899743650101</v>
      </c>
      <c r="X924" s="99">
        <v>343272.72856521601</v>
      </c>
      <c r="Y924" s="99">
        <v>241269.061199188</v>
      </c>
      <c r="Z924" s="99">
        <v>83016.815899848894</v>
      </c>
      <c r="AA924" s="99">
        <v>4840.7702685594604</v>
      </c>
      <c r="AB924" s="99">
        <v>0</v>
      </c>
      <c r="AC924" s="99">
        <v>6437596.4473266602</v>
      </c>
      <c r="AD924" s="99">
        <v>0</v>
      </c>
      <c r="AE924" s="99">
        <v>135812.851329803</v>
      </c>
      <c r="AF924" s="99">
        <v>385204.29228591901</v>
      </c>
      <c r="AG924" s="99">
        <v>449253.70269012498</v>
      </c>
      <c r="AH924" s="99">
        <v>374989.36319351202</v>
      </c>
      <c r="AI924" s="99">
        <v>0</v>
      </c>
      <c r="AJ924" s="99">
        <v>127449.53087329899</v>
      </c>
      <c r="AK924" s="99">
        <v>73412.755438804597</v>
      </c>
      <c r="AL924" s="99">
        <v>0</v>
      </c>
      <c r="AM924" s="99">
        <v>13944.788929700901</v>
      </c>
      <c r="AN924" s="99">
        <v>6604185.3347167997</v>
      </c>
      <c r="AO924" s="99">
        <v>9402183.0589599591</v>
      </c>
      <c r="AP924" s="99">
        <v>631.26969067007303</v>
      </c>
      <c r="AQ924" s="99">
        <v>2694792.7552795401</v>
      </c>
      <c r="AR924" s="99">
        <v>1903606.37095642</v>
      </c>
      <c r="AS924" s="99">
        <v>621415.87447357201</v>
      </c>
      <c r="AT924" s="99">
        <v>35160.095400333397</v>
      </c>
      <c r="AU924" s="99">
        <v>0</v>
      </c>
      <c r="AV924" s="99">
        <v>17503544.536865201</v>
      </c>
      <c r="AW924" s="99">
        <v>0</v>
      </c>
      <c r="AX924" s="99">
        <v>1233094.4286193801</v>
      </c>
      <c r="AY924" s="99">
        <v>3299339.71588135</v>
      </c>
      <c r="AZ924" s="99">
        <v>3383449.55535889</v>
      </c>
      <c r="BA924" s="99">
        <v>3116323.7589416499</v>
      </c>
      <c r="BB924" s="99">
        <v>0</v>
      </c>
      <c r="BC924" s="99">
        <v>1026939.67054749</v>
      </c>
      <c r="BD924" s="99">
        <v>547014.41204833996</v>
      </c>
      <c r="BE924" s="99">
        <v>0</v>
      </c>
      <c r="BF924" s="99">
        <v>104799.083154678</v>
      </c>
      <c r="BG924" s="99">
        <v>17847798.709716801</v>
      </c>
      <c r="BH924" s="99">
        <v>2372475.3205871601</v>
      </c>
      <c r="BI924" s="99">
        <v>37.883114832919098</v>
      </c>
      <c r="BJ924" s="99">
        <v>947335.09835052502</v>
      </c>
      <c r="BK924" s="99">
        <v>649519.90172576904</v>
      </c>
      <c r="BL924" s="99">
        <v>0</v>
      </c>
      <c r="BM924" s="99">
        <v>3554.4454291462898</v>
      </c>
      <c r="BN924" s="99">
        <v>0</v>
      </c>
      <c r="BO924" s="99">
        <v>0</v>
      </c>
      <c r="BP924" s="99">
        <v>0</v>
      </c>
      <c r="BQ924" s="99">
        <v>0</v>
      </c>
      <c r="BR924" s="99">
        <v>998909.39427185105</v>
      </c>
      <c r="BS924" s="99">
        <v>1232757.2305908201</v>
      </c>
      <c r="BT924" s="99">
        <v>606470.17157745396</v>
      </c>
      <c r="BU924" s="99">
        <v>0</v>
      </c>
      <c r="BV924" s="99">
        <v>489454.73584747303</v>
      </c>
      <c r="BW924" s="99">
        <v>61021.756168842301</v>
      </c>
      <c r="BX924" s="99">
        <v>0</v>
      </c>
      <c r="BY924" s="99">
        <v>0</v>
      </c>
      <c r="BZ924" s="99">
        <v>0</v>
      </c>
      <c r="CA924" s="99">
        <v>23541.685775041598</v>
      </c>
      <c r="CB924" s="99">
        <v>1472539.34484863</v>
      </c>
      <c r="CC924" s="99">
        <v>12059654.7071533</v>
      </c>
      <c r="CD924" s="99">
        <v>3315945.07489014</v>
      </c>
      <c r="CE924" s="99">
        <v>585.87972780317102</v>
      </c>
      <c r="CF924" s="99">
        <v>87981.699256897002</v>
      </c>
      <c r="CG924" s="99">
        <v>655618.92351532006</v>
      </c>
      <c r="CH924" s="99">
        <v>0</v>
      </c>
      <c r="CI924" s="99">
        <v>24123.722794055899</v>
      </c>
      <c r="CJ924" s="99">
        <v>1558478.1534271201</v>
      </c>
      <c r="CK924" s="99">
        <v>12698575.982543901</v>
      </c>
      <c r="CL924" s="99">
        <v>3377938.8026428199</v>
      </c>
      <c r="CM924" s="166">
        <v>45373.945828437798</v>
      </c>
      <c r="CN924" s="166">
        <v>8168021.0700073196</v>
      </c>
      <c r="CO924" s="166">
        <v>30522525.012207001</v>
      </c>
      <c r="CP924" s="99">
        <v>3377938.8026428199</v>
      </c>
      <c r="CQ924" s="99">
        <v>0</v>
      </c>
      <c r="CR924" s="99">
        <v>0</v>
      </c>
      <c r="CS924" s="99">
        <v>0</v>
      </c>
      <c r="CT924" s="99">
        <v>0</v>
      </c>
      <c r="CU924" s="98">
        <v>5069.6531775940002</v>
      </c>
      <c r="CV924" s="98">
        <v>20509.23992326</v>
      </c>
      <c r="CW924" s="98">
        <v>1560521.044105527</v>
      </c>
      <c r="CX924" s="98">
        <v>12715273.63066862</v>
      </c>
    </row>
    <row r="925" spans="1:102" x14ac:dyDescent="0.2">
      <c r="A925" s="98" t="s">
        <v>66</v>
      </c>
      <c r="B925" s="100">
        <v>40148</v>
      </c>
      <c r="C925" s="99">
        <v>20157.0145590305</v>
      </c>
      <c r="D925" s="99">
        <v>1.7698131069919301</v>
      </c>
      <c r="E925" s="99">
        <v>3568.23352825642</v>
      </c>
      <c r="F925" s="99">
        <v>2592.7545000016698</v>
      </c>
      <c r="G925" s="99">
        <v>564.82991760224104</v>
      </c>
      <c r="H925" s="99">
        <v>17.764782662270601</v>
      </c>
      <c r="I925" s="99">
        <v>0</v>
      </c>
      <c r="J925" s="99">
        <v>20591.522208452199</v>
      </c>
      <c r="K925" s="99">
        <v>0</v>
      </c>
      <c r="L925" s="99">
        <v>3430.2315602600602</v>
      </c>
      <c r="M925" s="99">
        <v>8111.3819931149501</v>
      </c>
      <c r="N925" s="99">
        <v>2793.44491967559</v>
      </c>
      <c r="O925" s="99">
        <v>8647.4350986480695</v>
      </c>
      <c r="P925" s="99">
        <v>0</v>
      </c>
      <c r="Q925" s="99">
        <v>1160.2477025240701</v>
      </c>
      <c r="R925" s="99">
        <v>499.37484978511901</v>
      </c>
      <c r="S925" s="99">
        <v>0</v>
      </c>
      <c r="T925" s="99">
        <v>104.033242132515</v>
      </c>
      <c r="U925" s="99">
        <v>21525.997930765199</v>
      </c>
      <c r="V925" s="99">
        <v>1139698.8027343799</v>
      </c>
      <c r="W925" s="99">
        <v>378.83858437463601</v>
      </c>
      <c r="X925" s="99">
        <v>324730.98669052101</v>
      </c>
      <c r="Y925" s="99">
        <v>230650.83032798799</v>
      </c>
      <c r="Z925" s="99">
        <v>87099.068575859099</v>
      </c>
      <c r="AA925" s="99">
        <v>2283.1224719286001</v>
      </c>
      <c r="AB925" s="99">
        <v>0</v>
      </c>
      <c r="AC925" s="99">
        <v>6519261.5913696298</v>
      </c>
      <c r="AD925" s="99">
        <v>0</v>
      </c>
      <c r="AE925" s="99">
        <v>131999.13247680699</v>
      </c>
      <c r="AF925" s="99">
        <v>386112.87860870402</v>
      </c>
      <c r="AG925" s="99">
        <v>441772.37203216599</v>
      </c>
      <c r="AH925" s="99">
        <v>382302.50914764398</v>
      </c>
      <c r="AI925" s="99">
        <v>0</v>
      </c>
      <c r="AJ925" s="99">
        <v>128504.353901863</v>
      </c>
      <c r="AK925" s="99">
        <v>74437.452939033494</v>
      </c>
      <c r="AL925" s="99">
        <v>0</v>
      </c>
      <c r="AM925" s="99">
        <v>15081.4989939928</v>
      </c>
      <c r="AN925" s="99">
        <v>6614664.7143554697</v>
      </c>
      <c r="AO925" s="99">
        <v>9511932.6254882794</v>
      </c>
      <c r="AP925" s="99">
        <v>3700.6655727028801</v>
      </c>
      <c r="AQ925" s="99">
        <v>2584713.5862121601</v>
      </c>
      <c r="AR925" s="99">
        <v>1834945.9359436</v>
      </c>
      <c r="AS925" s="99">
        <v>656914.05158233596</v>
      </c>
      <c r="AT925" s="99">
        <v>17522.015310049101</v>
      </c>
      <c r="AU925" s="99">
        <v>0</v>
      </c>
      <c r="AV925" s="99">
        <v>17672615.785644501</v>
      </c>
      <c r="AW925" s="99">
        <v>0</v>
      </c>
      <c r="AX925" s="99">
        <v>1211659.5415191699</v>
      </c>
      <c r="AY925" s="99">
        <v>3340174.3282165499</v>
      </c>
      <c r="AZ925" s="99">
        <v>3347749.0552368201</v>
      </c>
      <c r="BA925" s="99">
        <v>3208476.1268615699</v>
      </c>
      <c r="BB925" s="99">
        <v>0</v>
      </c>
      <c r="BC925" s="99">
        <v>1037927.31949615</v>
      </c>
      <c r="BD925" s="99">
        <v>562300.09148407006</v>
      </c>
      <c r="BE925" s="99">
        <v>0</v>
      </c>
      <c r="BF925" s="99">
        <v>114414.209568024</v>
      </c>
      <c r="BG925" s="99">
        <v>17989223.181152299</v>
      </c>
      <c r="BH925" s="99">
        <v>2417898.3793029799</v>
      </c>
      <c r="BI925" s="99">
        <v>370.055494964123</v>
      </c>
      <c r="BJ925" s="99">
        <v>911036.19421386695</v>
      </c>
      <c r="BK925" s="99">
        <v>626345.53872680699</v>
      </c>
      <c r="BL925" s="99">
        <v>0</v>
      </c>
      <c r="BM925" s="99">
        <v>1685.5601571500299</v>
      </c>
      <c r="BN925" s="99">
        <v>0</v>
      </c>
      <c r="BO925" s="99">
        <v>0</v>
      </c>
      <c r="BP925" s="99">
        <v>0</v>
      </c>
      <c r="BQ925" s="99">
        <v>0</v>
      </c>
      <c r="BR925" s="99">
        <v>996068.28952789295</v>
      </c>
      <c r="BS925" s="99">
        <v>1215370.00190735</v>
      </c>
      <c r="BT925" s="99">
        <v>624138.56414032006</v>
      </c>
      <c r="BU925" s="99">
        <v>0</v>
      </c>
      <c r="BV925" s="99">
        <v>496083.914920807</v>
      </c>
      <c r="BW925" s="99">
        <v>63134.599453449198</v>
      </c>
      <c r="BX925" s="99">
        <v>0</v>
      </c>
      <c r="BY925" s="99">
        <v>0</v>
      </c>
      <c r="BZ925" s="99">
        <v>0</v>
      </c>
      <c r="CA925" s="99">
        <v>23712.4507346153</v>
      </c>
      <c r="CB925" s="99">
        <v>1465414.00907898</v>
      </c>
      <c r="CC925" s="99">
        <v>12090059.276489301</v>
      </c>
      <c r="CD925" s="99">
        <v>3336163.80401611</v>
      </c>
      <c r="CE925" s="99">
        <v>584.20753160864103</v>
      </c>
      <c r="CF925" s="99">
        <v>89410.809795379595</v>
      </c>
      <c r="CG925" s="99">
        <v>676033.73621368397</v>
      </c>
      <c r="CH925" s="99">
        <v>0</v>
      </c>
      <c r="CI925" s="99">
        <v>24299.619718790102</v>
      </c>
      <c r="CJ925" s="99">
        <v>1562317.2367858901</v>
      </c>
      <c r="CK925" s="99">
        <v>12761948.0385742</v>
      </c>
      <c r="CL925" s="99">
        <v>3398649.8896179199</v>
      </c>
      <c r="CM925" s="166">
        <v>45751.511438369802</v>
      </c>
      <c r="CN925" s="166">
        <v>8176623.4672241202</v>
      </c>
      <c r="CO925" s="166">
        <v>30804241.967285201</v>
      </c>
      <c r="CP925" s="99">
        <v>3398649.8896179199</v>
      </c>
      <c r="CQ925" s="99">
        <v>0</v>
      </c>
      <c r="CR925" s="99">
        <v>0</v>
      </c>
      <c r="CS925" s="99">
        <v>0</v>
      </c>
      <c r="CT925" s="99">
        <v>0</v>
      </c>
      <c r="CU925" s="98">
        <v>4510.9978730330004</v>
      </c>
      <c r="CV925" s="98">
        <v>21068.287568920001</v>
      </c>
      <c r="CW925" s="98">
        <v>1554824.8188743596</v>
      </c>
      <c r="CX925" s="98">
        <v>12766093.012702985</v>
      </c>
    </row>
    <row r="926" spans="1:102" x14ac:dyDescent="0.2">
      <c r="A926" s="98" t="s">
        <v>66</v>
      </c>
      <c r="B926" s="100">
        <v>40238</v>
      </c>
      <c r="C926" s="99">
        <v>20152.3083600998</v>
      </c>
      <c r="D926" s="99">
        <v>1.8318350549961899</v>
      </c>
      <c r="E926" s="99">
        <v>3365.5343754887599</v>
      </c>
      <c r="F926" s="99">
        <v>2497.4979824423799</v>
      </c>
      <c r="G926" s="99">
        <v>593.52715716511</v>
      </c>
      <c r="H926" s="99">
        <v>0</v>
      </c>
      <c r="I926" s="99">
        <v>0</v>
      </c>
      <c r="J926" s="99">
        <v>20977.361679554</v>
      </c>
      <c r="K926" s="99">
        <v>0</v>
      </c>
      <c r="L926" s="99">
        <v>3478.55778604746</v>
      </c>
      <c r="M926" s="99">
        <v>8007.4776789546004</v>
      </c>
      <c r="N926" s="99">
        <v>2752.56969955564</v>
      </c>
      <c r="O926" s="99">
        <v>8512.6106928586996</v>
      </c>
      <c r="P926" s="99">
        <v>0</v>
      </c>
      <c r="Q926" s="99">
        <v>1133.4918104708199</v>
      </c>
      <c r="R926" s="99">
        <v>515.83143980801105</v>
      </c>
      <c r="S926" s="99">
        <v>0</v>
      </c>
      <c r="T926" s="99">
        <v>105.71653458476101</v>
      </c>
      <c r="U926" s="99">
        <v>21643.000102996801</v>
      </c>
      <c r="V926" s="99">
        <v>1133234.8687591599</v>
      </c>
      <c r="W926" s="99">
        <v>369.83177725225698</v>
      </c>
      <c r="X926" s="99">
        <v>304600.74974822998</v>
      </c>
      <c r="Y926" s="99">
        <v>221115.146652222</v>
      </c>
      <c r="Z926" s="99">
        <v>88302.054434776306</v>
      </c>
      <c r="AA926" s="99">
        <v>0</v>
      </c>
      <c r="AB926" s="99">
        <v>0</v>
      </c>
      <c r="AC926" s="99">
        <v>6629096.6355590802</v>
      </c>
      <c r="AD926" s="99">
        <v>0</v>
      </c>
      <c r="AE926" s="99">
        <v>132672.59741592401</v>
      </c>
      <c r="AF926" s="99">
        <v>373455.71881103498</v>
      </c>
      <c r="AG926" s="99">
        <v>429344.371925354</v>
      </c>
      <c r="AH926" s="99">
        <v>383145.86193084699</v>
      </c>
      <c r="AI926" s="99">
        <v>0</v>
      </c>
      <c r="AJ926" s="99">
        <v>125050.86601162</v>
      </c>
      <c r="AK926" s="99">
        <v>75680.988129615798</v>
      </c>
      <c r="AL926" s="99">
        <v>0</v>
      </c>
      <c r="AM926" s="99">
        <v>13433.638716936101</v>
      </c>
      <c r="AN926" s="99">
        <v>6713082.7517700205</v>
      </c>
      <c r="AO926" s="99">
        <v>9538082.6429443397</v>
      </c>
      <c r="AP926" s="99">
        <v>3572.6814438104602</v>
      </c>
      <c r="AQ926" s="99">
        <v>2451379.8303832998</v>
      </c>
      <c r="AR926" s="99">
        <v>1782416.00228882</v>
      </c>
      <c r="AS926" s="99">
        <v>671761.63394928002</v>
      </c>
      <c r="AT926" s="99">
        <v>0</v>
      </c>
      <c r="AU926" s="99">
        <v>0</v>
      </c>
      <c r="AV926" s="99">
        <v>17828945.329589799</v>
      </c>
      <c r="AW926" s="99">
        <v>0</v>
      </c>
      <c r="AX926" s="99">
        <v>1228738.1753692599</v>
      </c>
      <c r="AY926" s="99">
        <v>3255962.6145935101</v>
      </c>
      <c r="AZ926" s="99">
        <v>3283087.8131103502</v>
      </c>
      <c r="BA926" s="99">
        <v>3234060.5611572298</v>
      </c>
      <c r="BB926" s="99">
        <v>0</v>
      </c>
      <c r="BC926" s="99">
        <v>1008354.191185</v>
      </c>
      <c r="BD926" s="99">
        <v>573931.21063995396</v>
      </c>
      <c r="BE926" s="99">
        <v>0</v>
      </c>
      <c r="BF926" s="99">
        <v>104432.970351219</v>
      </c>
      <c r="BG926" s="99">
        <v>18338730.4133301</v>
      </c>
      <c r="BH926" s="99">
        <v>2421021.1224060101</v>
      </c>
      <c r="BI926" s="99">
        <v>626.45885390043304</v>
      </c>
      <c r="BJ926" s="99">
        <v>891675.170753479</v>
      </c>
      <c r="BK926" s="99">
        <v>611845.85838317894</v>
      </c>
      <c r="BL926" s="99">
        <v>0</v>
      </c>
      <c r="BM926" s="99">
        <v>198.68490598164499</v>
      </c>
      <c r="BN926" s="99">
        <v>0</v>
      </c>
      <c r="BO926" s="99">
        <v>0</v>
      </c>
      <c r="BP926" s="99">
        <v>0</v>
      </c>
      <c r="BQ926" s="99">
        <v>0</v>
      </c>
      <c r="BR926" s="99">
        <v>995742.51218414295</v>
      </c>
      <c r="BS926" s="99">
        <v>1191796.7094879199</v>
      </c>
      <c r="BT926" s="99">
        <v>629273.44871520996</v>
      </c>
      <c r="BU926" s="99">
        <v>0</v>
      </c>
      <c r="BV926" s="99">
        <v>490552.34599685698</v>
      </c>
      <c r="BW926" s="99">
        <v>63701.9575386047</v>
      </c>
      <c r="BX926" s="99">
        <v>0</v>
      </c>
      <c r="BY926" s="99">
        <v>0</v>
      </c>
      <c r="BZ926" s="99">
        <v>0</v>
      </c>
      <c r="CA926" s="99">
        <v>23509.717647552501</v>
      </c>
      <c r="CB926" s="99">
        <v>1440573.2972869901</v>
      </c>
      <c r="CC926" s="99">
        <v>12003812.8166504</v>
      </c>
      <c r="CD926" s="99">
        <v>3305728.5248718299</v>
      </c>
      <c r="CE926" s="99">
        <v>597.96220024675097</v>
      </c>
      <c r="CF926" s="99">
        <v>89792.744248390198</v>
      </c>
      <c r="CG926" s="99">
        <v>674230.02104949998</v>
      </c>
      <c r="CH926" s="99">
        <v>0</v>
      </c>
      <c r="CI926" s="99">
        <v>24107.2096989155</v>
      </c>
      <c r="CJ926" s="99">
        <v>1531458.4282074</v>
      </c>
      <c r="CK926" s="99">
        <v>12651247.1015625</v>
      </c>
      <c r="CL926" s="99">
        <v>3369345.5017089802</v>
      </c>
      <c r="CM926" s="166">
        <v>45629.543231487303</v>
      </c>
      <c r="CN926" s="166">
        <v>8238894.7679443397</v>
      </c>
      <c r="CO926" s="166">
        <v>31064764.722412098</v>
      </c>
      <c r="CP926" s="99">
        <v>3369345.5017089802</v>
      </c>
      <c r="CQ926" s="99">
        <v>0</v>
      </c>
      <c r="CR926" s="99">
        <v>0</v>
      </c>
      <c r="CS926" s="99">
        <v>0</v>
      </c>
      <c r="CT926" s="99">
        <v>0</v>
      </c>
      <c r="CU926" s="98">
        <v>4033.2708768140001</v>
      </c>
      <c r="CV926" s="98">
        <v>21470.77651195</v>
      </c>
      <c r="CW926" s="98">
        <v>1530366.0415353803</v>
      </c>
      <c r="CX926" s="98">
        <v>12678042.837699899</v>
      </c>
    </row>
    <row r="927" spans="1:102" x14ac:dyDescent="0.2">
      <c r="A927" s="98" t="s">
        <v>66</v>
      </c>
      <c r="B927" s="100">
        <v>40330</v>
      </c>
      <c r="C927" s="99">
        <v>20473.815661668799</v>
      </c>
      <c r="D927" s="99">
        <v>1.1396281499910399</v>
      </c>
      <c r="E927" s="99">
        <v>3266.39608037472</v>
      </c>
      <c r="F927" s="99">
        <v>2423.7658787965802</v>
      </c>
      <c r="G927" s="99">
        <v>614.09798431396496</v>
      </c>
      <c r="H927" s="99">
        <v>0</v>
      </c>
      <c r="I927" s="99">
        <v>0</v>
      </c>
      <c r="J927" s="99">
        <v>21290.998187303499</v>
      </c>
      <c r="K927" s="99">
        <v>0</v>
      </c>
      <c r="L927" s="99">
        <v>3621.78205227852</v>
      </c>
      <c r="M927" s="99">
        <v>8102.5847042203004</v>
      </c>
      <c r="N927" s="99">
        <v>2718.6684893965698</v>
      </c>
      <c r="O927" s="99">
        <v>8669.9218398332596</v>
      </c>
      <c r="P927" s="99">
        <v>0</v>
      </c>
      <c r="Q927" s="99">
        <v>1123.4615215808201</v>
      </c>
      <c r="R927" s="99">
        <v>529.08926084637596</v>
      </c>
      <c r="S927" s="99">
        <v>0</v>
      </c>
      <c r="T927" s="99">
        <v>103.87272913940301</v>
      </c>
      <c r="U927" s="99">
        <v>21833.390155315399</v>
      </c>
      <c r="V927" s="99">
        <v>1144806.99703979</v>
      </c>
      <c r="W927" s="99">
        <v>5.6353354009916101</v>
      </c>
      <c r="X927" s="99">
        <v>294721.89857482899</v>
      </c>
      <c r="Y927" s="99">
        <v>214538.448814392</v>
      </c>
      <c r="Z927" s="99">
        <v>90777.947669029207</v>
      </c>
      <c r="AA927" s="99">
        <v>0</v>
      </c>
      <c r="AB927" s="99">
        <v>0</v>
      </c>
      <c r="AC927" s="99">
        <v>6742681.8364257803</v>
      </c>
      <c r="AD927" s="99">
        <v>0</v>
      </c>
      <c r="AE927" s="99">
        <v>134882.34210395801</v>
      </c>
      <c r="AF927" s="99">
        <v>377061.24512481701</v>
      </c>
      <c r="AG927" s="99">
        <v>424594.27985382098</v>
      </c>
      <c r="AH927" s="99">
        <v>382398.27997970599</v>
      </c>
      <c r="AI927" s="99">
        <v>0</v>
      </c>
      <c r="AJ927" s="99">
        <v>126273.351368904</v>
      </c>
      <c r="AK927" s="99">
        <v>76659.9189548492</v>
      </c>
      <c r="AL927" s="99">
        <v>0</v>
      </c>
      <c r="AM927" s="99">
        <v>13346.517966270399</v>
      </c>
      <c r="AN927" s="99">
        <v>6754242.0631713904</v>
      </c>
      <c r="AO927" s="99">
        <v>9679738.67431641</v>
      </c>
      <c r="AP927" s="99">
        <v>101.63901300542101</v>
      </c>
      <c r="AQ927" s="99">
        <v>2389240.5409240699</v>
      </c>
      <c r="AR927" s="99">
        <v>1745847.9039916999</v>
      </c>
      <c r="AS927" s="99">
        <v>698042.45387268101</v>
      </c>
      <c r="AT927" s="99">
        <v>0</v>
      </c>
      <c r="AU927" s="99">
        <v>0</v>
      </c>
      <c r="AV927" s="99">
        <v>18647970.706542999</v>
      </c>
      <c r="AW927" s="99">
        <v>0</v>
      </c>
      <c r="AX927" s="99">
        <v>1270138.5834045401</v>
      </c>
      <c r="AY927" s="99">
        <v>3317277.0234375</v>
      </c>
      <c r="AZ927" s="99">
        <v>3268308.6919860798</v>
      </c>
      <c r="BA927" s="99">
        <v>3248081.0171814002</v>
      </c>
      <c r="BB927" s="99">
        <v>0</v>
      </c>
      <c r="BC927" s="99">
        <v>1033730.94464874</v>
      </c>
      <c r="BD927" s="99">
        <v>586561.28945922898</v>
      </c>
      <c r="BE927" s="99">
        <v>0</v>
      </c>
      <c r="BF927" s="99">
        <v>105731.58457469899</v>
      </c>
      <c r="BG927" s="99">
        <v>18615588.503417999</v>
      </c>
      <c r="BH927" s="99">
        <v>2468936.0990295401</v>
      </c>
      <c r="BI927" s="99">
        <v>9.0674704379634896</v>
      </c>
      <c r="BJ927" s="99">
        <v>867190.21019744896</v>
      </c>
      <c r="BK927" s="99">
        <v>601728.92086792004</v>
      </c>
      <c r="BL927" s="99">
        <v>0</v>
      </c>
      <c r="BM927" s="99">
        <v>228.362772779539</v>
      </c>
      <c r="BN927" s="99">
        <v>0</v>
      </c>
      <c r="BO927" s="99">
        <v>0</v>
      </c>
      <c r="BP927" s="99">
        <v>0</v>
      </c>
      <c r="BQ927" s="99">
        <v>0</v>
      </c>
      <c r="BR927" s="99">
        <v>1019269.64866638</v>
      </c>
      <c r="BS927" s="99">
        <v>1184462.9888305699</v>
      </c>
      <c r="BT927" s="99">
        <v>631772.36466980004</v>
      </c>
      <c r="BU927" s="99">
        <v>0</v>
      </c>
      <c r="BV927" s="99">
        <v>490005.21421432501</v>
      </c>
      <c r="BW927" s="99">
        <v>65889.570785522505</v>
      </c>
      <c r="BX927" s="99">
        <v>0</v>
      </c>
      <c r="BY927" s="99">
        <v>0</v>
      </c>
      <c r="BZ927" s="99">
        <v>0</v>
      </c>
      <c r="CA927" s="99">
        <v>23748.1671514511</v>
      </c>
      <c r="CB927" s="99">
        <v>1437322.1262054399</v>
      </c>
      <c r="CC927" s="99">
        <v>12052716.309082</v>
      </c>
      <c r="CD927" s="99">
        <v>3341570.7904052702</v>
      </c>
      <c r="CE927" s="99">
        <v>611.57211986184097</v>
      </c>
      <c r="CF927" s="99">
        <v>90586.459964752197</v>
      </c>
      <c r="CG927" s="99">
        <v>693933.77948760998</v>
      </c>
      <c r="CH927" s="99">
        <v>0</v>
      </c>
      <c r="CI927" s="99">
        <v>24359.603000402501</v>
      </c>
      <c r="CJ927" s="99">
        <v>1527055.1298370401</v>
      </c>
      <c r="CK927" s="99">
        <v>12767701.2344971</v>
      </c>
      <c r="CL927" s="99">
        <v>3408118.2930602999</v>
      </c>
      <c r="CM927" s="166">
        <v>46098.830527782397</v>
      </c>
      <c r="CN927" s="166">
        <v>8294892.56103516</v>
      </c>
      <c r="CO927" s="166">
        <v>31377055.935791001</v>
      </c>
      <c r="CP927" s="99">
        <v>3408118.2930602999</v>
      </c>
      <c r="CQ927" s="99">
        <v>0</v>
      </c>
      <c r="CR927" s="99">
        <v>0</v>
      </c>
      <c r="CS927" s="99">
        <v>0</v>
      </c>
      <c r="CT927" s="99">
        <v>0</v>
      </c>
      <c r="CU927" s="98">
        <v>3846.914303737</v>
      </c>
      <c r="CV927" s="98">
        <v>21802.325974865002</v>
      </c>
      <c r="CW927" s="98">
        <v>1527908.5861701921</v>
      </c>
      <c r="CX927" s="98">
        <v>12746650.088569609</v>
      </c>
    </row>
    <row r="928" spans="1:102" x14ac:dyDescent="0.2">
      <c r="A928" s="98" t="s">
        <v>66</v>
      </c>
      <c r="B928" s="100">
        <v>40422</v>
      </c>
      <c r="C928" s="99">
        <v>20423.575418472301</v>
      </c>
      <c r="D928" s="99">
        <v>1.13025953499891</v>
      </c>
      <c r="E928" s="99">
        <v>3186.41912862659</v>
      </c>
      <c r="F928" s="99">
        <v>2391.3766155838998</v>
      </c>
      <c r="G928" s="99">
        <v>601.98760291934002</v>
      </c>
      <c r="H928" s="99">
        <v>0</v>
      </c>
      <c r="I928" s="99">
        <v>0</v>
      </c>
      <c r="J928" s="99">
        <v>21476.695485115099</v>
      </c>
      <c r="K928" s="99">
        <v>0</v>
      </c>
      <c r="L928" s="99">
        <v>3625.8365638554101</v>
      </c>
      <c r="M928" s="99">
        <v>8064.7344964146596</v>
      </c>
      <c r="N928" s="99">
        <v>2706.6914715468902</v>
      </c>
      <c r="O928" s="99">
        <v>8596.4555397033691</v>
      </c>
      <c r="P928" s="99">
        <v>0</v>
      </c>
      <c r="Q928" s="99">
        <v>1104.46564300358</v>
      </c>
      <c r="R928" s="99">
        <v>524.64803691953398</v>
      </c>
      <c r="S928" s="99">
        <v>0</v>
      </c>
      <c r="T928" s="99">
        <v>87.417206037789597</v>
      </c>
      <c r="U928" s="99">
        <v>22011.077835321401</v>
      </c>
      <c r="V928" s="99">
        <v>1139523.1753234901</v>
      </c>
      <c r="W928" s="99">
        <v>347.47979527339299</v>
      </c>
      <c r="X928" s="99">
        <v>280035.20299911499</v>
      </c>
      <c r="Y928" s="99">
        <v>204536.00374794001</v>
      </c>
      <c r="Z928" s="99">
        <v>90622.959863662705</v>
      </c>
      <c r="AA928" s="99">
        <v>0</v>
      </c>
      <c r="AB928" s="99">
        <v>0</v>
      </c>
      <c r="AC928" s="99">
        <v>6793217.7861938505</v>
      </c>
      <c r="AD928" s="99">
        <v>0</v>
      </c>
      <c r="AE928" s="99">
        <v>130238.15522289299</v>
      </c>
      <c r="AF928" s="99">
        <v>374799.97790908802</v>
      </c>
      <c r="AG928" s="99">
        <v>411782.42976760899</v>
      </c>
      <c r="AH928" s="99">
        <v>372180.656433105</v>
      </c>
      <c r="AI928" s="99">
        <v>0</v>
      </c>
      <c r="AJ928" s="99">
        <v>124981.066987991</v>
      </c>
      <c r="AK928" s="99">
        <v>77258.765576362595</v>
      </c>
      <c r="AL928" s="99">
        <v>0</v>
      </c>
      <c r="AM928" s="99">
        <v>13119.6211568117</v>
      </c>
      <c r="AN928" s="99">
        <v>6838548.41833496</v>
      </c>
      <c r="AO928" s="99">
        <v>9712907.4688720703</v>
      </c>
      <c r="AP928" s="99">
        <v>2952.6486316025298</v>
      </c>
      <c r="AQ928" s="99">
        <v>2267565.2955017099</v>
      </c>
      <c r="AR928" s="99">
        <v>1660863.8234405499</v>
      </c>
      <c r="AS928" s="99">
        <v>694657.10736846901</v>
      </c>
      <c r="AT928" s="99">
        <v>0</v>
      </c>
      <c r="AU928" s="99">
        <v>0</v>
      </c>
      <c r="AV928" s="99">
        <v>18983929.583252002</v>
      </c>
      <c r="AW928" s="99">
        <v>0</v>
      </c>
      <c r="AX928" s="99">
        <v>1217404.68447876</v>
      </c>
      <c r="AY928" s="99">
        <v>3310694.8375854502</v>
      </c>
      <c r="AZ928" s="99">
        <v>3187611.9512329102</v>
      </c>
      <c r="BA928" s="99">
        <v>3162270.1273193401</v>
      </c>
      <c r="BB928" s="99">
        <v>0</v>
      </c>
      <c r="BC928" s="99">
        <v>1020469.76969147</v>
      </c>
      <c r="BD928" s="99">
        <v>585213.49059295701</v>
      </c>
      <c r="BE928" s="99">
        <v>0</v>
      </c>
      <c r="BF928" s="99">
        <v>104030.38088893901</v>
      </c>
      <c r="BG928" s="99">
        <v>18982208.081542999</v>
      </c>
      <c r="BH928" s="99">
        <v>2431499.0494689899</v>
      </c>
      <c r="BI928" s="99">
        <v>845.820193551481</v>
      </c>
      <c r="BJ928" s="99">
        <v>822215.41758728004</v>
      </c>
      <c r="BK928" s="99">
        <v>569772.07480621303</v>
      </c>
      <c r="BL928" s="99">
        <v>0</v>
      </c>
      <c r="BM928" s="99">
        <v>111.62032035179401</v>
      </c>
      <c r="BN928" s="99">
        <v>0</v>
      </c>
      <c r="BO928" s="99">
        <v>0</v>
      </c>
      <c r="BP928" s="99">
        <v>0</v>
      </c>
      <c r="BQ928" s="99">
        <v>0</v>
      </c>
      <c r="BR928" s="99">
        <v>1011026.14703369</v>
      </c>
      <c r="BS928" s="99">
        <v>1154873.3212738</v>
      </c>
      <c r="BT928" s="99">
        <v>615074.18242645299</v>
      </c>
      <c r="BU928" s="99">
        <v>0</v>
      </c>
      <c r="BV928" s="99">
        <v>481995.49910354603</v>
      </c>
      <c r="BW928" s="99">
        <v>66780.629970550493</v>
      </c>
      <c r="BX928" s="99">
        <v>0</v>
      </c>
      <c r="BY928" s="99">
        <v>0</v>
      </c>
      <c r="BZ928" s="99">
        <v>0</v>
      </c>
      <c r="CA928" s="99">
        <v>23615.256903648398</v>
      </c>
      <c r="CB928" s="99">
        <v>1418021.5812683101</v>
      </c>
      <c r="CC928" s="99">
        <v>11943859.46521</v>
      </c>
      <c r="CD928" s="99">
        <v>3250352.5231628399</v>
      </c>
      <c r="CE928" s="99">
        <v>602.708894751966</v>
      </c>
      <c r="CF928" s="99">
        <v>90052.256181716904</v>
      </c>
      <c r="CG928" s="99">
        <v>695948.642967224</v>
      </c>
      <c r="CH928" s="99">
        <v>0</v>
      </c>
      <c r="CI928" s="99">
        <v>24216.027235031099</v>
      </c>
      <c r="CJ928" s="99">
        <v>1507236.6145935101</v>
      </c>
      <c r="CK928" s="99">
        <v>12659476.282348599</v>
      </c>
      <c r="CL928" s="99">
        <v>3316895.38250732</v>
      </c>
      <c r="CM928" s="166">
        <v>46142.524058818803</v>
      </c>
      <c r="CN928" s="166">
        <v>8351615.40124512</v>
      </c>
      <c r="CO928" s="166">
        <v>31602154.294433601</v>
      </c>
      <c r="CP928" s="99">
        <v>3316895.38250732</v>
      </c>
      <c r="CQ928" s="99">
        <v>0</v>
      </c>
      <c r="CR928" s="99">
        <v>0</v>
      </c>
      <c r="CS928" s="99">
        <v>0</v>
      </c>
      <c r="CT928" s="99">
        <v>0</v>
      </c>
      <c r="CU928" s="98">
        <v>3698.8952716260001</v>
      </c>
      <c r="CV928" s="98">
        <v>21991.902640359</v>
      </c>
      <c r="CW928" s="98">
        <v>1508073.837450027</v>
      </c>
      <c r="CX928" s="98">
        <v>12639808.108177224</v>
      </c>
    </row>
    <row r="929" spans="1:102" x14ac:dyDescent="0.2">
      <c r="A929" s="98" t="s">
        <v>66</v>
      </c>
      <c r="B929" s="100">
        <v>40513</v>
      </c>
      <c r="C929" s="99">
        <v>20329.588139057199</v>
      </c>
      <c r="D929" s="99">
        <v>1.74000340799103</v>
      </c>
      <c r="E929" s="99">
        <v>3063.6481042504302</v>
      </c>
      <c r="F929" s="99">
        <v>2288.6181892454601</v>
      </c>
      <c r="G929" s="99">
        <v>609.769804880023</v>
      </c>
      <c r="H929" s="99">
        <v>0</v>
      </c>
      <c r="I929" s="99">
        <v>0</v>
      </c>
      <c r="J929" s="99">
        <v>21700.721963643999</v>
      </c>
      <c r="K929" s="99">
        <v>0</v>
      </c>
      <c r="L929" s="99">
        <v>4586.5064395070103</v>
      </c>
      <c r="M929" s="99">
        <v>8013.2492277622196</v>
      </c>
      <c r="N929" s="99">
        <v>2671.81213226914</v>
      </c>
      <c r="O929" s="99">
        <v>8430.4233499765396</v>
      </c>
      <c r="P929" s="99">
        <v>0</v>
      </c>
      <c r="Q929" s="99">
        <v>1093.80737292767</v>
      </c>
      <c r="R929" s="99">
        <v>516.04094034433399</v>
      </c>
      <c r="S929" s="99">
        <v>0</v>
      </c>
      <c r="T929" s="99">
        <v>144.976596692577</v>
      </c>
      <c r="U929" s="99">
        <v>22169.985975027099</v>
      </c>
      <c r="V929" s="99">
        <v>1130580.15602112</v>
      </c>
      <c r="W929" s="99">
        <v>179.64509434625501</v>
      </c>
      <c r="X929" s="99">
        <v>264170.52582550002</v>
      </c>
      <c r="Y929" s="99">
        <v>192768.18104362499</v>
      </c>
      <c r="Z929" s="99">
        <v>87713.859586715698</v>
      </c>
      <c r="AA929" s="99">
        <v>0</v>
      </c>
      <c r="AB929" s="99">
        <v>0</v>
      </c>
      <c r="AC929" s="99">
        <v>6815071.2255248995</v>
      </c>
      <c r="AD929" s="99">
        <v>0</v>
      </c>
      <c r="AE929" s="99">
        <v>150274.37159538301</v>
      </c>
      <c r="AF929" s="99">
        <v>367481.32997131301</v>
      </c>
      <c r="AG929" s="99">
        <v>407179.70875930798</v>
      </c>
      <c r="AH929" s="99">
        <v>348979.85751724202</v>
      </c>
      <c r="AI929" s="99">
        <v>0</v>
      </c>
      <c r="AJ929" s="99">
        <v>121896.30728054</v>
      </c>
      <c r="AK929" s="99">
        <v>71096.110991477995</v>
      </c>
      <c r="AL929" s="99">
        <v>0</v>
      </c>
      <c r="AM929" s="99">
        <v>16501.8884146214</v>
      </c>
      <c r="AN929" s="99">
        <v>6841042.2611694299</v>
      </c>
      <c r="AO929" s="99">
        <v>9666093.4035644494</v>
      </c>
      <c r="AP929" s="99">
        <v>1762.7004061043301</v>
      </c>
      <c r="AQ929" s="99">
        <v>2149832.0808105501</v>
      </c>
      <c r="AR929" s="99">
        <v>1567403.36218262</v>
      </c>
      <c r="AS929" s="99">
        <v>675934.01263427699</v>
      </c>
      <c r="AT929" s="99">
        <v>0</v>
      </c>
      <c r="AU929" s="99">
        <v>0</v>
      </c>
      <c r="AV929" s="99">
        <v>18953465.5385742</v>
      </c>
      <c r="AW929" s="99">
        <v>0</v>
      </c>
      <c r="AX929" s="99">
        <v>1400057.06369019</v>
      </c>
      <c r="AY929" s="99">
        <v>3274173.27197266</v>
      </c>
      <c r="AZ929" s="99">
        <v>3168886.5112304701</v>
      </c>
      <c r="BA929" s="99">
        <v>3000698.0707702599</v>
      </c>
      <c r="BB929" s="99">
        <v>0</v>
      </c>
      <c r="BC929" s="99">
        <v>997987.55696106004</v>
      </c>
      <c r="BD929" s="99">
        <v>545961.93511962902</v>
      </c>
      <c r="BE929" s="99">
        <v>0</v>
      </c>
      <c r="BF929" s="99">
        <v>131494.87159156799</v>
      </c>
      <c r="BG929" s="99">
        <v>19164024.8525391</v>
      </c>
      <c r="BH929" s="99">
        <v>2424295.5035705599</v>
      </c>
      <c r="BI929" s="99">
        <v>190.92741476744399</v>
      </c>
      <c r="BJ929" s="99">
        <v>784698.70104980504</v>
      </c>
      <c r="BK929" s="99">
        <v>534177.38359069801</v>
      </c>
      <c r="BL929" s="99">
        <v>0</v>
      </c>
      <c r="BM929" s="99">
        <v>73.373437405563905</v>
      </c>
      <c r="BN929" s="99">
        <v>0</v>
      </c>
      <c r="BO929" s="99">
        <v>0</v>
      </c>
      <c r="BP929" s="99">
        <v>0</v>
      </c>
      <c r="BQ929" s="99">
        <v>0</v>
      </c>
      <c r="BR929" s="99">
        <v>1005127.75795746</v>
      </c>
      <c r="BS929" s="99">
        <v>1146205.1937103299</v>
      </c>
      <c r="BT929" s="99">
        <v>583439.38285827602</v>
      </c>
      <c r="BU929" s="99">
        <v>0</v>
      </c>
      <c r="BV929" s="99">
        <v>475788.76246261603</v>
      </c>
      <c r="BW929" s="99">
        <v>56923.5968708992</v>
      </c>
      <c r="BX929" s="99">
        <v>0</v>
      </c>
      <c r="BY929" s="99">
        <v>0</v>
      </c>
      <c r="BZ929" s="99">
        <v>0</v>
      </c>
      <c r="CA929" s="99">
        <v>23399.8972980976</v>
      </c>
      <c r="CB929" s="99">
        <v>1393430.4121856701</v>
      </c>
      <c r="CC929" s="99">
        <v>11816907.830200201</v>
      </c>
      <c r="CD929" s="99">
        <v>3213122.0281372098</v>
      </c>
      <c r="CE929" s="99">
        <v>611.19216585904405</v>
      </c>
      <c r="CF929" s="99">
        <v>87279.340914726301</v>
      </c>
      <c r="CG929" s="99">
        <v>678888.68268585205</v>
      </c>
      <c r="CH929" s="99">
        <v>0</v>
      </c>
      <c r="CI929" s="99">
        <v>24013.626499176</v>
      </c>
      <c r="CJ929" s="99">
        <v>1480553.8802032501</v>
      </c>
      <c r="CK929" s="99">
        <v>12531783.111083999</v>
      </c>
      <c r="CL929" s="99">
        <v>3270132.8847656301</v>
      </c>
      <c r="CM929" s="166">
        <v>46096.955794811198</v>
      </c>
      <c r="CN929" s="166">
        <v>8334471.0097045898</v>
      </c>
      <c r="CO929" s="166">
        <v>31635828.403320301</v>
      </c>
      <c r="CP929" s="99">
        <v>3270132.8847656301</v>
      </c>
      <c r="CQ929" s="99">
        <v>0</v>
      </c>
      <c r="CR929" s="99">
        <v>0</v>
      </c>
      <c r="CS929" s="99">
        <v>0</v>
      </c>
      <c r="CT929" s="99">
        <v>0</v>
      </c>
      <c r="CU929" s="98">
        <v>3527.6902729049998</v>
      </c>
      <c r="CV929" s="98">
        <v>22220.544895179999</v>
      </c>
      <c r="CW929" s="98">
        <v>1480709.7531003964</v>
      </c>
      <c r="CX929" s="98">
        <v>12495796.512886053</v>
      </c>
    </row>
    <row r="930" spans="1:102" x14ac:dyDescent="0.2">
      <c r="A930" s="98" t="s">
        <v>66</v>
      </c>
      <c r="B930" s="100">
        <v>40603</v>
      </c>
      <c r="C930" s="99">
        <v>20350.974196195599</v>
      </c>
      <c r="D930" s="99">
        <v>1.8167798049980799</v>
      </c>
      <c r="E930" s="99">
        <v>2977.1493650078801</v>
      </c>
      <c r="F930" s="99">
        <v>2211.1614667773201</v>
      </c>
      <c r="G930" s="99">
        <v>609.94680059701204</v>
      </c>
      <c r="H930" s="99">
        <v>0</v>
      </c>
      <c r="I930" s="99">
        <v>0</v>
      </c>
      <c r="J930" s="99">
        <v>22049.600725174001</v>
      </c>
      <c r="K930" s="99">
        <v>0</v>
      </c>
      <c r="L930" s="99">
        <v>11299.760727643999</v>
      </c>
      <c r="M930" s="99">
        <v>8070.1315397620201</v>
      </c>
      <c r="N930" s="99">
        <v>2633.8494314849399</v>
      </c>
      <c r="O930" s="99">
        <v>0</v>
      </c>
      <c r="P930" s="99">
        <v>0</v>
      </c>
      <c r="Q930" s="99">
        <v>1103.72201155126</v>
      </c>
      <c r="R930" s="99">
        <v>0</v>
      </c>
      <c r="S930" s="99">
        <v>0</v>
      </c>
      <c r="T930" s="99">
        <v>605.51886324584495</v>
      </c>
      <c r="U930" s="99">
        <v>22450.814386606198</v>
      </c>
      <c r="V930" s="99">
        <v>1122848.6227722201</v>
      </c>
      <c r="W930" s="99">
        <v>149.445188852027</v>
      </c>
      <c r="X930" s="99">
        <v>255330.993959427</v>
      </c>
      <c r="Y930" s="99">
        <v>184991.53781318699</v>
      </c>
      <c r="Z930" s="99">
        <v>86806.259309768706</v>
      </c>
      <c r="AA930" s="99">
        <v>0</v>
      </c>
      <c r="AB930" s="99">
        <v>0</v>
      </c>
      <c r="AC930" s="99">
        <v>6915016.1958007803</v>
      </c>
      <c r="AD930" s="99">
        <v>0</v>
      </c>
      <c r="AE930" s="99">
        <v>495734.03802490199</v>
      </c>
      <c r="AF930" s="99">
        <v>367691.12579345697</v>
      </c>
      <c r="AG930" s="99">
        <v>394395.63666915899</v>
      </c>
      <c r="AH930" s="99">
        <v>0</v>
      </c>
      <c r="AI930" s="99">
        <v>0</v>
      </c>
      <c r="AJ930" s="99">
        <v>122020.46941757201</v>
      </c>
      <c r="AK930" s="99">
        <v>0</v>
      </c>
      <c r="AL930" s="99">
        <v>0</v>
      </c>
      <c r="AM930" s="99">
        <v>84703.506229400606</v>
      </c>
      <c r="AN930" s="99">
        <v>6924325.6953735398</v>
      </c>
      <c r="AO930" s="99">
        <v>9674883.8122558594</v>
      </c>
      <c r="AP930" s="99">
        <v>1259.7109045386301</v>
      </c>
      <c r="AQ930" s="99">
        <v>2087099.35552979</v>
      </c>
      <c r="AR930" s="99">
        <v>1508246.1766204799</v>
      </c>
      <c r="AS930" s="99">
        <v>676144.09176635696</v>
      </c>
      <c r="AT930" s="99">
        <v>0</v>
      </c>
      <c r="AU930" s="99">
        <v>0</v>
      </c>
      <c r="AV930" s="99">
        <v>19335623.1650391</v>
      </c>
      <c r="AW930" s="99">
        <v>0</v>
      </c>
      <c r="AX930" s="99">
        <v>4380459.0554809598</v>
      </c>
      <c r="AY930" s="99">
        <v>3317183.60296631</v>
      </c>
      <c r="AZ930" s="99">
        <v>3086461.6619567899</v>
      </c>
      <c r="BA930" s="99">
        <v>0</v>
      </c>
      <c r="BB930" s="99">
        <v>0</v>
      </c>
      <c r="BC930" s="99">
        <v>993677.05076599098</v>
      </c>
      <c r="BD930" s="99">
        <v>0</v>
      </c>
      <c r="BE930" s="99">
        <v>0</v>
      </c>
      <c r="BF930" s="99">
        <v>661035.19074249303</v>
      </c>
      <c r="BG930" s="99">
        <v>19517554.012695301</v>
      </c>
      <c r="BH930" s="99">
        <v>1893525.3931884801</v>
      </c>
      <c r="BI930" s="99">
        <v>273.31479602307098</v>
      </c>
      <c r="BJ930" s="99">
        <v>721410.03884124802</v>
      </c>
      <c r="BK930" s="99">
        <v>508309.07088089001</v>
      </c>
      <c r="BL930" s="99">
        <v>0</v>
      </c>
      <c r="BM930" s="99">
        <v>0</v>
      </c>
      <c r="BN930" s="99">
        <v>0</v>
      </c>
      <c r="BO930" s="99">
        <v>0</v>
      </c>
      <c r="BP930" s="99">
        <v>0</v>
      </c>
      <c r="BQ930" s="99">
        <v>0</v>
      </c>
      <c r="BR930" s="99">
        <v>1009669.10816193</v>
      </c>
      <c r="BS930" s="99">
        <v>1121033.7127533001</v>
      </c>
      <c r="BT930" s="99">
        <v>0</v>
      </c>
      <c r="BU930" s="99">
        <v>0</v>
      </c>
      <c r="BV930" s="99">
        <v>478147.90039443999</v>
      </c>
      <c r="BW930" s="99">
        <v>0</v>
      </c>
      <c r="BX930" s="99">
        <v>0</v>
      </c>
      <c r="BY930" s="99">
        <v>0</v>
      </c>
      <c r="BZ930" s="99">
        <v>0</v>
      </c>
      <c r="CA930" s="99">
        <v>23317.076383829099</v>
      </c>
      <c r="CB930" s="99">
        <v>1379302.02615356</v>
      </c>
      <c r="CC930" s="99">
        <v>11804099.772216801</v>
      </c>
      <c r="CD930" s="99">
        <v>2609962.4635314899</v>
      </c>
      <c r="CE930" s="99">
        <v>614.33295536041305</v>
      </c>
      <c r="CF930" s="99">
        <v>88391.323760986299</v>
      </c>
      <c r="CG930" s="99">
        <v>677442.84600830101</v>
      </c>
      <c r="CH930" s="99">
        <v>0</v>
      </c>
      <c r="CI930" s="99">
        <v>23929.876228332501</v>
      </c>
      <c r="CJ930" s="99">
        <v>1471520.2877502399</v>
      </c>
      <c r="CK930" s="99">
        <v>12463452.528198199</v>
      </c>
      <c r="CL930" s="99">
        <v>2609651.0821227999</v>
      </c>
      <c r="CM930" s="166">
        <v>46282.2553901672</v>
      </c>
      <c r="CN930" s="166">
        <v>8398907.8238525409</v>
      </c>
      <c r="CO930" s="166">
        <v>32009755.411865201</v>
      </c>
      <c r="CP930" s="99">
        <v>2609651.0821227999</v>
      </c>
      <c r="CQ930" s="99">
        <v>0</v>
      </c>
      <c r="CR930" s="99">
        <v>0</v>
      </c>
      <c r="CS930" s="99">
        <v>0</v>
      </c>
      <c r="CT930" s="99">
        <v>0</v>
      </c>
      <c r="CU930" s="98">
        <v>3377.4284234359998</v>
      </c>
      <c r="CV930" s="98">
        <v>22570.393503719999</v>
      </c>
      <c r="CW930" s="98">
        <v>1467693.3499145464</v>
      </c>
      <c r="CX930" s="98">
        <v>12481542.618225101</v>
      </c>
    </row>
    <row r="931" spans="1:102" x14ac:dyDescent="0.2">
      <c r="A931" s="98" t="s">
        <v>66</v>
      </c>
      <c r="B931" s="100">
        <v>40695</v>
      </c>
      <c r="C931" s="99">
        <v>20184.819419145599</v>
      </c>
      <c r="D931" s="99">
        <v>1.1655173379986099</v>
      </c>
      <c r="E931" s="99">
        <v>2866.1346132457302</v>
      </c>
      <c r="F931" s="99">
        <v>2124.1941554248301</v>
      </c>
      <c r="G931" s="99">
        <v>598.93583513796295</v>
      </c>
      <c r="H931" s="99">
        <v>0</v>
      </c>
      <c r="I931" s="99">
        <v>0</v>
      </c>
      <c r="J931" s="99">
        <v>22257.761069059401</v>
      </c>
      <c r="K931" s="99">
        <v>0</v>
      </c>
      <c r="L931" s="99">
        <v>11343.7656663656</v>
      </c>
      <c r="M931" s="99">
        <v>7965.5490432977704</v>
      </c>
      <c r="N931" s="99">
        <v>2626.17751967907</v>
      </c>
      <c r="O931" s="99">
        <v>0</v>
      </c>
      <c r="P931" s="99">
        <v>0</v>
      </c>
      <c r="Q931" s="99">
        <v>1075.9439788162699</v>
      </c>
      <c r="R931" s="99">
        <v>0</v>
      </c>
      <c r="S931" s="99">
        <v>0</v>
      </c>
      <c r="T931" s="99">
        <v>594.13082164525997</v>
      </c>
      <c r="U931" s="99">
        <v>22595.911346673998</v>
      </c>
      <c r="V931" s="99">
        <v>1106931.2412567099</v>
      </c>
      <c r="W931" s="99">
        <v>67.845897999592097</v>
      </c>
      <c r="X931" s="99">
        <v>243638.318347931</v>
      </c>
      <c r="Y931" s="99">
        <v>175910.33842086801</v>
      </c>
      <c r="Z931" s="99">
        <v>85311.214156150803</v>
      </c>
      <c r="AA931" s="99">
        <v>0</v>
      </c>
      <c r="AB931" s="99">
        <v>0</v>
      </c>
      <c r="AC931" s="99">
        <v>6992855.8607177697</v>
      </c>
      <c r="AD931" s="99">
        <v>0</v>
      </c>
      <c r="AE931" s="99">
        <v>483090.53404617298</v>
      </c>
      <c r="AF931" s="99">
        <v>363011.42999267601</v>
      </c>
      <c r="AG931" s="99">
        <v>388493.46964263899</v>
      </c>
      <c r="AH931" s="99">
        <v>0</v>
      </c>
      <c r="AI931" s="99">
        <v>0</v>
      </c>
      <c r="AJ931" s="99">
        <v>121181.894090652</v>
      </c>
      <c r="AK931" s="99">
        <v>0</v>
      </c>
      <c r="AL931" s="99">
        <v>0</v>
      </c>
      <c r="AM931" s="99">
        <v>84546.970519065901</v>
      </c>
      <c r="AN931" s="99">
        <v>7002426.72937012</v>
      </c>
      <c r="AO931" s="99">
        <v>9645356.6983642597</v>
      </c>
      <c r="AP931" s="99">
        <v>612.78894592821598</v>
      </c>
      <c r="AQ931" s="99">
        <v>2003746.5354919401</v>
      </c>
      <c r="AR931" s="99">
        <v>1442040.8552246101</v>
      </c>
      <c r="AS931" s="99">
        <v>669464.54078674305</v>
      </c>
      <c r="AT931" s="99">
        <v>0</v>
      </c>
      <c r="AU931" s="99">
        <v>0</v>
      </c>
      <c r="AV931" s="99">
        <v>19857311.526367199</v>
      </c>
      <c r="AW931" s="99">
        <v>0</v>
      </c>
      <c r="AX931" s="99">
        <v>4307056.3016357403</v>
      </c>
      <c r="AY931" s="99">
        <v>3272207.85443115</v>
      </c>
      <c r="AZ931" s="99">
        <v>3058610.1205139202</v>
      </c>
      <c r="BA931" s="99">
        <v>0</v>
      </c>
      <c r="BB931" s="99">
        <v>0</v>
      </c>
      <c r="BC931" s="99">
        <v>996436.00708007801</v>
      </c>
      <c r="BD931" s="99">
        <v>0</v>
      </c>
      <c r="BE931" s="99">
        <v>0</v>
      </c>
      <c r="BF931" s="99">
        <v>663187.08824920701</v>
      </c>
      <c r="BG931" s="99">
        <v>19898487.638671901</v>
      </c>
      <c r="BH931" s="99">
        <v>1893791.98834229</v>
      </c>
      <c r="BI931" s="99">
        <v>130.65696784295099</v>
      </c>
      <c r="BJ931" s="99">
        <v>690457.58515930199</v>
      </c>
      <c r="BK931" s="99">
        <v>484256.78576660203</v>
      </c>
      <c r="BL931" s="99">
        <v>0</v>
      </c>
      <c r="BM931" s="99">
        <v>0</v>
      </c>
      <c r="BN931" s="99">
        <v>0</v>
      </c>
      <c r="BO931" s="99">
        <v>0</v>
      </c>
      <c r="BP931" s="99">
        <v>0</v>
      </c>
      <c r="BQ931" s="99">
        <v>0</v>
      </c>
      <c r="BR931" s="99">
        <v>1011382.8601684601</v>
      </c>
      <c r="BS931" s="99">
        <v>1108850.4323883101</v>
      </c>
      <c r="BT931" s="99">
        <v>0</v>
      </c>
      <c r="BU931" s="99">
        <v>0</v>
      </c>
      <c r="BV931" s="99">
        <v>476395.16796493501</v>
      </c>
      <c r="BW931" s="99">
        <v>0</v>
      </c>
      <c r="BX931" s="99">
        <v>0</v>
      </c>
      <c r="BY931" s="99">
        <v>0</v>
      </c>
      <c r="BZ931" s="99">
        <v>0</v>
      </c>
      <c r="CA931" s="99">
        <v>23056.978588342699</v>
      </c>
      <c r="CB931" s="99">
        <v>1351141.0921478299</v>
      </c>
      <c r="CC931" s="99">
        <v>11598324.7739258</v>
      </c>
      <c r="CD931" s="99">
        <v>2586629.7075500502</v>
      </c>
      <c r="CE931" s="99">
        <v>597.90633690357197</v>
      </c>
      <c r="CF931" s="99">
        <v>83954.113697052002</v>
      </c>
      <c r="CG931" s="99">
        <v>667321.94995117199</v>
      </c>
      <c r="CH931" s="99">
        <v>0</v>
      </c>
      <c r="CI931" s="99">
        <v>23656.832948446299</v>
      </c>
      <c r="CJ931" s="99">
        <v>1431249.0096893299</v>
      </c>
      <c r="CK931" s="99">
        <v>12272522.7419434</v>
      </c>
      <c r="CL931" s="99">
        <v>2586534.1779785198</v>
      </c>
      <c r="CM931" s="166">
        <v>46169.932055473299</v>
      </c>
      <c r="CN931" s="166">
        <v>8447347.8343505897</v>
      </c>
      <c r="CO931" s="166">
        <v>32213741.948730499</v>
      </c>
      <c r="CP931" s="99">
        <v>2586534.1779785198</v>
      </c>
      <c r="CQ931" s="99">
        <v>0</v>
      </c>
      <c r="CR931" s="99">
        <v>0</v>
      </c>
      <c r="CS931" s="99">
        <v>0</v>
      </c>
      <c r="CT931" s="99">
        <v>0</v>
      </c>
      <c r="CU931" s="98">
        <v>3225.6426943619999</v>
      </c>
      <c r="CV931" s="98">
        <v>22773.120586273999</v>
      </c>
      <c r="CW931" s="98">
        <v>1435095.2058448819</v>
      </c>
      <c r="CX931" s="98">
        <v>12265646.723876972</v>
      </c>
    </row>
    <row r="932" spans="1:102" x14ac:dyDescent="0.2">
      <c r="A932" s="98" t="s">
        <v>66</v>
      </c>
      <c r="B932" s="100">
        <v>40787</v>
      </c>
      <c r="C932" s="99">
        <v>20069.187543869</v>
      </c>
      <c r="D932" s="99">
        <v>1.1242312199901801</v>
      </c>
      <c r="E932" s="99">
        <v>2831.8512179255499</v>
      </c>
      <c r="F932" s="99">
        <v>2106.3164555132398</v>
      </c>
      <c r="G932" s="99">
        <v>615.022363610566</v>
      </c>
      <c r="H932" s="99">
        <v>0</v>
      </c>
      <c r="I932" s="99">
        <v>0</v>
      </c>
      <c r="J932" s="99">
        <v>22364.303024053599</v>
      </c>
      <c r="K932" s="99">
        <v>0</v>
      </c>
      <c r="L932" s="99">
        <v>11487.5736063719</v>
      </c>
      <c r="M932" s="99">
        <v>7962.7120354771596</v>
      </c>
      <c r="N932" s="99">
        <v>2570.9048321247101</v>
      </c>
      <c r="O932" s="99">
        <v>0</v>
      </c>
      <c r="P932" s="99">
        <v>0</v>
      </c>
      <c r="Q932" s="99">
        <v>1063.9559760540701</v>
      </c>
      <c r="R932" s="99">
        <v>0</v>
      </c>
      <c r="S932" s="99">
        <v>0</v>
      </c>
      <c r="T932" s="99">
        <v>622.27135645598196</v>
      </c>
      <c r="U932" s="99">
        <v>22695.443498849902</v>
      </c>
      <c r="V932" s="99">
        <v>1102878.7192840599</v>
      </c>
      <c r="W932" s="99">
        <v>25.3187187199946</v>
      </c>
      <c r="X932" s="99">
        <v>234560.853866577</v>
      </c>
      <c r="Y932" s="99">
        <v>170026.514736176</v>
      </c>
      <c r="Z932" s="99">
        <v>83794.504564285293</v>
      </c>
      <c r="AA932" s="99">
        <v>0</v>
      </c>
      <c r="AB932" s="99">
        <v>0</v>
      </c>
      <c r="AC932" s="99">
        <v>7005517.52941895</v>
      </c>
      <c r="AD932" s="99">
        <v>0</v>
      </c>
      <c r="AE932" s="99">
        <v>475473.69251632702</v>
      </c>
      <c r="AF932" s="99">
        <v>354464.65106201201</v>
      </c>
      <c r="AG932" s="99">
        <v>384522.90409851098</v>
      </c>
      <c r="AH932" s="99">
        <v>0</v>
      </c>
      <c r="AI932" s="99">
        <v>0</v>
      </c>
      <c r="AJ932" s="99">
        <v>120054.107702255</v>
      </c>
      <c r="AK932" s="99">
        <v>0</v>
      </c>
      <c r="AL932" s="99">
        <v>0</v>
      </c>
      <c r="AM932" s="99">
        <v>84887.795358657793</v>
      </c>
      <c r="AN932" s="99">
        <v>7049521.9338989304</v>
      </c>
      <c r="AO932" s="99">
        <v>9617413.6947021503</v>
      </c>
      <c r="AP932" s="99">
        <v>212.59593930840501</v>
      </c>
      <c r="AQ932" s="99">
        <v>1924195.9461517299</v>
      </c>
      <c r="AR932" s="99">
        <v>1392857.5249939</v>
      </c>
      <c r="AS932" s="99">
        <v>666367.77620696998</v>
      </c>
      <c r="AT932" s="99">
        <v>0</v>
      </c>
      <c r="AU932" s="99">
        <v>0</v>
      </c>
      <c r="AV932" s="99">
        <v>20100091.146728501</v>
      </c>
      <c r="AW932" s="99">
        <v>0</v>
      </c>
      <c r="AX932" s="99">
        <v>4294936.1369628897</v>
      </c>
      <c r="AY932" s="99">
        <v>3236341.7030334501</v>
      </c>
      <c r="AZ932" s="99">
        <v>3036501.1396789602</v>
      </c>
      <c r="BA932" s="99">
        <v>0</v>
      </c>
      <c r="BB932" s="99">
        <v>0</v>
      </c>
      <c r="BC932" s="99">
        <v>988308.11293029797</v>
      </c>
      <c r="BD932" s="99">
        <v>0</v>
      </c>
      <c r="BE932" s="99">
        <v>0</v>
      </c>
      <c r="BF932" s="99">
        <v>675118.45198821998</v>
      </c>
      <c r="BG932" s="99">
        <v>20167157.607421901</v>
      </c>
      <c r="BH932" s="99">
        <v>1919536.7755432101</v>
      </c>
      <c r="BI932" s="99">
        <v>24.916088349884401</v>
      </c>
      <c r="BJ932" s="99">
        <v>674637.03131866502</v>
      </c>
      <c r="BK932" s="99">
        <v>471274.570625305</v>
      </c>
      <c r="BL932" s="99">
        <v>0</v>
      </c>
      <c r="BM932" s="99">
        <v>0</v>
      </c>
      <c r="BN932" s="99">
        <v>0</v>
      </c>
      <c r="BO932" s="99">
        <v>0</v>
      </c>
      <c r="BP932" s="99">
        <v>0</v>
      </c>
      <c r="BQ932" s="99">
        <v>0</v>
      </c>
      <c r="BR932" s="99">
        <v>1000143.19156647</v>
      </c>
      <c r="BS932" s="99">
        <v>1100478.4743194601</v>
      </c>
      <c r="BT932" s="99">
        <v>0</v>
      </c>
      <c r="BU932" s="99">
        <v>0</v>
      </c>
      <c r="BV932" s="99">
        <v>476465.47761917103</v>
      </c>
      <c r="BW932" s="99">
        <v>0</v>
      </c>
      <c r="BX932" s="99">
        <v>0</v>
      </c>
      <c r="BY932" s="99">
        <v>0</v>
      </c>
      <c r="BZ932" s="99">
        <v>0</v>
      </c>
      <c r="CA932" s="99">
        <v>22893.6650104523</v>
      </c>
      <c r="CB932" s="99">
        <v>1336643.8663330099</v>
      </c>
      <c r="CC932" s="99">
        <v>11544139.017211899</v>
      </c>
      <c r="CD932" s="99">
        <v>2593812.3958435101</v>
      </c>
      <c r="CE932" s="99">
        <v>619.69670573622</v>
      </c>
      <c r="CF932" s="99">
        <v>83298.044616699204</v>
      </c>
      <c r="CG932" s="99">
        <v>667030.57092285203</v>
      </c>
      <c r="CH932" s="99">
        <v>0</v>
      </c>
      <c r="CI932" s="99">
        <v>23509.814023017901</v>
      </c>
      <c r="CJ932" s="99">
        <v>1411301.0411682101</v>
      </c>
      <c r="CK932" s="99">
        <v>12231433.128051801</v>
      </c>
      <c r="CL932" s="99">
        <v>2594893.5843200702</v>
      </c>
      <c r="CM932" s="166">
        <v>46130.999216079697</v>
      </c>
      <c r="CN932" s="166">
        <v>8468001.9232177697</v>
      </c>
      <c r="CO932" s="166">
        <v>32325912.6174316</v>
      </c>
      <c r="CP932" s="99">
        <v>2594893.5843200702</v>
      </c>
      <c r="CQ932" s="99">
        <v>0</v>
      </c>
      <c r="CR932" s="99">
        <v>0</v>
      </c>
      <c r="CS932" s="99">
        <v>0</v>
      </c>
      <c r="CT932" s="99">
        <v>0</v>
      </c>
      <c r="CU932" s="98">
        <v>3157.166639779</v>
      </c>
      <c r="CV932" s="98">
        <v>22894.067567692</v>
      </c>
      <c r="CW932" s="98">
        <v>1419941.9109497091</v>
      </c>
      <c r="CX932" s="98">
        <v>12211169.588134751</v>
      </c>
    </row>
    <row r="933" spans="1:102" x14ac:dyDescent="0.2">
      <c r="A933" s="98" t="s">
        <v>66</v>
      </c>
      <c r="B933" s="100">
        <v>40878</v>
      </c>
      <c r="C933" s="99">
        <v>20041.725579261802</v>
      </c>
      <c r="D933" s="99">
        <v>1.72997709699848</v>
      </c>
      <c r="E933" s="99">
        <v>2773.2832340002101</v>
      </c>
      <c r="F933" s="99">
        <v>2056.93830826879</v>
      </c>
      <c r="G933" s="99">
        <v>594.31511978805099</v>
      </c>
      <c r="H933" s="99">
        <v>0</v>
      </c>
      <c r="I933" s="99">
        <v>0</v>
      </c>
      <c r="J933" s="99">
        <v>22640.4827296734</v>
      </c>
      <c r="K933" s="99">
        <v>0</v>
      </c>
      <c r="L933" s="99">
        <v>11195.7754604816</v>
      </c>
      <c r="M933" s="99">
        <v>8021.9750373363504</v>
      </c>
      <c r="N933" s="99">
        <v>2556.1276658177399</v>
      </c>
      <c r="O933" s="99">
        <v>0</v>
      </c>
      <c r="P933" s="99">
        <v>0</v>
      </c>
      <c r="Q933" s="99">
        <v>1062.76246033609</v>
      </c>
      <c r="R933" s="99">
        <v>0</v>
      </c>
      <c r="S933" s="99">
        <v>0</v>
      </c>
      <c r="T933" s="99">
        <v>587.71175793558405</v>
      </c>
      <c r="U933" s="99">
        <v>22947.446091175101</v>
      </c>
      <c r="V933" s="99">
        <v>1101742.6955719001</v>
      </c>
      <c r="W933" s="99">
        <v>130.865344041958</v>
      </c>
      <c r="X933" s="99">
        <v>227156.167797089</v>
      </c>
      <c r="Y933" s="99">
        <v>165058.50674057001</v>
      </c>
      <c r="Z933" s="99">
        <v>81546.562947273298</v>
      </c>
      <c r="AA933" s="99">
        <v>0</v>
      </c>
      <c r="AB933" s="99">
        <v>0</v>
      </c>
      <c r="AC933" s="99">
        <v>7027707.4353637705</v>
      </c>
      <c r="AD933" s="99">
        <v>0</v>
      </c>
      <c r="AE933" s="99">
        <v>465739.064556122</v>
      </c>
      <c r="AF933" s="99">
        <v>359348.94237518299</v>
      </c>
      <c r="AG933" s="99">
        <v>378241.91949462902</v>
      </c>
      <c r="AH933" s="99">
        <v>0</v>
      </c>
      <c r="AI933" s="99">
        <v>0</v>
      </c>
      <c r="AJ933" s="99">
        <v>120549.750470161</v>
      </c>
      <c r="AK933" s="99">
        <v>0</v>
      </c>
      <c r="AL933" s="99">
        <v>0</v>
      </c>
      <c r="AM933" s="99">
        <v>80556.829490661607</v>
      </c>
      <c r="AN933" s="99">
        <v>7074779.3585815402</v>
      </c>
      <c r="AO933" s="99">
        <v>9670631.4708252009</v>
      </c>
      <c r="AP933" s="99">
        <v>1280.9233926832701</v>
      </c>
      <c r="AQ933" s="99">
        <v>1891908.9150695801</v>
      </c>
      <c r="AR933" s="99">
        <v>1365881.0704040499</v>
      </c>
      <c r="AS933" s="99">
        <v>645934.19023895299</v>
      </c>
      <c r="AT933" s="99">
        <v>0</v>
      </c>
      <c r="AU933" s="99">
        <v>0</v>
      </c>
      <c r="AV933" s="99">
        <v>20199970.657470699</v>
      </c>
      <c r="AW933" s="99">
        <v>0</v>
      </c>
      <c r="AX933" s="99">
        <v>4230770.4302978497</v>
      </c>
      <c r="AY933" s="99">
        <v>3302902.6507873498</v>
      </c>
      <c r="AZ933" s="99">
        <v>3012252.08135986</v>
      </c>
      <c r="BA933" s="99">
        <v>0</v>
      </c>
      <c r="BB933" s="99">
        <v>0</v>
      </c>
      <c r="BC933" s="99">
        <v>1000089.37875366</v>
      </c>
      <c r="BD933" s="99">
        <v>0</v>
      </c>
      <c r="BE933" s="99">
        <v>0</v>
      </c>
      <c r="BF933" s="99">
        <v>637820.29566192604</v>
      </c>
      <c r="BG933" s="99">
        <v>20374041.271240201</v>
      </c>
      <c r="BH933" s="99">
        <v>1942652.9229583701</v>
      </c>
      <c r="BI933" s="99">
        <v>249.32167171686899</v>
      </c>
      <c r="BJ933" s="99">
        <v>650265.81477356004</v>
      </c>
      <c r="BK933" s="99">
        <v>453351.71030426002</v>
      </c>
      <c r="BL933" s="99">
        <v>0</v>
      </c>
      <c r="BM933" s="99">
        <v>0</v>
      </c>
      <c r="BN933" s="99">
        <v>0</v>
      </c>
      <c r="BO933" s="99">
        <v>0</v>
      </c>
      <c r="BP933" s="99">
        <v>0</v>
      </c>
      <c r="BQ933" s="99">
        <v>0</v>
      </c>
      <c r="BR933" s="99">
        <v>1025378.1067428601</v>
      </c>
      <c r="BS933" s="99">
        <v>1094833.9525146501</v>
      </c>
      <c r="BT933" s="99">
        <v>0</v>
      </c>
      <c r="BU933" s="99">
        <v>0</v>
      </c>
      <c r="BV933" s="99">
        <v>480961.828125</v>
      </c>
      <c r="BW933" s="99">
        <v>0</v>
      </c>
      <c r="BX933" s="99">
        <v>0</v>
      </c>
      <c r="BY933" s="99">
        <v>0</v>
      </c>
      <c r="BZ933" s="99">
        <v>0</v>
      </c>
      <c r="CA933" s="99">
        <v>22834.932944297801</v>
      </c>
      <c r="CB933" s="99">
        <v>1330289.3400878899</v>
      </c>
      <c r="CC933" s="99">
        <v>11597104.642944301</v>
      </c>
      <c r="CD933" s="99">
        <v>2594608.0845031701</v>
      </c>
      <c r="CE933" s="99">
        <v>595.448625735939</v>
      </c>
      <c r="CF933" s="99">
        <v>81820.553796768203</v>
      </c>
      <c r="CG933" s="99">
        <v>648259.34724426304</v>
      </c>
      <c r="CH933" s="99">
        <v>0</v>
      </c>
      <c r="CI933" s="99">
        <v>23434.657030582399</v>
      </c>
      <c r="CJ933" s="99">
        <v>1418129.21875</v>
      </c>
      <c r="CK933" s="99">
        <v>12215739.319091801</v>
      </c>
      <c r="CL933" s="99">
        <v>2596155.2923889202</v>
      </c>
      <c r="CM933" s="166">
        <v>46277.713354587599</v>
      </c>
      <c r="CN933" s="166">
        <v>8480563.3948974591</v>
      </c>
      <c r="CO933" s="166">
        <v>32595694.274658199</v>
      </c>
      <c r="CP933" s="99">
        <v>2596155.2923889202</v>
      </c>
      <c r="CQ933" s="99">
        <v>0</v>
      </c>
      <c r="CR933" s="99">
        <v>0</v>
      </c>
      <c r="CS933" s="99">
        <v>0</v>
      </c>
      <c r="CT933" s="99">
        <v>0</v>
      </c>
      <c r="CU933" s="98">
        <v>3079.2234446809998</v>
      </c>
      <c r="CV933" s="98">
        <v>23143.744983009001</v>
      </c>
      <c r="CW933" s="98">
        <v>1412109.8938846581</v>
      </c>
      <c r="CX933" s="98">
        <v>12245363.990188563</v>
      </c>
    </row>
    <row r="934" spans="1:102" x14ac:dyDescent="0.2">
      <c r="A934" s="98" t="s">
        <v>66</v>
      </c>
      <c r="B934" s="100">
        <v>40969</v>
      </c>
      <c r="C934" s="99">
        <v>19933.840128898599</v>
      </c>
      <c r="D934" s="99">
        <v>0.91368884499388503</v>
      </c>
      <c r="E934" s="99">
        <v>2735.6262764930698</v>
      </c>
      <c r="F934" s="99">
        <v>2032.3325587511099</v>
      </c>
      <c r="G934" s="99">
        <v>599.123008728027</v>
      </c>
      <c r="H934" s="99">
        <v>0</v>
      </c>
      <c r="I934" s="99">
        <v>0</v>
      </c>
      <c r="J934" s="99">
        <v>22770.7108383179</v>
      </c>
      <c r="K934" s="99">
        <v>0</v>
      </c>
      <c r="L934" s="99">
        <v>10949.8030562401</v>
      </c>
      <c r="M934" s="99">
        <v>7994.0471871495201</v>
      </c>
      <c r="N934" s="99">
        <v>2532.2978268861798</v>
      </c>
      <c r="O934" s="99">
        <v>0</v>
      </c>
      <c r="P934" s="99">
        <v>0</v>
      </c>
      <c r="Q934" s="99">
        <v>1058.3455572277301</v>
      </c>
      <c r="R934" s="99">
        <v>0</v>
      </c>
      <c r="S934" s="99">
        <v>0</v>
      </c>
      <c r="T934" s="99">
        <v>594.06360536813702</v>
      </c>
      <c r="U934" s="99">
        <v>23049.6977434158</v>
      </c>
      <c r="V934" s="99">
        <v>1091971.97428894</v>
      </c>
      <c r="W934" s="99">
        <v>22.1995650988538</v>
      </c>
      <c r="X934" s="99">
        <v>217843.68103981001</v>
      </c>
      <c r="Y934" s="99">
        <v>157648.72132110599</v>
      </c>
      <c r="Z934" s="99">
        <v>83903.254190444903</v>
      </c>
      <c r="AA934" s="99">
        <v>0</v>
      </c>
      <c r="AB934" s="99">
        <v>0</v>
      </c>
      <c r="AC934" s="99">
        <v>7139572.1248779297</v>
      </c>
      <c r="AD934" s="99">
        <v>0</v>
      </c>
      <c r="AE934" s="99">
        <v>470041.20731353801</v>
      </c>
      <c r="AF934" s="99">
        <v>361748.889190674</v>
      </c>
      <c r="AG934" s="99">
        <v>369082.14123153698</v>
      </c>
      <c r="AH934" s="99">
        <v>0</v>
      </c>
      <c r="AI934" s="99">
        <v>0</v>
      </c>
      <c r="AJ934" s="99">
        <v>121222.14671993301</v>
      </c>
      <c r="AK934" s="99">
        <v>0</v>
      </c>
      <c r="AL934" s="99">
        <v>0</v>
      </c>
      <c r="AM934" s="99">
        <v>82338.060376167297</v>
      </c>
      <c r="AN934" s="99">
        <v>7096835.6944580097</v>
      </c>
      <c r="AO934" s="99">
        <v>9690827.0430908203</v>
      </c>
      <c r="AP934" s="99">
        <v>190.83604093827299</v>
      </c>
      <c r="AQ934" s="99">
        <v>1851003.60479736</v>
      </c>
      <c r="AR934" s="99">
        <v>1333358.62088013</v>
      </c>
      <c r="AS934" s="99">
        <v>669911.67282104504</v>
      </c>
      <c r="AT934" s="99">
        <v>0</v>
      </c>
      <c r="AU934" s="99">
        <v>0</v>
      </c>
      <c r="AV934" s="99">
        <v>20634269.5703125</v>
      </c>
      <c r="AW934" s="99">
        <v>0</v>
      </c>
      <c r="AX934" s="99">
        <v>4295674.24682617</v>
      </c>
      <c r="AY934" s="99">
        <v>3359267.5939331101</v>
      </c>
      <c r="AZ934" s="99">
        <v>2972452.2987976102</v>
      </c>
      <c r="BA934" s="99">
        <v>0</v>
      </c>
      <c r="BB934" s="99">
        <v>0</v>
      </c>
      <c r="BC934" s="99">
        <v>1015667.19703674</v>
      </c>
      <c r="BD934" s="99">
        <v>0</v>
      </c>
      <c r="BE934" s="99">
        <v>0</v>
      </c>
      <c r="BF934" s="99">
        <v>657515.528022766</v>
      </c>
      <c r="BG934" s="99">
        <v>20602080.5700684</v>
      </c>
      <c r="BH934" s="99">
        <v>1964023.81706238</v>
      </c>
      <c r="BI934" s="99">
        <v>12.817835135967499</v>
      </c>
      <c r="BJ934" s="99">
        <v>636248.958152771</v>
      </c>
      <c r="BK934" s="99">
        <v>438468.17782974202</v>
      </c>
      <c r="BL934" s="99">
        <v>0</v>
      </c>
      <c r="BM934" s="99">
        <v>0</v>
      </c>
      <c r="BN934" s="99">
        <v>0</v>
      </c>
      <c r="BO934" s="99">
        <v>0</v>
      </c>
      <c r="BP934" s="99">
        <v>0</v>
      </c>
      <c r="BQ934" s="99">
        <v>0</v>
      </c>
      <c r="BR934" s="99">
        <v>1036639.38368225</v>
      </c>
      <c r="BS934" s="99">
        <v>1078443.5234680199</v>
      </c>
      <c r="BT934" s="99">
        <v>0</v>
      </c>
      <c r="BU934" s="99">
        <v>0</v>
      </c>
      <c r="BV934" s="99">
        <v>483226.38404464698</v>
      </c>
      <c r="BW934" s="99">
        <v>0</v>
      </c>
      <c r="BX934" s="99">
        <v>0</v>
      </c>
      <c r="BY934" s="99">
        <v>0</v>
      </c>
      <c r="BZ934" s="99">
        <v>0</v>
      </c>
      <c r="CA934" s="99">
        <v>22657.2800848484</v>
      </c>
      <c r="CB934" s="99">
        <v>1310195.5130920401</v>
      </c>
      <c r="CC934" s="99">
        <v>11503118.6990967</v>
      </c>
      <c r="CD934" s="99">
        <v>2598124.9854431199</v>
      </c>
      <c r="CE934" s="99">
        <v>600.57451020181202</v>
      </c>
      <c r="CF934" s="99">
        <v>81206.452988624602</v>
      </c>
      <c r="CG934" s="99">
        <v>670280.78817749</v>
      </c>
      <c r="CH934" s="99">
        <v>0</v>
      </c>
      <c r="CI934" s="99">
        <v>23257.175730943702</v>
      </c>
      <c r="CJ934" s="99">
        <v>1389002.76731873</v>
      </c>
      <c r="CK934" s="99">
        <v>12168096.419311499</v>
      </c>
      <c r="CL934" s="99">
        <v>2598005.13494873</v>
      </c>
      <c r="CM934" s="166">
        <v>46226.866744995103</v>
      </c>
      <c r="CN934" s="166">
        <v>8494225.3010253906</v>
      </c>
      <c r="CO934" s="166">
        <v>32813355.657958999</v>
      </c>
      <c r="CP934" s="99">
        <v>2598005.13494873</v>
      </c>
      <c r="CQ934" s="99">
        <v>0</v>
      </c>
      <c r="CR934" s="99">
        <v>0</v>
      </c>
      <c r="CS934" s="99">
        <v>0</v>
      </c>
      <c r="CT934" s="99">
        <v>0</v>
      </c>
      <c r="CU934" s="98">
        <v>3012.3435638860001</v>
      </c>
      <c r="CV934" s="98">
        <v>23284.27521136</v>
      </c>
      <c r="CW934" s="98">
        <v>1391401.9660806647</v>
      </c>
      <c r="CX934" s="98">
        <v>12173399.48727419</v>
      </c>
    </row>
    <row r="935" spans="1:102" x14ac:dyDescent="0.2">
      <c r="A935" s="98" t="s">
        <v>66</v>
      </c>
      <c r="B935" s="100">
        <v>41061</v>
      </c>
      <c r="C935" s="99">
        <v>19819.0527646542</v>
      </c>
      <c r="D935" s="99">
        <v>1.1675333029998001</v>
      </c>
      <c r="E935" s="99">
        <v>2665.6273295283299</v>
      </c>
      <c r="F935" s="99">
        <v>1998.14280167222</v>
      </c>
      <c r="G935" s="99">
        <v>602.435431830585</v>
      </c>
      <c r="H935" s="99">
        <v>0</v>
      </c>
      <c r="I935" s="99">
        <v>0</v>
      </c>
      <c r="J935" s="99">
        <v>22816.352296829202</v>
      </c>
      <c r="K935" s="99">
        <v>0</v>
      </c>
      <c r="L935" s="99">
        <v>10936.0977292061</v>
      </c>
      <c r="M935" s="99">
        <v>8016.7845078110704</v>
      </c>
      <c r="N935" s="99">
        <v>2477.9477705955501</v>
      </c>
      <c r="O935" s="99">
        <v>0</v>
      </c>
      <c r="P935" s="99">
        <v>0</v>
      </c>
      <c r="Q935" s="99">
        <v>1055.46927058697</v>
      </c>
      <c r="R935" s="99">
        <v>0</v>
      </c>
      <c r="S935" s="99">
        <v>0</v>
      </c>
      <c r="T935" s="99">
        <v>599.96553375572</v>
      </c>
      <c r="U935" s="99">
        <v>23048.523624420199</v>
      </c>
      <c r="V935" s="99">
        <v>1078197.9990387</v>
      </c>
      <c r="W935" s="99">
        <v>39.440173294860898</v>
      </c>
      <c r="X935" s="99">
        <v>211394.87585449201</v>
      </c>
      <c r="Y935" s="99">
        <v>153234.47559356701</v>
      </c>
      <c r="Z935" s="99">
        <v>81630.2349977493</v>
      </c>
      <c r="AA935" s="99">
        <v>0</v>
      </c>
      <c r="AB935" s="99">
        <v>0</v>
      </c>
      <c r="AC935" s="99">
        <v>7067673.4304809598</v>
      </c>
      <c r="AD935" s="99">
        <v>0</v>
      </c>
      <c r="AE935" s="99">
        <v>448263.27707672102</v>
      </c>
      <c r="AF935" s="99">
        <v>354038.15957260103</v>
      </c>
      <c r="AG935" s="99">
        <v>357521.86188888602</v>
      </c>
      <c r="AH935" s="99">
        <v>0</v>
      </c>
      <c r="AI935" s="99">
        <v>0</v>
      </c>
      <c r="AJ935" s="99">
        <v>120815.973074913</v>
      </c>
      <c r="AK935" s="99">
        <v>0</v>
      </c>
      <c r="AL935" s="99">
        <v>0</v>
      </c>
      <c r="AM935" s="99">
        <v>80852.228932380705</v>
      </c>
      <c r="AN935" s="99">
        <v>7128759.0892334003</v>
      </c>
      <c r="AO935" s="99">
        <v>9662745.5830078106</v>
      </c>
      <c r="AP935" s="99">
        <v>379.153275154531</v>
      </c>
      <c r="AQ935" s="99">
        <v>1800000.7833557101</v>
      </c>
      <c r="AR935" s="99">
        <v>1301242.63891602</v>
      </c>
      <c r="AS935" s="99">
        <v>659027.80880737305</v>
      </c>
      <c r="AT935" s="99">
        <v>0</v>
      </c>
      <c r="AU935" s="99">
        <v>0</v>
      </c>
      <c r="AV935" s="99">
        <v>20689250.217285201</v>
      </c>
      <c r="AW935" s="99">
        <v>0</v>
      </c>
      <c r="AX935" s="99">
        <v>4141439.2673339802</v>
      </c>
      <c r="AY935" s="99">
        <v>3285393.04089355</v>
      </c>
      <c r="AZ935" s="99">
        <v>2894764.1957092299</v>
      </c>
      <c r="BA935" s="99">
        <v>0</v>
      </c>
      <c r="BB935" s="99">
        <v>0</v>
      </c>
      <c r="BC935" s="99">
        <v>1011242.88543701</v>
      </c>
      <c r="BD935" s="99">
        <v>0</v>
      </c>
      <c r="BE935" s="99">
        <v>0</v>
      </c>
      <c r="BF935" s="99">
        <v>653234.47869873</v>
      </c>
      <c r="BG935" s="99">
        <v>20814128.356689502</v>
      </c>
      <c r="BH935" s="99">
        <v>1926104.9884796101</v>
      </c>
      <c r="BI935" s="99">
        <v>37.347734789829701</v>
      </c>
      <c r="BJ935" s="99">
        <v>620508.53820037795</v>
      </c>
      <c r="BK935" s="99">
        <v>427182.12620544399</v>
      </c>
      <c r="BL935" s="99">
        <v>0</v>
      </c>
      <c r="BM935" s="99">
        <v>0</v>
      </c>
      <c r="BN935" s="99">
        <v>0</v>
      </c>
      <c r="BO935" s="99">
        <v>0</v>
      </c>
      <c r="BP935" s="99">
        <v>0</v>
      </c>
      <c r="BQ935" s="99">
        <v>0</v>
      </c>
      <c r="BR935" s="99">
        <v>1021563.45149994</v>
      </c>
      <c r="BS935" s="99">
        <v>1052002.36836243</v>
      </c>
      <c r="BT935" s="99">
        <v>0</v>
      </c>
      <c r="BU935" s="99">
        <v>0</v>
      </c>
      <c r="BV935" s="99">
        <v>483149.72291183501</v>
      </c>
      <c r="BW935" s="99">
        <v>0</v>
      </c>
      <c r="BX935" s="99">
        <v>0</v>
      </c>
      <c r="BY935" s="99">
        <v>0</v>
      </c>
      <c r="BZ935" s="99">
        <v>0</v>
      </c>
      <c r="CA935" s="99">
        <v>22493.3459358215</v>
      </c>
      <c r="CB935" s="99">
        <v>1288450.4636840799</v>
      </c>
      <c r="CC935" s="99">
        <v>11431196.2583008</v>
      </c>
      <c r="CD935" s="99">
        <v>2548250.0433654799</v>
      </c>
      <c r="CE935" s="99">
        <v>602.29165066778705</v>
      </c>
      <c r="CF935" s="99">
        <v>82764.268348693804</v>
      </c>
      <c r="CG935" s="99">
        <v>657644.59849548305</v>
      </c>
      <c r="CH935" s="99">
        <v>0</v>
      </c>
      <c r="CI935" s="99">
        <v>23094.464659214002</v>
      </c>
      <c r="CJ935" s="99">
        <v>1372254.2810821501</v>
      </c>
      <c r="CK935" s="99">
        <v>12092900.185546899</v>
      </c>
      <c r="CL935" s="99">
        <v>2548224.83843994</v>
      </c>
      <c r="CM935" s="166">
        <v>46062.923811435699</v>
      </c>
      <c r="CN935" s="166">
        <v>8497458.3428955097</v>
      </c>
      <c r="CO935" s="166">
        <v>32912295.254638702</v>
      </c>
      <c r="CP935" s="99">
        <v>2548224.83843994</v>
      </c>
      <c r="CQ935" s="99">
        <v>0</v>
      </c>
      <c r="CR935" s="99">
        <v>0</v>
      </c>
      <c r="CS935" s="99">
        <v>0</v>
      </c>
      <c r="CT935" s="99">
        <v>0</v>
      </c>
      <c r="CU935" s="98">
        <v>2906.8598643260002</v>
      </c>
      <c r="CV935" s="98">
        <v>23338.804915910001</v>
      </c>
      <c r="CW935" s="98">
        <v>1371214.7320327738</v>
      </c>
      <c r="CX935" s="98">
        <v>12088840.856796283</v>
      </c>
    </row>
    <row r="936" spans="1:102" x14ac:dyDescent="0.2">
      <c r="A936" s="98" t="s">
        <v>66</v>
      </c>
      <c r="B936" s="100">
        <v>41153</v>
      </c>
      <c r="C936" s="99">
        <v>19749.759077310599</v>
      </c>
      <c r="D936" s="99">
        <v>1.1129248799989</v>
      </c>
      <c r="E936" s="99">
        <v>2565.7360409796202</v>
      </c>
      <c r="F936" s="99">
        <v>1902.2014670819001</v>
      </c>
      <c r="G936" s="99">
        <v>591.23054278641905</v>
      </c>
      <c r="H936" s="99">
        <v>0</v>
      </c>
      <c r="I936" s="99">
        <v>0</v>
      </c>
      <c r="J936" s="99">
        <v>22774.818146943999</v>
      </c>
      <c r="K936" s="99">
        <v>0</v>
      </c>
      <c r="L936" s="99">
        <v>10851.6773141623</v>
      </c>
      <c r="M936" s="99">
        <v>8067.1691794395401</v>
      </c>
      <c r="N936" s="99">
        <v>2436.68587121367</v>
      </c>
      <c r="O936" s="99">
        <v>0</v>
      </c>
      <c r="P936" s="99">
        <v>0</v>
      </c>
      <c r="Q936" s="99">
        <v>1056.4131709784299</v>
      </c>
      <c r="R936" s="99">
        <v>0</v>
      </c>
      <c r="S936" s="99">
        <v>0</v>
      </c>
      <c r="T936" s="99">
        <v>590.62102186679795</v>
      </c>
      <c r="U936" s="99">
        <v>22998.4211595058</v>
      </c>
      <c r="V936" s="99">
        <v>1059274.6908416699</v>
      </c>
      <c r="W936" s="99">
        <v>24.937411560909801</v>
      </c>
      <c r="X936" s="99">
        <v>200383.53880310099</v>
      </c>
      <c r="Y936" s="99">
        <v>146632.485845566</v>
      </c>
      <c r="Z936" s="99">
        <v>79466.059748649597</v>
      </c>
      <c r="AA936" s="99">
        <v>0</v>
      </c>
      <c r="AB936" s="99">
        <v>0</v>
      </c>
      <c r="AC936" s="99">
        <v>7073004.2722778302</v>
      </c>
      <c r="AD936" s="99">
        <v>0</v>
      </c>
      <c r="AE936" s="99">
        <v>439134.17506027198</v>
      </c>
      <c r="AF936" s="99">
        <v>354582.95402908302</v>
      </c>
      <c r="AG936" s="99">
        <v>343053.82455062901</v>
      </c>
      <c r="AH936" s="99">
        <v>0</v>
      </c>
      <c r="AI936" s="99">
        <v>0</v>
      </c>
      <c r="AJ936" s="99">
        <v>121169.17002963999</v>
      </c>
      <c r="AK936" s="99">
        <v>0</v>
      </c>
      <c r="AL936" s="99">
        <v>0</v>
      </c>
      <c r="AM936" s="99">
        <v>79958.261885643005</v>
      </c>
      <c r="AN936" s="99">
        <v>7113264.7911987295</v>
      </c>
      <c r="AO936" s="99">
        <v>9572153.2425537091</v>
      </c>
      <c r="AP936" s="99">
        <v>228.89943567477201</v>
      </c>
      <c r="AQ936" s="99">
        <v>1691272.3223114</v>
      </c>
      <c r="AR936" s="99">
        <v>1241242.8789367699</v>
      </c>
      <c r="AS936" s="99">
        <v>653541.12875366199</v>
      </c>
      <c r="AT936" s="99">
        <v>0</v>
      </c>
      <c r="AU936" s="99">
        <v>0</v>
      </c>
      <c r="AV936" s="99">
        <v>20929091.8986816</v>
      </c>
      <c r="AW936" s="99">
        <v>0</v>
      </c>
      <c r="AX936" s="99">
        <v>4080801.92010498</v>
      </c>
      <c r="AY936" s="99">
        <v>3340774.8026733398</v>
      </c>
      <c r="AZ936" s="99">
        <v>2792747.0736389202</v>
      </c>
      <c r="BA936" s="99">
        <v>0</v>
      </c>
      <c r="BB936" s="99">
        <v>0</v>
      </c>
      <c r="BC936" s="99">
        <v>1022257.9117965701</v>
      </c>
      <c r="BD936" s="99">
        <v>0</v>
      </c>
      <c r="BE936" s="99">
        <v>0</v>
      </c>
      <c r="BF936" s="99">
        <v>656777.76777648902</v>
      </c>
      <c r="BG936" s="99">
        <v>20935231.240478501</v>
      </c>
      <c r="BH936" s="99">
        <v>1966830.3331146201</v>
      </c>
      <c r="BI936" s="99">
        <v>12.982095255982101</v>
      </c>
      <c r="BJ936" s="99">
        <v>611184.458335876</v>
      </c>
      <c r="BK936" s="99">
        <v>419682.31175613397</v>
      </c>
      <c r="BL936" s="99">
        <v>0</v>
      </c>
      <c r="BM936" s="99">
        <v>0</v>
      </c>
      <c r="BN936" s="99">
        <v>0</v>
      </c>
      <c r="BO936" s="99">
        <v>0</v>
      </c>
      <c r="BP936" s="99">
        <v>0</v>
      </c>
      <c r="BQ936" s="99">
        <v>0</v>
      </c>
      <c r="BR936" s="99">
        <v>1046963.32540131</v>
      </c>
      <c r="BS936" s="99">
        <v>1020459.65957642</v>
      </c>
      <c r="BT936" s="99">
        <v>0</v>
      </c>
      <c r="BU936" s="99">
        <v>0</v>
      </c>
      <c r="BV936" s="99">
        <v>494866.71202468901</v>
      </c>
      <c r="BW936" s="99">
        <v>0</v>
      </c>
      <c r="BX936" s="99">
        <v>0</v>
      </c>
      <c r="BY936" s="99">
        <v>0</v>
      </c>
      <c r="BZ936" s="99">
        <v>0</v>
      </c>
      <c r="CA936" s="99">
        <v>22299.700633287401</v>
      </c>
      <c r="CB936" s="99">
        <v>1258109.12705994</v>
      </c>
      <c r="CC936" s="99">
        <v>11219182.788208</v>
      </c>
      <c r="CD936" s="99">
        <v>2577141.5896301302</v>
      </c>
      <c r="CE936" s="99">
        <v>591.46950264275097</v>
      </c>
      <c r="CF936" s="99">
        <v>80264.629198074297</v>
      </c>
      <c r="CG936" s="99">
        <v>653718.12507629395</v>
      </c>
      <c r="CH936" s="99">
        <v>0</v>
      </c>
      <c r="CI936" s="99">
        <v>22889.4110410213</v>
      </c>
      <c r="CJ936" s="99">
        <v>1337111.58100891</v>
      </c>
      <c r="CK936" s="99">
        <v>11899219.025146499</v>
      </c>
      <c r="CL936" s="99">
        <v>2578507.1759033198</v>
      </c>
      <c r="CM936" s="166">
        <v>45820.507406234698</v>
      </c>
      <c r="CN936" s="166">
        <v>8450260.8385009803</v>
      </c>
      <c r="CO936" s="166">
        <v>32842729.427246101</v>
      </c>
      <c r="CP936" s="99">
        <v>2578507.1759033198</v>
      </c>
      <c r="CQ936" s="99">
        <v>0</v>
      </c>
      <c r="CR936" s="99">
        <v>0</v>
      </c>
      <c r="CS936" s="99">
        <v>0</v>
      </c>
      <c r="CT936" s="99">
        <v>0</v>
      </c>
      <c r="CU936" s="98">
        <v>2785.107425313</v>
      </c>
      <c r="CV936" s="98">
        <v>23294.412894311001</v>
      </c>
      <c r="CW936" s="98">
        <v>1338373.7562580144</v>
      </c>
      <c r="CX936" s="98">
        <v>11872900.913284294</v>
      </c>
    </row>
    <row r="937" spans="1:102" x14ac:dyDescent="0.2">
      <c r="A937" s="98" t="s">
        <v>66</v>
      </c>
      <c r="B937" s="100">
        <v>41244</v>
      </c>
      <c r="C937" s="99">
        <v>19762.404695034002</v>
      </c>
      <c r="D937" s="99">
        <v>0.86491580399888301</v>
      </c>
      <c r="E937" s="99">
        <v>2527.84140595794</v>
      </c>
      <c r="F937" s="99">
        <v>1894.3294342905299</v>
      </c>
      <c r="G937" s="99">
        <v>598.42970623820997</v>
      </c>
      <c r="H937" s="99">
        <v>0</v>
      </c>
      <c r="I937" s="99">
        <v>0</v>
      </c>
      <c r="J937" s="99">
        <v>22731.0109462738</v>
      </c>
      <c r="K937" s="99">
        <v>0</v>
      </c>
      <c r="L937" s="99">
        <v>10762.5287185907</v>
      </c>
      <c r="M937" s="99">
        <v>8065.5517929196403</v>
      </c>
      <c r="N937" s="99">
        <v>2442.0886112451599</v>
      </c>
      <c r="O937" s="99">
        <v>0</v>
      </c>
      <c r="P937" s="99">
        <v>0</v>
      </c>
      <c r="Q937" s="99">
        <v>1054.8018802106401</v>
      </c>
      <c r="R937" s="99">
        <v>0</v>
      </c>
      <c r="S937" s="99">
        <v>0</v>
      </c>
      <c r="T937" s="99">
        <v>589.82849562913202</v>
      </c>
      <c r="U937" s="99">
        <v>22926.986342668501</v>
      </c>
      <c r="V937" s="99">
        <v>1044895.9619522101</v>
      </c>
      <c r="W937" s="99">
        <v>9.2368081299355307</v>
      </c>
      <c r="X937" s="99">
        <v>199190.19905853301</v>
      </c>
      <c r="Y937" s="99">
        <v>147866.26295089701</v>
      </c>
      <c r="Z937" s="99">
        <v>83486.2438011169</v>
      </c>
      <c r="AA937" s="99">
        <v>0</v>
      </c>
      <c r="AB937" s="99">
        <v>0</v>
      </c>
      <c r="AC937" s="99">
        <v>7075621.0181884803</v>
      </c>
      <c r="AD937" s="99">
        <v>0</v>
      </c>
      <c r="AE937" s="99">
        <v>434589.09531784098</v>
      </c>
      <c r="AF937" s="99">
        <v>346986.42670822103</v>
      </c>
      <c r="AG937" s="99">
        <v>339814.67170333897</v>
      </c>
      <c r="AH937" s="99">
        <v>0</v>
      </c>
      <c r="AI937" s="99">
        <v>0</v>
      </c>
      <c r="AJ937" s="99">
        <v>123054.48135852801</v>
      </c>
      <c r="AK937" s="99">
        <v>0</v>
      </c>
      <c r="AL937" s="99">
        <v>0</v>
      </c>
      <c r="AM937" s="99">
        <v>82291.942386627197</v>
      </c>
      <c r="AN937" s="99">
        <v>7096740.5130615197</v>
      </c>
      <c r="AO937" s="99">
        <v>9491144.3376464806</v>
      </c>
      <c r="AP937" s="99">
        <v>97.249184856191306</v>
      </c>
      <c r="AQ937" s="99">
        <v>1732872.7271270801</v>
      </c>
      <c r="AR937" s="99">
        <v>1275945.78742981</v>
      </c>
      <c r="AS937" s="99">
        <v>680299.77510833705</v>
      </c>
      <c r="AT937" s="99">
        <v>0</v>
      </c>
      <c r="AU937" s="99">
        <v>0</v>
      </c>
      <c r="AV937" s="99">
        <v>20911763.407714799</v>
      </c>
      <c r="AW937" s="99">
        <v>0</v>
      </c>
      <c r="AX937" s="99">
        <v>4088671.9232177702</v>
      </c>
      <c r="AY937" s="99">
        <v>3289573.83056641</v>
      </c>
      <c r="AZ937" s="99">
        <v>2787660.5953369099</v>
      </c>
      <c r="BA937" s="99">
        <v>0</v>
      </c>
      <c r="BB937" s="99">
        <v>0</v>
      </c>
      <c r="BC937" s="99">
        <v>1056519.9595794701</v>
      </c>
      <c r="BD937" s="99">
        <v>0</v>
      </c>
      <c r="BE937" s="99">
        <v>0</v>
      </c>
      <c r="BF937" s="99">
        <v>671113.95322418201</v>
      </c>
      <c r="BG937" s="99">
        <v>20957237.0161133</v>
      </c>
      <c r="BH937" s="99">
        <v>1952496.56538391</v>
      </c>
      <c r="BI937" s="99">
        <v>17.5854964507744</v>
      </c>
      <c r="BJ937" s="99">
        <v>613607.608306885</v>
      </c>
      <c r="BK937" s="99">
        <v>421819.34582901001</v>
      </c>
      <c r="BL937" s="99">
        <v>0</v>
      </c>
      <c r="BM937" s="99">
        <v>0</v>
      </c>
      <c r="BN937" s="99">
        <v>0</v>
      </c>
      <c r="BO937" s="99">
        <v>0</v>
      </c>
      <c r="BP937" s="99">
        <v>0</v>
      </c>
      <c r="BQ937" s="99">
        <v>0</v>
      </c>
      <c r="BR937" s="99">
        <v>1044709.4152221699</v>
      </c>
      <c r="BS937" s="99">
        <v>1024297.04864502</v>
      </c>
      <c r="BT937" s="99">
        <v>0</v>
      </c>
      <c r="BU937" s="99">
        <v>0</v>
      </c>
      <c r="BV937" s="99">
        <v>502230.44874191302</v>
      </c>
      <c r="BW937" s="99">
        <v>0</v>
      </c>
      <c r="BX937" s="99">
        <v>0</v>
      </c>
      <c r="BY937" s="99">
        <v>0</v>
      </c>
      <c r="BZ937" s="99">
        <v>0</v>
      </c>
      <c r="CA937" s="99">
        <v>22319.477560520201</v>
      </c>
      <c r="CB937" s="99">
        <v>1243185.5209198</v>
      </c>
      <c r="CC937" s="99">
        <v>11197802.600463901</v>
      </c>
      <c r="CD937" s="99">
        <v>2566347.14135742</v>
      </c>
      <c r="CE937" s="99">
        <v>598.68655506521498</v>
      </c>
      <c r="CF937" s="99">
        <v>82806.196614265398</v>
      </c>
      <c r="CG937" s="99">
        <v>681163.076408386</v>
      </c>
      <c r="CH937" s="99">
        <v>0</v>
      </c>
      <c r="CI937" s="99">
        <v>22921.320861816399</v>
      </c>
      <c r="CJ937" s="99">
        <v>1329941.4333190899</v>
      </c>
      <c r="CK937" s="99">
        <v>11894386.6102295</v>
      </c>
      <c r="CL937" s="99">
        <v>2567939.88641357</v>
      </c>
      <c r="CM937" s="166">
        <v>45759.933458805099</v>
      </c>
      <c r="CN937" s="166">
        <v>8415762.4134521503</v>
      </c>
      <c r="CO937" s="166">
        <v>32829652.9755859</v>
      </c>
      <c r="CP937" s="99">
        <v>2567939.88641357</v>
      </c>
      <c r="CQ937" s="99">
        <v>0</v>
      </c>
      <c r="CR937" s="99">
        <v>0</v>
      </c>
      <c r="CS937" s="99">
        <v>0</v>
      </c>
      <c r="CT937" s="99">
        <v>0</v>
      </c>
      <c r="CU937" s="98">
        <v>2722.6477701110002</v>
      </c>
      <c r="CV937" s="98">
        <v>23252.159276246999</v>
      </c>
      <c r="CW937" s="98">
        <v>1325991.7175340655</v>
      </c>
      <c r="CX937" s="98">
        <v>11878965.676872287</v>
      </c>
    </row>
    <row r="938" spans="1:102" x14ac:dyDescent="0.2">
      <c r="A938" s="98" t="s">
        <v>66</v>
      </c>
      <c r="B938" s="100">
        <v>41334</v>
      </c>
      <c r="C938" s="99">
        <v>19440.963946580901</v>
      </c>
      <c r="D938" s="99">
        <v>0.92074362999846904</v>
      </c>
      <c r="E938" s="99">
        <v>2288.7359809875502</v>
      </c>
      <c r="F938" s="99">
        <v>1687.2840254902801</v>
      </c>
      <c r="G938" s="99">
        <v>594.68038825690701</v>
      </c>
      <c r="H938" s="99">
        <v>0</v>
      </c>
      <c r="I938" s="99">
        <v>0</v>
      </c>
      <c r="J938" s="99">
        <v>22708.24903965</v>
      </c>
      <c r="K938" s="99">
        <v>0</v>
      </c>
      <c r="L938" s="99">
        <v>386.82839721813798</v>
      </c>
      <c r="M938" s="99">
        <v>7986.1747968196896</v>
      </c>
      <c r="N938" s="99">
        <v>2417.1009105742</v>
      </c>
      <c r="O938" s="99">
        <v>0</v>
      </c>
      <c r="P938" s="99">
        <v>9817.8837165832501</v>
      </c>
      <c r="Q938" s="99">
        <v>1046.0401571094999</v>
      </c>
      <c r="R938" s="99">
        <v>0</v>
      </c>
      <c r="S938" s="99">
        <v>588.15206136554502</v>
      </c>
      <c r="T938" s="99">
        <v>0</v>
      </c>
      <c r="U938" s="99">
        <v>22876.676641702699</v>
      </c>
      <c r="V938" s="99">
        <v>1033311.66707611</v>
      </c>
      <c r="W938" s="99">
        <v>22.549716046778499</v>
      </c>
      <c r="X938" s="99">
        <v>187404.009998322</v>
      </c>
      <c r="Y938" s="99">
        <v>137431.44673538199</v>
      </c>
      <c r="Z938" s="99">
        <v>78188.494660377502</v>
      </c>
      <c r="AA938" s="99">
        <v>0</v>
      </c>
      <c r="AB938" s="99">
        <v>0</v>
      </c>
      <c r="AC938" s="99">
        <v>6999370.1792602502</v>
      </c>
      <c r="AD938" s="99">
        <v>0</v>
      </c>
      <c r="AE938" s="99">
        <v>10272.672208309201</v>
      </c>
      <c r="AF938" s="99">
        <v>347245.34138870199</v>
      </c>
      <c r="AG938" s="99">
        <v>338344.79733276402</v>
      </c>
      <c r="AH938" s="99">
        <v>0</v>
      </c>
      <c r="AI938" s="99">
        <v>397499.74326324498</v>
      </c>
      <c r="AJ938" s="99">
        <v>121042.498402596</v>
      </c>
      <c r="AK938" s="99">
        <v>0</v>
      </c>
      <c r="AL938" s="99">
        <v>76759.275946617097</v>
      </c>
      <c r="AM938" s="99">
        <v>0</v>
      </c>
      <c r="AN938" s="99">
        <v>7057783.5401001005</v>
      </c>
      <c r="AO938" s="99">
        <v>9376782.73120117</v>
      </c>
      <c r="AP938" s="99">
        <v>193.91645706444999</v>
      </c>
      <c r="AQ938" s="99">
        <v>1604264.4862670901</v>
      </c>
      <c r="AR938" s="99">
        <v>1156858.4707031299</v>
      </c>
      <c r="AS938" s="99">
        <v>639251.77345275902</v>
      </c>
      <c r="AT938" s="99">
        <v>0</v>
      </c>
      <c r="AU938" s="99">
        <v>0</v>
      </c>
      <c r="AV938" s="99">
        <v>20841467.9697266</v>
      </c>
      <c r="AW938" s="99">
        <v>0</v>
      </c>
      <c r="AX938" s="99">
        <v>114141.705840111</v>
      </c>
      <c r="AY938" s="99">
        <v>3267785.0528869601</v>
      </c>
      <c r="AZ938" s="99">
        <v>2779480.2551879901</v>
      </c>
      <c r="BA938" s="99">
        <v>0</v>
      </c>
      <c r="BB938" s="99">
        <v>3648842.7345581101</v>
      </c>
      <c r="BC938" s="99">
        <v>1040995.63426971</v>
      </c>
      <c r="BD938" s="99">
        <v>0</v>
      </c>
      <c r="BE938" s="99">
        <v>627222.65345001197</v>
      </c>
      <c r="BF938" s="99">
        <v>0</v>
      </c>
      <c r="BG938" s="99">
        <v>20951810.689697299</v>
      </c>
      <c r="BH938" s="99">
        <v>2275257.8661804199</v>
      </c>
      <c r="BI938" s="99">
        <v>21.931430659955399</v>
      </c>
      <c r="BJ938" s="99">
        <v>608876.805961609</v>
      </c>
      <c r="BK938" s="99">
        <v>407036.286380768</v>
      </c>
      <c r="BL938" s="99">
        <v>0</v>
      </c>
      <c r="BM938" s="99">
        <v>0</v>
      </c>
      <c r="BN938" s="99">
        <v>0</v>
      </c>
      <c r="BO938" s="99">
        <v>0</v>
      </c>
      <c r="BP938" s="99">
        <v>0</v>
      </c>
      <c r="BQ938" s="99">
        <v>0</v>
      </c>
      <c r="BR938" s="99">
        <v>1073715.5055084201</v>
      </c>
      <c r="BS938" s="99">
        <v>1035797.05349731</v>
      </c>
      <c r="BT938" s="99">
        <v>0</v>
      </c>
      <c r="BU938" s="99">
        <v>282528.75</v>
      </c>
      <c r="BV938" s="99">
        <v>501669.98186874401</v>
      </c>
      <c r="BW938" s="99">
        <v>0</v>
      </c>
      <c r="BX938" s="99">
        <v>53140.9799590111</v>
      </c>
      <c r="BY938" s="99">
        <v>0</v>
      </c>
      <c r="BZ938" s="99">
        <v>0</v>
      </c>
      <c r="CA938" s="99">
        <v>21705.995432376902</v>
      </c>
      <c r="CB938" s="99">
        <v>1221019.1094665499</v>
      </c>
      <c r="CC938" s="99">
        <v>10975298.862793</v>
      </c>
      <c r="CD938" s="99">
        <v>2884204.8926391602</v>
      </c>
      <c r="CE938" s="99">
        <v>593.79291015863396</v>
      </c>
      <c r="CF938" s="99">
        <v>79792.382174491897</v>
      </c>
      <c r="CG938" s="99">
        <v>639156.44555664097</v>
      </c>
      <c r="CH938" s="99">
        <v>0</v>
      </c>
      <c r="CI938" s="99">
        <v>22299.5859940052</v>
      </c>
      <c r="CJ938" s="99">
        <v>1301844.33410645</v>
      </c>
      <c r="CK938" s="99">
        <v>11610033.498291001</v>
      </c>
      <c r="CL938" s="99">
        <v>2937283.28723145</v>
      </c>
      <c r="CM938" s="166">
        <v>45119.2306594849</v>
      </c>
      <c r="CN938" s="166">
        <v>8362097.0155029297</v>
      </c>
      <c r="CO938" s="166">
        <v>32605041.728271499</v>
      </c>
      <c r="CP938" s="99">
        <v>2937283.28723145</v>
      </c>
      <c r="CQ938" s="99">
        <v>0</v>
      </c>
      <c r="CR938" s="99">
        <v>0</v>
      </c>
      <c r="CS938" s="99">
        <v>0</v>
      </c>
      <c r="CT938" s="99">
        <v>0</v>
      </c>
      <c r="CU938" s="98">
        <v>2456.7504044120001</v>
      </c>
      <c r="CV938" s="98">
        <v>23229.243860531002</v>
      </c>
      <c r="CW938" s="98">
        <v>1300811.4916410418</v>
      </c>
      <c r="CX938" s="98">
        <v>11614455.308349641</v>
      </c>
    </row>
    <row r="939" spans="1:102" x14ac:dyDescent="0.2">
      <c r="A939" s="98" t="s">
        <v>66</v>
      </c>
      <c r="B939" s="100">
        <v>41426</v>
      </c>
      <c r="C939" s="99">
        <v>19391.4160711765</v>
      </c>
      <c r="D939" s="99">
        <v>0</v>
      </c>
      <c r="E939" s="99">
        <v>2259.6691357493401</v>
      </c>
      <c r="F939" s="99">
        <v>1687.0875244736701</v>
      </c>
      <c r="G939" s="99">
        <v>605.39796656370197</v>
      </c>
      <c r="H939" s="99">
        <v>0</v>
      </c>
      <c r="I939" s="99">
        <v>0</v>
      </c>
      <c r="J939" s="99">
        <v>22706.005944728899</v>
      </c>
      <c r="K939" s="99">
        <v>0</v>
      </c>
      <c r="L939" s="99">
        <v>293.29613293707399</v>
      </c>
      <c r="M939" s="99">
        <v>8028.0526314377803</v>
      </c>
      <c r="N939" s="99">
        <v>2394.8524461388602</v>
      </c>
      <c r="O939" s="99">
        <v>0</v>
      </c>
      <c r="P939" s="99">
        <v>9896.5374087095297</v>
      </c>
      <c r="Q939" s="99">
        <v>1034.03432303667</v>
      </c>
      <c r="R939" s="99">
        <v>0</v>
      </c>
      <c r="S939" s="99">
        <v>602.77190554887102</v>
      </c>
      <c r="T939" s="99">
        <v>0</v>
      </c>
      <c r="U939" s="99">
        <v>22855.436121463801</v>
      </c>
      <c r="V939" s="99">
        <v>1028191.18675995</v>
      </c>
      <c r="W939" s="99">
        <v>0</v>
      </c>
      <c r="X939" s="99">
        <v>182839.56529617301</v>
      </c>
      <c r="Y939" s="99">
        <v>131971.25858688401</v>
      </c>
      <c r="Z939" s="99">
        <v>79435.460783004804</v>
      </c>
      <c r="AA939" s="99">
        <v>0</v>
      </c>
      <c r="AB939" s="99">
        <v>0</v>
      </c>
      <c r="AC939" s="99">
        <v>7005302.4169311495</v>
      </c>
      <c r="AD939" s="99">
        <v>0</v>
      </c>
      <c r="AE939" s="99">
        <v>5015.5395512580899</v>
      </c>
      <c r="AF939" s="99">
        <v>345011.44102096598</v>
      </c>
      <c r="AG939" s="99">
        <v>329952.83409118699</v>
      </c>
      <c r="AH939" s="99">
        <v>0</v>
      </c>
      <c r="AI939" s="99">
        <v>405375.89922332799</v>
      </c>
      <c r="AJ939" s="99">
        <v>118017.520980835</v>
      </c>
      <c r="AK939" s="99">
        <v>0</v>
      </c>
      <c r="AL939" s="99">
        <v>78967.140558242798</v>
      </c>
      <c r="AM939" s="99">
        <v>0</v>
      </c>
      <c r="AN939" s="99">
        <v>7007106.12536621</v>
      </c>
      <c r="AO939" s="99">
        <v>9334520.2252197303</v>
      </c>
      <c r="AP939" s="99">
        <v>0</v>
      </c>
      <c r="AQ939" s="99">
        <v>1563845.13754272</v>
      </c>
      <c r="AR939" s="99">
        <v>1114099.5540466299</v>
      </c>
      <c r="AS939" s="99">
        <v>646079.51050567604</v>
      </c>
      <c r="AT939" s="99">
        <v>0</v>
      </c>
      <c r="AU939" s="99">
        <v>0</v>
      </c>
      <c r="AV939" s="99">
        <v>20771164.7736816</v>
      </c>
      <c r="AW939" s="99">
        <v>0</v>
      </c>
      <c r="AX939" s="99">
        <v>61079.090032100699</v>
      </c>
      <c r="AY939" s="99">
        <v>3294720.7674255399</v>
      </c>
      <c r="AZ939" s="99">
        <v>2727116.4166259798</v>
      </c>
      <c r="BA939" s="99">
        <v>0</v>
      </c>
      <c r="BB939" s="99">
        <v>3744245.87536621</v>
      </c>
      <c r="BC939" s="99">
        <v>1023575.40913391</v>
      </c>
      <c r="BD939" s="99">
        <v>0</v>
      </c>
      <c r="BE939" s="99">
        <v>642953.39343261695</v>
      </c>
      <c r="BF939" s="99">
        <v>0</v>
      </c>
      <c r="BG939" s="99">
        <v>20842225.235839799</v>
      </c>
      <c r="BH939" s="99">
        <v>2285068.3512268099</v>
      </c>
      <c r="BI939" s="99">
        <v>0</v>
      </c>
      <c r="BJ939" s="99">
        <v>602716.93241882301</v>
      </c>
      <c r="BK939" s="99">
        <v>391299.86824417103</v>
      </c>
      <c r="BL939" s="99">
        <v>0</v>
      </c>
      <c r="BM939" s="99">
        <v>0</v>
      </c>
      <c r="BN939" s="99">
        <v>0</v>
      </c>
      <c r="BO939" s="99">
        <v>0</v>
      </c>
      <c r="BP939" s="99">
        <v>0</v>
      </c>
      <c r="BQ939" s="99">
        <v>0</v>
      </c>
      <c r="BR939" s="99">
        <v>1081451.3285217299</v>
      </c>
      <c r="BS939" s="99">
        <v>1019327.10327911</v>
      </c>
      <c r="BT939" s="99">
        <v>0</v>
      </c>
      <c r="BU939" s="99">
        <v>291480.5</v>
      </c>
      <c r="BV939" s="99">
        <v>502747.89835357701</v>
      </c>
      <c r="BW939" s="99">
        <v>0</v>
      </c>
      <c r="BX939" s="99">
        <v>54791.7799572945</v>
      </c>
      <c r="BY939" s="99">
        <v>0</v>
      </c>
      <c r="BZ939" s="99">
        <v>0</v>
      </c>
      <c r="CA939" s="99">
        <v>21654.769896030401</v>
      </c>
      <c r="CB939" s="99">
        <v>1211343.4228515599</v>
      </c>
      <c r="CC939" s="99">
        <v>10921551.0661621</v>
      </c>
      <c r="CD939" s="99">
        <v>2889267.8996276902</v>
      </c>
      <c r="CE939" s="99">
        <v>605.19709496945097</v>
      </c>
      <c r="CF939" s="99">
        <v>79350.249497413606</v>
      </c>
      <c r="CG939" s="99">
        <v>645570.86741638195</v>
      </c>
      <c r="CH939" s="99">
        <v>0</v>
      </c>
      <c r="CI939" s="99">
        <v>22258.463716268499</v>
      </c>
      <c r="CJ939" s="99">
        <v>1291605.4194641099</v>
      </c>
      <c r="CK939" s="99">
        <v>11608420.286865201</v>
      </c>
      <c r="CL939" s="99">
        <v>2942187.8203735398</v>
      </c>
      <c r="CM939" s="166">
        <v>45036.120706081398</v>
      </c>
      <c r="CN939" s="166">
        <v>8291635.68640137</v>
      </c>
      <c r="CO939" s="166">
        <v>32394146.744140599</v>
      </c>
      <c r="CP939" s="99">
        <v>2942187.8203735398</v>
      </c>
      <c r="CQ939" s="99">
        <v>0</v>
      </c>
      <c r="CR939" s="99">
        <v>0</v>
      </c>
      <c r="CS939" s="99">
        <v>0</v>
      </c>
      <c r="CT939" s="99">
        <v>0</v>
      </c>
      <c r="CU939" s="98">
        <v>2416.599881399</v>
      </c>
      <c r="CV939" s="98">
        <v>23232.179187954</v>
      </c>
      <c r="CW939" s="98">
        <v>1290693.6723489736</v>
      </c>
      <c r="CX939" s="98">
        <v>11567121.933578482</v>
      </c>
    </row>
    <row r="940" spans="1:102" x14ac:dyDescent="0.2">
      <c r="A940" s="98" t="s">
        <v>66</v>
      </c>
      <c r="B940" s="100">
        <v>41518</v>
      </c>
      <c r="C940" s="99">
        <v>19355.066313505198</v>
      </c>
      <c r="D940" s="99">
        <v>0</v>
      </c>
      <c r="E940" s="99">
        <v>2221.6804172694701</v>
      </c>
      <c r="F940" s="99">
        <v>1629.2575002610699</v>
      </c>
      <c r="G940" s="99">
        <v>615.97272691875696</v>
      </c>
      <c r="H940" s="99">
        <v>0</v>
      </c>
      <c r="I940" s="99">
        <v>0</v>
      </c>
      <c r="J940" s="99">
        <v>22678.982951164198</v>
      </c>
      <c r="K940" s="99">
        <v>0</v>
      </c>
      <c r="L940" s="99">
        <v>52.277818482369199</v>
      </c>
      <c r="M940" s="99">
        <v>8062.9528866410301</v>
      </c>
      <c r="N940" s="99">
        <v>2393.8976176083102</v>
      </c>
      <c r="O940" s="99">
        <v>0</v>
      </c>
      <c r="P940" s="99">
        <v>10070.142917036999</v>
      </c>
      <c r="Q940" s="99">
        <v>1037.7399814575899</v>
      </c>
      <c r="R940" s="99">
        <v>0</v>
      </c>
      <c r="S940" s="99">
        <v>615.50825303792999</v>
      </c>
      <c r="T940" s="99">
        <v>0</v>
      </c>
      <c r="U940" s="99">
        <v>22811.815958499901</v>
      </c>
      <c r="V940" s="99">
        <v>1019823.53708649</v>
      </c>
      <c r="W940" s="99">
        <v>0</v>
      </c>
      <c r="X940" s="99">
        <v>185628.089258194</v>
      </c>
      <c r="Y940" s="99">
        <v>135928.10202026399</v>
      </c>
      <c r="Z940" s="99">
        <v>79496.482954978899</v>
      </c>
      <c r="AA940" s="99">
        <v>0</v>
      </c>
      <c r="AB940" s="99">
        <v>0</v>
      </c>
      <c r="AC940" s="99">
        <v>6989408.68115234</v>
      </c>
      <c r="AD940" s="99">
        <v>0</v>
      </c>
      <c r="AE940" s="99">
        <v>2145.5915312469001</v>
      </c>
      <c r="AF940" s="99">
        <v>348149.714061737</v>
      </c>
      <c r="AG940" s="99">
        <v>327608.99337005598</v>
      </c>
      <c r="AH940" s="99">
        <v>0</v>
      </c>
      <c r="AI940" s="99">
        <v>408585.66190719599</v>
      </c>
      <c r="AJ940" s="99">
        <v>121066.505494118</v>
      </c>
      <c r="AK940" s="99">
        <v>0</v>
      </c>
      <c r="AL940" s="99">
        <v>80002.327329635606</v>
      </c>
      <c r="AM940" s="99">
        <v>0</v>
      </c>
      <c r="AN940" s="99">
        <v>6991840.8485717801</v>
      </c>
      <c r="AO940" s="99">
        <v>9356678.7884521503</v>
      </c>
      <c r="AP940" s="99">
        <v>0</v>
      </c>
      <c r="AQ940" s="99">
        <v>1571566.05918884</v>
      </c>
      <c r="AR940" s="99">
        <v>1151555.47515869</v>
      </c>
      <c r="AS940" s="99">
        <v>651012.05078887905</v>
      </c>
      <c r="AT940" s="99">
        <v>0</v>
      </c>
      <c r="AU940" s="99">
        <v>0</v>
      </c>
      <c r="AV940" s="99">
        <v>20869367.146240201</v>
      </c>
      <c r="AW940" s="99">
        <v>0</v>
      </c>
      <c r="AX940" s="99">
        <v>19144.086352825201</v>
      </c>
      <c r="AY940" s="99">
        <v>3326066.4553832998</v>
      </c>
      <c r="AZ940" s="99">
        <v>2709894.0325012198</v>
      </c>
      <c r="BA940" s="99">
        <v>0</v>
      </c>
      <c r="BB940" s="99">
        <v>3806310.5741272001</v>
      </c>
      <c r="BC940" s="99">
        <v>1044343.69589996</v>
      </c>
      <c r="BD940" s="99">
        <v>0</v>
      </c>
      <c r="BE940" s="99">
        <v>654160.90334320103</v>
      </c>
      <c r="BF940" s="99">
        <v>0</v>
      </c>
      <c r="BG940" s="99">
        <v>20818622.462890599</v>
      </c>
      <c r="BH940" s="99">
        <v>2288701.34625244</v>
      </c>
      <c r="BI940" s="99">
        <v>0</v>
      </c>
      <c r="BJ940" s="99">
        <v>603482.37633514404</v>
      </c>
      <c r="BK940" s="99">
        <v>403920.52336883498</v>
      </c>
      <c r="BL940" s="99">
        <v>0</v>
      </c>
      <c r="BM940" s="99">
        <v>0</v>
      </c>
      <c r="BN940" s="99">
        <v>0</v>
      </c>
      <c r="BO940" s="99">
        <v>0</v>
      </c>
      <c r="BP940" s="99">
        <v>0</v>
      </c>
      <c r="BQ940" s="99">
        <v>0</v>
      </c>
      <c r="BR940" s="99">
        <v>1095451.15293884</v>
      </c>
      <c r="BS940" s="99">
        <v>1012325.7080307</v>
      </c>
      <c r="BT940" s="99">
        <v>0</v>
      </c>
      <c r="BU940" s="99">
        <v>245895.38999939</v>
      </c>
      <c r="BV940" s="99">
        <v>509635.61523056001</v>
      </c>
      <c r="BW940" s="99">
        <v>0</v>
      </c>
      <c r="BX940" s="99">
        <v>47924.429964065603</v>
      </c>
      <c r="BY940" s="99">
        <v>0</v>
      </c>
      <c r="BZ940" s="99">
        <v>0</v>
      </c>
      <c r="CA940" s="99">
        <v>21568.264799594901</v>
      </c>
      <c r="CB940" s="99">
        <v>1206694.2228546101</v>
      </c>
      <c r="CC940" s="99">
        <v>10859600.325927701</v>
      </c>
      <c r="CD940" s="99">
        <v>2890561.8291931199</v>
      </c>
      <c r="CE940" s="99">
        <v>617.32166468352102</v>
      </c>
      <c r="CF940" s="99">
        <v>78911.744359970093</v>
      </c>
      <c r="CG940" s="99">
        <v>651048.46271514904</v>
      </c>
      <c r="CH940" s="99">
        <v>0</v>
      </c>
      <c r="CI940" s="99">
        <v>22184.829826831799</v>
      </c>
      <c r="CJ940" s="99">
        <v>1280818.3852233901</v>
      </c>
      <c r="CK940" s="99">
        <v>11528381.4844971</v>
      </c>
      <c r="CL940" s="99">
        <v>2941578.25634766</v>
      </c>
      <c r="CM940" s="166">
        <v>44904.672596931501</v>
      </c>
      <c r="CN940" s="166">
        <v>8266230.5728149395</v>
      </c>
      <c r="CO940" s="166">
        <v>32358840.879150402</v>
      </c>
      <c r="CP940" s="99">
        <v>2941578.25634766</v>
      </c>
      <c r="CQ940" s="99">
        <v>0</v>
      </c>
      <c r="CR940" s="99">
        <v>0</v>
      </c>
      <c r="CS940" s="99">
        <v>0</v>
      </c>
      <c r="CT940" s="99">
        <v>0</v>
      </c>
      <c r="CU940" s="98">
        <v>2344.9418967659999</v>
      </c>
      <c r="CV940" s="98">
        <v>23216.236116673001</v>
      </c>
      <c r="CW940" s="98">
        <v>1285605.9672145802</v>
      </c>
      <c r="CX940" s="98">
        <v>11510648.78864285</v>
      </c>
    </row>
    <row r="941" spans="1:102" x14ac:dyDescent="0.2">
      <c r="A941" s="98" t="s">
        <v>66</v>
      </c>
      <c r="B941" s="100">
        <v>41609</v>
      </c>
      <c r="C941" s="99">
        <v>19115.135112047199</v>
      </c>
      <c r="D941" s="99">
        <v>0</v>
      </c>
      <c r="E941" s="99">
        <v>2167.24808040261</v>
      </c>
      <c r="F941" s="99">
        <v>1596.6157595366201</v>
      </c>
      <c r="G941" s="99">
        <v>610.52131220698402</v>
      </c>
      <c r="H941" s="99">
        <v>0</v>
      </c>
      <c r="I941" s="99">
        <v>0</v>
      </c>
      <c r="J941" s="99">
        <v>22613.067109584801</v>
      </c>
      <c r="K941" s="99">
        <v>0</v>
      </c>
      <c r="L941" s="99">
        <v>39.939067701809101</v>
      </c>
      <c r="M941" s="99">
        <v>8000.2183759212503</v>
      </c>
      <c r="N941" s="99">
        <v>2364.7046518921902</v>
      </c>
      <c r="O941" s="99">
        <v>0</v>
      </c>
      <c r="P941" s="99">
        <v>9876.9314426183701</v>
      </c>
      <c r="Q941" s="99">
        <v>1029.36271834373</v>
      </c>
      <c r="R941" s="99">
        <v>0</v>
      </c>
      <c r="S941" s="99">
        <v>604.99308615922905</v>
      </c>
      <c r="T941" s="99">
        <v>1.00832181026635</v>
      </c>
      <c r="U941" s="99">
        <v>22718.662586927399</v>
      </c>
      <c r="V941" s="99">
        <v>995258.87747955299</v>
      </c>
      <c r="W941" s="99">
        <v>0</v>
      </c>
      <c r="X941" s="99">
        <v>177460.70245552101</v>
      </c>
      <c r="Y941" s="99">
        <v>128969.00995635999</v>
      </c>
      <c r="Z941" s="99">
        <v>80510.178580284104</v>
      </c>
      <c r="AA941" s="99">
        <v>0</v>
      </c>
      <c r="AB941" s="99">
        <v>0</v>
      </c>
      <c r="AC941" s="99">
        <v>6958872.9390258798</v>
      </c>
      <c r="AD941" s="99">
        <v>0</v>
      </c>
      <c r="AE941" s="99">
        <v>2100.4831336736702</v>
      </c>
      <c r="AF941" s="99">
        <v>345365.882602692</v>
      </c>
      <c r="AG941" s="99">
        <v>314639.42378234898</v>
      </c>
      <c r="AH941" s="99">
        <v>0</v>
      </c>
      <c r="AI941" s="99">
        <v>392180.54639053298</v>
      </c>
      <c r="AJ941" s="99">
        <v>119206.408443451</v>
      </c>
      <c r="AK941" s="99">
        <v>0</v>
      </c>
      <c r="AL941" s="99">
        <v>79900.294990539594</v>
      </c>
      <c r="AM941" s="99">
        <v>81.558315875939996</v>
      </c>
      <c r="AN941" s="99">
        <v>6959769.5060424795</v>
      </c>
      <c r="AO941" s="99">
        <v>9029910.2871093806</v>
      </c>
      <c r="AP941" s="99">
        <v>0</v>
      </c>
      <c r="AQ941" s="99">
        <v>1514396.09155273</v>
      </c>
      <c r="AR941" s="99">
        <v>1083945.56729126</v>
      </c>
      <c r="AS941" s="99">
        <v>663860.87917327904</v>
      </c>
      <c r="AT941" s="99">
        <v>0</v>
      </c>
      <c r="AU941" s="99">
        <v>0</v>
      </c>
      <c r="AV941" s="99">
        <v>20912390.567627002</v>
      </c>
      <c r="AW941" s="99">
        <v>0</v>
      </c>
      <c r="AX941" s="99">
        <v>20147.9036104679</v>
      </c>
      <c r="AY941" s="99">
        <v>3312829.3782958998</v>
      </c>
      <c r="AZ941" s="99">
        <v>2610278.5050964402</v>
      </c>
      <c r="BA941" s="99">
        <v>0</v>
      </c>
      <c r="BB941" s="99">
        <v>3646347.55224609</v>
      </c>
      <c r="BC941" s="99">
        <v>1038222.10466766</v>
      </c>
      <c r="BD941" s="99">
        <v>0</v>
      </c>
      <c r="BE941" s="99">
        <v>659842.13614654494</v>
      </c>
      <c r="BF941" s="99">
        <v>592.70586955547299</v>
      </c>
      <c r="BG941" s="99">
        <v>20906604.6650391</v>
      </c>
      <c r="BH941" s="99">
        <v>2268104.2566528302</v>
      </c>
      <c r="BI941" s="99">
        <v>0</v>
      </c>
      <c r="BJ941" s="99">
        <v>589876.62592315697</v>
      </c>
      <c r="BK941" s="99">
        <v>384693.43856048601</v>
      </c>
      <c r="BL941" s="99">
        <v>0</v>
      </c>
      <c r="BM941" s="99">
        <v>0</v>
      </c>
      <c r="BN941" s="99">
        <v>0</v>
      </c>
      <c r="BO941" s="99">
        <v>0</v>
      </c>
      <c r="BP941" s="99">
        <v>0</v>
      </c>
      <c r="BQ941" s="99">
        <v>0</v>
      </c>
      <c r="BR941" s="99">
        <v>1100652.80838013</v>
      </c>
      <c r="BS941" s="99">
        <v>978656.01364135696</v>
      </c>
      <c r="BT941" s="99">
        <v>0</v>
      </c>
      <c r="BU941" s="99">
        <v>277428.939998627</v>
      </c>
      <c r="BV941" s="99">
        <v>510322.12611770601</v>
      </c>
      <c r="BW941" s="99">
        <v>0</v>
      </c>
      <c r="BX941" s="99">
        <v>53310.999959468798</v>
      </c>
      <c r="BY941" s="99">
        <v>0</v>
      </c>
      <c r="BZ941" s="99">
        <v>0</v>
      </c>
      <c r="CA941" s="99">
        <v>21306.5345864296</v>
      </c>
      <c r="CB941" s="99">
        <v>1172920.8122253399</v>
      </c>
      <c r="CC941" s="99">
        <v>10619539.0666504</v>
      </c>
      <c r="CD941" s="99">
        <v>2857864.2416076702</v>
      </c>
      <c r="CE941" s="99">
        <v>611.10049421340204</v>
      </c>
      <c r="CF941" s="99">
        <v>79710.493259429903</v>
      </c>
      <c r="CG941" s="99">
        <v>665005.97593689</v>
      </c>
      <c r="CH941" s="99">
        <v>0</v>
      </c>
      <c r="CI941" s="99">
        <v>21920.0292553902</v>
      </c>
      <c r="CJ941" s="99">
        <v>1256210.46913147</v>
      </c>
      <c r="CK941" s="99">
        <v>11262767.1446533</v>
      </c>
      <c r="CL941" s="99">
        <v>2911869.7563781701</v>
      </c>
      <c r="CM941" s="166">
        <v>44558.520166397102</v>
      </c>
      <c r="CN941" s="166">
        <v>8210477.6063232403</v>
      </c>
      <c r="CO941" s="166">
        <v>32134255.526367199</v>
      </c>
      <c r="CP941" s="99">
        <v>2911869.7563781701</v>
      </c>
      <c r="CQ941" s="99">
        <v>0</v>
      </c>
      <c r="CR941" s="99">
        <v>0</v>
      </c>
      <c r="CS941" s="99">
        <v>0</v>
      </c>
      <c r="CT941" s="99">
        <v>0</v>
      </c>
      <c r="CU941" s="98">
        <v>2273.9265129320002</v>
      </c>
      <c r="CV941" s="98">
        <v>23145.984834347</v>
      </c>
      <c r="CW941" s="98">
        <v>1252631.3054847699</v>
      </c>
      <c r="CX941" s="98">
        <v>11284545.04258729</v>
      </c>
    </row>
    <row r="942" spans="1:102" x14ac:dyDescent="0.2">
      <c r="A942" s="98" t="s">
        <v>66</v>
      </c>
      <c r="B942" s="100">
        <v>41699</v>
      </c>
      <c r="C942" s="99">
        <v>19248.007947206501</v>
      </c>
      <c r="D942" s="99">
        <v>0</v>
      </c>
      <c r="E942" s="99">
        <v>2098.0598223209399</v>
      </c>
      <c r="F942" s="99">
        <v>1550.9604331702001</v>
      </c>
      <c r="G942" s="99">
        <v>612.60579250007902</v>
      </c>
      <c r="H942" s="99">
        <v>0</v>
      </c>
      <c r="I942" s="99">
        <v>0</v>
      </c>
      <c r="J942" s="99">
        <v>22569.771745681799</v>
      </c>
      <c r="K942" s="99">
        <v>0</v>
      </c>
      <c r="L942" s="99">
        <v>32.958018347155303</v>
      </c>
      <c r="M942" s="99">
        <v>8099.4504191279402</v>
      </c>
      <c r="N942" s="99">
        <v>2331.6505931615802</v>
      </c>
      <c r="O942" s="99">
        <v>0</v>
      </c>
      <c r="P942" s="99">
        <v>9797.5199996233005</v>
      </c>
      <c r="Q942" s="99">
        <v>1038.2174554169201</v>
      </c>
      <c r="R942" s="99">
        <v>0</v>
      </c>
      <c r="S942" s="99">
        <v>608.37465422600496</v>
      </c>
      <c r="T942" s="99">
        <v>1.00557794085762</v>
      </c>
      <c r="U942" s="99">
        <v>22644.230958938599</v>
      </c>
      <c r="V942" s="99">
        <v>999848.19692230201</v>
      </c>
      <c r="W942" s="99">
        <v>0</v>
      </c>
      <c r="X942" s="99">
        <v>174544.791591644</v>
      </c>
      <c r="Y942" s="99">
        <v>126203.53568840001</v>
      </c>
      <c r="Z942" s="99">
        <v>79248.926147460894</v>
      </c>
      <c r="AA942" s="99">
        <v>0</v>
      </c>
      <c r="AB942" s="99">
        <v>0</v>
      </c>
      <c r="AC942" s="99">
        <v>6926019.1805419903</v>
      </c>
      <c r="AD942" s="99">
        <v>0</v>
      </c>
      <c r="AE942" s="99">
        <v>2796.6886647045599</v>
      </c>
      <c r="AF942" s="99">
        <v>340633.35566330003</v>
      </c>
      <c r="AG942" s="99">
        <v>310990.75801086402</v>
      </c>
      <c r="AH942" s="99">
        <v>0</v>
      </c>
      <c r="AI942" s="99">
        <v>385182.32027435303</v>
      </c>
      <c r="AJ942" s="99">
        <v>126265.98567485801</v>
      </c>
      <c r="AK942" s="99">
        <v>0</v>
      </c>
      <c r="AL942" s="99">
        <v>78477.958608627305</v>
      </c>
      <c r="AM942" s="99">
        <v>80.697129675187199</v>
      </c>
      <c r="AN942" s="99">
        <v>6938858.6801147498</v>
      </c>
      <c r="AO942" s="99">
        <v>9169437.2873535194</v>
      </c>
      <c r="AP942" s="99">
        <v>0</v>
      </c>
      <c r="AQ942" s="99">
        <v>1480868.55166626</v>
      </c>
      <c r="AR942" s="99">
        <v>1044719.23712921</v>
      </c>
      <c r="AS942" s="99">
        <v>659499.79476165795</v>
      </c>
      <c r="AT942" s="99">
        <v>0</v>
      </c>
      <c r="AU942" s="99">
        <v>0</v>
      </c>
      <c r="AV942" s="99">
        <v>20889315.091552701</v>
      </c>
      <c r="AW942" s="99">
        <v>0</v>
      </c>
      <c r="AX942" s="99">
        <v>29908.5645961761</v>
      </c>
      <c r="AY942" s="99">
        <v>3302878.81994629</v>
      </c>
      <c r="AZ942" s="99">
        <v>2589168.48400879</v>
      </c>
      <c r="BA942" s="99">
        <v>0</v>
      </c>
      <c r="BB942" s="99">
        <v>3575023.0698547401</v>
      </c>
      <c r="BC942" s="99">
        <v>1075889.49986267</v>
      </c>
      <c r="BD942" s="99">
        <v>0</v>
      </c>
      <c r="BE942" s="99">
        <v>652077.70431518601</v>
      </c>
      <c r="BF942" s="99">
        <v>589.24312651902403</v>
      </c>
      <c r="BG942" s="99">
        <v>20960889.943115201</v>
      </c>
      <c r="BH942" s="99">
        <v>2271388.93109131</v>
      </c>
      <c r="BI942" s="99">
        <v>0</v>
      </c>
      <c r="BJ942" s="99">
        <v>583405.38285064697</v>
      </c>
      <c r="BK942" s="99">
        <v>378218.21346283</v>
      </c>
      <c r="BL942" s="99">
        <v>0</v>
      </c>
      <c r="BM942" s="99">
        <v>0</v>
      </c>
      <c r="BN942" s="99">
        <v>0</v>
      </c>
      <c r="BO942" s="99">
        <v>0</v>
      </c>
      <c r="BP942" s="99">
        <v>0</v>
      </c>
      <c r="BQ942" s="99">
        <v>0</v>
      </c>
      <c r="BR942" s="99">
        <v>1090316.5664367699</v>
      </c>
      <c r="BS942" s="99">
        <v>969705.36154174805</v>
      </c>
      <c r="BT942" s="99">
        <v>0</v>
      </c>
      <c r="BU942" s="99">
        <v>273176.939998627</v>
      </c>
      <c r="BV942" s="99">
        <v>521162.15354537999</v>
      </c>
      <c r="BW942" s="99">
        <v>0</v>
      </c>
      <c r="BX942" s="99">
        <v>54368.009962558703</v>
      </c>
      <c r="BY942" s="99">
        <v>0</v>
      </c>
      <c r="BZ942" s="99">
        <v>0</v>
      </c>
      <c r="CA942" s="99">
        <v>21325.921797990799</v>
      </c>
      <c r="CB942" s="99">
        <v>1174375.4468383801</v>
      </c>
      <c r="CC942" s="99">
        <v>10679224.4177246</v>
      </c>
      <c r="CD942" s="99">
        <v>2856090.8957519499</v>
      </c>
      <c r="CE942" s="99">
        <v>612.95962080359504</v>
      </c>
      <c r="CF942" s="99">
        <v>80802.894032478303</v>
      </c>
      <c r="CG942" s="99">
        <v>659788.37744903599</v>
      </c>
      <c r="CH942" s="99">
        <v>0</v>
      </c>
      <c r="CI942" s="99">
        <v>21939.288870096199</v>
      </c>
      <c r="CJ942" s="99">
        <v>1258044.68218994</v>
      </c>
      <c r="CK942" s="99">
        <v>11362539.6203613</v>
      </c>
      <c r="CL942" s="99">
        <v>2910004.0079345698</v>
      </c>
      <c r="CM942" s="166">
        <v>44515.788554668397</v>
      </c>
      <c r="CN942" s="166">
        <v>8185717.1447753897</v>
      </c>
      <c r="CO942" s="166">
        <v>32303486.065429699</v>
      </c>
      <c r="CP942" s="99">
        <v>2910004.0079345698</v>
      </c>
      <c r="CQ942" s="99">
        <v>0</v>
      </c>
      <c r="CR942" s="99">
        <v>0</v>
      </c>
      <c r="CS942" s="99">
        <v>0</v>
      </c>
      <c r="CT942" s="99">
        <v>0</v>
      </c>
      <c r="CU942" s="98">
        <v>2177.595699298</v>
      </c>
      <c r="CV942" s="98">
        <v>23102.048861521002</v>
      </c>
      <c r="CW942" s="98">
        <v>1255178.3408708584</v>
      </c>
      <c r="CX942" s="98">
        <v>11339012.795173636</v>
      </c>
    </row>
    <row r="943" spans="1:102" x14ac:dyDescent="0.2">
      <c r="A943" s="98" t="s">
        <v>66</v>
      </c>
      <c r="B943" s="100">
        <v>41791</v>
      </c>
      <c r="C943" s="99">
        <v>19167.6048259735</v>
      </c>
      <c r="D943" s="99">
        <v>0</v>
      </c>
      <c r="E943" s="99">
        <v>2058.4603099227002</v>
      </c>
      <c r="F943" s="99">
        <v>1536.59045475721</v>
      </c>
      <c r="G943" s="99">
        <v>627.58885081857397</v>
      </c>
      <c r="H943" s="99">
        <v>0</v>
      </c>
      <c r="I943" s="99">
        <v>0</v>
      </c>
      <c r="J943" s="99">
        <v>22523.7762384415</v>
      </c>
      <c r="K943" s="99">
        <v>0</v>
      </c>
      <c r="L943" s="99">
        <v>46.086264843121199</v>
      </c>
      <c r="M943" s="99">
        <v>8056.33399528265</v>
      </c>
      <c r="N943" s="99">
        <v>2342.35083934665</v>
      </c>
      <c r="O943" s="99">
        <v>0</v>
      </c>
      <c r="P943" s="99">
        <v>9741.8519407510794</v>
      </c>
      <c r="Q943" s="99">
        <v>1029.6311895251299</v>
      </c>
      <c r="R943" s="99">
        <v>0</v>
      </c>
      <c r="S943" s="99">
        <v>626.33736752718698</v>
      </c>
      <c r="T943" s="99">
        <v>1.00374578128685</v>
      </c>
      <c r="U943" s="99">
        <v>22572.5184719563</v>
      </c>
      <c r="V943" s="99">
        <v>994012.98904418899</v>
      </c>
      <c r="W943" s="99">
        <v>0</v>
      </c>
      <c r="X943" s="99">
        <v>164706.00260925299</v>
      </c>
      <c r="Y943" s="99">
        <v>119970.952284813</v>
      </c>
      <c r="Z943" s="99">
        <v>80421.349663734407</v>
      </c>
      <c r="AA943" s="99">
        <v>0</v>
      </c>
      <c r="AB943" s="99">
        <v>0</v>
      </c>
      <c r="AC943" s="99">
        <v>6893402.1387329102</v>
      </c>
      <c r="AD943" s="99">
        <v>0</v>
      </c>
      <c r="AE943" s="99">
        <v>2358.1532126963102</v>
      </c>
      <c r="AF943" s="99">
        <v>344587.024635315</v>
      </c>
      <c r="AG943" s="99">
        <v>307994.32040023798</v>
      </c>
      <c r="AH943" s="99">
        <v>0</v>
      </c>
      <c r="AI943" s="99">
        <v>378506.99950790399</v>
      </c>
      <c r="AJ943" s="99">
        <v>121142.30047702799</v>
      </c>
      <c r="AK943" s="99">
        <v>0</v>
      </c>
      <c r="AL943" s="99">
        <v>80104.829621315002</v>
      </c>
      <c r="AM943" s="99">
        <v>86.6420174436644</v>
      </c>
      <c r="AN943" s="99">
        <v>6921070.2304077102</v>
      </c>
      <c r="AO943" s="99">
        <v>9183241.6423339806</v>
      </c>
      <c r="AP943" s="99">
        <v>0</v>
      </c>
      <c r="AQ943" s="99">
        <v>1399710.5553894001</v>
      </c>
      <c r="AR943" s="99">
        <v>997077.58341980004</v>
      </c>
      <c r="AS943" s="99">
        <v>668277.25904083299</v>
      </c>
      <c r="AT943" s="99">
        <v>0</v>
      </c>
      <c r="AU943" s="99">
        <v>0</v>
      </c>
      <c r="AV943" s="99">
        <v>20917050.002685498</v>
      </c>
      <c r="AW943" s="99">
        <v>0</v>
      </c>
      <c r="AX943" s="99">
        <v>26935.441037654899</v>
      </c>
      <c r="AY943" s="99">
        <v>3307850.7963256799</v>
      </c>
      <c r="AZ943" s="99">
        <v>2574378.0334472698</v>
      </c>
      <c r="BA943" s="99">
        <v>0</v>
      </c>
      <c r="BB943" s="99">
        <v>3542603.1562805199</v>
      </c>
      <c r="BC943" s="99">
        <v>1041473.39345551</v>
      </c>
      <c r="BD943" s="99">
        <v>0</v>
      </c>
      <c r="BE943" s="99">
        <v>666912.80020141602</v>
      </c>
      <c r="BF943" s="99">
        <v>637.80148349702404</v>
      </c>
      <c r="BG943" s="99">
        <v>20914545.091552701</v>
      </c>
      <c r="BH943" s="99">
        <v>2273584.44818115</v>
      </c>
      <c r="BI943" s="99">
        <v>0</v>
      </c>
      <c r="BJ943" s="99">
        <v>558186.76807403599</v>
      </c>
      <c r="BK943" s="99">
        <v>359935.63208007801</v>
      </c>
      <c r="BL943" s="99">
        <v>0</v>
      </c>
      <c r="BM943" s="99">
        <v>0</v>
      </c>
      <c r="BN943" s="99">
        <v>0</v>
      </c>
      <c r="BO943" s="99">
        <v>0</v>
      </c>
      <c r="BP943" s="99">
        <v>0</v>
      </c>
      <c r="BQ943" s="99">
        <v>0</v>
      </c>
      <c r="BR943" s="99">
        <v>1102174.59375</v>
      </c>
      <c r="BS943" s="99">
        <v>964732.94577789295</v>
      </c>
      <c r="BT943" s="99">
        <v>0</v>
      </c>
      <c r="BU943" s="99">
        <v>271832.20999908401</v>
      </c>
      <c r="BV943" s="99">
        <v>513237.881069183</v>
      </c>
      <c r="BW943" s="99">
        <v>0</v>
      </c>
      <c r="BX943" s="99">
        <v>55941.009963512399</v>
      </c>
      <c r="BY943" s="99">
        <v>0</v>
      </c>
      <c r="BZ943" s="99">
        <v>0</v>
      </c>
      <c r="CA943" s="99">
        <v>21225.271241187998</v>
      </c>
      <c r="CB943" s="99">
        <v>1160104.78501892</v>
      </c>
      <c r="CC943" s="99">
        <v>10547702.5987549</v>
      </c>
      <c r="CD943" s="99">
        <v>2831059.75250244</v>
      </c>
      <c r="CE943" s="99">
        <v>629.13582367449999</v>
      </c>
      <c r="CF943" s="99">
        <v>80199.9961929321</v>
      </c>
      <c r="CG943" s="99">
        <v>668634.40898132301</v>
      </c>
      <c r="CH943" s="99">
        <v>0</v>
      </c>
      <c r="CI943" s="99">
        <v>21850.797509670301</v>
      </c>
      <c r="CJ943" s="99">
        <v>1235284.6711120601</v>
      </c>
      <c r="CK943" s="99">
        <v>11220404.786987299</v>
      </c>
      <c r="CL943" s="99">
        <v>2883978.99969482</v>
      </c>
      <c r="CM943" s="166">
        <v>44346.330377578699</v>
      </c>
      <c r="CN943" s="166">
        <v>8148311.31921387</v>
      </c>
      <c r="CO943" s="166">
        <v>32147991.0227051</v>
      </c>
      <c r="CP943" s="99">
        <v>2883978.99969482</v>
      </c>
      <c r="CQ943" s="99">
        <v>0</v>
      </c>
      <c r="CR943" s="99">
        <v>0</v>
      </c>
      <c r="CS943" s="99">
        <v>0</v>
      </c>
      <c r="CT943" s="99">
        <v>0</v>
      </c>
      <c r="CU943" s="98">
        <v>2118.5091647620002</v>
      </c>
      <c r="CV943" s="98">
        <v>23066.229025519999</v>
      </c>
      <c r="CW943" s="98">
        <v>1240304.7812118521</v>
      </c>
      <c r="CX943" s="98">
        <v>11216337.007736223</v>
      </c>
    </row>
    <row r="944" spans="1:102" x14ac:dyDescent="0.2">
      <c r="A944" s="98" t="s">
        <v>66</v>
      </c>
      <c r="B944" s="100">
        <v>41883</v>
      </c>
      <c r="C944" s="99">
        <v>19189.265398502401</v>
      </c>
      <c r="D944" s="99">
        <v>0</v>
      </c>
      <c r="E944" s="99">
        <v>2027.3881055116699</v>
      </c>
      <c r="F944" s="99">
        <v>1475.0083585083501</v>
      </c>
      <c r="G944" s="99">
        <v>602.53784855455206</v>
      </c>
      <c r="H944" s="99">
        <v>0</v>
      </c>
      <c r="I944" s="99">
        <v>0</v>
      </c>
      <c r="J944" s="99">
        <v>22451.9914169312</v>
      </c>
      <c r="K944" s="99">
        <v>0</v>
      </c>
      <c r="L944" s="99">
        <v>28.601909743854801</v>
      </c>
      <c r="M944" s="99">
        <v>8098.1678840517998</v>
      </c>
      <c r="N944" s="99">
        <v>2336.9319981932599</v>
      </c>
      <c r="O944" s="99">
        <v>0</v>
      </c>
      <c r="P944" s="99">
        <v>9756.3157129287702</v>
      </c>
      <c r="Q944" s="99">
        <v>1022.82170387357</v>
      </c>
      <c r="R944" s="99">
        <v>0</v>
      </c>
      <c r="S944" s="99">
        <v>598.62146540731203</v>
      </c>
      <c r="T944" s="99">
        <v>0.98134666460828202</v>
      </c>
      <c r="U944" s="99">
        <v>22494.3076007366</v>
      </c>
      <c r="V944" s="99">
        <v>990082.73844909703</v>
      </c>
      <c r="W944" s="99">
        <v>0</v>
      </c>
      <c r="X944" s="99">
        <v>158751.391784668</v>
      </c>
      <c r="Y944" s="99">
        <v>116958.901267052</v>
      </c>
      <c r="Z944" s="99">
        <v>81294.874932289094</v>
      </c>
      <c r="AA944" s="99">
        <v>0</v>
      </c>
      <c r="AB944" s="99">
        <v>0</v>
      </c>
      <c r="AC944" s="99">
        <v>6871110.7584228497</v>
      </c>
      <c r="AD944" s="99">
        <v>0</v>
      </c>
      <c r="AE944" s="99">
        <v>1832.42276850343</v>
      </c>
      <c r="AF944" s="99">
        <v>343438.045261383</v>
      </c>
      <c r="AG944" s="99">
        <v>306395.39490127598</v>
      </c>
      <c r="AH944" s="99">
        <v>0</v>
      </c>
      <c r="AI944" s="99">
        <v>378419.19240570097</v>
      </c>
      <c r="AJ944" s="99">
        <v>118528.123455048</v>
      </c>
      <c r="AK944" s="99">
        <v>0</v>
      </c>
      <c r="AL944" s="99">
        <v>81214.736948013306</v>
      </c>
      <c r="AM944" s="99">
        <v>8.8065100992098504</v>
      </c>
      <c r="AN944" s="99">
        <v>6866897.7450561495</v>
      </c>
      <c r="AO944" s="99">
        <v>9116843.3786621094</v>
      </c>
      <c r="AP944" s="99">
        <v>0</v>
      </c>
      <c r="AQ944" s="99">
        <v>1355181.08843994</v>
      </c>
      <c r="AR944" s="99">
        <v>984150.39524078404</v>
      </c>
      <c r="AS944" s="99">
        <v>670074.92060852097</v>
      </c>
      <c r="AT944" s="99">
        <v>0</v>
      </c>
      <c r="AU944" s="99">
        <v>0</v>
      </c>
      <c r="AV944" s="99">
        <v>20902385.098632801</v>
      </c>
      <c r="AW944" s="99">
        <v>0</v>
      </c>
      <c r="AX944" s="99">
        <v>18965.440114975001</v>
      </c>
      <c r="AY944" s="99">
        <v>3322403.8301696801</v>
      </c>
      <c r="AZ944" s="99">
        <v>2575732.68572998</v>
      </c>
      <c r="BA944" s="99">
        <v>0</v>
      </c>
      <c r="BB944" s="99">
        <v>3562651.0194091802</v>
      </c>
      <c r="BC944" s="99">
        <v>1025101.25868988</v>
      </c>
      <c r="BD944" s="99">
        <v>0</v>
      </c>
      <c r="BE944" s="99">
        <v>668814.69587707496</v>
      </c>
      <c r="BF944" s="99">
        <v>65.783266824670093</v>
      </c>
      <c r="BG944" s="99">
        <v>20881292.566894501</v>
      </c>
      <c r="BH944" s="99">
        <v>2292798.6710205101</v>
      </c>
      <c r="BI944" s="99">
        <v>0</v>
      </c>
      <c r="BJ944" s="99">
        <v>539197.18937683105</v>
      </c>
      <c r="BK944" s="99">
        <v>350409.86993408197</v>
      </c>
      <c r="BL944" s="99">
        <v>0</v>
      </c>
      <c r="BM944" s="99">
        <v>0</v>
      </c>
      <c r="BN944" s="99">
        <v>0</v>
      </c>
      <c r="BO944" s="99">
        <v>0</v>
      </c>
      <c r="BP944" s="99">
        <v>0</v>
      </c>
      <c r="BQ944" s="99">
        <v>0</v>
      </c>
      <c r="BR944" s="99">
        <v>1103868.6562805199</v>
      </c>
      <c r="BS944" s="99">
        <v>968552.29116058396</v>
      </c>
      <c r="BT944" s="99">
        <v>0</v>
      </c>
      <c r="BU944" s="99">
        <v>228236.5</v>
      </c>
      <c r="BV944" s="99">
        <v>498693.436771393</v>
      </c>
      <c r="BW944" s="99">
        <v>0</v>
      </c>
      <c r="BX944" s="99">
        <v>49043.989968776703</v>
      </c>
      <c r="BY944" s="99">
        <v>0</v>
      </c>
      <c r="BZ944" s="99">
        <v>0</v>
      </c>
      <c r="CA944" s="99">
        <v>21216.439605712902</v>
      </c>
      <c r="CB944" s="99">
        <v>1150285.70982361</v>
      </c>
      <c r="CC944" s="99">
        <v>10491473.550415</v>
      </c>
      <c r="CD944" s="99">
        <v>2831575.92004395</v>
      </c>
      <c r="CE944" s="99">
        <v>602.72775130718901</v>
      </c>
      <c r="CF944" s="99">
        <v>80921.845640182495</v>
      </c>
      <c r="CG944" s="99">
        <v>670437.90261077904</v>
      </c>
      <c r="CH944" s="99">
        <v>0</v>
      </c>
      <c r="CI944" s="99">
        <v>21821.267842531201</v>
      </c>
      <c r="CJ944" s="99">
        <v>1228277.13009644</v>
      </c>
      <c r="CK944" s="99">
        <v>11135388.3856201</v>
      </c>
      <c r="CL944" s="99">
        <v>2884638.1930236798</v>
      </c>
      <c r="CM944" s="166">
        <v>44200.919831275904</v>
      </c>
      <c r="CN944" s="166">
        <v>8094328.0222778302</v>
      </c>
      <c r="CO944" s="166">
        <v>32022393.107910201</v>
      </c>
      <c r="CP944" s="99">
        <v>2884638.1930236798</v>
      </c>
      <c r="CQ944" s="99">
        <v>0</v>
      </c>
      <c r="CR944" s="99">
        <v>0</v>
      </c>
      <c r="CS944" s="99">
        <v>0</v>
      </c>
      <c r="CT944" s="99">
        <v>0</v>
      </c>
      <c r="CU944" s="98">
        <v>2051.0699047809999</v>
      </c>
      <c r="CV944" s="98">
        <v>22971.798763833998</v>
      </c>
      <c r="CW944" s="98">
        <v>1231207.5554637925</v>
      </c>
      <c r="CX944" s="98">
        <v>11161911.453025779</v>
      </c>
    </row>
    <row r="945" spans="1:102" x14ac:dyDescent="0.2">
      <c r="A945" s="98" t="s">
        <v>66</v>
      </c>
      <c r="B945" s="100">
        <v>41974</v>
      </c>
      <c r="C945" s="99">
        <v>19151.3773167133</v>
      </c>
      <c r="D945" s="99">
        <v>0</v>
      </c>
      <c r="E945" s="99">
        <v>2023.5565813779799</v>
      </c>
      <c r="F945" s="99">
        <v>1529.3940498530901</v>
      </c>
      <c r="G945" s="99">
        <v>598.12305420637097</v>
      </c>
      <c r="H945" s="99">
        <v>0</v>
      </c>
      <c r="I945" s="99">
        <v>0</v>
      </c>
      <c r="J945" s="99">
        <v>22124.133430957801</v>
      </c>
      <c r="K945" s="99">
        <v>0</v>
      </c>
      <c r="L945" s="99">
        <v>29.961566045647501</v>
      </c>
      <c r="M945" s="99">
        <v>8123.29200965166</v>
      </c>
      <c r="N945" s="99">
        <v>2307.8433055877699</v>
      </c>
      <c r="O945" s="99">
        <v>0</v>
      </c>
      <c r="P945" s="99">
        <v>9727.5217760801297</v>
      </c>
      <c r="Q945" s="99">
        <v>1008.56083711237</v>
      </c>
      <c r="R945" s="99">
        <v>0</v>
      </c>
      <c r="S945" s="99">
        <v>594.18242598325003</v>
      </c>
      <c r="T945" s="99">
        <v>1.0105143299006201</v>
      </c>
      <c r="U945" s="99">
        <v>22145.466437101401</v>
      </c>
      <c r="V945" s="99">
        <v>984198.61298370396</v>
      </c>
      <c r="W945" s="99">
        <v>0</v>
      </c>
      <c r="X945" s="99">
        <v>154358.393018723</v>
      </c>
      <c r="Y945" s="99">
        <v>113475.054042816</v>
      </c>
      <c r="Z945" s="99">
        <v>79197.435314178496</v>
      </c>
      <c r="AA945" s="99">
        <v>0</v>
      </c>
      <c r="AB945" s="99">
        <v>0</v>
      </c>
      <c r="AC945" s="99">
        <v>6785652.7221679697</v>
      </c>
      <c r="AD945" s="99">
        <v>0</v>
      </c>
      <c r="AE945" s="99">
        <v>2045.41544157267</v>
      </c>
      <c r="AF945" s="99">
        <v>345760.62876892101</v>
      </c>
      <c r="AG945" s="99">
        <v>300347.12948608398</v>
      </c>
      <c r="AH945" s="99">
        <v>0</v>
      </c>
      <c r="AI945" s="99">
        <v>376881.78019332897</v>
      </c>
      <c r="AJ945" s="99">
        <v>116133.809354782</v>
      </c>
      <c r="AK945" s="99">
        <v>0</v>
      </c>
      <c r="AL945" s="99">
        <v>78665.2369413376</v>
      </c>
      <c r="AM945" s="99">
        <v>116.051983787678</v>
      </c>
      <c r="AN945" s="99">
        <v>6792901.3218383798</v>
      </c>
      <c r="AO945" s="99">
        <v>9115193.54296875</v>
      </c>
      <c r="AP945" s="99">
        <v>0</v>
      </c>
      <c r="AQ945" s="99">
        <v>1325618.9448394801</v>
      </c>
      <c r="AR945" s="99">
        <v>952222.91172790504</v>
      </c>
      <c r="AS945" s="99">
        <v>656944.58228302002</v>
      </c>
      <c r="AT945" s="99">
        <v>0</v>
      </c>
      <c r="AU945" s="99">
        <v>0</v>
      </c>
      <c r="AV945" s="99">
        <v>20777132.341552701</v>
      </c>
      <c r="AW945" s="99">
        <v>0</v>
      </c>
      <c r="AX945" s="99">
        <v>24634.716643333399</v>
      </c>
      <c r="AY945" s="99">
        <v>3356184.2846069299</v>
      </c>
      <c r="AZ945" s="99">
        <v>2547152.3005065899</v>
      </c>
      <c r="BA945" s="99">
        <v>0</v>
      </c>
      <c r="BB945" s="99">
        <v>3573796.1533508301</v>
      </c>
      <c r="BC945" s="99">
        <v>1002943.48042297</v>
      </c>
      <c r="BD945" s="99">
        <v>0</v>
      </c>
      <c r="BE945" s="99">
        <v>653007.99549102795</v>
      </c>
      <c r="BF945" s="99">
        <v>852.94346786290396</v>
      </c>
      <c r="BG945" s="99">
        <v>20801754.6408691</v>
      </c>
      <c r="BH945" s="99">
        <v>2297373.4729003902</v>
      </c>
      <c r="BI945" s="99">
        <v>0</v>
      </c>
      <c r="BJ945" s="99">
        <v>526920.70447540295</v>
      </c>
      <c r="BK945" s="99">
        <v>338265.177867889</v>
      </c>
      <c r="BL945" s="99">
        <v>0</v>
      </c>
      <c r="BM945" s="99">
        <v>0</v>
      </c>
      <c r="BN945" s="99">
        <v>0</v>
      </c>
      <c r="BO945" s="99">
        <v>0</v>
      </c>
      <c r="BP945" s="99">
        <v>0</v>
      </c>
      <c r="BQ945" s="99">
        <v>0</v>
      </c>
      <c r="BR945" s="99">
        <v>1115650.3275756801</v>
      </c>
      <c r="BS945" s="99">
        <v>959055.976119995</v>
      </c>
      <c r="BT945" s="99">
        <v>0</v>
      </c>
      <c r="BU945" s="99">
        <v>265865.739997864</v>
      </c>
      <c r="BV945" s="99">
        <v>493790.98754882801</v>
      </c>
      <c r="BW945" s="99">
        <v>0</v>
      </c>
      <c r="BX945" s="99">
        <v>52626.349959373503</v>
      </c>
      <c r="BY945" s="99">
        <v>0</v>
      </c>
      <c r="BZ945" s="99">
        <v>0</v>
      </c>
      <c r="CA945" s="99">
        <v>21190.110548973102</v>
      </c>
      <c r="CB945" s="99">
        <v>1136844.2552032501</v>
      </c>
      <c r="CC945" s="99">
        <v>10461309.579956099</v>
      </c>
      <c r="CD945" s="99">
        <v>2824257.85620117</v>
      </c>
      <c r="CE945" s="99">
        <v>600.36839079856895</v>
      </c>
      <c r="CF945" s="99">
        <v>79573.885498046904</v>
      </c>
      <c r="CG945" s="99">
        <v>658210.53910827602</v>
      </c>
      <c r="CH945" s="99">
        <v>0</v>
      </c>
      <c r="CI945" s="99">
        <v>21790.7650141716</v>
      </c>
      <c r="CJ945" s="99">
        <v>1217009.9094696001</v>
      </c>
      <c r="CK945" s="99">
        <v>11096614.1986084</v>
      </c>
      <c r="CL945" s="99">
        <v>2877585.3149108901</v>
      </c>
      <c r="CM945" s="166">
        <v>43884.232752323202</v>
      </c>
      <c r="CN945" s="166">
        <v>8013302.4487304697</v>
      </c>
      <c r="CO945" s="166">
        <v>31901881.5</v>
      </c>
      <c r="CP945" s="99">
        <v>2877585.3149108901</v>
      </c>
      <c r="CQ945" s="99">
        <v>0</v>
      </c>
      <c r="CR945" s="99">
        <v>0</v>
      </c>
      <c r="CS945" s="99">
        <v>0</v>
      </c>
      <c r="CT945" s="99">
        <v>0</v>
      </c>
      <c r="CU945" s="98">
        <v>2047.93176451</v>
      </c>
      <c r="CV945" s="98">
        <v>22647.689467316999</v>
      </c>
      <c r="CW945" s="98">
        <v>1216418.140701297</v>
      </c>
      <c r="CX945" s="98">
        <v>11119520.119064376</v>
      </c>
    </row>
    <row r="946" spans="1:102" x14ac:dyDescent="0.2">
      <c r="A946" s="98" t="s">
        <v>66</v>
      </c>
      <c r="B946" s="100">
        <v>42064</v>
      </c>
      <c r="C946" s="99">
        <v>19066.437923193</v>
      </c>
      <c r="D946" s="99">
        <v>0</v>
      </c>
      <c r="E946" s="99">
        <v>1984.9817945361101</v>
      </c>
      <c r="F946" s="99">
        <v>1499.6433137655299</v>
      </c>
      <c r="G946" s="99">
        <v>591.57183378934894</v>
      </c>
      <c r="H946" s="99">
        <v>0</v>
      </c>
      <c r="I946" s="99">
        <v>0</v>
      </c>
      <c r="J946" s="99">
        <v>22050.502339839899</v>
      </c>
      <c r="K946" s="99">
        <v>0</v>
      </c>
      <c r="L946" s="99">
        <v>26.029781315708501</v>
      </c>
      <c r="M946" s="99">
        <v>8051.0285635590599</v>
      </c>
      <c r="N946" s="99">
        <v>2320.0862199664102</v>
      </c>
      <c r="O946" s="99">
        <v>0</v>
      </c>
      <c r="P946" s="99">
        <v>9623.0099232196808</v>
      </c>
      <c r="Q946" s="99">
        <v>997.10711265355303</v>
      </c>
      <c r="R946" s="99">
        <v>0</v>
      </c>
      <c r="S946" s="99">
        <v>585.79479319602297</v>
      </c>
      <c r="T946" s="99">
        <v>1.0065202632249599</v>
      </c>
      <c r="U946" s="99">
        <v>22060.0969152451</v>
      </c>
      <c r="V946" s="99">
        <v>974047.73213195801</v>
      </c>
      <c r="W946" s="99">
        <v>0</v>
      </c>
      <c r="X946" s="99">
        <v>150045.03167915301</v>
      </c>
      <c r="Y946" s="99">
        <v>109090.450922966</v>
      </c>
      <c r="Z946" s="99">
        <v>79109.130608558698</v>
      </c>
      <c r="AA946" s="99">
        <v>0</v>
      </c>
      <c r="AB946" s="99">
        <v>0</v>
      </c>
      <c r="AC946" s="99">
        <v>6749451.0260009803</v>
      </c>
      <c r="AD946" s="99">
        <v>0</v>
      </c>
      <c r="AE946" s="99">
        <v>2885.0399731695702</v>
      </c>
      <c r="AF946" s="99">
        <v>336564.54328536999</v>
      </c>
      <c r="AG946" s="99">
        <v>292304.47189331101</v>
      </c>
      <c r="AH946" s="99">
        <v>0</v>
      </c>
      <c r="AI946" s="99">
        <v>368738.99491882301</v>
      </c>
      <c r="AJ946" s="99">
        <v>117820.57357311199</v>
      </c>
      <c r="AK946" s="99">
        <v>0</v>
      </c>
      <c r="AL946" s="99">
        <v>78292.231603622393</v>
      </c>
      <c r="AM946" s="99">
        <v>84.761040071025505</v>
      </c>
      <c r="AN946" s="99">
        <v>6763226.7912597703</v>
      </c>
      <c r="AO946" s="99">
        <v>9085351.25854492</v>
      </c>
      <c r="AP946" s="99">
        <v>0</v>
      </c>
      <c r="AQ946" s="99">
        <v>1280386.6190795901</v>
      </c>
      <c r="AR946" s="99">
        <v>919261.12332153297</v>
      </c>
      <c r="AS946" s="99">
        <v>658976.56066894496</v>
      </c>
      <c r="AT946" s="99">
        <v>0</v>
      </c>
      <c r="AU946" s="99">
        <v>0</v>
      </c>
      <c r="AV946" s="99">
        <v>20708997.284423798</v>
      </c>
      <c r="AW946" s="99">
        <v>0</v>
      </c>
      <c r="AX946" s="99">
        <v>12935.1662460566</v>
      </c>
      <c r="AY946" s="99">
        <v>3282630.6976623498</v>
      </c>
      <c r="AZ946" s="99">
        <v>2478364.4557800302</v>
      </c>
      <c r="BA946" s="99">
        <v>0</v>
      </c>
      <c r="BB946" s="99">
        <v>3484262.1102294899</v>
      </c>
      <c r="BC946" s="99">
        <v>1021141.3692703201</v>
      </c>
      <c r="BD946" s="99">
        <v>0</v>
      </c>
      <c r="BE946" s="99">
        <v>651609.461769104</v>
      </c>
      <c r="BF946" s="99">
        <v>627.83796579390798</v>
      </c>
      <c r="BG946" s="99">
        <v>20760857.8898926</v>
      </c>
      <c r="BH946" s="99">
        <v>2257629.8024292002</v>
      </c>
      <c r="BI946" s="99">
        <v>0</v>
      </c>
      <c r="BJ946" s="99">
        <v>513280.88563919102</v>
      </c>
      <c r="BK946" s="99">
        <v>329340.04090118402</v>
      </c>
      <c r="BL946" s="99">
        <v>0</v>
      </c>
      <c r="BM946" s="99">
        <v>0</v>
      </c>
      <c r="BN946" s="99">
        <v>0</v>
      </c>
      <c r="BO946" s="99">
        <v>0</v>
      </c>
      <c r="BP946" s="99">
        <v>0</v>
      </c>
      <c r="BQ946" s="99">
        <v>0</v>
      </c>
      <c r="BR946" s="99">
        <v>1088969.7391204799</v>
      </c>
      <c r="BS946" s="99">
        <v>932641.21173858596</v>
      </c>
      <c r="BT946" s="99">
        <v>0</v>
      </c>
      <c r="BU946" s="99">
        <v>261447.579999924</v>
      </c>
      <c r="BV946" s="99">
        <v>494159.10421752901</v>
      </c>
      <c r="BW946" s="99">
        <v>0</v>
      </c>
      <c r="BX946" s="99">
        <v>58831.7099161148</v>
      </c>
      <c r="BY946" s="99">
        <v>0</v>
      </c>
      <c r="BZ946" s="99">
        <v>0</v>
      </c>
      <c r="CA946" s="99">
        <v>21038.765369415301</v>
      </c>
      <c r="CB946" s="99">
        <v>1125460.1184845001</v>
      </c>
      <c r="CC946" s="99">
        <v>10370626.1011963</v>
      </c>
      <c r="CD946" s="99">
        <v>2772104.5306701702</v>
      </c>
      <c r="CE946" s="99">
        <v>592.465239368379</v>
      </c>
      <c r="CF946" s="99">
        <v>79540.027717590303</v>
      </c>
      <c r="CG946" s="99">
        <v>659073.83361816395</v>
      </c>
      <c r="CH946" s="99">
        <v>0</v>
      </c>
      <c r="CI946" s="99">
        <v>21630.993811130498</v>
      </c>
      <c r="CJ946" s="99">
        <v>1204624.2341918901</v>
      </c>
      <c r="CK946" s="99">
        <v>11053742.928466801</v>
      </c>
      <c r="CL946" s="99">
        <v>2831033.0172119099</v>
      </c>
      <c r="CM946" s="166">
        <v>43624.821637630499</v>
      </c>
      <c r="CN946" s="166">
        <v>7956570.3364868201</v>
      </c>
      <c r="CO946" s="166">
        <v>31823289.575195301</v>
      </c>
      <c r="CP946" s="99">
        <v>2831033.0172119099</v>
      </c>
      <c r="CQ946" s="99">
        <v>0</v>
      </c>
      <c r="CR946" s="99">
        <v>0</v>
      </c>
      <c r="CS946" s="99">
        <v>0</v>
      </c>
      <c r="CT946" s="99">
        <v>0</v>
      </c>
      <c r="CU946" s="98">
        <v>2003.5474482059999</v>
      </c>
      <c r="CV946" s="98">
        <v>22568.967409769</v>
      </c>
      <c r="CW946" s="98">
        <v>1205000.1462020904</v>
      </c>
      <c r="CX946" s="98">
        <v>11029699.934814464</v>
      </c>
    </row>
    <row r="947" spans="1:102" x14ac:dyDescent="0.2">
      <c r="A947" s="98" t="s">
        <v>66</v>
      </c>
      <c r="B947" s="100">
        <v>42156</v>
      </c>
      <c r="C947" s="99">
        <v>19074.938672542601</v>
      </c>
      <c r="D947" s="99">
        <v>0</v>
      </c>
      <c r="E947" s="99">
        <v>1925.9495471119899</v>
      </c>
      <c r="F947" s="99">
        <v>1449.8711189478599</v>
      </c>
      <c r="G947" s="99">
        <v>591.51985540986095</v>
      </c>
      <c r="H947" s="99">
        <v>0</v>
      </c>
      <c r="I947" s="99">
        <v>0</v>
      </c>
      <c r="J947" s="99">
        <v>21954.891780853301</v>
      </c>
      <c r="K947" s="99">
        <v>0</v>
      </c>
      <c r="L947" s="99">
        <v>21.578863588860301</v>
      </c>
      <c r="M947" s="99">
        <v>8106.98659384251</v>
      </c>
      <c r="N947" s="99">
        <v>2293.70351862907</v>
      </c>
      <c r="O947" s="99">
        <v>0</v>
      </c>
      <c r="P947" s="99">
        <v>9570.2260017395001</v>
      </c>
      <c r="Q947" s="99">
        <v>1000.73664243519</v>
      </c>
      <c r="R947" s="99">
        <v>0</v>
      </c>
      <c r="S947" s="99">
        <v>588.09708850830805</v>
      </c>
      <c r="T947" s="99">
        <v>1.00016511650756</v>
      </c>
      <c r="U947" s="99">
        <v>21959.526971101801</v>
      </c>
      <c r="V947" s="99">
        <v>970770.91802978504</v>
      </c>
      <c r="W947" s="99">
        <v>0</v>
      </c>
      <c r="X947" s="99">
        <v>146072.86716842701</v>
      </c>
      <c r="Y947" s="99">
        <v>105214.373581886</v>
      </c>
      <c r="Z947" s="99">
        <v>78301.2620534897</v>
      </c>
      <c r="AA947" s="99">
        <v>0</v>
      </c>
      <c r="AB947" s="99">
        <v>0</v>
      </c>
      <c r="AC947" s="99">
        <v>6719934.1421508798</v>
      </c>
      <c r="AD947" s="99">
        <v>0</v>
      </c>
      <c r="AE947" s="99">
        <v>1265.1442167758901</v>
      </c>
      <c r="AF947" s="99">
        <v>338289.05659866298</v>
      </c>
      <c r="AG947" s="99">
        <v>289178.41866684001</v>
      </c>
      <c r="AH947" s="99">
        <v>0</v>
      </c>
      <c r="AI947" s="99">
        <v>368141.86879348801</v>
      </c>
      <c r="AJ947" s="99">
        <v>119273.268291473</v>
      </c>
      <c r="AK947" s="99">
        <v>0</v>
      </c>
      <c r="AL947" s="99">
        <v>77851.874920845003</v>
      </c>
      <c r="AM947" s="99">
        <v>90.178848945535705</v>
      </c>
      <c r="AN947" s="99">
        <v>6724007.1555786096</v>
      </c>
      <c r="AO947" s="99">
        <v>9061465.6640625</v>
      </c>
      <c r="AP947" s="99">
        <v>0</v>
      </c>
      <c r="AQ947" s="99">
        <v>1266827.57243347</v>
      </c>
      <c r="AR947" s="99">
        <v>898629.55908966099</v>
      </c>
      <c r="AS947" s="99">
        <v>654511.50108337402</v>
      </c>
      <c r="AT947" s="99">
        <v>0</v>
      </c>
      <c r="AU947" s="99">
        <v>0</v>
      </c>
      <c r="AV947" s="99">
        <v>20789607.0317383</v>
      </c>
      <c r="AW947" s="99">
        <v>0</v>
      </c>
      <c r="AX947" s="99">
        <v>12476.0574063063</v>
      </c>
      <c r="AY947" s="99">
        <v>3308028.8453979502</v>
      </c>
      <c r="AZ947" s="99">
        <v>2468447.9483337398</v>
      </c>
      <c r="BA947" s="99">
        <v>0</v>
      </c>
      <c r="BB947" s="99">
        <v>3513412.6864929199</v>
      </c>
      <c r="BC947" s="99">
        <v>1047970.2191772501</v>
      </c>
      <c r="BD947" s="99">
        <v>0</v>
      </c>
      <c r="BE947" s="99">
        <v>652108.48419952404</v>
      </c>
      <c r="BF947" s="99">
        <v>668.04128253459896</v>
      </c>
      <c r="BG947" s="99">
        <v>20708357.651611298</v>
      </c>
      <c r="BH947" s="99">
        <v>2284015.6304016099</v>
      </c>
      <c r="BI947" s="99">
        <v>0</v>
      </c>
      <c r="BJ947" s="99">
        <v>518854.60303497303</v>
      </c>
      <c r="BK947" s="99">
        <v>326187.96328735398</v>
      </c>
      <c r="BL947" s="99">
        <v>0</v>
      </c>
      <c r="BM947" s="99">
        <v>0</v>
      </c>
      <c r="BN947" s="99">
        <v>0</v>
      </c>
      <c r="BO947" s="99">
        <v>0</v>
      </c>
      <c r="BP947" s="99">
        <v>0</v>
      </c>
      <c r="BQ947" s="99">
        <v>0</v>
      </c>
      <c r="BR947" s="99">
        <v>1111942.6703033401</v>
      </c>
      <c r="BS947" s="99">
        <v>935649.067527771</v>
      </c>
      <c r="BT947" s="99">
        <v>0</v>
      </c>
      <c r="BU947" s="99">
        <v>260551.20999908401</v>
      </c>
      <c r="BV947" s="99">
        <v>511832.50555419899</v>
      </c>
      <c r="BW947" s="99">
        <v>0</v>
      </c>
      <c r="BX947" s="99">
        <v>59610.499915123</v>
      </c>
      <c r="BY947" s="99">
        <v>0</v>
      </c>
      <c r="BZ947" s="99">
        <v>0</v>
      </c>
      <c r="CA947" s="99">
        <v>20997.973762273799</v>
      </c>
      <c r="CB947" s="99">
        <v>1118087.4300842299</v>
      </c>
      <c r="CC947" s="99">
        <v>10349625.342163101</v>
      </c>
      <c r="CD947" s="99">
        <v>2801089.63214111</v>
      </c>
      <c r="CE947" s="99">
        <v>591.77922219037998</v>
      </c>
      <c r="CF947" s="99">
        <v>79343.988869667097</v>
      </c>
      <c r="CG947" s="99">
        <v>654894.40454864502</v>
      </c>
      <c r="CH947" s="99">
        <v>0</v>
      </c>
      <c r="CI947" s="99">
        <v>21588.7064027786</v>
      </c>
      <c r="CJ947" s="99">
        <v>1199046.27799988</v>
      </c>
      <c r="CK947" s="99">
        <v>10954437.8278809</v>
      </c>
      <c r="CL947" s="99">
        <v>2856683.3849792499</v>
      </c>
      <c r="CM947" s="166">
        <v>43473.38144207</v>
      </c>
      <c r="CN947" s="166">
        <v>7910714.8381957998</v>
      </c>
      <c r="CO947" s="166">
        <v>31703432.411132801</v>
      </c>
      <c r="CP947" s="99">
        <v>2856683.3849792499</v>
      </c>
      <c r="CQ947" s="99">
        <v>0</v>
      </c>
      <c r="CR947" s="99">
        <v>0</v>
      </c>
      <c r="CS947" s="99">
        <v>0</v>
      </c>
      <c r="CT947" s="99">
        <v>0</v>
      </c>
      <c r="CU947" s="98">
        <v>1943.8180322789999</v>
      </c>
      <c r="CV947" s="98">
        <v>22462.321462706001</v>
      </c>
      <c r="CW947" s="98">
        <v>1197431.418953897</v>
      </c>
      <c r="CX947" s="98">
        <v>11004519.746711746</v>
      </c>
    </row>
    <row r="948" spans="1:102" x14ac:dyDescent="0.2">
      <c r="A948" s="98" t="s">
        <v>66</v>
      </c>
      <c r="B948" s="100">
        <v>42248</v>
      </c>
      <c r="C948" s="99">
        <v>18910.305976867701</v>
      </c>
      <c r="D948" s="99">
        <v>0</v>
      </c>
      <c r="E948" s="99">
        <v>1830.96064519882</v>
      </c>
      <c r="F948" s="99">
        <v>1351.69627419114</v>
      </c>
      <c r="G948" s="99">
        <v>606.32604005932797</v>
      </c>
      <c r="H948" s="99">
        <v>0</v>
      </c>
      <c r="I948" s="99">
        <v>0</v>
      </c>
      <c r="J948" s="99">
        <v>21819.561551094099</v>
      </c>
      <c r="K948" s="99">
        <v>0</v>
      </c>
      <c r="L948" s="99">
        <v>27.5013553707395</v>
      </c>
      <c r="M948" s="99">
        <v>8027.1729357242602</v>
      </c>
      <c r="N948" s="99">
        <v>2295.7207297682799</v>
      </c>
      <c r="O948" s="99">
        <v>0</v>
      </c>
      <c r="P948" s="99">
        <v>9426.8534798622095</v>
      </c>
      <c r="Q948" s="99">
        <v>977.85891199111904</v>
      </c>
      <c r="R948" s="99">
        <v>0</v>
      </c>
      <c r="S948" s="99">
        <v>604.97651587426697</v>
      </c>
      <c r="T948" s="99">
        <v>0.98370165183587199</v>
      </c>
      <c r="U948" s="99">
        <v>21836.811933279001</v>
      </c>
      <c r="V948" s="99">
        <v>962074.45565033006</v>
      </c>
      <c r="W948" s="99">
        <v>0</v>
      </c>
      <c r="X948" s="99">
        <v>140262.21884346</v>
      </c>
      <c r="Y948" s="99">
        <v>102469.61301803601</v>
      </c>
      <c r="Z948" s="99">
        <v>76215.979607582107</v>
      </c>
      <c r="AA948" s="99">
        <v>0</v>
      </c>
      <c r="AB948" s="99">
        <v>0</v>
      </c>
      <c r="AC948" s="99">
        <v>6688264.32995605</v>
      </c>
      <c r="AD948" s="99">
        <v>0</v>
      </c>
      <c r="AE948" s="99">
        <v>1677.2137836813899</v>
      </c>
      <c r="AF948" s="99">
        <v>338615.73579025298</v>
      </c>
      <c r="AG948" s="99">
        <v>285551.80886459397</v>
      </c>
      <c r="AH948" s="99">
        <v>0</v>
      </c>
      <c r="AI948" s="99">
        <v>360758.78519058198</v>
      </c>
      <c r="AJ948" s="99">
        <v>117413.228456497</v>
      </c>
      <c r="AK948" s="99">
        <v>0</v>
      </c>
      <c r="AL948" s="99">
        <v>76126.056534767195</v>
      </c>
      <c r="AM948" s="99">
        <v>52.599731011781799</v>
      </c>
      <c r="AN948" s="99">
        <v>6691449.28051758</v>
      </c>
      <c r="AO948" s="99">
        <v>9052277.03271484</v>
      </c>
      <c r="AP948" s="99">
        <v>0</v>
      </c>
      <c r="AQ948" s="99">
        <v>1211989.65788269</v>
      </c>
      <c r="AR948" s="99">
        <v>874198.38330078102</v>
      </c>
      <c r="AS948" s="99">
        <v>636177.83687591599</v>
      </c>
      <c r="AT948" s="99">
        <v>0</v>
      </c>
      <c r="AU948" s="99">
        <v>0</v>
      </c>
      <c r="AV948" s="99">
        <v>20677721.627929699</v>
      </c>
      <c r="AW948" s="99">
        <v>0</v>
      </c>
      <c r="AX948" s="99">
        <v>16011.616870641699</v>
      </c>
      <c r="AY948" s="99">
        <v>3328553.3841857901</v>
      </c>
      <c r="AZ948" s="99">
        <v>2446431.1045227102</v>
      </c>
      <c r="BA948" s="99">
        <v>0</v>
      </c>
      <c r="BB948" s="99">
        <v>3447230.6346740699</v>
      </c>
      <c r="BC948" s="99">
        <v>1026194.08853912</v>
      </c>
      <c r="BD948" s="99">
        <v>0</v>
      </c>
      <c r="BE948" s="99">
        <v>635182.17733764602</v>
      </c>
      <c r="BF948" s="99">
        <v>389.76871141418798</v>
      </c>
      <c r="BG948" s="99">
        <v>20707709.5083008</v>
      </c>
      <c r="BH948" s="99">
        <v>2295839.9461975102</v>
      </c>
      <c r="BI948" s="99">
        <v>0</v>
      </c>
      <c r="BJ948" s="99">
        <v>489547.08253097499</v>
      </c>
      <c r="BK948" s="99">
        <v>312898.737915039</v>
      </c>
      <c r="BL948" s="99">
        <v>0</v>
      </c>
      <c r="BM948" s="99">
        <v>0</v>
      </c>
      <c r="BN948" s="99">
        <v>0</v>
      </c>
      <c r="BO948" s="99">
        <v>0</v>
      </c>
      <c r="BP948" s="99">
        <v>0</v>
      </c>
      <c r="BQ948" s="99">
        <v>0</v>
      </c>
      <c r="BR948" s="99">
        <v>1115314.5124969501</v>
      </c>
      <c r="BS948" s="99">
        <v>921994.70169067394</v>
      </c>
      <c r="BT948" s="99">
        <v>0</v>
      </c>
      <c r="BU948" s="99">
        <v>213605.46999931301</v>
      </c>
      <c r="BV948" s="99">
        <v>496310.97238159197</v>
      </c>
      <c r="BW948" s="99">
        <v>0</v>
      </c>
      <c r="BX948" s="99">
        <v>50854.349928379102</v>
      </c>
      <c r="BY948" s="99">
        <v>0</v>
      </c>
      <c r="BZ948" s="99">
        <v>0</v>
      </c>
      <c r="CA948" s="99">
        <v>20748.3701183796</v>
      </c>
      <c r="CB948" s="99">
        <v>1100994.3140716599</v>
      </c>
      <c r="CC948" s="99">
        <v>10220416.3502197</v>
      </c>
      <c r="CD948" s="99">
        <v>2785956.0556030301</v>
      </c>
      <c r="CE948" s="99">
        <v>606.64267379045498</v>
      </c>
      <c r="CF948" s="99">
        <v>76845.2268362045</v>
      </c>
      <c r="CG948" s="99">
        <v>637067.19464111305</v>
      </c>
      <c r="CH948" s="99">
        <v>0</v>
      </c>
      <c r="CI948" s="99">
        <v>21356.587095498999</v>
      </c>
      <c r="CJ948" s="99">
        <v>1177269.9368743901</v>
      </c>
      <c r="CK948" s="99">
        <v>10861445.026123</v>
      </c>
      <c r="CL948" s="99">
        <v>2841325.5646667499</v>
      </c>
      <c r="CM948" s="166">
        <v>43057.808216571801</v>
      </c>
      <c r="CN948" s="166">
        <v>7875646.9071044903</v>
      </c>
      <c r="CO948" s="166">
        <v>31580563.018310498</v>
      </c>
      <c r="CP948" s="99">
        <v>2841325.5646667499</v>
      </c>
      <c r="CQ948" s="99">
        <v>0</v>
      </c>
      <c r="CR948" s="99">
        <v>0</v>
      </c>
      <c r="CS948" s="99">
        <v>0</v>
      </c>
      <c r="CT948" s="99">
        <v>0</v>
      </c>
      <c r="CU948" s="98">
        <v>1826.1830210579999</v>
      </c>
      <c r="CV948" s="98">
        <v>22327.193232633999</v>
      </c>
      <c r="CW948" s="98">
        <v>1177839.5409078645</v>
      </c>
      <c r="CX948" s="98">
        <v>10857483.544860814</v>
      </c>
    </row>
    <row r="949" spans="1:102" x14ac:dyDescent="0.2">
      <c r="A949" s="98" t="s">
        <v>66</v>
      </c>
      <c r="B949" s="100">
        <v>42339</v>
      </c>
      <c r="C949" s="99">
        <v>18908.155145168301</v>
      </c>
      <c r="D949" s="99">
        <v>0</v>
      </c>
      <c r="E949" s="99">
        <v>1846.37260362506</v>
      </c>
      <c r="F949" s="99">
        <v>1408.66277484596</v>
      </c>
      <c r="G949" s="99">
        <v>626.02530479431198</v>
      </c>
      <c r="H949" s="99">
        <v>0</v>
      </c>
      <c r="I949" s="99">
        <v>0</v>
      </c>
      <c r="J949" s="99">
        <v>21757.4881777763</v>
      </c>
      <c r="K949" s="99">
        <v>0</v>
      </c>
      <c r="L949" s="99">
        <v>26.990244443994001</v>
      </c>
      <c r="M949" s="99">
        <v>8075.2910722494098</v>
      </c>
      <c r="N949" s="99">
        <v>2289.2191766798501</v>
      </c>
      <c r="O949" s="99">
        <v>0</v>
      </c>
      <c r="P949" s="99">
        <v>9413.5974788665808</v>
      </c>
      <c r="Q949" s="99">
        <v>973.74238757789101</v>
      </c>
      <c r="R949" s="99">
        <v>0</v>
      </c>
      <c r="S949" s="99">
        <v>622.37122489512001</v>
      </c>
      <c r="T949" s="99">
        <v>1.0103428975562601</v>
      </c>
      <c r="U949" s="99">
        <v>21766.867329359098</v>
      </c>
      <c r="V949" s="99">
        <v>953234.05483245896</v>
      </c>
      <c r="W949" s="99">
        <v>0</v>
      </c>
      <c r="X949" s="99">
        <v>135079.62275314299</v>
      </c>
      <c r="Y949" s="99">
        <v>98751.542305946394</v>
      </c>
      <c r="Z949" s="99">
        <v>79287.2827501297</v>
      </c>
      <c r="AA949" s="99">
        <v>0</v>
      </c>
      <c r="AB949" s="99">
        <v>0</v>
      </c>
      <c r="AC949" s="99">
        <v>6664553.4310302697</v>
      </c>
      <c r="AD949" s="99">
        <v>0</v>
      </c>
      <c r="AE949" s="99">
        <v>2620.9910812675998</v>
      </c>
      <c r="AF949" s="99">
        <v>337537.083332062</v>
      </c>
      <c r="AG949" s="99">
        <v>276935.94056701701</v>
      </c>
      <c r="AH949" s="99">
        <v>0</v>
      </c>
      <c r="AI949" s="99">
        <v>360643.60645294201</v>
      </c>
      <c r="AJ949" s="99">
        <v>116743.551404953</v>
      </c>
      <c r="AK949" s="99">
        <v>0</v>
      </c>
      <c r="AL949" s="99">
        <v>79085.5207958221</v>
      </c>
      <c r="AM949" s="99">
        <v>73.399567962624104</v>
      </c>
      <c r="AN949" s="99">
        <v>6653803.3297119103</v>
      </c>
      <c r="AO949" s="99">
        <v>9005345.7299804706</v>
      </c>
      <c r="AP949" s="99">
        <v>0</v>
      </c>
      <c r="AQ949" s="99">
        <v>1171010.4419555699</v>
      </c>
      <c r="AR949" s="99">
        <v>836448.29290008498</v>
      </c>
      <c r="AS949" s="99">
        <v>668368.29039764404</v>
      </c>
      <c r="AT949" s="99">
        <v>0</v>
      </c>
      <c r="AU949" s="99">
        <v>0</v>
      </c>
      <c r="AV949" s="99">
        <v>20734663.872314502</v>
      </c>
      <c r="AW949" s="99">
        <v>0</v>
      </c>
      <c r="AX949" s="99">
        <v>26029.958307266199</v>
      </c>
      <c r="AY949" s="99">
        <v>3330325.0112304701</v>
      </c>
      <c r="AZ949" s="99">
        <v>2378676.0690307599</v>
      </c>
      <c r="BA949" s="99">
        <v>0</v>
      </c>
      <c r="BB949" s="99">
        <v>3484254.14880371</v>
      </c>
      <c r="BC949" s="99">
        <v>1031027.62986755</v>
      </c>
      <c r="BD949" s="99">
        <v>0</v>
      </c>
      <c r="BE949" s="99">
        <v>666386.38190460205</v>
      </c>
      <c r="BF949" s="99">
        <v>544.52400030195702</v>
      </c>
      <c r="BG949" s="99">
        <v>20728320.502441399</v>
      </c>
      <c r="BH949" s="99">
        <v>2406479.2214965802</v>
      </c>
      <c r="BI949" s="99">
        <v>0</v>
      </c>
      <c r="BJ949" s="99">
        <v>483948.53579330398</v>
      </c>
      <c r="BK949" s="99">
        <v>304264.10769653303</v>
      </c>
      <c r="BL949" s="99">
        <v>0</v>
      </c>
      <c r="BM949" s="99">
        <v>0</v>
      </c>
      <c r="BN949" s="99">
        <v>0</v>
      </c>
      <c r="BO949" s="99">
        <v>0</v>
      </c>
      <c r="BP949" s="99">
        <v>0</v>
      </c>
      <c r="BQ949" s="99">
        <v>0</v>
      </c>
      <c r="BR949" s="99">
        <v>1119777.71905518</v>
      </c>
      <c r="BS949" s="99">
        <v>895992.98465728795</v>
      </c>
      <c r="BT949" s="99">
        <v>0</v>
      </c>
      <c r="BU949" s="99">
        <v>387103.02999496501</v>
      </c>
      <c r="BV949" s="99">
        <v>501961.01352691703</v>
      </c>
      <c r="BW949" s="99">
        <v>0</v>
      </c>
      <c r="BX949" s="99">
        <v>83946.159772872896</v>
      </c>
      <c r="BY949" s="99">
        <v>0</v>
      </c>
      <c r="BZ949" s="99">
        <v>0</v>
      </c>
      <c r="CA949" s="99">
        <v>20761.880021572098</v>
      </c>
      <c r="CB949" s="99">
        <v>1088596.77336121</v>
      </c>
      <c r="CC949" s="99">
        <v>10196844.336792</v>
      </c>
      <c r="CD949" s="99">
        <v>2891508.5306091299</v>
      </c>
      <c r="CE949" s="99">
        <v>628.59013698995102</v>
      </c>
      <c r="CF949" s="99">
        <v>79224.4163789749</v>
      </c>
      <c r="CG949" s="99">
        <v>669726.21892547596</v>
      </c>
      <c r="CH949" s="99">
        <v>0</v>
      </c>
      <c r="CI949" s="99">
        <v>21389.9098529816</v>
      </c>
      <c r="CJ949" s="99">
        <v>1171783.75679016</v>
      </c>
      <c r="CK949" s="99">
        <v>10839814.7564697</v>
      </c>
      <c r="CL949" s="99">
        <v>2976062.8614196801</v>
      </c>
      <c r="CM949" s="166">
        <v>43086.980384349801</v>
      </c>
      <c r="CN949" s="166">
        <v>7829048.4552612295</v>
      </c>
      <c r="CO949" s="166">
        <v>31609944.59375</v>
      </c>
      <c r="CP949" s="99">
        <v>2976062.8614196801</v>
      </c>
      <c r="CQ949" s="99">
        <v>0</v>
      </c>
      <c r="CR949" s="99">
        <v>0</v>
      </c>
      <c r="CS949" s="99">
        <v>0</v>
      </c>
      <c r="CT949" s="99">
        <v>0</v>
      </c>
      <c r="CU949" s="98">
        <v>1856.3991664319999</v>
      </c>
      <c r="CV949" s="98">
        <v>22290.545292789</v>
      </c>
      <c r="CW949" s="98">
        <v>1167821.1897401849</v>
      </c>
      <c r="CX949" s="98">
        <v>10866570.555717476</v>
      </c>
    </row>
    <row r="950" spans="1:102" x14ac:dyDescent="0.2">
      <c r="A950" s="98" t="s">
        <v>66</v>
      </c>
      <c r="B950" s="100">
        <v>42430</v>
      </c>
      <c r="C950" s="99">
        <v>18773.382313966798</v>
      </c>
      <c r="D950" s="99">
        <v>0</v>
      </c>
      <c r="E950" s="99">
        <v>1870.5723331719601</v>
      </c>
      <c r="F950" s="99">
        <v>1466.4015263617</v>
      </c>
      <c r="G950" s="99">
        <v>633.88708984851803</v>
      </c>
      <c r="H950" s="99">
        <v>0</v>
      </c>
      <c r="I950" s="99">
        <v>0</v>
      </c>
      <c r="J950" s="99">
        <v>21696.8856406212</v>
      </c>
      <c r="K950" s="99">
        <v>0</v>
      </c>
      <c r="L950" s="99">
        <v>20.044280306668998</v>
      </c>
      <c r="M950" s="99">
        <v>8033.1289779543904</v>
      </c>
      <c r="N950" s="99">
        <v>2243.78781780601</v>
      </c>
      <c r="O950" s="99">
        <v>0</v>
      </c>
      <c r="P950" s="99">
        <v>9404.7763198614102</v>
      </c>
      <c r="Q950" s="99">
        <v>926.95728823542595</v>
      </c>
      <c r="R950" s="99">
        <v>0</v>
      </c>
      <c r="S950" s="99">
        <v>631.07591779530003</v>
      </c>
      <c r="T950" s="99">
        <v>1.00650066633534</v>
      </c>
      <c r="U950" s="99">
        <v>21692.9497327805</v>
      </c>
      <c r="V950" s="99">
        <v>946010.53761291504</v>
      </c>
      <c r="W950" s="99">
        <v>0</v>
      </c>
      <c r="X950" s="99">
        <v>129190.11789131199</v>
      </c>
      <c r="Y950" s="99">
        <v>95233.241109847993</v>
      </c>
      <c r="Z950" s="99">
        <v>82210.498006820693</v>
      </c>
      <c r="AA950" s="99">
        <v>0</v>
      </c>
      <c r="AB950" s="99">
        <v>0</v>
      </c>
      <c r="AC950" s="99">
        <v>6634093.8765869103</v>
      </c>
      <c r="AD950" s="99">
        <v>0</v>
      </c>
      <c r="AE950" s="99">
        <v>897.32005739212002</v>
      </c>
      <c r="AF950" s="99">
        <v>338084.133022308</v>
      </c>
      <c r="AG950" s="99">
        <v>268940.97729492199</v>
      </c>
      <c r="AH950" s="99">
        <v>0</v>
      </c>
      <c r="AI950" s="99">
        <v>360775.22847366298</v>
      </c>
      <c r="AJ950" s="99">
        <v>111376.715622902</v>
      </c>
      <c r="AK950" s="99">
        <v>0</v>
      </c>
      <c r="AL950" s="99">
        <v>81652.481093406706</v>
      </c>
      <c r="AM950" s="99">
        <v>92.528426566161201</v>
      </c>
      <c r="AN950" s="99">
        <v>6633296.7438964797</v>
      </c>
      <c r="AO950" s="99">
        <v>9005322.2324218806</v>
      </c>
      <c r="AP950" s="99">
        <v>0</v>
      </c>
      <c r="AQ950" s="99">
        <v>1129489.05535889</v>
      </c>
      <c r="AR950" s="99">
        <v>811584.65739440895</v>
      </c>
      <c r="AS950" s="99">
        <v>692998.49806976295</v>
      </c>
      <c r="AT950" s="99">
        <v>0</v>
      </c>
      <c r="AU950" s="99">
        <v>0</v>
      </c>
      <c r="AV950" s="99">
        <v>20826674.473144501</v>
      </c>
      <c r="AW950" s="99">
        <v>0</v>
      </c>
      <c r="AX950" s="99">
        <v>8444.5423200130499</v>
      </c>
      <c r="AY950" s="99">
        <v>3352625.4422912602</v>
      </c>
      <c r="AZ950" s="99">
        <v>2318038.48114014</v>
      </c>
      <c r="BA950" s="99">
        <v>0</v>
      </c>
      <c r="BB950" s="99">
        <v>3521722.6423339802</v>
      </c>
      <c r="BC950" s="99">
        <v>974825.47817993199</v>
      </c>
      <c r="BD950" s="99">
        <v>0</v>
      </c>
      <c r="BE950" s="99">
        <v>687616.79358673096</v>
      </c>
      <c r="BF950" s="99">
        <v>685.17121320217802</v>
      </c>
      <c r="BG950" s="99">
        <v>20717956.698486298</v>
      </c>
      <c r="BH950" s="99">
        <v>2652099.3242492699</v>
      </c>
      <c r="BI950" s="99">
        <v>0</v>
      </c>
      <c r="BJ950" s="99">
        <v>469795.52918624901</v>
      </c>
      <c r="BK950" s="99">
        <v>294629.87759399402</v>
      </c>
      <c r="BL950" s="99">
        <v>0</v>
      </c>
      <c r="BM950" s="99">
        <v>0</v>
      </c>
      <c r="BN950" s="99">
        <v>0</v>
      </c>
      <c r="BO950" s="99">
        <v>0</v>
      </c>
      <c r="BP950" s="99">
        <v>0</v>
      </c>
      <c r="BQ950" s="99">
        <v>0</v>
      </c>
      <c r="BR950" s="99">
        <v>1120784.88023376</v>
      </c>
      <c r="BS950" s="99">
        <v>874559.25082397496</v>
      </c>
      <c r="BT950" s="99">
        <v>0</v>
      </c>
      <c r="BU950" s="99">
        <v>680213.53999328602</v>
      </c>
      <c r="BV950" s="99">
        <v>458672.95566940302</v>
      </c>
      <c r="BW950" s="99">
        <v>0</v>
      </c>
      <c r="BX950" s="99">
        <v>145832.80946922299</v>
      </c>
      <c r="BY950" s="99">
        <v>0</v>
      </c>
      <c r="BZ950" s="99">
        <v>0</v>
      </c>
      <c r="CA950" s="99">
        <v>20638.2968871593</v>
      </c>
      <c r="CB950" s="99">
        <v>1075910.4457855199</v>
      </c>
      <c r="CC950" s="99">
        <v>10124820.3391113</v>
      </c>
      <c r="CD950" s="99">
        <v>3121062.86541748</v>
      </c>
      <c r="CE950" s="99">
        <v>635.32324578612997</v>
      </c>
      <c r="CF950" s="99">
        <v>80522.583314895601</v>
      </c>
      <c r="CG950" s="99">
        <v>692486.79904937698</v>
      </c>
      <c r="CH950" s="99">
        <v>0</v>
      </c>
      <c r="CI950" s="99">
        <v>21273.295567274101</v>
      </c>
      <c r="CJ950" s="99">
        <v>1155845.8929443399</v>
      </c>
      <c r="CK950" s="99">
        <v>10776644.926635699</v>
      </c>
      <c r="CL950" s="99">
        <v>3266991.8444519001</v>
      </c>
      <c r="CM950" s="166">
        <v>42880.129697799697</v>
      </c>
      <c r="CN950" s="166">
        <v>7787022.2470092801</v>
      </c>
      <c r="CO950" s="166">
        <v>31540093.191894501</v>
      </c>
      <c r="CP950" s="99">
        <v>3266991.8444519001</v>
      </c>
      <c r="CQ950" s="99">
        <v>0</v>
      </c>
      <c r="CR950" s="99">
        <v>0</v>
      </c>
      <c r="CS950" s="99">
        <v>0</v>
      </c>
      <c r="CT950" s="99">
        <v>0</v>
      </c>
      <c r="CU950" s="98">
        <v>1878.9638337199999</v>
      </c>
      <c r="CV950" s="98">
        <v>22236.998904407999</v>
      </c>
      <c r="CW950" s="98">
        <v>1156433.0291004155</v>
      </c>
      <c r="CX950" s="98">
        <v>10817307.138160678</v>
      </c>
    </row>
    <row r="951" spans="1:102" x14ac:dyDescent="0.2">
      <c r="A951" s="98" t="s">
        <v>66</v>
      </c>
      <c r="B951" s="100">
        <v>42522</v>
      </c>
      <c r="C951" s="99">
        <v>18747.1812906265</v>
      </c>
      <c r="D951" s="99">
        <v>0</v>
      </c>
      <c r="E951" s="99">
        <v>1837.9456731379</v>
      </c>
      <c r="F951" s="99">
        <v>1441.4835342019801</v>
      </c>
      <c r="G951" s="99">
        <v>619.33215920627094</v>
      </c>
      <c r="H951" s="99">
        <v>0</v>
      </c>
      <c r="I951" s="99">
        <v>0</v>
      </c>
      <c r="J951" s="99">
        <v>21575.6173334122</v>
      </c>
      <c r="K951" s="99">
        <v>0</v>
      </c>
      <c r="L951" s="99">
        <v>19.6269132143352</v>
      </c>
      <c r="M951" s="99">
        <v>8050.4223873615301</v>
      </c>
      <c r="N951" s="99">
        <v>2221.1008518040198</v>
      </c>
      <c r="O951" s="99">
        <v>0</v>
      </c>
      <c r="P951" s="99">
        <v>9382.6458622217197</v>
      </c>
      <c r="Q951" s="99">
        <v>910.83310851454701</v>
      </c>
      <c r="R951" s="99">
        <v>0</v>
      </c>
      <c r="S951" s="99">
        <v>617.51691143959795</v>
      </c>
      <c r="T951" s="99">
        <v>0</v>
      </c>
      <c r="U951" s="99">
        <v>21565.077640295</v>
      </c>
      <c r="V951" s="99">
        <v>936604.792289734</v>
      </c>
      <c r="W951" s="99">
        <v>0</v>
      </c>
      <c r="X951" s="99">
        <v>126408.181779861</v>
      </c>
      <c r="Y951" s="99">
        <v>92107.584794998198</v>
      </c>
      <c r="Z951" s="99">
        <v>82229.143122673006</v>
      </c>
      <c r="AA951" s="99">
        <v>0</v>
      </c>
      <c r="AB951" s="99">
        <v>0</v>
      </c>
      <c r="AC951" s="99">
        <v>6635793.9539794903</v>
      </c>
      <c r="AD951" s="99">
        <v>0</v>
      </c>
      <c r="AE951" s="99">
        <v>1636.4664592742899</v>
      </c>
      <c r="AF951" s="99">
        <v>343648.19149398798</v>
      </c>
      <c r="AG951" s="99">
        <v>260019.201274872</v>
      </c>
      <c r="AH951" s="99">
        <v>0</v>
      </c>
      <c r="AI951" s="99">
        <v>357077.13117599499</v>
      </c>
      <c r="AJ951" s="99">
        <v>107718.516887665</v>
      </c>
      <c r="AK951" s="99">
        <v>0</v>
      </c>
      <c r="AL951" s="99">
        <v>81892.785975456194</v>
      </c>
      <c r="AM951" s="99">
        <v>0</v>
      </c>
      <c r="AN951" s="99">
        <v>6565540.52307129</v>
      </c>
      <c r="AO951" s="99">
        <v>9008550.9659423791</v>
      </c>
      <c r="AP951" s="99">
        <v>0</v>
      </c>
      <c r="AQ951" s="99">
        <v>1104455.2211608901</v>
      </c>
      <c r="AR951" s="99">
        <v>791769.53470611596</v>
      </c>
      <c r="AS951" s="99">
        <v>695055.29634094203</v>
      </c>
      <c r="AT951" s="99">
        <v>0</v>
      </c>
      <c r="AU951" s="99">
        <v>0</v>
      </c>
      <c r="AV951" s="99">
        <v>20786833.951904301</v>
      </c>
      <c r="AW951" s="99">
        <v>0</v>
      </c>
      <c r="AX951" s="99">
        <v>10229.0018930435</v>
      </c>
      <c r="AY951" s="99">
        <v>3436897.1557922401</v>
      </c>
      <c r="AZ951" s="99">
        <v>2264704.3292846698</v>
      </c>
      <c r="BA951" s="99">
        <v>0</v>
      </c>
      <c r="BB951" s="99">
        <v>3527044.3341369601</v>
      </c>
      <c r="BC951" s="99">
        <v>950075.36881256104</v>
      </c>
      <c r="BD951" s="99">
        <v>0</v>
      </c>
      <c r="BE951" s="99">
        <v>693952.98770904494</v>
      </c>
      <c r="BF951" s="99">
        <v>0</v>
      </c>
      <c r="BG951" s="99">
        <v>20711614.752685498</v>
      </c>
      <c r="BH951" s="99">
        <v>2641570.4861145001</v>
      </c>
      <c r="BI951" s="99">
        <v>0</v>
      </c>
      <c r="BJ951" s="99">
        <v>460143.84555053699</v>
      </c>
      <c r="BK951" s="99">
        <v>289607.961826324</v>
      </c>
      <c r="BL951" s="99">
        <v>0</v>
      </c>
      <c r="BM951" s="99">
        <v>0</v>
      </c>
      <c r="BN951" s="99">
        <v>0</v>
      </c>
      <c r="BO951" s="99">
        <v>0</v>
      </c>
      <c r="BP951" s="99">
        <v>0</v>
      </c>
      <c r="BQ951" s="99">
        <v>0</v>
      </c>
      <c r="BR951" s="99">
        <v>1137227.39056396</v>
      </c>
      <c r="BS951" s="99">
        <v>856154.48448181199</v>
      </c>
      <c r="BT951" s="99">
        <v>0</v>
      </c>
      <c r="BU951" s="99">
        <v>678185.52999877895</v>
      </c>
      <c r="BV951" s="99">
        <v>452410.80059433001</v>
      </c>
      <c r="BW951" s="99">
        <v>0</v>
      </c>
      <c r="BX951" s="99">
        <v>149161.63945770299</v>
      </c>
      <c r="BY951" s="99">
        <v>0</v>
      </c>
      <c r="BZ951" s="99">
        <v>0</v>
      </c>
      <c r="CA951" s="99">
        <v>20583.105493545499</v>
      </c>
      <c r="CB951" s="99">
        <v>1063814.16833496</v>
      </c>
      <c r="CC951" s="99">
        <v>10079826.2219238</v>
      </c>
      <c r="CD951" s="99">
        <v>3100731.4814453102</v>
      </c>
      <c r="CE951" s="99">
        <v>617.990821406245</v>
      </c>
      <c r="CF951" s="99">
        <v>80958.398818969697</v>
      </c>
      <c r="CG951" s="99">
        <v>694605.24925994896</v>
      </c>
      <c r="CH951" s="99">
        <v>0</v>
      </c>
      <c r="CI951" s="99">
        <v>21200.610531330101</v>
      </c>
      <c r="CJ951" s="99">
        <v>1144378.12388611</v>
      </c>
      <c r="CK951" s="99">
        <v>10800848.532348599</v>
      </c>
      <c r="CL951" s="99">
        <v>3242313.4470520001</v>
      </c>
      <c r="CM951" s="166">
        <v>42692.772943496697</v>
      </c>
      <c r="CN951" s="166">
        <v>7718352.1440429697</v>
      </c>
      <c r="CO951" s="166">
        <v>31493566.200195301</v>
      </c>
      <c r="CP951" s="99">
        <v>3242313.4470520001</v>
      </c>
      <c r="CQ951" s="99">
        <v>0</v>
      </c>
      <c r="CR951" s="99">
        <v>0</v>
      </c>
      <c r="CS951" s="99">
        <v>0</v>
      </c>
      <c r="CT951" s="99">
        <v>0</v>
      </c>
      <c r="CU951" s="98">
        <v>1844.3883237529999</v>
      </c>
      <c r="CV951" s="98">
        <v>22112.88790835</v>
      </c>
      <c r="CW951" s="98">
        <v>1144772.5671539297</v>
      </c>
      <c r="CX951" s="98">
        <v>10774431.471183749</v>
      </c>
    </row>
    <row r="952" spans="1:102" x14ac:dyDescent="0.2">
      <c r="A952" s="98" t="s">
        <v>66</v>
      </c>
      <c r="B952" s="100">
        <v>42614</v>
      </c>
      <c r="C952" s="99">
        <v>18803.051177978501</v>
      </c>
      <c r="D952" s="99">
        <v>0</v>
      </c>
      <c r="E952" s="99">
        <v>1820.43200668693</v>
      </c>
      <c r="F952" s="99">
        <v>1438.8775451332299</v>
      </c>
      <c r="G952" s="99">
        <v>606.10081732273102</v>
      </c>
      <c r="H952" s="99">
        <v>0</v>
      </c>
      <c r="I952" s="99">
        <v>0</v>
      </c>
      <c r="J952" s="99">
        <v>21396.800685405698</v>
      </c>
      <c r="K952" s="99">
        <v>0</v>
      </c>
      <c r="L952" s="99">
        <v>22.357480139005901</v>
      </c>
      <c r="M952" s="99">
        <v>8134.1159083843204</v>
      </c>
      <c r="N952" s="99">
        <v>2166.1165916919699</v>
      </c>
      <c r="O952" s="99">
        <v>0</v>
      </c>
      <c r="P952" s="99">
        <v>9416.5641348362005</v>
      </c>
      <c r="Q952" s="99">
        <v>902.207605883479</v>
      </c>
      <c r="R952" s="99">
        <v>0</v>
      </c>
      <c r="S952" s="99">
        <v>606.29131101816904</v>
      </c>
      <c r="T952" s="99">
        <v>0</v>
      </c>
      <c r="U952" s="99">
        <v>21416.703920364402</v>
      </c>
      <c r="V952" s="99">
        <v>944267.24620056199</v>
      </c>
      <c r="W952" s="99">
        <v>0</v>
      </c>
      <c r="X952" s="99">
        <v>120153.582101822</v>
      </c>
      <c r="Y952" s="99">
        <v>87024.172617912307</v>
      </c>
      <c r="Z952" s="99">
        <v>81521.451935768098</v>
      </c>
      <c r="AA952" s="99">
        <v>0</v>
      </c>
      <c r="AB952" s="99">
        <v>0</v>
      </c>
      <c r="AC952" s="99">
        <v>6537867.1189575205</v>
      </c>
      <c r="AD952" s="99">
        <v>0</v>
      </c>
      <c r="AE952" s="99">
        <v>1685.9886059016001</v>
      </c>
      <c r="AF952" s="99">
        <v>347800.72440719599</v>
      </c>
      <c r="AG952" s="99">
        <v>248418.21276855501</v>
      </c>
      <c r="AH952" s="99">
        <v>0</v>
      </c>
      <c r="AI952" s="99">
        <v>354054.824737549</v>
      </c>
      <c r="AJ952" s="99">
        <v>108151.76475811</v>
      </c>
      <c r="AK952" s="99">
        <v>0</v>
      </c>
      <c r="AL952" s="99">
        <v>81514.096850395203</v>
      </c>
      <c r="AM952" s="99">
        <v>0</v>
      </c>
      <c r="AN952" s="99">
        <v>6535351.5189209003</v>
      </c>
      <c r="AO952" s="99">
        <v>9152349.7365722694</v>
      </c>
      <c r="AP952" s="99">
        <v>0</v>
      </c>
      <c r="AQ952" s="99">
        <v>1059732.1445770301</v>
      </c>
      <c r="AR952" s="99">
        <v>756831.12255096401</v>
      </c>
      <c r="AS952" s="99">
        <v>688380.52500915504</v>
      </c>
      <c r="AT952" s="99">
        <v>0</v>
      </c>
      <c r="AU952" s="99">
        <v>0</v>
      </c>
      <c r="AV952" s="99">
        <v>20646936.566406298</v>
      </c>
      <c r="AW952" s="99">
        <v>0</v>
      </c>
      <c r="AX952" s="99">
        <v>11309.5417029858</v>
      </c>
      <c r="AY952" s="99">
        <v>3484970.7712707501</v>
      </c>
      <c r="AZ952" s="99">
        <v>2166649.9647522001</v>
      </c>
      <c r="BA952" s="99">
        <v>0</v>
      </c>
      <c r="BB952" s="99">
        <v>3534880.5486755399</v>
      </c>
      <c r="BC952" s="99">
        <v>969948.47305297898</v>
      </c>
      <c r="BD952" s="99">
        <v>0</v>
      </c>
      <c r="BE952" s="99">
        <v>688110.47158050502</v>
      </c>
      <c r="BF952" s="99">
        <v>0</v>
      </c>
      <c r="BG952" s="99">
        <v>20680363.988769501</v>
      </c>
      <c r="BH952" s="99">
        <v>2624029.0874633798</v>
      </c>
      <c r="BI952" s="99">
        <v>0</v>
      </c>
      <c r="BJ952" s="99">
        <v>437767.40659332299</v>
      </c>
      <c r="BK952" s="99">
        <v>273071.92371368402</v>
      </c>
      <c r="BL952" s="99">
        <v>0</v>
      </c>
      <c r="BM952" s="99">
        <v>0</v>
      </c>
      <c r="BN952" s="99">
        <v>0</v>
      </c>
      <c r="BO952" s="99">
        <v>0</v>
      </c>
      <c r="BP952" s="99">
        <v>0</v>
      </c>
      <c r="BQ952" s="99">
        <v>0</v>
      </c>
      <c r="BR952" s="99">
        <v>1160884.7018432601</v>
      </c>
      <c r="BS952" s="99">
        <v>817887.08843994106</v>
      </c>
      <c r="BT952" s="99">
        <v>0</v>
      </c>
      <c r="BU952" s="99">
        <v>572082.58999633801</v>
      </c>
      <c r="BV952" s="99">
        <v>451574.03639602702</v>
      </c>
      <c r="BW952" s="99">
        <v>0</v>
      </c>
      <c r="BX952" s="99">
        <v>128993.659540176</v>
      </c>
      <c r="BY952" s="99">
        <v>0</v>
      </c>
      <c r="BZ952" s="99">
        <v>0</v>
      </c>
      <c r="CA952" s="99">
        <v>20625.892435550701</v>
      </c>
      <c r="CB952" s="99">
        <v>1063624.71932983</v>
      </c>
      <c r="CC952" s="99">
        <v>10200937.404418901</v>
      </c>
      <c r="CD952" s="99">
        <v>3061923.6938171401</v>
      </c>
      <c r="CE952" s="99">
        <v>605.14279492944502</v>
      </c>
      <c r="CF952" s="99">
        <v>80583.330574035601</v>
      </c>
      <c r="CG952" s="99">
        <v>689389.23916626</v>
      </c>
      <c r="CH952" s="99">
        <v>0</v>
      </c>
      <c r="CI952" s="99">
        <v>21231.744061946902</v>
      </c>
      <c r="CJ952" s="99">
        <v>1139284.18823242</v>
      </c>
      <c r="CK952" s="99">
        <v>10918613.8640137</v>
      </c>
      <c r="CL952" s="99">
        <v>3200090.2028808598</v>
      </c>
      <c r="CM952" s="166">
        <v>42535.532349109701</v>
      </c>
      <c r="CN952" s="166">
        <v>7679026.7760620099</v>
      </c>
      <c r="CO952" s="166">
        <v>31528450.0383301</v>
      </c>
      <c r="CP952" s="99">
        <v>3200090.2028808598</v>
      </c>
      <c r="CQ952" s="99">
        <v>0</v>
      </c>
      <c r="CR952" s="99">
        <v>0</v>
      </c>
      <c r="CS952" s="99">
        <v>0</v>
      </c>
      <c r="CT952" s="99">
        <v>0</v>
      </c>
      <c r="CU952" s="98">
        <v>1811.430100306</v>
      </c>
      <c r="CV952" s="98">
        <v>21931.5298807</v>
      </c>
      <c r="CW952" s="98">
        <v>1144208.0499038657</v>
      </c>
      <c r="CX952" s="98">
        <v>10890326.64358516</v>
      </c>
    </row>
    <row r="953" spans="1:102" x14ac:dyDescent="0.2">
      <c r="A953" s="98" t="s">
        <v>66</v>
      </c>
      <c r="B953" s="100">
        <v>42705</v>
      </c>
      <c r="C953" s="99">
        <v>18760.848002195398</v>
      </c>
      <c r="D953" s="99">
        <v>0</v>
      </c>
      <c r="E953" s="99">
        <v>1719.11184588075</v>
      </c>
      <c r="F953" s="99">
        <v>1367.7598990500001</v>
      </c>
      <c r="G953" s="99">
        <v>615.76899731904302</v>
      </c>
      <c r="H953" s="99">
        <v>0</v>
      </c>
      <c r="I953" s="99">
        <v>0</v>
      </c>
      <c r="J953" s="99">
        <v>21463.4606781006</v>
      </c>
      <c r="K953" s="99">
        <v>0</v>
      </c>
      <c r="L953" s="99">
        <v>20.0148640023544</v>
      </c>
      <c r="M953" s="99">
        <v>8168.79454487562</v>
      </c>
      <c r="N953" s="99">
        <v>2153.4134538173698</v>
      </c>
      <c r="O953" s="99">
        <v>0</v>
      </c>
      <c r="P953" s="99">
        <v>9276.8894650936109</v>
      </c>
      <c r="Q953" s="99">
        <v>878.97235731780495</v>
      </c>
      <c r="R953" s="99">
        <v>0</v>
      </c>
      <c r="S953" s="99">
        <v>612.80855865031504</v>
      </c>
      <c r="T953" s="99">
        <v>0</v>
      </c>
      <c r="U953" s="99">
        <v>21469.780923605002</v>
      </c>
      <c r="V953" s="99">
        <v>927716.76307678199</v>
      </c>
      <c r="W953" s="99">
        <v>0</v>
      </c>
      <c r="X953" s="99">
        <v>113254.383471489</v>
      </c>
      <c r="Y953" s="99">
        <v>82271.721890449495</v>
      </c>
      <c r="Z953" s="99">
        <v>80512.911376953096</v>
      </c>
      <c r="AA953" s="99">
        <v>0</v>
      </c>
      <c r="AB953" s="99">
        <v>0</v>
      </c>
      <c r="AC953" s="99">
        <v>6497521.78308105</v>
      </c>
      <c r="AD953" s="99">
        <v>0</v>
      </c>
      <c r="AE953" s="99">
        <v>1455.68446758389</v>
      </c>
      <c r="AF953" s="99">
        <v>341992.16793441802</v>
      </c>
      <c r="AG953" s="99">
        <v>244448.16135978699</v>
      </c>
      <c r="AH953" s="99">
        <v>0</v>
      </c>
      <c r="AI953" s="99">
        <v>348125.77513503999</v>
      </c>
      <c r="AJ953" s="99">
        <v>104689.634747505</v>
      </c>
      <c r="AK953" s="99">
        <v>0</v>
      </c>
      <c r="AL953" s="99">
        <v>80104.298929214507</v>
      </c>
      <c r="AM953" s="99">
        <v>0</v>
      </c>
      <c r="AN953" s="99">
        <v>6526159.4025268601</v>
      </c>
      <c r="AO953" s="99">
        <v>9020287.9189453106</v>
      </c>
      <c r="AP953" s="99">
        <v>0</v>
      </c>
      <c r="AQ953" s="99">
        <v>1006668.2768859901</v>
      </c>
      <c r="AR953" s="99">
        <v>718452.31278228795</v>
      </c>
      <c r="AS953" s="99">
        <v>684735.33906555199</v>
      </c>
      <c r="AT953" s="99">
        <v>0</v>
      </c>
      <c r="AU953" s="99">
        <v>0</v>
      </c>
      <c r="AV953" s="99">
        <v>20647204.524658199</v>
      </c>
      <c r="AW953" s="99">
        <v>0</v>
      </c>
      <c r="AX953" s="99">
        <v>8515.5826097726804</v>
      </c>
      <c r="AY953" s="99">
        <v>3436868.3817443801</v>
      </c>
      <c r="AZ953" s="99">
        <v>2140292.5765075702</v>
      </c>
      <c r="BA953" s="99">
        <v>0</v>
      </c>
      <c r="BB953" s="99">
        <v>3508466.3232116699</v>
      </c>
      <c r="BC953" s="99">
        <v>946902.89160156297</v>
      </c>
      <c r="BD953" s="99">
        <v>0</v>
      </c>
      <c r="BE953" s="99">
        <v>680412.90790557896</v>
      </c>
      <c r="BF953" s="99">
        <v>0</v>
      </c>
      <c r="BG953" s="99">
        <v>20742498.686035201</v>
      </c>
      <c r="BH953" s="99">
        <v>2622545.9622802702</v>
      </c>
      <c r="BI953" s="99">
        <v>0</v>
      </c>
      <c r="BJ953" s="99">
        <v>420087.86924743699</v>
      </c>
      <c r="BK953" s="99">
        <v>258658.94035530099</v>
      </c>
      <c r="BL953" s="99">
        <v>0</v>
      </c>
      <c r="BM953" s="99">
        <v>0</v>
      </c>
      <c r="BN953" s="99">
        <v>0</v>
      </c>
      <c r="BO953" s="99">
        <v>0</v>
      </c>
      <c r="BP953" s="99">
        <v>0</v>
      </c>
      <c r="BQ953" s="99">
        <v>0</v>
      </c>
      <c r="BR953" s="99">
        <v>1157000.1729583701</v>
      </c>
      <c r="BS953" s="99">
        <v>808691.51194000198</v>
      </c>
      <c r="BT953" s="99">
        <v>0</v>
      </c>
      <c r="BU953" s="99">
        <v>651495.85999298096</v>
      </c>
      <c r="BV953" s="99">
        <v>446888.19499206502</v>
      </c>
      <c r="BW953" s="99">
        <v>0</v>
      </c>
      <c r="BX953" s="99">
        <v>137522.15950202901</v>
      </c>
      <c r="BY953" s="99">
        <v>0</v>
      </c>
      <c r="BZ953" s="99">
        <v>0</v>
      </c>
      <c r="CA953" s="99">
        <v>20487.937891006499</v>
      </c>
      <c r="CB953" s="99">
        <v>1042759.02742004</v>
      </c>
      <c r="CC953" s="99">
        <v>10061567.053222699</v>
      </c>
      <c r="CD953" s="99">
        <v>3045533.2518005399</v>
      </c>
      <c r="CE953" s="99">
        <v>618.73304890096199</v>
      </c>
      <c r="CF953" s="99">
        <v>80825.734471321106</v>
      </c>
      <c r="CG953" s="99">
        <v>686094.03581237805</v>
      </c>
      <c r="CH953" s="99">
        <v>0</v>
      </c>
      <c r="CI953" s="99">
        <v>21106.0111501217</v>
      </c>
      <c r="CJ953" s="99">
        <v>1124310.68212891</v>
      </c>
      <c r="CK953" s="99">
        <v>10694254.2115479</v>
      </c>
      <c r="CL953" s="99">
        <v>3184179.6640319801</v>
      </c>
      <c r="CM953" s="166">
        <v>42508.946547031403</v>
      </c>
      <c r="CN953" s="166">
        <v>7640857.8760376005</v>
      </c>
      <c r="CO953" s="166">
        <v>31486135.925292999</v>
      </c>
      <c r="CP953" s="99">
        <v>3184179.6640319801</v>
      </c>
      <c r="CQ953" s="99">
        <v>0</v>
      </c>
      <c r="CR953" s="99">
        <v>0</v>
      </c>
      <c r="CS953" s="99">
        <v>0</v>
      </c>
      <c r="CT953" s="99">
        <v>0</v>
      </c>
      <c r="CU953" s="98">
        <v>1721.655415922</v>
      </c>
      <c r="CV953" s="98">
        <v>21991.962996604001</v>
      </c>
      <c r="CW953" s="98">
        <v>1123584.7618913611</v>
      </c>
      <c r="CX953" s="98">
        <v>10747661.089035077</v>
      </c>
    </row>
    <row r="954" spans="1:102" x14ac:dyDescent="0.2">
      <c r="A954" s="98" t="s">
        <v>66</v>
      </c>
      <c r="B954" s="100">
        <v>42795</v>
      </c>
      <c r="C954" s="99">
        <v>18795.545364618301</v>
      </c>
      <c r="D954" s="99">
        <v>0</v>
      </c>
      <c r="E954" s="99">
        <v>1708.5327675938599</v>
      </c>
      <c r="F954" s="99">
        <v>1361.07638831437</v>
      </c>
      <c r="G954" s="99">
        <v>624.42905270308302</v>
      </c>
      <c r="H954" s="99">
        <v>0</v>
      </c>
      <c r="I954" s="99">
        <v>0</v>
      </c>
      <c r="J954" s="99">
        <v>21502.095155954401</v>
      </c>
      <c r="K954" s="99">
        <v>0</v>
      </c>
      <c r="L954" s="99">
        <v>24.0621897119563</v>
      </c>
      <c r="M954" s="99">
        <v>8217.6764513254202</v>
      </c>
      <c r="N954" s="99">
        <v>2141.66444191337</v>
      </c>
      <c r="O954" s="99">
        <v>0</v>
      </c>
      <c r="P954" s="99">
        <v>9224.8419808149301</v>
      </c>
      <c r="Q954" s="99">
        <v>866.07383874058701</v>
      </c>
      <c r="R954" s="99">
        <v>0</v>
      </c>
      <c r="S954" s="99">
        <v>621.44601024687302</v>
      </c>
      <c r="T954" s="99">
        <v>0</v>
      </c>
      <c r="U954" s="99">
        <v>21492.493323802901</v>
      </c>
      <c r="V954" s="99">
        <v>940084.75379943801</v>
      </c>
      <c r="W954" s="99">
        <v>0</v>
      </c>
      <c r="X954" s="99">
        <v>108839.781324387</v>
      </c>
      <c r="Y954" s="99">
        <v>78296.847391128496</v>
      </c>
      <c r="Z954" s="99">
        <v>81338.785472869902</v>
      </c>
      <c r="AA954" s="99">
        <v>0</v>
      </c>
      <c r="AB954" s="99">
        <v>0</v>
      </c>
      <c r="AC954" s="99">
        <v>6548420.3672485398</v>
      </c>
      <c r="AD954" s="99">
        <v>0</v>
      </c>
      <c r="AE954" s="99">
        <v>1329.4744171500199</v>
      </c>
      <c r="AF954" s="99">
        <v>345643.53852844198</v>
      </c>
      <c r="AG954" s="99">
        <v>243794.23819160499</v>
      </c>
      <c r="AH954" s="99">
        <v>0</v>
      </c>
      <c r="AI954" s="99">
        <v>353892.11752319301</v>
      </c>
      <c r="AJ954" s="99">
        <v>104933.81215763099</v>
      </c>
      <c r="AK954" s="99">
        <v>0</v>
      </c>
      <c r="AL954" s="99">
        <v>80392.466088294997</v>
      </c>
      <c r="AM954" s="99">
        <v>0</v>
      </c>
      <c r="AN954" s="99">
        <v>6511401.4430542002</v>
      </c>
      <c r="AO954" s="99">
        <v>9161016.8009033203</v>
      </c>
      <c r="AP954" s="99">
        <v>0</v>
      </c>
      <c r="AQ954" s="99">
        <v>971939.02694702102</v>
      </c>
      <c r="AR954" s="99">
        <v>679013.18573760998</v>
      </c>
      <c r="AS954" s="99">
        <v>696342.15550231899</v>
      </c>
      <c r="AT954" s="99">
        <v>0</v>
      </c>
      <c r="AU954" s="99">
        <v>0</v>
      </c>
      <c r="AV954" s="99">
        <v>20752051.666259799</v>
      </c>
      <c r="AW954" s="99">
        <v>0</v>
      </c>
      <c r="AX954" s="99">
        <v>12389.2329477072</v>
      </c>
      <c r="AY954" s="99">
        <v>3528557.7033081101</v>
      </c>
      <c r="AZ954" s="99">
        <v>2145201.5798034701</v>
      </c>
      <c r="BA954" s="99">
        <v>0</v>
      </c>
      <c r="BB954" s="99">
        <v>3549764.7480773898</v>
      </c>
      <c r="BC954" s="99">
        <v>947044.36074829102</v>
      </c>
      <c r="BD954" s="99">
        <v>0</v>
      </c>
      <c r="BE954" s="99">
        <v>687078.54025268601</v>
      </c>
      <c r="BF954" s="99">
        <v>0</v>
      </c>
      <c r="BG954" s="99">
        <v>20788629.276855499</v>
      </c>
      <c r="BH954" s="99">
        <v>2684270.3468933101</v>
      </c>
      <c r="BI954" s="99">
        <v>0</v>
      </c>
      <c r="BJ954" s="99">
        <v>406863.44452285802</v>
      </c>
      <c r="BK954" s="99">
        <v>248033.47865104699</v>
      </c>
      <c r="BL954" s="99">
        <v>0</v>
      </c>
      <c r="BM954" s="99">
        <v>0</v>
      </c>
      <c r="BN954" s="99">
        <v>0</v>
      </c>
      <c r="BO954" s="99">
        <v>0</v>
      </c>
      <c r="BP954" s="99">
        <v>0</v>
      </c>
      <c r="BQ954" s="99">
        <v>0</v>
      </c>
      <c r="BR954" s="99">
        <v>1167423.43640137</v>
      </c>
      <c r="BS954" s="99">
        <v>808959.12444305397</v>
      </c>
      <c r="BT954" s="99">
        <v>0</v>
      </c>
      <c r="BU954" s="99">
        <v>670517.45999145496</v>
      </c>
      <c r="BV954" s="99">
        <v>444946.49701309198</v>
      </c>
      <c r="BW954" s="99">
        <v>0</v>
      </c>
      <c r="BX954" s="99">
        <v>145192.109479904</v>
      </c>
      <c r="BY954" s="99">
        <v>0</v>
      </c>
      <c r="BZ954" s="99">
        <v>0</v>
      </c>
      <c r="CA954" s="99">
        <v>20493.729517936699</v>
      </c>
      <c r="CB954" s="99">
        <v>1048392.64884186</v>
      </c>
      <c r="CC954" s="99">
        <v>10173845.6051025</v>
      </c>
      <c r="CD954" s="99">
        <v>3087800.0950927702</v>
      </c>
      <c r="CE954" s="99">
        <v>623.30357323586895</v>
      </c>
      <c r="CF954" s="99">
        <v>81522.758351326003</v>
      </c>
      <c r="CG954" s="99">
        <v>694319.37025451695</v>
      </c>
      <c r="CH954" s="99">
        <v>0</v>
      </c>
      <c r="CI954" s="99">
        <v>21117.308119535399</v>
      </c>
      <c r="CJ954" s="99">
        <v>1130391.1085205099</v>
      </c>
      <c r="CK954" s="99">
        <v>10889908.5244141</v>
      </c>
      <c r="CL954" s="99">
        <v>3233538.84655762</v>
      </c>
      <c r="CM954" s="166">
        <v>42523.234675884203</v>
      </c>
      <c r="CN954" s="166">
        <v>7655687.0040893601</v>
      </c>
      <c r="CO954" s="166">
        <v>31611328.998046901</v>
      </c>
      <c r="CP954" s="99">
        <v>3233538.84655762</v>
      </c>
      <c r="CQ954" s="99">
        <v>0</v>
      </c>
      <c r="CR954" s="99">
        <v>0</v>
      </c>
      <c r="CS954" s="99">
        <v>0</v>
      </c>
      <c r="CT954" s="99">
        <v>0</v>
      </c>
      <c r="CU954" s="98">
        <v>1713.4059791049999</v>
      </c>
      <c r="CV954" s="98">
        <v>22029.331580818001</v>
      </c>
      <c r="CW954" s="98">
        <v>1129915.407193186</v>
      </c>
      <c r="CX954" s="98">
        <v>10868164.975357017</v>
      </c>
    </row>
    <row r="955" spans="1:102" x14ac:dyDescent="0.2">
      <c r="A955" s="98" t="s">
        <v>66</v>
      </c>
      <c r="B955" s="100">
        <v>42887</v>
      </c>
      <c r="C955" s="99">
        <v>18616.570395946499</v>
      </c>
      <c r="D955" s="99">
        <v>0</v>
      </c>
      <c r="E955" s="99">
        <v>1688.7925451695901</v>
      </c>
      <c r="F955" s="99">
        <v>1353.5273567736101</v>
      </c>
      <c r="G955" s="99">
        <v>642.02836693078302</v>
      </c>
      <c r="H955" s="99">
        <v>0</v>
      </c>
      <c r="I955" s="99">
        <v>0</v>
      </c>
      <c r="J955" s="99">
        <v>21420.848852396</v>
      </c>
      <c r="K955" s="99">
        <v>0</v>
      </c>
      <c r="L955" s="99">
        <v>24.539989557117199</v>
      </c>
      <c r="M955" s="99">
        <v>8133.5235306620598</v>
      </c>
      <c r="N955" s="99">
        <v>2103.6151831448101</v>
      </c>
      <c r="O955" s="99">
        <v>0</v>
      </c>
      <c r="P955" s="99">
        <v>9182.8640922308005</v>
      </c>
      <c r="Q955" s="99">
        <v>851.52568049728904</v>
      </c>
      <c r="R955" s="99">
        <v>0</v>
      </c>
      <c r="S955" s="99">
        <v>640.138386011124</v>
      </c>
      <c r="T955" s="99">
        <v>0</v>
      </c>
      <c r="U955" s="99">
        <v>21399.706119775801</v>
      </c>
      <c r="V955" s="99">
        <v>930451.39815521205</v>
      </c>
      <c r="W955" s="99">
        <v>0</v>
      </c>
      <c r="X955" s="99">
        <v>104811.17859172801</v>
      </c>
      <c r="Y955" s="99">
        <v>75033.311360359206</v>
      </c>
      <c r="Z955" s="99">
        <v>81238.720113754302</v>
      </c>
      <c r="AA955" s="99">
        <v>0</v>
      </c>
      <c r="AB955" s="99">
        <v>0</v>
      </c>
      <c r="AC955" s="99">
        <v>6512625.8555297898</v>
      </c>
      <c r="AD955" s="99">
        <v>0</v>
      </c>
      <c r="AE955" s="99">
        <v>886.40842798352196</v>
      </c>
      <c r="AF955" s="99">
        <v>339158.70080947899</v>
      </c>
      <c r="AG955" s="99">
        <v>239101.06033134501</v>
      </c>
      <c r="AH955" s="99">
        <v>0</v>
      </c>
      <c r="AI955" s="99">
        <v>345611.99540710403</v>
      </c>
      <c r="AJ955" s="99">
        <v>104729.425009727</v>
      </c>
      <c r="AK955" s="99">
        <v>0</v>
      </c>
      <c r="AL955" s="99">
        <v>81121.283305168196</v>
      </c>
      <c r="AM955" s="99">
        <v>0</v>
      </c>
      <c r="AN955" s="99">
        <v>6532324.43469238</v>
      </c>
      <c r="AO955" s="99">
        <v>9134708.9318847694</v>
      </c>
      <c r="AP955" s="99">
        <v>0</v>
      </c>
      <c r="AQ955" s="99">
        <v>937193.45543670701</v>
      </c>
      <c r="AR955" s="99">
        <v>652877.60523986805</v>
      </c>
      <c r="AS955" s="99">
        <v>695904.449607849</v>
      </c>
      <c r="AT955" s="99">
        <v>0</v>
      </c>
      <c r="AU955" s="99">
        <v>0</v>
      </c>
      <c r="AV955" s="99">
        <v>20965644.912353501</v>
      </c>
      <c r="AW955" s="99">
        <v>0</v>
      </c>
      <c r="AX955" s="99">
        <v>8238.4003742933292</v>
      </c>
      <c r="AY955" s="99">
        <v>3434711.9916076702</v>
      </c>
      <c r="AZ955" s="99">
        <v>2114662.9726867699</v>
      </c>
      <c r="BA955" s="99">
        <v>0</v>
      </c>
      <c r="BB955" s="99">
        <v>3507015.8111877399</v>
      </c>
      <c r="BC955" s="99">
        <v>953697.92446136498</v>
      </c>
      <c r="BD955" s="99">
        <v>0</v>
      </c>
      <c r="BE955" s="99">
        <v>696425.76581573498</v>
      </c>
      <c r="BF955" s="99">
        <v>0</v>
      </c>
      <c r="BG955" s="99">
        <v>20975954.4287109</v>
      </c>
      <c r="BH955" s="99">
        <v>2636594.8673400902</v>
      </c>
      <c r="BI955" s="99">
        <v>0</v>
      </c>
      <c r="BJ955" s="99">
        <v>396846.80014038098</v>
      </c>
      <c r="BK955" s="99">
        <v>239384.06393051101</v>
      </c>
      <c r="BL955" s="99">
        <v>0</v>
      </c>
      <c r="BM955" s="99">
        <v>0</v>
      </c>
      <c r="BN955" s="99">
        <v>0</v>
      </c>
      <c r="BO955" s="99">
        <v>0</v>
      </c>
      <c r="BP955" s="99">
        <v>0</v>
      </c>
      <c r="BQ955" s="99">
        <v>0</v>
      </c>
      <c r="BR955" s="99">
        <v>1159571.55116272</v>
      </c>
      <c r="BS955" s="99">
        <v>800507.96904754604</v>
      </c>
      <c r="BT955" s="99">
        <v>0</v>
      </c>
      <c r="BU955" s="99">
        <v>660559.93999481201</v>
      </c>
      <c r="BV955" s="99">
        <v>447549.188152313</v>
      </c>
      <c r="BW955" s="99">
        <v>0</v>
      </c>
      <c r="BX955" s="99">
        <v>149030.45947456401</v>
      </c>
      <c r="BY955" s="99">
        <v>0</v>
      </c>
      <c r="BZ955" s="99">
        <v>0</v>
      </c>
      <c r="CA955" s="99">
        <v>20304.4614024162</v>
      </c>
      <c r="CB955" s="99">
        <v>1035607.78346252</v>
      </c>
      <c r="CC955" s="99">
        <v>10087418.540161099</v>
      </c>
      <c r="CD955" s="99">
        <v>3033629.5311279302</v>
      </c>
      <c r="CE955" s="99">
        <v>640.07039163261697</v>
      </c>
      <c r="CF955" s="99">
        <v>81478.534638404803</v>
      </c>
      <c r="CG955" s="99">
        <v>695320.92020416295</v>
      </c>
      <c r="CH955" s="99">
        <v>0</v>
      </c>
      <c r="CI955" s="99">
        <v>20944.841831445701</v>
      </c>
      <c r="CJ955" s="99">
        <v>1117110.7400207501</v>
      </c>
      <c r="CK955" s="99">
        <v>10783570.6872559</v>
      </c>
      <c r="CL955" s="99">
        <v>3174222.8126220698</v>
      </c>
      <c r="CM955" s="166">
        <v>42253.490204334303</v>
      </c>
      <c r="CN955" s="166">
        <v>7659996.9908447303</v>
      </c>
      <c r="CO955" s="166">
        <v>31766488.876464799</v>
      </c>
      <c r="CP955" s="99">
        <v>3174222.8126220698</v>
      </c>
      <c r="CQ955" s="99">
        <v>0</v>
      </c>
      <c r="CR955" s="99">
        <v>0</v>
      </c>
      <c r="CS955" s="99">
        <v>0</v>
      </c>
      <c r="CT955" s="99">
        <v>0</v>
      </c>
      <c r="CU955" s="98">
        <v>1691.1824579839999</v>
      </c>
      <c r="CV955" s="98">
        <v>21960.586586473</v>
      </c>
      <c r="CW955" s="98">
        <v>1117086.3181009248</v>
      </c>
      <c r="CX955" s="98">
        <v>10782739.460365262</v>
      </c>
    </row>
    <row r="956" spans="1:102" x14ac:dyDescent="0.2">
      <c r="A956" s="98" t="s">
        <v>66</v>
      </c>
      <c r="B956" s="100">
        <v>42979</v>
      </c>
      <c r="C956" s="99">
        <v>18534.881540536899</v>
      </c>
      <c r="D956" s="99">
        <v>0</v>
      </c>
      <c r="E956" s="99">
        <v>1680.44202531874</v>
      </c>
      <c r="F956" s="99">
        <v>1350.8871597796699</v>
      </c>
      <c r="G956" s="99">
        <v>640.77663631737198</v>
      </c>
      <c r="H956" s="99">
        <v>0</v>
      </c>
      <c r="I956" s="99">
        <v>0</v>
      </c>
      <c r="J956" s="99">
        <v>21409.663614988302</v>
      </c>
      <c r="K956" s="99">
        <v>0</v>
      </c>
      <c r="L956" s="99">
        <v>23.340966267976899</v>
      </c>
      <c r="M956" s="99">
        <v>8089.6666706204396</v>
      </c>
      <c r="N956" s="99">
        <v>2088.6544117927601</v>
      </c>
      <c r="O956" s="99">
        <v>0</v>
      </c>
      <c r="P956" s="99">
        <v>9192.2814110517502</v>
      </c>
      <c r="Q956" s="99">
        <v>834.55916787683998</v>
      </c>
      <c r="R956" s="99">
        <v>0</v>
      </c>
      <c r="S956" s="99">
        <v>647.34735452383802</v>
      </c>
      <c r="T956" s="99">
        <v>0</v>
      </c>
      <c r="U956" s="99">
        <v>21437.3903150558</v>
      </c>
      <c r="V956" s="99">
        <v>929463.32547759998</v>
      </c>
      <c r="W956" s="99">
        <v>0</v>
      </c>
      <c r="X956" s="99">
        <v>102584.36824512501</v>
      </c>
      <c r="Y956" s="99">
        <v>73991.495888709993</v>
      </c>
      <c r="Z956" s="99">
        <v>82200.538890838594</v>
      </c>
      <c r="AA956" s="99">
        <v>0</v>
      </c>
      <c r="AB956" s="99">
        <v>0</v>
      </c>
      <c r="AC956" s="99">
        <v>6479296.04968262</v>
      </c>
      <c r="AD956" s="99">
        <v>0</v>
      </c>
      <c r="AE956" s="99">
        <v>852.00851686298802</v>
      </c>
      <c r="AF956" s="99">
        <v>333066.51630783099</v>
      </c>
      <c r="AG956" s="99">
        <v>242514.00421333301</v>
      </c>
      <c r="AH956" s="99">
        <v>0</v>
      </c>
      <c r="AI956" s="99">
        <v>344336.54382324201</v>
      </c>
      <c r="AJ956" s="99">
        <v>105192.012203217</v>
      </c>
      <c r="AK956" s="99">
        <v>0</v>
      </c>
      <c r="AL956" s="99">
        <v>82513.172207832293</v>
      </c>
      <c r="AM956" s="99">
        <v>0</v>
      </c>
      <c r="AN956" s="99">
        <v>6512000.6701660203</v>
      </c>
      <c r="AO956" s="99">
        <v>9183199.7900390606</v>
      </c>
      <c r="AP956" s="99">
        <v>0</v>
      </c>
      <c r="AQ956" s="99">
        <v>921997.505386353</v>
      </c>
      <c r="AR956" s="99">
        <v>647908.52198791504</v>
      </c>
      <c r="AS956" s="99">
        <v>705603.43511962902</v>
      </c>
      <c r="AT956" s="99">
        <v>0</v>
      </c>
      <c r="AU956" s="99">
        <v>0</v>
      </c>
      <c r="AV956" s="99">
        <v>20849475.283691399</v>
      </c>
      <c r="AW956" s="99">
        <v>0</v>
      </c>
      <c r="AX956" s="99">
        <v>8368.0150365829504</v>
      </c>
      <c r="AY956" s="99">
        <v>3394942.2719421401</v>
      </c>
      <c r="AZ956" s="99">
        <v>2158600.4248046898</v>
      </c>
      <c r="BA956" s="99">
        <v>0</v>
      </c>
      <c r="BB956" s="99">
        <v>3519415.3357543899</v>
      </c>
      <c r="BC956" s="99">
        <v>961922.89524841297</v>
      </c>
      <c r="BD956" s="99">
        <v>0</v>
      </c>
      <c r="BE956" s="99">
        <v>708082.01529693604</v>
      </c>
      <c r="BF956" s="99">
        <v>0</v>
      </c>
      <c r="BG956" s="99">
        <v>20896811.745117199</v>
      </c>
      <c r="BH956" s="99">
        <v>2636130.2685241699</v>
      </c>
      <c r="BI956" s="99">
        <v>0</v>
      </c>
      <c r="BJ956" s="99">
        <v>395882.200832367</v>
      </c>
      <c r="BK956" s="99">
        <v>237761.90864563</v>
      </c>
      <c r="BL956" s="99">
        <v>0</v>
      </c>
      <c r="BM956" s="99">
        <v>0</v>
      </c>
      <c r="BN956" s="99">
        <v>0</v>
      </c>
      <c r="BO956" s="99">
        <v>0</v>
      </c>
      <c r="BP956" s="99">
        <v>0</v>
      </c>
      <c r="BQ956" s="99">
        <v>0</v>
      </c>
      <c r="BR956" s="99">
        <v>1144562.9521637</v>
      </c>
      <c r="BS956" s="99">
        <v>815578.08924865699</v>
      </c>
      <c r="BT956" s="99">
        <v>0</v>
      </c>
      <c r="BU956" s="99">
        <v>556721.60999298096</v>
      </c>
      <c r="BV956" s="99">
        <v>449208.86755752598</v>
      </c>
      <c r="BW956" s="99">
        <v>0</v>
      </c>
      <c r="BX956" s="99">
        <v>131558.309545517</v>
      </c>
      <c r="BY956" s="99">
        <v>0</v>
      </c>
      <c r="BZ956" s="99">
        <v>0</v>
      </c>
      <c r="CA956" s="99">
        <v>20218.1414670944</v>
      </c>
      <c r="CB956" s="99">
        <v>1031203.85352325</v>
      </c>
      <c r="CC956" s="99">
        <v>10097564.770385699</v>
      </c>
      <c r="CD956" s="99">
        <v>3032306.6354064899</v>
      </c>
      <c r="CE956" s="99">
        <v>641.79515442997194</v>
      </c>
      <c r="CF956" s="99">
        <v>82692.663833618193</v>
      </c>
      <c r="CG956" s="99">
        <v>707105.77028655994</v>
      </c>
      <c r="CH956" s="99">
        <v>0</v>
      </c>
      <c r="CI956" s="99">
        <v>20858.9118201733</v>
      </c>
      <c r="CJ956" s="99">
        <v>1113598.76649475</v>
      </c>
      <c r="CK956" s="99">
        <v>10772428.0200195</v>
      </c>
      <c r="CL956" s="99">
        <v>3173217.4960632301</v>
      </c>
      <c r="CM956" s="166">
        <v>42161.259878635399</v>
      </c>
      <c r="CN956" s="166">
        <v>7611979.44177246</v>
      </c>
      <c r="CO956" s="166">
        <v>31711178.160400402</v>
      </c>
      <c r="CP956" s="99">
        <v>3173217.4960632301</v>
      </c>
      <c r="CQ956" s="99">
        <v>0</v>
      </c>
      <c r="CR956" s="99">
        <v>0</v>
      </c>
      <c r="CS956" s="99">
        <v>0</v>
      </c>
      <c r="CT956" s="99">
        <v>0</v>
      </c>
      <c r="CU956" s="98">
        <v>1675.3103678919999</v>
      </c>
      <c r="CV956" s="98">
        <v>21954.601487467</v>
      </c>
      <c r="CW956" s="98">
        <v>1113896.5173568681</v>
      </c>
      <c r="CX956" s="98">
        <v>10804670.540672259</v>
      </c>
    </row>
    <row r="957" spans="1:102" x14ac:dyDescent="0.2">
      <c r="A957" s="98" t="s">
        <v>66</v>
      </c>
      <c r="B957" s="100">
        <v>43070</v>
      </c>
      <c r="C957" s="99">
        <v>18456.420034170202</v>
      </c>
      <c r="D957" s="99">
        <v>0</v>
      </c>
      <c r="E957" s="99">
        <v>1653.1292040348101</v>
      </c>
      <c r="F957" s="99">
        <v>1332.6987833231699</v>
      </c>
      <c r="G957" s="99">
        <v>627.40650708228395</v>
      </c>
      <c r="H957" s="99">
        <v>0</v>
      </c>
      <c r="I957" s="99">
        <v>0</v>
      </c>
      <c r="J957" s="99">
        <v>21232.962344884902</v>
      </c>
      <c r="K957" s="99">
        <v>0</v>
      </c>
      <c r="L957" s="99">
        <v>23.0390461394563</v>
      </c>
      <c r="M957" s="99">
        <v>8076.8751612901697</v>
      </c>
      <c r="N957" s="99">
        <v>2067.64727601409</v>
      </c>
      <c r="O957" s="99">
        <v>0</v>
      </c>
      <c r="P957" s="99">
        <v>9130.4741548299808</v>
      </c>
      <c r="Q957" s="99">
        <v>824.13835032284305</v>
      </c>
      <c r="R957" s="99">
        <v>0</v>
      </c>
      <c r="S957" s="99">
        <v>620.80364365130697</v>
      </c>
      <c r="T957" s="99">
        <v>0</v>
      </c>
      <c r="U957" s="99">
        <v>21242.8832097054</v>
      </c>
      <c r="V957" s="99">
        <v>914595.90528106701</v>
      </c>
      <c r="W957" s="99">
        <v>0</v>
      </c>
      <c r="X957" s="99">
        <v>102611.059406281</v>
      </c>
      <c r="Y957" s="99">
        <v>75203.971489906296</v>
      </c>
      <c r="Z957" s="99">
        <v>82374.825494766206</v>
      </c>
      <c r="AA957" s="99">
        <v>0</v>
      </c>
      <c r="AB957" s="99">
        <v>0</v>
      </c>
      <c r="AC957" s="99">
        <v>6464992.8512573196</v>
      </c>
      <c r="AD957" s="99">
        <v>0</v>
      </c>
      <c r="AE957" s="99">
        <v>717.41479065269198</v>
      </c>
      <c r="AF957" s="99">
        <v>335378.57186508202</v>
      </c>
      <c r="AG957" s="99">
        <v>241858.82604980501</v>
      </c>
      <c r="AH957" s="99">
        <v>0</v>
      </c>
      <c r="AI957" s="99">
        <v>336558.06596755999</v>
      </c>
      <c r="AJ957" s="99">
        <v>103833.68185329399</v>
      </c>
      <c r="AK957" s="99">
        <v>0</v>
      </c>
      <c r="AL957" s="99">
        <v>82038.726310729995</v>
      </c>
      <c r="AM957" s="99">
        <v>0</v>
      </c>
      <c r="AN957" s="99">
        <v>6488516.5387573196</v>
      </c>
      <c r="AO957" s="99">
        <v>9024529.4227294903</v>
      </c>
      <c r="AP957" s="99">
        <v>0</v>
      </c>
      <c r="AQ957" s="99">
        <v>922810.36603546096</v>
      </c>
      <c r="AR957" s="99">
        <v>658810.32329559303</v>
      </c>
      <c r="AS957" s="99">
        <v>710918.54907989502</v>
      </c>
      <c r="AT957" s="99">
        <v>0</v>
      </c>
      <c r="AU957" s="99">
        <v>0</v>
      </c>
      <c r="AV957" s="99">
        <v>20825619.977783199</v>
      </c>
      <c r="AW957" s="99">
        <v>0</v>
      </c>
      <c r="AX957" s="99">
        <v>6419.1425057649603</v>
      </c>
      <c r="AY957" s="99">
        <v>3442529.62213135</v>
      </c>
      <c r="AZ957" s="99">
        <v>2159261.3706970201</v>
      </c>
      <c r="BA957" s="99">
        <v>0</v>
      </c>
      <c r="BB957" s="99">
        <v>3401547.6216735798</v>
      </c>
      <c r="BC957" s="99">
        <v>952598.58338928199</v>
      </c>
      <c r="BD957" s="99">
        <v>0</v>
      </c>
      <c r="BE957" s="99">
        <v>707010.81591033901</v>
      </c>
      <c r="BF957" s="99">
        <v>0</v>
      </c>
      <c r="BG957" s="99">
        <v>20915899.7978516</v>
      </c>
      <c r="BH957" s="99">
        <v>2628173.2987670898</v>
      </c>
      <c r="BI957" s="99">
        <v>0</v>
      </c>
      <c r="BJ957" s="99">
        <v>394045.639190674</v>
      </c>
      <c r="BK957" s="99">
        <v>238629.507434845</v>
      </c>
      <c r="BL957" s="99">
        <v>0</v>
      </c>
      <c r="BM957" s="99">
        <v>0</v>
      </c>
      <c r="BN957" s="99">
        <v>0</v>
      </c>
      <c r="BO957" s="99">
        <v>0</v>
      </c>
      <c r="BP957" s="99">
        <v>0</v>
      </c>
      <c r="BQ957" s="99">
        <v>0</v>
      </c>
      <c r="BR957" s="99">
        <v>1154246.5080719001</v>
      </c>
      <c r="BS957" s="99">
        <v>818770.89766693104</v>
      </c>
      <c r="BT957" s="99">
        <v>0</v>
      </c>
      <c r="BU957" s="99">
        <v>630348.5</v>
      </c>
      <c r="BV957" s="99">
        <v>444170.86029815697</v>
      </c>
      <c r="BW957" s="99">
        <v>0</v>
      </c>
      <c r="BX957" s="99">
        <v>141407.53950119001</v>
      </c>
      <c r="BY957" s="99">
        <v>0</v>
      </c>
      <c r="BZ957" s="99">
        <v>0</v>
      </c>
      <c r="CA957" s="99">
        <v>20115.808832407001</v>
      </c>
      <c r="CB957" s="99">
        <v>1017917.24704742</v>
      </c>
      <c r="CC957" s="99">
        <v>9973966.1650390606</v>
      </c>
      <c r="CD957" s="99">
        <v>3025542.7129516602</v>
      </c>
      <c r="CE957" s="99">
        <v>629.92336724698498</v>
      </c>
      <c r="CF957" s="99">
        <v>82946.532713890105</v>
      </c>
      <c r="CG957" s="99">
        <v>712918.35006713902</v>
      </c>
      <c r="CH957" s="99">
        <v>0</v>
      </c>
      <c r="CI957" s="99">
        <v>20746.491771459601</v>
      </c>
      <c r="CJ957" s="99">
        <v>1101349.11410522</v>
      </c>
      <c r="CK957" s="99">
        <v>10679327.099975601</v>
      </c>
      <c r="CL957" s="99">
        <v>3168288.2079467801</v>
      </c>
      <c r="CM957" s="166">
        <v>41919.915728092201</v>
      </c>
      <c r="CN957" s="166">
        <v>7589034.5296630897</v>
      </c>
      <c r="CO957" s="166">
        <v>31579923.813720699</v>
      </c>
      <c r="CP957" s="99">
        <v>3168288.2079467801</v>
      </c>
      <c r="CQ957" s="99">
        <v>0</v>
      </c>
      <c r="CR957" s="99">
        <v>0</v>
      </c>
      <c r="CS957" s="99">
        <v>0</v>
      </c>
      <c r="CT957" s="99">
        <v>0</v>
      </c>
      <c r="CU957" s="98">
        <v>1652.8047683950001</v>
      </c>
      <c r="CV957" s="98">
        <v>21773.075701301001</v>
      </c>
      <c r="CW957" s="98">
        <v>1100863.7797613102</v>
      </c>
      <c r="CX957" s="98">
        <v>10686884.515106199</v>
      </c>
    </row>
    <row r="958" spans="1:102" x14ac:dyDescent="0.2">
      <c r="A958" s="98" t="s">
        <v>66</v>
      </c>
      <c r="B958" s="100">
        <v>43160</v>
      </c>
      <c r="C958" s="99">
        <v>18390.9128336906</v>
      </c>
      <c r="D958" s="99">
        <v>0</v>
      </c>
      <c r="E958" s="99">
        <v>1621.3681896030901</v>
      </c>
      <c r="F958" s="99">
        <v>1314.0847299694999</v>
      </c>
      <c r="G958" s="99">
        <v>631.63238704204605</v>
      </c>
      <c r="H958" s="99">
        <v>0</v>
      </c>
      <c r="I958" s="99">
        <v>0</v>
      </c>
      <c r="J958" s="99">
        <v>21083.236309528402</v>
      </c>
      <c r="K958" s="99">
        <v>0</v>
      </c>
      <c r="L958" s="99">
        <v>24.062129522441001</v>
      </c>
      <c r="M958" s="99">
        <v>8087.33725994825</v>
      </c>
      <c r="N958" s="99">
        <v>2056.3150174021698</v>
      </c>
      <c r="O958" s="99">
        <v>0</v>
      </c>
      <c r="P958" s="99">
        <v>9000.6087898015994</v>
      </c>
      <c r="Q958" s="99">
        <v>808.476417571306</v>
      </c>
      <c r="R958" s="99">
        <v>0</v>
      </c>
      <c r="S958" s="99">
        <v>628.89748568087805</v>
      </c>
      <c r="T958" s="99">
        <v>0</v>
      </c>
      <c r="U958" s="99">
        <v>21069.721433639501</v>
      </c>
      <c r="V958" s="99">
        <v>904211.82972717297</v>
      </c>
      <c r="W958" s="99">
        <v>0</v>
      </c>
      <c r="X958" s="99">
        <v>100804.51405239099</v>
      </c>
      <c r="Y958" s="99">
        <v>74661.002097129807</v>
      </c>
      <c r="Z958" s="99">
        <v>79316.774885177598</v>
      </c>
      <c r="AA958" s="99">
        <v>0</v>
      </c>
      <c r="AB958" s="99">
        <v>0</v>
      </c>
      <c r="AC958" s="99">
        <v>6404618.1632080097</v>
      </c>
      <c r="AD958" s="99">
        <v>0</v>
      </c>
      <c r="AE958" s="99">
        <v>888.65826718509197</v>
      </c>
      <c r="AF958" s="99">
        <v>337488.16184234602</v>
      </c>
      <c r="AG958" s="99">
        <v>236061.743904114</v>
      </c>
      <c r="AH958" s="99">
        <v>0</v>
      </c>
      <c r="AI958" s="99">
        <v>323696.83582305902</v>
      </c>
      <c r="AJ958" s="99">
        <v>102709.582057953</v>
      </c>
      <c r="AK958" s="99">
        <v>0</v>
      </c>
      <c r="AL958" s="99">
        <v>78358.6504802704</v>
      </c>
      <c r="AM958" s="99">
        <v>0</v>
      </c>
      <c r="AN958" s="99">
        <v>6419566.2843017597</v>
      </c>
      <c r="AO958" s="99">
        <v>8995181.2111816406</v>
      </c>
      <c r="AP958" s="99">
        <v>0</v>
      </c>
      <c r="AQ958" s="99">
        <v>909982.39679717994</v>
      </c>
      <c r="AR958" s="99">
        <v>656523.83113861096</v>
      </c>
      <c r="AS958" s="99">
        <v>691859.56644439697</v>
      </c>
      <c r="AT958" s="99">
        <v>0</v>
      </c>
      <c r="AU958" s="99">
        <v>0</v>
      </c>
      <c r="AV958" s="99">
        <v>20857011.470947299</v>
      </c>
      <c r="AW958" s="99">
        <v>0</v>
      </c>
      <c r="AX958" s="99">
        <v>6886.5521855950401</v>
      </c>
      <c r="AY958" s="99">
        <v>3511898.0213623</v>
      </c>
      <c r="AZ958" s="99">
        <v>2132006.11749268</v>
      </c>
      <c r="BA958" s="99">
        <v>0</v>
      </c>
      <c r="BB958" s="99">
        <v>3262780.0806884798</v>
      </c>
      <c r="BC958" s="99">
        <v>943508.29918670701</v>
      </c>
      <c r="BD958" s="99">
        <v>0</v>
      </c>
      <c r="BE958" s="99">
        <v>682810.47285461402</v>
      </c>
      <c r="BF958" s="99">
        <v>0</v>
      </c>
      <c r="BG958" s="99">
        <v>20927028.4841309</v>
      </c>
      <c r="BH958" s="99">
        <v>2617179.2993469201</v>
      </c>
      <c r="BI958" s="99">
        <v>0</v>
      </c>
      <c r="BJ958" s="99">
        <v>391133.40563201898</v>
      </c>
      <c r="BK958" s="99">
        <v>237866.505311966</v>
      </c>
      <c r="BL958" s="99">
        <v>0</v>
      </c>
      <c r="BM958" s="99">
        <v>0</v>
      </c>
      <c r="BN958" s="99">
        <v>0</v>
      </c>
      <c r="BO958" s="99">
        <v>0</v>
      </c>
      <c r="BP958" s="99">
        <v>0</v>
      </c>
      <c r="BQ958" s="99">
        <v>0</v>
      </c>
      <c r="BR958" s="99">
        <v>1169769.3394470201</v>
      </c>
      <c r="BS958" s="99">
        <v>800866.043441772</v>
      </c>
      <c r="BT958" s="99">
        <v>0</v>
      </c>
      <c r="BU958" s="99">
        <v>612645.85438537598</v>
      </c>
      <c r="BV958" s="99">
        <v>437723.659191132</v>
      </c>
      <c r="BW958" s="99">
        <v>0</v>
      </c>
      <c r="BX958" s="99">
        <v>141815.33437919599</v>
      </c>
      <c r="BY958" s="99">
        <v>0</v>
      </c>
      <c r="BZ958" s="99">
        <v>0</v>
      </c>
      <c r="CA958" s="99">
        <v>20002.032189845999</v>
      </c>
      <c r="CB958" s="99">
        <v>1003006.57059479</v>
      </c>
      <c r="CC958" s="99">
        <v>9919465.8142089806</v>
      </c>
      <c r="CD958" s="99">
        <v>3003591.0762634301</v>
      </c>
      <c r="CE958" s="99">
        <v>629.87251093238604</v>
      </c>
      <c r="CF958" s="99">
        <v>79537.796136856094</v>
      </c>
      <c r="CG958" s="99">
        <v>689050.92996978795</v>
      </c>
      <c r="CH958" s="99">
        <v>0</v>
      </c>
      <c r="CI958" s="99">
        <v>20632.221071481701</v>
      </c>
      <c r="CJ958" s="99">
        <v>1082071.0214691199</v>
      </c>
      <c r="CK958" s="99">
        <v>10619841.4177246</v>
      </c>
      <c r="CL958" s="99">
        <v>3145366.3778991699</v>
      </c>
      <c r="CM958" s="166">
        <v>41621.2268242836</v>
      </c>
      <c r="CN958" s="166">
        <v>7520430.5036621103</v>
      </c>
      <c r="CO958" s="166">
        <v>31500920.6481934</v>
      </c>
      <c r="CP958" s="99">
        <v>3145366.3778991699</v>
      </c>
      <c r="CQ958" s="99">
        <v>0</v>
      </c>
      <c r="CR958" s="99">
        <v>0</v>
      </c>
      <c r="CS958" s="99">
        <v>0</v>
      </c>
      <c r="CT958" s="99">
        <v>0</v>
      </c>
      <c r="CU958" s="98">
        <v>1625.0220403850001</v>
      </c>
      <c r="CV958" s="98">
        <v>21622.538406633001</v>
      </c>
      <c r="CW958" s="98">
        <v>1082544.3667316462</v>
      </c>
      <c r="CX958" s="98">
        <v>10608516.744178768</v>
      </c>
    </row>
    <row r="959" spans="1:102" x14ac:dyDescent="0.2">
      <c r="A959" s="98" t="s">
        <v>66</v>
      </c>
      <c r="B959" s="100">
        <v>43252</v>
      </c>
      <c r="C959" s="99">
        <v>18418.665806055102</v>
      </c>
      <c r="D959" s="99">
        <v>0</v>
      </c>
      <c r="E959" s="99">
        <v>1608.36759148538</v>
      </c>
      <c r="F959" s="99">
        <v>1312.00734016299</v>
      </c>
      <c r="G959" s="99">
        <v>629.86720822006498</v>
      </c>
      <c r="H959" s="99">
        <v>0</v>
      </c>
      <c r="I959" s="99">
        <v>0</v>
      </c>
      <c r="J959" s="99">
        <v>20943.525895595601</v>
      </c>
      <c r="K959" s="99">
        <v>0</v>
      </c>
      <c r="L959" s="99">
        <v>23.559181016404199</v>
      </c>
      <c r="M959" s="99">
        <v>8146.1332669854201</v>
      </c>
      <c r="N959" s="99">
        <v>2042.73398163915</v>
      </c>
      <c r="O959" s="99">
        <v>0</v>
      </c>
      <c r="P959" s="99">
        <v>8989.9873410463297</v>
      </c>
      <c r="Q959" s="99">
        <v>803.28502833843197</v>
      </c>
      <c r="R959" s="99">
        <v>0</v>
      </c>
      <c r="S959" s="99">
        <v>627.80417825281597</v>
      </c>
      <c r="T959" s="99">
        <v>0</v>
      </c>
      <c r="U959" s="99">
        <v>20910.123358011198</v>
      </c>
      <c r="V959" s="99">
        <v>906268.15824127197</v>
      </c>
      <c r="W959" s="99">
        <v>0</v>
      </c>
      <c r="X959" s="99">
        <v>97609.254524231001</v>
      </c>
      <c r="Y959" s="99">
        <v>73657.413182258606</v>
      </c>
      <c r="Z959" s="99">
        <v>81465.011043548599</v>
      </c>
      <c r="AA959" s="99">
        <v>0</v>
      </c>
      <c r="AB959" s="99">
        <v>0</v>
      </c>
      <c r="AC959" s="99">
        <v>6370556.1354980497</v>
      </c>
      <c r="AD959" s="99">
        <v>0</v>
      </c>
      <c r="AE959" s="99">
        <v>715.44754346460104</v>
      </c>
      <c r="AF959" s="99">
        <v>337783.827236176</v>
      </c>
      <c r="AG959" s="99">
        <v>232243.65202713001</v>
      </c>
      <c r="AH959" s="99">
        <v>0</v>
      </c>
      <c r="AI959" s="99">
        <v>322741.11373519897</v>
      </c>
      <c r="AJ959" s="99">
        <v>101955.2585392</v>
      </c>
      <c r="AK959" s="99">
        <v>0</v>
      </c>
      <c r="AL959" s="99">
        <v>81468.6152200699</v>
      </c>
      <c r="AM959" s="99">
        <v>0</v>
      </c>
      <c r="AN959" s="99">
        <v>6387008.3157959003</v>
      </c>
      <c r="AO959" s="99">
        <v>9058494.21557617</v>
      </c>
      <c r="AP959" s="99">
        <v>0</v>
      </c>
      <c r="AQ959" s="99">
        <v>886141.56068420399</v>
      </c>
      <c r="AR959" s="99">
        <v>650718.04999542201</v>
      </c>
      <c r="AS959" s="99">
        <v>714532.27447509801</v>
      </c>
      <c r="AT959" s="99">
        <v>0</v>
      </c>
      <c r="AU959" s="99">
        <v>0</v>
      </c>
      <c r="AV959" s="99">
        <v>20879036.0859375</v>
      </c>
      <c r="AW959" s="99">
        <v>0</v>
      </c>
      <c r="AX959" s="99">
        <v>6738.1135194301596</v>
      </c>
      <c r="AY959" s="99">
        <v>3544783.2927856399</v>
      </c>
      <c r="AZ959" s="99">
        <v>2098481.1147766099</v>
      </c>
      <c r="BA959" s="99">
        <v>0</v>
      </c>
      <c r="BB959" s="99">
        <v>3291992.2883605999</v>
      </c>
      <c r="BC959" s="99">
        <v>954547.34603118896</v>
      </c>
      <c r="BD959" s="99">
        <v>0</v>
      </c>
      <c r="BE959" s="99">
        <v>716932.122398376</v>
      </c>
      <c r="BF959" s="99">
        <v>0</v>
      </c>
      <c r="BG959" s="99">
        <v>20918954.675781298</v>
      </c>
      <c r="BH959" s="99">
        <v>2618989.4419250502</v>
      </c>
      <c r="BI959" s="99">
        <v>0</v>
      </c>
      <c r="BJ959" s="99">
        <v>378822.001434326</v>
      </c>
      <c r="BK959" s="99">
        <v>232090.173711777</v>
      </c>
      <c r="BL959" s="99">
        <v>0</v>
      </c>
      <c r="BM959" s="99">
        <v>0</v>
      </c>
      <c r="BN959" s="99">
        <v>0</v>
      </c>
      <c r="BO959" s="99">
        <v>0</v>
      </c>
      <c r="BP959" s="99">
        <v>0</v>
      </c>
      <c r="BQ959" s="99">
        <v>0</v>
      </c>
      <c r="BR959" s="99">
        <v>1176814.4186553999</v>
      </c>
      <c r="BS959" s="99">
        <v>790905.25701141404</v>
      </c>
      <c r="BT959" s="99">
        <v>0</v>
      </c>
      <c r="BU959" s="99">
        <v>615380.21144104004</v>
      </c>
      <c r="BV959" s="99">
        <v>435125.34300994902</v>
      </c>
      <c r="BW959" s="99">
        <v>0</v>
      </c>
      <c r="BX959" s="99">
        <v>149593.04628181501</v>
      </c>
      <c r="BY959" s="99">
        <v>0</v>
      </c>
      <c r="BZ959" s="99">
        <v>0</v>
      </c>
      <c r="CA959" s="99">
        <v>20027.690041780501</v>
      </c>
      <c r="CB959" s="99">
        <v>1004865.13694763</v>
      </c>
      <c r="CC959" s="99">
        <v>9971658.6619872991</v>
      </c>
      <c r="CD959" s="99">
        <v>2999108.52062988</v>
      </c>
      <c r="CE959" s="99">
        <v>627.20620488375403</v>
      </c>
      <c r="CF959" s="99">
        <v>82964.299111366301</v>
      </c>
      <c r="CG959" s="99">
        <v>713789.22712707496</v>
      </c>
      <c r="CH959" s="99">
        <v>0</v>
      </c>
      <c r="CI959" s="99">
        <v>20655.784755945198</v>
      </c>
      <c r="CJ959" s="99">
        <v>1092227.09288025</v>
      </c>
      <c r="CK959" s="99">
        <v>10707162.883667</v>
      </c>
      <c r="CL959" s="99">
        <v>3140030.2898559598</v>
      </c>
      <c r="CM959" s="166">
        <v>41496.941370487199</v>
      </c>
      <c r="CN959" s="166">
        <v>7470545.3646850605</v>
      </c>
      <c r="CO959" s="166">
        <v>31630788.441162098</v>
      </c>
      <c r="CP959" s="99">
        <v>3140030.2898559598</v>
      </c>
      <c r="CQ959" s="99">
        <v>0</v>
      </c>
      <c r="CR959" s="99">
        <v>0</v>
      </c>
      <c r="CS959" s="99">
        <v>0</v>
      </c>
      <c r="CT959" s="99">
        <v>0</v>
      </c>
      <c r="CU959" s="98">
        <v>1608.0485391259999</v>
      </c>
      <c r="CV959" s="98">
        <v>21484.768014368001</v>
      </c>
      <c r="CW959" s="98">
        <v>1087829.4360589962</v>
      </c>
      <c r="CX959" s="98">
        <v>10685447.889114374</v>
      </c>
    </row>
    <row r="960" spans="1:102" x14ac:dyDescent="0.2">
      <c r="A960" s="98" t="s">
        <v>66</v>
      </c>
      <c r="B960" s="100">
        <v>43344</v>
      </c>
      <c r="C960" s="99">
        <v>18347.4462487698</v>
      </c>
      <c r="D960" s="99">
        <v>0</v>
      </c>
      <c r="E960" s="99">
        <v>1577.5413291156301</v>
      </c>
      <c r="F960" s="99">
        <v>1289.6097596585801</v>
      </c>
      <c r="G960" s="99">
        <v>631.33864225447201</v>
      </c>
      <c r="H960" s="99">
        <v>0</v>
      </c>
      <c r="I960" s="99">
        <v>0</v>
      </c>
      <c r="J960" s="99">
        <v>20716.237279415102</v>
      </c>
      <c r="K960" s="99">
        <v>0</v>
      </c>
      <c r="L960" s="99">
        <v>33.472638014704003</v>
      </c>
      <c r="M960" s="99">
        <v>8156.9621812105197</v>
      </c>
      <c r="N960" s="99">
        <v>2010.9683546721899</v>
      </c>
      <c r="O960" s="99">
        <v>0</v>
      </c>
      <c r="P960" s="99">
        <v>8917.5222752094305</v>
      </c>
      <c r="Q960" s="99">
        <v>792.22676447778895</v>
      </c>
      <c r="R960" s="99">
        <v>0</v>
      </c>
      <c r="S960" s="99">
        <v>636.79762599617197</v>
      </c>
      <c r="T960" s="99">
        <v>0</v>
      </c>
      <c r="U960" s="99">
        <v>20753.5952506065</v>
      </c>
      <c r="V960" s="99">
        <v>900245.74566650402</v>
      </c>
      <c r="W960" s="99">
        <v>0</v>
      </c>
      <c r="X960" s="99">
        <v>93346.923810958906</v>
      </c>
      <c r="Y960" s="99">
        <v>70870.776646614104</v>
      </c>
      <c r="Z960" s="99">
        <v>81447.429001808196</v>
      </c>
      <c r="AA960" s="99">
        <v>0</v>
      </c>
      <c r="AB960" s="99">
        <v>0</v>
      </c>
      <c r="AC960" s="99">
        <v>6292955.85083008</v>
      </c>
      <c r="AD960" s="99">
        <v>0</v>
      </c>
      <c r="AE960" s="99">
        <v>929.31234574317898</v>
      </c>
      <c r="AF960" s="99">
        <v>340764.39727401698</v>
      </c>
      <c r="AG960" s="99">
        <v>227709.12322235099</v>
      </c>
      <c r="AH960" s="99">
        <v>0</v>
      </c>
      <c r="AI960" s="99">
        <v>318290.52329635603</v>
      </c>
      <c r="AJ960" s="99">
        <v>100529.71061039</v>
      </c>
      <c r="AK960" s="99">
        <v>0</v>
      </c>
      <c r="AL960" s="99">
        <v>82808.927511215195</v>
      </c>
      <c r="AM960" s="99">
        <v>0</v>
      </c>
      <c r="AN960" s="99">
        <v>6293893.3605346698</v>
      </c>
      <c r="AO960" s="99">
        <v>9084176.83447266</v>
      </c>
      <c r="AP960" s="99">
        <v>0</v>
      </c>
      <c r="AQ960" s="99">
        <v>849169.48013305699</v>
      </c>
      <c r="AR960" s="99">
        <v>629338.65512084996</v>
      </c>
      <c r="AS960" s="99">
        <v>714307.17292022705</v>
      </c>
      <c r="AT960" s="99">
        <v>0</v>
      </c>
      <c r="AU960" s="99">
        <v>0</v>
      </c>
      <c r="AV960" s="99">
        <v>20691763.762207001</v>
      </c>
      <c r="AW960" s="99">
        <v>0</v>
      </c>
      <c r="AX960" s="99">
        <v>9963.6557891368902</v>
      </c>
      <c r="AY960" s="99">
        <v>3580980.9324646001</v>
      </c>
      <c r="AZ960" s="99">
        <v>2066889.02639771</v>
      </c>
      <c r="BA960" s="99">
        <v>0</v>
      </c>
      <c r="BB960" s="99">
        <v>3241847.1803283701</v>
      </c>
      <c r="BC960" s="99">
        <v>938091.19134521496</v>
      </c>
      <c r="BD960" s="99">
        <v>0</v>
      </c>
      <c r="BE960" s="99">
        <v>726701.54139709496</v>
      </c>
      <c r="BF960" s="99">
        <v>0</v>
      </c>
      <c r="BG960" s="99">
        <v>20637809.234375</v>
      </c>
      <c r="BH960" s="99">
        <v>2617268.5462646498</v>
      </c>
      <c r="BI960" s="99">
        <v>0</v>
      </c>
      <c r="BJ960" s="99">
        <v>365504.630729675</v>
      </c>
      <c r="BK960" s="99">
        <v>223289.153985977</v>
      </c>
      <c r="BL960" s="99">
        <v>0</v>
      </c>
      <c r="BM960" s="99">
        <v>0</v>
      </c>
      <c r="BN960" s="99">
        <v>0</v>
      </c>
      <c r="BO960" s="99">
        <v>0</v>
      </c>
      <c r="BP960" s="99">
        <v>0</v>
      </c>
      <c r="BQ960" s="99">
        <v>0</v>
      </c>
      <c r="BR960" s="99">
        <v>1191086.89593506</v>
      </c>
      <c r="BS960" s="99">
        <v>777785.680755615</v>
      </c>
      <c r="BT960" s="99">
        <v>0</v>
      </c>
      <c r="BU960" s="99">
        <v>510840.57661819499</v>
      </c>
      <c r="BV960" s="99">
        <v>429319.59493637102</v>
      </c>
      <c r="BW960" s="99">
        <v>0</v>
      </c>
      <c r="BX960" s="99">
        <v>130954.287410736</v>
      </c>
      <c r="BY960" s="99">
        <v>0</v>
      </c>
      <c r="BZ960" s="99">
        <v>0</v>
      </c>
      <c r="CA960" s="99">
        <v>19928.1092126369</v>
      </c>
      <c r="CB960" s="99">
        <v>989346.79675293004</v>
      </c>
      <c r="CC960" s="99">
        <v>9861390.8646240197</v>
      </c>
      <c r="CD960" s="99">
        <v>2982752.3051147498</v>
      </c>
      <c r="CE960" s="99">
        <v>633.446033380926</v>
      </c>
      <c r="CF960" s="99">
        <v>81471.321802139297</v>
      </c>
      <c r="CG960" s="99">
        <v>716357.13383483898</v>
      </c>
      <c r="CH960" s="99">
        <v>0</v>
      </c>
      <c r="CI960" s="99">
        <v>20559.226943969701</v>
      </c>
      <c r="CJ960" s="99">
        <v>1070119.5982665999</v>
      </c>
      <c r="CK960" s="99">
        <v>10592603.860473599</v>
      </c>
      <c r="CL960" s="99">
        <v>3122211.9420166002</v>
      </c>
      <c r="CM960" s="166">
        <v>41165.592805862398</v>
      </c>
      <c r="CN960" s="166">
        <v>7364386.2606811495</v>
      </c>
      <c r="CO960" s="166">
        <v>31259493.4448242</v>
      </c>
      <c r="CP960" s="99">
        <v>3122211.9420166002</v>
      </c>
      <c r="CQ960" s="99">
        <v>0</v>
      </c>
      <c r="CR960" s="99">
        <v>0</v>
      </c>
      <c r="CS960" s="99">
        <v>0</v>
      </c>
      <c r="CT960" s="99">
        <v>0</v>
      </c>
      <c r="CU960" s="98">
        <v>1575.7205135740001</v>
      </c>
      <c r="CV960" s="98">
        <v>21260.380855169002</v>
      </c>
      <c r="CW960" s="98">
        <v>1070818.1185550694</v>
      </c>
      <c r="CX960" s="98">
        <v>10577747.998458859</v>
      </c>
    </row>
    <row r="961" spans="1:102" x14ac:dyDescent="0.2">
      <c r="A961" s="98" t="s">
        <v>66</v>
      </c>
      <c r="B961" s="100">
        <v>43435</v>
      </c>
      <c r="C961" s="99">
        <v>18311.7660591602</v>
      </c>
      <c r="D961" s="99">
        <v>0</v>
      </c>
      <c r="E961" s="99">
        <v>1545.2387708425499</v>
      </c>
      <c r="F961" s="99">
        <v>1281.9096683412799</v>
      </c>
      <c r="G961" s="99">
        <v>613.35852239280905</v>
      </c>
      <c r="H961" s="99">
        <v>0</v>
      </c>
      <c r="I961" s="99">
        <v>0</v>
      </c>
      <c r="J961" s="99">
        <v>20196.201941251798</v>
      </c>
      <c r="K961" s="99">
        <v>0</v>
      </c>
      <c r="L961" s="99">
        <v>0</v>
      </c>
      <c r="M961" s="99">
        <v>8184.4197883009901</v>
      </c>
      <c r="N961" s="99">
        <v>1966.29758957028</v>
      </c>
      <c r="O961" s="99">
        <v>0</v>
      </c>
      <c r="P961" s="99">
        <v>0</v>
      </c>
      <c r="Q961" s="99">
        <v>786.77598067373003</v>
      </c>
      <c r="R961" s="99">
        <v>0</v>
      </c>
      <c r="S961" s="99">
        <v>0</v>
      </c>
      <c r="T961" s="99">
        <v>0</v>
      </c>
      <c r="U961" s="99">
        <v>20208.168831110001</v>
      </c>
      <c r="V961" s="99">
        <v>905798.13267517101</v>
      </c>
      <c r="W961" s="99">
        <v>0</v>
      </c>
      <c r="X961" s="99">
        <v>90736.6076717377</v>
      </c>
      <c r="Y961" s="99">
        <v>69614.475037574797</v>
      </c>
      <c r="Z961" s="99">
        <v>79321.488433837905</v>
      </c>
      <c r="AA961" s="99">
        <v>0</v>
      </c>
      <c r="AB961" s="99">
        <v>0</v>
      </c>
      <c r="AC961" s="99">
        <v>6153770.7633056603</v>
      </c>
      <c r="AD961" s="99">
        <v>0</v>
      </c>
      <c r="AE961" s="99">
        <v>0</v>
      </c>
      <c r="AF961" s="99">
        <v>350068.25865554798</v>
      </c>
      <c r="AG961" s="99">
        <v>225378.326539993</v>
      </c>
      <c r="AH961" s="99">
        <v>0</v>
      </c>
      <c r="AI961" s="99">
        <v>0</v>
      </c>
      <c r="AJ961" s="99">
        <v>101281.84411048899</v>
      </c>
      <c r="AK961" s="99">
        <v>0</v>
      </c>
      <c r="AL961" s="99">
        <v>0</v>
      </c>
      <c r="AM961" s="99">
        <v>0</v>
      </c>
      <c r="AN961" s="99">
        <v>6174594.5741577102</v>
      </c>
      <c r="AO961" s="99">
        <v>9291368.1251220703</v>
      </c>
      <c r="AP961" s="99">
        <v>0</v>
      </c>
      <c r="AQ961" s="99">
        <v>845514.35715484596</v>
      </c>
      <c r="AR961" s="99">
        <v>633988.16658783006</v>
      </c>
      <c r="AS961" s="99">
        <v>699319.23049926804</v>
      </c>
      <c r="AT961" s="99">
        <v>0</v>
      </c>
      <c r="AU961" s="99">
        <v>0</v>
      </c>
      <c r="AV961" s="99">
        <v>20317817.997070301</v>
      </c>
      <c r="AW961" s="99">
        <v>0</v>
      </c>
      <c r="AX961" s="99">
        <v>0</v>
      </c>
      <c r="AY961" s="99">
        <v>3730962.5661621098</v>
      </c>
      <c r="AZ961" s="99">
        <v>2058581.8667144801</v>
      </c>
      <c r="BA961" s="99">
        <v>0</v>
      </c>
      <c r="BB961" s="99">
        <v>0</v>
      </c>
      <c r="BC961" s="99">
        <v>960599.89709472703</v>
      </c>
      <c r="BD961" s="99">
        <v>0</v>
      </c>
      <c r="BE961" s="99">
        <v>0</v>
      </c>
      <c r="BF961" s="99">
        <v>0</v>
      </c>
      <c r="BG961" s="99">
        <v>20390390.6325684</v>
      </c>
      <c r="BH961" s="99">
        <v>2648404.8100280799</v>
      </c>
      <c r="BI961" s="99">
        <v>0</v>
      </c>
      <c r="BJ961" s="99">
        <v>361451.09137344401</v>
      </c>
      <c r="BK961" s="99">
        <v>225692.17573738101</v>
      </c>
      <c r="BL961" s="99">
        <v>0</v>
      </c>
      <c r="BM961" s="99">
        <v>0</v>
      </c>
      <c r="BN961" s="99">
        <v>0</v>
      </c>
      <c r="BO961" s="99">
        <v>0</v>
      </c>
      <c r="BP961" s="99">
        <v>0</v>
      </c>
      <c r="BQ961" s="99">
        <v>0</v>
      </c>
      <c r="BR961" s="99">
        <v>1228144.3339080799</v>
      </c>
      <c r="BS961" s="99">
        <v>767033.83245849598</v>
      </c>
      <c r="BT961" s="99">
        <v>0</v>
      </c>
      <c r="BU961" s="99">
        <v>0</v>
      </c>
      <c r="BV961" s="99">
        <v>436209.96372985799</v>
      </c>
      <c r="BW961" s="99">
        <v>0</v>
      </c>
      <c r="BX961" s="99">
        <v>0</v>
      </c>
      <c r="BY961" s="99">
        <v>0</v>
      </c>
      <c r="BZ961" s="99">
        <v>0</v>
      </c>
      <c r="CA961" s="99">
        <v>19865.301887273799</v>
      </c>
      <c r="CB961" s="99">
        <v>1000368.81747437</v>
      </c>
      <c r="CC961" s="99">
        <v>10115185.8399658</v>
      </c>
      <c r="CD961" s="99">
        <v>3013611.0653991699</v>
      </c>
      <c r="CE961" s="99">
        <v>616.28837358951603</v>
      </c>
      <c r="CF961" s="99">
        <v>79365.160806655898</v>
      </c>
      <c r="CG961" s="99">
        <v>701504.29238891602</v>
      </c>
      <c r="CH961" s="99">
        <v>0</v>
      </c>
      <c r="CI961" s="99">
        <v>20483.1258032322</v>
      </c>
      <c r="CJ961" s="99">
        <v>1078597.4535980199</v>
      </c>
      <c r="CK961" s="99">
        <v>10808293.6320801</v>
      </c>
      <c r="CL961" s="99">
        <v>3150626.96844482</v>
      </c>
      <c r="CM961" s="166">
        <v>40699.521959304802</v>
      </c>
      <c r="CN961" s="166">
        <v>7239453.7059936495</v>
      </c>
      <c r="CO961" s="166">
        <v>31223448.130859401</v>
      </c>
      <c r="CP961" s="99">
        <v>3150626.96844482</v>
      </c>
      <c r="CQ961" s="99">
        <v>0</v>
      </c>
      <c r="CR961" s="99">
        <v>0</v>
      </c>
      <c r="CS961" s="99">
        <v>0</v>
      </c>
      <c r="CT961" s="99">
        <v>0</v>
      </c>
      <c r="CU961" s="98">
        <v>1543.6984412899999</v>
      </c>
      <c r="CV961" s="98">
        <v>20775.778311104001</v>
      </c>
      <c r="CW961" s="98">
        <v>1079733.978281026</v>
      </c>
      <c r="CX961" s="98">
        <v>10816690.132354716</v>
      </c>
    </row>
    <row r="962" spans="1:102" x14ac:dyDescent="0.2">
      <c r="A962" s="98" t="s">
        <v>67</v>
      </c>
      <c r="B962" s="100">
        <v>38047</v>
      </c>
      <c r="C962" s="99">
        <v>68305.470132827802</v>
      </c>
      <c r="D962" s="99">
        <v>0</v>
      </c>
      <c r="E962" s="99">
        <v>33924.405218601198</v>
      </c>
      <c r="F962" s="99">
        <v>16521.755989789999</v>
      </c>
      <c r="G962" s="99">
        <v>9.7824297579936701</v>
      </c>
      <c r="H962" s="99">
        <v>0</v>
      </c>
      <c r="I962" s="99">
        <v>0</v>
      </c>
      <c r="J962" s="99">
        <v>231.219842037186</v>
      </c>
      <c r="K962" s="99">
        <v>69561.742590904207</v>
      </c>
      <c r="L962" s="99">
        <v>52473.5192837715</v>
      </c>
      <c r="M962" s="99">
        <v>39337.361434936502</v>
      </c>
      <c r="N962" s="99">
        <v>5086.6216713786098</v>
      </c>
      <c r="O962" s="99">
        <v>0</v>
      </c>
      <c r="P962" s="99">
        <v>0</v>
      </c>
      <c r="Q962" s="99">
        <v>4700.6063026785896</v>
      </c>
      <c r="R962" s="99">
        <v>0</v>
      </c>
      <c r="S962" s="99">
        <v>0</v>
      </c>
      <c r="T962" s="99">
        <v>2855.5048800408799</v>
      </c>
      <c r="U962" s="99">
        <v>69333.261859893799</v>
      </c>
      <c r="V962" s="99">
        <v>3425112.0923156701</v>
      </c>
      <c r="W962" s="99">
        <v>0</v>
      </c>
      <c r="X962" s="99">
        <v>2491024.7388000502</v>
      </c>
      <c r="Y962" s="99">
        <v>992548.00395965599</v>
      </c>
      <c r="Z962" s="99">
        <v>372.78250176832103</v>
      </c>
      <c r="AA962" s="99">
        <v>0</v>
      </c>
      <c r="AB962" s="99">
        <v>0</v>
      </c>
      <c r="AC962" s="99">
        <v>14295.9844009876</v>
      </c>
      <c r="AD962" s="99">
        <v>18005154.359375</v>
      </c>
      <c r="AE962" s="99">
        <v>2687877.7295532199</v>
      </c>
      <c r="AF962" s="99">
        <v>1900164.4221344001</v>
      </c>
      <c r="AG962" s="99">
        <v>822446.25563049305</v>
      </c>
      <c r="AH962" s="99">
        <v>0</v>
      </c>
      <c r="AI962" s="99">
        <v>0</v>
      </c>
      <c r="AJ962" s="99">
        <v>520392.669372559</v>
      </c>
      <c r="AK962" s="99">
        <v>0</v>
      </c>
      <c r="AL962" s="99">
        <v>0</v>
      </c>
      <c r="AM962" s="99">
        <v>449994.367866516</v>
      </c>
      <c r="AN962" s="99">
        <v>17766331.5864258</v>
      </c>
      <c r="AO962" s="99">
        <v>23599358.7817383</v>
      </c>
      <c r="AP962" s="99">
        <v>0</v>
      </c>
      <c r="AQ962" s="99">
        <v>16739787.6802979</v>
      </c>
      <c r="AR962" s="99">
        <v>6792477.4496459998</v>
      </c>
      <c r="AS962" s="99">
        <v>2254.5936223864601</v>
      </c>
      <c r="AT962" s="99">
        <v>0</v>
      </c>
      <c r="AU962" s="99">
        <v>0</v>
      </c>
      <c r="AV962" s="99">
        <v>28448.212423086199</v>
      </c>
      <c r="AW962" s="99">
        <v>41588214.744140603</v>
      </c>
      <c r="AX962" s="99">
        <v>18540832.192871101</v>
      </c>
      <c r="AY962" s="99">
        <v>13028048.369751001</v>
      </c>
      <c r="AZ962" s="99">
        <v>5270777.2136230497</v>
      </c>
      <c r="BA962" s="99">
        <v>0</v>
      </c>
      <c r="BB962" s="99">
        <v>0</v>
      </c>
      <c r="BC962" s="99">
        <v>3399048.6151428199</v>
      </c>
      <c r="BD962" s="99">
        <v>0</v>
      </c>
      <c r="BE962" s="99">
        <v>0</v>
      </c>
      <c r="BF962" s="99">
        <v>2743947.5485839802</v>
      </c>
      <c r="BG962" s="99">
        <v>40972907.123535201</v>
      </c>
      <c r="BH962" s="99">
        <v>3812470.3718872098</v>
      </c>
      <c r="BI962" s="99">
        <v>0</v>
      </c>
      <c r="BJ962" s="99">
        <v>4261726.2362670898</v>
      </c>
      <c r="BK962" s="99">
        <v>2342846.4142456101</v>
      </c>
      <c r="BL962" s="99">
        <v>0</v>
      </c>
      <c r="BM962" s="99">
        <v>0</v>
      </c>
      <c r="BN962" s="99">
        <v>0</v>
      </c>
      <c r="BO962" s="99">
        <v>0</v>
      </c>
      <c r="BP962" s="99">
        <v>0</v>
      </c>
      <c r="BQ962" s="99">
        <v>0</v>
      </c>
      <c r="BR962" s="99">
        <v>4315360.5166015597</v>
      </c>
      <c r="BS962" s="99">
        <v>2071899.25015259</v>
      </c>
      <c r="BT962" s="99">
        <v>0</v>
      </c>
      <c r="BU962" s="99">
        <v>0</v>
      </c>
      <c r="BV962" s="99">
        <v>1630553.0855255099</v>
      </c>
      <c r="BW962" s="99">
        <v>0</v>
      </c>
      <c r="BX962" s="99">
        <v>0</v>
      </c>
      <c r="BY962" s="99">
        <v>0</v>
      </c>
      <c r="BZ962" s="99">
        <v>0</v>
      </c>
      <c r="CA962" s="99">
        <v>102339.560277939</v>
      </c>
      <c r="CB962" s="99">
        <v>5920601.69995117</v>
      </c>
      <c r="CC962" s="99">
        <v>40292815.911132798</v>
      </c>
      <c r="CD962" s="99">
        <v>8059464.3919677697</v>
      </c>
      <c r="CE962" s="99">
        <v>2875.3689239621199</v>
      </c>
      <c r="CF962" s="99">
        <v>443665.59456253098</v>
      </c>
      <c r="CG962" s="99">
        <v>2698467.3594360398</v>
      </c>
      <c r="CH962" s="99">
        <v>0</v>
      </c>
      <c r="CI962" s="99">
        <v>105213.213583946</v>
      </c>
      <c r="CJ962" s="99">
        <v>6362322.61083984</v>
      </c>
      <c r="CK962" s="99">
        <v>42984451.7041016</v>
      </c>
      <c r="CL962" s="99">
        <v>8055738.08203125</v>
      </c>
      <c r="CM962" s="166">
        <v>174341.402059555</v>
      </c>
      <c r="CN962" s="166">
        <v>24309303.103271499</v>
      </c>
      <c r="CO962" s="166">
        <v>83823366.663085893</v>
      </c>
      <c r="CP962" s="99">
        <v>8055738.08203125</v>
      </c>
      <c r="CQ962" s="99">
        <v>0</v>
      </c>
      <c r="CR962" s="99">
        <v>0</v>
      </c>
      <c r="CS962" s="99">
        <v>0</v>
      </c>
      <c r="CT962" s="99">
        <v>0</v>
      </c>
      <c r="CU962" s="98">
        <v>106221.56184443001</v>
      </c>
      <c r="CV962" s="98">
        <v>240.00849487400001</v>
      </c>
      <c r="CW962" s="98">
        <v>6364267.2945137005</v>
      </c>
      <c r="CX962" s="98">
        <v>42991283.27056884</v>
      </c>
    </row>
    <row r="963" spans="1:102" x14ac:dyDescent="0.2">
      <c r="A963" s="98" t="s">
        <v>67</v>
      </c>
      <c r="B963" s="100">
        <v>38139</v>
      </c>
      <c r="C963" s="99">
        <v>68995.150237083406</v>
      </c>
      <c r="D963" s="99">
        <v>0</v>
      </c>
      <c r="E963" s="99">
        <v>33309.405077934302</v>
      </c>
      <c r="F963" s="99">
        <v>16643.939435958899</v>
      </c>
      <c r="G963" s="99">
        <v>105.653801015578</v>
      </c>
      <c r="H963" s="99">
        <v>0</v>
      </c>
      <c r="I963" s="99">
        <v>0</v>
      </c>
      <c r="J963" s="99">
        <v>4063.3080185055701</v>
      </c>
      <c r="K963" s="99">
        <v>64519.554891109503</v>
      </c>
      <c r="L963" s="99">
        <v>53138.779801368699</v>
      </c>
      <c r="M963" s="99">
        <v>39167.893393516497</v>
      </c>
      <c r="N963" s="99">
        <v>5218.0335947871199</v>
      </c>
      <c r="O963" s="99">
        <v>0</v>
      </c>
      <c r="P963" s="99">
        <v>0</v>
      </c>
      <c r="Q963" s="99">
        <v>4699.2878503203401</v>
      </c>
      <c r="R963" s="99">
        <v>0</v>
      </c>
      <c r="S963" s="99">
        <v>0</v>
      </c>
      <c r="T963" s="99">
        <v>2824.9478416740899</v>
      </c>
      <c r="U963" s="99">
        <v>69866.606761932402</v>
      </c>
      <c r="V963" s="99">
        <v>3394969.3419494601</v>
      </c>
      <c r="W963" s="99">
        <v>0</v>
      </c>
      <c r="X963" s="99">
        <v>2457667.1062316899</v>
      </c>
      <c r="Y963" s="99">
        <v>1008354.3303909299</v>
      </c>
      <c r="Z963" s="99">
        <v>16563.8363749981</v>
      </c>
      <c r="AA963" s="99">
        <v>0</v>
      </c>
      <c r="AB963" s="99">
        <v>0</v>
      </c>
      <c r="AC963" s="99">
        <v>860891.811820984</v>
      </c>
      <c r="AD963" s="99">
        <v>16634799.149902301</v>
      </c>
      <c r="AE963" s="99">
        <v>2652834.97235107</v>
      </c>
      <c r="AF963" s="99">
        <v>1884289.90647888</v>
      </c>
      <c r="AG963" s="99">
        <v>826642.37692260696</v>
      </c>
      <c r="AH963" s="99">
        <v>0</v>
      </c>
      <c r="AI963" s="99">
        <v>0</v>
      </c>
      <c r="AJ963" s="99">
        <v>511165.24164962798</v>
      </c>
      <c r="AK963" s="99">
        <v>0</v>
      </c>
      <c r="AL963" s="99">
        <v>0</v>
      </c>
      <c r="AM963" s="99">
        <v>443981.03011321998</v>
      </c>
      <c r="AN963" s="99">
        <v>18065336.222412098</v>
      </c>
      <c r="AO963" s="99">
        <v>23600974.676757801</v>
      </c>
      <c r="AP963" s="99">
        <v>0</v>
      </c>
      <c r="AQ963" s="99">
        <v>16666821.0317383</v>
      </c>
      <c r="AR963" s="99">
        <v>7032590.8811035203</v>
      </c>
      <c r="AS963" s="99">
        <v>99534.721250534101</v>
      </c>
      <c r="AT963" s="99">
        <v>0</v>
      </c>
      <c r="AU963" s="99">
        <v>0</v>
      </c>
      <c r="AV963" s="99">
        <v>2093129.5145568801</v>
      </c>
      <c r="AW963" s="99">
        <v>38696524.733886696</v>
      </c>
      <c r="AX963" s="99">
        <v>18536462.6254883</v>
      </c>
      <c r="AY963" s="99">
        <v>12925262.9061279</v>
      </c>
      <c r="AZ963" s="99">
        <v>5343549.2594604502</v>
      </c>
      <c r="BA963" s="99">
        <v>0</v>
      </c>
      <c r="BB963" s="99">
        <v>0</v>
      </c>
      <c r="BC963" s="99">
        <v>3375286.9834594699</v>
      </c>
      <c r="BD963" s="99">
        <v>0</v>
      </c>
      <c r="BE963" s="99">
        <v>0</v>
      </c>
      <c r="BF963" s="99">
        <v>2735275.2116394001</v>
      </c>
      <c r="BG963" s="99">
        <v>41697147.935546897</v>
      </c>
      <c r="BH963" s="99">
        <v>3795984.4586181599</v>
      </c>
      <c r="BI963" s="99">
        <v>0</v>
      </c>
      <c r="BJ963" s="99">
        <v>4257921.0299682599</v>
      </c>
      <c r="BK963" s="99">
        <v>2408915.0704650902</v>
      </c>
      <c r="BL963" s="99">
        <v>0</v>
      </c>
      <c r="BM963" s="99">
        <v>0</v>
      </c>
      <c r="BN963" s="99">
        <v>0</v>
      </c>
      <c r="BO963" s="99">
        <v>0</v>
      </c>
      <c r="BP963" s="99">
        <v>0</v>
      </c>
      <c r="BQ963" s="99">
        <v>0</v>
      </c>
      <c r="BR963" s="99">
        <v>4356243.2292480497</v>
      </c>
      <c r="BS963" s="99">
        <v>2106180.9939270001</v>
      </c>
      <c r="BT963" s="99">
        <v>0</v>
      </c>
      <c r="BU963" s="99">
        <v>0</v>
      </c>
      <c r="BV963" s="99">
        <v>1624986.8407745401</v>
      </c>
      <c r="BW963" s="99">
        <v>0</v>
      </c>
      <c r="BX963" s="99">
        <v>0</v>
      </c>
      <c r="BY963" s="99">
        <v>0</v>
      </c>
      <c r="BZ963" s="99">
        <v>0</v>
      </c>
      <c r="CA963" s="99">
        <v>102447.000228882</v>
      </c>
      <c r="CB963" s="99">
        <v>5823131.1339721698</v>
      </c>
      <c r="CC963" s="99">
        <v>39874172.676757798</v>
      </c>
      <c r="CD963" s="99">
        <v>8013852.46374512</v>
      </c>
      <c r="CE963" s="99">
        <v>2834.5918139815299</v>
      </c>
      <c r="CF963" s="99">
        <v>439251.28933715803</v>
      </c>
      <c r="CG963" s="99">
        <v>2708108.9571533198</v>
      </c>
      <c r="CH963" s="99">
        <v>0</v>
      </c>
      <c r="CI963" s="99">
        <v>105244.95822429701</v>
      </c>
      <c r="CJ963" s="99">
        <v>6262540.7717285203</v>
      </c>
      <c r="CK963" s="99">
        <v>42570697.392089799</v>
      </c>
      <c r="CL963" s="99">
        <v>8010745.8587036096</v>
      </c>
      <c r="CM963" s="166">
        <v>174928.776794434</v>
      </c>
      <c r="CN963" s="166">
        <v>24180225.3054199</v>
      </c>
      <c r="CO963" s="166">
        <v>84718718.068359405</v>
      </c>
      <c r="CP963" s="99">
        <v>8010745.8587036096</v>
      </c>
      <c r="CQ963" s="99">
        <v>0</v>
      </c>
      <c r="CR963" s="99">
        <v>0</v>
      </c>
      <c r="CS963" s="99">
        <v>0</v>
      </c>
      <c r="CT963" s="99">
        <v>0</v>
      </c>
      <c r="CU963" s="98">
        <v>100699.972729038</v>
      </c>
      <c r="CV963" s="98">
        <v>4147.4032704580004</v>
      </c>
      <c r="CW963" s="98">
        <v>6262382.423309328</v>
      </c>
      <c r="CX963" s="98">
        <v>42582281.633911118</v>
      </c>
    </row>
    <row r="964" spans="1:102" x14ac:dyDescent="0.2">
      <c r="A964" s="98" t="s">
        <v>67</v>
      </c>
      <c r="B964" s="100">
        <v>38231</v>
      </c>
      <c r="C964" s="99">
        <v>70386.465796470598</v>
      </c>
      <c r="D964" s="99">
        <v>0</v>
      </c>
      <c r="E964" s="99">
        <v>33519.107222080202</v>
      </c>
      <c r="F964" s="99">
        <v>17244.7865114212</v>
      </c>
      <c r="G964" s="99">
        <v>226.18120921030601</v>
      </c>
      <c r="H964" s="99">
        <v>0</v>
      </c>
      <c r="I964" s="99">
        <v>0</v>
      </c>
      <c r="J964" s="99">
        <v>8952.2016377448999</v>
      </c>
      <c r="K964" s="99">
        <v>60967.464836597399</v>
      </c>
      <c r="L964" s="99">
        <v>56000.794291019403</v>
      </c>
      <c r="M964" s="99">
        <v>39524.571728229501</v>
      </c>
      <c r="N964" s="99">
        <v>5314.8893959522202</v>
      </c>
      <c r="O964" s="99">
        <v>0</v>
      </c>
      <c r="P964" s="99">
        <v>0</v>
      </c>
      <c r="Q964" s="99">
        <v>4672.9840621948197</v>
      </c>
      <c r="R964" s="99">
        <v>0</v>
      </c>
      <c r="S964" s="99">
        <v>0</v>
      </c>
      <c r="T964" s="99">
        <v>2791.15521726012</v>
      </c>
      <c r="U964" s="99">
        <v>69841.135707855196</v>
      </c>
      <c r="V964" s="99">
        <v>3440931.1200256301</v>
      </c>
      <c r="W964" s="99">
        <v>0</v>
      </c>
      <c r="X964" s="99">
        <v>2445903.1428222698</v>
      </c>
      <c r="Y964" s="99">
        <v>1026614.79228973</v>
      </c>
      <c r="Z964" s="99">
        <v>36722.472063064597</v>
      </c>
      <c r="AA964" s="99">
        <v>0</v>
      </c>
      <c r="AB964" s="99">
        <v>0</v>
      </c>
      <c r="AC964" s="99">
        <v>2007422.51974487</v>
      </c>
      <c r="AD964" s="99">
        <v>14795976.803588901</v>
      </c>
      <c r="AE964" s="99">
        <v>2707975.0407409701</v>
      </c>
      <c r="AF964" s="99">
        <v>1884190.6597442599</v>
      </c>
      <c r="AG964" s="99">
        <v>843242.15157318104</v>
      </c>
      <c r="AH964" s="99">
        <v>0</v>
      </c>
      <c r="AI964" s="99">
        <v>0</v>
      </c>
      <c r="AJ964" s="99">
        <v>506255.263198853</v>
      </c>
      <c r="AK964" s="99">
        <v>0</v>
      </c>
      <c r="AL964" s="99">
        <v>0</v>
      </c>
      <c r="AM964" s="99">
        <v>441530.38241577102</v>
      </c>
      <c r="AN964" s="99">
        <v>17263023.060546901</v>
      </c>
      <c r="AO964" s="99">
        <v>24284337.777587902</v>
      </c>
      <c r="AP964" s="99">
        <v>0</v>
      </c>
      <c r="AQ964" s="99">
        <v>16740166.9926758</v>
      </c>
      <c r="AR964" s="99">
        <v>7147932.2800903302</v>
      </c>
      <c r="AS964" s="99">
        <v>224989.439662933</v>
      </c>
      <c r="AT964" s="99">
        <v>0</v>
      </c>
      <c r="AU964" s="99">
        <v>0</v>
      </c>
      <c r="AV964" s="99">
        <v>4962991.5789794903</v>
      </c>
      <c r="AW964" s="99">
        <v>34988881.581542999</v>
      </c>
      <c r="AX964" s="99">
        <v>19242747.869628899</v>
      </c>
      <c r="AY964" s="99">
        <v>13192467.4688721</v>
      </c>
      <c r="AZ964" s="99">
        <v>5552890.9193725605</v>
      </c>
      <c r="BA964" s="99">
        <v>0</v>
      </c>
      <c r="BB964" s="99">
        <v>0</v>
      </c>
      <c r="BC964" s="99">
        <v>3397742.37582397</v>
      </c>
      <c r="BD964" s="99">
        <v>0</v>
      </c>
      <c r="BE964" s="99">
        <v>0</v>
      </c>
      <c r="BF964" s="99">
        <v>2745993.6180419899</v>
      </c>
      <c r="BG964" s="99">
        <v>40819242.667968802</v>
      </c>
      <c r="BH964" s="99">
        <v>4031227.0761413602</v>
      </c>
      <c r="BI964" s="99">
        <v>0</v>
      </c>
      <c r="BJ964" s="99">
        <v>4307638.7930297898</v>
      </c>
      <c r="BK964" s="99">
        <v>2493334.00708008</v>
      </c>
      <c r="BL964" s="99">
        <v>0</v>
      </c>
      <c r="BM964" s="99">
        <v>0</v>
      </c>
      <c r="BN964" s="99">
        <v>0</v>
      </c>
      <c r="BO964" s="99">
        <v>0</v>
      </c>
      <c r="BP964" s="99">
        <v>0</v>
      </c>
      <c r="BQ964" s="99">
        <v>0</v>
      </c>
      <c r="BR964" s="99">
        <v>4451454.3256225605</v>
      </c>
      <c r="BS964" s="99">
        <v>2181582.2796325702</v>
      </c>
      <c r="BT964" s="99">
        <v>0</v>
      </c>
      <c r="BU964" s="99">
        <v>0</v>
      </c>
      <c r="BV964" s="99">
        <v>1658401.2127380399</v>
      </c>
      <c r="BW964" s="99">
        <v>0</v>
      </c>
      <c r="BX964" s="99">
        <v>0</v>
      </c>
      <c r="BY964" s="99">
        <v>0</v>
      </c>
      <c r="BZ964" s="99">
        <v>0</v>
      </c>
      <c r="CA964" s="99">
        <v>103792.025092125</v>
      </c>
      <c r="CB964" s="99">
        <v>5900116.3289794903</v>
      </c>
      <c r="CC964" s="99">
        <v>41035425.980468802</v>
      </c>
      <c r="CD964" s="99">
        <v>8412224.6599121094</v>
      </c>
      <c r="CE964" s="99">
        <v>2731.7876960337198</v>
      </c>
      <c r="CF964" s="99">
        <v>436014.712345123</v>
      </c>
      <c r="CG964" s="99">
        <v>2717504.5830078102</v>
      </c>
      <c r="CH964" s="99">
        <v>0</v>
      </c>
      <c r="CI964" s="99">
        <v>106534.44325542499</v>
      </c>
      <c r="CJ964" s="99">
        <v>6337983.3066406297</v>
      </c>
      <c r="CK964" s="99">
        <v>43772259.482910201</v>
      </c>
      <c r="CL964" s="99">
        <v>8422721.9411621094</v>
      </c>
      <c r="CM964" s="166">
        <v>176657.530210495</v>
      </c>
      <c r="CN964" s="166">
        <v>23407080.861328099</v>
      </c>
      <c r="CO964" s="166">
        <v>84562616.642578095</v>
      </c>
      <c r="CP964" s="99">
        <v>8422721.9411621094</v>
      </c>
      <c r="CQ964" s="99">
        <v>0</v>
      </c>
      <c r="CR964" s="99">
        <v>0</v>
      </c>
      <c r="CS964" s="99">
        <v>0</v>
      </c>
      <c r="CT964" s="99">
        <v>0</v>
      </c>
      <c r="CU964" s="98">
        <v>97672.836386947994</v>
      </c>
      <c r="CV964" s="98">
        <v>9125.4807339689996</v>
      </c>
      <c r="CW964" s="98">
        <v>6336131.0413246136</v>
      </c>
      <c r="CX964" s="98">
        <v>43752930.563476615</v>
      </c>
    </row>
    <row r="965" spans="1:102" x14ac:dyDescent="0.2">
      <c r="A965" s="98" t="s">
        <v>67</v>
      </c>
      <c r="B965" s="100">
        <v>38322</v>
      </c>
      <c r="C965" s="99">
        <v>72000.601759910598</v>
      </c>
      <c r="D965" s="99">
        <v>0</v>
      </c>
      <c r="E965" s="99">
        <v>32478.068105459199</v>
      </c>
      <c r="F965" s="99">
        <v>16785.4458100796</v>
      </c>
      <c r="G965" s="99">
        <v>367.92291719839</v>
      </c>
      <c r="H965" s="99">
        <v>0</v>
      </c>
      <c r="I965" s="99">
        <v>0</v>
      </c>
      <c r="J965" s="99">
        <v>13787.6364188194</v>
      </c>
      <c r="K965" s="99">
        <v>58628.100407600403</v>
      </c>
      <c r="L965" s="99">
        <v>54842.481034278899</v>
      </c>
      <c r="M965" s="99">
        <v>39923.901134967797</v>
      </c>
      <c r="N965" s="99">
        <v>5433.8555939793596</v>
      </c>
      <c r="O965" s="99">
        <v>0</v>
      </c>
      <c r="P965" s="99">
        <v>0</v>
      </c>
      <c r="Q965" s="99">
        <v>4721.3513108491898</v>
      </c>
      <c r="R965" s="99">
        <v>0</v>
      </c>
      <c r="S965" s="99">
        <v>0</v>
      </c>
      <c r="T965" s="99">
        <v>2832.6260732412302</v>
      </c>
      <c r="U965" s="99">
        <v>71404.917826652498</v>
      </c>
      <c r="V965" s="99">
        <v>3556268.8530883798</v>
      </c>
      <c r="W965" s="99">
        <v>0</v>
      </c>
      <c r="X965" s="99">
        <v>2407849.86047363</v>
      </c>
      <c r="Y965" s="99">
        <v>1035655.2062759401</v>
      </c>
      <c r="Z965" s="99">
        <v>67140.227176666303</v>
      </c>
      <c r="AA965" s="99">
        <v>0</v>
      </c>
      <c r="AB965" s="99">
        <v>0</v>
      </c>
      <c r="AC965" s="99">
        <v>3974976.4270935101</v>
      </c>
      <c r="AD965" s="99">
        <v>15327799.0388184</v>
      </c>
      <c r="AE965" s="99">
        <v>2691191.33166504</v>
      </c>
      <c r="AF965" s="99">
        <v>1909551.69833374</v>
      </c>
      <c r="AG965" s="99">
        <v>855911.00369262695</v>
      </c>
      <c r="AH965" s="99">
        <v>0</v>
      </c>
      <c r="AI965" s="99">
        <v>0</v>
      </c>
      <c r="AJ965" s="99">
        <v>500655.85910415603</v>
      </c>
      <c r="AK965" s="99">
        <v>0</v>
      </c>
      <c r="AL965" s="99">
        <v>0</v>
      </c>
      <c r="AM965" s="99">
        <v>445883.037731171</v>
      </c>
      <c r="AN965" s="99">
        <v>18736934.1645508</v>
      </c>
      <c r="AO965" s="99">
        <v>25382285.171875</v>
      </c>
      <c r="AP965" s="99">
        <v>0</v>
      </c>
      <c r="AQ965" s="99">
        <v>16627482.915527301</v>
      </c>
      <c r="AR965" s="99">
        <v>7284731.2317504901</v>
      </c>
      <c r="AS965" s="99">
        <v>432919.78061294602</v>
      </c>
      <c r="AT965" s="99">
        <v>0</v>
      </c>
      <c r="AU965" s="99">
        <v>0</v>
      </c>
      <c r="AV965" s="99">
        <v>9710839.95947266</v>
      </c>
      <c r="AW965" s="99">
        <v>36376640.992675804</v>
      </c>
      <c r="AX965" s="99">
        <v>19398274.722412098</v>
      </c>
      <c r="AY965" s="99">
        <v>13548281.6330566</v>
      </c>
      <c r="AZ965" s="99">
        <v>5704612.7704467801</v>
      </c>
      <c r="BA965" s="99">
        <v>0</v>
      </c>
      <c r="BB965" s="99">
        <v>0</v>
      </c>
      <c r="BC965" s="99">
        <v>3415482.3099670401</v>
      </c>
      <c r="BD965" s="99">
        <v>0</v>
      </c>
      <c r="BE965" s="99">
        <v>0</v>
      </c>
      <c r="BF965" s="99">
        <v>2835555.8303222698</v>
      </c>
      <c r="BG965" s="99">
        <v>44593602.790527299</v>
      </c>
      <c r="BH965" s="99">
        <v>4125689.1052246098</v>
      </c>
      <c r="BI965" s="99">
        <v>0</v>
      </c>
      <c r="BJ965" s="99">
        <v>4318988.05187988</v>
      </c>
      <c r="BK965" s="99">
        <v>2558077.91436768</v>
      </c>
      <c r="BL965" s="99">
        <v>0</v>
      </c>
      <c r="BM965" s="99">
        <v>0</v>
      </c>
      <c r="BN965" s="99">
        <v>0</v>
      </c>
      <c r="BO965" s="99">
        <v>0</v>
      </c>
      <c r="BP965" s="99">
        <v>0</v>
      </c>
      <c r="BQ965" s="99">
        <v>0</v>
      </c>
      <c r="BR965" s="99">
        <v>4574142.4905395498</v>
      </c>
      <c r="BS965" s="99">
        <v>2237639.19848633</v>
      </c>
      <c r="BT965" s="99">
        <v>0</v>
      </c>
      <c r="BU965" s="99">
        <v>0</v>
      </c>
      <c r="BV965" s="99">
        <v>1693514.11962891</v>
      </c>
      <c r="BW965" s="99">
        <v>0</v>
      </c>
      <c r="BX965" s="99">
        <v>0</v>
      </c>
      <c r="BY965" s="99">
        <v>0</v>
      </c>
      <c r="BZ965" s="99">
        <v>0</v>
      </c>
      <c r="CA965" s="99">
        <v>104351.916406631</v>
      </c>
      <c r="CB965" s="99">
        <v>5958807.5065917997</v>
      </c>
      <c r="CC965" s="99">
        <v>41953238.862304702</v>
      </c>
      <c r="CD965" s="99">
        <v>8428306.5867919903</v>
      </c>
      <c r="CE965" s="99">
        <v>2853.7273840904199</v>
      </c>
      <c r="CF965" s="99">
        <v>448120.98041915899</v>
      </c>
      <c r="CG965" s="99">
        <v>2842894.0775146498</v>
      </c>
      <c r="CH965" s="99">
        <v>0</v>
      </c>
      <c r="CI965" s="99">
        <v>107231.05616951</v>
      </c>
      <c r="CJ965" s="99">
        <v>6407233.9972534198</v>
      </c>
      <c r="CK965" s="99">
        <v>44791969.867675804</v>
      </c>
      <c r="CL965" s="99">
        <v>8425679.4348144494</v>
      </c>
      <c r="CM965" s="166">
        <v>178527.089099884</v>
      </c>
      <c r="CN965" s="166">
        <v>25149077.110839799</v>
      </c>
      <c r="CO965" s="166">
        <v>89322110.198242202</v>
      </c>
      <c r="CP965" s="99">
        <v>8425679.4348144494</v>
      </c>
      <c r="CQ965" s="99">
        <v>0</v>
      </c>
      <c r="CR965" s="99">
        <v>0</v>
      </c>
      <c r="CS965" s="99">
        <v>0</v>
      </c>
      <c r="CT965" s="99">
        <v>0</v>
      </c>
      <c r="CU965" s="98">
        <v>92606.940514974995</v>
      </c>
      <c r="CV965" s="98">
        <v>14061.046400497</v>
      </c>
      <c r="CW965" s="98">
        <v>6406928.4870109586</v>
      </c>
      <c r="CX965" s="98">
        <v>44796132.939819351</v>
      </c>
    </row>
    <row r="966" spans="1:102" x14ac:dyDescent="0.2">
      <c r="A966" s="98" t="s">
        <v>67</v>
      </c>
      <c r="B966" s="100">
        <v>38412</v>
      </c>
      <c r="C966" s="99">
        <v>74159.410377502398</v>
      </c>
      <c r="D966" s="99">
        <v>0</v>
      </c>
      <c r="E966" s="99">
        <v>32225.365152120601</v>
      </c>
      <c r="F966" s="99">
        <v>17032.720208406401</v>
      </c>
      <c r="G966" s="99">
        <v>505.330003939569</v>
      </c>
      <c r="H966" s="99">
        <v>0</v>
      </c>
      <c r="I966" s="99">
        <v>0</v>
      </c>
      <c r="J966" s="99">
        <v>19297.617653846701</v>
      </c>
      <c r="K966" s="99">
        <v>52880.4098639488</v>
      </c>
      <c r="L966" s="99">
        <v>54789.152812004097</v>
      </c>
      <c r="M966" s="99">
        <v>40652.044220924399</v>
      </c>
      <c r="N966" s="99">
        <v>5561.5555106997499</v>
      </c>
      <c r="O966" s="99">
        <v>0</v>
      </c>
      <c r="P966" s="99">
        <v>0</v>
      </c>
      <c r="Q966" s="99">
        <v>4791.3772699236897</v>
      </c>
      <c r="R966" s="99">
        <v>0</v>
      </c>
      <c r="S966" s="99">
        <v>0</v>
      </c>
      <c r="T966" s="99">
        <v>2845.8318514227899</v>
      </c>
      <c r="U966" s="99">
        <v>71972.216980934099</v>
      </c>
      <c r="V966" s="99">
        <v>3685043.8518066402</v>
      </c>
      <c r="W966" s="99">
        <v>0</v>
      </c>
      <c r="X966" s="99">
        <v>2385597.6276550302</v>
      </c>
      <c r="Y966" s="99">
        <v>1051195.57548523</v>
      </c>
      <c r="Z966" s="99">
        <v>94468.324968337998</v>
      </c>
      <c r="AA966" s="99">
        <v>0</v>
      </c>
      <c r="AB966" s="99">
        <v>0</v>
      </c>
      <c r="AC966" s="99">
        <v>6786331.9198608398</v>
      </c>
      <c r="AD966" s="99">
        <v>13465460.037475601</v>
      </c>
      <c r="AE966" s="99">
        <v>2733334.3602600102</v>
      </c>
      <c r="AF966" s="99">
        <v>1942262.3575744601</v>
      </c>
      <c r="AG966" s="99">
        <v>860081.79924774205</v>
      </c>
      <c r="AH966" s="99">
        <v>0</v>
      </c>
      <c r="AI966" s="99">
        <v>0</v>
      </c>
      <c r="AJ966" s="99">
        <v>494901.47774887102</v>
      </c>
      <c r="AK966" s="99">
        <v>0</v>
      </c>
      <c r="AL966" s="99">
        <v>0</v>
      </c>
      <c r="AM966" s="99">
        <v>448099.63011932402</v>
      </c>
      <c r="AN966" s="99">
        <v>19475048.603027299</v>
      </c>
      <c r="AO966" s="99">
        <v>26647097.002929699</v>
      </c>
      <c r="AP966" s="99">
        <v>0</v>
      </c>
      <c r="AQ966" s="99">
        <v>16614405.2960205</v>
      </c>
      <c r="AR966" s="99">
        <v>7548587.9984130897</v>
      </c>
      <c r="AS966" s="99">
        <v>585277.69421386695</v>
      </c>
      <c r="AT966" s="99">
        <v>0</v>
      </c>
      <c r="AU966" s="99">
        <v>0</v>
      </c>
      <c r="AV966" s="99">
        <v>14466488.154663101</v>
      </c>
      <c r="AW966" s="99">
        <v>32310953.072509799</v>
      </c>
      <c r="AX966" s="99">
        <v>19769782.331298798</v>
      </c>
      <c r="AY966" s="99">
        <v>14032619.2237549</v>
      </c>
      <c r="AZ966" s="99">
        <v>5804137.60437012</v>
      </c>
      <c r="BA966" s="99">
        <v>0</v>
      </c>
      <c r="BB966" s="99">
        <v>0</v>
      </c>
      <c r="BC966" s="99">
        <v>3426454.8759155301</v>
      </c>
      <c r="BD966" s="99">
        <v>0</v>
      </c>
      <c r="BE966" s="99">
        <v>0</v>
      </c>
      <c r="BF966" s="99">
        <v>2883326.4480590802</v>
      </c>
      <c r="BG966" s="99">
        <v>46677456.828613304</v>
      </c>
      <c r="BH966" s="99">
        <v>4319013.2032470703</v>
      </c>
      <c r="BI966" s="99">
        <v>0</v>
      </c>
      <c r="BJ966" s="99">
        <v>4402190.7889404297</v>
      </c>
      <c r="BK966" s="99">
        <v>2701478.82061768</v>
      </c>
      <c r="BL966" s="99">
        <v>0</v>
      </c>
      <c r="BM966" s="99">
        <v>0</v>
      </c>
      <c r="BN966" s="99">
        <v>0</v>
      </c>
      <c r="BO966" s="99">
        <v>0</v>
      </c>
      <c r="BP966" s="99">
        <v>0</v>
      </c>
      <c r="BQ966" s="99">
        <v>0</v>
      </c>
      <c r="BR966" s="99">
        <v>4665562.1052246103</v>
      </c>
      <c r="BS966" s="99">
        <v>2298561.4312744099</v>
      </c>
      <c r="BT966" s="99">
        <v>0</v>
      </c>
      <c r="BU966" s="99">
        <v>0</v>
      </c>
      <c r="BV966" s="99">
        <v>1760408.2810668901</v>
      </c>
      <c r="BW966" s="99">
        <v>0</v>
      </c>
      <c r="BX966" s="99">
        <v>0</v>
      </c>
      <c r="BY966" s="99">
        <v>0</v>
      </c>
      <c r="BZ966" s="99">
        <v>0</v>
      </c>
      <c r="CA966" s="99">
        <v>106463.005058289</v>
      </c>
      <c r="CB966" s="99">
        <v>6055213.3335571298</v>
      </c>
      <c r="CC966" s="99">
        <v>43273461.534179702</v>
      </c>
      <c r="CD966" s="99">
        <v>8709964.0917968806</v>
      </c>
      <c r="CE966" s="99">
        <v>2864.2371228337302</v>
      </c>
      <c r="CF966" s="99">
        <v>453850.38420104998</v>
      </c>
      <c r="CG966" s="99">
        <v>2913740.2776184101</v>
      </c>
      <c r="CH966" s="99">
        <v>0</v>
      </c>
      <c r="CI966" s="99">
        <v>109323.865854263</v>
      </c>
      <c r="CJ966" s="99">
        <v>6508702.2062377902</v>
      </c>
      <c r="CK966" s="99">
        <v>46197494.574218802</v>
      </c>
      <c r="CL966" s="99">
        <v>8706161.95556641</v>
      </c>
      <c r="CM966" s="166">
        <v>181002.21011161801</v>
      </c>
      <c r="CN966" s="166">
        <v>26117403.794677701</v>
      </c>
      <c r="CO966" s="166">
        <v>92897352.885742202</v>
      </c>
      <c r="CP966" s="99">
        <v>8706161.95556641</v>
      </c>
      <c r="CQ966" s="99">
        <v>0</v>
      </c>
      <c r="CR966" s="99">
        <v>0</v>
      </c>
      <c r="CS966" s="99">
        <v>0</v>
      </c>
      <c r="CT966" s="99">
        <v>0</v>
      </c>
      <c r="CU966" s="98">
        <v>87340.066821233006</v>
      </c>
      <c r="CV966" s="98">
        <v>19670.784508471999</v>
      </c>
      <c r="CW966" s="98">
        <v>6509063.7177581796</v>
      </c>
      <c r="CX966" s="98">
        <v>46187201.811798111</v>
      </c>
    </row>
    <row r="967" spans="1:102" x14ac:dyDescent="0.2">
      <c r="A967" s="98" t="s">
        <v>67</v>
      </c>
      <c r="B967" s="100">
        <v>38504</v>
      </c>
      <c r="C967" s="99">
        <v>75816.882081985503</v>
      </c>
      <c r="D967" s="99">
        <v>1.9093084859923699</v>
      </c>
      <c r="E967" s="99">
        <v>31755.4932360649</v>
      </c>
      <c r="F967" s="99">
        <v>17232.453527927399</v>
      </c>
      <c r="G967" s="99">
        <v>668.89082735776901</v>
      </c>
      <c r="H967" s="99">
        <v>0</v>
      </c>
      <c r="I967" s="99">
        <v>0</v>
      </c>
      <c r="J967" s="99">
        <v>24296.905903577801</v>
      </c>
      <c r="K967" s="99">
        <v>47353.744032383001</v>
      </c>
      <c r="L967" s="99">
        <v>55973.229814529397</v>
      </c>
      <c r="M967" s="99">
        <v>41263.322590827898</v>
      </c>
      <c r="N967" s="99">
        <v>5634.0441202521297</v>
      </c>
      <c r="O967" s="99">
        <v>0</v>
      </c>
      <c r="P967" s="99">
        <v>0</v>
      </c>
      <c r="Q967" s="99">
        <v>4818.6982909441003</v>
      </c>
      <c r="R967" s="99">
        <v>0</v>
      </c>
      <c r="S967" s="99">
        <v>0</v>
      </c>
      <c r="T967" s="99">
        <v>2918.9130952656301</v>
      </c>
      <c r="U967" s="99">
        <v>72410.720149993896</v>
      </c>
      <c r="V967" s="99">
        <v>3706325.4216918899</v>
      </c>
      <c r="W967" s="99">
        <v>50.289831831585602</v>
      </c>
      <c r="X967" s="99">
        <v>2346851.8637390099</v>
      </c>
      <c r="Y967" s="99">
        <v>1075521.98179626</v>
      </c>
      <c r="Z967" s="99">
        <v>123467.659780502</v>
      </c>
      <c r="AA967" s="99">
        <v>0</v>
      </c>
      <c r="AB967" s="99">
        <v>0</v>
      </c>
      <c r="AC967" s="99">
        <v>8173444.3214721698</v>
      </c>
      <c r="AD967" s="99">
        <v>11878560.314331099</v>
      </c>
      <c r="AE967" s="99">
        <v>2780632.9933776902</v>
      </c>
      <c r="AF967" s="99">
        <v>1949927.8541717499</v>
      </c>
      <c r="AG967" s="99">
        <v>860509.33270263695</v>
      </c>
      <c r="AH967" s="99">
        <v>0</v>
      </c>
      <c r="AI967" s="99">
        <v>0</v>
      </c>
      <c r="AJ967" s="99">
        <v>494241.66974639898</v>
      </c>
      <c r="AK967" s="99">
        <v>0</v>
      </c>
      <c r="AL967" s="99">
        <v>0</v>
      </c>
      <c r="AM967" s="99">
        <v>471002.80355453503</v>
      </c>
      <c r="AN967" s="99">
        <v>20551654.896972701</v>
      </c>
      <c r="AO967" s="99">
        <v>26997221.325195301</v>
      </c>
      <c r="AP967" s="99">
        <v>460.86987234652003</v>
      </c>
      <c r="AQ967" s="99">
        <v>16746928.090332</v>
      </c>
      <c r="AR967" s="99">
        <v>7826923.9013061495</v>
      </c>
      <c r="AS967" s="99">
        <v>793179.58785247803</v>
      </c>
      <c r="AT967" s="99">
        <v>0</v>
      </c>
      <c r="AU967" s="99">
        <v>0</v>
      </c>
      <c r="AV967" s="99">
        <v>19256275.8515625</v>
      </c>
      <c r="AW967" s="99">
        <v>28679941.3603516</v>
      </c>
      <c r="AX967" s="99">
        <v>20311511.066894501</v>
      </c>
      <c r="AY967" s="99">
        <v>14090470.8879395</v>
      </c>
      <c r="AZ967" s="99">
        <v>5858920.84875488</v>
      </c>
      <c r="BA967" s="99">
        <v>0</v>
      </c>
      <c r="BB967" s="99">
        <v>0</v>
      </c>
      <c r="BC967" s="99">
        <v>3448142.3964233398</v>
      </c>
      <c r="BD967" s="99">
        <v>0</v>
      </c>
      <c r="BE967" s="99">
        <v>0</v>
      </c>
      <c r="BF967" s="99">
        <v>3052772.7595214802</v>
      </c>
      <c r="BG967" s="99">
        <v>48086158.582519501</v>
      </c>
      <c r="BH967" s="99">
        <v>4473330.3340454102</v>
      </c>
      <c r="BI967" s="99">
        <v>52.8017731276341</v>
      </c>
      <c r="BJ967" s="99">
        <v>4477565.2059936495</v>
      </c>
      <c r="BK967" s="99">
        <v>2807994.91900635</v>
      </c>
      <c r="BL967" s="99">
        <v>0</v>
      </c>
      <c r="BM967" s="99">
        <v>0</v>
      </c>
      <c r="BN967" s="99">
        <v>0</v>
      </c>
      <c r="BO967" s="99">
        <v>0</v>
      </c>
      <c r="BP967" s="99">
        <v>0</v>
      </c>
      <c r="BQ967" s="99">
        <v>0</v>
      </c>
      <c r="BR967" s="99">
        <v>4756442.9426269503</v>
      </c>
      <c r="BS967" s="99">
        <v>2339966.9682922401</v>
      </c>
      <c r="BT967" s="99">
        <v>0</v>
      </c>
      <c r="BU967" s="99">
        <v>0</v>
      </c>
      <c r="BV967" s="99">
        <v>1831832.5581054699</v>
      </c>
      <c r="BW967" s="99">
        <v>0</v>
      </c>
      <c r="BX967" s="99">
        <v>0</v>
      </c>
      <c r="BY967" s="99">
        <v>0</v>
      </c>
      <c r="BZ967" s="99">
        <v>0</v>
      </c>
      <c r="CA967" s="99">
        <v>107715.886211395</v>
      </c>
      <c r="CB967" s="99">
        <v>6044126.09765625</v>
      </c>
      <c r="CC967" s="99">
        <v>43510603.120605499</v>
      </c>
      <c r="CD967" s="99">
        <v>8913697.9934081994</v>
      </c>
      <c r="CE967" s="99">
        <v>2932.8332796692798</v>
      </c>
      <c r="CF967" s="99">
        <v>464178.34516525298</v>
      </c>
      <c r="CG967" s="99">
        <v>3015580.9844665499</v>
      </c>
      <c r="CH967" s="99">
        <v>0</v>
      </c>
      <c r="CI967" s="99">
        <v>110615.497542381</v>
      </c>
      <c r="CJ967" s="99">
        <v>6508022.8728637705</v>
      </c>
      <c r="CK967" s="99">
        <v>46512568.583984397</v>
      </c>
      <c r="CL967" s="99">
        <v>8910315.75634766</v>
      </c>
      <c r="CM967" s="166">
        <v>182686.48584365801</v>
      </c>
      <c r="CN967" s="166">
        <v>26973658.747070301</v>
      </c>
      <c r="CO967" s="166">
        <v>94864844.250976607</v>
      </c>
      <c r="CP967" s="99">
        <v>8910315.75634766</v>
      </c>
      <c r="CQ967" s="99">
        <v>0</v>
      </c>
      <c r="CR967" s="99">
        <v>0</v>
      </c>
      <c r="CS967" s="99">
        <v>0</v>
      </c>
      <c r="CT967" s="99">
        <v>0</v>
      </c>
      <c r="CU967" s="98">
        <v>81486.419148097004</v>
      </c>
      <c r="CV967" s="98">
        <v>24787.402008196001</v>
      </c>
      <c r="CW967" s="98">
        <v>6508304.4428215027</v>
      </c>
      <c r="CX967" s="98">
        <v>46526184.105072051</v>
      </c>
    </row>
    <row r="968" spans="1:102" x14ac:dyDescent="0.2">
      <c r="A968" s="98" t="s">
        <v>67</v>
      </c>
      <c r="B968" s="100">
        <v>38596</v>
      </c>
      <c r="C968" s="99">
        <v>77132.498248100295</v>
      </c>
      <c r="D968" s="99">
        <v>2.21403954498237</v>
      </c>
      <c r="E968" s="99">
        <v>31504.4063382149</v>
      </c>
      <c r="F968" s="99">
        <v>17562.204823732402</v>
      </c>
      <c r="G968" s="99">
        <v>802.23475686460699</v>
      </c>
      <c r="H968" s="99">
        <v>0</v>
      </c>
      <c r="I968" s="99">
        <v>0</v>
      </c>
      <c r="J968" s="99">
        <v>29640.717545986201</v>
      </c>
      <c r="K968" s="99">
        <v>42599.914955139197</v>
      </c>
      <c r="L968" s="99">
        <v>57693.282838821397</v>
      </c>
      <c r="M968" s="99">
        <v>41939.621593475298</v>
      </c>
      <c r="N968" s="99">
        <v>5708.1419762372998</v>
      </c>
      <c r="O968" s="99">
        <v>0</v>
      </c>
      <c r="P968" s="99">
        <v>0</v>
      </c>
      <c r="Q968" s="99">
        <v>4855.19984614849</v>
      </c>
      <c r="R968" s="99">
        <v>0</v>
      </c>
      <c r="S968" s="99">
        <v>0</v>
      </c>
      <c r="T968" s="99">
        <v>2966.9558591842701</v>
      </c>
      <c r="U968" s="99">
        <v>72034.560695648193</v>
      </c>
      <c r="V968" s="99">
        <v>3759162.4745483398</v>
      </c>
      <c r="W968" s="99">
        <v>261.90872997418001</v>
      </c>
      <c r="X968" s="99">
        <v>2321971.4706115699</v>
      </c>
      <c r="Y968" s="99">
        <v>1096757.58343506</v>
      </c>
      <c r="Z968" s="99">
        <v>154000.82421875</v>
      </c>
      <c r="AA968" s="99">
        <v>0</v>
      </c>
      <c r="AB968" s="99">
        <v>0</v>
      </c>
      <c r="AC968" s="99">
        <v>10223370.18396</v>
      </c>
      <c r="AD968" s="99">
        <v>10006349.0670166</v>
      </c>
      <c r="AE968" s="99">
        <v>2756949.3226623498</v>
      </c>
      <c r="AF968" s="99">
        <v>1987236.6010284401</v>
      </c>
      <c r="AG968" s="99">
        <v>858332.12868499802</v>
      </c>
      <c r="AH968" s="99">
        <v>0</v>
      </c>
      <c r="AI968" s="99">
        <v>0</v>
      </c>
      <c r="AJ968" s="99">
        <v>496431.07773208601</v>
      </c>
      <c r="AK968" s="99">
        <v>0</v>
      </c>
      <c r="AL968" s="99">
        <v>0</v>
      </c>
      <c r="AM968" s="99">
        <v>471362.81539535499</v>
      </c>
      <c r="AN968" s="99">
        <v>20785318.333252002</v>
      </c>
      <c r="AO968" s="99">
        <v>27808327.510009799</v>
      </c>
      <c r="AP968" s="99">
        <v>2179.4364260137099</v>
      </c>
      <c r="AQ968" s="99">
        <v>16519538.2148438</v>
      </c>
      <c r="AR968" s="99">
        <v>7819997.0953369103</v>
      </c>
      <c r="AS968" s="99">
        <v>1031919.18658447</v>
      </c>
      <c r="AT968" s="99">
        <v>0</v>
      </c>
      <c r="AU968" s="99">
        <v>0</v>
      </c>
      <c r="AV968" s="99">
        <v>23556576.3991699</v>
      </c>
      <c r="AW968" s="99">
        <v>24494697.134277299</v>
      </c>
      <c r="AX968" s="99">
        <v>20448412.113037098</v>
      </c>
      <c r="AY968" s="99">
        <v>14578283.572998</v>
      </c>
      <c r="AZ968" s="99">
        <v>5930857.5234375</v>
      </c>
      <c r="BA968" s="99">
        <v>0</v>
      </c>
      <c r="BB968" s="99">
        <v>0</v>
      </c>
      <c r="BC968" s="99">
        <v>3529811.34057617</v>
      </c>
      <c r="BD968" s="99">
        <v>0</v>
      </c>
      <c r="BE968" s="99">
        <v>0</v>
      </c>
      <c r="BF968" s="99">
        <v>3095309.9704589802</v>
      </c>
      <c r="BG968" s="99">
        <v>48490319.812988304</v>
      </c>
      <c r="BH968" s="99">
        <v>4752780.7567748995</v>
      </c>
      <c r="BI968" s="99">
        <v>76.7859639339149</v>
      </c>
      <c r="BJ968" s="99">
        <v>4546398.8040771503</v>
      </c>
      <c r="BK968" s="99">
        <v>2927765.2445678702</v>
      </c>
      <c r="BL968" s="99">
        <v>0</v>
      </c>
      <c r="BM968" s="99">
        <v>0</v>
      </c>
      <c r="BN968" s="99">
        <v>0</v>
      </c>
      <c r="BO968" s="99">
        <v>0</v>
      </c>
      <c r="BP968" s="99">
        <v>0</v>
      </c>
      <c r="BQ968" s="99">
        <v>0</v>
      </c>
      <c r="BR968" s="99">
        <v>4938215.2614746103</v>
      </c>
      <c r="BS968" s="99">
        <v>2376462.6773681599</v>
      </c>
      <c r="BT968" s="99">
        <v>0</v>
      </c>
      <c r="BU968" s="99">
        <v>0</v>
      </c>
      <c r="BV968" s="99">
        <v>1892982.4789733901</v>
      </c>
      <c r="BW968" s="99">
        <v>0</v>
      </c>
      <c r="BX968" s="99">
        <v>0</v>
      </c>
      <c r="BY968" s="99">
        <v>0</v>
      </c>
      <c r="BZ968" s="99">
        <v>0</v>
      </c>
      <c r="CA968" s="99">
        <v>108543.998171806</v>
      </c>
      <c r="CB968" s="99">
        <v>6102213.1247558603</v>
      </c>
      <c r="CC968" s="99">
        <v>44534521.072753899</v>
      </c>
      <c r="CD968" s="99">
        <v>9363462.1962890606</v>
      </c>
      <c r="CE968" s="99">
        <v>2908.8181703984701</v>
      </c>
      <c r="CF968" s="99">
        <v>470198.61574173003</v>
      </c>
      <c r="CG968" s="99">
        <v>3089609.1759338402</v>
      </c>
      <c r="CH968" s="99">
        <v>0</v>
      </c>
      <c r="CI968" s="99">
        <v>111463.279396057</v>
      </c>
      <c r="CJ968" s="99">
        <v>6573681.5798339797</v>
      </c>
      <c r="CK968" s="99">
        <v>47635242.696777299</v>
      </c>
      <c r="CL968" s="99">
        <v>9375338.3970947303</v>
      </c>
      <c r="CM968" s="166">
        <v>183592.54689788801</v>
      </c>
      <c r="CN968" s="166">
        <v>27229702.3205566</v>
      </c>
      <c r="CO968" s="166">
        <v>95837730.838867202</v>
      </c>
      <c r="CP968" s="99">
        <v>9375338.3970947303</v>
      </c>
      <c r="CQ968" s="99">
        <v>0</v>
      </c>
      <c r="CR968" s="99">
        <v>0</v>
      </c>
      <c r="CS968" s="99">
        <v>0</v>
      </c>
      <c r="CT968" s="99">
        <v>0</v>
      </c>
      <c r="CU968" s="98">
        <v>76563.731858161002</v>
      </c>
      <c r="CV968" s="98">
        <v>30242.418857749999</v>
      </c>
      <c r="CW968" s="98">
        <v>6572411.74049759</v>
      </c>
      <c r="CX968" s="98">
        <v>47624130.248687737</v>
      </c>
    </row>
    <row r="969" spans="1:102" x14ac:dyDescent="0.2">
      <c r="A969" s="98" t="s">
        <v>67</v>
      </c>
      <c r="B969" s="100">
        <v>38687</v>
      </c>
      <c r="C969" s="99">
        <v>78912.117298126206</v>
      </c>
      <c r="D969" s="99">
        <v>2.7456781879882302</v>
      </c>
      <c r="E969" s="99">
        <v>31291.628365516699</v>
      </c>
      <c r="F969" s="99">
        <v>17933.004651069601</v>
      </c>
      <c r="G969" s="99">
        <v>960.01983456313599</v>
      </c>
      <c r="H969" s="99">
        <v>0</v>
      </c>
      <c r="I969" s="99">
        <v>0</v>
      </c>
      <c r="J969" s="99">
        <v>35355.569555759401</v>
      </c>
      <c r="K969" s="99">
        <v>38267.780736923203</v>
      </c>
      <c r="L969" s="99">
        <v>56652.165984630599</v>
      </c>
      <c r="M969" s="99">
        <v>42804.697309493997</v>
      </c>
      <c r="N969" s="99">
        <v>5720.1596535444296</v>
      </c>
      <c r="O969" s="99">
        <v>0</v>
      </c>
      <c r="P969" s="99">
        <v>0</v>
      </c>
      <c r="Q969" s="99">
        <v>4893.6862227320698</v>
      </c>
      <c r="R969" s="99">
        <v>0</v>
      </c>
      <c r="S969" s="99">
        <v>0</v>
      </c>
      <c r="T969" s="99">
        <v>2912.5857014954099</v>
      </c>
      <c r="U969" s="99">
        <v>73213.136834144607</v>
      </c>
      <c r="V969" s="99">
        <v>3835139.0439147898</v>
      </c>
      <c r="W969" s="99">
        <v>169.70816911757001</v>
      </c>
      <c r="X969" s="99">
        <v>2286759.1657104502</v>
      </c>
      <c r="Y969" s="99">
        <v>1107957.4570617699</v>
      </c>
      <c r="Z969" s="99">
        <v>186456.39447212199</v>
      </c>
      <c r="AA969" s="99">
        <v>0</v>
      </c>
      <c r="AB969" s="99">
        <v>0</v>
      </c>
      <c r="AC969" s="99">
        <v>12915627.622436499</v>
      </c>
      <c r="AD969" s="99">
        <v>8976997.4625244103</v>
      </c>
      <c r="AE969" s="99">
        <v>2644286.20806885</v>
      </c>
      <c r="AF969" s="99">
        <v>2012806.4144744901</v>
      </c>
      <c r="AG969" s="99">
        <v>863929.12399292004</v>
      </c>
      <c r="AH969" s="99">
        <v>0</v>
      </c>
      <c r="AI969" s="99">
        <v>0</v>
      </c>
      <c r="AJ969" s="99">
        <v>493147.26393508899</v>
      </c>
      <c r="AK969" s="99">
        <v>0</v>
      </c>
      <c r="AL969" s="99">
        <v>0</v>
      </c>
      <c r="AM969" s="99">
        <v>463809.18460464501</v>
      </c>
      <c r="AN969" s="99">
        <v>21977370.5783691</v>
      </c>
      <c r="AO969" s="99">
        <v>28740286.019287098</v>
      </c>
      <c r="AP969" s="99">
        <v>1575.1645488291999</v>
      </c>
      <c r="AQ969" s="99">
        <v>16535278.6484375</v>
      </c>
      <c r="AR969" s="99">
        <v>8161194.1174926804</v>
      </c>
      <c r="AS969" s="99">
        <v>1272658.62498474</v>
      </c>
      <c r="AT969" s="99">
        <v>0</v>
      </c>
      <c r="AU969" s="99">
        <v>0</v>
      </c>
      <c r="AV969" s="99">
        <v>29029070.026611298</v>
      </c>
      <c r="AW969" s="99">
        <v>22248467.313720699</v>
      </c>
      <c r="AX969" s="99">
        <v>20063608.278076202</v>
      </c>
      <c r="AY969" s="99">
        <v>15024231.0507813</v>
      </c>
      <c r="AZ969" s="99">
        <v>6056424.8798217801</v>
      </c>
      <c r="BA969" s="99">
        <v>0</v>
      </c>
      <c r="BB969" s="99">
        <v>0</v>
      </c>
      <c r="BC969" s="99">
        <v>3557784.1298217801</v>
      </c>
      <c r="BD969" s="99">
        <v>0</v>
      </c>
      <c r="BE969" s="99">
        <v>0</v>
      </c>
      <c r="BF969" s="99">
        <v>3106735.4244995099</v>
      </c>
      <c r="BG969" s="99">
        <v>50936891.566894501</v>
      </c>
      <c r="BH969" s="99">
        <v>4957709.7244262705</v>
      </c>
      <c r="BI969" s="99">
        <v>145.93726942688201</v>
      </c>
      <c r="BJ969" s="99">
        <v>4527958.8475341797</v>
      </c>
      <c r="BK969" s="99">
        <v>2978458.3683471698</v>
      </c>
      <c r="BL969" s="99">
        <v>0</v>
      </c>
      <c r="BM969" s="99">
        <v>0</v>
      </c>
      <c r="BN969" s="99">
        <v>0</v>
      </c>
      <c r="BO969" s="99">
        <v>0</v>
      </c>
      <c r="BP969" s="99">
        <v>0</v>
      </c>
      <c r="BQ969" s="99">
        <v>0</v>
      </c>
      <c r="BR969" s="99">
        <v>5096600.9434204102</v>
      </c>
      <c r="BS969" s="99">
        <v>2426281.7429504399</v>
      </c>
      <c r="BT969" s="99">
        <v>0</v>
      </c>
      <c r="BU969" s="99">
        <v>0</v>
      </c>
      <c r="BV969" s="99">
        <v>1923795.0922393801</v>
      </c>
      <c r="BW969" s="99">
        <v>0</v>
      </c>
      <c r="BX969" s="99">
        <v>0</v>
      </c>
      <c r="BY969" s="99">
        <v>0</v>
      </c>
      <c r="BZ969" s="99">
        <v>0</v>
      </c>
      <c r="CA969" s="99">
        <v>110084.699226379</v>
      </c>
      <c r="CB969" s="99">
        <v>6127913.9865112295</v>
      </c>
      <c r="CC969" s="99">
        <v>45396883.223144501</v>
      </c>
      <c r="CD969" s="99">
        <v>9473004.9373779297</v>
      </c>
      <c r="CE969" s="99">
        <v>2943.56964853406</v>
      </c>
      <c r="CF969" s="99">
        <v>479740.47888565098</v>
      </c>
      <c r="CG969" s="99">
        <v>3212938.18933105</v>
      </c>
      <c r="CH969" s="99">
        <v>0</v>
      </c>
      <c r="CI969" s="99">
        <v>113052.578080177</v>
      </c>
      <c r="CJ969" s="99">
        <v>6607649.3876953097</v>
      </c>
      <c r="CK969" s="99">
        <v>48607122.540527299</v>
      </c>
      <c r="CL969" s="99">
        <v>9478730.6839599591</v>
      </c>
      <c r="CM969" s="166">
        <v>185974.14854431199</v>
      </c>
      <c r="CN969" s="166">
        <v>28676148.527587902</v>
      </c>
      <c r="CO969" s="166">
        <v>99450850.881835893</v>
      </c>
      <c r="CP969" s="99">
        <v>9478730.6839599591</v>
      </c>
      <c r="CQ969" s="99">
        <v>0</v>
      </c>
      <c r="CR969" s="99">
        <v>0</v>
      </c>
      <c r="CS969" s="99">
        <v>0</v>
      </c>
      <c r="CT969" s="99">
        <v>0</v>
      </c>
      <c r="CU969" s="98">
        <v>71116.711085176998</v>
      </c>
      <c r="CV969" s="98">
        <v>36053.347466858999</v>
      </c>
      <c r="CW969" s="98">
        <v>6607654.4653968802</v>
      </c>
      <c r="CX969" s="98">
        <v>48609821.412475549</v>
      </c>
    </row>
    <row r="970" spans="1:102" x14ac:dyDescent="0.2">
      <c r="A970" s="98" t="s">
        <v>67</v>
      </c>
      <c r="B970" s="100">
        <v>38777</v>
      </c>
      <c r="C970" s="99">
        <v>80871.2279491425</v>
      </c>
      <c r="D970" s="99">
        <v>4.2414398269611402</v>
      </c>
      <c r="E970" s="99">
        <v>30649.949967861201</v>
      </c>
      <c r="F970" s="99">
        <v>17671.323377847701</v>
      </c>
      <c r="G970" s="99">
        <v>1133.29482381046</v>
      </c>
      <c r="H970" s="99">
        <v>0</v>
      </c>
      <c r="I970" s="99">
        <v>0</v>
      </c>
      <c r="J970" s="99">
        <v>40656.209526538798</v>
      </c>
      <c r="K970" s="99">
        <v>33481.1974945068</v>
      </c>
      <c r="L970" s="99">
        <v>27276.998419523199</v>
      </c>
      <c r="M970" s="99">
        <v>43489.639397621198</v>
      </c>
      <c r="N970" s="99">
        <v>5895.8709481954602</v>
      </c>
      <c r="O970" s="99">
        <v>37353.401938438401</v>
      </c>
      <c r="P970" s="99">
        <v>0</v>
      </c>
      <c r="Q970" s="99">
        <v>4904.7258704304704</v>
      </c>
      <c r="R970" s="99">
        <v>2014.99807459116</v>
      </c>
      <c r="S970" s="99">
        <v>0</v>
      </c>
      <c r="T970" s="99">
        <v>1049.2724888026701</v>
      </c>
      <c r="U970" s="99">
        <v>74112.741527557402</v>
      </c>
      <c r="V970" s="99">
        <v>3949468.8761901902</v>
      </c>
      <c r="W970" s="99">
        <v>162.29211750999099</v>
      </c>
      <c r="X970" s="99">
        <v>2260760.9266662602</v>
      </c>
      <c r="Y970" s="99">
        <v>1117023.57150269</v>
      </c>
      <c r="Z970" s="99">
        <v>225935.08488845799</v>
      </c>
      <c r="AA970" s="99">
        <v>0</v>
      </c>
      <c r="AB970" s="99">
        <v>0</v>
      </c>
      <c r="AC970" s="99">
        <v>16834554.129150402</v>
      </c>
      <c r="AD970" s="99">
        <v>7399378.1831665002</v>
      </c>
      <c r="AE970" s="99">
        <v>1112719.5850982701</v>
      </c>
      <c r="AF970" s="99">
        <v>2040085.00730896</v>
      </c>
      <c r="AG970" s="99">
        <v>868691.45964813197</v>
      </c>
      <c r="AH970" s="99">
        <v>1716452.27070618</v>
      </c>
      <c r="AI970" s="99">
        <v>0</v>
      </c>
      <c r="AJ970" s="99">
        <v>496356.58378982497</v>
      </c>
      <c r="AK970" s="99">
        <v>319339.30420303298</v>
      </c>
      <c r="AL970" s="99">
        <v>0</v>
      </c>
      <c r="AM970" s="99">
        <v>174613.871026993</v>
      </c>
      <c r="AN970" s="99">
        <v>22780565.941406298</v>
      </c>
      <c r="AO970" s="99">
        <v>29882421.982910201</v>
      </c>
      <c r="AP970" s="99">
        <v>1361.2494460344301</v>
      </c>
      <c r="AQ970" s="99">
        <v>16564625.4971924</v>
      </c>
      <c r="AR970" s="99">
        <v>8208783.8930053702</v>
      </c>
      <c r="AS970" s="99">
        <v>1491133.27911377</v>
      </c>
      <c r="AT970" s="99">
        <v>0</v>
      </c>
      <c r="AU970" s="99">
        <v>0</v>
      </c>
      <c r="AV970" s="99">
        <v>33945082.181640603</v>
      </c>
      <c r="AW970" s="99">
        <v>18429975.519042999</v>
      </c>
      <c r="AX970" s="99">
        <v>8788977.3734130897</v>
      </c>
      <c r="AY970" s="99">
        <v>15467900.951049799</v>
      </c>
      <c r="AZ970" s="99">
        <v>6176334.72155762</v>
      </c>
      <c r="BA970" s="99">
        <v>12563627.4296875</v>
      </c>
      <c r="BB970" s="99">
        <v>0</v>
      </c>
      <c r="BC970" s="99">
        <v>3637401.2361145001</v>
      </c>
      <c r="BD970" s="99">
        <v>2165179.4354553199</v>
      </c>
      <c r="BE970" s="99">
        <v>0</v>
      </c>
      <c r="BF970" s="99">
        <v>1195648.95133972</v>
      </c>
      <c r="BG970" s="99">
        <v>52384399.2509766</v>
      </c>
      <c r="BH970" s="99">
        <v>7003437.8993530301</v>
      </c>
      <c r="BI970" s="99">
        <v>188.34157076850499</v>
      </c>
      <c r="BJ970" s="99">
        <v>5452086.7742309598</v>
      </c>
      <c r="BK970" s="99">
        <v>3251229.9961547898</v>
      </c>
      <c r="BL970" s="99">
        <v>0</v>
      </c>
      <c r="BM970" s="99">
        <v>0</v>
      </c>
      <c r="BN970" s="99">
        <v>0</v>
      </c>
      <c r="BO970" s="99">
        <v>0</v>
      </c>
      <c r="BP970" s="99">
        <v>0</v>
      </c>
      <c r="BQ970" s="99">
        <v>0</v>
      </c>
      <c r="BR970" s="99">
        <v>5419536.9735717801</v>
      </c>
      <c r="BS970" s="99">
        <v>2555523.3489990202</v>
      </c>
      <c r="BT970" s="99">
        <v>2448752.7901001</v>
      </c>
      <c r="BU970" s="99">
        <v>0</v>
      </c>
      <c r="BV970" s="99">
        <v>1962255.4455719001</v>
      </c>
      <c r="BW970" s="99">
        <v>251536.55148887599</v>
      </c>
      <c r="BX970" s="99">
        <v>0</v>
      </c>
      <c r="BY970" s="99">
        <v>0</v>
      </c>
      <c r="BZ970" s="99">
        <v>0</v>
      </c>
      <c r="CA970" s="99">
        <v>111578.789396286</v>
      </c>
      <c r="CB970" s="99">
        <v>6199578.1641235398</v>
      </c>
      <c r="CC970" s="99">
        <v>46338601.4228516</v>
      </c>
      <c r="CD970" s="99">
        <v>12454296.3911133</v>
      </c>
      <c r="CE970" s="99">
        <v>2960.1457073092502</v>
      </c>
      <c r="CF970" s="99">
        <v>491165.10527801502</v>
      </c>
      <c r="CG970" s="99">
        <v>3332840.2003784198</v>
      </c>
      <c r="CH970" s="99">
        <v>0</v>
      </c>
      <c r="CI970" s="99">
        <v>114533.61339950599</v>
      </c>
      <c r="CJ970" s="99">
        <v>6690252.8684692401</v>
      </c>
      <c r="CK970" s="99">
        <v>49677782.712890603</v>
      </c>
      <c r="CL970" s="99">
        <v>12705430.104003901</v>
      </c>
      <c r="CM970" s="166">
        <v>188240.45096778899</v>
      </c>
      <c r="CN970" s="166">
        <v>29584080.521484401</v>
      </c>
      <c r="CO970" s="166">
        <v>102168390.13281301</v>
      </c>
      <c r="CP970" s="99">
        <v>12705430.104003901</v>
      </c>
      <c r="CQ970" s="99">
        <v>0</v>
      </c>
      <c r="CR970" s="99">
        <v>0</v>
      </c>
      <c r="CS970" s="99">
        <v>0</v>
      </c>
      <c r="CT970" s="99">
        <v>0</v>
      </c>
      <c r="CU970" s="98">
        <v>65812.850243691006</v>
      </c>
      <c r="CV970" s="98">
        <v>41460.676284727997</v>
      </c>
      <c r="CW970" s="98">
        <v>6690743.2694015549</v>
      </c>
      <c r="CX970" s="98">
        <v>49671441.623230018</v>
      </c>
    </row>
    <row r="971" spans="1:102" x14ac:dyDescent="0.2">
      <c r="A971" s="98" t="s">
        <v>67</v>
      </c>
      <c r="B971" s="100">
        <v>38869</v>
      </c>
      <c r="C971" s="99">
        <v>83651.113492011995</v>
      </c>
      <c r="D971" s="99">
        <v>2.8070116379822099</v>
      </c>
      <c r="E971" s="99">
        <v>30355.5563058853</v>
      </c>
      <c r="F971" s="99">
        <v>18002.9609057903</v>
      </c>
      <c r="G971" s="99">
        <v>1308.4125914275601</v>
      </c>
      <c r="H971" s="99">
        <v>0</v>
      </c>
      <c r="I971" s="99">
        <v>0</v>
      </c>
      <c r="J971" s="99">
        <v>45587.454249381997</v>
      </c>
      <c r="K971" s="99">
        <v>29040.1315159798</v>
      </c>
      <c r="L971" s="99">
        <v>25511.937753915801</v>
      </c>
      <c r="M971" s="99">
        <v>44374.215974807703</v>
      </c>
      <c r="N971" s="99">
        <v>5860.63570290804</v>
      </c>
      <c r="O971" s="99">
        <v>39250.6907176971</v>
      </c>
      <c r="P971" s="99">
        <v>0</v>
      </c>
      <c r="Q971" s="99">
        <v>5029.6778539419201</v>
      </c>
      <c r="R971" s="99">
        <v>2150.9363803863498</v>
      </c>
      <c r="S971" s="99">
        <v>0</v>
      </c>
      <c r="T971" s="99">
        <v>971.02145485580002</v>
      </c>
      <c r="U971" s="99">
        <v>74911.276105880694</v>
      </c>
      <c r="V971" s="99">
        <v>4073173.4165954599</v>
      </c>
      <c r="W971" s="99">
        <v>122.470195864327</v>
      </c>
      <c r="X971" s="99">
        <v>2240843.8844299298</v>
      </c>
      <c r="Y971" s="99">
        <v>1122574.2987365699</v>
      </c>
      <c r="Z971" s="99">
        <v>248313.14173316999</v>
      </c>
      <c r="AA971" s="99">
        <v>0</v>
      </c>
      <c r="AB971" s="99">
        <v>0</v>
      </c>
      <c r="AC971" s="99">
        <v>16834836.042236298</v>
      </c>
      <c r="AD971" s="99">
        <v>6112578.6970825205</v>
      </c>
      <c r="AE971" s="99">
        <v>1042458.46157074</v>
      </c>
      <c r="AF971" s="99">
        <v>2112222.63198853</v>
      </c>
      <c r="AG971" s="99">
        <v>868327.66746520996</v>
      </c>
      <c r="AH971" s="99">
        <v>1794525.1665191699</v>
      </c>
      <c r="AI971" s="99">
        <v>0</v>
      </c>
      <c r="AJ971" s="99">
        <v>499554.30588912999</v>
      </c>
      <c r="AK971" s="99">
        <v>333651.84936904901</v>
      </c>
      <c r="AL971" s="99">
        <v>0</v>
      </c>
      <c r="AM971" s="99">
        <v>156361.80967330901</v>
      </c>
      <c r="AN971" s="99">
        <v>23482955.738769501</v>
      </c>
      <c r="AO971" s="99">
        <v>31205342.746337902</v>
      </c>
      <c r="AP971" s="99">
        <v>1012.78179132193</v>
      </c>
      <c r="AQ971" s="99">
        <v>16274846.038208</v>
      </c>
      <c r="AR971" s="99">
        <v>8204872.1989135696</v>
      </c>
      <c r="AS971" s="99">
        <v>1735026.18070984</v>
      </c>
      <c r="AT971" s="99">
        <v>0</v>
      </c>
      <c r="AU971" s="99">
        <v>0</v>
      </c>
      <c r="AV971" s="99">
        <v>38669235.838867202</v>
      </c>
      <c r="AW971" s="99">
        <v>15338855.177002</v>
      </c>
      <c r="AX971" s="99">
        <v>8323028.6588745099</v>
      </c>
      <c r="AY971" s="99">
        <v>16005529.3277588</v>
      </c>
      <c r="AZ971" s="99">
        <v>6260022.203125</v>
      </c>
      <c r="BA971" s="99">
        <v>13226662.8862305</v>
      </c>
      <c r="BB971" s="99">
        <v>0</v>
      </c>
      <c r="BC971" s="99">
        <v>3705838.5763854999</v>
      </c>
      <c r="BD971" s="99">
        <v>2273213.6734619099</v>
      </c>
      <c r="BE971" s="99">
        <v>0</v>
      </c>
      <c r="BF971" s="99">
        <v>1083199.6733245901</v>
      </c>
      <c r="BG971" s="99">
        <v>53941008.484863304</v>
      </c>
      <c r="BH971" s="99">
        <v>7372846.03833008</v>
      </c>
      <c r="BI971" s="99">
        <v>139.56030437350299</v>
      </c>
      <c r="BJ971" s="99">
        <v>5399803.5595092801</v>
      </c>
      <c r="BK971" s="99">
        <v>3236139.4711303702</v>
      </c>
      <c r="BL971" s="99">
        <v>0</v>
      </c>
      <c r="BM971" s="99">
        <v>0</v>
      </c>
      <c r="BN971" s="99">
        <v>0</v>
      </c>
      <c r="BO971" s="99">
        <v>0</v>
      </c>
      <c r="BP971" s="99">
        <v>0</v>
      </c>
      <c r="BQ971" s="99">
        <v>0</v>
      </c>
      <c r="BR971" s="99">
        <v>5626304.8364868201</v>
      </c>
      <c r="BS971" s="99">
        <v>2551740.0361633301</v>
      </c>
      <c r="BT971" s="99">
        <v>2578206.6354675302</v>
      </c>
      <c r="BU971" s="99">
        <v>0</v>
      </c>
      <c r="BV971" s="99">
        <v>2015332.34788513</v>
      </c>
      <c r="BW971" s="99">
        <v>262261.75165176397</v>
      </c>
      <c r="BX971" s="99">
        <v>0</v>
      </c>
      <c r="BY971" s="99">
        <v>0</v>
      </c>
      <c r="BZ971" s="99">
        <v>0</v>
      </c>
      <c r="CA971" s="99">
        <v>114166.077778816</v>
      </c>
      <c r="CB971" s="99">
        <v>6319911.6705322303</v>
      </c>
      <c r="CC971" s="99">
        <v>47698792.535644501</v>
      </c>
      <c r="CD971" s="99">
        <v>12750433.3586426</v>
      </c>
      <c r="CE971" s="99">
        <v>3012.8143957257298</v>
      </c>
      <c r="CF971" s="99">
        <v>496515.79558181798</v>
      </c>
      <c r="CG971" s="99">
        <v>3403704.2157897898</v>
      </c>
      <c r="CH971" s="99">
        <v>0</v>
      </c>
      <c r="CI971" s="99">
        <v>117156.550384521</v>
      </c>
      <c r="CJ971" s="99">
        <v>6816722.33520508</v>
      </c>
      <c r="CK971" s="99">
        <v>51100126.8115234</v>
      </c>
      <c r="CL971" s="99">
        <v>13013944.4916992</v>
      </c>
      <c r="CM971" s="166">
        <v>191545.951833725</v>
      </c>
      <c r="CN971" s="166">
        <v>30295808.049804699</v>
      </c>
      <c r="CO971" s="166">
        <v>104885320.777344</v>
      </c>
      <c r="CP971" s="99">
        <v>13013944.4916992</v>
      </c>
      <c r="CQ971" s="99">
        <v>0</v>
      </c>
      <c r="CR971" s="99">
        <v>0</v>
      </c>
      <c r="CS971" s="99">
        <v>0</v>
      </c>
      <c r="CT971" s="99">
        <v>0</v>
      </c>
      <c r="CU971" s="98">
        <v>61173.056952127001</v>
      </c>
      <c r="CV971" s="98">
        <v>46523.293543257001</v>
      </c>
      <c r="CW971" s="98">
        <v>6816427.4661140479</v>
      </c>
      <c r="CX971" s="98">
        <v>51102496.751434289</v>
      </c>
    </row>
    <row r="972" spans="1:102" x14ac:dyDescent="0.2">
      <c r="A972" s="98" t="s">
        <v>67</v>
      </c>
      <c r="B972" s="100">
        <v>38961</v>
      </c>
      <c r="C972" s="99">
        <v>85675.840138435393</v>
      </c>
      <c r="D972" s="99">
        <v>4.47371517296415</v>
      </c>
      <c r="E972" s="99">
        <v>29760.733649969101</v>
      </c>
      <c r="F972" s="99">
        <v>17790.573470354098</v>
      </c>
      <c r="G972" s="99">
        <v>1527.59186384082</v>
      </c>
      <c r="H972" s="99">
        <v>0</v>
      </c>
      <c r="I972" s="99">
        <v>0</v>
      </c>
      <c r="J972" s="99">
        <v>50397.914359092698</v>
      </c>
      <c r="K972" s="99">
        <v>25189.902784347501</v>
      </c>
      <c r="L972" s="99">
        <v>24066.398166894902</v>
      </c>
      <c r="M972" s="99">
        <v>44775.051084518404</v>
      </c>
      <c r="N972" s="99">
        <v>5917.5362067818596</v>
      </c>
      <c r="O972" s="99">
        <v>40345.493762016296</v>
      </c>
      <c r="P972" s="99">
        <v>0</v>
      </c>
      <c r="Q972" s="99">
        <v>5090.5487996935799</v>
      </c>
      <c r="R972" s="99">
        <v>2271.9016762971901</v>
      </c>
      <c r="S972" s="99">
        <v>0</v>
      </c>
      <c r="T972" s="99">
        <v>924.92422713339295</v>
      </c>
      <c r="U972" s="99">
        <v>75370.480140686006</v>
      </c>
      <c r="V972" s="99">
        <v>4153252.8101806599</v>
      </c>
      <c r="W972" s="99">
        <v>136.45665129087899</v>
      </c>
      <c r="X972" s="99">
        <v>2181436.2899475102</v>
      </c>
      <c r="Y972" s="99">
        <v>1110760.2392883301</v>
      </c>
      <c r="Z972" s="99">
        <v>282852.31391143799</v>
      </c>
      <c r="AA972" s="99">
        <v>0</v>
      </c>
      <c r="AB972" s="99">
        <v>0</v>
      </c>
      <c r="AC972" s="99">
        <v>18520691.701904301</v>
      </c>
      <c r="AD972" s="99">
        <v>4669000.7785644503</v>
      </c>
      <c r="AE972" s="99">
        <v>968155.06349945103</v>
      </c>
      <c r="AF972" s="99">
        <v>2124309.3029479999</v>
      </c>
      <c r="AG972" s="99">
        <v>872249.20691680897</v>
      </c>
      <c r="AH972" s="99">
        <v>1825076.4678344701</v>
      </c>
      <c r="AI972" s="99">
        <v>0</v>
      </c>
      <c r="AJ972" s="99">
        <v>491853.48331451399</v>
      </c>
      <c r="AK972" s="99">
        <v>349081.03436279303</v>
      </c>
      <c r="AL972" s="99">
        <v>0</v>
      </c>
      <c r="AM972" s="99">
        <v>148547.46994018601</v>
      </c>
      <c r="AN972" s="99">
        <v>23716745.042236298</v>
      </c>
      <c r="AO972" s="99">
        <v>32146922.314453099</v>
      </c>
      <c r="AP972" s="99">
        <v>1329.79821698368</v>
      </c>
      <c r="AQ972" s="99">
        <v>16047647.753418</v>
      </c>
      <c r="AR972" s="99">
        <v>8193454.63464355</v>
      </c>
      <c r="AS972" s="99">
        <v>1990134.9234314</v>
      </c>
      <c r="AT972" s="99">
        <v>0</v>
      </c>
      <c r="AU972" s="99">
        <v>0</v>
      </c>
      <c r="AV972" s="99">
        <v>43532461.579589799</v>
      </c>
      <c r="AW972" s="99">
        <v>11989648.612426801</v>
      </c>
      <c r="AX972" s="99">
        <v>7775960.6966552697</v>
      </c>
      <c r="AY972" s="99">
        <v>16357123.9168701</v>
      </c>
      <c r="AZ972" s="99">
        <v>6345581.8955078097</v>
      </c>
      <c r="BA972" s="99">
        <v>13650763.080322299</v>
      </c>
      <c r="BB972" s="99">
        <v>0</v>
      </c>
      <c r="BC972" s="99">
        <v>3678085.8815918001</v>
      </c>
      <c r="BD972" s="99">
        <v>2372419.1709594699</v>
      </c>
      <c r="BE972" s="99">
        <v>0</v>
      </c>
      <c r="BF972" s="99">
        <v>1047502.4160614</v>
      </c>
      <c r="BG972" s="99">
        <v>55544469.705078103</v>
      </c>
      <c r="BH972" s="99">
        <v>7573338.2541503897</v>
      </c>
      <c r="BI972" s="99">
        <v>245.48912283591901</v>
      </c>
      <c r="BJ972" s="99">
        <v>5324444.1675415002</v>
      </c>
      <c r="BK972" s="99">
        <v>3236010.0921020498</v>
      </c>
      <c r="BL972" s="99">
        <v>0</v>
      </c>
      <c r="BM972" s="99">
        <v>0</v>
      </c>
      <c r="BN972" s="99">
        <v>0</v>
      </c>
      <c r="BO972" s="99">
        <v>0</v>
      </c>
      <c r="BP972" s="99">
        <v>0</v>
      </c>
      <c r="BQ972" s="99">
        <v>0</v>
      </c>
      <c r="BR972" s="99">
        <v>5676276.2778320303</v>
      </c>
      <c r="BS972" s="99">
        <v>2589214.3626708998</v>
      </c>
      <c r="BT972" s="99">
        <v>2661558.9029235798</v>
      </c>
      <c r="BU972" s="99">
        <v>0</v>
      </c>
      <c r="BV972" s="99">
        <v>2022918.0551452599</v>
      </c>
      <c r="BW972" s="99">
        <v>270523.63644027698</v>
      </c>
      <c r="BX972" s="99">
        <v>0</v>
      </c>
      <c r="BY972" s="99">
        <v>0</v>
      </c>
      <c r="BZ972" s="99">
        <v>0</v>
      </c>
      <c r="CA972" s="99">
        <v>115352.157676697</v>
      </c>
      <c r="CB972" s="99">
        <v>6350566.9820556603</v>
      </c>
      <c r="CC972" s="99">
        <v>48398510.515625</v>
      </c>
      <c r="CD972" s="99">
        <v>12924225.7775879</v>
      </c>
      <c r="CE972" s="99">
        <v>3116.2917852103701</v>
      </c>
      <c r="CF972" s="99">
        <v>502688.53666305501</v>
      </c>
      <c r="CG972" s="99">
        <v>3474058.4141540499</v>
      </c>
      <c r="CH972" s="99">
        <v>0</v>
      </c>
      <c r="CI972" s="99">
        <v>118475.223383904</v>
      </c>
      <c r="CJ972" s="99">
        <v>6853899.2338256799</v>
      </c>
      <c r="CK972" s="99">
        <v>51878466.9755859</v>
      </c>
      <c r="CL972" s="99">
        <v>13195139.3786621</v>
      </c>
      <c r="CM972" s="166">
        <v>193589.52301597601</v>
      </c>
      <c r="CN972" s="166">
        <v>30581942.3757324</v>
      </c>
      <c r="CO972" s="166">
        <v>107301439.859375</v>
      </c>
      <c r="CP972" s="99">
        <v>13195139.3786621</v>
      </c>
      <c r="CQ972" s="99">
        <v>0</v>
      </c>
      <c r="CR972" s="99">
        <v>0</v>
      </c>
      <c r="CS972" s="99">
        <v>0</v>
      </c>
      <c r="CT972" s="99">
        <v>0</v>
      </c>
      <c r="CU972" s="98">
        <v>56640.329543644999</v>
      </c>
      <c r="CV972" s="98">
        <v>51498.814226748</v>
      </c>
      <c r="CW972" s="98">
        <v>6853255.5187187158</v>
      </c>
      <c r="CX972" s="98">
        <v>51872568.929779053</v>
      </c>
    </row>
    <row r="973" spans="1:102" x14ac:dyDescent="0.2">
      <c r="A973" s="98" t="s">
        <v>67</v>
      </c>
      <c r="B973" s="100">
        <v>39052</v>
      </c>
      <c r="C973" s="99">
        <v>88267.756796836897</v>
      </c>
      <c r="D973" s="99">
        <v>4.5447761139948897</v>
      </c>
      <c r="E973" s="99">
        <v>29593.944316863999</v>
      </c>
      <c r="F973" s="99">
        <v>18081.809837102901</v>
      </c>
      <c r="G973" s="99">
        <v>1679.3518766760801</v>
      </c>
      <c r="H973" s="99">
        <v>0</v>
      </c>
      <c r="I973" s="99">
        <v>0</v>
      </c>
      <c r="J973" s="99">
        <v>56316.903347969099</v>
      </c>
      <c r="K973" s="99">
        <v>20569.875241279598</v>
      </c>
      <c r="L973" s="99">
        <v>24241.665905237202</v>
      </c>
      <c r="M973" s="99">
        <v>45418.716930866198</v>
      </c>
      <c r="N973" s="99">
        <v>5913.2843672633198</v>
      </c>
      <c r="O973" s="99">
        <v>42115.799892425501</v>
      </c>
      <c r="P973" s="99">
        <v>0</v>
      </c>
      <c r="Q973" s="99">
        <v>5099.6770008206404</v>
      </c>
      <c r="R973" s="99">
        <v>2356.5712042748901</v>
      </c>
      <c r="S973" s="99">
        <v>0</v>
      </c>
      <c r="T973" s="99">
        <v>843.69433931261301</v>
      </c>
      <c r="U973" s="99">
        <v>76905.5991420746</v>
      </c>
      <c r="V973" s="99">
        <v>4258393.05969238</v>
      </c>
      <c r="W973" s="99">
        <v>230.750592147931</v>
      </c>
      <c r="X973" s="99">
        <v>2165031.0938110398</v>
      </c>
      <c r="Y973" s="99">
        <v>1131440.4435729999</v>
      </c>
      <c r="Z973" s="99">
        <v>313476.52496337902</v>
      </c>
      <c r="AA973" s="99">
        <v>0</v>
      </c>
      <c r="AB973" s="99">
        <v>0</v>
      </c>
      <c r="AC973" s="99">
        <v>21058920.135497998</v>
      </c>
      <c r="AD973" s="99">
        <v>3345656.3493042002</v>
      </c>
      <c r="AE973" s="99">
        <v>986388.80673217797</v>
      </c>
      <c r="AF973" s="99">
        <v>2139105.0581970201</v>
      </c>
      <c r="AG973" s="99">
        <v>870856.70709228504</v>
      </c>
      <c r="AH973" s="99">
        <v>1923904.6546630899</v>
      </c>
      <c r="AI973" s="99">
        <v>0</v>
      </c>
      <c r="AJ973" s="99">
        <v>491217.45293044997</v>
      </c>
      <c r="AK973" s="99">
        <v>373181.37181091303</v>
      </c>
      <c r="AL973" s="99">
        <v>0</v>
      </c>
      <c r="AM973" s="99">
        <v>138266.78040123</v>
      </c>
      <c r="AN973" s="99">
        <v>24898737.736572299</v>
      </c>
      <c r="AO973" s="99">
        <v>33354870.709472701</v>
      </c>
      <c r="AP973" s="99">
        <v>1914.8379393369</v>
      </c>
      <c r="AQ973" s="99">
        <v>16006046.7900391</v>
      </c>
      <c r="AR973" s="99">
        <v>8298383.17150879</v>
      </c>
      <c r="AS973" s="99">
        <v>2201639.32421875</v>
      </c>
      <c r="AT973" s="99">
        <v>0</v>
      </c>
      <c r="AU973" s="99">
        <v>0</v>
      </c>
      <c r="AV973" s="99">
        <v>48443912.9931641</v>
      </c>
      <c r="AW973" s="99">
        <v>8583460.5295410194</v>
      </c>
      <c r="AX973" s="99">
        <v>8107640.3033447303</v>
      </c>
      <c r="AY973" s="99">
        <v>16658732.3308105</v>
      </c>
      <c r="AZ973" s="99">
        <v>6354562.4531860398</v>
      </c>
      <c r="BA973" s="99">
        <v>14522283.370239301</v>
      </c>
      <c r="BB973" s="99">
        <v>0</v>
      </c>
      <c r="BC973" s="99">
        <v>3689002.5028381301</v>
      </c>
      <c r="BD973" s="99">
        <v>2581604.15026855</v>
      </c>
      <c r="BE973" s="99">
        <v>0</v>
      </c>
      <c r="BF973" s="99">
        <v>973718.99504089402</v>
      </c>
      <c r="BG973" s="99">
        <v>57647955.129882798</v>
      </c>
      <c r="BH973" s="99">
        <v>8008789.5577392597</v>
      </c>
      <c r="BI973" s="99">
        <v>344.02626518160099</v>
      </c>
      <c r="BJ973" s="99">
        <v>5298889.2814941397</v>
      </c>
      <c r="BK973" s="99">
        <v>3246431.3560180701</v>
      </c>
      <c r="BL973" s="99">
        <v>0</v>
      </c>
      <c r="BM973" s="99">
        <v>0</v>
      </c>
      <c r="BN973" s="99">
        <v>0</v>
      </c>
      <c r="BO973" s="99">
        <v>0</v>
      </c>
      <c r="BP973" s="99">
        <v>0</v>
      </c>
      <c r="BQ973" s="99">
        <v>0</v>
      </c>
      <c r="BR973" s="99">
        <v>5839140.9749145498</v>
      </c>
      <c r="BS973" s="99">
        <v>2600884.7024230999</v>
      </c>
      <c r="BT973" s="99">
        <v>2830835.26254272</v>
      </c>
      <c r="BU973" s="99">
        <v>0</v>
      </c>
      <c r="BV973" s="99">
        <v>2048026.5140228299</v>
      </c>
      <c r="BW973" s="99">
        <v>290782.409950256</v>
      </c>
      <c r="BX973" s="99">
        <v>0</v>
      </c>
      <c r="BY973" s="99">
        <v>0</v>
      </c>
      <c r="BZ973" s="99">
        <v>0</v>
      </c>
      <c r="CA973" s="99">
        <v>117748.35959815999</v>
      </c>
      <c r="CB973" s="99">
        <v>6426602.6982421903</v>
      </c>
      <c r="CC973" s="99">
        <v>49411735.729003899</v>
      </c>
      <c r="CD973" s="99">
        <v>13303847.4383545</v>
      </c>
      <c r="CE973" s="99">
        <v>3151.0368026792999</v>
      </c>
      <c r="CF973" s="99">
        <v>515211.57532501197</v>
      </c>
      <c r="CG973" s="99">
        <v>3570492.3478088402</v>
      </c>
      <c r="CH973" s="99">
        <v>0</v>
      </c>
      <c r="CI973" s="99">
        <v>120917.875305176</v>
      </c>
      <c r="CJ973" s="99">
        <v>6942251.6748046903</v>
      </c>
      <c r="CK973" s="99">
        <v>52986463.066406302</v>
      </c>
      <c r="CL973" s="99">
        <v>13595055.884765601</v>
      </c>
      <c r="CM973" s="166">
        <v>197354.16867637599</v>
      </c>
      <c r="CN973" s="166">
        <v>31870676.495361298</v>
      </c>
      <c r="CO973" s="166">
        <v>110449745.76660199</v>
      </c>
      <c r="CP973" s="99">
        <v>13595055.884765601</v>
      </c>
      <c r="CQ973" s="99">
        <v>0</v>
      </c>
      <c r="CR973" s="99">
        <v>0</v>
      </c>
      <c r="CS973" s="99">
        <v>0</v>
      </c>
      <c r="CT973" s="99">
        <v>0</v>
      </c>
      <c r="CU973" s="98">
        <v>51594.424357349002</v>
      </c>
      <c r="CV973" s="98">
        <v>57505.228289493003</v>
      </c>
      <c r="CW973" s="98">
        <v>6941814.2735672025</v>
      </c>
      <c r="CX973" s="98">
        <v>52982228.076812737</v>
      </c>
    </row>
    <row r="974" spans="1:102" x14ac:dyDescent="0.2">
      <c r="A974" s="98" t="s">
        <v>67</v>
      </c>
      <c r="B974" s="100">
        <v>39142</v>
      </c>
      <c r="C974" s="99">
        <v>91111.232282638593</v>
      </c>
      <c r="D974" s="99">
        <v>6.4538298499537596</v>
      </c>
      <c r="E974" s="99">
        <v>28524.8652377129</v>
      </c>
      <c r="F974" s="99">
        <v>17797.800936222098</v>
      </c>
      <c r="G974" s="99">
        <v>1891.0042255967901</v>
      </c>
      <c r="H974" s="99">
        <v>0</v>
      </c>
      <c r="I974" s="99">
        <v>0</v>
      </c>
      <c r="J974" s="99">
        <v>60475.4211907387</v>
      </c>
      <c r="K974" s="99">
        <v>17347.835613489198</v>
      </c>
      <c r="L974" s="99">
        <v>23409.981288671501</v>
      </c>
      <c r="M974" s="99">
        <v>46015.904527664199</v>
      </c>
      <c r="N974" s="99">
        <v>5908.98506516218</v>
      </c>
      <c r="O974" s="99">
        <v>43658.111557483702</v>
      </c>
      <c r="P974" s="99">
        <v>0</v>
      </c>
      <c r="Q974" s="99">
        <v>5144.9338833093598</v>
      </c>
      <c r="R974" s="99">
        <v>2479.2970182895701</v>
      </c>
      <c r="S974" s="99">
        <v>0</v>
      </c>
      <c r="T974" s="99">
        <v>857.45129068940901</v>
      </c>
      <c r="U974" s="99">
        <v>77866.713914871201</v>
      </c>
      <c r="V974" s="99">
        <v>4370943.8366088904</v>
      </c>
      <c r="W974" s="99">
        <v>286.60931622982002</v>
      </c>
      <c r="X974" s="99">
        <v>2092006.1334381099</v>
      </c>
      <c r="Y974" s="99">
        <v>1107801.7644805899</v>
      </c>
      <c r="Z974" s="99">
        <v>343067.61313629203</v>
      </c>
      <c r="AA974" s="99">
        <v>0</v>
      </c>
      <c r="AB974" s="99">
        <v>0</v>
      </c>
      <c r="AC974" s="99">
        <v>24348507.552490201</v>
      </c>
      <c r="AD974" s="99">
        <v>2625014.5469665499</v>
      </c>
      <c r="AE974" s="99">
        <v>956851.26403808605</v>
      </c>
      <c r="AF974" s="99">
        <v>2162593.2901916499</v>
      </c>
      <c r="AG974" s="99">
        <v>866300.43580627395</v>
      </c>
      <c r="AH974" s="99">
        <v>1988794.2451171901</v>
      </c>
      <c r="AI974" s="99">
        <v>0</v>
      </c>
      <c r="AJ974" s="99">
        <v>492829.57594680798</v>
      </c>
      <c r="AK974" s="99">
        <v>384652.89782333397</v>
      </c>
      <c r="AL974" s="99">
        <v>0</v>
      </c>
      <c r="AM974" s="99">
        <v>133309.59476280201</v>
      </c>
      <c r="AN974" s="99">
        <v>25431751.717285201</v>
      </c>
      <c r="AO974" s="99">
        <v>34649021.883300804</v>
      </c>
      <c r="AP974" s="99">
        <v>2527.9669440090702</v>
      </c>
      <c r="AQ974" s="99">
        <v>15348695.685302701</v>
      </c>
      <c r="AR974" s="99">
        <v>8050620.87817383</v>
      </c>
      <c r="AS974" s="99">
        <v>2396344.6410522498</v>
      </c>
      <c r="AT974" s="99">
        <v>0</v>
      </c>
      <c r="AU974" s="99">
        <v>0</v>
      </c>
      <c r="AV974" s="99">
        <v>52066604.432617202</v>
      </c>
      <c r="AW974" s="99">
        <v>6810038.0556030301</v>
      </c>
      <c r="AX974" s="99">
        <v>7874246.3580322303</v>
      </c>
      <c r="AY974" s="99">
        <v>17018430.634521499</v>
      </c>
      <c r="AZ974" s="99">
        <v>6336992.1478271503</v>
      </c>
      <c r="BA974" s="99">
        <v>15195093.6564941</v>
      </c>
      <c r="BB974" s="99">
        <v>0</v>
      </c>
      <c r="BC974" s="99">
        <v>3706454.8600158701</v>
      </c>
      <c r="BD974" s="99">
        <v>2664681.7369689899</v>
      </c>
      <c r="BE974" s="99">
        <v>0</v>
      </c>
      <c r="BF974" s="99">
        <v>942893.304870605</v>
      </c>
      <c r="BG974" s="99">
        <v>59071715.092285201</v>
      </c>
      <c r="BH974" s="99">
        <v>8400991.88427734</v>
      </c>
      <c r="BI974" s="99">
        <v>700.88984733074903</v>
      </c>
      <c r="BJ974" s="99">
        <v>5209917.1689453097</v>
      </c>
      <c r="BK974" s="99">
        <v>3223199.5125122098</v>
      </c>
      <c r="BL974" s="99">
        <v>0</v>
      </c>
      <c r="BM974" s="99">
        <v>0</v>
      </c>
      <c r="BN974" s="99">
        <v>0</v>
      </c>
      <c r="BO974" s="99">
        <v>0</v>
      </c>
      <c r="BP974" s="99">
        <v>0</v>
      </c>
      <c r="BQ974" s="99">
        <v>0</v>
      </c>
      <c r="BR974" s="99">
        <v>5931376.8511352502</v>
      </c>
      <c r="BS974" s="99">
        <v>2599973.39276123</v>
      </c>
      <c r="BT974" s="99">
        <v>2959891.0512084998</v>
      </c>
      <c r="BU974" s="99">
        <v>0</v>
      </c>
      <c r="BV974" s="99">
        <v>2066399.8978118901</v>
      </c>
      <c r="BW974" s="99">
        <v>303604.87627029401</v>
      </c>
      <c r="BX974" s="99">
        <v>0</v>
      </c>
      <c r="BY974" s="99">
        <v>0</v>
      </c>
      <c r="BZ974" s="99">
        <v>0</v>
      </c>
      <c r="CA974" s="99">
        <v>119688.543748856</v>
      </c>
      <c r="CB974" s="99">
        <v>6463539.9993286096</v>
      </c>
      <c r="CC974" s="99">
        <v>50126486.489257798</v>
      </c>
      <c r="CD974" s="99">
        <v>13619887.180786099</v>
      </c>
      <c r="CE974" s="99">
        <v>3262.9188379347302</v>
      </c>
      <c r="CF974" s="99">
        <v>521306.952991486</v>
      </c>
      <c r="CG974" s="99">
        <v>3629123.1476745601</v>
      </c>
      <c r="CH974" s="99">
        <v>0</v>
      </c>
      <c r="CI974" s="99">
        <v>122948.13363552099</v>
      </c>
      <c r="CJ974" s="99">
        <v>6983844.3836669903</v>
      </c>
      <c r="CK974" s="99">
        <v>53754736.698730499</v>
      </c>
      <c r="CL974" s="99">
        <v>13924985.579833999</v>
      </c>
      <c r="CM974" s="166">
        <v>200201.23595809899</v>
      </c>
      <c r="CN974" s="166">
        <v>32565121.309326202</v>
      </c>
      <c r="CO974" s="166">
        <v>112772500.427734</v>
      </c>
      <c r="CP974" s="99">
        <v>13924985.579833999</v>
      </c>
      <c r="CQ974" s="99">
        <v>0</v>
      </c>
      <c r="CR974" s="99">
        <v>0</v>
      </c>
      <c r="CS974" s="99">
        <v>0</v>
      </c>
      <c r="CT974" s="99">
        <v>0</v>
      </c>
      <c r="CU974" s="98">
        <v>47127.276962962002</v>
      </c>
      <c r="CV974" s="98">
        <v>61822.156131907002</v>
      </c>
      <c r="CW974" s="98">
        <v>6984846.9523200952</v>
      </c>
      <c r="CX974" s="98">
        <v>53755609.636932358</v>
      </c>
    </row>
    <row r="975" spans="1:102" x14ac:dyDescent="0.2">
      <c r="A975" s="98" t="s">
        <v>67</v>
      </c>
      <c r="B975" s="100">
        <v>39234</v>
      </c>
      <c r="C975" s="99">
        <v>92793.289552688599</v>
      </c>
      <c r="D975" s="99">
        <v>5.5620221539866197</v>
      </c>
      <c r="E975" s="99">
        <v>27894.533383369399</v>
      </c>
      <c r="F975" s="99">
        <v>17722.568657398198</v>
      </c>
      <c r="G975" s="99">
        <v>2084.0514196753502</v>
      </c>
      <c r="H975" s="99">
        <v>0</v>
      </c>
      <c r="I975" s="99">
        <v>0</v>
      </c>
      <c r="J975" s="99">
        <v>64226.695894718199</v>
      </c>
      <c r="K975" s="99">
        <v>14625.809448718999</v>
      </c>
      <c r="L975" s="99">
        <v>23347.942523717898</v>
      </c>
      <c r="M975" s="99">
        <v>46171.142737388604</v>
      </c>
      <c r="N975" s="99">
        <v>5990.5389797091502</v>
      </c>
      <c r="O975" s="99">
        <v>44430.151033878297</v>
      </c>
      <c r="P975" s="99">
        <v>0</v>
      </c>
      <c r="Q975" s="99">
        <v>5141.0869650840796</v>
      </c>
      <c r="R975" s="99">
        <v>2560.9443596005399</v>
      </c>
      <c r="S975" s="99">
        <v>0</v>
      </c>
      <c r="T975" s="99">
        <v>848.62112733721699</v>
      </c>
      <c r="U975" s="99">
        <v>78801.098739623994</v>
      </c>
      <c r="V975" s="99">
        <v>4484570.9938964797</v>
      </c>
      <c r="W975" s="99">
        <v>255.39467908255801</v>
      </c>
      <c r="X975" s="99">
        <v>2036927.5797729499</v>
      </c>
      <c r="Y975" s="99">
        <v>1092225.19125366</v>
      </c>
      <c r="Z975" s="99">
        <v>368809.005519867</v>
      </c>
      <c r="AA975" s="99">
        <v>0</v>
      </c>
      <c r="AB975" s="99">
        <v>0</v>
      </c>
      <c r="AC975" s="99">
        <v>23388014.182128899</v>
      </c>
      <c r="AD975" s="99">
        <v>2087602.15551758</v>
      </c>
      <c r="AE975" s="99">
        <v>947759.47447204601</v>
      </c>
      <c r="AF975" s="99">
        <v>2174338.8827514602</v>
      </c>
      <c r="AG975" s="99">
        <v>879979.08496093797</v>
      </c>
      <c r="AH975" s="99">
        <v>2009988.0473175</v>
      </c>
      <c r="AI975" s="99">
        <v>0</v>
      </c>
      <c r="AJ975" s="99">
        <v>495132.99053955101</v>
      </c>
      <c r="AK975" s="99">
        <v>396828.42629241903</v>
      </c>
      <c r="AL975" s="99">
        <v>0</v>
      </c>
      <c r="AM975" s="99">
        <v>130631.206282616</v>
      </c>
      <c r="AN975" s="99">
        <v>25931874.486572299</v>
      </c>
      <c r="AO975" s="99">
        <v>35882313.204589799</v>
      </c>
      <c r="AP975" s="99">
        <v>2259.739028126</v>
      </c>
      <c r="AQ975" s="99">
        <v>15057004.083007799</v>
      </c>
      <c r="AR975" s="99">
        <v>8038767.30578613</v>
      </c>
      <c r="AS975" s="99">
        <v>2607544.2375183101</v>
      </c>
      <c r="AT975" s="99">
        <v>0</v>
      </c>
      <c r="AU975" s="99">
        <v>0</v>
      </c>
      <c r="AV975" s="99">
        <v>55307511.7802734</v>
      </c>
      <c r="AW975" s="99">
        <v>5456842.4517822303</v>
      </c>
      <c r="AX975" s="99">
        <v>7935587.6266479502</v>
      </c>
      <c r="AY975" s="99">
        <v>17204516.043701202</v>
      </c>
      <c r="AZ975" s="99">
        <v>6458838.2073364304</v>
      </c>
      <c r="BA975" s="99">
        <v>15484889.6168213</v>
      </c>
      <c r="BB975" s="99">
        <v>0</v>
      </c>
      <c r="BC975" s="99">
        <v>3759534.8660278302</v>
      </c>
      <c r="BD975" s="99">
        <v>2753421.3097228999</v>
      </c>
      <c r="BE975" s="99">
        <v>0</v>
      </c>
      <c r="BF975" s="99">
        <v>930609.98647308396</v>
      </c>
      <c r="BG975" s="99">
        <v>60560822.574218802</v>
      </c>
      <c r="BH975" s="99">
        <v>8621873.5439453106</v>
      </c>
      <c r="BI975" s="99">
        <v>208.96280185692001</v>
      </c>
      <c r="BJ975" s="99">
        <v>5122901.8176269503</v>
      </c>
      <c r="BK975" s="99">
        <v>3200337.23355103</v>
      </c>
      <c r="BL975" s="99">
        <v>0</v>
      </c>
      <c r="BM975" s="99">
        <v>0</v>
      </c>
      <c r="BN975" s="99">
        <v>0</v>
      </c>
      <c r="BO975" s="99">
        <v>0</v>
      </c>
      <c r="BP975" s="99">
        <v>0</v>
      </c>
      <c r="BQ975" s="99">
        <v>0</v>
      </c>
      <c r="BR975" s="99">
        <v>5994729.38208008</v>
      </c>
      <c r="BS975" s="99">
        <v>2660280.7696533198</v>
      </c>
      <c r="BT975" s="99">
        <v>3016271.8843383798</v>
      </c>
      <c r="BU975" s="99">
        <v>0</v>
      </c>
      <c r="BV975" s="99">
        <v>2088119.56811523</v>
      </c>
      <c r="BW975" s="99">
        <v>312852.97145080601</v>
      </c>
      <c r="BX975" s="99">
        <v>0</v>
      </c>
      <c r="BY975" s="99">
        <v>0</v>
      </c>
      <c r="BZ975" s="99">
        <v>0</v>
      </c>
      <c r="CA975" s="99">
        <v>120814.94622612</v>
      </c>
      <c r="CB975" s="99">
        <v>6528873.4489135696</v>
      </c>
      <c r="CC975" s="99">
        <v>51075979.357910201</v>
      </c>
      <c r="CD975" s="99">
        <v>13732055.9770508</v>
      </c>
      <c r="CE975" s="99">
        <v>3320.1927170455501</v>
      </c>
      <c r="CF975" s="99">
        <v>530901.16758728004</v>
      </c>
      <c r="CG975" s="99">
        <v>3715434.1636352502</v>
      </c>
      <c r="CH975" s="99">
        <v>0</v>
      </c>
      <c r="CI975" s="99">
        <v>124119.99550914799</v>
      </c>
      <c r="CJ975" s="99">
        <v>7059744.2046508798</v>
      </c>
      <c r="CK975" s="99">
        <v>54791787.7265625</v>
      </c>
      <c r="CL975" s="99">
        <v>14046507.5777588</v>
      </c>
      <c r="CM975" s="166">
        <v>202311.56479835499</v>
      </c>
      <c r="CN975" s="166">
        <v>33061444.252929699</v>
      </c>
      <c r="CO975" s="166">
        <v>115346577.04882801</v>
      </c>
      <c r="CP975" s="99">
        <v>14046507.5777588</v>
      </c>
      <c r="CQ975" s="99">
        <v>0</v>
      </c>
      <c r="CR975" s="99">
        <v>0</v>
      </c>
      <c r="CS975" s="99">
        <v>0</v>
      </c>
      <c r="CT975" s="99">
        <v>0</v>
      </c>
      <c r="CU975" s="98">
        <v>43769.100276001001</v>
      </c>
      <c r="CV975" s="98">
        <v>65745.485583464004</v>
      </c>
      <c r="CW975" s="98">
        <v>7059774.6165008498</v>
      </c>
      <c r="CX975" s="98">
        <v>54791413.521545455</v>
      </c>
    </row>
    <row r="976" spans="1:102" x14ac:dyDescent="0.2">
      <c r="A976" s="98" t="s">
        <v>67</v>
      </c>
      <c r="B976" s="100">
        <v>39326</v>
      </c>
      <c r="C976" s="99">
        <v>95136.256391525298</v>
      </c>
      <c r="D976" s="99">
        <v>4.4906441369675996</v>
      </c>
      <c r="E976" s="99">
        <v>27777.372205972701</v>
      </c>
      <c r="F976" s="99">
        <v>17936.031770944599</v>
      </c>
      <c r="G976" s="99">
        <v>2324.1414169371101</v>
      </c>
      <c r="H976" s="99">
        <v>0</v>
      </c>
      <c r="I976" s="99">
        <v>0</v>
      </c>
      <c r="J976" s="99">
        <v>67157.499412536607</v>
      </c>
      <c r="K976" s="99">
        <v>12372.651932478</v>
      </c>
      <c r="L976" s="99">
        <v>22984.373390197801</v>
      </c>
      <c r="M976" s="99">
        <v>46779.602820873297</v>
      </c>
      <c r="N976" s="99">
        <v>6072.17281937599</v>
      </c>
      <c r="O976" s="99">
        <v>45491.908467769601</v>
      </c>
      <c r="P976" s="99">
        <v>0</v>
      </c>
      <c r="Q976" s="99">
        <v>5189.9792011380196</v>
      </c>
      <c r="R976" s="99">
        <v>2653.7624294459802</v>
      </c>
      <c r="S976" s="99">
        <v>0</v>
      </c>
      <c r="T976" s="99">
        <v>833.73472519218899</v>
      </c>
      <c r="U976" s="99">
        <v>79408.084976196304</v>
      </c>
      <c r="V976" s="99">
        <v>4578203.2897338904</v>
      </c>
      <c r="W976" s="99">
        <v>236.116134395823</v>
      </c>
      <c r="X976" s="99">
        <v>1991782.7033233601</v>
      </c>
      <c r="Y976" s="99">
        <v>1092532.65007019</v>
      </c>
      <c r="Z976" s="99">
        <v>401502.413173676</v>
      </c>
      <c r="AA976" s="99">
        <v>0</v>
      </c>
      <c r="AB976" s="99">
        <v>0</v>
      </c>
      <c r="AC976" s="99">
        <v>24194342.943115201</v>
      </c>
      <c r="AD976" s="99">
        <v>1801584.8712158201</v>
      </c>
      <c r="AE976" s="99">
        <v>933827.54357910203</v>
      </c>
      <c r="AF976" s="99">
        <v>2178371.9623107901</v>
      </c>
      <c r="AG976" s="99">
        <v>879245.93981170701</v>
      </c>
      <c r="AH976" s="99">
        <v>2057715.3885192899</v>
      </c>
      <c r="AI976" s="99">
        <v>0</v>
      </c>
      <c r="AJ976" s="99">
        <v>498961.28862762498</v>
      </c>
      <c r="AK976" s="99">
        <v>411397.23583984398</v>
      </c>
      <c r="AL976" s="99">
        <v>0</v>
      </c>
      <c r="AM976" s="99">
        <v>127944.826354027</v>
      </c>
      <c r="AN976" s="99">
        <v>26281832.712646499</v>
      </c>
      <c r="AO976" s="99">
        <v>36936549.591308601</v>
      </c>
      <c r="AP976" s="99">
        <v>1919.3783686459101</v>
      </c>
      <c r="AQ976" s="99">
        <v>15052913.6842041</v>
      </c>
      <c r="AR976" s="99">
        <v>8157120.5670776404</v>
      </c>
      <c r="AS976" s="99">
        <v>2820645.5903930701</v>
      </c>
      <c r="AT976" s="99">
        <v>0</v>
      </c>
      <c r="AU976" s="99">
        <v>0</v>
      </c>
      <c r="AV976" s="99">
        <v>57497099.228027299</v>
      </c>
      <c r="AW976" s="99">
        <v>4760480.57275391</v>
      </c>
      <c r="AX976" s="99">
        <v>7911458.19604492</v>
      </c>
      <c r="AY976" s="99">
        <v>17448983.771728501</v>
      </c>
      <c r="AZ976" s="99">
        <v>6489405.9951171903</v>
      </c>
      <c r="BA976" s="99">
        <v>16052745.114990201</v>
      </c>
      <c r="BB976" s="99">
        <v>0</v>
      </c>
      <c r="BC976" s="99">
        <v>3825890.90661621</v>
      </c>
      <c r="BD976" s="99">
        <v>2870135.2200927702</v>
      </c>
      <c r="BE976" s="99">
        <v>0</v>
      </c>
      <c r="BF976" s="99">
        <v>919217.69745635998</v>
      </c>
      <c r="BG976" s="99">
        <v>62069828.115234397</v>
      </c>
      <c r="BH976" s="99">
        <v>8965880.5083007794</v>
      </c>
      <c r="BI976" s="99">
        <v>294.07145825400897</v>
      </c>
      <c r="BJ976" s="99">
        <v>5059259.1188964797</v>
      </c>
      <c r="BK976" s="99">
        <v>3201793.1083068801</v>
      </c>
      <c r="BL976" s="99">
        <v>0</v>
      </c>
      <c r="BM976" s="99">
        <v>0</v>
      </c>
      <c r="BN976" s="99">
        <v>0</v>
      </c>
      <c r="BO976" s="99">
        <v>0</v>
      </c>
      <c r="BP976" s="99">
        <v>0</v>
      </c>
      <c r="BQ976" s="99">
        <v>0</v>
      </c>
      <c r="BR976" s="99">
        <v>6112824.8458252</v>
      </c>
      <c r="BS976" s="99">
        <v>2680111.7547912602</v>
      </c>
      <c r="BT976" s="99">
        <v>3127200.1848144499</v>
      </c>
      <c r="BU976" s="99">
        <v>0</v>
      </c>
      <c r="BV976" s="99">
        <v>2116708.8770141602</v>
      </c>
      <c r="BW976" s="99">
        <v>325464.81892395002</v>
      </c>
      <c r="BX976" s="99">
        <v>0</v>
      </c>
      <c r="BY976" s="99">
        <v>0</v>
      </c>
      <c r="BZ976" s="99">
        <v>0</v>
      </c>
      <c r="CA976" s="99">
        <v>122867.98344707501</v>
      </c>
      <c r="CB976" s="99">
        <v>6560611.95812988</v>
      </c>
      <c r="CC976" s="99">
        <v>51842167.088378899</v>
      </c>
      <c r="CD976" s="99">
        <v>14023592.822265601</v>
      </c>
      <c r="CE976" s="99">
        <v>3396.5915979444999</v>
      </c>
      <c r="CF976" s="99">
        <v>539157.749794006</v>
      </c>
      <c r="CG976" s="99">
        <v>3797550.8601684598</v>
      </c>
      <c r="CH976" s="99">
        <v>0</v>
      </c>
      <c r="CI976" s="99">
        <v>126267.717144012</v>
      </c>
      <c r="CJ976" s="99">
        <v>7100218.5935058603</v>
      </c>
      <c r="CK976" s="99">
        <v>55645946.708007798</v>
      </c>
      <c r="CL976" s="99">
        <v>14348257.084228501</v>
      </c>
      <c r="CM976" s="166">
        <v>205048.150426865</v>
      </c>
      <c r="CN976" s="166">
        <v>33324933.560058601</v>
      </c>
      <c r="CO976" s="166">
        <v>117708424.57617199</v>
      </c>
      <c r="CP976" s="99">
        <v>14348257.084228501</v>
      </c>
      <c r="CQ976" s="99">
        <v>0</v>
      </c>
      <c r="CR976" s="99">
        <v>0</v>
      </c>
      <c r="CS976" s="99">
        <v>0</v>
      </c>
      <c r="CT976" s="99">
        <v>0</v>
      </c>
      <c r="CU976" s="98">
        <v>41191.520839468001</v>
      </c>
      <c r="CV976" s="98">
        <v>68857.264223815</v>
      </c>
      <c r="CW976" s="98">
        <v>7099769.7079238864</v>
      </c>
      <c r="CX976" s="98">
        <v>55639717.948547356</v>
      </c>
    </row>
    <row r="977" spans="1:102" x14ac:dyDescent="0.2">
      <c r="A977" s="98" t="s">
        <v>67</v>
      </c>
      <c r="B977" s="100">
        <v>39417</v>
      </c>
      <c r="C977" s="99">
        <v>96760.5307121277</v>
      </c>
      <c r="D977" s="99">
        <v>5.4471101449453299</v>
      </c>
      <c r="E977" s="99">
        <v>27341.5898294449</v>
      </c>
      <c r="F977" s="99">
        <v>17832.437789916999</v>
      </c>
      <c r="G977" s="99">
        <v>2554.7228061854798</v>
      </c>
      <c r="H977" s="99">
        <v>0</v>
      </c>
      <c r="I977" s="99">
        <v>0</v>
      </c>
      <c r="J977" s="99">
        <v>69479.727140426607</v>
      </c>
      <c r="K977" s="99">
        <v>10548.4558475018</v>
      </c>
      <c r="L977" s="99">
        <v>22390.164995908701</v>
      </c>
      <c r="M977" s="99">
        <v>47212.695188522302</v>
      </c>
      <c r="N977" s="99">
        <v>6089.3026341199902</v>
      </c>
      <c r="O977" s="99">
        <v>46713.500398635901</v>
      </c>
      <c r="P977" s="99">
        <v>0</v>
      </c>
      <c r="Q977" s="99">
        <v>5212.6982762813604</v>
      </c>
      <c r="R977" s="99">
        <v>2768.1485523879501</v>
      </c>
      <c r="S977" s="99">
        <v>0</v>
      </c>
      <c r="T977" s="99">
        <v>819.55551581829798</v>
      </c>
      <c r="U977" s="99">
        <v>80166.542386055007</v>
      </c>
      <c r="V977" s="99">
        <v>4661481.1403198196</v>
      </c>
      <c r="W977" s="99">
        <v>210.138071119785</v>
      </c>
      <c r="X977" s="99">
        <v>1963032.45223999</v>
      </c>
      <c r="Y977" s="99">
        <v>1092540.2246704099</v>
      </c>
      <c r="Z977" s="99">
        <v>429694.65750503499</v>
      </c>
      <c r="AA977" s="99">
        <v>0</v>
      </c>
      <c r="AB977" s="99">
        <v>0</v>
      </c>
      <c r="AC977" s="99">
        <v>24956181.052246101</v>
      </c>
      <c r="AD977" s="99">
        <v>1389615.7258453399</v>
      </c>
      <c r="AE977" s="99">
        <v>923381.47599029494</v>
      </c>
      <c r="AF977" s="99">
        <v>2189673.08624268</v>
      </c>
      <c r="AG977" s="99">
        <v>877412.70051574695</v>
      </c>
      <c r="AH977" s="99">
        <v>2122495.54974365</v>
      </c>
      <c r="AI977" s="99">
        <v>0</v>
      </c>
      <c r="AJ977" s="99">
        <v>501222.88280487101</v>
      </c>
      <c r="AK977" s="99">
        <v>424012.38796234102</v>
      </c>
      <c r="AL977" s="99">
        <v>0</v>
      </c>
      <c r="AM977" s="99">
        <v>123777.141629219</v>
      </c>
      <c r="AN977" s="99">
        <v>26691031.502929699</v>
      </c>
      <c r="AO977" s="99">
        <v>38018990.609863304</v>
      </c>
      <c r="AP977" s="99">
        <v>1860.4974948465799</v>
      </c>
      <c r="AQ977" s="99">
        <v>14919456.013549799</v>
      </c>
      <c r="AR977" s="99">
        <v>8198486.8817748995</v>
      </c>
      <c r="AS977" s="99">
        <v>3057561.1744689899</v>
      </c>
      <c r="AT977" s="99">
        <v>0</v>
      </c>
      <c r="AU977" s="99">
        <v>0</v>
      </c>
      <c r="AV977" s="99">
        <v>59087111.764160201</v>
      </c>
      <c r="AW977" s="99">
        <v>3710813.3077392601</v>
      </c>
      <c r="AX977" s="99">
        <v>7918291.63037109</v>
      </c>
      <c r="AY977" s="99">
        <v>17755491.716552701</v>
      </c>
      <c r="AZ977" s="99">
        <v>6559537.8618774395</v>
      </c>
      <c r="BA977" s="99">
        <v>16747878.998168901</v>
      </c>
      <c r="BB977" s="99">
        <v>0</v>
      </c>
      <c r="BC977" s="99">
        <v>3884542.91589355</v>
      </c>
      <c r="BD977" s="99">
        <v>3019274.0590820299</v>
      </c>
      <c r="BE977" s="99">
        <v>0</v>
      </c>
      <c r="BF977" s="99">
        <v>898157.91013336205</v>
      </c>
      <c r="BG977" s="99">
        <v>63342381.376953103</v>
      </c>
      <c r="BH977" s="99">
        <v>9284253.8538818397</v>
      </c>
      <c r="BI977" s="99">
        <v>185.844725111499</v>
      </c>
      <c r="BJ977" s="99">
        <v>5026474.3120727502</v>
      </c>
      <c r="BK977" s="99">
        <v>3205375.6177978502</v>
      </c>
      <c r="BL977" s="99">
        <v>0</v>
      </c>
      <c r="BM977" s="99">
        <v>0</v>
      </c>
      <c r="BN977" s="99">
        <v>0</v>
      </c>
      <c r="BO977" s="99">
        <v>0</v>
      </c>
      <c r="BP977" s="99">
        <v>0</v>
      </c>
      <c r="BQ977" s="99">
        <v>0</v>
      </c>
      <c r="BR977" s="99">
        <v>6197046.8332519503</v>
      </c>
      <c r="BS977" s="99">
        <v>2698700.7601623498</v>
      </c>
      <c r="BT977" s="99">
        <v>3261446.2486572298</v>
      </c>
      <c r="BU977" s="99">
        <v>0</v>
      </c>
      <c r="BV977" s="99">
        <v>2158913.0533142099</v>
      </c>
      <c r="BW977" s="99">
        <v>348370.37744140602</v>
      </c>
      <c r="BX977" s="99">
        <v>0</v>
      </c>
      <c r="BY977" s="99">
        <v>0</v>
      </c>
      <c r="BZ977" s="99">
        <v>0</v>
      </c>
      <c r="CA977" s="99">
        <v>123978.220694542</v>
      </c>
      <c r="CB977" s="99">
        <v>6628952.4312133798</v>
      </c>
      <c r="CC977" s="99">
        <v>52898847.017089799</v>
      </c>
      <c r="CD977" s="99">
        <v>14316069.005127</v>
      </c>
      <c r="CE977" s="99">
        <v>3504.6493673622599</v>
      </c>
      <c r="CF977" s="99">
        <v>546157.51934051502</v>
      </c>
      <c r="CG977" s="99">
        <v>3898907.42364502</v>
      </c>
      <c r="CH977" s="99">
        <v>0</v>
      </c>
      <c r="CI977" s="99">
        <v>127493.156112671</v>
      </c>
      <c r="CJ977" s="99">
        <v>7175303.2828369103</v>
      </c>
      <c r="CK977" s="99">
        <v>56797683.0615234</v>
      </c>
      <c r="CL977" s="99">
        <v>14665565.3273926</v>
      </c>
      <c r="CM977" s="166">
        <v>207057.64659118699</v>
      </c>
      <c r="CN977" s="166">
        <v>33864240.140625</v>
      </c>
      <c r="CO977" s="166">
        <v>120135983.75</v>
      </c>
      <c r="CP977" s="99">
        <v>14665565.3273926</v>
      </c>
      <c r="CQ977" s="99">
        <v>0</v>
      </c>
      <c r="CR977" s="99">
        <v>0</v>
      </c>
      <c r="CS977" s="99">
        <v>0</v>
      </c>
      <c r="CT977" s="99">
        <v>0</v>
      </c>
      <c r="CU977" s="98">
        <v>38905.334510907</v>
      </c>
      <c r="CV977" s="98">
        <v>71390.713358509995</v>
      </c>
      <c r="CW977" s="98">
        <v>7175109.950553895</v>
      </c>
      <c r="CX977" s="98">
        <v>56797754.440734819</v>
      </c>
    </row>
    <row r="978" spans="1:102" x14ac:dyDescent="0.2">
      <c r="A978" s="98" t="s">
        <v>67</v>
      </c>
      <c r="B978" s="100">
        <v>39508</v>
      </c>
      <c r="C978" s="99">
        <v>97863.971162796006</v>
      </c>
      <c r="D978" s="99">
        <v>4.3007334059802798</v>
      </c>
      <c r="E978" s="99">
        <v>27445.402195930499</v>
      </c>
      <c r="F978" s="99">
        <v>18278.393030405001</v>
      </c>
      <c r="G978" s="99">
        <v>2732.07080569863</v>
      </c>
      <c r="H978" s="99">
        <v>0</v>
      </c>
      <c r="I978" s="99">
        <v>0</v>
      </c>
      <c r="J978" s="99">
        <v>72170.2729091644</v>
      </c>
      <c r="K978" s="99">
        <v>8856.5866789817792</v>
      </c>
      <c r="L978" s="99">
        <v>22047.4027659893</v>
      </c>
      <c r="M978" s="99">
        <v>47560.732539176897</v>
      </c>
      <c r="N978" s="99">
        <v>6115.1608598828298</v>
      </c>
      <c r="O978" s="99">
        <v>47648.417371272997</v>
      </c>
      <c r="P978" s="99">
        <v>0</v>
      </c>
      <c r="Q978" s="99">
        <v>5225.9627664089203</v>
      </c>
      <c r="R978" s="99">
        <v>2875.5333349704702</v>
      </c>
      <c r="S978" s="99">
        <v>0</v>
      </c>
      <c r="T978" s="99">
        <v>820.788636632264</v>
      </c>
      <c r="U978" s="99">
        <v>81065.216094017</v>
      </c>
      <c r="V978" s="99">
        <v>4685547.3894042997</v>
      </c>
      <c r="W978" s="99">
        <v>162.43768533691801</v>
      </c>
      <c r="X978" s="99">
        <v>1921113.34869385</v>
      </c>
      <c r="Y978" s="99">
        <v>1089089.4581909201</v>
      </c>
      <c r="Z978" s="99">
        <v>452111.534946442</v>
      </c>
      <c r="AA978" s="99">
        <v>0</v>
      </c>
      <c r="AB978" s="99">
        <v>0</v>
      </c>
      <c r="AC978" s="99">
        <v>26445865.495605499</v>
      </c>
      <c r="AD978" s="99">
        <v>1119131.8265380899</v>
      </c>
      <c r="AE978" s="99">
        <v>902571.01207733201</v>
      </c>
      <c r="AF978" s="99">
        <v>2191547.83135986</v>
      </c>
      <c r="AG978" s="99">
        <v>871407.26314544701</v>
      </c>
      <c r="AH978" s="99">
        <v>2154350.2650756799</v>
      </c>
      <c r="AI978" s="99">
        <v>0</v>
      </c>
      <c r="AJ978" s="99">
        <v>497385.21684265102</v>
      </c>
      <c r="AK978" s="99">
        <v>434998.48084640497</v>
      </c>
      <c r="AL978" s="99">
        <v>0</v>
      </c>
      <c r="AM978" s="99">
        <v>121877.00894832599</v>
      </c>
      <c r="AN978" s="99">
        <v>26997230.1960449</v>
      </c>
      <c r="AO978" s="99">
        <v>38633841.5703125</v>
      </c>
      <c r="AP978" s="99">
        <v>1568.4480881541999</v>
      </c>
      <c r="AQ978" s="99">
        <v>14816825.0623779</v>
      </c>
      <c r="AR978" s="99">
        <v>8330103.2837524395</v>
      </c>
      <c r="AS978" s="99">
        <v>3251527.5473632799</v>
      </c>
      <c r="AT978" s="99">
        <v>0</v>
      </c>
      <c r="AU978" s="99">
        <v>0</v>
      </c>
      <c r="AV978" s="99">
        <v>61887287.2744141</v>
      </c>
      <c r="AW978" s="99">
        <v>3048501.5368957501</v>
      </c>
      <c r="AX978" s="99">
        <v>7785716.7789917002</v>
      </c>
      <c r="AY978" s="99">
        <v>17991893.237304699</v>
      </c>
      <c r="AZ978" s="99">
        <v>6615655.2155151404</v>
      </c>
      <c r="BA978" s="99">
        <v>17199260.9147949</v>
      </c>
      <c r="BB978" s="99">
        <v>0</v>
      </c>
      <c r="BC978" s="99">
        <v>3894924.41973877</v>
      </c>
      <c r="BD978" s="99">
        <v>3126641.1266784701</v>
      </c>
      <c r="BE978" s="99">
        <v>0</v>
      </c>
      <c r="BF978" s="99">
        <v>902312.22025299096</v>
      </c>
      <c r="BG978" s="99">
        <v>64935818.8916016</v>
      </c>
      <c r="BH978" s="99">
        <v>8687166.66015625</v>
      </c>
      <c r="BI978" s="99">
        <v>224.11282418295701</v>
      </c>
      <c r="BJ978" s="99">
        <v>4586359.0315551804</v>
      </c>
      <c r="BK978" s="99">
        <v>2956022.4891357399</v>
      </c>
      <c r="BL978" s="99">
        <v>0</v>
      </c>
      <c r="BM978" s="99">
        <v>0</v>
      </c>
      <c r="BN978" s="99">
        <v>0</v>
      </c>
      <c r="BO978" s="99">
        <v>0</v>
      </c>
      <c r="BP978" s="99">
        <v>0</v>
      </c>
      <c r="BQ978" s="99">
        <v>0</v>
      </c>
      <c r="BR978" s="99">
        <v>5567327.3873290997</v>
      </c>
      <c r="BS978" s="99">
        <v>2455355.7407531701</v>
      </c>
      <c r="BT978" s="99">
        <v>3348149.3670654302</v>
      </c>
      <c r="BU978" s="99">
        <v>0</v>
      </c>
      <c r="BV978" s="99">
        <v>1926465.2517242399</v>
      </c>
      <c r="BW978" s="99">
        <v>361022.560886383</v>
      </c>
      <c r="BX978" s="99">
        <v>0</v>
      </c>
      <c r="BY978" s="99">
        <v>0</v>
      </c>
      <c r="BZ978" s="99">
        <v>0</v>
      </c>
      <c r="CA978" s="99">
        <v>125384.46479415899</v>
      </c>
      <c r="CB978" s="99">
        <v>6594613.9310302697</v>
      </c>
      <c r="CC978" s="99">
        <v>53310664.328613304</v>
      </c>
      <c r="CD978" s="99">
        <v>13279490.3712158</v>
      </c>
      <c r="CE978" s="99">
        <v>3610.6008170843102</v>
      </c>
      <c r="CF978" s="99">
        <v>553774.55517578102</v>
      </c>
      <c r="CG978" s="99">
        <v>4007252.1743469201</v>
      </c>
      <c r="CH978" s="99">
        <v>0</v>
      </c>
      <c r="CI978" s="99">
        <v>128991.623229027</v>
      </c>
      <c r="CJ978" s="99">
        <v>7146682.2155151404</v>
      </c>
      <c r="CK978" s="99">
        <v>57299413.7275391</v>
      </c>
      <c r="CL978" s="99">
        <v>13642698.6175537</v>
      </c>
      <c r="CM978" s="166">
        <v>209422.111055374</v>
      </c>
      <c r="CN978" s="166">
        <v>34168042.354492202</v>
      </c>
      <c r="CO978" s="166">
        <v>122488691.206055</v>
      </c>
      <c r="CP978" s="99">
        <v>13642698.6175537</v>
      </c>
      <c r="CQ978" s="99">
        <v>0</v>
      </c>
      <c r="CR978" s="99">
        <v>0</v>
      </c>
      <c r="CS978" s="99">
        <v>0</v>
      </c>
      <c r="CT978" s="99">
        <v>0</v>
      </c>
      <c r="CU978" s="98">
        <v>37129.898241766001</v>
      </c>
      <c r="CV978" s="98">
        <v>74244.171247403996</v>
      </c>
      <c r="CW978" s="98">
        <v>7148388.486206051</v>
      </c>
      <c r="CX978" s="98">
        <v>57317916.50296022</v>
      </c>
    </row>
    <row r="979" spans="1:102" x14ac:dyDescent="0.2">
      <c r="A979" s="98" t="s">
        <v>67</v>
      </c>
      <c r="B979" s="100">
        <v>39600</v>
      </c>
      <c r="C979" s="99">
        <v>99928.819213867202</v>
      </c>
      <c r="D979" s="99">
        <v>4.63761668396182</v>
      </c>
      <c r="E979" s="99">
        <v>27172.455169200901</v>
      </c>
      <c r="F979" s="99">
        <v>18468.845503091801</v>
      </c>
      <c r="G979" s="99">
        <v>2948.8335824310798</v>
      </c>
      <c r="H979" s="99">
        <v>0</v>
      </c>
      <c r="I979" s="99">
        <v>0</v>
      </c>
      <c r="J979" s="99">
        <v>74539.727243423506</v>
      </c>
      <c r="K979" s="99">
        <v>7340.4083456993103</v>
      </c>
      <c r="L979" s="99">
        <v>22136.838929414698</v>
      </c>
      <c r="M979" s="99">
        <v>48489.367925167098</v>
      </c>
      <c r="N979" s="99">
        <v>6075.0811063647297</v>
      </c>
      <c r="O979" s="99">
        <v>48657.792172908798</v>
      </c>
      <c r="P979" s="99">
        <v>0</v>
      </c>
      <c r="Q979" s="99">
        <v>5281.0951564908</v>
      </c>
      <c r="R979" s="99">
        <v>2977.8220199942598</v>
      </c>
      <c r="S979" s="99">
        <v>0</v>
      </c>
      <c r="T979" s="99">
        <v>845.27055890858196</v>
      </c>
      <c r="U979" s="99">
        <v>81771.957094192505</v>
      </c>
      <c r="V979" s="99">
        <v>4753729.31750488</v>
      </c>
      <c r="W979" s="99">
        <v>204.87054948136199</v>
      </c>
      <c r="X979" s="99">
        <v>1883882.5962066699</v>
      </c>
      <c r="Y979" s="99">
        <v>1080471.28286743</v>
      </c>
      <c r="Z979" s="99">
        <v>478425.84272384603</v>
      </c>
      <c r="AA979" s="99">
        <v>0</v>
      </c>
      <c r="AB979" s="99">
        <v>0</v>
      </c>
      <c r="AC979" s="99">
        <v>26364275.793212902</v>
      </c>
      <c r="AD979" s="99">
        <v>903256.14424896205</v>
      </c>
      <c r="AE979" s="99">
        <v>907291.65891265904</v>
      </c>
      <c r="AF979" s="99">
        <v>2208232.2271423298</v>
      </c>
      <c r="AG979" s="99">
        <v>866685.042495728</v>
      </c>
      <c r="AH979" s="99">
        <v>2180512.8614807101</v>
      </c>
      <c r="AI979" s="99">
        <v>0</v>
      </c>
      <c r="AJ979" s="99">
        <v>496934.71592712402</v>
      </c>
      <c r="AK979" s="99">
        <v>451343.17762756301</v>
      </c>
      <c r="AL979" s="99">
        <v>0</v>
      </c>
      <c r="AM979" s="99">
        <v>120910.139661789</v>
      </c>
      <c r="AN979" s="99">
        <v>27384113.2026367</v>
      </c>
      <c r="AO979" s="99">
        <v>39616358.196777299</v>
      </c>
      <c r="AP979" s="99">
        <v>1842.9519692957399</v>
      </c>
      <c r="AQ979" s="99">
        <v>14715097.3902588</v>
      </c>
      <c r="AR979" s="99">
        <v>8338458.6068115197</v>
      </c>
      <c r="AS979" s="99">
        <v>3487350.4102172898</v>
      </c>
      <c r="AT979" s="99">
        <v>0</v>
      </c>
      <c r="AU979" s="99">
        <v>0</v>
      </c>
      <c r="AV979" s="99">
        <v>64597369.471191399</v>
      </c>
      <c r="AW979" s="99">
        <v>2477715.9548339802</v>
      </c>
      <c r="AX979" s="99">
        <v>7973426.18469238</v>
      </c>
      <c r="AY979" s="99">
        <v>18306819.426269501</v>
      </c>
      <c r="AZ979" s="99">
        <v>6650086.3416748</v>
      </c>
      <c r="BA979" s="99">
        <v>17592711.0461426</v>
      </c>
      <c r="BB979" s="99">
        <v>0</v>
      </c>
      <c r="BC979" s="99">
        <v>3934977.0485534701</v>
      </c>
      <c r="BD979" s="99">
        <v>3288634.6042785598</v>
      </c>
      <c r="BE979" s="99">
        <v>0</v>
      </c>
      <c r="BF979" s="99">
        <v>899132.35298919701</v>
      </c>
      <c r="BG979" s="99">
        <v>66573806.6103516</v>
      </c>
      <c r="BH979" s="99">
        <v>8982041.4323730506</v>
      </c>
      <c r="BI979" s="99">
        <v>236.631853416562</v>
      </c>
      <c r="BJ979" s="99">
        <v>4551730.0360107403</v>
      </c>
      <c r="BK979" s="99">
        <v>2933608.1378478999</v>
      </c>
      <c r="BL979" s="99">
        <v>0</v>
      </c>
      <c r="BM979" s="99">
        <v>0</v>
      </c>
      <c r="BN979" s="99">
        <v>0</v>
      </c>
      <c r="BO979" s="99">
        <v>0</v>
      </c>
      <c r="BP979" s="99">
        <v>0</v>
      </c>
      <c r="BQ979" s="99">
        <v>0</v>
      </c>
      <c r="BR979" s="99">
        <v>5688308.8088989304</v>
      </c>
      <c r="BS979" s="99">
        <v>2429101.1263732901</v>
      </c>
      <c r="BT979" s="99">
        <v>3424312.1918945299</v>
      </c>
      <c r="BU979" s="99">
        <v>0</v>
      </c>
      <c r="BV979" s="99">
        <v>1937435.7176208501</v>
      </c>
      <c r="BW979" s="99">
        <v>378809.65142440802</v>
      </c>
      <c r="BX979" s="99">
        <v>0</v>
      </c>
      <c r="BY979" s="99">
        <v>0</v>
      </c>
      <c r="BZ979" s="99">
        <v>0</v>
      </c>
      <c r="CA979" s="99">
        <v>127223.075184822</v>
      </c>
      <c r="CB979" s="99">
        <v>6650057.4929809598</v>
      </c>
      <c r="CC979" s="99">
        <v>54401013.4619141</v>
      </c>
      <c r="CD979" s="99">
        <v>13528975.318603501</v>
      </c>
      <c r="CE979" s="99">
        <v>3711.2683468461</v>
      </c>
      <c r="CF979" s="99">
        <v>567788.85319518996</v>
      </c>
      <c r="CG979" s="99">
        <v>4157294.1357116699</v>
      </c>
      <c r="CH979" s="99">
        <v>0</v>
      </c>
      <c r="CI979" s="99">
        <v>130929.823078156</v>
      </c>
      <c r="CJ979" s="99">
        <v>7218067.5686645498</v>
      </c>
      <c r="CK979" s="99">
        <v>58557881.533691399</v>
      </c>
      <c r="CL979" s="99">
        <v>13911714.295288101</v>
      </c>
      <c r="CM979" s="166">
        <v>211979.488857269</v>
      </c>
      <c r="CN979" s="166">
        <v>34583437.021972701</v>
      </c>
      <c r="CO979" s="166">
        <v>124999302.756836</v>
      </c>
      <c r="CP979" s="99">
        <v>13911714.295288101</v>
      </c>
      <c r="CQ979" s="99">
        <v>0</v>
      </c>
      <c r="CR979" s="99">
        <v>0</v>
      </c>
      <c r="CS979" s="99">
        <v>0</v>
      </c>
      <c r="CT979" s="99">
        <v>0</v>
      </c>
      <c r="CU979" s="98">
        <v>35264.219585553998</v>
      </c>
      <c r="CV979" s="98">
        <v>76794.226437459001</v>
      </c>
      <c r="CW979" s="98">
        <v>7217846.3461761493</v>
      </c>
      <c r="CX979" s="98">
        <v>58558307.59762577</v>
      </c>
    </row>
    <row r="980" spans="1:102" x14ac:dyDescent="0.2">
      <c r="A980" s="98" t="s">
        <v>67</v>
      </c>
      <c r="B980" s="100">
        <v>39692</v>
      </c>
      <c r="C980" s="99">
        <v>101759.290154457</v>
      </c>
      <c r="D980" s="99">
        <v>5.6404537589987704</v>
      </c>
      <c r="E980" s="99">
        <v>26221.710477590601</v>
      </c>
      <c r="F980" s="99">
        <v>18399.287394285198</v>
      </c>
      <c r="G980" s="99">
        <v>3137.3157852888098</v>
      </c>
      <c r="H980" s="99">
        <v>0</v>
      </c>
      <c r="I980" s="99">
        <v>0</v>
      </c>
      <c r="J980" s="99">
        <v>76733.801359176607</v>
      </c>
      <c r="K980" s="99">
        <v>6037.1091461181604</v>
      </c>
      <c r="L980" s="99">
        <v>21289.259540319399</v>
      </c>
      <c r="M980" s="99">
        <v>49043.560074806199</v>
      </c>
      <c r="N980" s="99">
        <v>5998.4871756434404</v>
      </c>
      <c r="O980" s="99">
        <v>49249.699677467303</v>
      </c>
      <c r="P980" s="99">
        <v>0</v>
      </c>
      <c r="Q980" s="99">
        <v>5332.8523793816603</v>
      </c>
      <c r="R980" s="99">
        <v>3022.0036618709601</v>
      </c>
      <c r="S980" s="99">
        <v>0</v>
      </c>
      <c r="T980" s="99">
        <v>863.65676378458704</v>
      </c>
      <c r="U980" s="99">
        <v>82703.010166168198</v>
      </c>
      <c r="V980" s="99">
        <v>4834492.5205688505</v>
      </c>
      <c r="W980" s="99">
        <v>156.75747138261801</v>
      </c>
      <c r="X980" s="99">
        <v>1801648.92408752</v>
      </c>
      <c r="Y980" s="99">
        <v>1059608.91412354</v>
      </c>
      <c r="Z980" s="99">
        <v>497534.56023407</v>
      </c>
      <c r="AA980" s="99">
        <v>0</v>
      </c>
      <c r="AB980" s="99">
        <v>0</v>
      </c>
      <c r="AC980" s="99">
        <v>27040004.84375</v>
      </c>
      <c r="AD980" s="99">
        <v>752277.98470306396</v>
      </c>
      <c r="AE980" s="99">
        <v>871862.50725555397</v>
      </c>
      <c r="AF980" s="99">
        <v>2208730.6603698698</v>
      </c>
      <c r="AG980" s="99">
        <v>850956.70326232899</v>
      </c>
      <c r="AH980" s="99">
        <v>2198510.2256774898</v>
      </c>
      <c r="AI980" s="99">
        <v>0</v>
      </c>
      <c r="AJ980" s="99">
        <v>490177.68823623698</v>
      </c>
      <c r="AK980" s="99">
        <v>453758.40743637102</v>
      </c>
      <c r="AL980" s="99">
        <v>0</v>
      </c>
      <c r="AM980" s="99">
        <v>118970.27148532899</v>
      </c>
      <c r="AN980" s="99">
        <v>27731592.612060498</v>
      </c>
      <c r="AO980" s="99">
        <v>40724855.531738304</v>
      </c>
      <c r="AP980" s="99">
        <v>1485.2064794451001</v>
      </c>
      <c r="AQ980" s="99">
        <v>14088905.22229</v>
      </c>
      <c r="AR980" s="99">
        <v>8243439.9678344699</v>
      </c>
      <c r="AS980" s="99">
        <v>3707982.9659728999</v>
      </c>
      <c r="AT980" s="99">
        <v>0</v>
      </c>
      <c r="AU980" s="99">
        <v>0</v>
      </c>
      <c r="AV980" s="99">
        <v>66562509.953125</v>
      </c>
      <c r="AW980" s="99">
        <v>2087863.1731109601</v>
      </c>
      <c r="AX980" s="99">
        <v>7740605.0265502902</v>
      </c>
      <c r="AY980" s="99">
        <v>18482797.5397949</v>
      </c>
      <c r="AZ980" s="99">
        <v>6597634.1012573196</v>
      </c>
      <c r="BA980" s="99">
        <v>17931788.529785201</v>
      </c>
      <c r="BB980" s="99">
        <v>0</v>
      </c>
      <c r="BC980" s="99">
        <v>3905420.7210693401</v>
      </c>
      <c r="BD980" s="99">
        <v>3340526.5011596698</v>
      </c>
      <c r="BE980" s="99">
        <v>0</v>
      </c>
      <c r="BF980" s="99">
        <v>901223.84073638904</v>
      </c>
      <c r="BG980" s="99">
        <v>68339413.244140595</v>
      </c>
      <c r="BH980" s="99">
        <v>9239487.9238281306</v>
      </c>
      <c r="BI980" s="99">
        <v>249.31681851111401</v>
      </c>
      <c r="BJ980" s="99">
        <v>4382198.0349121103</v>
      </c>
      <c r="BK980" s="99">
        <v>2899846.2138977102</v>
      </c>
      <c r="BL980" s="99">
        <v>0</v>
      </c>
      <c r="BM980" s="99">
        <v>0</v>
      </c>
      <c r="BN980" s="99">
        <v>0</v>
      </c>
      <c r="BO980" s="99">
        <v>0</v>
      </c>
      <c r="BP980" s="99">
        <v>0</v>
      </c>
      <c r="BQ980" s="99">
        <v>0</v>
      </c>
      <c r="BR980" s="99">
        <v>5799476.2332153302</v>
      </c>
      <c r="BS980" s="99">
        <v>2410503.9401855501</v>
      </c>
      <c r="BT980" s="99">
        <v>3489186.4631652799</v>
      </c>
      <c r="BU980" s="99">
        <v>0</v>
      </c>
      <c r="BV980" s="99">
        <v>1944160.53611755</v>
      </c>
      <c r="BW980" s="99">
        <v>389199.909164429</v>
      </c>
      <c r="BX980" s="99">
        <v>0</v>
      </c>
      <c r="BY980" s="99">
        <v>0</v>
      </c>
      <c r="BZ980" s="99">
        <v>0</v>
      </c>
      <c r="CA980" s="99">
        <v>127924.817152023</v>
      </c>
      <c r="CB980" s="99">
        <v>6642222.17150879</v>
      </c>
      <c r="CC980" s="99">
        <v>54908725.234863304</v>
      </c>
      <c r="CD980" s="99">
        <v>13606625.904052701</v>
      </c>
      <c r="CE980" s="99">
        <v>3772.6469062268702</v>
      </c>
      <c r="CF980" s="99">
        <v>576947.16814422596</v>
      </c>
      <c r="CG980" s="99">
        <v>4271390.9379272498</v>
      </c>
      <c r="CH980" s="99">
        <v>0</v>
      </c>
      <c r="CI980" s="99">
        <v>131697.99656105001</v>
      </c>
      <c r="CJ980" s="99">
        <v>7219831.6868286096</v>
      </c>
      <c r="CK980" s="99">
        <v>59177934.9775391</v>
      </c>
      <c r="CL980" s="99">
        <v>13993505.345336899</v>
      </c>
      <c r="CM980" s="166">
        <v>213604.71972274801</v>
      </c>
      <c r="CN980" s="166">
        <v>34902917.145019501</v>
      </c>
      <c r="CO980" s="166">
        <v>127325868.816406</v>
      </c>
      <c r="CP980" s="99">
        <v>13993505.345336899</v>
      </c>
      <c r="CQ980" s="99">
        <v>0</v>
      </c>
      <c r="CR980" s="99">
        <v>0</v>
      </c>
      <c r="CS980" s="99">
        <v>0</v>
      </c>
      <c r="CT980" s="99">
        <v>0</v>
      </c>
      <c r="CU980" s="98">
        <v>32829.385405501998</v>
      </c>
      <c r="CV980" s="98">
        <v>79176.460190045997</v>
      </c>
      <c r="CW980" s="98">
        <v>7219169.3396530161</v>
      </c>
      <c r="CX980" s="98">
        <v>59180116.172790557</v>
      </c>
    </row>
    <row r="981" spans="1:102" x14ac:dyDescent="0.2">
      <c r="A981" s="98" t="s">
        <v>67</v>
      </c>
      <c r="B981" s="100">
        <v>39783</v>
      </c>
      <c r="C981" s="99">
        <v>102317.31462001801</v>
      </c>
      <c r="D981" s="99">
        <v>3.6152241069939901</v>
      </c>
      <c r="E981" s="99">
        <v>25438.177338838599</v>
      </c>
      <c r="F981" s="99">
        <v>18249.969575166699</v>
      </c>
      <c r="G981" s="99">
        <v>3312.0514453351502</v>
      </c>
      <c r="H981" s="99">
        <v>0</v>
      </c>
      <c r="I981" s="99">
        <v>0</v>
      </c>
      <c r="J981" s="99">
        <v>77744.200245857195</v>
      </c>
      <c r="K981" s="99">
        <v>4887.7288643717802</v>
      </c>
      <c r="L981" s="99">
        <v>20635.792668342601</v>
      </c>
      <c r="M981" s="99">
        <v>49088.646186351798</v>
      </c>
      <c r="N981" s="99">
        <v>5983.0159958600998</v>
      </c>
      <c r="O981" s="99">
        <v>49438.520601749398</v>
      </c>
      <c r="P981" s="99">
        <v>0</v>
      </c>
      <c r="Q981" s="99">
        <v>5420.9714894294702</v>
      </c>
      <c r="R981" s="99">
        <v>3120.1928935647002</v>
      </c>
      <c r="S981" s="99">
        <v>0</v>
      </c>
      <c r="T981" s="99">
        <v>849.43970621377196</v>
      </c>
      <c r="U981" s="99">
        <v>82759.769098281904</v>
      </c>
      <c r="V981" s="99">
        <v>4870699.6572876005</v>
      </c>
      <c r="W981" s="99">
        <v>146.808898255229</v>
      </c>
      <c r="X981" s="99">
        <v>1717822.89277649</v>
      </c>
      <c r="Y981" s="99">
        <v>1045009.8774871801</v>
      </c>
      <c r="Z981" s="99">
        <v>520581.32322311401</v>
      </c>
      <c r="AA981" s="99">
        <v>0</v>
      </c>
      <c r="AB981" s="99">
        <v>0</v>
      </c>
      <c r="AC981" s="99">
        <v>27079655.673095699</v>
      </c>
      <c r="AD981" s="99">
        <v>583217.04121398902</v>
      </c>
      <c r="AE981" s="99">
        <v>844914.29581451404</v>
      </c>
      <c r="AF981" s="99">
        <v>2205707.4295349098</v>
      </c>
      <c r="AG981" s="99">
        <v>836140.60547637905</v>
      </c>
      <c r="AH981" s="99">
        <v>2205600.5985412602</v>
      </c>
      <c r="AI981" s="99">
        <v>0</v>
      </c>
      <c r="AJ981" s="99">
        <v>492062.25744247402</v>
      </c>
      <c r="AK981" s="99">
        <v>464380.15714645397</v>
      </c>
      <c r="AL981" s="99">
        <v>0</v>
      </c>
      <c r="AM981" s="99">
        <v>117719.89840984299</v>
      </c>
      <c r="AN981" s="99">
        <v>27850079.541992199</v>
      </c>
      <c r="AO981" s="99">
        <v>41351237.856445298</v>
      </c>
      <c r="AP981" s="99">
        <v>1307.1715678125599</v>
      </c>
      <c r="AQ981" s="99">
        <v>13503047.1903076</v>
      </c>
      <c r="AR981" s="99">
        <v>8106420.5723877</v>
      </c>
      <c r="AS981" s="99">
        <v>3858086.2998657199</v>
      </c>
      <c r="AT981" s="99">
        <v>0</v>
      </c>
      <c r="AU981" s="99">
        <v>0</v>
      </c>
      <c r="AV981" s="99">
        <v>67588922.925781295</v>
      </c>
      <c r="AW981" s="99">
        <v>1646445.1617279099</v>
      </c>
      <c r="AX981" s="99">
        <v>7571760.6866455097</v>
      </c>
      <c r="AY981" s="99">
        <v>18656915.212646499</v>
      </c>
      <c r="AZ981" s="99">
        <v>6507859.6511840802</v>
      </c>
      <c r="BA981" s="99">
        <v>18093172.041015599</v>
      </c>
      <c r="BB981" s="99">
        <v>0</v>
      </c>
      <c r="BC981" s="99">
        <v>3963102.1631164602</v>
      </c>
      <c r="BD981" s="99">
        <v>3435254.03234863</v>
      </c>
      <c r="BE981" s="99">
        <v>0</v>
      </c>
      <c r="BF981" s="99">
        <v>897745.75654602097</v>
      </c>
      <c r="BG981" s="99">
        <v>69504487.993164107</v>
      </c>
      <c r="BH981" s="99">
        <v>9500970.00390625</v>
      </c>
      <c r="BI981" s="99">
        <v>283.66986232995998</v>
      </c>
      <c r="BJ981" s="99">
        <v>4247873.0717163105</v>
      </c>
      <c r="BK981" s="99">
        <v>2865265.6943054199</v>
      </c>
      <c r="BL981" s="99">
        <v>0</v>
      </c>
      <c r="BM981" s="99">
        <v>0</v>
      </c>
      <c r="BN981" s="99">
        <v>0</v>
      </c>
      <c r="BO981" s="99">
        <v>0</v>
      </c>
      <c r="BP981" s="99">
        <v>0</v>
      </c>
      <c r="BQ981" s="99">
        <v>0</v>
      </c>
      <c r="BR981" s="99">
        <v>5861826.3650512705</v>
      </c>
      <c r="BS981" s="99">
        <v>2388717.3556518601</v>
      </c>
      <c r="BT981" s="99">
        <v>3520485.27166748</v>
      </c>
      <c r="BU981" s="99">
        <v>0</v>
      </c>
      <c r="BV981" s="99">
        <v>1960352.26416016</v>
      </c>
      <c r="BW981" s="99">
        <v>396588.32091903698</v>
      </c>
      <c r="BX981" s="99">
        <v>0</v>
      </c>
      <c r="BY981" s="99">
        <v>0</v>
      </c>
      <c r="BZ981" s="99">
        <v>0</v>
      </c>
      <c r="CA981" s="99">
        <v>127665.81070709199</v>
      </c>
      <c r="CB981" s="99">
        <v>6598059.4436645498</v>
      </c>
      <c r="CC981" s="99">
        <v>54858870.2646484</v>
      </c>
      <c r="CD981" s="99">
        <v>13758579.5942383</v>
      </c>
      <c r="CE981" s="99">
        <v>3856.5801106393301</v>
      </c>
      <c r="CF981" s="99">
        <v>583935.27902984596</v>
      </c>
      <c r="CG981" s="99">
        <v>4339090.9845581101</v>
      </c>
      <c r="CH981" s="99">
        <v>0</v>
      </c>
      <c r="CI981" s="99">
        <v>131524.87899398801</v>
      </c>
      <c r="CJ981" s="99">
        <v>7182610.5088501005</v>
      </c>
      <c r="CK981" s="99">
        <v>59199246.100097701</v>
      </c>
      <c r="CL981" s="99">
        <v>14155737.6019287</v>
      </c>
      <c r="CM981" s="166">
        <v>213703.42933273301</v>
      </c>
      <c r="CN981" s="166">
        <v>35003909.761230499</v>
      </c>
      <c r="CO981" s="166">
        <v>128709404.65820301</v>
      </c>
      <c r="CP981" s="99">
        <v>14155737.6019287</v>
      </c>
      <c r="CQ981" s="99">
        <v>0</v>
      </c>
      <c r="CR981" s="99">
        <v>0</v>
      </c>
      <c r="CS981" s="99">
        <v>0</v>
      </c>
      <c r="CT981" s="99">
        <v>0</v>
      </c>
      <c r="CU981" s="98">
        <v>30937.00775488</v>
      </c>
      <c r="CV981" s="98">
        <v>80370.199794271</v>
      </c>
      <c r="CW981" s="98">
        <v>7181994.722694396</v>
      </c>
      <c r="CX981" s="98">
        <v>59197961.249206513</v>
      </c>
    </row>
    <row r="982" spans="1:102" x14ac:dyDescent="0.2">
      <c r="A982" s="98" t="s">
        <v>67</v>
      </c>
      <c r="B982" s="100">
        <v>39873</v>
      </c>
      <c r="C982" s="99">
        <v>103967.254258156</v>
      </c>
      <c r="D982" s="99">
        <v>3.22390165898832</v>
      </c>
      <c r="E982" s="99">
        <v>24503.9752650261</v>
      </c>
      <c r="F982" s="99">
        <v>18069.0232038498</v>
      </c>
      <c r="G982" s="99">
        <v>3486.6596305072298</v>
      </c>
      <c r="H982" s="99">
        <v>0</v>
      </c>
      <c r="I982" s="99">
        <v>0</v>
      </c>
      <c r="J982" s="99">
        <v>79208.4865779877</v>
      </c>
      <c r="K982" s="99">
        <v>3855.1422724127801</v>
      </c>
      <c r="L982" s="99">
        <v>20298.540218591701</v>
      </c>
      <c r="M982" s="99">
        <v>49690.685704231299</v>
      </c>
      <c r="N982" s="99">
        <v>5814.5746802091599</v>
      </c>
      <c r="O982" s="99">
        <v>50097.274263382002</v>
      </c>
      <c r="P982" s="99">
        <v>0</v>
      </c>
      <c r="Q982" s="99">
        <v>5432.8066788911801</v>
      </c>
      <c r="R982" s="99">
        <v>3247.71705713868</v>
      </c>
      <c r="S982" s="99">
        <v>0</v>
      </c>
      <c r="T982" s="99">
        <v>831.74325452744995</v>
      </c>
      <c r="U982" s="99">
        <v>83102.317318916306</v>
      </c>
      <c r="V982" s="99">
        <v>4909635.4718017597</v>
      </c>
      <c r="W982" s="99">
        <v>162.54782632924599</v>
      </c>
      <c r="X982" s="99">
        <v>1647936.87934875</v>
      </c>
      <c r="Y982" s="99">
        <v>1024596.04541016</v>
      </c>
      <c r="Z982" s="99">
        <v>536743.26663970901</v>
      </c>
      <c r="AA982" s="99">
        <v>0</v>
      </c>
      <c r="AB982" s="99">
        <v>0</v>
      </c>
      <c r="AC982" s="99">
        <v>27685797.279052701</v>
      </c>
      <c r="AD982" s="99">
        <v>437474.81608963001</v>
      </c>
      <c r="AE982" s="99">
        <v>820791.49497985805</v>
      </c>
      <c r="AF982" s="99">
        <v>2210758.69207764</v>
      </c>
      <c r="AG982" s="99">
        <v>818622.06892394996</v>
      </c>
      <c r="AH982" s="99">
        <v>2228836.3263244601</v>
      </c>
      <c r="AI982" s="99">
        <v>0</v>
      </c>
      <c r="AJ982" s="99">
        <v>484485.57642746001</v>
      </c>
      <c r="AK982" s="99">
        <v>477493.27722549398</v>
      </c>
      <c r="AL982" s="99">
        <v>0</v>
      </c>
      <c r="AM982" s="99">
        <v>115322.260688782</v>
      </c>
      <c r="AN982" s="99">
        <v>28080244.0161133</v>
      </c>
      <c r="AO982" s="99">
        <v>41961298.073242202</v>
      </c>
      <c r="AP982" s="99">
        <v>1470.72682748735</v>
      </c>
      <c r="AQ982" s="99">
        <v>12819873.2275391</v>
      </c>
      <c r="AR982" s="99">
        <v>7888457.7443847703</v>
      </c>
      <c r="AS982" s="99">
        <v>4005833.7700500502</v>
      </c>
      <c r="AT982" s="99">
        <v>0</v>
      </c>
      <c r="AU982" s="99">
        <v>0</v>
      </c>
      <c r="AV982" s="99">
        <v>69242015.027343795</v>
      </c>
      <c r="AW982" s="99">
        <v>1247524.7349243199</v>
      </c>
      <c r="AX982" s="99">
        <v>7391787.6397094699</v>
      </c>
      <c r="AY982" s="99">
        <v>18797520.443359401</v>
      </c>
      <c r="AZ982" s="99">
        <v>6380486.6923217801</v>
      </c>
      <c r="BA982" s="99">
        <v>18423767.519042999</v>
      </c>
      <c r="BB982" s="99">
        <v>0</v>
      </c>
      <c r="BC982" s="99">
        <v>3899518.3529357901</v>
      </c>
      <c r="BD982" s="99">
        <v>3539499.8280334501</v>
      </c>
      <c r="BE982" s="99">
        <v>0</v>
      </c>
      <c r="BF982" s="99">
        <v>883773.75354766799</v>
      </c>
      <c r="BG982" s="99">
        <v>70538010.082031295</v>
      </c>
      <c r="BH982" s="99">
        <v>9563413.57177734</v>
      </c>
      <c r="BI982" s="99">
        <v>213.40755740739399</v>
      </c>
      <c r="BJ982" s="99">
        <v>4111944.3955383301</v>
      </c>
      <c r="BK982" s="99">
        <v>2813402.2745666499</v>
      </c>
      <c r="BL982" s="99">
        <v>0</v>
      </c>
      <c r="BM982" s="99">
        <v>0</v>
      </c>
      <c r="BN982" s="99">
        <v>0</v>
      </c>
      <c r="BO982" s="99">
        <v>0</v>
      </c>
      <c r="BP982" s="99">
        <v>0</v>
      </c>
      <c r="BQ982" s="99">
        <v>0</v>
      </c>
      <c r="BR982" s="99">
        <v>5813723.4884643601</v>
      </c>
      <c r="BS982" s="99">
        <v>2316919.3844604502</v>
      </c>
      <c r="BT982" s="99">
        <v>3584786.5880127</v>
      </c>
      <c r="BU982" s="99">
        <v>0</v>
      </c>
      <c r="BV982" s="99">
        <v>1931462.1833190899</v>
      </c>
      <c r="BW982" s="99">
        <v>407007.73210144002</v>
      </c>
      <c r="BX982" s="99">
        <v>0</v>
      </c>
      <c r="BY982" s="99">
        <v>0</v>
      </c>
      <c r="BZ982" s="99">
        <v>0</v>
      </c>
      <c r="CA982" s="99">
        <v>128529.57173347499</v>
      </c>
      <c r="CB982" s="99">
        <v>6561203.6170654297</v>
      </c>
      <c r="CC982" s="99">
        <v>54854256.403808601</v>
      </c>
      <c r="CD982" s="99">
        <v>13682987.288208</v>
      </c>
      <c r="CE982" s="99">
        <v>3963.3116182684898</v>
      </c>
      <c r="CF982" s="99">
        <v>593067.89478302002</v>
      </c>
      <c r="CG982" s="99">
        <v>4424939.2108764602</v>
      </c>
      <c r="CH982" s="99">
        <v>0</v>
      </c>
      <c r="CI982" s="99">
        <v>132490.155326843</v>
      </c>
      <c r="CJ982" s="99">
        <v>7154474.6972045898</v>
      </c>
      <c r="CK982" s="99">
        <v>59282182.673339799</v>
      </c>
      <c r="CL982" s="99">
        <v>14093255.9331055</v>
      </c>
      <c r="CM982" s="166">
        <v>214890.883592606</v>
      </c>
      <c r="CN982" s="166">
        <v>35263257.681152299</v>
      </c>
      <c r="CO982" s="166">
        <v>129737023.08593801</v>
      </c>
      <c r="CP982" s="99">
        <v>14093255.9331055</v>
      </c>
      <c r="CQ982" s="99">
        <v>0</v>
      </c>
      <c r="CR982" s="99">
        <v>0</v>
      </c>
      <c r="CS982" s="99">
        <v>0</v>
      </c>
      <c r="CT982" s="99">
        <v>0</v>
      </c>
      <c r="CU982" s="98">
        <v>28851.624734811001</v>
      </c>
      <c r="CV982" s="98">
        <v>81982.042489656</v>
      </c>
      <c r="CW982" s="98">
        <v>7154271.5118484497</v>
      </c>
      <c r="CX982" s="98">
        <v>59279195.614685059</v>
      </c>
    </row>
    <row r="983" spans="1:102" x14ac:dyDescent="0.2">
      <c r="A983" s="98" t="s">
        <v>67</v>
      </c>
      <c r="B983" s="100">
        <v>39965</v>
      </c>
      <c r="C983" s="99">
        <v>105588.493854523</v>
      </c>
      <c r="D983" s="99">
        <v>3.7099223179975498</v>
      </c>
      <c r="E983" s="99">
        <v>23631.755868673299</v>
      </c>
      <c r="F983" s="99">
        <v>17594.149354457899</v>
      </c>
      <c r="G983" s="99">
        <v>3655.9653911590599</v>
      </c>
      <c r="H983" s="99">
        <v>0</v>
      </c>
      <c r="I983" s="99">
        <v>0</v>
      </c>
      <c r="J983" s="99">
        <v>80736.231114387498</v>
      </c>
      <c r="K983" s="99">
        <v>2988.1892121136202</v>
      </c>
      <c r="L983" s="99">
        <v>20408.338318586299</v>
      </c>
      <c r="M983" s="99">
        <v>50054.231902122498</v>
      </c>
      <c r="N983" s="99">
        <v>5735.8107534050896</v>
      </c>
      <c r="O983" s="99">
        <v>50693.152085781097</v>
      </c>
      <c r="P983" s="99">
        <v>0</v>
      </c>
      <c r="Q983" s="99">
        <v>5492.4861676096898</v>
      </c>
      <c r="R983" s="99">
        <v>3305.7301098406301</v>
      </c>
      <c r="S983" s="99">
        <v>0</v>
      </c>
      <c r="T983" s="99">
        <v>837.34726715832903</v>
      </c>
      <c r="U983" s="99">
        <v>83605.517693519607</v>
      </c>
      <c r="V983" s="99">
        <v>4981872.8793334998</v>
      </c>
      <c r="W983" s="99">
        <v>264.19919589906903</v>
      </c>
      <c r="X983" s="99">
        <v>1581154.81758118</v>
      </c>
      <c r="Y983" s="99">
        <v>993187.48939514195</v>
      </c>
      <c r="Z983" s="99">
        <v>548982.34212493896</v>
      </c>
      <c r="AA983" s="99">
        <v>0</v>
      </c>
      <c r="AB983" s="99">
        <v>0</v>
      </c>
      <c r="AC983" s="99">
        <v>28003915.954589799</v>
      </c>
      <c r="AD983" s="99">
        <v>329924.65998077398</v>
      </c>
      <c r="AE983" s="99">
        <v>805335.76867675805</v>
      </c>
      <c r="AF983" s="99">
        <v>2230410.8202819801</v>
      </c>
      <c r="AG983" s="99">
        <v>799092.72351837205</v>
      </c>
      <c r="AH983" s="99">
        <v>2239551.8402404799</v>
      </c>
      <c r="AI983" s="99">
        <v>0</v>
      </c>
      <c r="AJ983" s="99">
        <v>484332.42751693702</v>
      </c>
      <c r="AK983" s="99">
        <v>481249.19699859602</v>
      </c>
      <c r="AL983" s="99">
        <v>0</v>
      </c>
      <c r="AM983" s="99">
        <v>110990.24458599099</v>
      </c>
      <c r="AN983" s="99">
        <v>28375988.049560498</v>
      </c>
      <c r="AO983" s="99">
        <v>42846536.264160201</v>
      </c>
      <c r="AP983" s="99">
        <v>2653.1876651346702</v>
      </c>
      <c r="AQ983" s="99">
        <v>12296545.06604</v>
      </c>
      <c r="AR983" s="99">
        <v>7683795.3102417002</v>
      </c>
      <c r="AS983" s="99">
        <v>4104131.7325744601</v>
      </c>
      <c r="AT983" s="99">
        <v>0</v>
      </c>
      <c r="AU983" s="99">
        <v>0</v>
      </c>
      <c r="AV983" s="99">
        <v>70822225.521484405</v>
      </c>
      <c r="AW983" s="99">
        <v>943615.69132995605</v>
      </c>
      <c r="AX983" s="99">
        <v>7300595.5077514602</v>
      </c>
      <c r="AY983" s="99">
        <v>19046077.5632324</v>
      </c>
      <c r="AZ983" s="99">
        <v>6258442.8107299795</v>
      </c>
      <c r="BA983" s="99">
        <v>18622433.892333999</v>
      </c>
      <c r="BB983" s="99">
        <v>0</v>
      </c>
      <c r="BC983" s="99">
        <v>3916530.8960571298</v>
      </c>
      <c r="BD983" s="99">
        <v>3580373.8411865202</v>
      </c>
      <c r="BE983" s="99">
        <v>0</v>
      </c>
      <c r="BF983" s="99">
        <v>856908.458511353</v>
      </c>
      <c r="BG983" s="99">
        <v>71402888.615234405</v>
      </c>
      <c r="BH983" s="99">
        <v>9791169.2850341797</v>
      </c>
      <c r="BI983" s="99">
        <v>315.300148963928</v>
      </c>
      <c r="BJ983" s="99">
        <v>4022044.3291015602</v>
      </c>
      <c r="BK983" s="99">
        <v>2769231.3656616202</v>
      </c>
      <c r="BL983" s="99">
        <v>0</v>
      </c>
      <c r="BM983" s="99">
        <v>0</v>
      </c>
      <c r="BN983" s="99">
        <v>0</v>
      </c>
      <c r="BO983" s="99">
        <v>0</v>
      </c>
      <c r="BP983" s="99">
        <v>0</v>
      </c>
      <c r="BQ983" s="99">
        <v>0</v>
      </c>
      <c r="BR983" s="99">
        <v>5956861.8853149395</v>
      </c>
      <c r="BS983" s="99">
        <v>2283403.4585571298</v>
      </c>
      <c r="BT983" s="99">
        <v>3624178.4824523898</v>
      </c>
      <c r="BU983" s="99">
        <v>0</v>
      </c>
      <c r="BV983" s="99">
        <v>1964560.5836334201</v>
      </c>
      <c r="BW983" s="99">
        <v>407596.89836502098</v>
      </c>
      <c r="BX983" s="99">
        <v>0</v>
      </c>
      <c r="BY983" s="99">
        <v>0</v>
      </c>
      <c r="BZ983" s="99">
        <v>0</v>
      </c>
      <c r="CA983" s="99">
        <v>129270.27888774899</v>
      </c>
      <c r="CB983" s="99">
        <v>6559030.1293945303</v>
      </c>
      <c r="CC983" s="99">
        <v>55096225.523925804</v>
      </c>
      <c r="CD983" s="99">
        <v>13817832.3398438</v>
      </c>
      <c r="CE983" s="99">
        <v>3997.3387603759802</v>
      </c>
      <c r="CF983" s="99">
        <v>594706.19284057606</v>
      </c>
      <c r="CG983" s="99">
        <v>4457429.2183227502</v>
      </c>
      <c r="CH983" s="99">
        <v>0</v>
      </c>
      <c r="CI983" s="99">
        <v>133271.25957679699</v>
      </c>
      <c r="CJ983" s="99">
        <v>7153895.1591186495</v>
      </c>
      <c r="CK983" s="99">
        <v>59559540.476074196</v>
      </c>
      <c r="CL983" s="99">
        <v>14230528.552490201</v>
      </c>
      <c r="CM983" s="166">
        <v>216123.47112846401</v>
      </c>
      <c r="CN983" s="166">
        <v>35503207.176269501</v>
      </c>
      <c r="CO983" s="166">
        <v>131207784.90527301</v>
      </c>
      <c r="CP983" s="99">
        <v>14230528.552490201</v>
      </c>
      <c r="CQ983" s="99">
        <v>0</v>
      </c>
      <c r="CR983" s="99">
        <v>0</v>
      </c>
      <c r="CS983" s="99">
        <v>0</v>
      </c>
      <c r="CT983" s="99">
        <v>0</v>
      </c>
      <c r="CU983" s="98">
        <v>26932.023368908998</v>
      </c>
      <c r="CV983" s="98">
        <v>83662.186873682003</v>
      </c>
      <c r="CW983" s="98">
        <v>7153736.3222351065</v>
      </c>
      <c r="CX983" s="98">
        <v>59553654.74224855</v>
      </c>
    </row>
    <row r="984" spans="1:102" x14ac:dyDescent="0.2">
      <c r="A984" s="98" t="s">
        <v>67</v>
      </c>
      <c r="B984" s="100">
        <v>40057</v>
      </c>
      <c r="C984" s="99">
        <v>107459.688299179</v>
      </c>
      <c r="D984" s="99">
        <v>2.27340516299591</v>
      </c>
      <c r="E984" s="99">
        <v>23126.394782543201</v>
      </c>
      <c r="F984" s="99">
        <v>17367.395163059198</v>
      </c>
      <c r="G984" s="99">
        <v>3911.8621621727898</v>
      </c>
      <c r="H984" s="99">
        <v>0</v>
      </c>
      <c r="I984" s="99">
        <v>0</v>
      </c>
      <c r="J984" s="99">
        <v>81977.580802917495</v>
      </c>
      <c r="K984" s="99">
        <v>2157.37752649188</v>
      </c>
      <c r="L984" s="99">
        <v>19611.927404165301</v>
      </c>
      <c r="M984" s="99">
        <v>50397.373495578802</v>
      </c>
      <c r="N984" s="99">
        <v>5646.6490884423301</v>
      </c>
      <c r="O984" s="99">
        <v>51911.596476077997</v>
      </c>
      <c r="P984" s="99">
        <v>0</v>
      </c>
      <c r="Q984" s="99">
        <v>5527.6431255340603</v>
      </c>
      <c r="R984" s="99">
        <v>3542.2805021703198</v>
      </c>
      <c r="S984" s="99">
        <v>0</v>
      </c>
      <c r="T984" s="99">
        <v>785.63938319683098</v>
      </c>
      <c r="U984" s="99">
        <v>84108.3147029877</v>
      </c>
      <c r="V984" s="99">
        <v>5063418.4429321298</v>
      </c>
      <c r="W984" s="99">
        <v>147.34758633934001</v>
      </c>
      <c r="X984" s="99">
        <v>1544011.7232055699</v>
      </c>
      <c r="Y984" s="99">
        <v>984906.47756957996</v>
      </c>
      <c r="Z984" s="99">
        <v>564323.14261627197</v>
      </c>
      <c r="AA984" s="99">
        <v>0</v>
      </c>
      <c r="AB984" s="99">
        <v>0</v>
      </c>
      <c r="AC984" s="99">
        <v>28863544.223144501</v>
      </c>
      <c r="AD984" s="99">
        <v>238034.55856514</v>
      </c>
      <c r="AE984" s="99">
        <v>793319.83589935303</v>
      </c>
      <c r="AF984" s="99">
        <v>2253592.7782287602</v>
      </c>
      <c r="AG984" s="99">
        <v>782913.75605010998</v>
      </c>
      <c r="AH984" s="99">
        <v>2263046.5018005399</v>
      </c>
      <c r="AI984" s="99">
        <v>0</v>
      </c>
      <c r="AJ984" s="99">
        <v>488035.07351303101</v>
      </c>
      <c r="AK984" s="99">
        <v>492542.08634185803</v>
      </c>
      <c r="AL984" s="99">
        <v>0</v>
      </c>
      <c r="AM984" s="99">
        <v>105492.022090912</v>
      </c>
      <c r="AN984" s="99">
        <v>28822987.6489258</v>
      </c>
      <c r="AO984" s="99">
        <v>43932278.922363304</v>
      </c>
      <c r="AP984" s="99">
        <v>1355.2456719577301</v>
      </c>
      <c r="AQ984" s="99">
        <v>12115639.311035199</v>
      </c>
      <c r="AR984" s="99">
        <v>7629479.5379028302</v>
      </c>
      <c r="AS984" s="99">
        <v>4269702.609375</v>
      </c>
      <c r="AT984" s="99">
        <v>0</v>
      </c>
      <c r="AU984" s="99">
        <v>0</v>
      </c>
      <c r="AV984" s="99">
        <v>72626252.288085893</v>
      </c>
      <c r="AW984" s="99">
        <v>684173.98748779297</v>
      </c>
      <c r="AX984" s="99">
        <v>7250584.5219116202</v>
      </c>
      <c r="AY984" s="99">
        <v>19415988.284667999</v>
      </c>
      <c r="AZ984" s="99">
        <v>6163517.3056640597</v>
      </c>
      <c r="BA984" s="99">
        <v>18975620.9299316</v>
      </c>
      <c r="BB984" s="99">
        <v>0</v>
      </c>
      <c r="BC984" s="99">
        <v>3962461.9379577599</v>
      </c>
      <c r="BD984" s="99">
        <v>3710092.4183044401</v>
      </c>
      <c r="BE984" s="99">
        <v>0</v>
      </c>
      <c r="BF984" s="99">
        <v>825477.82871246303</v>
      </c>
      <c r="BG984" s="99">
        <v>73190765.7109375</v>
      </c>
      <c r="BH984" s="99">
        <v>9994160.1231689509</v>
      </c>
      <c r="BI984" s="99">
        <v>279.72181808575999</v>
      </c>
      <c r="BJ984" s="99">
        <v>3976222.21630859</v>
      </c>
      <c r="BK984" s="99">
        <v>2746386.7996521001</v>
      </c>
      <c r="BL984" s="99">
        <v>0</v>
      </c>
      <c r="BM984" s="99">
        <v>0</v>
      </c>
      <c r="BN984" s="99">
        <v>0</v>
      </c>
      <c r="BO984" s="99">
        <v>0</v>
      </c>
      <c r="BP984" s="99">
        <v>0</v>
      </c>
      <c r="BQ984" s="99">
        <v>0</v>
      </c>
      <c r="BR984" s="99">
        <v>6046526.3147582998</v>
      </c>
      <c r="BS984" s="99">
        <v>2266728.2900695801</v>
      </c>
      <c r="BT984" s="99">
        <v>3692853.6642150902</v>
      </c>
      <c r="BU984" s="99">
        <v>0</v>
      </c>
      <c r="BV984" s="99">
        <v>1998227.6268768299</v>
      </c>
      <c r="BW984" s="99">
        <v>422818.863101959</v>
      </c>
      <c r="BX984" s="99">
        <v>0</v>
      </c>
      <c r="BY984" s="99">
        <v>0</v>
      </c>
      <c r="BZ984" s="99">
        <v>0</v>
      </c>
      <c r="CA984" s="99">
        <v>130562.472052574</v>
      </c>
      <c r="CB984" s="99">
        <v>6606096.73474121</v>
      </c>
      <c r="CC984" s="99">
        <v>55989065.184082001</v>
      </c>
      <c r="CD984" s="99">
        <v>13946393.847168</v>
      </c>
      <c r="CE984" s="99">
        <v>4190.2541185617401</v>
      </c>
      <c r="CF984" s="99">
        <v>599869.28287506104</v>
      </c>
      <c r="CG984" s="99">
        <v>4545688.7907714797</v>
      </c>
      <c r="CH984" s="99">
        <v>0</v>
      </c>
      <c r="CI984" s="99">
        <v>134754.26396369899</v>
      </c>
      <c r="CJ984" s="99">
        <v>7207040.0925903302</v>
      </c>
      <c r="CK984" s="99">
        <v>60525450.950195298</v>
      </c>
      <c r="CL984" s="99">
        <v>14369360.8476563</v>
      </c>
      <c r="CM984" s="166">
        <v>217952.99372100801</v>
      </c>
      <c r="CN984" s="166">
        <v>36007721.818847701</v>
      </c>
      <c r="CO984" s="166">
        <v>133705105.59472699</v>
      </c>
      <c r="CP984" s="99">
        <v>14369360.8476563</v>
      </c>
      <c r="CQ984" s="99">
        <v>0</v>
      </c>
      <c r="CR984" s="99">
        <v>0</v>
      </c>
      <c r="CS984" s="99">
        <v>0</v>
      </c>
      <c r="CT984" s="99">
        <v>0</v>
      </c>
      <c r="CU984" s="98">
        <v>25481.638496390999</v>
      </c>
      <c r="CV984" s="98">
        <v>85070.666889758999</v>
      </c>
      <c r="CW984" s="98">
        <v>7205966.017616271</v>
      </c>
      <c r="CX984" s="98">
        <v>60534753.974853478</v>
      </c>
    </row>
    <row r="985" spans="1:102" x14ac:dyDescent="0.2">
      <c r="A985" s="98" t="s">
        <v>67</v>
      </c>
      <c r="B985" s="100">
        <v>40148</v>
      </c>
      <c r="C985" s="99">
        <v>109363.607223511</v>
      </c>
      <c r="D985" s="99">
        <v>1.7944965179922301</v>
      </c>
      <c r="E985" s="99">
        <v>22693.7112715244</v>
      </c>
      <c r="F985" s="99">
        <v>17177.4179697037</v>
      </c>
      <c r="G985" s="99">
        <v>4064.9256863594101</v>
      </c>
      <c r="H985" s="99">
        <v>0</v>
      </c>
      <c r="I985" s="99">
        <v>0</v>
      </c>
      <c r="J985" s="99">
        <v>83383.761811256394</v>
      </c>
      <c r="K985" s="99">
        <v>1460.5181308686699</v>
      </c>
      <c r="L985" s="99">
        <v>19272.7437491417</v>
      </c>
      <c r="M985" s="99">
        <v>50758.3436465263</v>
      </c>
      <c r="N985" s="99">
        <v>5570.1469483971596</v>
      </c>
      <c r="O985" s="99">
        <v>53412.178332328796</v>
      </c>
      <c r="P985" s="99">
        <v>0</v>
      </c>
      <c r="Q985" s="99">
        <v>5525.2114959955197</v>
      </c>
      <c r="R985" s="99">
        <v>3581.0495058000101</v>
      </c>
      <c r="S985" s="99">
        <v>0</v>
      </c>
      <c r="T985" s="99">
        <v>773.11890866607405</v>
      </c>
      <c r="U985" s="99">
        <v>84947.791517257705</v>
      </c>
      <c r="V985" s="99">
        <v>5105133.6008911096</v>
      </c>
      <c r="W985" s="99">
        <v>143.35743162222201</v>
      </c>
      <c r="X985" s="99">
        <v>1501834.8304595901</v>
      </c>
      <c r="Y985" s="99">
        <v>967159.21232605004</v>
      </c>
      <c r="Z985" s="99">
        <v>581238.62135314895</v>
      </c>
      <c r="AA985" s="99">
        <v>0</v>
      </c>
      <c r="AB985" s="99">
        <v>0</v>
      </c>
      <c r="AC985" s="99">
        <v>28723173.237548798</v>
      </c>
      <c r="AD985" s="99">
        <v>149209.81910705601</v>
      </c>
      <c r="AE985" s="99">
        <v>771650.16950988804</v>
      </c>
      <c r="AF985" s="99">
        <v>2258049.9691772498</v>
      </c>
      <c r="AG985" s="99">
        <v>766938.612808228</v>
      </c>
      <c r="AH985" s="99">
        <v>2328474.2292175302</v>
      </c>
      <c r="AI985" s="99">
        <v>0</v>
      </c>
      <c r="AJ985" s="99">
        <v>488911.42347335798</v>
      </c>
      <c r="AK985" s="99">
        <v>498073.39372634899</v>
      </c>
      <c r="AL985" s="99">
        <v>0</v>
      </c>
      <c r="AM985" s="99">
        <v>100776.757792473</v>
      </c>
      <c r="AN985" s="99">
        <v>28921323.1486816</v>
      </c>
      <c r="AO985" s="99">
        <v>44600434.693847701</v>
      </c>
      <c r="AP985" s="99">
        <v>1370.50259675086</v>
      </c>
      <c r="AQ985" s="99">
        <v>11924876.935546899</v>
      </c>
      <c r="AR985" s="99">
        <v>7552121.4967040997</v>
      </c>
      <c r="AS985" s="99">
        <v>4418574.9071044903</v>
      </c>
      <c r="AT985" s="99">
        <v>0</v>
      </c>
      <c r="AU985" s="99">
        <v>0</v>
      </c>
      <c r="AV985" s="99">
        <v>73721315.525390595</v>
      </c>
      <c r="AW985" s="99">
        <v>435054.62836837798</v>
      </c>
      <c r="AX985" s="99">
        <v>7141262.2971191397</v>
      </c>
      <c r="AY985" s="99">
        <v>19609234.282714799</v>
      </c>
      <c r="AZ985" s="99">
        <v>6081705.28479004</v>
      </c>
      <c r="BA985" s="99">
        <v>19707213.807372998</v>
      </c>
      <c r="BB985" s="99">
        <v>0</v>
      </c>
      <c r="BC985" s="99">
        <v>4013208.7445068401</v>
      </c>
      <c r="BD985" s="99">
        <v>3784489.2402038602</v>
      </c>
      <c r="BE985" s="99">
        <v>0</v>
      </c>
      <c r="BF985" s="99">
        <v>788261.42166137695</v>
      </c>
      <c r="BG985" s="99">
        <v>74289184.575195298</v>
      </c>
      <c r="BH985" s="99">
        <v>10293843.205200201</v>
      </c>
      <c r="BI985" s="99">
        <v>144.85980107821501</v>
      </c>
      <c r="BJ985" s="99">
        <v>3948094.0647582998</v>
      </c>
      <c r="BK985" s="99">
        <v>2736331.5775451702</v>
      </c>
      <c r="BL985" s="99">
        <v>0</v>
      </c>
      <c r="BM985" s="99">
        <v>0</v>
      </c>
      <c r="BN985" s="99">
        <v>0</v>
      </c>
      <c r="BO985" s="99">
        <v>0</v>
      </c>
      <c r="BP985" s="99">
        <v>0</v>
      </c>
      <c r="BQ985" s="99">
        <v>0</v>
      </c>
      <c r="BR985" s="99">
        <v>6109278.8974609403</v>
      </c>
      <c r="BS985" s="99">
        <v>2225374.3811340299</v>
      </c>
      <c r="BT985" s="99">
        <v>3833837.6155090299</v>
      </c>
      <c r="BU985" s="99">
        <v>0</v>
      </c>
      <c r="BV985" s="99">
        <v>2021393.8640594501</v>
      </c>
      <c r="BW985" s="99">
        <v>436089.82788085903</v>
      </c>
      <c r="BX985" s="99">
        <v>0</v>
      </c>
      <c r="BY985" s="99">
        <v>0</v>
      </c>
      <c r="BZ985" s="99">
        <v>0</v>
      </c>
      <c r="CA985" s="99">
        <v>132017.83985900899</v>
      </c>
      <c r="CB985" s="99">
        <v>6600852.0054931603</v>
      </c>
      <c r="CC985" s="99">
        <v>56418869.437011696</v>
      </c>
      <c r="CD985" s="99">
        <v>14252378.4012451</v>
      </c>
      <c r="CE985" s="99">
        <v>4234.2712443471</v>
      </c>
      <c r="CF985" s="99">
        <v>600390.00081634498</v>
      </c>
      <c r="CG985" s="99">
        <v>4584771.8365478497</v>
      </c>
      <c r="CH985" s="99">
        <v>0</v>
      </c>
      <c r="CI985" s="99">
        <v>136252.76766014099</v>
      </c>
      <c r="CJ985" s="99">
        <v>7200408.32849121</v>
      </c>
      <c r="CK985" s="99">
        <v>61005634.198730499</v>
      </c>
      <c r="CL985" s="99">
        <v>14687827.638183599</v>
      </c>
      <c r="CM985" s="166">
        <v>220471.777719498</v>
      </c>
      <c r="CN985" s="166">
        <v>36095170.854003899</v>
      </c>
      <c r="CO985" s="166">
        <v>135550120.79296899</v>
      </c>
      <c r="CP985" s="99">
        <v>14687827.638183599</v>
      </c>
      <c r="CQ985" s="99">
        <v>0</v>
      </c>
      <c r="CR985" s="99">
        <v>0</v>
      </c>
      <c r="CS985" s="99">
        <v>0</v>
      </c>
      <c r="CT985" s="99">
        <v>0</v>
      </c>
      <c r="CU985" s="98">
        <v>24387.559375613</v>
      </c>
      <c r="CV985" s="98">
        <v>86645.866476352006</v>
      </c>
      <c r="CW985" s="98">
        <v>7201242.0063095056</v>
      </c>
      <c r="CX985" s="98">
        <v>61003641.273559548</v>
      </c>
    </row>
    <row r="986" spans="1:102" x14ac:dyDescent="0.2">
      <c r="A986" s="98" t="s">
        <v>67</v>
      </c>
      <c r="B986" s="100">
        <v>40238</v>
      </c>
      <c r="C986" s="99">
        <v>109990.14010238599</v>
      </c>
      <c r="D986" s="99">
        <v>1.0829419759975301</v>
      </c>
      <c r="E986" s="99">
        <v>22309.3454730511</v>
      </c>
      <c r="F986" s="99">
        <v>17116.379943370801</v>
      </c>
      <c r="G986" s="99">
        <v>4171.0477542281196</v>
      </c>
      <c r="H986" s="99">
        <v>0</v>
      </c>
      <c r="I986" s="99">
        <v>0</v>
      </c>
      <c r="J986" s="99">
        <v>84456.086031913801</v>
      </c>
      <c r="K986" s="99">
        <v>964.57689731568098</v>
      </c>
      <c r="L986" s="99">
        <v>19599.113504171401</v>
      </c>
      <c r="M986" s="99">
        <v>50544.719290733301</v>
      </c>
      <c r="N986" s="99">
        <v>5501.0749938487997</v>
      </c>
      <c r="O986" s="99">
        <v>53729.444477081299</v>
      </c>
      <c r="P986" s="99">
        <v>0</v>
      </c>
      <c r="Q986" s="99">
        <v>5492.1785294413603</v>
      </c>
      <c r="R986" s="99">
        <v>3569.5087045729201</v>
      </c>
      <c r="S986" s="99">
        <v>0</v>
      </c>
      <c r="T986" s="99">
        <v>721.92036832869098</v>
      </c>
      <c r="U986" s="99">
        <v>85459.749246597305</v>
      </c>
      <c r="V986" s="99">
        <v>5145822.1861572303</v>
      </c>
      <c r="W986" s="99">
        <v>91.164405098184901</v>
      </c>
      <c r="X986" s="99">
        <v>1454358.8182678199</v>
      </c>
      <c r="Y986" s="99">
        <v>949462.468101501</v>
      </c>
      <c r="Z986" s="99">
        <v>589829.08150482201</v>
      </c>
      <c r="AA986" s="99">
        <v>0</v>
      </c>
      <c r="AB986" s="99">
        <v>0</v>
      </c>
      <c r="AC986" s="99">
        <v>28746621.4848633</v>
      </c>
      <c r="AD986" s="99">
        <v>92263.384700775103</v>
      </c>
      <c r="AE986" s="99">
        <v>760368.171195984</v>
      </c>
      <c r="AF986" s="99">
        <v>2250042.4042968801</v>
      </c>
      <c r="AG986" s="99">
        <v>754661.72090148902</v>
      </c>
      <c r="AH986" s="99">
        <v>2355175.5199584998</v>
      </c>
      <c r="AI986" s="99">
        <v>0</v>
      </c>
      <c r="AJ986" s="99">
        <v>485202.09609603899</v>
      </c>
      <c r="AK986" s="99">
        <v>497753.87103653001</v>
      </c>
      <c r="AL986" s="99">
        <v>0</v>
      </c>
      <c r="AM986" s="99">
        <v>93297.1154699326</v>
      </c>
      <c r="AN986" s="99">
        <v>29216312.479980499</v>
      </c>
      <c r="AO986" s="99">
        <v>45229354.909179702</v>
      </c>
      <c r="AP986" s="99">
        <v>796.76291137188696</v>
      </c>
      <c r="AQ986" s="99">
        <v>11673981.326660199</v>
      </c>
      <c r="AR986" s="99">
        <v>7558433.6088256799</v>
      </c>
      <c r="AS986" s="99">
        <v>4509932.54296875</v>
      </c>
      <c r="AT986" s="99">
        <v>0</v>
      </c>
      <c r="AU986" s="99">
        <v>0</v>
      </c>
      <c r="AV986" s="99">
        <v>75347542.559570298</v>
      </c>
      <c r="AW986" s="99">
        <v>272153.646274567</v>
      </c>
      <c r="AX986" s="99">
        <v>7153484.2777709998</v>
      </c>
      <c r="AY986" s="99">
        <v>19705231.949462902</v>
      </c>
      <c r="AZ986" s="99">
        <v>6055658.4106445303</v>
      </c>
      <c r="BA986" s="99">
        <v>20064849.275146499</v>
      </c>
      <c r="BB986" s="99">
        <v>0</v>
      </c>
      <c r="BC986" s="99">
        <v>4032046.14306641</v>
      </c>
      <c r="BD986" s="99">
        <v>3820890.2404785198</v>
      </c>
      <c r="BE986" s="99">
        <v>0</v>
      </c>
      <c r="BF986" s="99">
        <v>739954.16461944603</v>
      </c>
      <c r="BG986" s="99">
        <v>75576224.254882798</v>
      </c>
      <c r="BH986" s="99">
        <v>10415514.1750488</v>
      </c>
      <c r="BI986" s="99">
        <v>67.095535440370398</v>
      </c>
      <c r="BJ986" s="99">
        <v>3870786.8958129901</v>
      </c>
      <c r="BK986" s="99">
        <v>2726664.8009643601</v>
      </c>
      <c r="BL986" s="99">
        <v>0</v>
      </c>
      <c r="BM986" s="99">
        <v>0</v>
      </c>
      <c r="BN986" s="99">
        <v>0</v>
      </c>
      <c r="BO986" s="99">
        <v>0</v>
      </c>
      <c r="BP986" s="99">
        <v>0</v>
      </c>
      <c r="BQ986" s="99">
        <v>0</v>
      </c>
      <c r="BR986" s="99">
        <v>6193108.0661621103</v>
      </c>
      <c r="BS986" s="99">
        <v>2204172.6408996601</v>
      </c>
      <c r="BT986" s="99">
        <v>3903665.7758483901</v>
      </c>
      <c r="BU986" s="99">
        <v>0</v>
      </c>
      <c r="BV986" s="99">
        <v>2020630.91702271</v>
      </c>
      <c r="BW986" s="99">
        <v>432144.30163574201</v>
      </c>
      <c r="BX986" s="99">
        <v>0</v>
      </c>
      <c r="BY986" s="99">
        <v>0</v>
      </c>
      <c r="BZ986" s="99">
        <v>0</v>
      </c>
      <c r="CA986" s="99">
        <v>132335.52515029901</v>
      </c>
      <c r="CB986" s="99">
        <v>6597013.9017334003</v>
      </c>
      <c r="CC986" s="99">
        <v>56847856.346191399</v>
      </c>
      <c r="CD986" s="99">
        <v>14293104.295043901</v>
      </c>
      <c r="CE986" s="99">
        <v>4185.0225999355298</v>
      </c>
      <c r="CF986" s="99">
        <v>592080.37082672096</v>
      </c>
      <c r="CG986" s="99">
        <v>4561029.0570068397</v>
      </c>
      <c r="CH986" s="99">
        <v>0</v>
      </c>
      <c r="CI986" s="99">
        <v>136511.91112708999</v>
      </c>
      <c r="CJ986" s="99">
        <v>7189733.9110717801</v>
      </c>
      <c r="CK986" s="99">
        <v>61411512.595214799</v>
      </c>
      <c r="CL986" s="99">
        <v>14727117.1901855</v>
      </c>
      <c r="CM986" s="166">
        <v>221229.99663734401</v>
      </c>
      <c r="CN986" s="166">
        <v>36392060.244628899</v>
      </c>
      <c r="CO986" s="166">
        <v>137173584.84179699</v>
      </c>
      <c r="CP986" s="99">
        <v>14727117.1901855</v>
      </c>
      <c r="CQ986" s="99">
        <v>0</v>
      </c>
      <c r="CR986" s="99">
        <v>0</v>
      </c>
      <c r="CS986" s="99">
        <v>0</v>
      </c>
      <c r="CT986" s="99">
        <v>0</v>
      </c>
      <c r="CU986" s="98">
        <v>23345.435482416</v>
      </c>
      <c r="CV986" s="98">
        <v>87842.267169397004</v>
      </c>
      <c r="CW986" s="98">
        <v>7189094.2725601215</v>
      </c>
      <c r="CX986" s="98">
        <v>61408885.403198242</v>
      </c>
    </row>
    <row r="987" spans="1:102" x14ac:dyDescent="0.2">
      <c r="A987" s="98" t="s">
        <v>67</v>
      </c>
      <c r="B987" s="100">
        <v>40330</v>
      </c>
      <c r="C987" s="99">
        <v>111262.94605255099</v>
      </c>
      <c r="D987" s="99">
        <v>1.8358609629940501</v>
      </c>
      <c r="E987" s="99">
        <v>21813.876594781901</v>
      </c>
      <c r="F987" s="99">
        <v>16871.875673055602</v>
      </c>
      <c r="G987" s="99">
        <v>4257.1572869420097</v>
      </c>
      <c r="H987" s="99">
        <v>0</v>
      </c>
      <c r="I987" s="99">
        <v>0</v>
      </c>
      <c r="J987" s="99">
        <v>85309.609753608704</v>
      </c>
      <c r="K987" s="99">
        <v>834.54497796297096</v>
      </c>
      <c r="L987" s="99">
        <v>20077.853511571899</v>
      </c>
      <c r="M987" s="99">
        <v>51341.334922790498</v>
      </c>
      <c r="N987" s="99">
        <v>5431.2762418389302</v>
      </c>
      <c r="O987" s="99">
        <v>54210.025787353501</v>
      </c>
      <c r="P987" s="99">
        <v>0</v>
      </c>
      <c r="Q987" s="99">
        <v>5406.8761799931499</v>
      </c>
      <c r="R987" s="99">
        <v>3632.8164458870901</v>
      </c>
      <c r="S987" s="99">
        <v>0</v>
      </c>
      <c r="T987" s="99">
        <v>725.26005547493696</v>
      </c>
      <c r="U987" s="99">
        <v>86042.117199897795</v>
      </c>
      <c r="V987" s="99">
        <v>5157267.7714233398</v>
      </c>
      <c r="W987" s="99">
        <v>49.694101273547901</v>
      </c>
      <c r="X987" s="99">
        <v>1400224.97367859</v>
      </c>
      <c r="Y987" s="99">
        <v>936022.13737487805</v>
      </c>
      <c r="Z987" s="99">
        <v>595021.86873626697</v>
      </c>
      <c r="AA987" s="99">
        <v>0</v>
      </c>
      <c r="AB987" s="99">
        <v>0</v>
      </c>
      <c r="AC987" s="99">
        <v>29606742.4135742</v>
      </c>
      <c r="AD987" s="99">
        <v>79327.6520795822</v>
      </c>
      <c r="AE987" s="99">
        <v>774265.62474822998</v>
      </c>
      <c r="AF987" s="99">
        <v>2251209.1554870601</v>
      </c>
      <c r="AG987" s="99">
        <v>736673.11165618896</v>
      </c>
      <c r="AH987" s="99">
        <v>2354865.3790893601</v>
      </c>
      <c r="AI987" s="99">
        <v>0</v>
      </c>
      <c r="AJ987" s="99">
        <v>473388.79713821399</v>
      </c>
      <c r="AK987" s="99">
        <v>502597.94530487101</v>
      </c>
      <c r="AL987" s="99">
        <v>0</v>
      </c>
      <c r="AM987" s="99">
        <v>92199.542013168306</v>
      </c>
      <c r="AN987" s="99">
        <v>29597194.271240201</v>
      </c>
      <c r="AO987" s="99">
        <v>45601976.521484397</v>
      </c>
      <c r="AP987" s="99">
        <v>414.67994510382402</v>
      </c>
      <c r="AQ987" s="99">
        <v>11428615.743408199</v>
      </c>
      <c r="AR987" s="99">
        <v>7504794.1385498</v>
      </c>
      <c r="AS987" s="99">
        <v>4588605.8925170898</v>
      </c>
      <c r="AT987" s="99">
        <v>0</v>
      </c>
      <c r="AU987" s="99">
        <v>0</v>
      </c>
      <c r="AV987" s="99">
        <v>76793744.794921905</v>
      </c>
      <c r="AW987" s="99">
        <v>234056.18757057199</v>
      </c>
      <c r="AX987" s="99">
        <v>7334485.3836059598</v>
      </c>
      <c r="AY987" s="99">
        <v>19863609.2976074</v>
      </c>
      <c r="AZ987" s="99">
        <v>5938955.4329223596</v>
      </c>
      <c r="BA987" s="99">
        <v>20186239.3679199</v>
      </c>
      <c r="BB987" s="99">
        <v>0</v>
      </c>
      <c r="BC987" s="99">
        <v>3950314.9075622601</v>
      </c>
      <c r="BD987" s="99">
        <v>3882653.9689025902</v>
      </c>
      <c r="BE987" s="99">
        <v>0</v>
      </c>
      <c r="BF987" s="99">
        <v>740555.86618042004</v>
      </c>
      <c r="BG987" s="99">
        <v>76648215.037109405</v>
      </c>
      <c r="BH987" s="99">
        <v>10662751.3151855</v>
      </c>
      <c r="BI987" s="99">
        <v>88.714726300910101</v>
      </c>
      <c r="BJ987" s="99">
        <v>3807778.6101684598</v>
      </c>
      <c r="BK987" s="99">
        <v>2695024.0881957998</v>
      </c>
      <c r="BL987" s="99">
        <v>0</v>
      </c>
      <c r="BM987" s="99">
        <v>0</v>
      </c>
      <c r="BN987" s="99">
        <v>0</v>
      </c>
      <c r="BO987" s="99">
        <v>0</v>
      </c>
      <c r="BP987" s="99">
        <v>0</v>
      </c>
      <c r="BQ987" s="99">
        <v>0</v>
      </c>
      <c r="BR987" s="99">
        <v>6302438.4191284198</v>
      </c>
      <c r="BS987" s="99">
        <v>2181384.1066284198</v>
      </c>
      <c r="BT987" s="99">
        <v>3926597.6864624</v>
      </c>
      <c r="BU987" s="99">
        <v>0</v>
      </c>
      <c r="BV987" s="99">
        <v>2006154.7938232401</v>
      </c>
      <c r="BW987" s="99">
        <v>437668.46763992298</v>
      </c>
      <c r="BX987" s="99">
        <v>0</v>
      </c>
      <c r="BY987" s="99">
        <v>0</v>
      </c>
      <c r="BZ987" s="99">
        <v>0</v>
      </c>
      <c r="CA987" s="99">
        <v>133099.70567512501</v>
      </c>
      <c r="CB987" s="99">
        <v>6553939.7579956101</v>
      </c>
      <c r="CC987" s="99">
        <v>56890240.955078103</v>
      </c>
      <c r="CD987" s="99">
        <v>14482161.729492201</v>
      </c>
      <c r="CE987" s="99">
        <v>4241.6852297186897</v>
      </c>
      <c r="CF987" s="99">
        <v>592770.14227294899</v>
      </c>
      <c r="CG987" s="99">
        <v>4603027.0687255897</v>
      </c>
      <c r="CH987" s="99">
        <v>0</v>
      </c>
      <c r="CI987" s="99">
        <v>137356.99401283299</v>
      </c>
      <c r="CJ987" s="99">
        <v>7146118.9824829102</v>
      </c>
      <c r="CK987" s="99">
        <v>61504588.260742202</v>
      </c>
      <c r="CL987" s="99">
        <v>14927833.497558599</v>
      </c>
      <c r="CM987" s="166">
        <v>222576.039894104</v>
      </c>
      <c r="CN987" s="166">
        <v>36587163.980468802</v>
      </c>
      <c r="CO987" s="166">
        <v>138365607.00390601</v>
      </c>
      <c r="CP987" s="99">
        <v>14927833.497558599</v>
      </c>
      <c r="CQ987" s="99">
        <v>0</v>
      </c>
      <c r="CR987" s="99">
        <v>0</v>
      </c>
      <c r="CS987" s="99">
        <v>0</v>
      </c>
      <c r="CT987" s="99">
        <v>0</v>
      </c>
      <c r="CU987" s="98">
        <v>22613.498873175999</v>
      </c>
      <c r="CV987" s="98">
        <v>88778.879122476006</v>
      </c>
      <c r="CW987" s="98">
        <v>7146709.9002685593</v>
      </c>
      <c r="CX987" s="98">
        <v>61493268.023803696</v>
      </c>
    </row>
    <row r="988" spans="1:102" x14ac:dyDescent="0.2">
      <c r="A988" s="98" t="s">
        <v>67</v>
      </c>
      <c r="B988" s="100">
        <v>40422</v>
      </c>
      <c r="C988" s="99">
        <v>110982.51061534901</v>
      </c>
      <c r="D988" s="99">
        <v>1.1559817579982301</v>
      </c>
      <c r="E988" s="99">
        <v>21284.784610032999</v>
      </c>
      <c r="F988" s="99">
        <v>16539.6500406265</v>
      </c>
      <c r="G988" s="99">
        <v>4296.3124365806598</v>
      </c>
      <c r="H988" s="99">
        <v>0</v>
      </c>
      <c r="I988" s="99">
        <v>0</v>
      </c>
      <c r="J988" s="99">
        <v>85922.260253906294</v>
      </c>
      <c r="K988" s="99">
        <v>695.49524911493097</v>
      </c>
      <c r="L988" s="99">
        <v>19266.6242461205</v>
      </c>
      <c r="M988" s="99">
        <v>51101.281015396104</v>
      </c>
      <c r="N988" s="99">
        <v>5285.3094419240997</v>
      </c>
      <c r="O988" s="99">
        <v>54120.944415092497</v>
      </c>
      <c r="P988" s="99">
        <v>0</v>
      </c>
      <c r="Q988" s="99">
        <v>5305.6301257610303</v>
      </c>
      <c r="R988" s="99">
        <v>3709.0945846736399</v>
      </c>
      <c r="S988" s="99">
        <v>0</v>
      </c>
      <c r="T988" s="99">
        <v>749.03774559497799</v>
      </c>
      <c r="U988" s="99">
        <v>86610.126860618606</v>
      </c>
      <c r="V988" s="99">
        <v>5148148.3713989304</v>
      </c>
      <c r="W988" s="99">
        <v>35.6833939859644</v>
      </c>
      <c r="X988" s="99">
        <v>1369337.0593719501</v>
      </c>
      <c r="Y988" s="99">
        <v>912866.99713897705</v>
      </c>
      <c r="Z988" s="99">
        <v>597497.51979827904</v>
      </c>
      <c r="AA988" s="99">
        <v>0</v>
      </c>
      <c r="AB988" s="99">
        <v>0</v>
      </c>
      <c r="AC988" s="99">
        <v>30098176.683349598</v>
      </c>
      <c r="AD988" s="99">
        <v>62888.037080287897</v>
      </c>
      <c r="AE988" s="99">
        <v>745790.88211059605</v>
      </c>
      <c r="AF988" s="99">
        <v>2258156.3386840802</v>
      </c>
      <c r="AG988" s="99">
        <v>718907.33956146205</v>
      </c>
      <c r="AH988" s="99">
        <v>2303491.65411377</v>
      </c>
      <c r="AI988" s="99">
        <v>0</v>
      </c>
      <c r="AJ988" s="99">
        <v>466893.17038345302</v>
      </c>
      <c r="AK988" s="99">
        <v>505031.01196289097</v>
      </c>
      <c r="AL988" s="99">
        <v>0</v>
      </c>
      <c r="AM988" s="99">
        <v>90469.116701126099</v>
      </c>
      <c r="AN988" s="99">
        <v>29890152.971435498</v>
      </c>
      <c r="AO988" s="99">
        <v>45715915.534179702</v>
      </c>
      <c r="AP988" s="99">
        <v>309.03941849991702</v>
      </c>
      <c r="AQ988" s="99">
        <v>11014334.814697299</v>
      </c>
      <c r="AR988" s="99">
        <v>7259856.3681030301</v>
      </c>
      <c r="AS988" s="99">
        <v>4646848.6296997098</v>
      </c>
      <c r="AT988" s="99">
        <v>0</v>
      </c>
      <c r="AU988" s="99">
        <v>0</v>
      </c>
      <c r="AV988" s="99">
        <v>77766153.126953095</v>
      </c>
      <c r="AW988" s="99">
        <v>186436.763647079</v>
      </c>
      <c r="AX988" s="99">
        <v>7027596.77624512</v>
      </c>
      <c r="AY988" s="99">
        <v>19958776.0310059</v>
      </c>
      <c r="AZ988" s="99">
        <v>5804273.3261718797</v>
      </c>
      <c r="BA988" s="99">
        <v>19790295.7736816</v>
      </c>
      <c r="BB988" s="99">
        <v>0</v>
      </c>
      <c r="BC988" s="99">
        <v>3890993.8631591802</v>
      </c>
      <c r="BD988" s="99">
        <v>3895552.0815429701</v>
      </c>
      <c r="BE988" s="99">
        <v>0</v>
      </c>
      <c r="BF988" s="99">
        <v>727338.73529052699</v>
      </c>
      <c r="BG988" s="99">
        <v>78037577.465820298</v>
      </c>
      <c r="BH988" s="99">
        <v>10470420.2220459</v>
      </c>
      <c r="BI988" s="99">
        <v>140.10225726105301</v>
      </c>
      <c r="BJ988" s="99">
        <v>3712812.4134826702</v>
      </c>
      <c r="BK988" s="99">
        <v>2626555.4106445299</v>
      </c>
      <c r="BL988" s="99">
        <v>0</v>
      </c>
      <c r="BM988" s="99">
        <v>0</v>
      </c>
      <c r="BN988" s="99">
        <v>0</v>
      </c>
      <c r="BO988" s="99">
        <v>0</v>
      </c>
      <c r="BP988" s="99">
        <v>0</v>
      </c>
      <c r="BQ988" s="99">
        <v>0</v>
      </c>
      <c r="BR988" s="99">
        <v>6298204.3471679697</v>
      </c>
      <c r="BS988" s="99">
        <v>2117738.6095275902</v>
      </c>
      <c r="BT988" s="99">
        <v>3848905.26239014</v>
      </c>
      <c r="BU988" s="99">
        <v>0</v>
      </c>
      <c r="BV988" s="99">
        <v>1995337.43586731</v>
      </c>
      <c r="BW988" s="99">
        <v>444432.64840316802</v>
      </c>
      <c r="BX988" s="99">
        <v>0</v>
      </c>
      <c r="BY988" s="99">
        <v>0</v>
      </c>
      <c r="BZ988" s="99">
        <v>0</v>
      </c>
      <c r="CA988" s="99">
        <v>132236.49523162801</v>
      </c>
      <c r="CB988" s="99">
        <v>6500715.8937377902</v>
      </c>
      <c r="CC988" s="99">
        <v>56604231.416992202</v>
      </c>
      <c r="CD988" s="99">
        <v>14155251.7658691</v>
      </c>
      <c r="CE988" s="99">
        <v>4317.8606162667302</v>
      </c>
      <c r="CF988" s="99">
        <v>597617.619377136</v>
      </c>
      <c r="CG988" s="99">
        <v>4644816.4337158203</v>
      </c>
      <c r="CH988" s="99">
        <v>0</v>
      </c>
      <c r="CI988" s="99">
        <v>136546.89771461501</v>
      </c>
      <c r="CJ988" s="99">
        <v>7099401.7545165997</v>
      </c>
      <c r="CK988" s="99">
        <v>61230652.086425804</v>
      </c>
      <c r="CL988" s="99">
        <v>14603694.4604492</v>
      </c>
      <c r="CM988" s="166">
        <v>222325.47560501099</v>
      </c>
      <c r="CN988" s="166">
        <v>36998386.705566399</v>
      </c>
      <c r="CO988" s="166">
        <v>139247953.13476601</v>
      </c>
      <c r="CP988" s="99">
        <v>14603694.4604492</v>
      </c>
      <c r="CQ988" s="99">
        <v>0</v>
      </c>
      <c r="CR988" s="99">
        <v>0</v>
      </c>
      <c r="CS988" s="99">
        <v>0</v>
      </c>
      <c r="CT988" s="99">
        <v>0</v>
      </c>
      <c r="CU988" s="98">
        <v>21924.881515982001</v>
      </c>
      <c r="CV988" s="98">
        <v>89433.511028093999</v>
      </c>
      <c r="CW988" s="98">
        <v>7098333.5131149264</v>
      </c>
      <c r="CX988" s="98">
        <v>61249047.850708023</v>
      </c>
    </row>
    <row r="989" spans="1:102" x14ac:dyDescent="0.2">
      <c r="A989" s="98" t="s">
        <v>67</v>
      </c>
      <c r="B989" s="100">
        <v>40513</v>
      </c>
      <c r="C989" s="99">
        <v>110375.52700138099</v>
      </c>
      <c r="D989" s="99">
        <v>1.76569691298937</v>
      </c>
      <c r="E989" s="99">
        <v>20785.153241157499</v>
      </c>
      <c r="F989" s="99">
        <v>16249.837837815299</v>
      </c>
      <c r="G989" s="99">
        <v>4399.5766006112099</v>
      </c>
      <c r="H989" s="99">
        <v>0</v>
      </c>
      <c r="I989" s="99">
        <v>0</v>
      </c>
      <c r="J989" s="99">
        <v>86468.022393226594</v>
      </c>
      <c r="K989" s="99">
        <v>625.83921446651198</v>
      </c>
      <c r="L989" s="99">
        <v>25647.454710483598</v>
      </c>
      <c r="M989" s="99">
        <v>50925.855647087097</v>
      </c>
      <c r="N989" s="99">
        <v>5236.02674800158</v>
      </c>
      <c r="O989" s="99">
        <v>52435.611541748003</v>
      </c>
      <c r="P989" s="99">
        <v>0</v>
      </c>
      <c r="Q989" s="99">
        <v>5257.5278425216702</v>
      </c>
      <c r="R989" s="99">
        <v>3727.3712529838099</v>
      </c>
      <c r="S989" s="99">
        <v>0</v>
      </c>
      <c r="T989" s="99">
        <v>953.41601144522394</v>
      </c>
      <c r="U989" s="99">
        <v>87152.891026496902</v>
      </c>
      <c r="V989" s="99">
        <v>5074890.81921387</v>
      </c>
      <c r="W989" s="99">
        <v>134.20349069312201</v>
      </c>
      <c r="X989" s="99">
        <v>1308853.75154114</v>
      </c>
      <c r="Y989" s="99">
        <v>884330.76052856399</v>
      </c>
      <c r="Z989" s="99">
        <v>596182.859611511</v>
      </c>
      <c r="AA989" s="99">
        <v>0</v>
      </c>
      <c r="AB989" s="99">
        <v>0</v>
      </c>
      <c r="AC989" s="99">
        <v>29882394.6247559</v>
      </c>
      <c r="AD989" s="99">
        <v>60196.327667713202</v>
      </c>
      <c r="AE989" s="99">
        <v>860442.69277954102</v>
      </c>
      <c r="AF989" s="99">
        <v>2233721.4610900902</v>
      </c>
      <c r="AG989" s="99">
        <v>699820.31891632103</v>
      </c>
      <c r="AH989" s="99">
        <v>2135522.1703491202</v>
      </c>
      <c r="AI989" s="99">
        <v>0</v>
      </c>
      <c r="AJ989" s="99">
        <v>461107.47444915801</v>
      </c>
      <c r="AK989" s="99">
        <v>487789.93154907197</v>
      </c>
      <c r="AL989" s="99">
        <v>0</v>
      </c>
      <c r="AM989" s="99">
        <v>99351.626576423601</v>
      </c>
      <c r="AN989" s="99">
        <v>30064980.607666001</v>
      </c>
      <c r="AO989" s="99">
        <v>45378894.796875</v>
      </c>
      <c r="AP989" s="99">
        <v>1354.49744457006</v>
      </c>
      <c r="AQ989" s="99">
        <v>10637304.036377</v>
      </c>
      <c r="AR989" s="99">
        <v>7085964.1340332003</v>
      </c>
      <c r="AS989" s="99">
        <v>4676617.0706176804</v>
      </c>
      <c r="AT989" s="99">
        <v>0</v>
      </c>
      <c r="AU989" s="99">
        <v>0</v>
      </c>
      <c r="AV989" s="99">
        <v>79065012.6484375</v>
      </c>
      <c r="AW989" s="99">
        <v>180724.41899108901</v>
      </c>
      <c r="AX989" s="99">
        <v>8131647.9924316397</v>
      </c>
      <c r="AY989" s="99">
        <v>19805628.4838867</v>
      </c>
      <c r="AZ989" s="99">
        <v>5693679.73083496</v>
      </c>
      <c r="BA989" s="99">
        <v>18502895.665527299</v>
      </c>
      <c r="BB989" s="99">
        <v>0</v>
      </c>
      <c r="BC989" s="99">
        <v>3874363.1537780799</v>
      </c>
      <c r="BD989" s="99">
        <v>3812383.8407897898</v>
      </c>
      <c r="BE989" s="99">
        <v>0</v>
      </c>
      <c r="BF989" s="99">
        <v>799945.51844787598</v>
      </c>
      <c r="BG989" s="99">
        <v>79327649.111328095</v>
      </c>
      <c r="BH989" s="99">
        <v>10388139.599731401</v>
      </c>
      <c r="BI989" s="99">
        <v>109.478501369245</v>
      </c>
      <c r="BJ989" s="99">
        <v>3637420.6614990202</v>
      </c>
      <c r="BK989" s="99">
        <v>2572445.5142517099</v>
      </c>
      <c r="BL989" s="99">
        <v>0</v>
      </c>
      <c r="BM989" s="99">
        <v>0</v>
      </c>
      <c r="BN989" s="99">
        <v>0</v>
      </c>
      <c r="BO989" s="99">
        <v>0</v>
      </c>
      <c r="BP989" s="99">
        <v>0</v>
      </c>
      <c r="BQ989" s="99">
        <v>0</v>
      </c>
      <c r="BR989" s="99">
        <v>6287833.8054809598</v>
      </c>
      <c r="BS989" s="99">
        <v>2072639.6344757101</v>
      </c>
      <c r="BT989" s="99">
        <v>3601966.1568298298</v>
      </c>
      <c r="BU989" s="99">
        <v>0</v>
      </c>
      <c r="BV989" s="99">
        <v>1996781.9999084501</v>
      </c>
      <c r="BW989" s="99">
        <v>412399.78940582299</v>
      </c>
      <c r="BX989" s="99">
        <v>0</v>
      </c>
      <c r="BY989" s="99">
        <v>0</v>
      </c>
      <c r="BZ989" s="99">
        <v>0</v>
      </c>
      <c r="CA989" s="99">
        <v>131151.58316802999</v>
      </c>
      <c r="CB989" s="99">
        <v>6385025.8666381799</v>
      </c>
      <c r="CC989" s="99">
        <v>56022929.1083984</v>
      </c>
      <c r="CD989" s="99">
        <v>14032747.756713901</v>
      </c>
      <c r="CE989" s="99">
        <v>4379.8623532056799</v>
      </c>
      <c r="CF989" s="99">
        <v>592265.59571075405</v>
      </c>
      <c r="CG989" s="99">
        <v>4654412.3356933603</v>
      </c>
      <c r="CH989" s="99">
        <v>0</v>
      </c>
      <c r="CI989" s="99">
        <v>135532.33729362499</v>
      </c>
      <c r="CJ989" s="99">
        <v>6976360.11328125</v>
      </c>
      <c r="CK989" s="99">
        <v>60675665.594238304</v>
      </c>
      <c r="CL989" s="99">
        <v>14443344.0152588</v>
      </c>
      <c r="CM989" s="166">
        <v>221884.99678611799</v>
      </c>
      <c r="CN989" s="166">
        <v>36982394.933105499</v>
      </c>
      <c r="CO989" s="166">
        <v>139881770.328125</v>
      </c>
      <c r="CP989" s="99">
        <v>14443344.0152588</v>
      </c>
      <c r="CQ989" s="99">
        <v>0</v>
      </c>
      <c r="CR989" s="99">
        <v>0</v>
      </c>
      <c r="CS989" s="99">
        <v>0</v>
      </c>
      <c r="CT989" s="99">
        <v>0</v>
      </c>
      <c r="CU989" s="98">
        <v>21435.288925370001</v>
      </c>
      <c r="CV989" s="98">
        <v>90023.857052681997</v>
      </c>
      <c r="CW989" s="98">
        <v>6977291.4623489343</v>
      </c>
      <c r="CX989" s="98">
        <v>60677341.44409176</v>
      </c>
    </row>
    <row r="990" spans="1:102" x14ac:dyDescent="0.2">
      <c r="A990" s="98" t="s">
        <v>67</v>
      </c>
      <c r="B990" s="100">
        <v>40603</v>
      </c>
      <c r="C990" s="99">
        <v>110399.814178467</v>
      </c>
      <c r="D990" s="99">
        <v>2.2120506089995602</v>
      </c>
      <c r="E990" s="99">
        <v>20388.652179717999</v>
      </c>
      <c r="F990" s="99">
        <v>15941.6008836031</v>
      </c>
      <c r="G990" s="99">
        <v>4475.0318292379397</v>
      </c>
      <c r="H990" s="99">
        <v>0</v>
      </c>
      <c r="I990" s="99">
        <v>0</v>
      </c>
      <c r="J990" s="99">
        <v>87333.352670669599</v>
      </c>
      <c r="K990" s="99">
        <v>554.03291109949396</v>
      </c>
      <c r="L990" s="99">
        <v>68050.181918144197</v>
      </c>
      <c r="M990" s="99">
        <v>51080.325776577003</v>
      </c>
      <c r="N990" s="99">
        <v>5195.7294739484796</v>
      </c>
      <c r="O990" s="99">
        <v>0</v>
      </c>
      <c r="P990" s="99">
        <v>0</v>
      </c>
      <c r="Q990" s="99">
        <v>5234.3170015811902</v>
      </c>
      <c r="R990" s="99">
        <v>0</v>
      </c>
      <c r="S990" s="99">
        <v>0</v>
      </c>
      <c r="T990" s="99">
        <v>4431.4441938996297</v>
      </c>
      <c r="U990" s="99">
        <v>87910.145948410005</v>
      </c>
      <c r="V990" s="99">
        <v>5040325.1288452102</v>
      </c>
      <c r="W990" s="99">
        <v>86.105803425423801</v>
      </c>
      <c r="X990" s="99">
        <v>1288554.6660919201</v>
      </c>
      <c r="Y990" s="99">
        <v>864592.84626007103</v>
      </c>
      <c r="Z990" s="99">
        <v>600780.70343017601</v>
      </c>
      <c r="AA990" s="99">
        <v>0</v>
      </c>
      <c r="AB990" s="99">
        <v>0</v>
      </c>
      <c r="AC990" s="99">
        <v>30225717.4990234</v>
      </c>
      <c r="AD990" s="99">
        <v>51855.090654849999</v>
      </c>
      <c r="AE990" s="99">
        <v>2955744.3457336398</v>
      </c>
      <c r="AF990" s="99">
        <v>2227859.5361022898</v>
      </c>
      <c r="AG990" s="99">
        <v>684464.91365051304</v>
      </c>
      <c r="AH990" s="99">
        <v>0</v>
      </c>
      <c r="AI990" s="99">
        <v>0</v>
      </c>
      <c r="AJ990" s="99">
        <v>459442.668148041</v>
      </c>
      <c r="AK990" s="99">
        <v>0</v>
      </c>
      <c r="AL990" s="99">
        <v>0</v>
      </c>
      <c r="AM990" s="99">
        <v>590683.45877075195</v>
      </c>
      <c r="AN990" s="99">
        <v>30366418.670654301</v>
      </c>
      <c r="AO990" s="99">
        <v>45423924.261718802</v>
      </c>
      <c r="AP990" s="99">
        <v>775.20745297521398</v>
      </c>
      <c r="AQ990" s="99">
        <v>10523877.6992188</v>
      </c>
      <c r="AR990" s="99">
        <v>6959029.9346313505</v>
      </c>
      <c r="AS990" s="99">
        <v>4694287.56005859</v>
      </c>
      <c r="AT990" s="99">
        <v>0</v>
      </c>
      <c r="AU990" s="99">
        <v>0</v>
      </c>
      <c r="AV990" s="99">
        <v>80869393.170898393</v>
      </c>
      <c r="AW990" s="99">
        <v>157376.63857269299</v>
      </c>
      <c r="AX990" s="99">
        <v>26460292.145752002</v>
      </c>
      <c r="AY990" s="99">
        <v>20035510.714599598</v>
      </c>
      <c r="AZ990" s="99">
        <v>5574126.7744140597</v>
      </c>
      <c r="BA990" s="99">
        <v>0</v>
      </c>
      <c r="BB990" s="99">
        <v>0</v>
      </c>
      <c r="BC990" s="99">
        <v>3861428.5676879901</v>
      </c>
      <c r="BD990" s="99">
        <v>0</v>
      </c>
      <c r="BE990" s="99">
        <v>0</v>
      </c>
      <c r="BF990" s="99">
        <v>4660892.7984008798</v>
      </c>
      <c r="BG990" s="99">
        <v>80833761.790039107</v>
      </c>
      <c r="BH990" s="99">
        <v>7210299.71130371</v>
      </c>
      <c r="BI990" s="99">
        <v>109.99141684360799</v>
      </c>
      <c r="BJ990" s="99">
        <v>3105822.3055725102</v>
      </c>
      <c r="BK990" s="99">
        <v>2350893.96020508</v>
      </c>
      <c r="BL990" s="99">
        <v>0</v>
      </c>
      <c r="BM990" s="99">
        <v>0</v>
      </c>
      <c r="BN990" s="99">
        <v>0</v>
      </c>
      <c r="BO990" s="99">
        <v>0</v>
      </c>
      <c r="BP990" s="99">
        <v>0</v>
      </c>
      <c r="BQ990" s="99">
        <v>0</v>
      </c>
      <c r="BR990" s="99">
        <v>6293679.5880127</v>
      </c>
      <c r="BS990" s="99">
        <v>2038622.83851624</v>
      </c>
      <c r="BT990" s="99">
        <v>0</v>
      </c>
      <c r="BU990" s="99">
        <v>0</v>
      </c>
      <c r="BV990" s="99">
        <v>1997652.0503692599</v>
      </c>
      <c r="BW990" s="99">
        <v>0</v>
      </c>
      <c r="BX990" s="99">
        <v>0</v>
      </c>
      <c r="BY990" s="99">
        <v>0</v>
      </c>
      <c r="BZ990" s="99">
        <v>0</v>
      </c>
      <c r="CA990" s="99">
        <v>130822.988349915</v>
      </c>
      <c r="CB990" s="99">
        <v>6336811.4542846698</v>
      </c>
      <c r="CC990" s="99">
        <v>55951251.8994141</v>
      </c>
      <c r="CD990" s="99">
        <v>10319674.833862299</v>
      </c>
      <c r="CE990" s="99">
        <v>4485.4469597935704</v>
      </c>
      <c r="CF990" s="99">
        <v>601676.073745728</v>
      </c>
      <c r="CG990" s="99">
        <v>4724319.2917480497</v>
      </c>
      <c r="CH990" s="99">
        <v>0</v>
      </c>
      <c r="CI990" s="99">
        <v>135300.75885772699</v>
      </c>
      <c r="CJ990" s="99">
        <v>6939763.20910645</v>
      </c>
      <c r="CK990" s="99">
        <v>60692110.331542999</v>
      </c>
      <c r="CL990" s="99">
        <v>10315447.71875</v>
      </c>
      <c r="CM990" s="166">
        <v>222354.32582283</v>
      </c>
      <c r="CN990" s="166">
        <v>37233083.128417999</v>
      </c>
      <c r="CO990" s="166">
        <v>141730095.71875</v>
      </c>
      <c r="CP990" s="99">
        <v>10315447.71875</v>
      </c>
      <c r="CQ990" s="99">
        <v>0</v>
      </c>
      <c r="CR990" s="99">
        <v>0</v>
      </c>
      <c r="CS990" s="99">
        <v>0</v>
      </c>
      <c r="CT990" s="99">
        <v>0</v>
      </c>
      <c r="CU990" s="98">
        <v>20982.564319372999</v>
      </c>
      <c r="CV990" s="98">
        <v>90971.700245515996</v>
      </c>
      <c r="CW990" s="98">
        <v>6938487.5280303974</v>
      </c>
      <c r="CX990" s="98">
        <v>60675571.191162147</v>
      </c>
    </row>
    <row r="991" spans="1:102" x14ac:dyDescent="0.2">
      <c r="A991" s="98" t="s">
        <v>67</v>
      </c>
      <c r="B991" s="100">
        <v>40695</v>
      </c>
      <c r="C991" s="99">
        <v>109754.763607025</v>
      </c>
      <c r="D991" s="99">
        <v>3.6305395399977001</v>
      </c>
      <c r="E991" s="99">
        <v>20007.119469881101</v>
      </c>
      <c r="F991" s="99">
        <v>15709.556914925601</v>
      </c>
      <c r="G991" s="99">
        <v>4517.9314727187202</v>
      </c>
      <c r="H991" s="99">
        <v>0</v>
      </c>
      <c r="I991" s="99">
        <v>0</v>
      </c>
      <c r="J991" s="99">
        <v>87935.446661949201</v>
      </c>
      <c r="K991" s="99">
        <v>485.91360444203002</v>
      </c>
      <c r="L991" s="99">
        <v>68521.171828270002</v>
      </c>
      <c r="M991" s="99">
        <v>50850.262316703796</v>
      </c>
      <c r="N991" s="99">
        <v>5104.9025949835795</v>
      </c>
      <c r="O991" s="99">
        <v>0</v>
      </c>
      <c r="P991" s="99">
        <v>0</v>
      </c>
      <c r="Q991" s="99">
        <v>5155.4779042005503</v>
      </c>
      <c r="R991" s="99">
        <v>0</v>
      </c>
      <c r="S991" s="99">
        <v>0</v>
      </c>
      <c r="T991" s="99">
        <v>4489.9605919718697</v>
      </c>
      <c r="U991" s="99">
        <v>88362.628961563096</v>
      </c>
      <c r="V991" s="99">
        <v>4989547.1098022498</v>
      </c>
      <c r="W991" s="99">
        <v>226.11806044727601</v>
      </c>
      <c r="X991" s="99">
        <v>1253364.7417297401</v>
      </c>
      <c r="Y991" s="99">
        <v>847588.93156433105</v>
      </c>
      <c r="Z991" s="99">
        <v>597745.67256927502</v>
      </c>
      <c r="AA991" s="99">
        <v>0</v>
      </c>
      <c r="AB991" s="99">
        <v>0</v>
      </c>
      <c r="AC991" s="99">
        <v>30611498.326904301</v>
      </c>
      <c r="AD991" s="99">
        <v>45828.837705135302</v>
      </c>
      <c r="AE991" s="99">
        <v>2908107.7421264602</v>
      </c>
      <c r="AF991" s="99">
        <v>2212674.1720581101</v>
      </c>
      <c r="AG991" s="99">
        <v>674438.14538574195</v>
      </c>
      <c r="AH991" s="99">
        <v>0</v>
      </c>
      <c r="AI991" s="99">
        <v>0</v>
      </c>
      <c r="AJ991" s="99">
        <v>458948.28866958601</v>
      </c>
      <c r="AK991" s="99">
        <v>0</v>
      </c>
      <c r="AL991" s="99">
        <v>0</v>
      </c>
      <c r="AM991" s="99">
        <v>597291.21556854201</v>
      </c>
      <c r="AN991" s="99">
        <v>30654653.869872998</v>
      </c>
      <c r="AO991" s="99">
        <v>45277149.833007798</v>
      </c>
      <c r="AP991" s="99">
        <v>2231.80420574546</v>
      </c>
      <c r="AQ991" s="99">
        <v>10305107.213012701</v>
      </c>
      <c r="AR991" s="99">
        <v>6876451.7587280301</v>
      </c>
      <c r="AS991" s="99">
        <v>4729690.8255004901</v>
      </c>
      <c r="AT991" s="99">
        <v>0</v>
      </c>
      <c r="AU991" s="99">
        <v>0</v>
      </c>
      <c r="AV991" s="99">
        <v>82149494.160156295</v>
      </c>
      <c r="AW991" s="99">
        <v>139379.206262589</v>
      </c>
      <c r="AX991" s="99">
        <v>26145682.923095699</v>
      </c>
      <c r="AY991" s="99">
        <v>20044409.135497998</v>
      </c>
      <c r="AZ991" s="99">
        <v>5528647.1247558603</v>
      </c>
      <c r="BA991" s="99">
        <v>0</v>
      </c>
      <c r="BB991" s="99">
        <v>0</v>
      </c>
      <c r="BC991" s="99">
        <v>3846961.09197998</v>
      </c>
      <c r="BD991" s="99">
        <v>0</v>
      </c>
      <c r="BE991" s="99">
        <v>0</v>
      </c>
      <c r="BF991" s="99">
        <v>4728619.5220947303</v>
      </c>
      <c r="BG991" s="99">
        <v>82147048.185546905</v>
      </c>
      <c r="BH991" s="99">
        <v>7226024.52734375</v>
      </c>
      <c r="BI991" s="99">
        <v>402.90758972614998</v>
      </c>
      <c r="BJ991" s="99">
        <v>3046738.02197266</v>
      </c>
      <c r="BK991" s="99">
        <v>2317025.4991149898</v>
      </c>
      <c r="BL991" s="99">
        <v>0</v>
      </c>
      <c r="BM991" s="99">
        <v>0</v>
      </c>
      <c r="BN991" s="99">
        <v>0</v>
      </c>
      <c r="BO991" s="99">
        <v>0</v>
      </c>
      <c r="BP991" s="99">
        <v>0</v>
      </c>
      <c r="BQ991" s="99">
        <v>0</v>
      </c>
      <c r="BR991" s="99">
        <v>6310000.5797729502</v>
      </c>
      <c r="BS991" s="99">
        <v>2016918.98202515</v>
      </c>
      <c r="BT991" s="99">
        <v>0</v>
      </c>
      <c r="BU991" s="99">
        <v>0</v>
      </c>
      <c r="BV991" s="99">
        <v>2008845.89888</v>
      </c>
      <c r="BW991" s="99">
        <v>0</v>
      </c>
      <c r="BX991" s="99">
        <v>0</v>
      </c>
      <c r="BY991" s="99">
        <v>0</v>
      </c>
      <c r="BZ991" s="99">
        <v>0</v>
      </c>
      <c r="CA991" s="99">
        <v>129768.98889637001</v>
      </c>
      <c r="CB991" s="99">
        <v>6230321.1558227502</v>
      </c>
      <c r="CC991" s="99">
        <v>55419332.130371101</v>
      </c>
      <c r="CD991" s="99">
        <v>10260679.2023926</v>
      </c>
      <c r="CE991" s="99">
        <v>4510.9743095040303</v>
      </c>
      <c r="CF991" s="99">
        <v>597854.99797058105</v>
      </c>
      <c r="CG991" s="99">
        <v>4738058.7466430701</v>
      </c>
      <c r="CH991" s="99">
        <v>0</v>
      </c>
      <c r="CI991" s="99">
        <v>134289.45709037801</v>
      </c>
      <c r="CJ991" s="99">
        <v>6827126.4301147498</v>
      </c>
      <c r="CK991" s="99">
        <v>60164802.732421897</v>
      </c>
      <c r="CL991" s="99">
        <v>10259021.630127</v>
      </c>
      <c r="CM991" s="166">
        <v>221849.32748985299</v>
      </c>
      <c r="CN991" s="166">
        <v>37394253.291015603</v>
      </c>
      <c r="CO991" s="166">
        <v>142511173.61523399</v>
      </c>
      <c r="CP991" s="99">
        <v>10259021.630127</v>
      </c>
      <c r="CQ991" s="99">
        <v>0</v>
      </c>
      <c r="CR991" s="99">
        <v>0</v>
      </c>
      <c r="CS991" s="99">
        <v>0</v>
      </c>
      <c r="CT991" s="99">
        <v>0</v>
      </c>
      <c r="CU991" s="98">
        <v>20473.573454133999</v>
      </c>
      <c r="CV991" s="98">
        <v>91639.690985615001</v>
      </c>
      <c r="CW991" s="98">
        <v>6828176.1537933312</v>
      </c>
      <c r="CX991" s="98">
        <v>60157390.877014175</v>
      </c>
    </row>
    <row r="992" spans="1:102" x14ac:dyDescent="0.2">
      <c r="A992" s="98" t="s">
        <v>67</v>
      </c>
      <c r="B992" s="100">
        <v>40787</v>
      </c>
      <c r="C992" s="99">
        <v>109315.294528008</v>
      </c>
      <c r="D992" s="99">
        <v>4.6521180299460001</v>
      </c>
      <c r="E992" s="99">
        <v>19533.075186252601</v>
      </c>
      <c r="F992" s="99">
        <v>15412.0317071676</v>
      </c>
      <c r="G992" s="99">
        <v>4499.6828804612196</v>
      </c>
      <c r="H992" s="99">
        <v>0</v>
      </c>
      <c r="I992" s="99">
        <v>0</v>
      </c>
      <c r="J992" s="99">
        <v>87921.627802848801</v>
      </c>
      <c r="K992" s="99">
        <v>420.70227564498799</v>
      </c>
      <c r="L992" s="99">
        <v>69066.555907249494</v>
      </c>
      <c r="M992" s="99">
        <v>50853.420065402999</v>
      </c>
      <c r="N992" s="99">
        <v>5025.3643499612799</v>
      </c>
      <c r="O992" s="99">
        <v>0</v>
      </c>
      <c r="P992" s="99">
        <v>0</v>
      </c>
      <c r="Q992" s="99">
        <v>5050.0797839760799</v>
      </c>
      <c r="R992" s="99">
        <v>0</v>
      </c>
      <c r="S992" s="99">
        <v>0</v>
      </c>
      <c r="T992" s="99">
        <v>4575.3211643695804</v>
      </c>
      <c r="U992" s="99">
        <v>88348.097242355303</v>
      </c>
      <c r="V992" s="99">
        <v>4939185.1840820303</v>
      </c>
      <c r="W992" s="99">
        <v>504.23086746409501</v>
      </c>
      <c r="X992" s="99">
        <v>1213187.7538604699</v>
      </c>
      <c r="Y992" s="99">
        <v>822725.78073883103</v>
      </c>
      <c r="Z992" s="99">
        <v>588811.15574645996</v>
      </c>
      <c r="AA992" s="99">
        <v>0</v>
      </c>
      <c r="AB992" s="99">
        <v>0</v>
      </c>
      <c r="AC992" s="99">
        <v>30755470.3122559</v>
      </c>
      <c r="AD992" s="99">
        <v>38241.401310920701</v>
      </c>
      <c r="AE992" s="99">
        <v>2834738.7499084501</v>
      </c>
      <c r="AF992" s="99">
        <v>2208048.6416931199</v>
      </c>
      <c r="AG992" s="99">
        <v>656603.43769073498</v>
      </c>
      <c r="AH992" s="99">
        <v>0</v>
      </c>
      <c r="AI992" s="99">
        <v>0</v>
      </c>
      <c r="AJ992" s="99">
        <v>456344.255001068</v>
      </c>
      <c r="AK992" s="99">
        <v>0</v>
      </c>
      <c r="AL992" s="99">
        <v>0</v>
      </c>
      <c r="AM992" s="99">
        <v>593341.69331359898</v>
      </c>
      <c r="AN992" s="99">
        <v>30653700.7666016</v>
      </c>
      <c r="AO992" s="99">
        <v>45011809.732421897</v>
      </c>
      <c r="AP992" s="99">
        <v>5993.98656326532</v>
      </c>
      <c r="AQ992" s="99">
        <v>9927945.7677002009</v>
      </c>
      <c r="AR992" s="99">
        <v>6680809.63598633</v>
      </c>
      <c r="AS992" s="99">
        <v>4727741.6954956101</v>
      </c>
      <c r="AT992" s="99">
        <v>0</v>
      </c>
      <c r="AU992" s="99">
        <v>0</v>
      </c>
      <c r="AV992" s="99">
        <v>82655141.261718795</v>
      </c>
      <c r="AW992" s="99">
        <v>117297.78129673</v>
      </c>
      <c r="AX992" s="99">
        <v>25693513.567871101</v>
      </c>
      <c r="AY992" s="99">
        <v>20055642.192627002</v>
      </c>
      <c r="AZ992" s="99">
        <v>5436435.50744629</v>
      </c>
      <c r="BA992" s="99">
        <v>0</v>
      </c>
      <c r="BB992" s="99">
        <v>0</v>
      </c>
      <c r="BC992" s="99">
        <v>3854254.2686157199</v>
      </c>
      <c r="BD992" s="99">
        <v>0</v>
      </c>
      <c r="BE992" s="99">
        <v>0</v>
      </c>
      <c r="BF992" s="99">
        <v>4699235.5054321298</v>
      </c>
      <c r="BG992" s="99">
        <v>82972760.660156295</v>
      </c>
      <c r="BH992" s="99">
        <v>7354406.7750854502</v>
      </c>
      <c r="BI992" s="99">
        <v>308.49774415045999</v>
      </c>
      <c r="BJ992" s="99">
        <v>3013775.38464355</v>
      </c>
      <c r="BK992" s="99">
        <v>2290087.8171997098</v>
      </c>
      <c r="BL992" s="99">
        <v>0</v>
      </c>
      <c r="BM992" s="99">
        <v>0</v>
      </c>
      <c r="BN992" s="99">
        <v>0</v>
      </c>
      <c r="BO992" s="99">
        <v>0</v>
      </c>
      <c r="BP992" s="99">
        <v>0</v>
      </c>
      <c r="BQ992" s="99">
        <v>0</v>
      </c>
      <c r="BR992" s="99">
        <v>6280693.3543090802</v>
      </c>
      <c r="BS992" s="99">
        <v>1965812.9343109101</v>
      </c>
      <c r="BT992" s="99">
        <v>0</v>
      </c>
      <c r="BU992" s="99">
        <v>0</v>
      </c>
      <c r="BV992" s="99">
        <v>2003685.6991882301</v>
      </c>
      <c r="BW992" s="99">
        <v>0</v>
      </c>
      <c r="BX992" s="99">
        <v>0</v>
      </c>
      <c r="BY992" s="99">
        <v>0</v>
      </c>
      <c r="BZ992" s="99">
        <v>0</v>
      </c>
      <c r="CA992" s="99">
        <v>128837.166091919</v>
      </c>
      <c r="CB992" s="99">
        <v>6150940.8495483398</v>
      </c>
      <c r="CC992" s="99">
        <v>55065894.447265603</v>
      </c>
      <c r="CD992" s="99">
        <v>10375328.513305699</v>
      </c>
      <c r="CE992" s="99">
        <v>4511.1927816867801</v>
      </c>
      <c r="CF992" s="99">
        <v>593133.599815369</v>
      </c>
      <c r="CG992" s="99">
        <v>4698933.5296630897</v>
      </c>
      <c r="CH992" s="99">
        <v>0</v>
      </c>
      <c r="CI992" s="99">
        <v>133346.10514450099</v>
      </c>
      <c r="CJ992" s="99">
        <v>6745189.2190551804</v>
      </c>
      <c r="CK992" s="99">
        <v>59735801.5244141</v>
      </c>
      <c r="CL992" s="99">
        <v>10391204.764160199</v>
      </c>
      <c r="CM992" s="166">
        <v>220864.660507202</v>
      </c>
      <c r="CN992" s="166">
        <v>37499206.3818359</v>
      </c>
      <c r="CO992" s="166">
        <v>142392510.13085899</v>
      </c>
      <c r="CP992" s="99">
        <v>10391204.764160199</v>
      </c>
      <c r="CQ992" s="99">
        <v>0</v>
      </c>
      <c r="CR992" s="99">
        <v>0</v>
      </c>
      <c r="CS992" s="99">
        <v>0</v>
      </c>
      <c r="CT992" s="99">
        <v>0</v>
      </c>
      <c r="CU992" s="98">
        <v>19929.622043108</v>
      </c>
      <c r="CV992" s="98">
        <v>91568.766400905006</v>
      </c>
      <c r="CW992" s="98">
        <v>6744074.4493637085</v>
      </c>
      <c r="CX992" s="98">
        <v>59764827.976928696</v>
      </c>
    </row>
    <row r="993" spans="1:102" x14ac:dyDescent="0.2">
      <c r="A993" s="98" t="s">
        <v>67</v>
      </c>
      <c r="B993" s="100">
        <v>40878</v>
      </c>
      <c r="C993" s="99">
        <v>110400.701406479</v>
      </c>
      <c r="D993" s="99">
        <v>4.3931397089618303</v>
      </c>
      <c r="E993" s="99">
        <v>19189.239536047</v>
      </c>
      <c r="F993" s="99">
        <v>15167.0981142521</v>
      </c>
      <c r="G993" s="99">
        <v>4661.2419229745901</v>
      </c>
      <c r="H993" s="99">
        <v>0</v>
      </c>
      <c r="I993" s="99">
        <v>0</v>
      </c>
      <c r="J993" s="99">
        <v>88606.842724800095</v>
      </c>
      <c r="K993" s="99">
        <v>377.21087179333</v>
      </c>
      <c r="L993" s="99">
        <v>68250.058734893799</v>
      </c>
      <c r="M993" s="99">
        <v>51346.875238418601</v>
      </c>
      <c r="N993" s="99">
        <v>4864.6588726639702</v>
      </c>
      <c r="O993" s="99">
        <v>0</v>
      </c>
      <c r="P993" s="99">
        <v>0</v>
      </c>
      <c r="Q993" s="99">
        <v>5118.4463649988202</v>
      </c>
      <c r="R993" s="99">
        <v>0</v>
      </c>
      <c r="S993" s="99">
        <v>0</v>
      </c>
      <c r="T993" s="99">
        <v>4597.6267391443298</v>
      </c>
      <c r="U993" s="99">
        <v>89007.369016647295</v>
      </c>
      <c r="V993" s="99">
        <v>4954980.2966918899</v>
      </c>
      <c r="W993" s="99">
        <v>444.65959517285199</v>
      </c>
      <c r="X993" s="99">
        <v>1173699.04562378</v>
      </c>
      <c r="Y993" s="99">
        <v>800095.937942505</v>
      </c>
      <c r="Z993" s="99">
        <v>610617.96721649205</v>
      </c>
      <c r="AA993" s="99">
        <v>0</v>
      </c>
      <c r="AB993" s="99">
        <v>0</v>
      </c>
      <c r="AC993" s="99">
        <v>30621163.096923798</v>
      </c>
      <c r="AD993" s="99">
        <v>34022.722657203703</v>
      </c>
      <c r="AE993" s="99">
        <v>2784564.93463135</v>
      </c>
      <c r="AF993" s="99">
        <v>2220193.6929626502</v>
      </c>
      <c r="AG993" s="99">
        <v>634426.65144348098</v>
      </c>
      <c r="AH993" s="99">
        <v>0</v>
      </c>
      <c r="AI993" s="99">
        <v>0</v>
      </c>
      <c r="AJ993" s="99">
        <v>461830.22879028303</v>
      </c>
      <c r="AK993" s="99">
        <v>0</v>
      </c>
      <c r="AL993" s="99">
        <v>0</v>
      </c>
      <c r="AM993" s="99">
        <v>600199.57978820801</v>
      </c>
      <c r="AN993" s="99">
        <v>30753623.5541992</v>
      </c>
      <c r="AO993" s="99">
        <v>45613801.551269501</v>
      </c>
      <c r="AP993" s="99">
        <v>4297.0788517594301</v>
      </c>
      <c r="AQ993" s="99">
        <v>9688597.36645508</v>
      </c>
      <c r="AR993" s="99">
        <v>6519300.4288940402</v>
      </c>
      <c r="AS993" s="99">
        <v>4899964.5903320303</v>
      </c>
      <c r="AT993" s="99">
        <v>0</v>
      </c>
      <c r="AU993" s="99">
        <v>0</v>
      </c>
      <c r="AV993" s="99">
        <v>83814551.066406295</v>
      </c>
      <c r="AW993" s="99">
        <v>105438.99567890201</v>
      </c>
      <c r="AX993" s="99">
        <v>25562256.980468798</v>
      </c>
      <c r="AY993" s="99">
        <v>20339269.239502002</v>
      </c>
      <c r="AZ993" s="99">
        <v>5276206.8373413105</v>
      </c>
      <c r="BA993" s="99">
        <v>0</v>
      </c>
      <c r="BB993" s="99">
        <v>0</v>
      </c>
      <c r="BC993" s="99">
        <v>3905726.0647582998</v>
      </c>
      <c r="BD993" s="99">
        <v>0</v>
      </c>
      <c r="BE993" s="99">
        <v>0</v>
      </c>
      <c r="BF993" s="99">
        <v>4792938.21520996</v>
      </c>
      <c r="BG993" s="99">
        <v>84072641.006835893</v>
      </c>
      <c r="BH993" s="99">
        <v>7411565.52624512</v>
      </c>
      <c r="BI993" s="99">
        <v>560.00315865874302</v>
      </c>
      <c r="BJ993" s="99">
        <v>2918160.55551147</v>
      </c>
      <c r="BK993" s="99">
        <v>2204961.6602172898</v>
      </c>
      <c r="BL993" s="99">
        <v>0</v>
      </c>
      <c r="BM993" s="99">
        <v>0</v>
      </c>
      <c r="BN993" s="99">
        <v>0</v>
      </c>
      <c r="BO993" s="99">
        <v>0</v>
      </c>
      <c r="BP993" s="99">
        <v>0</v>
      </c>
      <c r="BQ993" s="99">
        <v>0</v>
      </c>
      <c r="BR993" s="99">
        <v>6403983.23254395</v>
      </c>
      <c r="BS993" s="99">
        <v>1917383.8168945301</v>
      </c>
      <c r="BT993" s="99">
        <v>0</v>
      </c>
      <c r="BU993" s="99">
        <v>0</v>
      </c>
      <c r="BV993" s="99">
        <v>2028311.6216278099</v>
      </c>
      <c r="BW993" s="99">
        <v>0</v>
      </c>
      <c r="BX993" s="99">
        <v>0</v>
      </c>
      <c r="BY993" s="99">
        <v>0</v>
      </c>
      <c r="BZ993" s="99">
        <v>0</v>
      </c>
      <c r="CA993" s="99">
        <v>129563.892481804</v>
      </c>
      <c r="CB993" s="99">
        <v>6140378.1491088904</v>
      </c>
      <c r="CC993" s="99">
        <v>55428025.299316399</v>
      </c>
      <c r="CD993" s="99">
        <v>10329737.126464801</v>
      </c>
      <c r="CE993" s="99">
        <v>4646.4462124109295</v>
      </c>
      <c r="CF993" s="99">
        <v>608956.71990966797</v>
      </c>
      <c r="CG993" s="99">
        <v>4882006.9749755897</v>
      </c>
      <c r="CH993" s="99">
        <v>0</v>
      </c>
      <c r="CI993" s="99">
        <v>134207.86421012899</v>
      </c>
      <c r="CJ993" s="99">
        <v>6747866.3012695303</v>
      </c>
      <c r="CK993" s="99">
        <v>60309858.8349609</v>
      </c>
      <c r="CL993" s="99">
        <v>10335260.2232666</v>
      </c>
      <c r="CM993" s="166">
        <v>222302.462604523</v>
      </c>
      <c r="CN993" s="166">
        <v>37581073.473144501</v>
      </c>
      <c r="CO993" s="166">
        <v>144321278.91015601</v>
      </c>
      <c r="CP993" s="99">
        <v>10335260.2232666</v>
      </c>
      <c r="CQ993" s="99">
        <v>0</v>
      </c>
      <c r="CR993" s="99">
        <v>0</v>
      </c>
      <c r="CS993" s="99">
        <v>0</v>
      </c>
      <c r="CT993" s="99">
        <v>0</v>
      </c>
      <c r="CU993" s="98">
        <v>19575.635018470999</v>
      </c>
      <c r="CV993" s="98">
        <v>92376.375958973993</v>
      </c>
      <c r="CW993" s="98">
        <v>6749334.8690185584</v>
      </c>
      <c r="CX993" s="98">
        <v>60310032.274291992</v>
      </c>
    </row>
    <row r="994" spans="1:102" x14ac:dyDescent="0.2">
      <c r="A994" s="98" t="s">
        <v>67</v>
      </c>
      <c r="B994" s="100">
        <v>40969</v>
      </c>
      <c r="C994" s="99">
        <v>110740.951238632</v>
      </c>
      <c r="D994" s="99">
        <v>4.4674774449667902</v>
      </c>
      <c r="E994" s="99">
        <v>18681.9535365105</v>
      </c>
      <c r="F994" s="99">
        <v>14724.2282004356</v>
      </c>
      <c r="G994" s="99">
        <v>4677.1412338018399</v>
      </c>
      <c r="H994" s="99">
        <v>0</v>
      </c>
      <c r="I994" s="99">
        <v>0</v>
      </c>
      <c r="J994" s="99">
        <v>88928.761477470398</v>
      </c>
      <c r="K994" s="99">
        <v>356.17702465131902</v>
      </c>
      <c r="L994" s="99">
        <v>67177.808917999297</v>
      </c>
      <c r="M994" s="99">
        <v>51536.864098548896</v>
      </c>
      <c r="N994" s="99">
        <v>4723.7897084951401</v>
      </c>
      <c r="O994" s="99">
        <v>0</v>
      </c>
      <c r="P994" s="99">
        <v>0</v>
      </c>
      <c r="Q994" s="99">
        <v>5084.6206175088901</v>
      </c>
      <c r="R994" s="99">
        <v>0</v>
      </c>
      <c r="S994" s="99">
        <v>0</v>
      </c>
      <c r="T994" s="99">
        <v>4623.2144764065697</v>
      </c>
      <c r="U994" s="99">
        <v>89293.672452926607</v>
      </c>
      <c r="V994" s="99">
        <v>4959576.8146972703</v>
      </c>
      <c r="W994" s="99">
        <v>566.25684976577804</v>
      </c>
      <c r="X994" s="99">
        <v>1129978.78044128</v>
      </c>
      <c r="Y994" s="99">
        <v>781999.50756835903</v>
      </c>
      <c r="Z994" s="99">
        <v>614587.09965515102</v>
      </c>
      <c r="AA994" s="99">
        <v>0</v>
      </c>
      <c r="AB994" s="99">
        <v>0</v>
      </c>
      <c r="AC994" s="99">
        <v>31026345.857666001</v>
      </c>
      <c r="AD994" s="99">
        <v>31879.881647825201</v>
      </c>
      <c r="AE994" s="99">
        <v>2822206.8107910198</v>
      </c>
      <c r="AF994" s="99">
        <v>2228581.8710327102</v>
      </c>
      <c r="AG994" s="99">
        <v>609206.185340881</v>
      </c>
      <c r="AH994" s="99">
        <v>0</v>
      </c>
      <c r="AI994" s="99">
        <v>0</v>
      </c>
      <c r="AJ994" s="99">
        <v>470320.34587860102</v>
      </c>
      <c r="AK994" s="99">
        <v>0</v>
      </c>
      <c r="AL994" s="99">
        <v>0</v>
      </c>
      <c r="AM994" s="99">
        <v>606367.61882782006</v>
      </c>
      <c r="AN994" s="99">
        <v>31037804.5151367</v>
      </c>
      <c r="AO994" s="99">
        <v>46033957.931152299</v>
      </c>
      <c r="AP994" s="99">
        <v>5466.8290960192699</v>
      </c>
      <c r="AQ994" s="99">
        <v>9536663.4681396503</v>
      </c>
      <c r="AR994" s="99">
        <v>6415043.88989258</v>
      </c>
      <c r="AS994" s="99">
        <v>4911487.7225341797</v>
      </c>
      <c r="AT994" s="99">
        <v>0</v>
      </c>
      <c r="AU994" s="99">
        <v>0</v>
      </c>
      <c r="AV994" s="99">
        <v>85449641.609375</v>
      </c>
      <c r="AW994" s="99">
        <v>99504.083742141695</v>
      </c>
      <c r="AX994" s="99">
        <v>26047766.666992199</v>
      </c>
      <c r="AY994" s="99">
        <v>20653093.8276367</v>
      </c>
      <c r="AZ994" s="99">
        <v>5097025.8782959003</v>
      </c>
      <c r="BA994" s="99">
        <v>0</v>
      </c>
      <c r="BB994" s="99">
        <v>0</v>
      </c>
      <c r="BC994" s="99">
        <v>4022699.95947266</v>
      </c>
      <c r="BD994" s="99">
        <v>0</v>
      </c>
      <c r="BE994" s="99">
        <v>0</v>
      </c>
      <c r="BF994" s="99">
        <v>4906336.6389770498</v>
      </c>
      <c r="BG994" s="99">
        <v>85193613.791015595</v>
      </c>
      <c r="BH994" s="99">
        <v>7597655.9445190402</v>
      </c>
      <c r="BI994" s="99">
        <v>645.77132689207804</v>
      </c>
      <c r="BJ994" s="99">
        <v>2850512.4764709501</v>
      </c>
      <c r="BK994" s="99">
        <v>2145479.2774658198</v>
      </c>
      <c r="BL994" s="99">
        <v>0</v>
      </c>
      <c r="BM994" s="99">
        <v>0</v>
      </c>
      <c r="BN994" s="99">
        <v>0</v>
      </c>
      <c r="BO994" s="99">
        <v>0</v>
      </c>
      <c r="BP994" s="99">
        <v>0</v>
      </c>
      <c r="BQ994" s="99">
        <v>0</v>
      </c>
      <c r="BR994" s="99">
        <v>6555392.6978759803</v>
      </c>
      <c r="BS994" s="99">
        <v>1865501.97288513</v>
      </c>
      <c r="BT994" s="99">
        <v>0</v>
      </c>
      <c r="BU994" s="99">
        <v>0</v>
      </c>
      <c r="BV994" s="99">
        <v>2063558.5042419401</v>
      </c>
      <c r="BW994" s="99">
        <v>0</v>
      </c>
      <c r="BX994" s="99">
        <v>0</v>
      </c>
      <c r="BY994" s="99">
        <v>0</v>
      </c>
      <c r="BZ994" s="99">
        <v>0</v>
      </c>
      <c r="CA994" s="99">
        <v>129468.24568462399</v>
      </c>
      <c r="CB994" s="99">
        <v>6092099.6150512705</v>
      </c>
      <c r="CC994" s="99">
        <v>55488774.692382798</v>
      </c>
      <c r="CD994" s="99">
        <v>10457399.0671387</v>
      </c>
      <c r="CE994" s="99">
        <v>4684.7235701680202</v>
      </c>
      <c r="CF994" s="99">
        <v>604822.47243499802</v>
      </c>
      <c r="CG994" s="99">
        <v>4869590.04968262</v>
      </c>
      <c r="CH994" s="99">
        <v>0</v>
      </c>
      <c r="CI994" s="99">
        <v>134150.01573181199</v>
      </c>
      <c r="CJ994" s="99">
        <v>6698109.6586303702</v>
      </c>
      <c r="CK994" s="99">
        <v>60364947.553222701</v>
      </c>
      <c r="CL994" s="99">
        <v>10450557.173706099</v>
      </c>
      <c r="CM994" s="166">
        <v>222534.11487197899</v>
      </c>
      <c r="CN994" s="166">
        <v>37642956.182617202</v>
      </c>
      <c r="CO994" s="166">
        <v>145786292.44726601</v>
      </c>
      <c r="CP994" s="99">
        <v>10450557.173706099</v>
      </c>
      <c r="CQ994" s="99">
        <v>0</v>
      </c>
      <c r="CR994" s="99">
        <v>0</v>
      </c>
      <c r="CS994" s="99">
        <v>0</v>
      </c>
      <c r="CT994" s="99">
        <v>0</v>
      </c>
      <c r="CU994" s="98">
        <v>19054.064545174999</v>
      </c>
      <c r="CV994" s="98">
        <v>92713.532355279007</v>
      </c>
      <c r="CW994" s="98">
        <v>6696922.087486269</v>
      </c>
      <c r="CX994" s="98">
        <v>60358364.742065415</v>
      </c>
    </row>
    <row r="995" spans="1:102" x14ac:dyDescent="0.2">
      <c r="A995" s="98" t="s">
        <v>67</v>
      </c>
      <c r="B995" s="100">
        <v>41061</v>
      </c>
      <c r="C995" s="99">
        <v>110078.740858078</v>
      </c>
      <c r="D995" s="99">
        <v>2.69910178799182</v>
      </c>
      <c r="E995" s="99">
        <v>18270.958419799801</v>
      </c>
      <c r="F995" s="99">
        <v>14476.143479228</v>
      </c>
      <c r="G995" s="99">
        <v>4683.3050531745002</v>
      </c>
      <c r="H995" s="99">
        <v>0</v>
      </c>
      <c r="I995" s="99">
        <v>0</v>
      </c>
      <c r="J995" s="99">
        <v>88997.607395172105</v>
      </c>
      <c r="K995" s="99">
        <v>305.51222336292301</v>
      </c>
      <c r="L995" s="99">
        <v>67451.967367172198</v>
      </c>
      <c r="M995" s="99">
        <v>51350.725100040399</v>
      </c>
      <c r="N995" s="99">
        <v>4558.7005217671403</v>
      </c>
      <c r="O995" s="99">
        <v>0</v>
      </c>
      <c r="P995" s="99">
        <v>0</v>
      </c>
      <c r="Q995" s="99">
        <v>5085.0386633276903</v>
      </c>
      <c r="R995" s="99">
        <v>0</v>
      </c>
      <c r="S995" s="99">
        <v>0</v>
      </c>
      <c r="T995" s="99">
        <v>4667.7025489807102</v>
      </c>
      <c r="U995" s="99">
        <v>89278.9037303925</v>
      </c>
      <c r="V995" s="99">
        <v>4924144.3919067401</v>
      </c>
      <c r="W995" s="99">
        <v>380.20449659228302</v>
      </c>
      <c r="X995" s="99">
        <v>1097523.31159973</v>
      </c>
      <c r="Y995" s="99">
        <v>749356.36412048305</v>
      </c>
      <c r="Z995" s="99">
        <v>595407.84643554699</v>
      </c>
      <c r="AA995" s="99">
        <v>0</v>
      </c>
      <c r="AB995" s="99">
        <v>0</v>
      </c>
      <c r="AC995" s="99">
        <v>30787557.044921901</v>
      </c>
      <c r="AD995" s="99">
        <v>27643.5271682739</v>
      </c>
      <c r="AE995" s="99">
        <v>2722812.2018737802</v>
      </c>
      <c r="AF995" s="99">
        <v>2222531.6596374498</v>
      </c>
      <c r="AG995" s="99">
        <v>583315.21180725098</v>
      </c>
      <c r="AH995" s="99">
        <v>0</v>
      </c>
      <c r="AI995" s="99">
        <v>0</v>
      </c>
      <c r="AJ995" s="99">
        <v>462924.421195984</v>
      </c>
      <c r="AK995" s="99">
        <v>0</v>
      </c>
      <c r="AL995" s="99">
        <v>0</v>
      </c>
      <c r="AM995" s="99">
        <v>594032.31008148205</v>
      </c>
      <c r="AN995" s="99">
        <v>30861647.194091801</v>
      </c>
      <c r="AO995" s="99">
        <v>45993564.642089799</v>
      </c>
      <c r="AP995" s="99">
        <v>3883.73198348284</v>
      </c>
      <c r="AQ995" s="99">
        <v>9167073.7586669903</v>
      </c>
      <c r="AR995" s="99">
        <v>6224333.3549804697</v>
      </c>
      <c r="AS995" s="99">
        <v>4867460.7344360398</v>
      </c>
      <c r="AT995" s="99">
        <v>0</v>
      </c>
      <c r="AU995" s="99">
        <v>0</v>
      </c>
      <c r="AV995" s="99">
        <v>85613557.3984375</v>
      </c>
      <c r="AW995" s="99">
        <v>86858.993147849993</v>
      </c>
      <c r="AX995" s="99">
        <v>25243033.635986298</v>
      </c>
      <c r="AY995" s="99">
        <v>20705349.9223633</v>
      </c>
      <c r="AZ995" s="99">
        <v>4922166.4552612295</v>
      </c>
      <c r="BA995" s="99">
        <v>0</v>
      </c>
      <c r="BB995" s="99">
        <v>0</v>
      </c>
      <c r="BC995" s="99">
        <v>3994340.8350830101</v>
      </c>
      <c r="BD995" s="99">
        <v>0</v>
      </c>
      <c r="BE995" s="99">
        <v>0</v>
      </c>
      <c r="BF995" s="99">
        <v>4794842.7530517597</v>
      </c>
      <c r="BG995" s="99">
        <v>86019214.625</v>
      </c>
      <c r="BH995" s="99">
        <v>7477436.8447876005</v>
      </c>
      <c r="BI995" s="99">
        <v>390.56194415316003</v>
      </c>
      <c r="BJ995" s="99">
        <v>2789530.3438720698</v>
      </c>
      <c r="BK995" s="99">
        <v>2090464.2293853799</v>
      </c>
      <c r="BL995" s="99">
        <v>0</v>
      </c>
      <c r="BM995" s="99">
        <v>0</v>
      </c>
      <c r="BN995" s="99">
        <v>0</v>
      </c>
      <c r="BO995" s="99">
        <v>0</v>
      </c>
      <c r="BP995" s="99">
        <v>0</v>
      </c>
      <c r="BQ995" s="99">
        <v>0</v>
      </c>
      <c r="BR995" s="99">
        <v>6467573.4782714797</v>
      </c>
      <c r="BS995" s="99">
        <v>1783269.55661011</v>
      </c>
      <c r="BT995" s="99">
        <v>0</v>
      </c>
      <c r="BU995" s="99">
        <v>0</v>
      </c>
      <c r="BV995" s="99">
        <v>2073548.61305237</v>
      </c>
      <c r="BW995" s="99">
        <v>0</v>
      </c>
      <c r="BX995" s="99">
        <v>0</v>
      </c>
      <c r="BY995" s="99">
        <v>0</v>
      </c>
      <c r="BZ995" s="99">
        <v>0</v>
      </c>
      <c r="CA995" s="99">
        <v>128345.28746414201</v>
      </c>
      <c r="CB995" s="99">
        <v>6023510.7816772498</v>
      </c>
      <c r="CC995" s="99">
        <v>55195127.2734375</v>
      </c>
      <c r="CD995" s="99">
        <v>10260346.7576904</v>
      </c>
      <c r="CE995" s="99">
        <v>4681.6539748907098</v>
      </c>
      <c r="CF995" s="99">
        <v>601051.03848266602</v>
      </c>
      <c r="CG995" s="99">
        <v>4866216.0803832998</v>
      </c>
      <c r="CH995" s="99">
        <v>0</v>
      </c>
      <c r="CI995" s="99">
        <v>133031.15332794201</v>
      </c>
      <c r="CJ995" s="99">
        <v>6623918.8577270498</v>
      </c>
      <c r="CK995" s="99">
        <v>60077469.9912109</v>
      </c>
      <c r="CL995" s="99">
        <v>10257998.9443359</v>
      </c>
      <c r="CM995" s="166">
        <v>221514.55103874201</v>
      </c>
      <c r="CN995" s="166">
        <v>37606886.457031302</v>
      </c>
      <c r="CO995" s="166">
        <v>146106409.91210899</v>
      </c>
      <c r="CP995" s="99">
        <v>10257998.9443359</v>
      </c>
      <c r="CQ995" s="99">
        <v>0</v>
      </c>
      <c r="CR995" s="99">
        <v>0</v>
      </c>
      <c r="CS995" s="99">
        <v>0</v>
      </c>
      <c r="CT995" s="99">
        <v>0</v>
      </c>
      <c r="CU995" s="98">
        <v>18571.493760095</v>
      </c>
      <c r="CV995" s="98">
        <v>92824.439237336002</v>
      </c>
      <c r="CW995" s="98">
        <v>6624561.8201599158</v>
      </c>
      <c r="CX995" s="98">
        <v>60061343.353820801</v>
      </c>
    </row>
    <row r="996" spans="1:102" x14ac:dyDescent="0.2">
      <c r="A996" s="98" t="s">
        <v>67</v>
      </c>
      <c r="B996" s="100">
        <v>41153</v>
      </c>
      <c r="C996" s="99">
        <v>110336.90852928199</v>
      </c>
      <c r="D996" s="99">
        <v>3.5351134229858898</v>
      </c>
      <c r="E996" s="99">
        <v>17838.2322595119</v>
      </c>
      <c r="F996" s="99">
        <v>14161.6122655869</v>
      </c>
      <c r="G996" s="99">
        <v>4627.6203772425697</v>
      </c>
      <c r="H996" s="99">
        <v>0</v>
      </c>
      <c r="I996" s="99">
        <v>0</v>
      </c>
      <c r="J996" s="99">
        <v>88702.882834434495</v>
      </c>
      <c r="K996" s="99">
        <v>281.24210095033101</v>
      </c>
      <c r="L996" s="99">
        <v>67623.833384513899</v>
      </c>
      <c r="M996" s="99">
        <v>51735.263438701601</v>
      </c>
      <c r="N996" s="99">
        <v>4465.6683581471398</v>
      </c>
      <c r="O996" s="99">
        <v>0</v>
      </c>
      <c r="P996" s="99">
        <v>0</v>
      </c>
      <c r="Q996" s="99">
        <v>5054.0760802626601</v>
      </c>
      <c r="R996" s="99">
        <v>0</v>
      </c>
      <c r="S996" s="99">
        <v>0</v>
      </c>
      <c r="T996" s="99">
        <v>4668.8905534148198</v>
      </c>
      <c r="U996" s="99">
        <v>88986.136142730698</v>
      </c>
      <c r="V996" s="99">
        <v>4848636.82177734</v>
      </c>
      <c r="W996" s="99">
        <v>295.72324276342999</v>
      </c>
      <c r="X996" s="99">
        <v>1054405.9154968299</v>
      </c>
      <c r="Y996" s="99">
        <v>725050.62676239002</v>
      </c>
      <c r="Z996" s="99">
        <v>587490.25211334205</v>
      </c>
      <c r="AA996" s="99">
        <v>0</v>
      </c>
      <c r="AB996" s="99">
        <v>0</v>
      </c>
      <c r="AC996" s="99">
        <v>30800768.2958984</v>
      </c>
      <c r="AD996" s="99">
        <v>25887.0016510487</v>
      </c>
      <c r="AE996" s="99">
        <v>2679467.4114990202</v>
      </c>
      <c r="AF996" s="99">
        <v>2196890.4458007799</v>
      </c>
      <c r="AG996" s="99">
        <v>564141.78453826904</v>
      </c>
      <c r="AH996" s="99">
        <v>0</v>
      </c>
      <c r="AI996" s="99">
        <v>0</v>
      </c>
      <c r="AJ996" s="99">
        <v>465549.07427978498</v>
      </c>
      <c r="AK996" s="99">
        <v>0</v>
      </c>
      <c r="AL996" s="99">
        <v>0</v>
      </c>
      <c r="AM996" s="99">
        <v>588859.25909423805</v>
      </c>
      <c r="AN996" s="99">
        <v>30733239.903808601</v>
      </c>
      <c r="AO996" s="99">
        <v>45618891.126953103</v>
      </c>
      <c r="AP996" s="99">
        <v>2820.5970584750198</v>
      </c>
      <c r="AQ996" s="99">
        <v>8900716.1466064509</v>
      </c>
      <c r="AR996" s="99">
        <v>6057041.1006469699</v>
      </c>
      <c r="AS996" s="99">
        <v>4797918.1947631799</v>
      </c>
      <c r="AT996" s="99">
        <v>0</v>
      </c>
      <c r="AU996" s="99">
        <v>0</v>
      </c>
      <c r="AV996" s="99">
        <v>86265011.224609405</v>
      </c>
      <c r="AW996" s="99">
        <v>82162.445910453796</v>
      </c>
      <c r="AX996" s="99">
        <v>25033972.285400402</v>
      </c>
      <c r="AY996" s="99">
        <v>20675556.589843798</v>
      </c>
      <c r="AZ996" s="99">
        <v>4819826.7225341797</v>
      </c>
      <c r="BA996" s="99">
        <v>0</v>
      </c>
      <c r="BB996" s="99">
        <v>0</v>
      </c>
      <c r="BC996" s="99">
        <v>4072446.1477355999</v>
      </c>
      <c r="BD996" s="99">
        <v>0</v>
      </c>
      <c r="BE996" s="99">
        <v>0</v>
      </c>
      <c r="BF996" s="99">
        <v>4836188.4924316397</v>
      </c>
      <c r="BG996" s="99">
        <v>86458349.8984375</v>
      </c>
      <c r="BH996" s="99">
        <v>7729062.0028686495</v>
      </c>
      <c r="BI996" s="99">
        <v>176.43852379173001</v>
      </c>
      <c r="BJ996" s="99">
        <v>2795986.1441040002</v>
      </c>
      <c r="BK996" s="99">
        <v>2069458.6071472201</v>
      </c>
      <c r="BL996" s="99">
        <v>0</v>
      </c>
      <c r="BM996" s="99">
        <v>0</v>
      </c>
      <c r="BN996" s="99">
        <v>0</v>
      </c>
      <c r="BO996" s="99">
        <v>0</v>
      </c>
      <c r="BP996" s="99">
        <v>0</v>
      </c>
      <c r="BQ996" s="99">
        <v>0</v>
      </c>
      <c r="BR996" s="99">
        <v>6540133.8503417997</v>
      </c>
      <c r="BS996" s="99">
        <v>1748118.0004882801</v>
      </c>
      <c r="BT996" s="99">
        <v>0</v>
      </c>
      <c r="BU996" s="99">
        <v>0</v>
      </c>
      <c r="BV996" s="99">
        <v>2116652.6532592801</v>
      </c>
      <c r="BW996" s="99">
        <v>0</v>
      </c>
      <c r="BX996" s="99">
        <v>0</v>
      </c>
      <c r="BY996" s="99">
        <v>0</v>
      </c>
      <c r="BZ996" s="99">
        <v>0</v>
      </c>
      <c r="CA996" s="99">
        <v>128184.542545319</v>
      </c>
      <c r="CB996" s="99">
        <v>5886460.03979492</v>
      </c>
      <c r="CC996" s="99">
        <v>54386846.474121101</v>
      </c>
      <c r="CD996" s="99">
        <v>10521569.380127</v>
      </c>
      <c r="CE996" s="99">
        <v>4633.4471344351796</v>
      </c>
      <c r="CF996" s="99">
        <v>586438.55645752</v>
      </c>
      <c r="CG996" s="99">
        <v>4809832.9965209998</v>
      </c>
      <c r="CH996" s="99">
        <v>0</v>
      </c>
      <c r="CI996" s="99">
        <v>132815.14076232901</v>
      </c>
      <c r="CJ996" s="99">
        <v>6473913.0742797898</v>
      </c>
      <c r="CK996" s="99">
        <v>59165518.831054702</v>
      </c>
      <c r="CL996" s="99">
        <v>10539250.387573199</v>
      </c>
      <c r="CM996" s="166">
        <v>220887.04411125201</v>
      </c>
      <c r="CN996" s="166">
        <v>37238432.395507798</v>
      </c>
      <c r="CO996" s="166">
        <v>145672723.11718801</v>
      </c>
      <c r="CP996" s="99">
        <v>10539250.387573199</v>
      </c>
      <c r="CQ996" s="99">
        <v>0</v>
      </c>
      <c r="CR996" s="99">
        <v>0</v>
      </c>
      <c r="CS996" s="99">
        <v>0</v>
      </c>
      <c r="CT996" s="99">
        <v>0</v>
      </c>
      <c r="CU996" s="98">
        <v>18107.644188358001</v>
      </c>
      <c r="CV996" s="98">
        <v>92485.374022325006</v>
      </c>
      <c r="CW996" s="98">
        <v>6472898.5962524395</v>
      </c>
      <c r="CX996" s="98">
        <v>59196679.470642105</v>
      </c>
    </row>
    <row r="997" spans="1:102" x14ac:dyDescent="0.2">
      <c r="A997" s="98" t="s">
        <v>67</v>
      </c>
      <c r="B997" s="100">
        <v>41244</v>
      </c>
      <c r="C997" s="99">
        <v>109517.682296753</v>
      </c>
      <c r="D997" s="99">
        <v>2.61564507897128</v>
      </c>
      <c r="E997" s="99">
        <v>17378.502045631401</v>
      </c>
      <c r="F997" s="99">
        <v>13788.6676717997</v>
      </c>
      <c r="G997" s="99">
        <v>4571.4088959097899</v>
      </c>
      <c r="H997" s="99">
        <v>0</v>
      </c>
      <c r="I997" s="99">
        <v>0</v>
      </c>
      <c r="J997" s="99">
        <v>88617.844232559204</v>
      </c>
      <c r="K997" s="99">
        <v>258.94179902225699</v>
      </c>
      <c r="L997" s="99">
        <v>65977.049788474993</v>
      </c>
      <c r="M997" s="99">
        <v>51534.837111473098</v>
      </c>
      <c r="N997" s="99">
        <v>4343.1936268806503</v>
      </c>
      <c r="O997" s="99">
        <v>0</v>
      </c>
      <c r="P997" s="99">
        <v>0</v>
      </c>
      <c r="Q997" s="99">
        <v>4990.9664458632496</v>
      </c>
      <c r="R997" s="99">
        <v>0</v>
      </c>
      <c r="S997" s="99">
        <v>0</v>
      </c>
      <c r="T997" s="99">
        <v>4533.3805428147298</v>
      </c>
      <c r="U997" s="99">
        <v>88888.477456092805</v>
      </c>
      <c r="V997" s="99">
        <v>4802670.9089965802</v>
      </c>
      <c r="W997" s="99">
        <v>262.565514530987</v>
      </c>
      <c r="X997" s="99">
        <v>1018587.21682739</v>
      </c>
      <c r="Y997" s="99">
        <v>700876.43063354504</v>
      </c>
      <c r="Z997" s="99">
        <v>584434.92247009301</v>
      </c>
      <c r="AA997" s="99">
        <v>0</v>
      </c>
      <c r="AB997" s="99">
        <v>0</v>
      </c>
      <c r="AC997" s="99">
        <v>30630250.829345699</v>
      </c>
      <c r="AD997" s="99">
        <v>24768.9369716644</v>
      </c>
      <c r="AE997" s="99">
        <v>2637050.4940795898</v>
      </c>
      <c r="AF997" s="99">
        <v>2176862.0351257301</v>
      </c>
      <c r="AG997" s="99">
        <v>542752.62905883801</v>
      </c>
      <c r="AH997" s="99">
        <v>0</v>
      </c>
      <c r="AI997" s="99">
        <v>0</v>
      </c>
      <c r="AJ997" s="99">
        <v>457651.69269180298</v>
      </c>
      <c r="AK997" s="99">
        <v>0</v>
      </c>
      <c r="AL997" s="99">
        <v>0</v>
      </c>
      <c r="AM997" s="99">
        <v>577133.61017608596</v>
      </c>
      <c r="AN997" s="99">
        <v>30714759.234375</v>
      </c>
      <c r="AO997" s="99">
        <v>45489811.128906302</v>
      </c>
      <c r="AP997" s="99">
        <v>2515.5209899544702</v>
      </c>
      <c r="AQ997" s="99">
        <v>8644073.9365234394</v>
      </c>
      <c r="AR997" s="99">
        <v>5860867.8228149395</v>
      </c>
      <c r="AS997" s="99">
        <v>4725250.3328857403</v>
      </c>
      <c r="AT997" s="99">
        <v>0</v>
      </c>
      <c r="AU997" s="99">
        <v>0</v>
      </c>
      <c r="AV997" s="99">
        <v>86582174.686523393</v>
      </c>
      <c r="AW997" s="99">
        <v>78856.949873924299</v>
      </c>
      <c r="AX997" s="99">
        <v>24769854.061279301</v>
      </c>
      <c r="AY997" s="99">
        <v>20611242.079589799</v>
      </c>
      <c r="AZ997" s="99">
        <v>4661997.8007202102</v>
      </c>
      <c r="BA997" s="99">
        <v>0</v>
      </c>
      <c r="BB997" s="99">
        <v>0</v>
      </c>
      <c r="BC997" s="99">
        <v>4014023.0751953102</v>
      </c>
      <c r="BD997" s="99">
        <v>0</v>
      </c>
      <c r="BE997" s="99">
        <v>0</v>
      </c>
      <c r="BF997" s="99">
        <v>4729445.32995605</v>
      </c>
      <c r="BG997" s="99">
        <v>86642172.287109405</v>
      </c>
      <c r="BH997" s="99">
        <v>7647851.7924194299</v>
      </c>
      <c r="BI997" s="99">
        <v>221.94919553585399</v>
      </c>
      <c r="BJ997" s="99">
        <v>2701058.9449768099</v>
      </c>
      <c r="BK997" s="99">
        <v>1977858.0542755099</v>
      </c>
      <c r="BL997" s="99">
        <v>0</v>
      </c>
      <c r="BM997" s="99">
        <v>0</v>
      </c>
      <c r="BN997" s="99">
        <v>0</v>
      </c>
      <c r="BO997" s="99">
        <v>0</v>
      </c>
      <c r="BP997" s="99">
        <v>0</v>
      </c>
      <c r="BQ997" s="99">
        <v>0</v>
      </c>
      <c r="BR997" s="99">
        <v>6572066.9342651404</v>
      </c>
      <c r="BS997" s="99">
        <v>1699604.5863952599</v>
      </c>
      <c r="BT997" s="99">
        <v>0</v>
      </c>
      <c r="BU997" s="99">
        <v>0</v>
      </c>
      <c r="BV997" s="99">
        <v>2090298.41781616</v>
      </c>
      <c r="BW997" s="99">
        <v>0</v>
      </c>
      <c r="BX997" s="99">
        <v>0</v>
      </c>
      <c r="BY997" s="99">
        <v>0</v>
      </c>
      <c r="BZ997" s="99">
        <v>0</v>
      </c>
      <c r="CA997" s="99">
        <v>126860.14686298399</v>
      </c>
      <c r="CB997" s="99">
        <v>5819465.8716430701</v>
      </c>
      <c r="CC997" s="99">
        <v>54035372.6953125</v>
      </c>
      <c r="CD997" s="99">
        <v>10347337.970947299</v>
      </c>
      <c r="CE997" s="99">
        <v>4562.1958898305902</v>
      </c>
      <c r="CF997" s="99">
        <v>576585.44265747105</v>
      </c>
      <c r="CG997" s="99">
        <v>4738906.4598998995</v>
      </c>
      <c r="CH997" s="99">
        <v>0</v>
      </c>
      <c r="CI997" s="99">
        <v>131420.85943603501</v>
      </c>
      <c r="CJ997" s="99">
        <v>6395263.20812988</v>
      </c>
      <c r="CK997" s="99">
        <v>58776022.119628899</v>
      </c>
      <c r="CL997" s="99">
        <v>10353384.552002</v>
      </c>
      <c r="CM997" s="166">
        <v>219467.91055107099</v>
      </c>
      <c r="CN997" s="166">
        <v>37073449.061035201</v>
      </c>
      <c r="CO997" s="166">
        <v>145380849.26171899</v>
      </c>
      <c r="CP997" s="99">
        <v>10353384.552002</v>
      </c>
      <c r="CQ997" s="99">
        <v>0</v>
      </c>
      <c r="CR997" s="99">
        <v>0</v>
      </c>
      <c r="CS997" s="99">
        <v>0</v>
      </c>
      <c r="CT997" s="99">
        <v>0</v>
      </c>
      <c r="CU997" s="98">
        <v>17643.359248427001</v>
      </c>
      <c r="CV997" s="98">
        <v>92346.175228784996</v>
      </c>
      <c r="CW997" s="98">
        <v>6396051.3143005408</v>
      </c>
      <c r="CX997" s="98">
        <v>58774279.155212402</v>
      </c>
    </row>
    <row r="998" spans="1:102" x14ac:dyDescent="0.2">
      <c r="A998" s="98" t="s">
        <v>67</v>
      </c>
      <c r="B998" s="100">
        <v>41334</v>
      </c>
      <c r="C998" s="99">
        <v>108141.59159946399</v>
      </c>
      <c r="D998" s="99">
        <v>3.3442811349814301</v>
      </c>
      <c r="E998" s="99">
        <v>16947.6600973606</v>
      </c>
      <c r="F998" s="99">
        <v>13458.563806533801</v>
      </c>
      <c r="G998" s="99">
        <v>4442.0962248444603</v>
      </c>
      <c r="H998" s="99">
        <v>0</v>
      </c>
      <c r="I998" s="99">
        <v>0</v>
      </c>
      <c r="J998" s="99">
        <v>88521.792031288103</v>
      </c>
      <c r="K998" s="99">
        <v>235.22017147578299</v>
      </c>
      <c r="L998" s="99">
        <v>2594.24663794041</v>
      </c>
      <c r="M998" s="99">
        <v>51116.565746307402</v>
      </c>
      <c r="N998" s="99">
        <v>4250.8986056447002</v>
      </c>
      <c r="O998" s="99">
        <v>0</v>
      </c>
      <c r="P998" s="99">
        <v>61634.214917659803</v>
      </c>
      <c r="Q998" s="99">
        <v>4962.0545840263403</v>
      </c>
      <c r="R998" s="99">
        <v>0</v>
      </c>
      <c r="S998" s="99">
        <v>4395.4784794449797</v>
      </c>
      <c r="T998" s="99">
        <v>0</v>
      </c>
      <c r="U998" s="99">
        <v>88756.113731384306</v>
      </c>
      <c r="V998" s="99">
        <v>4734994.7216186495</v>
      </c>
      <c r="W998" s="99">
        <v>403.95877913758198</v>
      </c>
      <c r="X998" s="99">
        <v>981606.70207214402</v>
      </c>
      <c r="Y998" s="99">
        <v>669643.12215423596</v>
      </c>
      <c r="Z998" s="99">
        <v>554276.85820770299</v>
      </c>
      <c r="AA998" s="99">
        <v>0</v>
      </c>
      <c r="AB998" s="99">
        <v>0</v>
      </c>
      <c r="AC998" s="99">
        <v>30523828.800537098</v>
      </c>
      <c r="AD998" s="99">
        <v>21451.1535658836</v>
      </c>
      <c r="AE998" s="99">
        <v>51002.326076507597</v>
      </c>
      <c r="AF998" s="99">
        <v>2163634.0261535598</v>
      </c>
      <c r="AG998" s="99">
        <v>534334.40258789097</v>
      </c>
      <c r="AH998" s="99">
        <v>0</v>
      </c>
      <c r="AI998" s="99">
        <v>2476647.8417358398</v>
      </c>
      <c r="AJ998" s="99">
        <v>452202.856800079</v>
      </c>
      <c r="AK998" s="99">
        <v>0</v>
      </c>
      <c r="AL998" s="99">
        <v>548913.42078399705</v>
      </c>
      <c r="AM998" s="99">
        <v>0</v>
      </c>
      <c r="AN998" s="99">
        <v>30648958.5400391</v>
      </c>
      <c r="AO998" s="99">
        <v>44879953.825683601</v>
      </c>
      <c r="AP998" s="99">
        <v>3644.0035392343998</v>
      </c>
      <c r="AQ998" s="99">
        <v>8211709.9512329102</v>
      </c>
      <c r="AR998" s="99">
        <v>5564041.4595336895</v>
      </c>
      <c r="AS998" s="99">
        <v>4612417.0440063505</v>
      </c>
      <c r="AT998" s="99">
        <v>0</v>
      </c>
      <c r="AU998" s="99">
        <v>0</v>
      </c>
      <c r="AV998" s="99">
        <v>86668652.694335893</v>
      </c>
      <c r="AW998" s="99">
        <v>68629.881497383103</v>
      </c>
      <c r="AX998" s="99">
        <v>603448.98732757603</v>
      </c>
      <c r="AY998" s="99">
        <v>20540910.814453099</v>
      </c>
      <c r="AZ998" s="99">
        <v>4604624.2757568397</v>
      </c>
      <c r="BA998" s="99">
        <v>0</v>
      </c>
      <c r="BB998" s="99">
        <v>23008533.197509799</v>
      </c>
      <c r="BC998" s="99">
        <v>3964427.9334411598</v>
      </c>
      <c r="BD998" s="99">
        <v>0</v>
      </c>
      <c r="BE998" s="99">
        <v>4522637.3400878897</v>
      </c>
      <c r="BF998" s="99">
        <v>0</v>
      </c>
      <c r="BG998" s="99">
        <v>86933184.473632798</v>
      </c>
      <c r="BH998" s="99">
        <v>9436723.3408203106</v>
      </c>
      <c r="BI998" s="99">
        <v>273.30341096967499</v>
      </c>
      <c r="BJ998" s="99">
        <v>2786284.7673034701</v>
      </c>
      <c r="BK998" s="99">
        <v>1999424.7974395801</v>
      </c>
      <c r="BL998" s="99">
        <v>0</v>
      </c>
      <c r="BM998" s="99">
        <v>0</v>
      </c>
      <c r="BN998" s="99">
        <v>0</v>
      </c>
      <c r="BO998" s="99">
        <v>0</v>
      </c>
      <c r="BP998" s="99">
        <v>0</v>
      </c>
      <c r="BQ998" s="99">
        <v>0</v>
      </c>
      <c r="BR998" s="99">
        <v>6743057.05322266</v>
      </c>
      <c r="BS998" s="99">
        <v>1712368.2317657501</v>
      </c>
      <c r="BT998" s="99">
        <v>0</v>
      </c>
      <c r="BU998" s="99">
        <v>1767789.4499816899</v>
      </c>
      <c r="BV998" s="99">
        <v>2127504.8756103502</v>
      </c>
      <c r="BW998" s="99">
        <v>0</v>
      </c>
      <c r="BX998" s="99">
        <v>383605.06963729899</v>
      </c>
      <c r="BY998" s="99">
        <v>0</v>
      </c>
      <c r="BZ998" s="99">
        <v>0</v>
      </c>
      <c r="CA998" s="99">
        <v>125136.95647049</v>
      </c>
      <c r="CB998" s="99">
        <v>5711428.8167114304</v>
      </c>
      <c r="CC998" s="99">
        <v>53069247.270507798</v>
      </c>
      <c r="CD998" s="99">
        <v>12239658.0123291</v>
      </c>
      <c r="CE998" s="99">
        <v>4446.4516775011998</v>
      </c>
      <c r="CF998" s="99">
        <v>562556.80183410598</v>
      </c>
      <c r="CG998" s="99">
        <v>4628097.91906738</v>
      </c>
      <c r="CH998" s="99">
        <v>0</v>
      </c>
      <c r="CI998" s="99">
        <v>129585.094315529</v>
      </c>
      <c r="CJ998" s="99">
        <v>6274378.3272094699</v>
      </c>
      <c r="CK998" s="99">
        <v>57712361.220214799</v>
      </c>
      <c r="CL998" s="99">
        <v>12609076.003051801</v>
      </c>
      <c r="CM998" s="166">
        <v>217577.223125458</v>
      </c>
      <c r="CN998" s="166">
        <v>36967766.209472701</v>
      </c>
      <c r="CO998" s="166">
        <v>144780512.08984399</v>
      </c>
      <c r="CP998" s="99">
        <v>12609076.003051801</v>
      </c>
      <c r="CQ998" s="99">
        <v>0</v>
      </c>
      <c r="CR998" s="99">
        <v>0</v>
      </c>
      <c r="CS998" s="99">
        <v>0</v>
      </c>
      <c r="CT998" s="99">
        <v>0</v>
      </c>
      <c r="CU998" s="98">
        <v>17186.13954453</v>
      </c>
      <c r="CV998" s="98">
        <v>92169.911013988996</v>
      </c>
      <c r="CW998" s="98">
        <v>6273985.618545536</v>
      </c>
      <c r="CX998" s="98">
        <v>57697345.18957518</v>
      </c>
    </row>
    <row r="999" spans="1:102" x14ac:dyDescent="0.2">
      <c r="A999" s="98" t="s">
        <v>67</v>
      </c>
      <c r="B999" s="100">
        <v>41426</v>
      </c>
      <c r="C999" s="99">
        <v>108897.68681430801</v>
      </c>
      <c r="D999" s="99">
        <v>2.70657479797956</v>
      </c>
      <c r="E999" s="99">
        <v>16375.764069557201</v>
      </c>
      <c r="F999" s="99">
        <v>13007.682397127201</v>
      </c>
      <c r="G999" s="99">
        <v>4418.0479106903103</v>
      </c>
      <c r="H999" s="99">
        <v>0</v>
      </c>
      <c r="I999" s="99">
        <v>0</v>
      </c>
      <c r="J999" s="99">
        <v>88226.959846496597</v>
      </c>
      <c r="K999" s="99">
        <v>210.18616821616899</v>
      </c>
      <c r="L999" s="99">
        <v>1930.4074945002801</v>
      </c>
      <c r="M999" s="99">
        <v>51751.068979740099</v>
      </c>
      <c r="N999" s="99">
        <v>4217.3929060697601</v>
      </c>
      <c r="O999" s="99">
        <v>0</v>
      </c>
      <c r="P999" s="99">
        <v>62650.854828834497</v>
      </c>
      <c r="Q999" s="99">
        <v>4909.5194801092102</v>
      </c>
      <c r="R999" s="99">
        <v>0</v>
      </c>
      <c r="S999" s="99">
        <v>4412.2515320777902</v>
      </c>
      <c r="T999" s="99">
        <v>0</v>
      </c>
      <c r="U999" s="99">
        <v>88430.325603485093</v>
      </c>
      <c r="V999" s="99">
        <v>4705558.0765991202</v>
      </c>
      <c r="W999" s="99">
        <v>276.570182707161</v>
      </c>
      <c r="X999" s="99">
        <v>948590.24495696998</v>
      </c>
      <c r="Y999" s="99">
        <v>650195.47610473598</v>
      </c>
      <c r="Z999" s="99">
        <v>545075.614349365</v>
      </c>
      <c r="AA999" s="99">
        <v>0</v>
      </c>
      <c r="AB999" s="99">
        <v>0</v>
      </c>
      <c r="AC999" s="99">
        <v>30430112.189453099</v>
      </c>
      <c r="AD999" s="99">
        <v>19209.675777196899</v>
      </c>
      <c r="AE999" s="99">
        <v>41000.090057373003</v>
      </c>
      <c r="AF999" s="99">
        <v>2149558.6957702599</v>
      </c>
      <c r="AG999" s="99">
        <v>520646.45436477702</v>
      </c>
      <c r="AH999" s="99">
        <v>0</v>
      </c>
      <c r="AI999" s="99">
        <v>2492309.6885070801</v>
      </c>
      <c r="AJ999" s="99">
        <v>451295.17125701898</v>
      </c>
      <c r="AK999" s="99">
        <v>0</v>
      </c>
      <c r="AL999" s="99">
        <v>543372.50409698498</v>
      </c>
      <c r="AM999" s="99">
        <v>0</v>
      </c>
      <c r="AN999" s="99">
        <v>30385171.8132324</v>
      </c>
      <c r="AO999" s="99">
        <v>44766982.701171897</v>
      </c>
      <c r="AP999" s="99">
        <v>2936.2403986752001</v>
      </c>
      <c r="AQ999" s="99">
        <v>7949046.0520019503</v>
      </c>
      <c r="AR999" s="99">
        <v>5377702.8145752</v>
      </c>
      <c r="AS999" s="99">
        <v>4537397.5430908203</v>
      </c>
      <c r="AT999" s="99">
        <v>0</v>
      </c>
      <c r="AU999" s="99">
        <v>0</v>
      </c>
      <c r="AV999" s="99">
        <v>86287060.904296905</v>
      </c>
      <c r="AW999" s="99">
        <v>61485.887804985003</v>
      </c>
      <c r="AX999" s="99">
        <v>453375.569843292</v>
      </c>
      <c r="AY999" s="99">
        <v>20517268.3984375</v>
      </c>
      <c r="AZ999" s="99">
        <v>4515605.2318725605</v>
      </c>
      <c r="BA999" s="99">
        <v>0</v>
      </c>
      <c r="BB999" s="99">
        <v>23278892.081054699</v>
      </c>
      <c r="BC999" s="99">
        <v>3958477.5315246601</v>
      </c>
      <c r="BD999" s="99">
        <v>0</v>
      </c>
      <c r="BE999" s="99">
        <v>4479586.6501464797</v>
      </c>
      <c r="BF999" s="99">
        <v>0</v>
      </c>
      <c r="BG999" s="99">
        <v>86648184.549804702</v>
      </c>
      <c r="BH999" s="99">
        <v>9571321.9095459003</v>
      </c>
      <c r="BI999" s="99">
        <v>203.14368983358099</v>
      </c>
      <c r="BJ999" s="99">
        <v>2767704.35473633</v>
      </c>
      <c r="BK999" s="99">
        <v>1960747.84396362</v>
      </c>
      <c r="BL999" s="99">
        <v>0</v>
      </c>
      <c r="BM999" s="99">
        <v>0</v>
      </c>
      <c r="BN999" s="99">
        <v>0</v>
      </c>
      <c r="BO999" s="99">
        <v>0</v>
      </c>
      <c r="BP999" s="99">
        <v>0</v>
      </c>
      <c r="BQ999" s="99">
        <v>0</v>
      </c>
      <c r="BR999" s="99">
        <v>6780533.4040527297</v>
      </c>
      <c r="BS999" s="99">
        <v>1678757.60073853</v>
      </c>
      <c r="BT999" s="99">
        <v>0</v>
      </c>
      <c r="BU999" s="99">
        <v>1809651.8499908401</v>
      </c>
      <c r="BV999" s="99">
        <v>2131608.2474365202</v>
      </c>
      <c r="BW999" s="99">
        <v>0</v>
      </c>
      <c r="BX999" s="99">
        <v>380949.78964233398</v>
      </c>
      <c r="BY999" s="99">
        <v>0</v>
      </c>
      <c r="BZ999" s="99">
        <v>0</v>
      </c>
      <c r="CA999" s="99">
        <v>125255.832043648</v>
      </c>
      <c r="CB999" s="99">
        <v>5664527.9769897498</v>
      </c>
      <c r="CC999" s="99">
        <v>52876682.741699196</v>
      </c>
      <c r="CD999" s="99">
        <v>12343929.4094238</v>
      </c>
      <c r="CE999" s="99">
        <v>4419.0528765320796</v>
      </c>
      <c r="CF999" s="99">
        <v>545569.91524505604</v>
      </c>
      <c r="CG999" s="99">
        <v>4505937.2143554697</v>
      </c>
      <c r="CH999" s="99">
        <v>0</v>
      </c>
      <c r="CI999" s="99">
        <v>129683.18607711801</v>
      </c>
      <c r="CJ999" s="99">
        <v>6208990.6178588904</v>
      </c>
      <c r="CK999" s="99">
        <v>57393766.002929702</v>
      </c>
      <c r="CL999" s="99">
        <v>12705894.083496099</v>
      </c>
      <c r="CM999" s="166">
        <v>217303.41197013899</v>
      </c>
      <c r="CN999" s="166">
        <v>36715185.3515625</v>
      </c>
      <c r="CO999" s="166">
        <v>143772170.89648399</v>
      </c>
      <c r="CP999" s="99">
        <v>12705894.083496099</v>
      </c>
      <c r="CQ999" s="99">
        <v>0</v>
      </c>
      <c r="CR999" s="99">
        <v>0</v>
      </c>
      <c r="CS999" s="99">
        <v>0</v>
      </c>
      <c r="CT999" s="99">
        <v>0</v>
      </c>
      <c r="CU999" s="98">
        <v>16586.608014089001</v>
      </c>
      <c r="CV999" s="98">
        <v>91841.309197356997</v>
      </c>
      <c r="CW999" s="98">
        <v>6210097.892234806</v>
      </c>
      <c r="CX999" s="98">
        <v>57382619.956054665</v>
      </c>
    </row>
    <row r="1000" spans="1:102" x14ac:dyDescent="0.2">
      <c r="A1000" s="98" t="s">
        <v>67</v>
      </c>
      <c r="B1000" s="100">
        <v>41518</v>
      </c>
      <c r="C1000" s="99">
        <v>108592.67810916901</v>
      </c>
      <c r="D1000" s="99">
        <v>2.3819716899888599</v>
      </c>
      <c r="E1000" s="99">
        <v>15984.158755064</v>
      </c>
      <c r="F1000" s="99">
        <v>12717.0437632799</v>
      </c>
      <c r="G1000" s="99">
        <v>4403.7688834071196</v>
      </c>
      <c r="H1000" s="99">
        <v>0</v>
      </c>
      <c r="I1000" s="99">
        <v>0</v>
      </c>
      <c r="J1000" s="99">
        <v>87836.275978088393</v>
      </c>
      <c r="K1000" s="99">
        <v>194.22826605476399</v>
      </c>
      <c r="L1000" s="99">
        <v>307.63273219764199</v>
      </c>
      <c r="M1000" s="99">
        <v>51634.6812162399</v>
      </c>
      <c r="N1000" s="99">
        <v>4186.8195513486899</v>
      </c>
      <c r="O1000" s="99">
        <v>0</v>
      </c>
      <c r="P1000" s="99">
        <v>63945.1404790878</v>
      </c>
      <c r="Q1000" s="99">
        <v>4885.1052173376102</v>
      </c>
      <c r="R1000" s="99">
        <v>0</v>
      </c>
      <c r="S1000" s="99">
        <v>4418.9683997034999</v>
      </c>
      <c r="T1000" s="99">
        <v>0</v>
      </c>
      <c r="U1000" s="99">
        <v>88030.598660469099</v>
      </c>
      <c r="V1000" s="99">
        <v>4686070.70202637</v>
      </c>
      <c r="W1000" s="99">
        <v>282.852192919701</v>
      </c>
      <c r="X1000" s="99">
        <v>928889.44000244106</v>
      </c>
      <c r="Y1000" s="99">
        <v>646288.71430969203</v>
      </c>
      <c r="Z1000" s="99">
        <v>544096.54255676304</v>
      </c>
      <c r="AA1000" s="99">
        <v>0</v>
      </c>
      <c r="AB1000" s="99">
        <v>0</v>
      </c>
      <c r="AC1000" s="99">
        <v>30479474.949462902</v>
      </c>
      <c r="AD1000" s="99">
        <v>16439.149990796999</v>
      </c>
      <c r="AE1000" s="99">
        <v>24732.510446786899</v>
      </c>
      <c r="AF1000" s="99">
        <v>2149986.2049255399</v>
      </c>
      <c r="AG1000" s="99">
        <v>509441.44837188697</v>
      </c>
      <c r="AH1000" s="99">
        <v>0</v>
      </c>
      <c r="AI1000" s="99">
        <v>2487838.9880981399</v>
      </c>
      <c r="AJ1000" s="99">
        <v>449044.38611602801</v>
      </c>
      <c r="AK1000" s="99">
        <v>0</v>
      </c>
      <c r="AL1000" s="99">
        <v>541684.72644043004</v>
      </c>
      <c r="AM1000" s="99">
        <v>0</v>
      </c>
      <c r="AN1000" s="99">
        <v>30389468.660644501</v>
      </c>
      <c r="AO1000" s="99">
        <v>44760536.3984375</v>
      </c>
      <c r="AP1000" s="99">
        <v>2686.89986687899</v>
      </c>
      <c r="AQ1000" s="99">
        <v>7814729.2009887705</v>
      </c>
      <c r="AR1000" s="99">
        <v>5350560.33447266</v>
      </c>
      <c r="AS1000" s="99">
        <v>4445990.43859863</v>
      </c>
      <c r="AT1000" s="99">
        <v>0</v>
      </c>
      <c r="AU1000" s="99">
        <v>0</v>
      </c>
      <c r="AV1000" s="99">
        <v>86387987.722656295</v>
      </c>
      <c r="AW1000" s="99">
        <v>52711.027939319603</v>
      </c>
      <c r="AX1000" s="99">
        <v>235743.11061859099</v>
      </c>
      <c r="AY1000" s="99">
        <v>20642897.314941399</v>
      </c>
      <c r="AZ1000" s="99">
        <v>4424732.0510864304</v>
      </c>
      <c r="BA1000" s="99">
        <v>0</v>
      </c>
      <c r="BB1000" s="99">
        <v>23380455.462890599</v>
      </c>
      <c r="BC1000" s="99">
        <v>3972474.5004882799</v>
      </c>
      <c r="BD1000" s="99">
        <v>0</v>
      </c>
      <c r="BE1000" s="99">
        <v>4489589.9303588904</v>
      </c>
      <c r="BF1000" s="99">
        <v>0</v>
      </c>
      <c r="BG1000" s="99">
        <v>86290412.127929702</v>
      </c>
      <c r="BH1000" s="99">
        <v>9602635.0833740197</v>
      </c>
      <c r="BI1000" s="99">
        <v>390.96606910601298</v>
      </c>
      <c r="BJ1000" s="99">
        <v>2759799.8319397001</v>
      </c>
      <c r="BK1000" s="99">
        <v>1954003.1949920701</v>
      </c>
      <c r="BL1000" s="99">
        <v>0</v>
      </c>
      <c r="BM1000" s="99">
        <v>0</v>
      </c>
      <c r="BN1000" s="99">
        <v>0</v>
      </c>
      <c r="BO1000" s="99">
        <v>0</v>
      </c>
      <c r="BP1000" s="99">
        <v>0</v>
      </c>
      <c r="BQ1000" s="99">
        <v>0</v>
      </c>
      <c r="BR1000" s="99">
        <v>6843973.7947998</v>
      </c>
      <c r="BS1000" s="99">
        <v>1654608.99534607</v>
      </c>
      <c r="BT1000" s="99">
        <v>0</v>
      </c>
      <c r="BU1000" s="99">
        <v>1457864.4199829099</v>
      </c>
      <c r="BV1000" s="99">
        <v>2164200.3415222201</v>
      </c>
      <c r="BW1000" s="99">
        <v>0</v>
      </c>
      <c r="BX1000" s="99">
        <v>315238.999713898</v>
      </c>
      <c r="BY1000" s="99">
        <v>0</v>
      </c>
      <c r="BZ1000" s="99">
        <v>0</v>
      </c>
      <c r="CA1000" s="99">
        <v>124611.16266155201</v>
      </c>
      <c r="CB1000" s="99">
        <v>5600586.99963379</v>
      </c>
      <c r="CC1000" s="99">
        <v>52415204.284179702</v>
      </c>
      <c r="CD1000" s="99">
        <v>12338964.880248999</v>
      </c>
      <c r="CE1000" s="99">
        <v>4406.3951262831697</v>
      </c>
      <c r="CF1000" s="99">
        <v>539240.566589355</v>
      </c>
      <c r="CG1000" s="99">
        <v>4459610.1066894503</v>
      </c>
      <c r="CH1000" s="99">
        <v>0</v>
      </c>
      <c r="CI1000" s="99">
        <v>129004.072253227</v>
      </c>
      <c r="CJ1000" s="99">
        <v>6141863.9580078097</v>
      </c>
      <c r="CK1000" s="99">
        <v>56854802.810546897</v>
      </c>
      <c r="CL1000" s="99">
        <v>12701236.177002</v>
      </c>
      <c r="CM1000" s="166">
        <v>216251.329935074</v>
      </c>
      <c r="CN1000" s="166">
        <v>36493786.779296897</v>
      </c>
      <c r="CO1000" s="166">
        <v>143259980.359375</v>
      </c>
      <c r="CP1000" s="99">
        <v>12701236.177002</v>
      </c>
      <c r="CQ1000" s="99">
        <v>0</v>
      </c>
      <c r="CR1000" s="99">
        <v>0</v>
      </c>
      <c r="CS1000" s="99">
        <v>0</v>
      </c>
      <c r="CT1000" s="99">
        <v>0</v>
      </c>
      <c r="CU1000" s="98">
        <v>16172.750518942001</v>
      </c>
      <c r="CV1000" s="98">
        <v>91468.136922357997</v>
      </c>
      <c r="CW1000" s="98">
        <v>6139827.5662231445</v>
      </c>
      <c r="CX1000" s="98">
        <v>56874814.390869156</v>
      </c>
    </row>
    <row r="1001" spans="1:102" x14ac:dyDescent="0.2">
      <c r="A1001" s="98" t="s">
        <v>67</v>
      </c>
      <c r="B1001" s="100">
        <v>41609</v>
      </c>
      <c r="C1001" s="99">
        <v>108397.82301998101</v>
      </c>
      <c r="D1001" s="99">
        <v>3.4633822389878302</v>
      </c>
      <c r="E1001" s="99">
        <v>15525.8759211302</v>
      </c>
      <c r="F1001" s="99">
        <v>12333.3427898884</v>
      </c>
      <c r="G1001" s="99">
        <v>4402.9605565667198</v>
      </c>
      <c r="H1001" s="99">
        <v>0</v>
      </c>
      <c r="I1001" s="99">
        <v>0</v>
      </c>
      <c r="J1001" s="99">
        <v>87312.320229530305</v>
      </c>
      <c r="K1001" s="99">
        <v>157.126939883456</v>
      </c>
      <c r="L1001" s="99">
        <v>217.47125163115601</v>
      </c>
      <c r="M1001" s="99">
        <v>51608.140357017503</v>
      </c>
      <c r="N1001" s="99">
        <v>4181.6483592390996</v>
      </c>
      <c r="O1001" s="99">
        <v>0</v>
      </c>
      <c r="P1001" s="99">
        <v>63092.364120960199</v>
      </c>
      <c r="Q1001" s="99">
        <v>4839.94530379772</v>
      </c>
      <c r="R1001" s="99">
        <v>0</v>
      </c>
      <c r="S1001" s="99">
        <v>4386.5889774560901</v>
      </c>
      <c r="T1001" s="99">
        <v>0</v>
      </c>
      <c r="U1001" s="99">
        <v>87477.493124008193</v>
      </c>
      <c r="V1001" s="99">
        <v>4617643.2772827102</v>
      </c>
      <c r="W1001" s="99">
        <v>257.435038231313</v>
      </c>
      <c r="X1001" s="99">
        <v>901823.36529541004</v>
      </c>
      <c r="Y1001" s="99">
        <v>621987.49024200405</v>
      </c>
      <c r="Z1001" s="99">
        <v>534476.22966003395</v>
      </c>
      <c r="AA1001" s="99">
        <v>0</v>
      </c>
      <c r="AB1001" s="99">
        <v>0</v>
      </c>
      <c r="AC1001" s="99">
        <v>29941225.2180176</v>
      </c>
      <c r="AD1001" s="99">
        <v>13643.045913100201</v>
      </c>
      <c r="AE1001" s="99">
        <v>23032.0780353546</v>
      </c>
      <c r="AF1001" s="99">
        <v>2114877.4578247098</v>
      </c>
      <c r="AG1001" s="99">
        <v>501602.23022842401</v>
      </c>
      <c r="AH1001" s="99">
        <v>0</v>
      </c>
      <c r="AI1001" s="99">
        <v>2443855.60266113</v>
      </c>
      <c r="AJ1001" s="99">
        <v>443645.664451599</v>
      </c>
      <c r="AK1001" s="99">
        <v>0</v>
      </c>
      <c r="AL1001" s="99">
        <v>530072.43698883103</v>
      </c>
      <c r="AM1001" s="99">
        <v>0</v>
      </c>
      <c r="AN1001" s="99">
        <v>30009049.416015599</v>
      </c>
      <c r="AO1001" s="99">
        <v>44311425.90625</v>
      </c>
      <c r="AP1001" s="99">
        <v>2922.4860067367599</v>
      </c>
      <c r="AQ1001" s="99">
        <v>7557887.8547973596</v>
      </c>
      <c r="AR1001" s="99">
        <v>5133769.9668579102</v>
      </c>
      <c r="AS1001" s="99">
        <v>4449155.06604004</v>
      </c>
      <c r="AT1001" s="99">
        <v>0</v>
      </c>
      <c r="AU1001" s="99">
        <v>0</v>
      </c>
      <c r="AV1001" s="99">
        <v>86009226.040039107</v>
      </c>
      <c r="AW1001" s="99">
        <v>44126.615432262399</v>
      </c>
      <c r="AX1001" s="99">
        <v>208326.58264923099</v>
      </c>
      <c r="AY1001" s="99">
        <v>20325643.427978501</v>
      </c>
      <c r="AZ1001" s="99">
        <v>4365702.0349121103</v>
      </c>
      <c r="BA1001" s="99">
        <v>0</v>
      </c>
      <c r="BB1001" s="99">
        <v>23088389.256347701</v>
      </c>
      <c r="BC1001" s="99">
        <v>3935239.1983032199</v>
      </c>
      <c r="BD1001" s="99">
        <v>0</v>
      </c>
      <c r="BE1001" s="99">
        <v>4412534.5665893601</v>
      </c>
      <c r="BF1001" s="99">
        <v>0</v>
      </c>
      <c r="BG1001" s="99">
        <v>85999033.662109405</v>
      </c>
      <c r="BH1001" s="99">
        <v>9591984.52490234</v>
      </c>
      <c r="BI1001" s="99">
        <v>413.80454499646999</v>
      </c>
      <c r="BJ1001" s="99">
        <v>2722093.03051758</v>
      </c>
      <c r="BK1001" s="99">
        <v>1924285.27578735</v>
      </c>
      <c r="BL1001" s="99">
        <v>0</v>
      </c>
      <c r="BM1001" s="99">
        <v>0</v>
      </c>
      <c r="BN1001" s="99">
        <v>0</v>
      </c>
      <c r="BO1001" s="99">
        <v>0</v>
      </c>
      <c r="BP1001" s="99">
        <v>0</v>
      </c>
      <c r="BQ1001" s="99">
        <v>0</v>
      </c>
      <c r="BR1001" s="99">
        <v>6818393.14953613</v>
      </c>
      <c r="BS1001" s="99">
        <v>1629117.09324646</v>
      </c>
      <c r="BT1001" s="99">
        <v>0</v>
      </c>
      <c r="BU1001" s="99">
        <v>1754455.5199890099</v>
      </c>
      <c r="BV1001" s="99">
        <v>2154033.1145324698</v>
      </c>
      <c r="BW1001" s="99">
        <v>0</v>
      </c>
      <c r="BX1001" s="99">
        <v>356960.95966720599</v>
      </c>
      <c r="BY1001" s="99">
        <v>0</v>
      </c>
      <c r="BZ1001" s="99">
        <v>0</v>
      </c>
      <c r="CA1001" s="99">
        <v>123889.030437469</v>
      </c>
      <c r="CB1001" s="99">
        <v>5527850.1199340802</v>
      </c>
      <c r="CC1001" s="99">
        <v>51968904.337890603</v>
      </c>
      <c r="CD1001" s="99">
        <v>12314678.7580566</v>
      </c>
      <c r="CE1001" s="99">
        <v>4396.78191560507</v>
      </c>
      <c r="CF1001" s="99">
        <v>533737.93446350098</v>
      </c>
      <c r="CG1001" s="99">
        <v>4443424.3325195303</v>
      </c>
      <c r="CH1001" s="99">
        <v>0</v>
      </c>
      <c r="CI1001" s="99">
        <v>128285.61260127999</v>
      </c>
      <c r="CJ1001" s="99">
        <v>6060677.36682129</v>
      </c>
      <c r="CK1001" s="99">
        <v>56410595.0068359</v>
      </c>
      <c r="CL1001" s="99">
        <v>12675505.241333</v>
      </c>
      <c r="CM1001" s="166">
        <v>214978.06642913801</v>
      </c>
      <c r="CN1001" s="166">
        <v>36034627.584472701</v>
      </c>
      <c r="CO1001" s="166">
        <v>142095923.80078101</v>
      </c>
      <c r="CP1001" s="99">
        <v>12675505.241333</v>
      </c>
      <c r="CQ1001" s="99">
        <v>0</v>
      </c>
      <c r="CR1001" s="99">
        <v>0</v>
      </c>
      <c r="CS1001" s="99">
        <v>0</v>
      </c>
      <c r="CT1001" s="99">
        <v>0</v>
      </c>
      <c r="CU1001" s="98">
        <v>15686.159607115</v>
      </c>
      <c r="CV1001" s="98">
        <v>90936.148679863007</v>
      </c>
      <c r="CW1001" s="98">
        <v>6061588.0543975811</v>
      </c>
      <c r="CX1001" s="98">
        <v>56412328.670410134</v>
      </c>
    </row>
    <row r="1002" spans="1:102" x14ac:dyDescent="0.2">
      <c r="A1002" s="98" t="s">
        <v>67</v>
      </c>
      <c r="B1002" s="100">
        <v>41699</v>
      </c>
      <c r="C1002" s="99">
        <v>108365.644715309</v>
      </c>
      <c r="D1002" s="99">
        <v>0</v>
      </c>
      <c r="E1002" s="99">
        <v>15157.234338402701</v>
      </c>
      <c r="F1002" s="99">
        <v>12052.7452254295</v>
      </c>
      <c r="G1002" s="99">
        <v>4440.99939334393</v>
      </c>
      <c r="H1002" s="99">
        <v>0</v>
      </c>
      <c r="I1002" s="99">
        <v>0</v>
      </c>
      <c r="J1002" s="99">
        <v>86963.398762702898</v>
      </c>
      <c r="K1002" s="99">
        <v>125.595043868758</v>
      </c>
      <c r="L1002" s="99">
        <v>214.457582509145</v>
      </c>
      <c r="M1002" s="99">
        <v>51631.342634201101</v>
      </c>
      <c r="N1002" s="99">
        <v>4130.78979194164</v>
      </c>
      <c r="O1002" s="99">
        <v>0</v>
      </c>
      <c r="P1002" s="99">
        <v>62347.307882785797</v>
      </c>
      <c r="Q1002" s="99">
        <v>4799.63640666008</v>
      </c>
      <c r="R1002" s="99">
        <v>0</v>
      </c>
      <c r="S1002" s="99">
        <v>4405.87684345245</v>
      </c>
      <c r="T1002" s="99">
        <v>0</v>
      </c>
      <c r="U1002" s="99">
        <v>87082.974051475496</v>
      </c>
      <c r="V1002" s="99">
        <v>4617563.9262695303</v>
      </c>
      <c r="W1002" s="99">
        <v>0</v>
      </c>
      <c r="X1002" s="99">
        <v>882321.01805877697</v>
      </c>
      <c r="Y1002" s="99">
        <v>605895.47687530494</v>
      </c>
      <c r="Z1002" s="99">
        <v>526929.899711609</v>
      </c>
      <c r="AA1002" s="99">
        <v>0</v>
      </c>
      <c r="AB1002" s="99">
        <v>0</v>
      </c>
      <c r="AC1002" s="99">
        <v>29682550.003906298</v>
      </c>
      <c r="AD1002" s="99">
        <v>10823.488114952999</v>
      </c>
      <c r="AE1002" s="99">
        <v>22206.876236438799</v>
      </c>
      <c r="AF1002" s="99">
        <v>2114234.7174377399</v>
      </c>
      <c r="AG1002" s="99">
        <v>486034.20412826497</v>
      </c>
      <c r="AH1002" s="99">
        <v>0</v>
      </c>
      <c r="AI1002" s="99">
        <v>2413828.2718200702</v>
      </c>
      <c r="AJ1002" s="99">
        <v>442534.56248474098</v>
      </c>
      <c r="AK1002" s="99">
        <v>0</v>
      </c>
      <c r="AL1002" s="99">
        <v>524097.656639099</v>
      </c>
      <c r="AM1002" s="99">
        <v>0</v>
      </c>
      <c r="AN1002" s="99">
        <v>29704563.364257801</v>
      </c>
      <c r="AO1002" s="99">
        <v>44574509.848144501</v>
      </c>
      <c r="AP1002" s="99">
        <v>0</v>
      </c>
      <c r="AQ1002" s="99">
        <v>7382214.4696044903</v>
      </c>
      <c r="AR1002" s="99">
        <v>5001994.46020508</v>
      </c>
      <c r="AS1002" s="99">
        <v>4444046.2071533203</v>
      </c>
      <c r="AT1002" s="99">
        <v>0</v>
      </c>
      <c r="AU1002" s="99">
        <v>0</v>
      </c>
      <c r="AV1002" s="99">
        <v>85775569.415039107</v>
      </c>
      <c r="AW1002" s="99">
        <v>35216.831536293001</v>
      </c>
      <c r="AX1002" s="99">
        <v>192459.752775192</v>
      </c>
      <c r="AY1002" s="99">
        <v>20499664.721191399</v>
      </c>
      <c r="AZ1002" s="99">
        <v>4262570.9171142597</v>
      </c>
      <c r="BA1002" s="99">
        <v>0</v>
      </c>
      <c r="BB1002" s="99">
        <v>22892459.235839799</v>
      </c>
      <c r="BC1002" s="99">
        <v>3933223.3347168001</v>
      </c>
      <c r="BD1002" s="99">
        <v>0</v>
      </c>
      <c r="BE1002" s="99">
        <v>4371840.6135864304</v>
      </c>
      <c r="BF1002" s="99">
        <v>0</v>
      </c>
      <c r="BG1002" s="99">
        <v>86023083.025390595</v>
      </c>
      <c r="BH1002" s="99">
        <v>9514424.3923339806</v>
      </c>
      <c r="BI1002" s="99">
        <v>0</v>
      </c>
      <c r="BJ1002" s="99">
        <v>2663198.2922058101</v>
      </c>
      <c r="BK1002" s="99">
        <v>1874162.0325317399</v>
      </c>
      <c r="BL1002" s="99">
        <v>0</v>
      </c>
      <c r="BM1002" s="99">
        <v>0</v>
      </c>
      <c r="BN1002" s="99">
        <v>0</v>
      </c>
      <c r="BO1002" s="99">
        <v>0</v>
      </c>
      <c r="BP1002" s="99">
        <v>0</v>
      </c>
      <c r="BQ1002" s="99">
        <v>0</v>
      </c>
      <c r="BR1002" s="99">
        <v>6765839.50183105</v>
      </c>
      <c r="BS1002" s="99">
        <v>1591973.9856109601</v>
      </c>
      <c r="BT1002" s="99">
        <v>0</v>
      </c>
      <c r="BU1002" s="99">
        <v>1715928.1699829099</v>
      </c>
      <c r="BV1002" s="99">
        <v>2158794.7395019499</v>
      </c>
      <c r="BW1002" s="99">
        <v>0</v>
      </c>
      <c r="BX1002" s="99">
        <v>366244.99967956502</v>
      </c>
      <c r="BY1002" s="99">
        <v>0</v>
      </c>
      <c r="BZ1002" s="99">
        <v>0</v>
      </c>
      <c r="CA1002" s="99">
        <v>123537.42750930801</v>
      </c>
      <c r="CB1002" s="99">
        <v>5509329.1544799795</v>
      </c>
      <c r="CC1002" s="99">
        <v>52084210.906738304</v>
      </c>
      <c r="CD1002" s="99">
        <v>12196735.576049799</v>
      </c>
      <c r="CE1002" s="99">
        <v>4442.9713281393097</v>
      </c>
      <c r="CF1002" s="99">
        <v>529973.84120178199</v>
      </c>
      <c r="CG1002" s="99">
        <v>4433753.3907470703</v>
      </c>
      <c r="CH1002" s="99">
        <v>0</v>
      </c>
      <c r="CI1002" s="99">
        <v>127990.394510269</v>
      </c>
      <c r="CJ1002" s="99">
        <v>6038642.3989257803</v>
      </c>
      <c r="CK1002" s="99">
        <v>56526712.3759766</v>
      </c>
      <c r="CL1002" s="99">
        <v>12544763.487426801</v>
      </c>
      <c r="CM1002" s="166">
        <v>214291.77026748701</v>
      </c>
      <c r="CN1002" s="166">
        <v>35859336.832519501</v>
      </c>
      <c r="CO1002" s="166">
        <v>142559611.47070301</v>
      </c>
      <c r="CP1002" s="99">
        <v>12544763.487426801</v>
      </c>
      <c r="CQ1002" s="99">
        <v>0</v>
      </c>
      <c r="CR1002" s="99">
        <v>0</v>
      </c>
      <c r="CS1002" s="99">
        <v>0</v>
      </c>
      <c r="CT1002" s="99">
        <v>0</v>
      </c>
      <c r="CU1002" s="98">
        <v>15285.39053293</v>
      </c>
      <c r="CV1002" s="98">
        <v>90588.110064419001</v>
      </c>
      <c r="CW1002" s="98">
        <v>6039302.9956817618</v>
      </c>
      <c r="CX1002" s="98">
        <v>56517964.297485374</v>
      </c>
    </row>
    <row r="1003" spans="1:102" x14ac:dyDescent="0.2">
      <c r="A1003" s="98" t="s">
        <v>67</v>
      </c>
      <c r="B1003" s="100">
        <v>41791</v>
      </c>
      <c r="C1003" s="99">
        <v>107816.144180298</v>
      </c>
      <c r="D1003" s="99">
        <v>0</v>
      </c>
      <c r="E1003" s="99">
        <v>14912.6686103344</v>
      </c>
      <c r="F1003" s="99">
        <v>11878.183567047099</v>
      </c>
      <c r="G1003" s="99">
        <v>4461.9792585372898</v>
      </c>
      <c r="H1003" s="99">
        <v>0</v>
      </c>
      <c r="I1003" s="99">
        <v>0</v>
      </c>
      <c r="J1003" s="99">
        <v>86736.263721466094</v>
      </c>
      <c r="K1003" s="99">
        <v>95.207047425210504</v>
      </c>
      <c r="L1003" s="99">
        <v>710.83699084818397</v>
      </c>
      <c r="M1003" s="99">
        <v>51449.561852931998</v>
      </c>
      <c r="N1003" s="99">
        <v>4070.6970930397501</v>
      </c>
      <c r="O1003" s="99">
        <v>0</v>
      </c>
      <c r="P1003" s="99">
        <v>61775.072689533197</v>
      </c>
      <c r="Q1003" s="99">
        <v>4784.6603460311899</v>
      </c>
      <c r="R1003" s="99">
        <v>0</v>
      </c>
      <c r="S1003" s="99">
        <v>4457.5420645475397</v>
      </c>
      <c r="T1003" s="99">
        <v>0</v>
      </c>
      <c r="U1003" s="99">
        <v>86828.196684837298</v>
      </c>
      <c r="V1003" s="99">
        <v>4597317.3578491202</v>
      </c>
      <c r="W1003" s="99">
        <v>0</v>
      </c>
      <c r="X1003" s="99">
        <v>855896.48576355004</v>
      </c>
      <c r="Y1003" s="99">
        <v>589960.65962982201</v>
      </c>
      <c r="Z1003" s="99">
        <v>532047.20873260498</v>
      </c>
      <c r="AA1003" s="99">
        <v>0</v>
      </c>
      <c r="AB1003" s="99">
        <v>0</v>
      </c>
      <c r="AC1003" s="99">
        <v>29648304.800537098</v>
      </c>
      <c r="AD1003" s="99">
        <v>8692.9742848873102</v>
      </c>
      <c r="AE1003" s="99">
        <v>27500.587370634101</v>
      </c>
      <c r="AF1003" s="99">
        <v>2108410.4046325702</v>
      </c>
      <c r="AG1003" s="99">
        <v>473593.09304809599</v>
      </c>
      <c r="AH1003" s="99">
        <v>0</v>
      </c>
      <c r="AI1003" s="99">
        <v>2374168.72692871</v>
      </c>
      <c r="AJ1003" s="99">
        <v>447838.34514999401</v>
      </c>
      <c r="AK1003" s="99">
        <v>0</v>
      </c>
      <c r="AL1003" s="99">
        <v>529099.73062896705</v>
      </c>
      <c r="AM1003" s="99">
        <v>0</v>
      </c>
      <c r="AN1003" s="99">
        <v>29689367.595947299</v>
      </c>
      <c r="AO1003" s="99">
        <v>44568068.699707001</v>
      </c>
      <c r="AP1003" s="99">
        <v>0</v>
      </c>
      <c r="AQ1003" s="99">
        <v>7190158.2750854502</v>
      </c>
      <c r="AR1003" s="99">
        <v>4872277.1351928702</v>
      </c>
      <c r="AS1003" s="99">
        <v>4431203.8493652297</v>
      </c>
      <c r="AT1003" s="99">
        <v>0</v>
      </c>
      <c r="AU1003" s="99">
        <v>0</v>
      </c>
      <c r="AV1003" s="99">
        <v>85892630.700195298</v>
      </c>
      <c r="AW1003" s="99">
        <v>28362.989450931502</v>
      </c>
      <c r="AX1003" s="99">
        <v>262040.27387619001</v>
      </c>
      <c r="AY1003" s="99">
        <v>20551499.666992199</v>
      </c>
      <c r="AZ1003" s="99">
        <v>4162720.2127380399</v>
      </c>
      <c r="BA1003" s="99">
        <v>0</v>
      </c>
      <c r="BB1003" s="99">
        <v>22610728.447509799</v>
      </c>
      <c r="BC1003" s="99">
        <v>3974305.3730468801</v>
      </c>
      <c r="BD1003" s="99">
        <v>0</v>
      </c>
      <c r="BE1003" s="99">
        <v>4437237.2103271503</v>
      </c>
      <c r="BF1003" s="99">
        <v>0</v>
      </c>
      <c r="BG1003" s="99">
        <v>85840391.238281295</v>
      </c>
      <c r="BH1003" s="99">
        <v>9526375.8590087909</v>
      </c>
      <c r="BI1003" s="99">
        <v>0</v>
      </c>
      <c r="BJ1003" s="99">
        <v>2619133.29656982</v>
      </c>
      <c r="BK1003" s="99">
        <v>1835712.9092254599</v>
      </c>
      <c r="BL1003" s="99">
        <v>0</v>
      </c>
      <c r="BM1003" s="99">
        <v>0</v>
      </c>
      <c r="BN1003" s="99">
        <v>0</v>
      </c>
      <c r="BO1003" s="99">
        <v>0</v>
      </c>
      <c r="BP1003" s="99">
        <v>0</v>
      </c>
      <c r="BQ1003" s="99">
        <v>0</v>
      </c>
      <c r="BR1003" s="99">
        <v>6827408.12316895</v>
      </c>
      <c r="BS1003" s="99">
        <v>1554720.8553466799</v>
      </c>
      <c r="BT1003" s="99">
        <v>0</v>
      </c>
      <c r="BU1003" s="99">
        <v>1718628.9799804699</v>
      </c>
      <c r="BV1003" s="99">
        <v>2191733.82385254</v>
      </c>
      <c r="BW1003" s="99">
        <v>0</v>
      </c>
      <c r="BX1003" s="99">
        <v>374073.23967361503</v>
      </c>
      <c r="BY1003" s="99">
        <v>0</v>
      </c>
      <c r="BZ1003" s="99">
        <v>0</v>
      </c>
      <c r="CA1003" s="99">
        <v>122720.67309379599</v>
      </c>
      <c r="CB1003" s="99">
        <v>5444167.0369873</v>
      </c>
      <c r="CC1003" s="99">
        <v>51685508.776855499</v>
      </c>
      <c r="CD1003" s="99">
        <v>12146724.1169434</v>
      </c>
      <c r="CE1003" s="99">
        <v>4462.9505508542097</v>
      </c>
      <c r="CF1003" s="99">
        <v>532186.40076446498</v>
      </c>
      <c r="CG1003" s="99">
        <v>4453886.0935058603</v>
      </c>
      <c r="CH1003" s="99">
        <v>0</v>
      </c>
      <c r="CI1003" s="99">
        <v>127188.08679485301</v>
      </c>
      <c r="CJ1003" s="99">
        <v>5976753.0398559598</v>
      </c>
      <c r="CK1003" s="99">
        <v>56148817.699218802</v>
      </c>
      <c r="CL1003" s="99">
        <v>12499007.746582</v>
      </c>
      <c r="CM1003" s="166">
        <v>213168.889520645</v>
      </c>
      <c r="CN1003" s="166">
        <v>35628844.341796897</v>
      </c>
      <c r="CO1003" s="166">
        <v>141932125.05664101</v>
      </c>
      <c r="CP1003" s="99">
        <v>12499007.746582</v>
      </c>
      <c r="CQ1003" s="99">
        <v>0</v>
      </c>
      <c r="CR1003" s="99">
        <v>0</v>
      </c>
      <c r="CS1003" s="99">
        <v>0</v>
      </c>
      <c r="CT1003" s="99">
        <v>0</v>
      </c>
      <c r="CU1003" s="98">
        <v>15006.023034334999</v>
      </c>
      <c r="CV1003" s="98">
        <v>90379.422949029002</v>
      </c>
      <c r="CW1003" s="98">
        <v>5976353.4377517654</v>
      </c>
      <c r="CX1003" s="98">
        <v>56139394.870361358</v>
      </c>
    </row>
    <row r="1004" spans="1:102" x14ac:dyDescent="0.2">
      <c r="A1004" s="98" t="s">
        <v>67</v>
      </c>
      <c r="B1004" s="100">
        <v>41883</v>
      </c>
      <c r="C1004" s="99">
        <v>108195.035188675</v>
      </c>
      <c r="D1004" s="99">
        <v>0</v>
      </c>
      <c r="E1004" s="99">
        <v>14445.5096498728</v>
      </c>
      <c r="F1004" s="99">
        <v>11483.3958044052</v>
      </c>
      <c r="G1004" s="99">
        <v>4455.6627311706497</v>
      </c>
      <c r="H1004" s="99">
        <v>0</v>
      </c>
      <c r="I1004" s="99">
        <v>0</v>
      </c>
      <c r="J1004" s="99">
        <v>86429.121413230896</v>
      </c>
      <c r="K1004" s="99">
        <v>59.534101027529701</v>
      </c>
      <c r="L1004" s="99">
        <v>299.274435333908</v>
      </c>
      <c r="M1004" s="99">
        <v>51642.318597793601</v>
      </c>
      <c r="N1004" s="99">
        <v>4001.5432933867</v>
      </c>
      <c r="O1004" s="99">
        <v>0</v>
      </c>
      <c r="P1004" s="99">
        <v>62096.349389553099</v>
      </c>
      <c r="Q1004" s="99">
        <v>4789.6597892046002</v>
      </c>
      <c r="R1004" s="99">
        <v>0</v>
      </c>
      <c r="S1004" s="99">
        <v>4457.6805098652803</v>
      </c>
      <c r="T1004" s="99">
        <v>0</v>
      </c>
      <c r="U1004" s="99">
        <v>86493.060956955</v>
      </c>
      <c r="V1004" s="99">
        <v>4576069.8823242197</v>
      </c>
      <c r="W1004" s="99">
        <v>0</v>
      </c>
      <c r="X1004" s="99">
        <v>828288.10100555397</v>
      </c>
      <c r="Y1004" s="99">
        <v>570121.87635803199</v>
      </c>
      <c r="Z1004" s="99">
        <v>525838.80189514195</v>
      </c>
      <c r="AA1004" s="99">
        <v>0</v>
      </c>
      <c r="AB1004" s="99">
        <v>0</v>
      </c>
      <c r="AC1004" s="99">
        <v>29661701.298828099</v>
      </c>
      <c r="AD1004" s="99">
        <v>5137.7684334516498</v>
      </c>
      <c r="AE1004" s="99">
        <v>27741.890326738401</v>
      </c>
      <c r="AF1004" s="99">
        <v>2100368.1636657701</v>
      </c>
      <c r="AG1004" s="99">
        <v>461377.84283447301</v>
      </c>
      <c r="AH1004" s="99">
        <v>0</v>
      </c>
      <c r="AI1004" s="99">
        <v>2376487.60583496</v>
      </c>
      <c r="AJ1004" s="99">
        <v>447157.56152725202</v>
      </c>
      <c r="AK1004" s="99">
        <v>0</v>
      </c>
      <c r="AL1004" s="99">
        <v>523332.16228485102</v>
      </c>
      <c r="AM1004" s="99">
        <v>0</v>
      </c>
      <c r="AN1004" s="99">
        <v>29560298.080078099</v>
      </c>
      <c r="AO1004" s="99">
        <v>44574350.830566399</v>
      </c>
      <c r="AP1004" s="99">
        <v>0</v>
      </c>
      <c r="AQ1004" s="99">
        <v>7010584.40441895</v>
      </c>
      <c r="AR1004" s="99">
        <v>4744006.2687377902</v>
      </c>
      <c r="AS1004" s="99">
        <v>4419953.8336181603</v>
      </c>
      <c r="AT1004" s="99">
        <v>0</v>
      </c>
      <c r="AU1004" s="99">
        <v>0</v>
      </c>
      <c r="AV1004" s="99">
        <v>85695617.356445298</v>
      </c>
      <c r="AW1004" s="99">
        <v>16787.5839395523</v>
      </c>
      <c r="AX1004" s="99">
        <v>274068.27257537801</v>
      </c>
      <c r="AY1004" s="99">
        <v>20545177.1318359</v>
      </c>
      <c r="AZ1004" s="99">
        <v>4087889.09191895</v>
      </c>
      <c r="BA1004" s="99">
        <v>0</v>
      </c>
      <c r="BB1004" s="99">
        <v>22779482.263427701</v>
      </c>
      <c r="BC1004" s="99">
        <v>3987612.1895446801</v>
      </c>
      <c r="BD1004" s="99">
        <v>0</v>
      </c>
      <c r="BE1004" s="99">
        <v>4389227.6322021503</v>
      </c>
      <c r="BF1004" s="99">
        <v>0</v>
      </c>
      <c r="BG1004" s="99">
        <v>85590141.641601607</v>
      </c>
      <c r="BH1004" s="99">
        <v>9686658.9692382794</v>
      </c>
      <c r="BI1004" s="99">
        <v>0</v>
      </c>
      <c r="BJ1004" s="99">
        <v>2594689.5645141602</v>
      </c>
      <c r="BK1004" s="99">
        <v>1800864.16612244</v>
      </c>
      <c r="BL1004" s="99">
        <v>0</v>
      </c>
      <c r="BM1004" s="99">
        <v>0</v>
      </c>
      <c r="BN1004" s="99">
        <v>0</v>
      </c>
      <c r="BO1004" s="99">
        <v>0</v>
      </c>
      <c r="BP1004" s="99">
        <v>0</v>
      </c>
      <c r="BQ1004" s="99">
        <v>0</v>
      </c>
      <c r="BR1004" s="99">
        <v>6882518.5582885696</v>
      </c>
      <c r="BS1004" s="99">
        <v>1534525.13221741</v>
      </c>
      <c r="BT1004" s="99">
        <v>0</v>
      </c>
      <c r="BU1004" s="99">
        <v>1391821.6999816899</v>
      </c>
      <c r="BV1004" s="99">
        <v>2206458.5936889602</v>
      </c>
      <c r="BW1004" s="99">
        <v>0</v>
      </c>
      <c r="BX1004" s="99">
        <v>306809.51974868798</v>
      </c>
      <c r="BY1004" s="99">
        <v>0</v>
      </c>
      <c r="BZ1004" s="99">
        <v>0</v>
      </c>
      <c r="CA1004" s="99">
        <v>122678.72933197</v>
      </c>
      <c r="CB1004" s="99">
        <v>5408364.0967407199</v>
      </c>
      <c r="CC1004" s="99">
        <v>51674983.109863304</v>
      </c>
      <c r="CD1004" s="99">
        <v>12260780.9377441</v>
      </c>
      <c r="CE1004" s="99">
        <v>4458.2532567381904</v>
      </c>
      <c r="CF1004" s="99">
        <v>528504.91954040504</v>
      </c>
      <c r="CG1004" s="99">
        <v>4417631.6894531297</v>
      </c>
      <c r="CH1004" s="99">
        <v>0</v>
      </c>
      <c r="CI1004" s="99">
        <v>127119.74538517</v>
      </c>
      <c r="CJ1004" s="99">
        <v>5938220.98193359</v>
      </c>
      <c r="CK1004" s="99">
        <v>56086329.039550804</v>
      </c>
      <c r="CL1004" s="99">
        <v>12616400.521484399</v>
      </c>
      <c r="CM1004" s="166">
        <v>212794.20223426801</v>
      </c>
      <c r="CN1004" s="166">
        <v>35488172.715332001</v>
      </c>
      <c r="CO1004" s="166">
        <v>141557770.35546899</v>
      </c>
      <c r="CP1004" s="99">
        <v>12616400.521484399</v>
      </c>
      <c r="CQ1004" s="99">
        <v>0</v>
      </c>
      <c r="CR1004" s="99">
        <v>0</v>
      </c>
      <c r="CS1004" s="99">
        <v>0</v>
      </c>
      <c r="CT1004" s="99">
        <v>0</v>
      </c>
      <c r="CU1004" s="98">
        <v>14500.616124967</v>
      </c>
      <c r="CV1004" s="98">
        <v>90063.234310041997</v>
      </c>
      <c r="CW1004" s="98">
        <v>5936869.0162811251</v>
      </c>
      <c r="CX1004" s="98">
        <v>56092614.799316436</v>
      </c>
    </row>
    <row r="1005" spans="1:102" x14ac:dyDescent="0.2">
      <c r="A1005" s="98" t="s">
        <v>67</v>
      </c>
      <c r="B1005" s="100">
        <v>41974</v>
      </c>
      <c r="C1005" s="99">
        <v>107765.045863152</v>
      </c>
      <c r="D1005" s="99">
        <v>0</v>
      </c>
      <c r="E1005" s="99">
        <v>14427.0552071333</v>
      </c>
      <c r="F1005" s="99">
        <v>11562.9621412754</v>
      </c>
      <c r="G1005" s="99">
        <v>4466.1220018863696</v>
      </c>
      <c r="H1005" s="99">
        <v>0</v>
      </c>
      <c r="I1005" s="99">
        <v>0</v>
      </c>
      <c r="J1005" s="99">
        <v>85033.843770980806</v>
      </c>
      <c r="K1005" s="99">
        <v>32.215783270075903</v>
      </c>
      <c r="L1005" s="99">
        <v>1025.3136271834401</v>
      </c>
      <c r="M1005" s="99">
        <v>51644.413567543001</v>
      </c>
      <c r="N1005" s="99">
        <v>3969.4130808413001</v>
      </c>
      <c r="O1005" s="99">
        <v>0</v>
      </c>
      <c r="P1005" s="99">
        <v>60795.066835403399</v>
      </c>
      <c r="Q1005" s="99">
        <v>4765.8320530653</v>
      </c>
      <c r="R1005" s="99">
        <v>0</v>
      </c>
      <c r="S1005" s="99">
        <v>4454.3222545981398</v>
      </c>
      <c r="T1005" s="99">
        <v>0</v>
      </c>
      <c r="U1005" s="99">
        <v>85075.040013313293</v>
      </c>
      <c r="V1005" s="99">
        <v>4535246.3413696298</v>
      </c>
      <c r="W1005" s="99">
        <v>0</v>
      </c>
      <c r="X1005" s="99">
        <v>796226.97084808396</v>
      </c>
      <c r="Y1005" s="99">
        <v>556011.78311920201</v>
      </c>
      <c r="Z1005" s="99">
        <v>524829.19511413598</v>
      </c>
      <c r="AA1005" s="99">
        <v>0</v>
      </c>
      <c r="AB1005" s="99">
        <v>0</v>
      </c>
      <c r="AC1005" s="99">
        <v>29119770.404052701</v>
      </c>
      <c r="AD1005" s="99">
        <v>3308.9353080391902</v>
      </c>
      <c r="AE1005" s="99">
        <v>27250.244778633099</v>
      </c>
      <c r="AF1005" s="99">
        <v>2077463.48445129</v>
      </c>
      <c r="AG1005" s="99">
        <v>451232.41210556001</v>
      </c>
      <c r="AH1005" s="99">
        <v>0</v>
      </c>
      <c r="AI1005" s="99">
        <v>2326730.39349365</v>
      </c>
      <c r="AJ1005" s="99">
        <v>453356.36737441999</v>
      </c>
      <c r="AK1005" s="99">
        <v>0</v>
      </c>
      <c r="AL1005" s="99">
        <v>521322.94878005999</v>
      </c>
      <c r="AM1005" s="99">
        <v>0</v>
      </c>
      <c r="AN1005" s="99">
        <v>29193173.1020508</v>
      </c>
      <c r="AO1005" s="99">
        <v>44367060.442871101</v>
      </c>
      <c r="AP1005" s="99">
        <v>0</v>
      </c>
      <c r="AQ1005" s="99">
        <v>6783202.36218262</v>
      </c>
      <c r="AR1005" s="99">
        <v>4609258.2291259803</v>
      </c>
      <c r="AS1005" s="99">
        <v>4393045.5087280301</v>
      </c>
      <c r="AT1005" s="99">
        <v>0</v>
      </c>
      <c r="AU1005" s="99">
        <v>0</v>
      </c>
      <c r="AV1005" s="99">
        <v>85199965.019531295</v>
      </c>
      <c r="AW1005" s="99">
        <v>10899.302252411801</v>
      </c>
      <c r="AX1005" s="99">
        <v>275397.12909316999</v>
      </c>
      <c r="AY1005" s="99">
        <v>20438163.2197266</v>
      </c>
      <c r="AZ1005" s="99">
        <v>4013281.2007446298</v>
      </c>
      <c r="BA1005" s="99">
        <v>0</v>
      </c>
      <c r="BB1005" s="99">
        <v>22402947.3679199</v>
      </c>
      <c r="BC1005" s="99">
        <v>4038274.5582580599</v>
      </c>
      <c r="BD1005" s="99">
        <v>0</v>
      </c>
      <c r="BE1005" s="99">
        <v>4390226.5002441397</v>
      </c>
      <c r="BF1005" s="99">
        <v>0</v>
      </c>
      <c r="BG1005" s="99">
        <v>85048213.234375</v>
      </c>
      <c r="BH1005" s="99">
        <v>9687247.6496581994</v>
      </c>
      <c r="BI1005" s="99">
        <v>0</v>
      </c>
      <c r="BJ1005" s="99">
        <v>2555305.6646118201</v>
      </c>
      <c r="BK1005" s="99">
        <v>1758501.348526</v>
      </c>
      <c r="BL1005" s="99">
        <v>0</v>
      </c>
      <c r="BM1005" s="99">
        <v>0</v>
      </c>
      <c r="BN1005" s="99">
        <v>0</v>
      </c>
      <c r="BO1005" s="99">
        <v>0</v>
      </c>
      <c r="BP1005" s="99">
        <v>0</v>
      </c>
      <c r="BQ1005" s="99">
        <v>0</v>
      </c>
      <c r="BR1005" s="99">
        <v>6879120.03234863</v>
      </c>
      <c r="BS1005" s="99">
        <v>1518506.9046478299</v>
      </c>
      <c r="BT1005" s="99">
        <v>0</v>
      </c>
      <c r="BU1005" s="99">
        <v>1667245.0199890099</v>
      </c>
      <c r="BV1005" s="99">
        <v>2233714.5806884798</v>
      </c>
      <c r="BW1005" s="99">
        <v>0</v>
      </c>
      <c r="BX1005" s="99">
        <v>352655.519664764</v>
      </c>
      <c r="BY1005" s="99">
        <v>0</v>
      </c>
      <c r="BZ1005" s="99">
        <v>0</v>
      </c>
      <c r="CA1005" s="99">
        <v>122160.388465881</v>
      </c>
      <c r="CB1005" s="99">
        <v>5338845.0368652297</v>
      </c>
      <c r="CC1005" s="99">
        <v>51162375.078125</v>
      </c>
      <c r="CD1005" s="99">
        <v>12238191.4232178</v>
      </c>
      <c r="CE1005" s="99">
        <v>4461.3526295423499</v>
      </c>
      <c r="CF1005" s="99">
        <v>522939.743930817</v>
      </c>
      <c r="CG1005" s="99">
        <v>4408176.4255981399</v>
      </c>
      <c r="CH1005" s="99">
        <v>0</v>
      </c>
      <c r="CI1005" s="99">
        <v>126620.108556747</v>
      </c>
      <c r="CJ1005" s="99">
        <v>5861971.5043334998</v>
      </c>
      <c r="CK1005" s="99">
        <v>55558719.2255859</v>
      </c>
      <c r="CL1005" s="99">
        <v>12597072.3867188</v>
      </c>
      <c r="CM1005" s="166">
        <v>210932.57726287801</v>
      </c>
      <c r="CN1005" s="166">
        <v>35009992.4609375</v>
      </c>
      <c r="CO1005" s="166">
        <v>140597750.23632801</v>
      </c>
      <c r="CP1005" s="99">
        <v>12597072.3867188</v>
      </c>
      <c r="CQ1005" s="99">
        <v>0</v>
      </c>
      <c r="CR1005" s="99">
        <v>0</v>
      </c>
      <c r="CS1005" s="99">
        <v>0</v>
      </c>
      <c r="CT1005" s="99">
        <v>0</v>
      </c>
      <c r="CU1005" s="98">
        <v>14462.075305807</v>
      </c>
      <c r="CV1005" s="98">
        <v>88706.826665280998</v>
      </c>
      <c r="CW1005" s="98">
        <v>5861784.7807960464</v>
      </c>
      <c r="CX1005" s="98">
        <v>55570551.503723137</v>
      </c>
    </row>
    <row r="1006" spans="1:102" x14ac:dyDescent="0.2">
      <c r="A1006" s="98" t="s">
        <v>67</v>
      </c>
      <c r="B1006" s="100">
        <v>42064</v>
      </c>
      <c r="C1006" s="99">
        <v>107386.82798862499</v>
      </c>
      <c r="D1006" s="99">
        <v>0</v>
      </c>
      <c r="E1006" s="99">
        <v>13814.648239612599</v>
      </c>
      <c r="F1006" s="99">
        <v>11038.5424720049</v>
      </c>
      <c r="G1006" s="99">
        <v>4568.1574609279596</v>
      </c>
      <c r="H1006" s="99">
        <v>0</v>
      </c>
      <c r="I1006" s="99">
        <v>0</v>
      </c>
      <c r="J1006" s="99">
        <v>85023.497584343</v>
      </c>
      <c r="K1006" s="99">
        <v>29.231601742794702</v>
      </c>
      <c r="L1006" s="99">
        <v>205.07254640199201</v>
      </c>
      <c r="M1006" s="99">
        <v>51475.6117811203</v>
      </c>
      <c r="N1006" s="99">
        <v>3912.8931646049</v>
      </c>
      <c r="O1006" s="99">
        <v>0</v>
      </c>
      <c r="P1006" s="99">
        <v>60630.448609352097</v>
      </c>
      <c r="Q1006" s="99">
        <v>4712.7936375737199</v>
      </c>
      <c r="R1006" s="99">
        <v>0</v>
      </c>
      <c r="S1006" s="99">
        <v>4535.8928246498099</v>
      </c>
      <c r="T1006" s="99">
        <v>0</v>
      </c>
      <c r="U1006" s="99">
        <v>85042.439413070693</v>
      </c>
      <c r="V1006" s="99">
        <v>4487543.1932983398</v>
      </c>
      <c r="W1006" s="99">
        <v>0</v>
      </c>
      <c r="X1006" s="99">
        <v>768027.93218231201</v>
      </c>
      <c r="Y1006" s="99">
        <v>537705.22993469203</v>
      </c>
      <c r="Z1006" s="99">
        <v>522394.66551971401</v>
      </c>
      <c r="AA1006" s="99">
        <v>0</v>
      </c>
      <c r="AB1006" s="99">
        <v>0</v>
      </c>
      <c r="AC1006" s="99">
        <v>28935174.9680176</v>
      </c>
      <c r="AD1006" s="99">
        <v>2886.5567861497402</v>
      </c>
      <c r="AE1006" s="99">
        <v>14822.185263872099</v>
      </c>
      <c r="AF1006" s="99">
        <v>2062093.1478881801</v>
      </c>
      <c r="AG1006" s="99">
        <v>436469.41943359398</v>
      </c>
      <c r="AH1006" s="99">
        <v>0</v>
      </c>
      <c r="AI1006" s="99">
        <v>2279167.0831909198</v>
      </c>
      <c r="AJ1006" s="99">
        <v>443458.08868789702</v>
      </c>
      <c r="AK1006" s="99">
        <v>0</v>
      </c>
      <c r="AL1006" s="99">
        <v>517549.50400161702</v>
      </c>
      <c r="AM1006" s="99">
        <v>0</v>
      </c>
      <c r="AN1006" s="99">
        <v>28948326.4296875</v>
      </c>
      <c r="AO1006" s="99">
        <v>44111170.715332001</v>
      </c>
      <c r="AP1006" s="99">
        <v>0</v>
      </c>
      <c r="AQ1006" s="99">
        <v>6506223.8378295898</v>
      </c>
      <c r="AR1006" s="99">
        <v>4462602.4408569299</v>
      </c>
      <c r="AS1006" s="99">
        <v>4402294.5571899395</v>
      </c>
      <c r="AT1006" s="99">
        <v>0</v>
      </c>
      <c r="AU1006" s="99">
        <v>0</v>
      </c>
      <c r="AV1006" s="99">
        <v>84887811.524414107</v>
      </c>
      <c r="AW1006" s="99">
        <v>9532.3855780363101</v>
      </c>
      <c r="AX1006" s="99">
        <v>151640.52146530201</v>
      </c>
      <c r="AY1006" s="99">
        <v>20428863.9140625</v>
      </c>
      <c r="AZ1006" s="99">
        <v>3905765.7128906301</v>
      </c>
      <c r="BA1006" s="99">
        <v>0</v>
      </c>
      <c r="BB1006" s="99">
        <v>21999335.1711426</v>
      </c>
      <c r="BC1006" s="99">
        <v>3965671.8076782199</v>
      </c>
      <c r="BD1006" s="99">
        <v>0</v>
      </c>
      <c r="BE1006" s="99">
        <v>4369024.3873901404</v>
      </c>
      <c r="BF1006" s="99">
        <v>0</v>
      </c>
      <c r="BG1006" s="99">
        <v>84992050.6015625</v>
      </c>
      <c r="BH1006" s="99">
        <v>9561513.4281005897</v>
      </c>
      <c r="BI1006" s="99">
        <v>0</v>
      </c>
      <c r="BJ1006" s="99">
        <v>2484372.0557556199</v>
      </c>
      <c r="BK1006" s="99">
        <v>1725624.3227233901</v>
      </c>
      <c r="BL1006" s="99">
        <v>0</v>
      </c>
      <c r="BM1006" s="99">
        <v>0</v>
      </c>
      <c r="BN1006" s="99">
        <v>0</v>
      </c>
      <c r="BO1006" s="99">
        <v>0</v>
      </c>
      <c r="BP1006" s="99">
        <v>0</v>
      </c>
      <c r="BQ1006" s="99">
        <v>0</v>
      </c>
      <c r="BR1006" s="99">
        <v>6847604.8946533203</v>
      </c>
      <c r="BS1006" s="99">
        <v>1464449.0421142599</v>
      </c>
      <c r="BT1006" s="99">
        <v>0</v>
      </c>
      <c r="BU1006" s="99">
        <v>1617532.4699859601</v>
      </c>
      <c r="BV1006" s="99">
        <v>2216106.93499756</v>
      </c>
      <c r="BW1006" s="99">
        <v>0</v>
      </c>
      <c r="BX1006" s="99">
        <v>396594.29940795898</v>
      </c>
      <c r="BY1006" s="99">
        <v>0</v>
      </c>
      <c r="BZ1006" s="99">
        <v>0</v>
      </c>
      <c r="CA1006" s="99">
        <v>121190.194375992</v>
      </c>
      <c r="CB1006" s="99">
        <v>5251657.2438964797</v>
      </c>
      <c r="CC1006" s="99">
        <v>50577050.000488304</v>
      </c>
      <c r="CD1006" s="99">
        <v>12068828.980835</v>
      </c>
      <c r="CE1006" s="99">
        <v>4569.5242327451697</v>
      </c>
      <c r="CF1006" s="99">
        <v>522861.86027908302</v>
      </c>
      <c r="CG1006" s="99">
        <v>4418575.1356811495</v>
      </c>
      <c r="CH1006" s="99">
        <v>0</v>
      </c>
      <c r="CI1006" s="99">
        <v>125778.31433296201</v>
      </c>
      <c r="CJ1006" s="99">
        <v>5773754.7619628897</v>
      </c>
      <c r="CK1006" s="99">
        <v>55008738.930175804</v>
      </c>
      <c r="CL1006" s="99">
        <v>12445463.4232178</v>
      </c>
      <c r="CM1006" s="166">
        <v>210016.38581657401</v>
      </c>
      <c r="CN1006" s="166">
        <v>34755471.225097701</v>
      </c>
      <c r="CO1006" s="166">
        <v>140007005.35351601</v>
      </c>
      <c r="CP1006" s="99">
        <v>12445463.4232178</v>
      </c>
      <c r="CQ1006" s="99">
        <v>0</v>
      </c>
      <c r="CR1006" s="99">
        <v>0</v>
      </c>
      <c r="CS1006" s="99">
        <v>0</v>
      </c>
      <c r="CT1006" s="99">
        <v>0</v>
      </c>
      <c r="CU1006" s="98">
        <v>13848.459065826</v>
      </c>
      <c r="CV1006" s="98">
        <v>88772.129283745002</v>
      </c>
      <c r="CW1006" s="98">
        <v>5774519.104175563</v>
      </c>
      <c r="CX1006" s="98">
        <v>54995625.136169456</v>
      </c>
    </row>
    <row r="1007" spans="1:102" x14ac:dyDescent="0.2">
      <c r="A1007" s="98" t="s">
        <v>67</v>
      </c>
      <c r="B1007" s="100">
        <v>42156</v>
      </c>
      <c r="C1007" s="99">
        <v>107914.030676842</v>
      </c>
      <c r="D1007" s="99">
        <v>0</v>
      </c>
      <c r="E1007" s="99">
        <v>13545.920716762501</v>
      </c>
      <c r="F1007" s="99">
        <v>10844.2307325602</v>
      </c>
      <c r="G1007" s="99">
        <v>4614.5300958752596</v>
      </c>
      <c r="H1007" s="99">
        <v>0</v>
      </c>
      <c r="I1007" s="99">
        <v>0</v>
      </c>
      <c r="J1007" s="99">
        <v>84498.774648666396</v>
      </c>
      <c r="K1007" s="99">
        <v>20.8795401204843</v>
      </c>
      <c r="L1007" s="99">
        <v>198.179646238685</v>
      </c>
      <c r="M1007" s="99">
        <v>51738.708855628996</v>
      </c>
      <c r="N1007" s="99">
        <v>3878.01391875744</v>
      </c>
      <c r="O1007" s="99">
        <v>0</v>
      </c>
      <c r="P1007" s="99">
        <v>60888.243588924401</v>
      </c>
      <c r="Q1007" s="99">
        <v>4734.2062987089203</v>
      </c>
      <c r="R1007" s="99">
        <v>0</v>
      </c>
      <c r="S1007" s="99">
        <v>4599.1650771498698</v>
      </c>
      <c r="T1007" s="99">
        <v>0</v>
      </c>
      <c r="U1007" s="99">
        <v>84506.055501937895</v>
      </c>
      <c r="V1007" s="99">
        <v>4481529.99291992</v>
      </c>
      <c r="W1007" s="99">
        <v>0</v>
      </c>
      <c r="X1007" s="99">
        <v>749806.69871520996</v>
      </c>
      <c r="Y1007" s="99">
        <v>526147.20067596401</v>
      </c>
      <c r="Z1007" s="99">
        <v>524035.06558227498</v>
      </c>
      <c r="AA1007" s="99">
        <v>0</v>
      </c>
      <c r="AB1007" s="99">
        <v>0</v>
      </c>
      <c r="AC1007" s="99">
        <v>28914481.0307617</v>
      </c>
      <c r="AD1007" s="99">
        <v>2345.40494063497</v>
      </c>
      <c r="AE1007" s="99">
        <v>16718.026694297801</v>
      </c>
      <c r="AF1007" s="99">
        <v>2061535.4262542699</v>
      </c>
      <c r="AG1007" s="99">
        <v>423740.100440979</v>
      </c>
      <c r="AH1007" s="99">
        <v>0</v>
      </c>
      <c r="AI1007" s="99">
        <v>2270611.27160645</v>
      </c>
      <c r="AJ1007" s="99">
        <v>451252.11206817598</v>
      </c>
      <c r="AK1007" s="99">
        <v>0</v>
      </c>
      <c r="AL1007" s="99">
        <v>519113.34381103498</v>
      </c>
      <c r="AM1007" s="99">
        <v>0</v>
      </c>
      <c r="AN1007" s="99">
        <v>28919161.131591801</v>
      </c>
      <c r="AO1007" s="99">
        <v>44201594.2587891</v>
      </c>
      <c r="AP1007" s="99">
        <v>0</v>
      </c>
      <c r="AQ1007" s="99">
        <v>6370645.39697266</v>
      </c>
      <c r="AR1007" s="99">
        <v>4388118.0400390597</v>
      </c>
      <c r="AS1007" s="99">
        <v>4421282.5585327102</v>
      </c>
      <c r="AT1007" s="99">
        <v>0</v>
      </c>
      <c r="AU1007" s="99">
        <v>0</v>
      </c>
      <c r="AV1007" s="99">
        <v>85027783.642578095</v>
      </c>
      <c r="AW1007" s="99">
        <v>7776.6641347408304</v>
      </c>
      <c r="AX1007" s="99">
        <v>171198.984819412</v>
      </c>
      <c r="AY1007" s="99">
        <v>20496348.591552701</v>
      </c>
      <c r="AZ1007" s="99">
        <v>3811288.8202209501</v>
      </c>
      <c r="BA1007" s="99">
        <v>0</v>
      </c>
      <c r="BB1007" s="99">
        <v>22023435.518066399</v>
      </c>
      <c r="BC1007" s="99">
        <v>4052808.2377929701</v>
      </c>
      <c r="BD1007" s="99">
        <v>0</v>
      </c>
      <c r="BE1007" s="99">
        <v>4403521.54150391</v>
      </c>
      <c r="BF1007" s="99">
        <v>0</v>
      </c>
      <c r="BG1007" s="99">
        <v>84773564.542968795</v>
      </c>
      <c r="BH1007" s="99">
        <v>9696320.4791259803</v>
      </c>
      <c r="BI1007" s="99">
        <v>0</v>
      </c>
      <c r="BJ1007" s="99">
        <v>2455984.8765564002</v>
      </c>
      <c r="BK1007" s="99">
        <v>1698619.6591644301</v>
      </c>
      <c r="BL1007" s="99">
        <v>0</v>
      </c>
      <c r="BM1007" s="99">
        <v>0</v>
      </c>
      <c r="BN1007" s="99">
        <v>0</v>
      </c>
      <c r="BO1007" s="99">
        <v>0</v>
      </c>
      <c r="BP1007" s="99">
        <v>0</v>
      </c>
      <c r="BQ1007" s="99">
        <v>0</v>
      </c>
      <c r="BR1007" s="99">
        <v>6912700.3953857403</v>
      </c>
      <c r="BS1007" s="99">
        <v>1443532.7180633501</v>
      </c>
      <c r="BT1007" s="99">
        <v>0</v>
      </c>
      <c r="BU1007" s="99">
        <v>1645832.7899932901</v>
      </c>
      <c r="BV1007" s="99">
        <v>2259448.1401367201</v>
      </c>
      <c r="BW1007" s="99">
        <v>0</v>
      </c>
      <c r="BX1007" s="99">
        <v>406443.19939041103</v>
      </c>
      <c r="BY1007" s="99">
        <v>0</v>
      </c>
      <c r="BZ1007" s="99">
        <v>0</v>
      </c>
      <c r="CA1007" s="99">
        <v>121455.399526596</v>
      </c>
      <c r="CB1007" s="99">
        <v>5234641.32458496</v>
      </c>
      <c r="CC1007" s="99">
        <v>50628495.2744141</v>
      </c>
      <c r="CD1007" s="99">
        <v>12150371.1206055</v>
      </c>
      <c r="CE1007" s="99">
        <v>4614.7990339994403</v>
      </c>
      <c r="CF1007" s="99">
        <v>524866.72973632801</v>
      </c>
      <c r="CG1007" s="99">
        <v>4441088.0695190402</v>
      </c>
      <c r="CH1007" s="99">
        <v>0</v>
      </c>
      <c r="CI1007" s="99">
        <v>126069.855407715</v>
      </c>
      <c r="CJ1007" s="99">
        <v>5760411.7203369103</v>
      </c>
      <c r="CK1007" s="99">
        <v>55073874.302734397</v>
      </c>
      <c r="CL1007" s="99">
        <v>12530952.490966801</v>
      </c>
      <c r="CM1007" s="166">
        <v>209731.46986007699</v>
      </c>
      <c r="CN1007" s="166">
        <v>34650119.25</v>
      </c>
      <c r="CO1007" s="166">
        <v>139985712.07031301</v>
      </c>
      <c r="CP1007" s="99">
        <v>12530952.490966801</v>
      </c>
      <c r="CQ1007" s="99">
        <v>0</v>
      </c>
      <c r="CR1007" s="99">
        <v>0</v>
      </c>
      <c r="CS1007" s="99">
        <v>0</v>
      </c>
      <c r="CT1007" s="99">
        <v>0</v>
      </c>
      <c r="CU1007" s="98">
        <v>13563.696014683001</v>
      </c>
      <c r="CV1007" s="98">
        <v>88319.352353707</v>
      </c>
      <c r="CW1007" s="98">
        <v>5759508.0543212881</v>
      </c>
      <c r="CX1007" s="98">
        <v>55069583.343933143</v>
      </c>
    </row>
    <row r="1008" spans="1:102" x14ac:dyDescent="0.2">
      <c r="A1008" s="98" t="s">
        <v>67</v>
      </c>
      <c r="B1008" s="100">
        <v>42248</v>
      </c>
      <c r="C1008" s="99">
        <v>107572.06429481501</v>
      </c>
      <c r="D1008" s="99">
        <v>0</v>
      </c>
      <c r="E1008" s="99">
        <v>13244.5435861349</v>
      </c>
      <c r="F1008" s="99">
        <v>10600.4223833084</v>
      </c>
      <c r="G1008" s="99">
        <v>4711.1895002126703</v>
      </c>
      <c r="H1008" s="99">
        <v>0</v>
      </c>
      <c r="I1008" s="99">
        <v>0</v>
      </c>
      <c r="J1008" s="99">
        <v>83819.1642084122</v>
      </c>
      <c r="K1008" s="99">
        <v>16.251050924183801</v>
      </c>
      <c r="L1008" s="99">
        <v>238.10119541920699</v>
      </c>
      <c r="M1008" s="99">
        <v>51516.959722042098</v>
      </c>
      <c r="N1008" s="99">
        <v>3886.91121298075</v>
      </c>
      <c r="O1008" s="99">
        <v>0</v>
      </c>
      <c r="P1008" s="99">
        <v>60671.482964515701</v>
      </c>
      <c r="Q1008" s="99">
        <v>4693.3806391358403</v>
      </c>
      <c r="R1008" s="99">
        <v>0</v>
      </c>
      <c r="S1008" s="99">
        <v>4693.2297621369398</v>
      </c>
      <c r="T1008" s="99">
        <v>0</v>
      </c>
      <c r="U1008" s="99">
        <v>83857.801495552107</v>
      </c>
      <c r="V1008" s="99">
        <v>4449580.7067260696</v>
      </c>
      <c r="W1008" s="99">
        <v>0</v>
      </c>
      <c r="X1008" s="99">
        <v>732089.52879333496</v>
      </c>
      <c r="Y1008" s="99">
        <v>514765.11759948701</v>
      </c>
      <c r="Z1008" s="99">
        <v>528909.01693725598</v>
      </c>
      <c r="AA1008" s="99">
        <v>0</v>
      </c>
      <c r="AB1008" s="99">
        <v>0</v>
      </c>
      <c r="AC1008" s="99">
        <v>28826631.106689502</v>
      </c>
      <c r="AD1008" s="99">
        <v>1986.53471720219</v>
      </c>
      <c r="AE1008" s="99">
        <v>18545.528067827199</v>
      </c>
      <c r="AF1008" s="99">
        <v>2048447.27062988</v>
      </c>
      <c r="AG1008" s="99">
        <v>413055.42235183698</v>
      </c>
      <c r="AH1008" s="99">
        <v>0</v>
      </c>
      <c r="AI1008" s="99">
        <v>2262337.1188659701</v>
      </c>
      <c r="AJ1008" s="99">
        <v>447543.39509964001</v>
      </c>
      <c r="AK1008" s="99">
        <v>0</v>
      </c>
      <c r="AL1008" s="99">
        <v>523135.08784866298</v>
      </c>
      <c r="AM1008" s="99">
        <v>0</v>
      </c>
      <c r="AN1008" s="99">
        <v>28759866.767822299</v>
      </c>
      <c r="AO1008" s="99">
        <v>44106348.662597701</v>
      </c>
      <c r="AP1008" s="99">
        <v>0</v>
      </c>
      <c r="AQ1008" s="99">
        <v>6290243.4059448196</v>
      </c>
      <c r="AR1008" s="99">
        <v>4311274.8073120099</v>
      </c>
      <c r="AS1008" s="99">
        <v>4462695.5505371103</v>
      </c>
      <c r="AT1008" s="99">
        <v>0</v>
      </c>
      <c r="AU1008" s="99">
        <v>0</v>
      </c>
      <c r="AV1008" s="99">
        <v>84832064.333984405</v>
      </c>
      <c r="AW1008" s="99">
        <v>6598.3947002291698</v>
      </c>
      <c r="AX1008" s="99">
        <v>189579.71178245501</v>
      </c>
      <c r="AY1008" s="99">
        <v>20477405.548828099</v>
      </c>
      <c r="AZ1008" s="99">
        <v>3729963.41162109</v>
      </c>
      <c r="BA1008" s="99">
        <v>0</v>
      </c>
      <c r="BB1008" s="99">
        <v>22047691.553466801</v>
      </c>
      <c r="BC1008" s="99">
        <v>4001456.7842712398</v>
      </c>
      <c r="BD1008" s="99">
        <v>0</v>
      </c>
      <c r="BE1008" s="99">
        <v>4438514.1116332998</v>
      </c>
      <c r="BF1008" s="99">
        <v>0</v>
      </c>
      <c r="BG1008" s="99">
        <v>84776817.087890595</v>
      </c>
      <c r="BH1008" s="99">
        <v>9726872.5767822303</v>
      </c>
      <c r="BI1008" s="99">
        <v>0</v>
      </c>
      <c r="BJ1008" s="99">
        <v>2446146.8834228502</v>
      </c>
      <c r="BK1008" s="99">
        <v>1673420.71166992</v>
      </c>
      <c r="BL1008" s="99">
        <v>0</v>
      </c>
      <c r="BM1008" s="99">
        <v>0</v>
      </c>
      <c r="BN1008" s="99">
        <v>0</v>
      </c>
      <c r="BO1008" s="99">
        <v>0</v>
      </c>
      <c r="BP1008" s="99">
        <v>0</v>
      </c>
      <c r="BQ1008" s="99">
        <v>0</v>
      </c>
      <c r="BR1008" s="99">
        <v>6911341.1950073196</v>
      </c>
      <c r="BS1008" s="99">
        <v>1419104.6130828899</v>
      </c>
      <c r="BT1008" s="99">
        <v>0</v>
      </c>
      <c r="BU1008" s="99">
        <v>1324536.24998474</v>
      </c>
      <c r="BV1008" s="99">
        <v>2235502.3187866202</v>
      </c>
      <c r="BW1008" s="99">
        <v>0</v>
      </c>
      <c r="BX1008" s="99">
        <v>337716.88952636701</v>
      </c>
      <c r="BY1008" s="99">
        <v>0</v>
      </c>
      <c r="BZ1008" s="99">
        <v>0</v>
      </c>
      <c r="CA1008" s="99">
        <v>120853.622408867</v>
      </c>
      <c r="CB1008" s="99">
        <v>5178170.8457641602</v>
      </c>
      <c r="CC1008" s="99">
        <v>50304854.404785201</v>
      </c>
      <c r="CD1008" s="99">
        <v>12160174.8626709</v>
      </c>
      <c r="CE1008" s="99">
        <v>4713.5308929085704</v>
      </c>
      <c r="CF1008" s="99">
        <v>529026.68030548096</v>
      </c>
      <c r="CG1008" s="99">
        <v>4475470.4110107403</v>
      </c>
      <c r="CH1008" s="99">
        <v>0</v>
      </c>
      <c r="CI1008" s="99">
        <v>125556.54608631101</v>
      </c>
      <c r="CJ1008" s="99">
        <v>5708049.0878906297</v>
      </c>
      <c r="CK1008" s="99">
        <v>54786365.526367202</v>
      </c>
      <c r="CL1008" s="99">
        <v>12555256.799316401</v>
      </c>
      <c r="CM1008" s="166">
        <v>208686.912395477</v>
      </c>
      <c r="CN1008" s="166">
        <v>34441154.218261696</v>
      </c>
      <c r="CO1008" s="166">
        <v>139705878.171875</v>
      </c>
      <c r="CP1008" s="99">
        <v>12555256.799316401</v>
      </c>
      <c r="CQ1008" s="99">
        <v>0</v>
      </c>
      <c r="CR1008" s="99">
        <v>0</v>
      </c>
      <c r="CS1008" s="99">
        <v>0</v>
      </c>
      <c r="CT1008" s="99">
        <v>0</v>
      </c>
      <c r="CU1008" s="98">
        <v>13257.730725539999</v>
      </c>
      <c r="CV1008" s="98">
        <v>87734.818246138006</v>
      </c>
      <c r="CW1008" s="98">
        <v>5707197.5260696411</v>
      </c>
      <c r="CX1008" s="98">
        <v>54780324.815795943</v>
      </c>
    </row>
    <row r="1009" spans="1:102" x14ac:dyDescent="0.2">
      <c r="A1009" s="98" t="s">
        <v>67</v>
      </c>
      <c r="B1009" s="100">
        <v>42339</v>
      </c>
      <c r="C1009" s="99">
        <v>107824.01971626301</v>
      </c>
      <c r="D1009" s="99">
        <v>0</v>
      </c>
      <c r="E1009" s="99">
        <v>13054.4274494648</v>
      </c>
      <c r="F1009" s="99">
        <v>10489.3936280012</v>
      </c>
      <c r="G1009" s="99">
        <v>4791.6352019309998</v>
      </c>
      <c r="H1009" s="99">
        <v>0</v>
      </c>
      <c r="I1009" s="99">
        <v>0</v>
      </c>
      <c r="J1009" s="99">
        <v>83340.882363319397</v>
      </c>
      <c r="K1009" s="99">
        <v>13.3815559832146</v>
      </c>
      <c r="L1009" s="99">
        <v>211.545984905213</v>
      </c>
      <c r="M1009" s="99">
        <v>51753.352751731902</v>
      </c>
      <c r="N1009" s="99">
        <v>3769.9248058199901</v>
      </c>
      <c r="O1009" s="99">
        <v>0</v>
      </c>
      <c r="P1009" s="99">
        <v>60488.312225818598</v>
      </c>
      <c r="Q1009" s="99">
        <v>4678.2407011985797</v>
      </c>
      <c r="R1009" s="99">
        <v>0</v>
      </c>
      <c r="S1009" s="99">
        <v>4764.6149786114702</v>
      </c>
      <c r="T1009" s="99">
        <v>0</v>
      </c>
      <c r="U1009" s="99">
        <v>83359.807926177993</v>
      </c>
      <c r="V1009" s="99">
        <v>4435368.8145141602</v>
      </c>
      <c r="W1009" s="99">
        <v>0</v>
      </c>
      <c r="X1009" s="99">
        <v>701816.65887451195</v>
      </c>
      <c r="Y1009" s="99">
        <v>493504.67558669997</v>
      </c>
      <c r="Z1009" s="99">
        <v>530969.38293456996</v>
      </c>
      <c r="AA1009" s="99">
        <v>0</v>
      </c>
      <c r="AB1009" s="99">
        <v>0</v>
      </c>
      <c r="AC1009" s="99">
        <v>28485977.4833984</v>
      </c>
      <c r="AD1009" s="99">
        <v>1599.7998003661601</v>
      </c>
      <c r="AE1009" s="99">
        <v>15245.3493518829</v>
      </c>
      <c r="AF1009" s="99">
        <v>2048747.40063477</v>
      </c>
      <c r="AG1009" s="99">
        <v>405453.68214034999</v>
      </c>
      <c r="AH1009" s="99">
        <v>0</v>
      </c>
      <c r="AI1009" s="99">
        <v>2240522.2014770498</v>
      </c>
      <c r="AJ1009" s="99">
        <v>444193.195285797</v>
      </c>
      <c r="AK1009" s="99">
        <v>0</v>
      </c>
      <c r="AL1009" s="99">
        <v>525944.30593872105</v>
      </c>
      <c r="AM1009" s="99">
        <v>0</v>
      </c>
      <c r="AN1009" s="99">
        <v>28566323.286865201</v>
      </c>
      <c r="AO1009" s="99">
        <v>44139861.793457001</v>
      </c>
      <c r="AP1009" s="99">
        <v>0</v>
      </c>
      <c r="AQ1009" s="99">
        <v>6055738.05786133</v>
      </c>
      <c r="AR1009" s="99">
        <v>4136883.98974609</v>
      </c>
      <c r="AS1009" s="99">
        <v>4512668.46801758</v>
      </c>
      <c r="AT1009" s="99">
        <v>0</v>
      </c>
      <c r="AU1009" s="99">
        <v>0</v>
      </c>
      <c r="AV1009" s="99">
        <v>84805358.047851607</v>
      </c>
      <c r="AW1009" s="99">
        <v>5352.6997492313403</v>
      </c>
      <c r="AX1009" s="99">
        <v>157947.613567352</v>
      </c>
      <c r="AY1009" s="99">
        <v>20544240.693603501</v>
      </c>
      <c r="AZ1009" s="99">
        <v>3678740.1653747601</v>
      </c>
      <c r="BA1009" s="99">
        <v>0</v>
      </c>
      <c r="BB1009" s="99">
        <v>21951265.317382801</v>
      </c>
      <c r="BC1009" s="99">
        <v>4000339.5046691899</v>
      </c>
      <c r="BD1009" s="99">
        <v>0</v>
      </c>
      <c r="BE1009" s="99">
        <v>4467076.17858887</v>
      </c>
      <c r="BF1009" s="99">
        <v>0</v>
      </c>
      <c r="BG1009" s="99">
        <v>84712538.422851607</v>
      </c>
      <c r="BH1009" s="99">
        <v>10522360.5476074</v>
      </c>
      <c r="BI1009" s="99">
        <v>0</v>
      </c>
      <c r="BJ1009" s="99">
        <v>2467838.1085815402</v>
      </c>
      <c r="BK1009" s="99">
        <v>1661697.8433227499</v>
      </c>
      <c r="BL1009" s="99">
        <v>0</v>
      </c>
      <c r="BM1009" s="99">
        <v>0</v>
      </c>
      <c r="BN1009" s="99">
        <v>0</v>
      </c>
      <c r="BO1009" s="99">
        <v>0</v>
      </c>
      <c r="BP1009" s="99">
        <v>0</v>
      </c>
      <c r="BQ1009" s="99">
        <v>0</v>
      </c>
      <c r="BR1009" s="99">
        <v>6975996.74499512</v>
      </c>
      <c r="BS1009" s="99">
        <v>1394305.07243347</v>
      </c>
      <c r="BT1009" s="99">
        <v>0</v>
      </c>
      <c r="BU1009" s="99">
        <v>2463877.1499633798</v>
      </c>
      <c r="BV1009" s="99">
        <v>2244918.6532897898</v>
      </c>
      <c r="BW1009" s="99">
        <v>0</v>
      </c>
      <c r="BX1009" s="99">
        <v>562871.59844207799</v>
      </c>
      <c r="BY1009" s="99">
        <v>0</v>
      </c>
      <c r="BZ1009" s="99">
        <v>0</v>
      </c>
      <c r="CA1009" s="99">
        <v>120874.96498393999</v>
      </c>
      <c r="CB1009" s="99">
        <v>5139739.5111084003</v>
      </c>
      <c r="CC1009" s="99">
        <v>50180181.388183601</v>
      </c>
      <c r="CD1009" s="99">
        <v>12980979.693603501</v>
      </c>
      <c r="CE1009" s="99">
        <v>4788.5343807339696</v>
      </c>
      <c r="CF1009" s="99">
        <v>529806.21179199195</v>
      </c>
      <c r="CG1009" s="99">
        <v>4513254.4896240197</v>
      </c>
      <c r="CH1009" s="99">
        <v>0</v>
      </c>
      <c r="CI1009" s="99">
        <v>125652.96526908901</v>
      </c>
      <c r="CJ1009" s="99">
        <v>5668647.1180419903</v>
      </c>
      <c r="CK1009" s="99">
        <v>54668197.042968802</v>
      </c>
      <c r="CL1009" s="99">
        <v>13552331.1138916</v>
      </c>
      <c r="CM1009" s="166">
        <v>208131.94542503401</v>
      </c>
      <c r="CN1009" s="166">
        <v>34191132.1806641</v>
      </c>
      <c r="CO1009" s="166">
        <v>139547251.8125</v>
      </c>
      <c r="CP1009" s="99">
        <v>13552331.1138916</v>
      </c>
      <c r="CQ1009" s="99">
        <v>0</v>
      </c>
      <c r="CR1009" s="99">
        <v>0</v>
      </c>
      <c r="CS1009" s="99">
        <v>0</v>
      </c>
      <c r="CT1009" s="99">
        <v>0</v>
      </c>
      <c r="CU1009" s="98">
        <v>13068.871728135</v>
      </c>
      <c r="CV1009" s="98">
        <v>87287.689576374003</v>
      </c>
      <c r="CW1009" s="98">
        <v>5669545.7229003925</v>
      </c>
      <c r="CX1009" s="98">
        <v>54693435.877807617</v>
      </c>
    </row>
    <row r="1010" spans="1:102" x14ac:dyDescent="0.2">
      <c r="A1010" s="98" t="s">
        <v>67</v>
      </c>
      <c r="B1010" s="100">
        <v>42430</v>
      </c>
      <c r="C1010" s="99">
        <v>107715.31550407399</v>
      </c>
      <c r="D1010" s="99">
        <v>0</v>
      </c>
      <c r="E1010" s="99">
        <v>12890.292114734701</v>
      </c>
      <c r="F1010" s="99">
        <v>10452.600260376899</v>
      </c>
      <c r="G1010" s="99">
        <v>4846.1293479204196</v>
      </c>
      <c r="H1010" s="99">
        <v>0</v>
      </c>
      <c r="I1010" s="99">
        <v>0</v>
      </c>
      <c r="J1010" s="99">
        <v>82924.029818534895</v>
      </c>
      <c r="K1010" s="99">
        <v>10.0167754050344</v>
      </c>
      <c r="L1010" s="99">
        <v>195.28312544897199</v>
      </c>
      <c r="M1010" s="99">
        <v>51598.788686275497</v>
      </c>
      <c r="N1010" s="99">
        <v>3804.3851781785502</v>
      </c>
      <c r="O1010" s="99">
        <v>0</v>
      </c>
      <c r="P1010" s="99">
        <v>60170.236032485998</v>
      </c>
      <c r="Q1010" s="99">
        <v>4623.8116607069996</v>
      </c>
      <c r="R1010" s="99">
        <v>0</v>
      </c>
      <c r="S1010" s="99">
        <v>4801.0906105637596</v>
      </c>
      <c r="T1010" s="99">
        <v>0</v>
      </c>
      <c r="U1010" s="99">
        <v>82919.504916191101</v>
      </c>
      <c r="V1010" s="99">
        <v>4425497.6644897498</v>
      </c>
      <c r="W1010" s="99">
        <v>0</v>
      </c>
      <c r="X1010" s="99">
        <v>688197.99798583996</v>
      </c>
      <c r="Y1010" s="99">
        <v>496296.193645477</v>
      </c>
      <c r="Z1010" s="99">
        <v>541970.617835999</v>
      </c>
      <c r="AA1010" s="99">
        <v>0</v>
      </c>
      <c r="AB1010" s="99">
        <v>0</v>
      </c>
      <c r="AC1010" s="99">
        <v>28425909.449951202</v>
      </c>
      <c r="AD1010" s="99">
        <v>1258.3185625523299</v>
      </c>
      <c r="AE1010" s="99">
        <v>11690.868383765201</v>
      </c>
      <c r="AF1010" s="99">
        <v>2028198.7120666499</v>
      </c>
      <c r="AG1010" s="99">
        <v>401155.33866500901</v>
      </c>
      <c r="AH1010" s="99">
        <v>0</v>
      </c>
      <c r="AI1010" s="99">
        <v>2237930.7910156301</v>
      </c>
      <c r="AJ1010" s="99">
        <v>438343.154453278</v>
      </c>
      <c r="AK1010" s="99">
        <v>0</v>
      </c>
      <c r="AL1010" s="99">
        <v>532534.609558105</v>
      </c>
      <c r="AM1010" s="99">
        <v>0</v>
      </c>
      <c r="AN1010" s="99">
        <v>28518052.112060498</v>
      </c>
      <c r="AO1010" s="99">
        <v>44260013.268066399</v>
      </c>
      <c r="AP1010" s="99">
        <v>0</v>
      </c>
      <c r="AQ1010" s="99">
        <v>5952304.0964355497</v>
      </c>
      <c r="AR1010" s="99">
        <v>4168726.4872741699</v>
      </c>
      <c r="AS1010" s="99">
        <v>4591716.2527465802</v>
      </c>
      <c r="AT1010" s="99">
        <v>0</v>
      </c>
      <c r="AU1010" s="99">
        <v>0</v>
      </c>
      <c r="AV1010" s="99">
        <v>84936453.094726607</v>
      </c>
      <c r="AW1010" s="99">
        <v>4213.8476763963699</v>
      </c>
      <c r="AX1010" s="99">
        <v>128115.516537666</v>
      </c>
      <c r="AY1010" s="99">
        <v>20445804.248291001</v>
      </c>
      <c r="AZ1010" s="99">
        <v>3676135.4369201702</v>
      </c>
      <c r="BA1010" s="99">
        <v>0</v>
      </c>
      <c r="BB1010" s="99">
        <v>22016165.379394501</v>
      </c>
      <c r="BC1010" s="99">
        <v>3969054.1922607399</v>
      </c>
      <c r="BD1010" s="99">
        <v>0</v>
      </c>
      <c r="BE1010" s="99">
        <v>4550577.7420043899</v>
      </c>
      <c r="BF1010" s="99">
        <v>0</v>
      </c>
      <c r="BG1010" s="99">
        <v>84623795.886718795</v>
      </c>
      <c r="BH1010" s="99">
        <v>12140947.1715088</v>
      </c>
      <c r="BI1010" s="99">
        <v>0</v>
      </c>
      <c r="BJ1010" s="99">
        <v>2544479.4306030301</v>
      </c>
      <c r="BK1010" s="99">
        <v>1725198.65144348</v>
      </c>
      <c r="BL1010" s="99">
        <v>0</v>
      </c>
      <c r="BM1010" s="99">
        <v>0</v>
      </c>
      <c r="BN1010" s="99">
        <v>0</v>
      </c>
      <c r="BO1010" s="99">
        <v>0</v>
      </c>
      <c r="BP1010" s="99">
        <v>0</v>
      </c>
      <c r="BQ1010" s="99">
        <v>0</v>
      </c>
      <c r="BR1010" s="99">
        <v>6986711.85900879</v>
      </c>
      <c r="BS1010" s="99">
        <v>1399364.86343384</v>
      </c>
      <c r="BT1010" s="99">
        <v>0</v>
      </c>
      <c r="BU1010" s="99">
        <v>4228291.2699584998</v>
      </c>
      <c r="BV1010" s="99">
        <v>2219672.6716003399</v>
      </c>
      <c r="BW1010" s="99">
        <v>0</v>
      </c>
      <c r="BX1010" s="99">
        <v>958641.63655853295</v>
      </c>
      <c r="BY1010" s="99">
        <v>0</v>
      </c>
      <c r="BZ1010" s="99">
        <v>0</v>
      </c>
      <c r="CA1010" s="99">
        <v>120571.705007553</v>
      </c>
      <c r="CB1010" s="99">
        <v>5108607.8466796903</v>
      </c>
      <c r="CC1010" s="99">
        <v>50115338.343261696</v>
      </c>
      <c r="CD1010" s="99">
        <v>14712419.139038101</v>
      </c>
      <c r="CE1010" s="99">
        <v>4846.8452031612396</v>
      </c>
      <c r="CF1010" s="99">
        <v>537183.79692840599</v>
      </c>
      <c r="CG1010" s="99">
        <v>4580624.8193359403</v>
      </c>
      <c r="CH1010" s="99">
        <v>0</v>
      </c>
      <c r="CI1010" s="99">
        <v>125444.323160172</v>
      </c>
      <c r="CJ1010" s="99">
        <v>5645147.5886230497</v>
      </c>
      <c r="CK1010" s="99">
        <v>54706921.791015603</v>
      </c>
      <c r="CL1010" s="99">
        <v>15649804.9366455</v>
      </c>
      <c r="CM1010" s="166">
        <v>207491.41856575001</v>
      </c>
      <c r="CN1010" s="166">
        <v>34075016.8447266</v>
      </c>
      <c r="CO1010" s="166">
        <v>139463056.36718801</v>
      </c>
      <c r="CP1010" s="99">
        <v>15649804.9366455</v>
      </c>
      <c r="CQ1010" s="99">
        <v>0</v>
      </c>
      <c r="CR1010" s="99">
        <v>0</v>
      </c>
      <c r="CS1010" s="99">
        <v>0</v>
      </c>
      <c r="CT1010" s="99">
        <v>0</v>
      </c>
      <c r="CU1010" s="98">
        <v>12903.974637073001</v>
      </c>
      <c r="CV1010" s="98">
        <v>86919.355039354996</v>
      </c>
      <c r="CW1010" s="98">
        <v>5645791.6436080961</v>
      </c>
      <c r="CX1010" s="98">
        <v>54695963.162597634</v>
      </c>
    </row>
    <row r="1011" spans="1:102" x14ac:dyDescent="0.2">
      <c r="A1011" s="98" t="s">
        <v>67</v>
      </c>
      <c r="B1011" s="100">
        <v>42522</v>
      </c>
      <c r="C1011" s="99">
        <v>107904.05639267</v>
      </c>
      <c r="D1011" s="99">
        <v>0</v>
      </c>
      <c r="E1011" s="99">
        <v>12579.436883211099</v>
      </c>
      <c r="F1011" s="99">
        <v>10230.0806692839</v>
      </c>
      <c r="G1011" s="99">
        <v>4920.3785070180902</v>
      </c>
      <c r="H1011" s="99">
        <v>0</v>
      </c>
      <c r="I1011" s="99">
        <v>0</v>
      </c>
      <c r="J1011" s="99">
        <v>82368.918015479998</v>
      </c>
      <c r="K1011" s="99">
        <v>9.5853238261770493</v>
      </c>
      <c r="L1011" s="99">
        <v>198.13673554733401</v>
      </c>
      <c r="M1011" s="99">
        <v>51723.789294242903</v>
      </c>
      <c r="N1011" s="99">
        <v>3786.8623229265199</v>
      </c>
      <c r="O1011" s="99">
        <v>0</v>
      </c>
      <c r="P1011" s="99">
        <v>60185.504734993003</v>
      </c>
      <c r="Q1011" s="99">
        <v>4550.0510665178299</v>
      </c>
      <c r="R1011" s="99">
        <v>0</v>
      </c>
      <c r="S1011" s="99">
        <v>4898.2339224219304</v>
      </c>
      <c r="T1011" s="99">
        <v>0</v>
      </c>
      <c r="U1011" s="99">
        <v>82346.927840232805</v>
      </c>
      <c r="V1011" s="99">
        <v>4394049.2937622098</v>
      </c>
      <c r="W1011" s="99">
        <v>0</v>
      </c>
      <c r="X1011" s="99">
        <v>664881.83760070801</v>
      </c>
      <c r="Y1011" s="99">
        <v>477020.47113800002</v>
      </c>
      <c r="Z1011" s="99">
        <v>545199.388908386</v>
      </c>
      <c r="AA1011" s="99">
        <v>0</v>
      </c>
      <c r="AB1011" s="99">
        <v>0</v>
      </c>
      <c r="AC1011" s="99">
        <v>28417463.40625</v>
      </c>
      <c r="AD1011" s="99">
        <v>1011.66974458843</v>
      </c>
      <c r="AE1011" s="99">
        <v>15417.836590647699</v>
      </c>
      <c r="AF1011" s="99">
        <v>2007956.41737366</v>
      </c>
      <c r="AG1011" s="99">
        <v>399227.44587326102</v>
      </c>
      <c r="AH1011" s="99">
        <v>0</v>
      </c>
      <c r="AI1011" s="99">
        <v>2229476.1178283701</v>
      </c>
      <c r="AJ1011" s="99">
        <v>432006.31027603103</v>
      </c>
      <c r="AK1011" s="99">
        <v>0</v>
      </c>
      <c r="AL1011" s="99">
        <v>538233.79257202102</v>
      </c>
      <c r="AM1011" s="99">
        <v>0</v>
      </c>
      <c r="AN1011" s="99">
        <v>28293415.3681641</v>
      </c>
      <c r="AO1011" s="99">
        <v>44223614.298339799</v>
      </c>
      <c r="AP1011" s="99">
        <v>0</v>
      </c>
      <c r="AQ1011" s="99">
        <v>5862774.1385498</v>
      </c>
      <c r="AR1011" s="99">
        <v>4093230.5557251</v>
      </c>
      <c r="AS1011" s="99">
        <v>4626759.3033447303</v>
      </c>
      <c r="AT1011" s="99">
        <v>0</v>
      </c>
      <c r="AU1011" s="99">
        <v>0</v>
      </c>
      <c r="AV1011" s="99">
        <v>84571900.503906295</v>
      </c>
      <c r="AW1011" s="99">
        <v>3403.7301587164402</v>
      </c>
      <c r="AX1011" s="99">
        <v>165429.130113602</v>
      </c>
      <c r="AY1011" s="99">
        <v>20435900.473632801</v>
      </c>
      <c r="AZ1011" s="99">
        <v>3712374.0726013202</v>
      </c>
      <c r="BA1011" s="99">
        <v>0</v>
      </c>
      <c r="BB1011" s="99">
        <v>22062855.0302734</v>
      </c>
      <c r="BC1011" s="99">
        <v>3968801.4872131301</v>
      </c>
      <c r="BD1011" s="99">
        <v>0</v>
      </c>
      <c r="BE1011" s="99">
        <v>4613621.7163696298</v>
      </c>
      <c r="BF1011" s="99">
        <v>0</v>
      </c>
      <c r="BG1011" s="99">
        <v>84452330.393554702</v>
      </c>
      <c r="BH1011" s="99">
        <v>12195672.9610596</v>
      </c>
      <c r="BI1011" s="99">
        <v>0</v>
      </c>
      <c r="BJ1011" s="99">
        <v>2502696.4206848098</v>
      </c>
      <c r="BK1011" s="99">
        <v>1688829.08680725</v>
      </c>
      <c r="BL1011" s="99">
        <v>0</v>
      </c>
      <c r="BM1011" s="99">
        <v>0</v>
      </c>
      <c r="BN1011" s="99">
        <v>0</v>
      </c>
      <c r="BO1011" s="99">
        <v>0</v>
      </c>
      <c r="BP1011" s="99">
        <v>0</v>
      </c>
      <c r="BQ1011" s="99">
        <v>0</v>
      </c>
      <c r="BR1011" s="99">
        <v>6972842.4818725605</v>
      </c>
      <c r="BS1011" s="99">
        <v>1411201.10658264</v>
      </c>
      <c r="BT1011" s="99">
        <v>0</v>
      </c>
      <c r="BU1011" s="99">
        <v>4308319.9099731399</v>
      </c>
      <c r="BV1011" s="99">
        <v>2204585.03875732</v>
      </c>
      <c r="BW1011" s="99">
        <v>0</v>
      </c>
      <c r="BX1011" s="99">
        <v>984746.06647491502</v>
      </c>
      <c r="BY1011" s="99">
        <v>0</v>
      </c>
      <c r="BZ1011" s="99">
        <v>0</v>
      </c>
      <c r="CA1011" s="99">
        <v>120483.936873436</v>
      </c>
      <c r="CB1011" s="99">
        <v>5051437.16906738</v>
      </c>
      <c r="CC1011" s="99">
        <v>50014770.906738304</v>
      </c>
      <c r="CD1011" s="99">
        <v>14703150.627319301</v>
      </c>
      <c r="CE1011" s="99">
        <v>4918.8828371167201</v>
      </c>
      <c r="CF1011" s="99">
        <v>538638.58985137905</v>
      </c>
      <c r="CG1011" s="99">
        <v>4613288.0493774395</v>
      </c>
      <c r="CH1011" s="99">
        <v>0</v>
      </c>
      <c r="CI1011" s="99">
        <v>125396.245692253</v>
      </c>
      <c r="CJ1011" s="99">
        <v>5591251.4543457003</v>
      </c>
      <c r="CK1011" s="99">
        <v>54629579.6005859</v>
      </c>
      <c r="CL1011" s="99">
        <v>15639989.7727051</v>
      </c>
      <c r="CM1011" s="166">
        <v>206913.28742599499</v>
      </c>
      <c r="CN1011" s="166">
        <v>33837064.583984397</v>
      </c>
      <c r="CO1011" s="166">
        <v>139296651.953125</v>
      </c>
      <c r="CP1011" s="99">
        <v>15639989.7727051</v>
      </c>
      <c r="CQ1011" s="99">
        <v>0</v>
      </c>
      <c r="CR1011" s="99">
        <v>0</v>
      </c>
      <c r="CS1011" s="99">
        <v>0</v>
      </c>
      <c r="CT1011" s="99">
        <v>0</v>
      </c>
      <c r="CU1011" s="98">
        <v>12588.776682141</v>
      </c>
      <c r="CV1011" s="98">
        <v>86406.390618550999</v>
      </c>
      <c r="CW1011" s="98">
        <v>5590075.7589187594</v>
      </c>
      <c r="CX1011" s="98">
        <v>54628058.956115745</v>
      </c>
    </row>
    <row r="1012" spans="1:102" x14ac:dyDescent="0.2">
      <c r="A1012" s="98" t="s">
        <v>67</v>
      </c>
      <c r="B1012" s="100">
        <v>42614</v>
      </c>
      <c r="C1012" s="99">
        <v>108019.13806057</v>
      </c>
      <c r="D1012" s="99">
        <v>0</v>
      </c>
      <c r="E1012" s="99">
        <v>12313.6503970623</v>
      </c>
      <c r="F1012" s="99">
        <v>10060.5199761391</v>
      </c>
      <c r="G1012" s="99">
        <v>4921.3270080685597</v>
      </c>
      <c r="H1012" s="99">
        <v>0</v>
      </c>
      <c r="I1012" s="99">
        <v>0</v>
      </c>
      <c r="J1012" s="99">
        <v>81536.836304664597</v>
      </c>
      <c r="K1012" s="99">
        <v>9.1889412588207104</v>
      </c>
      <c r="L1012" s="99">
        <v>210.26282275281801</v>
      </c>
      <c r="M1012" s="99">
        <v>51830.161773681597</v>
      </c>
      <c r="N1012" s="99">
        <v>3774.49062716961</v>
      </c>
      <c r="O1012" s="99">
        <v>0</v>
      </c>
      <c r="P1012" s="99">
        <v>60268.127621650703</v>
      </c>
      <c r="Q1012" s="99">
        <v>4508.9572517871902</v>
      </c>
      <c r="R1012" s="99">
        <v>0</v>
      </c>
      <c r="S1012" s="99">
        <v>4901.1263744235002</v>
      </c>
      <c r="T1012" s="99">
        <v>0</v>
      </c>
      <c r="U1012" s="99">
        <v>81591.588049888596</v>
      </c>
      <c r="V1012" s="99">
        <v>4419547.7048950205</v>
      </c>
      <c r="W1012" s="99">
        <v>0</v>
      </c>
      <c r="X1012" s="99">
        <v>643672.56142425502</v>
      </c>
      <c r="Y1012" s="99">
        <v>462634.15013503999</v>
      </c>
      <c r="Z1012" s="99">
        <v>547569.35517883301</v>
      </c>
      <c r="AA1012" s="99">
        <v>0</v>
      </c>
      <c r="AB1012" s="99">
        <v>0</v>
      </c>
      <c r="AC1012" s="99">
        <v>28021928.7666016</v>
      </c>
      <c r="AD1012" s="99">
        <v>864.81524241715704</v>
      </c>
      <c r="AE1012" s="99">
        <v>15409.868130683901</v>
      </c>
      <c r="AF1012" s="99">
        <v>2019448.0056457501</v>
      </c>
      <c r="AG1012" s="99">
        <v>398194.13983917201</v>
      </c>
      <c r="AH1012" s="99">
        <v>0</v>
      </c>
      <c r="AI1012" s="99">
        <v>2197162.8685607901</v>
      </c>
      <c r="AJ1012" s="99">
        <v>432784.74073409999</v>
      </c>
      <c r="AK1012" s="99">
        <v>0</v>
      </c>
      <c r="AL1012" s="99">
        <v>540091.33298492397</v>
      </c>
      <c r="AM1012" s="99">
        <v>0</v>
      </c>
      <c r="AN1012" s="99">
        <v>28008408.2424316</v>
      </c>
      <c r="AO1012" s="99">
        <v>44824819.793457001</v>
      </c>
      <c r="AP1012" s="99">
        <v>0</v>
      </c>
      <c r="AQ1012" s="99">
        <v>5668396.1854858398</v>
      </c>
      <c r="AR1012" s="99">
        <v>4002613.7235107399</v>
      </c>
      <c r="AS1012" s="99">
        <v>4760988.6364746103</v>
      </c>
      <c r="AT1012" s="99">
        <v>0</v>
      </c>
      <c r="AU1012" s="99">
        <v>0</v>
      </c>
      <c r="AV1012" s="99">
        <v>84119800.580078095</v>
      </c>
      <c r="AW1012" s="99">
        <v>2924.9049637317698</v>
      </c>
      <c r="AX1012" s="99">
        <v>157966.26054382301</v>
      </c>
      <c r="AY1012" s="99">
        <v>20663150.1408691</v>
      </c>
      <c r="AZ1012" s="99">
        <v>3729816.2749328599</v>
      </c>
      <c r="BA1012" s="99">
        <v>0</v>
      </c>
      <c r="BB1012" s="99">
        <v>21868249.6022949</v>
      </c>
      <c r="BC1012" s="99">
        <v>3991247.5779724098</v>
      </c>
      <c r="BD1012" s="99">
        <v>0</v>
      </c>
      <c r="BE1012" s="99">
        <v>4641823.1123657199</v>
      </c>
      <c r="BF1012" s="99">
        <v>0</v>
      </c>
      <c r="BG1012" s="99">
        <v>84246694.686523393</v>
      </c>
      <c r="BH1012" s="99">
        <v>12090937.639526401</v>
      </c>
      <c r="BI1012" s="99">
        <v>0</v>
      </c>
      <c r="BJ1012" s="99">
        <v>2405186.9951171898</v>
      </c>
      <c r="BK1012" s="99">
        <v>1622890.36277771</v>
      </c>
      <c r="BL1012" s="99">
        <v>0</v>
      </c>
      <c r="BM1012" s="99">
        <v>0</v>
      </c>
      <c r="BN1012" s="99">
        <v>0</v>
      </c>
      <c r="BO1012" s="99">
        <v>0</v>
      </c>
      <c r="BP1012" s="99">
        <v>0</v>
      </c>
      <c r="BQ1012" s="99">
        <v>0</v>
      </c>
      <c r="BR1012" s="99">
        <v>6975367.48083496</v>
      </c>
      <c r="BS1012" s="99">
        <v>1401161.38847351</v>
      </c>
      <c r="BT1012" s="99">
        <v>0</v>
      </c>
      <c r="BU1012" s="99">
        <v>3425356.1599426302</v>
      </c>
      <c r="BV1012" s="99">
        <v>2201722.1652221698</v>
      </c>
      <c r="BW1012" s="99">
        <v>0</v>
      </c>
      <c r="BX1012" s="99">
        <v>817558.23712921096</v>
      </c>
      <c r="BY1012" s="99">
        <v>0</v>
      </c>
      <c r="BZ1012" s="99">
        <v>0</v>
      </c>
      <c r="CA1012" s="99">
        <v>120365.659032822</v>
      </c>
      <c r="CB1012" s="99">
        <v>5066295.8711547898</v>
      </c>
      <c r="CC1012" s="99">
        <v>50562715.448242202</v>
      </c>
      <c r="CD1012" s="99">
        <v>14471191.8835449</v>
      </c>
      <c r="CE1012" s="99">
        <v>4925.4576988816298</v>
      </c>
      <c r="CF1012" s="99">
        <v>551039.89372253395</v>
      </c>
      <c r="CG1012" s="99">
        <v>4733605.2501220703</v>
      </c>
      <c r="CH1012" s="99">
        <v>0</v>
      </c>
      <c r="CI1012" s="99">
        <v>125283.084051132</v>
      </c>
      <c r="CJ1012" s="99">
        <v>5617006.8286743201</v>
      </c>
      <c r="CK1012" s="99">
        <v>55301688.112792999</v>
      </c>
      <c r="CL1012" s="99">
        <v>15401508.824585</v>
      </c>
      <c r="CM1012" s="166">
        <v>206082.75928115801</v>
      </c>
      <c r="CN1012" s="166">
        <v>33651983.856445298</v>
      </c>
      <c r="CO1012" s="166">
        <v>139188508.58593801</v>
      </c>
      <c r="CP1012" s="99">
        <v>15401508.824585</v>
      </c>
      <c r="CQ1012" s="99">
        <v>0</v>
      </c>
      <c r="CR1012" s="99">
        <v>0</v>
      </c>
      <c r="CS1012" s="99">
        <v>0</v>
      </c>
      <c r="CT1012" s="99">
        <v>0</v>
      </c>
      <c r="CU1012" s="98">
        <v>12318.035246424</v>
      </c>
      <c r="CV1012" s="98">
        <v>85674.287659470996</v>
      </c>
      <c r="CW1012" s="98">
        <v>5617335.764877324</v>
      </c>
      <c r="CX1012" s="98">
        <v>55296320.698364273</v>
      </c>
    </row>
    <row r="1013" spans="1:102" x14ac:dyDescent="0.2">
      <c r="A1013" s="98" t="s">
        <v>67</v>
      </c>
      <c r="B1013" s="100">
        <v>42705</v>
      </c>
      <c r="C1013" s="99">
        <v>108300.281049728</v>
      </c>
      <c r="D1013" s="99">
        <v>0</v>
      </c>
      <c r="E1013" s="99">
        <v>12103.1795761585</v>
      </c>
      <c r="F1013" s="99">
        <v>9978.5515052080209</v>
      </c>
      <c r="G1013" s="99">
        <v>4988.13721084595</v>
      </c>
      <c r="H1013" s="99">
        <v>0</v>
      </c>
      <c r="I1013" s="99">
        <v>0</v>
      </c>
      <c r="J1013" s="99">
        <v>81106.832666397095</v>
      </c>
      <c r="K1013" s="99">
        <v>8.1571702780201996</v>
      </c>
      <c r="L1013" s="99">
        <v>144.25509834475801</v>
      </c>
      <c r="M1013" s="99">
        <v>51896.372344017</v>
      </c>
      <c r="N1013" s="99">
        <v>3799.2465962767601</v>
      </c>
      <c r="O1013" s="99">
        <v>0</v>
      </c>
      <c r="P1013" s="99">
        <v>60176.113079071001</v>
      </c>
      <c r="Q1013" s="99">
        <v>4407.5388363003703</v>
      </c>
      <c r="R1013" s="99">
        <v>0</v>
      </c>
      <c r="S1013" s="99">
        <v>4952.8808100819597</v>
      </c>
      <c r="T1013" s="99">
        <v>0</v>
      </c>
      <c r="U1013" s="99">
        <v>81123.366357803301</v>
      </c>
      <c r="V1013" s="99">
        <v>4360673.5424804697</v>
      </c>
      <c r="W1013" s="99">
        <v>0</v>
      </c>
      <c r="X1013" s="99">
        <v>624347.03823852504</v>
      </c>
      <c r="Y1013" s="99">
        <v>448448.39366531401</v>
      </c>
      <c r="Z1013" s="99">
        <v>544143.38928222703</v>
      </c>
      <c r="AA1013" s="99">
        <v>0</v>
      </c>
      <c r="AB1013" s="99">
        <v>0</v>
      </c>
      <c r="AC1013" s="99">
        <v>27749546.5070801</v>
      </c>
      <c r="AD1013" s="99">
        <v>777.66581179201603</v>
      </c>
      <c r="AE1013" s="99">
        <v>13260.791527867301</v>
      </c>
      <c r="AF1013" s="99">
        <v>1992379.4196929899</v>
      </c>
      <c r="AG1013" s="99">
        <v>395727.28778457601</v>
      </c>
      <c r="AH1013" s="99">
        <v>0</v>
      </c>
      <c r="AI1013" s="99">
        <v>2152929.1009521498</v>
      </c>
      <c r="AJ1013" s="99">
        <v>426528.47865676897</v>
      </c>
      <c r="AK1013" s="99">
        <v>0</v>
      </c>
      <c r="AL1013" s="99">
        <v>539342.44098663295</v>
      </c>
      <c r="AM1013" s="99">
        <v>0</v>
      </c>
      <c r="AN1013" s="99">
        <v>27820943.279785201</v>
      </c>
      <c r="AO1013" s="99">
        <v>44400394.0791016</v>
      </c>
      <c r="AP1013" s="99">
        <v>0</v>
      </c>
      <c r="AQ1013" s="99">
        <v>5470104.7438964797</v>
      </c>
      <c r="AR1013" s="99">
        <v>3892720.8557434101</v>
      </c>
      <c r="AS1013" s="99">
        <v>4754349.6220092801</v>
      </c>
      <c r="AT1013" s="99">
        <v>0</v>
      </c>
      <c r="AU1013" s="99">
        <v>0</v>
      </c>
      <c r="AV1013" s="99">
        <v>84007107.533203095</v>
      </c>
      <c r="AW1013" s="99">
        <v>2649.5094054639299</v>
      </c>
      <c r="AX1013" s="99">
        <v>98647.470880508394</v>
      </c>
      <c r="AY1013" s="99">
        <v>20449287.705566399</v>
      </c>
      <c r="AZ1013" s="99">
        <v>3730792.4364318801</v>
      </c>
      <c r="BA1013" s="99">
        <v>0</v>
      </c>
      <c r="BB1013" s="99">
        <v>21590599.246093798</v>
      </c>
      <c r="BC1013" s="99">
        <v>3956793.2545166002</v>
      </c>
      <c r="BD1013" s="99">
        <v>0</v>
      </c>
      <c r="BE1013" s="99">
        <v>4650848.77233887</v>
      </c>
      <c r="BF1013" s="99">
        <v>0</v>
      </c>
      <c r="BG1013" s="99">
        <v>84040858.107421905</v>
      </c>
      <c r="BH1013" s="99">
        <v>12099087.048706099</v>
      </c>
      <c r="BI1013" s="99">
        <v>0</v>
      </c>
      <c r="BJ1013" s="99">
        <v>2348284.4890747098</v>
      </c>
      <c r="BK1013" s="99">
        <v>1585450.11503601</v>
      </c>
      <c r="BL1013" s="99">
        <v>0</v>
      </c>
      <c r="BM1013" s="99">
        <v>0</v>
      </c>
      <c r="BN1013" s="99">
        <v>0</v>
      </c>
      <c r="BO1013" s="99">
        <v>0</v>
      </c>
      <c r="BP1013" s="99">
        <v>0</v>
      </c>
      <c r="BQ1013" s="99">
        <v>0</v>
      </c>
      <c r="BR1013" s="99">
        <v>6913847.1495971698</v>
      </c>
      <c r="BS1013" s="99">
        <v>1401922.96003723</v>
      </c>
      <c r="BT1013" s="99">
        <v>0</v>
      </c>
      <c r="BU1013" s="99">
        <v>4112471.8399658198</v>
      </c>
      <c r="BV1013" s="99">
        <v>2176657.8536377</v>
      </c>
      <c r="BW1013" s="99">
        <v>0</v>
      </c>
      <c r="BX1013" s="99">
        <v>935716.62664794899</v>
      </c>
      <c r="BY1013" s="99">
        <v>0</v>
      </c>
      <c r="BZ1013" s="99">
        <v>0</v>
      </c>
      <c r="CA1013" s="99">
        <v>120435.52200221999</v>
      </c>
      <c r="CB1013" s="99">
        <v>5001631.8440551804</v>
      </c>
      <c r="CC1013" s="99">
        <v>50059570.228515603</v>
      </c>
      <c r="CD1013" s="99">
        <v>14438993.338989301</v>
      </c>
      <c r="CE1013" s="99">
        <v>4985.2334939837501</v>
      </c>
      <c r="CF1013" s="99">
        <v>547652.25424957299</v>
      </c>
      <c r="CG1013" s="99">
        <v>4742825.5882568397</v>
      </c>
      <c r="CH1013" s="99">
        <v>0</v>
      </c>
      <c r="CI1013" s="99">
        <v>125408.69490242</v>
      </c>
      <c r="CJ1013" s="99">
        <v>5548197.86218262</v>
      </c>
      <c r="CK1013" s="99">
        <v>54771043.998046897</v>
      </c>
      <c r="CL1013" s="99">
        <v>15382009.9885254</v>
      </c>
      <c r="CM1013" s="166">
        <v>205540.51594543501</v>
      </c>
      <c r="CN1013" s="166">
        <v>33448779.622070301</v>
      </c>
      <c r="CO1013" s="166">
        <v>138852341.70703101</v>
      </c>
      <c r="CP1013" s="99">
        <v>15382009.9885254</v>
      </c>
      <c r="CQ1013" s="99">
        <v>0</v>
      </c>
      <c r="CR1013" s="99">
        <v>0</v>
      </c>
      <c r="CS1013" s="99">
        <v>0</v>
      </c>
      <c r="CT1013" s="99">
        <v>0</v>
      </c>
      <c r="CU1013" s="98">
        <v>12112.895440376</v>
      </c>
      <c r="CV1013" s="98">
        <v>85175.565227782005</v>
      </c>
      <c r="CW1013" s="98">
        <v>5549284.0983047532</v>
      </c>
      <c r="CX1013" s="98">
        <v>54802395.816772446</v>
      </c>
    </row>
    <row r="1014" spans="1:102" x14ac:dyDescent="0.2">
      <c r="A1014" s="98" t="s">
        <v>67</v>
      </c>
      <c r="B1014" s="100">
        <v>42795</v>
      </c>
      <c r="C1014" s="99">
        <v>109030.802278519</v>
      </c>
      <c r="D1014" s="99">
        <v>0</v>
      </c>
      <c r="E1014" s="99">
        <v>11926.683948039999</v>
      </c>
      <c r="F1014" s="99">
        <v>9826.4832427501697</v>
      </c>
      <c r="G1014" s="99">
        <v>5054.3559649586696</v>
      </c>
      <c r="H1014" s="99">
        <v>0</v>
      </c>
      <c r="I1014" s="99">
        <v>0</v>
      </c>
      <c r="J1014" s="99">
        <v>80444.225235938997</v>
      </c>
      <c r="K1014" s="99">
        <v>6.9622494379873396</v>
      </c>
      <c r="L1014" s="99">
        <v>155.29991043731599</v>
      </c>
      <c r="M1014" s="99">
        <v>52312.652076721199</v>
      </c>
      <c r="N1014" s="99">
        <v>3786.0011592805399</v>
      </c>
      <c r="O1014" s="99">
        <v>0</v>
      </c>
      <c r="P1014" s="99">
        <v>60077.018901825002</v>
      </c>
      <c r="Q1014" s="99">
        <v>4417.3511345386496</v>
      </c>
      <c r="R1014" s="99">
        <v>0</v>
      </c>
      <c r="S1014" s="99">
        <v>5005.2872303128197</v>
      </c>
      <c r="T1014" s="99">
        <v>0</v>
      </c>
      <c r="U1014" s="99">
        <v>80430.595677375793</v>
      </c>
      <c r="V1014" s="99">
        <v>4445522.2877807599</v>
      </c>
      <c r="W1014" s="99">
        <v>0</v>
      </c>
      <c r="X1014" s="99">
        <v>601809.30377960205</v>
      </c>
      <c r="Y1014" s="99">
        <v>436623.244480133</v>
      </c>
      <c r="Z1014" s="99">
        <v>558273.98645782506</v>
      </c>
      <c r="AA1014" s="99">
        <v>0</v>
      </c>
      <c r="AB1014" s="99">
        <v>0</v>
      </c>
      <c r="AC1014" s="99">
        <v>27699609.6945801</v>
      </c>
      <c r="AD1014" s="99">
        <v>523.64746125787497</v>
      </c>
      <c r="AE1014" s="99">
        <v>10040.183447122599</v>
      </c>
      <c r="AF1014" s="99">
        <v>2002713.2385559101</v>
      </c>
      <c r="AG1014" s="99">
        <v>392799.85565948498</v>
      </c>
      <c r="AH1014" s="99">
        <v>0</v>
      </c>
      <c r="AI1014" s="99">
        <v>2216822.7760009798</v>
      </c>
      <c r="AJ1014" s="99">
        <v>433203.01515960699</v>
      </c>
      <c r="AK1014" s="99">
        <v>0</v>
      </c>
      <c r="AL1014" s="99">
        <v>545277.35095214797</v>
      </c>
      <c r="AM1014" s="99">
        <v>0</v>
      </c>
      <c r="AN1014" s="99">
        <v>27637269.506103501</v>
      </c>
      <c r="AO1014" s="99">
        <v>45546840.052734397</v>
      </c>
      <c r="AP1014" s="99">
        <v>0</v>
      </c>
      <c r="AQ1014" s="99">
        <v>5337329.12463379</v>
      </c>
      <c r="AR1014" s="99">
        <v>3791221.2734680199</v>
      </c>
      <c r="AS1014" s="99">
        <v>4809414.6561889602</v>
      </c>
      <c r="AT1014" s="99">
        <v>0</v>
      </c>
      <c r="AU1014" s="99">
        <v>0</v>
      </c>
      <c r="AV1014" s="99">
        <v>83678804.899414107</v>
      </c>
      <c r="AW1014" s="99">
        <v>1778.0605827421</v>
      </c>
      <c r="AX1014" s="99">
        <v>107163.66374015799</v>
      </c>
      <c r="AY1014" s="99">
        <v>20739303.551269501</v>
      </c>
      <c r="AZ1014" s="99">
        <v>3721574.7761840802</v>
      </c>
      <c r="BA1014" s="99">
        <v>0</v>
      </c>
      <c r="BB1014" s="99">
        <v>22383697.370849598</v>
      </c>
      <c r="BC1014" s="99">
        <v>4060877.59979248</v>
      </c>
      <c r="BD1014" s="99">
        <v>0</v>
      </c>
      <c r="BE1014" s="99">
        <v>4725343.1176757803</v>
      </c>
      <c r="BF1014" s="99">
        <v>0</v>
      </c>
      <c r="BG1014" s="99">
        <v>83636617.605468795</v>
      </c>
      <c r="BH1014" s="99">
        <v>12527512.927002</v>
      </c>
      <c r="BI1014" s="99">
        <v>0</v>
      </c>
      <c r="BJ1014" s="99">
        <v>2289216.2731933598</v>
      </c>
      <c r="BK1014" s="99">
        <v>1553271.27043152</v>
      </c>
      <c r="BL1014" s="99">
        <v>0</v>
      </c>
      <c r="BM1014" s="99">
        <v>0</v>
      </c>
      <c r="BN1014" s="99">
        <v>0</v>
      </c>
      <c r="BO1014" s="99">
        <v>0</v>
      </c>
      <c r="BP1014" s="99">
        <v>0</v>
      </c>
      <c r="BQ1014" s="99">
        <v>0</v>
      </c>
      <c r="BR1014" s="99">
        <v>7084989.6603393601</v>
      </c>
      <c r="BS1014" s="99">
        <v>1409593.1511230499</v>
      </c>
      <c r="BT1014" s="99">
        <v>0</v>
      </c>
      <c r="BU1014" s="99">
        <v>4189125.81994629</v>
      </c>
      <c r="BV1014" s="99">
        <v>2188355.7455444299</v>
      </c>
      <c r="BW1014" s="99">
        <v>0</v>
      </c>
      <c r="BX1014" s="99">
        <v>990745.35642242397</v>
      </c>
      <c r="BY1014" s="99">
        <v>0</v>
      </c>
      <c r="BZ1014" s="99">
        <v>0</v>
      </c>
      <c r="CA1014" s="99">
        <v>120882.89380550401</v>
      </c>
      <c r="CB1014" s="99">
        <v>5050189.8483276404</v>
      </c>
      <c r="CC1014" s="99">
        <v>50861437.995117202</v>
      </c>
      <c r="CD1014" s="99">
        <v>14842150.084106401</v>
      </c>
      <c r="CE1014" s="99">
        <v>5054.4846213459996</v>
      </c>
      <c r="CF1014" s="99">
        <v>555181.257369995</v>
      </c>
      <c r="CG1014" s="99">
        <v>4800107.6046142597</v>
      </c>
      <c r="CH1014" s="99">
        <v>0</v>
      </c>
      <c r="CI1014" s="99">
        <v>125961.631000519</v>
      </c>
      <c r="CJ1014" s="99">
        <v>5605075.3896484403</v>
      </c>
      <c r="CK1014" s="99">
        <v>55682202.462890603</v>
      </c>
      <c r="CL1014" s="99">
        <v>15811788.009887701</v>
      </c>
      <c r="CM1014" s="166">
        <v>205507.423439026</v>
      </c>
      <c r="CN1014" s="166">
        <v>33229951.595947299</v>
      </c>
      <c r="CO1014" s="166">
        <v>139268843.64257801</v>
      </c>
      <c r="CP1014" s="99">
        <v>15811788.009887701</v>
      </c>
      <c r="CQ1014" s="99">
        <v>0</v>
      </c>
      <c r="CR1014" s="99">
        <v>0</v>
      </c>
      <c r="CS1014" s="99">
        <v>0</v>
      </c>
      <c r="CT1014" s="99">
        <v>0</v>
      </c>
      <c r="CU1014" s="98">
        <v>11934.998469843</v>
      </c>
      <c r="CV1014" s="98">
        <v>84565.039206469999</v>
      </c>
      <c r="CW1014" s="98">
        <v>5605371.1056976356</v>
      </c>
      <c r="CX1014" s="98">
        <v>55661545.59973146</v>
      </c>
    </row>
    <row r="1015" spans="1:102" x14ac:dyDescent="0.2">
      <c r="A1015" s="98" t="s">
        <v>67</v>
      </c>
      <c r="B1015" s="100">
        <v>42887</v>
      </c>
      <c r="C1015" s="99">
        <v>108375.71025562299</v>
      </c>
      <c r="D1015" s="99">
        <v>0</v>
      </c>
      <c r="E1015" s="99">
        <v>11762.1585087776</v>
      </c>
      <c r="F1015" s="99">
        <v>9745.7599731683695</v>
      </c>
      <c r="G1015" s="99">
        <v>5062.8696831464804</v>
      </c>
      <c r="H1015" s="99">
        <v>0</v>
      </c>
      <c r="I1015" s="99">
        <v>0</v>
      </c>
      <c r="J1015" s="99">
        <v>79892.716936111494</v>
      </c>
      <c r="K1015" s="99">
        <v>5.8216413395712197</v>
      </c>
      <c r="L1015" s="99">
        <v>178.475619664416</v>
      </c>
      <c r="M1015" s="99">
        <v>51966.734228134199</v>
      </c>
      <c r="N1015" s="99">
        <v>3751.1284843981298</v>
      </c>
      <c r="O1015" s="99">
        <v>0</v>
      </c>
      <c r="P1015" s="99">
        <v>59837.3837161064</v>
      </c>
      <c r="Q1015" s="99">
        <v>4327.0542145967502</v>
      </c>
      <c r="R1015" s="99">
        <v>0</v>
      </c>
      <c r="S1015" s="99">
        <v>5043.7118172049504</v>
      </c>
      <c r="T1015" s="99">
        <v>0</v>
      </c>
      <c r="U1015" s="99">
        <v>79843.577160835295</v>
      </c>
      <c r="V1015" s="99">
        <v>4377969.11999512</v>
      </c>
      <c r="W1015" s="99">
        <v>0</v>
      </c>
      <c r="X1015" s="99">
        <v>578213.27089691197</v>
      </c>
      <c r="Y1015" s="99">
        <v>419027.62574768101</v>
      </c>
      <c r="Z1015" s="99">
        <v>551108.60746002197</v>
      </c>
      <c r="AA1015" s="99">
        <v>0</v>
      </c>
      <c r="AB1015" s="99">
        <v>0</v>
      </c>
      <c r="AC1015" s="99">
        <v>27426957.111816399</v>
      </c>
      <c r="AD1015" s="99">
        <v>506.404759734869</v>
      </c>
      <c r="AE1015" s="99">
        <v>10702.1283751726</v>
      </c>
      <c r="AF1015" s="99">
        <v>1980013.4844818099</v>
      </c>
      <c r="AG1015" s="99">
        <v>384465.670963287</v>
      </c>
      <c r="AH1015" s="99">
        <v>0</v>
      </c>
      <c r="AI1015" s="99">
        <v>2145547.2402648898</v>
      </c>
      <c r="AJ1015" s="99">
        <v>419341.37392044102</v>
      </c>
      <c r="AK1015" s="99">
        <v>0</v>
      </c>
      <c r="AL1015" s="99">
        <v>544783.87251281703</v>
      </c>
      <c r="AM1015" s="99">
        <v>0</v>
      </c>
      <c r="AN1015" s="99">
        <v>27423355.440917999</v>
      </c>
      <c r="AO1015" s="99">
        <v>45089509.541015603</v>
      </c>
      <c r="AP1015" s="99">
        <v>0</v>
      </c>
      <c r="AQ1015" s="99">
        <v>5085525.3079223596</v>
      </c>
      <c r="AR1015" s="99">
        <v>3646181.1641235398</v>
      </c>
      <c r="AS1015" s="99">
        <v>4860946.9679565402</v>
      </c>
      <c r="AT1015" s="99">
        <v>0</v>
      </c>
      <c r="AU1015" s="99">
        <v>0</v>
      </c>
      <c r="AV1015" s="99">
        <v>83489487.969726607</v>
      </c>
      <c r="AW1015" s="99">
        <v>1737.04531808198</v>
      </c>
      <c r="AX1015" s="99">
        <v>121512.37792110399</v>
      </c>
      <c r="AY1015" s="99">
        <v>20560543.612792999</v>
      </c>
      <c r="AZ1015" s="99">
        <v>3643947.0628967299</v>
      </c>
      <c r="BA1015" s="99">
        <v>0</v>
      </c>
      <c r="BB1015" s="99">
        <v>21725570.127929699</v>
      </c>
      <c r="BC1015" s="99">
        <v>3938040.3846130399</v>
      </c>
      <c r="BD1015" s="99">
        <v>0</v>
      </c>
      <c r="BE1015" s="99">
        <v>4733402.1354370099</v>
      </c>
      <c r="BF1015" s="99">
        <v>0</v>
      </c>
      <c r="BG1015" s="99">
        <v>83825959.108398393</v>
      </c>
      <c r="BH1015" s="99">
        <v>12169428.639404301</v>
      </c>
      <c r="BI1015" s="99">
        <v>0</v>
      </c>
      <c r="BJ1015" s="99">
        <v>2205460.0249939002</v>
      </c>
      <c r="BK1015" s="99">
        <v>1498707.9273071301</v>
      </c>
      <c r="BL1015" s="99">
        <v>0</v>
      </c>
      <c r="BM1015" s="99">
        <v>0</v>
      </c>
      <c r="BN1015" s="99">
        <v>0</v>
      </c>
      <c r="BO1015" s="99">
        <v>0</v>
      </c>
      <c r="BP1015" s="99">
        <v>0</v>
      </c>
      <c r="BQ1015" s="99">
        <v>0</v>
      </c>
      <c r="BR1015" s="99">
        <v>7000445.25146484</v>
      </c>
      <c r="BS1015" s="99">
        <v>1364831.66944885</v>
      </c>
      <c r="BT1015" s="99">
        <v>0</v>
      </c>
      <c r="BU1015" s="99">
        <v>4145483.8599548298</v>
      </c>
      <c r="BV1015" s="99">
        <v>2157467.5349121098</v>
      </c>
      <c r="BW1015" s="99">
        <v>0</v>
      </c>
      <c r="BX1015" s="99">
        <v>1002882.22640228</v>
      </c>
      <c r="BY1015" s="99">
        <v>0</v>
      </c>
      <c r="BZ1015" s="99">
        <v>0</v>
      </c>
      <c r="CA1015" s="99">
        <v>120133.605187416</v>
      </c>
      <c r="CB1015" s="99">
        <v>4954069.44714355</v>
      </c>
      <c r="CC1015" s="99">
        <v>50280305.8125</v>
      </c>
      <c r="CD1015" s="99">
        <v>14378897.5629883</v>
      </c>
      <c r="CE1015" s="99">
        <v>5060.0619235634804</v>
      </c>
      <c r="CF1015" s="99">
        <v>559165.80300903297</v>
      </c>
      <c r="CG1015" s="99">
        <v>4853548.3306884803</v>
      </c>
      <c r="CH1015" s="99">
        <v>0</v>
      </c>
      <c r="CI1015" s="99">
        <v>125189.690932274</v>
      </c>
      <c r="CJ1015" s="99">
        <v>5513691.0733032199</v>
      </c>
      <c r="CK1015" s="99">
        <v>55137463.173339799</v>
      </c>
      <c r="CL1015" s="99">
        <v>15330935.494384799</v>
      </c>
      <c r="CM1015" s="166">
        <v>204207.55752372701</v>
      </c>
      <c r="CN1015" s="166">
        <v>32996755.651855499</v>
      </c>
      <c r="CO1015" s="166">
        <v>138887120.484375</v>
      </c>
      <c r="CP1015" s="99">
        <v>15330935.494384799</v>
      </c>
      <c r="CQ1015" s="99">
        <v>0</v>
      </c>
      <c r="CR1015" s="99">
        <v>0</v>
      </c>
      <c r="CS1015" s="99">
        <v>0</v>
      </c>
      <c r="CT1015" s="99">
        <v>0</v>
      </c>
      <c r="CU1015" s="98">
        <v>11772.669850824999</v>
      </c>
      <c r="CV1015" s="98">
        <v>84020.964298317995</v>
      </c>
      <c r="CW1015" s="98">
        <v>5513235.2501525832</v>
      </c>
      <c r="CX1015" s="98">
        <v>55133854.143188477</v>
      </c>
    </row>
    <row r="1016" spans="1:102" x14ac:dyDescent="0.2">
      <c r="A1016" s="98" t="s">
        <v>67</v>
      </c>
      <c r="B1016" s="100">
        <v>42979</v>
      </c>
      <c r="C1016" s="99">
        <v>108145.36247253401</v>
      </c>
      <c r="D1016" s="99">
        <v>0</v>
      </c>
      <c r="E1016" s="99">
        <v>11651.2464460135</v>
      </c>
      <c r="F1016" s="99">
        <v>9686.2163776159305</v>
      </c>
      <c r="G1016" s="99">
        <v>5167.2842804193497</v>
      </c>
      <c r="H1016" s="99">
        <v>0</v>
      </c>
      <c r="I1016" s="99">
        <v>0</v>
      </c>
      <c r="J1016" s="99">
        <v>79472.287754058794</v>
      </c>
      <c r="K1016" s="99">
        <v>5.1095023759989999</v>
      </c>
      <c r="L1016" s="99">
        <v>193.83309901319399</v>
      </c>
      <c r="M1016" s="99">
        <v>51960.318038940401</v>
      </c>
      <c r="N1016" s="99">
        <v>3708.9535242617098</v>
      </c>
      <c r="O1016" s="99">
        <v>0</v>
      </c>
      <c r="P1016" s="99">
        <v>59981.033873558001</v>
      </c>
      <c r="Q1016" s="99">
        <v>4276.4521605968503</v>
      </c>
      <c r="R1016" s="99">
        <v>0</v>
      </c>
      <c r="S1016" s="99">
        <v>5149.0981411337898</v>
      </c>
      <c r="T1016" s="99">
        <v>0</v>
      </c>
      <c r="U1016" s="99">
        <v>79545.3931446075</v>
      </c>
      <c r="V1016" s="99">
        <v>4354386.0564575205</v>
      </c>
      <c r="W1016" s="99">
        <v>0</v>
      </c>
      <c r="X1016" s="99">
        <v>560774.16061401402</v>
      </c>
      <c r="Y1016" s="99">
        <v>409516.68706512498</v>
      </c>
      <c r="Z1016" s="99">
        <v>555748.95290374802</v>
      </c>
      <c r="AA1016" s="99">
        <v>0</v>
      </c>
      <c r="AB1016" s="99">
        <v>0</v>
      </c>
      <c r="AC1016" s="99">
        <v>27232769.5861816</v>
      </c>
      <c r="AD1016" s="99">
        <v>504.00456659495802</v>
      </c>
      <c r="AE1016" s="99">
        <v>14034.8407069445</v>
      </c>
      <c r="AF1016" s="99">
        <v>1972130.80764771</v>
      </c>
      <c r="AG1016" s="99">
        <v>373483.76735687302</v>
      </c>
      <c r="AH1016" s="99">
        <v>0</v>
      </c>
      <c r="AI1016" s="99">
        <v>2123610.49542236</v>
      </c>
      <c r="AJ1016" s="99">
        <v>418284.75124740601</v>
      </c>
      <c r="AK1016" s="99">
        <v>0</v>
      </c>
      <c r="AL1016" s="99">
        <v>548121.08588409401</v>
      </c>
      <c r="AM1016" s="99">
        <v>0</v>
      </c>
      <c r="AN1016" s="99">
        <v>27254455.8134766</v>
      </c>
      <c r="AO1016" s="99">
        <v>45208278.3994141</v>
      </c>
      <c r="AP1016" s="99">
        <v>0</v>
      </c>
      <c r="AQ1016" s="99">
        <v>4944615.3584594699</v>
      </c>
      <c r="AR1016" s="99">
        <v>3560237.9398498498</v>
      </c>
      <c r="AS1016" s="99">
        <v>4885737.5687255897</v>
      </c>
      <c r="AT1016" s="99">
        <v>0</v>
      </c>
      <c r="AU1016" s="99">
        <v>0</v>
      </c>
      <c r="AV1016" s="99">
        <v>83520618.799804702</v>
      </c>
      <c r="AW1016" s="99">
        <v>1734.5977216660999</v>
      </c>
      <c r="AX1016" s="99">
        <v>133690.47272872899</v>
      </c>
      <c r="AY1016" s="99">
        <v>20598707.6721191</v>
      </c>
      <c r="AZ1016" s="99">
        <v>3571455.4418334998</v>
      </c>
      <c r="BA1016" s="99">
        <v>0</v>
      </c>
      <c r="BB1016" s="99">
        <v>21724697.4523926</v>
      </c>
      <c r="BC1016" s="99">
        <v>3957884.5557251</v>
      </c>
      <c r="BD1016" s="99">
        <v>0</v>
      </c>
      <c r="BE1016" s="99">
        <v>4762730.3921508798</v>
      </c>
      <c r="BF1016" s="99">
        <v>0</v>
      </c>
      <c r="BG1016" s="99">
        <v>83597098.674804702</v>
      </c>
      <c r="BH1016" s="99">
        <v>12137468.990600601</v>
      </c>
      <c r="BI1016" s="99">
        <v>0</v>
      </c>
      <c r="BJ1016" s="99">
        <v>2161036.8361206101</v>
      </c>
      <c r="BK1016" s="99">
        <v>1449680.1887359601</v>
      </c>
      <c r="BL1016" s="99">
        <v>0</v>
      </c>
      <c r="BM1016" s="99">
        <v>0</v>
      </c>
      <c r="BN1016" s="99">
        <v>0</v>
      </c>
      <c r="BO1016" s="99">
        <v>0</v>
      </c>
      <c r="BP1016" s="99">
        <v>0</v>
      </c>
      <c r="BQ1016" s="99">
        <v>0</v>
      </c>
      <c r="BR1016" s="99">
        <v>6985881.2303466797</v>
      </c>
      <c r="BS1016" s="99">
        <v>1341908.4594879199</v>
      </c>
      <c r="BT1016" s="99">
        <v>0</v>
      </c>
      <c r="BU1016" s="99">
        <v>3309400.3599548298</v>
      </c>
      <c r="BV1016" s="99">
        <v>2149368.7868347201</v>
      </c>
      <c r="BW1016" s="99">
        <v>0</v>
      </c>
      <c r="BX1016" s="99">
        <v>831908.55709838902</v>
      </c>
      <c r="BY1016" s="99">
        <v>0</v>
      </c>
      <c r="BZ1016" s="99">
        <v>0</v>
      </c>
      <c r="CA1016" s="99">
        <v>119832.25017452201</v>
      </c>
      <c r="CB1016" s="99">
        <v>4920980.3168945303</v>
      </c>
      <c r="CC1016" s="99">
        <v>50209608.5546875</v>
      </c>
      <c r="CD1016" s="99">
        <v>14278006.2655029</v>
      </c>
      <c r="CE1016" s="99">
        <v>5173.2615892291096</v>
      </c>
      <c r="CF1016" s="99">
        <v>559810.77389526402</v>
      </c>
      <c r="CG1016" s="99">
        <v>4874254.4281005897</v>
      </c>
      <c r="CH1016" s="99">
        <v>0</v>
      </c>
      <c r="CI1016" s="99">
        <v>125003.59784126301</v>
      </c>
      <c r="CJ1016" s="99">
        <v>5480748.9083862295</v>
      </c>
      <c r="CK1016" s="99">
        <v>55086785.7412109</v>
      </c>
      <c r="CL1016" s="99">
        <v>15230238.7695313</v>
      </c>
      <c r="CM1016" s="166">
        <v>203533.10678482099</v>
      </c>
      <c r="CN1016" s="166">
        <v>32839394.298583999</v>
      </c>
      <c r="CO1016" s="166">
        <v>138582687.18359399</v>
      </c>
      <c r="CP1016" s="99">
        <v>15230238.7695313</v>
      </c>
      <c r="CQ1016" s="99">
        <v>0</v>
      </c>
      <c r="CR1016" s="99">
        <v>0</v>
      </c>
      <c r="CS1016" s="99">
        <v>0</v>
      </c>
      <c r="CT1016" s="99">
        <v>0</v>
      </c>
      <c r="CU1016" s="98">
        <v>11645.339668564</v>
      </c>
      <c r="CV1016" s="98">
        <v>83733.963268884007</v>
      </c>
      <c r="CW1016" s="98">
        <v>5480791.090789794</v>
      </c>
      <c r="CX1016" s="98">
        <v>55083862.982788086</v>
      </c>
    </row>
    <row r="1017" spans="1:102" x14ac:dyDescent="0.2">
      <c r="A1017" s="98" t="s">
        <v>67</v>
      </c>
      <c r="B1017" s="100">
        <v>43070</v>
      </c>
      <c r="C1017" s="99">
        <v>109070.330739975</v>
      </c>
      <c r="D1017" s="99">
        <v>0</v>
      </c>
      <c r="E1017" s="99">
        <v>11601.285290002799</v>
      </c>
      <c r="F1017" s="99">
        <v>9696.0923454761505</v>
      </c>
      <c r="G1017" s="99">
        <v>5169.2296081185305</v>
      </c>
      <c r="H1017" s="99">
        <v>0</v>
      </c>
      <c r="I1017" s="99">
        <v>0</v>
      </c>
      <c r="J1017" s="99">
        <v>78357.379864692703</v>
      </c>
      <c r="K1017" s="99">
        <v>5.0642415365437001</v>
      </c>
      <c r="L1017" s="99">
        <v>159.043545642868</v>
      </c>
      <c r="M1017" s="99">
        <v>52461.469801425897</v>
      </c>
      <c r="N1017" s="99">
        <v>3638.59047275782</v>
      </c>
      <c r="O1017" s="99">
        <v>0</v>
      </c>
      <c r="P1017" s="99">
        <v>60103.642531395002</v>
      </c>
      <c r="Q1017" s="99">
        <v>4268.9137660264996</v>
      </c>
      <c r="R1017" s="99">
        <v>0</v>
      </c>
      <c r="S1017" s="99">
        <v>5133.0616364479101</v>
      </c>
      <c r="T1017" s="99">
        <v>0</v>
      </c>
      <c r="U1017" s="99">
        <v>78377.1399364471</v>
      </c>
      <c r="V1017" s="99">
        <v>4332915.5371093797</v>
      </c>
      <c r="W1017" s="99">
        <v>0</v>
      </c>
      <c r="X1017" s="99">
        <v>550567.035804749</v>
      </c>
      <c r="Y1017" s="99">
        <v>403998.433750153</v>
      </c>
      <c r="Z1017" s="99">
        <v>559116.94113922096</v>
      </c>
      <c r="AA1017" s="99">
        <v>0</v>
      </c>
      <c r="AB1017" s="99">
        <v>0</v>
      </c>
      <c r="AC1017" s="99">
        <v>27106577.760253899</v>
      </c>
      <c r="AD1017" s="99">
        <v>449.14809917285999</v>
      </c>
      <c r="AE1017" s="99">
        <v>10733.893008589699</v>
      </c>
      <c r="AF1017" s="99">
        <v>1972936.0500640899</v>
      </c>
      <c r="AG1017" s="99">
        <v>363131.63332748401</v>
      </c>
      <c r="AH1017" s="99">
        <v>0</v>
      </c>
      <c r="AI1017" s="99">
        <v>2132336.3457641602</v>
      </c>
      <c r="AJ1017" s="99">
        <v>413588.40382003802</v>
      </c>
      <c r="AK1017" s="99">
        <v>0</v>
      </c>
      <c r="AL1017" s="99">
        <v>556815.51918792701</v>
      </c>
      <c r="AM1017" s="99">
        <v>0</v>
      </c>
      <c r="AN1017" s="99">
        <v>27164315.019287098</v>
      </c>
      <c r="AO1017" s="99">
        <v>45216156.2255859</v>
      </c>
      <c r="AP1017" s="99">
        <v>0</v>
      </c>
      <c r="AQ1017" s="99">
        <v>4930513.0481567401</v>
      </c>
      <c r="AR1017" s="99">
        <v>3538403.20495605</v>
      </c>
      <c r="AS1017" s="99">
        <v>4903329.9091186495</v>
      </c>
      <c r="AT1017" s="99">
        <v>0</v>
      </c>
      <c r="AU1017" s="99">
        <v>0</v>
      </c>
      <c r="AV1017" s="99">
        <v>83516923.920898393</v>
      </c>
      <c r="AW1017" s="99">
        <v>1551.7227800339499</v>
      </c>
      <c r="AX1017" s="99">
        <v>114534.281886101</v>
      </c>
      <c r="AY1017" s="99">
        <v>20766893.394531298</v>
      </c>
      <c r="AZ1017" s="99">
        <v>3500226.1763610798</v>
      </c>
      <c r="BA1017" s="99">
        <v>0</v>
      </c>
      <c r="BB1017" s="99">
        <v>21864124.095458999</v>
      </c>
      <c r="BC1017" s="99">
        <v>3970873.40264893</v>
      </c>
      <c r="BD1017" s="99">
        <v>0</v>
      </c>
      <c r="BE1017" s="99">
        <v>4846016.6859130897</v>
      </c>
      <c r="BF1017" s="99">
        <v>0</v>
      </c>
      <c r="BG1017" s="99">
        <v>83612625.637695298</v>
      </c>
      <c r="BH1017" s="99">
        <v>12297891.1257324</v>
      </c>
      <c r="BI1017" s="99">
        <v>0</v>
      </c>
      <c r="BJ1017" s="99">
        <v>2135690.30615234</v>
      </c>
      <c r="BK1017" s="99">
        <v>1447317.5408020001</v>
      </c>
      <c r="BL1017" s="99">
        <v>0</v>
      </c>
      <c r="BM1017" s="99">
        <v>0</v>
      </c>
      <c r="BN1017" s="99">
        <v>0</v>
      </c>
      <c r="BO1017" s="99">
        <v>0</v>
      </c>
      <c r="BP1017" s="99">
        <v>0</v>
      </c>
      <c r="BQ1017" s="99">
        <v>0</v>
      </c>
      <c r="BR1017" s="99">
        <v>7084930.7036132803</v>
      </c>
      <c r="BS1017" s="99">
        <v>1312559.64031982</v>
      </c>
      <c r="BT1017" s="99">
        <v>0</v>
      </c>
      <c r="BU1017" s="99">
        <v>4074890.3599548298</v>
      </c>
      <c r="BV1017" s="99">
        <v>2135353.1372375502</v>
      </c>
      <c r="BW1017" s="99">
        <v>0</v>
      </c>
      <c r="BX1017" s="99">
        <v>967412.80658721901</v>
      </c>
      <c r="BY1017" s="99">
        <v>0</v>
      </c>
      <c r="BZ1017" s="99">
        <v>0</v>
      </c>
      <c r="CA1017" s="99">
        <v>120726.901144028</v>
      </c>
      <c r="CB1017" s="99">
        <v>4894617.2911377</v>
      </c>
      <c r="CC1017" s="99">
        <v>50289138.680175804</v>
      </c>
      <c r="CD1017" s="99">
        <v>14425115.1939697</v>
      </c>
      <c r="CE1017" s="99">
        <v>5166.31577831507</v>
      </c>
      <c r="CF1017" s="99">
        <v>562774.96529388404</v>
      </c>
      <c r="CG1017" s="99">
        <v>4904622.3014526404</v>
      </c>
      <c r="CH1017" s="99">
        <v>0</v>
      </c>
      <c r="CI1017" s="99">
        <v>125879.96982002301</v>
      </c>
      <c r="CJ1017" s="99">
        <v>5455120.7623901404</v>
      </c>
      <c r="CK1017" s="99">
        <v>55160390.454589799</v>
      </c>
      <c r="CL1017" s="99">
        <v>15394030.7734375</v>
      </c>
      <c r="CM1017" s="166">
        <v>203186.401975632</v>
      </c>
      <c r="CN1017" s="166">
        <v>32618222.908691399</v>
      </c>
      <c r="CO1017" s="166">
        <v>138703686.60742199</v>
      </c>
      <c r="CP1017" s="99">
        <v>15394030.7734375</v>
      </c>
      <c r="CQ1017" s="99">
        <v>0</v>
      </c>
      <c r="CR1017" s="99">
        <v>0</v>
      </c>
      <c r="CS1017" s="99">
        <v>0</v>
      </c>
      <c r="CT1017" s="99">
        <v>0</v>
      </c>
      <c r="CU1017" s="98">
        <v>11612.058766799</v>
      </c>
      <c r="CV1017" s="98">
        <v>82535.243063771995</v>
      </c>
      <c r="CW1017" s="98">
        <v>5457392.2564315842</v>
      </c>
      <c r="CX1017" s="98">
        <v>55193760.981628448</v>
      </c>
    </row>
    <row r="1018" spans="1:102" x14ac:dyDescent="0.2">
      <c r="A1018" s="98" t="s">
        <v>67</v>
      </c>
      <c r="B1018" s="100">
        <v>43160</v>
      </c>
      <c r="C1018" s="99">
        <v>107449.802253723</v>
      </c>
      <c r="D1018" s="99">
        <v>0</v>
      </c>
      <c r="E1018" s="99">
        <v>11567.4579893351</v>
      </c>
      <c r="F1018" s="99">
        <v>9753.6212124824506</v>
      </c>
      <c r="G1018" s="99">
        <v>5195.7048541307404</v>
      </c>
      <c r="H1018" s="99">
        <v>0</v>
      </c>
      <c r="I1018" s="99">
        <v>0</v>
      </c>
      <c r="J1018" s="99">
        <v>77698.091499328599</v>
      </c>
      <c r="K1018" s="99">
        <v>4.9596998079796304</v>
      </c>
      <c r="L1018" s="99">
        <v>156.300378438085</v>
      </c>
      <c r="M1018" s="99">
        <v>51514.829984188102</v>
      </c>
      <c r="N1018" s="99">
        <v>3597.9377485811701</v>
      </c>
      <c r="O1018" s="99">
        <v>0</v>
      </c>
      <c r="P1018" s="99">
        <v>59368.930801391602</v>
      </c>
      <c r="Q1018" s="99">
        <v>4214.3981381058702</v>
      </c>
      <c r="R1018" s="99">
        <v>0</v>
      </c>
      <c r="S1018" s="99">
        <v>5175.2102536559096</v>
      </c>
      <c r="T1018" s="99">
        <v>0</v>
      </c>
      <c r="U1018" s="99">
        <v>77677.577236175493</v>
      </c>
      <c r="V1018" s="99">
        <v>4306118.9208373995</v>
      </c>
      <c r="W1018" s="99">
        <v>0</v>
      </c>
      <c r="X1018" s="99">
        <v>539023.11761474598</v>
      </c>
      <c r="Y1018" s="99">
        <v>397898.380702972</v>
      </c>
      <c r="Z1018" s="99">
        <v>558549.45073699998</v>
      </c>
      <c r="AA1018" s="99">
        <v>0</v>
      </c>
      <c r="AB1018" s="99">
        <v>0</v>
      </c>
      <c r="AC1018" s="99">
        <v>26886522.154541001</v>
      </c>
      <c r="AD1018" s="99">
        <v>402.16036273166497</v>
      </c>
      <c r="AE1018" s="99">
        <v>9775.2317960262299</v>
      </c>
      <c r="AF1018" s="99">
        <v>1959183.8812103299</v>
      </c>
      <c r="AG1018" s="99">
        <v>354736.29010009801</v>
      </c>
      <c r="AH1018" s="99">
        <v>0</v>
      </c>
      <c r="AI1018" s="99">
        <v>2089245.87586975</v>
      </c>
      <c r="AJ1018" s="99">
        <v>416745.91157531698</v>
      </c>
      <c r="AK1018" s="99">
        <v>0</v>
      </c>
      <c r="AL1018" s="99">
        <v>549946.43233490002</v>
      </c>
      <c r="AM1018" s="99">
        <v>0</v>
      </c>
      <c r="AN1018" s="99">
        <v>26909670.677246101</v>
      </c>
      <c r="AO1018" s="99">
        <v>45271144.817871101</v>
      </c>
      <c r="AP1018" s="99">
        <v>0</v>
      </c>
      <c r="AQ1018" s="99">
        <v>4778704.5778198196</v>
      </c>
      <c r="AR1018" s="99">
        <v>3510841.52874756</v>
      </c>
      <c r="AS1018" s="99">
        <v>4936562.1270752</v>
      </c>
      <c r="AT1018" s="99">
        <v>0</v>
      </c>
      <c r="AU1018" s="99">
        <v>0</v>
      </c>
      <c r="AV1018" s="99">
        <v>83466259.394531295</v>
      </c>
      <c r="AW1018" s="99">
        <v>1395.2632891237699</v>
      </c>
      <c r="AX1018" s="99">
        <v>91999.800107955904</v>
      </c>
      <c r="AY1018" s="99">
        <v>20808125.692382801</v>
      </c>
      <c r="AZ1018" s="99">
        <v>3440517.0181884798</v>
      </c>
      <c r="BA1018" s="99">
        <v>0</v>
      </c>
      <c r="BB1018" s="99">
        <v>21543183.424316399</v>
      </c>
      <c r="BC1018" s="99">
        <v>4037964.9369201702</v>
      </c>
      <c r="BD1018" s="99">
        <v>0</v>
      </c>
      <c r="BE1018" s="99">
        <v>4833165.6636352502</v>
      </c>
      <c r="BF1018" s="99">
        <v>0</v>
      </c>
      <c r="BG1018" s="99">
        <v>83622405.235351607</v>
      </c>
      <c r="BH1018" s="99">
        <v>12216629.1263428</v>
      </c>
      <c r="BI1018" s="99">
        <v>0</v>
      </c>
      <c r="BJ1018" s="99">
        <v>2075731.36201477</v>
      </c>
      <c r="BK1018" s="99">
        <v>1429894.55122375</v>
      </c>
      <c r="BL1018" s="99">
        <v>0</v>
      </c>
      <c r="BM1018" s="99">
        <v>0</v>
      </c>
      <c r="BN1018" s="99">
        <v>0</v>
      </c>
      <c r="BO1018" s="99">
        <v>0</v>
      </c>
      <c r="BP1018" s="99">
        <v>0</v>
      </c>
      <c r="BQ1018" s="99">
        <v>0</v>
      </c>
      <c r="BR1018" s="99">
        <v>7060080.0326538105</v>
      </c>
      <c r="BS1018" s="99">
        <v>1288822.2340545701</v>
      </c>
      <c r="BT1018" s="99">
        <v>0</v>
      </c>
      <c r="BU1018" s="99">
        <v>3945571.5762329102</v>
      </c>
      <c r="BV1018" s="99">
        <v>2142942.8968810998</v>
      </c>
      <c r="BW1018" s="99">
        <v>0</v>
      </c>
      <c r="BX1018" s="99">
        <v>1001699.60250092</v>
      </c>
      <c r="BY1018" s="99">
        <v>0</v>
      </c>
      <c r="BZ1018" s="99">
        <v>0</v>
      </c>
      <c r="CA1018" s="99">
        <v>118932.893036842</v>
      </c>
      <c r="CB1018" s="99">
        <v>4831995.8601684598</v>
      </c>
      <c r="CC1018" s="99">
        <v>49887591.092285201</v>
      </c>
      <c r="CD1018" s="99">
        <v>14314394.644043</v>
      </c>
      <c r="CE1018" s="99">
        <v>5195.2910340428398</v>
      </c>
      <c r="CF1018" s="99">
        <v>561274.92591095006</v>
      </c>
      <c r="CG1018" s="99">
        <v>4927933.4121704102</v>
      </c>
      <c r="CH1018" s="99">
        <v>0</v>
      </c>
      <c r="CI1018" s="99">
        <v>124148.81654453299</v>
      </c>
      <c r="CJ1018" s="99">
        <v>5393190.7994384803</v>
      </c>
      <c r="CK1018" s="99">
        <v>54839129.656738304</v>
      </c>
      <c r="CL1018" s="99">
        <v>15284236.881103501</v>
      </c>
      <c r="CM1018" s="166">
        <v>201055.94533348101</v>
      </c>
      <c r="CN1018" s="166">
        <v>32337986.1252441</v>
      </c>
      <c r="CO1018" s="166">
        <v>138402400.02929699</v>
      </c>
      <c r="CP1018" s="99">
        <v>15284236.881103501</v>
      </c>
      <c r="CQ1018" s="99">
        <v>0</v>
      </c>
      <c r="CR1018" s="99">
        <v>0</v>
      </c>
      <c r="CS1018" s="99">
        <v>0</v>
      </c>
      <c r="CT1018" s="99">
        <v>0</v>
      </c>
      <c r="CU1018" s="98">
        <v>11570.951962843001</v>
      </c>
      <c r="CV1018" s="98">
        <v>81947.711205346</v>
      </c>
      <c r="CW1018" s="98">
        <v>5393270.7860794095</v>
      </c>
      <c r="CX1018" s="98">
        <v>54815524.504455611</v>
      </c>
    </row>
    <row r="1019" spans="1:102" x14ac:dyDescent="0.2">
      <c r="A1019" s="98" t="s">
        <v>67</v>
      </c>
      <c r="B1019" s="100">
        <v>43252</v>
      </c>
      <c r="C1019" s="99">
        <v>108673.31186485301</v>
      </c>
      <c r="D1019" s="99">
        <v>0</v>
      </c>
      <c r="E1019" s="99">
        <v>11474.336052775399</v>
      </c>
      <c r="F1019" s="99">
        <v>9802.9375387430191</v>
      </c>
      <c r="G1019" s="99">
        <v>5258.75850045681</v>
      </c>
      <c r="H1019" s="99">
        <v>0</v>
      </c>
      <c r="I1019" s="99">
        <v>0</v>
      </c>
      <c r="J1019" s="99">
        <v>76988.336758613601</v>
      </c>
      <c r="K1019" s="99">
        <v>4.8857251416775398</v>
      </c>
      <c r="L1019" s="99">
        <v>158.85597953572901</v>
      </c>
      <c r="M1019" s="99">
        <v>52461.805665492997</v>
      </c>
      <c r="N1019" s="99">
        <v>3567.4981395006198</v>
      </c>
      <c r="O1019" s="99">
        <v>0</v>
      </c>
      <c r="P1019" s="99">
        <v>59571.213773250602</v>
      </c>
      <c r="Q1019" s="99">
        <v>4249.6612710356703</v>
      </c>
      <c r="R1019" s="99">
        <v>0</v>
      </c>
      <c r="S1019" s="99">
        <v>5261.7468301653898</v>
      </c>
      <c r="T1019" s="99">
        <v>0</v>
      </c>
      <c r="U1019" s="99">
        <v>76923.945369720503</v>
      </c>
      <c r="V1019" s="99">
        <v>4322945.04260254</v>
      </c>
      <c r="W1019" s="99">
        <v>0</v>
      </c>
      <c r="X1019" s="99">
        <v>528759.34238433803</v>
      </c>
      <c r="Y1019" s="99">
        <v>395265.01907730103</v>
      </c>
      <c r="Z1019" s="99">
        <v>566060.23921966599</v>
      </c>
      <c r="AA1019" s="99">
        <v>0</v>
      </c>
      <c r="AB1019" s="99">
        <v>0</v>
      </c>
      <c r="AC1019" s="99">
        <v>26774422.979003899</v>
      </c>
      <c r="AD1019" s="99">
        <v>352.23594487085899</v>
      </c>
      <c r="AE1019" s="99">
        <v>10092.8095377684</v>
      </c>
      <c r="AF1019" s="99">
        <v>1975501.7900390599</v>
      </c>
      <c r="AG1019" s="99">
        <v>352802.62709045399</v>
      </c>
      <c r="AH1019" s="99">
        <v>0</v>
      </c>
      <c r="AI1019" s="99">
        <v>2073436.5973815899</v>
      </c>
      <c r="AJ1019" s="99">
        <v>420724.8359375</v>
      </c>
      <c r="AK1019" s="99">
        <v>0</v>
      </c>
      <c r="AL1019" s="99">
        <v>566994.36428070103</v>
      </c>
      <c r="AM1019" s="99">
        <v>0</v>
      </c>
      <c r="AN1019" s="99">
        <v>26678571.137939502</v>
      </c>
      <c r="AO1019" s="99">
        <v>45743937.497070298</v>
      </c>
      <c r="AP1019" s="99">
        <v>0</v>
      </c>
      <c r="AQ1019" s="99">
        <v>4713014.3181152297</v>
      </c>
      <c r="AR1019" s="99">
        <v>3497627.7240295401</v>
      </c>
      <c r="AS1019" s="99">
        <v>5028961.0173950205</v>
      </c>
      <c r="AT1019" s="99">
        <v>0</v>
      </c>
      <c r="AU1019" s="99">
        <v>0</v>
      </c>
      <c r="AV1019" s="99">
        <v>83356138.983398393</v>
      </c>
      <c r="AW1019" s="99">
        <v>1234.7968532592099</v>
      </c>
      <c r="AX1019" s="99">
        <v>97417.326316833496</v>
      </c>
      <c r="AY1019" s="99">
        <v>21152066.072997998</v>
      </c>
      <c r="AZ1019" s="99">
        <v>3460072.8783569299</v>
      </c>
      <c r="BA1019" s="99">
        <v>0</v>
      </c>
      <c r="BB1019" s="99">
        <v>21479215.596679699</v>
      </c>
      <c r="BC1019" s="99">
        <v>4095484.8902893099</v>
      </c>
      <c r="BD1019" s="99">
        <v>0</v>
      </c>
      <c r="BE1019" s="99">
        <v>4991137.1815795898</v>
      </c>
      <c r="BF1019" s="99">
        <v>0</v>
      </c>
      <c r="BG1019" s="99">
        <v>83902106.09375</v>
      </c>
      <c r="BH1019" s="99">
        <v>12307465.040283199</v>
      </c>
      <c r="BI1019" s="99">
        <v>0</v>
      </c>
      <c r="BJ1019" s="99">
        <v>2041425.95805359</v>
      </c>
      <c r="BK1019" s="99">
        <v>1406317.06071472</v>
      </c>
      <c r="BL1019" s="99">
        <v>0</v>
      </c>
      <c r="BM1019" s="99">
        <v>0</v>
      </c>
      <c r="BN1019" s="99">
        <v>0</v>
      </c>
      <c r="BO1019" s="99">
        <v>0</v>
      </c>
      <c r="BP1019" s="99">
        <v>0</v>
      </c>
      <c r="BQ1019" s="99">
        <v>0</v>
      </c>
      <c r="BR1019" s="99">
        <v>7120363.4802246103</v>
      </c>
      <c r="BS1019" s="99">
        <v>1285693.4471893299</v>
      </c>
      <c r="BT1019" s="99">
        <v>0</v>
      </c>
      <c r="BU1019" s="99">
        <v>3999795.1731567401</v>
      </c>
      <c r="BV1019" s="99">
        <v>2139434.2806396498</v>
      </c>
      <c r="BW1019" s="99">
        <v>0</v>
      </c>
      <c r="BX1019" s="99">
        <v>1044867.51942444</v>
      </c>
      <c r="BY1019" s="99">
        <v>0</v>
      </c>
      <c r="BZ1019" s="99">
        <v>0</v>
      </c>
      <c r="CA1019" s="99">
        <v>120146.475500107</v>
      </c>
      <c r="CB1019" s="99">
        <v>4865910.9990844699</v>
      </c>
      <c r="CC1019" s="99">
        <v>50708946.620605499</v>
      </c>
      <c r="CD1019" s="99">
        <v>14353294.802734399</v>
      </c>
      <c r="CE1019" s="99">
        <v>5254.4350797533998</v>
      </c>
      <c r="CF1019" s="99">
        <v>569370.01477813697</v>
      </c>
      <c r="CG1019" s="99">
        <v>5008904.6316528302</v>
      </c>
      <c r="CH1019" s="99">
        <v>0</v>
      </c>
      <c r="CI1019" s="99">
        <v>125399.050224304</v>
      </c>
      <c r="CJ1019" s="99">
        <v>5437302.37927246</v>
      </c>
      <c r="CK1019" s="99">
        <v>55733497.8515625</v>
      </c>
      <c r="CL1019" s="99">
        <v>15331968.380493199</v>
      </c>
      <c r="CM1019" s="166">
        <v>201495.77782058701</v>
      </c>
      <c r="CN1019" s="166">
        <v>32307547.318603501</v>
      </c>
      <c r="CO1019" s="166">
        <v>139558668.50195301</v>
      </c>
      <c r="CP1019" s="99">
        <v>15331968.380493199</v>
      </c>
      <c r="CQ1019" s="99">
        <v>0</v>
      </c>
      <c r="CR1019" s="99">
        <v>0</v>
      </c>
      <c r="CS1019" s="99">
        <v>0</v>
      </c>
      <c r="CT1019" s="99">
        <v>0</v>
      </c>
      <c r="CU1019" s="98">
        <v>11489.244853964001</v>
      </c>
      <c r="CV1019" s="98">
        <v>81274.190403879998</v>
      </c>
      <c r="CW1019" s="98">
        <v>5435281.0138626071</v>
      </c>
      <c r="CX1019" s="98">
        <v>55717851.252258331</v>
      </c>
    </row>
    <row r="1020" spans="1:102" x14ac:dyDescent="0.2">
      <c r="A1020" s="98" t="s">
        <v>67</v>
      </c>
      <c r="B1020" s="100">
        <v>43344</v>
      </c>
      <c r="C1020" s="99">
        <v>109034.65568924</v>
      </c>
      <c r="D1020" s="99">
        <v>0</v>
      </c>
      <c r="E1020" s="99">
        <v>11392.813645005201</v>
      </c>
      <c r="F1020" s="99">
        <v>9816.7565305233002</v>
      </c>
      <c r="G1020" s="99">
        <v>5299.2917487621298</v>
      </c>
      <c r="H1020" s="99">
        <v>0</v>
      </c>
      <c r="I1020" s="99">
        <v>0</v>
      </c>
      <c r="J1020" s="99">
        <v>76559.741416931196</v>
      </c>
      <c r="K1020" s="99">
        <v>4.0792830958380399</v>
      </c>
      <c r="L1020" s="99">
        <v>159.84562629275001</v>
      </c>
      <c r="M1020" s="99">
        <v>52611.245287418402</v>
      </c>
      <c r="N1020" s="99">
        <v>3507.69076383114</v>
      </c>
      <c r="O1020" s="99">
        <v>0</v>
      </c>
      <c r="P1020" s="99">
        <v>60218.438252925902</v>
      </c>
      <c r="Q1020" s="99">
        <v>4209.1950070262001</v>
      </c>
      <c r="R1020" s="99">
        <v>0</v>
      </c>
      <c r="S1020" s="99">
        <v>5393.2298946976698</v>
      </c>
      <c r="T1020" s="99">
        <v>0</v>
      </c>
      <c r="U1020" s="99">
        <v>76634.332476615906</v>
      </c>
      <c r="V1020" s="99">
        <v>4308699.49926758</v>
      </c>
      <c r="W1020" s="99">
        <v>0</v>
      </c>
      <c r="X1020" s="99">
        <v>506520.99928283697</v>
      </c>
      <c r="Y1020" s="99">
        <v>386296.917552948</v>
      </c>
      <c r="Z1020" s="99">
        <v>567523.13244628895</v>
      </c>
      <c r="AA1020" s="99">
        <v>0</v>
      </c>
      <c r="AB1020" s="99">
        <v>0</v>
      </c>
      <c r="AC1020" s="99">
        <v>26388786.0700684</v>
      </c>
      <c r="AD1020" s="99">
        <v>224.224279373884</v>
      </c>
      <c r="AE1020" s="99">
        <v>11957.9555627108</v>
      </c>
      <c r="AF1020" s="99">
        <v>1969208.98805237</v>
      </c>
      <c r="AG1020" s="99">
        <v>346368.48356246902</v>
      </c>
      <c r="AH1020" s="99">
        <v>0</v>
      </c>
      <c r="AI1020" s="99">
        <v>2068425.4642028799</v>
      </c>
      <c r="AJ1020" s="99">
        <v>420220.80844497698</v>
      </c>
      <c r="AK1020" s="99">
        <v>0</v>
      </c>
      <c r="AL1020" s="99">
        <v>579055.32692718494</v>
      </c>
      <c r="AM1020" s="99">
        <v>0</v>
      </c>
      <c r="AN1020" s="99">
        <v>26414409.740478501</v>
      </c>
      <c r="AO1020" s="99">
        <v>45966315.386718802</v>
      </c>
      <c r="AP1020" s="99">
        <v>0</v>
      </c>
      <c r="AQ1020" s="99">
        <v>4642550.6052246103</v>
      </c>
      <c r="AR1020" s="99">
        <v>3456908.5046691899</v>
      </c>
      <c r="AS1020" s="99">
        <v>4989799.27416992</v>
      </c>
      <c r="AT1020" s="99">
        <v>0</v>
      </c>
      <c r="AU1020" s="99">
        <v>0</v>
      </c>
      <c r="AV1020" s="99">
        <v>83051937.331054702</v>
      </c>
      <c r="AW1020" s="99">
        <v>786.96306122094404</v>
      </c>
      <c r="AX1020" s="99">
        <v>114489.26444435101</v>
      </c>
      <c r="AY1020" s="99">
        <v>21267107.887695301</v>
      </c>
      <c r="AZ1020" s="99">
        <v>3407235.9330139202</v>
      </c>
      <c r="BA1020" s="99">
        <v>0</v>
      </c>
      <c r="BB1020" s="99">
        <v>21613573.899902299</v>
      </c>
      <c r="BC1020" s="99">
        <v>4137180.4242858901</v>
      </c>
      <c r="BD1020" s="99">
        <v>0</v>
      </c>
      <c r="BE1020" s="99">
        <v>5111735.7622680701</v>
      </c>
      <c r="BF1020" s="99">
        <v>0</v>
      </c>
      <c r="BG1020" s="99">
        <v>82954697.322265595</v>
      </c>
      <c r="BH1020" s="99">
        <v>12370839.1732178</v>
      </c>
      <c r="BI1020" s="99">
        <v>0</v>
      </c>
      <c r="BJ1020" s="99">
        <v>1992953.6378478999</v>
      </c>
      <c r="BK1020" s="99">
        <v>1382148.0567627</v>
      </c>
      <c r="BL1020" s="99">
        <v>0</v>
      </c>
      <c r="BM1020" s="99">
        <v>0</v>
      </c>
      <c r="BN1020" s="99">
        <v>0</v>
      </c>
      <c r="BO1020" s="99">
        <v>0</v>
      </c>
      <c r="BP1020" s="99">
        <v>0</v>
      </c>
      <c r="BQ1020" s="99">
        <v>0</v>
      </c>
      <c r="BR1020" s="99">
        <v>7194084.1183471698</v>
      </c>
      <c r="BS1020" s="99">
        <v>1273052.1417541499</v>
      </c>
      <c r="BT1020" s="99">
        <v>0</v>
      </c>
      <c r="BU1020" s="99">
        <v>3199052.22964478</v>
      </c>
      <c r="BV1020" s="99">
        <v>2131701.1311340299</v>
      </c>
      <c r="BW1020" s="99">
        <v>0</v>
      </c>
      <c r="BX1020" s="99">
        <v>874882.26169586205</v>
      </c>
      <c r="BY1020" s="99">
        <v>0</v>
      </c>
      <c r="BZ1020" s="99">
        <v>0</v>
      </c>
      <c r="CA1020" s="99">
        <v>120461.868666649</v>
      </c>
      <c r="CB1020" s="99">
        <v>4804539.9805297898</v>
      </c>
      <c r="CC1020" s="99">
        <v>50444470.361816399</v>
      </c>
      <c r="CD1020" s="99">
        <v>14345559.627075201</v>
      </c>
      <c r="CE1020" s="99">
        <v>5307.5737895965603</v>
      </c>
      <c r="CF1020" s="99">
        <v>566102.41269683803</v>
      </c>
      <c r="CG1020" s="99">
        <v>5003386.9044799795</v>
      </c>
      <c r="CH1020" s="99">
        <v>0</v>
      </c>
      <c r="CI1020" s="99">
        <v>125766.97004985801</v>
      </c>
      <c r="CJ1020" s="99">
        <v>5370255.05932617</v>
      </c>
      <c r="CK1020" s="99">
        <v>55443209.131347701</v>
      </c>
      <c r="CL1020" s="99">
        <v>15324089.9857178</v>
      </c>
      <c r="CM1020" s="166">
        <v>201147.121757507</v>
      </c>
      <c r="CN1020" s="166">
        <v>31728441.152099598</v>
      </c>
      <c r="CO1020" s="166">
        <v>138316998.08789101</v>
      </c>
      <c r="CP1020" s="99">
        <v>15324089.9857178</v>
      </c>
      <c r="CQ1020" s="99">
        <v>0</v>
      </c>
      <c r="CR1020" s="99">
        <v>0</v>
      </c>
      <c r="CS1020" s="99">
        <v>0</v>
      </c>
      <c r="CT1020" s="99">
        <v>0</v>
      </c>
      <c r="CU1020" s="98">
        <v>11377.502467406999</v>
      </c>
      <c r="CV1020" s="98">
        <v>80932.078595749001</v>
      </c>
      <c r="CW1020" s="98">
        <v>5370642.3932266282</v>
      </c>
      <c r="CX1020" s="98">
        <v>55447857.266296379</v>
      </c>
    </row>
    <row r="1021" spans="1:102" x14ac:dyDescent="0.2">
      <c r="A1021" s="98" t="s">
        <v>67</v>
      </c>
      <c r="B1021" s="100">
        <v>43435</v>
      </c>
      <c r="C1021" s="99">
        <v>108412.472555161</v>
      </c>
      <c r="D1021" s="99">
        <v>0</v>
      </c>
      <c r="E1021" s="99">
        <v>10871.4611643553</v>
      </c>
      <c r="F1021" s="99">
        <v>9387.0121200084704</v>
      </c>
      <c r="G1021" s="99">
        <v>5290.2853200435602</v>
      </c>
      <c r="H1021" s="99">
        <v>0</v>
      </c>
      <c r="I1021" s="99">
        <v>0</v>
      </c>
      <c r="J1021" s="99">
        <v>74814.332852363601</v>
      </c>
      <c r="K1021" s="99">
        <v>0</v>
      </c>
      <c r="L1021" s="99">
        <v>0</v>
      </c>
      <c r="M1021" s="99">
        <v>52483.112125396699</v>
      </c>
      <c r="N1021" s="99">
        <v>3449.9609868228399</v>
      </c>
      <c r="O1021" s="99">
        <v>0</v>
      </c>
      <c r="P1021" s="99">
        <v>0</v>
      </c>
      <c r="Q1021" s="99">
        <v>4160.9429101347896</v>
      </c>
      <c r="R1021" s="99">
        <v>0</v>
      </c>
      <c r="S1021" s="99">
        <v>0</v>
      </c>
      <c r="T1021" s="99">
        <v>0</v>
      </c>
      <c r="U1021" s="99">
        <v>74847.726806640596</v>
      </c>
      <c r="V1021" s="99">
        <v>4304209.19030762</v>
      </c>
      <c r="W1021" s="99">
        <v>0</v>
      </c>
      <c r="X1021" s="99">
        <v>496614.59847641003</v>
      </c>
      <c r="Y1021" s="99">
        <v>379960.87638473499</v>
      </c>
      <c r="Z1021" s="99">
        <v>575135.51875305199</v>
      </c>
      <c r="AA1021" s="99">
        <v>0</v>
      </c>
      <c r="AB1021" s="99">
        <v>0</v>
      </c>
      <c r="AC1021" s="99">
        <v>26057823.528320301</v>
      </c>
      <c r="AD1021" s="99">
        <v>0</v>
      </c>
      <c r="AE1021" s="99">
        <v>0</v>
      </c>
      <c r="AF1021" s="99">
        <v>1971324.4575958301</v>
      </c>
      <c r="AG1021" s="99">
        <v>346446.22937774699</v>
      </c>
      <c r="AH1021" s="99">
        <v>0</v>
      </c>
      <c r="AI1021" s="99">
        <v>0</v>
      </c>
      <c r="AJ1021" s="99">
        <v>428334.50973129302</v>
      </c>
      <c r="AK1021" s="99">
        <v>0</v>
      </c>
      <c r="AL1021" s="99">
        <v>0</v>
      </c>
      <c r="AM1021" s="99">
        <v>0</v>
      </c>
      <c r="AN1021" s="99">
        <v>26110211.434326202</v>
      </c>
      <c r="AO1021" s="99">
        <v>46316867.050292999</v>
      </c>
      <c r="AP1021" s="99">
        <v>0</v>
      </c>
      <c r="AQ1021" s="99">
        <v>4585905.90087891</v>
      </c>
      <c r="AR1021" s="99">
        <v>3427251.3543396001</v>
      </c>
      <c r="AS1021" s="99">
        <v>5092794.0250854502</v>
      </c>
      <c r="AT1021" s="99">
        <v>0</v>
      </c>
      <c r="AU1021" s="99">
        <v>0</v>
      </c>
      <c r="AV1021" s="99">
        <v>82915419.005859405</v>
      </c>
      <c r="AW1021" s="99">
        <v>0</v>
      </c>
      <c r="AX1021" s="99">
        <v>0</v>
      </c>
      <c r="AY1021" s="99">
        <v>21504039.854003899</v>
      </c>
      <c r="AZ1021" s="99">
        <v>3445752.4586792002</v>
      </c>
      <c r="BA1021" s="99">
        <v>0</v>
      </c>
      <c r="BB1021" s="99">
        <v>0</v>
      </c>
      <c r="BC1021" s="99">
        <v>4231984.2771606399</v>
      </c>
      <c r="BD1021" s="99">
        <v>0</v>
      </c>
      <c r="BE1021" s="99">
        <v>0</v>
      </c>
      <c r="BF1021" s="99">
        <v>0</v>
      </c>
      <c r="BG1021" s="99">
        <v>82786270.459960893</v>
      </c>
      <c r="BH1021" s="99">
        <v>12386845.783325201</v>
      </c>
      <c r="BI1021" s="99">
        <v>0</v>
      </c>
      <c r="BJ1021" s="99">
        <v>1940564.9519042999</v>
      </c>
      <c r="BK1021" s="99">
        <v>1361233.3547515899</v>
      </c>
      <c r="BL1021" s="99">
        <v>0</v>
      </c>
      <c r="BM1021" s="99">
        <v>0</v>
      </c>
      <c r="BN1021" s="99">
        <v>0</v>
      </c>
      <c r="BO1021" s="99">
        <v>0</v>
      </c>
      <c r="BP1021" s="99">
        <v>0</v>
      </c>
      <c r="BQ1021" s="99">
        <v>0</v>
      </c>
      <c r="BR1021" s="99">
        <v>7202482.6848754901</v>
      </c>
      <c r="BS1021" s="99">
        <v>1269087.04931641</v>
      </c>
      <c r="BT1021" s="99">
        <v>0</v>
      </c>
      <c r="BU1021" s="99">
        <v>0</v>
      </c>
      <c r="BV1021" s="99">
        <v>2135664.0215759301</v>
      </c>
      <c r="BW1021" s="99">
        <v>0</v>
      </c>
      <c r="BX1021" s="99">
        <v>0</v>
      </c>
      <c r="BY1021" s="99">
        <v>0</v>
      </c>
      <c r="BZ1021" s="99">
        <v>0</v>
      </c>
      <c r="CA1021" s="99">
        <v>119369.161148071</v>
      </c>
      <c r="CB1021" s="99">
        <v>4805887.3129882803</v>
      </c>
      <c r="CC1021" s="99">
        <v>50909114.020019501</v>
      </c>
      <c r="CD1021" s="99">
        <v>14319226.7070313</v>
      </c>
      <c r="CE1021" s="99">
        <v>5286.7440896034204</v>
      </c>
      <c r="CF1021" s="99">
        <v>572892.877784729</v>
      </c>
      <c r="CG1021" s="99">
        <v>5115269.5723877</v>
      </c>
      <c r="CH1021" s="99">
        <v>0</v>
      </c>
      <c r="CI1021" s="99">
        <v>124641.494919777</v>
      </c>
      <c r="CJ1021" s="99">
        <v>5377357.8591918899</v>
      </c>
      <c r="CK1021" s="99">
        <v>55995177.809570298</v>
      </c>
      <c r="CL1021" s="99">
        <v>15319862.221679701</v>
      </c>
      <c r="CM1021" s="166">
        <v>198507.299570084</v>
      </c>
      <c r="CN1021" s="166">
        <v>31459204.809570301</v>
      </c>
      <c r="CO1021" s="166">
        <v>138980888.20117199</v>
      </c>
      <c r="CP1021" s="99">
        <v>15319862.221679701</v>
      </c>
      <c r="CQ1021" s="99">
        <v>0</v>
      </c>
      <c r="CR1021" s="99">
        <v>0</v>
      </c>
      <c r="CS1021" s="99">
        <v>0</v>
      </c>
      <c r="CT1021" s="99">
        <v>0</v>
      </c>
      <c r="CU1021" s="98">
        <v>10884.773689956</v>
      </c>
      <c r="CV1021" s="98">
        <v>79137.539580162003</v>
      </c>
      <c r="CW1021" s="98">
        <v>5378780.1907730093</v>
      </c>
      <c r="CX1021" s="98">
        <v>56024383.592407204</v>
      </c>
    </row>
    <row r="1022" spans="1:102" x14ac:dyDescent="0.2">
      <c r="A1022" s="98" t="s">
        <v>68</v>
      </c>
      <c r="B1022" s="100">
        <v>38047</v>
      </c>
      <c r="C1022" s="99">
        <v>60132.614332675897</v>
      </c>
      <c r="D1022" s="99">
        <v>0</v>
      </c>
      <c r="E1022" s="99">
        <v>36890.202272415198</v>
      </c>
      <c r="F1022" s="99">
        <v>24126.892451286301</v>
      </c>
      <c r="G1022" s="99">
        <v>15.9447557039093</v>
      </c>
      <c r="H1022" s="99">
        <v>0</v>
      </c>
      <c r="I1022" s="99">
        <v>0</v>
      </c>
      <c r="J1022" s="99">
        <v>135.364570645615</v>
      </c>
      <c r="K1022" s="99">
        <v>0</v>
      </c>
      <c r="L1022" s="99">
        <v>44932.012134075201</v>
      </c>
      <c r="M1022" s="99">
        <v>38831.208365917199</v>
      </c>
      <c r="N1022" s="99">
        <v>7270.1330675482805</v>
      </c>
      <c r="O1022" s="99">
        <v>0</v>
      </c>
      <c r="P1022" s="99">
        <v>0</v>
      </c>
      <c r="Q1022" s="99">
        <v>5388.9160577654802</v>
      </c>
      <c r="R1022" s="99">
        <v>0</v>
      </c>
      <c r="S1022" s="99">
        <v>0</v>
      </c>
      <c r="T1022" s="99">
        <v>2484.0897937118998</v>
      </c>
      <c r="U1022" s="99">
        <v>49910.6478452683</v>
      </c>
      <c r="V1022" s="99">
        <v>2966441.80969238</v>
      </c>
      <c r="W1022" s="99">
        <v>0</v>
      </c>
      <c r="X1022" s="99">
        <v>2601753.7237853999</v>
      </c>
      <c r="Y1022" s="99">
        <v>1500961.16635132</v>
      </c>
      <c r="Z1022" s="99">
        <v>1240.7679787576201</v>
      </c>
      <c r="AA1022" s="99">
        <v>0</v>
      </c>
      <c r="AB1022" s="99">
        <v>0</v>
      </c>
      <c r="AC1022" s="99">
        <v>11837.478685140601</v>
      </c>
      <c r="AD1022" s="99">
        <v>0</v>
      </c>
      <c r="AE1022" s="99">
        <v>2152105.5904846201</v>
      </c>
      <c r="AF1022" s="99">
        <v>1707395.5276031501</v>
      </c>
      <c r="AG1022" s="99">
        <v>1138374.23908997</v>
      </c>
      <c r="AH1022" s="99">
        <v>0</v>
      </c>
      <c r="AI1022" s="99">
        <v>0</v>
      </c>
      <c r="AJ1022" s="99">
        <v>595166.27510070801</v>
      </c>
      <c r="AK1022" s="99">
        <v>0</v>
      </c>
      <c r="AL1022" s="99">
        <v>0</v>
      </c>
      <c r="AM1022" s="99">
        <v>388785.11961746198</v>
      </c>
      <c r="AN1022" s="99">
        <v>14244686.3074951</v>
      </c>
      <c r="AO1022" s="99">
        <v>21239029.684570301</v>
      </c>
      <c r="AP1022" s="99">
        <v>0</v>
      </c>
      <c r="AQ1022" s="99">
        <v>17883713.9458008</v>
      </c>
      <c r="AR1022" s="99">
        <v>10329055.8814697</v>
      </c>
      <c r="AS1022" s="99">
        <v>6669.5216425061199</v>
      </c>
      <c r="AT1022" s="99">
        <v>0</v>
      </c>
      <c r="AU1022" s="99">
        <v>0</v>
      </c>
      <c r="AV1022" s="99">
        <v>26566.228765010801</v>
      </c>
      <c r="AW1022" s="99">
        <v>0</v>
      </c>
      <c r="AX1022" s="99">
        <v>15348671.7888184</v>
      </c>
      <c r="AY1022" s="99">
        <v>11985978.790893599</v>
      </c>
      <c r="AZ1022" s="99">
        <v>7616676.5914306603</v>
      </c>
      <c r="BA1022" s="99">
        <v>0</v>
      </c>
      <c r="BB1022" s="99">
        <v>0</v>
      </c>
      <c r="BC1022" s="99">
        <v>4026493.3844909701</v>
      </c>
      <c r="BD1022" s="99">
        <v>0</v>
      </c>
      <c r="BE1022" s="99">
        <v>0</v>
      </c>
      <c r="BF1022" s="99">
        <v>2364326.1257934598</v>
      </c>
      <c r="BG1022" s="99">
        <v>32929165.713867199</v>
      </c>
      <c r="BH1022" s="99">
        <v>3647419.0505371098</v>
      </c>
      <c r="BI1022" s="99">
        <v>0</v>
      </c>
      <c r="BJ1022" s="99">
        <v>5282622.5347290002</v>
      </c>
      <c r="BK1022" s="99">
        <v>3932926.4138488802</v>
      </c>
      <c r="BL1022" s="99">
        <v>0</v>
      </c>
      <c r="BM1022" s="99">
        <v>0</v>
      </c>
      <c r="BN1022" s="99">
        <v>0</v>
      </c>
      <c r="BO1022" s="99">
        <v>0</v>
      </c>
      <c r="BP1022" s="99">
        <v>0</v>
      </c>
      <c r="BQ1022" s="99">
        <v>0</v>
      </c>
      <c r="BR1022" s="99">
        <v>4066220.1964416499</v>
      </c>
      <c r="BS1022" s="99">
        <v>2976221.9673767099</v>
      </c>
      <c r="BT1022" s="99">
        <v>0</v>
      </c>
      <c r="BU1022" s="99">
        <v>0</v>
      </c>
      <c r="BV1022" s="99">
        <v>1851685.8124084501</v>
      </c>
      <c r="BW1022" s="99">
        <v>0</v>
      </c>
      <c r="BX1022" s="99">
        <v>0</v>
      </c>
      <c r="BY1022" s="99">
        <v>0</v>
      </c>
      <c r="BZ1022" s="99">
        <v>0</v>
      </c>
      <c r="CA1022" s="99">
        <v>97069.769878387495</v>
      </c>
      <c r="CB1022" s="99">
        <v>5568018.3848266602</v>
      </c>
      <c r="CC1022" s="99">
        <v>38970515.115722701</v>
      </c>
      <c r="CD1022" s="99">
        <v>8910860.9603271503</v>
      </c>
      <c r="CE1022" s="99">
        <v>2481.7065621018401</v>
      </c>
      <c r="CF1022" s="99">
        <v>390479.03277587902</v>
      </c>
      <c r="CG1022" s="99">
        <v>2357698.7289733901</v>
      </c>
      <c r="CH1022" s="99">
        <v>0</v>
      </c>
      <c r="CI1022" s="99">
        <v>99550.253954887405</v>
      </c>
      <c r="CJ1022" s="99">
        <v>5950156.3999633798</v>
      </c>
      <c r="CK1022" s="99">
        <v>41388483.894531302</v>
      </c>
      <c r="CL1022" s="99">
        <v>8900792.4420165997</v>
      </c>
      <c r="CM1022" s="166">
        <v>149258.192510605</v>
      </c>
      <c r="CN1022" s="166">
        <v>20218405.423095699</v>
      </c>
      <c r="CO1022" s="166">
        <v>74242059.634765595</v>
      </c>
      <c r="CP1022" s="99">
        <v>8900792.4420165997</v>
      </c>
      <c r="CQ1022" s="99">
        <v>0</v>
      </c>
      <c r="CR1022" s="99">
        <v>0</v>
      </c>
      <c r="CS1022" s="99">
        <v>0</v>
      </c>
      <c r="CT1022" s="99">
        <v>0</v>
      </c>
      <c r="CU1022" s="98">
        <v>89224.512681912995</v>
      </c>
      <c r="CV1022" s="98">
        <v>151.162073357</v>
      </c>
      <c r="CW1022" s="98">
        <v>5958497.4176025391</v>
      </c>
      <c r="CX1022" s="98">
        <v>41328213.84469609</v>
      </c>
    </row>
    <row r="1023" spans="1:102" x14ac:dyDescent="0.2">
      <c r="A1023" s="98" t="s">
        <v>68</v>
      </c>
      <c r="B1023" s="100">
        <v>38139</v>
      </c>
      <c r="C1023" s="99">
        <v>60450.007265090899</v>
      </c>
      <c r="D1023" s="99">
        <v>0</v>
      </c>
      <c r="E1023" s="99">
        <v>36077.632532119802</v>
      </c>
      <c r="F1023" s="99">
        <v>24050.837796449701</v>
      </c>
      <c r="G1023" s="99">
        <v>65.894393819384305</v>
      </c>
      <c r="H1023" s="99">
        <v>0</v>
      </c>
      <c r="I1023" s="99">
        <v>0</v>
      </c>
      <c r="J1023" s="99">
        <v>2820.5866259038398</v>
      </c>
      <c r="K1023" s="99">
        <v>0</v>
      </c>
      <c r="L1023" s="99">
        <v>45318.275382518797</v>
      </c>
      <c r="M1023" s="99">
        <v>38537.810894012502</v>
      </c>
      <c r="N1023" s="99">
        <v>7136.4593015313103</v>
      </c>
      <c r="O1023" s="99">
        <v>0</v>
      </c>
      <c r="P1023" s="99">
        <v>0</v>
      </c>
      <c r="Q1023" s="99">
        <v>5342.8148683309601</v>
      </c>
      <c r="R1023" s="99">
        <v>0</v>
      </c>
      <c r="S1023" s="99">
        <v>0</v>
      </c>
      <c r="T1023" s="99">
        <v>2457.3789559900802</v>
      </c>
      <c r="U1023" s="99">
        <v>50187.803528308898</v>
      </c>
      <c r="V1023" s="99">
        <v>2932277.9116516099</v>
      </c>
      <c r="W1023" s="99">
        <v>0</v>
      </c>
      <c r="X1023" s="99">
        <v>2550636.1373291002</v>
      </c>
      <c r="Y1023" s="99">
        <v>1490014.4968566899</v>
      </c>
      <c r="Z1023" s="99">
        <v>12338.265646457699</v>
      </c>
      <c r="AA1023" s="99">
        <v>0</v>
      </c>
      <c r="AB1023" s="99">
        <v>0</v>
      </c>
      <c r="AC1023" s="99">
        <v>641830.02960205101</v>
      </c>
      <c r="AD1023" s="99">
        <v>0</v>
      </c>
      <c r="AE1023" s="99">
        <v>2131789.1691894499</v>
      </c>
      <c r="AF1023" s="99">
        <v>1676627.1264190699</v>
      </c>
      <c r="AG1023" s="99">
        <v>1111690.8518219001</v>
      </c>
      <c r="AH1023" s="99">
        <v>0</v>
      </c>
      <c r="AI1023" s="99">
        <v>0</v>
      </c>
      <c r="AJ1023" s="99">
        <v>584343.731590271</v>
      </c>
      <c r="AK1023" s="99">
        <v>0</v>
      </c>
      <c r="AL1023" s="99">
        <v>0</v>
      </c>
      <c r="AM1023" s="99">
        <v>380722.39670181298</v>
      </c>
      <c r="AN1023" s="99">
        <v>14254299.259033199</v>
      </c>
      <c r="AO1023" s="99">
        <v>21137951.5307617</v>
      </c>
      <c r="AP1023" s="99">
        <v>0</v>
      </c>
      <c r="AQ1023" s="99">
        <v>17740129.448974598</v>
      </c>
      <c r="AR1023" s="99">
        <v>10452651.126464801</v>
      </c>
      <c r="AS1023" s="99">
        <v>79068.923711776704</v>
      </c>
      <c r="AT1023" s="99">
        <v>0</v>
      </c>
      <c r="AU1023" s="99">
        <v>0</v>
      </c>
      <c r="AV1023" s="99">
        <v>1480310.3811340299</v>
      </c>
      <c r="AW1023" s="99">
        <v>0</v>
      </c>
      <c r="AX1023" s="99">
        <v>15471737.6168213</v>
      </c>
      <c r="AY1023" s="99">
        <v>12021607.033813501</v>
      </c>
      <c r="AZ1023" s="99">
        <v>7508677.8109130897</v>
      </c>
      <c r="BA1023" s="99">
        <v>0</v>
      </c>
      <c r="BB1023" s="99">
        <v>0</v>
      </c>
      <c r="BC1023" s="99">
        <v>3996665.7737121601</v>
      </c>
      <c r="BD1023" s="99">
        <v>0</v>
      </c>
      <c r="BE1023" s="99">
        <v>0</v>
      </c>
      <c r="BF1023" s="99">
        <v>2341556.7783203102</v>
      </c>
      <c r="BG1023" s="99">
        <v>33179029.5322266</v>
      </c>
      <c r="BH1023" s="99">
        <v>3612166.2933044401</v>
      </c>
      <c r="BI1023" s="99">
        <v>0</v>
      </c>
      <c r="BJ1023" s="99">
        <v>5239607.5607910203</v>
      </c>
      <c r="BK1023" s="99">
        <v>3949784.0267333998</v>
      </c>
      <c r="BL1023" s="99">
        <v>0</v>
      </c>
      <c r="BM1023" s="99">
        <v>0</v>
      </c>
      <c r="BN1023" s="99">
        <v>0</v>
      </c>
      <c r="BO1023" s="99">
        <v>0</v>
      </c>
      <c r="BP1023" s="99">
        <v>0</v>
      </c>
      <c r="BQ1023" s="99">
        <v>0</v>
      </c>
      <c r="BR1023" s="99">
        <v>4075270.2796325702</v>
      </c>
      <c r="BS1023" s="99">
        <v>2951018.8634033198</v>
      </c>
      <c r="BT1023" s="99">
        <v>0</v>
      </c>
      <c r="BU1023" s="99">
        <v>0</v>
      </c>
      <c r="BV1023" s="99">
        <v>1851093.40263367</v>
      </c>
      <c r="BW1023" s="99">
        <v>0</v>
      </c>
      <c r="BX1023" s="99">
        <v>0</v>
      </c>
      <c r="BY1023" s="99">
        <v>0</v>
      </c>
      <c r="BZ1023" s="99">
        <v>0</v>
      </c>
      <c r="CA1023" s="99">
        <v>96615.153546333298</v>
      </c>
      <c r="CB1023" s="99">
        <v>5456394.5717163105</v>
      </c>
      <c r="CC1023" s="99">
        <v>38710655.580566399</v>
      </c>
      <c r="CD1023" s="99">
        <v>8795950.0078125</v>
      </c>
      <c r="CE1023" s="99">
        <v>2457.2122054696101</v>
      </c>
      <c r="CF1023" s="99">
        <v>381758.02564621001</v>
      </c>
      <c r="CG1023" s="99">
        <v>2343315.9144592299</v>
      </c>
      <c r="CH1023" s="99">
        <v>0</v>
      </c>
      <c r="CI1023" s="99">
        <v>99069.523720741301</v>
      </c>
      <c r="CJ1023" s="99">
        <v>5839681.8270873995</v>
      </c>
      <c r="CK1023" s="99">
        <v>41208965.5615234</v>
      </c>
      <c r="CL1023" s="99">
        <v>8807038.2984619103</v>
      </c>
      <c r="CM1023" s="166">
        <v>148993.34563064601</v>
      </c>
      <c r="CN1023" s="166">
        <v>20145129.519775402</v>
      </c>
      <c r="CO1023" s="166">
        <v>74472587.9609375</v>
      </c>
      <c r="CP1023" s="99">
        <v>8807038.2984619103</v>
      </c>
      <c r="CQ1023" s="99">
        <v>0</v>
      </c>
      <c r="CR1023" s="99">
        <v>0</v>
      </c>
      <c r="CS1023" s="99">
        <v>0</v>
      </c>
      <c r="CT1023" s="99">
        <v>0</v>
      </c>
      <c r="CU1023" s="98">
        <v>84655.248065609005</v>
      </c>
      <c r="CV1023" s="98">
        <v>2875.0882871889999</v>
      </c>
      <c r="CW1023" s="98">
        <v>5838152.5973625202</v>
      </c>
      <c r="CX1023" s="98">
        <v>41053971.495025627</v>
      </c>
    </row>
    <row r="1024" spans="1:102" x14ac:dyDescent="0.2">
      <c r="A1024" s="98" t="s">
        <v>68</v>
      </c>
      <c r="B1024" s="100">
        <v>38231</v>
      </c>
      <c r="C1024" s="99">
        <v>61528.183814525597</v>
      </c>
      <c r="D1024" s="99">
        <v>0</v>
      </c>
      <c r="E1024" s="99">
        <v>36445.993187904402</v>
      </c>
      <c r="F1024" s="99">
        <v>24854.8095529079</v>
      </c>
      <c r="G1024" s="99">
        <v>183.97591160610301</v>
      </c>
      <c r="H1024" s="99">
        <v>0</v>
      </c>
      <c r="I1024" s="99">
        <v>0</v>
      </c>
      <c r="J1024" s="99">
        <v>6630.3379698991803</v>
      </c>
      <c r="K1024" s="99">
        <v>0</v>
      </c>
      <c r="L1024" s="99">
        <v>47477.608156204202</v>
      </c>
      <c r="M1024" s="99">
        <v>39055.2107300758</v>
      </c>
      <c r="N1024" s="99">
        <v>7155.02809172869</v>
      </c>
      <c r="O1024" s="99">
        <v>0</v>
      </c>
      <c r="P1024" s="99">
        <v>0</v>
      </c>
      <c r="Q1024" s="99">
        <v>5379.9396223425902</v>
      </c>
      <c r="R1024" s="99">
        <v>0</v>
      </c>
      <c r="S1024" s="99">
        <v>0</v>
      </c>
      <c r="T1024" s="99">
        <v>2441.6457665562598</v>
      </c>
      <c r="U1024" s="99">
        <v>49607.792613029502</v>
      </c>
      <c r="V1024" s="99">
        <v>2973354.2548828102</v>
      </c>
      <c r="W1024" s="99">
        <v>0</v>
      </c>
      <c r="X1024" s="99">
        <v>2551010.12145996</v>
      </c>
      <c r="Y1024" s="99">
        <v>1502986.5237731901</v>
      </c>
      <c r="Z1024" s="99">
        <v>27036.4221227169</v>
      </c>
      <c r="AA1024" s="99">
        <v>0</v>
      </c>
      <c r="AB1024" s="99">
        <v>0</v>
      </c>
      <c r="AC1024" s="99">
        <v>1554770.2862243699</v>
      </c>
      <c r="AD1024" s="99">
        <v>0</v>
      </c>
      <c r="AE1024" s="99">
        <v>2156156.8030700702</v>
      </c>
      <c r="AF1024" s="99">
        <v>1703874.8402557401</v>
      </c>
      <c r="AG1024" s="99">
        <v>1114430.6220245401</v>
      </c>
      <c r="AH1024" s="99">
        <v>0</v>
      </c>
      <c r="AI1024" s="99">
        <v>0</v>
      </c>
      <c r="AJ1024" s="99">
        <v>576699.58511352504</v>
      </c>
      <c r="AK1024" s="99">
        <v>0</v>
      </c>
      <c r="AL1024" s="99">
        <v>0</v>
      </c>
      <c r="AM1024" s="99">
        <v>375656.52935028099</v>
      </c>
      <c r="AN1024" s="99">
        <v>13813004.819213901</v>
      </c>
      <c r="AO1024" s="99">
        <v>21747876.035156298</v>
      </c>
      <c r="AP1024" s="99">
        <v>0</v>
      </c>
      <c r="AQ1024" s="99">
        <v>17902648.881103501</v>
      </c>
      <c r="AR1024" s="99">
        <v>10709710.005371099</v>
      </c>
      <c r="AS1024" s="99">
        <v>178448.07159996001</v>
      </c>
      <c r="AT1024" s="99">
        <v>0</v>
      </c>
      <c r="AU1024" s="99">
        <v>0</v>
      </c>
      <c r="AV1024" s="99">
        <v>3649992.9060668899</v>
      </c>
      <c r="AW1024" s="99">
        <v>0</v>
      </c>
      <c r="AX1024" s="99">
        <v>15949151.063598599</v>
      </c>
      <c r="AY1024" s="99">
        <v>12324822.471313501</v>
      </c>
      <c r="AZ1024" s="99">
        <v>7635049.42370605</v>
      </c>
      <c r="BA1024" s="99">
        <v>0</v>
      </c>
      <c r="BB1024" s="99">
        <v>0</v>
      </c>
      <c r="BC1024" s="99">
        <v>3999857.3048706101</v>
      </c>
      <c r="BD1024" s="99">
        <v>0</v>
      </c>
      <c r="BE1024" s="99">
        <v>0</v>
      </c>
      <c r="BF1024" s="99">
        <v>2340312.9045715299</v>
      </c>
      <c r="BG1024" s="99">
        <v>32459828.735839799</v>
      </c>
      <c r="BH1024" s="99">
        <v>3804940.5436096201</v>
      </c>
      <c r="BI1024" s="99">
        <v>0</v>
      </c>
      <c r="BJ1024" s="99">
        <v>5249332.6436767597</v>
      </c>
      <c r="BK1024" s="99">
        <v>3994371.2341003399</v>
      </c>
      <c r="BL1024" s="99">
        <v>0</v>
      </c>
      <c r="BM1024" s="99">
        <v>0</v>
      </c>
      <c r="BN1024" s="99">
        <v>0</v>
      </c>
      <c r="BO1024" s="99">
        <v>0</v>
      </c>
      <c r="BP1024" s="99">
        <v>0</v>
      </c>
      <c r="BQ1024" s="99">
        <v>0</v>
      </c>
      <c r="BR1024" s="99">
        <v>4144671.84832764</v>
      </c>
      <c r="BS1024" s="99">
        <v>3012798.7717895498</v>
      </c>
      <c r="BT1024" s="99">
        <v>0</v>
      </c>
      <c r="BU1024" s="99">
        <v>0</v>
      </c>
      <c r="BV1024" s="99">
        <v>1862240.82331848</v>
      </c>
      <c r="BW1024" s="99">
        <v>0</v>
      </c>
      <c r="BX1024" s="99">
        <v>0</v>
      </c>
      <c r="BY1024" s="99">
        <v>0</v>
      </c>
      <c r="BZ1024" s="99">
        <v>0</v>
      </c>
      <c r="CA1024" s="99">
        <v>97681.698973655701</v>
      </c>
      <c r="CB1024" s="99">
        <v>5529608.6172485398</v>
      </c>
      <c r="CC1024" s="99">
        <v>39619534.127441399</v>
      </c>
      <c r="CD1024" s="99">
        <v>9145729.0139160194</v>
      </c>
      <c r="CE1024" s="99">
        <v>2430.87095788121</v>
      </c>
      <c r="CF1024" s="99">
        <v>372982.23391342198</v>
      </c>
      <c r="CG1024" s="99">
        <v>2325893.34558105</v>
      </c>
      <c r="CH1024" s="99">
        <v>0</v>
      </c>
      <c r="CI1024" s="99">
        <v>100113.28319835701</v>
      </c>
      <c r="CJ1024" s="99">
        <v>5898625.44567871</v>
      </c>
      <c r="CK1024" s="99">
        <v>41995998.630859397</v>
      </c>
      <c r="CL1024" s="99">
        <v>9137897.984375</v>
      </c>
      <c r="CM1024" s="166">
        <v>150052.773126602</v>
      </c>
      <c r="CN1024" s="166">
        <v>19631755.536377002</v>
      </c>
      <c r="CO1024" s="166">
        <v>74542740.594726607</v>
      </c>
      <c r="CP1024" s="99">
        <v>9137897.984375</v>
      </c>
      <c r="CQ1024" s="99">
        <v>0</v>
      </c>
      <c r="CR1024" s="99">
        <v>0</v>
      </c>
      <c r="CS1024" s="99">
        <v>0</v>
      </c>
      <c r="CT1024" s="99">
        <v>0</v>
      </c>
      <c r="CU1024" s="98">
        <v>82962.140789798999</v>
      </c>
      <c r="CV1024" s="98">
        <v>6768.4096016989997</v>
      </c>
      <c r="CW1024" s="98">
        <v>5902590.8511619614</v>
      </c>
      <c r="CX1024" s="98">
        <v>41945427.473022446</v>
      </c>
    </row>
    <row r="1025" spans="1:102" x14ac:dyDescent="0.2">
      <c r="A1025" s="98" t="s">
        <v>68</v>
      </c>
      <c r="B1025" s="100">
        <v>38322</v>
      </c>
      <c r="C1025" s="99">
        <v>62548.453238010399</v>
      </c>
      <c r="D1025" s="99">
        <v>0</v>
      </c>
      <c r="E1025" s="99">
        <v>35203.224328041098</v>
      </c>
      <c r="F1025" s="99">
        <v>24031.944679260301</v>
      </c>
      <c r="G1025" s="99">
        <v>273.16037885472201</v>
      </c>
      <c r="H1025" s="99">
        <v>0</v>
      </c>
      <c r="I1025" s="99">
        <v>0</v>
      </c>
      <c r="J1025" s="99">
        <v>10528.011752009401</v>
      </c>
      <c r="K1025" s="99">
        <v>0</v>
      </c>
      <c r="L1025" s="99">
        <v>46395.574467658997</v>
      </c>
      <c r="M1025" s="99">
        <v>39583.780655860901</v>
      </c>
      <c r="N1025" s="99">
        <v>7085.7588815093004</v>
      </c>
      <c r="O1025" s="99">
        <v>0</v>
      </c>
      <c r="P1025" s="99">
        <v>0</v>
      </c>
      <c r="Q1025" s="99">
        <v>5380.0632435679399</v>
      </c>
      <c r="R1025" s="99">
        <v>0</v>
      </c>
      <c r="S1025" s="99">
        <v>0</v>
      </c>
      <c r="T1025" s="99">
        <v>2420.1463907360999</v>
      </c>
      <c r="U1025" s="99">
        <v>50836.592505455003</v>
      </c>
      <c r="V1025" s="99">
        <v>3072881.8162231399</v>
      </c>
      <c r="W1025" s="99">
        <v>0</v>
      </c>
      <c r="X1025" s="99">
        <v>2470695.39025879</v>
      </c>
      <c r="Y1025" s="99">
        <v>1468774.6753539999</v>
      </c>
      <c r="Z1025" s="99">
        <v>48095.2820401192</v>
      </c>
      <c r="AA1025" s="99">
        <v>0</v>
      </c>
      <c r="AB1025" s="99">
        <v>0</v>
      </c>
      <c r="AC1025" s="99">
        <v>3214788.8797912602</v>
      </c>
      <c r="AD1025" s="99">
        <v>0</v>
      </c>
      <c r="AE1025" s="99">
        <v>2158792.94213867</v>
      </c>
      <c r="AF1025" s="99">
        <v>1725068.5483856199</v>
      </c>
      <c r="AG1025" s="99">
        <v>1113746.7518158001</v>
      </c>
      <c r="AH1025" s="99">
        <v>0</v>
      </c>
      <c r="AI1025" s="99">
        <v>0</v>
      </c>
      <c r="AJ1025" s="99">
        <v>565688.78798675502</v>
      </c>
      <c r="AK1025" s="99">
        <v>0</v>
      </c>
      <c r="AL1025" s="99">
        <v>0</v>
      </c>
      <c r="AM1025" s="99">
        <v>368740.51839065598</v>
      </c>
      <c r="AN1025" s="99">
        <v>14762150.100463901</v>
      </c>
      <c r="AO1025" s="99">
        <v>22728269.515625</v>
      </c>
      <c r="AP1025" s="99">
        <v>0</v>
      </c>
      <c r="AQ1025" s="99">
        <v>17516408.3447266</v>
      </c>
      <c r="AR1025" s="99">
        <v>10538140.4299316</v>
      </c>
      <c r="AS1025" s="99">
        <v>315190.87624740601</v>
      </c>
      <c r="AT1025" s="99">
        <v>0</v>
      </c>
      <c r="AU1025" s="99">
        <v>0</v>
      </c>
      <c r="AV1025" s="99">
        <v>7894370.7920532199</v>
      </c>
      <c r="AW1025" s="99">
        <v>0</v>
      </c>
      <c r="AX1025" s="99">
        <v>16075163.1516113</v>
      </c>
      <c r="AY1025" s="99">
        <v>12624734.189208999</v>
      </c>
      <c r="AZ1025" s="99">
        <v>7701149.1575927697</v>
      </c>
      <c r="BA1025" s="99">
        <v>0</v>
      </c>
      <c r="BB1025" s="99">
        <v>0</v>
      </c>
      <c r="BC1025" s="99">
        <v>3978271.8073120099</v>
      </c>
      <c r="BD1025" s="99">
        <v>0</v>
      </c>
      <c r="BE1025" s="99">
        <v>0</v>
      </c>
      <c r="BF1025" s="99">
        <v>2332622.6212463402</v>
      </c>
      <c r="BG1025" s="99">
        <v>35264994.937988304</v>
      </c>
      <c r="BH1025" s="99">
        <v>3898351.8847961398</v>
      </c>
      <c r="BI1025" s="99">
        <v>0</v>
      </c>
      <c r="BJ1025" s="99">
        <v>5215548.1614379901</v>
      </c>
      <c r="BK1025" s="99">
        <v>3999765.8197326702</v>
      </c>
      <c r="BL1025" s="99">
        <v>0</v>
      </c>
      <c r="BM1025" s="99">
        <v>0</v>
      </c>
      <c r="BN1025" s="99">
        <v>0</v>
      </c>
      <c r="BO1025" s="99">
        <v>0</v>
      </c>
      <c r="BP1025" s="99">
        <v>0</v>
      </c>
      <c r="BQ1025" s="99">
        <v>0</v>
      </c>
      <c r="BR1025" s="99">
        <v>4246394.0411987295</v>
      </c>
      <c r="BS1025" s="99">
        <v>3038657.9639892601</v>
      </c>
      <c r="BT1025" s="99">
        <v>0</v>
      </c>
      <c r="BU1025" s="99">
        <v>0</v>
      </c>
      <c r="BV1025" s="99">
        <v>1864439.7868041999</v>
      </c>
      <c r="BW1025" s="99">
        <v>0</v>
      </c>
      <c r="BX1025" s="99">
        <v>0</v>
      </c>
      <c r="BY1025" s="99">
        <v>0</v>
      </c>
      <c r="BZ1025" s="99">
        <v>0</v>
      </c>
      <c r="CA1025" s="99">
        <v>97892.508482933001</v>
      </c>
      <c r="CB1025" s="99">
        <v>5541913.39343262</v>
      </c>
      <c r="CC1025" s="99">
        <v>40193855.243652299</v>
      </c>
      <c r="CD1025" s="99">
        <v>9098796.5877685491</v>
      </c>
      <c r="CE1025" s="99">
        <v>2434.5179372429802</v>
      </c>
      <c r="CF1025" s="99">
        <v>368284.41057586699</v>
      </c>
      <c r="CG1025" s="99">
        <v>2310449.1952514602</v>
      </c>
      <c r="CH1025" s="99">
        <v>0</v>
      </c>
      <c r="CI1025" s="99">
        <v>100329.906193733</v>
      </c>
      <c r="CJ1025" s="99">
        <v>5908460.7888793899</v>
      </c>
      <c r="CK1025" s="99">
        <v>42353573.900390603</v>
      </c>
      <c r="CL1025" s="99">
        <v>9105265.81884766</v>
      </c>
      <c r="CM1025" s="166">
        <v>151110.21030425999</v>
      </c>
      <c r="CN1025" s="166">
        <v>20711553.276855499</v>
      </c>
      <c r="CO1025" s="166">
        <v>77786029.596679702</v>
      </c>
      <c r="CP1025" s="99">
        <v>9105265.81884766</v>
      </c>
      <c r="CQ1025" s="99">
        <v>0</v>
      </c>
      <c r="CR1025" s="99">
        <v>0</v>
      </c>
      <c r="CS1025" s="99">
        <v>0</v>
      </c>
      <c r="CT1025" s="99">
        <v>0</v>
      </c>
      <c r="CU1025" s="98">
        <v>77471.678962901002</v>
      </c>
      <c r="CV1025" s="98">
        <v>10736.458870155</v>
      </c>
      <c r="CW1025" s="98">
        <v>5910197.8040084867</v>
      </c>
      <c r="CX1025" s="98">
        <v>42504304.438903756</v>
      </c>
    </row>
    <row r="1026" spans="1:102" x14ac:dyDescent="0.2">
      <c r="A1026" s="98" t="s">
        <v>68</v>
      </c>
      <c r="B1026" s="100">
        <v>38412</v>
      </c>
      <c r="C1026" s="99">
        <v>64767.942302226998</v>
      </c>
      <c r="D1026" s="99">
        <v>0</v>
      </c>
      <c r="E1026" s="99">
        <v>34709.379656314901</v>
      </c>
      <c r="F1026" s="99">
        <v>23750.989106893499</v>
      </c>
      <c r="G1026" s="99">
        <v>391.86338225379598</v>
      </c>
      <c r="H1026" s="99">
        <v>0</v>
      </c>
      <c r="I1026" s="99">
        <v>0</v>
      </c>
      <c r="J1026" s="99">
        <v>14754.647700309801</v>
      </c>
      <c r="K1026" s="99">
        <v>0</v>
      </c>
      <c r="L1026" s="99">
        <v>46292.352749347701</v>
      </c>
      <c r="M1026" s="99">
        <v>40019.259190082601</v>
      </c>
      <c r="N1026" s="99">
        <v>7145.2550687193898</v>
      </c>
      <c r="O1026" s="99">
        <v>0</v>
      </c>
      <c r="P1026" s="99">
        <v>0</v>
      </c>
      <c r="Q1026" s="99">
        <v>5364.8288443684596</v>
      </c>
      <c r="R1026" s="99">
        <v>0</v>
      </c>
      <c r="S1026" s="99">
        <v>0</v>
      </c>
      <c r="T1026" s="99">
        <v>2442.88178381324</v>
      </c>
      <c r="U1026" s="99">
        <v>51090.763884544402</v>
      </c>
      <c r="V1026" s="99">
        <v>3155776.56558228</v>
      </c>
      <c r="W1026" s="99">
        <v>0</v>
      </c>
      <c r="X1026" s="99">
        <v>2438987.3072814899</v>
      </c>
      <c r="Y1026" s="99">
        <v>1455449.54379272</v>
      </c>
      <c r="Z1026" s="99">
        <v>69829.379065513596</v>
      </c>
      <c r="AA1026" s="99">
        <v>0</v>
      </c>
      <c r="AB1026" s="99">
        <v>0</v>
      </c>
      <c r="AC1026" s="99">
        <v>5558467.4670410203</v>
      </c>
      <c r="AD1026" s="99">
        <v>0</v>
      </c>
      <c r="AE1026" s="99">
        <v>2159447.7013244601</v>
      </c>
      <c r="AF1026" s="99">
        <v>1740525.9493865999</v>
      </c>
      <c r="AG1026" s="99">
        <v>1113297.44973755</v>
      </c>
      <c r="AH1026" s="99">
        <v>0</v>
      </c>
      <c r="AI1026" s="99">
        <v>0</v>
      </c>
      <c r="AJ1026" s="99">
        <v>556657.46824645996</v>
      </c>
      <c r="AK1026" s="99">
        <v>0</v>
      </c>
      <c r="AL1026" s="99">
        <v>0</v>
      </c>
      <c r="AM1026" s="99">
        <v>375474.56830978399</v>
      </c>
      <c r="AN1026" s="99">
        <v>15236163.9289551</v>
      </c>
      <c r="AO1026" s="99">
        <v>23687967.9057617</v>
      </c>
      <c r="AP1026" s="99">
        <v>0</v>
      </c>
      <c r="AQ1026" s="99">
        <v>17543596.548828099</v>
      </c>
      <c r="AR1026" s="99">
        <v>10634287.892333999</v>
      </c>
      <c r="AS1026" s="99">
        <v>407913.655963898</v>
      </c>
      <c r="AT1026" s="99">
        <v>0</v>
      </c>
      <c r="AU1026" s="99">
        <v>0</v>
      </c>
      <c r="AV1026" s="99">
        <v>13029773.9090576</v>
      </c>
      <c r="AW1026" s="99">
        <v>0</v>
      </c>
      <c r="AX1026" s="99">
        <v>16215197.0583496</v>
      </c>
      <c r="AY1026" s="99">
        <v>12928216.5385742</v>
      </c>
      <c r="AZ1026" s="99">
        <v>7820362.8410644503</v>
      </c>
      <c r="BA1026" s="99">
        <v>0</v>
      </c>
      <c r="BB1026" s="99">
        <v>0</v>
      </c>
      <c r="BC1026" s="99">
        <v>3984388.4539184598</v>
      </c>
      <c r="BD1026" s="99">
        <v>0</v>
      </c>
      <c r="BE1026" s="99">
        <v>0</v>
      </c>
      <c r="BF1026" s="99">
        <v>2411173.14953613</v>
      </c>
      <c r="BG1026" s="99">
        <v>36509337.611816399</v>
      </c>
      <c r="BH1026" s="99">
        <v>4085716.8768615699</v>
      </c>
      <c r="BI1026" s="99">
        <v>0</v>
      </c>
      <c r="BJ1026" s="99">
        <v>5229522.4050903302</v>
      </c>
      <c r="BK1026" s="99">
        <v>4033594.91516113</v>
      </c>
      <c r="BL1026" s="99">
        <v>0</v>
      </c>
      <c r="BM1026" s="99">
        <v>0</v>
      </c>
      <c r="BN1026" s="99">
        <v>0</v>
      </c>
      <c r="BO1026" s="99">
        <v>0</v>
      </c>
      <c r="BP1026" s="99">
        <v>0</v>
      </c>
      <c r="BQ1026" s="99">
        <v>0</v>
      </c>
      <c r="BR1026" s="99">
        <v>4341674.0632934598</v>
      </c>
      <c r="BS1026" s="99">
        <v>3072156.4639892601</v>
      </c>
      <c r="BT1026" s="99">
        <v>0</v>
      </c>
      <c r="BU1026" s="99">
        <v>0</v>
      </c>
      <c r="BV1026" s="99">
        <v>1906403.4158020001</v>
      </c>
      <c r="BW1026" s="99">
        <v>0</v>
      </c>
      <c r="BX1026" s="99">
        <v>0</v>
      </c>
      <c r="BY1026" s="99">
        <v>0</v>
      </c>
      <c r="BZ1026" s="99">
        <v>0</v>
      </c>
      <c r="CA1026" s="99">
        <v>99500.625524520903</v>
      </c>
      <c r="CB1026" s="99">
        <v>5604861.1023559598</v>
      </c>
      <c r="CC1026" s="99">
        <v>41211303.962402299</v>
      </c>
      <c r="CD1026" s="99">
        <v>9300475.22802734</v>
      </c>
      <c r="CE1026" s="99">
        <v>2439.10887473822</v>
      </c>
      <c r="CF1026" s="99">
        <v>380785.06594848598</v>
      </c>
      <c r="CG1026" s="99">
        <v>2462248.6290588402</v>
      </c>
      <c r="CH1026" s="99">
        <v>0</v>
      </c>
      <c r="CI1026" s="99">
        <v>101936.580532074</v>
      </c>
      <c r="CJ1026" s="99">
        <v>5984149.2755127</v>
      </c>
      <c r="CK1026" s="99">
        <v>43867094.400390603</v>
      </c>
      <c r="CL1026" s="99">
        <v>9289444.1115722694</v>
      </c>
      <c r="CM1026" s="166">
        <v>152791.09195709199</v>
      </c>
      <c r="CN1026" s="166">
        <v>21233761.819091801</v>
      </c>
      <c r="CO1026" s="166">
        <v>80245066.021484405</v>
      </c>
      <c r="CP1026" s="99">
        <v>9289444.1115722694</v>
      </c>
      <c r="CQ1026" s="99">
        <v>0</v>
      </c>
      <c r="CR1026" s="99">
        <v>0</v>
      </c>
      <c r="CS1026" s="99">
        <v>0</v>
      </c>
      <c r="CT1026" s="99">
        <v>0</v>
      </c>
      <c r="CU1026" s="98">
        <v>73013.445395824005</v>
      </c>
      <c r="CV1026" s="98">
        <v>15054.923851433001</v>
      </c>
      <c r="CW1026" s="98">
        <v>5985646.1683044462</v>
      </c>
      <c r="CX1026" s="98">
        <v>43673552.591461137</v>
      </c>
    </row>
    <row r="1027" spans="1:102" x14ac:dyDescent="0.2">
      <c r="A1027" s="98" t="s">
        <v>68</v>
      </c>
      <c r="B1027" s="100">
        <v>38504</v>
      </c>
      <c r="C1027" s="99">
        <v>65870.632879257202</v>
      </c>
      <c r="D1027" s="99">
        <v>0</v>
      </c>
      <c r="E1027" s="99">
        <v>33908.839851856203</v>
      </c>
      <c r="F1027" s="99">
        <v>23327.264062643098</v>
      </c>
      <c r="G1027" s="99">
        <v>529.06207847595203</v>
      </c>
      <c r="H1027" s="99">
        <v>0</v>
      </c>
      <c r="I1027" s="99">
        <v>0</v>
      </c>
      <c r="J1027" s="99">
        <v>18656.111007690401</v>
      </c>
      <c r="K1027" s="99">
        <v>0</v>
      </c>
      <c r="L1027" s="99">
        <v>46945.163825035102</v>
      </c>
      <c r="M1027" s="99">
        <v>40240.7190470696</v>
      </c>
      <c r="N1027" s="99">
        <v>7232.4450163841202</v>
      </c>
      <c r="O1027" s="99">
        <v>0</v>
      </c>
      <c r="P1027" s="99">
        <v>0</v>
      </c>
      <c r="Q1027" s="99">
        <v>5391.8901244401904</v>
      </c>
      <c r="R1027" s="99">
        <v>0</v>
      </c>
      <c r="S1027" s="99">
        <v>0</v>
      </c>
      <c r="T1027" s="99">
        <v>2493.7283606529199</v>
      </c>
      <c r="U1027" s="99">
        <v>51323.134682655298</v>
      </c>
      <c r="V1027" s="99">
        <v>3181218.8114624</v>
      </c>
      <c r="W1027" s="99">
        <v>403.42178352549701</v>
      </c>
      <c r="X1027" s="99">
        <v>2409753.43145752</v>
      </c>
      <c r="Y1027" s="99">
        <v>1443994.0443267799</v>
      </c>
      <c r="Z1027" s="99">
        <v>97204.218484878496</v>
      </c>
      <c r="AA1027" s="99">
        <v>0</v>
      </c>
      <c r="AB1027" s="99">
        <v>0</v>
      </c>
      <c r="AC1027" s="99">
        <v>6413353.6945190402</v>
      </c>
      <c r="AD1027" s="99">
        <v>0</v>
      </c>
      <c r="AE1027" s="99">
        <v>2179698.6670532199</v>
      </c>
      <c r="AF1027" s="99">
        <v>1729663.9203033401</v>
      </c>
      <c r="AG1027" s="99">
        <v>1121784.4026184101</v>
      </c>
      <c r="AH1027" s="99">
        <v>0</v>
      </c>
      <c r="AI1027" s="99">
        <v>0</v>
      </c>
      <c r="AJ1027" s="99">
        <v>567240.80797576904</v>
      </c>
      <c r="AK1027" s="99">
        <v>0</v>
      </c>
      <c r="AL1027" s="99">
        <v>0</v>
      </c>
      <c r="AM1027" s="99">
        <v>387206.940517426</v>
      </c>
      <c r="AN1027" s="99">
        <v>15530121.015625</v>
      </c>
      <c r="AO1027" s="99">
        <v>24053465.705078099</v>
      </c>
      <c r="AP1027" s="99">
        <v>2860.19452172518</v>
      </c>
      <c r="AQ1027" s="99">
        <v>17625404.464599598</v>
      </c>
      <c r="AR1027" s="99">
        <v>10695361.024292</v>
      </c>
      <c r="AS1027" s="99">
        <v>648554.02424621605</v>
      </c>
      <c r="AT1027" s="99">
        <v>0</v>
      </c>
      <c r="AU1027" s="99">
        <v>0</v>
      </c>
      <c r="AV1027" s="99">
        <v>15274239.518188501</v>
      </c>
      <c r="AW1027" s="99">
        <v>0</v>
      </c>
      <c r="AX1027" s="99">
        <v>16612527.544677701</v>
      </c>
      <c r="AY1027" s="99">
        <v>13076755.0736084</v>
      </c>
      <c r="AZ1027" s="99">
        <v>7923479.4127197303</v>
      </c>
      <c r="BA1027" s="99">
        <v>0</v>
      </c>
      <c r="BB1027" s="99">
        <v>0</v>
      </c>
      <c r="BC1027" s="99">
        <v>4079355.6385498</v>
      </c>
      <c r="BD1027" s="99">
        <v>0</v>
      </c>
      <c r="BE1027" s="99">
        <v>0</v>
      </c>
      <c r="BF1027" s="99">
        <v>2507674.9422912602</v>
      </c>
      <c r="BG1027" s="99">
        <v>37560480.7177734</v>
      </c>
      <c r="BH1027" s="99">
        <v>4203677.0625</v>
      </c>
      <c r="BI1027" s="99">
        <v>451.35240417718899</v>
      </c>
      <c r="BJ1027" s="99">
        <v>5294816.5853881799</v>
      </c>
      <c r="BK1027" s="99">
        <v>4104962.8050842299</v>
      </c>
      <c r="BL1027" s="99">
        <v>0</v>
      </c>
      <c r="BM1027" s="99">
        <v>0</v>
      </c>
      <c r="BN1027" s="99">
        <v>0</v>
      </c>
      <c r="BO1027" s="99">
        <v>0</v>
      </c>
      <c r="BP1027" s="99">
        <v>0</v>
      </c>
      <c r="BQ1027" s="99">
        <v>0</v>
      </c>
      <c r="BR1027" s="99">
        <v>4372271.91516113</v>
      </c>
      <c r="BS1027" s="99">
        <v>3126621.8159484901</v>
      </c>
      <c r="BT1027" s="99">
        <v>0</v>
      </c>
      <c r="BU1027" s="99">
        <v>0</v>
      </c>
      <c r="BV1027" s="99">
        <v>1987045.2259216299</v>
      </c>
      <c r="BW1027" s="99">
        <v>0</v>
      </c>
      <c r="BX1027" s="99">
        <v>0</v>
      </c>
      <c r="BY1027" s="99">
        <v>0</v>
      </c>
      <c r="BZ1027" s="99">
        <v>0</v>
      </c>
      <c r="CA1027" s="99">
        <v>99887.600099563599</v>
      </c>
      <c r="CB1027" s="99">
        <v>5569854.2206420898</v>
      </c>
      <c r="CC1027" s="99">
        <v>41520561.5009766</v>
      </c>
      <c r="CD1027" s="99">
        <v>9447249.5499267597</v>
      </c>
      <c r="CE1027" s="99">
        <v>2495.27677473426</v>
      </c>
      <c r="CF1027" s="99">
        <v>384671.17390060402</v>
      </c>
      <c r="CG1027" s="99">
        <v>2477859.38635254</v>
      </c>
      <c r="CH1027" s="99">
        <v>0</v>
      </c>
      <c r="CI1027" s="99">
        <v>102381.78745842</v>
      </c>
      <c r="CJ1027" s="99">
        <v>5956469.4262695303</v>
      </c>
      <c r="CK1027" s="99">
        <v>44008987.010253899</v>
      </c>
      <c r="CL1027" s="99">
        <v>9456730.3409423791</v>
      </c>
      <c r="CM1027" s="166">
        <v>153311.50482559201</v>
      </c>
      <c r="CN1027" s="166">
        <v>21535723.790771499</v>
      </c>
      <c r="CO1027" s="166">
        <v>81686785.394531295</v>
      </c>
      <c r="CP1027" s="99">
        <v>9456730.3409423791</v>
      </c>
      <c r="CQ1027" s="99">
        <v>0</v>
      </c>
      <c r="CR1027" s="99">
        <v>0</v>
      </c>
      <c r="CS1027" s="99">
        <v>0</v>
      </c>
      <c r="CT1027" s="99">
        <v>0</v>
      </c>
      <c r="CU1027" s="98">
        <v>67822.245417868995</v>
      </c>
      <c r="CV1027" s="98">
        <v>19039.093559246001</v>
      </c>
      <c r="CW1027" s="98">
        <v>5954525.3945426941</v>
      </c>
      <c r="CX1027" s="98">
        <v>43998420.887329139</v>
      </c>
    </row>
    <row r="1028" spans="1:102" x14ac:dyDescent="0.2">
      <c r="A1028" s="98" t="s">
        <v>68</v>
      </c>
      <c r="B1028" s="100">
        <v>38596</v>
      </c>
      <c r="C1028" s="99">
        <v>66850.196366310105</v>
      </c>
      <c r="D1028" s="99">
        <v>0</v>
      </c>
      <c r="E1028" s="99">
        <v>33658.117132663698</v>
      </c>
      <c r="F1028" s="99">
        <v>23481.862801075</v>
      </c>
      <c r="G1028" s="99">
        <v>644.57417648285605</v>
      </c>
      <c r="H1028" s="99">
        <v>0</v>
      </c>
      <c r="I1028" s="99">
        <v>0</v>
      </c>
      <c r="J1028" s="99">
        <v>22752.857223033901</v>
      </c>
      <c r="K1028" s="99">
        <v>0</v>
      </c>
      <c r="L1028" s="99">
        <v>48475.8031306267</v>
      </c>
      <c r="M1028" s="99">
        <v>40611.026327610001</v>
      </c>
      <c r="N1028" s="99">
        <v>7208.5018191337604</v>
      </c>
      <c r="O1028" s="99">
        <v>0</v>
      </c>
      <c r="P1028" s="99">
        <v>0</v>
      </c>
      <c r="Q1028" s="99">
        <v>5383.9983378052702</v>
      </c>
      <c r="R1028" s="99">
        <v>0</v>
      </c>
      <c r="S1028" s="99">
        <v>0</v>
      </c>
      <c r="T1028" s="99">
        <v>2494.7894235253302</v>
      </c>
      <c r="U1028" s="99">
        <v>50448.637528419502</v>
      </c>
      <c r="V1028" s="99">
        <v>3235178.6390075702</v>
      </c>
      <c r="W1028" s="99">
        <v>742.35799959301903</v>
      </c>
      <c r="X1028" s="99">
        <v>2358748.4178466802</v>
      </c>
      <c r="Y1028" s="99">
        <v>1428166.6643371601</v>
      </c>
      <c r="Z1028" s="99">
        <v>119381.732584953</v>
      </c>
      <c r="AA1028" s="99">
        <v>0</v>
      </c>
      <c r="AB1028" s="99">
        <v>0</v>
      </c>
      <c r="AC1028" s="99">
        <v>7560907.78723145</v>
      </c>
      <c r="AD1028" s="99">
        <v>0</v>
      </c>
      <c r="AE1028" s="99">
        <v>2161885.3256530799</v>
      </c>
      <c r="AF1028" s="99">
        <v>1749825.3421783401</v>
      </c>
      <c r="AG1028" s="99">
        <v>1113940.62773132</v>
      </c>
      <c r="AH1028" s="99">
        <v>0</v>
      </c>
      <c r="AI1028" s="99">
        <v>0</v>
      </c>
      <c r="AJ1028" s="99">
        <v>561538.92534637498</v>
      </c>
      <c r="AK1028" s="99">
        <v>0</v>
      </c>
      <c r="AL1028" s="99">
        <v>0</v>
      </c>
      <c r="AM1028" s="99">
        <v>387440.55036926299</v>
      </c>
      <c r="AN1028" s="99">
        <v>15413206.6437988</v>
      </c>
      <c r="AO1028" s="99">
        <v>24886083.919921901</v>
      </c>
      <c r="AP1028" s="99">
        <v>6132.0878670215598</v>
      </c>
      <c r="AQ1028" s="99">
        <v>17388497.8195801</v>
      </c>
      <c r="AR1028" s="99">
        <v>10653210.8216553</v>
      </c>
      <c r="AS1028" s="99">
        <v>816522.61042022705</v>
      </c>
      <c r="AT1028" s="99">
        <v>0</v>
      </c>
      <c r="AU1028" s="99">
        <v>0</v>
      </c>
      <c r="AV1028" s="99">
        <v>18479019.525878899</v>
      </c>
      <c r="AW1028" s="99">
        <v>0</v>
      </c>
      <c r="AX1028" s="99">
        <v>16726091.027832</v>
      </c>
      <c r="AY1028" s="99">
        <v>13393392.349121099</v>
      </c>
      <c r="AZ1028" s="99">
        <v>7993188.6990356399</v>
      </c>
      <c r="BA1028" s="99">
        <v>0</v>
      </c>
      <c r="BB1028" s="99">
        <v>0</v>
      </c>
      <c r="BC1028" s="99">
        <v>4113939.9725647001</v>
      </c>
      <c r="BD1028" s="99">
        <v>0</v>
      </c>
      <c r="BE1028" s="99">
        <v>0</v>
      </c>
      <c r="BF1028" s="99">
        <v>2547939.36785889</v>
      </c>
      <c r="BG1028" s="99">
        <v>37558598.1884766</v>
      </c>
      <c r="BH1028" s="99">
        <v>4470705.7793579102</v>
      </c>
      <c r="BI1028" s="99">
        <v>899.98730286955799</v>
      </c>
      <c r="BJ1028" s="99">
        <v>5275746.1135864304</v>
      </c>
      <c r="BK1028" s="99">
        <v>4127293.4120788602</v>
      </c>
      <c r="BL1028" s="99">
        <v>0</v>
      </c>
      <c r="BM1028" s="99">
        <v>0</v>
      </c>
      <c r="BN1028" s="99">
        <v>0</v>
      </c>
      <c r="BO1028" s="99">
        <v>0</v>
      </c>
      <c r="BP1028" s="99">
        <v>0</v>
      </c>
      <c r="BQ1028" s="99">
        <v>0</v>
      </c>
      <c r="BR1028" s="99">
        <v>4462555.9349975605</v>
      </c>
      <c r="BS1028" s="99">
        <v>3181897.7247619601</v>
      </c>
      <c r="BT1028" s="99">
        <v>0</v>
      </c>
      <c r="BU1028" s="99">
        <v>0</v>
      </c>
      <c r="BV1028" s="99">
        <v>2021029.4676971401</v>
      </c>
      <c r="BW1028" s="99">
        <v>0</v>
      </c>
      <c r="BX1028" s="99">
        <v>0</v>
      </c>
      <c r="BY1028" s="99">
        <v>0</v>
      </c>
      <c r="BZ1028" s="99">
        <v>0</v>
      </c>
      <c r="CA1028" s="99">
        <v>100267.63251018499</v>
      </c>
      <c r="CB1028" s="99">
        <v>5609090.4025268601</v>
      </c>
      <c r="CC1028" s="99">
        <v>42302433.738769501</v>
      </c>
      <c r="CD1028" s="99">
        <v>9824143.7464599591</v>
      </c>
      <c r="CE1028" s="99">
        <v>2482.3892630338701</v>
      </c>
      <c r="CF1028" s="99">
        <v>384713.09957885701</v>
      </c>
      <c r="CG1028" s="99">
        <v>2520539.9418029799</v>
      </c>
      <c r="CH1028" s="99">
        <v>0</v>
      </c>
      <c r="CI1028" s="99">
        <v>102750.215638161</v>
      </c>
      <c r="CJ1028" s="99">
        <v>5989500.2922973596</v>
      </c>
      <c r="CK1028" s="99">
        <v>44771349.640625</v>
      </c>
      <c r="CL1028" s="99">
        <v>9823907.8525390606</v>
      </c>
      <c r="CM1028" s="166">
        <v>153362.73392677301</v>
      </c>
      <c r="CN1028" s="166">
        <v>21307404.379150402</v>
      </c>
      <c r="CO1028" s="166">
        <v>82309803.600585893</v>
      </c>
      <c r="CP1028" s="99">
        <v>9823907.8525390606</v>
      </c>
      <c r="CQ1028" s="99">
        <v>0</v>
      </c>
      <c r="CR1028" s="99">
        <v>0</v>
      </c>
      <c r="CS1028" s="99">
        <v>0</v>
      </c>
      <c r="CT1028" s="99">
        <v>0</v>
      </c>
      <c r="CU1028" s="98">
        <v>63974.659137477</v>
      </c>
      <c r="CV1028" s="98">
        <v>23217.891275544</v>
      </c>
      <c r="CW1028" s="98">
        <v>5993803.5021057175</v>
      </c>
      <c r="CX1028" s="98">
        <v>44822973.68057248</v>
      </c>
    </row>
    <row r="1029" spans="1:102" x14ac:dyDescent="0.2">
      <c r="A1029" s="98" t="s">
        <v>68</v>
      </c>
      <c r="B1029" s="100">
        <v>38687</v>
      </c>
      <c r="C1029" s="99">
        <v>67986.765016555801</v>
      </c>
      <c r="D1029" s="99">
        <v>0</v>
      </c>
      <c r="E1029" s="99">
        <v>33156.577470302604</v>
      </c>
      <c r="F1029" s="99">
        <v>23485.091077089299</v>
      </c>
      <c r="G1029" s="99">
        <v>731.403288111091</v>
      </c>
      <c r="H1029" s="99">
        <v>0</v>
      </c>
      <c r="I1029" s="99">
        <v>0</v>
      </c>
      <c r="J1029" s="99">
        <v>27637.679697990399</v>
      </c>
      <c r="K1029" s="99">
        <v>0</v>
      </c>
      <c r="L1029" s="99">
        <v>47377.666415691398</v>
      </c>
      <c r="M1029" s="99">
        <v>41045.417030334502</v>
      </c>
      <c r="N1029" s="99">
        <v>7122.8938066959399</v>
      </c>
      <c r="O1029" s="99">
        <v>0</v>
      </c>
      <c r="P1029" s="99">
        <v>0</v>
      </c>
      <c r="Q1029" s="99">
        <v>5451.3680946826898</v>
      </c>
      <c r="R1029" s="99">
        <v>0</v>
      </c>
      <c r="S1029" s="99">
        <v>0</v>
      </c>
      <c r="T1029" s="99">
        <v>2486.9417871832802</v>
      </c>
      <c r="U1029" s="99">
        <v>51090.084182739301</v>
      </c>
      <c r="V1029" s="99">
        <v>3304890.8281555199</v>
      </c>
      <c r="W1029" s="99">
        <v>739.95060955733095</v>
      </c>
      <c r="X1029" s="99">
        <v>2311568.4654235798</v>
      </c>
      <c r="Y1029" s="99">
        <v>1407349.75273132</v>
      </c>
      <c r="Z1029" s="99">
        <v>140516.612346649</v>
      </c>
      <c r="AA1029" s="99">
        <v>0</v>
      </c>
      <c r="AB1029" s="99">
        <v>0</v>
      </c>
      <c r="AC1029" s="99">
        <v>9448170.3869628906</v>
      </c>
      <c r="AD1029" s="99">
        <v>0</v>
      </c>
      <c r="AE1029" s="99">
        <v>2095363.90055847</v>
      </c>
      <c r="AF1029" s="99">
        <v>1771753.6159820601</v>
      </c>
      <c r="AG1029" s="99">
        <v>1099865.9905395501</v>
      </c>
      <c r="AH1029" s="99">
        <v>0</v>
      </c>
      <c r="AI1029" s="99">
        <v>0</v>
      </c>
      <c r="AJ1029" s="99">
        <v>563558.40132904099</v>
      </c>
      <c r="AK1029" s="99">
        <v>0</v>
      </c>
      <c r="AL1029" s="99">
        <v>0</v>
      </c>
      <c r="AM1029" s="99">
        <v>374507.72397613502</v>
      </c>
      <c r="AN1029" s="99">
        <v>15789378.396362299</v>
      </c>
      <c r="AO1029" s="99">
        <v>25752892.765625</v>
      </c>
      <c r="AP1029" s="99">
        <v>5730.0621659755698</v>
      </c>
      <c r="AQ1029" s="99">
        <v>17265166.355468798</v>
      </c>
      <c r="AR1029" s="99">
        <v>10732829.3167725</v>
      </c>
      <c r="AS1029" s="99">
        <v>956799.93014526402</v>
      </c>
      <c r="AT1029" s="99">
        <v>0</v>
      </c>
      <c r="AU1029" s="99">
        <v>0</v>
      </c>
      <c r="AV1029" s="99">
        <v>24100808.8820801</v>
      </c>
      <c r="AW1029" s="99">
        <v>0</v>
      </c>
      <c r="AX1029" s="99">
        <v>16528261.885742201</v>
      </c>
      <c r="AY1029" s="99">
        <v>13736368.576049799</v>
      </c>
      <c r="AZ1029" s="99">
        <v>7977273.9796142597</v>
      </c>
      <c r="BA1029" s="99">
        <v>0</v>
      </c>
      <c r="BB1029" s="99">
        <v>0</v>
      </c>
      <c r="BC1029" s="99">
        <v>4206578.41687012</v>
      </c>
      <c r="BD1029" s="99">
        <v>0</v>
      </c>
      <c r="BE1029" s="99">
        <v>0</v>
      </c>
      <c r="BF1029" s="99">
        <v>2505006.8134155301</v>
      </c>
      <c r="BG1029" s="99">
        <v>39292477.489746101</v>
      </c>
      <c r="BH1029" s="99">
        <v>4657012.2405395498</v>
      </c>
      <c r="BI1029" s="99">
        <v>1357.30502314866</v>
      </c>
      <c r="BJ1029" s="99">
        <v>5230480.7615966797</v>
      </c>
      <c r="BK1029" s="99">
        <v>4107448.4584045401</v>
      </c>
      <c r="BL1029" s="99">
        <v>0</v>
      </c>
      <c r="BM1029" s="99">
        <v>0</v>
      </c>
      <c r="BN1029" s="99">
        <v>0</v>
      </c>
      <c r="BO1029" s="99">
        <v>0</v>
      </c>
      <c r="BP1029" s="99">
        <v>0</v>
      </c>
      <c r="BQ1029" s="99">
        <v>0</v>
      </c>
      <c r="BR1029" s="99">
        <v>4549295.2534179697</v>
      </c>
      <c r="BS1029" s="99">
        <v>3182884.6009521498</v>
      </c>
      <c r="BT1029" s="99">
        <v>0</v>
      </c>
      <c r="BU1029" s="99">
        <v>0</v>
      </c>
      <c r="BV1029" s="99">
        <v>2088319.25309753</v>
      </c>
      <c r="BW1029" s="99">
        <v>0</v>
      </c>
      <c r="BX1029" s="99">
        <v>0</v>
      </c>
      <c r="BY1029" s="99">
        <v>0</v>
      </c>
      <c r="BZ1029" s="99">
        <v>0</v>
      </c>
      <c r="CA1029" s="99">
        <v>101243.658983231</v>
      </c>
      <c r="CB1029" s="99">
        <v>5622019.4302368201</v>
      </c>
      <c r="CC1029" s="99">
        <v>43074416.862304702</v>
      </c>
      <c r="CD1029" s="99">
        <v>9878465.4442138709</v>
      </c>
      <c r="CE1029" s="99">
        <v>2519.97590920329</v>
      </c>
      <c r="CF1029" s="99">
        <v>383385.66829299898</v>
      </c>
      <c r="CG1029" s="99">
        <v>2561828.9585876502</v>
      </c>
      <c r="CH1029" s="99">
        <v>0</v>
      </c>
      <c r="CI1029" s="99">
        <v>103766.175761223</v>
      </c>
      <c r="CJ1029" s="99">
        <v>6008352.7036743201</v>
      </c>
      <c r="CK1029" s="99">
        <v>45476048.316406302</v>
      </c>
      <c r="CL1029" s="99">
        <v>9887107.8197021503</v>
      </c>
      <c r="CM1029" s="166">
        <v>154611.30977249099</v>
      </c>
      <c r="CN1029" s="166">
        <v>21820440.560791001</v>
      </c>
      <c r="CO1029" s="166">
        <v>84831721.887695298</v>
      </c>
      <c r="CP1029" s="99">
        <v>9887107.8197021503</v>
      </c>
      <c r="CQ1029" s="99">
        <v>0</v>
      </c>
      <c r="CR1029" s="99">
        <v>0</v>
      </c>
      <c r="CS1029" s="99">
        <v>0</v>
      </c>
      <c r="CT1029" s="99">
        <v>0</v>
      </c>
      <c r="CU1029" s="98">
        <v>58425.944155243997</v>
      </c>
      <c r="CV1029" s="98">
        <v>28154.216934328</v>
      </c>
      <c r="CW1029" s="98">
        <v>6005405.0985298194</v>
      </c>
      <c r="CX1029" s="98">
        <v>45636245.820892349</v>
      </c>
    </row>
    <row r="1030" spans="1:102" x14ac:dyDescent="0.2">
      <c r="A1030" s="98" t="s">
        <v>68</v>
      </c>
      <c r="B1030" s="100">
        <v>38777</v>
      </c>
      <c r="C1030" s="99">
        <v>69839.966038703904</v>
      </c>
      <c r="D1030" s="99">
        <v>0</v>
      </c>
      <c r="E1030" s="99">
        <v>32182.712927579902</v>
      </c>
      <c r="F1030" s="99">
        <v>23097.709961414301</v>
      </c>
      <c r="G1030" s="99">
        <v>902.456739604473</v>
      </c>
      <c r="H1030" s="99">
        <v>0</v>
      </c>
      <c r="I1030" s="99">
        <v>0</v>
      </c>
      <c r="J1030" s="99">
        <v>31646.219388723399</v>
      </c>
      <c r="K1030" s="99">
        <v>0</v>
      </c>
      <c r="L1030" s="99">
        <v>23318.251636028301</v>
      </c>
      <c r="M1030" s="99">
        <v>41733.015560150103</v>
      </c>
      <c r="N1030" s="99">
        <v>7036.16301554441</v>
      </c>
      <c r="O1030" s="99">
        <v>30733.822618484501</v>
      </c>
      <c r="P1030" s="99">
        <v>0</v>
      </c>
      <c r="Q1030" s="99">
        <v>5533.1775839924803</v>
      </c>
      <c r="R1030" s="99">
        <v>1733.4679763317099</v>
      </c>
      <c r="S1030" s="99">
        <v>0</v>
      </c>
      <c r="T1030" s="99">
        <v>849.49145277589605</v>
      </c>
      <c r="U1030" s="99">
        <v>51533.320994854002</v>
      </c>
      <c r="V1030" s="99">
        <v>3415877.3549804701</v>
      </c>
      <c r="W1030" s="99">
        <v>773.91127834469103</v>
      </c>
      <c r="X1030" s="99">
        <v>2256519.53161621</v>
      </c>
      <c r="Y1030" s="99">
        <v>1394792.31065369</v>
      </c>
      <c r="Z1030" s="99">
        <v>162711.564271927</v>
      </c>
      <c r="AA1030" s="99">
        <v>0</v>
      </c>
      <c r="AB1030" s="99">
        <v>0</v>
      </c>
      <c r="AC1030" s="99">
        <v>12427751.1087646</v>
      </c>
      <c r="AD1030" s="99">
        <v>0</v>
      </c>
      <c r="AE1030" s="99">
        <v>902043.85648345901</v>
      </c>
      <c r="AF1030" s="99">
        <v>1811200.5332489</v>
      </c>
      <c r="AG1030" s="99">
        <v>1095592.9144592299</v>
      </c>
      <c r="AH1030" s="99">
        <v>1311238.7401580799</v>
      </c>
      <c r="AI1030" s="99">
        <v>0</v>
      </c>
      <c r="AJ1030" s="99">
        <v>577502.12084197998</v>
      </c>
      <c r="AK1030" s="99">
        <v>246729.683904648</v>
      </c>
      <c r="AL1030" s="99">
        <v>0</v>
      </c>
      <c r="AM1030" s="99">
        <v>133122.521173477</v>
      </c>
      <c r="AN1030" s="99">
        <v>16154363.5855713</v>
      </c>
      <c r="AO1030" s="99">
        <v>26849990.7255859</v>
      </c>
      <c r="AP1030" s="99">
        <v>6077.9992569088899</v>
      </c>
      <c r="AQ1030" s="99">
        <v>16993125.309814502</v>
      </c>
      <c r="AR1030" s="99">
        <v>10659250.6021729</v>
      </c>
      <c r="AS1030" s="99">
        <v>1051212.42556763</v>
      </c>
      <c r="AT1030" s="99">
        <v>0</v>
      </c>
      <c r="AU1030" s="99">
        <v>0</v>
      </c>
      <c r="AV1030" s="99">
        <v>30456735.542724598</v>
      </c>
      <c r="AW1030" s="99">
        <v>0</v>
      </c>
      <c r="AX1030" s="99">
        <v>7447508.8411254901</v>
      </c>
      <c r="AY1030" s="99">
        <v>14153172.100463901</v>
      </c>
      <c r="AZ1030" s="99">
        <v>8042713.4876709003</v>
      </c>
      <c r="BA1030" s="99">
        <v>9938024.7497558594</v>
      </c>
      <c r="BB1030" s="99">
        <v>0</v>
      </c>
      <c r="BC1030" s="99">
        <v>4375408.7722167997</v>
      </c>
      <c r="BD1030" s="99">
        <v>1675596.26789856</v>
      </c>
      <c r="BE1030" s="99">
        <v>0</v>
      </c>
      <c r="BF1030" s="99">
        <v>907056.61698913598</v>
      </c>
      <c r="BG1030" s="99">
        <v>40358777.123046897</v>
      </c>
      <c r="BH1030" s="99">
        <v>6508549.3936767597</v>
      </c>
      <c r="BI1030" s="99">
        <v>647.79311238974299</v>
      </c>
      <c r="BJ1030" s="99">
        <v>5899833.0835571298</v>
      </c>
      <c r="BK1030" s="99">
        <v>4331712.4056396503</v>
      </c>
      <c r="BL1030" s="99">
        <v>0</v>
      </c>
      <c r="BM1030" s="99">
        <v>0</v>
      </c>
      <c r="BN1030" s="99">
        <v>0</v>
      </c>
      <c r="BO1030" s="99">
        <v>0</v>
      </c>
      <c r="BP1030" s="99">
        <v>0</v>
      </c>
      <c r="BQ1030" s="99">
        <v>0</v>
      </c>
      <c r="BR1030" s="99">
        <v>4971060.5785522498</v>
      </c>
      <c r="BS1030" s="99">
        <v>3271867.1250305199</v>
      </c>
      <c r="BT1030" s="99">
        <v>1937026.3145904499</v>
      </c>
      <c r="BU1030" s="99">
        <v>0</v>
      </c>
      <c r="BV1030" s="99">
        <v>2191380.5322876</v>
      </c>
      <c r="BW1030" s="99">
        <v>187686.33979606599</v>
      </c>
      <c r="BX1030" s="99">
        <v>0</v>
      </c>
      <c r="BY1030" s="99">
        <v>0</v>
      </c>
      <c r="BZ1030" s="99">
        <v>0</v>
      </c>
      <c r="CA1030" s="99">
        <v>102062.572649002</v>
      </c>
      <c r="CB1030" s="99">
        <v>5672501.5169677697</v>
      </c>
      <c r="CC1030" s="99">
        <v>43791111.757324196</v>
      </c>
      <c r="CD1030" s="99">
        <v>12405257.529541001</v>
      </c>
      <c r="CE1030" s="99">
        <v>2521.56739100814</v>
      </c>
      <c r="CF1030" s="99">
        <v>380601.15624618501</v>
      </c>
      <c r="CG1030" s="99">
        <v>2591614.5310668899</v>
      </c>
      <c r="CH1030" s="99">
        <v>0</v>
      </c>
      <c r="CI1030" s="99">
        <v>104581.023398399</v>
      </c>
      <c r="CJ1030" s="99">
        <v>6050655.5299682599</v>
      </c>
      <c r="CK1030" s="99">
        <v>46462365.647949196</v>
      </c>
      <c r="CL1030" s="99">
        <v>12589376.0268555</v>
      </c>
      <c r="CM1030" s="166">
        <v>155769.61377143901</v>
      </c>
      <c r="CN1030" s="166">
        <v>22237522.5239258</v>
      </c>
      <c r="CO1030" s="166">
        <v>86845576.161132798</v>
      </c>
      <c r="CP1030" s="99">
        <v>12589376.0268555</v>
      </c>
      <c r="CQ1030" s="99">
        <v>0</v>
      </c>
      <c r="CR1030" s="99">
        <v>0</v>
      </c>
      <c r="CS1030" s="99">
        <v>0</v>
      </c>
      <c r="CT1030" s="99">
        <v>0</v>
      </c>
      <c r="CU1030" s="98">
        <v>53476.844504897002</v>
      </c>
      <c r="CV1030" s="98">
        <v>32248.389805636001</v>
      </c>
      <c r="CW1030" s="98">
        <v>6053102.673213955</v>
      </c>
      <c r="CX1030" s="98">
        <v>46382726.288391083</v>
      </c>
    </row>
    <row r="1031" spans="1:102" x14ac:dyDescent="0.2">
      <c r="A1031" s="98" t="s">
        <v>68</v>
      </c>
      <c r="B1031" s="100">
        <v>38869</v>
      </c>
      <c r="C1031" s="99">
        <v>72684.552659988403</v>
      </c>
      <c r="D1031" s="99">
        <v>0</v>
      </c>
      <c r="E1031" s="99">
        <v>31851.566475629799</v>
      </c>
      <c r="F1031" s="99">
        <v>23243.412175178499</v>
      </c>
      <c r="G1031" s="99">
        <v>1007.09262742102</v>
      </c>
      <c r="H1031" s="99">
        <v>0</v>
      </c>
      <c r="I1031" s="99">
        <v>0</v>
      </c>
      <c r="J1031" s="99">
        <v>35305.168064117403</v>
      </c>
      <c r="K1031" s="99">
        <v>0</v>
      </c>
      <c r="L1031" s="99">
        <v>22314.525781631499</v>
      </c>
      <c r="M1031" s="99">
        <v>42549.334302425399</v>
      </c>
      <c r="N1031" s="99">
        <v>6955.6830247640601</v>
      </c>
      <c r="O1031" s="99">
        <v>31993.369875669501</v>
      </c>
      <c r="P1031" s="99">
        <v>0</v>
      </c>
      <c r="Q1031" s="99">
        <v>5609.0812356471997</v>
      </c>
      <c r="R1031" s="99">
        <v>1817.6717069447</v>
      </c>
      <c r="S1031" s="99">
        <v>0</v>
      </c>
      <c r="T1031" s="99">
        <v>786.48517427593504</v>
      </c>
      <c r="U1031" s="99">
        <v>51988.503584861799</v>
      </c>
      <c r="V1031" s="99">
        <v>3547884.7969665499</v>
      </c>
      <c r="W1031" s="99">
        <v>1044.4687860459101</v>
      </c>
      <c r="X1031" s="99">
        <v>2207185.4244079599</v>
      </c>
      <c r="Y1031" s="99">
        <v>1383651.9507141099</v>
      </c>
      <c r="Z1031" s="99">
        <v>184868.61618995701</v>
      </c>
      <c r="AA1031" s="99">
        <v>0</v>
      </c>
      <c r="AB1031" s="99">
        <v>0</v>
      </c>
      <c r="AC1031" s="99">
        <v>12524108.4954834</v>
      </c>
      <c r="AD1031" s="99">
        <v>0</v>
      </c>
      <c r="AE1031" s="99">
        <v>865216.76968383801</v>
      </c>
      <c r="AF1031" s="99">
        <v>1848269.9779357901</v>
      </c>
      <c r="AG1031" s="99">
        <v>1084888.9994659401</v>
      </c>
      <c r="AH1031" s="99">
        <v>1361720.86019897</v>
      </c>
      <c r="AI1031" s="99">
        <v>0</v>
      </c>
      <c r="AJ1031" s="99">
        <v>578560.58865356399</v>
      </c>
      <c r="AK1031" s="99">
        <v>258413.890378952</v>
      </c>
      <c r="AL1031" s="99">
        <v>0</v>
      </c>
      <c r="AM1031" s="99">
        <v>121417.57139205901</v>
      </c>
      <c r="AN1031" s="99">
        <v>16459207.532958999</v>
      </c>
      <c r="AO1031" s="99">
        <v>28250874.748535201</v>
      </c>
      <c r="AP1031" s="99">
        <v>8194.1477084159906</v>
      </c>
      <c r="AQ1031" s="99">
        <v>16635993.3776855</v>
      </c>
      <c r="AR1031" s="99">
        <v>10564056.1248779</v>
      </c>
      <c r="AS1031" s="99">
        <v>1278450.6977996801</v>
      </c>
      <c r="AT1031" s="99">
        <v>0</v>
      </c>
      <c r="AU1031" s="99">
        <v>0</v>
      </c>
      <c r="AV1031" s="99">
        <v>31256756.300292999</v>
      </c>
      <c r="AW1031" s="99">
        <v>0</v>
      </c>
      <c r="AX1031" s="99">
        <v>7164779.4182128897</v>
      </c>
      <c r="AY1031" s="99">
        <v>14825329.719970699</v>
      </c>
      <c r="AZ1031" s="99">
        <v>8063195.2452392597</v>
      </c>
      <c r="BA1031" s="99">
        <v>10427360.294555699</v>
      </c>
      <c r="BB1031" s="99">
        <v>0</v>
      </c>
      <c r="BC1031" s="99">
        <v>4404419.02526855</v>
      </c>
      <c r="BD1031" s="99">
        <v>1770142.5025482201</v>
      </c>
      <c r="BE1031" s="99">
        <v>0</v>
      </c>
      <c r="BF1031" s="99">
        <v>840252.09995269799</v>
      </c>
      <c r="BG1031" s="99">
        <v>41483738.072753899</v>
      </c>
      <c r="BH1031" s="99">
        <v>6850717.1266479502</v>
      </c>
      <c r="BI1031" s="99">
        <v>1245.4683686047799</v>
      </c>
      <c r="BJ1031" s="99">
        <v>5782483.8166503897</v>
      </c>
      <c r="BK1031" s="99">
        <v>4271153.3571167002</v>
      </c>
      <c r="BL1031" s="99">
        <v>0</v>
      </c>
      <c r="BM1031" s="99">
        <v>0</v>
      </c>
      <c r="BN1031" s="99">
        <v>0</v>
      </c>
      <c r="BO1031" s="99">
        <v>0</v>
      </c>
      <c r="BP1031" s="99">
        <v>0</v>
      </c>
      <c r="BQ1031" s="99">
        <v>0</v>
      </c>
      <c r="BR1031" s="99">
        <v>5111551.19104004</v>
      </c>
      <c r="BS1031" s="99">
        <v>3283495.6121521001</v>
      </c>
      <c r="BT1031" s="99">
        <v>2032323.64624023</v>
      </c>
      <c r="BU1031" s="99">
        <v>0</v>
      </c>
      <c r="BV1031" s="99">
        <v>2198814.8737182599</v>
      </c>
      <c r="BW1031" s="99">
        <v>199461.94839477501</v>
      </c>
      <c r="BX1031" s="99">
        <v>0</v>
      </c>
      <c r="BY1031" s="99">
        <v>0</v>
      </c>
      <c r="BZ1031" s="99">
        <v>0</v>
      </c>
      <c r="CA1031" s="99">
        <v>104669.497044563</v>
      </c>
      <c r="CB1031" s="99">
        <v>5759953.2061157199</v>
      </c>
      <c r="CC1031" s="99">
        <v>44841445.461425804</v>
      </c>
      <c r="CD1031" s="99">
        <v>12598678.713623</v>
      </c>
      <c r="CE1031" s="99">
        <v>2541.75914806128</v>
      </c>
      <c r="CF1031" s="99">
        <v>381829.45159912098</v>
      </c>
      <c r="CG1031" s="99">
        <v>2625252.0184021001</v>
      </c>
      <c r="CH1031" s="99">
        <v>0</v>
      </c>
      <c r="CI1031" s="99">
        <v>107213.80291938801</v>
      </c>
      <c r="CJ1031" s="99">
        <v>6145243.9721679697</v>
      </c>
      <c r="CK1031" s="99">
        <v>47445234.576660201</v>
      </c>
      <c r="CL1031" s="99">
        <v>12806959.342041001</v>
      </c>
      <c r="CM1031" s="166">
        <v>158669.749166489</v>
      </c>
      <c r="CN1031" s="166">
        <v>22631883.755127002</v>
      </c>
      <c r="CO1031" s="166">
        <v>88898980.118164107</v>
      </c>
      <c r="CP1031" s="99">
        <v>12806959.342041001</v>
      </c>
      <c r="CQ1031" s="99">
        <v>0</v>
      </c>
      <c r="CR1031" s="99">
        <v>0</v>
      </c>
      <c r="CS1031" s="99">
        <v>0</v>
      </c>
      <c r="CT1031" s="99">
        <v>0</v>
      </c>
      <c r="CU1031" s="98">
        <v>49810.501058053</v>
      </c>
      <c r="CV1031" s="98">
        <v>35992.931739728003</v>
      </c>
      <c r="CW1031" s="98">
        <v>6141782.657714841</v>
      </c>
      <c r="CX1031" s="98">
        <v>47466697.479827903</v>
      </c>
    </row>
    <row r="1032" spans="1:102" x14ac:dyDescent="0.2">
      <c r="A1032" s="98" t="s">
        <v>68</v>
      </c>
      <c r="B1032" s="100">
        <v>38961</v>
      </c>
      <c r="C1032" s="99">
        <v>74190.559308052107</v>
      </c>
      <c r="D1032" s="99">
        <v>0</v>
      </c>
      <c r="E1032" s="99">
        <v>31206.739528655999</v>
      </c>
      <c r="F1032" s="99">
        <v>22997.177382469199</v>
      </c>
      <c r="G1032" s="99">
        <v>1154.04420666397</v>
      </c>
      <c r="H1032" s="99">
        <v>0</v>
      </c>
      <c r="I1032" s="99">
        <v>0</v>
      </c>
      <c r="J1032" s="99">
        <v>38738.239903926798</v>
      </c>
      <c r="K1032" s="99">
        <v>0</v>
      </c>
      <c r="L1032" s="99">
        <v>21009.827868699998</v>
      </c>
      <c r="M1032" s="99">
        <v>42847.160425186201</v>
      </c>
      <c r="N1032" s="99">
        <v>6947.8108454346702</v>
      </c>
      <c r="O1032" s="99">
        <v>33049.746656894698</v>
      </c>
      <c r="P1032" s="99">
        <v>0</v>
      </c>
      <c r="Q1032" s="99">
        <v>5659.8343201875696</v>
      </c>
      <c r="R1032" s="99">
        <v>1881.8199096471101</v>
      </c>
      <c r="S1032" s="99">
        <v>0</v>
      </c>
      <c r="T1032" s="99">
        <v>745.41950913518701</v>
      </c>
      <c r="U1032" s="99">
        <v>52193.484226226799</v>
      </c>
      <c r="V1032" s="99">
        <v>3607557.0785522498</v>
      </c>
      <c r="W1032" s="99">
        <v>274.83386448770801</v>
      </c>
      <c r="X1032" s="99">
        <v>2146602.2580871601</v>
      </c>
      <c r="Y1032" s="99">
        <v>1357496.07275391</v>
      </c>
      <c r="Z1032" s="99">
        <v>206094.98194694499</v>
      </c>
      <c r="AA1032" s="99">
        <v>0</v>
      </c>
      <c r="AB1032" s="99">
        <v>0</v>
      </c>
      <c r="AC1032" s="99">
        <v>13360302.05896</v>
      </c>
      <c r="AD1032" s="99">
        <v>0</v>
      </c>
      <c r="AE1032" s="99">
        <v>796278.74881744396</v>
      </c>
      <c r="AF1032" s="99">
        <v>1854632.7520446801</v>
      </c>
      <c r="AG1032" s="99">
        <v>1065861.1028747601</v>
      </c>
      <c r="AH1032" s="99">
        <v>1399637.13804626</v>
      </c>
      <c r="AI1032" s="99">
        <v>0</v>
      </c>
      <c r="AJ1032" s="99">
        <v>580846.92215728795</v>
      </c>
      <c r="AK1032" s="99">
        <v>266528.32126236003</v>
      </c>
      <c r="AL1032" s="99">
        <v>0</v>
      </c>
      <c r="AM1032" s="99">
        <v>115900.311706543</v>
      </c>
      <c r="AN1032" s="99">
        <v>16563247.708007799</v>
      </c>
      <c r="AO1032" s="99">
        <v>29025190.3283691</v>
      </c>
      <c r="AP1032" s="99">
        <v>2522.5403825938702</v>
      </c>
      <c r="AQ1032" s="99">
        <v>16250102.0262451</v>
      </c>
      <c r="AR1032" s="99">
        <v>10398247.0786133</v>
      </c>
      <c r="AS1032" s="99">
        <v>1456912.7134246801</v>
      </c>
      <c r="AT1032" s="99">
        <v>0</v>
      </c>
      <c r="AU1032" s="99">
        <v>0</v>
      </c>
      <c r="AV1032" s="99">
        <v>34664033.182128899</v>
      </c>
      <c r="AW1032" s="99">
        <v>0</v>
      </c>
      <c r="AX1032" s="99">
        <v>6605642.9284667997</v>
      </c>
      <c r="AY1032" s="99">
        <v>14852643.7030029</v>
      </c>
      <c r="AZ1032" s="99">
        <v>7961062.0836792002</v>
      </c>
      <c r="BA1032" s="99">
        <v>10862118.428100601</v>
      </c>
      <c r="BB1032" s="99">
        <v>0</v>
      </c>
      <c r="BC1032" s="99">
        <v>4479113.3254394503</v>
      </c>
      <c r="BD1032" s="99">
        <v>1831229.17253113</v>
      </c>
      <c r="BE1032" s="99">
        <v>0</v>
      </c>
      <c r="BF1032" s="99">
        <v>810254.31352233898</v>
      </c>
      <c r="BG1032" s="99">
        <v>42632879.080566399</v>
      </c>
      <c r="BH1032" s="99">
        <v>6966013.2572631799</v>
      </c>
      <c r="BI1032" s="99">
        <v>305.39762427657797</v>
      </c>
      <c r="BJ1032" s="99">
        <v>5683942.0640258798</v>
      </c>
      <c r="BK1032" s="99">
        <v>4241646.6101684598</v>
      </c>
      <c r="BL1032" s="99">
        <v>0</v>
      </c>
      <c r="BM1032" s="99">
        <v>0</v>
      </c>
      <c r="BN1032" s="99">
        <v>0</v>
      </c>
      <c r="BO1032" s="99">
        <v>0</v>
      </c>
      <c r="BP1032" s="99">
        <v>0</v>
      </c>
      <c r="BQ1032" s="99">
        <v>0</v>
      </c>
      <c r="BR1032" s="99">
        <v>5083678.5198364304</v>
      </c>
      <c r="BS1032" s="99">
        <v>3247244.2977600102</v>
      </c>
      <c r="BT1032" s="99">
        <v>2118102.9566345201</v>
      </c>
      <c r="BU1032" s="99">
        <v>0</v>
      </c>
      <c r="BV1032" s="99">
        <v>2246371.9351501502</v>
      </c>
      <c r="BW1032" s="99">
        <v>204077.532995224</v>
      </c>
      <c r="BX1032" s="99">
        <v>0</v>
      </c>
      <c r="BY1032" s="99">
        <v>0</v>
      </c>
      <c r="BZ1032" s="99">
        <v>0</v>
      </c>
      <c r="CA1032" s="99">
        <v>105204.84646225</v>
      </c>
      <c r="CB1032" s="99">
        <v>5754782.3023681603</v>
      </c>
      <c r="CC1032" s="99">
        <v>45350346.928222701</v>
      </c>
      <c r="CD1032" s="99">
        <v>12689617.149658199</v>
      </c>
      <c r="CE1032" s="99">
        <v>2571.1447979211798</v>
      </c>
      <c r="CF1032" s="99">
        <v>385957.34817123401</v>
      </c>
      <c r="CG1032" s="99">
        <v>2682907.9615783701</v>
      </c>
      <c r="CH1032" s="99">
        <v>0</v>
      </c>
      <c r="CI1032" s="99">
        <v>107775.03083705901</v>
      </c>
      <c r="CJ1032" s="99">
        <v>6143051.46374512</v>
      </c>
      <c r="CK1032" s="99">
        <v>47950121.178222701</v>
      </c>
      <c r="CL1032" s="99">
        <v>12901154.193847699</v>
      </c>
      <c r="CM1032" s="166">
        <v>159823.85374641401</v>
      </c>
      <c r="CN1032" s="166">
        <v>22603917.916259799</v>
      </c>
      <c r="CO1032" s="166">
        <v>90526861.205078095</v>
      </c>
      <c r="CP1032" s="99">
        <v>12901154.193847699</v>
      </c>
      <c r="CQ1032" s="99">
        <v>0</v>
      </c>
      <c r="CR1032" s="99">
        <v>0</v>
      </c>
      <c r="CS1032" s="99">
        <v>0</v>
      </c>
      <c r="CT1032" s="99">
        <v>0</v>
      </c>
      <c r="CU1032" s="98">
        <v>46330.664051647</v>
      </c>
      <c r="CV1032" s="98">
        <v>39539.704990858001</v>
      </c>
      <c r="CW1032" s="98">
        <v>6140739.6505393945</v>
      </c>
      <c r="CX1032" s="98">
        <v>48033254.88980107</v>
      </c>
    </row>
    <row r="1033" spans="1:102" x14ac:dyDescent="0.2">
      <c r="A1033" s="98" t="s">
        <v>68</v>
      </c>
      <c r="B1033" s="100">
        <v>39052</v>
      </c>
      <c r="C1033" s="99">
        <v>76608.398188591003</v>
      </c>
      <c r="D1033" s="99">
        <v>0</v>
      </c>
      <c r="E1033" s="99">
        <v>30740.5951454639</v>
      </c>
      <c r="F1033" s="99">
        <v>22946.308945894201</v>
      </c>
      <c r="G1033" s="99">
        <v>1258.78808364272</v>
      </c>
      <c r="H1033" s="99">
        <v>0</v>
      </c>
      <c r="I1033" s="99">
        <v>0</v>
      </c>
      <c r="J1033" s="99">
        <v>43292.159345150001</v>
      </c>
      <c r="K1033" s="99">
        <v>0</v>
      </c>
      <c r="L1033" s="99">
        <v>21450.7739470005</v>
      </c>
      <c r="M1033" s="99">
        <v>43400.789308548003</v>
      </c>
      <c r="N1033" s="99">
        <v>6985.1878871917697</v>
      </c>
      <c r="O1033" s="99">
        <v>34338.7854628563</v>
      </c>
      <c r="P1033" s="99">
        <v>0</v>
      </c>
      <c r="Q1033" s="99">
        <v>5672.6020874381102</v>
      </c>
      <c r="R1033" s="99">
        <v>1944.9735800772901</v>
      </c>
      <c r="S1033" s="99">
        <v>0</v>
      </c>
      <c r="T1033" s="99">
        <v>696.67149443924404</v>
      </c>
      <c r="U1033" s="99">
        <v>53151.495889663704</v>
      </c>
      <c r="V1033" s="99">
        <v>3685301.7705383301</v>
      </c>
      <c r="W1033" s="99">
        <v>482.25419948995102</v>
      </c>
      <c r="X1033" s="99">
        <v>2112017.9510192899</v>
      </c>
      <c r="Y1033" s="99">
        <v>1348318.43572998</v>
      </c>
      <c r="Z1033" s="99">
        <v>230298.15719795201</v>
      </c>
      <c r="AA1033" s="99">
        <v>0</v>
      </c>
      <c r="AB1033" s="99">
        <v>0</v>
      </c>
      <c r="AC1033" s="99">
        <v>15040828.8909912</v>
      </c>
      <c r="AD1033" s="99">
        <v>0</v>
      </c>
      <c r="AE1033" s="99">
        <v>820041.684867859</v>
      </c>
      <c r="AF1033" s="99">
        <v>1854302.8751068099</v>
      </c>
      <c r="AG1033" s="99">
        <v>1068166.32310486</v>
      </c>
      <c r="AH1033" s="99">
        <v>1459211.7226867699</v>
      </c>
      <c r="AI1033" s="99">
        <v>0</v>
      </c>
      <c r="AJ1033" s="99">
        <v>583376.52350616502</v>
      </c>
      <c r="AK1033" s="99">
        <v>285793.41181945801</v>
      </c>
      <c r="AL1033" s="99">
        <v>0</v>
      </c>
      <c r="AM1033" s="99">
        <v>107723.564788818</v>
      </c>
      <c r="AN1033" s="99">
        <v>17098969.104247998</v>
      </c>
      <c r="AO1033" s="99">
        <v>30001769.350341801</v>
      </c>
      <c r="AP1033" s="99">
        <v>3992.1351527571701</v>
      </c>
      <c r="AQ1033" s="99">
        <v>16035444.962890601</v>
      </c>
      <c r="AR1033" s="99">
        <v>10345925.350341801</v>
      </c>
      <c r="AS1033" s="99">
        <v>1601651.15328979</v>
      </c>
      <c r="AT1033" s="99">
        <v>0</v>
      </c>
      <c r="AU1033" s="99">
        <v>0</v>
      </c>
      <c r="AV1033" s="99">
        <v>39700428.198730499</v>
      </c>
      <c r="AW1033" s="99">
        <v>0</v>
      </c>
      <c r="AX1033" s="99">
        <v>7023882.3063354502</v>
      </c>
      <c r="AY1033" s="99">
        <v>14983827.503418</v>
      </c>
      <c r="AZ1033" s="99">
        <v>8032755.0920410203</v>
      </c>
      <c r="BA1033" s="99">
        <v>11481921.0377197</v>
      </c>
      <c r="BB1033" s="99">
        <v>0</v>
      </c>
      <c r="BC1033" s="99">
        <v>4524803.50183105</v>
      </c>
      <c r="BD1033" s="99">
        <v>1974207.7633209201</v>
      </c>
      <c r="BE1033" s="99">
        <v>0</v>
      </c>
      <c r="BF1033" s="99">
        <v>757944.45554351795</v>
      </c>
      <c r="BG1033" s="99">
        <v>44169259.0791016</v>
      </c>
      <c r="BH1033" s="99">
        <v>7403526.02880859</v>
      </c>
      <c r="BI1033" s="99">
        <v>453.59576082974701</v>
      </c>
      <c r="BJ1033" s="99">
        <v>5591739.3731079102</v>
      </c>
      <c r="BK1033" s="99">
        <v>4191159.4356994601</v>
      </c>
      <c r="BL1033" s="99">
        <v>0</v>
      </c>
      <c r="BM1033" s="99">
        <v>0</v>
      </c>
      <c r="BN1033" s="99">
        <v>0</v>
      </c>
      <c r="BO1033" s="99">
        <v>0</v>
      </c>
      <c r="BP1033" s="99">
        <v>0</v>
      </c>
      <c r="BQ1033" s="99">
        <v>0</v>
      </c>
      <c r="BR1033" s="99">
        <v>5209899.0650024395</v>
      </c>
      <c r="BS1033" s="99">
        <v>3272920.0700683598</v>
      </c>
      <c r="BT1033" s="99">
        <v>2237925.5426330599</v>
      </c>
      <c r="BU1033" s="99">
        <v>0</v>
      </c>
      <c r="BV1033" s="99">
        <v>2273374.7625122098</v>
      </c>
      <c r="BW1033" s="99">
        <v>220788.18456458999</v>
      </c>
      <c r="BX1033" s="99">
        <v>0</v>
      </c>
      <c r="BY1033" s="99">
        <v>0</v>
      </c>
      <c r="BZ1033" s="99">
        <v>0</v>
      </c>
      <c r="CA1033" s="99">
        <v>107345.887269974</v>
      </c>
      <c r="CB1033" s="99">
        <v>5799987.8408203097</v>
      </c>
      <c r="CC1033" s="99">
        <v>46043080.131347701</v>
      </c>
      <c r="CD1033" s="99">
        <v>12998409.9301758</v>
      </c>
      <c r="CE1033" s="99">
        <v>2602.4573249220798</v>
      </c>
      <c r="CF1033" s="99">
        <v>394807.05419540399</v>
      </c>
      <c r="CG1033" s="99">
        <v>2745116.3106384301</v>
      </c>
      <c r="CH1033" s="99">
        <v>0</v>
      </c>
      <c r="CI1033" s="99">
        <v>109950.70521259301</v>
      </c>
      <c r="CJ1033" s="99">
        <v>6196577.9260864304</v>
      </c>
      <c r="CK1033" s="99">
        <v>48696979.706542999</v>
      </c>
      <c r="CL1033" s="99">
        <v>13212899.329711899</v>
      </c>
      <c r="CM1033" s="166">
        <v>162735.31470108</v>
      </c>
      <c r="CN1033" s="166">
        <v>23320718.432372998</v>
      </c>
      <c r="CO1033" s="166">
        <v>92877640.387695298</v>
      </c>
      <c r="CP1033" s="99">
        <v>13212899.329711899</v>
      </c>
      <c r="CQ1033" s="99">
        <v>0</v>
      </c>
      <c r="CR1033" s="99">
        <v>0</v>
      </c>
      <c r="CS1033" s="99">
        <v>0</v>
      </c>
      <c r="CT1033" s="99">
        <v>0</v>
      </c>
      <c r="CU1033" s="98">
        <v>42085.128518623998</v>
      </c>
      <c r="CV1033" s="98">
        <v>44175.657749017002</v>
      </c>
      <c r="CW1033" s="98">
        <v>6194794.8950157138</v>
      </c>
      <c r="CX1033" s="98">
        <v>48788196.441986129</v>
      </c>
    </row>
    <row r="1034" spans="1:102" x14ac:dyDescent="0.2">
      <c r="A1034" s="98" t="s">
        <v>68</v>
      </c>
      <c r="B1034" s="100">
        <v>39142</v>
      </c>
      <c r="C1034" s="99">
        <v>78981.571683883696</v>
      </c>
      <c r="D1034" s="99">
        <v>0</v>
      </c>
      <c r="E1034" s="99">
        <v>29341.262427568399</v>
      </c>
      <c r="F1034" s="99">
        <v>22247.3108394146</v>
      </c>
      <c r="G1034" s="99">
        <v>1450.01842309535</v>
      </c>
      <c r="H1034" s="99">
        <v>0</v>
      </c>
      <c r="I1034" s="99">
        <v>0</v>
      </c>
      <c r="J1034" s="99">
        <v>45969.8234596252</v>
      </c>
      <c r="K1034" s="99">
        <v>0</v>
      </c>
      <c r="L1034" s="99">
        <v>20779.153903484301</v>
      </c>
      <c r="M1034" s="99">
        <v>43795.287025928497</v>
      </c>
      <c r="N1034" s="99">
        <v>6815.0445329546901</v>
      </c>
      <c r="O1034" s="99">
        <v>35455.769315242796</v>
      </c>
      <c r="P1034" s="99">
        <v>0</v>
      </c>
      <c r="Q1034" s="99">
        <v>5719.7680314183199</v>
      </c>
      <c r="R1034" s="99">
        <v>2021.9848889857501</v>
      </c>
      <c r="S1034" s="99">
        <v>0</v>
      </c>
      <c r="T1034" s="99">
        <v>678.04369719326496</v>
      </c>
      <c r="U1034" s="99">
        <v>53969.268558025396</v>
      </c>
      <c r="V1034" s="99">
        <v>3778929.6879882799</v>
      </c>
      <c r="W1034" s="99">
        <v>480.44365970417903</v>
      </c>
      <c r="X1034" s="99">
        <v>2014836.76908875</v>
      </c>
      <c r="Y1034" s="99">
        <v>1313007.1620330799</v>
      </c>
      <c r="Z1034" s="99">
        <v>245722.023855209</v>
      </c>
      <c r="AA1034" s="99">
        <v>0</v>
      </c>
      <c r="AB1034" s="99">
        <v>0</v>
      </c>
      <c r="AC1034" s="99">
        <v>17340099.549560498</v>
      </c>
      <c r="AD1034" s="99">
        <v>0</v>
      </c>
      <c r="AE1034" s="99">
        <v>789614.78479766799</v>
      </c>
      <c r="AF1034" s="99">
        <v>1854096.9462280299</v>
      </c>
      <c r="AG1034" s="99">
        <v>1054321.27522278</v>
      </c>
      <c r="AH1034" s="99">
        <v>1505545.2032928499</v>
      </c>
      <c r="AI1034" s="99">
        <v>0</v>
      </c>
      <c r="AJ1034" s="99">
        <v>586151.33566284203</v>
      </c>
      <c r="AK1034" s="99">
        <v>290608.15733718901</v>
      </c>
      <c r="AL1034" s="99">
        <v>0</v>
      </c>
      <c r="AM1034" s="99">
        <v>101387.98247337301</v>
      </c>
      <c r="AN1034" s="99">
        <v>17437333.455322299</v>
      </c>
      <c r="AO1034" s="99">
        <v>31102990.207031298</v>
      </c>
      <c r="AP1034" s="99">
        <v>3818.3331577479798</v>
      </c>
      <c r="AQ1034" s="99">
        <v>15316921.767822299</v>
      </c>
      <c r="AR1034" s="99">
        <v>10023968.478759799</v>
      </c>
      <c r="AS1034" s="99">
        <v>1719302.7663116499</v>
      </c>
      <c r="AT1034" s="99">
        <v>0</v>
      </c>
      <c r="AU1034" s="99">
        <v>0</v>
      </c>
      <c r="AV1034" s="99">
        <v>44395861.114746101</v>
      </c>
      <c r="AW1034" s="99">
        <v>0</v>
      </c>
      <c r="AX1034" s="99">
        <v>6789056.1600341797</v>
      </c>
      <c r="AY1034" s="99">
        <v>15165988.243042</v>
      </c>
      <c r="AZ1034" s="99">
        <v>7923031.0846557599</v>
      </c>
      <c r="BA1034" s="99">
        <v>11971450.4923096</v>
      </c>
      <c r="BB1034" s="99">
        <v>0</v>
      </c>
      <c r="BC1034" s="99">
        <v>4554008.76635742</v>
      </c>
      <c r="BD1034" s="99">
        <v>2025254.1432342499</v>
      </c>
      <c r="BE1034" s="99">
        <v>0</v>
      </c>
      <c r="BF1034" s="99">
        <v>712321.94360351597</v>
      </c>
      <c r="BG1034" s="99">
        <v>45410866.3681641</v>
      </c>
      <c r="BH1034" s="99">
        <v>7743753.7556762705</v>
      </c>
      <c r="BI1034" s="99">
        <v>575.77954496443294</v>
      </c>
      <c r="BJ1034" s="99">
        <v>5452398.3944702102</v>
      </c>
      <c r="BK1034" s="99">
        <v>4117034.8964843801</v>
      </c>
      <c r="BL1034" s="99">
        <v>0</v>
      </c>
      <c r="BM1034" s="99">
        <v>0</v>
      </c>
      <c r="BN1034" s="99">
        <v>0</v>
      </c>
      <c r="BO1034" s="99">
        <v>0</v>
      </c>
      <c r="BP1034" s="99">
        <v>0</v>
      </c>
      <c r="BQ1034" s="99">
        <v>0</v>
      </c>
      <c r="BR1034" s="99">
        <v>5303803.1022338904</v>
      </c>
      <c r="BS1034" s="99">
        <v>3238292.64453125</v>
      </c>
      <c r="BT1034" s="99">
        <v>2333002.3176269499</v>
      </c>
      <c r="BU1034" s="99">
        <v>0</v>
      </c>
      <c r="BV1034" s="99">
        <v>2292244.1605529799</v>
      </c>
      <c r="BW1034" s="99">
        <v>228493.99395179699</v>
      </c>
      <c r="BX1034" s="99">
        <v>0</v>
      </c>
      <c r="BY1034" s="99">
        <v>0</v>
      </c>
      <c r="BZ1034" s="99">
        <v>0</v>
      </c>
      <c r="CA1034" s="99">
        <v>108394.65741443601</v>
      </c>
      <c r="CB1034" s="99">
        <v>5800431.8024902297</v>
      </c>
      <c r="CC1034" s="99">
        <v>46453704.0927734</v>
      </c>
      <c r="CD1034" s="99">
        <v>13195837.686279301</v>
      </c>
      <c r="CE1034" s="99">
        <v>2660.9679242372499</v>
      </c>
      <c r="CF1034" s="99">
        <v>393193.75040435803</v>
      </c>
      <c r="CG1034" s="99">
        <v>2756251.5914611798</v>
      </c>
      <c r="CH1034" s="99">
        <v>0</v>
      </c>
      <c r="CI1034" s="99">
        <v>111050.738790512</v>
      </c>
      <c r="CJ1034" s="99">
        <v>6194150.0584716797</v>
      </c>
      <c r="CK1034" s="99">
        <v>49203604.671386696</v>
      </c>
      <c r="CL1034" s="99">
        <v>13422926.5435791</v>
      </c>
      <c r="CM1034" s="166">
        <v>164518.01173782299</v>
      </c>
      <c r="CN1034" s="166">
        <v>23661743.605712902</v>
      </c>
      <c r="CO1034" s="166">
        <v>94588076.133789107</v>
      </c>
      <c r="CP1034" s="99">
        <v>13422926.5435791</v>
      </c>
      <c r="CQ1034" s="99">
        <v>0</v>
      </c>
      <c r="CR1034" s="99">
        <v>0</v>
      </c>
      <c r="CS1034" s="99">
        <v>0</v>
      </c>
      <c r="CT1034" s="99">
        <v>0</v>
      </c>
      <c r="CU1034" s="98">
        <v>38391.206411829997</v>
      </c>
      <c r="CV1034" s="98">
        <v>46954.035966173004</v>
      </c>
      <c r="CW1034" s="98">
        <v>6193625.5528945876</v>
      </c>
      <c r="CX1034" s="98">
        <v>49209955.684234582</v>
      </c>
    </row>
    <row r="1035" spans="1:102" x14ac:dyDescent="0.2">
      <c r="A1035" s="98" t="s">
        <v>68</v>
      </c>
      <c r="B1035" s="100">
        <v>39234</v>
      </c>
      <c r="C1035" s="99">
        <v>80200.114031791702</v>
      </c>
      <c r="D1035" s="99">
        <v>0</v>
      </c>
      <c r="E1035" s="99">
        <v>27897.863195657701</v>
      </c>
      <c r="F1035" s="99">
        <v>21492.2194375992</v>
      </c>
      <c r="G1035" s="99">
        <v>1598.92300105095</v>
      </c>
      <c r="H1035" s="99">
        <v>0</v>
      </c>
      <c r="I1035" s="99">
        <v>0</v>
      </c>
      <c r="J1035" s="99">
        <v>48210.006886005402</v>
      </c>
      <c r="K1035" s="99">
        <v>0</v>
      </c>
      <c r="L1035" s="99">
        <v>20535.735806226701</v>
      </c>
      <c r="M1035" s="99">
        <v>43430.2463841438</v>
      </c>
      <c r="N1035" s="99">
        <v>6717.0234624147397</v>
      </c>
      <c r="O1035" s="99">
        <v>35485.1515984535</v>
      </c>
      <c r="P1035" s="99">
        <v>0</v>
      </c>
      <c r="Q1035" s="99">
        <v>5610.1577621698398</v>
      </c>
      <c r="R1035" s="99">
        <v>2072.25578764081</v>
      </c>
      <c r="S1035" s="99">
        <v>0</v>
      </c>
      <c r="T1035" s="99">
        <v>687.85544976592098</v>
      </c>
      <c r="U1035" s="99">
        <v>54547.387741088904</v>
      </c>
      <c r="V1035" s="99">
        <v>3865030.3392333998</v>
      </c>
      <c r="W1035" s="99">
        <v>581.89456314593599</v>
      </c>
      <c r="X1035" s="99">
        <v>1937087.76170349</v>
      </c>
      <c r="Y1035" s="99">
        <v>1276231.11291504</v>
      </c>
      <c r="Z1035" s="99">
        <v>263640.80172347999</v>
      </c>
      <c r="AA1035" s="99">
        <v>0</v>
      </c>
      <c r="AB1035" s="99">
        <v>0</v>
      </c>
      <c r="AC1035" s="99">
        <v>16703259.9569092</v>
      </c>
      <c r="AD1035" s="99">
        <v>0</v>
      </c>
      <c r="AE1035" s="99">
        <v>768151.05377197301</v>
      </c>
      <c r="AF1035" s="99">
        <v>1856723.9690856901</v>
      </c>
      <c r="AG1035" s="99">
        <v>1049428.6076354999</v>
      </c>
      <c r="AH1035" s="99">
        <v>1513892.90551758</v>
      </c>
      <c r="AI1035" s="99">
        <v>0</v>
      </c>
      <c r="AJ1035" s="99">
        <v>593881.84463501</v>
      </c>
      <c r="AK1035" s="99">
        <v>293970.78539657599</v>
      </c>
      <c r="AL1035" s="99">
        <v>0</v>
      </c>
      <c r="AM1035" s="99">
        <v>97255.851242065401</v>
      </c>
      <c r="AN1035" s="99">
        <v>17756825.849609401</v>
      </c>
      <c r="AO1035" s="99">
        <v>32123398.386718798</v>
      </c>
      <c r="AP1035" s="99">
        <v>4675.6387352347401</v>
      </c>
      <c r="AQ1035" s="99">
        <v>14778937.2182617</v>
      </c>
      <c r="AR1035" s="99">
        <v>9777392.9340820294</v>
      </c>
      <c r="AS1035" s="99">
        <v>1858851.4800414999</v>
      </c>
      <c r="AT1035" s="99">
        <v>0</v>
      </c>
      <c r="AU1035" s="99">
        <v>0</v>
      </c>
      <c r="AV1035" s="99">
        <v>43558712.7431641</v>
      </c>
      <c r="AW1035" s="99">
        <v>0</v>
      </c>
      <c r="AX1035" s="99">
        <v>6716446.6455078097</v>
      </c>
      <c r="AY1035" s="99">
        <v>15389772.1556396</v>
      </c>
      <c r="AZ1035" s="99">
        <v>7958238.7584228497</v>
      </c>
      <c r="BA1035" s="99">
        <v>12111370.9257813</v>
      </c>
      <c r="BB1035" s="99">
        <v>0</v>
      </c>
      <c r="BC1035" s="99">
        <v>4623743.0668945303</v>
      </c>
      <c r="BD1035" s="99">
        <v>2065120.19184875</v>
      </c>
      <c r="BE1035" s="99">
        <v>0</v>
      </c>
      <c r="BF1035" s="99">
        <v>691127.86412048305</v>
      </c>
      <c r="BG1035" s="99">
        <v>46537993.484863304</v>
      </c>
      <c r="BH1035" s="99">
        <v>7949193.1379394503</v>
      </c>
      <c r="BI1035" s="99">
        <v>542.90715099126101</v>
      </c>
      <c r="BJ1035" s="99">
        <v>5289891.6958618201</v>
      </c>
      <c r="BK1035" s="99">
        <v>4032693.2733459501</v>
      </c>
      <c r="BL1035" s="99">
        <v>0</v>
      </c>
      <c r="BM1035" s="99">
        <v>0</v>
      </c>
      <c r="BN1035" s="99">
        <v>0</v>
      </c>
      <c r="BO1035" s="99">
        <v>0</v>
      </c>
      <c r="BP1035" s="99">
        <v>0</v>
      </c>
      <c r="BQ1035" s="99">
        <v>0</v>
      </c>
      <c r="BR1035" s="99">
        <v>5306784.0360107403</v>
      </c>
      <c r="BS1035" s="99">
        <v>3253260.9194641099</v>
      </c>
      <c r="BT1035" s="99">
        <v>2359724.9225158701</v>
      </c>
      <c r="BU1035" s="99">
        <v>0</v>
      </c>
      <c r="BV1035" s="99">
        <v>2328926.3762206999</v>
      </c>
      <c r="BW1035" s="99">
        <v>232071.013538361</v>
      </c>
      <c r="BX1035" s="99">
        <v>0</v>
      </c>
      <c r="BY1035" s="99">
        <v>0</v>
      </c>
      <c r="BZ1035" s="99">
        <v>0</v>
      </c>
      <c r="CA1035" s="99">
        <v>108223.981408119</v>
      </c>
      <c r="CB1035" s="99">
        <v>5805020.0136718797</v>
      </c>
      <c r="CC1035" s="99">
        <v>46978265.0322266</v>
      </c>
      <c r="CD1035" s="99">
        <v>13219909.197876001</v>
      </c>
      <c r="CE1035" s="99">
        <v>2697.8086833655798</v>
      </c>
      <c r="CF1035" s="99">
        <v>393624.08847808797</v>
      </c>
      <c r="CG1035" s="99">
        <v>2787058.33233643</v>
      </c>
      <c r="CH1035" s="99">
        <v>0</v>
      </c>
      <c r="CI1035" s="99">
        <v>110925.802880287</v>
      </c>
      <c r="CJ1035" s="99">
        <v>6201722.23681641</v>
      </c>
      <c r="CK1035" s="99">
        <v>49775738.1083984</v>
      </c>
      <c r="CL1035" s="99">
        <v>13469752.6098633</v>
      </c>
      <c r="CM1035" s="166">
        <v>164906.91522598299</v>
      </c>
      <c r="CN1035" s="166">
        <v>23965736.333007801</v>
      </c>
      <c r="CO1035" s="166">
        <v>96273409.036132798</v>
      </c>
      <c r="CP1035" s="99">
        <v>13469752.6098633</v>
      </c>
      <c r="CQ1035" s="99">
        <v>0</v>
      </c>
      <c r="CR1035" s="99">
        <v>0</v>
      </c>
      <c r="CS1035" s="99">
        <v>0</v>
      </c>
      <c r="CT1035" s="99">
        <v>0</v>
      </c>
      <c r="CU1035" s="98">
        <v>35324.564211454002</v>
      </c>
      <c r="CV1035" s="98">
        <v>49326.823105089003</v>
      </c>
      <c r="CW1035" s="98">
        <v>6198644.102149968</v>
      </c>
      <c r="CX1035" s="98">
        <v>49765323.364563033</v>
      </c>
    </row>
    <row r="1036" spans="1:102" x14ac:dyDescent="0.2">
      <c r="A1036" s="98" t="s">
        <v>68</v>
      </c>
      <c r="B1036" s="100">
        <v>39326</v>
      </c>
      <c r="C1036" s="99">
        <v>82210.873464584394</v>
      </c>
      <c r="D1036" s="99">
        <v>0</v>
      </c>
      <c r="E1036" s="99">
        <v>26717.892855882601</v>
      </c>
      <c r="F1036" s="99">
        <v>20723.639220952999</v>
      </c>
      <c r="G1036" s="99">
        <v>1804.5252397358399</v>
      </c>
      <c r="H1036" s="99">
        <v>0</v>
      </c>
      <c r="I1036" s="99">
        <v>0</v>
      </c>
      <c r="J1036" s="99">
        <v>49911.711074829102</v>
      </c>
      <c r="K1036" s="99">
        <v>0</v>
      </c>
      <c r="L1036" s="99">
        <v>20023.161535739899</v>
      </c>
      <c r="M1036" s="99">
        <v>43605.383144378698</v>
      </c>
      <c r="N1036" s="99">
        <v>6518.6397944092796</v>
      </c>
      <c r="O1036" s="99">
        <v>36413.986476898201</v>
      </c>
      <c r="P1036" s="99">
        <v>0</v>
      </c>
      <c r="Q1036" s="99">
        <v>5626.4945873618099</v>
      </c>
      <c r="R1036" s="99">
        <v>2122.58410575986</v>
      </c>
      <c r="S1036" s="99">
        <v>0</v>
      </c>
      <c r="T1036" s="99">
        <v>692.16631057113398</v>
      </c>
      <c r="U1036" s="99">
        <v>55147.4918951988</v>
      </c>
      <c r="V1036" s="99">
        <v>3930273.5913696298</v>
      </c>
      <c r="W1036" s="99">
        <v>344.28988931700599</v>
      </c>
      <c r="X1036" s="99">
        <v>1864231.4219970701</v>
      </c>
      <c r="Y1036" s="99">
        <v>1231804.2641754199</v>
      </c>
      <c r="Z1036" s="99">
        <v>286208.89035415603</v>
      </c>
      <c r="AA1036" s="99">
        <v>0</v>
      </c>
      <c r="AB1036" s="99">
        <v>0</v>
      </c>
      <c r="AC1036" s="99">
        <v>16967712.690673798</v>
      </c>
      <c r="AD1036" s="99">
        <v>0</v>
      </c>
      <c r="AE1036" s="99">
        <v>760942.85209655797</v>
      </c>
      <c r="AF1036" s="99">
        <v>1856823.4434356701</v>
      </c>
      <c r="AG1036" s="99">
        <v>1018292.48762512</v>
      </c>
      <c r="AH1036" s="99">
        <v>1550456.6470794701</v>
      </c>
      <c r="AI1036" s="99">
        <v>0</v>
      </c>
      <c r="AJ1036" s="99">
        <v>595187.22529602097</v>
      </c>
      <c r="AK1036" s="99">
        <v>303821.48872756999</v>
      </c>
      <c r="AL1036" s="99">
        <v>0</v>
      </c>
      <c r="AM1036" s="99">
        <v>90610.873698234602</v>
      </c>
      <c r="AN1036" s="99">
        <v>18028788.3588867</v>
      </c>
      <c r="AO1036" s="99">
        <v>32978935.895996101</v>
      </c>
      <c r="AP1036" s="99">
        <v>3260.04655501246</v>
      </c>
      <c r="AQ1036" s="99">
        <v>14400550.856323199</v>
      </c>
      <c r="AR1036" s="99">
        <v>9599761.2203369103</v>
      </c>
      <c r="AS1036" s="99">
        <v>2038416.07798767</v>
      </c>
      <c r="AT1036" s="99">
        <v>0</v>
      </c>
      <c r="AU1036" s="99">
        <v>0</v>
      </c>
      <c r="AV1036" s="99">
        <v>45081621.395996101</v>
      </c>
      <c r="AW1036" s="99">
        <v>0</v>
      </c>
      <c r="AX1036" s="99">
        <v>6714054.7075805701</v>
      </c>
      <c r="AY1036" s="99">
        <v>15463037.543457</v>
      </c>
      <c r="AZ1036" s="99">
        <v>7793773.6696167002</v>
      </c>
      <c r="BA1036" s="99">
        <v>12582705.248535199</v>
      </c>
      <c r="BB1036" s="99">
        <v>0</v>
      </c>
      <c r="BC1036" s="99">
        <v>4664799.31567383</v>
      </c>
      <c r="BD1036" s="99">
        <v>2142835.0624694801</v>
      </c>
      <c r="BE1036" s="99">
        <v>0</v>
      </c>
      <c r="BF1036" s="99">
        <v>652102.58200073196</v>
      </c>
      <c r="BG1036" s="99">
        <v>47699363.9931641</v>
      </c>
      <c r="BH1036" s="99">
        <v>8244276.26843262</v>
      </c>
      <c r="BI1036" s="99">
        <v>499.45402234047702</v>
      </c>
      <c r="BJ1036" s="99">
        <v>5114096.2805786096</v>
      </c>
      <c r="BK1036" s="99">
        <v>3922140.2013244601</v>
      </c>
      <c r="BL1036" s="99">
        <v>0</v>
      </c>
      <c r="BM1036" s="99">
        <v>0</v>
      </c>
      <c r="BN1036" s="99">
        <v>0</v>
      </c>
      <c r="BO1036" s="99">
        <v>0</v>
      </c>
      <c r="BP1036" s="99">
        <v>0</v>
      </c>
      <c r="BQ1036" s="99">
        <v>0</v>
      </c>
      <c r="BR1036" s="99">
        <v>5375487.0894165002</v>
      </c>
      <c r="BS1036" s="99">
        <v>3180912.0137329102</v>
      </c>
      <c r="BT1036" s="99">
        <v>2451452.2450256301</v>
      </c>
      <c r="BU1036" s="99">
        <v>0</v>
      </c>
      <c r="BV1036" s="99">
        <v>2356576.9440002399</v>
      </c>
      <c r="BW1036" s="99">
        <v>235589.82678985599</v>
      </c>
      <c r="BX1036" s="99">
        <v>0</v>
      </c>
      <c r="BY1036" s="99">
        <v>0</v>
      </c>
      <c r="BZ1036" s="99">
        <v>0</v>
      </c>
      <c r="CA1036" s="99">
        <v>108831.501501083</v>
      </c>
      <c r="CB1036" s="99">
        <v>5781140.3279418899</v>
      </c>
      <c r="CC1036" s="99">
        <v>47370215.353027299</v>
      </c>
      <c r="CD1036" s="99">
        <v>13365490.9689941</v>
      </c>
      <c r="CE1036" s="99">
        <v>2739.7227086722901</v>
      </c>
      <c r="CF1036" s="99">
        <v>397246.03355789202</v>
      </c>
      <c r="CG1036" s="99">
        <v>2824602.96337891</v>
      </c>
      <c r="CH1036" s="99">
        <v>0</v>
      </c>
      <c r="CI1036" s="99">
        <v>111569.69405937201</v>
      </c>
      <c r="CJ1036" s="99">
        <v>6178337.6526489304</v>
      </c>
      <c r="CK1036" s="99">
        <v>50241741.007324196</v>
      </c>
      <c r="CL1036" s="99">
        <v>13604762.3796387</v>
      </c>
      <c r="CM1036" s="166">
        <v>166219.043424606</v>
      </c>
      <c r="CN1036" s="166">
        <v>24135270.1962891</v>
      </c>
      <c r="CO1036" s="166">
        <v>97901451.258789107</v>
      </c>
      <c r="CP1036" s="99">
        <v>13604762.3796387</v>
      </c>
      <c r="CQ1036" s="99">
        <v>0</v>
      </c>
      <c r="CR1036" s="99">
        <v>0</v>
      </c>
      <c r="CS1036" s="99">
        <v>0</v>
      </c>
      <c r="CT1036" s="99">
        <v>0</v>
      </c>
      <c r="CU1036" s="98">
        <v>32891.414150901001</v>
      </c>
      <c r="CV1036" s="98">
        <v>51166.347546557998</v>
      </c>
      <c r="CW1036" s="98">
        <v>6178386.3614997817</v>
      </c>
      <c r="CX1036" s="98">
        <v>50194818.316406205</v>
      </c>
    </row>
    <row r="1037" spans="1:102" x14ac:dyDescent="0.2">
      <c r="A1037" s="98" t="s">
        <v>68</v>
      </c>
      <c r="B1037" s="100">
        <v>39417</v>
      </c>
      <c r="C1037" s="99">
        <v>83643.949457168594</v>
      </c>
      <c r="D1037" s="99">
        <v>0</v>
      </c>
      <c r="E1037" s="99">
        <v>25492.103125572201</v>
      </c>
      <c r="F1037" s="99">
        <v>19813.193530082699</v>
      </c>
      <c r="G1037" s="99">
        <v>1876.2363944500701</v>
      </c>
      <c r="H1037" s="99">
        <v>0</v>
      </c>
      <c r="I1037" s="99">
        <v>0</v>
      </c>
      <c r="J1037" s="99">
        <v>51389.223738670298</v>
      </c>
      <c r="K1037" s="99">
        <v>0</v>
      </c>
      <c r="L1037" s="99">
        <v>19675.7103016377</v>
      </c>
      <c r="M1037" s="99">
        <v>43513.356276988998</v>
      </c>
      <c r="N1037" s="99">
        <v>6384.3111739158603</v>
      </c>
      <c r="O1037" s="99">
        <v>37113.396860599503</v>
      </c>
      <c r="P1037" s="99">
        <v>0</v>
      </c>
      <c r="Q1037" s="99">
        <v>5616.7972082495698</v>
      </c>
      <c r="R1037" s="99">
        <v>2151.3695422709002</v>
      </c>
      <c r="S1037" s="99">
        <v>0</v>
      </c>
      <c r="T1037" s="99">
        <v>650.69343198090803</v>
      </c>
      <c r="U1037" s="99">
        <v>55737.641052246101</v>
      </c>
      <c r="V1037" s="99">
        <v>3993124.6639404302</v>
      </c>
      <c r="W1037" s="99">
        <v>293.35796254873298</v>
      </c>
      <c r="X1037" s="99">
        <v>1812638.0210266099</v>
      </c>
      <c r="Y1037" s="99">
        <v>1209212.87199402</v>
      </c>
      <c r="Z1037" s="99">
        <v>301082.75820922898</v>
      </c>
      <c r="AA1037" s="99">
        <v>0</v>
      </c>
      <c r="AB1037" s="99">
        <v>0</v>
      </c>
      <c r="AC1037" s="99">
        <v>17347187.3671875</v>
      </c>
      <c r="AD1037" s="99">
        <v>0</v>
      </c>
      <c r="AE1037" s="99">
        <v>753776.21542358398</v>
      </c>
      <c r="AF1037" s="99">
        <v>1859394.0550384501</v>
      </c>
      <c r="AG1037" s="99">
        <v>1016842.19141388</v>
      </c>
      <c r="AH1037" s="99">
        <v>1576985.69126892</v>
      </c>
      <c r="AI1037" s="99">
        <v>0</v>
      </c>
      <c r="AJ1037" s="99">
        <v>600019.23051452602</v>
      </c>
      <c r="AK1037" s="99">
        <v>312535.62889099098</v>
      </c>
      <c r="AL1037" s="99">
        <v>0</v>
      </c>
      <c r="AM1037" s="99">
        <v>89609.780095100403</v>
      </c>
      <c r="AN1037" s="99">
        <v>18197110.498046901</v>
      </c>
      <c r="AO1037" s="99">
        <v>33946736.917968802</v>
      </c>
      <c r="AP1037" s="99">
        <v>2695.8390897214399</v>
      </c>
      <c r="AQ1037" s="99">
        <v>14063749.395873999</v>
      </c>
      <c r="AR1037" s="99">
        <v>9428740.3580322303</v>
      </c>
      <c r="AS1037" s="99">
        <v>2183826.0838623</v>
      </c>
      <c r="AT1037" s="99">
        <v>0</v>
      </c>
      <c r="AU1037" s="99">
        <v>0</v>
      </c>
      <c r="AV1037" s="99">
        <v>47300463.454589799</v>
      </c>
      <c r="AW1037" s="99">
        <v>0</v>
      </c>
      <c r="AX1037" s="99">
        <v>6744770.9132080097</v>
      </c>
      <c r="AY1037" s="99">
        <v>15685158.8200684</v>
      </c>
      <c r="AZ1037" s="99">
        <v>7857723.1461181603</v>
      </c>
      <c r="BA1037" s="99">
        <v>12986723.0947266</v>
      </c>
      <c r="BB1037" s="99">
        <v>0</v>
      </c>
      <c r="BC1037" s="99">
        <v>4748013.0079956101</v>
      </c>
      <c r="BD1037" s="99">
        <v>2245670.3486022898</v>
      </c>
      <c r="BE1037" s="99">
        <v>0</v>
      </c>
      <c r="BF1037" s="99">
        <v>653832.84931182896</v>
      </c>
      <c r="BG1037" s="99">
        <v>48749698.4296875</v>
      </c>
      <c r="BH1037" s="99">
        <v>8486944.56494141</v>
      </c>
      <c r="BI1037" s="99">
        <v>445.33674601837998</v>
      </c>
      <c r="BJ1037" s="99">
        <v>5046388.9216918899</v>
      </c>
      <c r="BK1037" s="99">
        <v>3883441.7772827102</v>
      </c>
      <c r="BL1037" s="99">
        <v>0</v>
      </c>
      <c r="BM1037" s="99">
        <v>0</v>
      </c>
      <c r="BN1037" s="99">
        <v>0</v>
      </c>
      <c r="BO1037" s="99">
        <v>0</v>
      </c>
      <c r="BP1037" s="99">
        <v>0</v>
      </c>
      <c r="BQ1037" s="99">
        <v>0</v>
      </c>
      <c r="BR1037" s="99">
        <v>5401184.9986572303</v>
      </c>
      <c r="BS1037" s="99">
        <v>3198830.9228515602</v>
      </c>
      <c r="BT1037" s="99">
        <v>2529365.19317627</v>
      </c>
      <c r="BU1037" s="99">
        <v>0</v>
      </c>
      <c r="BV1037" s="99">
        <v>2402083.0462341299</v>
      </c>
      <c r="BW1037" s="99">
        <v>255191.051965714</v>
      </c>
      <c r="BX1037" s="99">
        <v>0</v>
      </c>
      <c r="BY1037" s="99">
        <v>0</v>
      </c>
      <c r="BZ1037" s="99">
        <v>0</v>
      </c>
      <c r="CA1037" s="99">
        <v>109042.634993553</v>
      </c>
      <c r="CB1037" s="99">
        <v>5816048.4281005897</v>
      </c>
      <c r="CC1037" s="99">
        <v>48084790.091308601</v>
      </c>
      <c r="CD1037" s="99">
        <v>13542797.563598599</v>
      </c>
      <c r="CE1037" s="99">
        <v>2742.9462448060499</v>
      </c>
      <c r="CF1037" s="99">
        <v>402983.98839187599</v>
      </c>
      <c r="CG1037" s="99">
        <v>2892050.39874268</v>
      </c>
      <c r="CH1037" s="99">
        <v>0</v>
      </c>
      <c r="CI1037" s="99">
        <v>111786.970304489</v>
      </c>
      <c r="CJ1037" s="99">
        <v>6217752.52807617</v>
      </c>
      <c r="CK1037" s="99">
        <v>50993517.239746101</v>
      </c>
      <c r="CL1037" s="99">
        <v>13775236.459716801</v>
      </c>
      <c r="CM1037" s="166">
        <v>167014.47535705601</v>
      </c>
      <c r="CN1037" s="166">
        <v>24427729.056396499</v>
      </c>
      <c r="CO1037" s="166">
        <v>99695231.360351607</v>
      </c>
      <c r="CP1037" s="99">
        <v>13775236.459716801</v>
      </c>
      <c r="CQ1037" s="99">
        <v>0</v>
      </c>
      <c r="CR1037" s="99">
        <v>0</v>
      </c>
      <c r="CS1037" s="99">
        <v>0</v>
      </c>
      <c r="CT1037" s="99">
        <v>0</v>
      </c>
      <c r="CU1037" s="98">
        <v>30780.440921038</v>
      </c>
      <c r="CV1037" s="98">
        <v>52754.097659867002</v>
      </c>
      <c r="CW1037" s="98">
        <v>6219032.4164924659</v>
      </c>
      <c r="CX1037" s="98">
        <v>50976840.490051284</v>
      </c>
    </row>
    <row r="1038" spans="1:102" x14ac:dyDescent="0.2">
      <c r="A1038" s="98" t="s">
        <v>68</v>
      </c>
      <c r="B1038" s="100">
        <v>39508</v>
      </c>
      <c r="C1038" s="99">
        <v>84368.517798423796</v>
      </c>
      <c r="D1038" s="99">
        <v>0</v>
      </c>
      <c r="E1038" s="99">
        <v>24646.3293538094</v>
      </c>
      <c r="F1038" s="99">
        <v>19203.475186586398</v>
      </c>
      <c r="G1038" s="99">
        <v>2080.5105421841099</v>
      </c>
      <c r="H1038" s="99">
        <v>0</v>
      </c>
      <c r="I1038" s="99">
        <v>0</v>
      </c>
      <c r="J1038" s="99">
        <v>52818.167494773901</v>
      </c>
      <c r="K1038" s="99">
        <v>0</v>
      </c>
      <c r="L1038" s="99">
        <v>19594.938965320602</v>
      </c>
      <c r="M1038" s="99">
        <v>43174.7152681351</v>
      </c>
      <c r="N1038" s="99">
        <v>6186.8037801981</v>
      </c>
      <c r="O1038" s="99">
        <v>37677.9372406006</v>
      </c>
      <c r="P1038" s="99">
        <v>0</v>
      </c>
      <c r="Q1038" s="99">
        <v>5586.2241057157498</v>
      </c>
      <c r="R1038" s="99">
        <v>2254.6590743959</v>
      </c>
      <c r="S1038" s="99">
        <v>0</v>
      </c>
      <c r="T1038" s="99">
        <v>632.66624265909195</v>
      </c>
      <c r="U1038" s="99">
        <v>56421.805047035203</v>
      </c>
      <c r="V1038" s="99">
        <v>3975704.8801269499</v>
      </c>
      <c r="W1038" s="99">
        <v>312.96015830338001</v>
      </c>
      <c r="X1038" s="99">
        <v>1744299.8586730999</v>
      </c>
      <c r="Y1038" s="99">
        <v>1163045.3112945601</v>
      </c>
      <c r="Z1038" s="99">
        <v>314746.86399841303</v>
      </c>
      <c r="AA1038" s="99">
        <v>0</v>
      </c>
      <c r="AB1038" s="99">
        <v>0</v>
      </c>
      <c r="AC1038" s="99">
        <v>18426355.704589799</v>
      </c>
      <c r="AD1038" s="99">
        <v>0</v>
      </c>
      <c r="AE1038" s="99">
        <v>738052.17135620106</v>
      </c>
      <c r="AF1038" s="99">
        <v>1831960.67608643</v>
      </c>
      <c r="AG1038" s="99">
        <v>991223.56587982201</v>
      </c>
      <c r="AH1038" s="99">
        <v>1595229.5566406299</v>
      </c>
      <c r="AI1038" s="99">
        <v>0</v>
      </c>
      <c r="AJ1038" s="99">
        <v>597932.57767486596</v>
      </c>
      <c r="AK1038" s="99">
        <v>318708.272525787</v>
      </c>
      <c r="AL1038" s="99">
        <v>0</v>
      </c>
      <c r="AM1038" s="99">
        <v>82434.9890403748</v>
      </c>
      <c r="AN1038" s="99">
        <v>18393828.169677701</v>
      </c>
      <c r="AO1038" s="99">
        <v>34089248.877441399</v>
      </c>
      <c r="AP1038" s="99">
        <v>2700.74332010746</v>
      </c>
      <c r="AQ1038" s="99">
        <v>13880728.4534912</v>
      </c>
      <c r="AR1038" s="99">
        <v>9233569.7902831994</v>
      </c>
      <c r="AS1038" s="99">
        <v>2306288.8349609398</v>
      </c>
      <c r="AT1038" s="99">
        <v>0</v>
      </c>
      <c r="AU1038" s="99">
        <v>0</v>
      </c>
      <c r="AV1038" s="99">
        <v>49506068.875</v>
      </c>
      <c r="AW1038" s="99">
        <v>0</v>
      </c>
      <c r="AX1038" s="99">
        <v>6686383.9993286096</v>
      </c>
      <c r="AY1038" s="99">
        <v>15686442.3635254</v>
      </c>
      <c r="AZ1038" s="99">
        <v>7770233.30786133</v>
      </c>
      <c r="BA1038" s="99">
        <v>13258094.456054701</v>
      </c>
      <c r="BB1038" s="99">
        <v>0</v>
      </c>
      <c r="BC1038" s="99">
        <v>4811498.8656616202</v>
      </c>
      <c r="BD1038" s="99">
        <v>2313955.0294494601</v>
      </c>
      <c r="BE1038" s="99">
        <v>0</v>
      </c>
      <c r="BF1038" s="99">
        <v>606842.875831604</v>
      </c>
      <c r="BG1038" s="99">
        <v>49989495.600097701</v>
      </c>
      <c r="BH1038" s="99">
        <v>7861179.6563720703</v>
      </c>
      <c r="BI1038" s="99">
        <v>426.56529565900598</v>
      </c>
      <c r="BJ1038" s="99">
        <v>4527105.4482421903</v>
      </c>
      <c r="BK1038" s="99">
        <v>3466724.6435546898</v>
      </c>
      <c r="BL1038" s="99">
        <v>0</v>
      </c>
      <c r="BM1038" s="99">
        <v>0</v>
      </c>
      <c r="BN1038" s="99">
        <v>0</v>
      </c>
      <c r="BO1038" s="99">
        <v>0</v>
      </c>
      <c r="BP1038" s="99">
        <v>0</v>
      </c>
      <c r="BQ1038" s="99">
        <v>0</v>
      </c>
      <c r="BR1038" s="99">
        <v>4849556.4451293899</v>
      </c>
      <c r="BS1038" s="99">
        <v>2820357.7845153799</v>
      </c>
      <c r="BT1038" s="99">
        <v>2581473.5991516099</v>
      </c>
      <c r="BU1038" s="99">
        <v>0</v>
      </c>
      <c r="BV1038" s="99">
        <v>2159075.5836181599</v>
      </c>
      <c r="BW1038" s="99">
        <v>262842.13892746001</v>
      </c>
      <c r="BX1038" s="99">
        <v>0</v>
      </c>
      <c r="BY1038" s="99">
        <v>0</v>
      </c>
      <c r="BZ1038" s="99">
        <v>0</v>
      </c>
      <c r="CA1038" s="99">
        <v>109090.862586021</v>
      </c>
      <c r="CB1038" s="99">
        <v>5719194.1546020498</v>
      </c>
      <c r="CC1038" s="99">
        <v>48045946.608886696</v>
      </c>
      <c r="CD1038" s="99">
        <v>12387324.568237299</v>
      </c>
      <c r="CE1038" s="99">
        <v>2817.1802905499899</v>
      </c>
      <c r="CF1038" s="99">
        <v>405821.72954940802</v>
      </c>
      <c r="CG1038" s="99">
        <v>2943455.0846557599</v>
      </c>
      <c r="CH1038" s="99">
        <v>0</v>
      </c>
      <c r="CI1038" s="99">
        <v>111904.864370346</v>
      </c>
      <c r="CJ1038" s="99">
        <v>6118688.3347167997</v>
      </c>
      <c r="CK1038" s="99">
        <v>51083606.610839799</v>
      </c>
      <c r="CL1038" s="99">
        <v>12672650.2818604</v>
      </c>
      <c r="CM1038" s="166">
        <v>167809.11448287999</v>
      </c>
      <c r="CN1038" s="166">
        <v>24548596.8435059</v>
      </c>
      <c r="CO1038" s="166">
        <v>101104515.319336</v>
      </c>
      <c r="CP1038" s="99">
        <v>12672650.2818604</v>
      </c>
      <c r="CQ1038" s="99">
        <v>0</v>
      </c>
      <c r="CR1038" s="99">
        <v>0</v>
      </c>
      <c r="CS1038" s="99">
        <v>0</v>
      </c>
      <c r="CT1038" s="99">
        <v>0</v>
      </c>
      <c r="CU1038" s="98">
        <v>28916.306929924998</v>
      </c>
      <c r="CV1038" s="98">
        <v>54321.044648078001</v>
      </c>
      <c r="CW1038" s="98">
        <v>6125015.8841514578</v>
      </c>
      <c r="CX1038" s="98">
        <v>50989401.693542458</v>
      </c>
    </row>
    <row r="1039" spans="1:102" x14ac:dyDescent="0.2">
      <c r="A1039" s="98" t="s">
        <v>68</v>
      </c>
      <c r="B1039" s="100">
        <v>39600</v>
      </c>
      <c r="C1039" s="99">
        <v>85981.979085922198</v>
      </c>
      <c r="D1039" s="99">
        <v>0</v>
      </c>
      <c r="E1039" s="99">
        <v>23478.5698618889</v>
      </c>
      <c r="F1039" s="99">
        <v>18348.403002023701</v>
      </c>
      <c r="G1039" s="99">
        <v>2227.41881412268</v>
      </c>
      <c r="H1039" s="99">
        <v>0</v>
      </c>
      <c r="I1039" s="99">
        <v>0</v>
      </c>
      <c r="J1039" s="99">
        <v>54270.332503318801</v>
      </c>
      <c r="K1039" s="99">
        <v>0</v>
      </c>
      <c r="L1039" s="99">
        <v>19488.907594919201</v>
      </c>
      <c r="M1039" s="99">
        <v>43164.021216392503</v>
      </c>
      <c r="N1039" s="99">
        <v>5961.6060488224002</v>
      </c>
      <c r="O1039" s="99">
        <v>38222.712000846899</v>
      </c>
      <c r="P1039" s="99">
        <v>0</v>
      </c>
      <c r="Q1039" s="99">
        <v>5564.1140123605701</v>
      </c>
      <c r="R1039" s="99">
        <v>2325.3365627527201</v>
      </c>
      <c r="S1039" s="99">
        <v>0</v>
      </c>
      <c r="T1039" s="99">
        <v>623.56572594493605</v>
      </c>
      <c r="U1039" s="99">
        <v>56993.5832128525</v>
      </c>
      <c r="V1039" s="99">
        <v>4024151.7587890602</v>
      </c>
      <c r="W1039" s="99">
        <v>323.99661382287701</v>
      </c>
      <c r="X1039" s="99">
        <v>1671244.60604858</v>
      </c>
      <c r="Y1039" s="99">
        <v>1116589.6278381301</v>
      </c>
      <c r="Z1039" s="99">
        <v>336587.08914947498</v>
      </c>
      <c r="AA1039" s="99">
        <v>0</v>
      </c>
      <c r="AB1039" s="99">
        <v>0</v>
      </c>
      <c r="AC1039" s="99">
        <v>18399683.552246101</v>
      </c>
      <c r="AD1039" s="99">
        <v>0</v>
      </c>
      <c r="AE1039" s="99">
        <v>735744.02735900902</v>
      </c>
      <c r="AF1039" s="99">
        <v>1819268.24565125</v>
      </c>
      <c r="AG1039" s="99">
        <v>948349.065574646</v>
      </c>
      <c r="AH1039" s="99">
        <v>1610639.5881652799</v>
      </c>
      <c r="AI1039" s="99">
        <v>0</v>
      </c>
      <c r="AJ1039" s="99">
        <v>588190.41040802002</v>
      </c>
      <c r="AK1039" s="99">
        <v>323577.41851043701</v>
      </c>
      <c r="AL1039" s="99">
        <v>0</v>
      </c>
      <c r="AM1039" s="99">
        <v>83258.083972930894</v>
      </c>
      <c r="AN1039" s="99">
        <v>18707848.1010742</v>
      </c>
      <c r="AO1039" s="99">
        <v>34911275.904296897</v>
      </c>
      <c r="AP1039" s="99">
        <v>2753.91388356686</v>
      </c>
      <c r="AQ1039" s="99">
        <v>13391922.116333</v>
      </c>
      <c r="AR1039" s="99">
        <v>9000716.85546875</v>
      </c>
      <c r="AS1039" s="99">
        <v>2495458.9893493699</v>
      </c>
      <c r="AT1039" s="99">
        <v>0</v>
      </c>
      <c r="AU1039" s="99">
        <v>0</v>
      </c>
      <c r="AV1039" s="99">
        <v>50429476.127441399</v>
      </c>
      <c r="AW1039" s="99">
        <v>0</v>
      </c>
      <c r="AX1039" s="99">
        <v>6759866.0587768601</v>
      </c>
      <c r="AY1039" s="99">
        <v>15778085.4498291</v>
      </c>
      <c r="AZ1039" s="99">
        <v>7453798.7311401404</v>
      </c>
      <c r="BA1039" s="99">
        <v>13556584.228637701</v>
      </c>
      <c r="BB1039" s="99">
        <v>0</v>
      </c>
      <c r="BC1039" s="99">
        <v>4771332.7595825205</v>
      </c>
      <c r="BD1039" s="99">
        <v>2385553.7416992201</v>
      </c>
      <c r="BE1039" s="99">
        <v>0</v>
      </c>
      <c r="BF1039" s="99">
        <v>627973.22968292201</v>
      </c>
      <c r="BG1039" s="99">
        <v>51421029.881347701</v>
      </c>
      <c r="BH1039" s="99">
        <v>8068362.5432739304</v>
      </c>
      <c r="BI1039" s="99">
        <v>492.37855097278998</v>
      </c>
      <c r="BJ1039" s="99">
        <v>4362795.08911133</v>
      </c>
      <c r="BK1039" s="99">
        <v>3337363.48724365</v>
      </c>
      <c r="BL1039" s="99">
        <v>0</v>
      </c>
      <c r="BM1039" s="99">
        <v>0</v>
      </c>
      <c r="BN1039" s="99">
        <v>0</v>
      </c>
      <c r="BO1039" s="99">
        <v>0</v>
      </c>
      <c r="BP1039" s="99">
        <v>0</v>
      </c>
      <c r="BQ1039" s="99">
        <v>0</v>
      </c>
      <c r="BR1039" s="99">
        <v>4879378.9670410203</v>
      </c>
      <c r="BS1039" s="99">
        <v>2707948.21307373</v>
      </c>
      <c r="BT1039" s="99">
        <v>2638693.5125122098</v>
      </c>
      <c r="BU1039" s="99">
        <v>0</v>
      </c>
      <c r="BV1039" s="99">
        <v>2167523.9064331101</v>
      </c>
      <c r="BW1039" s="99">
        <v>269344.619297028</v>
      </c>
      <c r="BX1039" s="99">
        <v>0</v>
      </c>
      <c r="BY1039" s="99">
        <v>0</v>
      </c>
      <c r="BZ1039" s="99">
        <v>0</v>
      </c>
      <c r="CA1039" s="99">
        <v>109573.88466358199</v>
      </c>
      <c r="CB1039" s="99">
        <v>5695623.0238647498</v>
      </c>
      <c r="CC1039" s="99">
        <v>48363080.207519501</v>
      </c>
      <c r="CD1039" s="99">
        <v>12427507.0668945</v>
      </c>
      <c r="CE1039" s="99">
        <v>2852.1752685904498</v>
      </c>
      <c r="CF1039" s="99">
        <v>405677.18614959699</v>
      </c>
      <c r="CG1039" s="99">
        <v>2992224.77490234</v>
      </c>
      <c r="CH1039" s="99">
        <v>0</v>
      </c>
      <c r="CI1039" s="99">
        <v>112429.55109119399</v>
      </c>
      <c r="CJ1039" s="99">
        <v>6102057.0343627902</v>
      </c>
      <c r="CK1039" s="99">
        <v>51287355.973144501</v>
      </c>
      <c r="CL1039" s="99">
        <v>12706296.8287354</v>
      </c>
      <c r="CM1039" s="166">
        <v>168768.038883209</v>
      </c>
      <c r="CN1039" s="166">
        <v>24817974.7023926</v>
      </c>
      <c r="CO1039" s="166">
        <v>102632326.410156</v>
      </c>
      <c r="CP1039" s="99">
        <v>12706296.8287354</v>
      </c>
      <c r="CQ1039" s="99">
        <v>0</v>
      </c>
      <c r="CR1039" s="99">
        <v>0</v>
      </c>
      <c r="CS1039" s="99">
        <v>0</v>
      </c>
      <c r="CT1039" s="99">
        <v>0</v>
      </c>
      <c r="CU1039" s="98">
        <v>26852.320089075001</v>
      </c>
      <c r="CV1039" s="98">
        <v>55915.852559261002</v>
      </c>
      <c r="CW1039" s="98">
        <v>6101300.210014347</v>
      </c>
      <c r="CX1039" s="98">
        <v>51355304.982421845</v>
      </c>
    </row>
    <row r="1040" spans="1:102" x14ac:dyDescent="0.2">
      <c r="A1040" s="98" t="s">
        <v>68</v>
      </c>
      <c r="B1040" s="100">
        <v>39692</v>
      </c>
      <c r="C1040" s="99">
        <v>86749.495923042297</v>
      </c>
      <c r="D1040" s="99">
        <v>0</v>
      </c>
      <c r="E1040" s="99">
        <v>22417.689708709699</v>
      </c>
      <c r="F1040" s="99">
        <v>17584.102221012101</v>
      </c>
      <c r="G1040" s="99">
        <v>2389.2671827077902</v>
      </c>
      <c r="H1040" s="99">
        <v>0</v>
      </c>
      <c r="I1040" s="99">
        <v>0</v>
      </c>
      <c r="J1040" s="99">
        <v>55348.675572395303</v>
      </c>
      <c r="K1040" s="99">
        <v>0</v>
      </c>
      <c r="L1040" s="99">
        <v>18954.406990289699</v>
      </c>
      <c r="M1040" s="99">
        <v>42958.753078460701</v>
      </c>
      <c r="N1040" s="99">
        <v>5787.07177513838</v>
      </c>
      <c r="O1040" s="99">
        <v>38499.697844028502</v>
      </c>
      <c r="P1040" s="99">
        <v>0</v>
      </c>
      <c r="Q1040" s="99">
        <v>5521.4095695018796</v>
      </c>
      <c r="R1040" s="99">
        <v>2356.9303456246898</v>
      </c>
      <c r="S1040" s="99">
        <v>0</v>
      </c>
      <c r="T1040" s="99">
        <v>612.419388107955</v>
      </c>
      <c r="U1040" s="99">
        <v>57609.137995243102</v>
      </c>
      <c r="V1040" s="99">
        <v>4076294.4482116699</v>
      </c>
      <c r="W1040" s="99">
        <v>221.87635209038899</v>
      </c>
      <c r="X1040" s="99">
        <v>1598685.2969818099</v>
      </c>
      <c r="Y1040" s="99">
        <v>1076963.1071166999</v>
      </c>
      <c r="Z1040" s="99">
        <v>348741.98440933198</v>
      </c>
      <c r="AA1040" s="99">
        <v>0</v>
      </c>
      <c r="AB1040" s="99">
        <v>0</v>
      </c>
      <c r="AC1040" s="99">
        <v>18740041.231933601</v>
      </c>
      <c r="AD1040" s="99">
        <v>0</v>
      </c>
      <c r="AE1040" s="99">
        <v>718784.611534119</v>
      </c>
      <c r="AF1040" s="99">
        <v>1807186.72428894</v>
      </c>
      <c r="AG1040" s="99">
        <v>919453.64845275902</v>
      </c>
      <c r="AH1040" s="99">
        <v>1622652.16891479</v>
      </c>
      <c r="AI1040" s="99">
        <v>0</v>
      </c>
      <c r="AJ1040" s="99">
        <v>592535.91748809803</v>
      </c>
      <c r="AK1040" s="99">
        <v>324574.53877258301</v>
      </c>
      <c r="AL1040" s="99">
        <v>0</v>
      </c>
      <c r="AM1040" s="99">
        <v>79374.6028928757</v>
      </c>
      <c r="AN1040" s="99">
        <v>19011646.221191399</v>
      </c>
      <c r="AO1040" s="99">
        <v>35702194.971679702</v>
      </c>
      <c r="AP1040" s="99">
        <v>2201.1692573130099</v>
      </c>
      <c r="AQ1040" s="99">
        <v>12932293.740112299</v>
      </c>
      <c r="AR1040" s="99">
        <v>8719420.7882080097</v>
      </c>
      <c r="AS1040" s="99">
        <v>2618417.7424316402</v>
      </c>
      <c r="AT1040" s="99">
        <v>0</v>
      </c>
      <c r="AU1040" s="99">
        <v>0</v>
      </c>
      <c r="AV1040" s="99">
        <v>51999020.131347701</v>
      </c>
      <c r="AW1040" s="99">
        <v>0</v>
      </c>
      <c r="AX1040" s="99">
        <v>6689229.5125732403</v>
      </c>
      <c r="AY1040" s="99">
        <v>15841048.2182617</v>
      </c>
      <c r="AZ1040" s="99">
        <v>7269496.7617797898</v>
      </c>
      <c r="BA1040" s="99">
        <v>13806490.90979</v>
      </c>
      <c r="BB1040" s="99">
        <v>0</v>
      </c>
      <c r="BC1040" s="99">
        <v>4820669.0029907199</v>
      </c>
      <c r="BD1040" s="99">
        <v>2415010.8952331501</v>
      </c>
      <c r="BE1040" s="99">
        <v>0</v>
      </c>
      <c r="BF1040" s="99">
        <v>608336.52497863804</v>
      </c>
      <c r="BG1040" s="99">
        <v>52811123.246093802</v>
      </c>
      <c r="BH1040" s="99">
        <v>8198747.33129883</v>
      </c>
      <c r="BI1040" s="99">
        <v>545.44885264337097</v>
      </c>
      <c r="BJ1040" s="99">
        <v>4221446.6035766602</v>
      </c>
      <c r="BK1040" s="99">
        <v>3248143.0919494601</v>
      </c>
      <c r="BL1040" s="99">
        <v>0</v>
      </c>
      <c r="BM1040" s="99">
        <v>0</v>
      </c>
      <c r="BN1040" s="99">
        <v>0</v>
      </c>
      <c r="BO1040" s="99">
        <v>0</v>
      </c>
      <c r="BP1040" s="99">
        <v>0</v>
      </c>
      <c r="BQ1040" s="99">
        <v>0</v>
      </c>
      <c r="BR1040" s="99">
        <v>4905521.7682495099</v>
      </c>
      <c r="BS1040" s="99">
        <v>2647032.08239746</v>
      </c>
      <c r="BT1040" s="99">
        <v>2686747.6720275902</v>
      </c>
      <c r="BU1040" s="99">
        <v>0</v>
      </c>
      <c r="BV1040" s="99">
        <v>2205921.0721740699</v>
      </c>
      <c r="BW1040" s="99">
        <v>270506.50525283802</v>
      </c>
      <c r="BX1040" s="99">
        <v>0</v>
      </c>
      <c r="BY1040" s="99">
        <v>0</v>
      </c>
      <c r="BZ1040" s="99">
        <v>0</v>
      </c>
      <c r="CA1040" s="99">
        <v>109125.483490944</v>
      </c>
      <c r="CB1040" s="99">
        <v>5673514.4656372098</v>
      </c>
      <c r="CC1040" s="99">
        <v>48486995.139160201</v>
      </c>
      <c r="CD1040" s="99">
        <v>12414092.8723145</v>
      </c>
      <c r="CE1040" s="99">
        <v>2876.3708873689202</v>
      </c>
      <c r="CF1040" s="99">
        <v>407058.16702652001</v>
      </c>
      <c r="CG1040" s="99">
        <v>3043163.8951110798</v>
      </c>
      <c r="CH1040" s="99">
        <v>0</v>
      </c>
      <c r="CI1040" s="99">
        <v>112000.609286308</v>
      </c>
      <c r="CJ1040" s="99">
        <v>6080742.7922973596</v>
      </c>
      <c r="CK1040" s="99">
        <v>51457103.7587891</v>
      </c>
      <c r="CL1040" s="99">
        <v>12684138.338501001</v>
      </c>
      <c r="CM1040" s="166">
        <v>168966.37912940999</v>
      </c>
      <c r="CN1040" s="166">
        <v>25045661.269287098</v>
      </c>
      <c r="CO1040" s="166">
        <v>104305809.69238301</v>
      </c>
      <c r="CP1040" s="99">
        <v>12684138.338501001</v>
      </c>
      <c r="CQ1040" s="99">
        <v>0</v>
      </c>
      <c r="CR1040" s="99">
        <v>0</v>
      </c>
      <c r="CS1040" s="99">
        <v>0</v>
      </c>
      <c r="CT1040" s="99">
        <v>0</v>
      </c>
      <c r="CU1040" s="98">
        <v>25139.763025870001</v>
      </c>
      <c r="CV1040" s="98">
        <v>57136.606268203999</v>
      </c>
      <c r="CW1040" s="98">
        <v>6080572.6326637296</v>
      </c>
      <c r="CX1040" s="98">
        <v>51530159.034271277</v>
      </c>
    </row>
    <row r="1041" spans="1:102" x14ac:dyDescent="0.2">
      <c r="A1041" s="98" t="s">
        <v>68</v>
      </c>
      <c r="B1041" s="100">
        <v>39783</v>
      </c>
      <c r="C1041" s="99">
        <v>86863.436841011004</v>
      </c>
      <c r="D1041" s="99">
        <v>0</v>
      </c>
      <c r="E1041" s="99">
        <v>21294.4198935032</v>
      </c>
      <c r="F1041" s="99">
        <v>16760.030152320898</v>
      </c>
      <c r="G1041" s="99">
        <v>2525.63126906753</v>
      </c>
      <c r="H1041" s="99">
        <v>0</v>
      </c>
      <c r="I1041" s="99">
        <v>0</v>
      </c>
      <c r="J1041" s="99">
        <v>56023.437796592698</v>
      </c>
      <c r="K1041" s="99">
        <v>0</v>
      </c>
      <c r="L1041" s="99">
        <v>18390.119091510802</v>
      </c>
      <c r="M1041" s="99">
        <v>42618.1985912323</v>
      </c>
      <c r="N1041" s="99">
        <v>5579.1829456687001</v>
      </c>
      <c r="O1041" s="99">
        <v>38568.509842872598</v>
      </c>
      <c r="P1041" s="99">
        <v>0</v>
      </c>
      <c r="Q1041" s="99">
        <v>5512.6800547838202</v>
      </c>
      <c r="R1041" s="99">
        <v>2405.49402034283</v>
      </c>
      <c r="S1041" s="99">
        <v>0</v>
      </c>
      <c r="T1041" s="99">
        <v>635.89048781991005</v>
      </c>
      <c r="U1041" s="99">
        <v>57915.9892601967</v>
      </c>
      <c r="V1041" s="99">
        <v>4064558.9537658701</v>
      </c>
      <c r="W1041" s="99">
        <v>268.06447184830898</v>
      </c>
      <c r="X1041" s="99">
        <v>1537254.1486816399</v>
      </c>
      <c r="Y1041" s="99">
        <v>1038065.83145905</v>
      </c>
      <c r="Z1041" s="99">
        <v>362396.08243560803</v>
      </c>
      <c r="AA1041" s="99">
        <v>0</v>
      </c>
      <c r="AB1041" s="99">
        <v>0</v>
      </c>
      <c r="AC1041" s="99">
        <v>18675858.114990201</v>
      </c>
      <c r="AD1041" s="99">
        <v>0</v>
      </c>
      <c r="AE1041" s="99">
        <v>695004.11426544201</v>
      </c>
      <c r="AF1041" s="99">
        <v>1798861.9613952599</v>
      </c>
      <c r="AG1041" s="99">
        <v>890484.815574646</v>
      </c>
      <c r="AH1041" s="99">
        <v>1617042.3679046601</v>
      </c>
      <c r="AI1041" s="99">
        <v>0</v>
      </c>
      <c r="AJ1041" s="99">
        <v>596466.81389617897</v>
      </c>
      <c r="AK1041" s="99">
        <v>328389.89592361503</v>
      </c>
      <c r="AL1041" s="99">
        <v>0</v>
      </c>
      <c r="AM1041" s="99">
        <v>79510.898731231704</v>
      </c>
      <c r="AN1041" s="99">
        <v>19102722.3676758</v>
      </c>
      <c r="AO1041" s="99">
        <v>35829741.086425804</v>
      </c>
      <c r="AP1041" s="99">
        <v>2763.57392629981</v>
      </c>
      <c r="AQ1041" s="99">
        <v>12358807.560546899</v>
      </c>
      <c r="AR1041" s="99">
        <v>8357500.8145752</v>
      </c>
      <c r="AS1041" s="99">
        <v>2733224.4457092299</v>
      </c>
      <c r="AT1041" s="99">
        <v>0</v>
      </c>
      <c r="AU1041" s="99">
        <v>0</v>
      </c>
      <c r="AV1041" s="99">
        <v>53470518.161621101</v>
      </c>
      <c r="AW1041" s="99">
        <v>0</v>
      </c>
      <c r="AX1041" s="99">
        <v>6461800.6771850605</v>
      </c>
      <c r="AY1041" s="99">
        <v>15860814.052978501</v>
      </c>
      <c r="AZ1041" s="99">
        <v>7061869.0458373995</v>
      </c>
      <c r="BA1041" s="99">
        <v>13867851.4227295</v>
      </c>
      <c r="BB1041" s="99">
        <v>0</v>
      </c>
      <c r="BC1041" s="99">
        <v>4866122.7236938505</v>
      </c>
      <c r="BD1041" s="99">
        <v>2456353.6385498</v>
      </c>
      <c r="BE1041" s="99">
        <v>0</v>
      </c>
      <c r="BF1041" s="99">
        <v>613140.58576965297</v>
      </c>
      <c r="BG1041" s="99">
        <v>53901745.828125</v>
      </c>
      <c r="BH1041" s="99">
        <v>8371554.6922607403</v>
      </c>
      <c r="BI1041" s="99">
        <v>246.70578566566101</v>
      </c>
      <c r="BJ1041" s="99">
        <v>4089466.0896911598</v>
      </c>
      <c r="BK1041" s="99">
        <v>3158123.70843506</v>
      </c>
      <c r="BL1041" s="99">
        <v>0</v>
      </c>
      <c r="BM1041" s="99">
        <v>0</v>
      </c>
      <c r="BN1041" s="99">
        <v>0</v>
      </c>
      <c r="BO1041" s="99">
        <v>0</v>
      </c>
      <c r="BP1041" s="99">
        <v>0</v>
      </c>
      <c r="BQ1041" s="99">
        <v>0</v>
      </c>
      <c r="BR1041" s="99">
        <v>4935272.0129394503</v>
      </c>
      <c r="BS1041" s="99">
        <v>2576610.3609924298</v>
      </c>
      <c r="BT1041" s="99">
        <v>2699055.3962402302</v>
      </c>
      <c r="BU1041" s="99">
        <v>0</v>
      </c>
      <c r="BV1041" s="99">
        <v>2224252.9978027302</v>
      </c>
      <c r="BW1041" s="99">
        <v>277793.972969055</v>
      </c>
      <c r="BX1041" s="99">
        <v>0</v>
      </c>
      <c r="BY1041" s="99">
        <v>0</v>
      </c>
      <c r="BZ1041" s="99">
        <v>0</v>
      </c>
      <c r="CA1041" s="99">
        <v>108042.848777771</v>
      </c>
      <c r="CB1041" s="99">
        <v>5608754.3812866202</v>
      </c>
      <c r="CC1041" s="99">
        <v>48196901.8681641</v>
      </c>
      <c r="CD1041" s="99">
        <v>12470131.1014404</v>
      </c>
      <c r="CE1041" s="99">
        <v>2952.1594895124399</v>
      </c>
      <c r="CF1041" s="99">
        <v>408092.69909286499</v>
      </c>
      <c r="CG1041" s="99">
        <v>3062165.4689331101</v>
      </c>
      <c r="CH1041" s="99">
        <v>0</v>
      </c>
      <c r="CI1041" s="99">
        <v>110995.37299633</v>
      </c>
      <c r="CJ1041" s="99">
        <v>6015922.7570190402</v>
      </c>
      <c r="CK1041" s="99">
        <v>51206475.338378899</v>
      </c>
      <c r="CL1041" s="99">
        <v>12720880.7702637</v>
      </c>
      <c r="CM1041" s="166">
        <v>168394.14903831499</v>
      </c>
      <c r="CN1041" s="166">
        <v>25136825.971191399</v>
      </c>
      <c r="CO1041" s="166">
        <v>105152192.17968801</v>
      </c>
      <c r="CP1041" s="99">
        <v>12720880.7702637</v>
      </c>
      <c r="CQ1041" s="99">
        <v>0</v>
      </c>
      <c r="CR1041" s="99">
        <v>0</v>
      </c>
      <c r="CS1041" s="99">
        <v>0</v>
      </c>
      <c r="CT1041" s="99">
        <v>0</v>
      </c>
      <c r="CU1041" s="98">
        <v>23632.401738583001</v>
      </c>
      <c r="CV1041" s="98">
        <v>57957.941612538001</v>
      </c>
      <c r="CW1041" s="98">
        <v>6016847.0803794852</v>
      </c>
      <c r="CX1041" s="98">
        <v>51259067.337097213</v>
      </c>
    </row>
    <row r="1042" spans="1:102" x14ac:dyDescent="0.2">
      <c r="A1042" s="98" t="s">
        <v>68</v>
      </c>
      <c r="B1042" s="100">
        <v>39873</v>
      </c>
      <c r="C1042" s="99">
        <v>87889.685759544402</v>
      </c>
      <c r="D1042" s="99">
        <v>0</v>
      </c>
      <c r="E1042" s="99">
        <v>20167.1520969868</v>
      </c>
      <c r="F1042" s="99">
        <v>16000.807102918599</v>
      </c>
      <c r="G1042" s="99">
        <v>2670.5027177035799</v>
      </c>
      <c r="H1042" s="99">
        <v>0</v>
      </c>
      <c r="I1042" s="99">
        <v>0</v>
      </c>
      <c r="J1042" s="99">
        <v>56835.183455944098</v>
      </c>
      <c r="K1042" s="99">
        <v>0</v>
      </c>
      <c r="L1042" s="99">
        <v>17975.819843769099</v>
      </c>
      <c r="M1042" s="99">
        <v>42752.642933845498</v>
      </c>
      <c r="N1042" s="99">
        <v>5444.03323256969</v>
      </c>
      <c r="O1042" s="99">
        <v>39101.661951541901</v>
      </c>
      <c r="P1042" s="99">
        <v>0</v>
      </c>
      <c r="Q1042" s="99">
        <v>5460.8643332123802</v>
      </c>
      <c r="R1042" s="99">
        <v>2453.9099711477802</v>
      </c>
      <c r="S1042" s="99">
        <v>0</v>
      </c>
      <c r="T1042" s="99">
        <v>623.31806851178396</v>
      </c>
      <c r="U1042" s="99">
        <v>58265.407598972299</v>
      </c>
      <c r="V1042" s="99">
        <v>4077781.1786193801</v>
      </c>
      <c r="W1042" s="99">
        <v>172.16253637894999</v>
      </c>
      <c r="X1042" s="99">
        <v>1481759.9221191399</v>
      </c>
      <c r="Y1042" s="99">
        <v>1019637.24129486</v>
      </c>
      <c r="Z1042" s="99">
        <v>367498.56453704799</v>
      </c>
      <c r="AA1042" s="99">
        <v>0</v>
      </c>
      <c r="AB1042" s="99">
        <v>0</v>
      </c>
      <c r="AC1042" s="99">
        <v>19144825.2255859</v>
      </c>
      <c r="AD1042" s="99">
        <v>0</v>
      </c>
      <c r="AE1042" s="99">
        <v>667376.65561676002</v>
      </c>
      <c r="AF1042" s="99">
        <v>1796687.5913391099</v>
      </c>
      <c r="AG1042" s="99">
        <v>865760.11243438697</v>
      </c>
      <c r="AH1042" s="99">
        <v>1628347.4960479699</v>
      </c>
      <c r="AI1042" s="99">
        <v>0</v>
      </c>
      <c r="AJ1042" s="99">
        <v>597303.42877960205</v>
      </c>
      <c r="AK1042" s="99">
        <v>327800.96865081799</v>
      </c>
      <c r="AL1042" s="99">
        <v>0</v>
      </c>
      <c r="AM1042" s="99">
        <v>76931.683121681199</v>
      </c>
      <c r="AN1042" s="99">
        <v>19323827.861328099</v>
      </c>
      <c r="AO1042" s="99">
        <v>36264986.133300804</v>
      </c>
      <c r="AP1042" s="99">
        <v>1521.33316995204</v>
      </c>
      <c r="AQ1042" s="99">
        <v>11667740.072509799</v>
      </c>
      <c r="AR1042" s="99">
        <v>8088947.4872436495</v>
      </c>
      <c r="AS1042" s="99">
        <v>2795942.7071227999</v>
      </c>
      <c r="AT1042" s="99">
        <v>0</v>
      </c>
      <c r="AU1042" s="99">
        <v>0</v>
      </c>
      <c r="AV1042" s="99">
        <v>53870398.541015603</v>
      </c>
      <c r="AW1042" s="99">
        <v>0</v>
      </c>
      <c r="AX1042" s="99">
        <v>6266863.1981811495</v>
      </c>
      <c r="AY1042" s="99">
        <v>15961823.614990201</v>
      </c>
      <c r="AZ1042" s="99">
        <v>6819629.4188842801</v>
      </c>
      <c r="BA1042" s="99">
        <v>14081398.064331099</v>
      </c>
      <c r="BB1042" s="99">
        <v>0</v>
      </c>
      <c r="BC1042" s="99">
        <v>4873376.7792358398</v>
      </c>
      <c r="BD1042" s="99">
        <v>2467674.9440307599</v>
      </c>
      <c r="BE1042" s="99">
        <v>0</v>
      </c>
      <c r="BF1042" s="99">
        <v>592129.68020629894</v>
      </c>
      <c r="BG1042" s="99">
        <v>54753469.374511696</v>
      </c>
      <c r="BH1042" s="99">
        <v>8432662.3635253906</v>
      </c>
      <c r="BI1042" s="99">
        <v>260.69492536410701</v>
      </c>
      <c r="BJ1042" s="99">
        <v>3910585.92886353</v>
      </c>
      <c r="BK1042" s="99">
        <v>3011566.3282470698</v>
      </c>
      <c r="BL1042" s="99">
        <v>0</v>
      </c>
      <c r="BM1042" s="99">
        <v>0</v>
      </c>
      <c r="BN1042" s="99">
        <v>0</v>
      </c>
      <c r="BO1042" s="99">
        <v>0</v>
      </c>
      <c r="BP1042" s="99">
        <v>0</v>
      </c>
      <c r="BQ1042" s="99">
        <v>0</v>
      </c>
      <c r="BR1042" s="99">
        <v>4883490.8103027297</v>
      </c>
      <c r="BS1042" s="99">
        <v>2485147.7349853502</v>
      </c>
      <c r="BT1042" s="99">
        <v>2740344.2207336398</v>
      </c>
      <c r="BU1042" s="99">
        <v>0</v>
      </c>
      <c r="BV1042" s="99">
        <v>2223976.8276367201</v>
      </c>
      <c r="BW1042" s="99">
        <v>279620.904426575</v>
      </c>
      <c r="BX1042" s="99">
        <v>0</v>
      </c>
      <c r="BY1042" s="99">
        <v>0</v>
      </c>
      <c r="BZ1042" s="99">
        <v>0</v>
      </c>
      <c r="CA1042" s="99">
        <v>108102.327468872</v>
      </c>
      <c r="CB1042" s="99">
        <v>5566291.3715820303</v>
      </c>
      <c r="CC1042" s="99">
        <v>48114763.553222701</v>
      </c>
      <c r="CD1042" s="99">
        <v>12341687.2227783</v>
      </c>
      <c r="CE1042" s="99">
        <v>2982.37206241488</v>
      </c>
      <c r="CF1042" s="99">
        <v>403639.52636718802</v>
      </c>
      <c r="CG1042" s="99">
        <v>3059021.5130004901</v>
      </c>
      <c r="CH1042" s="99">
        <v>0</v>
      </c>
      <c r="CI1042" s="99">
        <v>111083.43300914799</v>
      </c>
      <c r="CJ1042" s="99">
        <v>5972968.86291504</v>
      </c>
      <c r="CK1042" s="99">
        <v>51175722.727050804</v>
      </c>
      <c r="CL1042" s="99">
        <v>12652901.989746099</v>
      </c>
      <c r="CM1042" s="166">
        <v>168741.883388519</v>
      </c>
      <c r="CN1042" s="166">
        <v>25306060.7106934</v>
      </c>
      <c r="CO1042" s="166">
        <v>105791679.88867199</v>
      </c>
      <c r="CP1042" s="99">
        <v>12652901.989746099</v>
      </c>
      <c r="CQ1042" s="99">
        <v>0</v>
      </c>
      <c r="CR1042" s="99">
        <v>0</v>
      </c>
      <c r="CS1042" s="99">
        <v>0</v>
      </c>
      <c r="CT1042" s="99">
        <v>0</v>
      </c>
      <c r="CU1042" s="98">
        <v>21897.358687184002</v>
      </c>
      <c r="CV1042" s="98">
        <v>58877.978632331004</v>
      </c>
      <c r="CW1042" s="98">
        <v>5969930.8979492188</v>
      </c>
      <c r="CX1042" s="98">
        <v>51173785.066223189</v>
      </c>
    </row>
    <row r="1043" spans="1:102" x14ac:dyDescent="0.2">
      <c r="A1043" s="98" t="s">
        <v>68</v>
      </c>
      <c r="B1043" s="100">
        <v>39965</v>
      </c>
      <c r="C1043" s="99">
        <v>89088.077728271499</v>
      </c>
      <c r="D1043" s="99">
        <v>0</v>
      </c>
      <c r="E1043" s="99">
        <v>19035.1112570763</v>
      </c>
      <c r="F1043" s="99">
        <v>15220.363138675701</v>
      </c>
      <c r="G1043" s="99">
        <v>2793.6284452080699</v>
      </c>
      <c r="H1043" s="99">
        <v>0</v>
      </c>
      <c r="I1043" s="99">
        <v>0</v>
      </c>
      <c r="J1043" s="99">
        <v>57853.135375976599</v>
      </c>
      <c r="K1043" s="99">
        <v>0</v>
      </c>
      <c r="L1043" s="99">
        <v>17960.5855851173</v>
      </c>
      <c r="M1043" s="99">
        <v>42786.482076168097</v>
      </c>
      <c r="N1043" s="99">
        <v>5314.6607369184503</v>
      </c>
      <c r="O1043" s="99">
        <v>39319.0453724861</v>
      </c>
      <c r="P1043" s="99">
        <v>0</v>
      </c>
      <c r="Q1043" s="99">
        <v>5470.99951010942</v>
      </c>
      <c r="R1043" s="99">
        <v>2507.7690394818801</v>
      </c>
      <c r="S1043" s="99">
        <v>0</v>
      </c>
      <c r="T1043" s="99">
        <v>622.16551121324301</v>
      </c>
      <c r="U1043" s="99">
        <v>58830.339567184397</v>
      </c>
      <c r="V1043" s="99">
        <v>4138618.8671569801</v>
      </c>
      <c r="W1043" s="99">
        <v>138.884862679988</v>
      </c>
      <c r="X1043" s="99">
        <v>1398708.0152893099</v>
      </c>
      <c r="Y1043" s="99">
        <v>970916.53818511998</v>
      </c>
      <c r="Z1043" s="99">
        <v>377261.57495498698</v>
      </c>
      <c r="AA1043" s="99">
        <v>0</v>
      </c>
      <c r="AB1043" s="99">
        <v>0</v>
      </c>
      <c r="AC1043" s="99">
        <v>19513225.9523926</v>
      </c>
      <c r="AD1043" s="99">
        <v>0</v>
      </c>
      <c r="AE1043" s="99">
        <v>659775.76116180397</v>
      </c>
      <c r="AF1043" s="99">
        <v>1802227.9519653299</v>
      </c>
      <c r="AG1043" s="99">
        <v>852091.33438110398</v>
      </c>
      <c r="AH1043" s="99">
        <v>1620665.9330596901</v>
      </c>
      <c r="AI1043" s="99">
        <v>0</v>
      </c>
      <c r="AJ1043" s="99">
        <v>599551.19913482701</v>
      </c>
      <c r="AK1043" s="99">
        <v>327183.495105743</v>
      </c>
      <c r="AL1043" s="99">
        <v>0</v>
      </c>
      <c r="AM1043" s="99">
        <v>74977.429753303499</v>
      </c>
      <c r="AN1043" s="99">
        <v>19532376.517578099</v>
      </c>
      <c r="AO1043" s="99">
        <v>37013517.424316399</v>
      </c>
      <c r="AP1043" s="99">
        <v>1233.28626036644</v>
      </c>
      <c r="AQ1043" s="99">
        <v>11182136.915649399</v>
      </c>
      <c r="AR1043" s="99">
        <v>7730173.20910645</v>
      </c>
      <c r="AS1043" s="99">
        <v>2868273.2411804199</v>
      </c>
      <c r="AT1043" s="99">
        <v>0</v>
      </c>
      <c r="AU1043" s="99">
        <v>0</v>
      </c>
      <c r="AV1043" s="99">
        <v>55571489.949707001</v>
      </c>
      <c r="AW1043" s="99">
        <v>0</v>
      </c>
      <c r="AX1043" s="99">
        <v>6288849.3440551804</v>
      </c>
      <c r="AY1043" s="99">
        <v>16150438.342163101</v>
      </c>
      <c r="AZ1043" s="99">
        <v>6758636.3348998995</v>
      </c>
      <c r="BA1043" s="99">
        <v>14096884.290161099</v>
      </c>
      <c r="BB1043" s="99">
        <v>0</v>
      </c>
      <c r="BC1043" s="99">
        <v>4919771.8258056603</v>
      </c>
      <c r="BD1043" s="99">
        <v>2474228.89093018</v>
      </c>
      <c r="BE1043" s="99">
        <v>0</v>
      </c>
      <c r="BF1043" s="99">
        <v>582324.08348846401</v>
      </c>
      <c r="BG1043" s="99">
        <v>55635063.060546897</v>
      </c>
      <c r="BH1043" s="99">
        <v>8634913.3583984394</v>
      </c>
      <c r="BI1043" s="99">
        <v>247.388420777395</v>
      </c>
      <c r="BJ1043" s="99">
        <v>3778083.8877258301</v>
      </c>
      <c r="BK1043" s="99">
        <v>2931209.4242553702</v>
      </c>
      <c r="BL1043" s="99">
        <v>0</v>
      </c>
      <c r="BM1043" s="99">
        <v>0</v>
      </c>
      <c r="BN1043" s="99">
        <v>0</v>
      </c>
      <c r="BO1043" s="99">
        <v>0</v>
      </c>
      <c r="BP1043" s="99">
        <v>0</v>
      </c>
      <c r="BQ1043" s="99">
        <v>0</v>
      </c>
      <c r="BR1043" s="99">
        <v>4966554.0709838904</v>
      </c>
      <c r="BS1043" s="99">
        <v>2464905.0641784701</v>
      </c>
      <c r="BT1043" s="99">
        <v>2743628.6525268601</v>
      </c>
      <c r="BU1043" s="99">
        <v>0</v>
      </c>
      <c r="BV1043" s="99">
        <v>2241994.8401184101</v>
      </c>
      <c r="BW1043" s="99">
        <v>279183.417079926</v>
      </c>
      <c r="BX1043" s="99">
        <v>0</v>
      </c>
      <c r="BY1043" s="99">
        <v>0</v>
      </c>
      <c r="BZ1043" s="99">
        <v>0</v>
      </c>
      <c r="CA1043" s="99">
        <v>108205.95116710701</v>
      </c>
      <c r="CB1043" s="99">
        <v>5533976.6343994103</v>
      </c>
      <c r="CC1043" s="99">
        <v>48167021.4462891</v>
      </c>
      <c r="CD1043" s="99">
        <v>12423064.2215576</v>
      </c>
      <c r="CE1043" s="99">
        <v>3025.3453236520299</v>
      </c>
      <c r="CF1043" s="99">
        <v>404231.70768737799</v>
      </c>
      <c r="CG1043" s="99">
        <v>3083999.9604492201</v>
      </c>
      <c r="CH1043" s="99">
        <v>0</v>
      </c>
      <c r="CI1043" s="99">
        <v>111231.577539444</v>
      </c>
      <c r="CJ1043" s="99">
        <v>5940663.3330688505</v>
      </c>
      <c r="CK1043" s="99">
        <v>51282040.963867202</v>
      </c>
      <c r="CL1043" s="99">
        <v>12713396.6240234</v>
      </c>
      <c r="CM1043" s="166">
        <v>169364.724517822</v>
      </c>
      <c r="CN1043" s="166">
        <v>25478637.387695301</v>
      </c>
      <c r="CO1043" s="166">
        <v>106956545.921875</v>
      </c>
      <c r="CP1043" s="99">
        <v>12713396.6240234</v>
      </c>
      <c r="CQ1043" s="99">
        <v>0</v>
      </c>
      <c r="CR1043" s="99">
        <v>0</v>
      </c>
      <c r="CS1043" s="99">
        <v>0</v>
      </c>
      <c r="CT1043" s="99">
        <v>0</v>
      </c>
      <c r="CU1043" s="98">
        <v>20267.267311907999</v>
      </c>
      <c r="CV1043" s="98">
        <v>60008.234077547</v>
      </c>
      <c r="CW1043" s="98">
        <v>5938208.3420867883</v>
      </c>
      <c r="CX1043" s="98">
        <v>51251021.406738319</v>
      </c>
    </row>
    <row r="1044" spans="1:102" x14ac:dyDescent="0.2">
      <c r="A1044" s="98" t="s">
        <v>68</v>
      </c>
      <c r="B1044" s="100">
        <v>40057</v>
      </c>
      <c r="C1044" s="99">
        <v>90946.847521781907</v>
      </c>
      <c r="D1044" s="99">
        <v>0</v>
      </c>
      <c r="E1044" s="99">
        <v>17725.043042182901</v>
      </c>
      <c r="F1044" s="99">
        <v>14489.6652418375</v>
      </c>
      <c r="G1044" s="99">
        <v>2972.9182213842901</v>
      </c>
      <c r="H1044" s="99">
        <v>0</v>
      </c>
      <c r="I1044" s="99">
        <v>0</v>
      </c>
      <c r="J1044" s="99">
        <v>58482.478434562698</v>
      </c>
      <c r="K1044" s="99">
        <v>0</v>
      </c>
      <c r="L1044" s="99">
        <v>17315.807046890299</v>
      </c>
      <c r="M1044" s="99">
        <v>42780.947950840004</v>
      </c>
      <c r="N1044" s="99">
        <v>5214.40616762638</v>
      </c>
      <c r="O1044" s="99">
        <v>40009.0230269432</v>
      </c>
      <c r="P1044" s="99">
        <v>0</v>
      </c>
      <c r="Q1044" s="99">
        <v>5485.8769232630702</v>
      </c>
      <c r="R1044" s="99">
        <v>2594.8609172701799</v>
      </c>
      <c r="S1044" s="99">
        <v>0</v>
      </c>
      <c r="T1044" s="99">
        <v>596.99304866790806</v>
      </c>
      <c r="U1044" s="99">
        <v>59213.860300064101</v>
      </c>
      <c r="V1044" s="99">
        <v>4217915.0578002902</v>
      </c>
      <c r="W1044" s="99">
        <v>266.36442448571302</v>
      </c>
      <c r="X1044" s="99">
        <v>1304469.92851257</v>
      </c>
      <c r="Y1044" s="99">
        <v>936874.58405304002</v>
      </c>
      <c r="Z1044" s="99">
        <v>388854.81421279901</v>
      </c>
      <c r="AA1044" s="99">
        <v>0</v>
      </c>
      <c r="AB1044" s="99">
        <v>0</v>
      </c>
      <c r="AC1044" s="99">
        <v>19906171.615478501</v>
      </c>
      <c r="AD1044" s="99">
        <v>0</v>
      </c>
      <c r="AE1044" s="99">
        <v>633886.68090820301</v>
      </c>
      <c r="AF1044" s="99">
        <v>1807258.42402649</v>
      </c>
      <c r="AG1044" s="99">
        <v>845932.04145050002</v>
      </c>
      <c r="AH1044" s="99">
        <v>1620812.8114929199</v>
      </c>
      <c r="AI1044" s="99">
        <v>0</v>
      </c>
      <c r="AJ1044" s="99">
        <v>599579.56712341297</v>
      </c>
      <c r="AK1044" s="99">
        <v>326465.63860320998</v>
      </c>
      <c r="AL1044" s="99">
        <v>0</v>
      </c>
      <c r="AM1044" s="99">
        <v>75335.966320037798</v>
      </c>
      <c r="AN1044" s="99">
        <v>19821576.0388184</v>
      </c>
      <c r="AO1044" s="99">
        <v>38002441.093261696</v>
      </c>
      <c r="AP1044" s="99">
        <v>2732.1651297807698</v>
      </c>
      <c r="AQ1044" s="99">
        <v>10559235.126464801</v>
      </c>
      <c r="AR1044" s="99">
        <v>7469886.8052978497</v>
      </c>
      <c r="AS1044" s="99">
        <v>2994847.5104064899</v>
      </c>
      <c r="AT1044" s="99">
        <v>0</v>
      </c>
      <c r="AU1044" s="99">
        <v>0</v>
      </c>
      <c r="AV1044" s="99">
        <v>56978931.535644501</v>
      </c>
      <c r="AW1044" s="99">
        <v>0</v>
      </c>
      <c r="AX1044" s="99">
        <v>6035816.1724243201</v>
      </c>
      <c r="AY1044" s="99">
        <v>16291328.313964801</v>
      </c>
      <c r="AZ1044" s="99">
        <v>6769981.3867797898</v>
      </c>
      <c r="BA1044" s="99">
        <v>14172336.462768599</v>
      </c>
      <c r="BB1044" s="99">
        <v>0</v>
      </c>
      <c r="BC1044" s="99">
        <v>4925814.2291870099</v>
      </c>
      <c r="BD1044" s="99">
        <v>2511428.0722045898</v>
      </c>
      <c r="BE1044" s="99">
        <v>0</v>
      </c>
      <c r="BF1044" s="99">
        <v>587723.89694213902</v>
      </c>
      <c r="BG1044" s="99">
        <v>56821895.575683601</v>
      </c>
      <c r="BH1044" s="99">
        <v>8850225.92822266</v>
      </c>
      <c r="BI1044" s="99">
        <v>60.234531466849099</v>
      </c>
      <c r="BJ1044" s="99">
        <v>3628519.17297363</v>
      </c>
      <c r="BK1044" s="99">
        <v>2871013.5048828102</v>
      </c>
      <c r="BL1044" s="99">
        <v>0</v>
      </c>
      <c r="BM1044" s="99">
        <v>0</v>
      </c>
      <c r="BN1044" s="99">
        <v>0</v>
      </c>
      <c r="BO1044" s="99">
        <v>0</v>
      </c>
      <c r="BP1044" s="99">
        <v>0</v>
      </c>
      <c r="BQ1044" s="99">
        <v>0</v>
      </c>
      <c r="BR1044" s="99">
        <v>5029619.8150634803</v>
      </c>
      <c r="BS1044" s="99">
        <v>2465459.94812012</v>
      </c>
      <c r="BT1044" s="99">
        <v>2758268.5269470201</v>
      </c>
      <c r="BU1044" s="99">
        <v>0</v>
      </c>
      <c r="BV1044" s="99">
        <v>2254761.7111816402</v>
      </c>
      <c r="BW1044" s="99">
        <v>280360.48551559402</v>
      </c>
      <c r="BX1044" s="99">
        <v>0</v>
      </c>
      <c r="BY1044" s="99">
        <v>0</v>
      </c>
      <c r="BZ1044" s="99">
        <v>0</v>
      </c>
      <c r="CA1044" s="99">
        <v>108679.685445786</v>
      </c>
      <c r="CB1044" s="99">
        <v>5520280.5172729502</v>
      </c>
      <c r="CC1044" s="99">
        <v>48382424.6884766</v>
      </c>
      <c r="CD1044" s="99">
        <v>12457653.173583999</v>
      </c>
      <c r="CE1044" s="99">
        <v>3107.30573582649</v>
      </c>
      <c r="CF1044" s="99">
        <v>405460.500988007</v>
      </c>
      <c r="CG1044" s="99">
        <v>3129477.1405639602</v>
      </c>
      <c r="CH1044" s="99">
        <v>0</v>
      </c>
      <c r="CI1044" s="99">
        <v>111787.544025421</v>
      </c>
      <c r="CJ1044" s="99">
        <v>5923749.6564941397</v>
      </c>
      <c r="CK1044" s="99">
        <v>51460401.436035201</v>
      </c>
      <c r="CL1044" s="99">
        <v>12717067.459838901</v>
      </c>
      <c r="CM1044" s="166">
        <v>170255.65591621399</v>
      </c>
      <c r="CN1044" s="166">
        <v>25719050.4301758</v>
      </c>
      <c r="CO1044" s="166">
        <v>108503981.11718801</v>
      </c>
      <c r="CP1044" s="99">
        <v>12717067.459838901</v>
      </c>
      <c r="CQ1044" s="99">
        <v>0</v>
      </c>
      <c r="CR1044" s="99">
        <v>0</v>
      </c>
      <c r="CS1044" s="99">
        <v>0</v>
      </c>
      <c r="CT1044" s="99">
        <v>0</v>
      </c>
      <c r="CU1044" s="98">
        <v>18562.731640563001</v>
      </c>
      <c r="CV1044" s="98">
        <v>60747.548518572999</v>
      </c>
      <c r="CW1044" s="98">
        <v>5925741.0182609567</v>
      </c>
      <c r="CX1044" s="98">
        <v>51511901.829040557</v>
      </c>
    </row>
    <row r="1045" spans="1:102" x14ac:dyDescent="0.2">
      <c r="A1045" s="98" t="s">
        <v>68</v>
      </c>
      <c r="B1045" s="100">
        <v>40148</v>
      </c>
      <c r="C1045" s="99">
        <v>91930.177987098694</v>
      </c>
      <c r="D1045" s="99">
        <v>0</v>
      </c>
      <c r="E1045" s="99">
        <v>16379.5330862999</v>
      </c>
      <c r="F1045" s="99">
        <v>13949.105714917199</v>
      </c>
      <c r="G1045" s="99">
        <v>3062.5971511602402</v>
      </c>
      <c r="H1045" s="99">
        <v>0</v>
      </c>
      <c r="I1045" s="99">
        <v>0</v>
      </c>
      <c r="J1045" s="99">
        <v>59329.897464275396</v>
      </c>
      <c r="K1045" s="99">
        <v>0</v>
      </c>
      <c r="L1045" s="99">
        <v>16920.771244525899</v>
      </c>
      <c r="M1045" s="99">
        <v>42433.626632690401</v>
      </c>
      <c r="N1045" s="99">
        <v>5108.9444673657399</v>
      </c>
      <c r="O1045" s="99">
        <v>40788.871576785998</v>
      </c>
      <c r="P1045" s="99">
        <v>0</v>
      </c>
      <c r="Q1045" s="99">
        <v>5391.3097720146197</v>
      </c>
      <c r="R1045" s="99">
        <v>2618.1494995951698</v>
      </c>
      <c r="S1045" s="99">
        <v>0</v>
      </c>
      <c r="T1045" s="99">
        <v>590.77927216142405</v>
      </c>
      <c r="U1045" s="99">
        <v>59913.6957793236</v>
      </c>
      <c r="V1045" s="99">
        <v>4255392.7278442401</v>
      </c>
      <c r="W1045" s="99">
        <v>164.73682590574001</v>
      </c>
      <c r="X1045" s="99">
        <v>1203110.2718353299</v>
      </c>
      <c r="Y1045" s="99">
        <v>908730.938774109</v>
      </c>
      <c r="Z1045" s="99">
        <v>393033.62979888899</v>
      </c>
      <c r="AA1045" s="99">
        <v>0</v>
      </c>
      <c r="AB1045" s="99">
        <v>0</v>
      </c>
      <c r="AC1045" s="99">
        <v>19711805.412109401</v>
      </c>
      <c r="AD1045" s="99">
        <v>0</v>
      </c>
      <c r="AE1045" s="99">
        <v>612066.45550537098</v>
      </c>
      <c r="AF1045" s="99">
        <v>1792820.7636718799</v>
      </c>
      <c r="AG1045" s="99">
        <v>831707.78777313197</v>
      </c>
      <c r="AH1045" s="99">
        <v>1659298.3955383301</v>
      </c>
      <c r="AI1045" s="99">
        <v>0</v>
      </c>
      <c r="AJ1045" s="99">
        <v>575812.651039124</v>
      </c>
      <c r="AK1045" s="99">
        <v>322631.420543671</v>
      </c>
      <c r="AL1045" s="99">
        <v>0</v>
      </c>
      <c r="AM1045" s="99">
        <v>73347.307091712995</v>
      </c>
      <c r="AN1045" s="99">
        <v>19815377.110595699</v>
      </c>
      <c r="AO1045" s="99">
        <v>38535747.003417999</v>
      </c>
      <c r="AP1045" s="99">
        <v>966.06522230058897</v>
      </c>
      <c r="AQ1045" s="99">
        <v>9613655.8145752009</v>
      </c>
      <c r="AR1045" s="99">
        <v>7290705.36645508</v>
      </c>
      <c r="AS1045" s="99">
        <v>3045612.9938964802</v>
      </c>
      <c r="AT1045" s="99">
        <v>0</v>
      </c>
      <c r="AU1045" s="99">
        <v>0</v>
      </c>
      <c r="AV1045" s="99">
        <v>57849492.885742202</v>
      </c>
      <c r="AW1045" s="99">
        <v>0</v>
      </c>
      <c r="AX1045" s="99">
        <v>5935973.3466796903</v>
      </c>
      <c r="AY1045" s="99">
        <v>16327100.1685791</v>
      </c>
      <c r="AZ1045" s="99">
        <v>6695377.0043945303</v>
      </c>
      <c r="BA1045" s="99">
        <v>14660592.9569092</v>
      </c>
      <c r="BB1045" s="99">
        <v>0</v>
      </c>
      <c r="BC1045" s="99">
        <v>4767818.3512573196</v>
      </c>
      <c r="BD1045" s="99">
        <v>2490240.2718200702</v>
      </c>
      <c r="BE1045" s="99">
        <v>0</v>
      </c>
      <c r="BF1045" s="99">
        <v>575542.67112731899</v>
      </c>
      <c r="BG1045" s="99">
        <v>57668109.376464799</v>
      </c>
      <c r="BH1045" s="99">
        <v>9081232.3729247991</v>
      </c>
      <c r="BI1045" s="99">
        <v>128.38547788560399</v>
      </c>
      <c r="BJ1045" s="99">
        <v>3441494.0194091802</v>
      </c>
      <c r="BK1045" s="99">
        <v>2806223.2106933598</v>
      </c>
      <c r="BL1045" s="99">
        <v>0</v>
      </c>
      <c r="BM1045" s="99">
        <v>0</v>
      </c>
      <c r="BN1045" s="99">
        <v>0</v>
      </c>
      <c r="BO1045" s="99">
        <v>0</v>
      </c>
      <c r="BP1045" s="99">
        <v>0</v>
      </c>
      <c r="BQ1045" s="99">
        <v>0</v>
      </c>
      <c r="BR1045" s="99">
        <v>4990598.1179809598</v>
      </c>
      <c r="BS1045" s="99">
        <v>2435015.1496581999</v>
      </c>
      <c r="BT1045" s="99">
        <v>2853379.30578613</v>
      </c>
      <c r="BU1045" s="99">
        <v>0</v>
      </c>
      <c r="BV1045" s="99">
        <v>2197948.97125244</v>
      </c>
      <c r="BW1045" s="99">
        <v>280203.23595428502</v>
      </c>
      <c r="BX1045" s="99">
        <v>0</v>
      </c>
      <c r="BY1045" s="99">
        <v>0</v>
      </c>
      <c r="BZ1045" s="99">
        <v>0</v>
      </c>
      <c r="CA1045" s="99">
        <v>108263.28688240099</v>
      </c>
      <c r="CB1045" s="99">
        <v>5458997.0745239304</v>
      </c>
      <c r="CC1045" s="99">
        <v>48243666.074707001</v>
      </c>
      <c r="CD1045" s="99">
        <v>12525679.9095459</v>
      </c>
      <c r="CE1045" s="99">
        <v>3125.0005280077498</v>
      </c>
      <c r="CF1045" s="99">
        <v>397736.748462677</v>
      </c>
      <c r="CG1045" s="99">
        <v>3086057.8877868699</v>
      </c>
      <c r="CH1045" s="99">
        <v>0</v>
      </c>
      <c r="CI1045" s="99">
        <v>111389.49559783901</v>
      </c>
      <c r="CJ1045" s="99">
        <v>5857187.0446777297</v>
      </c>
      <c r="CK1045" s="99">
        <v>51383092.260253899</v>
      </c>
      <c r="CL1045" s="99">
        <v>12794351.141845699</v>
      </c>
      <c r="CM1045" s="166">
        <v>170704.831588745</v>
      </c>
      <c r="CN1045" s="166">
        <v>25687025.9133301</v>
      </c>
      <c r="CO1045" s="166">
        <v>109015481.14843801</v>
      </c>
      <c r="CP1045" s="99">
        <v>12794351.141845699</v>
      </c>
      <c r="CQ1045" s="99">
        <v>0</v>
      </c>
      <c r="CR1045" s="99">
        <v>0</v>
      </c>
      <c r="CS1045" s="99">
        <v>0</v>
      </c>
      <c r="CT1045" s="99">
        <v>0</v>
      </c>
      <c r="CU1045" s="98">
        <v>17019.751756553</v>
      </c>
      <c r="CV1045" s="98">
        <v>61728.345863269999</v>
      </c>
      <c r="CW1045" s="98">
        <v>5856733.8229866074</v>
      </c>
      <c r="CX1045" s="98">
        <v>51329723.962493874</v>
      </c>
    </row>
    <row r="1046" spans="1:102" x14ac:dyDescent="0.2">
      <c r="A1046" s="98" t="s">
        <v>68</v>
      </c>
      <c r="B1046" s="100">
        <v>40238</v>
      </c>
      <c r="C1046" s="99">
        <v>92188.718289375305</v>
      </c>
      <c r="D1046" s="99">
        <v>0</v>
      </c>
      <c r="E1046" s="99">
        <v>15717.0321853161</v>
      </c>
      <c r="F1046" s="99">
        <v>13549.658474206901</v>
      </c>
      <c r="G1046" s="99">
        <v>3134.5331904292102</v>
      </c>
      <c r="H1046" s="99">
        <v>0</v>
      </c>
      <c r="I1046" s="99">
        <v>0</v>
      </c>
      <c r="J1046" s="99">
        <v>59989.001735210397</v>
      </c>
      <c r="K1046" s="99">
        <v>0</v>
      </c>
      <c r="L1046" s="99">
        <v>17175.9895794392</v>
      </c>
      <c r="M1046" s="99">
        <v>41956.458774566701</v>
      </c>
      <c r="N1046" s="99">
        <v>5016.4938074946404</v>
      </c>
      <c r="O1046" s="99">
        <v>40848.020310878797</v>
      </c>
      <c r="P1046" s="99">
        <v>0</v>
      </c>
      <c r="Q1046" s="99">
        <v>5369.7657532692001</v>
      </c>
      <c r="R1046" s="99">
        <v>2623.3860287964299</v>
      </c>
      <c r="S1046" s="99">
        <v>0</v>
      </c>
      <c r="T1046" s="99">
        <v>611.83902889490105</v>
      </c>
      <c r="U1046" s="99">
        <v>60365.040974140204</v>
      </c>
      <c r="V1046" s="99">
        <v>4272985.9705200205</v>
      </c>
      <c r="W1046" s="99">
        <v>154.20353732630599</v>
      </c>
      <c r="X1046" s="99">
        <v>1140110.3498382601</v>
      </c>
      <c r="Y1046" s="99">
        <v>884878.05322265602</v>
      </c>
      <c r="Z1046" s="99">
        <v>393147.94816970802</v>
      </c>
      <c r="AA1046" s="99">
        <v>0</v>
      </c>
      <c r="AB1046" s="99">
        <v>0</v>
      </c>
      <c r="AC1046" s="99">
        <v>19762936.784423798</v>
      </c>
      <c r="AD1046" s="99">
        <v>0</v>
      </c>
      <c r="AE1046" s="99">
        <v>605276.74794769299</v>
      </c>
      <c r="AF1046" s="99">
        <v>1774178.5924377399</v>
      </c>
      <c r="AG1046" s="99">
        <v>815662.90630340599</v>
      </c>
      <c r="AH1046" s="99">
        <v>1652069.0164032001</v>
      </c>
      <c r="AI1046" s="99">
        <v>0</v>
      </c>
      <c r="AJ1046" s="99">
        <v>577398.44221496605</v>
      </c>
      <c r="AK1046" s="99">
        <v>321070.65136718802</v>
      </c>
      <c r="AL1046" s="99">
        <v>0</v>
      </c>
      <c r="AM1046" s="99">
        <v>72604.835274696394</v>
      </c>
      <c r="AN1046" s="99">
        <v>20092552.416747998</v>
      </c>
      <c r="AO1046" s="99">
        <v>38908480.536621101</v>
      </c>
      <c r="AP1046" s="99">
        <v>1571.0265810787701</v>
      </c>
      <c r="AQ1046" s="99">
        <v>9360312.94067383</v>
      </c>
      <c r="AR1046" s="99">
        <v>7269642.44067383</v>
      </c>
      <c r="AS1046" s="99">
        <v>3078834.35400391</v>
      </c>
      <c r="AT1046" s="99">
        <v>0</v>
      </c>
      <c r="AU1046" s="99">
        <v>0</v>
      </c>
      <c r="AV1046" s="99">
        <v>57652777.060058601</v>
      </c>
      <c r="AW1046" s="99">
        <v>0</v>
      </c>
      <c r="AX1046" s="99">
        <v>5945581.1542358398</v>
      </c>
      <c r="AY1046" s="99">
        <v>16316649.2336426</v>
      </c>
      <c r="AZ1046" s="99">
        <v>6645484.44250488</v>
      </c>
      <c r="BA1046" s="99">
        <v>14707451.361694301</v>
      </c>
      <c r="BB1046" s="99">
        <v>0</v>
      </c>
      <c r="BC1046" s="99">
        <v>4832962.9611816397</v>
      </c>
      <c r="BD1046" s="99">
        <v>2500190.7413024898</v>
      </c>
      <c r="BE1046" s="99">
        <v>0</v>
      </c>
      <c r="BF1046" s="99">
        <v>576752.97520446801</v>
      </c>
      <c r="BG1046" s="99">
        <v>58772947.114257798</v>
      </c>
      <c r="BH1046" s="99">
        <v>9115154.4708252009</v>
      </c>
      <c r="BI1046" s="99">
        <v>118.803995077498</v>
      </c>
      <c r="BJ1046" s="99">
        <v>3381396.40542603</v>
      </c>
      <c r="BK1046" s="99">
        <v>2796620.6465454102</v>
      </c>
      <c r="BL1046" s="99">
        <v>0</v>
      </c>
      <c r="BM1046" s="99">
        <v>0</v>
      </c>
      <c r="BN1046" s="99">
        <v>0</v>
      </c>
      <c r="BO1046" s="99">
        <v>0</v>
      </c>
      <c r="BP1046" s="99">
        <v>0</v>
      </c>
      <c r="BQ1046" s="99">
        <v>0</v>
      </c>
      <c r="BR1046" s="99">
        <v>5037451.5410156297</v>
      </c>
      <c r="BS1046" s="99">
        <v>2410542.0361633301</v>
      </c>
      <c r="BT1046" s="99">
        <v>2862135.5308227502</v>
      </c>
      <c r="BU1046" s="99">
        <v>0</v>
      </c>
      <c r="BV1046" s="99">
        <v>2224959.7901001</v>
      </c>
      <c r="BW1046" s="99">
        <v>282945.82619094802</v>
      </c>
      <c r="BX1046" s="99">
        <v>0</v>
      </c>
      <c r="BY1046" s="99">
        <v>0</v>
      </c>
      <c r="BZ1046" s="99">
        <v>0</v>
      </c>
      <c r="CA1046" s="99">
        <v>107877.893277168</v>
      </c>
      <c r="CB1046" s="99">
        <v>5421475.8484497098</v>
      </c>
      <c r="CC1046" s="99">
        <v>48316335.0322266</v>
      </c>
      <c r="CD1046" s="99">
        <v>12504072.900268599</v>
      </c>
      <c r="CE1046" s="99">
        <v>3128.5250390172</v>
      </c>
      <c r="CF1046" s="99">
        <v>392984.05907440197</v>
      </c>
      <c r="CG1046" s="99">
        <v>3085426.5269165002</v>
      </c>
      <c r="CH1046" s="99">
        <v>0</v>
      </c>
      <c r="CI1046" s="99">
        <v>111006.159944534</v>
      </c>
      <c r="CJ1046" s="99">
        <v>5818286.07495117</v>
      </c>
      <c r="CK1046" s="99">
        <v>51467910.074707001</v>
      </c>
      <c r="CL1046" s="99">
        <v>12815824.182128901</v>
      </c>
      <c r="CM1046" s="166">
        <v>170701.06321144101</v>
      </c>
      <c r="CN1046" s="166">
        <v>25914888.3818359</v>
      </c>
      <c r="CO1046" s="166">
        <v>110244596.78418</v>
      </c>
      <c r="CP1046" s="99">
        <v>12815824.182128901</v>
      </c>
      <c r="CQ1046" s="99">
        <v>0</v>
      </c>
      <c r="CR1046" s="99">
        <v>0</v>
      </c>
      <c r="CS1046" s="99">
        <v>0</v>
      </c>
      <c r="CT1046" s="99">
        <v>0</v>
      </c>
      <c r="CU1046" s="98">
        <v>16088.372142179</v>
      </c>
      <c r="CV1046" s="98">
        <v>62452.204059303003</v>
      </c>
      <c r="CW1046" s="98">
        <v>5814459.9075241117</v>
      </c>
      <c r="CX1046" s="98">
        <v>51401761.559143096</v>
      </c>
    </row>
    <row r="1047" spans="1:102" x14ac:dyDescent="0.2">
      <c r="A1047" s="98" t="s">
        <v>68</v>
      </c>
      <c r="B1047" s="100">
        <v>40330</v>
      </c>
      <c r="C1047" s="99">
        <v>93387.373553276106</v>
      </c>
      <c r="D1047" s="99">
        <v>0</v>
      </c>
      <c r="E1047" s="99">
        <v>15108.357911348299</v>
      </c>
      <c r="F1047" s="99">
        <v>13236.3221335411</v>
      </c>
      <c r="G1047" s="99">
        <v>3121.6448840796902</v>
      </c>
      <c r="H1047" s="99">
        <v>0</v>
      </c>
      <c r="I1047" s="99">
        <v>0</v>
      </c>
      <c r="J1047" s="99">
        <v>60475.525306701697</v>
      </c>
      <c r="K1047" s="99">
        <v>0</v>
      </c>
      <c r="L1047" s="99">
        <v>17811.997761964802</v>
      </c>
      <c r="M1047" s="99">
        <v>42569.536817550703</v>
      </c>
      <c r="N1047" s="99">
        <v>4941.5032222271002</v>
      </c>
      <c r="O1047" s="99">
        <v>40955.5101313591</v>
      </c>
      <c r="P1047" s="99">
        <v>0</v>
      </c>
      <c r="Q1047" s="99">
        <v>5343.5037423968297</v>
      </c>
      <c r="R1047" s="99">
        <v>2640.3499790430101</v>
      </c>
      <c r="S1047" s="99">
        <v>0</v>
      </c>
      <c r="T1047" s="99">
        <v>585.34486202895596</v>
      </c>
      <c r="U1047" s="99">
        <v>60761.108117580399</v>
      </c>
      <c r="V1047" s="99">
        <v>4299256.1790771503</v>
      </c>
      <c r="W1047" s="99">
        <v>100.88195081148299</v>
      </c>
      <c r="X1047" s="99">
        <v>1095854.37750244</v>
      </c>
      <c r="Y1047" s="99">
        <v>865768.55311584496</v>
      </c>
      <c r="Z1047" s="99">
        <v>390488.17227935803</v>
      </c>
      <c r="AA1047" s="99">
        <v>0</v>
      </c>
      <c r="AB1047" s="99">
        <v>0</v>
      </c>
      <c r="AC1047" s="99">
        <v>20472271.933105499</v>
      </c>
      <c r="AD1047" s="99">
        <v>0</v>
      </c>
      <c r="AE1047" s="99">
        <v>615036.58947753895</v>
      </c>
      <c r="AF1047" s="99">
        <v>1777973.7063903799</v>
      </c>
      <c r="AG1047" s="99">
        <v>807133.26136016799</v>
      </c>
      <c r="AH1047" s="99">
        <v>1652235.4022522001</v>
      </c>
      <c r="AI1047" s="99">
        <v>0</v>
      </c>
      <c r="AJ1047" s="99">
        <v>577401.758934021</v>
      </c>
      <c r="AK1047" s="99">
        <v>319192.74277114897</v>
      </c>
      <c r="AL1047" s="99">
        <v>0</v>
      </c>
      <c r="AM1047" s="99">
        <v>69593.986975669904</v>
      </c>
      <c r="AN1047" s="99">
        <v>20279220.192138702</v>
      </c>
      <c r="AO1047" s="99">
        <v>39375207.390136696</v>
      </c>
      <c r="AP1047" s="99">
        <v>957.59674232453096</v>
      </c>
      <c r="AQ1047" s="99">
        <v>9109157.8670654297</v>
      </c>
      <c r="AR1047" s="99">
        <v>7135946.1049194299</v>
      </c>
      <c r="AS1047" s="99">
        <v>3073217.4645996098</v>
      </c>
      <c r="AT1047" s="99">
        <v>0</v>
      </c>
      <c r="AU1047" s="99">
        <v>0</v>
      </c>
      <c r="AV1047" s="99">
        <v>60038826.402832001</v>
      </c>
      <c r="AW1047" s="99">
        <v>0</v>
      </c>
      <c r="AX1047" s="99">
        <v>6069048.6873779297</v>
      </c>
      <c r="AY1047" s="99">
        <v>16414152.526489301</v>
      </c>
      <c r="AZ1047" s="99">
        <v>6605950.1564941397</v>
      </c>
      <c r="BA1047" s="99">
        <v>14818910.560791001</v>
      </c>
      <c r="BB1047" s="99">
        <v>0</v>
      </c>
      <c r="BC1047" s="99">
        <v>4868622.9369506799</v>
      </c>
      <c r="BD1047" s="99">
        <v>2505060.6459045401</v>
      </c>
      <c r="BE1047" s="99">
        <v>0</v>
      </c>
      <c r="BF1047" s="99">
        <v>555737.21437835705</v>
      </c>
      <c r="BG1047" s="99">
        <v>59565137.036132798</v>
      </c>
      <c r="BH1047" s="99">
        <v>9388098.4615478497</v>
      </c>
      <c r="BI1047" s="99">
        <v>133.16994803585101</v>
      </c>
      <c r="BJ1047" s="99">
        <v>3301751.9038696298</v>
      </c>
      <c r="BK1047" s="99">
        <v>2766822.5125122098</v>
      </c>
      <c r="BL1047" s="99">
        <v>0</v>
      </c>
      <c r="BM1047" s="99">
        <v>0</v>
      </c>
      <c r="BN1047" s="99">
        <v>0</v>
      </c>
      <c r="BO1047" s="99">
        <v>0</v>
      </c>
      <c r="BP1047" s="99">
        <v>0</v>
      </c>
      <c r="BQ1047" s="99">
        <v>0</v>
      </c>
      <c r="BR1047" s="99">
        <v>5137337.7779540997</v>
      </c>
      <c r="BS1047" s="99">
        <v>2398074.3431701702</v>
      </c>
      <c r="BT1047" s="99">
        <v>2883459.1894226102</v>
      </c>
      <c r="BU1047" s="99">
        <v>0</v>
      </c>
      <c r="BV1047" s="99">
        <v>2232499.1283874498</v>
      </c>
      <c r="BW1047" s="99">
        <v>284686.76684188802</v>
      </c>
      <c r="BX1047" s="99">
        <v>0</v>
      </c>
      <c r="BY1047" s="99">
        <v>0</v>
      </c>
      <c r="BZ1047" s="99">
        <v>0</v>
      </c>
      <c r="CA1047" s="99">
        <v>108518.800602913</v>
      </c>
      <c r="CB1047" s="99">
        <v>5393610.90270996</v>
      </c>
      <c r="CC1047" s="99">
        <v>48436064.582519501</v>
      </c>
      <c r="CD1047" s="99">
        <v>12708788.7669678</v>
      </c>
      <c r="CE1047" s="99">
        <v>3116.5291492044898</v>
      </c>
      <c r="CF1047" s="99">
        <v>391313.64833068801</v>
      </c>
      <c r="CG1047" s="99">
        <v>3068641.0075988802</v>
      </c>
      <c r="CH1047" s="99">
        <v>0</v>
      </c>
      <c r="CI1047" s="99">
        <v>111635.062656403</v>
      </c>
      <c r="CJ1047" s="99">
        <v>5781361.4901733398</v>
      </c>
      <c r="CK1047" s="99">
        <v>51502869.932128899</v>
      </c>
      <c r="CL1047" s="99">
        <v>13004332.6865234</v>
      </c>
      <c r="CM1047" s="166">
        <v>171674.10225677499</v>
      </c>
      <c r="CN1047" s="166">
        <v>26074598.416015599</v>
      </c>
      <c r="CO1047" s="166">
        <v>111275592.66406301</v>
      </c>
      <c r="CP1047" s="99">
        <v>13004332.6865234</v>
      </c>
      <c r="CQ1047" s="99">
        <v>0</v>
      </c>
      <c r="CR1047" s="99">
        <v>0</v>
      </c>
      <c r="CS1047" s="99">
        <v>0</v>
      </c>
      <c r="CT1047" s="99">
        <v>0</v>
      </c>
      <c r="CU1047" s="98">
        <v>15414.000043851</v>
      </c>
      <c r="CV1047" s="98">
        <v>62938.817141275002</v>
      </c>
      <c r="CW1047" s="98">
        <v>5784924.5510406476</v>
      </c>
      <c r="CX1047" s="98">
        <v>51504705.590118378</v>
      </c>
    </row>
    <row r="1048" spans="1:102" x14ac:dyDescent="0.2">
      <c r="A1048" s="98" t="s">
        <v>68</v>
      </c>
      <c r="B1048" s="100">
        <v>40422</v>
      </c>
      <c r="C1048" s="99">
        <v>92870.927892684893</v>
      </c>
      <c r="D1048" s="99">
        <v>0</v>
      </c>
      <c r="E1048" s="99">
        <v>14630.0832993984</v>
      </c>
      <c r="F1048" s="99">
        <v>12894.1371309757</v>
      </c>
      <c r="G1048" s="99">
        <v>3209.84830358624</v>
      </c>
      <c r="H1048" s="99">
        <v>0</v>
      </c>
      <c r="I1048" s="99">
        <v>0</v>
      </c>
      <c r="J1048" s="99">
        <v>60667.4644618034</v>
      </c>
      <c r="K1048" s="99">
        <v>0</v>
      </c>
      <c r="L1048" s="99">
        <v>17302.542538642901</v>
      </c>
      <c r="M1048" s="99">
        <v>42272.698988914497</v>
      </c>
      <c r="N1048" s="99">
        <v>4837.4586249589902</v>
      </c>
      <c r="O1048" s="99">
        <v>40340.003497600599</v>
      </c>
      <c r="P1048" s="99">
        <v>0</v>
      </c>
      <c r="Q1048" s="99">
        <v>5267.4559959769203</v>
      </c>
      <c r="R1048" s="99">
        <v>2674.8128792941602</v>
      </c>
      <c r="S1048" s="99">
        <v>0</v>
      </c>
      <c r="T1048" s="99">
        <v>619.19321989268099</v>
      </c>
      <c r="U1048" s="99">
        <v>60900.643274784103</v>
      </c>
      <c r="V1048" s="99">
        <v>4274150.8021240197</v>
      </c>
      <c r="W1048" s="99">
        <v>0</v>
      </c>
      <c r="X1048" s="99">
        <v>1060750.6303253199</v>
      </c>
      <c r="Y1048" s="99">
        <v>840170.07199096703</v>
      </c>
      <c r="Z1048" s="99">
        <v>387635.392398834</v>
      </c>
      <c r="AA1048" s="99">
        <v>0</v>
      </c>
      <c r="AB1048" s="99">
        <v>0</v>
      </c>
      <c r="AC1048" s="99">
        <v>20696669.3044434</v>
      </c>
      <c r="AD1048" s="99">
        <v>0</v>
      </c>
      <c r="AE1048" s="99">
        <v>604590.34204101597</v>
      </c>
      <c r="AF1048" s="99">
        <v>1769978.7854156501</v>
      </c>
      <c r="AG1048" s="99">
        <v>772396.92047882103</v>
      </c>
      <c r="AH1048" s="99">
        <v>1605587.70452881</v>
      </c>
      <c r="AI1048" s="99">
        <v>0</v>
      </c>
      <c r="AJ1048" s="99">
        <v>568519.14613342297</v>
      </c>
      <c r="AK1048" s="99">
        <v>315275.91633605998</v>
      </c>
      <c r="AL1048" s="99">
        <v>0</v>
      </c>
      <c r="AM1048" s="99">
        <v>69153.617704391494</v>
      </c>
      <c r="AN1048" s="99">
        <v>20512767.824218798</v>
      </c>
      <c r="AO1048" s="99">
        <v>39336846.390136696</v>
      </c>
      <c r="AP1048" s="99">
        <v>0</v>
      </c>
      <c r="AQ1048" s="99">
        <v>8791073.5612793006</v>
      </c>
      <c r="AR1048" s="99">
        <v>6938267.24462891</v>
      </c>
      <c r="AS1048" s="99">
        <v>3064656.1505127</v>
      </c>
      <c r="AT1048" s="99">
        <v>0</v>
      </c>
      <c r="AU1048" s="99">
        <v>0</v>
      </c>
      <c r="AV1048" s="99">
        <v>60848950.040527299</v>
      </c>
      <c r="AW1048" s="99">
        <v>0</v>
      </c>
      <c r="AX1048" s="99">
        <v>5930021.0204467801</v>
      </c>
      <c r="AY1048" s="99">
        <v>16411040.889404301</v>
      </c>
      <c r="AZ1048" s="99">
        <v>6350474.6407470703</v>
      </c>
      <c r="BA1048" s="99">
        <v>14366714.0306396</v>
      </c>
      <c r="BB1048" s="99">
        <v>0</v>
      </c>
      <c r="BC1048" s="99">
        <v>4795579.7178344699</v>
      </c>
      <c r="BD1048" s="99">
        <v>2480906.48187256</v>
      </c>
      <c r="BE1048" s="99">
        <v>0</v>
      </c>
      <c r="BF1048" s="99">
        <v>556518.83938598598</v>
      </c>
      <c r="BG1048" s="99">
        <v>60488421.359863304</v>
      </c>
      <c r="BH1048" s="99">
        <v>9138217.2589111291</v>
      </c>
      <c r="BI1048" s="99">
        <v>0</v>
      </c>
      <c r="BJ1048" s="99">
        <v>3190845.6071472201</v>
      </c>
      <c r="BK1048" s="99">
        <v>2661950.51422119</v>
      </c>
      <c r="BL1048" s="99">
        <v>0</v>
      </c>
      <c r="BM1048" s="99">
        <v>0</v>
      </c>
      <c r="BN1048" s="99">
        <v>0</v>
      </c>
      <c r="BO1048" s="99">
        <v>0</v>
      </c>
      <c r="BP1048" s="99">
        <v>0</v>
      </c>
      <c r="BQ1048" s="99">
        <v>0</v>
      </c>
      <c r="BR1048" s="99">
        <v>5084486.4806518601</v>
      </c>
      <c r="BS1048" s="99">
        <v>2301528.0105590802</v>
      </c>
      <c r="BT1048" s="99">
        <v>2794924.61535645</v>
      </c>
      <c r="BU1048" s="99">
        <v>0</v>
      </c>
      <c r="BV1048" s="99">
        <v>2207390.4777831999</v>
      </c>
      <c r="BW1048" s="99">
        <v>278954.73874664301</v>
      </c>
      <c r="BX1048" s="99">
        <v>0</v>
      </c>
      <c r="BY1048" s="99">
        <v>0</v>
      </c>
      <c r="BZ1048" s="99">
        <v>0</v>
      </c>
      <c r="CA1048" s="99">
        <v>107522.50303649899</v>
      </c>
      <c r="CB1048" s="99">
        <v>5324465.9784545898</v>
      </c>
      <c r="CC1048" s="99">
        <v>48025770.433593802</v>
      </c>
      <c r="CD1048" s="99">
        <v>12298584.3049316</v>
      </c>
      <c r="CE1048" s="99">
        <v>3219.8586807847</v>
      </c>
      <c r="CF1048" s="99">
        <v>389157.02500534098</v>
      </c>
      <c r="CG1048" s="99">
        <v>3083366.6208496098</v>
      </c>
      <c r="CH1048" s="99">
        <v>0</v>
      </c>
      <c r="CI1048" s="99">
        <v>110744.472661972</v>
      </c>
      <c r="CJ1048" s="99">
        <v>5711995.2760009803</v>
      </c>
      <c r="CK1048" s="99">
        <v>51142646.9384766</v>
      </c>
      <c r="CL1048" s="99">
        <v>12551262.6650391</v>
      </c>
      <c r="CM1048" s="166">
        <v>170996.045225143</v>
      </c>
      <c r="CN1048" s="166">
        <v>26210007.270996101</v>
      </c>
      <c r="CO1048" s="166">
        <v>111734100.178711</v>
      </c>
      <c r="CP1048" s="99">
        <v>12551262.6650391</v>
      </c>
      <c r="CQ1048" s="99">
        <v>0</v>
      </c>
      <c r="CR1048" s="99">
        <v>0</v>
      </c>
      <c r="CS1048" s="99">
        <v>0</v>
      </c>
      <c r="CT1048" s="99">
        <v>0</v>
      </c>
      <c r="CU1048" s="98">
        <v>14856.225059963001</v>
      </c>
      <c r="CV1048" s="98">
        <v>63188.367127983998</v>
      </c>
      <c r="CW1048" s="98">
        <v>5713623.0034599304</v>
      </c>
      <c r="CX1048" s="98">
        <v>51109137.054443412</v>
      </c>
    </row>
    <row r="1049" spans="1:102" x14ac:dyDescent="0.2">
      <c r="A1049" s="98" t="s">
        <v>68</v>
      </c>
      <c r="B1049" s="100">
        <v>40513</v>
      </c>
      <c r="C1049" s="99">
        <v>92544.1488294601</v>
      </c>
      <c r="D1049" s="99">
        <v>0</v>
      </c>
      <c r="E1049" s="99">
        <v>14141.0734550953</v>
      </c>
      <c r="F1049" s="99">
        <v>12456.367440223699</v>
      </c>
      <c r="G1049" s="99">
        <v>3250.7822487950298</v>
      </c>
      <c r="H1049" s="99">
        <v>0</v>
      </c>
      <c r="I1049" s="99">
        <v>0</v>
      </c>
      <c r="J1049" s="99">
        <v>61118.232195377401</v>
      </c>
      <c r="K1049" s="99">
        <v>0</v>
      </c>
      <c r="L1049" s="99">
        <v>22801.3441755772</v>
      </c>
      <c r="M1049" s="99">
        <v>42251.002967357599</v>
      </c>
      <c r="N1049" s="99">
        <v>4730.5421774387396</v>
      </c>
      <c r="O1049" s="99">
        <v>39050.884184837298</v>
      </c>
      <c r="P1049" s="99">
        <v>0</v>
      </c>
      <c r="Q1049" s="99">
        <v>5212.4704210162199</v>
      </c>
      <c r="R1049" s="99">
        <v>2701.7645844221101</v>
      </c>
      <c r="S1049" s="99">
        <v>0</v>
      </c>
      <c r="T1049" s="99">
        <v>749.39226155728102</v>
      </c>
      <c r="U1049" s="99">
        <v>61392.174046039603</v>
      </c>
      <c r="V1049" s="99">
        <v>4226451.9401855497</v>
      </c>
      <c r="W1049" s="99">
        <v>0</v>
      </c>
      <c r="X1049" s="99">
        <v>1019471.67074585</v>
      </c>
      <c r="Y1049" s="99">
        <v>813646.83897399902</v>
      </c>
      <c r="Z1049" s="99">
        <v>388896.89579391503</v>
      </c>
      <c r="AA1049" s="99">
        <v>0</v>
      </c>
      <c r="AB1049" s="99">
        <v>0</v>
      </c>
      <c r="AC1049" s="99">
        <v>20377939.652587902</v>
      </c>
      <c r="AD1049" s="99">
        <v>0</v>
      </c>
      <c r="AE1049" s="99">
        <v>705403.11215209996</v>
      </c>
      <c r="AF1049" s="99">
        <v>1761962.68859863</v>
      </c>
      <c r="AG1049" s="99">
        <v>751067.82048034703</v>
      </c>
      <c r="AH1049" s="99">
        <v>1469444.92616272</v>
      </c>
      <c r="AI1049" s="99">
        <v>0</v>
      </c>
      <c r="AJ1049" s="99">
        <v>563447.54595947301</v>
      </c>
      <c r="AK1049" s="99">
        <v>310495.41677474999</v>
      </c>
      <c r="AL1049" s="99">
        <v>0</v>
      </c>
      <c r="AM1049" s="99">
        <v>74820.955124854998</v>
      </c>
      <c r="AN1049" s="99">
        <v>20502965.143066399</v>
      </c>
      <c r="AO1049" s="99">
        <v>39171017.419433601</v>
      </c>
      <c r="AP1049" s="99">
        <v>0</v>
      </c>
      <c r="AQ1049" s="99">
        <v>8490365.6568603497</v>
      </c>
      <c r="AR1049" s="99">
        <v>6772539.8191528302</v>
      </c>
      <c r="AS1049" s="99">
        <v>3083091.7384033198</v>
      </c>
      <c r="AT1049" s="99">
        <v>0</v>
      </c>
      <c r="AU1049" s="99">
        <v>0</v>
      </c>
      <c r="AV1049" s="99">
        <v>60912512.860839799</v>
      </c>
      <c r="AW1049" s="99">
        <v>0</v>
      </c>
      <c r="AX1049" s="99">
        <v>6933900.1630859403</v>
      </c>
      <c r="AY1049" s="99">
        <v>16514609.744506801</v>
      </c>
      <c r="AZ1049" s="99">
        <v>6229023.5311279297</v>
      </c>
      <c r="BA1049" s="99">
        <v>13309658.299194301</v>
      </c>
      <c r="BB1049" s="99">
        <v>0</v>
      </c>
      <c r="BC1049" s="99">
        <v>4805349.2478027297</v>
      </c>
      <c r="BD1049" s="99">
        <v>2454209.3741455101</v>
      </c>
      <c r="BE1049" s="99">
        <v>0</v>
      </c>
      <c r="BF1049" s="99">
        <v>599873.99293518101</v>
      </c>
      <c r="BG1049" s="99">
        <v>61148317.7197266</v>
      </c>
      <c r="BH1049" s="99">
        <v>9101476.1695556603</v>
      </c>
      <c r="BI1049" s="99">
        <v>0</v>
      </c>
      <c r="BJ1049" s="99">
        <v>3130371.8340759301</v>
      </c>
      <c r="BK1049" s="99">
        <v>2623184.77166748</v>
      </c>
      <c r="BL1049" s="99">
        <v>0</v>
      </c>
      <c r="BM1049" s="99">
        <v>0</v>
      </c>
      <c r="BN1049" s="99">
        <v>0</v>
      </c>
      <c r="BO1049" s="99">
        <v>0</v>
      </c>
      <c r="BP1049" s="99">
        <v>0</v>
      </c>
      <c r="BQ1049" s="99">
        <v>0</v>
      </c>
      <c r="BR1049" s="99">
        <v>5132037.6184082003</v>
      </c>
      <c r="BS1049" s="99">
        <v>2251371.2339172401</v>
      </c>
      <c r="BT1049" s="99">
        <v>2589280.4496765099</v>
      </c>
      <c r="BU1049" s="99">
        <v>0</v>
      </c>
      <c r="BV1049" s="99">
        <v>2205673.8847351102</v>
      </c>
      <c r="BW1049" s="99">
        <v>262629.35582733201</v>
      </c>
      <c r="BX1049" s="99">
        <v>0</v>
      </c>
      <c r="BY1049" s="99">
        <v>0</v>
      </c>
      <c r="BZ1049" s="99">
        <v>0</v>
      </c>
      <c r="CA1049" s="99">
        <v>106679.15890502901</v>
      </c>
      <c r="CB1049" s="99">
        <v>5246958.7520752</v>
      </c>
      <c r="CC1049" s="99">
        <v>47757577.666015603</v>
      </c>
      <c r="CD1049" s="99">
        <v>12234725.5008545</v>
      </c>
      <c r="CE1049" s="99">
        <v>3250.4628760218602</v>
      </c>
      <c r="CF1049" s="99">
        <v>387025.724090576</v>
      </c>
      <c r="CG1049" s="99">
        <v>3052806.4227905301</v>
      </c>
      <c r="CH1049" s="99">
        <v>0</v>
      </c>
      <c r="CI1049" s="99">
        <v>109931.06107902501</v>
      </c>
      <c r="CJ1049" s="99">
        <v>5631881.0107421903</v>
      </c>
      <c r="CK1049" s="99">
        <v>50831715.589843802</v>
      </c>
      <c r="CL1049" s="99">
        <v>12504405.4533691</v>
      </c>
      <c r="CM1049" s="166">
        <v>170678.93340873701</v>
      </c>
      <c r="CN1049" s="166">
        <v>26144044.9914551</v>
      </c>
      <c r="CO1049" s="166">
        <v>111795085.691406</v>
      </c>
      <c r="CP1049" s="99">
        <v>12504405.4533691</v>
      </c>
      <c r="CQ1049" s="99">
        <v>0</v>
      </c>
      <c r="CR1049" s="99">
        <v>0</v>
      </c>
      <c r="CS1049" s="99">
        <v>0</v>
      </c>
      <c r="CT1049" s="99">
        <v>0</v>
      </c>
      <c r="CU1049" s="98">
        <v>14408.039088715999</v>
      </c>
      <c r="CV1049" s="98">
        <v>63685.500941639002</v>
      </c>
      <c r="CW1049" s="98">
        <v>5633984.4761657761</v>
      </c>
      <c r="CX1049" s="98">
        <v>50810384.08880613</v>
      </c>
    </row>
    <row r="1050" spans="1:102" x14ac:dyDescent="0.2">
      <c r="A1050" s="98" t="s">
        <v>68</v>
      </c>
      <c r="B1050" s="100">
        <v>40603</v>
      </c>
      <c r="C1050" s="99">
        <v>93065.169103622393</v>
      </c>
      <c r="D1050" s="99">
        <v>0</v>
      </c>
      <c r="E1050" s="99">
        <v>13762.4126648903</v>
      </c>
      <c r="F1050" s="99">
        <v>12155.906358718899</v>
      </c>
      <c r="G1050" s="99">
        <v>3278.4072519838801</v>
      </c>
      <c r="H1050" s="99">
        <v>0</v>
      </c>
      <c r="I1050" s="99">
        <v>0</v>
      </c>
      <c r="J1050" s="99">
        <v>61630.868975162499</v>
      </c>
      <c r="K1050" s="99">
        <v>0</v>
      </c>
      <c r="L1050" s="99">
        <v>53281.547513484998</v>
      </c>
      <c r="M1050" s="99">
        <v>42388.627564907103</v>
      </c>
      <c r="N1050" s="99">
        <v>4667.1696210503596</v>
      </c>
      <c r="O1050" s="99">
        <v>0</v>
      </c>
      <c r="P1050" s="99">
        <v>0</v>
      </c>
      <c r="Q1050" s="99">
        <v>5201.9418134689304</v>
      </c>
      <c r="R1050" s="99">
        <v>0</v>
      </c>
      <c r="S1050" s="99">
        <v>0</v>
      </c>
      <c r="T1050" s="99">
        <v>3229.5268211662801</v>
      </c>
      <c r="U1050" s="99">
        <v>61858.8978877068</v>
      </c>
      <c r="V1050" s="99">
        <v>4227338.7714843797</v>
      </c>
      <c r="W1050" s="99">
        <v>0</v>
      </c>
      <c r="X1050" s="99">
        <v>990537.91979217494</v>
      </c>
      <c r="Y1050" s="99">
        <v>798567.76914978004</v>
      </c>
      <c r="Z1050" s="99">
        <v>389562.26530456502</v>
      </c>
      <c r="AA1050" s="99">
        <v>0</v>
      </c>
      <c r="AB1050" s="99">
        <v>0</v>
      </c>
      <c r="AC1050" s="99">
        <v>20689046.283447299</v>
      </c>
      <c r="AD1050" s="99">
        <v>0</v>
      </c>
      <c r="AE1050" s="99">
        <v>2155579.5414428702</v>
      </c>
      <c r="AF1050" s="99">
        <v>1761655.10481262</v>
      </c>
      <c r="AG1050" s="99">
        <v>736038.02642822301</v>
      </c>
      <c r="AH1050" s="99">
        <v>0</v>
      </c>
      <c r="AI1050" s="99">
        <v>0</v>
      </c>
      <c r="AJ1050" s="99">
        <v>554897.525154114</v>
      </c>
      <c r="AK1050" s="99">
        <v>0</v>
      </c>
      <c r="AL1050" s="99">
        <v>0</v>
      </c>
      <c r="AM1050" s="99">
        <v>384873.38570404099</v>
      </c>
      <c r="AN1050" s="99">
        <v>20734647.510497998</v>
      </c>
      <c r="AO1050" s="99">
        <v>39643703.562011696</v>
      </c>
      <c r="AP1050" s="99">
        <v>0</v>
      </c>
      <c r="AQ1050" s="99">
        <v>8276263.6116943397</v>
      </c>
      <c r="AR1050" s="99">
        <v>6649646.3489990197</v>
      </c>
      <c r="AS1050" s="99">
        <v>3099675.7263793899</v>
      </c>
      <c r="AT1050" s="99">
        <v>0</v>
      </c>
      <c r="AU1050" s="99">
        <v>0</v>
      </c>
      <c r="AV1050" s="99">
        <v>61970209.316894501</v>
      </c>
      <c r="AW1050" s="99">
        <v>0</v>
      </c>
      <c r="AX1050" s="99">
        <v>20298987.681152299</v>
      </c>
      <c r="AY1050" s="99">
        <v>16660613.3937988</v>
      </c>
      <c r="AZ1050" s="99">
        <v>6133177.8466796903</v>
      </c>
      <c r="BA1050" s="99">
        <v>0</v>
      </c>
      <c r="BB1050" s="99">
        <v>0</v>
      </c>
      <c r="BC1050" s="99">
        <v>4753381.40441895</v>
      </c>
      <c r="BD1050" s="99">
        <v>0</v>
      </c>
      <c r="BE1050" s="99">
        <v>0</v>
      </c>
      <c r="BF1050" s="99">
        <v>3057220.2959899898</v>
      </c>
      <c r="BG1050" s="99">
        <v>62168486.689941399</v>
      </c>
      <c r="BH1050" s="99">
        <v>6686622.4604492197</v>
      </c>
      <c r="BI1050" s="99">
        <v>0</v>
      </c>
      <c r="BJ1050" s="99">
        <v>2850087.1903381301</v>
      </c>
      <c r="BK1050" s="99">
        <v>2475567.2856445299</v>
      </c>
      <c r="BL1050" s="99">
        <v>0</v>
      </c>
      <c r="BM1050" s="99">
        <v>0</v>
      </c>
      <c r="BN1050" s="99">
        <v>0</v>
      </c>
      <c r="BO1050" s="99">
        <v>0</v>
      </c>
      <c r="BP1050" s="99">
        <v>0</v>
      </c>
      <c r="BQ1050" s="99">
        <v>0</v>
      </c>
      <c r="BR1050" s="99">
        <v>5165915.6034545898</v>
      </c>
      <c r="BS1050" s="99">
        <v>2214673.7982177702</v>
      </c>
      <c r="BT1050" s="99">
        <v>0</v>
      </c>
      <c r="BU1050" s="99">
        <v>0</v>
      </c>
      <c r="BV1050" s="99">
        <v>2185170.7074584998</v>
      </c>
      <c r="BW1050" s="99">
        <v>0</v>
      </c>
      <c r="BX1050" s="99">
        <v>0</v>
      </c>
      <c r="BY1050" s="99">
        <v>0</v>
      </c>
      <c r="BZ1050" s="99">
        <v>0</v>
      </c>
      <c r="CA1050" s="99">
        <v>106811.698624611</v>
      </c>
      <c r="CB1050" s="99">
        <v>5225611.2105102502</v>
      </c>
      <c r="CC1050" s="99">
        <v>47858041.875</v>
      </c>
      <c r="CD1050" s="99">
        <v>9546340.3408203106</v>
      </c>
      <c r="CE1050" s="99">
        <v>3275.77702620626</v>
      </c>
      <c r="CF1050" s="99">
        <v>389552.74659728998</v>
      </c>
      <c r="CG1050" s="99">
        <v>3104405.6276550302</v>
      </c>
      <c r="CH1050" s="99">
        <v>0</v>
      </c>
      <c r="CI1050" s="99">
        <v>110088.495587349</v>
      </c>
      <c r="CJ1050" s="99">
        <v>5618030.3851318397</v>
      </c>
      <c r="CK1050" s="99">
        <v>50907041.712402299</v>
      </c>
      <c r="CL1050" s="99">
        <v>9541753.90234375</v>
      </c>
      <c r="CM1050" s="166">
        <v>171139.43032264701</v>
      </c>
      <c r="CN1050" s="166">
        <v>26355765.506103501</v>
      </c>
      <c r="CO1050" s="166">
        <v>113291812.458984</v>
      </c>
      <c r="CP1050" s="99">
        <v>9541753.90234375</v>
      </c>
      <c r="CQ1050" s="99">
        <v>0</v>
      </c>
      <c r="CR1050" s="99">
        <v>0</v>
      </c>
      <c r="CS1050" s="99">
        <v>0</v>
      </c>
      <c r="CT1050" s="99">
        <v>0</v>
      </c>
      <c r="CU1050" s="98">
        <v>13982.161121286999</v>
      </c>
      <c r="CV1050" s="98">
        <v>64219.952120467002</v>
      </c>
      <c r="CW1050" s="98">
        <v>5615163.9571075402</v>
      </c>
      <c r="CX1050" s="98">
        <v>50962447.502655029</v>
      </c>
    </row>
    <row r="1051" spans="1:102" x14ac:dyDescent="0.2">
      <c r="A1051" s="98" t="s">
        <v>68</v>
      </c>
      <c r="B1051" s="100">
        <v>40695</v>
      </c>
      <c r="C1051" s="99">
        <v>92250.4751234055</v>
      </c>
      <c r="D1051" s="99">
        <v>0</v>
      </c>
      <c r="E1051" s="99">
        <v>13313.690557837501</v>
      </c>
      <c r="F1051" s="99">
        <v>11782.6004551649</v>
      </c>
      <c r="G1051" s="99">
        <v>3280.8556908965102</v>
      </c>
      <c r="H1051" s="99">
        <v>0</v>
      </c>
      <c r="I1051" s="99">
        <v>0</v>
      </c>
      <c r="J1051" s="99">
        <v>62009.667721748403</v>
      </c>
      <c r="K1051" s="99">
        <v>0</v>
      </c>
      <c r="L1051" s="99">
        <v>54067.676903247797</v>
      </c>
      <c r="M1051" s="99">
        <v>42042.761942386598</v>
      </c>
      <c r="N1051" s="99">
        <v>4534.1943913102205</v>
      </c>
      <c r="O1051" s="99">
        <v>0</v>
      </c>
      <c r="P1051" s="99">
        <v>0</v>
      </c>
      <c r="Q1051" s="99">
        <v>5119.3735892176601</v>
      </c>
      <c r="R1051" s="99">
        <v>0</v>
      </c>
      <c r="S1051" s="99">
        <v>0</v>
      </c>
      <c r="T1051" s="99">
        <v>3285.8120844066102</v>
      </c>
      <c r="U1051" s="99">
        <v>62192.474870204896</v>
      </c>
      <c r="V1051" s="99">
        <v>4168285.5532531701</v>
      </c>
      <c r="W1051" s="99">
        <v>0</v>
      </c>
      <c r="X1051" s="99">
        <v>962432.33449554397</v>
      </c>
      <c r="Y1051" s="99">
        <v>780837.00598144496</v>
      </c>
      <c r="Z1051" s="99">
        <v>385334.89735794102</v>
      </c>
      <c r="AA1051" s="99">
        <v>0</v>
      </c>
      <c r="AB1051" s="99">
        <v>0</v>
      </c>
      <c r="AC1051" s="99">
        <v>20977492.4616699</v>
      </c>
      <c r="AD1051" s="99">
        <v>0</v>
      </c>
      <c r="AE1051" s="99">
        <v>2124101.58120728</v>
      </c>
      <c r="AF1051" s="99">
        <v>1751160.2798156701</v>
      </c>
      <c r="AG1051" s="99">
        <v>720881.54345703102</v>
      </c>
      <c r="AH1051" s="99">
        <v>0</v>
      </c>
      <c r="AI1051" s="99">
        <v>0</v>
      </c>
      <c r="AJ1051" s="99">
        <v>550206.54617309605</v>
      </c>
      <c r="AK1051" s="99">
        <v>0</v>
      </c>
      <c r="AL1051" s="99">
        <v>0</v>
      </c>
      <c r="AM1051" s="99">
        <v>384319.698436737</v>
      </c>
      <c r="AN1051" s="99">
        <v>20881332.301757801</v>
      </c>
      <c r="AO1051" s="99">
        <v>39254098.247558601</v>
      </c>
      <c r="AP1051" s="99">
        <v>0</v>
      </c>
      <c r="AQ1051" s="99">
        <v>8078760.07275391</v>
      </c>
      <c r="AR1051" s="99">
        <v>6521064.9368286096</v>
      </c>
      <c r="AS1051" s="99">
        <v>3085328.55859375</v>
      </c>
      <c r="AT1051" s="99">
        <v>0</v>
      </c>
      <c r="AU1051" s="99">
        <v>0</v>
      </c>
      <c r="AV1051" s="99">
        <v>63203003.123046897</v>
      </c>
      <c r="AW1051" s="99">
        <v>0</v>
      </c>
      <c r="AX1051" s="99">
        <v>20060452.052734401</v>
      </c>
      <c r="AY1051" s="99">
        <v>16672722.8603516</v>
      </c>
      <c r="AZ1051" s="99">
        <v>6012756.1213378897</v>
      </c>
      <c r="BA1051" s="99">
        <v>0</v>
      </c>
      <c r="BB1051" s="99">
        <v>0</v>
      </c>
      <c r="BC1051" s="99">
        <v>4704401.5341796903</v>
      </c>
      <c r="BD1051" s="99">
        <v>0</v>
      </c>
      <c r="BE1051" s="99">
        <v>0</v>
      </c>
      <c r="BF1051" s="99">
        <v>3078274.7786865202</v>
      </c>
      <c r="BG1051" s="99">
        <v>63149249.684082001</v>
      </c>
      <c r="BH1051" s="99">
        <v>6657837.3142089797</v>
      </c>
      <c r="BI1051" s="99">
        <v>0</v>
      </c>
      <c r="BJ1051" s="99">
        <v>2800455.2483520498</v>
      </c>
      <c r="BK1051" s="99">
        <v>2443883.6777954102</v>
      </c>
      <c r="BL1051" s="99">
        <v>0</v>
      </c>
      <c r="BM1051" s="99">
        <v>0</v>
      </c>
      <c r="BN1051" s="99">
        <v>0</v>
      </c>
      <c r="BO1051" s="99">
        <v>0</v>
      </c>
      <c r="BP1051" s="99">
        <v>0</v>
      </c>
      <c r="BQ1051" s="99">
        <v>0</v>
      </c>
      <c r="BR1051" s="99">
        <v>5154192.6535644503</v>
      </c>
      <c r="BS1051" s="99">
        <v>2169204.5576171898</v>
      </c>
      <c r="BT1051" s="99">
        <v>0</v>
      </c>
      <c r="BU1051" s="99">
        <v>0</v>
      </c>
      <c r="BV1051" s="99">
        <v>2169254.2717285198</v>
      </c>
      <c r="BW1051" s="99">
        <v>0</v>
      </c>
      <c r="BX1051" s="99">
        <v>0</v>
      </c>
      <c r="BY1051" s="99">
        <v>0</v>
      </c>
      <c r="BZ1051" s="99">
        <v>0</v>
      </c>
      <c r="CA1051" s="99">
        <v>105563.188960075</v>
      </c>
      <c r="CB1051" s="99">
        <v>5124705.51989746</v>
      </c>
      <c r="CC1051" s="99">
        <v>47217424.893066399</v>
      </c>
      <c r="CD1051" s="99">
        <v>9446148.8553466797</v>
      </c>
      <c r="CE1051" s="99">
        <v>3274.2677968144399</v>
      </c>
      <c r="CF1051" s="99">
        <v>386149.35498046898</v>
      </c>
      <c r="CG1051" s="99">
        <v>3076498.1851501502</v>
      </c>
      <c r="CH1051" s="99">
        <v>0</v>
      </c>
      <c r="CI1051" s="99">
        <v>108831.484628677</v>
      </c>
      <c r="CJ1051" s="99">
        <v>5507235.8684082003</v>
      </c>
      <c r="CK1051" s="99">
        <v>50419062.8837891</v>
      </c>
      <c r="CL1051" s="99">
        <v>9458923.6535644494</v>
      </c>
      <c r="CM1051" s="166">
        <v>170381.98740005499</v>
      </c>
      <c r="CN1051" s="166">
        <v>26401428.2585449</v>
      </c>
      <c r="CO1051" s="166">
        <v>113696966.886719</v>
      </c>
      <c r="CP1051" s="99">
        <v>9458923.6535644494</v>
      </c>
      <c r="CQ1051" s="99">
        <v>0</v>
      </c>
      <c r="CR1051" s="99">
        <v>0</v>
      </c>
      <c r="CS1051" s="99">
        <v>0</v>
      </c>
      <c r="CT1051" s="99">
        <v>0</v>
      </c>
      <c r="CU1051" s="98">
        <v>13505.526282848999</v>
      </c>
      <c r="CV1051" s="98">
        <v>64593.094433669998</v>
      </c>
      <c r="CW1051" s="98">
        <v>5510854.8748779288</v>
      </c>
      <c r="CX1051" s="98">
        <v>50293923.078216553</v>
      </c>
    </row>
    <row r="1052" spans="1:102" x14ac:dyDescent="0.2">
      <c r="A1052" s="98" t="s">
        <v>68</v>
      </c>
      <c r="B1052" s="100">
        <v>40787</v>
      </c>
      <c r="C1052" s="99">
        <v>91641.1318216324</v>
      </c>
      <c r="D1052" s="99">
        <v>0</v>
      </c>
      <c r="E1052" s="99">
        <v>12889.556849122</v>
      </c>
      <c r="F1052" s="99">
        <v>11433.714072704301</v>
      </c>
      <c r="G1052" s="99">
        <v>3215.8732635974902</v>
      </c>
      <c r="H1052" s="99">
        <v>0</v>
      </c>
      <c r="I1052" s="99">
        <v>0</v>
      </c>
      <c r="J1052" s="99">
        <v>61859.488458633401</v>
      </c>
      <c r="K1052" s="99">
        <v>0</v>
      </c>
      <c r="L1052" s="99">
        <v>54191.187158584602</v>
      </c>
      <c r="M1052" s="99">
        <v>41844.673552990003</v>
      </c>
      <c r="N1052" s="99">
        <v>4429.2694254517601</v>
      </c>
      <c r="O1052" s="99">
        <v>0</v>
      </c>
      <c r="P1052" s="99">
        <v>0</v>
      </c>
      <c r="Q1052" s="99">
        <v>5052.7224763035802</v>
      </c>
      <c r="R1052" s="99">
        <v>0</v>
      </c>
      <c r="S1052" s="99">
        <v>0</v>
      </c>
      <c r="T1052" s="99">
        <v>3259.92720407248</v>
      </c>
      <c r="U1052" s="99">
        <v>62024.812065601298</v>
      </c>
      <c r="V1052" s="99">
        <v>4146598.2260742201</v>
      </c>
      <c r="W1052" s="99">
        <v>0</v>
      </c>
      <c r="X1052" s="99">
        <v>939294.54979705799</v>
      </c>
      <c r="Y1052" s="99">
        <v>760797.56405639602</v>
      </c>
      <c r="Z1052" s="99">
        <v>376788.70030212402</v>
      </c>
      <c r="AA1052" s="99">
        <v>0</v>
      </c>
      <c r="AB1052" s="99">
        <v>0</v>
      </c>
      <c r="AC1052" s="99">
        <v>20977682.5390625</v>
      </c>
      <c r="AD1052" s="99">
        <v>0</v>
      </c>
      <c r="AE1052" s="99">
        <v>2084134.49830627</v>
      </c>
      <c r="AF1052" s="99">
        <v>1742573.2340240499</v>
      </c>
      <c r="AG1052" s="99">
        <v>704454.18497466994</v>
      </c>
      <c r="AH1052" s="99">
        <v>0</v>
      </c>
      <c r="AI1052" s="99">
        <v>0</v>
      </c>
      <c r="AJ1052" s="99">
        <v>548514.62016296398</v>
      </c>
      <c r="AK1052" s="99">
        <v>0</v>
      </c>
      <c r="AL1052" s="99">
        <v>0</v>
      </c>
      <c r="AM1052" s="99">
        <v>380087.18727493298</v>
      </c>
      <c r="AN1052" s="99">
        <v>20960221.620361298</v>
      </c>
      <c r="AO1052" s="99">
        <v>39349169.666503899</v>
      </c>
      <c r="AP1052" s="99">
        <v>0</v>
      </c>
      <c r="AQ1052" s="99">
        <v>7905073.0095214797</v>
      </c>
      <c r="AR1052" s="99">
        <v>6379935.1098632803</v>
      </c>
      <c r="AS1052" s="99">
        <v>3038366.0363159198</v>
      </c>
      <c r="AT1052" s="99">
        <v>0</v>
      </c>
      <c r="AU1052" s="99">
        <v>0</v>
      </c>
      <c r="AV1052" s="99">
        <v>63686921.021484397</v>
      </c>
      <c r="AW1052" s="99">
        <v>0</v>
      </c>
      <c r="AX1052" s="99">
        <v>19836444.546875</v>
      </c>
      <c r="AY1052" s="99">
        <v>16670815.869018599</v>
      </c>
      <c r="AZ1052" s="99">
        <v>5934712.78308105</v>
      </c>
      <c r="BA1052" s="99">
        <v>0</v>
      </c>
      <c r="BB1052" s="99">
        <v>0</v>
      </c>
      <c r="BC1052" s="99">
        <v>4712395.1583252</v>
      </c>
      <c r="BD1052" s="99">
        <v>0</v>
      </c>
      <c r="BE1052" s="99">
        <v>0</v>
      </c>
      <c r="BF1052" s="99">
        <v>3074089.9569702102</v>
      </c>
      <c r="BG1052" s="99">
        <v>63771508.794433601</v>
      </c>
      <c r="BH1052" s="99">
        <v>6767594.8553466797</v>
      </c>
      <c r="BI1052" s="99">
        <v>0</v>
      </c>
      <c r="BJ1052" s="99">
        <v>2776264.6918640099</v>
      </c>
      <c r="BK1052" s="99">
        <v>2404449.7520446801</v>
      </c>
      <c r="BL1052" s="99">
        <v>0</v>
      </c>
      <c r="BM1052" s="99">
        <v>0</v>
      </c>
      <c r="BN1052" s="99">
        <v>0</v>
      </c>
      <c r="BO1052" s="99">
        <v>0</v>
      </c>
      <c r="BP1052" s="99">
        <v>0</v>
      </c>
      <c r="BQ1052" s="99">
        <v>0</v>
      </c>
      <c r="BR1052" s="99">
        <v>5134036.9223632803</v>
      </c>
      <c r="BS1052" s="99">
        <v>2143625.4791564899</v>
      </c>
      <c r="BT1052" s="99">
        <v>0</v>
      </c>
      <c r="BU1052" s="99">
        <v>0</v>
      </c>
      <c r="BV1052" s="99">
        <v>2174795.0461120601</v>
      </c>
      <c r="BW1052" s="99">
        <v>0</v>
      </c>
      <c r="BX1052" s="99">
        <v>0</v>
      </c>
      <c r="BY1052" s="99">
        <v>0</v>
      </c>
      <c r="BZ1052" s="99">
        <v>0</v>
      </c>
      <c r="CA1052" s="99">
        <v>104536.103172302</v>
      </c>
      <c r="CB1052" s="99">
        <v>5077009.88244629</v>
      </c>
      <c r="CC1052" s="99">
        <v>47167752.853515603</v>
      </c>
      <c r="CD1052" s="99">
        <v>9546309.4465331994</v>
      </c>
      <c r="CE1052" s="99">
        <v>3223.89570531249</v>
      </c>
      <c r="CF1052" s="99">
        <v>377427.58412933402</v>
      </c>
      <c r="CG1052" s="99">
        <v>3038796.2930908198</v>
      </c>
      <c r="CH1052" s="99">
        <v>0</v>
      </c>
      <c r="CI1052" s="99">
        <v>107762.719548225</v>
      </c>
      <c r="CJ1052" s="99">
        <v>5452563.13098145</v>
      </c>
      <c r="CK1052" s="99">
        <v>50123487.962402299</v>
      </c>
      <c r="CL1052" s="99">
        <v>9536770.1942138709</v>
      </c>
      <c r="CM1052" s="166">
        <v>169206.57120513899</v>
      </c>
      <c r="CN1052" s="166">
        <v>26410756.740478501</v>
      </c>
      <c r="CO1052" s="166">
        <v>113862470.46777301</v>
      </c>
      <c r="CP1052" s="99">
        <v>9536770.1942138709</v>
      </c>
      <c r="CQ1052" s="99">
        <v>0</v>
      </c>
      <c r="CR1052" s="99">
        <v>0</v>
      </c>
      <c r="CS1052" s="99">
        <v>0</v>
      </c>
      <c r="CT1052" s="99">
        <v>0</v>
      </c>
      <c r="CU1052" s="98">
        <v>13058.540418674</v>
      </c>
      <c r="CV1052" s="98">
        <v>64420.757704691998</v>
      </c>
      <c r="CW1052" s="98">
        <v>5454437.4665756244</v>
      </c>
      <c r="CX1052" s="98">
        <v>50206549.146606423</v>
      </c>
    </row>
    <row r="1053" spans="1:102" x14ac:dyDescent="0.2">
      <c r="A1053" s="98" t="s">
        <v>68</v>
      </c>
      <c r="B1053" s="100">
        <v>40878</v>
      </c>
      <c r="C1053" s="99">
        <v>92368.199636459394</v>
      </c>
      <c r="D1053" s="99">
        <v>0</v>
      </c>
      <c r="E1053" s="99">
        <v>12638.873686552</v>
      </c>
      <c r="F1053" s="99">
        <v>11216.184597015401</v>
      </c>
      <c r="G1053" s="99">
        <v>3243.84864807129</v>
      </c>
      <c r="H1053" s="99">
        <v>0</v>
      </c>
      <c r="I1053" s="99">
        <v>0</v>
      </c>
      <c r="J1053" s="99">
        <v>62570.187024116502</v>
      </c>
      <c r="K1053" s="99">
        <v>0</v>
      </c>
      <c r="L1053" s="99">
        <v>53264.419717311903</v>
      </c>
      <c r="M1053" s="99">
        <v>42119.875659942598</v>
      </c>
      <c r="N1053" s="99">
        <v>4361.2101878523799</v>
      </c>
      <c r="O1053" s="99">
        <v>0</v>
      </c>
      <c r="P1053" s="99">
        <v>0</v>
      </c>
      <c r="Q1053" s="99">
        <v>5069.7451899647704</v>
      </c>
      <c r="R1053" s="99">
        <v>0</v>
      </c>
      <c r="S1053" s="99">
        <v>0</v>
      </c>
      <c r="T1053" s="99">
        <v>3186.11575976014</v>
      </c>
      <c r="U1053" s="99">
        <v>62775.581439495101</v>
      </c>
      <c r="V1053" s="99">
        <v>4159018.8130798298</v>
      </c>
      <c r="W1053" s="99">
        <v>0</v>
      </c>
      <c r="X1053" s="99">
        <v>911818.79639434803</v>
      </c>
      <c r="Y1053" s="99">
        <v>737840.83750915504</v>
      </c>
      <c r="Z1053" s="99">
        <v>371303.64548873901</v>
      </c>
      <c r="AA1053" s="99">
        <v>0</v>
      </c>
      <c r="AB1053" s="99">
        <v>0</v>
      </c>
      <c r="AC1053" s="99">
        <v>20914230.2966309</v>
      </c>
      <c r="AD1053" s="99">
        <v>0</v>
      </c>
      <c r="AE1053" s="99">
        <v>2045718.4924469001</v>
      </c>
      <c r="AF1053" s="99">
        <v>1761512.7391967799</v>
      </c>
      <c r="AG1053" s="99">
        <v>686980.88661956799</v>
      </c>
      <c r="AH1053" s="99">
        <v>0</v>
      </c>
      <c r="AI1053" s="99">
        <v>0</v>
      </c>
      <c r="AJ1053" s="99">
        <v>549851.846176147</v>
      </c>
      <c r="AK1053" s="99">
        <v>0</v>
      </c>
      <c r="AL1053" s="99">
        <v>0</v>
      </c>
      <c r="AM1053" s="99">
        <v>365356.394947052</v>
      </c>
      <c r="AN1053" s="99">
        <v>21058839.558349598</v>
      </c>
      <c r="AO1053" s="99">
        <v>39843089.715332001</v>
      </c>
      <c r="AP1053" s="99">
        <v>0</v>
      </c>
      <c r="AQ1053" s="99">
        <v>7622684.0235595703</v>
      </c>
      <c r="AR1053" s="99">
        <v>6189124.1228637705</v>
      </c>
      <c r="AS1053" s="99">
        <v>3013971.4720153799</v>
      </c>
      <c r="AT1053" s="99">
        <v>0</v>
      </c>
      <c r="AU1053" s="99">
        <v>0</v>
      </c>
      <c r="AV1053" s="99">
        <v>64125532.458496101</v>
      </c>
      <c r="AW1053" s="99">
        <v>0</v>
      </c>
      <c r="AX1053" s="99">
        <v>19643885.512451202</v>
      </c>
      <c r="AY1053" s="99">
        <v>17087784.7744141</v>
      </c>
      <c r="AZ1053" s="99">
        <v>5796019.5328979502</v>
      </c>
      <c r="BA1053" s="99">
        <v>0</v>
      </c>
      <c r="BB1053" s="99">
        <v>0</v>
      </c>
      <c r="BC1053" s="99">
        <v>4739995.5527954102</v>
      </c>
      <c r="BD1053" s="99">
        <v>0</v>
      </c>
      <c r="BE1053" s="99">
        <v>0</v>
      </c>
      <c r="BF1053" s="99">
        <v>2958737.84875488</v>
      </c>
      <c r="BG1053" s="99">
        <v>64504279.294921897</v>
      </c>
      <c r="BH1053" s="99">
        <v>6803814.8222656297</v>
      </c>
      <c r="BI1053" s="99">
        <v>0</v>
      </c>
      <c r="BJ1053" s="99">
        <v>2716479.2313537602</v>
      </c>
      <c r="BK1053" s="99">
        <v>2347054.2335815402</v>
      </c>
      <c r="BL1053" s="99">
        <v>0</v>
      </c>
      <c r="BM1053" s="99">
        <v>0</v>
      </c>
      <c r="BN1053" s="99">
        <v>0</v>
      </c>
      <c r="BO1053" s="99">
        <v>0</v>
      </c>
      <c r="BP1053" s="99">
        <v>0</v>
      </c>
      <c r="BQ1053" s="99">
        <v>0</v>
      </c>
      <c r="BR1053" s="99">
        <v>5251440.52624512</v>
      </c>
      <c r="BS1053" s="99">
        <v>2093142.8662262</v>
      </c>
      <c r="BT1053" s="99">
        <v>0</v>
      </c>
      <c r="BU1053" s="99">
        <v>0</v>
      </c>
      <c r="BV1053" s="99">
        <v>2192921.75750732</v>
      </c>
      <c r="BW1053" s="99">
        <v>0</v>
      </c>
      <c r="BX1053" s="99">
        <v>0</v>
      </c>
      <c r="BY1053" s="99">
        <v>0</v>
      </c>
      <c r="BZ1053" s="99">
        <v>0</v>
      </c>
      <c r="CA1053" s="99">
        <v>105006.87170696299</v>
      </c>
      <c r="CB1053" s="99">
        <v>5072978.5768432599</v>
      </c>
      <c r="CC1053" s="99">
        <v>47594242.690917999</v>
      </c>
      <c r="CD1053" s="99">
        <v>9519041.2174072303</v>
      </c>
      <c r="CE1053" s="99">
        <v>3241.5760808885102</v>
      </c>
      <c r="CF1053" s="99">
        <v>370045.02576827997</v>
      </c>
      <c r="CG1053" s="99">
        <v>3008573.8927002</v>
      </c>
      <c r="CH1053" s="99">
        <v>0</v>
      </c>
      <c r="CI1053" s="99">
        <v>108250.725703239</v>
      </c>
      <c r="CJ1053" s="99">
        <v>5445496.2997436495</v>
      </c>
      <c r="CK1053" s="99">
        <v>50584092.387207001</v>
      </c>
      <c r="CL1053" s="99">
        <v>9530444.4503173791</v>
      </c>
      <c r="CM1053" s="166">
        <v>170292.11656761201</v>
      </c>
      <c r="CN1053" s="166">
        <v>26499284.627197299</v>
      </c>
      <c r="CO1053" s="166">
        <v>114802219.95117199</v>
      </c>
      <c r="CP1053" s="99">
        <v>9530444.4503173791</v>
      </c>
      <c r="CQ1053" s="99">
        <v>0</v>
      </c>
      <c r="CR1053" s="99">
        <v>0</v>
      </c>
      <c r="CS1053" s="99">
        <v>0</v>
      </c>
      <c r="CT1053" s="99">
        <v>0</v>
      </c>
      <c r="CU1053" s="98">
        <v>12839.777627048999</v>
      </c>
      <c r="CV1053" s="98">
        <v>65139.701338769002</v>
      </c>
      <c r="CW1053" s="98">
        <v>5443023.6026115399</v>
      </c>
      <c r="CX1053" s="98">
        <v>50602816.583618201</v>
      </c>
    </row>
    <row r="1054" spans="1:102" x14ac:dyDescent="0.2">
      <c r="A1054" s="98" t="s">
        <v>68</v>
      </c>
      <c r="B1054" s="100">
        <v>40969</v>
      </c>
      <c r="C1054" s="99">
        <v>93126.1761350632</v>
      </c>
      <c r="D1054" s="99">
        <v>0</v>
      </c>
      <c r="E1054" s="99">
        <v>12309.7196338177</v>
      </c>
      <c r="F1054" s="99">
        <v>10883.404029250099</v>
      </c>
      <c r="G1054" s="99">
        <v>3258.1472856998398</v>
      </c>
      <c r="H1054" s="99">
        <v>0</v>
      </c>
      <c r="I1054" s="99">
        <v>0</v>
      </c>
      <c r="J1054" s="99">
        <v>62906.172117233298</v>
      </c>
      <c r="K1054" s="99">
        <v>0</v>
      </c>
      <c r="L1054" s="99">
        <v>52682.802874565103</v>
      </c>
      <c r="M1054" s="99">
        <v>42538.902606010401</v>
      </c>
      <c r="N1054" s="99">
        <v>4273.8056817054703</v>
      </c>
      <c r="O1054" s="99">
        <v>0</v>
      </c>
      <c r="P1054" s="99">
        <v>0</v>
      </c>
      <c r="Q1054" s="99">
        <v>5018.4343336224601</v>
      </c>
      <c r="R1054" s="99">
        <v>0</v>
      </c>
      <c r="S1054" s="99">
        <v>0</v>
      </c>
      <c r="T1054" s="99">
        <v>3227.2625197172201</v>
      </c>
      <c r="U1054" s="99">
        <v>63075.734642028801</v>
      </c>
      <c r="V1054" s="99">
        <v>4143936.3569641099</v>
      </c>
      <c r="W1054" s="99">
        <v>0</v>
      </c>
      <c r="X1054" s="99">
        <v>883918.16811370896</v>
      </c>
      <c r="Y1054" s="99">
        <v>712725.43917846703</v>
      </c>
      <c r="Z1054" s="99">
        <v>372706.13536834699</v>
      </c>
      <c r="AA1054" s="99">
        <v>0</v>
      </c>
      <c r="AB1054" s="99">
        <v>0</v>
      </c>
      <c r="AC1054" s="99">
        <v>21271719.949951202</v>
      </c>
      <c r="AD1054" s="99">
        <v>0</v>
      </c>
      <c r="AE1054" s="99">
        <v>2074356.3448333701</v>
      </c>
      <c r="AF1054" s="99">
        <v>1767124.78492737</v>
      </c>
      <c r="AG1054" s="99">
        <v>666931.585105896</v>
      </c>
      <c r="AH1054" s="99">
        <v>0</v>
      </c>
      <c r="AI1054" s="99">
        <v>0</v>
      </c>
      <c r="AJ1054" s="99">
        <v>556863.00099182106</v>
      </c>
      <c r="AK1054" s="99">
        <v>0</v>
      </c>
      <c r="AL1054" s="99">
        <v>0</v>
      </c>
      <c r="AM1054" s="99">
        <v>369342.55699157697</v>
      </c>
      <c r="AN1054" s="99">
        <v>21166262.469970699</v>
      </c>
      <c r="AO1054" s="99">
        <v>40058306.645019501</v>
      </c>
      <c r="AP1054" s="99">
        <v>0</v>
      </c>
      <c r="AQ1054" s="99">
        <v>7611767.2520752</v>
      </c>
      <c r="AR1054" s="99">
        <v>6036474.78369141</v>
      </c>
      <c r="AS1054" s="99">
        <v>3043743.9588317899</v>
      </c>
      <c r="AT1054" s="99">
        <v>0</v>
      </c>
      <c r="AU1054" s="99">
        <v>0</v>
      </c>
      <c r="AV1054" s="99">
        <v>65446839.122558601</v>
      </c>
      <c r="AW1054" s="99">
        <v>0</v>
      </c>
      <c r="AX1054" s="99">
        <v>20195778.4680176</v>
      </c>
      <c r="AY1054" s="99">
        <v>17245657.693359401</v>
      </c>
      <c r="AZ1054" s="99">
        <v>5673022.8673706101</v>
      </c>
      <c r="BA1054" s="99">
        <v>0</v>
      </c>
      <c r="BB1054" s="99">
        <v>0</v>
      </c>
      <c r="BC1054" s="99">
        <v>4845831.1146240197</v>
      </c>
      <c r="BD1054" s="99">
        <v>0</v>
      </c>
      <c r="BE1054" s="99">
        <v>0</v>
      </c>
      <c r="BF1054" s="99">
        <v>3014379.2881469699</v>
      </c>
      <c r="BG1054" s="99">
        <v>65260914.274902299</v>
      </c>
      <c r="BH1054" s="99">
        <v>6966428.1912841797</v>
      </c>
      <c r="BI1054" s="99">
        <v>0</v>
      </c>
      <c r="BJ1054" s="99">
        <v>2660985.5469970698</v>
      </c>
      <c r="BK1054" s="99">
        <v>2305859.9583740202</v>
      </c>
      <c r="BL1054" s="99">
        <v>0</v>
      </c>
      <c r="BM1054" s="99">
        <v>0</v>
      </c>
      <c r="BN1054" s="99">
        <v>0</v>
      </c>
      <c r="BO1054" s="99">
        <v>0</v>
      </c>
      <c r="BP1054" s="99">
        <v>0</v>
      </c>
      <c r="BQ1054" s="99">
        <v>0</v>
      </c>
      <c r="BR1054" s="99">
        <v>5396652.7988891602</v>
      </c>
      <c r="BS1054" s="99">
        <v>2051542.8885498</v>
      </c>
      <c r="BT1054" s="99">
        <v>0</v>
      </c>
      <c r="BU1054" s="99">
        <v>0</v>
      </c>
      <c r="BV1054" s="99">
        <v>2219129.41259766</v>
      </c>
      <c r="BW1054" s="99">
        <v>0</v>
      </c>
      <c r="BX1054" s="99">
        <v>0</v>
      </c>
      <c r="BY1054" s="99">
        <v>0</v>
      </c>
      <c r="BZ1054" s="99">
        <v>0</v>
      </c>
      <c r="CA1054" s="99">
        <v>105441.606759071</v>
      </c>
      <c r="CB1054" s="99">
        <v>5025424.0328369103</v>
      </c>
      <c r="CC1054" s="99">
        <v>47557326.4677734</v>
      </c>
      <c r="CD1054" s="99">
        <v>9643739.5977783203</v>
      </c>
      <c r="CE1054" s="99">
        <v>3262.7488549351701</v>
      </c>
      <c r="CF1054" s="99">
        <v>372783.12710571301</v>
      </c>
      <c r="CG1054" s="99">
        <v>3006724.3482055701</v>
      </c>
      <c r="CH1054" s="99">
        <v>0</v>
      </c>
      <c r="CI1054" s="99">
        <v>108703.196433067</v>
      </c>
      <c r="CJ1054" s="99">
        <v>5391693.7550659198</v>
      </c>
      <c r="CK1054" s="99">
        <v>50543644.980957001</v>
      </c>
      <c r="CL1054" s="99">
        <v>9636516.8455810491</v>
      </c>
      <c r="CM1054" s="166">
        <v>170992.783281326</v>
      </c>
      <c r="CN1054" s="166">
        <v>26566012.6630859</v>
      </c>
      <c r="CO1054" s="166">
        <v>116086207.86718801</v>
      </c>
      <c r="CP1054" s="99">
        <v>9636516.8455810491</v>
      </c>
      <c r="CQ1054" s="99">
        <v>0</v>
      </c>
      <c r="CR1054" s="99">
        <v>0</v>
      </c>
      <c r="CS1054" s="99">
        <v>0</v>
      </c>
      <c r="CT1054" s="99">
        <v>0</v>
      </c>
      <c r="CU1054" s="98">
        <v>12474.52511386</v>
      </c>
      <c r="CV1054" s="98">
        <v>65472.235344202003</v>
      </c>
      <c r="CW1054" s="98">
        <v>5398207.1599426232</v>
      </c>
      <c r="CX1054" s="98">
        <v>50564050.815978974</v>
      </c>
    </row>
    <row r="1055" spans="1:102" x14ac:dyDescent="0.2">
      <c r="A1055" s="98" t="s">
        <v>68</v>
      </c>
      <c r="B1055" s="100">
        <v>41061</v>
      </c>
      <c r="C1055" s="99">
        <v>91634.491611480698</v>
      </c>
      <c r="D1055" s="99">
        <v>0</v>
      </c>
      <c r="E1055" s="99">
        <v>11872.1645842791</v>
      </c>
      <c r="F1055" s="99">
        <v>10516.2919312716</v>
      </c>
      <c r="G1055" s="99">
        <v>3279.8890535533401</v>
      </c>
      <c r="H1055" s="99">
        <v>0</v>
      </c>
      <c r="I1055" s="99">
        <v>0</v>
      </c>
      <c r="J1055" s="99">
        <v>62962.300806045503</v>
      </c>
      <c r="K1055" s="99">
        <v>0</v>
      </c>
      <c r="L1055" s="99">
        <v>52797.666836738601</v>
      </c>
      <c r="M1055" s="99">
        <v>41910.616374015801</v>
      </c>
      <c r="N1055" s="99">
        <v>4168.3880496025104</v>
      </c>
      <c r="O1055" s="99">
        <v>0</v>
      </c>
      <c r="P1055" s="99">
        <v>0</v>
      </c>
      <c r="Q1055" s="99">
        <v>4943.4654589891397</v>
      </c>
      <c r="R1055" s="99">
        <v>0</v>
      </c>
      <c r="S1055" s="99">
        <v>0</v>
      </c>
      <c r="T1055" s="99">
        <v>3281.4730866253399</v>
      </c>
      <c r="U1055" s="99">
        <v>63117.084585189798</v>
      </c>
      <c r="V1055" s="99">
        <v>4079088.7809143099</v>
      </c>
      <c r="W1055" s="99">
        <v>0</v>
      </c>
      <c r="X1055" s="99">
        <v>860921.69120788598</v>
      </c>
      <c r="Y1055" s="99">
        <v>693455.65461731004</v>
      </c>
      <c r="Z1055" s="99">
        <v>363774.06980133097</v>
      </c>
      <c r="AA1055" s="99">
        <v>0</v>
      </c>
      <c r="AB1055" s="99">
        <v>0</v>
      </c>
      <c r="AC1055" s="99">
        <v>21106454.709472701</v>
      </c>
      <c r="AD1055" s="99">
        <v>0</v>
      </c>
      <c r="AE1055" s="99">
        <v>1977124.34646606</v>
      </c>
      <c r="AF1055" s="99">
        <v>1752718.9306488</v>
      </c>
      <c r="AG1055" s="99">
        <v>638883.34063720703</v>
      </c>
      <c r="AH1055" s="99">
        <v>0</v>
      </c>
      <c r="AI1055" s="99">
        <v>0</v>
      </c>
      <c r="AJ1055" s="99">
        <v>542904.985496521</v>
      </c>
      <c r="AK1055" s="99">
        <v>0</v>
      </c>
      <c r="AL1055" s="99">
        <v>0</v>
      </c>
      <c r="AM1055" s="99">
        <v>361983.37271499599</v>
      </c>
      <c r="AN1055" s="99">
        <v>21234786.533447299</v>
      </c>
      <c r="AO1055" s="99">
        <v>39738996.0146484</v>
      </c>
      <c r="AP1055" s="99">
        <v>0</v>
      </c>
      <c r="AQ1055" s="99">
        <v>7397583.5992431603</v>
      </c>
      <c r="AR1055" s="99">
        <v>5955746.9475707998</v>
      </c>
      <c r="AS1055" s="99">
        <v>2979734.1167602502</v>
      </c>
      <c r="AT1055" s="99">
        <v>0</v>
      </c>
      <c r="AU1055" s="99">
        <v>0</v>
      </c>
      <c r="AV1055" s="99">
        <v>65504895.645996101</v>
      </c>
      <c r="AW1055" s="99">
        <v>0</v>
      </c>
      <c r="AX1055" s="99">
        <v>19339862.410156298</v>
      </c>
      <c r="AY1055" s="99">
        <v>17249083.2893066</v>
      </c>
      <c r="AZ1055" s="99">
        <v>5486559.9133911096</v>
      </c>
      <c r="BA1055" s="99">
        <v>0</v>
      </c>
      <c r="BB1055" s="99">
        <v>0</v>
      </c>
      <c r="BC1055" s="99">
        <v>4713594.1740722703</v>
      </c>
      <c r="BD1055" s="99">
        <v>0</v>
      </c>
      <c r="BE1055" s="99">
        <v>0</v>
      </c>
      <c r="BF1055" s="99">
        <v>2969267.8804321298</v>
      </c>
      <c r="BG1055" s="99">
        <v>65826228.914550804</v>
      </c>
      <c r="BH1055" s="99">
        <v>6804930.23901367</v>
      </c>
      <c r="BI1055" s="99">
        <v>0</v>
      </c>
      <c r="BJ1055" s="99">
        <v>2598247.1510314899</v>
      </c>
      <c r="BK1055" s="99">
        <v>2243474.3986816402</v>
      </c>
      <c r="BL1055" s="99">
        <v>0</v>
      </c>
      <c r="BM1055" s="99">
        <v>0</v>
      </c>
      <c r="BN1055" s="99">
        <v>0</v>
      </c>
      <c r="BO1055" s="99">
        <v>0</v>
      </c>
      <c r="BP1055" s="99">
        <v>0</v>
      </c>
      <c r="BQ1055" s="99">
        <v>0</v>
      </c>
      <c r="BR1055" s="99">
        <v>5267770.7408447303</v>
      </c>
      <c r="BS1055" s="99">
        <v>1989963.9812622101</v>
      </c>
      <c r="BT1055" s="99">
        <v>0</v>
      </c>
      <c r="BU1055" s="99">
        <v>0</v>
      </c>
      <c r="BV1055" s="99">
        <v>2169915.4714660598</v>
      </c>
      <c r="BW1055" s="99">
        <v>0</v>
      </c>
      <c r="BX1055" s="99">
        <v>0</v>
      </c>
      <c r="BY1055" s="99">
        <v>0</v>
      </c>
      <c r="BZ1055" s="99">
        <v>0</v>
      </c>
      <c r="CA1055" s="99">
        <v>103495.062227249</v>
      </c>
      <c r="CB1055" s="99">
        <v>4936918.7234497098</v>
      </c>
      <c r="CC1055" s="99">
        <v>47068874.572265603</v>
      </c>
      <c r="CD1055" s="99">
        <v>9387012.7707519494</v>
      </c>
      <c r="CE1055" s="99">
        <v>3270.4625885784599</v>
      </c>
      <c r="CF1055" s="99">
        <v>364459.52820587199</v>
      </c>
      <c r="CG1055" s="99">
        <v>3004347.4254455599</v>
      </c>
      <c r="CH1055" s="99">
        <v>0</v>
      </c>
      <c r="CI1055" s="99">
        <v>106760.469861031</v>
      </c>
      <c r="CJ1055" s="99">
        <v>5302942.8366088904</v>
      </c>
      <c r="CK1055" s="99">
        <v>50081445.239746101</v>
      </c>
      <c r="CL1055" s="99">
        <v>9395755.8055419903</v>
      </c>
      <c r="CM1055" s="166">
        <v>169301.27717781099</v>
      </c>
      <c r="CN1055" s="166">
        <v>26536729.868896499</v>
      </c>
      <c r="CO1055" s="166">
        <v>116009832.52343801</v>
      </c>
      <c r="CP1055" s="99">
        <v>9395755.8055419903</v>
      </c>
      <c r="CQ1055" s="99">
        <v>0</v>
      </c>
      <c r="CR1055" s="99">
        <v>0</v>
      </c>
      <c r="CS1055" s="99">
        <v>0</v>
      </c>
      <c r="CT1055" s="99">
        <v>0</v>
      </c>
      <c r="CU1055" s="98">
        <v>12026.413772893</v>
      </c>
      <c r="CV1055" s="98">
        <v>65530.099291548999</v>
      </c>
      <c r="CW1055" s="98">
        <v>5301378.2516555814</v>
      </c>
      <c r="CX1055" s="98">
        <v>50073221.997711159</v>
      </c>
    </row>
    <row r="1056" spans="1:102" x14ac:dyDescent="0.2">
      <c r="A1056" s="98" t="s">
        <v>68</v>
      </c>
      <c r="B1056" s="100">
        <v>41153</v>
      </c>
      <c r="C1056" s="99">
        <v>92039.2396354675</v>
      </c>
      <c r="D1056" s="99">
        <v>0</v>
      </c>
      <c r="E1056" s="99">
        <v>11535.6681467295</v>
      </c>
      <c r="F1056" s="99">
        <v>10241.1507122517</v>
      </c>
      <c r="G1056" s="99">
        <v>3235.9428905248601</v>
      </c>
      <c r="H1056" s="99">
        <v>0</v>
      </c>
      <c r="I1056" s="99">
        <v>0</v>
      </c>
      <c r="J1056" s="99">
        <v>62878.330527782397</v>
      </c>
      <c r="K1056" s="99">
        <v>0</v>
      </c>
      <c r="L1056" s="99">
        <v>52661.094889640801</v>
      </c>
      <c r="M1056" s="99">
        <v>42302.927375793501</v>
      </c>
      <c r="N1056" s="99">
        <v>4098.8239850997898</v>
      </c>
      <c r="O1056" s="99">
        <v>0</v>
      </c>
      <c r="P1056" s="99">
        <v>0</v>
      </c>
      <c r="Q1056" s="99">
        <v>4968.7806755900401</v>
      </c>
      <c r="R1056" s="99">
        <v>0</v>
      </c>
      <c r="S1056" s="99">
        <v>0</v>
      </c>
      <c r="T1056" s="99">
        <v>3257.0642513632802</v>
      </c>
      <c r="U1056" s="99">
        <v>63012.509236335798</v>
      </c>
      <c r="V1056" s="99">
        <v>4003856.9898071298</v>
      </c>
      <c r="W1056" s="99">
        <v>0</v>
      </c>
      <c r="X1056" s="99">
        <v>841900.76322174096</v>
      </c>
      <c r="Y1056" s="99">
        <v>684498.68020629894</v>
      </c>
      <c r="Z1056" s="99">
        <v>354288.34789657599</v>
      </c>
      <c r="AA1056" s="99">
        <v>0</v>
      </c>
      <c r="AB1056" s="99">
        <v>0</v>
      </c>
      <c r="AC1056" s="99">
        <v>21166044.8742676</v>
      </c>
      <c r="AD1056" s="99">
        <v>0</v>
      </c>
      <c r="AE1056" s="99">
        <v>1948330.55187988</v>
      </c>
      <c r="AF1056" s="99">
        <v>1736998.68367004</v>
      </c>
      <c r="AG1056" s="99">
        <v>618537.71910858201</v>
      </c>
      <c r="AH1056" s="99">
        <v>0</v>
      </c>
      <c r="AI1056" s="99">
        <v>0</v>
      </c>
      <c r="AJ1056" s="99">
        <v>556345.46126556396</v>
      </c>
      <c r="AK1056" s="99">
        <v>0</v>
      </c>
      <c r="AL1056" s="99">
        <v>0</v>
      </c>
      <c r="AM1056" s="99">
        <v>356086.56552124</v>
      </c>
      <c r="AN1056" s="99">
        <v>21146279.684082001</v>
      </c>
      <c r="AO1056" s="99">
        <v>39325649.378417999</v>
      </c>
      <c r="AP1056" s="99">
        <v>0</v>
      </c>
      <c r="AQ1056" s="99">
        <v>7243451.5975952102</v>
      </c>
      <c r="AR1056" s="99">
        <v>5891841.5079956101</v>
      </c>
      <c r="AS1056" s="99">
        <v>2956026.7146301302</v>
      </c>
      <c r="AT1056" s="99">
        <v>0</v>
      </c>
      <c r="AU1056" s="99">
        <v>0</v>
      </c>
      <c r="AV1056" s="99">
        <v>66303842.395019501</v>
      </c>
      <c r="AW1056" s="99">
        <v>0</v>
      </c>
      <c r="AX1056" s="99">
        <v>19215044.7504883</v>
      </c>
      <c r="AY1056" s="99">
        <v>17234085.025634799</v>
      </c>
      <c r="AZ1056" s="99">
        <v>5374232.8174438505</v>
      </c>
      <c r="BA1056" s="99">
        <v>0</v>
      </c>
      <c r="BB1056" s="99">
        <v>0</v>
      </c>
      <c r="BC1056" s="99">
        <v>4869108.0208129901</v>
      </c>
      <c r="BD1056" s="99">
        <v>0</v>
      </c>
      <c r="BE1056" s="99">
        <v>0</v>
      </c>
      <c r="BF1056" s="99">
        <v>2970140.4613952599</v>
      </c>
      <c r="BG1056" s="99">
        <v>66110457.949218802</v>
      </c>
      <c r="BH1056" s="99">
        <v>7028398.4247436495</v>
      </c>
      <c r="BI1056" s="99">
        <v>0</v>
      </c>
      <c r="BJ1056" s="99">
        <v>2647068.8052673298</v>
      </c>
      <c r="BK1056" s="99">
        <v>2275000.5723571801</v>
      </c>
      <c r="BL1056" s="99">
        <v>0</v>
      </c>
      <c r="BM1056" s="99">
        <v>0</v>
      </c>
      <c r="BN1056" s="99">
        <v>0</v>
      </c>
      <c r="BO1056" s="99">
        <v>0</v>
      </c>
      <c r="BP1056" s="99">
        <v>0</v>
      </c>
      <c r="BQ1056" s="99">
        <v>0</v>
      </c>
      <c r="BR1056" s="99">
        <v>5367294.94604492</v>
      </c>
      <c r="BS1056" s="99">
        <v>1959931.7291870101</v>
      </c>
      <c r="BT1056" s="99">
        <v>0</v>
      </c>
      <c r="BU1056" s="99">
        <v>0</v>
      </c>
      <c r="BV1056" s="99">
        <v>2258703.8068542499</v>
      </c>
      <c r="BW1056" s="99">
        <v>0</v>
      </c>
      <c r="BX1056" s="99">
        <v>0</v>
      </c>
      <c r="BY1056" s="99">
        <v>0</v>
      </c>
      <c r="BZ1056" s="99">
        <v>0</v>
      </c>
      <c r="CA1056" s="99">
        <v>103571.84521293599</v>
      </c>
      <c r="CB1056" s="99">
        <v>4844376.4069213904</v>
      </c>
      <c r="CC1056" s="99">
        <v>46661812.833007798</v>
      </c>
      <c r="CD1056" s="99">
        <v>9674544.9500732403</v>
      </c>
      <c r="CE1056" s="99">
        <v>3239.8602398335902</v>
      </c>
      <c r="CF1056" s="99">
        <v>354557.486873627</v>
      </c>
      <c r="CG1056" s="99">
        <v>2973899.1463928199</v>
      </c>
      <c r="CH1056" s="99">
        <v>0</v>
      </c>
      <c r="CI1056" s="99">
        <v>106814.27456951101</v>
      </c>
      <c r="CJ1056" s="99">
        <v>5199206.4532470703</v>
      </c>
      <c r="CK1056" s="99">
        <v>49659485.928222701</v>
      </c>
      <c r="CL1056" s="99">
        <v>9677836.9436035194</v>
      </c>
      <c r="CM1056" s="166">
        <v>169104.18025207499</v>
      </c>
      <c r="CN1056" s="166">
        <v>26343502.199218798</v>
      </c>
      <c r="CO1056" s="166">
        <v>115759708.652344</v>
      </c>
      <c r="CP1056" s="99">
        <v>9677836.9436035194</v>
      </c>
      <c r="CQ1056" s="99">
        <v>0</v>
      </c>
      <c r="CR1056" s="99">
        <v>0</v>
      </c>
      <c r="CS1056" s="99">
        <v>0</v>
      </c>
      <c r="CT1056" s="99">
        <v>0</v>
      </c>
      <c r="CU1056" s="98">
        <v>11673.710361541</v>
      </c>
      <c r="CV1056" s="98">
        <v>65422.220295986001</v>
      </c>
      <c r="CW1056" s="98">
        <v>5198933.8937950172</v>
      </c>
      <c r="CX1056" s="98">
        <v>49635711.97940062</v>
      </c>
    </row>
    <row r="1057" spans="1:102" x14ac:dyDescent="0.2">
      <c r="A1057" s="98" t="s">
        <v>68</v>
      </c>
      <c r="B1057" s="100">
        <v>41244</v>
      </c>
      <c r="C1057" s="99">
        <v>91311.314657211304</v>
      </c>
      <c r="D1057" s="99">
        <v>0</v>
      </c>
      <c r="E1057" s="99">
        <v>11313.246096491799</v>
      </c>
      <c r="F1057" s="99">
        <v>10056.202516794199</v>
      </c>
      <c r="G1057" s="99">
        <v>3199.3801193535301</v>
      </c>
      <c r="H1057" s="99">
        <v>0</v>
      </c>
      <c r="I1057" s="99">
        <v>0</v>
      </c>
      <c r="J1057" s="99">
        <v>62830.5718903542</v>
      </c>
      <c r="K1057" s="99">
        <v>0</v>
      </c>
      <c r="L1057" s="99">
        <v>51697.459505081199</v>
      </c>
      <c r="M1057" s="99">
        <v>41985.530866622903</v>
      </c>
      <c r="N1057" s="99">
        <v>3921.6965976953502</v>
      </c>
      <c r="O1057" s="99">
        <v>0</v>
      </c>
      <c r="P1057" s="99">
        <v>0</v>
      </c>
      <c r="Q1057" s="99">
        <v>4947.0721546411496</v>
      </c>
      <c r="R1057" s="99">
        <v>0</v>
      </c>
      <c r="S1057" s="99">
        <v>0</v>
      </c>
      <c r="T1057" s="99">
        <v>3161.9051818847702</v>
      </c>
      <c r="U1057" s="99">
        <v>62966.005689144098</v>
      </c>
      <c r="V1057" s="99">
        <v>3959414.30114746</v>
      </c>
      <c r="W1057" s="99">
        <v>0</v>
      </c>
      <c r="X1057" s="99">
        <v>826630.76396942104</v>
      </c>
      <c r="Y1057" s="99">
        <v>673576.47480773902</v>
      </c>
      <c r="Z1057" s="99">
        <v>357950.76338958699</v>
      </c>
      <c r="AA1057" s="99">
        <v>0</v>
      </c>
      <c r="AB1057" s="99">
        <v>0</v>
      </c>
      <c r="AC1057" s="99">
        <v>21128392.888671901</v>
      </c>
      <c r="AD1057" s="99">
        <v>0</v>
      </c>
      <c r="AE1057" s="99">
        <v>1921178.78913879</v>
      </c>
      <c r="AF1057" s="99">
        <v>1717460.9212341299</v>
      </c>
      <c r="AG1057" s="99">
        <v>598112.26829528797</v>
      </c>
      <c r="AH1057" s="99">
        <v>0</v>
      </c>
      <c r="AI1057" s="99">
        <v>0</v>
      </c>
      <c r="AJ1057" s="99">
        <v>558829.55977630604</v>
      </c>
      <c r="AK1057" s="99">
        <v>0</v>
      </c>
      <c r="AL1057" s="99">
        <v>0</v>
      </c>
      <c r="AM1057" s="99">
        <v>353183.96485137899</v>
      </c>
      <c r="AN1057" s="99">
        <v>21159512.401367199</v>
      </c>
      <c r="AO1057" s="99">
        <v>39094627.423828103</v>
      </c>
      <c r="AP1057" s="99">
        <v>0</v>
      </c>
      <c r="AQ1057" s="99">
        <v>7180863.8358154297</v>
      </c>
      <c r="AR1057" s="99">
        <v>5853714.3873901404</v>
      </c>
      <c r="AS1057" s="99">
        <v>2979521.9801940899</v>
      </c>
      <c r="AT1057" s="99">
        <v>0</v>
      </c>
      <c r="AU1057" s="99">
        <v>0</v>
      </c>
      <c r="AV1057" s="99">
        <v>66279511.961425804</v>
      </c>
      <c r="AW1057" s="99">
        <v>0</v>
      </c>
      <c r="AX1057" s="99">
        <v>19105580.9602051</v>
      </c>
      <c r="AY1057" s="99">
        <v>17184656.9846191</v>
      </c>
      <c r="AZ1057" s="99">
        <v>5202615.6422729502</v>
      </c>
      <c r="BA1057" s="99">
        <v>0</v>
      </c>
      <c r="BB1057" s="99">
        <v>0</v>
      </c>
      <c r="BC1057" s="99">
        <v>4900983.6557006799</v>
      </c>
      <c r="BD1057" s="99">
        <v>0</v>
      </c>
      <c r="BE1057" s="99">
        <v>0</v>
      </c>
      <c r="BF1057" s="99">
        <v>2937557.4698181199</v>
      </c>
      <c r="BG1057" s="99">
        <v>66351474.4833984</v>
      </c>
      <c r="BH1057" s="99">
        <v>6916634.3136596698</v>
      </c>
      <c r="BI1057" s="99">
        <v>0</v>
      </c>
      <c r="BJ1057" s="99">
        <v>2610664.3900451702</v>
      </c>
      <c r="BK1057" s="99">
        <v>2245762.9352722201</v>
      </c>
      <c r="BL1057" s="99">
        <v>0</v>
      </c>
      <c r="BM1057" s="99">
        <v>0</v>
      </c>
      <c r="BN1057" s="99">
        <v>0</v>
      </c>
      <c r="BO1057" s="99">
        <v>0</v>
      </c>
      <c r="BP1057" s="99">
        <v>0</v>
      </c>
      <c r="BQ1057" s="99">
        <v>0</v>
      </c>
      <c r="BR1057" s="99">
        <v>5375233.0011596698</v>
      </c>
      <c r="BS1057" s="99">
        <v>1892943.4165344201</v>
      </c>
      <c r="BT1057" s="99">
        <v>0</v>
      </c>
      <c r="BU1057" s="99">
        <v>0</v>
      </c>
      <c r="BV1057" s="99">
        <v>2279202.2441101102</v>
      </c>
      <c r="BW1057" s="99">
        <v>0</v>
      </c>
      <c r="BX1057" s="99">
        <v>0</v>
      </c>
      <c r="BY1057" s="99">
        <v>0</v>
      </c>
      <c r="BZ1057" s="99">
        <v>0</v>
      </c>
      <c r="CA1057" s="99">
        <v>102637.24532795</v>
      </c>
      <c r="CB1057" s="99">
        <v>4790475.84619141</v>
      </c>
      <c r="CC1057" s="99">
        <v>46517177.427734397</v>
      </c>
      <c r="CD1057" s="99">
        <v>9530071.2408447303</v>
      </c>
      <c r="CE1057" s="99">
        <v>3197.7988254427901</v>
      </c>
      <c r="CF1057" s="99">
        <v>357088.936508179</v>
      </c>
      <c r="CG1057" s="99">
        <v>2961580.6955566402</v>
      </c>
      <c r="CH1057" s="99">
        <v>0</v>
      </c>
      <c r="CI1057" s="99">
        <v>105837.69416999799</v>
      </c>
      <c r="CJ1057" s="99">
        <v>5146458.0682983398</v>
      </c>
      <c r="CK1057" s="99">
        <v>49562696.214355499</v>
      </c>
      <c r="CL1057" s="99">
        <v>9532651.7528076209</v>
      </c>
      <c r="CM1057" s="166">
        <v>168049.226903915</v>
      </c>
      <c r="CN1057" s="166">
        <v>26293243.614746101</v>
      </c>
      <c r="CO1057" s="166">
        <v>115561658.87793</v>
      </c>
      <c r="CP1057" s="99">
        <v>9532651.7528076209</v>
      </c>
      <c r="CQ1057" s="99">
        <v>0</v>
      </c>
      <c r="CR1057" s="99">
        <v>0</v>
      </c>
      <c r="CS1057" s="99">
        <v>0</v>
      </c>
      <c r="CT1057" s="99">
        <v>0</v>
      </c>
      <c r="CU1057" s="98">
        <v>11444.100835952</v>
      </c>
      <c r="CV1057" s="98">
        <v>65356.814339386998</v>
      </c>
      <c r="CW1057" s="98">
        <v>5147564.7826995887</v>
      </c>
      <c r="CX1057" s="98">
        <v>49478758.123291038</v>
      </c>
    </row>
    <row r="1058" spans="1:102" x14ac:dyDescent="0.2">
      <c r="A1058" s="98" t="s">
        <v>68</v>
      </c>
      <c r="B1058" s="100">
        <v>41334</v>
      </c>
      <c r="C1058" s="99">
        <v>89751.660450935393</v>
      </c>
      <c r="D1058" s="99">
        <v>0</v>
      </c>
      <c r="E1058" s="99">
        <v>11017.590980172199</v>
      </c>
      <c r="F1058" s="99">
        <v>9745.0977176427805</v>
      </c>
      <c r="G1058" s="99">
        <v>3142.3702952563799</v>
      </c>
      <c r="H1058" s="99">
        <v>0</v>
      </c>
      <c r="I1058" s="99">
        <v>0</v>
      </c>
      <c r="J1058" s="99">
        <v>62843.893202304796</v>
      </c>
      <c r="K1058" s="99">
        <v>0</v>
      </c>
      <c r="L1058" s="99">
        <v>2290.4317681193402</v>
      </c>
      <c r="M1058" s="99">
        <v>41454.273604869799</v>
      </c>
      <c r="N1058" s="99">
        <v>3869.94325301051</v>
      </c>
      <c r="O1058" s="99">
        <v>0</v>
      </c>
      <c r="P1058" s="99">
        <v>47747.000762939497</v>
      </c>
      <c r="Q1058" s="99">
        <v>4890.3208674788502</v>
      </c>
      <c r="R1058" s="99">
        <v>0</v>
      </c>
      <c r="S1058" s="99">
        <v>3120.0473050475098</v>
      </c>
      <c r="T1058" s="99">
        <v>0</v>
      </c>
      <c r="U1058" s="99">
        <v>62949.516366481803</v>
      </c>
      <c r="V1058" s="99">
        <v>3887269.8551940899</v>
      </c>
      <c r="W1058" s="99">
        <v>0</v>
      </c>
      <c r="X1058" s="99">
        <v>805806.52850341797</v>
      </c>
      <c r="Y1058" s="99">
        <v>656981.59499359096</v>
      </c>
      <c r="Z1058" s="99">
        <v>343515.36168670701</v>
      </c>
      <c r="AA1058" s="99">
        <v>0</v>
      </c>
      <c r="AB1058" s="99">
        <v>0</v>
      </c>
      <c r="AC1058" s="99">
        <v>21097678.736572299</v>
      </c>
      <c r="AD1058" s="99">
        <v>0</v>
      </c>
      <c r="AE1058" s="99">
        <v>45196.375924110398</v>
      </c>
      <c r="AF1058" s="99">
        <v>1708161.99749756</v>
      </c>
      <c r="AG1058" s="99">
        <v>588103.36759948696</v>
      </c>
      <c r="AH1058" s="99">
        <v>0</v>
      </c>
      <c r="AI1058" s="99">
        <v>1774385.98901367</v>
      </c>
      <c r="AJ1058" s="99">
        <v>542847.68077850295</v>
      </c>
      <c r="AK1058" s="99">
        <v>0</v>
      </c>
      <c r="AL1058" s="99">
        <v>340427.499816895</v>
      </c>
      <c r="AM1058" s="99">
        <v>0</v>
      </c>
      <c r="AN1058" s="99">
        <v>21163102.392089799</v>
      </c>
      <c r="AO1058" s="99">
        <v>38404274.302734397</v>
      </c>
      <c r="AP1058" s="99">
        <v>0</v>
      </c>
      <c r="AQ1058" s="99">
        <v>6992269.5217895498</v>
      </c>
      <c r="AR1058" s="99">
        <v>5696025.3059692401</v>
      </c>
      <c r="AS1058" s="99">
        <v>2865245.8674316402</v>
      </c>
      <c r="AT1058" s="99">
        <v>0</v>
      </c>
      <c r="AU1058" s="99">
        <v>0</v>
      </c>
      <c r="AV1058" s="99">
        <v>66443408.041992202</v>
      </c>
      <c r="AW1058" s="99">
        <v>0</v>
      </c>
      <c r="AX1058" s="99">
        <v>538955.53064727795</v>
      </c>
      <c r="AY1058" s="99">
        <v>17171927.8212891</v>
      </c>
      <c r="AZ1058" s="99">
        <v>5135506.4429321298</v>
      </c>
      <c r="BA1058" s="99">
        <v>0</v>
      </c>
      <c r="BB1058" s="99">
        <v>17418677.8825684</v>
      </c>
      <c r="BC1058" s="99">
        <v>4788735.1499633798</v>
      </c>
      <c r="BD1058" s="99">
        <v>0</v>
      </c>
      <c r="BE1058" s="99">
        <v>2838638.7157897898</v>
      </c>
      <c r="BF1058" s="99">
        <v>0</v>
      </c>
      <c r="BG1058" s="99">
        <v>66736229.873046897</v>
      </c>
      <c r="BH1058" s="99">
        <v>8299571.8421630897</v>
      </c>
      <c r="BI1058" s="99">
        <v>0</v>
      </c>
      <c r="BJ1058" s="99">
        <v>2633061.3822326702</v>
      </c>
      <c r="BK1058" s="99">
        <v>2247467.7387390099</v>
      </c>
      <c r="BL1058" s="99">
        <v>0</v>
      </c>
      <c r="BM1058" s="99">
        <v>0</v>
      </c>
      <c r="BN1058" s="99">
        <v>0</v>
      </c>
      <c r="BO1058" s="99">
        <v>0</v>
      </c>
      <c r="BP1058" s="99">
        <v>0</v>
      </c>
      <c r="BQ1058" s="99">
        <v>0</v>
      </c>
      <c r="BR1058" s="99">
        <v>5546265.1950683603</v>
      </c>
      <c r="BS1058" s="99">
        <v>1908332.9886932401</v>
      </c>
      <c r="BT1058" s="99">
        <v>0</v>
      </c>
      <c r="BU1058" s="99">
        <v>1256207.4799957301</v>
      </c>
      <c r="BV1058" s="99">
        <v>2297562.1721496601</v>
      </c>
      <c r="BW1058" s="99">
        <v>0</v>
      </c>
      <c r="BX1058" s="99">
        <v>240745.95977020299</v>
      </c>
      <c r="BY1058" s="99">
        <v>0</v>
      </c>
      <c r="BZ1058" s="99">
        <v>0</v>
      </c>
      <c r="CA1058" s="99">
        <v>100779.637550354</v>
      </c>
      <c r="CB1058" s="99">
        <v>4693616.5025634803</v>
      </c>
      <c r="CC1058" s="99">
        <v>45198493.839355499</v>
      </c>
      <c r="CD1058" s="99">
        <v>10953855.650756801</v>
      </c>
      <c r="CE1058" s="99">
        <v>3152.0408859848999</v>
      </c>
      <c r="CF1058" s="99">
        <v>346731.082603455</v>
      </c>
      <c r="CG1058" s="99">
        <v>2893488.6389465299</v>
      </c>
      <c r="CH1058" s="99">
        <v>0</v>
      </c>
      <c r="CI1058" s="99">
        <v>103928.529446602</v>
      </c>
      <c r="CJ1058" s="99">
        <v>5041296.4340820303</v>
      </c>
      <c r="CK1058" s="99">
        <v>48152640.099609397</v>
      </c>
      <c r="CL1058" s="99">
        <v>11197146.419555699</v>
      </c>
      <c r="CM1058" s="166">
        <v>166280.006914139</v>
      </c>
      <c r="CN1058" s="166">
        <v>26203931.388427701</v>
      </c>
      <c r="CO1058" s="166">
        <v>115069252.34277301</v>
      </c>
      <c r="CP1058" s="99">
        <v>11197146.419555699</v>
      </c>
      <c r="CQ1058" s="99">
        <v>0</v>
      </c>
      <c r="CR1058" s="99">
        <v>0</v>
      </c>
      <c r="CS1058" s="99">
        <v>0</v>
      </c>
      <c r="CT1058" s="99">
        <v>0</v>
      </c>
      <c r="CU1058" s="98">
        <v>11134.228086391</v>
      </c>
      <c r="CV1058" s="98">
        <v>65353.726976085003</v>
      </c>
      <c r="CW1058" s="98">
        <v>5040347.5851669349</v>
      </c>
      <c r="CX1058" s="98">
        <v>48091982.478302032</v>
      </c>
    </row>
    <row r="1059" spans="1:102" x14ac:dyDescent="0.2">
      <c r="A1059" s="98" t="s">
        <v>68</v>
      </c>
      <c r="B1059" s="100">
        <v>41426</v>
      </c>
      <c r="C1059" s="99">
        <v>89723.218179702802</v>
      </c>
      <c r="D1059" s="99">
        <v>0</v>
      </c>
      <c r="E1059" s="99">
        <v>10653.489884614901</v>
      </c>
      <c r="F1059" s="99">
        <v>9460.3290542364102</v>
      </c>
      <c r="G1059" s="99">
        <v>3203.51830619574</v>
      </c>
      <c r="H1059" s="99">
        <v>0</v>
      </c>
      <c r="I1059" s="99">
        <v>0</v>
      </c>
      <c r="J1059" s="99">
        <v>62566.204723834999</v>
      </c>
      <c r="K1059" s="99">
        <v>0</v>
      </c>
      <c r="L1059" s="99">
        <v>1838.56073221564</v>
      </c>
      <c r="M1059" s="99">
        <v>41709.349702358202</v>
      </c>
      <c r="N1059" s="99">
        <v>3837.3039785027499</v>
      </c>
      <c r="O1059" s="99">
        <v>0</v>
      </c>
      <c r="P1059" s="99">
        <v>48362.140999793999</v>
      </c>
      <c r="Q1059" s="99">
        <v>4845.2806065678596</v>
      </c>
      <c r="R1059" s="99">
        <v>0</v>
      </c>
      <c r="S1059" s="99">
        <v>3198.1375323236002</v>
      </c>
      <c r="T1059" s="99">
        <v>0</v>
      </c>
      <c r="U1059" s="99">
        <v>62692.767689228102</v>
      </c>
      <c r="V1059" s="99">
        <v>3859335.0361022898</v>
      </c>
      <c r="W1059" s="99">
        <v>0</v>
      </c>
      <c r="X1059" s="99">
        <v>781109.54673004197</v>
      </c>
      <c r="Y1059" s="99">
        <v>638759.04929351795</v>
      </c>
      <c r="Z1059" s="99">
        <v>346480.20558929403</v>
      </c>
      <c r="AA1059" s="99">
        <v>0</v>
      </c>
      <c r="AB1059" s="99">
        <v>0</v>
      </c>
      <c r="AC1059" s="99">
        <v>20938874.677734401</v>
      </c>
      <c r="AD1059" s="99">
        <v>0</v>
      </c>
      <c r="AE1059" s="99">
        <v>31816.938969135299</v>
      </c>
      <c r="AF1059" s="99">
        <v>1702325.1360321001</v>
      </c>
      <c r="AG1059" s="99">
        <v>586919.32759857201</v>
      </c>
      <c r="AH1059" s="99">
        <v>0</v>
      </c>
      <c r="AI1059" s="99">
        <v>1782479.1578521701</v>
      </c>
      <c r="AJ1059" s="99">
        <v>531938.19441986096</v>
      </c>
      <c r="AK1059" s="99">
        <v>0</v>
      </c>
      <c r="AL1059" s="99">
        <v>344603.45532226597</v>
      </c>
      <c r="AM1059" s="99">
        <v>0</v>
      </c>
      <c r="AN1059" s="99">
        <v>21051414.175292999</v>
      </c>
      <c r="AO1059" s="99">
        <v>38288059.247558601</v>
      </c>
      <c r="AP1059" s="99">
        <v>0</v>
      </c>
      <c r="AQ1059" s="99">
        <v>6753875.1721801804</v>
      </c>
      <c r="AR1059" s="99">
        <v>5522397.8804321298</v>
      </c>
      <c r="AS1059" s="99">
        <v>2894386.01062012</v>
      </c>
      <c r="AT1059" s="99">
        <v>0</v>
      </c>
      <c r="AU1059" s="99">
        <v>0</v>
      </c>
      <c r="AV1059" s="99">
        <v>66187119.947265603</v>
      </c>
      <c r="AW1059" s="99">
        <v>0</v>
      </c>
      <c r="AX1059" s="99">
        <v>416416.826042175</v>
      </c>
      <c r="AY1059" s="99">
        <v>17148541.911621101</v>
      </c>
      <c r="AZ1059" s="99">
        <v>5127304.3826904297</v>
      </c>
      <c r="BA1059" s="99">
        <v>0</v>
      </c>
      <c r="BB1059" s="99">
        <v>17561812.390625</v>
      </c>
      <c r="BC1059" s="99">
        <v>4736047.2291259803</v>
      </c>
      <c r="BD1059" s="99">
        <v>0</v>
      </c>
      <c r="BE1059" s="99">
        <v>2882741.69384766</v>
      </c>
      <c r="BF1059" s="99">
        <v>0</v>
      </c>
      <c r="BG1059" s="99">
        <v>66371284.604492202</v>
      </c>
      <c r="BH1059" s="99">
        <v>8464560.2852783203</v>
      </c>
      <c r="BI1059" s="99">
        <v>0</v>
      </c>
      <c r="BJ1059" s="99">
        <v>2595146.7040405301</v>
      </c>
      <c r="BK1059" s="99">
        <v>2208132.1402893099</v>
      </c>
      <c r="BL1059" s="99">
        <v>0</v>
      </c>
      <c r="BM1059" s="99">
        <v>0</v>
      </c>
      <c r="BN1059" s="99">
        <v>0</v>
      </c>
      <c r="BO1059" s="99">
        <v>0</v>
      </c>
      <c r="BP1059" s="99">
        <v>0</v>
      </c>
      <c r="BQ1059" s="99">
        <v>0</v>
      </c>
      <c r="BR1059" s="99">
        <v>5604899.9481811495</v>
      </c>
      <c r="BS1059" s="99">
        <v>1906268.95504761</v>
      </c>
      <c r="BT1059" s="99">
        <v>0</v>
      </c>
      <c r="BU1059" s="99">
        <v>1288749.86997986</v>
      </c>
      <c r="BV1059" s="99">
        <v>2291203.2166442899</v>
      </c>
      <c r="BW1059" s="99">
        <v>0</v>
      </c>
      <c r="BX1059" s="99">
        <v>242191.74978065499</v>
      </c>
      <c r="BY1059" s="99">
        <v>0</v>
      </c>
      <c r="BZ1059" s="99">
        <v>0</v>
      </c>
      <c r="CA1059" s="99">
        <v>100374.962124825</v>
      </c>
      <c r="CB1059" s="99">
        <v>4644583.0452880897</v>
      </c>
      <c r="CC1059" s="99">
        <v>45126974.409179702</v>
      </c>
      <c r="CD1059" s="99">
        <v>11045165.2852783</v>
      </c>
      <c r="CE1059" s="99">
        <v>3194.1305034756701</v>
      </c>
      <c r="CF1059" s="99">
        <v>343912.50767135603</v>
      </c>
      <c r="CG1059" s="99">
        <v>2893336.1758422898</v>
      </c>
      <c r="CH1059" s="99">
        <v>0</v>
      </c>
      <c r="CI1059" s="99">
        <v>103567.28374576601</v>
      </c>
      <c r="CJ1059" s="99">
        <v>4991790.1470336895</v>
      </c>
      <c r="CK1059" s="99">
        <v>47963508.414550804</v>
      </c>
      <c r="CL1059" s="99">
        <v>11275911.849365201</v>
      </c>
      <c r="CM1059" s="166">
        <v>165663.06577300999</v>
      </c>
      <c r="CN1059" s="166">
        <v>26038251.268554699</v>
      </c>
      <c r="CO1059" s="166">
        <v>114284660.37304699</v>
      </c>
      <c r="CP1059" s="99">
        <v>11275911.849365201</v>
      </c>
      <c r="CQ1059" s="99">
        <v>0</v>
      </c>
      <c r="CR1059" s="99">
        <v>0</v>
      </c>
      <c r="CS1059" s="99">
        <v>0</v>
      </c>
      <c r="CT1059" s="99">
        <v>0</v>
      </c>
      <c r="CU1059" s="98">
        <v>10769.959787096999</v>
      </c>
      <c r="CV1059" s="98">
        <v>65094.330276907</v>
      </c>
      <c r="CW1059" s="98">
        <v>4988495.5529594459</v>
      </c>
      <c r="CX1059" s="98">
        <v>48020310.585021995</v>
      </c>
    </row>
    <row r="1060" spans="1:102" x14ac:dyDescent="0.2">
      <c r="A1060" s="98" t="s">
        <v>68</v>
      </c>
      <c r="B1060" s="100">
        <v>41518</v>
      </c>
      <c r="C1060" s="99">
        <v>89472.1907176971</v>
      </c>
      <c r="D1060" s="99">
        <v>0</v>
      </c>
      <c r="E1060" s="99">
        <v>10380.2160493135</v>
      </c>
      <c r="F1060" s="99">
        <v>9210.6973704099692</v>
      </c>
      <c r="G1060" s="99">
        <v>3134.1960292160502</v>
      </c>
      <c r="H1060" s="99">
        <v>0</v>
      </c>
      <c r="I1060" s="99">
        <v>0</v>
      </c>
      <c r="J1060" s="99">
        <v>62218.404211044297</v>
      </c>
      <c r="K1060" s="99">
        <v>0</v>
      </c>
      <c r="L1060" s="99">
        <v>238.436546320096</v>
      </c>
      <c r="M1060" s="99">
        <v>41753.216848373399</v>
      </c>
      <c r="N1060" s="99">
        <v>3758.42594903708</v>
      </c>
      <c r="O1060" s="99">
        <v>0</v>
      </c>
      <c r="P1060" s="99">
        <v>49473.510000228896</v>
      </c>
      <c r="Q1060" s="99">
        <v>4772.0470133423796</v>
      </c>
      <c r="R1060" s="99">
        <v>0</v>
      </c>
      <c r="S1060" s="99">
        <v>3130.5776047408599</v>
      </c>
      <c r="T1060" s="99">
        <v>0</v>
      </c>
      <c r="U1060" s="99">
        <v>62283.292273044601</v>
      </c>
      <c r="V1060" s="99">
        <v>3818519.88140869</v>
      </c>
      <c r="W1060" s="99">
        <v>0</v>
      </c>
      <c r="X1060" s="99">
        <v>762481.74203491199</v>
      </c>
      <c r="Y1060" s="99">
        <v>626744.97716522205</v>
      </c>
      <c r="Z1060" s="99">
        <v>343437.02648925799</v>
      </c>
      <c r="AA1060" s="99">
        <v>0</v>
      </c>
      <c r="AB1060" s="99">
        <v>0</v>
      </c>
      <c r="AC1060" s="99">
        <v>21024869.668701202</v>
      </c>
      <c r="AD1060" s="99">
        <v>0</v>
      </c>
      <c r="AE1060" s="99">
        <v>18572.597059726701</v>
      </c>
      <c r="AF1060" s="99">
        <v>1701560.8008727999</v>
      </c>
      <c r="AG1060" s="99">
        <v>579005.46139526402</v>
      </c>
      <c r="AH1060" s="99">
        <v>0</v>
      </c>
      <c r="AI1060" s="99">
        <v>1778385.5667572001</v>
      </c>
      <c r="AJ1060" s="99">
        <v>518589.81124115002</v>
      </c>
      <c r="AK1060" s="99">
        <v>0</v>
      </c>
      <c r="AL1060" s="99">
        <v>343847.52162551897</v>
      </c>
      <c r="AM1060" s="99">
        <v>0</v>
      </c>
      <c r="AN1060" s="99">
        <v>20914622.2270508</v>
      </c>
      <c r="AO1060" s="99">
        <v>37968791.9609375</v>
      </c>
      <c r="AP1060" s="99">
        <v>0</v>
      </c>
      <c r="AQ1060" s="99">
        <v>6568447.6031494103</v>
      </c>
      <c r="AR1060" s="99">
        <v>5357830.6600952102</v>
      </c>
      <c r="AS1060" s="99">
        <v>2863837.9936828599</v>
      </c>
      <c r="AT1060" s="99">
        <v>0</v>
      </c>
      <c r="AU1060" s="99">
        <v>0</v>
      </c>
      <c r="AV1060" s="99">
        <v>66307263.289550804</v>
      </c>
      <c r="AW1060" s="99">
        <v>0</v>
      </c>
      <c r="AX1060" s="99">
        <v>195155.95301818801</v>
      </c>
      <c r="AY1060" s="99">
        <v>17177261.856201202</v>
      </c>
      <c r="AZ1060" s="99">
        <v>5050529.35083008</v>
      </c>
      <c r="BA1060" s="99">
        <v>0</v>
      </c>
      <c r="BB1060" s="99">
        <v>17593622.245117199</v>
      </c>
      <c r="BC1060" s="99">
        <v>4624251.8910522498</v>
      </c>
      <c r="BD1060" s="99">
        <v>0</v>
      </c>
      <c r="BE1060" s="99">
        <v>2865364.5782775902</v>
      </c>
      <c r="BF1060" s="99">
        <v>0</v>
      </c>
      <c r="BG1060" s="99">
        <v>66024822.979980499</v>
      </c>
      <c r="BH1060" s="99">
        <v>8451510.16088867</v>
      </c>
      <c r="BI1060" s="99">
        <v>0</v>
      </c>
      <c r="BJ1060" s="99">
        <v>2550205.9750671401</v>
      </c>
      <c r="BK1060" s="99">
        <v>2173786.76812744</v>
      </c>
      <c r="BL1060" s="99">
        <v>0</v>
      </c>
      <c r="BM1060" s="99">
        <v>0</v>
      </c>
      <c r="BN1060" s="99">
        <v>0</v>
      </c>
      <c r="BO1060" s="99">
        <v>0</v>
      </c>
      <c r="BP1060" s="99">
        <v>0</v>
      </c>
      <c r="BQ1060" s="99">
        <v>0</v>
      </c>
      <c r="BR1060" s="99">
        <v>5656013.48718262</v>
      </c>
      <c r="BS1060" s="99">
        <v>1881092.42356873</v>
      </c>
      <c r="BT1060" s="99">
        <v>0</v>
      </c>
      <c r="BU1060" s="99">
        <v>1056872.2299957301</v>
      </c>
      <c r="BV1060" s="99">
        <v>2256555.2770996098</v>
      </c>
      <c r="BW1060" s="99">
        <v>0</v>
      </c>
      <c r="BX1060" s="99">
        <v>195351.49982261701</v>
      </c>
      <c r="BY1060" s="99">
        <v>0</v>
      </c>
      <c r="BZ1060" s="99">
        <v>0</v>
      </c>
      <c r="CA1060" s="99">
        <v>99839.209903716997</v>
      </c>
      <c r="CB1060" s="99">
        <v>4582031.0897216797</v>
      </c>
      <c r="CC1060" s="99">
        <v>44643569.5791016</v>
      </c>
      <c r="CD1060" s="99">
        <v>10986067.990112299</v>
      </c>
      <c r="CE1060" s="99">
        <v>3132.0693413019198</v>
      </c>
      <c r="CF1060" s="99">
        <v>343508.13286971999</v>
      </c>
      <c r="CG1060" s="99">
        <v>2853927.35656738</v>
      </c>
      <c r="CH1060" s="99">
        <v>0</v>
      </c>
      <c r="CI1060" s="99">
        <v>102971.74411296799</v>
      </c>
      <c r="CJ1060" s="99">
        <v>4922888.9571533203</v>
      </c>
      <c r="CK1060" s="99">
        <v>47564774.7431641</v>
      </c>
      <c r="CL1060" s="99">
        <v>11204876.322753901</v>
      </c>
      <c r="CM1060" s="166">
        <v>164606.69662857099</v>
      </c>
      <c r="CN1060" s="166">
        <v>25837532.373291001</v>
      </c>
      <c r="CO1060" s="166">
        <v>113533907.831055</v>
      </c>
      <c r="CP1060" s="99">
        <v>11204876.322753901</v>
      </c>
      <c r="CQ1060" s="99">
        <v>0</v>
      </c>
      <c r="CR1060" s="99">
        <v>0</v>
      </c>
      <c r="CS1060" s="99">
        <v>0</v>
      </c>
      <c r="CT1060" s="99">
        <v>0</v>
      </c>
      <c r="CU1060" s="98">
        <v>10439.773757610001</v>
      </c>
      <c r="CV1060" s="98">
        <v>64757.844011906003</v>
      </c>
      <c r="CW1060" s="98">
        <v>4925539.2225914001</v>
      </c>
      <c r="CX1060" s="98">
        <v>47497496.935668983</v>
      </c>
    </row>
    <row r="1061" spans="1:102" x14ac:dyDescent="0.2">
      <c r="A1061" s="98" t="s">
        <v>68</v>
      </c>
      <c r="B1061" s="100">
        <v>41609</v>
      </c>
      <c r="C1061" s="99">
        <v>89310.141850471497</v>
      </c>
      <c r="D1061" s="99">
        <v>0</v>
      </c>
      <c r="E1061" s="99">
        <v>9986.4425383806192</v>
      </c>
      <c r="F1061" s="99">
        <v>8868.5536792278308</v>
      </c>
      <c r="G1061" s="99">
        <v>3125.5585747957198</v>
      </c>
      <c r="H1061" s="99">
        <v>0</v>
      </c>
      <c r="I1061" s="99">
        <v>0</v>
      </c>
      <c r="J1061" s="99">
        <v>61728.562973976099</v>
      </c>
      <c r="K1061" s="99">
        <v>0</v>
      </c>
      <c r="L1061" s="99">
        <v>183.702012050897</v>
      </c>
      <c r="M1061" s="99">
        <v>41855.639555931099</v>
      </c>
      <c r="N1061" s="99">
        <v>3677.7298431992499</v>
      </c>
      <c r="O1061" s="99">
        <v>0</v>
      </c>
      <c r="P1061" s="99">
        <v>48874.611657619498</v>
      </c>
      <c r="Q1061" s="99">
        <v>4721.3402459621402</v>
      </c>
      <c r="R1061" s="99">
        <v>0</v>
      </c>
      <c r="S1061" s="99">
        <v>3098.1713874936099</v>
      </c>
      <c r="T1061" s="99">
        <v>0</v>
      </c>
      <c r="U1061" s="99">
        <v>61781.850851059004</v>
      </c>
      <c r="V1061" s="99">
        <v>3768030.7880859398</v>
      </c>
      <c r="W1061" s="99">
        <v>0</v>
      </c>
      <c r="X1061" s="99">
        <v>731173.47452545201</v>
      </c>
      <c r="Y1061" s="99">
        <v>602993.66989898705</v>
      </c>
      <c r="Z1061" s="99">
        <v>336498.52112197899</v>
      </c>
      <c r="AA1061" s="99">
        <v>0</v>
      </c>
      <c r="AB1061" s="99">
        <v>0</v>
      </c>
      <c r="AC1061" s="99">
        <v>20722146.745361298</v>
      </c>
      <c r="AD1061" s="99">
        <v>0</v>
      </c>
      <c r="AE1061" s="99">
        <v>12279.380205512</v>
      </c>
      <c r="AF1061" s="99">
        <v>1681017.7713928199</v>
      </c>
      <c r="AG1061" s="99">
        <v>562314.75796508801</v>
      </c>
      <c r="AH1061" s="99">
        <v>0</v>
      </c>
      <c r="AI1061" s="99">
        <v>1743036.88200378</v>
      </c>
      <c r="AJ1061" s="99">
        <v>504267.361717224</v>
      </c>
      <c r="AK1061" s="99">
        <v>0</v>
      </c>
      <c r="AL1061" s="99">
        <v>332376.64958190901</v>
      </c>
      <c r="AM1061" s="99">
        <v>0</v>
      </c>
      <c r="AN1061" s="99">
        <v>20729660.021972701</v>
      </c>
      <c r="AO1061" s="99">
        <v>37622641.665527299</v>
      </c>
      <c r="AP1061" s="99">
        <v>0</v>
      </c>
      <c r="AQ1061" s="99">
        <v>6264645.6358032199</v>
      </c>
      <c r="AR1061" s="99">
        <v>5168686.8822021503</v>
      </c>
      <c r="AS1061" s="99">
        <v>2825006.5445556599</v>
      </c>
      <c r="AT1061" s="99">
        <v>0</v>
      </c>
      <c r="AU1061" s="99">
        <v>0</v>
      </c>
      <c r="AV1061" s="99">
        <v>65940660.1962891</v>
      </c>
      <c r="AW1061" s="99">
        <v>0</v>
      </c>
      <c r="AX1061" s="99">
        <v>115662.782239914</v>
      </c>
      <c r="AY1061" s="99">
        <v>17182757.1789551</v>
      </c>
      <c r="AZ1061" s="99">
        <v>4941541.4414672898</v>
      </c>
      <c r="BA1061" s="99">
        <v>0</v>
      </c>
      <c r="BB1061" s="99">
        <v>17302730.845214799</v>
      </c>
      <c r="BC1061" s="99">
        <v>4518220.0341186495</v>
      </c>
      <c r="BD1061" s="99">
        <v>0</v>
      </c>
      <c r="BE1061" s="99">
        <v>2788691.3009033198</v>
      </c>
      <c r="BF1061" s="99">
        <v>0</v>
      </c>
      <c r="BG1061" s="99">
        <v>65966539.915527299</v>
      </c>
      <c r="BH1061" s="99">
        <v>8438032.7346191406</v>
      </c>
      <c r="BI1061" s="99">
        <v>0</v>
      </c>
      <c r="BJ1061" s="99">
        <v>2495422.9743042002</v>
      </c>
      <c r="BK1061" s="99">
        <v>2127242.4179382301</v>
      </c>
      <c r="BL1061" s="99">
        <v>0</v>
      </c>
      <c r="BM1061" s="99">
        <v>0</v>
      </c>
      <c r="BN1061" s="99">
        <v>0</v>
      </c>
      <c r="BO1061" s="99">
        <v>0</v>
      </c>
      <c r="BP1061" s="99">
        <v>0</v>
      </c>
      <c r="BQ1061" s="99">
        <v>0</v>
      </c>
      <c r="BR1061" s="99">
        <v>5668718.8729858398</v>
      </c>
      <c r="BS1061" s="99">
        <v>1840308.3166656501</v>
      </c>
      <c r="BT1061" s="99">
        <v>0</v>
      </c>
      <c r="BU1061" s="99">
        <v>1245088.58999634</v>
      </c>
      <c r="BV1061" s="99">
        <v>2216288.0139160198</v>
      </c>
      <c r="BW1061" s="99">
        <v>0</v>
      </c>
      <c r="BX1061" s="99">
        <v>226918.20979309099</v>
      </c>
      <c r="BY1061" s="99">
        <v>0</v>
      </c>
      <c r="BZ1061" s="99">
        <v>0</v>
      </c>
      <c r="CA1061" s="99">
        <v>99313.324718475298</v>
      </c>
      <c r="CB1061" s="99">
        <v>4502660.4352417002</v>
      </c>
      <c r="CC1061" s="99">
        <v>44028402.039550804</v>
      </c>
      <c r="CD1061" s="99">
        <v>10945167.2017822</v>
      </c>
      <c r="CE1061" s="99">
        <v>3125.48097342253</v>
      </c>
      <c r="CF1061" s="99">
        <v>335994.81485748303</v>
      </c>
      <c r="CG1061" s="99">
        <v>2820424.0472106901</v>
      </c>
      <c r="CH1061" s="99">
        <v>0</v>
      </c>
      <c r="CI1061" s="99">
        <v>102442.102187157</v>
      </c>
      <c r="CJ1061" s="99">
        <v>4839873.3899536096</v>
      </c>
      <c r="CK1061" s="99">
        <v>46838913.097656302</v>
      </c>
      <c r="CL1061" s="99">
        <v>11166411.2724609</v>
      </c>
      <c r="CM1061" s="166">
        <v>163549.580764771</v>
      </c>
      <c r="CN1061" s="166">
        <v>25563121.6411133</v>
      </c>
      <c r="CO1061" s="166">
        <v>112395508.57714801</v>
      </c>
      <c r="CP1061" s="99">
        <v>11166411.2724609</v>
      </c>
      <c r="CQ1061" s="99">
        <v>0</v>
      </c>
      <c r="CR1061" s="99">
        <v>0</v>
      </c>
      <c r="CS1061" s="99">
        <v>0</v>
      </c>
      <c r="CT1061" s="99">
        <v>0</v>
      </c>
      <c r="CU1061" s="98">
        <v>10033.652835270999</v>
      </c>
      <c r="CV1061" s="98">
        <v>64242.329117556998</v>
      </c>
      <c r="CW1061" s="98">
        <v>4838655.2500991831</v>
      </c>
      <c r="CX1061" s="98">
        <v>46848826.086761497</v>
      </c>
    </row>
    <row r="1062" spans="1:102" x14ac:dyDescent="0.2">
      <c r="A1062" s="98" t="s">
        <v>68</v>
      </c>
      <c r="B1062" s="100">
        <v>41699</v>
      </c>
      <c r="C1062" s="99">
        <v>89047.589085578904</v>
      </c>
      <c r="D1062" s="99">
        <v>0</v>
      </c>
      <c r="E1062" s="99">
        <v>9669.4030454158801</v>
      </c>
      <c r="F1062" s="99">
        <v>8786.4996771812403</v>
      </c>
      <c r="G1062" s="99">
        <v>3088.1230449080499</v>
      </c>
      <c r="H1062" s="99">
        <v>0</v>
      </c>
      <c r="I1062" s="99">
        <v>0</v>
      </c>
      <c r="J1062" s="99">
        <v>61458.3980107307</v>
      </c>
      <c r="K1062" s="99">
        <v>0</v>
      </c>
      <c r="L1062" s="99">
        <v>196.160146359354</v>
      </c>
      <c r="M1062" s="99">
        <v>41893.110968112902</v>
      </c>
      <c r="N1062" s="99">
        <v>3611.0146077275299</v>
      </c>
      <c r="O1062" s="99">
        <v>0</v>
      </c>
      <c r="P1062" s="99">
        <v>48059.235857963598</v>
      </c>
      <c r="Q1062" s="99">
        <v>4663.6045607924498</v>
      </c>
      <c r="R1062" s="99">
        <v>0</v>
      </c>
      <c r="S1062" s="99">
        <v>3075.7929503321602</v>
      </c>
      <c r="T1062" s="99">
        <v>0</v>
      </c>
      <c r="U1062" s="99">
        <v>61464.316639423399</v>
      </c>
      <c r="V1062" s="99">
        <v>3783319.9012756301</v>
      </c>
      <c r="W1062" s="99">
        <v>0</v>
      </c>
      <c r="X1062" s="99">
        <v>703154.33374023403</v>
      </c>
      <c r="Y1062" s="99">
        <v>596092.07936096203</v>
      </c>
      <c r="Z1062" s="99">
        <v>329059.64936447103</v>
      </c>
      <c r="AA1062" s="99">
        <v>0</v>
      </c>
      <c r="AB1062" s="99">
        <v>0</v>
      </c>
      <c r="AC1062" s="99">
        <v>20481787.892333999</v>
      </c>
      <c r="AD1062" s="99">
        <v>0</v>
      </c>
      <c r="AE1062" s="99">
        <v>16249.3889685869</v>
      </c>
      <c r="AF1062" s="99">
        <v>1682447.0382080099</v>
      </c>
      <c r="AG1062" s="99">
        <v>557290.18483734096</v>
      </c>
      <c r="AH1062" s="99">
        <v>0</v>
      </c>
      <c r="AI1062" s="99">
        <v>1698448.5428009001</v>
      </c>
      <c r="AJ1062" s="99">
        <v>507601.96723556501</v>
      </c>
      <c r="AK1062" s="99">
        <v>0</v>
      </c>
      <c r="AL1062" s="99">
        <v>325646.99185180699</v>
      </c>
      <c r="AM1062" s="99">
        <v>0</v>
      </c>
      <c r="AN1062" s="99">
        <v>20617949.8044434</v>
      </c>
      <c r="AO1062" s="99">
        <v>38069791.913574196</v>
      </c>
      <c r="AP1062" s="99">
        <v>0</v>
      </c>
      <c r="AQ1062" s="99">
        <v>6011394.0817260696</v>
      </c>
      <c r="AR1062" s="99">
        <v>5078622.8979492197</v>
      </c>
      <c r="AS1062" s="99">
        <v>2780660.3147277799</v>
      </c>
      <c r="AT1062" s="99">
        <v>0</v>
      </c>
      <c r="AU1062" s="99">
        <v>0</v>
      </c>
      <c r="AV1062" s="99">
        <v>65727541.7177734</v>
      </c>
      <c r="AW1062" s="99">
        <v>0</v>
      </c>
      <c r="AX1062" s="99">
        <v>155969.782474518</v>
      </c>
      <c r="AY1062" s="99">
        <v>17268881.9287109</v>
      </c>
      <c r="AZ1062" s="99">
        <v>4904053.2556152297</v>
      </c>
      <c r="BA1062" s="99">
        <v>0</v>
      </c>
      <c r="BB1062" s="99">
        <v>16912339.355224598</v>
      </c>
      <c r="BC1062" s="99">
        <v>4558602.9025878897</v>
      </c>
      <c r="BD1062" s="99">
        <v>0</v>
      </c>
      <c r="BE1062" s="99">
        <v>2753197.5702819801</v>
      </c>
      <c r="BF1062" s="99">
        <v>0</v>
      </c>
      <c r="BG1062" s="99">
        <v>65996468.470214799</v>
      </c>
      <c r="BH1062" s="99">
        <v>8394202.1083984394</v>
      </c>
      <c r="BI1062" s="99">
        <v>0</v>
      </c>
      <c r="BJ1062" s="99">
        <v>2433891.07629395</v>
      </c>
      <c r="BK1062" s="99">
        <v>2091297.0012207001</v>
      </c>
      <c r="BL1062" s="99">
        <v>0</v>
      </c>
      <c r="BM1062" s="99">
        <v>0</v>
      </c>
      <c r="BN1062" s="99">
        <v>0</v>
      </c>
      <c r="BO1062" s="99">
        <v>0</v>
      </c>
      <c r="BP1062" s="99">
        <v>0</v>
      </c>
      <c r="BQ1062" s="99">
        <v>0</v>
      </c>
      <c r="BR1062" s="99">
        <v>5616408.1658325205</v>
      </c>
      <c r="BS1062" s="99">
        <v>1827266.87294006</v>
      </c>
      <c r="BT1062" s="99">
        <v>0</v>
      </c>
      <c r="BU1062" s="99">
        <v>1197915.6499939</v>
      </c>
      <c r="BV1062" s="99">
        <v>2223394.7117309598</v>
      </c>
      <c r="BW1062" s="99">
        <v>0</v>
      </c>
      <c r="BX1062" s="99">
        <v>231108.04981041001</v>
      </c>
      <c r="BY1062" s="99">
        <v>0</v>
      </c>
      <c r="BZ1062" s="99">
        <v>0</v>
      </c>
      <c r="CA1062" s="99">
        <v>98697.427457809405</v>
      </c>
      <c r="CB1062" s="99">
        <v>4490188.0378417997</v>
      </c>
      <c r="CC1062" s="99">
        <v>44047879.879394501</v>
      </c>
      <c r="CD1062" s="99">
        <v>10849093.0473633</v>
      </c>
      <c r="CE1062" s="99">
        <v>3100.566665411</v>
      </c>
      <c r="CF1062" s="99">
        <v>328526.943462372</v>
      </c>
      <c r="CG1062" s="99">
        <v>2789417.9462585398</v>
      </c>
      <c r="CH1062" s="99">
        <v>0</v>
      </c>
      <c r="CI1062" s="99">
        <v>101792.247232437</v>
      </c>
      <c r="CJ1062" s="99">
        <v>4822376.42431641</v>
      </c>
      <c r="CK1062" s="99">
        <v>46774097.683105499</v>
      </c>
      <c r="CL1062" s="99">
        <v>11087559.8907471</v>
      </c>
      <c r="CM1062" s="166">
        <v>162773.227966309</v>
      </c>
      <c r="CN1062" s="166">
        <v>25434690.4291992</v>
      </c>
      <c r="CO1062" s="166">
        <v>112909757.525391</v>
      </c>
      <c r="CP1062" s="99">
        <v>11087559.8907471</v>
      </c>
      <c r="CQ1062" s="99">
        <v>0</v>
      </c>
      <c r="CR1062" s="99">
        <v>0</v>
      </c>
      <c r="CS1062" s="99">
        <v>0</v>
      </c>
      <c r="CT1062" s="99">
        <v>0</v>
      </c>
      <c r="CU1062" s="98">
        <v>9704.3575103519997</v>
      </c>
      <c r="CV1062" s="98">
        <v>63963.090436915001</v>
      </c>
      <c r="CW1062" s="98">
        <v>4818714.9813041715</v>
      </c>
      <c r="CX1062" s="98">
        <v>46837297.825653039</v>
      </c>
    </row>
    <row r="1063" spans="1:102" x14ac:dyDescent="0.2">
      <c r="A1063" s="98" t="s">
        <v>68</v>
      </c>
      <c r="B1063" s="100">
        <v>41791</v>
      </c>
      <c r="C1063" s="99">
        <v>88954.110317230196</v>
      </c>
      <c r="D1063" s="99">
        <v>0</v>
      </c>
      <c r="E1063" s="99">
        <v>9482.9408566951806</v>
      </c>
      <c r="F1063" s="99">
        <v>8653.2162809371894</v>
      </c>
      <c r="G1063" s="99">
        <v>3129.7241313755499</v>
      </c>
      <c r="H1063" s="99">
        <v>0</v>
      </c>
      <c r="I1063" s="99">
        <v>0</v>
      </c>
      <c r="J1063" s="99">
        <v>61190.4923315048</v>
      </c>
      <c r="K1063" s="99">
        <v>0</v>
      </c>
      <c r="L1063" s="99">
        <v>875.61447596549999</v>
      </c>
      <c r="M1063" s="99">
        <v>41869.421169280999</v>
      </c>
      <c r="N1063" s="99">
        <v>3543.5959780216199</v>
      </c>
      <c r="O1063" s="99">
        <v>0</v>
      </c>
      <c r="P1063" s="99">
        <v>47588.0396900177</v>
      </c>
      <c r="Q1063" s="99">
        <v>4624.8015201091803</v>
      </c>
      <c r="R1063" s="99">
        <v>0</v>
      </c>
      <c r="S1063" s="99">
        <v>3115.5698396265502</v>
      </c>
      <c r="T1063" s="99">
        <v>0</v>
      </c>
      <c r="U1063" s="99">
        <v>61259.258568763697</v>
      </c>
      <c r="V1063" s="99">
        <v>3767133.6521911598</v>
      </c>
      <c r="W1063" s="99">
        <v>0</v>
      </c>
      <c r="X1063" s="99">
        <v>685548.92082214402</v>
      </c>
      <c r="Y1063" s="99">
        <v>585966.297943115</v>
      </c>
      <c r="Z1063" s="99">
        <v>327392.75952148403</v>
      </c>
      <c r="AA1063" s="99">
        <v>0</v>
      </c>
      <c r="AB1063" s="99">
        <v>0</v>
      </c>
      <c r="AC1063" s="99">
        <v>20490937.988525402</v>
      </c>
      <c r="AD1063" s="99">
        <v>0</v>
      </c>
      <c r="AE1063" s="99">
        <v>24390.176615238201</v>
      </c>
      <c r="AF1063" s="99">
        <v>1686644.8008727999</v>
      </c>
      <c r="AG1063" s="99">
        <v>546008.52875518799</v>
      </c>
      <c r="AH1063" s="99">
        <v>0</v>
      </c>
      <c r="AI1063" s="99">
        <v>1679215.5954742399</v>
      </c>
      <c r="AJ1063" s="99">
        <v>510451.04512023902</v>
      </c>
      <c r="AK1063" s="99">
        <v>0</v>
      </c>
      <c r="AL1063" s="99">
        <v>324713.33143997198</v>
      </c>
      <c r="AM1063" s="99">
        <v>0</v>
      </c>
      <c r="AN1063" s="99">
        <v>20476371.2509766</v>
      </c>
      <c r="AO1063" s="99">
        <v>37984469.328613304</v>
      </c>
      <c r="AP1063" s="99">
        <v>0</v>
      </c>
      <c r="AQ1063" s="99">
        <v>5905756.12036133</v>
      </c>
      <c r="AR1063" s="99">
        <v>4990823.0130004901</v>
      </c>
      <c r="AS1063" s="99">
        <v>2769330.5279846201</v>
      </c>
      <c r="AT1063" s="99">
        <v>0</v>
      </c>
      <c r="AU1063" s="99">
        <v>0</v>
      </c>
      <c r="AV1063" s="99">
        <v>65705820.650878899</v>
      </c>
      <c r="AW1063" s="99">
        <v>0</v>
      </c>
      <c r="AX1063" s="99">
        <v>242644.93471908601</v>
      </c>
      <c r="AY1063" s="99">
        <v>17385964.918701202</v>
      </c>
      <c r="AZ1063" s="99">
        <v>4810652.0017089797</v>
      </c>
      <c r="BA1063" s="99">
        <v>0</v>
      </c>
      <c r="BB1063" s="99">
        <v>16813712.131591801</v>
      </c>
      <c r="BC1063" s="99">
        <v>4566227.9816894503</v>
      </c>
      <c r="BD1063" s="99">
        <v>0</v>
      </c>
      <c r="BE1063" s="99">
        <v>2751052.26135254</v>
      </c>
      <c r="BF1063" s="99">
        <v>0</v>
      </c>
      <c r="BG1063" s="99">
        <v>65619843.959472701</v>
      </c>
      <c r="BH1063" s="99">
        <v>8476533.8963622991</v>
      </c>
      <c r="BI1063" s="99">
        <v>0</v>
      </c>
      <c r="BJ1063" s="99">
        <v>2398079.8606872601</v>
      </c>
      <c r="BK1063" s="99">
        <v>2066944.5015869101</v>
      </c>
      <c r="BL1063" s="99">
        <v>0</v>
      </c>
      <c r="BM1063" s="99">
        <v>0</v>
      </c>
      <c r="BN1063" s="99">
        <v>0</v>
      </c>
      <c r="BO1063" s="99">
        <v>0</v>
      </c>
      <c r="BP1063" s="99">
        <v>0</v>
      </c>
      <c r="BQ1063" s="99">
        <v>0</v>
      </c>
      <c r="BR1063" s="99">
        <v>5708362.3873901404</v>
      </c>
      <c r="BS1063" s="99">
        <v>1795437.38967896</v>
      </c>
      <c r="BT1063" s="99">
        <v>0</v>
      </c>
      <c r="BU1063" s="99">
        <v>1214659.6699829099</v>
      </c>
      <c r="BV1063" s="99">
        <v>2235177.8346557599</v>
      </c>
      <c r="BW1063" s="99">
        <v>0</v>
      </c>
      <c r="BX1063" s="99">
        <v>229324.37980842599</v>
      </c>
      <c r="BY1063" s="99">
        <v>0</v>
      </c>
      <c r="BZ1063" s="99">
        <v>0</v>
      </c>
      <c r="CA1063" s="99">
        <v>98447.931855201707</v>
      </c>
      <c r="CB1063" s="99">
        <v>4454572.1505737295</v>
      </c>
      <c r="CC1063" s="99">
        <v>43917781.557128899</v>
      </c>
      <c r="CD1063" s="99">
        <v>10855913.7111816</v>
      </c>
      <c r="CE1063" s="99">
        <v>3120.8782561719399</v>
      </c>
      <c r="CF1063" s="99">
        <v>328400.195285797</v>
      </c>
      <c r="CG1063" s="99">
        <v>2767495.7298889202</v>
      </c>
      <c r="CH1063" s="99">
        <v>0</v>
      </c>
      <c r="CI1063" s="99">
        <v>101571.458000183</v>
      </c>
      <c r="CJ1063" s="99">
        <v>4781400.5541992197</v>
      </c>
      <c r="CK1063" s="99">
        <v>46755704.558105499</v>
      </c>
      <c r="CL1063" s="99">
        <v>11065855.8126221</v>
      </c>
      <c r="CM1063" s="166">
        <v>162236.454320908</v>
      </c>
      <c r="CN1063" s="166">
        <v>25259148.066894501</v>
      </c>
      <c r="CO1063" s="166">
        <v>112339792.72363301</v>
      </c>
      <c r="CP1063" s="99">
        <v>11065855.8126221</v>
      </c>
      <c r="CQ1063" s="99">
        <v>0</v>
      </c>
      <c r="CR1063" s="99">
        <v>0</v>
      </c>
      <c r="CS1063" s="99">
        <v>0</v>
      </c>
      <c r="CT1063" s="99">
        <v>0</v>
      </c>
      <c r="CU1063" s="98">
        <v>9534.6106462120006</v>
      </c>
      <c r="CV1063" s="98">
        <v>63708.348049018001</v>
      </c>
      <c r="CW1063" s="98">
        <v>4782972.3458595267</v>
      </c>
      <c r="CX1063" s="98">
        <v>46685277.287017822</v>
      </c>
    </row>
    <row r="1064" spans="1:102" x14ac:dyDescent="0.2">
      <c r="A1064" s="98" t="s">
        <v>68</v>
      </c>
      <c r="B1064" s="100">
        <v>41883</v>
      </c>
      <c r="C1064" s="99">
        <v>89046.227262496905</v>
      </c>
      <c r="D1064" s="99">
        <v>0</v>
      </c>
      <c r="E1064" s="99">
        <v>9184.5653486251795</v>
      </c>
      <c r="F1064" s="99">
        <v>8384.7245442867297</v>
      </c>
      <c r="G1064" s="99">
        <v>3167.7616312801802</v>
      </c>
      <c r="H1064" s="99">
        <v>0</v>
      </c>
      <c r="I1064" s="99">
        <v>0</v>
      </c>
      <c r="J1064" s="99">
        <v>60796.515135288202</v>
      </c>
      <c r="K1064" s="99">
        <v>0</v>
      </c>
      <c r="L1064" s="99">
        <v>741.27324374765203</v>
      </c>
      <c r="M1064" s="99">
        <v>41996.135091781602</v>
      </c>
      <c r="N1064" s="99">
        <v>3441.0394928455398</v>
      </c>
      <c r="O1064" s="99">
        <v>0</v>
      </c>
      <c r="P1064" s="99">
        <v>47498.270369529702</v>
      </c>
      <c r="Q1064" s="99">
        <v>4585.9321535825702</v>
      </c>
      <c r="R1064" s="99">
        <v>0</v>
      </c>
      <c r="S1064" s="99">
        <v>3148.2044045031098</v>
      </c>
      <c r="T1064" s="99">
        <v>0</v>
      </c>
      <c r="U1064" s="99">
        <v>60810.908503055602</v>
      </c>
      <c r="V1064" s="99">
        <v>3752001.41870117</v>
      </c>
      <c r="W1064" s="99">
        <v>0</v>
      </c>
      <c r="X1064" s="99">
        <v>668783.80412292504</v>
      </c>
      <c r="Y1064" s="99">
        <v>575444.44881439197</v>
      </c>
      <c r="Z1064" s="99">
        <v>325338.14777374303</v>
      </c>
      <c r="AA1064" s="99">
        <v>0</v>
      </c>
      <c r="AB1064" s="99">
        <v>0</v>
      </c>
      <c r="AC1064" s="99">
        <v>20422678.3522949</v>
      </c>
      <c r="AD1064" s="99">
        <v>0</v>
      </c>
      <c r="AE1064" s="99">
        <v>23622.9371094704</v>
      </c>
      <c r="AF1064" s="99">
        <v>1674902.1680145301</v>
      </c>
      <c r="AG1064" s="99">
        <v>536384.83444213902</v>
      </c>
      <c r="AH1064" s="99">
        <v>0</v>
      </c>
      <c r="AI1064" s="99">
        <v>1668663.1347808801</v>
      </c>
      <c r="AJ1064" s="99">
        <v>511448.64201736503</v>
      </c>
      <c r="AK1064" s="99">
        <v>0</v>
      </c>
      <c r="AL1064" s="99">
        <v>324136.84848022502</v>
      </c>
      <c r="AM1064" s="99">
        <v>0</v>
      </c>
      <c r="AN1064" s="99">
        <v>20321844.048828099</v>
      </c>
      <c r="AO1064" s="99">
        <v>38017693.673339799</v>
      </c>
      <c r="AP1064" s="99">
        <v>0</v>
      </c>
      <c r="AQ1064" s="99">
        <v>5774602.5956420898</v>
      </c>
      <c r="AR1064" s="99">
        <v>4940676.94775391</v>
      </c>
      <c r="AS1064" s="99">
        <v>2760457.8652954102</v>
      </c>
      <c r="AT1064" s="99">
        <v>0</v>
      </c>
      <c r="AU1064" s="99">
        <v>0</v>
      </c>
      <c r="AV1064" s="99">
        <v>65419524.762695298</v>
      </c>
      <c r="AW1064" s="99">
        <v>0</v>
      </c>
      <c r="AX1064" s="99">
        <v>223489.69637298601</v>
      </c>
      <c r="AY1064" s="99">
        <v>17365332.425537098</v>
      </c>
      <c r="AZ1064" s="99">
        <v>4753237.6121215802</v>
      </c>
      <c r="BA1064" s="99">
        <v>0</v>
      </c>
      <c r="BB1064" s="99">
        <v>16836788.457031298</v>
      </c>
      <c r="BC1064" s="99">
        <v>4589418.4511108398</v>
      </c>
      <c r="BD1064" s="99">
        <v>0</v>
      </c>
      <c r="BE1064" s="99">
        <v>2747363.0001831101</v>
      </c>
      <c r="BF1064" s="99">
        <v>0</v>
      </c>
      <c r="BG1064" s="99">
        <v>65219395.0712891</v>
      </c>
      <c r="BH1064" s="99">
        <v>8563368.4635009803</v>
      </c>
      <c r="BI1064" s="99">
        <v>0</v>
      </c>
      <c r="BJ1064" s="99">
        <v>2369465.4010925302</v>
      </c>
      <c r="BK1064" s="99">
        <v>2054338.4802856401</v>
      </c>
      <c r="BL1064" s="99">
        <v>0</v>
      </c>
      <c r="BM1064" s="99">
        <v>0</v>
      </c>
      <c r="BN1064" s="99">
        <v>0</v>
      </c>
      <c r="BO1064" s="99">
        <v>0</v>
      </c>
      <c r="BP1064" s="99">
        <v>0</v>
      </c>
      <c r="BQ1064" s="99">
        <v>0</v>
      </c>
      <c r="BR1064" s="99">
        <v>5748092.0460815402</v>
      </c>
      <c r="BS1064" s="99">
        <v>1776820.46957397</v>
      </c>
      <c r="BT1064" s="99">
        <v>0</v>
      </c>
      <c r="BU1064" s="99">
        <v>990999.78999328602</v>
      </c>
      <c r="BV1064" s="99">
        <v>2240083.33776855</v>
      </c>
      <c r="BW1064" s="99">
        <v>0</v>
      </c>
      <c r="BX1064" s="99">
        <v>185208.94985199001</v>
      </c>
      <c r="BY1064" s="99">
        <v>0</v>
      </c>
      <c r="BZ1064" s="99">
        <v>0</v>
      </c>
      <c r="CA1064" s="99">
        <v>98220.325221061707</v>
      </c>
      <c r="CB1064" s="99">
        <v>4421290.0223998995</v>
      </c>
      <c r="CC1064" s="99">
        <v>43771333.566894501</v>
      </c>
      <c r="CD1064" s="99">
        <v>10913608.47229</v>
      </c>
      <c r="CE1064" s="99">
        <v>3161.8543017208599</v>
      </c>
      <c r="CF1064" s="99">
        <v>325219.11520385701</v>
      </c>
      <c r="CG1064" s="99">
        <v>2761875.1209106399</v>
      </c>
      <c r="CH1064" s="99">
        <v>0</v>
      </c>
      <c r="CI1064" s="99">
        <v>101381.82282352399</v>
      </c>
      <c r="CJ1064" s="99">
        <v>4747991.4575805701</v>
      </c>
      <c r="CK1064" s="99">
        <v>46497516.949218802</v>
      </c>
      <c r="CL1064" s="99">
        <v>11133126.1102295</v>
      </c>
      <c r="CM1064" s="166">
        <v>161486.69827842701</v>
      </c>
      <c r="CN1064" s="166">
        <v>25069573.8054199</v>
      </c>
      <c r="CO1064" s="166">
        <v>111654818.23242199</v>
      </c>
      <c r="CP1064" s="99">
        <v>11133126.1102295</v>
      </c>
      <c r="CQ1064" s="99">
        <v>0</v>
      </c>
      <c r="CR1064" s="99">
        <v>0</v>
      </c>
      <c r="CS1064" s="99">
        <v>0</v>
      </c>
      <c r="CT1064" s="99">
        <v>0</v>
      </c>
      <c r="CU1064" s="98">
        <v>9192.6681873270009</v>
      </c>
      <c r="CV1064" s="98">
        <v>63359.535194844997</v>
      </c>
      <c r="CW1064" s="98">
        <v>4746509.137603757</v>
      </c>
      <c r="CX1064" s="98">
        <v>46533208.687805139</v>
      </c>
    </row>
    <row r="1065" spans="1:102" x14ac:dyDescent="0.2">
      <c r="A1065" s="98" t="s">
        <v>68</v>
      </c>
      <c r="B1065" s="100">
        <v>41974</v>
      </c>
      <c r="C1065" s="99">
        <v>88684.408328056306</v>
      </c>
      <c r="D1065" s="99">
        <v>0</v>
      </c>
      <c r="E1065" s="99">
        <v>9005.7148797512109</v>
      </c>
      <c r="F1065" s="99">
        <v>8245.5524929761905</v>
      </c>
      <c r="G1065" s="99">
        <v>3198.1189580261698</v>
      </c>
      <c r="H1065" s="99">
        <v>0</v>
      </c>
      <c r="I1065" s="99">
        <v>0</v>
      </c>
      <c r="J1065" s="99">
        <v>59566.135426521301</v>
      </c>
      <c r="K1065" s="99">
        <v>0</v>
      </c>
      <c r="L1065" s="99">
        <v>757.62623772770201</v>
      </c>
      <c r="M1065" s="99">
        <v>41787.727749347701</v>
      </c>
      <c r="N1065" s="99">
        <v>3366.7123058438301</v>
      </c>
      <c r="O1065" s="99">
        <v>0</v>
      </c>
      <c r="P1065" s="99">
        <v>47318.549272537202</v>
      </c>
      <c r="Q1065" s="99">
        <v>4523.4759106636002</v>
      </c>
      <c r="R1065" s="99">
        <v>0</v>
      </c>
      <c r="S1065" s="99">
        <v>3184.8381402790501</v>
      </c>
      <c r="T1065" s="99">
        <v>0</v>
      </c>
      <c r="U1065" s="99">
        <v>59568.565341949499</v>
      </c>
      <c r="V1065" s="99">
        <v>3714421.56005859</v>
      </c>
      <c r="W1065" s="99">
        <v>0</v>
      </c>
      <c r="X1065" s="99">
        <v>648853.31214141799</v>
      </c>
      <c r="Y1065" s="99">
        <v>558360.17204284703</v>
      </c>
      <c r="Z1065" s="99">
        <v>325641.51651001</v>
      </c>
      <c r="AA1065" s="99">
        <v>0</v>
      </c>
      <c r="AB1065" s="99">
        <v>0</v>
      </c>
      <c r="AC1065" s="99">
        <v>20010879.848877002</v>
      </c>
      <c r="AD1065" s="99">
        <v>0</v>
      </c>
      <c r="AE1065" s="99">
        <v>23190.206911802299</v>
      </c>
      <c r="AF1065" s="99">
        <v>1661691.4022979699</v>
      </c>
      <c r="AG1065" s="99">
        <v>523554.804065704</v>
      </c>
      <c r="AH1065" s="99">
        <v>0</v>
      </c>
      <c r="AI1065" s="99">
        <v>1649043.4393768299</v>
      </c>
      <c r="AJ1065" s="99">
        <v>505807.17100143398</v>
      </c>
      <c r="AK1065" s="99">
        <v>0</v>
      </c>
      <c r="AL1065" s="99">
        <v>323005.869113922</v>
      </c>
      <c r="AM1065" s="99">
        <v>0</v>
      </c>
      <c r="AN1065" s="99">
        <v>20053891.354003899</v>
      </c>
      <c r="AO1065" s="99">
        <v>37761599.209472701</v>
      </c>
      <c r="AP1065" s="99">
        <v>0</v>
      </c>
      <c r="AQ1065" s="99">
        <v>5628604.3790283203</v>
      </c>
      <c r="AR1065" s="99">
        <v>4789151.7203979502</v>
      </c>
      <c r="AS1065" s="99">
        <v>2777316.4899902302</v>
      </c>
      <c r="AT1065" s="99">
        <v>0</v>
      </c>
      <c r="AU1065" s="99">
        <v>0</v>
      </c>
      <c r="AV1065" s="99">
        <v>64644482.465332001</v>
      </c>
      <c r="AW1065" s="99">
        <v>0</v>
      </c>
      <c r="AX1065" s="99">
        <v>203202.24319839501</v>
      </c>
      <c r="AY1065" s="99">
        <v>17301263.513916001</v>
      </c>
      <c r="AZ1065" s="99">
        <v>4654425.2069091797</v>
      </c>
      <c r="BA1065" s="99">
        <v>0</v>
      </c>
      <c r="BB1065" s="99">
        <v>16699039.244262701</v>
      </c>
      <c r="BC1065" s="99">
        <v>4536366.8641357403</v>
      </c>
      <c r="BD1065" s="99">
        <v>0</v>
      </c>
      <c r="BE1065" s="99">
        <v>2749830.2390441899</v>
      </c>
      <c r="BF1065" s="99">
        <v>0</v>
      </c>
      <c r="BG1065" s="99">
        <v>64686630.264160201</v>
      </c>
      <c r="BH1065" s="99">
        <v>8492945.6849365197</v>
      </c>
      <c r="BI1065" s="99">
        <v>0</v>
      </c>
      <c r="BJ1065" s="99">
        <v>2320624.4205932599</v>
      </c>
      <c r="BK1065" s="99">
        <v>2010563.5979766799</v>
      </c>
      <c r="BL1065" s="99">
        <v>0</v>
      </c>
      <c r="BM1065" s="99">
        <v>0</v>
      </c>
      <c r="BN1065" s="99">
        <v>0</v>
      </c>
      <c r="BO1065" s="99">
        <v>0</v>
      </c>
      <c r="BP1065" s="99">
        <v>0</v>
      </c>
      <c r="BQ1065" s="99">
        <v>0</v>
      </c>
      <c r="BR1065" s="99">
        <v>5734931.3858032199</v>
      </c>
      <c r="BS1065" s="99">
        <v>1739664.5407409701</v>
      </c>
      <c r="BT1065" s="99">
        <v>0</v>
      </c>
      <c r="BU1065" s="99">
        <v>1175499.08998108</v>
      </c>
      <c r="BV1065" s="99">
        <v>2223514.0600280799</v>
      </c>
      <c r="BW1065" s="99">
        <v>0</v>
      </c>
      <c r="BX1065" s="99">
        <v>221821.389802933</v>
      </c>
      <c r="BY1065" s="99">
        <v>0</v>
      </c>
      <c r="BZ1065" s="99">
        <v>0</v>
      </c>
      <c r="CA1065" s="99">
        <v>97720.006129264802</v>
      </c>
      <c r="CB1065" s="99">
        <v>4361282.6613159198</v>
      </c>
      <c r="CC1065" s="99">
        <v>43424152.750488304</v>
      </c>
      <c r="CD1065" s="99">
        <v>10835294.255737299</v>
      </c>
      <c r="CE1065" s="99">
        <v>3201.3232592046302</v>
      </c>
      <c r="CF1065" s="99">
        <v>325556.54766082799</v>
      </c>
      <c r="CG1065" s="99">
        <v>2770029.9785766602</v>
      </c>
      <c r="CH1065" s="99">
        <v>0</v>
      </c>
      <c r="CI1065" s="99">
        <v>100923.57669735</v>
      </c>
      <c r="CJ1065" s="99">
        <v>4685595.5477905301</v>
      </c>
      <c r="CK1065" s="99">
        <v>46169430.422363304</v>
      </c>
      <c r="CL1065" s="99">
        <v>11053185.4958496</v>
      </c>
      <c r="CM1065" s="166">
        <v>159917.91630554199</v>
      </c>
      <c r="CN1065" s="166">
        <v>24744832.6804199</v>
      </c>
      <c r="CO1065" s="166">
        <v>110745763.32910199</v>
      </c>
      <c r="CP1065" s="99">
        <v>11053185.4958496</v>
      </c>
      <c r="CQ1065" s="99">
        <v>0</v>
      </c>
      <c r="CR1065" s="99">
        <v>0</v>
      </c>
      <c r="CS1065" s="99">
        <v>0</v>
      </c>
      <c r="CT1065" s="99">
        <v>0</v>
      </c>
      <c r="CU1065" s="98">
        <v>8989.6037338940005</v>
      </c>
      <c r="CV1065" s="98">
        <v>62140.658449745002</v>
      </c>
      <c r="CW1065" s="98">
        <v>4686839.2089767475</v>
      </c>
      <c r="CX1065" s="98">
        <v>46194182.729064964</v>
      </c>
    </row>
    <row r="1066" spans="1:102" x14ac:dyDescent="0.2">
      <c r="A1066" s="98" t="s">
        <v>68</v>
      </c>
      <c r="B1066" s="100">
        <v>42064</v>
      </c>
      <c r="C1066" s="99">
        <v>88399.650180816694</v>
      </c>
      <c r="D1066" s="99">
        <v>0</v>
      </c>
      <c r="E1066" s="99">
        <v>8688.3416105508804</v>
      </c>
      <c r="F1066" s="99">
        <v>7942.3545307517097</v>
      </c>
      <c r="G1066" s="99">
        <v>3233.2560960352398</v>
      </c>
      <c r="H1066" s="99">
        <v>0</v>
      </c>
      <c r="I1066" s="99">
        <v>0</v>
      </c>
      <c r="J1066" s="99">
        <v>59230.092199802399</v>
      </c>
      <c r="K1066" s="99">
        <v>0</v>
      </c>
      <c r="L1066" s="99">
        <v>168.49058481305801</v>
      </c>
      <c r="M1066" s="99">
        <v>41752.248645305597</v>
      </c>
      <c r="N1066" s="99">
        <v>3296.08960181475</v>
      </c>
      <c r="O1066" s="99">
        <v>0</v>
      </c>
      <c r="P1066" s="99">
        <v>47132.971018791199</v>
      </c>
      <c r="Q1066" s="99">
        <v>4512.7494352459898</v>
      </c>
      <c r="R1066" s="99">
        <v>0</v>
      </c>
      <c r="S1066" s="99">
        <v>3228.3886678218801</v>
      </c>
      <c r="T1066" s="99">
        <v>0</v>
      </c>
      <c r="U1066" s="99">
        <v>59193.990571975701</v>
      </c>
      <c r="V1066" s="99">
        <v>3653281.2934265099</v>
      </c>
      <c r="W1066" s="99">
        <v>0</v>
      </c>
      <c r="X1066" s="99">
        <v>633840.33680725098</v>
      </c>
      <c r="Y1066" s="99">
        <v>540915.23664092994</v>
      </c>
      <c r="Z1066" s="99">
        <v>324742.95809173601</v>
      </c>
      <c r="AA1066" s="99">
        <v>0</v>
      </c>
      <c r="AB1066" s="99">
        <v>0</v>
      </c>
      <c r="AC1066" s="99">
        <v>19794335.575927701</v>
      </c>
      <c r="AD1066" s="99">
        <v>0</v>
      </c>
      <c r="AE1066" s="99">
        <v>15875.3120155334</v>
      </c>
      <c r="AF1066" s="99">
        <v>1650981.2190856901</v>
      </c>
      <c r="AG1066" s="99">
        <v>500505.20188903803</v>
      </c>
      <c r="AH1066" s="99">
        <v>0</v>
      </c>
      <c r="AI1066" s="99">
        <v>1612188.6352081301</v>
      </c>
      <c r="AJ1066" s="99">
        <v>498492.26707458502</v>
      </c>
      <c r="AK1066" s="99">
        <v>0</v>
      </c>
      <c r="AL1066" s="99">
        <v>321214.72248458897</v>
      </c>
      <c r="AM1066" s="99">
        <v>0</v>
      </c>
      <c r="AN1066" s="99">
        <v>19876901.020019501</v>
      </c>
      <c r="AO1066" s="99">
        <v>37375216.092285201</v>
      </c>
      <c r="AP1066" s="99">
        <v>0</v>
      </c>
      <c r="AQ1066" s="99">
        <v>5435904.5956420898</v>
      </c>
      <c r="AR1066" s="99">
        <v>4634957.2341308603</v>
      </c>
      <c r="AS1066" s="99">
        <v>2783377.4703064002</v>
      </c>
      <c r="AT1066" s="99">
        <v>0</v>
      </c>
      <c r="AU1066" s="99">
        <v>0</v>
      </c>
      <c r="AV1066" s="99">
        <v>64222551.658691399</v>
      </c>
      <c r="AW1066" s="99">
        <v>0</v>
      </c>
      <c r="AX1066" s="99">
        <v>143880.74969482399</v>
      </c>
      <c r="AY1066" s="99">
        <v>17270307.176757801</v>
      </c>
      <c r="AZ1066" s="99">
        <v>4459332.4281005897</v>
      </c>
      <c r="BA1066" s="99">
        <v>0</v>
      </c>
      <c r="BB1066" s="99">
        <v>16370189.3482666</v>
      </c>
      <c r="BC1066" s="99">
        <v>4481447.5382080097</v>
      </c>
      <c r="BD1066" s="99">
        <v>0</v>
      </c>
      <c r="BE1066" s="99">
        <v>2759842.6556701702</v>
      </c>
      <c r="BF1066" s="99">
        <v>0</v>
      </c>
      <c r="BG1066" s="99">
        <v>64347132.416015603</v>
      </c>
      <c r="BH1066" s="99">
        <v>8401428.7724609394</v>
      </c>
      <c r="BI1066" s="99">
        <v>0</v>
      </c>
      <c r="BJ1066" s="99">
        <v>2253039.0590515099</v>
      </c>
      <c r="BK1066" s="99">
        <v>1956417.20976257</v>
      </c>
      <c r="BL1066" s="99">
        <v>0</v>
      </c>
      <c r="BM1066" s="99">
        <v>0</v>
      </c>
      <c r="BN1066" s="99">
        <v>0</v>
      </c>
      <c r="BO1066" s="99">
        <v>0</v>
      </c>
      <c r="BP1066" s="99">
        <v>0</v>
      </c>
      <c r="BQ1066" s="99">
        <v>0</v>
      </c>
      <c r="BR1066" s="99">
        <v>5704531.3308105497</v>
      </c>
      <c r="BS1066" s="99">
        <v>1670885.3468017599</v>
      </c>
      <c r="BT1066" s="99">
        <v>0</v>
      </c>
      <c r="BU1066" s="99">
        <v>1135939.1599884001</v>
      </c>
      <c r="BV1066" s="99">
        <v>2202772.2430419899</v>
      </c>
      <c r="BW1066" s="99">
        <v>0</v>
      </c>
      <c r="BX1066" s="99">
        <v>251095.91963958699</v>
      </c>
      <c r="BY1066" s="99">
        <v>0</v>
      </c>
      <c r="BZ1066" s="99">
        <v>0</v>
      </c>
      <c r="CA1066" s="99">
        <v>97054.135047912598</v>
      </c>
      <c r="CB1066" s="99">
        <v>4292058.9762573196</v>
      </c>
      <c r="CC1066" s="99">
        <v>42849149.187988304</v>
      </c>
      <c r="CD1066" s="99">
        <v>10671433.4918213</v>
      </c>
      <c r="CE1066" s="99">
        <v>3244.8380533158802</v>
      </c>
      <c r="CF1066" s="99">
        <v>323629.34780120902</v>
      </c>
      <c r="CG1066" s="99">
        <v>2782108.4234924298</v>
      </c>
      <c r="CH1066" s="99">
        <v>0</v>
      </c>
      <c r="CI1066" s="99">
        <v>100296.08661747001</v>
      </c>
      <c r="CJ1066" s="99">
        <v>4619098.6447753897</v>
      </c>
      <c r="CK1066" s="99">
        <v>45674029.0791016</v>
      </c>
      <c r="CL1066" s="99">
        <v>10916050.888671899</v>
      </c>
      <c r="CM1066" s="166">
        <v>158958.18056106599</v>
      </c>
      <c r="CN1066" s="166">
        <v>24491004.462890599</v>
      </c>
      <c r="CO1066" s="166">
        <v>110040226.96582</v>
      </c>
      <c r="CP1066" s="99">
        <v>10916050.888671899</v>
      </c>
      <c r="CQ1066" s="99">
        <v>0</v>
      </c>
      <c r="CR1066" s="99">
        <v>0</v>
      </c>
      <c r="CS1066" s="99">
        <v>0</v>
      </c>
      <c r="CT1066" s="99">
        <v>0</v>
      </c>
      <c r="CU1066" s="98">
        <v>8697.2650130870006</v>
      </c>
      <c r="CV1066" s="98">
        <v>61865.475490555997</v>
      </c>
      <c r="CW1066" s="98">
        <v>4615688.324058529</v>
      </c>
      <c r="CX1066" s="98">
        <v>45631257.611480735</v>
      </c>
    </row>
    <row r="1067" spans="1:102" x14ac:dyDescent="0.2">
      <c r="A1067" s="98" t="s">
        <v>68</v>
      </c>
      <c r="B1067" s="100">
        <v>42156</v>
      </c>
      <c r="C1067" s="99">
        <v>88626.989762306199</v>
      </c>
      <c r="D1067" s="99">
        <v>0</v>
      </c>
      <c r="E1067" s="99">
        <v>8547.4088197946494</v>
      </c>
      <c r="F1067" s="99">
        <v>7842.5446248650596</v>
      </c>
      <c r="G1067" s="99">
        <v>3249.3552358448501</v>
      </c>
      <c r="H1067" s="99">
        <v>0</v>
      </c>
      <c r="I1067" s="99">
        <v>0</v>
      </c>
      <c r="J1067" s="99">
        <v>59001.213283062003</v>
      </c>
      <c r="K1067" s="99">
        <v>0</v>
      </c>
      <c r="L1067" s="99">
        <v>172.48614227026701</v>
      </c>
      <c r="M1067" s="99">
        <v>41962.8987464905</v>
      </c>
      <c r="N1067" s="99">
        <v>3219.0038535893</v>
      </c>
      <c r="O1067" s="99">
        <v>0</v>
      </c>
      <c r="P1067" s="99">
        <v>47323.5708527565</v>
      </c>
      <c r="Q1067" s="99">
        <v>4515.1733554601697</v>
      </c>
      <c r="R1067" s="99">
        <v>0</v>
      </c>
      <c r="S1067" s="99">
        <v>3233.9993830323201</v>
      </c>
      <c r="T1067" s="99">
        <v>0</v>
      </c>
      <c r="U1067" s="99">
        <v>59055.492488861099</v>
      </c>
      <c r="V1067" s="99">
        <v>3640096.8482971201</v>
      </c>
      <c r="W1067" s="99">
        <v>0</v>
      </c>
      <c r="X1067" s="99">
        <v>621026.61366271996</v>
      </c>
      <c r="Y1067" s="99">
        <v>532539.10251617397</v>
      </c>
      <c r="Z1067" s="99">
        <v>322197.63123321498</v>
      </c>
      <c r="AA1067" s="99">
        <v>0</v>
      </c>
      <c r="AB1067" s="99">
        <v>0</v>
      </c>
      <c r="AC1067" s="99">
        <v>19866750.028808601</v>
      </c>
      <c r="AD1067" s="99">
        <v>0</v>
      </c>
      <c r="AE1067" s="99">
        <v>17383.6880533695</v>
      </c>
      <c r="AF1067" s="99">
        <v>1650159.0208129899</v>
      </c>
      <c r="AG1067" s="99">
        <v>496820.48627090501</v>
      </c>
      <c r="AH1067" s="99">
        <v>0</v>
      </c>
      <c r="AI1067" s="99">
        <v>1601824.5307159401</v>
      </c>
      <c r="AJ1067" s="99">
        <v>487944.28526306199</v>
      </c>
      <c r="AK1067" s="99">
        <v>0</v>
      </c>
      <c r="AL1067" s="99">
        <v>320351.24170684803</v>
      </c>
      <c r="AM1067" s="99">
        <v>0</v>
      </c>
      <c r="AN1067" s="99">
        <v>19821059.662353501</v>
      </c>
      <c r="AO1067" s="99">
        <v>37377054.198242202</v>
      </c>
      <c r="AP1067" s="99">
        <v>0</v>
      </c>
      <c r="AQ1067" s="99">
        <v>5318086.0678100605</v>
      </c>
      <c r="AR1067" s="99">
        <v>4549570.8080444299</v>
      </c>
      <c r="AS1067" s="99">
        <v>2774745.0786132799</v>
      </c>
      <c r="AT1067" s="99">
        <v>0</v>
      </c>
      <c r="AU1067" s="99">
        <v>0</v>
      </c>
      <c r="AV1067" s="99">
        <v>64461646.880371101</v>
      </c>
      <c r="AW1067" s="99">
        <v>0</v>
      </c>
      <c r="AX1067" s="99">
        <v>124475.106072426</v>
      </c>
      <c r="AY1067" s="99">
        <v>17339827.540283199</v>
      </c>
      <c r="AZ1067" s="99">
        <v>4427604.0341796903</v>
      </c>
      <c r="BA1067" s="99">
        <v>0</v>
      </c>
      <c r="BB1067" s="99">
        <v>16352551.8673096</v>
      </c>
      <c r="BC1067" s="99">
        <v>4385669.4440917997</v>
      </c>
      <c r="BD1067" s="99">
        <v>0</v>
      </c>
      <c r="BE1067" s="99">
        <v>2761279.9932556199</v>
      </c>
      <c r="BF1067" s="99">
        <v>0</v>
      </c>
      <c r="BG1067" s="99">
        <v>64187026.298828103</v>
      </c>
      <c r="BH1067" s="99">
        <v>8474485.3459472694</v>
      </c>
      <c r="BI1067" s="99">
        <v>0</v>
      </c>
      <c r="BJ1067" s="99">
        <v>2229520.6094665499</v>
      </c>
      <c r="BK1067" s="99">
        <v>1947438.1009521501</v>
      </c>
      <c r="BL1067" s="99">
        <v>0</v>
      </c>
      <c r="BM1067" s="99">
        <v>0</v>
      </c>
      <c r="BN1067" s="99">
        <v>0</v>
      </c>
      <c r="BO1067" s="99">
        <v>0</v>
      </c>
      <c r="BP1067" s="99">
        <v>0</v>
      </c>
      <c r="BQ1067" s="99">
        <v>0</v>
      </c>
      <c r="BR1067" s="99">
        <v>5767454.3845825205</v>
      </c>
      <c r="BS1067" s="99">
        <v>1662979.20916748</v>
      </c>
      <c r="BT1067" s="99">
        <v>0</v>
      </c>
      <c r="BU1067" s="99">
        <v>1160548.7599792499</v>
      </c>
      <c r="BV1067" s="99">
        <v>2171632.1708984398</v>
      </c>
      <c r="BW1067" s="99">
        <v>0</v>
      </c>
      <c r="BX1067" s="99">
        <v>250861.999635696</v>
      </c>
      <c r="BY1067" s="99">
        <v>0</v>
      </c>
      <c r="BZ1067" s="99">
        <v>0</v>
      </c>
      <c r="CA1067" s="99">
        <v>97179.115356445298</v>
      </c>
      <c r="CB1067" s="99">
        <v>4261217.25109863</v>
      </c>
      <c r="CC1067" s="99">
        <v>42687304.158203103</v>
      </c>
      <c r="CD1067" s="99">
        <v>10681649.4523926</v>
      </c>
      <c r="CE1067" s="99">
        <v>3241.17860072851</v>
      </c>
      <c r="CF1067" s="99">
        <v>323552.16123580898</v>
      </c>
      <c r="CG1067" s="99">
        <v>2790503.9340515099</v>
      </c>
      <c r="CH1067" s="99">
        <v>0</v>
      </c>
      <c r="CI1067" s="99">
        <v>100422.696918488</v>
      </c>
      <c r="CJ1067" s="99">
        <v>4585135.9920654297</v>
      </c>
      <c r="CK1067" s="99">
        <v>45415217.808105499</v>
      </c>
      <c r="CL1067" s="99">
        <v>10912030.923706099</v>
      </c>
      <c r="CM1067" s="166">
        <v>158814.59694671599</v>
      </c>
      <c r="CN1067" s="166">
        <v>24410454.113525402</v>
      </c>
      <c r="CO1067" s="166">
        <v>109730733.92968801</v>
      </c>
      <c r="CP1067" s="99">
        <v>10912030.923706099</v>
      </c>
      <c r="CQ1067" s="99">
        <v>0</v>
      </c>
      <c r="CR1067" s="99">
        <v>0</v>
      </c>
      <c r="CS1067" s="99">
        <v>0</v>
      </c>
      <c r="CT1067" s="99">
        <v>0</v>
      </c>
      <c r="CU1067" s="98">
        <v>8581.6281138020004</v>
      </c>
      <c r="CV1067" s="98">
        <v>61624.372677742002</v>
      </c>
      <c r="CW1067" s="98">
        <v>4584769.4123344393</v>
      </c>
      <c r="CX1067" s="98">
        <v>45477808.092254609</v>
      </c>
    </row>
    <row r="1068" spans="1:102" x14ac:dyDescent="0.2">
      <c r="A1068" s="98" t="s">
        <v>68</v>
      </c>
      <c r="B1068" s="100">
        <v>42248</v>
      </c>
      <c r="C1068" s="99">
        <v>88284.857048988299</v>
      </c>
      <c r="D1068" s="99">
        <v>0</v>
      </c>
      <c r="E1068" s="99">
        <v>8458.4099618196506</v>
      </c>
      <c r="F1068" s="99">
        <v>7757.28768223524</v>
      </c>
      <c r="G1068" s="99">
        <v>3325.9654148518998</v>
      </c>
      <c r="H1068" s="99">
        <v>0</v>
      </c>
      <c r="I1068" s="99">
        <v>0</v>
      </c>
      <c r="J1068" s="99">
        <v>58521.613279819503</v>
      </c>
      <c r="K1068" s="99">
        <v>0</v>
      </c>
      <c r="L1068" s="99">
        <v>193.52776446752301</v>
      </c>
      <c r="M1068" s="99">
        <v>41828.5109877586</v>
      </c>
      <c r="N1068" s="99">
        <v>3183.4629379510902</v>
      </c>
      <c r="O1068" s="99">
        <v>0</v>
      </c>
      <c r="P1068" s="99">
        <v>47121.9518418312</v>
      </c>
      <c r="Q1068" s="99">
        <v>4485.4673029780397</v>
      </c>
      <c r="R1068" s="99">
        <v>0</v>
      </c>
      <c r="S1068" s="99">
        <v>3299.5610616803201</v>
      </c>
      <c r="T1068" s="99">
        <v>0</v>
      </c>
      <c r="U1068" s="99">
        <v>58525.807568073302</v>
      </c>
      <c r="V1068" s="99">
        <v>3613318.6923828102</v>
      </c>
      <c r="W1068" s="99">
        <v>0</v>
      </c>
      <c r="X1068" s="99">
        <v>602782.38809966994</v>
      </c>
      <c r="Y1068" s="99">
        <v>519487.608722687</v>
      </c>
      <c r="Z1068" s="99">
        <v>329262.54105758702</v>
      </c>
      <c r="AA1068" s="99">
        <v>0</v>
      </c>
      <c r="AB1068" s="99">
        <v>0</v>
      </c>
      <c r="AC1068" s="99">
        <v>19793717.161621101</v>
      </c>
      <c r="AD1068" s="99">
        <v>0</v>
      </c>
      <c r="AE1068" s="99">
        <v>16353.4997786283</v>
      </c>
      <c r="AF1068" s="99">
        <v>1646417.4568328899</v>
      </c>
      <c r="AG1068" s="99">
        <v>487161.64965820301</v>
      </c>
      <c r="AH1068" s="99">
        <v>0</v>
      </c>
      <c r="AI1068" s="99">
        <v>1590791.20289612</v>
      </c>
      <c r="AJ1068" s="99">
        <v>482953.278671265</v>
      </c>
      <c r="AK1068" s="99">
        <v>0</v>
      </c>
      <c r="AL1068" s="99">
        <v>327232.19592666603</v>
      </c>
      <c r="AM1068" s="99">
        <v>0</v>
      </c>
      <c r="AN1068" s="99">
        <v>19728893.8037109</v>
      </c>
      <c r="AO1068" s="99">
        <v>37279891.623046897</v>
      </c>
      <c r="AP1068" s="99">
        <v>0</v>
      </c>
      <c r="AQ1068" s="99">
        <v>5239495.2341308603</v>
      </c>
      <c r="AR1068" s="99">
        <v>4445861.234375</v>
      </c>
      <c r="AS1068" s="99">
        <v>2833463.8271179199</v>
      </c>
      <c r="AT1068" s="99">
        <v>0</v>
      </c>
      <c r="AU1068" s="99">
        <v>0</v>
      </c>
      <c r="AV1068" s="99">
        <v>64275751.634277299</v>
      </c>
      <c r="AW1068" s="99">
        <v>0</v>
      </c>
      <c r="AX1068" s="99">
        <v>160598.86051559399</v>
      </c>
      <c r="AY1068" s="99">
        <v>17386641.315673798</v>
      </c>
      <c r="AZ1068" s="99">
        <v>4358364.0356445303</v>
      </c>
      <c r="BA1068" s="99">
        <v>0</v>
      </c>
      <c r="BB1068" s="99">
        <v>16278515.2852783</v>
      </c>
      <c r="BC1068" s="99">
        <v>4347285.12573242</v>
      </c>
      <c r="BD1068" s="99">
        <v>0</v>
      </c>
      <c r="BE1068" s="99">
        <v>2811542.4426879901</v>
      </c>
      <c r="BF1068" s="99">
        <v>0</v>
      </c>
      <c r="BG1068" s="99">
        <v>64137087.285644501</v>
      </c>
      <c r="BH1068" s="99">
        <v>8527788.4877929706</v>
      </c>
      <c r="BI1068" s="99">
        <v>0</v>
      </c>
      <c r="BJ1068" s="99">
        <v>2214751.2657470698</v>
      </c>
      <c r="BK1068" s="99">
        <v>1933360.5230865499</v>
      </c>
      <c r="BL1068" s="99">
        <v>0</v>
      </c>
      <c r="BM1068" s="99">
        <v>0</v>
      </c>
      <c r="BN1068" s="99">
        <v>0</v>
      </c>
      <c r="BO1068" s="99">
        <v>0</v>
      </c>
      <c r="BP1068" s="99">
        <v>0</v>
      </c>
      <c r="BQ1068" s="99">
        <v>0</v>
      </c>
      <c r="BR1068" s="99">
        <v>5797288.9046020498</v>
      </c>
      <c r="BS1068" s="99">
        <v>1636844.85125732</v>
      </c>
      <c r="BT1068" s="99">
        <v>0</v>
      </c>
      <c r="BU1068" s="99">
        <v>944907.229995728</v>
      </c>
      <c r="BV1068" s="99">
        <v>2166466.2293396001</v>
      </c>
      <c r="BW1068" s="99">
        <v>0</v>
      </c>
      <c r="BX1068" s="99">
        <v>206363.449712753</v>
      </c>
      <c r="BY1068" s="99">
        <v>0</v>
      </c>
      <c r="BZ1068" s="99">
        <v>0</v>
      </c>
      <c r="CA1068" s="99">
        <v>96731.054556846604</v>
      </c>
      <c r="CB1068" s="99">
        <v>4214840.1744384803</v>
      </c>
      <c r="CC1068" s="99">
        <v>42466334.182617202</v>
      </c>
      <c r="CD1068" s="99">
        <v>10723834.612915</v>
      </c>
      <c r="CE1068" s="99">
        <v>3316.9174972176602</v>
      </c>
      <c r="CF1068" s="99">
        <v>329036.50377655</v>
      </c>
      <c r="CG1068" s="99">
        <v>2838547.5503540002</v>
      </c>
      <c r="CH1068" s="99">
        <v>0</v>
      </c>
      <c r="CI1068" s="99">
        <v>100048.223182678</v>
      </c>
      <c r="CJ1068" s="99">
        <v>4543277.9326171903</v>
      </c>
      <c r="CK1068" s="99">
        <v>45303161.105957001</v>
      </c>
      <c r="CL1068" s="99">
        <v>10975170.291015601</v>
      </c>
      <c r="CM1068" s="166">
        <v>157926.84319496201</v>
      </c>
      <c r="CN1068" s="166">
        <v>24271252.084228501</v>
      </c>
      <c r="CO1068" s="166">
        <v>109585431.677734</v>
      </c>
      <c r="CP1068" s="99">
        <v>10975170.291015601</v>
      </c>
      <c r="CQ1068" s="99">
        <v>0</v>
      </c>
      <c r="CR1068" s="99">
        <v>0</v>
      </c>
      <c r="CS1068" s="99">
        <v>0</v>
      </c>
      <c r="CT1068" s="99">
        <v>0</v>
      </c>
      <c r="CU1068" s="98">
        <v>8460.8525549700007</v>
      </c>
      <c r="CV1068" s="98">
        <v>61234.697553168</v>
      </c>
      <c r="CW1068" s="98">
        <v>4543876.6782150306</v>
      </c>
      <c r="CX1068" s="98">
        <v>45304881.732971206</v>
      </c>
    </row>
    <row r="1069" spans="1:102" x14ac:dyDescent="0.2">
      <c r="A1069" s="98" t="s">
        <v>68</v>
      </c>
      <c r="B1069" s="100">
        <v>42339</v>
      </c>
      <c r="C1069" s="99">
        <v>88563.227643013</v>
      </c>
      <c r="D1069" s="99">
        <v>0</v>
      </c>
      <c r="E1069" s="99">
        <v>7986.9755642414102</v>
      </c>
      <c r="F1069" s="99">
        <v>7339.1506118178404</v>
      </c>
      <c r="G1069" s="99">
        <v>3369.6631848514098</v>
      </c>
      <c r="H1069" s="99">
        <v>0</v>
      </c>
      <c r="I1069" s="99">
        <v>0</v>
      </c>
      <c r="J1069" s="99">
        <v>58120.595288753502</v>
      </c>
      <c r="K1069" s="99">
        <v>0</v>
      </c>
      <c r="L1069" s="99">
        <v>161.042494433001</v>
      </c>
      <c r="M1069" s="99">
        <v>42073.098380088799</v>
      </c>
      <c r="N1069" s="99">
        <v>3129.0823629200499</v>
      </c>
      <c r="O1069" s="99">
        <v>0</v>
      </c>
      <c r="P1069" s="99">
        <v>46777.410683631897</v>
      </c>
      <c r="Q1069" s="99">
        <v>4435.5275433659599</v>
      </c>
      <c r="R1069" s="99">
        <v>0</v>
      </c>
      <c r="S1069" s="99">
        <v>3356.1759620606899</v>
      </c>
      <c r="T1069" s="99">
        <v>0</v>
      </c>
      <c r="U1069" s="99">
        <v>58119.534959316297</v>
      </c>
      <c r="V1069" s="99">
        <v>3601832.3070983901</v>
      </c>
      <c r="W1069" s="99">
        <v>0</v>
      </c>
      <c r="X1069" s="99">
        <v>584620.45199584996</v>
      </c>
      <c r="Y1069" s="99">
        <v>508703.06386947603</v>
      </c>
      <c r="Z1069" s="99">
        <v>331377.83850479103</v>
      </c>
      <c r="AA1069" s="99">
        <v>0</v>
      </c>
      <c r="AB1069" s="99">
        <v>0</v>
      </c>
      <c r="AC1069" s="99">
        <v>19556531.025634799</v>
      </c>
      <c r="AD1069" s="99">
        <v>0</v>
      </c>
      <c r="AE1069" s="99">
        <v>15333.5841721296</v>
      </c>
      <c r="AF1069" s="99">
        <v>1646875.182724</v>
      </c>
      <c r="AG1069" s="99">
        <v>478710.48664855998</v>
      </c>
      <c r="AH1069" s="99">
        <v>0</v>
      </c>
      <c r="AI1069" s="99">
        <v>1574624.9430084201</v>
      </c>
      <c r="AJ1069" s="99">
        <v>482278.702682495</v>
      </c>
      <c r="AK1069" s="99">
        <v>0</v>
      </c>
      <c r="AL1069" s="99">
        <v>328729.71996307402</v>
      </c>
      <c r="AM1069" s="99">
        <v>0</v>
      </c>
      <c r="AN1069" s="99">
        <v>19565856.120361298</v>
      </c>
      <c r="AO1069" s="99">
        <v>37333959.1015625</v>
      </c>
      <c r="AP1069" s="99">
        <v>0</v>
      </c>
      <c r="AQ1069" s="99">
        <v>5012378.6494751005</v>
      </c>
      <c r="AR1069" s="99">
        <v>4367856.1699829102</v>
      </c>
      <c r="AS1069" s="99">
        <v>2876965.3340759301</v>
      </c>
      <c r="AT1069" s="99">
        <v>0</v>
      </c>
      <c r="AU1069" s="99">
        <v>0</v>
      </c>
      <c r="AV1069" s="99">
        <v>63912316.287597701</v>
      </c>
      <c r="AW1069" s="99">
        <v>0</v>
      </c>
      <c r="AX1069" s="99">
        <v>114118.43551921799</v>
      </c>
      <c r="AY1069" s="99">
        <v>17527312.763183601</v>
      </c>
      <c r="AZ1069" s="99">
        <v>4315823.8027343797</v>
      </c>
      <c r="BA1069" s="99">
        <v>0</v>
      </c>
      <c r="BB1069" s="99">
        <v>16216028.1090088</v>
      </c>
      <c r="BC1069" s="99">
        <v>4358019.0697631799</v>
      </c>
      <c r="BD1069" s="99">
        <v>0</v>
      </c>
      <c r="BE1069" s="99">
        <v>2845623.6846618699</v>
      </c>
      <c r="BF1069" s="99">
        <v>0</v>
      </c>
      <c r="BG1069" s="99">
        <v>63940998.521484397</v>
      </c>
      <c r="BH1069" s="99">
        <v>9105867.23120117</v>
      </c>
      <c r="BI1069" s="99">
        <v>0</v>
      </c>
      <c r="BJ1069" s="99">
        <v>2189113.0145568801</v>
      </c>
      <c r="BK1069" s="99">
        <v>1934817.5559082001</v>
      </c>
      <c r="BL1069" s="99">
        <v>0</v>
      </c>
      <c r="BM1069" s="99">
        <v>0</v>
      </c>
      <c r="BN1069" s="99">
        <v>0</v>
      </c>
      <c r="BO1069" s="99">
        <v>0</v>
      </c>
      <c r="BP1069" s="99">
        <v>0</v>
      </c>
      <c r="BQ1069" s="99">
        <v>0</v>
      </c>
      <c r="BR1069" s="99">
        <v>5857800.1052856399</v>
      </c>
      <c r="BS1069" s="99">
        <v>1620796.2154083301</v>
      </c>
      <c r="BT1069" s="99">
        <v>0</v>
      </c>
      <c r="BU1069" s="99">
        <v>1725124.89997864</v>
      </c>
      <c r="BV1069" s="99">
        <v>2176907.81140137</v>
      </c>
      <c r="BW1069" s="99">
        <v>0</v>
      </c>
      <c r="BX1069" s="99">
        <v>357974.86903381301</v>
      </c>
      <c r="BY1069" s="99">
        <v>0</v>
      </c>
      <c r="BZ1069" s="99">
        <v>0</v>
      </c>
      <c r="CA1069" s="99">
        <v>96595.807306289702</v>
      </c>
      <c r="CB1069" s="99">
        <v>4187436.2150878902</v>
      </c>
      <c r="CC1069" s="99">
        <v>42374844.014160201</v>
      </c>
      <c r="CD1069" s="99">
        <v>11326458.443725601</v>
      </c>
      <c r="CE1069" s="99">
        <v>3377.61321139336</v>
      </c>
      <c r="CF1069" s="99">
        <v>331560.17952346802</v>
      </c>
      <c r="CG1069" s="99">
        <v>2877984.4764404302</v>
      </c>
      <c r="CH1069" s="99">
        <v>0</v>
      </c>
      <c r="CI1069" s="99">
        <v>99973.278518676801</v>
      </c>
      <c r="CJ1069" s="99">
        <v>4517964.1552123995</v>
      </c>
      <c r="CK1069" s="99">
        <v>45298730.985839799</v>
      </c>
      <c r="CL1069" s="99">
        <v>11685506.178466801</v>
      </c>
      <c r="CM1069" s="166">
        <v>157527.003189087</v>
      </c>
      <c r="CN1069" s="166">
        <v>24088455.6174316</v>
      </c>
      <c r="CO1069" s="166">
        <v>109151748.87207</v>
      </c>
      <c r="CP1069" s="99">
        <v>11685506.178466801</v>
      </c>
      <c r="CQ1069" s="99">
        <v>0</v>
      </c>
      <c r="CR1069" s="99">
        <v>0</v>
      </c>
      <c r="CS1069" s="99">
        <v>0</v>
      </c>
      <c r="CT1069" s="99">
        <v>0</v>
      </c>
      <c r="CU1069" s="98">
        <v>7958.3055087740004</v>
      </c>
      <c r="CV1069" s="98">
        <v>60879.565685479</v>
      </c>
      <c r="CW1069" s="98">
        <v>4518996.3946113586</v>
      </c>
      <c r="CX1069" s="98">
        <v>45252828.490600631</v>
      </c>
    </row>
    <row r="1070" spans="1:102" x14ac:dyDescent="0.2">
      <c r="A1070" s="98" t="s">
        <v>68</v>
      </c>
      <c r="B1070" s="100">
        <v>42430</v>
      </c>
      <c r="C1070" s="99">
        <v>88449.821448326096</v>
      </c>
      <c r="D1070" s="99">
        <v>0</v>
      </c>
      <c r="E1070" s="99">
        <v>8017.23490476608</v>
      </c>
      <c r="F1070" s="99">
        <v>7467.4735792279198</v>
      </c>
      <c r="G1070" s="99">
        <v>3429.00056302547</v>
      </c>
      <c r="H1070" s="99">
        <v>0</v>
      </c>
      <c r="I1070" s="99">
        <v>0</v>
      </c>
      <c r="J1070" s="99">
        <v>57845.375597953796</v>
      </c>
      <c r="K1070" s="99">
        <v>0</v>
      </c>
      <c r="L1070" s="99">
        <v>164.69162499532101</v>
      </c>
      <c r="M1070" s="99">
        <v>42006.702520370498</v>
      </c>
      <c r="N1070" s="99">
        <v>3046.5062141716498</v>
      </c>
      <c r="O1070" s="99">
        <v>0</v>
      </c>
      <c r="P1070" s="99">
        <v>46665.3214235306</v>
      </c>
      <c r="Q1070" s="99">
        <v>4349.8734107017499</v>
      </c>
      <c r="R1070" s="99">
        <v>0</v>
      </c>
      <c r="S1070" s="99">
        <v>3419.92111176252</v>
      </c>
      <c r="T1070" s="99">
        <v>0</v>
      </c>
      <c r="U1070" s="99">
        <v>57816.565336227402</v>
      </c>
      <c r="V1070" s="99">
        <v>3590754.2010498</v>
      </c>
      <c r="W1070" s="99">
        <v>0</v>
      </c>
      <c r="X1070" s="99">
        <v>568296.34603118896</v>
      </c>
      <c r="Y1070" s="99">
        <v>507178.59955978399</v>
      </c>
      <c r="Z1070" s="99">
        <v>338494.88160705601</v>
      </c>
      <c r="AA1070" s="99">
        <v>0</v>
      </c>
      <c r="AB1070" s="99">
        <v>0</v>
      </c>
      <c r="AC1070" s="99">
        <v>19520050.4685059</v>
      </c>
      <c r="AD1070" s="99">
        <v>0</v>
      </c>
      <c r="AE1070" s="99">
        <v>15624.0368236303</v>
      </c>
      <c r="AF1070" s="99">
        <v>1637750.0109405499</v>
      </c>
      <c r="AG1070" s="99">
        <v>468253.18105697603</v>
      </c>
      <c r="AH1070" s="99">
        <v>0</v>
      </c>
      <c r="AI1070" s="99">
        <v>1576907.58135986</v>
      </c>
      <c r="AJ1070" s="99">
        <v>476112.62377929699</v>
      </c>
      <c r="AK1070" s="99">
        <v>0</v>
      </c>
      <c r="AL1070" s="99">
        <v>333726.73910522502</v>
      </c>
      <c r="AM1070" s="99">
        <v>0</v>
      </c>
      <c r="AN1070" s="99">
        <v>19474521.268798798</v>
      </c>
      <c r="AO1070" s="99">
        <v>37305665.841796897</v>
      </c>
      <c r="AP1070" s="99">
        <v>0</v>
      </c>
      <c r="AQ1070" s="99">
        <v>4970814.3968505897</v>
      </c>
      <c r="AR1070" s="99">
        <v>4367071.6304321298</v>
      </c>
      <c r="AS1070" s="99">
        <v>2923691.9331359901</v>
      </c>
      <c r="AT1070" s="99">
        <v>0</v>
      </c>
      <c r="AU1070" s="99">
        <v>0</v>
      </c>
      <c r="AV1070" s="99">
        <v>63942993.941894501</v>
      </c>
      <c r="AW1070" s="99">
        <v>0</v>
      </c>
      <c r="AX1070" s="99">
        <v>121083.21897697401</v>
      </c>
      <c r="AY1070" s="99">
        <v>17434396.470458999</v>
      </c>
      <c r="AZ1070" s="99">
        <v>4235834.9686279297</v>
      </c>
      <c r="BA1070" s="99">
        <v>0</v>
      </c>
      <c r="BB1070" s="99">
        <v>16321988.419555699</v>
      </c>
      <c r="BC1070" s="99">
        <v>4321368.9794921903</v>
      </c>
      <c r="BD1070" s="99">
        <v>0</v>
      </c>
      <c r="BE1070" s="99">
        <v>2894892.6141357399</v>
      </c>
      <c r="BF1070" s="99">
        <v>0</v>
      </c>
      <c r="BG1070" s="99">
        <v>63734771.8759766</v>
      </c>
      <c r="BH1070" s="99">
        <v>10328755.0509033</v>
      </c>
      <c r="BI1070" s="99">
        <v>0</v>
      </c>
      <c r="BJ1070" s="99">
        <v>2207986.22088623</v>
      </c>
      <c r="BK1070" s="99">
        <v>1991413.1705017099</v>
      </c>
      <c r="BL1070" s="99">
        <v>0</v>
      </c>
      <c r="BM1070" s="99">
        <v>0</v>
      </c>
      <c r="BN1070" s="99">
        <v>0</v>
      </c>
      <c r="BO1070" s="99">
        <v>0</v>
      </c>
      <c r="BP1070" s="99">
        <v>0</v>
      </c>
      <c r="BQ1070" s="99">
        <v>0</v>
      </c>
      <c r="BR1070" s="99">
        <v>5872739.6384887705</v>
      </c>
      <c r="BS1070" s="99">
        <v>1595753.18528748</v>
      </c>
      <c r="BT1070" s="99">
        <v>0</v>
      </c>
      <c r="BU1070" s="99">
        <v>2966146.1999816899</v>
      </c>
      <c r="BV1070" s="99">
        <v>2161605.5196227999</v>
      </c>
      <c r="BW1070" s="99">
        <v>0</v>
      </c>
      <c r="BX1070" s="99">
        <v>611226.40777587902</v>
      </c>
      <c r="BY1070" s="99">
        <v>0</v>
      </c>
      <c r="BZ1070" s="99">
        <v>0</v>
      </c>
      <c r="CA1070" s="99">
        <v>96427.371427535996</v>
      </c>
      <c r="CB1070" s="99">
        <v>4156018.8149108901</v>
      </c>
      <c r="CC1070" s="99">
        <v>42252814.411132798</v>
      </c>
      <c r="CD1070" s="99">
        <v>12552480.861083999</v>
      </c>
      <c r="CE1070" s="99">
        <v>3438.0579181015501</v>
      </c>
      <c r="CF1070" s="99">
        <v>340045.380702972</v>
      </c>
      <c r="CG1070" s="99">
        <v>2918400.0169677702</v>
      </c>
      <c r="CH1070" s="99">
        <v>0</v>
      </c>
      <c r="CI1070" s="99">
        <v>99866.4649572372</v>
      </c>
      <c r="CJ1070" s="99">
        <v>4494513.9494628897</v>
      </c>
      <c r="CK1070" s="99">
        <v>45188214.836425804</v>
      </c>
      <c r="CL1070" s="99">
        <v>13139990.740722699</v>
      </c>
      <c r="CM1070" s="166">
        <v>157039.567087173</v>
      </c>
      <c r="CN1070" s="166">
        <v>23970548.252197299</v>
      </c>
      <c r="CO1070" s="166">
        <v>109061505.62207</v>
      </c>
      <c r="CP1070" s="99">
        <v>13139990.740722699</v>
      </c>
      <c r="CQ1070" s="99">
        <v>0</v>
      </c>
      <c r="CR1070" s="99">
        <v>0</v>
      </c>
      <c r="CS1070" s="99">
        <v>0</v>
      </c>
      <c r="CT1070" s="99">
        <v>0</v>
      </c>
      <c r="CU1070" s="98">
        <v>8028.7042467450001</v>
      </c>
      <c r="CV1070" s="98">
        <v>60652.580161657002</v>
      </c>
      <c r="CW1070" s="98">
        <v>4496064.195613862</v>
      </c>
      <c r="CX1070" s="98">
        <v>45171214.428100571</v>
      </c>
    </row>
    <row r="1071" spans="1:102" x14ac:dyDescent="0.2">
      <c r="A1071" s="98" t="s">
        <v>68</v>
      </c>
      <c r="B1071" s="100">
        <v>42522</v>
      </c>
      <c r="C1071" s="99">
        <v>87953.540750503496</v>
      </c>
      <c r="D1071" s="99">
        <v>0</v>
      </c>
      <c r="E1071" s="99">
        <v>7840.4056082963898</v>
      </c>
      <c r="F1071" s="99">
        <v>7321.7394128441802</v>
      </c>
      <c r="G1071" s="99">
        <v>3527.91519534588</v>
      </c>
      <c r="H1071" s="99">
        <v>0</v>
      </c>
      <c r="I1071" s="99">
        <v>0</v>
      </c>
      <c r="J1071" s="99">
        <v>57481.239826679201</v>
      </c>
      <c r="K1071" s="99">
        <v>0</v>
      </c>
      <c r="L1071" s="99">
        <v>177.405271906406</v>
      </c>
      <c r="M1071" s="99">
        <v>41911.452822208397</v>
      </c>
      <c r="N1071" s="99">
        <v>2984.7058598101098</v>
      </c>
      <c r="O1071" s="99">
        <v>0</v>
      </c>
      <c r="P1071" s="99">
        <v>46436.317298412301</v>
      </c>
      <c r="Q1071" s="99">
        <v>4287.1411179900197</v>
      </c>
      <c r="R1071" s="99">
        <v>0</v>
      </c>
      <c r="S1071" s="99">
        <v>3502.0519786775099</v>
      </c>
      <c r="T1071" s="99">
        <v>0</v>
      </c>
      <c r="U1071" s="99">
        <v>57505.488239765204</v>
      </c>
      <c r="V1071" s="99">
        <v>3576835.3896484398</v>
      </c>
      <c r="W1071" s="99">
        <v>0</v>
      </c>
      <c r="X1071" s="99">
        <v>547194.94233703602</v>
      </c>
      <c r="Y1071" s="99">
        <v>490985.33116149902</v>
      </c>
      <c r="Z1071" s="99">
        <v>343223.21995544399</v>
      </c>
      <c r="AA1071" s="99">
        <v>0</v>
      </c>
      <c r="AB1071" s="99">
        <v>0</v>
      </c>
      <c r="AC1071" s="99">
        <v>19437311.46875</v>
      </c>
      <c r="AD1071" s="99">
        <v>0</v>
      </c>
      <c r="AE1071" s="99">
        <v>17654.751915454901</v>
      </c>
      <c r="AF1071" s="99">
        <v>1630457.9744873</v>
      </c>
      <c r="AG1071" s="99">
        <v>458998.77872848499</v>
      </c>
      <c r="AH1071" s="99">
        <v>0</v>
      </c>
      <c r="AI1071" s="99">
        <v>1568940.1335296601</v>
      </c>
      <c r="AJ1071" s="99">
        <v>467669.67361068702</v>
      </c>
      <c r="AK1071" s="99">
        <v>0</v>
      </c>
      <c r="AL1071" s="99">
        <v>339245.82503128098</v>
      </c>
      <c r="AM1071" s="99">
        <v>0</v>
      </c>
      <c r="AN1071" s="99">
        <v>19319120.899902299</v>
      </c>
      <c r="AO1071" s="99">
        <v>37451989.682128899</v>
      </c>
      <c r="AP1071" s="99">
        <v>0</v>
      </c>
      <c r="AQ1071" s="99">
        <v>4877046.7594604502</v>
      </c>
      <c r="AR1071" s="99">
        <v>4351628.3372192401</v>
      </c>
      <c r="AS1071" s="99">
        <v>2975400.36260986</v>
      </c>
      <c r="AT1071" s="99">
        <v>0</v>
      </c>
      <c r="AU1071" s="99">
        <v>0</v>
      </c>
      <c r="AV1071" s="99">
        <v>63837109.34375</v>
      </c>
      <c r="AW1071" s="99">
        <v>0</v>
      </c>
      <c r="AX1071" s="99">
        <v>150243.84861373901</v>
      </c>
      <c r="AY1071" s="99">
        <v>17480388.167968798</v>
      </c>
      <c r="AZ1071" s="99">
        <v>4228179.5142822303</v>
      </c>
      <c r="BA1071" s="99">
        <v>0</v>
      </c>
      <c r="BB1071" s="99">
        <v>16315932.1087646</v>
      </c>
      <c r="BC1071" s="99">
        <v>4325664.2556762705</v>
      </c>
      <c r="BD1071" s="99">
        <v>0</v>
      </c>
      <c r="BE1071" s="99">
        <v>2946855.6051330599</v>
      </c>
      <c r="BF1071" s="99">
        <v>0</v>
      </c>
      <c r="BG1071" s="99">
        <v>63645314.620117202</v>
      </c>
      <c r="BH1071" s="99">
        <v>10341037.9558105</v>
      </c>
      <c r="BI1071" s="99">
        <v>0</v>
      </c>
      <c r="BJ1071" s="99">
        <v>2183261.5629882799</v>
      </c>
      <c r="BK1071" s="99">
        <v>1984875.2077331501</v>
      </c>
      <c r="BL1071" s="99">
        <v>0</v>
      </c>
      <c r="BM1071" s="99">
        <v>0</v>
      </c>
      <c r="BN1071" s="99">
        <v>0</v>
      </c>
      <c r="BO1071" s="99">
        <v>0</v>
      </c>
      <c r="BP1071" s="99">
        <v>0</v>
      </c>
      <c r="BQ1071" s="99">
        <v>0</v>
      </c>
      <c r="BR1071" s="99">
        <v>5866470.98864746</v>
      </c>
      <c r="BS1071" s="99">
        <v>1594377.81781006</v>
      </c>
      <c r="BT1071" s="99">
        <v>0</v>
      </c>
      <c r="BU1071" s="99">
        <v>3031539.1399841299</v>
      </c>
      <c r="BV1071" s="99">
        <v>2160014.95343018</v>
      </c>
      <c r="BW1071" s="99">
        <v>0</v>
      </c>
      <c r="BX1071" s="99">
        <v>621233.69775390602</v>
      </c>
      <c r="BY1071" s="99">
        <v>0</v>
      </c>
      <c r="BZ1071" s="99">
        <v>0</v>
      </c>
      <c r="CA1071" s="99">
        <v>95790.282474517793</v>
      </c>
      <c r="CB1071" s="99">
        <v>4116920.4509277302</v>
      </c>
      <c r="CC1071" s="99">
        <v>42321461.419433601</v>
      </c>
      <c r="CD1071" s="99">
        <v>12505161.5632324</v>
      </c>
      <c r="CE1071" s="99">
        <v>3520.20875361562</v>
      </c>
      <c r="CF1071" s="99">
        <v>341754.26298522903</v>
      </c>
      <c r="CG1071" s="99">
        <v>2949992.6168518099</v>
      </c>
      <c r="CH1071" s="99">
        <v>0</v>
      </c>
      <c r="CI1071" s="99">
        <v>99307.5534324646</v>
      </c>
      <c r="CJ1071" s="99">
        <v>4454987.1873168899</v>
      </c>
      <c r="CK1071" s="99">
        <v>45244594.225097701</v>
      </c>
      <c r="CL1071" s="99">
        <v>13090962.685668901</v>
      </c>
      <c r="CM1071" s="166">
        <v>156153.670063019</v>
      </c>
      <c r="CN1071" s="166">
        <v>23781065.019531298</v>
      </c>
      <c r="CO1071" s="166">
        <v>109061099.19043</v>
      </c>
      <c r="CP1071" s="99">
        <v>13090962.685668901</v>
      </c>
      <c r="CQ1071" s="99">
        <v>0</v>
      </c>
      <c r="CR1071" s="99">
        <v>0</v>
      </c>
      <c r="CS1071" s="99">
        <v>0</v>
      </c>
      <c r="CT1071" s="99">
        <v>0</v>
      </c>
      <c r="CU1071" s="98">
        <v>7859.9533882779997</v>
      </c>
      <c r="CV1071" s="98">
        <v>60327.573796450997</v>
      </c>
      <c r="CW1071" s="98">
        <v>4458674.7139129592</v>
      </c>
      <c r="CX1071" s="98">
        <v>45271454.036285408</v>
      </c>
    </row>
    <row r="1072" spans="1:102" x14ac:dyDescent="0.2">
      <c r="A1072" s="98" t="s">
        <v>68</v>
      </c>
      <c r="B1072" s="100">
        <v>42614</v>
      </c>
      <c r="C1072" s="99">
        <v>88176.689921379104</v>
      </c>
      <c r="D1072" s="99">
        <v>0</v>
      </c>
      <c r="E1072" s="99">
        <v>7663.0521132945996</v>
      </c>
      <c r="F1072" s="99">
        <v>7156.80702906847</v>
      </c>
      <c r="G1072" s="99">
        <v>3564.5068494677498</v>
      </c>
      <c r="H1072" s="99">
        <v>0</v>
      </c>
      <c r="I1072" s="99">
        <v>0</v>
      </c>
      <c r="J1072" s="99">
        <v>57041.407317161596</v>
      </c>
      <c r="K1072" s="99">
        <v>0</v>
      </c>
      <c r="L1072" s="99">
        <v>192.243766801432</v>
      </c>
      <c r="M1072" s="99">
        <v>42070.514629363999</v>
      </c>
      <c r="N1072" s="99">
        <v>2918.1628477275399</v>
      </c>
      <c r="O1072" s="99">
        <v>0</v>
      </c>
      <c r="P1072" s="99">
        <v>46505.514859676397</v>
      </c>
      <c r="Q1072" s="99">
        <v>4264.7787134051296</v>
      </c>
      <c r="R1072" s="99">
        <v>0</v>
      </c>
      <c r="S1072" s="99">
        <v>3537.7670008242098</v>
      </c>
      <c r="T1072" s="99">
        <v>0</v>
      </c>
      <c r="U1072" s="99">
        <v>57039.877878189101</v>
      </c>
      <c r="V1072" s="99">
        <v>3585464.7359924298</v>
      </c>
      <c r="W1072" s="99">
        <v>0</v>
      </c>
      <c r="X1072" s="99">
        <v>540090.128723145</v>
      </c>
      <c r="Y1072" s="99">
        <v>487617.8203125</v>
      </c>
      <c r="Z1072" s="99">
        <v>341916.96973419201</v>
      </c>
      <c r="AA1072" s="99">
        <v>0</v>
      </c>
      <c r="AB1072" s="99">
        <v>0</v>
      </c>
      <c r="AC1072" s="99">
        <v>19242338.307861298</v>
      </c>
      <c r="AD1072" s="99">
        <v>0</v>
      </c>
      <c r="AE1072" s="99">
        <v>18448.1608755589</v>
      </c>
      <c r="AF1072" s="99">
        <v>1638632.2792358401</v>
      </c>
      <c r="AG1072" s="99">
        <v>450295.94528198201</v>
      </c>
      <c r="AH1072" s="99">
        <v>0</v>
      </c>
      <c r="AI1072" s="99">
        <v>1547253.47839355</v>
      </c>
      <c r="AJ1072" s="99">
        <v>466917.72032928502</v>
      </c>
      <c r="AK1072" s="99">
        <v>0</v>
      </c>
      <c r="AL1072" s="99">
        <v>338741.73533248901</v>
      </c>
      <c r="AM1072" s="99">
        <v>0</v>
      </c>
      <c r="AN1072" s="99">
        <v>19233983.3435059</v>
      </c>
      <c r="AO1072" s="99">
        <v>37828691.5849609</v>
      </c>
      <c r="AP1072" s="99">
        <v>0</v>
      </c>
      <c r="AQ1072" s="99">
        <v>4824686.6177978497</v>
      </c>
      <c r="AR1072" s="99">
        <v>4348122.5217895498</v>
      </c>
      <c r="AS1072" s="99">
        <v>2986034.8488159198</v>
      </c>
      <c r="AT1072" s="99">
        <v>0</v>
      </c>
      <c r="AU1072" s="99">
        <v>0</v>
      </c>
      <c r="AV1072" s="99">
        <v>63461578.225097701</v>
      </c>
      <c r="AW1072" s="99">
        <v>0</v>
      </c>
      <c r="AX1072" s="99">
        <v>164373.47685050999</v>
      </c>
      <c r="AY1072" s="99">
        <v>17724125.7192383</v>
      </c>
      <c r="AZ1072" s="99">
        <v>4158516.4486389202</v>
      </c>
      <c r="BA1072" s="99">
        <v>0</v>
      </c>
      <c r="BB1072" s="99">
        <v>16202398.1981201</v>
      </c>
      <c r="BC1072" s="99">
        <v>4346802.3734130897</v>
      </c>
      <c r="BD1072" s="99">
        <v>0</v>
      </c>
      <c r="BE1072" s="99">
        <v>2951895.4989318801</v>
      </c>
      <c r="BF1072" s="99">
        <v>0</v>
      </c>
      <c r="BG1072" s="99">
        <v>63618707.1337891</v>
      </c>
      <c r="BH1072" s="99">
        <v>10230390.442382799</v>
      </c>
      <c r="BI1072" s="99">
        <v>0</v>
      </c>
      <c r="BJ1072" s="99">
        <v>2138669.4419250502</v>
      </c>
      <c r="BK1072" s="99">
        <v>1946108.94743347</v>
      </c>
      <c r="BL1072" s="99">
        <v>0</v>
      </c>
      <c r="BM1072" s="99">
        <v>0</v>
      </c>
      <c r="BN1072" s="99">
        <v>0</v>
      </c>
      <c r="BO1072" s="99">
        <v>0</v>
      </c>
      <c r="BP1072" s="99">
        <v>0</v>
      </c>
      <c r="BQ1072" s="99">
        <v>0</v>
      </c>
      <c r="BR1072" s="99">
        <v>5881653.0593872098</v>
      </c>
      <c r="BS1072" s="99">
        <v>1568121.38391113</v>
      </c>
      <c r="BT1072" s="99">
        <v>0</v>
      </c>
      <c r="BU1072" s="99">
        <v>2443192.5099792499</v>
      </c>
      <c r="BV1072" s="99">
        <v>2157893.3324890099</v>
      </c>
      <c r="BW1072" s="99">
        <v>0</v>
      </c>
      <c r="BX1072" s="99">
        <v>502061.62823486299</v>
      </c>
      <c r="BY1072" s="99">
        <v>0</v>
      </c>
      <c r="BZ1072" s="99">
        <v>0</v>
      </c>
      <c r="CA1072" s="99">
        <v>95846.057781219497</v>
      </c>
      <c r="CB1072" s="99">
        <v>4125558.0666198698</v>
      </c>
      <c r="CC1072" s="99">
        <v>42600748.623535201</v>
      </c>
      <c r="CD1072" s="99">
        <v>12325581.958618199</v>
      </c>
      <c r="CE1072" s="99">
        <v>3553.00262746215</v>
      </c>
      <c r="CF1072" s="99">
        <v>341612.740783691</v>
      </c>
      <c r="CG1072" s="99">
        <v>2974565.4822998</v>
      </c>
      <c r="CH1072" s="99">
        <v>0</v>
      </c>
      <c r="CI1072" s="99">
        <v>99400.312355041504</v>
      </c>
      <c r="CJ1072" s="99">
        <v>4465699.6416015597</v>
      </c>
      <c r="CK1072" s="99">
        <v>45571853.9462891</v>
      </c>
      <c r="CL1072" s="99">
        <v>12914032.032470699</v>
      </c>
      <c r="CM1072" s="166">
        <v>155735.86630821199</v>
      </c>
      <c r="CN1072" s="166">
        <v>23697703.745849598</v>
      </c>
      <c r="CO1072" s="166">
        <v>109077609.722656</v>
      </c>
      <c r="CP1072" s="99">
        <v>12914032.032470699</v>
      </c>
      <c r="CQ1072" s="99">
        <v>0</v>
      </c>
      <c r="CR1072" s="99">
        <v>0</v>
      </c>
      <c r="CS1072" s="99">
        <v>0</v>
      </c>
      <c r="CT1072" s="99">
        <v>0</v>
      </c>
      <c r="CU1072" s="98">
        <v>7660.002417361</v>
      </c>
      <c r="CV1072" s="98">
        <v>59928.228776679003</v>
      </c>
      <c r="CW1072" s="98">
        <v>4467170.8074035607</v>
      </c>
      <c r="CX1072" s="98">
        <v>45575314.105834998</v>
      </c>
    </row>
    <row r="1073" spans="1:102" x14ac:dyDescent="0.2">
      <c r="A1073" s="98" t="s">
        <v>68</v>
      </c>
      <c r="B1073" s="100">
        <v>42705</v>
      </c>
      <c r="C1073" s="99">
        <v>88082.592836380005</v>
      </c>
      <c r="D1073" s="99">
        <v>0</v>
      </c>
      <c r="E1073" s="99">
        <v>7606.0913152694702</v>
      </c>
      <c r="F1073" s="99">
        <v>7095.8036915063904</v>
      </c>
      <c r="G1073" s="99">
        <v>3576.91484922171</v>
      </c>
      <c r="H1073" s="99">
        <v>0</v>
      </c>
      <c r="I1073" s="99">
        <v>0</v>
      </c>
      <c r="J1073" s="99">
        <v>56528.606969833403</v>
      </c>
      <c r="K1073" s="99">
        <v>0</v>
      </c>
      <c r="L1073" s="99">
        <v>166.018743237481</v>
      </c>
      <c r="M1073" s="99">
        <v>42123.992339611097</v>
      </c>
      <c r="N1073" s="99">
        <v>2878.3526475131498</v>
      </c>
      <c r="O1073" s="99">
        <v>0</v>
      </c>
      <c r="P1073" s="99">
        <v>46237.2081985474</v>
      </c>
      <c r="Q1073" s="99">
        <v>4254.4973052740097</v>
      </c>
      <c r="R1073" s="99">
        <v>0</v>
      </c>
      <c r="S1073" s="99">
        <v>3559.50202703476</v>
      </c>
      <c r="T1073" s="99">
        <v>0</v>
      </c>
      <c r="U1073" s="99">
        <v>56536.687196254701</v>
      </c>
      <c r="V1073" s="99">
        <v>3559528.7885436998</v>
      </c>
      <c r="W1073" s="99">
        <v>0</v>
      </c>
      <c r="X1073" s="99">
        <v>537303.11793518101</v>
      </c>
      <c r="Y1073" s="99">
        <v>487384.94055175799</v>
      </c>
      <c r="Z1073" s="99">
        <v>338339.02931213402</v>
      </c>
      <c r="AA1073" s="99">
        <v>0</v>
      </c>
      <c r="AB1073" s="99">
        <v>0</v>
      </c>
      <c r="AC1073" s="99">
        <v>18964812.8291016</v>
      </c>
      <c r="AD1073" s="99">
        <v>0</v>
      </c>
      <c r="AE1073" s="99">
        <v>14454.9492599964</v>
      </c>
      <c r="AF1073" s="99">
        <v>1636620.22250366</v>
      </c>
      <c r="AG1073" s="99">
        <v>441755.39865875198</v>
      </c>
      <c r="AH1073" s="99">
        <v>0</v>
      </c>
      <c r="AI1073" s="99">
        <v>1505641.57650757</v>
      </c>
      <c r="AJ1073" s="99">
        <v>475126.816951752</v>
      </c>
      <c r="AK1073" s="99">
        <v>0</v>
      </c>
      <c r="AL1073" s="99">
        <v>335324.92258071899</v>
      </c>
      <c r="AM1073" s="99">
        <v>0</v>
      </c>
      <c r="AN1073" s="99">
        <v>19062290.519531298</v>
      </c>
      <c r="AO1073" s="99">
        <v>37781718.255859397</v>
      </c>
      <c r="AP1073" s="99">
        <v>0</v>
      </c>
      <c r="AQ1073" s="99">
        <v>4808113.3026733398</v>
      </c>
      <c r="AR1073" s="99">
        <v>4354706.5142211895</v>
      </c>
      <c r="AS1073" s="99">
        <v>2979785.3761901902</v>
      </c>
      <c r="AT1073" s="99">
        <v>0</v>
      </c>
      <c r="AU1073" s="99">
        <v>0</v>
      </c>
      <c r="AV1073" s="99">
        <v>62990306.940429702</v>
      </c>
      <c r="AW1073" s="99">
        <v>0</v>
      </c>
      <c r="AX1073" s="99">
        <v>115733.492072105</v>
      </c>
      <c r="AY1073" s="99">
        <v>17817323.817871101</v>
      </c>
      <c r="AZ1073" s="99">
        <v>4101260.4920959501</v>
      </c>
      <c r="BA1073" s="99">
        <v>0</v>
      </c>
      <c r="BB1073" s="99">
        <v>15879856.969848599</v>
      </c>
      <c r="BC1073" s="99">
        <v>4441595.34020996</v>
      </c>
      <c r="BD1073" s="99">
        <v>0</v>
      </c>
      <c r="BE1073" s="99">
        <v>2936613.0350952102</v>
      </c>
      <c r="BF1073" s="99">
        <v>0</v>
      </c>
      <c r="BG1073" s="99">
        <v>63300343.540527299</v>
      </c>
      <c r="BH1073" s="99">
        <v>10238424.4871826</v>
      </c>
      <c r="BI1073" s="99">
        <v>0</v>
      </c>
      <c r="BJ1073" s="99">
        <v>2160568.93667603</v>
      </c>
      <c r="BK1073" s="99">
        <v>1972542.2429657001</v>
      </c>
      <c r="BL1073" s="99">
        <v>0</v>
      </c>
      <c r="BM1073" s="99">
        <v>0</v>
      </c>
      <c r="BN1073" s="99">
        <v>0</v>
      </c>
      <c r="BO1073" s="99">
        <v>0</v>
      </c>
      <c r="BP1073" s="99">
        <v>0</v>
      </c>
      <c r="BQ1073" s="99">
        <v>0</v>
      </c>
      <c r="BR1073" s="99">
        <v>5915755.7337646503</v>
      </c>
      <c r="BS1073" s="99">
        <v>1547966.16835022</v>
      </c>
      <c r="BT1073" s="99">
        <v>0</v>
      </c>
      <c r="BU1073" s="99">
        <v>2864105.8799743699</v>
      </c>
      <c r="BV1073" s="99">
        <v>2200518.7449035598</v>
      </c>
      <c r="BW1073" s="99">
        <v>0</v>
      </c>
      <c r="BX1073" s="99">
        <v>593448.43785858201</v>
      </c>
      <c r="BY1073" s="99">
        <v>0</v>
      </c>
      <c r="BZ1073" s="99">
        <v>0</v>
      </c>
      <c r="CA1073" s="99">
        <v>95737.516269683794</v>
      </c>
      <c r="CB1073" s="99">
        <v>4095788.8757019001</v>
      </c>
      <c r="CC1073" s="99">
        <v>42525819.7421875</v>
      </c>
      <c r="CD1073" s="99">
        <v>12448292.998168901</v>
      </c>
      <c r="CE1073" s="99">
        <v>3588.5093560516798</v>
      </c>
      <c r="CF1073" s="99">
        <v>338697.42779540998</v>
      </c>
      <c r="CG1073" s="99">
        <v>2974687.6620178199</v>
      </c>
      <c r="CH1073" s="99">
        <v>0</v>
      </c>
      <c r="CI1073" s="99">
        <v>99323.217540740996</v>
      </c>
      <c r="CJ1073" s="99">
        <v>4434549.4879760696</v>
      </c>
      <c r="CK1073" s="99">
        <v>45475851.601074196</v>
      </c>
      <c r="CL1073" s="99">
        <v>13034816.705688501</v>
      </c>
      <c r="CM1073" s="166">
        <v>155236.12495231599</v>
      </c>
      <c r="CN1073" s="166">
        <v>23501174.2258301</v>
      </c>
      <c r="CO1073" s="166">
        <v>108675225.746094</v>
      </c>
      <c r="CP1073" s="99">
        <v>13034816.705688501</v>
      </c>
      <c r="CQ1073" s="99">
        <v>0</v>
      </c>
      <c r="CR1073" s="99">
        <v>0</v>
      </c>
      <c r="CS1073" s="99">
        <v>0</v>
      </c>
      <c r="CT1073" s="99">
        <v>0</v>
      </c>
      <c r="CU1073" s="98">
        <v>7574.1522879009999</v>
      </c>
      <c r="CV1073" s="98">
        <v>59468.026638809002</v>
      </c>
      <c r="CW1073" s="98">
        <v>4434486.3034973098</v>
      </c>
      <c r="CX1073" s="98">
        <v>45500507.404205322</v>
      </c>
    </row>
    <row r="1074" spans="1:102" x14ac:dyDescent="0.2">
      <c r="A1074" s="98" t="s">
        <v>68</v>
      </c>
      <c r="B1074" s="100">
        <v>42795</v>
      </c>
      <c r="C1074" s="99">
        <v>88560.196860313401</v>
      </c>
      <c r="D1074" s="99">
        <v>0</v>
      </c>
      <c r="E1074" s="99">
        <v>7596.9594351649303</v>
      </c>
      <c r="F1074" s="99">
        <v>7104.9371569156601</v>
      </c>
      <c r="G1074" s="99">
        <v>3628.0694811344101</v>
      </c>
      <c r="H1074" s="99">
        <v>0</v>
      </c>
      <c r="I1074" s="99">
        <v>0</v>
      </c>
      <c r="J1074" s="99">
        <v>56087.4949164391</v>
      </c>
      <c r="K1074" s="99">
        <v>0</v>
      </c>
      <c r="L1074" s="99">
        <v>170.86214780248699</v>
      </c>
      <c r="M1074" s="99">
        <v>42571.056874752001</v>
      </c>
      <c r="N1074" s="99">
        <v>2831.63463580608</v>
      </c>
      <c r="O1074" s="99">
        <v>0</v>
      </c>
      <c r="P1074" s="99">
        <v>46103.460366249099</v>
      </c>
      <c r="Q1074" s="99">
        <v>4264.6078361868904</v>
      </c>
      <c r="R1074" s="99">
        <v>0</v>
      </c>
      <c r="S1074" s="99">
        <v>3617.4933593273199</v>
      </c>
      <c r="T1074" s="99">
        <v>0</v>
      </c>
      <c r="U1074" s="99">
        <v>56076.318268299103</v>
      </c>
      <c r="V1074" s="99">
        <v>3581122.7934570299</v>
      </c>
      <c r="W1074" s="99">
        <v>0</v>
      </c>
      <c r="X1074" s="99">
        <v>540570.20326232899</v>
      </c>
      <c r="Y1074" s="99">
        <v>488265.05830383301</v>
      </c>
      <c r="Z1074" s="99">
        <v>352388.63293457002</v>
      </c>
      <c r="AA1074" s="99">
        <v>0</v>
      </c>
      <c r="AB1074" s="99">
        <v>0</v>
      </c>
      <c r="AC1074" s="99">
        <v>18991127.074218798</v>
      </c>
      <c r="AD1074" s="99">
        <v>0</v>
      </c>
      <c r="AE1074" s="99">
        <v>13665.3774462938</v>
      </c>
      <c r="AF1074" s="99">
        <v>1638627.5559692399</v>
      </c>
      <c r="AG1074" s="99">
        <v>432599.71823883097</v>
      </c>
      <c r="AH1074" s="99">
        <v>0</v>
      </c>
      <c r="AI1074" s="99">
        <v>1544164.42451477</v>
      </c>
      <c r="AJ1074" s="99">
        <v>488476.07313919102</v>
      </c>
      <c r="AK1074" s="99">
        <v>0</v>
      </c>
      <c r="AL1074" s="99">
        <v>344999.49614334101</v>
      </c>
      <c r="AM1074" s="99">
        <v>0</v>
      </c>
      <c r="AN1074" s="99">
        <v>19009887.767333999</v>
      </c>
      <c r="AO1074" s="99">
        <v>38161765.939941399</v>
      </c>
      <c r="AP1074" s="99">
        <v>0</v>
      </c>
      <c r="AQ1074" s="99">
        <v>4806307.3379516602</v>
      </c>
      <c r="AR1074" s="99">
        <v>4342159.8967285203</v>
      </c>
      <c r="AS1074" s="99">
        <v>3088935.3622131301</v>
      </c>
      <c r="AT1074" s="99">
        <v>0</v>
      </c>
      <c r="AU1074" s="99">
        <v>0</v>
      </c>
      <c r="AV1074" s="99">
        <v>63122511.182128899</v>
      </c>
      <c r="AW1074" s="99">
        <v>0</v>
      </c>
      <c r="AX1074" s="99">
        <v>99898.089948654204</v>
      </c>
      <c r="AY1074" s="99">
        <v>17877954.331298798</v>
      </c>
      <c r="AZ1074" s="99">
        <v>4009773.2435607901</v>
      </c>
      <c r="BA1074" s="99">
        <v>0</v>
      </c>
      <c r="BB1074" s="99">
        <v>16372567.361450201</v>
      </c>
      <c r="BC1074" s="99">
        <v>4571505.6543579102</v>
      </c>
      <c r="BD1074" s="99">
        <v>0</v>
      </c>
      <c r="BE1074" s="99">
        <v>3042764.2109985398</v>
      </c>
      <c r="BF1074" s="99">
        <v>0</v>
      </c>
      <c r="BG1074" s="99">
        <v>63161225.556640603</v>
      </c>
      <c r="BH1074" s="99">
        <v>10519680.0477295</v>
      </c>
      <c r="BI1074" s="99">
        <v>0</v>
      </c>
      <c r="BJ1074" s="99">
        <v>2151814.1199340802</v>
      </c>
      <c r="BK1074" s="99">
        <v>1967228.32452393</v>
      </c>
      <c r="BL1074" s="99">
        <v>0</v>
      </c>
      <c r="BM1074" s="99">
        <v>0</v>
      </c>
      <c r="BN1074" s="99">
        <v>0</v>
      </c>
      <c r="BO1074" s="99">
        <v>0</v>
      </c>
      <c r="BP1074" s="99">
        <v>0</v>
      </c>
      <c r="BQ1074" s="99">
        <v>0</v>
      </c>
      <c r="BR1074" s="99">
        <v>6011366.5048217801</v>
      </c>
      <c r="BS1074" s="99">
        <v>1514392.97111511</v>
      </c>
      <c r="BT1074" s="99">
        <v>0</v>
      </c>
      <c r="BU1074" s="99">
        <v>2906161.4099731399</v>
      </c>
      <c r="BV1074" s="99">
        <v>2246990.19448853</v>
      </c>
      <c r="BW1074" s="99">
        <v>0</v>
      </c>
      <c r="BX1074" s="99">
        <v>635464.32769775402</v>
      </c>
      <c r="BY1074" s="99">
        <v>0</v>
      </c>
      <c r="BZ1074" s="99">
        <v>0</v>
      </c>
      <c r="CA1074" s="99">
        <v>96111.498592376694</v>
      </c>
      <c r="CB1074" s="99">
        <v>4121171.4564819299</v>
      </c>
      <c r="CC1074" s="99">
        <v>42932791.5068359</v>
      </c>
      <c r="CD1074" s="99">
        <v>12685711.2069092</v>
      </c>
      <c r="CE1074" s="99">
        <v>3636.75248557329</v>
      </c>
      <c r="CF1074" s="99">
        <v>349984.94452667201</v>
      </c>
      <c r="CG1074" s="99">
        <v>3078683.2370910598</v>
      </c>
      <c r="CH1074" s="99">
        <v>0</v>
      </c>
      <c r="CI1074" s="99">
        <v>99753.951239585906</v>
      </c>
      <c r="CJ1074" s="99">
        <v>4476438.8754272498</v>
      </c>
      <c r="CK1074" s="99">
        <v>45972110.659667999</v>
      </c>
      <c r="CL1074" s="99">
        <v>13297581.1162109</v>
      </c>
      <c r="CM1074" s="166">
        <v>155181.55969238299</v>
      </c>
      <c r="CN1074" s="166">
        <v>23489810.182617199</v>
      </c>
      <c r="CO1074" s="166">
        <v>109232941.941406</v>
      </c>
      <c r="CP1074" s="99">
        <v>13297581.1162109</v>
      </c>
      <c r="CQ1074" s="99">
        <v>0</v>
      </c>
      <c r="CR1074" s="99">
        <v>0</v>
      </c>
      <c r="CS1074" s="99">
        <v>0</v>
      </c>
      <c r="CT1074" s="99">
        <v>0</v>
      </c>
      <c r="CU1074" s="98">
        <v>7617.1283395600003</v>
      </c>
      <c r="CV1074" s="98">
        <v>59064.345717404001</v>
      </c>
      <c r="CW1074" s="98">
        <v>4471156.4010086022</v>
      </c>
      <c r="CX1074" s="98">
        <v>46011474.743926957</v>
      </c>
    </row>
    <row r="1075" spans="1:102" x14ac:dyDescent="0.2">
      <c r="A1075" s="98" t="s">
        <v>68</v>
      </c>
      <c r="B1075" s="100">
        <v>42887</v>
      </c>
      <c r="C1075" s="99">
        <v>88247.8415327072</v>
      </c>
      <c r="D1075" s="99">
        <v>0</v>
      </c>
      <c r="E1075" s="99">
        <v>7478.93091392517</v>
      </c>
      <c r="F1075" s="99">
        <v>6996.9930332899103</v>
      </c>
      <c r="G1075" s="99">
        <v>3664.7146813273398</v>
      </c>
      <c r="H1075" s="99">
        <v>0</v>
      </c>
      <c r="I1075" s="99">
        <v>0</v>
      </c>
      <c r="J1075" s="99">
        <v>55877.761507511103</v>
      </c>
      <c r="K1075" s="99">
        <v>0</v>
      </c>
      <c r="L1075" s="99">
        <v>160.76519775576901</v>
      </c>
      <c r="M1075" s="99">
        <v>42350.0431904793</v>
      </c>
      <c r="N1075" s="99">
        <v>2776.5468325912998</v>
      </c>
      <c r="O1075" s="99">
        <v>0</v>
      </c>
      <c r="P1075" s="99">
        <v>46147.406432151802</v>
      </c>
      <c r="Q1075" s="99">
        <v>4215.0363883972204</v>
      </c>
      <c r="R1075" s="99">
        <v>0</v>
      </c>
      <c r="S1075" s="99">
        <v>3624.77601909637</v>
      </c>
      <c r="T1075" s="99">
        <v>0</v>
      </c>
      <c r="U1075" s="99">
        <v>55871.517684459701</v>
      </c>
      <c r="V1075" s="99">
        <v>3552458.5601196298</v>
      </c>
      <c r="W1075" s="99">
        <v>0</v>
      </c>
      <c r="X1075" s="99">
        <v>525613.21959686303</v>
      </c>
      <c r="Y1075" s="99">
        <v>475399.545886993</v>
      </c>
      <c r="Z1075" s="99">
        <v>346306.31274032599</v>
      </c>
      <c r="AA1075" s="99">
        <v>0</v>
      </c>
      <c r="AB1075" s="99">
        <v>0</v>
      </c>
      <c r="AC1075" s="99">
        <v>18975992.729736298</v>
      </c>
      <c r="AD1075" s="99">
        <v>0</v>
      </c>
      <c r="AE1075" s="99">
        <v>13917.7107877731</v>
      </c>
      <c r="AF1075" s="99">
        <v>1626816.8057251</v>
      </c>
      <c r="AG1075" s="99">
        <v>419072.18011093099</v>
      </c>
      <c r="AH1075" s="99">
        <v>0</v>
      </c>
      <c r="AI1075" s="99">
        <v>1500216.7142028799</v>
      </c>
      <c r="AJ1075" s="99">
        <v>495483.45876312302</v>
      </c>
      <c r="AK1075" s="99">
        <v>0</v>
      </c>
      <c r="AL1075" s="99">
        <v>341164.70341873198</v>
      </c>
      <c r="AM1075" s="99">
        <v>0</v>
      </c>
      <c r="AN1075" s="99">
        <v>18956993.900634799</v>
      </c>
      <c r="AO1075" s="99">
        <v>38035312.380859397</v>
      </c>
      <c r="AP1075" s="99">
        <v>0</v>
      </c>
      <c r="AQ1075" s="99">
        <v>4738049.7808227502</v>
      </c>
      <c r="AR1075" s="99">
        <v>4270612.6533203097</v>
      </c>
      <c r="AS1075" s="99">
        <v>3049363.0780029302</v>
      </c>
      <c r="AT1075" s="99">
        <v>0</v>
      </c>
      <c r="AU1075" s="99">
        <v>0</v>
      </c>
      <c r="AV1075" s="99">
        <v>63274303.620605499</v>
      </c>
      <c r="AW1075" s="99">
        <v>0</v>
      </c>
      <c r="AX1075" s="99">
        <v>117477.12908649399</v>
      </c>
      <c r="AY1075" s="99">
        <v>17878602.010009799</v>
      </c>
      <c r="AZ1075" s="99">
        <v>3898972.3076782199</v>
      </c>
      <c r="BA1075" s="99">
        <v>0</v>
      </c>
      <c r="BB1075" s="99">
        <v>15987312.686279301</v>
      </c>
      <c r="BC1075" s="99">
        <v>4681070.9359741202</v>
      </c>
      <c r="BD1075" s="99">
        <v>0</v>
      </c>
      <c r="BE1075" s="99">
        <v>3009833.62780762</v>
      </c>
      <c r="BF1075" s="99">
        <v>0</v>
      </c>
      <c r="BG1075" s="99">
        <v>63414918.970703103</v>
      </c>
      <c r="BH1075" s="99">
        <v>10315389.6398926</v>
      </c>
      <c r="BI1075" s="99">
        <v>0</v>
      </c>
      <c r="BJ1075" s="99">
        <v>2124137.1975707998</v>
      </c>
      <c r="BK1075" s="99">
        <v>1935722.78619385</v>
      </c>
      <c r="BL1075" s="99">
        <v>0</v>
      </c>
      <c r="BM1075" s="99">
        <v>0</v>
      </c>
      <c r="BN1075" s="99">
        <v>0</v>
      </c>
      <c r="BO1075" s="99">
        <v>0</v>
      </c>
      <c r="BP1075" s="99">
        <v>0</v>
      </c>
      <c r="BQ1075" s="99">
        <v>0</v>
      </c>
      <c r="BR1075" s="99">
        <v>5972930.6300659198</v>
      </c>
      <c r="BS1075" s="99">
        <v>1469424.17967224</v>
      </c>
      <c r="BT1075" s="99">
        <v>0</v>
      </c>
      <c r="BU1075" s="99">
        <v>2899702.7599792499</v>
      </c>
      <c r="BV1075" s="99">
        <v>2281396.0682067899</v>
      </c>
      <c r="BW1075" s="99">
        <v>0</v>
      </c>
      <c r="BX1075" s="99">
        <v>628999.89775085403</v>
      </c>
      <c r="BY1075" s="99">
        <v>0</v>
      </c>
      <c r="BZ1075" s="99">
        <v>0</v>
      </c>
      <c r="CA1075" s="99">
        <v>95709.200415611296</v>
      </c>
      <c r="CB1075" s="99">
        <v>4069577.5021667499</v>
      </c>
      <c r="CC1075" s="99">
        <v>42657504.388183601</v>
      </c>
      <c r="CD1075" s="99">
        <v>12413520.420166001</v>
      </c>
      <c r="CE1075" s="99">
        <v>3655.17003071308</v>
      </c>
      <c r="CF1075" s="99">
        <v>348703.156871796</v>
      </c>
      <c r="CG1075" s="99">
        <v>3077346.4362793001</v>
      </c>
      <c r="CH1075" s="99">
        <v>0</v>
      </c>
      <c r="CI1075" s="99">
        <v>99361.197696685806</v>
      </c>
      <c r="CJ1075" s="99">
        <v>4416565.9268188505</v>
      </c>
      <c r="CK1075" s="99">
        <v>45649973.356445298</v>
      </c>
      <c r="CL1075" s="99">
        <v>13011106.2028809</v>
      </c>
      <c r="CM1075" s="166">
        <v>154531.34530258199</v>
      </c>
      <c r="CN1075" s="166">
        <v>23372892.9772949</v>
      </c>
      <c r="CO1075" s="166">
        <v>109121342.15820301</v>
      </c>
      <c r="CP1075" s="99">
        <v>13011106.2028809</v>
      </c>
      <c r="CQ1075" s="99">
        <v>0</v>
      </c>
      <c r="CR1075" s="99">
        <v>0</v>
      </c>
      <c r="CS1075" s="99">
        <v>0</v>
      </c>
      <c r="CT1075" s="99">
        <v>0</v>
      </c>
      <c r="CU1075" s="98">
        <v>7489.6801453600001</v>
      </c>
      <c r="CV1075" s="98">
        <v>58827.685076829999</v>
      </c>
      <c r="CW1075" s="98">
        <v>4418280.6590385456</v>
      </c>
      <c r="CX1075" s="98">
        <v>45734850.824462898</v>
      </c>
    </row>
    <row r="1076" spans="1:102" x14ac:dyDescent="0.2">
      <c r="A1076" s="98" t="s">
        <v>68</v>
      </c>
      <c r="B1076" s="100">
        <v>42979</v>
      </c>
      <c r="C1076" s="99">
        <v>87975.5243291855</v>
      </c>
      <c r="D1076" s="99">
        <v>0</v>
      </c>
      <c r="E1076" s="99">
        <v>7473.9598386287698</v>
      </c>
      <c r="F1076" s="99">
        <v>7000.8056735396403</v>
      </c>
      <c r="G1076" s="99">
        <v>3667.5842087864899</v>
      </c>
      <c r="H1076" s="99">
        <v>0</v>
      </c>
      <c r="I1076" s="99">
        <v>0</v>
      </c>
      <c r="J1076" s="99">
        <v>55529.436360359199</v>
      </c>
      <c r="K1076" s="99">
        <v>0</v>
      </c>
      <c r="L1076" s="99">
        <v>178.889429163188</v>
      </c>
      <c r="M1076" s="99">
        <v>42332.070537090302</v>
      </c>
      <c r="N1076" s="99">
        <v>2768.2690764665599</v>
      </c>
      <c r="O1076" s="99">
        <v>0</v>
      </c>
      <c r="P1076" s="99">
        <v>46260.395141601599</v>
      </c>
      <c r="Q1076" s="99">
        <v>4131.13133513927</v>
      </c>
      <c r="R1076" s="99">
        <v>0</v>
      </c>
      <c r="S1076" s="99">
        <v>3639.6090398132801</v>
      </c>
      <c r="T1076" s="99">
        <v>0</v>
      </c>
      <c r="U1076" s="99">
        <v>55528.844722271002</v>
      </c>
      <c r="V1076" s="99">
        <v>3534632.5491027799</v>
      </c>
      <c r="W1076" s="99">
        <v>0</v>
      </c>
      <c r="X1076" s="99">
        <v>518018.12154006999</v>
      </c>
      <c r="Y1076" s="99">
        <v>469549.21620178199</v>
      </c>
      <c r="Z1076" s="99">
        <v>338198.33313751197</v>
      </c>
      <c r="AA1076" s="99">
        <v>0</v>
      </c>
      <c r="AB1076" s="99">
        <v>0</v>
      </c>
      <c r="AC1076" s="99">
        <v>18805423.354003899</v>
      </c>
      <c r="AD1076" s="99">
        <v>0</v>
      </c>
      <c r="AE1076" s="99">
        <v>15191.1390998363</v>
      </c>
      <c r="AF1076" s="99">
        <v>1621995.67260742</v>
      </c>
      <c r="AG1076" s="99">
        <v>418949.29900360102</v>
      </c>
      <c r="AH1076" s="99">
        <v>0</v>
      </c>
      <c r="AI1076" s="99">
        <v>1493383.6165008501</v>
      </c>
      <c r="AJ1076" s="99">
        <v>489372.51305389398</v>
      </c>
      <c r="AK1076" s="99">
        <v>0</v>
      </c>
      <c r="AL1076" s="99">
        <v>333557.55824661301</v>
      </c>
      <c r="AM1076" s="99">
        <v>0</v>
      </c>
      <c r="AN1076" s="99">
        <v>18893087.225341801</v>
      </c>
      <c r="AO1076" s="99">
        <v>38083019.560546897</v>
      </c>
      <c r="AP1076" s="99">
        <v>0</v>
      </c>
      <c r="AQ1076" s="99">
        <v>4658717.2186279297</v>
      </c>
      <c r="AR1076" s="99">
        <v>4197566.5720214797</v>
      </c>
      <c r="AS1076" s="99">
        <v>2992455.3991394001</v>
      </c>
      <c r="AT1076" s="99">
        <v>0</v>
      </c>
      <c r="AU1076" s="99">
        <v>0</v>
      </c>
      <c r="AV1076" s="99">
        <v>62991768.434082001</v>
      </c>
      <c r="AW1076" s="99">
        <v>0</v>
      </c>
      <c r="AX1076" s="99">
        <v>139396.14522934001</v>
      </c>
      <c r="AY1076" s="99">
        <v>17912540.5778809</v>
      </c>
      <c r="AZ1076" s="99">
        <v>3909570.4160766602</v>
      </c>
      <c r="BA1076" s="99">
        <v>0</v>
      </c>
      <c r="BB1076" s="99">
        <v>15967421.669555699</v>
      </c>
      <c r="BC1076" s="99">
        <v>4650394.9013061495</v>
      </c>
      <c r="BD1076" s="99">
        <v>0</v>
      </c>
      <c r="BE1076" s="99">
        <v>2945268.9648742699</v>
      </c>
      <c r="BF1076" s="99">
        <v>0</v>
      </c>
      <c r="BG1076" s="99">
        <v>63195855.351074196</v>
      </c>
      <c r="BH1076" s="99">
        <v>10271931.8991699</v>
      </c>
      <c r="BI1076" s="99">
        <v>0</v>
      </c>
      <c r="BJ1076" s="99">
        <v>2097643.3849182101</v>
      </c>
      <c r="BK1076" s="99">
        <v>1909626.2846679699</v>
      </c>
      <c r="BL1076" s="99">
        <v>0</v>
      </c>
      <c r="BM1076" s="99">
        <v>0</v>
      </c>
      <c r="BN1076" s="99">
        <v>0</v>
      </c>
      <c r="BO1076" s="99">
        <v>0</v>
      </c>
      <c r="BP1076" s="99">
        <v>0</v>
      </c>
      <c r="BQ1076" s="99">
        <v>0</v>
      </c>
      <c r="BR1076" s="99">
        <v>5926126.86791992</v>
      </c>
      <c r="BS1076" s="99">
        <v>1475239.85206604</v>
      </c>
      <c r="BT1076" s="99">
        <v>0</v>
      </c>
      <c r="BU1076" s="99">
        <v>2353018.1399841299</v>
      </c>
      <c r="BV1076" s="99">
        <v>2275216.8673706101</v>
      </c>
      <c r="BW1076" s="99">
        <v>0</v>
      </c>
      <c r="BX1076" s="99">
        <v>496503.59827041603</v>
      </c>
      <c r="BY1076" s="99">
        <v>0</v>
      </c>
      <c r="BZ1076" s="99">
        <v>0</v>
      </c>
      <c r="CA1076" s="99">
        <v>95468.730731010393</v>
      </c>
      <c r="CB1076" s="99">
        <v>4053235.5736694299</v>
      </c>
      <c r="CC1076" s="99">
        <v>42685122.752441399</v>
      </c>
      <c r="CD1076" s="99">
        <v>12329517.5933838</v>
      </c>
      <c r="CE1076" s="99">
        <v>3655.2809473276102</v>
      </c>
      <c r="CF1076" s="99">
        <v>337873.23106002802</v>
      </c>
      <c r="CG1076" s="99">
        <v>3003694.9082641602</v>
      </c>
      <c r="CH1076" s="99">
        <v>0</v>
      </c>
      <c r="CI1076" s="99">
        <v>99123.518146514907</v>
      </c>
      <c r="CJ1076" s="99">
        <v>4393442.9935913105</v>
      </c>
      <c r="CK1076" s="99">
        <v>45673862.9384766</v>
      </c>
      <c r="CL1076" s="99">
        <v>12920430.161010699</v>
      </c>
      <c r="CM1076" s="166">
        <v>153948.577772141</v>
      </c>
      <c r="CN1076" s="166">
        <v>23287565.200195301</v>
      </c>
      <c r="CO1076" s="166">
        <v>108849218.308594</v>
      </c>
      <c r="CP1076" s="99">
        <v>12920430.161010699</v>
      </c>
      <c r="CQ1076" s="99">
        <v>0</v>
      </c>
      <c r="CR1076" s="99">
        <v>0</v>
      </c>
      <c r="CS1076" s="99">
        <v>0</v>
      </c>
      <c r="CT1076" s="99">
        <v>0</v>
      </c>
      <c r="CU1076" s="98">
        <v>7470.22686049</v>
      </c>
      <c r="CV1076" s="98">
        <v>58511.802654902</v>
      </c>
      <c r="CW1076" s="98">
        <v>4391108.8047294579</v>
      </c>
      <c r="CX1076" s="98">
        <v>45688817.660705559</v>
      </c>
    </row>
    <row r="1077" spans="1:102" x14ac:dyDescent="0.2">
      <c r="A1077" s="98" t="s">
        <v>68</v>
      </c>
      <c r="B1077" s="100">
        <v>43070</v>
      </c>
      <c r="C1077" s="99">
        <v>89095.844964027405</v>
      </c>
      <c r="D1077" s="99">
        <v>0</v>
      </c>
      <c r="E1077" s="99">
        <v>7562.1757997274399</v>
      </c>
      <c r="F1077" s="99">
        <v>7067.7215788960502</v>
      </c>
      <c r="G1077" s="99">
        <v>3635.6726729571801</v>
      </c>
      <c r="H1077" s="99">
        <v>0</v>
      </c>
      <c r="I1077" s="99">
        <v>0</v>
      </c>
      <c r="J1077" s="99">
        <v>55068.806149005897</v>
      </c>
      <c r="K1077" s="99">
        <v>0</v>
      </c>
      <c r="L1077" s="99">
        <v>167.999041669071</v>
      </c>
      <c r="M1077" s="99">
        <v>43055.361587047599</v>
      </c>
      <c r="N1077" s="99">
        <v>2756.2639954984202</v>
      </c>
      <c r="O1077" s="99">
        <v>0</v>
      </c>
      <c r="P1077" s="99">
        <v>46381.570715904199</v>
      </c>
      <c r="Q1077" s="99">
        <v>4146.1030707955397</v>
      </c>
      <c r="R1077" s="99">
        <v>0</v>
      </c>
      <c r="S1077" s="99">
        <v>3624.4840737879299</v>
      </c>
      <c r="T1077" s="99">
        <v>0</v>
      </c>
      <c r="U1077" s="99">
        <v>55089.653100490599</v>
      </c>
      <c r="V1077" s="99">
        <v>3526165.6576232901</v>
      </c>
      <c r="W1077" s="99">
        <v>0</v>
      </c>
      <c r="X1077" s="99">
        <v>520271.59859847999</v>
      </c>
      <c r="Y1077" s="99">
        <v>473304.30766677897</v>
      </c>
      <c r="Z1077" s="99">
        <v>339105.65694809001</v>
      </c>
      <c r="AA1077" s="99">
        <v>0</v>
      </c>
      <c r="AB1077" s="99">
        <v>0</v>
      </c>
      <c r="AC1077" s="99">
        <v>18765806.1794434</v>
      </c>
      <c r="AD1077" s="99">
        <v>0</v>
      </c>
      <c r="AE1077" s="99">
        <v>13160.577139258399</v>
      </c>
      <c r="AF1077" s="99">
        <v>1619872.8870391799</v>
      </c>
      <c r="AG1077" s="99">
        <v>425569.30294799799</v>
      </c>
      <c r="AH1077" s="99">
        <v>0</v>
      </c>
      <c r="AI1077" s="99">
        <v>1505883.25265503</v>
      </c>
      <c r="AJ1077" s="99">
        <v>480216.15153884899</v>
      </c>
      <c r="AK1077" s="99">
        <v>0</v>
      </c>
      <c r="AL1077" s="99">
        <v>337535.57344055199</v>
      </c>
      <c r="AM1077" s="99">
        <v>0</v>
      </c>
      <c r="AN1077" s="99">
        <v>18808575.7814941</v>
      </c>
      <c r="AO1077" s="99">
        <v>38269946.5849609</v>
      </c>
      <c r="AP1077" s="99">
        <v>0</v>
      </c>
      <c r="AQ1077" s="99">
        <v>4702025.0111694299</v>
      </c>
      <c r="AR1077" s="99">
        <v>4269330.9909057599</v>
      </c>
      <c r="AS1077" s="99">
        <v>3033818.3345031701</v>
      </c>
      <c r="AT1077" s="99">
        <v>0</v>
      </c>
      <c r="AU1077" s="99">
        <v>0</v>
      </c>
      <c r="AV1077" s="99">
        <v>62950155.353027299</v>
      </c>
      <c r="AW1077" s="99">
        <v>0</v>
      </c>
      <c r="AX1077" s="99">
        <v>112718.080151558</v>
      </c>
      <c r="AY1077" s="99">
        <v>18053381.949218798</v>
      </c>
      <c r="AZ1077" s="99">
        <v>3981822.5597228999</v>
      </c>
      <c r="BA1077" s="99">
        <v>0</v>
      </c>
      <c r="BB1077" s="99">
        <v>16207334.123291001</v>
      </c>
      <c r="BC1077" s="99">
        <v>4610765.5704345703</v>
      </c>
      <c r="BD1077" s="99">
        <v>0</v>
      </c>
      <c r="BE1077" s="99">
        <v>2998686.4806823698</v>
      </c>
      <c r="BF1077" s="99">
        <v>0</v>
      </c>
      <c r="BG1077" s="99">
        <v>63109103.480957001</v>
      </c>
      <c r="BH1077" s="99">
        <v>10468503.603027301</v>
      </c>
      <c r="BI1077" s="99">
        <v>0</v>
      </c>
      <c r="BJ1077" s="99">
        <v>2114789.7381897001</v>
      </c>
      <c r="BK1077" s="99">
        <v>1924719.4671630899</v>
      </c>
      <c r="BL1077" s="99">
        <v>0</v>
      </c>
      <c r="BM1077" s="99">
        <v>0</v>
      </c>
      <c r="BN1077" s="99">
        <v>0</v>
      </c>
      <c r="BO1077" s="99">
        <v>0</v>
      </c>
      <c r="BP1077" s="99">
        <v>0</v>
      </c>
      <c r="BQ1077" s="99">
        <v>0</v>
      </c>
      <c r="BR1077" s="99">
        <v>6090967.4530639602</v>
      </c>
      <c r="BS1077" s="99">
        <v>1501774.0980072001</v>
      </c>
      <c r="BT1077" s="99">
        <v>0</v>
      </c>
      <c r="BU1077" s="99">
        <v>2867477.9999694801</v>
      </c>
      <c r="BV1077" s="99">
        <v>2260967.8654479999</v>
      </c>
      <c r="BW1077" s="99">
        <v>0</v>
      </c>
      <c r="BX1077" s="99">
        <v>600463.41786956799</v>
      </c>
      <c r="BY1077" s="99">
        <v>0</v>
      </c>
      <c r="BZ1077" s="99">
        <v>0</v>
      </c>
      <c r="CA1077" s="99">
        <v>96699.538352966294</v>
      </c>
      <c r="CB1077" s="99">
        <v>4053875.03042603</v>
      </c>
      <c r="CC1077" s="99">
        <v>42975659.2724609</v>
      </c>
      <c r="CD1077" s="99">
        <v>12635810.0701904</v>
      </c>
      <c r="CE1077" s="99">
        <v>3650.0561157763</v>
      </c>
      <c r="CF1077" s="99">
        <v>339404.15185546898</v>
      </c>
      <c r="CG1077" s="99">
        <v>3023273.66156006</v>
      </c>
      <c r="CH1077" s="99">
        <v>0</v>
      </c>
      <c r="CI1077" s="99">
        <v>100347.82413864099</v>
      </c>
      <c r="CJ1077" s="99">
        <v>4391818.65905762</v>
      </c>
      <c r="CK1077" s="99">
        <v>46028895.587402299</v>
      </c>
      <c r="CL1077" s="99">
        <v>13221542.329711899</v>
      </c>
      <c r="CM1077" s="166">
        <v>154776.54747963001</v>
      </c>
      <c r="CN1077" s="166">
        <v>23198244.1569824</v>
      </c>
      <c r="CO1077" s="166">
        <v>109032139.915039</v>
      </c>
      <c r="CP1077" s="99">
        <v>13221542.329711899</v>
      </c>
      <c r="CQ1077" s="99">
        <v>0</v>
      </c>
      <c r="CR1077" s="99">
        <v>0</v>
      </c>
      <c r="CS1077" s="99">
        <v>0</v>
      </c>
      <c r="CT1077" s="99">
        <v>0</v>
      </c>
      <c r="CU1077" s="98">
        <v>7532.6252682750001</v>
      </c>
      <c r="CV1077" s="98">
        <v>58054.114103608998</v>
      </c>
      <c r="CW1077" s="98">
        <v>4393279.1822814988</v>
      </c>
      <c r="CX1077" s="98">
        <v>45998932.934020959</v>
      </c>
    </row>
    <row r="1078" spans="1:102" x14ac:dyDescent="0.2">
      <c r="A1078" s="98" t="s">
        <v>68</v>
      </c>
      <c r="B1078" s="100">
        <v>43160</v>
      </c>
      <c r="C1078" s="99">
        <v>87502.852089881897</v>
      </c>
      <c r="D1078" s="99">
        <v>0</v>
      </c>
      <c r="E1078" s="99">
        <v>7538.6456263065302</v>
      </c>
      <c r="F1078" s="99">
        <v>7081.0990235805502</v>
      </c>
      <c r="G1078" s="99">
        <v>3643.3279139399501</v>
      </c>
      <c r="H1078" s="99">
        <v>0</v>
      </c>
      <c r="I1078" s="99">
        <v>0</v>
      </c>
      <c r="J1078" s="99">
        <v>54642.409817695603</v>
      </c>
      <c r="K1078" s="99">
        <v>0</v>
      </c>
      <c r="L1078" s="99">
        <v>157.769949747249</v>
      </c>
      <c r="M1078" s="99">
        <v>42138.682422161102</v>
      </c>
      <c r="N1078" s="99">
        <v>2725.5827700495702</v>
      </c>
      <c r="O1078" s="99">
        <v>0</v>
      </c>
      <c r="P1078" s="99">
        <v>45723.761955738097</v>
      </c>
      <c r="Q1078" s="99">
        <v>4088.3286655545198</v>
      </c>
      <c r="R1078" s="99">
        <v>0</v>
      </c>
      <c r="S1078" s="99">
        <v>3654.1130070686299</v>
      </c>
      <c r="T1078" s="99">
        <v>0</v>
      </c>
      <c r="U1078" s="99">
        <v>54646.321306228601</v>
      </c>
      <c r="V1078" s="99">
        <v>3494650.8802795401</v>
      </c>
      <c r="W1078" s="99">
        <v>0</v>
      </c>
      <c r="X1078" s="99">
        <v>516054.21415329003</v>
      </c>
      <c r="Y1078" s="99">
        <v>465758.73377227801</v>
      </c>
      <c r="Z1078" s="99">
        <v>329519.79630660999</v>
      </c>
      <c r="AA1078" s="99">
        <v>0</v>
      </c>
      <c r="AB1078" s="99">
        <v>0</v>
      </c>
      <c r="AC1078" s="99">
        <v>18585019.756591801</v>
      </c>
      <c r="AD1078" s="99">
        <v>0</v>
      </c>
      <c r="AE1078" s="99">
        <v>12716.215163946201</v>
      </c>
      <c r="AF1078" s="99">
        <v>1616779.9858856199</v>
      </c>
      <c r="AG1078" s="99">
        <v>426784.46762085002</v>
      </c>
      <c r="AH1078" s="99">
        <v>0</v>
      </c>
      <c r="AI1078" s="99">
        <v>1459943.56869507</v>
      </c>
      <c r="AJ1078" s="99">
        <v>472358.06982803298</v>
      </c>
      <c r="AK1078" s="99">
        <v>0</v>
      </c>
      <c r="AL1078" s="99">
        <v>323988.85146331799</v>
      </c>
      <c r="AM1078" s="99">
        <v>0</v>
      </c>
      <c r="AN1078" s="99">
        <v>18610663.7414551</v>
      </c>
      <c r="AO1078" s="99">
        <v>38273982.012695298</v>
      </c>
      <c r="AP1078" s="99">
        <v>0</v>
      </c>
      <c r="AQ1078" s="99">
        <v>4675592.2539672898</v>
      </c>
      <c r="AR1078" s="99">
        <v>4222348.8124389602</v>
      </c>
      <c r="AS1078" s="99">
        <v>2956018.1604309101</v>
      </c>
      <c r="AT1078" s="99">
        <v>0</v>
      </c>
      <c r="AU1078" s="99">
        <v>0</v>
      </c>
      <c r="AV1078" s="99">
        <v>62825941.878417999</v>
      </c>
      <c r="AW1078" s="99">
        <v>0</v>
      </c>
      <c r="AX1078" s="99">
        <v>107468.14759445201</v>
      </c>
      <c r="AY1078" s="99">
        <v>18198355.513427701</v>
      </c>
      <c r="AZ1078" s="99">
        <v>4032278.6201171898</v>
      </c>
      <c r="BA1078" s="99">
        <v>0</v>
      </c>
      <c r="BB1078" s="99">
        <v>15876118.4730225</v>
      </c>
      <c r="BC1078" s="99">
        <v>4568504.69921875</v>
      </c>
      <c r="BD1078" s="99">
        <v>0</v>
      </c>
      <c r="BE1078" s="99">
        <v>2921163.3579406701</v>
      </c>
      <c r="BF1078" s="99">
        <v>0</v>
      </c>
      <c r="BG1078" s="99">
        <v>62978505.2333984</v>
      </c>
      <c r="BH1078" s="99">
        <v>10373510.486206099</v>
      </c>
      <c r="BI1078" s="99">
        <v>0</v>
      </c>
      <c r="BJ1078" s="99">
        <v>2110396.0457458501</v>
      </c>
      <c r="BK1078" s="99">
        <v>1918012.8988494901</v>
      </c>
      <c r="BL1078" s="99">
        <v>0</v>
      </c>
      <c r="BM1078" s="99">
        <v>0</v>
      </c>
      <c r="BN1078" s="99">
        <v>0</v>
      </c>
      <c r="BO1078" s="99">
        <v>0</v>
      </c>
      <c r="BP1078" s="99">
        <v>0</v>
      </c>
      <c r="BQ1078" s="99">
        <v>0</v>
      </c>
      <c r="BR1078" s="99">
        <v>6044265.9636840802</v>
      </c>
      <c r="BS1078" s="99">
        <v>1514664.3628845201</v>
      </c>
      <c r="BT1078" s="99">
        <v>0</v>
      </c>
      <c r="BU1078" s="99">
        <v>2747709.2435302702</v>
      </c>
      <c r="BV1078" s="99">
        <v>2251308.4130554199</v>
      </c>
      <c r="BW1078" s="99">
        <v>0</v>
      </c>
      <c r="BX1078" s="99">
        <v>600108.69571685803</v>
      </c>
      <c r="BY1078" s="99">
        <v>0</v>
      </c>
      <c r="BZ1078" s="99">
        <v>0</v>
      </c>
      <c r="CA1078" s="99">
        <v>94996.170857429504</v>
      </c>
      <c r="CB1078" s="99">
        <v>4003627.73010254</v>
      </c>
      <c r="CC1078" s="99">
        <v>42863441.789550804</v>
      </c>
      <c r="CD1078" s="99">
        <v>12499502.3979492</v>
      </c>
      <c r="CE1078" s="99">
        <v>3651.2730165123899</v>
      </c>
      <c r="CF1078" s="99">
        <v>330162.15603637701</v>
      </c>
      <c r="CG1078" s="99">
        <v>2976386.8500366202</v>
      </c>
      <c r="CH1078" s="99">
        <v>0</v>
      </c>
      <c r="CI1078" s="99">
        <v>98654.073380470305</v>
      </c>
      <c r="CJ1078" s="99">
        <v>4338611.19775391</v>
      </c>
      <c r="CK1078" s="99">
        <v>45921968.607910201</v>
      </c>
      <c r="CL1078" s="99">
        <v>13082109.5161133</v>
      </c>
      <c r="CM1078" s="166">
        <v>152717.911220551</v>
      </c>
      <c r="CN1078" s="166">
        <v>22957204.6640625</v>
      </c>
      <c r="CO1078" s="166">
        <v>108825386.69043</v>
      </c>
      <c r="CP1078" s="99">
        <v>13082109.5161133</v>
      </c>
      <c r="CQ1078" s="99">
        <v>0</v>
      </c>
      <c r="CR1078" s="99">
        <v>0</v>
      </c>
      <c r="CS1078" s="99">
        <v>0</v>
      </c>
      <c r="CT1078" s="99">
        <v>0</v>
      </c>
      <c r="CU1078" s="98">
        <v>7560.9370937969998</v>
      </c>
      <c r="CV1078" s="98">
        <v>57622.564442645002</v>
      </c>
      <c r="CW1078" s="98">
        <v>4333789.8861389169</v>
      </c>
      <c r="CX1078" s="98">
        <v>45839828.639587425</v>
      </c>
    </row>
    <row r="1079" spans="1:102" x14ac:dyDescent="0.2">
      <c r="A1079" s="98" t="s">
        <v>68</v>
      </c>
      <c r="B1079" s="100">
        <v>43252</v>
      </c>
      <c r="C1079" s="99">
        <v>89011.523790359497</v>
      </c>
      <c r="D1079" s="99">
        <v>0</v>
      </c>
      <c r="E1079" s="99">
        <v>7528.4236083030701</v>
      </c>
      <c r="F1079" s="99">
        <v>7072.5010625719997</v>
      </c>
      <c r="G1079" s="99">
        <v>3673.9922096729301</v>
      </c>
      <c r="H1079" s="99">
        <v>0</v>
      </c>
      <c r="I1079" s="99">
        <v>0</v>
      </c>
      <c r="J1079" s="99">
        <v>54078.068256378203</v>
      </c>
      <c r="K1079" s="99">
        <v>0</v>
      </c>
      <c r="L1079" s="99">
        <v>157.74245178699499</v>
      </c>
      <c r="M1079" s="99">
        <v>43133.235443592101</v>
      </c>
      <c r="N1079" s="99">
        <v>2730.9003921747199</v>
      </c>
      <c r="O1079" s="99">
        <v>0</v>
      </c>
      <c r="P1079" s="99">
        <v>46146.5437994003</v>
      </c>
      <c r="Q1079" s="99">
        <v>4093.7865314185601</v>
      </c>
      <c r="R1079" s="99">
        <v>0</v>
      </c>
      <c r="S1079" s="99">
        <v>3651.11784163117</v>
      </c>
      <c r="T1079" s="99">
        <v>0</v>
      </c>
      <c r="U1079" s="99">
        <v>54046.214850425698</v>
      </c>
      <c r="V1079" s="99">
        <v>3544854.53552246</v>
      </c>
      <c r="W1079" s="99">
        <v>0</v>
      </c>
      <c r="X1079" s="99">
        <v>515114.01292800897</v>
      </c>
      <c r="Y1079" s="99">
        <v>467677.051353455</v>
      </c>
      <c r="Z1079" s="99">
        <v>331914.27689743001</v>
      </c>
      <c r="AA1079" s="99">
        <v>0</v>
      </c>
      <c r="AB1079" s="99">
        <v>0</v>
      </c>
      <c r="AC1079" s="99">
        <v>18488056.2116699</v>
      </c>
      <c r="AD1079" s="99">
        <v>0</v>
      </c>
      <c r="AE1079" s="99">
        <v>13033.765712618801</v>
      </c>
      <c r="AF1079" s="99">
        <v>1639865.37852478</v>
      </c>
      <c r="AG1079" s="99">
        <v>428580.04145431501</v>
      </c>
      <c r="AH1079" s="99">
        <v>0</v>
      </c>
      <c r="AI1079" s="99">
        <v>1463734.66046143</v>
      </c>
      <c r="AJ1079" s="99">
        <v>482779.93745040899</v>
      </c>
      <c r="AK1079" s="99">
        <v>0</v>
      </c>
      <c r="AL1079" s="99">
        <v>330681.42346572899</v>
      </c>
      <c r="AM1079" s="99">
        <v>0</v>
      </c>
      <c r="AN1079" s="99">
        <v>18586610.092529301</v>
      </c>
      <c r="AO1079" s="99">
        <v>39204140.583984397</v>
      </c>
      <c r="AP1079" s="99">
        <v>0</v>
      </c>
      <c r="AQ1079" s="99">
        <v>4668039.7023315402</v>
      </c>
      <c r="AR1079" s="99">
        <v>4230829.5055542002</v>
      </c>
      <c r="AS1079" s="99">
        <v>2995006.2055969201</v>
      </c>
      <c r="AT1079" s="99">
        <v>0</v>
      </c>
      <c r="AU1079" s="99">
        <v>0</v>
      </c>
      <c r="AV1079" s="99">
        <v>62949788.959472701</v>
      </c>
      <c r="AW1079" s="99">
        <v>0</v>
      </c>
      <c r="AX1079" s="99">
        <v>88841.795444488496</v>
      </c>
      <c r="AY1079" s="99">
        <v>18555828.256103501</v>
      </c>
      <c r="AZ1079" s="99">
        <v>4054274.3552856399</v>
      </c>
      <c r="BA1079" s="99">
        <v>0</v>
      </c>
      <c r="BB1079" s="99">
        <v>16064188.0397949</v>
      </c>
      <c r="BC1079" s="99">
        <v>4666532.1115112295</v>
      </c>
      <c r="BD1079" s="99">
        <v>0</v>
      </c>
      <c r="BE1079" s="99">
        <v>2986135.29052734</v>
      </c>
      <c r="BF1079" s="99">
        <v>0</v>
      </c>
      <c r="BG1079" s="99">
        <v>63190465.949218802</v>
      </c>
      <c r="BH1079" s="99">
        <v>10521831.079711899</v>
      </c>
      <c r="BI1079" s="99">
        <v>0</v>
      </c>
      <c r="BJ1079" s="99">
        <v>2111847.5097045898</v>
      </c>
      <c r="BK1079" s="99">
        <v>1924081.6885833701</v>
      </c>
      <c r="BL1079" s="99">
        <v>0</v>
      </c>
      <c r="BM1079" s="99">
        <v>0</v>
      </c>
      <c r="BN1079" s="99">
        <v>0</v>
      </c>
      <c r="BO1079" s="99">
        <v>0</v>
      </c>
      <c r="BP1079" s="99">
        <v>0</v>
      </c>
      <c r="BQ1079" s="99">
        <v>0</v>
      </c>
      <c r="BR1079" s="99">
        <v>6128464.9519653302</v>
      </c>
      <c r="BS1079" s="99">
        <v>1520953.9373168901</v>
      </c>
      <c r="BT1079" s="99">
        <v>0</v>
      </c>
      <c r="BU1079" s="99">
        <v>2822431.4747619601</v>
      </c>
      <c r="BV1079" s="99">
        <v>2275028.7788696298</v>
      </c>
      <c r="BW1079" s="99">
        <v>0</v>
      </c>
      <c r="BX1079" s="99">
        <v>611800.73018646205</v>
      </c>
      <c r="BY1079" s="99">
        <v>0</v>
      </c>
      <c r="BZ1079" s="99">
        <v>0</v>
      </c>
      <c r="CA1079" s="99">
        <v>96531.602778434797</v>
      </c>
      <c r="CB1079" s="99">
        <v>4056667.6260070801</v>
      </c>
      <c r="CC1079" s="99">
        <v>43872443.416992202</v>
      </c>
      <c r="CD1079" s="99">
        <v>12603905.4558105</v>
      </c>
      <c r="CE1079" s="99">
        <v>3663.3636389374701</v>
      </c>
      <c r="CF1079" s="99">
        <v>331364.10056686401</v>
      </c>
      <c r="CG1079" s="99">
        <v>3025154.35760498</v>
      </c>
      <c r="CH1079" s="99">
        <v>0</v>
      </c>
      <c r="CI1079" s="99">
        <v>100194.625801086</v>
      </c>
      <c r="CJ1079" s="99">
        <v>4389197.7904052697</v>
      </c>
      <c r="CK1079" s="99">
        <v>46628233.600097701</v>
      </c>
      <c r="CL1079" s="99">
        <v>13178560.2762451</v>
      </c>
      <c r="CM1079" s="166">
        <v>153511.83311843901</v>
      </c>
      <c r="CN1079" s="166">
        <v>22960053.7502441</v>
      </c>
      <c r="CO1079" s="166">
        <v>109950348.93945301</v>
      </c>
      <c r="CP1079" s="99">
        <v>13178560.2762451</v>
      </c>
      <c r="CQ1079" s="99">
        <v>0</v>
      </c>
      <c r="CR1079" s="99">
        <v>0</v>
      </c>
      <c r="CS1079" s="99">
        <v>0</v>
      </c>
      <c r="CT1079" s="99">
        <v>0</v>
      </c>
      <c r="CU1079" s="98">
        <v>7537.312375642</v>
      </c>
      <c r="CV1079" s="98">
        <v>56999.028122604002</v>
      </c>
      <c r="CW1079" s="98">
        <v>4388031.7265739441</v>
      </c>
      <c r="CX1079" s="98">
        <v>46897597.774597183</v>
      </c>
    </row>
    <row r="1080" spans="1:102" x14ac:dyDescent="0.2">
      <c r="A1080" s="98" t="s">
        <v>68</v>
      </c>
      <c r="B1080" s="100">
        <v>43344</v>
      </c>
      <c r="C1080" s="99">
        <v>89261.487738609299</v>
      </c>
      <c r="D1080" s="99">
        <v>0</v>
      </c>
      <c r="E1080" s="99">
        <v>7466.14590555429</v>
      </c>
      <c r="F1080" s="99">
        <v>7025.9882044196102</v>
      </c>
      <c r="G1080" s="99">
        <v>3718.8838143646699</v>
      </c>
      <c r="H1080" s="99">
        <v>0</v>
      </c>
      <c r="I1080" s="99">
        <v>0</v>
      </c>
      <c r="J1080" s="99">
        <v>53639.514881610899</v>
      </c>
      <c r="K1080" s="99">
        <v>0</v>
      </c>
      <c r="L1080" s="99">
        <v>171.80295317619999</v>
      </c>
      <c r="M1080" s="99">
        <v>43309.460770130201</v>
      </c>
      <c r="N1080" s="99">
        <v>2682.9039580822</v>
      </c>
      <c r="O1080" s="99">
        <v>0</v>
      </c>
      <c r="P1080" s="99">
        <v>46362.305782318101</v>
      </c>
      <c r="Q1080" s="99">
        <v>4106.1797434091604</v>
      </c>
      <c r="R1080" s="99">
        <v>0</v>
      </c>
      <c r="S1080" s="99">
        <v>3739.02281525731</v>
      </c>
      <c r="T1080" s="99">
        <v>0</v>
      </c>
      <c r="U1080" s="99">
        <v>53639.577435493498</v>
      </c>
      <c r="V1080" s="99">
        <v>3502831.0630493201</v>
      </c>
      <c r="W1080" s="99">
        <v>0</v>
      </c>
      <c r="X1080" s="99">
        <v>504617.07634353603</v>
      </c>
      <c r="Y1080" s="99">
        <v>460909.04892730701</v>
      </c>
      <c r="Z1080" s="99">
        <v>338225.73560714698</v>
      </c>
      <c r="AA1080" s="99">
        <v>0</v>
      </c>
      <c r="AB1080" s="99">
        <v>0</v>
      </c>
      <c r="AC1080" s="99">
        <v>18282161.993408199</v>
      </c>
      <c r="AD1080" s="99">
        <v>0</v>
      </c>
      <c r="AE1080" s="99">
        <v>13286.0466579199</v>
      </c>
      <c r="AF1080" s="99">
        <v>1632011.7199096701</v>
      </c>
      <c r="AG1080" s="99">
        <v>418505.92237472499</v>
      </c>
      <c r="AH1080" s="99">
        <v>0</v>
      </c>
      <c r="AI1080" s="99">
        <v>1462670.4880981401</v>
      </c>
      <c r="AJ1080" s="99">
        <v>488310.017211914</v>
      </c>
      <c r="AK1080" s="99">
        <v>0</v>
      </c>
      <c r="AL1080" s="99">
        <v>344508.14743041998</v>
      </c>
      <c r="AM1080" s="99">
        <v>0</v>
      </c>
      <c r="AN1080" s="99">
        <v>18292964.345947299</v>
      </c>
      <c r="AO1080" s="99">
        <v>38866579.649902299</v>
      </c>
      <c r="AP1080" s="99">
        <v>0</v>
      </c>
      <c r="AQ1080" s="99">
        <v>4639028.2031860398</v>
      </c>
      <c r="AR1080" s="99">
        <v>4217777.1806030301</v>
      </c>
      <c r="AS1080" s="99">
        <v>3066425.3232116699</v>
      </c>
      <c r="AT1080" s="99">
        <v>0</v>
      </c>
      <c r="AU1080" s="99">
        <v>0</v>
      </c>
      <c r="AV1080" s="99">
        <v>62356669.439941399</v>
      </c>
      <c r="AW1080" s="99">
        <v>0</v>
      </c>
      <c r="AX1080" s="99">
        <v>118777.253660202</v>
      </c>
      <c r="AY1080" s="99">
        <v>18560596.912353501</v>
      </c>
      <c r="AZ1080" s="99">
        <v>3997328.2093810998</v>
      </c>
      <c r="BA1080" s="99">
        <v>0</v>
      </c>
      <c r="BB1080" s="99">
        <v>16189575.5142822</v>
      </c>
      <c r="BC1080" s="99">
        <v>4736277.3660278302</v>
      </c>
      <c r="BD1080" s="99">
        <v>0</v>
      </c>
      <c r="BE1080" s="99">
        <v>3118202.0454406701</v>
      </c>
      <c r="BF1080" s="99">
        <v>0</v>
      </c>
      <c r="BG1080" s="99">
        <v>62277250.062011696</v>
      </c>
      <c r="BH1080" s="99">
        <v>10581271.396118199</v>
      </c>
      <c r="BI1080" s="99">
        <v>0</v>
      </c>
      <c r="BJ1080" s="99">
        <v>2086176.0475769001</v>
      </c>
      <c r="BK1080" s="99">
        <v>1905282.3373107901</v>
      </c>
      <c r="BL1080" s="99">
        <v>0</v>
      </c>
      <c r="BM1080" s="99">
        <v>0</v>
      </c>
      <c r="BN1080" s="99">
        <v>0</v>
      </c>
      <c r="BO1080" s="99">
        <v>0</v>
      </c>
      <c r="BP1080" s="99">
        <v>0</v>
      </c>
      <c r="BQ1080" s="99">
        <v>0</v>
      </c>
      <c r="BR1080" s="99">
        <v>6179844.0016479502</v>
      </c>
      <c r="BS1080" s="99">
        <v>1494161.7046508801</v>
      </c>
      <c r="BT1080" s="99">
        <v>0</v>
      </c>
      <c r="BU1080" s="99">
        <v>2284346.99932861</v>
      </c>
      <c r="BV1080" s="99">
        <v>2297651.7385559101</v>
      </c>
      <c r="BW1080" s="99">
        <v>0</v>
      </c>
      <c r="BX1080" s="99">
        <v>510682.35936355602</v>
      </c>
      <c r="BY1080" s="99">
        <v>0</v>
      </c>
      <c r="BZ1080" s="99">
        <v>0</v>
      </c>
      <c r="CA1080" s="99">
        <v>96762.892679214507</v>
      </c>
      <c r="CB1080" s="99">
        <v>4013509.2797241202</v>
      </c>
      <c r="CC1080" s="99">
        <v>43568598.2880859</v>
      </c>
      <c r="CD1080" s="99">
        <v>12625704.213256801</v>
      </c>
      <c r="CE1080" s="99">
        <v>3706.8264201879501</v>
      </c>
      <c r="CF1080" s="99">
        <v>337836.622425079</v>
      </c>
      <c r="CG1080" s="99">
        <v>3062098.8926391602</v>
      </c>
      <c r="CH1080" s="99">
        <v>0</v>
      </c>
      <c r="CI1080" s="99">
        <v>100466.851574898</v>
      </c>
      <c r="CJ1080" s="99">
        <v>4350684.2896118201</v>
      </c>
      <c r="CK1080" s="99">
        <v>46757707.047363304</v>
      </c>
      <c r="CL1080" s="99">
        <v>13214467.574707</v>
      </c>
      <c r="CM1080" s="166">
        <v>153235.430141449</v>
      </c>
      <c r="CN1080" s="166">
        <v>22641404.3278809</v>
      </c>
      <c r="CO1080" s="166">
        <v>108967766.918945</v>
      </c>
      <c r="CP1080" s="99">
        <v>13214467.574707</v>
      </c>
      <c r="CQ1080" s="99">
        <v>0</v>
      </c>
      <c r="CR1080" s="99">
        <v>0</v>
      </c>
      <c r="CS1080" s="99">
        <v>0</v>
      </c>
      <c r="CT1080" s="99">
        <v>0</v>
      </c>
      <c r="CU1080" s="98">
        <v>7460.7947592560004</v>
      </c>
      <c r="CV1080" s="98">
        <v>56631.837839920001</v>
      </c>
      <c r="CW1080" s="98">
        <v>4351345.9021491995</v>
      </c>
      <c r="CX1080" s="98">
        <v>46630697.18072506</v>
      </c>
    </row>
    <row r="1081" spans="1:102" x14ac:dyDescent="0.2">
      <c r="A1081" s="98" t="s">
        <v>68</v>
      </c>
      <c r="B1081" s="100">
        <v>43435</v>
      </c>
      <c r="C1081" s="99">
        <v>88517.157252311707</v>
      </c>
      <c r="D1081" s="99">
        <v>0</v>
      </c>
      <c r="E1081" s="99">
        <v>7289.3748807311104</v>
      </c>
      <c r="F1081" s="99">
        <v>6879.0857445001602</v>
      </c>
      <c r="G1081" s="99">
        <v>3697.7800419628602</v>
      </c>
      <c r="H1081" s="99">
        <v>0</v>
      </c>
      <c r="I1081" s="99">
        <v>0</v>
      </c>
      <c r="J1081" s="99">
        <v>52965.977331161499</v>
      </c>
      <c r="K1081" s="99">
        <v>0</v>
      </c>
      <c r="L1081" s="99">
        <v>0</v>
      </c>
      <c r="M1081" s="99">
        <v>43218.357783317602</v>
      </c>
      <c r="N1081" s="99">
        <v>2599.84754577279</v>
      </c>
      <c r="O1081" s="99">
        <v>0</v>
      </c>
      <c r="P1081" s="99">
        <v>0</v>
      </c>
      <c r="Q1081" s="99">
        <v>4058.2618824839601</v>
      </c>
      <c r="R1081" s="99">
        <v>0</v>
      </c>
      <c r="S1081" s="99">
        <v>0</v>
      </c>
      <c r="T1081" s="99">
        <v>0</v>
      </c>
      <c r="U1081" s="99">
        <v>53000.096885681203</v>
      </c>
      <c r="V1081" s="99">
        <v>3503838.4326171898</v>
      </c>
      <c r="W1081" s="99">
        <v>0</v>
      </c>
      <c r="X1081" s="99">
        <v>490712.81777191203</v>
      </c>
      <c r="Y1081" s="99">
        <v>451210.01040649402</v>
      </c>
      <c r="Z1081" s="99">
        <v>340181.38085174601</v>
      </c>
      <c r="AA1081" s="99">
        <v>0</v>
      </c>
      <c r="AB1081" s="99">
        <v>0</v>
      </c>
      <c r="AC1081" s="99">
        <v>18138933.532714799</v>
      </c>
      <c r="AD1081" s="99">
        <v>0</v>
      </c>
      <c r="AE1081" s="99">
        <v>0</v>
      </c>
      <c r="AF1081" s="99">
        <v>1643326.4317016599</v>
      </c>
      <c r="AG1081" s="99">
        <v>402501.98986053502</v>
      </c>
      <c r="AH1081" s="99">
        <v>0</v>
      </c>
      <c r="AI1081" s="99">
        <v>0</v>
      </c>
      <c r="AJ1081" s="99">
        <v>488948.45534133899</v>
      </c>
      <c r="AK1081" s="99">
        <v>0</v>
      </c>
      <c r="AL1081" s="99">
        <v>0</v>
      </c>
      <c r="AM1081" s="99">
        <v>0</v>
      </c>
      <c r="AN1081" s="99">
        <v>18125822.145019501</v>
      </c>
      <c r="AO1081" s="99">
        <v>39150478.009765603</v>
      </c>
      <c r="AP1081" s="99">
        <v>0</v>
      </c>
      <c r="AQ1081" s="99">
        <v>4569053.5869140597</v>
      </c>
      <c r="AR1081" s="99">
        <v>4174596.2619018601</v>
      </c>
      <c r="AS1081" s="99">
        <v>3117812.1621093801</v>
      </c>
      <c r="AT1081" s="99">
        <v>0</v>
      </c>
      <c r="AU1081" s="99">
        <v>0</v>
      </c>
      <c r="AV1081" s="99">
        <v>62404629.592285201</v>
      </c>
      <c r="AW1081" s="99">
        <v>0</v>
      </c>
      <c r="AX1081" s="99">
        <v>0</v>
      </c>
      <c r="AY1081" s="99">
        <v>18807263.8820801</v>
      </c>
      <c r="AZ1081" s="99">
        <v>3895570.5332946801</v>
      </c>
      <c r="BA1081" s="99">
        <v>0</v>
      </c>
      <c r="BB1081" s="99">
        <v>0</v>
      </c>
      <c r="BC1081" s="99">
        <v>4786029.91442871</v>
      </c>
      <c r="BD1081" s="99">
        <v>0</v>
      </c>
      <c r="BE1081" s="99">
        <v>0</v>
      </c>
      <c r="BF1081" s="99">
        <v>0</v>
      </c>
      <c r="BG1081" s="99">
        <v>62440404.169921897</v>
      </c>
      <c r="BH1081" s="99">
        <v>10505456.0784912</v>
      </c>
      <c r="BI1081" s="99">
        <v>0</v>
      </c>
      <c r="BJ1081" s="99">
        <v>2051249.0368041999</v>
      </c>
      <c r="BK1081" s="99">
        <v>1881870.3921814</v>
      </c>
      <c r="BL1081" s="99">
        <v>0</v>
      </c>
      <c r="BM1081" s="99">
        <v>0</v>
      </c>
      <c r="BN1081" s="99">
        <v>0</v>
      </c>
      <c r="BO1081" s="99">
        <v>0</v>
      </c>
      <c r="BP1081" s="99">
        <v>0</v>
      </c>
      <c r="BQ1081" s="99">
        <v>0</v>
      </c>
      <c r="BR1081" s="99">
        <v>6205986.6548461895</v>
      </c>
      <c r="BS1081" s="99">
        <v>1436142.4151001</v>
      </c>
      <c r="BT1081" s="99">
        <v>0</v>
      </c>
      <c r="BU1081" s="99">
        <v>0</v>
      </c>
      <c r="BV1081" s="99">
        <v>2299857.4519348098</v>
      </c>
      <c r="BW1081" s="99">
        <v>0</v>
      </c>
      <c r="BX1081" s="99">
        <v>0</v>
      </c>
      <c r="BY1081" s="99">
        <v>0</v>
      </c>
      <c r="BZ1081" s="99">
        <v>0</v>
      </c>
      <c r="CA1081" s="99">
        <v>95842.815106391907</v>
      </c>
      <c r="CB1081" s="99">
        <v>4002152.2366638202</v>
      </c>
      <c r="CC1081" s="99">
        <v>43740683.075195298</v>
      </c>
      <c r="CD1081" s="99">
        <v>12612787.7904053</v>
      </c>
      <c r="CE1081" s="99">
        <v>3712.6553505957099</v>
      </c>
      <c r="CF1081" s="99">
        <v>340399.880626678</v>
      </c>
      <c r="CG1081" s="99">
        <v>3081773.8044433598</v>
      </c>
      <c r="CH1081" s="99">
        <v>0</v>
      </c>
      <c r="CI1081" s="99">
        <v>99553.142274856596</v>
      </c>
      <c r="CJ1081" s="99">
        <v>4338795.6796875</v>
      </c>
      <c r="CK1081" s="99">
        <v>46936749.942871101</v>
      </c>
      <c r="CL1081" s="99">
        <v>13202645.050293</v>
      </c>
      <c r="CM1081" s="166">
        <v>151888.34732437099</v>
      </c>
      <c r="CN1081" s="166">
        <v>22466113.136718798</v>
      </c>
      <c r="CO1081" s="166">
        <v>109349119.84179699</v>
      </c>
      <c r="CP1081" s="99">
        <v>13202645.050293</v>
      </c>
      <c r="CQ1081" s="99">
        <v>0</v>
      </c>
      <c r="CR1081" s="99">
        <v>0</v>
      </c>
      <c r="CS1081" s="99">
        <v>0</v>
      </c>
      <c r="CT1081" s="99">
        <v>0</v>
      </c>
      <c r="CU1081" s="98">
        <v>7262.0410225659998</v>
      </c>
      <c r="CV1081" s="98">
        <v>55985.152307406999</v>
      </c>
      <c r="CW1081" s="98">
        <v>4342552.1172904987</v>
      </c>
      <c r="CX1081" s="98">
        <v>46822456.879638657</v>
      </c>
    </row>
    <row r="1082" spans="1:102" x14ac:dyDescent="0.2">
      <c r="A1082" s="98" t="s">
        <v>69</v>
      </c>
      <c r="B1082" s="100">
        <v>38047</v>
      </c>
      <c r="C1082" s="99">
        <v>42089.096349239298</v>
      </c>
      <c r="D1082" s="99">
        <v>0</v>
      </c>
      <c r="E1082" s="99">
        <v>22347.426400661501</v>
      </c>
      <c r="F1082" s="99">
        <v>12780.3182599545</v>
      </c>
      <c r="G1082" s="99">
        <v>1.00918104799348</v>
      </c>
      <c r="H1082" s="99">
        <v>0</v>
      </c>
      <c r="I1082" s="99">
        <v>0</v>
      </c>
      <c r="J1082" s="99">
        <v>77.829934000968905</v>
      </c>
      <c r="K1082" s="99">
        <v>24587.761944055601</v>
      </c>
      <c r="L1082" s="99">
        <v>28443.289579629902</v>
      </c>
      <c r="M1082" s="99">
        <v>26817.020032644301</v>
      </c>
      <c r="N1082" s="99">
        <v>4714.7732871174803</v>
      </c>
      <c r="O1082" s="99">
        <v>0</v>
      </c>
      <c r="P1082" s="99">
        <v>0</v>
      </c>
      <c r="Q1082" s="99">
        <v>4401.2207206487701</v>
      </c>
      <c r="R1082" s="99">
        <v>0</v>
      </c>
      <c r="S1082" s="99">
        <v>0</v>
      </c>
      <c r="T1082" s="99">
        <v>936.93870098888897</v>
      </c>
      <c r="U1082" s="99">
        <v>24452.949648618702</v>
      </c>
      <c r="V1082" s="99">
        <v>2415478.3791198698</v>
      </c>
      <c r="W1082" s="99">
        <v>0</v>
      </c>
      <c r="X1082" s="99">
        <v>1759116.3512420701</v>
      </c>
      <c r="Y1082" s="99">
        <v>941535.40904998803</v>
      </c>
      <c r="Z1082" s="99">
        <v>17.3895914207678</v>
      </c>
      <c r="AA1082" s="99">
        <v>0</v>
      </c>
      <c r="AB1082" s="99">
        <v>0</v>
      </c>
      <c r="AC1082" s="99">
        <v>4718.1437125206003</v>
      </c>
      <c r="AD1082" s="99">
        <v>6134359.1365966797</v>
      </c>
      <c r="AE1082" s="99">
        <v>1536533.09846497</v>
      </c>
      <c r="AF1082" s="99">
        <v>1368456.0989685101</v>
      </c>
      <c r="AG1082" s="99">
        <v>798411.73056030297</v>
      </c>
      <c r="AH1082" s="99">
        <v>0</v>
      </c>
      <c r="AI1082" s="99">
        <v>0</v>
      </c>
      <c r="AJ1082" s="99">
        <v>475643.36654663098</v>
      </c>
      <c r="AK1082" s="99">
        <v>0</v>
      </c>
      <c r="AL1082" s="99">
        <v>0</v>
      </c>
      <c r="AM1082" s="99">
        <v>138551.749149323</v>
      </c>
      <c r="AN1082" s="99">
        <v>6077500.1322631799</v>
      </c>
      <c r="AO1082" s="99">
        <v>16441771.1103516</v>
      </c>
      <c r="AP1082" s="99">
        <v>0</v>
      </c>
      <c r="AQ1082" s="99">
        <v>11286557.2305908</v>
      </c>
      <c r="AR1082" s="99">
        <v>6078456.2431640597</v>
      </c>
      <c r="AS1082" s="99">
        <v>112.689372797497</v>
      </c>
      <c r="AT1082" s="99">
        <v>0</v>
      </c>
      <c r="AU1082" s="99">
        <v>0</v>
      </c>
      <c r="AV1082" s="99">
        <v>10815.1259222031</v>
      </c>
      <c r="AW1082" s="99">
        <v>14163177.642456099</v>
      </c>
      <c r="AX1082" s="99">
        <v>10264427.946777301</v>
      </c>
      <c r="AY1082" s="99">
        <v>9259688.2231445294</v>
      </c>
      <c r="AZ1082" s="99">
        <v>5096772.1002197303</v>
      </c>
      <c r="BA1082" s="99">
        <v>0</v>
      </c>
      <c r="BB1082" s="99">
        <v>0</v>
      </c>
      <c r="BC1082" s="99">
        <v>3098951.04156494</v>
      </c>
      <c r="BD1082" s="99">
        <v>0</v>
      </c>
      <c r="BE1082" s="99">
        <v>0</v>
      </c>
      <c r="BF1082" s="99">
        <v>848012.40854644799</v>
      </c>
      <c r="BG1082" s="99">
        <v>13920992.224731401</v>
      </c>
      <c r="BH1082" s="99">
        <v>3206926.1083984398</v>
      </c>
      <c r="BI1082" s="99">
        <v>0</v>
      </c>
      <c r="BJ1082" s="99">
        <v>3663139.4507446298</v>
      </c>
      <c r="BK1082" s="99">
        <v>2366562.5329589802</v>
      </c>
      <c r="BL1082" s="99">
        <v>0</v>
      </c>
      <c r="BM1082" s="99">
        <v>0</v>
      </c>
      <c r="BN1082" s="99">
        <v>0</v>
      </c>
      <c r="BO1082" s="99">
        <v>0</v>
      </c>
      <c r="BP1082" s="99">
        <v>0</v>
      </c>
      <c r="BQ1082" s="99">
        <v>0</v>
      </c>
      <c r="BR1082" s="99">
        <v>3085740.7684631301</v>
      </c>
      <c r="BS1082" s="99">
        <v>2080027.66575623</v>
      </c>
      <c r="BT1082" s="99">
        <v>0</v>
      </c>
      <c r="BU1082" s="99">
        <v>0</v>
      </c>
      <c r="BV1082" s="99">
        <v>1641290.57106018</v>
      </c>
      <c r="BW1082" s="99">
        <v>0</v>
      </c>
      <c r="BX1082" s="99">
        <v>0</v>
      </c>
      <c r="BY1082" s="99">
        <v>0</v>
      </c>
      <c r="BZ1082" s="99">
        <v>0</v>
      </c>
      <c r="CA1082" s="99">
        <v>64444.255492687204</v>
      </c>
      <c r="CB1082" s="99">
        <v>4173673.7612915002</v>
      </c>
      <c r="CC1082" s="99">
        <v>27716524.2109375</v>
      </c>
      <c r="CD1082" s="99">
        <v>6854738.5701293899</v>
      </c>
      <c r="CE1082" s="99">
        <v>946.23808171600103</v>
      </c>
      <c r="CF1082" s="99">
        <v>138407.196159363</v>
      </c>
      <c r="CG1082" s="99">
        <v>844964.56610870396</v>
      </c>
      <c r="CH1082" s="99">
        <v>0</v>
      </c>
      <c r="CI1082" s="99">
        <v>65374.139101982102</v>
      </c>
      <c r="CJ1082" s="99">
        <v>4311836.2509765597</v>
      </c>
      <c r="CK1082" s="99">
        <v>28569275.903076202</v>
      </c>
      <c r="CL1082" s="99">
        <v>6845876.1621093797</v>
      </c>
      <c r="CM1082" s="166">
        <v>89823.911458969102</v>
      </c>
      <c r="CN1082" s="166">
        <v>10416745.1906738</v>
      </c>
      <c r="CO1082" s="166">
        <v>42427419.689453103</v>
      </c>
      <c r="CP1082" s="99">
        <v>6845876.1621093797</v>
      </c>
      <c r="CQ1082" s="99">
        <v>0</v>
      </c>
      <c r="CR1082" s="99">
        <v>0</v>
      </c>
      <c r="CS1082" s="99">
        <v>0</v>
      </c>
      <c r="CT1082" s="99">
        <v>0</v>
      </c>
      <c r="CU1082" s="98">
        <v>47768.582192492002</v>
      </c>
      <c r="CV1082" s="98">
        <v>78.943795338000001</v>
      </c>
      <c r="CW1082" s="98">
        <v>4312080.957450863</v>
      </c>
      <c r="CX1082" s="98">
        <v>28561488.777046204</v>
      </c>
    </row>
    <row r="1083" spans="1:102" x14ac:dyDescent="0.2">
      <c r="A1083" s="98" t="s">
        <v>69</v>
      </c>
      <c r="B1083" s="100">
        <v>38139</v>
      </c>
      <c r="C1083" s="99">
        <v>42553.8370461464</v>
      </c>
      <c r="D1083" s="99">
        <v>0</v>
      </c>
      <c r="E1083" s="99">
        <v>21952.605778932601</v>
      </c>
      <c r="F1083" s="99">
        <v>12828.9279111624</v>
      </c>
      <c r="G1083" s="99">
        <v>34.133600322995299</v>
      </c>
      <c r="H1083" s="99">
        <v>0</v>
      </c>
      <c r="I1083" s="99">
        <v>0</v>
      </c>
      <c r="J1083" s="99">
        <v>1294.3956078290901</v>
      </c>
      <c r="K1083" s="99">
        <v>22774.4424393177</v>
      </c>
      <c r="L1083" s="99">
        <v>28719.8259632587</v>
      </c>
      <c r="M1083" s="99">
        <v>26801.915771007501</v>
      </c>
      <c r="N1083" s="99">
        <v>4752.5009931325903</v>
      </c>
      <c r="O1083" s="99">
        <v>0</v>
      </c>
      <c r="P1083" s="99">
        <v>0</v>
      </c>
      <c r="Q1083" s="99">
        <v>4376.6062213778496</v>
      </c>
      <c r="R1083" s="99">
        <v>0</v>
      </c>
      <c r="S1083" s="99">
        <v>0</v>
      </c>
      <c r="T1083" s="99">
        <v>919.76703581213997</v>
      </c>
      <c r="U1083" s="99">
        <v>24595.8430504799</v>
      </c>
      <c r="V1083" s="99">
        <v>2390530.8992004399</v>
      </c>
      <c r="W1083" s="99">
        <v>0</v>
      </c>
      <c r="X1083" s="99">
        <v>1741225.07725525</v>
      </c>
      <c r="Y1083" s="99">
        <v>949711.34357452404</v>
      </c>
      <c r="Z1083" s="99">
        <v>4542.3197622299203</v>
      </c>
      <c r="AA1083" s="99">
        <v>0</v>
      </c>
      <c r="AB1083" s="99">
        <v>0</v>
      </c>
      <c r="AC1083" s="99">
        <v>270856.21354675299</v>
      </c>
      <c r="AD1083" s="99">
        <v>5653034.05859375</v>
      </c>
      <c r="AE1083" s="99">
        <v>1515997.09204102</v>
      </c>
      <c r="AF1083" s="99">
        <v>1359356.2248992899</v>
      </c>
      <c r="AG1083" s="99">
        <v>790841.37712860096</v>
      </c>
      <c r="AH1083" s="99">
        <v>0</v>
      </c>
      <c r="AI1083" s="99">
        <v>0</v>
      </c>
      <c r="AJ1083" s="99">
        <v>473712.728988647</v>
      </c>
      <c r="AK1083" s="99">
        <v>0</v>
      </c>
      <c r="AL1083" s="99">
        <v>0</v>
      </c>
      <c r="AM1083" s="99">
        <v>137349.17497634899</v>
      </c>
      <c r="AN1083" s="99">
        <v>6142625.6773071298</v>
      </c>
      <c r="AO1083" s="99">
        <v>16368478.247802701</v>
      </c>
      <c r="AP1083" s="99">
        <v>0</v>
      </c>
      <c r="AQ1083" s="99">
        <v>11291638.7642822</v>
      </c>
      <c r="AR1083" s="99">
        <v>6167877.0509033203</v>
      </c>
      <c r="AS1083" s="99">
        <v>28041.6376471519</v>
      </c>
      <c r="AT1083" s="99">
        <v>0</v>
      </c>
      <c r="AU1083" s="99">
        <v>0</v>
      </c>
      <c r="AV1083" s="99">
        <v>626244.35427856399</v>
      </c>
      <c r="AW1083" s="99">
        <v>13161240.810302701</v>
      </c>
      <c r="AX1083" s="99">
        <v>10263665.1558838</v>
      </c>
      <c r="AY1083" s="99">
        <v>9291318.4500732403</v>
      </c>
      <c r="AZ1083" s="99">
        <v>5094281.6989135696</v>
      </c>
      <c r="BA1083" s="99">
        <v>0</v>
      </c>
      <c r="BB1083" s="99">
        <v>0</v>
      </c>
      <c r="BC1083" s="99">
        <v>3089861.1325378399</v>
      </c>
      <c r="BD1083" s="99">
        <v>0</v>
      </c>
      <c r="BE1083" s="99">
        <v>0</v>
      </c>
      <c r="BF1083" s="99">
        <v>851008.67555236805</v>
      </c>
      <c r="BG1083" s="99">
        <v>14141127.4067383</v>
      </c>
      <c r="BH1083" s="99">
        <v>3165852.8361511198</v>
      </c>
      <c r="BI1083" s="99">
        <v>0</v>
      </c>
      <c r="BJ1083" s="99">
        <v>3683506.8951416002</v>
      </c>
      <c r="BK1083" s="99">
        <v>2415832.3318176302</v>
      </c>
      <c r="BL1083" s="99">
        <v>0</v>
      </c>
      <c r="BM1083" s="99">
        <v>0</v>
      </c>
      <c r="BN1083" s="99">
        <v>0</v>
      </c>
      <c r="BO1083" s="99">
        <v>0</v>
      </c>
      <c r="BP1083" s="99">
        <v>0</v>
      </c>
      <c r="BQ1083" s="99">
        <v>0</v>
      </c>
      <c r="BR1083" s="99">
        <v>3114068.7959899898</v>
      </c>
      <c r="BS1083" s="99">
        <v>2100302.4924316402</v>
      </c>
      <c r="BT1083" s="99">
        <v>0</v>
      </c>
      <c r="BU1083" s="99">
        <v>0</v>
      </c>
      <c r="BV1083" s="99">
        <v>1669931.09713745</v>
      </c>
      <c r="BW1083" s="99">
        <v>0</v>
      </c>
      <c r="BX1083" s="99">
        <v>0</v>
      </c>
      <c r="BY1083" s="99">
        <v>0</v>
      </c>
      <c r="BZ1083" s="99">
        <v>0</v>
      </c>
      <c r="CA1083" s="99">
        <v>64499.7820353508</v>
      </c>
      <c r="CB1083" s="99">
        <v>4113611.2260742201</v>
      </c>
      <c r="CC1083" s="99">
        <v>27449261.786377002</v>
      </c>
      <c r="CD1083" s="99">
        <v>6830961.2008667002</v>
      </c>
      <c r="CE1083" s="99">
        <v>921.861713133752</v>
      </c>
      <c r="CF1083" s="99">
        <v>136665.73349189799</v>
      </c>
      <c r="CG1083" s="99">
        <v>848789.31568908703</v>
      </c>
      <c r="CH1083" s="99">
        <v>0</v>
      </c>
      <c r="CI1083" s="99">
        <v>65418.051224708601</v>
      </c>
      <c r="CJ1083" s="99">
        <v>4247846.5184936495</v>
      </c>
      <c r="CK1083" s="99">
        <v>28282057.680908199</v>
      </c>
      <c r="CL1083" s="99">
        <v>6841554.8866577102</v>
      </c>
      <c r="CM1083" s="166">
        <v>89965.5823097229</v>
      </c>
      <c r="CN1083" s="166">
        <v>10309178.689819301</v>
      </c>
      <c r="CO1083" s="166">
        <v>42536281.062988304</v>
      </c>
      <c r="CP1083" s="99">
        <v>6841554.8866577102</v>
      </c>
      <c r="CQ1083" s="99">
        <v>0</v>
      </c>
      <c r="CR1083" s="99">
        <v>0</v>
      </c>
      <c r="CS1083" s="99">
        <v>0</v>
      </c>
      <c r="CT1083" s="99">
        <v>0</v>
      </c>
      <c r="CU1083" s="98">
        <v>45801.506240103001</v>
      </c>
      <c r="CV1083" s="98">
        <v>1315.781010148</v>
      </c>
      <c r="CW1083" s="98">
        <v>4250276.9595661182</v>
      </c>
      <c r="CX1083" s="98">
        <v>28298051.102066088</v>
      </c>
    </row>
    <row r="1084" spans="1:102" x14ac:dyDescent="0.2">
      <c r="A1084" s="98" t="s">
        <v>69</v>
      </c>
      <c r="B1084" s="100">
        <v>38231</v>
      </c>
      <c r="C1084" s="99">
        <v>43434.170187473297</v>
      </c>
      <c r="D1084" s="99">
        <v>0</v>
      </c>
      <c r="E1084" s="99">
        <v>21855.412067651701</v>
      </c>
      <c r="F1084" s="99">
        <v>13142.758219122899</v>
      </c>
      <c r="G1084" s="99">
        <v>67.489671070128693</v>
      </c>
      <c r="H1084" s="99">
        <v>0</v>
      </c>
      <c r="I1084" s="99">
        <v>0</v>
      </c>
      <c r="J1084" s="99">
        <v>2903.7538760304501</v>
      </c>
      <c r="K1084" s="99">
        <v>21475.332813501402</v>
      </c>
      <c r="L1084" s="99">
        <v>29700.9469044209</v>
      </c>
      <c r="M1084" s="99">
        <v>27023.023916959799</v>
      </c>
      <c r="N1084" s="99">
        <v>4822.0309234857596</v>
      </c>
      <c r="O1084" s="99">
        <v>0</v>
      </c>
      <c r="P1084" s="99">
        <v>0</v>
      </c>
      <c r="Q1084" s="99">
        <v>4399.8405017852801</v>
      </c>
      <c r="R1084" s="99">
        <v>0</v>
      </c>
      <c r="S1084" s="99">
        <v>0</v>
      </c>
      <c r="T1084" s="99">
        <v>920.64682026952505</v>
      </c>
      <c r="U1084" s="99">
        <v>24338.986829996102</v>
      </c>
      <c r="V1084" s="99">
        <v>2418703.5368652302</v>
      </c>
      <c r="W1084" s="99">
        <v>0</v>
      </c>
      <c r="X1084" s="99">
        <v>1707450.99447632</v>
      </c>
      <c r="Y1084" s="99">
        <v>951937.12206268299</v>
      </c>
      <c r="Z1084" s="99">
        <v>10345.853056907699</v>
      </c>
      <c r="AA1084" s="99">
        <v>0</v>
      </c>
      <c r="AB1084" s="99">
        <v>0</v>
      </c>
      <c r="AC1084" s="99">
        <v>673064.97866821301</v>
      </c>
      <c r="AD1084" s="99">
        <v>5046150.89099121</v>
      </c>
      <c r="AE1084" s="99">
        <v>1539641.2606658901</v>
      </c>
      <c r="AF1084" s="99">
        <v>1370998.50494385</v>
      </c>
      <c r="AG1084" s="99">
        <v>791568.87968444801</v>
      </c>
      <c r="AH1084" s="99">
        <v>0</v>
      </c>
      <c r="AI1084" s="99">
        <v>0</v>
      </c>
      <c r="AJ1084" s="99">
        <v>469776.33763503999</v>
      </c>
      <c r="AK1084" s="99">
        <v>0</v>
      </c>
      <c r="AL1084" s="99">
        <v>0</v>
      </c>
      <c r="AM1084" s="99">
        <v>134803.101184845</v>
      </c>
      <c r="AN1084" s="99">
        <v>5790808.6600952102</v>
      </c>
      <c r="AO1084" s="99">
        <v>16841492.684570301</v>
      </c>
      <c r="AP1084" s="99">
        <v>0</v>
      </c>
      <c r="AQ1084" s="99">
        <v>11259394.0310059</v>
      </c>
      <c r="AR1084" s="99">
        <v>6267089.4913330097</v>
      </c>
      <c r="AS1084" s="99">
        <v>65338.659670829802</v>
      </c>
      <c r="AT1084" s="99">
        <v>0</v>
      </c>
      <c r="AU1084" s="99">
        <v>0</v>
      </c>
      <c r="AV1084" s="99">
        <v>1616435.69827271</v>
      </c>
      <c r="AW1084" s="99">
        <v>11890279.235595699</v>
      </c>
      <c r="AX1084" s="99">
        <v>10723887.1282959</v>
      </c>
      <c r="AY1084" s="99">
        <v>9411646.3843994103</v>
      </c>
      <c r="AZ1084" s="99">
        <v>5166681.9259643601</v>
      </c>
      <c r="BA1084" s="99">
        <v>0</v>
      </c>
      <c r="BB1084" s="99">
        <v>0</v>
      </c>
      <c r="BC1084" s="99">
        <v>3104109.8627319299</v>
      </c>
      <c r="BD1084" s="99">
        <v>0</v>
      </c>
      <c r="BE1084" s="99">
        <v>0</v>
      </c>
      <c r="BF1084" s="99">
        <v>855246.15185546898</v>
      </c>
      <c r="BG1084" s="99">
        <v>13799225.4337158</v>
      </c>
      <c r="BH1084" s="99">
        <v>3340825.9956970201</v>
      </c>
      <c r="BI1084" s="99">
        <v>0</v>
      </c>
      <c r="BJ1084" s="99">
        <v>3695856.9273071298</v>
      </c>
      <c r="BK1084" s="99">
        <v>2455601.3451843299</v>
      </c>
      <c r="BL1084" s="99">
        <v>0</v>
      </c>
      <c r="BM1084" s="99">
        <v>0</v>
      </c>
      <c r="BN1084" s="99">
        <v>0</v>
      </c>
      <c r="BO1084" s="99">
        <v>0</v>
      </c>
      <c r="BP1084" s="99">
        <v>0</v>
      </c>
      <c r="BQ1084" s="99">
        <v>0</v>
      </c>
      <c r="BR1084" s="99">
        <v>3175819.3500060998</v>
      </c>
      <c r="BS1084" s="99">
        <v>2149905.18713379</v>
      </c>
      <c r="BT1084" s="99">
        <v>0</v>
      </c>
      <c r="BU1084" s="99">
        <v>0</v>
      </c>
      <c r="BV1084" s="99">
        <v>1683397.8972015399</v>
      </c>
      <c r="BW1084" s="99">
        <v>0</v>
      </c>
      <c r="BX1084" s="99">
        <v>0</v>
      </c>
      <c r="BY1084" s="99">
        <v>0</v>
      </c>
      <c r="BZ1084" s="99">
        <v>0</v>
      </c>
      <c r="CA1084" s="99">
        <v>65215.722303390503</v>
      </c>
      <c r="CB1084" s="99">
        <v>4127602.0905456501</v>
      </c>
      <c r="CC1084" s="99">
        <v>28156918.0002441</v>
      </c>
      <c r="CD1084" s="99">
        <v>7075807.3239746103</v>
      </c>
      <c r="CE1084" s="99">
        <v>911.97089249640703</v>
      </c>
      <c r="CF1084" s="99">
        <v>135886.54000663801</v>
      </c>
      <c r="CG1084" s="99">
        <v>863834.90100097703</v>
      </c>
      <c r="CH1084" s="99">
        <v>0</v>
      </c>
      <c r="CI1084" s="99">
        <v>66118.221536636396</v>
      </c>
      <c r="CJ1084" s="99">
        <v>4262612.0703125</v>
      </c>
      <c r="CK1084" s="99">
        <v>29010334.7194824</v>
      </c>
      <c r="CL1084" s="99">
        <v>7072933.4784545898</v>
      </c>
      <c r="CM1084" s="166">
        <v>90543.775542259202</v>
      </c>
      <c r="CN1084" s="166">
        <v>10022073.3366699</v>
      </c>
      <c r="CO1084" s="166">
        <v>42848350.243652299</v>
      </c>
      <c r="CP1084" s="99">
        <v>7072933.4784545898</v>
      </c>
      <c r="CQ1084" s="99">
        <v>0</v>
      </c>
      <c r="CR1084" s="99">
        <v>0</v>
      </c>
      <c r="CS1084" s="99">
        <v>0</v>
      </c>
      <c r="CT1084" s="99">
        <v>0</v>
      </c>
      <c r="CU1084" s="98">
        <v>44432.556291688001</v>
      </c>
      <c r="CV1084" s="98">
        <v>2951.1723778310002</v>
      </c>
      <c r="CW1084" s="98">
        <v>4263488.6305522881</v>
      </c>
      <c r="CX1084" s="98">
        <v>29020752.901245076</v>
      </c>
    </row>
    <row r="1085" spans="1:102" x14ac:dyDescent="0.2">
      <c r="A1085" s="98" t="s">
        <v>69</v>
      </c>
      <c r="B1085" s="100">
        <v>38322</v>
      </c>
      <c r="C1085" s="99">
        <v>44066.908129215197</v>
      </c>
      <c r="D1085" s="99">
        <v>0</v>
      </c>
      <c r="E1085" s="99">
        <v>21345.1619946957</v>
      </c>
      <c r="F1085" s="99">
        <v>13031.7068217993</v>
      </c>
      <c r="G1085" s="99">
        <v>120.191927175969</v>
      </c>
      <c r="H1085" s="99">
        <v>0</v>
      </c>
      <c r="I1085" s="99">
        <v>0</v>
      </c>
      <c r="J1085" s="99">
        <v>4577.2794089913396</v>
      </c>
      <c r="K1085" s="99">
        <v>20608.1246345043</v>
      </c>
      <c r="L1085" s="99">
        <v>29058.127614021301</v>
      </c>
      <c r="M1085" s="99">
        <v>27255.654742240898</v>
      </c>
      <c r="N1085" s="99">
        <v>4903.1693894863101</v>
      </c>
      <c r="O1085" s="99">
        <v>0</v>
      </c>
      <c r="P1085" s="99">
        <v>0</v>
      </c>
      <c r="Q1085" s="99">
        <v>4361.3111590147</v>
      </c>
      <c r="R1085" s="99">
        <v>0</v>
      </c>
      <c r="S1085" s="99">
        <v>0</v>
      </c>
      <c r="T1085" s="99">
        <v>925.47281806915998</v>
      </c>
      <c r="U1085" s="99">
        <v>24971.4980010986</v>
      </c>
      <c r="V1085" s="99">
        <v>2479764.9421081501</v>
      </c>
      <c r="W1085" s="99">
        <v>0</v>
      </c>
      <c r="X1085" s="99">
        <v>1680003.0315094001</v>
      </c>
      <c r="Y1085" s="99">
        <v>949032.12014770496</v>
      </c>
      <c r="Z1085" s="99">
        <v>23770.3976616859</v>
      </c>
      <c r="AA1085" s="99">
        <v>0</v>
      </c>
      <c r="AB1085" s="99">
        <v>0</v>
      </c>
      <c r="AC1085" s="99">
        <v>1352008.0227203399</v>
      </c>
      <c r="AD1085" s="99">
        <v>5158898.0342407199</v>
      </c>
      <c r="AE1085" s="99">
        <v>1508245.5432434101</v>
      </c>
      <c r="AF1085" s="99">
        <v>1373613.6933746301</v>
      </c>
      <c r="AG1085" s="99">
        <v>804195.142814636</v>
      </c>
      <c r="AH1085" s="99">
        <v>0</v>
      </c>
      <c r="AI1085" s="99">
        <v>0</v>
      </c>
      <c r="AJ1085" s="99">
        <v>464045.29624176002</v>
      </c>
      <c r="AK1085" s="99">
        <v>0</v>
      </c>
      <c r="AL1085" s="99">
        <v>0</v>
      </c>
      <c r="AM1085" s="99">
        <v>141602.44878387501</v>
      </c>
      <c r="AN1085" s="99">
        <v>6301123.5078735398</v>
      </c>
      <c r="AO1085" s="99">
        <v>17444179.5927734</v>
      </c>
      <c r="AP1085" s="99">
        <v>0</v>
      </c>
      <c r="AQ1085" s="99">
        <v>11188518.5032959</v>
      </c>
      <c r="AR1085" s="99">
        <v>6289959.7327270498</v>
      </c>
      <c r="AS1085" s="99">
        <v>152020.22171592701</v>
      </c>
      <c r="AT1085" s="99">
        <v>0</v>
      </c>
      <c r="AU1085" s="99">
        <v>0</v>
      </c>
      <c r="AV1085" s="99">
        <v>3192758.1176452599</v>
      </c>
      <c r="AW1085" s="99">
        <v>12273096.5118408</v>
      </c>
      <c r="AX1085" s="99">
        <v>10538266.6757813</v>
      </c>
      <c r="AY1085" s="99">
        <v>9610704.1646728497</v>
      </c>
      <c r="AZ1085" s="99">
        <v>5332190.4344482403</v>
      </c>
      <c r="BA1085" s="99">
        <v>0</v>
      </c>
      <c r="BB1085" s="99">
        <v>0</v>
      </c>
      <c r="BC1085" s="99">
        <v>3102761.20172119</v>
      </c>
      <c r="BD1085" s="99">
        <v>0</v>
      </c>
      <c r="BE1085" s="99">
        <v>0</v>
      </c>
      <c r="BF1085" s="99">
        <v>912816.75478363002</v>
      </c>
      <c r="BG1085" s="99">
        <v>14982292.6763916</v>
      </c>
      <c r="BH1085" s="99">
        <v>3420015.9878540002</v>
      </c>
      <c r="BI1085" s="99">
        <v>0</v>
      </c>
      <c r="BJ1085" s="99">
        <v>3687175.7153320299</v>
      </c>
      <c r="BK1085" s="99">
        <v>2475043.7094421401</v>
      </c>
      <c r="BL1085" s="99">
        <v>0</v>
      </c>
      <c r="BM1085" s="99">
        <v>0</v>
      </c>
      <c r="BN1085" s="99">
        <v>0</v>
      </c>
      <c r="BO1085" s="99">
        <v>0</v>
      </c>
      <c r="BP1085" s="99">
        <v>0</v>
      </c>
      <c r="BQ1085" s="99">
        <v>0</v>
      </c>
      <c r="BR1085" s="99">
        <v>3248093.3532104502</v>
      </c>
      <c r="BS1085" s="99">
        <v>2250310.6226196298</v>
      </c>
      <c r="BT1085" s="99">
        <v>0</v>
      </c>
      <c r="BU1085" s="99">
        <v>0</v>
      </c>
      <c r="BV1085" s="99">
        <v>1659258.3896637</v>
      </c>
      <c r="BW1085" s="99">
        <v>0</v>
      </c>
      <c r="BX1085" s="99">
        <v>0</v>
      </c>
      <c r="BY1085" s="99">
        <v>0</v>
      </c>
      <c r="BZ1085" s="99">
        <v>0</v>
      </c>
      <c r="CA1085" s="99">
        <v>65480.351497650103</v>
      </c>
      <c r="CB1085" s="99">
        <v>4158114.4581603999</v>
      </c>
      <c r="CC1085" s="99">
        <v>28667938.779296901</v>
      </c>
      <c r="CD1085" s="99">
        <v>7100429.7422485398</v>
      </c>
      <c r="CE1085" s="99">
        <v>931.08192887157202</v>
      </c>
      <c r="CF1085" s="99">
        <v>142561.54469490101</v>
      </c>
      <c r="CG1085" s="99">
        <v>916328.26845550502</v>
      </c>
      <c r="CH1085" s="99">
        <v>0</v>
      </c>
      <c r="CI1085" s="99">
        <v>66440.1517448425</v>
      </c>
      <c r="CJ1085" s="99">
        <v>4299075.1190795898</v>
      </c>
      <c r="CK1085" s="99">
        <v>29575626.700439502</v>
      </c>
      <c r="CL1085" s="99">
        <v>7101636.0810546903</v>
      </c>
      <c r="CM1085" s="166">
        <v>91308.258418083205</v>
      </c>
      <c r="CN1085" s="166">
        <v>10632729.1296387</v>
      </c>
      <c r="CO1085" s="166">
        <v>44515357.121093802</v>
      </c>
      <c r="CP1085" s="99">
        <v>7101636.0810546903</v>
      </c>
      <c r="CQ1085" s="99">
        <v>0</v>
      </c>
      <c r="CR1085" s="99">
        <v>0</v>
      </c>
      <c r="CS1085" s="99">
        <v>0</v>
      </c>
      <c r="CT1085" s="99">
        <v>0</v>
      </c>
      <c r="CU1085" s="98">
        <v>42479.643792652998</v>
      </c>
      <c r="CV1085" s="98">
        <v>4682.5550959740003</v>
      </c>
      <c r="CW1085" s="98">
        <v>4300676.0028553009</v>
      </c>
      <c r="CX1085" s="98">
        <v>29584267.047752406</v>
      </c>
    </row>
    <row r="1086" spans="1:102" x14ac:dyDescent="0.2">
      <c r="A1086" s="98" t="s">
        <v>69</v>
      </c>
      <c r="B1086" s="100">
        <v>38412</v>
      </c>
      <c r="C1086" s="99">
        <v>45548.040421485901</v>
      </c>
      <c r="D1086" s="99">
        <v>0</v>
      </c>
      <c r="E1086" s="99">
        <v>21062.874151706699</v>
      </c>
      <c r="F1086" s="99">
        <v>13081.2131145</v>
      </c>
      <c r="G1086" s="99">
        <v>159.25204762816401</v>
      </c>
      <c r="H1086" s="99">
        <v>0</v>
      </c>
      <c r="I1086" s="99">
        <v>0</v>
      </c>
      <c r="J1086" s="99">
        <v>6519.5507118701898</v>
      </c>
      <c r="K1086" s="99">
        <v>18657.334169149399</v>
      </c>
      <c r="L1086" s="99">
        <v>29433.489635944399</v>
      </c>
      <c r="M1086" s="99">
        <v>27775.6912150383</v>
      </c>
      <c r="N1086" s="99">
        <v>5013.1952498555202</v>
      </c>
      <c r="O1086" s="99">
        <v>0</v>
      </c>
      <c r="P1086" s="99">
        <v>0</v>
      </c>
      <c r="Q1086" s="99">
        <v>4337.9570730328596</v>
      </c>
      <c r="R1086" s="99">
        <v>0</v>
      </c>
      <c r="S1086" s="99">
        <v>0</v>
      </c>
      <c r="T1086" s="99">
        <v>898.84183014184202</v>
      </c>
      <c r="U1086" s="99">
        <v>25105.091583728801</v>
      </c>
      <c r="V1086" s="99">
        <v>2557984.16879272</v>
      </c>
      <c r="W1086" s="99">
        <v>0</v>
      </c>
      <c r="X1086" s="99">
        <v>1651976.00471497</v>
      </c>
      <c r="Y1086" s="99">
        <v>938418.59107971203</v>
      </c>
      <c r="Z1086" s="99">
        <v>30499.57117033</v>
      </c>
      <c r="AA1086" s="99">
        <v>0</v>
      </c>
      <c r="AB1086" s="99">
        <v>0</v>
      </c>
      <c r="AC1086" s="99">
        <v>2001396.9722442599</v>
      </c>
      <c r="AD1086" s="99">
        <v>4577275.40979004</v>
      </c>
      <c r="AE1086" s="99">
        <v>1542681.5582427999</v>
      </c>
      <c r="AF1086" s="99">
        <v>1388155.09675598</v>
      </c>
      <c r="AG1086" s="99">
        <v>815032.45541381801</v>
      </c>
      <c r="AH1086" s="99">
        <v>0</v>
      </c>
      <c r="AI1086" s="99">
        <v>0</v>
      </c>
      <c r="AJ1086" s="99">
        <v>447029.78018951399</v>
      </c>
      <c r="AK1086" s="99">
        <v>0</v>
      </c>
      <c r="AL1086" s="99">
        <v>0</v>
      </c>
      <c r="AM1086" s="99">
        <v>140351.25447464001</v>
      </c>
      <c r="AN1086" s="99">
        <v>6593226.9924316397</v>
      </c>
      <c r="AO1086" s="99">
        <v>18244576.8212891</v>
      </c>
      <c r="AP1086" s="99">
        <v>0</v>
      </c>
      <c r="AQ1086" s="99">
        <v>11175543.256347699</v>
      </c>
      <c r="AR1086" s="99">
        <v>6375811.5283203097</v>
      </c>
      <c r="AS1086" s="99">
        <v>197231.06333923299</v>
      </c>
      <c r="AT1086" s="99">
        <v>0</v>
      </c>
      <c r="AU1086" s="99">
        <v>0</v>
      </c>
      <c r="AV1086" s="99">
        <v>4752841.7893066397</v>
      </c>
      <c r="AW1086" s="99">
        <v>10982764.635742201</v>
      </c>
      <c r="AX1086" s="99">
        <v>10820657.8009033</v>
      </c>
      <c r="AY1086" s="99">
        <v>9901225.5672607403</v>
      </c>
      <c r="AZ1086" s="99">
        <v>5472950.1399536096</v>
      </c>
      <c r="BA1086" s="99">
        <v>0</v>
      </c>
      <c r="BB1086" s="99">
        <v>0</v>
      </c>
      <c r="BC1086" s="99">
        <v>3063542.9547729502</v>
      </c>
      <c r="BD1086" s="99">
        <v>0</v>
      </c>
      <c r="BE1086" s="99">
        <v>0</v>
      </c>
      <c r="BF1086" s="99">
        <v>910508.73496246303</v>
      </c>
      <c r="BG1086" s="99">
        <v>15650349.357788101</v>
      </c>
      <c r="BH1086" s="99">
        <v>3568607.8588256799</v>
      </c>
      <c r="BI1086" s="99">
        <v>0</v>
      </c>
      <c r="BJ1086" s="99">
        <v>3734819.0428161598</v>
      </c>
      <c r="BK1086" s="99">
        <v>2542985.7535095201</v>
      </c>
      <c r="BL1086" s="99">
        <v>0</v>
      </c>
      <c r="BM1086" s="99">
        <v>0</v>
      </c>
      <c r="BN1086" s="99">
        <v>0</v>
      </c>
      <c r="BO1086" s="99">
        <v>0</v>
      </c>
      <c r="BP1086" s="99">
        <v>0</v>
      </c>
      <c r="BQ1086" s="99">
        <v>0</v>
      </c>
      <c r="BR1086" s="99">
        <v>3305771.1590271001</v>
      </c>
      <c r="BS1086" s="99">
        <v>2329528.3070373498</v>
      </c>
      <c r="BT1086" s="99">
        <v>0</v>
      </c>
      <c r="BU1086" s="99">
        <v>0</v>
      </c>
      <c r="BV1086" s="99">
        <v>1640075.5933990499</v>
      </c>
      <c r="BW1086" s="99">
        <v>0</v>
      </c>
      <c r="BX1086" s="99">
        <v>0</v>
      </c>
      <c r="BY1086" s="99">
        <v>0</v>
      </c>
      <c r="BZ1086" s="99">
        <v>0</v>
      </c>
      <c r="CA1086" s="99">
        <v>66613.355156898499</v>
      </c>
      <c r="CB1086" s="99">
        <v>4210786.4981079102</v>
      </c>
      <c r="CC1086" s="99">
        <v>29430824.6791992</v>
      </c>
      <c r="CD1086" s="99">
        <v>7291151.8822631799</v>
      </c>
      <c r="CE1086" s="99">
        <v>905.93026614934195</v>
      </c>
      <c r="CF1086" s="99">
        <v>142428.75497627299</v>
      </c>
      <c r="CG1086" s="99">
        <v>924285.41066741897</v>
      </c>
      <c r="CH1086" s="99">
        <v>0</v>
      </c>
      <c r="CI1086" s="99">
        <v>67503.424336433396</v>
      </c>
      <c r="CJ1086" s="99">
        <v>4353718.6906127902</v>
      </c>
      <c r="CK1086" s="99">
        <v>30364281.1413574</v>
      </c>
      <c r="CL1086" s="99">
        <v>7282368.9106445303</v>
      </c>
      <c r="CM1086" s="166">
        <v>92570.827037811294</v>
      </c>
      <c r="CN1086" s="166">
        <v>10929693.176635699</v>
      </c>
      <c r="CO1086" s="166">
        <v>45956517.9755859</v>
      </c>
      <c r="CP1086" s="99">
        <v>7282368.9106445303</v>
      </c>
      <c r="CQ1086" s="99">
        <v>0</v>
      </c>
      <c r="CR1086" s="99">
        <v>0</v>
      </c>
      <c r="CS1086" s="99">
        <v>0</v>
      </c>
      <c r="CT1086" s="99">
        <v>0</v>
      </c>
      <c r="CU1086" s="98">
        <v>40369.052891006999</v>
      </c>
      <c r="CV1086" s="98">
        <v>6656.0574940529996</v>
      </c>
      <c r="CW1086" s="98">
        <v>4353215.2530841827</v>
      </c>
      <c r="CX1086" s="98">
        <v>30355110.08986662</v>
      </c>
    </row>
    <row r="1087" spans="1:102" x14ac:dyDescent="0.2">
      <c r="A1087" s="98" t="s">
        <v>69</v>
      </c>
      <c r="B1087" s="100">
        <v>38504</v>
      </c>
      <c r="C1087" s="99">
        <v>46473.691658973701</v>
      </c>
      <c r="D1087" s="99">
        <v>0</v>
      </c>
      <c r="E1087" s="99">
        <v>20788.377265930201</v>
      </c>
      <c r="F1087" s="99">
        <v>13161.5832947493</v>
      </c>
      <c r="G1087" s="99">
        <v>197.076630692929</v>
      </c>
      <c r="H1087" s="99">
        <v>0</v>
      </c>
      <c r="I1087" s="99">
        <v>0</v>
      </c>
      <c r="J1087" s="99">
        <v>8288.5337442159707</v>
      </c>
      <c r="K1087" s="99">
        <v>16703.095713615399</v>
      </c>
      <c r="L1087" s="99">
        <v>29955.6291255951</v>
      </c>
      <c r="M1087" s="99">
        <v>28304.777033328999</v>
      </c>
      <c r="N1087" s="99">
        <v>5047.4315181374604</v>
      </c>
      <c r="O1087" s="99">
        <v>0</v>
      </c>
      <c r="P1087" s="99">
        <v>0</v>
      </c>
      <c r="Q1087" s="99">
        <v>4340.0901275873202</v>
      </c>
      <c r="R1087" s="99">
        <v>0</v>
      </c>
      <c r="S1087" s="99">
        <v>0</v>
      </c>
      <c r="T1087" s="99">
        <v>883.77182658761706</v>
      </c>
      <c r="U1087" s="99">
        <v>25240.1703486443</v>
      </c>
      <c r="V1087" s="99">
        <v>2573383.0811157199</v>
      </c>
      <c r="W1087" s="99">
        <v>186.36437371559401</v>
      </c>
      <c r="X1087" s="99">
        <v>1633762.22103882</v>
      </c>
      <c r="Y1087" s="99">
        <v>956020.44237518299</v>
      </c>
      <c r="Z1087" s="99">
        <v>38342.652479648597</v>
      </c>
      <c r="AA1087" s="99">
        <v>0</v>
      </c>
      <c r="AB1087" s="99">
        <v>0</v>
      </c>
      <c r="AC1087" s="99">
        <v>2753544.1930847201</v>
      </c>
      <c r="AD1087" s="99">
        <v>4038242.1524963402</v>
      </c>
      <c r="AE1087" s="99">
        <v>1559003.9255218499</v>
      </c>
      <c r="AF1087" s="99">
        <v>1394344.4639282201</v>
      </c>
      <c r="AG1087" s="99">
        <v>815986.54795074498</v>
      </c>
      <c r="AH1087" s="99">
        <v>0</v>
      </c>
      <c r="AI1087" s="99">
        <v>0</v>
      </c>
      <c r="AJ1087" s="99">
        <v>456944.853515625</v>
      </c>
      <c r="AK1087" s="99">
        <v>0</v>
      </c>
      <c r="AL1087" s="99">
        <v>0</v>
      </c>
      <c r="AM1087" s="99">
        <v>143358.39377594</v>
      </c>
      <c r="AN1087" s="99">
        <v>6854465.0350341797</v>
      </c>
      <c r="AO1087" s="99">
        <v>18455370.299316399</v>
      </c>
      <c r="AP1087" s="99">
        <v>1438.8576113879701</v>
      </c>
      <c r="AQ1087" s="99">
        <v>11148693.0042725</v>
      </c>
      <c r="AR1087" s="99">
        <v>6508580.3698730497</v>
      </c>
      <c r="AS1087" s="99">
        <v>247625.817508698</v>
      </c>
      <c r="AT1087" s="99">
        <v>0</v>
      </c>
      <c r="AU1087" s="99">
        <v>0</v>
      </c>
      <c r="AV1087" s="99">
        <v>6304781.2562255897</v>
      </c>
      <c r="AW1087" s="99">
        <v>9756913.5606689509</v>
      </c>
      <c r="AX1087" s="99">
        <v>11069114.525268599</v>
      </c>
      <c r="AY1087" s="99">
        <v>10037394.4799805</v>
      </c>
      <c r="AZ1087" s="99">
        <v>5520969.69567871</v>
      </c>
      <c r="BA1087" s="99">
        <v>0</v>
      </c>
      <c r="BB1087" s="99">
        <v>0</v>
      </c>
      <c r="BC1087" s="99">
        <v>3130712.4736328102</v>
      </c>
      <c r="BD1087" s="99">
        <v>0</v>
      </c>
      <c r="BE1087" s="99">
        <v>0</v>
      </c>
      <c r="BF1087" s="99">
        <v>935788.42676544201</v>
      </c>
      <c r="BG1087" s="99">
        <v>16211203.6477051</v>
      </c>
      <c r="BH1087" s="99">
        <v>3670746.9241332998</v>
      </c>
      <c r="BI1087" s="99">
        <v>113.693070868962</v>
      </c>
      <c r="BJ1087" s="99">
        <v>3814300.60760498</v>
      </c>
      <c r="BK1087" s="99">
        <v>2615780.65130615</v>
      </c>
      <c r="BL1087" s="99">
        <v>0</v>
      </c>
      <c r="BM1087" s="99">
        <v>0</v>
      </c>
      <c r="BN1087" s="99">
        <v>0</v>
      </c>
      <c r="BO1087" s="99">
        <v>0</v>
      </c>
      <c r="BP1087" s="99">
        <v>0</v>
      </c>
      <c r="BQ1087" s="99">
        <v>0</v>
      </c>
      <c r="BR1087" s="99">
        <v>3372011.1212158198</v>
      </c>
      <c r="BS1087" s="99">
        <v>2370022.7845153799</v>
      </c>
      <c r="BT1087" s="99">
        <v>0</v>
      </c>
      <c r="BU1087" s="99">
        <v>0</v>
      </c>
      <c r="BV1087" s="99">
        <v>1741815.2377471901</v>
      </c>
      <c r="BW1087" s="99">
        <v>0</v>
      </c>
      <c r="BX1087" s="99">
        <v>0</v>
      </c>
      <c r="BY1087" s="99">
        <v>0</v>
      </c>
      <c r="BZ1087" s="99">
        <v>0</v>
      </c>
      <c r="CA1087" s="99">
        <v>67288.631046295195</v>
      </c>
      <c r="CB1087" s="99">
        <v>4194967.5101318397</v>
      </c>
      <c r="CC1087" s="99">
        <v>29454259.253662098</v>
      </c>
      <c r="CD1087" s="99">
        <v>7469215.7235107403</v>
      </c>
      <c r="CE1087" s="99">
        <v>886.87570951134001</v>
      </c>
      <c r="CF1087" s="99">
        <v>140952.358318329</v>
      </c>
      <c r="CG1087" s="99">
        <v>921291.26241302502</v>
      </c>
      <c r="CH1087" s="99">
        <v>0</v>
      </c>
      <c r="CI1087" s="99">
        <v>68171.371136665301</v>
      </c>
      <c r="CJ1087" s="99">
        <v>4334858.40344238</v>
      </c>
      <c r="CK1087" s="99">
        <v>30367702.182128899</v>
      </c>
      <c r="CL1087" s="99">
        <v>7479930.2318725605</v>
      </c>
      <c r="CM1087" s="166">
        <v>93326.981421470598</v>
      </c>
      <c r="CN1087" s="166">
        <v>11187141.927856401</v>
      </c>
      <c r="CO1087" s="166">
        <v>46676462.3896484</v>
      </c>
      <c r="CP1087" s="99">
        <v>7479930.2318725605</v>
      </c>
      <c r="CQ1087" s="99">
        <v>0</v>
      </c>
      <c r="CR1087" s="99">
        <v>0</v>
      </c>
      <c r="CS1087" s="99">
        <v>0</v>
      </c>
      <c r="CT1087" s="99">
        <v>0</v>
      </c>
      <c r="CU1087" s="98">
        <v>38281.935286284002</v>
      </c>
      <c r="CV1087" s="98">
        <v>8415.2715764660006</v>
      </c>
      <c r="CW1087" s="98">
        <v>4335919.8684501685</v>
      </c>
      <c r="CX1087" s="98">
        <v>30375550.516075123</v>
      </c>
    </row>
    <row r="1088" spans="1:102" x14ac:dyDescent="0.2">
      <c r="A1088" s="98" t="s">
        <v>69</v>
      </c>
      <c r="B1088" s="100">
        <v>38596</v>
      </c>
      <c r="C1088" s="99">
        <v>47167.889477729797</v>
      </c>
      <c r="D1088" s="99">
        <v>0</v>
      </c>
      <c r="E1088" s="99">
        <v>20923.105668067899</v>
      </c>
      <c r="F1088" s="99">
        <v>13558.784525275199</v>
      </c>
      <c r="G1088" s="99">
        <v>226.64635797962501</v>
      </c>
      <c r="H1088" s="99">
        <v>0</v>
      </c>
      <c r="I1088" s="99">
        <v>0</v>
      </c>
      <c r="J1088" s="99">
        <v>10297.2317532301</v>
      </c>
      <c r="K1088" s="99">
        <v>15013.769887805</v>
      </c>
      <c r="L1088" s="99">
        <v>30178.825614929199</v>
      </c>
      <c r="M1088" s="99">
        <v>29078.774928093</v>
      </c>
      <c r="N1088" s="99">
        <v>5069.5146476626396</v>
      </c>
      <c r="O1088" s="99">
        <v>0</v>
      </c>
      <c r="P1088" s="99">
        <v>0</v>
      </c>
      <c r="Q1088" s="99">
        <v>4327.9775474071503</v>
      </c>
      <c r="R1088" s="99">
        <v>0</v>
      </c>
      <c r="S1088" s="99">
        <v>0</v>
      </c>
      <c r="T1088" s="99">
        <v>875.15168393403303</v>
      </c>
      <c r="U1088" s="99">
        <v>25163.492528438601</v>
      </c>
      <c r="V1088" s="99">
        <v>2605427.8924865699</v>
      </c>
      <c r="W1088" s="99">
        <v>70.802207321859896</v>
      </c>
      <c r="X1088" s="99">
        <v>1621436.5894317599</v>
      </c>
      <c r="Y1088" s="99">
        <v>956173.97560882603</v>
      </c>
      <c r="Z1088" s="99">
        <v>44861.480384349801</v>
      </c>
      <c r="AA1088" s="99">
        <v>0</v>
      </c>
      <c r="AB1088" s="99">
        <v>0</v>
      </c>
      <c r="AC1088" s="99">
        <v>3487086.2113342299</v>
      </c>
      <c r="AD1088" s="99">
        <v>3363959.8301086398</v>
      </c>
      <c r="AE1088" s="99">
        <v>1527682.6825866699</v>
      </c>
      <c r="AF1088" s="99">
        <v>1446322.71484375</v>
      </c>
      <c r="AG1088" s="99">
        <v>815499.09837341297</v>
      </c>
      <c r="AH1088" s="99">
        <v>0</v>
      </c>
      <c r="AI1088" s="99">
        <v>0</v>
      </c>
      <c r="AJ1088" s="99">
        <v>445716.36650085403</v>
      </c>
      <c r="AK1088" s="99">
        <v>0</v>
      </c>
      <c r="AL1088" s="99">
        <v>0</v>
      </c>
      <c r="AM1088" s="99">
        <v>132514.87652587899</v>
      </c>
      <c r="AN1088" s="99">
        <v>6888055.95031738</v>
      </c>
      <c r="AO1088" s="99">
        <v>19009990.199951202</v>
      </c>
      <c r="AP1088" s="99">
        <v>538.53605131059896</v>
      </c>
      <c r="AQ1088" s="99">
        <v>11257076.764404301</v>
      </c>
      <c r="AR1088" s="99">
        <v>6637787.0458373995</v>
      </c>
      <c r="AS1088" s="99">
        <v>296603.69729614299</v>
      </c>
      <c r="AT1088" s="99">
        <v>0</v>
      </c>
      <c r="AU1088" s="99">
        <v>0</v>
      </c>
      <c r="AV1088" s="99">
        <v>7888325.7838134803</v>
      </c>
      <c r="AW1088" s="99">
        <v>8208466.6936035203</v>
      </c>
      <c r="AX1088" s="99">
        <v>11143447.6359863</v>
      </c>
      <c r="AY1088" s="99">
        <v>10460420.8465576</v>
      </c>
      <c r="AZ1088" s="99">
        <v>5606801.0791015597</v>
      </c>
      <c r="BA1088" s="99">
        <v>0</v>
      </c>
      <c r="BB1088" s="99">
        <v>0</v>
      </c>
      <c r="BC1088" s="99">
        <v>3115113.13354492</v>
      </c>
      <c r="BD1088" s="99">
        <v>0</v>
      </c>
      <c r="BE1088" s="99">
        <v>0</v>
      </c>
      <c r="BF1088" s="99">
        <v>884506.27791595506</v>
      </c>
      <c r="BG1088" s="99">
        <v>16245244.4577637</v>
      </c>
      <c r="BH1088" s="99">
        <v>3854041.7693176302</v>
      </c>
      <c r="BI1088" s="99">
        <v>142.18044752255099</v>
      </c>
      <c r="BJ1088" s="99">
        <v>3977297.7781982399</v>
      </c>
      <c r="BK1088" s="99">
        <v>2685992.22473145</v>
      </c>
      <c r="BL1088" s="99">
        <v>0</v>
      </c>
      <c r="BM1088" s="99">
        <v>0</v>
      </c>
      <c r="BN1088" s="99">
        <v>0</v>
      </c>
      <c r="BO1088" s="99">
        <v>0</v>
      </c>
      <c r="BP1088" s="99">
        <v>0</v>
      </c>
      <c r="BQ1088" s="99">
        <v>0</v>
      </c>
      <c r="BR1088" s="99">
        <v>3548582.5184631301</v>
      </c>
      <c r="BS1088" s="99">
        <v>2466752.6721496601</v>
      </c>
      <c r="BT1088" s="99">
        <v>0</v>
      </c>
      <c r="BU1088" s="99">
        <v>0</v>
      </c>
      <c r="BV1088" s="99">
        <v>1768768.0373840299</v>
      </c>
      <c r="BW1088" s="99">
        <v>0</v>
      </c>
      <c r="BX1088" s="99">
        <v>0</v>
      </c>
      <c r="BY1088" s="99">
        <v>0</v>
      </c>
      <c r="BZ1088" s="99">
        <v>0</v>
      </c>
      <c r="CA1088" s="99">
        <v>67998.751727104202</v>
      </c>
      <c r="CB1088" s="99">
        <v>4236958.4598998995</v>
      </c>
      <c r="CC1088" s="99">
        <v>30411875.7416992</v>
      </c>
      <c r="CD1088" s="99">
        <v>7866203.7943725605</v>
      </c>
      <c r="CE1088" s="99">
        <v>871.00757697224606</v>
      </c>
      <c r="CF1088" s="99">
        <v>134347.22764205901</v>
      </c>
      <c r="CG1088" s="99">
        <v>896243.15257263195</v>
      </c>
      <c r="CH1088" s="99">
        <v>0</v>
      </c>
      <c r="CI1088" s="99">
        <v>68862.082782745405</v>
      </c>
      <c r="CJ1088" s="99">
        <v>4371599.2455444299</v>
      </c>
      <c r="CK1088" s="99">
        <v>31303690.9833984</v>
      </c>
      <c r="CL1088" s="99">
        <v>7867131.78723145</v>
      </c>
      <c r="CM1088" s="166">
        <v>94057.334385871902</v>
      </c>
      <c r="CN1088" s="166">
        <v>11243234.1057129</v>
      </c>
      <c r="CO1088" s="166">
        <v>47547126.5087891</v>
      </c>
      <c r="CP1088" s="99">
        <v>7867131.78723145</v>
      </c>
      <c r="CQ1088" s="99">
        <v>0</v>
      </c>
      <c r="CR1088" s="99">
        <v>0</v>
      </c>
      <c r="CS1088" s="99">
        <v>0</v>
      </c>
      <c r="CT1088" s="99">
        <v>0</v>
      </c>
      <c r="CU1088" s="98">
        <v>36731.713488743997</v>
      </c>
      <c r="CV1088" s="98">
        <v>10425.479276504</v>
      </c>
      <c r="CW1088" s="98">
        <v>4371305.6875419589</v>
      </c>
      <c r="CX1088" s="98">
        <v>31308118.894271832</v>
      </c>
    </row>
    <row r="1089" spans="1:102" x14ac:dyDescent="0.2">
      <c r="A1089" s="98" t="s">
        <v>69</v>
      </c>
      <c r="B1089" s="100">
        <v>38687</v>
      </c>
      <c r="C1089" s="99">
        <v>48279.843316078201</v>
      </c>
      <c r="D1089" s="99">
        <v>0</v>
      </c>
      <c r="E1089" s="99">
        <v>20587.143412828402</v>
      </c>
      <c r="F1089" s="99">
        <v>13435.232621908201</v>
      </c>
      <c r="G1089" s="99">
        <v>257.71884553879499</v>
      </c>
      <c r="H1089" s="99">
        <v>0</v>
      </c>
      <c r="I1089" s="99">
        <v>0</v>
      </c>
      <c r="J1089" s="99">
        <v>12303.9594382048</v>
      </c>
      <c r="K1089" s="99">
        <v>13185.6961840391</v>
      </c>
      <c r="L1089" s="99">
        <v>29552.6249246597</v>
      </c>
      <c r="M1089" s="99">
        <v>29701.587007999398</v>
      </c>
      <c r="N1089" s="99">
        <v>5075.7913191318503</v>
      </c>
      <c r="O1089" s="99">
        <v>0</v>
      </c>
      <c r="P1089" s="99">
        <v>0</v>
      </c>
      <c r="Q1089" s="99">
        <v>4352.8157009482402</v>
      </c>
      <c r="R1089" s="99">
        <v>0</v>
      </c>
      <c r="S1089" s="99">
        <v>0</v>
      </c>
      <c r="T1089" s="99">
        <v>844.40274432301499</v>
      </c>
      <c r="U1089" s="99">
        <v>25553.154596567201</v>
      </c>
      <c r="V1089" s="99">
        <v>2655421.5174865699</v>
      </c>
      <c r="W1089" s="99">
        <v>130.23337396420499</v>
      </c>
      <c r="X1089" s="99">
        <v>1588656.7145843499</v>
      </c>
      <c r="Y1089" s="99">
        <v>952053.43476867699</v>
      </c>
      <c r="Z1089" s="99">
        <v>52474.096217632301</v>
      </c>
      <c r="AA1089" s="99">
        <v>0</v>
      </c>
      <c r="AB1089" s="99">
        <v>0</v>
      </c>
      <c r="AC1089" s="99">
        <v>4437405.2943725605</v>
      </c>
      <c r="AD1089" s="99">
        <v>2934282.015625</v>
      </c>
      <c r="AE1089" s="99">
        <v>1459224.8649444601</v>
      </c>
      <c r="AF1089" s="99">
        <v>1466322.7620544401</v>
      </c>
      <c r="AG1089" s="99">
        <v>811126.56074523902</v>
      </c>
      <c r="AH1089" s="99">
        <v>0</v>
      </c>
      <c r="AI1089" s="99">
        <v>0</v>
      </c>
      <c r="AJ1089" s="99">
        <v>450342.371303558</v>
      </c>
      <c r="AK1089" s="99">
        <v>0</v>
      </c>
      <c r="AL1089" s="99">
        <v>0</v>
      </c>
      <c r="AM1089" s="99">
        <v>128403.845541954</v>
      </c>
      <c r="AN1089" s="99">
        <v>7311744.0385742197</v>
      </c>
      <c r="AO1089" s="99">
        <v>19649303.1101074</v>
      </c>
      <c r="AP1089" s="99">
        <v>1175.34109675884</v>
      </c>
      <c r="AQ1089" s="99">
        <v>11203560.208373999</v>
      </c>
      <c r="AR1089" s="99">
        <v>6710487.3081054697</v>
      </c>
      <c r="AS1089" s="99">
        <v>351069.942295074</v>
      </c>
      <c r="AT1089" s="99">
        <v>0</v>
      </c>
      <c r="AU1089" s="99">
        <v>0</v>
      </c>
      <c r="AV1089" s="99">
        <v>9903392.9550781306</v>
      </c>
      <c r="AW1089" s="99">
        <v>7286387.4942016602</v>
      </c>
      <c r="AX1089" s="99">
        <v>10753493.0074463</v>
      </c>
      <c r="AY1089" s="99">
        <v>10837048.2591553</v>
      </c>
      <c r="AZ1089" s="99">
        <v>5675311.6267089797</v>
      </c>
      <c r="BA1089" s="99">
        <v>0</v>
      </c>
      <c r="BB1089" s="99">
        <v>0</v>
      </c>
      <c r="BC1089" s="99">
        <v>3194527.2516784701</v>
      </c>
      <c r="BD1089" s="99">
        <v>0</v>
      </c>
      <c r="BE1089" s="99">
        <v>0</v>
      </c>
      <c r="BF1089" s="99">
        <v>868825.72624206496</v>
      </c>
      <c r="BG1089" s="99">
        <v>17159017.489990201</v>
      </c>
      <c r="BH1089" s="99">
        <v>4012751.2754516602</v>
      </c>
      <c r="BI1089" s="99">
        <v>230.289369480684</v>
      </c>
      <c r="BJ1089" s="99">
        <v>4000226.9990234398</v>
      </c>
      <c r="BK1089" s="99">
        <v>2737468.5332336398</v>
      </c>
      <c r="BL1089" s="99">
        <v>0</v>
      </c>
      <c r="BM1089" s="99">
        <v>0</v>
      </c>
      <c r="BN1089" s="99">
        <v>0</v>
      </c>
      <c r="BO1089" s="99">
        <v>0</v>
      </c>
      <c r="BP1089" s="99">
        <v>0</v>
      </c>
      <c r="BQ1089" s="99">
        <v>0</v>
      </c>
      <c r="BR1089" s="99">
        <v>3671526.9103698698</v>
      </c>
      <c r="BS1089" s="99">
        <v>2501625.8744201702</v>
      </c>
      <c r="BT1089" s="99">
        <v>0</v>
      </c>
      <c r="BU1089" s="99">
        <v>0</v>
      </c>
      <c r="BV1089" s="99">
        <v>1832872.27027893</v>
      </c>
      <c r="BW1089" s="99">
        <v>0</v>
      </c>
      <c r="BX1089" s="99">
        <v>0</v>
      </c>
      <c r="BY1089" s="99">
        <v>0</v>
      </c>
      <c r="BZ1089" s="99">
        <v>0</v>
      </c>
      <c r="CA1089" s="99">
        <v>68928.146437645002</v>
      </c>
      <c r="CB1089" s="99">
        <v>4245108.0767822303</v>
      </c>
      <c r="CC1089" s="99">
        <v>30890703.377929699</v>
      </c>
      <c r="CD1089" s="99">
        <v>8009154.7496948196</v>
      </c>
      <c r="CE1089" s="99">
        <v>855.18635106086697</v>
      </c>
      <c r="CF1089" s="99">
        <v>132215.29156684899</v>
      </c>
      <c r="CG1089" s="99">
        <v>892024.55071258498</v>
      </c>
      <c r="CH1089" s="99">
        <v>0</v>
      </c>
      <c r="CI1089" s="99">
        <v>69810.500220298796</v>
      </c>
      <c r="CJ1089" s="99">
        <v>4378818.74926758</v>
      </c>
      <c r="CK1089" s="99">
        <v>31791571.7976074</v>
      </c>
      <c r="CL1089" s="99">
        <v>8009991.0840454102</v>
      </c>
      <c r="CM1089" s="166">
        <v>95255.820361137405</v>
      </c>
      <c r="CN1089" s="166">
        <v>11752843.275756801</v>
      </c>
      <c r="CO1089" s="166">
        <v>48883134.863281302</v>
      </c>
      <c r="CP1089" s="99">
        <v>8009991.0840454102</v>
      </c>
      <c r="CQ1089" s="99">
        <v>0</v>
      </c>
      <c r="CR1089" s="99">
        <v>0</v>
      </c>
      <c r="CS1089" s="99">
        <v>0</v>
      </c>
      <c r="CT1089" s="99">
        <v>0</v>
      </c>
      <c r="CU1089" s="98">
        <v>34293.295941438002</v>
      </c>
      <c r="CV1089" s="98">
        <v>12563.542499038</v>
      </c>
      <c r="CW1089" s="98">
        <v>4377323.368349079</v>
      </c>
      <c r="CX1089" s="98">
        <v>31782727.928642284</v>
      </c>
    </row>
    <row r="1090" spans="1:102" x14ac:dyDescent="0.2">
      <c r="A1090" s="98" t="s">
        <v>69</v>
      </c>
      <c r="B1090" s="100">
        <v>38777</v>
      </c>
      <c r="C1090" s="99">
        <v>49338.611791610703</v>
      </c>
      <c r="D1090" s="99">
        <v>0</v>
      </c>
      <c r="E1090" s="99">
        <v>20214.2018988132</v>
      </c>
      <c r="F1090" s="99">
        <v>13321.3241662979</v>
      </c>
      <c r="G1090" s="99">
        <v>289.92984550073697</v>
      </c>
      <c r="H1090" s="99">
        <v>0</v>
      </c>
      <c r="I1090" s="99">
        <v>0</v>
      </c>
      <c r="J1090" s="99">
        <v>14178.9573817253</v>
      </c>
      <c r="K1090" s="99">
        <v>11571.8575789928</v>
      </c>
      <c r="L1090" s="99">
        <v>14085.726851105699</v>
      </c>
      <c r="M1090" s="99">
        <v>30034.698978185701</v>
      </c>
      <c r="N1090" s="99">
        <v>5066.6395276784897</v>
      </c>
      <c r="O1090" s="99">
        <v>20238.3983371258</v>
      </c>
      <c r="P1090" s="99">
        <v>0</v>
      </c>
      <c r="Q1090" s="99">
        <v>4368.82405507565</v>
      </c>
      <c r="R1090" s="99">
        <v>586.30504558980499</v>
      </c>
      <c r="S1090" s="99">
        <v>0</v>
      </c>
      <c r="T1090" s="99">
        <v>266.86235324293398</v>
      </c>
      <c r="U1090" s="99">
        <v>25781.770744323701</v>
      </c>
      <c r="V1090" s="99">
        <v>2722436.59301758</v>
      </c>
      <c r="W1090" s="99">
        <v>151.15781269967599</v>
      </c>
      <c r="X1090" s="99">
        <v>1571663.4810943599</v>
      </c>
      <c r="Y1090" s="99">
        <v>950441.03743743896</v>
      </c>
      <c r="Z1090" s="99">
        <v>60545.782135009802</v>
      </c>
      <c r="AA1090" s="99">
        <v>0</v>
      </c>
      <c r="AB1090" s="99">
        <v>0</v>
      </c>
      <c r="AC1090" s="99">
        <v>5146661.8571167002</v>
      </c>
      <c r="AD1090" s="99">
        <v>2455195.8044433598</v>
      </c>
      <c r="AE1090" s="99">
        <v>611709.25103759801</v>
      </c>
      <c r="AF1090" s="99">
        <v>1494577.7407531701</v>
      </c>
      <c r="AG1090" s="99">
        <v>800695.90419769299</v>
      </c>
      <c r="AH1090" s="99">
        <v>960401.49646758998</v>
      </c>
      <c r="AI1090" s="99">
        <v>0</v>
      </c>
      <c r="AJ1090" s="99">
        <v>452209.502342224</v>
      </c>
      <c r="AK1090" s="99">
        <v>90392.035218238801</v>
      </c>
      <c r="AL1090" s="99">
        <v>0</v>
      </c>
      <c r="AM1090" s="99">
        <v>43914.154270649</v>
      </c>
      <c r="AN1090" s="99">
        <v>7612385.0401001005</v>
      </c>
      <c r="AO1090" s="99">
        <v>20325882.611083999</v>
      </c>
      <c r="AP1090" s="99">
        <v>1544.97199353576</v>
      </c>
      <c r="AQ1090" s="99">
        <v>11223249.889038101</v>
      </c>
      <c r="AR1090" s="99">
        <v>6816514.3993530301</v>
      </c>
      <c r="AS1090" s="99">
        <v>409168.02766799898</v>
      </c>
      <c r="AT1090" s="99">
        <v>0</v>
      </c>
      <c r="AU1090" s="99">
        <v>0</v>
      </c>
      <c r="AV1090" s="99">
        <v>11573026.2780762</v>
      </c>
      <c r="AW1090" s="99">
        <v>6116679.1270141602</v>
      </c>
      <c r="AX1090" s="99">
        <v>4632120.54187012</v>
      </c>
      <c r="AY1090" s="99">
        <v>11224180.380127</v>
      </c>
      <c r="AZ1090" s="99">
        <v>5649468.8165283203</v>
      </c>
      <c r="BA1090" s="99">
        <v>6997301.0153808603</v>
      </c>
      <c r="BB1090" s="99">
        <v>0</v>
      </c>
      <c r="BC1090" s="99">
        <v>3256810.3932189899</v>
      </c>
      <c r="BD1090" s="99">
        <v>613020.44090270996</v>
      </c>
      <c r="BE1090" s="99">
        <v>0</v>
      </c>
      <c r="BF1090" s="99">
        <v>301284.77851867699</v>
      </c>
      <c r="BG1090" s="99">
        <v>17667001.872070301</v>
      </c>
      <c r="BH1090" s="99">
        <v>5240795.7346191397</v>
      </c>
      <c r="BI1090" s="99">
        <v>453.33156720921397</v>
      </c>
      <c r="BJ1090" s="99">
        <v>4517443.3685302697</v>
      </c>
      <c r="BK1090" s="99">
        <v>2939753.5462646498</v>
      </c>
      <c r="BL1090" s="99">
        <v>0</v>
      </c>
      <c r="BM1090" s="99">
        <v>0</v>
      </c>
      <c r="BN1090" s="99">
        <v>0</v>
      </c>
      <c r="BO1090" s="99">
        <v>0</v>
      </c>
      <c r="BP1090" s="99">
        <v>0</v>
      </c>
      <c r="BQ1090" s="99">
        <v>0</v>
      </c>
      <c r="BR1090" s="99">
        <v>3887053.4831848098</v>
      </c>
      <c r="BS1090" s="99">
        <v>2537651.484375</v>
      </c>
      <c r="BT1090" s="99">
        <v>1363706.96786499</v>
      </c>
      <c r="BU1090" s="99">
        <v>0</v>
      </c>
      <c r="BV1090" s="99">
        <v>1904309.6517181401</v>
      </c>
      <c r="BW1090" s="99">
        <v>72076.768873214707</v>
      </c>
      <c r="BX1090" s="99">
        <v>0</v>
      </c>
      <c r="BY1090" s="99">
        <v>0</v>
      </c>
      <c r="BZ1090" s="99">
        <v>0</v>
      </c>
      <c r="CA1090" s="99">
        <v>69564.361462593093</v>
      </c>
      <c r="CB1090" s="99">
        <v>4288328.3265380897</v>
      </c>
      <c r="CC1090" s="99">
        <v>31504499.669189502</v>
      </c>
      <c r="CD1090" s="99">
        <v>9752141.7426757794</v>
      </c>
      <c r="CE1090" s="99">
        <v>831.99735160916998</v>
      </c>
      <c r="CF1090" s="99">
        <v>133200.486339569</v>
      </c>
      <c r="CG1090" s="99">
        <v>907135.37285614002</v>
      </c>
      <c r="CH1090" s="99">
        <v>0</v>
      </c>
      <c r="CI1090" s="99">
        <v>70380.077430725098</v>
      </c>
      <c r="CJ1090" s="99">
        <v>4421227.1525878897</v>
      </c>
      <c r="CK1090" s="99">
        <v>32412801.431396499</v>
      </c>
      <c r="CL1090" s="99">
        <v>9817592.3082275409</v>
      </c>
      <c r="CM1090" s="166">
        <v>96094.279139518694</v>
      </c>
      <c r="CN1090" s="166">
        <v>12056208.0787354</v>
      </c>
      <c r="CO1090" s="166">
        <v>50086125.307128899</v>
      </c>
      <c r="CP1090" s="99">
        <v>9817592.3082275409</v>
      </c>
      <c r="CQ1090" s="99">
        <v>0</v>
      </c>
      <c r="CR1090" s="99">
        <v>0</v>
      </c>
      <c r="CS1090" s="99">
        <v>0</v>
      </c>
      <c r="CT1090" s="99">
        <v>0</v>
      </c>
      <c r="CU1090" s="98">
        <v>32234.253121516998</v>
      </c>
      <c r="CV1090" s="98">
        <v>14442.833933197</v>
      </c>
      <c r="CW1090" s="98">
        <v>4421528.8128776588</v>
      </c>
      <c r="CX1090" s="98">
        <v>32411635.042045642</v>
      </c>
    </row>
    <row r="1091" spans="1:102" x14ac:dyDescent="0.2">
      <c r="A1091" s="98" t="s">
        <v>69</v>
      </c>
      <c r="B1091" s="100">
        <v>38869</v>
      </c>
      <c r="C1091" s="99">
        <v>50962.053685665102</v>
      </c>
      <c r="D1091" s="99">
        <v>0</v>
      </c>
      <c r="E1091" s="99">
        <v>19963.486953735399</v>
      </c>
      <c r="F1091" s="99">
        <v>13383.263942122499</v>
      </c>
      <c r="G1091" s="99">
        <v>335.56411460787098</v>
      </c>
      <c r="H1091" s="99">
        <v>0</v>
      </c>
      <c r="I1091" s="99">
        <v>0</v>
      </c>
      <c r="J1091" s="99">
        <v>15970.7556587458</v>
      </c>
      <c r="K1091" s="99">
        <v>9971.7060132026709</v>
      </c>
      <c r="L1091" s="99">
        <v>12860.4866192341</v>
      </c>
      <c r="M1091" s="99">
        <v>30653.196619033799</v>
      </c>
      <c r="N1091" s="99">
        <v>5065.1383100748099</v>
      </c>
      <c r="O1091" s="99">
        <v>21290.9632093906</v>
      </c>
      <c r="P1091" s="99">
        <v>0</v>
      </c>
      <c r="Q1091" s="99">
        <v>4408.1716637611398</v>
      </c>
      <c r="R1091" s="99">
        <v>606.80261683464096</v>
      </c>
      <c r="S1091" s="99">
        <v>0</v>
      </c>
      <c r="T1091" s="99">
        <v>254.274037159979</v>
      </c>
      <c r="U1091" s="99">
        <v>25942.527172327002</v>
      </c>
      <c r="V1091" s="99">
        <v>2792664.56958008</v>
      </c>
      <c r="W1091" s="99">
        <v>57.618605089839498</v>
      </c>
      <c r="X1091" s="99">
        <v>1532161.6574096701</v>
      </c>
      <c r="Y1091" s="99">
        <v>937215.10834503197</v>
      </c>
      <c r="Z1091" s="99">
        <v>66878.091109275803</v>
      </c>
      <c r="AA1091" s="99">
        <v>0</v>
      </c>
      <c r="AB1091" s="99">
        <v>0</v>
      </c>
      <c r="AC1091" s="99">
        <v>5772259.0625610398</v>
      </c>
      <c r="AD1091" s="99">
        <v>2006417.9251556401</v>
      </c>
      <c r="AE1091" s="99">
        <v>560508.76229858398</v>
      </c>
      <c r="AF1091" s="99">
        <v>1516203.1528320301</v>
      </c>
      <c r="AG1091" s="99">
        <v>790526.28694915795</v>
      </c>
      <c r="AH1091" s="99">
        <v>1001618.68144226</v>
      </c>
      <c r="AI1091" s="99">
        <v>0</v>
      </c>
      <c r="AJ1091" s="99">
        <v>443562.19144058198</v>
      </c>
      <c r="AK1091" s="99">
        <v>91362.417458534197</v>
      </c>
      <c r="AL1091" s="99">
        <v>0</v>
      </c>
      <c r="AM1091" s="99">
        <v>40407.583532333403</v>
      </c>
      <c r="AN1091" s="99">
        <v>7764093.0853881799</v>
      </c>
      <c r="AO1091" s="99">
        <v>21084931.7426758</v>
      </c>
      <c r="AP1091" s="99">
        <v>521.341593526304</v>
      </c>
      <c r="AQ1091" s="99">
        <v>11035754.0869141</v>
      </c>
      <c r="AR1091" s="99">
        <v>6736599.7509765597</v>
      </c>
      <c r="AS1091" s="99">
        <v>461459.17722320597</v>
      </c>
      <c r="AT1091" s="99">
        <v>0</v>
      </c>
      <c r="AU1091" s="99">
        <v>0</v>
      </c>
      <c r="AV1091" s="99">
        <v>12989401.2619629</v>
      </c>
      <c r="AW1091" s="99">
        <v>5036432.2744140597</v>
      </c>
      <c r="AX1091" s="99">
        <v>4338278.7139282199</v>
      </c>
      <c r="AY1091" s="99">
        <v>11521437.7226563</v>
      </c>
      <c r="AZ1091" s="99">
        <v>5624827.1400756799</v>
      </c>
      <c r="BA1091" s="99">
        <v>7357179.0726318397</v>
      </c>
      <c r="BB1091" s="99">
        <v>0</v>
      </c>
      <c r="BC1091" s="99">
        <v>3212289.6816406301</v>
      </c>
      <c r="BD1091" s="99">
        <v>624276.33557128895</v>
      </c>
      <c r="BE1091" s="99">
        <v>0</v>
      </c>
      <c r="BF1091" s="99">
        <v>283778.09495925897</v>
      </c>
      <c r="BG1091" s="99">
        <v>18119205.4604492</v>
      </c>
      <c r="BH1091" s="99">
        <v>5426211.6089477502</v>
      </c>
      <c r="BI1091" s="99">
        <v>94.7415900696069</v>
      </c>
      <c r="BJ1091" s="99">
        <v>4460268.8832397498</v>
      </c>
      <c r="BK1091" s="99">
        <v>2933417.3470458998</v>
      </c>
      <c r="BL1091" s="99">
        <v>0</v>
      </c>
      <c r="BM1091" s="99">
        <v>0</v>
      </c>
      <c r="BN1091" s="99">
        <v>0</v>
      </c>
      <c r="BO1091" s="99">
        <v>0</v>
      </c>
      <c r="BP1091" s="99">
        <v>0</v>
      </c>
      <c r="BQ1091" s="99">
        <v>0</v>
      </c>
      <c r="BR1091" s="99">
        <v>4014246.5363769499</v>
      </c>
      <c r="BS1091" s="99">
        <v>2533394.2938537602</v>
      </c>
      <c r="BT1091" s="99">
        <v>1434244.3160858201</v>
      </c>
      <c r="BU1091" s="99">
        <v>0</v>
      </c>
      <c r="BV1091" s="99">
        <v>1913832.64880371</v>
      </c>
      <c r="BW1091" s="99">
        <v>71387.296920776396</v>
      </c>
      <c r="BX1091" s="99">
        <v>0</v>
      </c>
      <c r="BY1091" s="99">
        <v>0</v>
      </c>
      <c r="BZ1091" s="99">
        <v>0</v>
      </c>
      <c r="CA1091" s="99">
        <v>70974.051501274094</v>
      </c>
      <c r="CB1091" s="99">
        <v>4329668.7893676804</v>
      </c>
      <c r="CC1091" s="99">
        <v>32121967.697265599</v>
      </c>
      <c r="CD1091" s="99">
        <v>9874686.9554443397</v>
      </c>
      <c r="CE1091" s="99">
        <v>840.47333278507006</v>
      </c>
      <c r="CF1091" s="99">
        <v>133116.610586166</v>
      </c>
      <c r="CG1091" s="99">
        <v>917589.80560302699</v>
      </c>
      <c r="CH1091" s="99">
        <v>0</v>
      </c>
      <c r="CI1091" s="99">
        <v>71810.501046180696</v>
      </c>
      <c r="CJ1091" s="99">
        <v>4462339.8571777297</v>
      </c>
      <c r="CK1091" s="99">
        <v>33036848.234375</v>
      </c>
      <c r="CL1091" s="99">
        <v>9956808.0582275409</v>
      </c>
      <c r="CM1091" s="166">
        <v>97655.779067039504</v>
      </c>
      <c r="CN1091" s="166">
        <v>12238075.0314941</v>
      </c>
      <c r="CO1091" s="166">
        <v>51145774.655761696</v>
      </c>
      <c r="CP1091" s="99">
        <v>9956808.0582275409</v>
      </c>
      <c r="CQ1091" s="99">
        <v>0</v>
      </c>
      <c r="CR1091" s="99">
        <v>0</v>
      </c>
      <c r="CS1091" s="99">
        <v>0</v>
      </c>
      <c r="CT1091" s="99">
        <v>0</v>
      </c>
      <c r="CU1091" s="98">
        <v>30461.210805655999</v>
      </c>
      <c r="CV1091" s="98">
        <v>16198.303576562999</v>
      </c>
      <c r="CW1091" s="98">
        <v>4462785.3999538468</v>
      </c>
      <c r="CX1091" s="98">
        <v>33039557.502868626</v>
      </c>
    </row>
    <row r="1092" spans="1:102" x14ac:dyDescent="0.2">
      <c r="A1092" s="98" t="s">
        <v>69</v>
      </c>
      <c r="B1092" s="100">
        <v>38961</v>
      </c>
      <c r="C1092" s="99">
        <v>52014.819070339203</v>
      </c>
      <c r="D1092" s="99">
        <v>0</v>
      </c>
      <c r="E1092" s="99">
        <v>19664.9908304214</v>
      </c>
      <c r="F1092" s="99">
        <v>13294.471051573801</v>
      </c>
      <c r="G1092" s="99">
        <v>382.35386160761101</v>
      </c>
      <c r="H1092" s="99">
        <v>0</v>
      </c>
      <c r="I1092" s="99">
        <v>0</v>
      </c>
      <c r="J1092" s="99">
        <v>17662.540601730299</v>
      </c>
      <c r="K1092" s="99">
        <v>8651.3171370029395</v>
      </c>
      <c r="L1092" s="99">
        <v>12334.8327832222</v>
      </c>
      <c r="M1092" s="99">
        <v>30775.742536306399</v>
      </c>
      <c r="N1092" s="99">
        <v>5050.4512225389499</v>
      </c>
      <c r="O1092" s="99">
        <v>21831.1525087357</v>
      </c>
      <c r="P1092" s="99">
        <v>0</v>
      </c>
      <c r="Q1092" s="99">
        <v>4411.7462239265396</v>
      </c>
      <c r="R1092" s="99">
        <v>613.57775254547596</v>
      </c>
      <c r="S1092" s="99">
        <v>0</v>
      </c>
      <c r="T1092" s="99">
        <v>224.607938874513</v>
      </c>
      <c r="U1092" s="99">
        <v>26098.8294661045</v>
      </c>
      <c r="V1092" s="99">
        <v>2811838.7365417499</v>
      </c>
      <c r="W1092" s="99">
        <v>155.11468343623</v>
      </c>
      <c r="X1092" s="99">
        <v>1501734.03153992</v>
      </c>
      <c r="Y1092" s="99">
        <v>932959.29822540295</v>
      </c>
      <c r="Z1092" s="99">
        <v>76232.966111183196</v>
      </c>
      <c r="AA1092" s="99">
        <v>0</v>
      </c>
      <c r="AB1092" s="99">
        <v>0</v>
      </c>
      <c r="AC1092" s="99">
        <v>6409729.2201538105</v>
      </c>
      <c r="AD1092" s="99">
        <v>1477005.41929626</v>
      </c>
      <c r="AE1092" s="99">
        <v>529237.49794769299</v>
      </c>
      <c r="AF1092" s="99">
        <v>1516233.3171844501</v>
      </c>
      <c r="AG1092" s="99">
        <v>781422.91469573998</v>
      </c>
      <c r="AH1092" s="99">
        <v>1017689.25347137</v>
      </c>
      <c r="AI1092" s="99">
        <v>0</v>
      </c>
      <c r="AJ1092" s="99">
        <v>447070.43956756598</v>
      </c>
      <c r="AK1092" s="99">
        <v>93414.783639907793</v>
      </c>
      <c r="AL1092" s="99">
        <v>0</v>
      </c>
      <c r="AM1092" s="99">
        <v>37515.658668994904</v>
      </c>
      <c r="AN1092" s="99">
        <v>7887718.0897827102</v>
      </c>
      <c r="AO1092" s="99">
        <v>21427854.098388702</v>
      </c>
      <c r="AP1092" s="99">
        <v>1422.77083390951</v>
      </c>
      <c r="AQ1092" s="99">
        <v>10902645.3115234</v>
      </c>
      <c r="AR1092" s="99">
        <v>6740484.3961181603</v>
      </c>
      <c r="AS1092" s="99">
        <v>523268.64316558797</v>
      </c>
      <c r="AT1092" s="99">
        <v>0</v>
      </c>
      <c r="AU1092" s="99">
        <v>0</v>
      </c>
      <c r="AV1092" s="99">
        <v>14898499.740722699</v>
      </c>
      <c r="AW1092" s="99">
        <v>3786516.99963379</v>
      </c>
      <c r="AX1092" s="99">
        <v>4150286.3527526902</v>
      </c>
      <c r="AY1092" s="99">
        <v>11476291.5196533</v>
      </c>
      <c r="AZ1092" s="99">
        <v>5611445.4058227502</v>
      </c>
      <c r="BA1092" s="99">
        <v>7582156.9266357403</v>
      </c>
      <c r="BB1092" s="99">
        <v>0</v>
      </c>
      <c r="BC1092" s="99">
        <v>3274892.6049804701</v>
      </c>
      <c r="BD1092" s="99">
        <v>636397.85910797096</v>
      </c>
      <c r="BE1092" s="99">
        <v>0</v>
      </c>
      <c r="BF1092" s="99">
        <v>266288.32380676299</v>
      </c>
      <c r="BG1092" s="99">
        <v>18666758.762207001</v>
      </c>
      <c r="BH1092" s="99">
        <v>5522207.6002807599</v>
      </c>
      <c r="BI1092" s="99">
        <v>237.482265800238</v>
      </c>
      <c r="BJ1092" s="99">
        <v>4420005.1539917002</v>
      </c>
      <c r="BK1092" s="99">
        <v>2928338.8346557599</v>
      </c>
      <c r="BL1092" s="99">
        <v>0</v>
      </c>
      <c r="BM1092" s="99">
        <v>0</v>
      </c>
      <c r="BN1092" s="99">
        <v>0</v>
      </c>
      <c r="BO1092" s="99">
        <v>0</v>
      </c>
      <c r="BP1092" s="99">
        <v>0</v>
      </c>
      <c r="BQ1092" s="99">
        <v>0</v>
      </c>
      <c r="BR1092" s="99">
        <v>4031612.5480041499</v>
      </c>
      <c r="BS1092" s="99">
        <v>2530801.8285522498</v>
      </c>
      <c r="BT1092" s="99">
        <v>1477878.65838623</v>
      </c>
      <c r="BU1092" s="99">
        <v>0</v>
      </c>
      <c r="BV1092" s="99">
        <v>1932832.4911346401</v>
      </c>
      <c r="BW1092" s="99">
        <v>72054.077586173997</v>
      </c>
      <c r="BX1092" s="99">
        <v>0</v>
      </c>
      <c r="BY1092" s="99">
        <v>0</v>
      </c>
      <c r="BZ1092" s="99">
        <v>0</v>
      </c>
      <c r="CA1092" s="99">
        <v>71575.651331901594</v>
      </c>
      <c r="CB1092" s="99">
        <v>4315645.14025879</v>
      </c>
      <c r="CC1092" s="99">
        <v>32379901.798583999</v>
      </c>
      <c r="CD1092" s="99">
        <v>9957440.9195556603</v>
      </c>
      <c r="CE1092" s="99">
        <v>837.517100520432</v>
      </c>
      <c r="CF1092" s="99">
        <v>133981.87379646301</v>
      </c>
      <c r="CG1092" s="99">
        <v>925486.77748870896</v>
      </c>
      <c r="CH1092" s="99">
        <v>0</v>
      </c>
      <c r="CI1092" s="99">
        <v>72410.016873359695</v>
      </c>
      <c r="CJ1092" s="99">
        <v>4452807.2725830097</v>
      </c>
      <c r="CK1092" s="99">
        <v>33319049.998291001</v>
      </c>
      <c r="CL1092" s="99">
        <v>10032131.1419678</v>
      </c>
      <c r="CM1092" s="166">
        <v>98470.194018363996</v>
      </c>
      <c r="CN1092" s="166">
        <v>12345911.981811499</v>
      </c>
      <c r="CO1092" s="166">
        <v>51992788.779296897</v>
      </c>
      <c r="CP1092" s="99">
        <v>10032131.1419678</v>
      </c>
      <c r="CQ1092" s="99">
        <v>0</v>
      </c>
      <c r="CR1092" s="99">
        <v>0</v>
      </c>
      <c r="CS1092" s="99">
        <v>0</v>
      </c>
      <c r="CT1092" s="99">
        <v>0</v>
      </c>
      <c r="CU1092" s="98">
        <v>28822.628723876001</v>
      </c>
      <c r="CV1092" s="98">
        <v>17838.364981490999</v>
      </c>
      <c r="CW1092" s="98">
        <v>4449627.014055253</v>
      </c>
      <c r="CX1092" s="98">
        <v>33305388.576072708</v>
      </c>
    </row>
    <row r="1093" spans="1:102" x14ac:dyDescent="0.2">
      <c r="A1093" s="98" t="s">
        <v>69</v>
      </c>
      <c r="B1093" s="100">
        <v>39052</v>
      </c>
      <c r="C1093" s="99">
        <v>53375.2468180656</v>
      </c>
      <c r="D1093" s="99">
        <v>0</v>
      </c>
      <c r="E1093" s="99">
        <v>19347.686128854799</v>
      </c>
      <c r="F1093" s="99">
        <v>13283.959563136101</v>
      </c>
      <c r="G1093" s="99">
        <v>445.93146055564301</v>
      </c>
      <c r="H1093" s="99">
        <v>0</v>
      </c>
      <c r="I1093" s="99">
        <v>0</v>
      </c>
      <c r="J1093" s="99">
        <v>19698.077054738998</v>
      </c>
      <c r="K1093" s="99">
        <v>6682.8603616952896</v>
      </c>
      <c r="L1093" s="99">
        <v>12179.712448120101</v>
      </c>
      <c r="M1093" s="99">
        <v>31191.509236812599</v>
      </c>
      <c r="N1093" s="99">
        <v>5049.4781420826903</v>
      </c>
      <c r="O1093" s="99">
        <v>22690.945281267199</v>
      </c>
      <c r="P1093" s="99">
        <v>0</v>
      </c>
      <c r="Q1093" s="99">
        <v>4390.88467997313</v>
      </c>
      <c r="R1093" s="99">
        <v>675.61688998341594</v>
      </c>
      <c r="S1093" s="99">
        <v>0</v>
      </c>
      <c r="T1093" s="99">
        <v>217.26025304384501</v>
      </c>
      <c r="U1093" s="99">
        <v>26642.716812610601</v>
      </c>
      <c r="V1093" s="99">
        <v>2878043.0168456999</v>
      </c>
      <c r="W1093" s="99">
        <v>73.115731155499802</v>
      </c>
      <c r="X1093" s="99">
        <v>1473000.3540802</v>
      </c>
      <c r="Y1093" s="99">
        <v>926214.94582366897</v>
      </c>
      <c r="Z1093" s="99">
        <v>85816.885422706604</v>
      </c>
      <c r="AA1093" s="99">
        <v>0</v>
      </c>
      <c r="AB1093" s="99">
        <v>0</v>
      </c>
      <c r="AC1093" s="99">
        <v>7285490.4370117197</v>
      </c>
      <c r="AD1093" s="99">
        <v>914714.96746826195</v>
      </c>
      <c r="AE1093" s="99">
        <v>529286.59339904797</v>
      </c>
      <c r="AF1093" s="99">
        <v>1528991.71969604</v>
      </c>
      <c r="AG1093" s="99">
        <v>769806.55366516102</v>
      </c>
      <c r="AH1093" s="99">
        <v>1070220.179245</v>
      </c>
      <c r="AI1093" s="99">
        <v>0</v>
      </c>
      <c r="AJ1093" s="99">
        <v>442938.117084503</v>
      </c>
      <c r="AK1093" s="99">
        <v>103348.169681549</v>
      </c>
      <c r="AL1093" s="99">
        <v>0</v>
      </c>
      <c r="AM1093" s="99">
        <v>34979.960109710701</v>
      </c>
      <c r="AN1093" s="99">
        <v>8250736.6834716797</v>
      </c>
      <c r="AO1093" s="99">
        <v>22227085.4055176</v>
      </c>
      <c r="AP1093" s="99">
        <v>708.32363947480906</v>
      </c>
      <c r="AQ1093" s="99">
        <v>10744739.380248999</v>
      </c>
      <c r="AR1093" s="99">
        <v>6708907.4860229502</v>
      </c>
      <c r="AS1093" s="99">
        <v>592663.65806579601</v>
      </c>
      <c r="AT1093" s="99">
        <v>0</v>
      </c>
      <c r="AU1093" s="99">
        <v>0</v>
      </c>
      <c r="AV1093" s="99">
        <v>16747427.858154301</v>
      </c>
      <c r="AW1093" s="99">
        <v>2348335.7160644499</v>
      </c>
      <c r="AX1093" s="99">
        <v>4204077.60754395</v>
      </c>
      <c r="AY1093" s="99">
        <v>11805534.817260699</v>
      </c>
      <c r="AZ1093" s="99">
        <v>5558697.2612304697</v>
      </c>
      <c r="BA1093" s="99">
        <v>8068652.7341918899</v>
      </c>
      <c r="BB1093" s="99">
        <v>0</v>
      </c>
      <c r="BC1093" s="99">
        <v>3270363.7119140602</v>
      </c>
      <c r="BD1093" s="99">
        <v>713791.73332214402</v>
      </c>
      <c r="BE1093" s="99">
        <v>0</v>
      </c>
      <c r="BF1093" s="99">
        <v>249743.22346496599</v>
      </c>
      <c r="BG1093" s="99">
        <v>19376732.2805176</v>
      </c>
      <c r="BH1093" s="99">
        <v>5767268.48046875</v>
      </c>
      <c r="BI1093" s="99">
        <v>210.78785207495099</v>
      </c>
      <c r="BJ1093" s="99">
        <v>4389318.3873901404</v>
      </c>
      <c r="BK1093" s="99">
        <v>2925172.2194519001</v>
      </c>
      <c r="BL1093" s="99">
        <v>0</v>
      </c>
      <c r="BM1093" s="99">
        <v>0</v>
      </c>
      <c r="BN1093" s="99">
        <v>0</v>
      </c>
      <c r="BO1093" s="99">
        <v>0</v>
      </c>
      <c r="BP1093" s="99">
        <v>0</v>
      </c>
      <c r="BQ1093" s="99">
        <v>0</v>
      </c>
      <c r="BR1093" s="99">
        <v>4131033.4576721201</v>
      </c>
      <c r="BS1093" s="99">
        <v>2527351.2075500502</v>
      </c>
      <c r="BT1093" s="99">
        <v>1571656.78942871</v>
      </c>
      <c r="BU1093" s="99">
        <v>0</v>
      </c>
      <c r="BV1093" s="99">
        <v>1950951.5232696501</v>
      </c>
      <c r="BW1093" s="99">
        <v>82332.752410888701</v>
      </c>
      <c r="BX1093" s="99">
        <v>0</v>
      </c>
      <c r="BY1093" s="99">
        <v>0</v>
      </c>
      <c r="BZ1093" s="99">
        <v>0</v>
      </c>
      <c r="CA1093" s="99">
        <v>72753.741456985503</v>
      </c>
      <c r="CB1093" s="99">
        <v>4357305.2692260696</v>
      </c>
      <c r="CC1093" s="99">
        <v>33024707.9619141</v>
      </c>
      <c r="CD1093" s="99">
        <v>10159891.5905762</v>
      </c>
      <c r="CE1093" s="99">
        <v>872.04133644700096</v>
      </c>
      <c r="CF1093" s="99">
        <v>139166.89104843099</v>
      </c>
      <c r="CG1093" s="99">
        <v>966043.014297485</v>
      </c>
      <c r="CH1093" s="99">
        <v>0</v>
      </c>
      <c r="CI1093" s="99">
        <v>73646.076035499602</v>
      </c>
      <c r="CJ1093" s="99">
        <v>4495808.7022094699</v>
      </c>
      <c r="CK1093" s="99">
        <v>33989387.370117202</v>
      </c>
      <c r="CL1093" s="99">
        <v>10238670.0789795</v>
      </c>
      <c r="CM1093" s="166">
        <v>100178.798799515</v>
      </c>
      <c r="CN1093" s="166">
        <v>12764339.7493896</v>
      </c>
      <c r="CO1093" s="166">
        <v>53291308.298828103</v>
      </c>
      <c r="CP1093" s="99">
        <v>10238670.0789795</v>
      </c>
      <c r="CQ1093" s="99">
        <v>0</v>
      </c>
      <c r="CR1093" s="99">
        <v>0</v>
      </c>
      <c r="CS1093" s="99">
        <v>0</v>
      </c>
      <c r="CT1093" s="99">
        <v>0</v>
      </c>
      <c r="CU1093" s="98">
        <v>26521.890615931999</v>
      </c>
      <c r="CV1093" s="98">
        <v>20188.184294800001</v>
      </c>
      <c r="CW1093" s="98">
        <v>4496472.160274501</v>
      </c>
      <c r="CX1093" s="98">
        <v>33990750.976211585</v>
      </c>
    </row>
    <row r="1094" spans="1:102" x14ac:dyDescent="0.2">
      <c r="A1094" s="98" t="s">
        <v>69</v>
      </c>
      <c r="B1094" s="100">
        <v>39142</v>
      </c>
      <c r="C1094" s="99">
        <v>54764.039972305298</v>
      </c>
      <c r="D1094" s="99">
        <v>0</v>
      </c>
      <c r="E1094" s="99">
        <v>18908.330331802401</v>
      </c>
      <c r="F1094" s="99">
        <v>13175.0931442976</v>
      </c>
      <c r="G1094" s="99">
        <v>510.707319952548</v>
      </c>
      <c r="H1094" s="99">
        <v>0</v>
      </c>
      <c r="I1094" s="99">
        <v>0</v>
      </c>
      <c r="J1094" s="99">
        <v>21226.529884576801</v>
      </c>
      <c r="K1094" s="99">
        <v>5687.3432477116603</v>
      </c>
      <c r="L1094" s="99">
        <v>11887.738959312401</v>
      </c>
      <c r="M1094" s="99">
        <v>31592.677871942498</v>
      </c>
      <c r="N1094" s="99">
        <v>5029.0086906552297</v>
      </c>
      <c r="O1094" s="99">
        <v>23404.807089328799</v>
      </c>
      <c r="P1094" s="99">
        <v>0</v>
      </c>
      <c r="Q1094" s="99">
        <v>4369.6174725294104</v>
      </c>
      <c r="R1094" s="99">
        <v>721.59586315602098</v>
      </c>
      <c r="S1094" s="99">
        <v>0</v>
      </c>
      <c r="T1094" s="99">
        <v>214.90333250165</v>
      </c>
      <c r="U1094" s="99">
        <v>26973.584430456202</v>
      </c>
      <c r="V1094" s="99">
        <v>2922023.2436828599</v>
      </c>
      <c r="W1094" s="99">
        <v>38.394945883657797</v>
      </c>
      <c r="X1094" s="99">
        <v>1449324.6684265099</v>
      </c>
      <c r="Y1094" s="99">
        <v>926921.04496765102</v>
      </c>
      <c r="Z1094" s="99">
        <v>92420.566092491194</v>
      </c>
      <c r="AA1094" s="99">
        <v>0</v>
      </c>
      <c r="AB1094" s="99">
        <v>0</v>
      </c>
      <c r="AC1094" s="99">
        <v>7684404.2686767597</v>
      </c>
      <c r="AD1094" s="99">
        <v>739867.19453430199</v>
      </c>
      <c r="AE1094" s="99">
        <v>520703.28030777001</v>
      </c>
      <c r="AF1094" s="99">
        <v>1531630.8969574</v>
      </c>
      <c r="AG1094" s="99">
        <v>769173.49522399902</v>
      </c>
      <c r="AH1094" s="99">
        <v>1097804.5471496601</v>
      </c>
      <c r="AI1094" s="99">
        <v>0</v>
      </c>
      <c r="AJ1094" s="99">
        <v>448023.81144332897</v>
      </c>
      <c r="AK1094" s="99">
        <v>108440.449464798</v>
      </c>
      <c r="AL1094" s="99">
        <v>0</v>
      </c>
      <c r="AM1094" s="99">
        <v>33916.077423095703</v>
      </c>
      <c r="AN1094" s="99">
        <v>8425370.88671875</v>
      </c>
      <c r="AO1094" s="99">
        <v>22877125.074218798</v>
      </c>
      <c r="AP1094" s="99">
        <v>417.94020183011901</v>
      </c>
      <c r="AQ1094" s="99">
        <v>10484579.305786099</v>
      </c>
      <c r="AR1094" s="99">
        <v>6656991.7067260696</v>
      </c>
      <c r="AS1094" s="99">
        <v>644067.40042114304</v>
      </c>
      <c r="AT1094" s="99">
        <v>0</v>
      </c>
      <c r="AU1094" s="99">
        <v>0</v>
      </c>
      <c r="AV1094" s="99">
        <v>17924337.1569824</v>
      </c>
      <c r="AW1094" s="99">
        <v>1919409.6936340299</v>
      </c>
      <c r="AX1094" s="99">
        <v>4151771.8917846698</v>
      </c>
      <c r="AY1094" s="99">
        <v>11926163.6013184</v>
      </c>
      <c r="AZ1094" s="99">
        <v>5609570.6833496103</v>
      </c>
      <c r="BA1094" s="99">
        <v>8370605.7158813505</v>
      </c>
      <c r="BB1094" s="99">
        <v>0</v>
      </c>
      <c r="BC1094" s="99">
        <v>3293047.3420715299</v>
      </c>
      <c r="BD1094" s="99">
        <v>751886.95259857201</v>
      </c>
      <c r="BE1094" s="99">
        <v>0</v>
      </c>
      <c r="BF1094" s="99">
        <v>242096.10296440101</v>
      </c>
      <c r="BG1094" s="99">
        <v>19937494.784912098</v>
      </c>
      <c r="BH1094" s="99">
        <v>5989163.5263671903</v>
      </c>
      <c r="BI1094" s="99">
        <v>108.836502327584</v>
      </c>
      <c r="BJ1094" s="99">
        <v>4340855.0963134803</v>
      </c>
      <c r="BK1094" s="99">
        <v>2933497.1466369601</v>
      </c>
      <c r="BL1094" s="99">
        <v>0</v>
      </c>
      <c r="BM1094" s="99">
        <v>0</v>
      </c>
      <c r="BN1094" s="99">
        <v>0</v>
      </c>
      <c r="BO1094" s="99">
        <v>0</v>
      </c>
      <c r="BP1094" s="99">
        <v>0</v>
      </c>
      <c r="BQ1094" s="99">
        <v>0</v>
      </c>
      <c r="BR1094" s="99">
        <v>4165023.3421935998</v>
      </c>
      <c r="BS1094" s="99">
        <v>2532280.8004455599</v>
      </c>
      <c r="BT1094" s="99">
        <v>1629899.86820984</v>
      </c>
      <c r="BU1094" s="99">
        <v>0</v>
      </c>
      <c r="BV1094" s="99">
        <v>1949856.3137359601</v>
      </c>
      <c r="BW1094" s="99">
        <v>85673.449440956101</v>
      </c>
      <c r="BX1094" s="99">
        <v>0</v>
      </c>
      <c r="BY1094" s="99">
        <v>0</v>
      </c>
      <c r="BZ1094" s="99">
        <v>0</v>
      </c>
      <c r="CA1094" s="99">
        <v>73705.225376129194</v>
      </c>
      <c r="CB1094" s="99">
        <v>4368291.60229492</v>
      </c>
      <c r="CC1094" s="99">
        <v>33355952.4523926</v>
      </c>
      <c r="CD1094" s="99">
        <v>10327634.2526855</v>
      </c>
      <c r="CE1094" s="99">
        <v>917.01866006851196</v>
      </c>
      <c r="CF1094" s="99">
        <v>141806.40956687901</v>
      </c>
      <c r="CG1094" s="99">
        <v>992090.53211212205</v>
      </c>
      <c r="CH1094" s="99">
        <v>0</v>
      </c>
      <c r="CI1094" s="99">
        <v>74610.471300125093</v>
      </c>
      <c r="CJ1094" s="99">
        <v>4510817.453125</v>
      </c>
      <c r="CK1094" s="99">
        <v>34353331.647949196</v>
      </c>
      <c r="CL1094" s="99">
        <v>10410724.8666992</v>
      </c>
      <c r="CM1094" s="166">
        <v>101443.87925911001</v>
      </c>
      <c r="CN1094" s="166">
        <v>12991473.3529053</v>
      </c>
      <c r="CO1094" s="166">
        <v>54303206.803222701</v>
      </c>
      <c r="CP1094" s="99">
        <v>10410724.8666992</v>
      </c>
      <c r="CQ1094" s="99">
        <v>0</v>
      </c>
      <c r="CR1094" s="99">
        <v>0</v>
      </c>
      <c r="CS1094" s="99">
        <v>0</v>
      </c>
      <c r="CT1094" s="99">
        <v>0</v>
      </c>
      <c r="CU1094" s="98">
        <v>24930.331413239001</v>
      </c>
      <c r="CV1094" s="98">
        <v>21664.348977412999</v>
      </c>
      <c r="CW1094" s="98">
        <v>4510098.0118617993</v>
      </c>
      <c r="CX1094" s="98">
        <v>34348042.984504722</v>
      </c>
    </row>
    <row r="1095" spans="1:102" x14ac:dyDescent="0.2">
      <c r="A1095" s="98" t="s">
        <v>69</v>
      </c>
      <c r="B1095" s="100">
        <v>39234</v>
      </c>
      <c r="C1095" s="99">
        <v>55712.576778888702</v>
      </c>
      <c r="D1095" s="99">
        <v>0</v>
      </c>
      <c r="E1095" s="99">
        <v>18490.104717969902</v>
      </c>
      <c r="F1095" s="99">
        <v>13008.130599260299</v>
      </c>
      <c r="G1095" s="99">
        <v>560.66639649122999</v>
      </c>
      <c r="H1095" s="99">
        <v>0</v>
      </c>
      <c r="I1095" s="99">
        <v>0</v>
      </c>
      <c r="J1095" s="99">
        <v>22621.102971792199</v>
      </c>
      <c r="K1095" s="99">
        <v>4791.2190338969203</v>
      </c>
      <c r="L1095" s="99">
        <v>11815.172373414</v>
      </c>
      <c r="M1095" s="99">
        <v>31691.671956062299</v>
      </c>
      <c r="N1095" s="99">
        <v>4989.4666967392004</v>
      </c>
      <c r="O1095" s="99">
        <v>23828.858746051799</v>
      </c>
      <c r="P1095" s="99">
        <v>0</v>
      </c>
      <c r="Q1095" s="99">
        <v>4355.7635536193802</v>
      </c>
      <c r="R1095" s="99">
        <v>759.28503406047798</v>
      </c>
      <c r="S1095" s="99">
        <v>0</v>
      </c>
      <c r="T1095" s="99">
        <v>206.53409848921001</v>
      </c>
      <c r="U1095" s="99">
        <v>27288.6673870087</v>
      </c>
      <c r="V1095" s="99">
        <v>2979828.8767089802</v>
      </c>
      <c r="W1095" s="99">
        <v>87.099525854922803</v>
      </c>
      <c r="X1095" s="99">
        <v>1425127.2061920201</v>
      </c>
      <c r="Y1095" s="99">
        <v>925948.28528595006</v>
      </c>
      <c r="Z1095" s="99">
        <v>98900.949908256502</v>
      </c>
      <c r="AA1095" s="99">
        <v>0</v>
      </c>
      <c r="AB1095" s="99">
        <v>0</v>
      </c>
      <c r="AC1095" s="99">
        <v>8064853.5135498</v>
      </c>
      <c r="AD1095" s="99">
        <v>579564.01906585705</v>
      </c>
      <c r="AE1095" s="99">
        <v>521093.32243728603</v>
      </c>
      <c r="AF1095" s="99">
        <v>1541277.91265869</v>
      </c>
      <c r="AG1095" s="99">
        <v>767517.47052764904</v>
      </c>
      <c r="AH1095" s="99">
        <v>1110903.81037903</v>
      </c>
      <c r="AI1095" s="99">
        <v>0</v>
      </c>
      <c r="AJ1095" s="99">
        <v>451977.50498580898</v>
      </c>
      <c r="AK1095" s="99">
        <v>112713.36697006199</v>
      </c>
      <c r="AL1095" s="99">
        <v>0</v>
      </c>
      <c r="AM1095" s="99">
        <v>31411.154877662699</v>
      </c>
      <c r="AN1095" s="99">
        <v>8608858.46166992</v>
      </c>
      <c r="AO1095" s="99">
        <v>23573051.487792999</v>
      </c>
      <c r="AP1095" s="99">
        <v>836.236160188913</v>
      </c>
      <c r="AQ1095" s="99">
        <v>10417587.234375</v>
      </c>
      <c r="AR1095" s="99">
        <v>6689430.2964477502</v>
      </c>
      <c r="AS1095" s="99">
        <v>696367.20804595901</v>
      </c>
      <c r="AT1095" s="99">
        <v>0</v>
      </c>
      <c r="AU1095" s="99">
        <v>0</v>
      </c>
      <c r="AV1095" s="99">
        <v>18957259.675048798</v>
      </c>
      <c r="AW1095" s="99">
        <v>1515553.6393432601</v>
      </c>
      <c r="AX1095" s="99">
        <v>4228305.6831054697</v>
      </c>
      <c r="AY1095" s="99">
        <v>12108293.6025391</v>
      </c>
      <c r="AZ1095" s="99">
        <v>5678797.6706542997</v>
      </c>
      <c r="BA1095" s="99">
        <v>8528520.0030517597</v>
      </c>
      <c r="BB1095" s="99">
        <v>0</v>
      </c>
      <c r="BC1095" s="99">
        <v>3347603.5988464402</v>
      </c>
      <c r="BD1095" s="99">
        <v>785244.82370758103</v>
      </c>
      <c r="BE1095" s="99">
        <v>0</v>
      </c>
      <c r="BF1095" s="99">
        <v>228362.30690383899</v>
      </c>
      <c r="BG1095" s="99">
        <v>20472397.7351074</v>
      </c>
      <c r="BH1095" s="99">
        <v>6118383.6082153302</v>
      </c>
      <c r="BI1095" s="99">
        <v>163.154187688604</v>
      </c>
      <c r="BJ1095" s="99">
        <v>4309961.8786010696</v>
      </c>
      <c r="BK1095" s="99">
        <v>2956965.6087341299</v>
      </c>
      <c r="BL1095" s="99">
        <v>0</v>
      </c>
      <c r="BM1095" s="99">
        <v>0</v>
      </c>
      <c r="BN1095" s="99">
        <v>0</v>
      </c>
      <c r="BO1095" s="99">
        <v>0</v>
      </c>
      <c r="BP1095" s="99">
        <v>0</v>
      </c>
      <c r="BQ1095" s="99">
        <v>0</v>
      </c>
      <c r="BR1095" s="99">
        <v>4241018.9055786096</v>
      </c>
      <c r="BS1095" s="99">
        <v>2562498.0754089402</v>
      </c>
      <c r="BT1095" s="99">
        <v>1660630.20091248</v>
      </c>
      <c r="BU1095" s="99">
        <v>0</v>
      </c>
      <c r="BV1095" s="99">
        <v>1975680.51908875</v>
      </c>
      <c r="BW1095" s="99">
        <v>88552.527328491196</v>
      </c>
      <c r="BX1095" s="99">
        <v>0</v>
      </c>
      <c r="BY1095" s="99">
        <v>0</v>
      </c>
      <c r="BZ1095" s="99">
        <v>0</v>
      </c>
      <c r="CA1095" s="99">
        <v>74254.468478202805</v>
      </c>
      <c r="CB1095" s="99">
        <v>4410575.6847534198</v>
      </c>
      <c r="CC1095" s="99">
        <v>33972131.4609375</v>
      </c>
      <c r="CD1095" s="99">
        <v>10420461.708618199</v>
      </c>
      <c r="CE1095" s="99">
        <v>943.98320660740103</v>
      </c>
      <c r="CF1095" s="99">
        <v>145218.275793076</v>
      </c>
      <c r="CG1095" s="99">
        <v>1021232.10732269</v>
      </c>
      <c r="CH1095" s="99">
        <v>0</v>
      </c>
      <c r="CI1095" s="99">
        <v>75190.828569412202</v>
      </c>
      <c r="CJ1095" s="99">
        <v>4557075.0136718797</v>
      </c>
      <c r="CK1095" s="99">
        <v>35001533.346679702</v>
      </c>
      <c r="CL1095" s="99">
        <v>10519141.584350601</v>
      </c>
      <c r="CM1095" s="166">
        <v>102342.55525779699</v>
      </c>
      <c r="CN1095" s="166">
        <v>13176679.037841801</v>
      </c>
      <c r="CO1095" s="166">
        <v>55435148.046386696</v>
      </c>
      <c r="CP1095" s="99">
        <v>10519141.584350601</v>
      </c>
      <c r="CQ1095" s="99">
        <v>0</v>
      </c>
      <c r="CR1095" s="99">
        <v>0</v>
      </c>
      <c r="CS1095" s="99">
        <v>0</v>
      </c>
      <c r="CT1095" s="99">
        <v>0</v>
      </c>
      <c r="CU1095" s="98">
        <v>23642.114907313</v>
      </c>
      <c r="CV1095" s="98">
        <v>23012.412062946001</v>
      </c>
      <c r="CW1095" s="98">
        <v>4555793.9605464954</v>
      </c>
      <c r="CX1095" s="98">
        <v>34993363.568260193</v>
      </c>
    </row>
    <row r="1096" spans="1:102" x14ac:dyDescent="0.2">
      <c r="A1096" s="98" t="s">
        <v>69</v>
      </c>
      <c r="B1096" s="100">
        <v>39326</v>
      </c>
      <c r="C1096" s="99">
        <v>57013.500478267699</v>
      </c>
      <c r="D1096" s="99">
        <v>0</v>
      </c>
      <c r="E1096" s="99">
        <v>18004.9788203239</v>
      </c>
      <c r="F1096" s="99">
        <v>12841.4732236862</v>
      </c>
      <c r="G1096" s="99">
        <v>606.94154123961903</v>
      </c>
      <c r="H1096" s="99">
        <v>0</v>
      </c>
      <c r="I1096" s="99">
        <v>0</v>
      </c>
      <c r="J1096" s="99">
        <v>23606.7991793156</v>
      </c>
      <c r="K1096" s="99">
        <v>4174.7456860542297</v>
      </c>
      <c r="L1096" s="99">
        <v>11462.402370572099</v>
      </c>
      <c r="M1096" s="99">
        <v>31880.993273973501</v>
      </c>
      <c r="N1096" s="99">
        <v>4966.7107463478997</v>
      </c>
      <c r="O1096" s="99">
        <v>24348.786491632502</v>
      </c>
      <c r="P1096" s="99">
        <v>0</v>
      </c>
      <c r="Q1096" s="99">
        <v>4351.0510269999504</v>
      </c>
      <c r="R1096" s="99">
        <v>759.26362027227901</v>
      </c>
      <c r="S1096" s="99">
        <v>0</v>
      </c>
      <c r="T1096" s="99">
        <v>193.24599861353599</v>
      </c>
      <c r="U1096" s="99">
        <v>27583.028941392899</v>
      </c>
      <c r="V1096" s="99">
        <v>3032872.9618225102</v>
      </c>
      <c r="W1096" s="99">
        <v>95.808815227821498</v>
      </c>
      <c r="X1096" s="99">
        <v>1394303.0806732201</v>
      </c>
      <c r="Y1096" s="99">
        <v>922424.45878601098</v>
      </c>
      <c r="Z1096" s="99">
        <v>107850.77331733701</v>
      </c>
      <c r="AA1096" s="99">
        <v>0</v>
      </c>
      <c r="AB1096" s="99">
        <v>0</v>
      </c>
      <c r="AC1096" s="99">
        <v>8245068.4969482403</v>
      </c>
      <c r="AD1096" s="99">
        <v>543437.72032928502</v>
      </c>
      <c r="AE1096" s="99">
        <v>513305.28561401402</v>
      </c>
      <c r="AF1096" s="99">
        <v>1554964.5952606199</v>
      </c>
      <c r="AG1096" s="99">
        <v>770907.13824462902</v>
      </c>
      <c r="AH1096" s="99">
        <v>1129557.9655456501</v>
      </c>
      <c r="AI1096" s="99">
        <v>0</v>
      </c>
      <c r="AJ1096" s="99">
        <v>452807.671638489</v>
      </c>
      <c r="AK1096" s="99">
        <v>115030.66737365699</v>
      </c>
      <c r="AL1096" s="99">
        <v>0</v>
      </c>
      <c r="AM1096" s="99">
        <v>32413.097108840899</v>
      </c>
      <c r="AN1096" s="99">
        <v>8768829.1451415997</v>
      </c>
      <c r="AO1096" s="99">
        <v>24220684.247070301</v>
      </c>
      <c r="AP1096" s="99">
        <v>883.71512536704495</v>
      </c>
      <c r="AQ1096" s="99">
        <v>10242468.4211426</v>
      </c>
      <c r="AR1096" s="99">
        <v>6709298.56567383</v>
      </c>
      <c r="AS1096" s="99">
        <v>762279.26910400402</v>
      </c>
      <c r="AT1096" s="99">
        <v>0</v>
      </c>
      <c r="AU1096" s="99">
        <v>0</v>
      </c>
      <c r="AV1096" s="99">
        <v>19714699.134765599</v>
      </c>
      <c r="AW1096" s="99">
        <v>1435685.59338379</v>
      </c>
      <c r="AX1096" s="99">
        <v>4197243.89770508</v>
      </c>
      <c r="AY1096" s="99">
        <v>12284464.0026855</v>
      </c>
      <c r="AZ1096" s="99">
        <v>5735402.06433105</v>
      </c>
      <c r="BA1096" s="99">
        <v>8761394.3105468806</v>
      </c>
      <c r="BB1096" s="99">
        <v>0</v>
      </c>
      <c r="BC1096" s="99">
        <v>3385710.60302734</v>
      </c>
      <c r="BD1096" s="99">
        <v>808850.95702362095</v>
      </c>
      <c r="BE1096" s="99">
        <v>0</v>
      </c>
      <c r="BF1096" s="99">
        <v>235571.10737800601</v>
      </c>
      <c r="BG1096" s="99">
        <v>20956176.2661133</v>
      </c>
      <c r="BH1096" s="99">
        <v>6319366.3324584998</v>
      </c>
      <c r="BI1096" s="99">
        <v>144.28800635226099</v>
      </c>
      <c r="BJ1096" s="99">
        <v>4267928.2103881799</v>
      </c>
      <c r="BK1096" s="99">
        <v>2976047.56182861</v>
      </c>
      <c r="BL1096" s="99">
        <v>0</v>
      </c>
      <c r="BM1096" s="99">
        <v>0</v>
      </c>
      <c r="BN1096" s="99">
        <v>0</v>
      </c>
      <c r="BO1096" s="99">
        <v>0</v>
      </c>
      <c r="BP1096" s="99">
        <v>0</v>
      </c>
      <c r="BQ1096" s="99">
        <v>0</v>
      </c>
      <c r="BR1096" s="99">
        <v>4310342.8767700205</v>
      </c>
      <c r="BS1096" s="99">
        <v>2587689.3873291002</v>
      </c>
      <c r="BT1096" s="99">
        <v>1706176.6520233201</v>
      </c>
      <c r="BU1096" s="99">
        <v>0</v>
      </c>
      <c r="BV1096" s="99">
        <v>1999556.80445862</v>
      </c>
      <c r="BW1096" s="99">
        <v>91559.197793006897</v>
      </c>
      <c r="BX1096" s="99">
        <v>0</v>
      </c>
      <c r="BY1096" s="99">
        <v>0</v>
      </c>
      <c r="BZ1096" s="99">
        <v>0</v>
      </c>
      <c r="CA1096" s="99">
        <v>74920.241756439194</v>
      </c>
      <c r="CB1096" s="99">
        <v>4426210.94250488</v>
      </c>
      <c r="CC1096" s="99">
        <v>34449966.963867202</v>
      </c>
      <c r="CD1096" s="99">
        <v>10589064.3320313</v>
      </c>
      <c r="CE1096" s="99">
        <v>943.43178710341499</v>
      </c>
      <c r="CF1096" s="99">
        <v>150061.037940979</v>
      </c>
      <c r="CG1096" s="99">
        <v>1061976.4971008301</v>
      </c>
      <c r="CH1096" s="99">
        <v>0</v>
      </c>
      <c r="CI1096" s="99">
        <v>75866.391781806902</v>
      </c>
      <c r="CJ1096" s="99">
        <v>4574777.1427612295</v>
      </c>
      <c r="CK1096" s="99">
        <v>35502048.467285201</v>
      </c>
      <c r="CL1096" s="99">
        <v>10681102.6021729</v>
      </c>
      <c r="CM1096" s="166">
        <v>103354.946183205</v>
      </c>
      <c r="CN1096" s="166">
        <v>13292962.6362305</v>
      </c>
      <c r="CO1096" s="166">
        <v>56458585.276367202</v>
      </c>
      <c r="CP1096" s="99">
        <v>10681102.6021729</v>
      </c>
      <c r="CQ1096" s="99">
        <v>0</v>
      </c>
      <c r="CR1096" s="99">
        <v>0</v>
      </c>
      <c r="CS1096" s="99">
        <v>0</v>
      </c>
      <c r="CT1096" s="99">
        <v>0</v>
      </c>
      <c r="CU1096" s="98">
        <v>22520.883651208002</v>
      </c>
      <c r="CV1096" s="98">
        <v>23915.114475625</v>
      </c>
      <c r="CW1096" s="98">
        <v>4576271.980445859</v>
      </c>
      <c r="CX1096" s="98">
        <v>35511943.460968032</v>
      </c>
    </row>
    <row r="1097" spans="1:102" x14ac:dyDescent="0.2">
      <c r="A1097" s="98" t="s">
        <v>69</v>
      </c>
      <c r="B1097" s="100">
        <v>39417</v>
      </c>
      <c r="C1097" s="99">
        <v>58004.750530242898</v>
      </c>
      <c r="D1097" s="99">
        <v>0</v>
      </c>
      <c r="E1097" s="99">
        <v>17677.585477113698</v>
      </c>
      <c r="F1097" s="99">
        <v>12792.580325245901</v>
      </c>
      <c r="G1097" s="99">
        <v>634.20316540449903</v>
      </c>
      <c r="H1097" s="99">
        <v>0</v>
      </c>
      <c r="I1097" s="99">
        <v>0</v>
      </c>
      <c r="J1097" s="99">
        <v>23860.851948499701</v>
      </c>
      <c r="K1097" s="99">
        <v>3576.5312228500802</v>
      </c>
      <c r="L1097" s="99">
        <v>11153.3420444727</v>
      </c>
      <c r="M1097" s="99">
        <v>32214.616114378001</v>
      </c>
      <c r="N1097" s="99">
        <v>4938.2519959211304</v>
      </c>
      <c r="O1097" s="99">
        <v>24996.7408003807</v>
      </c>
      <c r="P1097" s="99">
        <v>0</v>
      </c>
      <c r="Q1097" s="99">
        <v>4381.9279758334196</v>
      </c>
      <c r="R1097" s="99">
        <v>772.83362257480599</v>
      </c>
      <c r="S1097" s="99">
        <v>0</v>
      </c>
      <c r="T1097" s="99">
        <v>184.757953248918</v>
      </c>
      <c r="U1097" s="99">
        <v>27705.991249561299</v>
      </c>
      <c r="V1097" s="99">
        <v>3077342.1556701702</v>
      </c>
      <c r="W1097" s="99">
        <v>74.817875587381394</v>
      </c>
      <c r="X1097" s="99">
        <v>1358331.2630920401</v>
      </c>
      <c r="Y1097" s="99">
        <v>913151.73734283401</v>
      </c>
      <c r="Z1097" s="99">
        <v>109676.839697838</v>
      </c>
      <c r="AA1097" s="99">
        <v>0</v>
      </c>
      <c r="AB1097" s="99">
        <v>0</v>
      </c>
      <c r="AC1097" s="99">
        <v>8385489.16015625</v>
      </c>
      <c r="AD1097" s="99">
        <v>419334.42641830398</v>
      </c>
      <c r="AE1097" s="99">
        <v>501709.72857284499</v>
      </c>
      <c r="AF1097" s="99">
        <v>1558215.4960479699</v>
      </c>
      <c r="AG1097" s="99">
        <v>751553.43586731004</v>
      </c>
      <c r="AH1097" s="99">
        <v>1163718.4862670901</v>
      </c>
      <c r="AI1097" s="99">
        <v>0</v>
      </c>
      <c r="AJ1097" s="99">
        <v>453597.27864074701</v>
      </c>
      <c r="AK1097" s="99">
        <v>116756.977455139</v>
      </c>
      <c r="AL1097" s="99">
        <v>0</v>
      </c>
      <c r="AM1097" s="99">
        <v>30320.886796235998</v>
      </c>
      <c r="AN1097" s="99">
        <v>8855045.0379638709</v>
      </c>
      <c r="AO1097" s="99">
        <v>24802495.588134799</v>
      </c>
      <c r="AP1097" s="99">
        <v>729.21217094361805</v>
      </c>
      <c r="AQ1097" s="99">
        <v>10124948.2150879</v>
      </c>
      <c r="AR1097" s="99">
        <v>6753144.2938232403</v>
      </c>
      <c r="AS1097" s="99">
        <v>780126.72805786098</v>
      </c>
      <c r="AT1097" s="99">
        <v>0</v>
      </c>
      <c r="AU1097" s="99">
        <v>0</v>
      </c>
      <c r="AV1097" s="99">
        <v>20073334.698486298</v>
      </c>
      <c r="AW1097" s="99">
        <v>1119072.3661346401</v>
      </c>
      <c r="AX1097" s="99">
        <v>4169149.7996521001</v>
      </c>
      <c r="AY1097" s="99">
        <v>12486653.341430699</v>
      </c>
      <c r="AZ1097" s="99">
        <v>5668794.5048828097</v>
      </c>
      <c r="BA1097" s="99">
        <v>9126167.3319091797</v>
      </c>
      <c r="BB1097" s="99">
        <v>0</v>
      </c>
      <c r="BC1097" s="99">
        <v>3431103.87683105</v>
      </c>
      <c r="BD1097" s="99">
        <v>828281.46549987805</v>
      </c>
      <c r="BE1097" s="99">
        <v>0</v>
      </c>
      <c r="BF1097" s="99">
        <v>223961.32586288499</v>
      </c>
      <c r="BG1097" s="99">
        <v>21415782.657958999</v>
      </c>
      <c r="BH1097" s="99">
        <v>6490455.0645141602</v>
      </c>
      <c r="BI1097" s="99">
        <v>192.43265336193099</v>
      </c>
      <c r="BJ1097" s="99">
        <v>4230436.1859130897</v>
      </c>
      <c r="BK1097" s="99">
        <v>2981599.2573852502</v>
      </c>
      <c r="BL1097" s="99">
        <v>0</v>
      </c>
      <c r="BM1097" s="99">
        <v>0</v>
      </c>
      <c r="BN1097" s="99">
        <v>0</v>
      </c>
      <c r="BO1097" s="99">
        <v>0</v>
      </c>
      <c r="BP1097" s="99">
        <v>0</v>
      </c>
      <c r="BQ1097" s="99">
        <v>0</v>
      </c>
      <c r="BR1097" s="99">
        <v>4371976.6957397498</v>
      </c>
      <c r="BS1097" s="99">
        <v>2562014.3426818801</v>
      </c>
      <c r="BT1097" s="99">
        <v>1776813.1920318599</v>
      </c>
      <c r="BU1097" s="99">
        <v>0</v>
      </c>
      <c r="BV1097" s="99">
        <v>2031624.1079406701</v>
      </c>
      <c r="BW1097" s="99">
        <v>96889.021893501296</v>
      </c>
      <c r="BX1097" s="99">
        <v>0</v>
      </c>
      <c r="BY1097" s="99">
        <v>0</v>
      </c>
      <c r="BZ1097" s="99">
        <v>0</v>
      </c>
      <c r="CA1097" s="99">
        <v>75695.070574760393</v>
      </c>
      <c r="CB1097" s="99">
        <v>4441673.7351684598</v>
      </c>
      <c r="CC1097" s="99">
        <v>34981089.771484397</v>
      </c>
      <c r="CD1097" s="99">
        <v>10729832.2972412</v>
      </c>
      <c r="CE1097" s="99">
        <v>934.42581393569697</v>
      </c>
      <c r="CF1097" s="99">
        <v>147212.813529968</v>
      </c>
      <c r="CG1097" s="99">
        <v>1051622.36239624</v>
      </c>
      <c r="CH1097" s="99">
        <v>0</v>
      </c>
      <c r="CI1097" s="99">
        <v>76642.081386566206</v>
      </c>
      <c r="CJ1097" s="99">
        <v>4589513.2770385696</v>
      </c>
      <c r="CK1097" s="99">
        <v>36038905.611328103</v>
      </c>
      <c r="CL1097" s="99">
        <v>10818554.2857666</v>
      </c>
      <c r="CM1097" s="166">
        <v>104218.615200043</v>
      </c>
      <c r="CN1097" s="166">
        <v>13445178.646362299</v>
      </c>
      <c r="CO1097" s="166">
        <v>57426231.40625</v>
      </c>
      <c r="CP1097" s="99">
        <v>10818554.2857666</v>
      </c>
      <c r="CQ1097" s="99">
        <v>0</v>
      </c>
      <c r="CR1097" s="99">
        <v>0</v>
      </c>
      <c r="CS1097" s="99">
        <v>0</v>
      </c>
      <c r="CT1097" s="99">
        <v>0</v>
      </c>
      <c r="CU1097" s="98">
        <v>21627.038651555999</v>
      </c>
      <c r="CV1097" s="98">
        <v>24536.525707126999</v>
      </c>
      <c r="CW1097" s="98">
        <v>4588886.5486984281</v>
      </c>
      <c r="CX1097" s="98">
        <v>36032712.133880638</v>
      </c>
    </row>
    <row r="1098" spans="1:102" x14ac:dyDescent="0.2">
      <c r="A1098" s="98" t="s">
        <v>69</v>
      </c>
      <c r="B1098" s="100">
        <v>39508</v>
      </c>
      <c r="C1098" s="99">
        <v>58828.4436073303</v>
      </c>
      <c r="D1098" s="99">
        <v>0</v>
      </c>
      <c r="E1098" s="99">
        <v>17457.586336612701</v>
      </c>
      <c r="F1098" s="99">
        <v>12793.287865042699</v>
      </c>
      <c r="G1098" s="99">
        <v>709.63732792437099</v>
      </c>
      <c r="H1098" s="99">
        <v>0</v>
      </c>
      <c r="I1098" s="99">
        <v>0</v>
      </c>
      <c r="J1098" s="99">
        <v>24922.629818677899</v>
      </c>
      <c r="K1098" s="99">
        <v>3018.5017641484701</v>
      </c>
      <c r="L1098" s="99">
        <v>10988.070293188101</v>
      </c>
      <c r="M1098" s="99">
        <v>32384.8703389168</v>
      </c>
      <c r="N1098" s="99">
        <v>4897.5902318954504</v>
      </c>
      <c r="O1098" s="99">
        <v>25493.5365726948</v>
      </c>
      <c r="P1098" s="99">
        <v>0</v>
      </c>
      <c r="Q1098" s="99">
        <v>4391.7816308736801</v>
      </c>
      <c r="R1098" s="99">
        <v>815.70930197089899</v>
      </c>
      <c r="S1098" s="99">
        <v>0</v>
      </c>
      <c r="T1098" s="99">
        <v>176.18855460174399</v>
      </c>
      <c r="U1098" s="99">
        <v>27972.693728685401</v>
      </c>
      <c r="V1098" s="99">
        <v>3097669.7748718299</v>
      </c>
      <c r="W1098" s="99">
        <v>41.770758947823197</v>
      </c>
      <c r="X1098" s="99">
        <v>1328962.3975067099</v>
      </c>
      <c r="Y1098" s="99">
        <v>904372.85610961902</v>
      </c>
      <c r="Z1098" s="99">
        <v>111645.62001419099</v>
      </c>
      <c r="AA1098" s="99">
        <v>0</v>
      </c>
      <c r="AB1098" s="99">
        <v>0</v>
      </c>
      <c r="AC1098" s="99">
        <v>8601077.1357421894</v>
      </c>
      <c r="AD1098" s="99">
        <v>345140.48492813099</v>
      </c>
      <c r="AE1098" s="99">
        <v>486502.790988922</v>
      </c>
      <c r="AF1098" s="99">
        <v>1559011.74984741</v>
      </c>
      <c r="AG1098" s="99">
        <v>736166.51246643101</v>
      </c>
      <c r="AH1098" s="99">
        <v>1189345.82635498</v>
      </c>
      <c r="AI1098" s="99">
        <v>0</v>
      </c>
      <c r="AJ1098" s="99">
        <v>456467.49299621599</v>
      </c>
      <c r="AK1098" s="99">
        <v>117525.50856876399</v>
      </c>
      <c r="AL1098" s="99">
        <v>0</v>
      </c>
      <c r="AM1098" s="99">
        <v>27191.302288532301</v>
      </c>
      <c r="AN1098" s="99">
        <v>8967066.5534668006</v>
      </c>
      <c r="AO1098" s="99">
        <v>25237363.4924316</v>
      </c>
      <c r="AP1098" s="99">
        <v>443.74312090501201</v>
      </c>
      <c r="AQ1098" s="99">
        <v>10119454.9298096</v>
      </c>
      <c r="AR1098" s="99">
        <v>6892901.82849121</v>
      </c>
      <c r="AS1098" s="99">
        <v>811312.98057556199</v>
      </c>
      <c r="AT1098" s="99">
        <v>0</v>
      </c>
      <c r="AU1098" s="99">
        <v>0</v>
      </c>
      <c r="AV1098" s="99">
        <v>21071834.5463867</v>
      </c>
      <c r="AW1098" s="99">
        <v>940030.43431854201</v>
      </c>
      <c r="AX1098" s="99">
        <v>4112643.9367370601</v>
      </c>
      <c r="AY1098" s="99">
        <v>12663449.0321045</v>
      </c>
      <c r="AZ1098" s="99">
        <v>5637621.5549926804</v>
      </c>
      <c r="BA1098" s="99">
        <v>9421990.4654540997</v>
      </c>
      <c r="BB1098" s="99">
        <v>0</v>
      </c>
      <c r="BC1098" s="99">
        <v>3528376.4930725102</v>
      </c>
      <c r="BD1098" s="99">
        <v>845505.20043182396</v>
      </c>
      <c r="BE1098" s="99">
        <v>0</v>
      </c>
      <c r="BF1098" s="99">
        <v>202506.62479591399</v>
      </c>
      <c r="BG1098" s="99">
        <v>21971878.0070801</v>
      </c>
      <c r="BH1098" s="99">
        <v>6055025.44250488</v>
      </c>
      <c r="BI1098" s="99">
        <v>147.416698664427</v>
      </c>
      <c r="BJ1098" s="99">
        <v>3819754.7097168001</v>
      </c>
      <c r="BK1098" s="99">
        <v>2715477.3654785198</v>
      </c>
      <c r="BL1098" s="99">
        <v>0</v>
      </c>
      <c r="BM1098" s="99">
        <v>0</v>
      </c>
      <c r="BN1098" s="99">
        <v>0</v>
      </c>
      <c r="BO1098" s="99">
        <v>0</v>
      </c>
      <c r="BP1098" s="99">
        <v>0</v>
      </c>
      <c r="BQ1098" s="99">
        <v>0</v>
      </c>
      <c r="BR1098" s="99">
        <v>3927246.15875244</v>
      </c>
      <c r="BS1098" s="99">
        <v>2268979.5637817401</v>
      </c>
      <c r="BT1098" s="99">
        <v>1833825.6705627399</v>
      </c>
      <c r="BU1098" s="99">
        <v>0</v>
      </c>
      <c r="BV1098" s="99">
        <v>1838932.03433228</v>
      </c>
      <c r="BW1098" s="99">
        <v>97788.749983787493</v>
      </c>
      <c r="BX1098" s="99">
        <v>0</v>
      </c>
      <c r="BY1098" s="99">
        <v>0</v>
      </c>
      <c r="BZ1098" s="99">
        <v>0</v>
      </c>
      <c r="CA1098" s="99">
        <v>76331.055735588103</v>
      </c>
      <c r="CB1098" s="99">
        <v>4420202.5329589797</v>
      </c>
      <c r="CC1098" s="99">
        <v>35255342.115234397</v>
      </c>
      <c r="CD1098" s="99">
        <v>9871392.1237793006</v>
      </c>
      <c r="CE1098" s="99">
        <v>973.07406182587101</v>
      </c>
      <c r="CF1098" s="99">
        <v>145773.64059448201</v>
      </c>
      <c r="CG1098" s="99">
        <v>1056852.3313446001</v>
      </c>
      <c r="CH1098" s="99">
        <v>0</v>
      </c>
      <c r="CI1098" s="99">
        <v>77298.453314781204</v>
      </c>
      <c r="CJ1098" s="99">
        <v>4565070.8041992197</v>
      </c>
      <c r="CK1098" s="99">
        <v>36307542.423339799</v>
      </c>
      <c r="CL1098" s="99">
        <v>9979344.0822753906</v>
      </c>
      <c r="CM1098" s="166">
        <v>105089.08502388</v>
      </c>
      <c r="CN1098" s="166">
        <v>13515722.4888916</v>
      </c>
      <c r="CO1098" s="166">
        <v>58327023.869140603</v>
      </c>
      <c r="CP1098" s="99">
        <v>9979344.0822753906</v>
      </c>
      <c r="CQ1098" s="99">
        <v>0</v>
      </c>
      <c r="CR1098" s="99">
        <v>0</v>
      </c>
      <c r="CS1098" s="99">
        <v>0</v>
      </c>
      <c r="CT1098" s="99">
        <v>0</v>
      </c>
      <c r="CU1098" s="98">
        <v>20688.449597117</v>
      </c>
      <c r="CV1098" s="98">
        <v>25519.408527510001</v>
      </c>
      <c r="CW1098" s="98">
        <v>4565976.1735534621</v>
      </c>
      <c r="CX1098" s="98">
        <v>36312194.446578994</v>
      </c>
    </row>
    <row r="1099" spans="1:102" x14ac:dyDescent="0.2">
      <c r="A1099" s="98" t="s">
        <v>69</v>
      </c>
      <c r="B1099" s="100">
        <v>39600</v>
      </c>
      <c r="C1099" s="99">
        <v>59736.264260768898</v>
      </c>
      <c r="D1099" s="99">
        <v>0</v>
      </c>
      <c r="E1099" s="99">
        <v>17039.756739854802</v>
      </c>
      <c r="F1099" s="99">
        <v>12606.645171046301</v>
      </c>
      <c r="G1099" s="99">
        <v>766.07239466905605</v>
      </c>
      <c r="H1099" s="99">
        <v>0</v>
      </c>
      <c r="I1099" s="99">
        <v>0</v>
      </c>
      <c r="J1099" s="99">
        <v>25918.600128889098</v>
      </c>
      <c r="K1099" s="99">
        <v>2460.64905723929</v>
      </c>
      <c r="L1099" s="99">
        <v>10939.4143601656</v>
      </c>
      <c r="M1099" s="99">
        <v>32587.675017118501</v>
      </c>
      <c r="N1099" s="99">
        <v>4894.1817425489398</v>
      </c>
      <c r="O1099" s="99">
        <v>25913.834033489198</v>
      </c>
      <c r="P1099" s="99">
        <v>0</v>
      </c>
      <c r="Q1099" s="99">
        <v>4333.9574012160301</v>
      </c>
      <c r="R1099" s="99">
        <v>837.85533823072899</v>
      </c>
      <c r="S1099" s="99">
        <v>0</v>
      </c>
      <c r="T1099" s="99">
        <v>189.958860030398</v>
      </c>
      <c r="U1099" s="99">
        <v>28269.579824209199</v>
      </c>
      <c r="V1099" s="99">
        <v>3130603.9679870601</v>
      </c>
      <c r="W1099" s="99">
        <v>35.622810432687402</v>
      </c>
      <c r="X1099" s="99">
        <v>1264870.7651977499</v>
      </c>
      <c r="Y1099" s="99">
        <v>868631.78349304199</v>
      </c>
      <c r="Z1099" s="99">
        <v>118417.24377346</v>
      </c>
      <c r="AA1099" s="99">
        <v>0</v>
      </c>
      <c r="AB1099" s="99">
        <v>0</v>
      </c>
      <c r="AC1099" s="99">
        <v>8873027.7043456994</v>
      </c>
      <c r="AD1099" s="99">
        <v>271852.69537353498</v>
      </c>
      <c r="AE1099" s="99">
        <v>478657.01370239299</v>
      </c>
      <c r="AF1099" s="99">
        <v>1546626.4115905799</v>
      </c>
      <c r="AG1099" s="99">
        <v>728857.75695037795</v>
      </c>
      <c r="AH1099" s="99">
        <v>1202757.1348419201</v>
      </c>
      <c r="AI1099" s="99">
        <v>0</v>
      </c>
      <c r="AJ1099" s="99">
        <v>440080.74857711798</v>
      </c>
      <c r="AK1099" s="99">
        <v>119783.95825195299</v>
      </c>
      <c r="AL1099" s="99">
        <v>0</v>
      </c>
      <c r="AM1099" s="99">
        <v>28619.864104270899</v>
      </c>
      <c r="AN1099" s="99">
        <v>9101370.8947753906</v>
      </c>
      <c r="AO1099" s="99">
        <v>25780848.9301758</v>
      </c>
      <c r="AP1099" s="99">
        <v>350.86420333012899</v>
      </c>
      <c r="AQ1099" s="99">
        <v>9669068.4770507794</v>
      </c>
      <c r="AR1099" s="99">
        <v>6602076.3142700205</v>
      </c>
      <c r="AS1099" s="99">
        <v>866135.43603515602</v>
      </c>
      <c r="AT1099" s="99">
        <v>0</v>
      </c>
      <c r="AU1099" s="99">
        <v>0</v>
      </c>
      <c r="AV1099" s="99">
        <v>22025528.020752002</v>
      </c>
      <c r="AW1099" s="99">
        <v>745995.32246398902</v>
      </c>
      <c r="AX1099" s="99">
        <v>4094399.3484497098</v>
      </c>
      <c r="AY1099" s="99">
        <v>12706720.482421899</v>
      </c>
      <c r="AZ1099" s="99">
        <v>5636069.9800415002</v>
      </c>
      <c r="BA1099" s="99">
        <v>9640194.7872314509</v>
      </c>
      <c r="BB1099" s="99">
        <v>0</v>
      </c>
      <c r="BC1099" s="99">
        <v>3411531.6244506799</v>
      </c>
      <c r="BD1099" s="99">
        <v>872786.47945404099</v>
      </c>
      <c r="BE1099" s="99">
        <v>0</v>
      </c>
      <c r="BF1099" s="99">
        <v>218410.15462303199</v>
      </c>
      <c r="BG1099" s="99">
        <v>22607636.0393066</v>
      </c>
      <c r="BH1099" s="99">
        <v>6243184.2317504901</v>
      </c>
      <c r="BI1099" s="99">
        <v>100.197209248319</v>
      </c>
      <c r="BJ1099" s="99">
        <v>3727332.6847228999</v>
      </c>
      <c r="BK1099" s="99">
        <v>2653084.4811096201</v>
      </c>
      <c r="BL1099" s="99">
        <v>0</v>
      </c>
      <c r="BM1099" s="99">
        <v>0</v>
      </c>
      <c r="BN1099" s="99">
        <v>0</v>
      </c>
      <c r="BO1099" s="99">
        <v>0</v>
      </c>
      <c r="BP1099" s="99">
        <v>0</v>
      </c>
      <c r="BQ1099" s="99">
        <v>0</v>
      </c>
      <c r="BR1099" s="99">
        <v>3963152.5392761198</v>
      </c>
      <c r="BS1099" s="99">
        <v>2278748.3056030301</v>
      </c>
      <c r="BT1099" s="99">
        <v>1875805.2546234101</v>
      </c>
      <c r="BU1099" s="99">
        <v>0</v>
      </c>
      <c r="BV1099" s="99">
        <v>1825164.5533904999</v>
      </c>
      <c r="BW1099" s="99">
        <v>102255.632182121</v>
      </c>
      <c r="BX1099" s="99">
        <v>0</v>
      </c>
      <c r="BY1099" s="99">
        <v>0</v>
      </c>
      <c r="BZ1099" s="99">
        <v>0</v>
      </c>
      <c r="CA1099" s="99">
        <v>76804.985348701506</v>
      </c>
      <c r="CB1099" s="99">
        <v>4401636.7267456101</v>
      </c>
      <c r="CC1099" s="99">
        <v>35508428.565917999</v>
      </c>
      <c r="CD1099" s="99">
        <v>9969364.5808105506</v>
      </c>
      <c r="CE1099" s="99">
        <v>995.53122668713297</v>
      </c>
      <c r="CF1099" s="99">
        <v>147363.12347412101</v>
      </c>
      <c r="CG1099" s="99">
        <v>1084106.70062256</v>
      </c>
      <c r="CH1099" s="99">
        <v>0</v>
      </c>
      <c r="CI1099" s="99">
        <v>77789.838275909395</v>
      </c>
      <c r="CJ1099" s="99">
        <v>4549370.86535645</v>
      </c>
      <c r="CK1099" s="99">
        <v>36595368.148925804</v>
      </c>
      <c r="CL1099" s="99">
        <v>10068052.7144775</v>
      </c>
      <c r="CM1099" s="166">
        <v>105916.725237846</v>
      </c>
      <c r="CN1099" s="166">
        <v>13663933.5183105</v>
      </c>
      <c r="CO1099" s="166">
        <v>59234762.634277299</v>
      </c>
      <c r="CP1099" s="99">
        <v>10068052.7144775</v>
      </c>
      <c r="CQ1099" s="99">
        <v>0</v>
      </c>
      <c r="CR1099" s="99">
        <v>0</v>
      </c>
      <c r="CS1099" s="99">
        <v>0</v>
      </c>
      <c r="CT1099" s="99">
        <v>0</v>
      </c>
      <c r="CU1099" s="98">
        <v>19699.347999901001</v>
      </c>
      <c r="CV1099" s="98">
        <v>26486.720711059999</v>
      </c>
      <c r="CW1099" s="98">
        <v>4548999.8502197312</v>
      </c>
      <c r="CX1099" s="98">
        <v>36592535.266540557</v>
      </c>
    </row>
    <row r="1100" spans="1:102" x14ac:dyDescent="0.2">
      <c r="A1100" s="98" t="s">
        <v>69</v>
      </c>
      <c r="B1100" s="100">
        <v>39692</v>
      </c>
      <c r="C1100" s="99">
        <v>60933.645327568098</v>
      </c>
      <c r="D1100" s="99">
        <v>0</v>
      </c>
      <c r="E1100" s="99">
        <v>16596.602066039999</v>
      </c>
      <c r="F1100" s="99">
        <v>12432.5073566437</v>
      </c>
      <c r="G1100" s="99">
        <v>857.31276220083203</v>
      </c>
      <c r="H1100" s="99">
        <v>0</v>
      </c>
      <c r="I1100" s="99">
        <v>0</v>
      </c>
      <c r="J1100" s="99">
        <v>26587.737723112099</v>
      </c>
      <c r="K1100" s="99">
        <v>2012.74715104699</v>
      </c>
      <c r="L1100" s="99">
        <v>10647.862893343001</v>
      </c>
      <c r="M1100" s="99">
        <v>33093.552850723303</v>
      </c>
      <c r="N1100" s="99">
        <v>4864.9233213663101</v>
      </c>
      <c r="O1100" s="99">
        <v>26197.896722316698</v>
      </c>
      <c r="P1100" s="99">
        <v>0</v>
      </c>
      <c r="Q1100" s="99">
        <v>4332.1528331637401</v>
      </c>
      <c r="R1100" s="99">
        <v>889.72578962892305</v>
      </c>
      <c r="S1100" s="99">
        <v>0</v>
      </c>
      <c r="T1100" s="99">
        <v>207.18375418521501</v>
      </c>
      <c r="U1100" s="99">
        <v>28481.9765517712</v>
      </c>
      <c r="V1100" s="99">
        <v>3169782.36682129</v>
      </c>
      <c r="W1100" s="99">
        <v>88.793069269508095</v>
      </c>
      <c r="X1100" s="99">
        <v>1219643.2655029299</v>
      </c>
      <c r="Y1100" s="99">
        <v>843932.80963134801</v>
      </c>
      <c r="Z1100" s="99">
        <v>126293.906826019</v>
      </c>
      <c r="AA1100" s="99">
        <v>0</v>
      </c>
      <c r="AB1100" s="99">
        <v>0</v>
      </c>
      <c r="AC1100" s="99">
        <v>9017831.7386474591</v>
      </c>
      <c r="AD1100" s="99">
        <v>234245.02829933201</v>
      </c>
      <c r="AE1100" s="99">
        <v>469379.59768676799</v>
      </c>
      <c r="AF1100" s="99">
        <v>1559285.5897979699</v>
      </c>
      <c r="AG1100" s="99">
        <v>715835.20355224598</v>
      </c>
      <c r="AH1100" s="99">
        <v>1207837.88908386</v>
      </c>
      <c r="AI1100" s="99">
        <v>0</v>
      </c>
      <c r="AJ1100" s="99">
        <v>444276.49950408901</v>
      </c>
      <c r="AK1100" s="99">
        <v>121111.60937595399</v>
      </c>
      <c r="AL1100" s="99">
        <v>0</v>
      </c>
      <c r="AM1100" s="99">
        <v>29672.135092496901</v>
      </c>
      <c r="AN1100" s="99">
        <v>9235859.7852783203</v>
      </c>
      <c r="AO1100" s="99">
        <v>26395644.6091309</v>
      </c>
      <c r="AP1100" s="99">
        <v>701.27881515026104</v>
      </c>
      <c r="AQ1100" s="99">
        <v>9344948.6739502009</v>
      </c>
      <c r="AR1100" s="99">
        <v>6428333.1844482403</v>
      </c>
      <c r="AS1100" s="99">
        <v>944150.93135070801</v>
      </c>
      <c r="AT1100" s="99">
        <v>0</v>
      </c>
      <c r="AU1100" s="99">
        <v>0</v>
      </c>
      <c r="AV1100" s="99">
        <v>22694581.369872998</v>
      </c>
      <c r="AW1100" s="99">
        <v>650665.08826446498</v>
      </c>
      <c r="AX1100" s="99">
        <v>4028986.8160095201</v>
      </c>
      <c r="AY1100" s="99">
        <v>12927457.7762451</v>
      </c>
      <c r="AZ1100" s="99">
        <v>5564418.3303222703</v>
      </c>
      <c r="BA1100" s="99">
        <v>9792179.2569580097</v>
      </c>
      <c r="BB1100" s="99">
        <v>0</v>
      </c>
      <c r="BC1100" s="99">
        <v>3480130.8973083501</v>
      </c>
      <c r="BD1100" s="99">
        <v>893508.40097045898</v>
      </c>
      <c r="BE1100" s="99">
        <v>0</v>
      </c>
      <c r="BF1100" s="99">
        <v>230284.700107574</v>
      </c>
      <c r="BG1100" s="99">
        <v>23208241.863281298</v>
      </c>
      <c r="BH1100" s="99">
        <v>6387461.3869018601</v>
      </c>
      <c r="BI1100" s="99">
        <v>142.63139452785299</v>
      </c>
      <c r="BJ1100" s="99">
        <v>3668675.1211547898</v>
      </c>
      <c r="BK1100" s="99">
        <v>2612250.7123107901</v>
      </c>
      <c r="BL1100" s="99">
        <v>0</v>
      </c>
      <c r="BM1100" s="99">
        <v>0</v>
      </c>
      <c r="BN1100" s="99">
        <v>0</v>
      </c>
      <c r="BO1100" s="99">
        <v>0</v>
      </c>
      <c r="BP1100" s="99">
        <v>0</v>
      </c>
      <c r="BQ1100" s="99">
        <v>0</v>
      </c>
      <c r="BR1100" s="99">
        <v>4051379.4179992699</v>
      </c>
      <c r="BS1100" s="99">
        <v>2255065.7009582501</v>
      </c>
      <c r="BT1100" s="99">
        <v>1905293.5118408201</v>
      </c>
      <c r="BU1100" s="99">
        <v>0</v>
      </c>
      <c r="BV1100" s="99">
        <v>1859319.8557128899</v>
      </c>
      <c r="BW1100" s="99">
        <v>102803.87094593</v>
      </c>
      <c r="BX1100" s="99">
        <v>0</v>
      </c>
      <c r="BY1100" s="99">
        <v>0</v>
      </c>
      <c r="BZ1100" s="99">
        <v>0</v>
      </c>
      <c r="CA1100" s="99">
        <v>77468.628423690796</v>
      </c>
      <c r="CB1100" s="99">
        <v>4388380.7807006799</v>
      </c>
      <c r="CC1100" s="99">
        <v>35780382.659667999</v>
      </c>
      <c r="CD1100" s="99">
        <v>10050003.4223633</v>
      </c>
      <c r="CE1100" s="99">
        <v>1073.53371278942</v>
      </c>
      <c r="CF1100" s="99">
        <v>152958.615650177</v>
      </c>
      <c r="CG1100" s="99">
        <v>1138895.6287078899</v>
      </c>
      <c r="CH1100" s="99">
        <v>0</v>
      </c>
      <c r="CI1100" s="99">
        <v>78550.297554969802</v>
      </c>
      <c r="CJ1100" s="99">
        <v>4540842.1468505897</v>
      </c>
      <c r="CK1100" s="99">
        <v>36912392.263671897</v>
      </c>
      <c r="CL1100" s="99">
        <v>10155995.657348599</v>
      </c>
      <c r="CM1100" s="166">
        <v>106846.05434227</v>
      </c>
      <c r="CN1100" s="166">
        <v>13771680.525268599</v>
      </c>
      <c r="CO1100" s="166">
        <v>60082928.417968802</v>
      </c>
      <c r="CP1100" s="99">
        <v>10155995.657348599</v>
      </c>
      <c r="CQ1100" s="99">
        <v>0</v>
      </c>
      <c r="CR1100" s="99">
        <v>0</v>
      </c>
      <c r="CS1100" s="99">
        <v>0</v>
      </c>
      <c r="CT1100" s="99">
        <v>0</v>
      </c>
      <c r="CU1100" s="98">
        <v>18823.972966087</v>
      </c>
      <c r="CV1100" s="98">
        <v>27133.749345906999</v>
      </c>
      <c r="CW1100" s="98">
        <v>4541339.3963508569</v>
      </c>
      <c r="CX1100" s="98">
        <v>36919278.288375892</v>
      </c>
    </row>
    <row r="1101" spans="1:102" x14ac:dyDescent="0.2">
      <c r="A1101" s="98" t="s">
        <v>69</v>
      </c>
      <c r="B1101" s="100">
        <v>39783</v>
      </c>
      <c r="C1101" s="99">
        <v>60866.597179889701</v>
      </c>
      <c r="D1101" s="99">
        <v>0</v>
      </c>
      <c r="E1101" s="99">
        <v>16147.617903828601</v>
      </c>
      <c r="F1101" s="99">
        <v>12210.7404141426</v>
      </c>
      <c r="G1101" s="99">
        <v>916.563157707453</v>
      </c>
      <c r="H1101" s="99">
        <v>0</v>
      </c>
      <c r="I1101" s="99">
        <v>0</v>
      </c>
      <c r="J1101" s="99">
        <v>26754.1329836845</v>
      </c>
      <c r="K1101" s="99">
        <v>1638.6257717758399</v>
      </c>
      <c r="L1101" s="99">
        <v>10251.9127366543</v>
      </c>
      <c r="M1101" s="99">
        <v>33038.679308414503</v>
      </c>
      <c r="N1101" s="99">
        <v>4783.6510969996498</v>
      </c>
      <c r="O1101" s="99">
        <v>26300.859733820002</v>
      </c>
      <c r="P1101" s="99">
        <v>0</v>
      </c>
      <c r="Q1101" s="99">
        <v>4278.9649306535703</v>
      </c>
      <c r="R1101" s="99">
        <v>915.45991408079897</v>
      </c>
      <c r="S1101" s="99">
        <v>0</v>
      </c>
      <c r="T1101" s="99">
        <v>191.91237846761899</v>
      </c>
      <c r="U1101" s="99">
        <v>28570.362345695499</v>
      </c>
      <c r="V1101" s="99">
        <v>3183094.4318542499</v>
      </c>
      <c r="W1101" s="99">
        <v>170.44425808452101</v>
      </c>
      <c r="X1101" s="99">
        <v>1175827.78573608</v>
      </c>
      <c r="Y1101" s="99">
        <v>822823.37179565395</v>
      </c>
      <c r="Z1101" s="99">
        <v>131069.450855255</v>
      </c>
      <c r="AA1101" s="99">
        <v>0</v>
      </c>
      <c r="AB1101" s="99">
        <v>0</v>
      </c>
      <c r="AC1101" s="99">
        <v>9079101.3563232403</v>
      </c>
      <c r="AD1101" s="99">
        <v>184210.39496803301</v>
      </c>
      <c r="AE1101" s="99">
        <v>455221.83728790301</v>
      </c>
      <c r="AF1101" s="99">
        <v>1560855.9900817899</v>
      </c>
      <c r="AG1101" s="99">
        <v>698295.15423583996</v>
      </c>
      <c r="AH1101" s="99">
        <v>1215124.33468628</v>
      </c>
      <c r="AI1101" s="99">
        <v>0</v>
      </c>
      <c r="AJ1101" s="99">
        <v>428471.62749099702</v>
      </c>
      <c r="AK1101" s="99">
        <v>119394.112878799</v>
      </c>
      <c r="AL1101" s="99">
        <v>0</v>
      </c>
      <c r="AM1101" s="99">
        <v>27611.162866354</v>
      </c>
      <c r="AN1101" s="99">
        <v>9293417.2825927697</v>
      </c>
      <c r="AO1101" s="99">
        <v>26700725.0395508</v>
      </c>
      <c r="AP1101" s="99">
        <v>1450.6722202897099</v>
      </c>
      <c r="AQ1101" s="99">
        <v>9009051.86328125</v>
      </c>
      <c r="AR1101" s="99">
        <v>6268603.71276855</v>
      </c>
      <c r="AS1101" s="99">
        <v>982261.29388427699</v>
      </c>
      <c r="AT1101" s="99">
        <v>0</v>
      </c>
      <c r="AU1101" s="99">
        <v>0</v>
      </c>
      <c r="AV1101" s="99">
        <v>23033372.5314941</v>
      </c>
      <c r="AW1101" s="99">
        <v>519514.25651931798</v>
      </c>
      <c r="AX1101" s="99">
        <v>3927466.4645996098</v>
      </c>
      <c r="AY1101" s="99">
        <v>13053699.2114258</v>
      </c>
      <c r="AZ1101" s="99">
        <v>5447005.7882690402</v>
      </c>
      <c r="BA1101" s="99">
        <v>9929823.7314453106</v>
      </c>
      <c r="BB1101" s="99">
        <v>0</v>
      </c>
      <c r="BC1101" s="99">
        <v>3367717.0250549298</v>
      </c>
      <c r="BD1101" s="99">
        <v>888014.08129119896</v>
      </c>
      <c r="BE1101" s="99">
        <v>0</v>
      </c>
      <c r="BF1101" s="99">
        <v>214533.73357582101</v>
      </c>
      <c r="BG1101" s="99">
        <v>23660667.4145508</v>
      </c>
      <c r="BH1101" s="99">
        <v>6485311.5005493201</v>
      </c>
      <c r="BI1101" s="99">
        <v>258.71164681389899</v>
      </c>
      <c r="BJ1101" s="99">
        <v>3562003.8638610798</v>
      </c>
      <c r="BK1101" s="99">
        <v>2557153.71234131</v>
      </c>
      <c r="BL1101" s="99">
        <v>0</v>
      </c>
      <c r="BM1101" s="99">
        <v>0</v>
      </c>
      <c r="BN1101" s="99">
        <v>0</v>
      </c>
      <c r="BO1101" s="99">
        <v>0</v>
      </c>
      <c r="BP1101" s="99">
        <v>0</v>
      </c>
      <c r="BQ1101" s="99">
        <v>0</v>
      </c>
      <c r="BR1101" s="99">
        <v>4089324.6755981399</v>
      </c>
      <c r="BS1101" s="99">
        <v>2215198.1530456501</v>
      </c>
      <c r="BT1101" s="99">
        <v>1932126.4967346201</v>
      </c>
      <c r="BU1101" s="99">
        <v>0</v>
      </c>
      <c r="BV1101" s="99">
        <v>1825614.2888946501</v>
      </c>
      <c r="BW1101" s="99">
        <v>102355.401014328</v>
      </c>
      <c r="BX1101" s="99">
        <v>0</v>
      </c>
      <c r="BY1101" s="99">
        <v>0</v>
      </c>
      <c r="BZ1101" s="99">
        <v>0</v>
      </c>
      <c r="CA1101" s="99">
        <v>77016.714591979995</v>
      </c>
      <c r="CB1101" s="99">
        <v>4358663.0591430701</v>
      </c>
      <c r="CC1101" s="99">
        <v>35716867.737792999</v>
      </c>
      <c r="CD1101" s="99">
        <v>10060692.295043901</v>
      </c>
      <c r="CE1101" s="99">
        <v>1071.4571775794</v>
      </c>
      <c r="CF1101" s="99">
        <v>147376.058776855</v>
      </c>
      <c r="CG1101" s="99">
        <v>1104645.65646362</v>
      </c>
      <c r="CH1101" s="99">
        <v>0</v>
      </c>
      <c r="CI1101" s="99">
        <v>78092.939609527602</v>
      </c>
      <c r="CJ1101" s="99">
        <v>4507846.8699340802</v>
      </c>
      <c r="CK1101" s="99">
        <v>36833520.746093802</v>
      </c>
      <c r="CL1101" s="99">
        <v>10158572.458496099</v>
      </c>
      <c r="CM1101" s="166">
        <v>106502.472957611</v>
      </c>
      <c r="CN1101" s="166">
        <v>13796137.725708</v>
      </c>
      <c r="CO1101" s="166">
        <v>60515330.961425804</v>
      </c>
      <c r="CP1101" s="99">
        <v>10158572.458496099</v>
      </c>
      <c r="CQ1101" s="99">
        <v>0</v>
      </c>
      <c r="CR1101" s="99">
        <v>0</v>
      </c>
      <c r="CS1101" s="99">
        <v>0</v>
      </c>
      <c r="CT1101" s="99">
        <v>0</v>
      </c>
      <c r="CU1101" s="98">
        <v>18007.108454220001</v>
      </c>
      <c r="CV1101" s="98">
        <v>27623.639844011999</v>
      </c>
      <c r="CW1101" s="98">
        <v>4506039.1179199256</v>
      </c>
      <c r="CX1101" s="98">
        <v>36821513.394256622</v>
      </c>
    </row>
    <row r="1102" spans="1:102" x14ac:dyDescent="0.2">
      <c r="A1102" s="98" t="s">
        <v>69</v>
      </c>
      <c r="B1102" s="100">
        <v>39873</v>
      </c>
      <c r="C1102" s="99">
        <v>61767.7651462555</v>
      </c>
      <c r="D1102" s="99">
        <v>0</v>
      </c>
      <c r="E1102" s="99">
        <v>15772.352300643901</v>
      </c>
      <c r="F1102" s="99">
        <v>12019.929017186199</v>
      </c>
      <c r="G1102" s="99">
        <v>969.79510164260898</v>
      </c>
      <c r="H1102" s="99">
        <v>0</v>
      </c>
      <c r="I1102" s="99">
        <v>0</v>
      </c>
      <c r="J1102" s="99">
        <v>27376.710586071</v>
      </c>
      <c r="K1102" s="99">
        <v>1321.1197462528901</v>
      </c>
      <c r="L1102" s="99">
        <v>10079.2561231852</v>
      </c>
      <c r="M1102" s="99">
        <v>33566.220547199198</v>
      </c>
      <c r="N1102" s="99">
        <v>4786.7629575729397</v>
      </c>
      <c r="O1102" s="99">
        <v>26495.252617120699</v>
      </c>
      <c r="P1102" s="99">
        <v>0</v>
      </c>
      <c r="Q1102" s="99">
        <v>4248.8470548391297</v>
      </c>
      <c r="R1102" s="99">
        <v>938.90231739729597</v>
      </c>
      <c r="S1102" s="99">
        <v>0</v>
      </c>
      <c r="T1102" s="99">
        <v>191.243737356737</v>
      </c>
      <c r="U1102" s="99">
        <v>28717.038256406799</v>
      </c>
      <c r="V1102" s="99">
        <v>3202936.52056885</v>
      </c>
      <c r="W1102" s="99">
        <v>308.47965158894698</v>
      </c>
      <c r="X1102" s="99">
        <v>1128417.4076843299</v>
      </c>
      <c r="Y1102" s="99">
        <v>794492.85021972703</v>
      </c>
      <c r="Z1102" s="99">
        <v>136935.93447685201</v>
      </c>
      <c r="AA1102" s="99">
        <v>0</v>
      </c>
      <c r="AB1102" s="99">
        <v>0</v>
      </c>
      <c r="AC1102" s="99">
        <v>9237586.9412841797</v>
      </c>
      <c r="AD1102" s="99">
        <v>140279.27289771999</v>
      </c>
      <c r="AE1102" s="99">
        <v>435142.03384399402</v>
      </c>
      <c r="AF1102" s="99">
        <v>1563282.9667511</v>
      </c>
      <c r="AG1102" s="99">
        <v>680391.74465179397</v>
      </c>
      <c r="AH1102" s="99">
        <v>1223502.2868957501</v>
      </c>
      <c r="AI1102" s="99">
        <v>0</v>
      </c>
      <c r="AJ1102" s="99">
        <v>418872.82706832897</v>
      </c>
      <c r="AK1102" s="99">
        <v>124868.440469742</v>
      </c>
      <c r="AL1102" s="99">
        <v>0</v>
      </c>
      <c r="AM1102" s="99">
        <v>28109.765714168501</v>
      </c>
      <c r="AN1102" s="99">
        <v>9379616.5047607403</v>
      </c>
      <c r="AO1102" s="99">
        <v>27057024.533447299</v>
      </c>
      <c r="AP1102" s="99">
        <v>2939.69548761845</v>
      </c>
      <c r="AQ1102" s="99">
        <v>8641919.33349609</v>
      </c>
      <c r="AR1102" s="99">
        <v>6064227.5460205097</v>
      </c>
      <c r="AS1102" s="99">
        <v>1027923.01050568</v>
      </c>
      <c r="AT1102" s="99">
        <v>0</v>
      </c>
      <c r="AU1102" s="99">
        <v>0</v>
      </c>
      <c r="AV1102" s="99">
        <v>23683808.3273926</v>
      </c>
      <c r="AW1102" s="99">
        <v>399691.27448272699</v>
      </c>
      <c r="AX1102" s="99">
        <v>3787446.9380188002</v>
      </c>
      <c r="AY1102" s="99">
        <v>13177507.6088867</v>
      </c>
      <c r="AZ1102" s="99">
        <v>5316601.46691895</v>
      </c>
      <c r="BA1102" s="99">
        <v>10051267.3736572</v>
      </c>
      <c r="BB1102" s="99">
        <v>0</v>
      </c>
      <c r="BC1102" s="99">
        <v>3302485.2077331501</v>
      </c>
      <c r="BD1102" s="99">
        <v>934102.76380157506</v>
      </c>
      <c r="BE1102" s="99">
        <v>0</v>
      </c>
      <c r="BF1102" s="99">
        <v>219177.75103568999</v>
      </c>
      <c r="BG1102" s="99">
        <v>24053404.666747998</v>
      </c>
      <c r="BH1102" s="99">
        <v>6552608.6788940402</v>
      </c>
      <c r="BI1102" s="99">
        <v>708.05454827100004</v>
      </c>
      <c r="BJ1102" s="99">
        <v>3475631.35900879</v>
      </c>
      <c r="BK1102" s="99">
        <v>2496781.6831970201</v>
      </c>
      <c r="BL1102" s="99">
        <v>0</v>
      </c>
      <c r="BM1102" s="99">
        <v>0</v>
      </c>
      <c r="BN1102" s="99">
        <v>0</v>
      </c>
      <c r="BO1102" s="99">
        <v>0</v>
      </c>
      <c r="BP1102" s="99">
        <v>0</v>
      </c>
      <c r="BQ1102" s="99">
        <v>0</v>
      </c>
      <c r="BR1102" s="99">
        <v>4075994.4439392099</v>
      </c>
      <c r="BS1102" s="99">
        <v>2158244.4807128902</v>
      </c>
      <c r="BT1102" s="99">
        <v>1955813.7229766799</v>
      </c>
      <c r="BU1102" s="99">
        <v>0</v>
      </c>
      <c r="BV1102" s="99">
        <v>1799209.4189758301</v>
      </c>
      <c r="BW1102" s="99">
        <v>105802.391798019</v>
      </c>
      <c r="BX1102" s="99">
        <v>0</v>
      </c>
      <c r="BY1102" s="99">
        <v>0</v>
      </c>
      <c r="BZ1102" s="99">
        <v>0</v>
      </c>
      <c r="CA1102" s="99">
        <v>77578.069053649902</v>
      </c>
      <c r="CB1102" s="99">
        <v>4336517.3085327102</v>
      </c>
      <c r="CC1102" s="99">
        <v>35734067.306640603</v>
      </c>
      <c r="CD1102" s="99">
        <v>10017368.7923584</v>
      </c>
      <c r="CE1102" s="99">
        <v>1092.6645347922999</v>
      </c>
      <c r="CF1102" s="99">
        <v>152093.65393447899</v>
      </c>
      <c r="CG1102" s="99">
        <v>1146503.2099456801</v>
      </c>
      <c r="CH1102" s="99">
        <v>0</v>
      </c>
      <c r="CI1102" s="99">
        <v>78673.023560524001</v>
      </c>
      <c r="CJ1102" s="99">
        <v>4489214.7783813505</v>
      </c>
      <c r="CK1102" s="99">
        <v>36886327.252441399</v>
      </c>
      <c r="CL1102" s="99">
        <v>10138000.6960449</v>
      </c>
      <c r="CM1102" s="166">
        <v>107177.202626228</v>
      </c>
      <c r="CN1102" s="166">
        <v>13879836.493774399</v>
      </c>
      <c r="CO1102" s="166">
        <v>60954989.183105499</v>
      </c>
      <c r="CP1102" s="99">
        <v>10138000.6960449</v>
      </c>
      <c r="CQ1102" s="99">
        <v>0</v>
      </c>
      <c r="CR1102" s="99">
        <v>0</v>
      </c>
      <c r="CS1102" s="99">
        <v>0</v>
      </c>
      <c r="CT1102" s="99">
        <v>0</v>
      </c>
      <c r="CU1102" s="98">
        <v>17184.641684442999</v>
      </c>
      <c r="CV1102" s="98">
        <v>28195.908415877999</v>
      </c>
      <c r="CW1102" s="98">
        <v>4488610.9624671889</v>
      </c>
      <c r="CX1102" s="98">
        <v>36880570.516586281</v>
      </c>
    </row>
    <row r="1103" spans="1:102" x14ac:dyDescent="0.2">
      <c r="A1103" s="98" t="s">
        <v>69</v>
      </c>
      <c r="B1103" s="100">
        <v>39965</v>
      </c>
      <c r="C1103" s="99">
        <v>62522.983376502998</v>
      </c>
      <c r="D1103" s="99">
        <v>0</v>
      </c>
      <c r="E1103" s="99">
        <v>15324.308619618399</v>
      </c>
      <c r="F1103" s="99">
        <v>11751.278050184301</v>
      </c>
      <c r="G1103" s="99">
        <v>1017.83198282123</v>
      </c>
      <c r="H1103" s="99">
        <v>0</v>
      </c>
      <c r="I1103" s="99">
        <v>0</v>
      </c>
      <c r="J1103" s="99">
        <v>27919.2419843674</v>
      </c>
      <c r="K1103" s="99">
        <v>1035.4286617487701</v>
      </c>
      <c r="L1103" s="99">
        <v>10036.340759992599</v>
      </c>
      <c r="M1103" s="99">
        <v>33851.1095399857</v>
      </c>
      <c r="N1103" s="99">
        <v>4785.6956895589801</v>
      </c>
      <c r="O1103" s="99">
        <v>26677.2507410049</v>
      </c>
      <c r="P1103" s="99">
        <v>0</v>
      </c>
      <c r="Q1103" s="99">
        <v>4228.1918419599497</v>
      </c>
      <c r="R1103" s="99">
        <v>951.25766474753596</v>
      </c>
      <c r="S1103" s="99">
        <v>0</v>
      </c>
      <c r="T1103" s="99">
        <v>192.09471686370699</v>
      </c>
      <c r="U1103" s="99">
        <v>28875.274840593302</v>
      </c>
      <c r="V1103" s="99">
        <v>3248127.4011535598</v>
      </c>
      <c r="W1103" s="99">
        <v>342.05249298363901</v>
      </c>
      <c r="X1103" s="99">
        <v>1097574.7964325</v>
      </c>
      <c r="Y1103" s="99">
        <v>784584.68602752697</v>
      </c>
      <c r="Z1103" s="99">
        <v>140594.32063865699</v>
      </c>
      <c r="AA1103" s="99">
        <v>0</v>
      </c>
      <c r="AB1103" s="99">
        <v>0</v>
      </c>
      <c r="AC1103" s="99">
        <v>9396697.7210693397</v>
      </c>
      <c r="AD1103" s="99">
        <v>107722.646477699</v>
      </c>
      <c r="AE1103" s="99">
        <v>436358.71976089501</v>
      </c>
      <c r="AF1103" s="99">
        <v>1583786.133255</v>
      </c>
      <c r="AG1103" s="99">
        <v>677872.86614990199</v>
      </c>
      <c r="AH1103" s="99">
        <v>1224942.5935821501</v>
      </c>
      <c r="AI1103" s="99">
        <v>0</v>
      </c>
      <c r="AJ1103" s="99">
        <v>426427.99734497099</v>
      </c>
      <c r="AK1103" s="99">
        <v>122805.582334518</v>
      </c>
      <c r="AL1103" s="99">
        <v>0</v>
      </c>
      <c r="AM1103" s="99">
        <v>28971.2305297852</v>
      </c>
      <c r="AN1103" s="99">
        <v>9491347.9636230506</v>
      </c>
      <c r="AO1103" s="99">
        <v>27599621.697021499</v>
      </c>
      <c r="AP1103" s="99">
        <v>2922.8514596223799</v>
      </c>
      <c r="AQ1103" s="99">
        <v>8430214.7969970703</v>
      </c>
      <c r="AR1103" s="99">
        <v>5991184.0149536096</v>
      </c>
      <c r="AS1103" s="99">
        <v>1064995.5891418499</v>
      </c>
      <c r="AT1103" s="99">
        <v>0</v>
      </c>
      <c r="AU1103" s="99">
        <v>0</v>
      </c>
      <c r="AV1103" s="99">
        <v>24234818.806396499</v>
      </c>
      <c r="AW1103" s="99">
        <v>308278.41191482497</v>
      </c>
      <c r="AX1103" s="99">
        <v>3825674.4823913602</v>
      </c>
      <c r="AY1103" s="99">
        <v>13430072.770752</v>
      </c>
      <c r="AZ1103" s="99">
        <v>5328284.2356567401</v>
      </c>
      <c r="BA1103" s="99">
        <v>10124002.556152301</v>
      </c>
      <c r="BB1103" s="99">
        <v>0</v>
      </c>
      <c r="BC1103" s="99">
        <v>3381213.2465209998</v>
      </c>
      <c r="BD1103" s="99">
        <v>922217.32175445603</v>
      </c>
      <c r="BE1103" s="99">
        <v>0</v>
      </c>
      <c r="BF1103" s="99">
        <v>222700.968658447</v>
      </c>
      <c r="BG1103" s="99">
        <v>24402533.9208984</v>
      </c>
      <c r="BH1103" s="99">
        <v>6695842.10754395</v>
      </c>
      <c r="BI1103" s="99">
        <v>842.68204729259003</v>
      </c>
      <c r="BJ1103" s="99">
        <v>3427096.92437744</v>
      </c>
      <c r="BK1103" s="99">
        <v>2486265.7092590299</v>
      </c>
      <c r="BL1103" s="99">
        <v>0</v>
      </c>
      <c r="BM1103" s="99">
        <v>0</v>
      </c>
      <c r="BN1103" s="99">
        <v>0</v>
      </c>
      <c r="BO1103" s="99">
        <v>0</v>
      </c>
      <c r="BP1103" s="99">
        <v>0</v>
      </c>
      <c r="BQ1103" s="99">
        <v>0</v>
      </c>
      <c r="BR1103" s="99">
        <v>4172351.1945190402</v>
      </c>
      <c r="BS1103" s="99">
        <v>2172240.5047912602</v>
      </c>
      <c r="BT1103" s="99">
        <v>1969929.84204102</v>
      </c>
      <c r="BU1103" s="99">
        <v>0</v>
      </c>
      <c r="BV1103" s="99">
        <v>1823898.4953308101</v>
      </c>
      <c r="BW1103" s="99">
        <v>104364.80490303</v>
      </c>
      <c r="BX1103" s="99">
        <v>0</v>
      </c>
      <c r="BY1103" s="99">
        <v>0</v>
      </c>
      <c r="BZ1103" s="99">
        <v>0</v>
      </c>
      <c r="CA1103" s="99">
        <v>77857.608622550993</v>
      </c>
      <c r="CB1103" s="99">
        <v>4341796.8392944299</v>
      </c>
      <c r="CC1103" s="99">
        <v>36001282.991699196</v>
      </c>
      <c r="CD1103" s="99">
        <v>10133684.9324951</v>
      </c>
      <c r="CE1103" s="99">
        <v>1115.4564857333901</v>
      </c>
      <c r="CF1103" s="99">
        <v>153230.44422531099</v>
      </c>
      <c r="CG1103" s="99">
        <v>1155784.80099487</v>
      </c>
      <c r="CH1103" s="99">
        <v>0</v>
      </c>
      <c r="CI1103" s="99">
        <v>78957.428533554106</v>
      </c>
      <c r="CJ1103" s="99">
        <v>4495787.59802246</v>
      </c>
      <c r="CK1103" s="99">
        <v>37160849.481445298</v>
      </c>
      <c r="CL1103" s="99">
        <v>10224435.6763916</v>
      </c>
      <c r="CM1103" s="166">
        <v>107643.645503044</v>
      </c>
      <c r="CN1103" s="166">
        <v>13969005.2159424</v>
      </c>
      <c r="CO1103" s="166">
        <v>61622308.022949196</v>
      </c>
      <c r="CP1103" s="99">
        <v>10224435.6763916</v>
      </c>
      <c r="CQ1103" s="99">
        <v>0</v>
      </c>
      <c r="CR1103" s="99">
        <v>0</v>
      </c>
      <c r="CS1103" s="99">
        <v>0</v>
      </c>
      <c r="CT1103" s="99">
        <v>0</v>
      </c>
      <c r="CU1103" s="98">
        <v>16421.902720588001</v>
      </c>
      <c r="CV1103" s="98">
        <v>28692.981831952002</v>
      </c>
      <c r="CW1103" s="98">
        <v>4495027.2835197411</v>
      </c>
      <c r="CX1103" s="98">
        <v>37157067.792694069</v>
      </c>
    </row>
    <row r="1104" spans="1:102" x14ac:dyDescent="0.2">
      <c r="A1104" s="98" t="s">
        <v>69</v>
      </c>
      <c r="B1104" s="100">
        <v>40057</v>
      </c>
      <c r="C1104" s="99">
        <v>63537.579617023497</v>
      </c>
      <c r="D1104" s="99">
        <v>0</v>
      </c>
      <c r="E1104" s="99">
        <v>14929.395738601699</v>
      </c>
      <c r="F1104" s="99">
        <v>11528.4518536329</v>
      </c>
      <c r="G1104" s="99">
        <v>1084.08548988402</v>
      </c>
      <c r="H1104" s="99">
        <v>0</v>
      </c>
      <c r="I1104" s="99">
        <v>0</v>
      </c>
      <c r="J1104" s="99">
        <v>28391.966602563902</v>
      </c>
      <c r="K1104" s="99">
        <v>764.57900545000996</v>
      </c>
      <c r="L1104" s="99">
        <v>9711.0070919990503</v>
      </c>
      <c r="M1104" s="99">
        <v>33996.151324272199</v>
      </c>
      <c r="N1104" s="99">
        <v>4770.2282029390299</v>
      </c>
      <c r="O1104" s="99">
        <v>27137.4744772911</v>
      </c>
      <c r="P1104" s="99">
        <v>0</v>
      </c>
      <c r="Q1104" s="99">
        <v>4158.0338516831398</v>
      </c>
      <c r="R1104" s="99">
        <v>973.44803461432502</v>
      </c>
      <c r="S1104" s="99">
        <v>0</v>
      </c>
      <c r="T1104" s="99">
        <v>210.81611165218101</v>
      </c>
      <c r="U1104" s="99">
        <v>29114.8603527546</v>
      </c>
      <c r="V1104" s="99">
        <v>3272857.9885559101</v>
      </c>
      <c r="W1104" s="99">
        <v>202.10744276084</v>
      </c>
      <c r="X1104" s="99">
        <v>1061888.82237244</v>
      </c>
      <c r="Y1104" s="99">
        <v>755909.97261047398</v>
      </c>
      <c r="Z1104" s="99">
        <v>140727.847183228</v>
      </c>
      <c r="AA1104" s="99">
        <v>0</v>
      </c>
      <c r="AB1104" s="99">
        <v>0</v>
      </c>
      <c r="AC1104" s="99">
        <v>9535437.1986084003</v>
      </c>
      <c r="AD1104" s="99">
        <v>79764.887800216704</v>
      </c>
      <c r="AE1104" s="99">
        <v>423289.55350112898</v>
      </c>
      <c r="AF1104" s="99">
        <v>1588636.90596008</v>
      </c>
      <c r="AG1104" s="99">
        <v>668572.17604064895</v>
      </c>
      <c r="AH1104" s="99">
        <v>1237822.21434021</v>
      </c>
      <c r="AI1104" s="99">
        <v>0</v>
      </c>
      <c r="AJ1104" s="99">
        <v>418379.99831008899</v>
      </c>
      <c r="AK1104" s="99">
        <v>120453.392565727</v>
      </c>
      <c r="AL1104" s="99">
        <v>0</v>
      </c>
      <c r="AM1104" s="99">
        <v>27208.729382038098</v>
      </c>
      <c r="AN1104" s="99">
        <v>9606159.1844482403</v>
      </c>
      <c r="AO1104" s="99">
        <v>28012623.157714799</v>
      </c>
      <c r="AP1104" s="99">
        <v>1581.04466615617</v>
      </c>
      <c r="AQ1104" s="99">
        <v>8244300.03552246</v>
      </c>
      <c r="AR1104" s="99">
        <v>5816626.5360107403</v>
      </c>
      <c r="AS1104" s="99">
        <v>1087119.74638367</v>
      </c>
      <c r="AT1104" s="99">
        <v>0</v>
      </c>
      <c r="AU1104" s="99">
        <v>0</v>
      </c>
      <c r="AV1104" s="99">
        <v>24831704.105712902</v>
      </c>
      <c r="AW1104" s="99">
        <v>229458.19505882301</v>
      </c>
      <c r="AX1104" s="99">
        <v>3743972.7011718801</v>
      </c>
      <c r="AY1104" s="99">
        <v>13574740.3165283</v>
      </c>
      <c r="AZ1104" s="99">
        <v>5290048.0416259803</v>
      </c>
      <c r="BA1104" s="99">
        <v>10319946.895873999</v>
      </c>
      <c r="BB1104" s="99">
        <v>0</v>
      </c>
      <c r="BC1104" s="99">
        <v>3327940.1483459501</v>
      </c>
      <c r="BD1104" s="99">
        <v>914104.67157745396</v>
      </c>
      <c r="BE1104" s="99">
        <v>0</v>
      </c>
      <c r="BF1104" s="99">
        <v>220600.48626899699</v>
      </c>
      <c r="BG1104" s="99">
        <v>24970471.307128899</v>
      </c>
      <c r="BH1104" s="99">
        <v>6805393.90942383</v>
      </c>
      <c r="BI1104" s="99">
        <v>101.50046149548101</v>
      </c>
      <c r="BJ1104" s="99">
        <v>3370519.39276123</v>
      </c>
      <c r="BK1104" s="99">
        <v>2423098.6713256799</v>
      </c>
      <c r="BL1104" s="99">
        <v>0</v>
      </c>
      <c r="BM1104" s="99">
        <v>0</v>
      </c>
      <c r="BN1104" s="99">
        <v>0</v>
      </c>
      <c r="BO1104" s="99">
        <v>0</v>
      </c>
      <c r="BP1104" s="99">
        <v>0</v>
      </c>
      <c r="BQ1104" s="99">
        <v>0</v>
      </c>
      <c r="BR1104" s="99">
        <v>4210555.6738281297</v>
      </c>
      <c r="BS1104" s="99">
        <v>2166479.7158203102</v>
      </c>
      <c r="BT1104" s="99">
        <v>2007758.4659728999</v>
      </c>
      <c r="BU1104" s="99">
        <v>0</v>
      </c>
      <c r="BV1104" s="99">
        <v>1802660.8050079299</v>
      </c>
      <c r="BW1104" s="99">
        <v>102564.029690742</v>
      </c>
      <c r="BX1104" s="99">
        <v>0</v>
      </c>
      <c r="BY1104" s="99">
        <v>0</v>
      </c>
      <c r="BZ1104" s="99">
        <v>0</v>
      </c>
      <c r="CA1104" s="99">
        <v>78434.539543151899</v>
      </c>
      <c r="CB1104" s="99">
        <v>4329916.9443359403</v>
      </c>
      <c r="CC1104" s="99">
        <v>36230123.798339799</v>
      </c>
      <c r="CD1104" s="99">
        <v>10161922.1185303</v>
      </c>
      <c r="CE1104" s="99">
        <v>1159.40455180407</v>
      </c>
      <c r="CF1104" s="99">
        <v>149528.790222168</v>
      </c>
      <c r="CG1104" s="99">
        <v>1148831.2429046601</v>
      </c>
      <c r="CH1104" s="99">
        <v>0</v>
      </c>
      <c r="CI1104" s="99">
        <v>79603.555303573594</v>
      </c>
      <c r="CJ1104" s="99">
        <v>4480086.8187255897</v>
      </c>
      <c r="CK1104" s="99">
        <v>37376131.7177734</v>
      </c>
      <c r="CL1104" s="99">
        <v>10273872.4205322</v>
      </c>
      <c r="CM1104" s="166">
        <v>108473.506771088</v>
      </c>
      <c r="CN1104" s="166">
        <v>14061541.430786099</v>
      </c>
      <c r="CO1104" s="166">
        <v>62294540.486328103</v>
      </c>
      <c r="CP1104" s="99">
        <v>10273872.4205322</v>
      </c>
      <c r="CQ1104" s="99">
        <v>0</v>
      </c>
      <c r="CR1104" s="99">
        <v>0</v>
      </c>
      <c r="CS1104" s="99">
        <v>0</v>
      </c>
      <c r="CT1104" s="99">
        <v>0</v>
      </c>
      <c r="CU1104" s="98">
        <v>15774.628353890999</v>
      </c>
      <c r="CV1104" s="98">
        <v>29186.434565323001</v>
      </c>
      <c r="CW1104" s="98">
        <v>4479445.7345581083</v>
      </c>
      <c r="CX1104" s="98">
        <v>37378955.041244462</v>
      </c>
    </row>
    <row r="1105" spans="1:102" x14ac:dyDescent="0.2">
      <c r="A1105" s="98" t="s">
        <v>69</v>
      </c>
      <c r="B1105" s="100">
        <v>40148</v>
      </c>
      <c r="C1105" s="99">
        <v>64366.987044811198</v>
      </c>
      <c r="D1105" s="99">
        <v>0</v>
      </c>
      <c r="E1105" s="99">
        <v>14531.071805715599</v>
      </c>
      <c r="F1105" s="99">
        <v>11305.603504300099</v>
      </c>
      <c r="G1105" s="99">
        <v>1134.34166198969</v>
      </c>
      <c r="H1105" s="99">
        <v>0</v>
      </c>
      <c r="I1105" s="99">
        <v>0</v>
      </c>
      <c r="J1105" s="99">
        <v>28768.3968889713</v>
      </c>
      <c r="K1105" s="99">
        <v>547.40837955474899</v>
      </c>
      <c r="L1105" s="99">
        <v>9537.9077068567294</v>
      </c>
      <c r="M1105" s="99">
        <v>34143.767000198401</v>
      </c>
      <c r="N1105" s="99">
        <v>4738.68413710594</v>
      </c>
      <c r="O1105" s="99">
        <v>27714.665684223201</v>
      </c>
      <c r="P1105" s="99">
        <v>0</v>
      </c>
      <c r="Q1105" s="99">
        <v>4162.8845551610002</v>
      </c>
      <c r="R1105" s="99">
        <v>990.97090360522304</v>
      </c>
      <c r="S1105" s="99">
        <v>0</v>
      </c>
      <c r="T1105" s="99">
        <v>209.35119844414299</v>
      </c>
      <c r="U1105" s="99">
        <v>29400.123475074801</v>
      </c>
      <c r="V1105" s="99">
        <v>3292830.8029785198</v>
      </c>
      <c r="W1105" s="99">
        <v>104.956123932265</v>
      </c>
      <c r="X1105" s="99">
        <v>1030532.98578644</v>
      </c>
      <c r="Y1105" s="99">
        <v>741220.82692718494</v>
      </c>
      <c r="Z1105" s="99">
        <v>143501.05258178699</v>
      </c>
      <c r="AA1105" s="99">
        <v>0</v>
      </c>
      <c r="AB1105" s="99">
        <v>0</v>
      </c>
      <c r="AC1105" s="99">
        <v>9525554.1710205097</v>
      </c>
      <c r="AD1105" s="99">
        <v>49779.663210868799</v>
      </c>
      <c r="AE1105" s="99">
        <v>414924.24155426002</v>
      </c>
      <c r="AF1105" s="99">
        <v>1591834.31404114</v>
      </c>
      <c r="AG1105" s="99">
        <v>659182.55150604201</v>
      </c>
      <c r="AH1105" s="99">
        <v>1258139.61262512</v>
      </c>
      <c r="AI1105" s="99">
        <v>0</v>
      </c>
      <c r="AJ1105" s="99">
        <v>417224.11397170997</v>
      </c>
      <c r="AK1105" s="99">
        <v>118925.07866764101</v>
      </c>
      <c r="AL1105" s="99">
        <v>0</v>
      </c>
      <c r="AM1105" s="99">
        <v>28522.6309444904</v>
      </c>
      <c r="AN1105" s="99">
        <v>9593293.1959228497</v>
      </c>
      <c r="AO1105" s="99">
        <v>28411659.154296901</v>
      </c>
      <c r="AP1105" s="99">
        <v>1585.1771645844001</v>
      </c>
      <c r="AQ1105" s="99">
        <v>8103146.3819580097</v>
      </c>
      <c r="AR1105" s="99">
        <v>5810476.6219482403</v>
      </c>
      <c r="AS1105" s="99">
        <v>1101287.61276245</v>
      </c>
      <c r="AT1105" s="99">
        <v>0</v>
      </c>
      <c r="AU1105" s="99">
        <v>0</v>
      </c>
      <c r="AV1105" s="99">
        <v>25051170.784423798</v>
      </c>
      <c r="AW1105" s="99">
        <v>145117.125026703</v>
      </c>
      <c r="AX1105" s="99">
        <v>3714675.5501403799</v>
      </c>
      <c r="AY1105" s="99">
        <v>13696263.170410199</v>
      </c>
      <c r="AZ1105" s="99">
        <v>5281941.0657348596</v>
      </c>
      <c r="BA1105" s="99">
        <v>10580880.2564697</v>
      </c>
      <c r="BB1105" s="99">
        <v>0</v>
      </c>
      <c r="BC1105" s="99">
        <v>3397246.8630981399</v>
      </c>
      <c r="BD1105" s="99">
        <v>905376.67290496803</v>
      </c>
      <c r="BE1105" s="99">
        <v>0</v>
      </c>
      <c r="BF1105" s="99">
        <v>223773.79319953901</v>
      </c>
      <c r="BG1105" s="99">
        <v>25275268.485595699</v>
      </c>
      <c r="BH1105" s="99">
        <v>6937633.7331542997</v>
      </c>
      <c r="BI1105" s="99">
        <v>64.085641195997596</v>
      </c>
      <c r="BJ1105" s="99">
        <v>3348993.8629455599</v>
      </c>
      <c r="BK1105" s="99">
        <v>2435565.2437439002</v>
      </c>
      <c r="BL1105" s="99">
        <v>0</v>
      </c>
      <c r="BM1105" s="99">
        <v>0</v>
      </c>
      <c r="BN1105" s="99">
        <v>0</v>
      </c>
      <c r="BO1105" s="99">
        <v>0</v>
      </c>
      <c r="BP1105" s="99">
        <v>0</v>
      </c>
      <c r="BQ1105" s="99">
        <v>0</v>
      </c>
      <c r="BR1105" s="99">
        <v>4254026.7047729502</v>
      </c>
      <c r="BS1105" s="99">
        <v>2160977.5821227999</v>
      </c>
      <c r="BT1105" s="99">
        <v>2058312.4126434301</v>
      </c>
      <c r="BU1105" s="99">
        <v>0</v>
      </c>
      <c r="BV1105" s="99">
        <v>1829527.56921387</v>
      </c>
      <c r="BW1105" s="99">
        <v>104312.76177596999</v>
      </c>
      <c r="BX1105" s="99">
        <v>0</v>
      </c>
      <c r="BY1105" s="99">
        <v>0</v>
      </c>
      <c r="BZ1105" s="99">
        <v>0</v>
      </c>
      <c r="CA1105" s="99">
        <v>78909.659624099702</v>
      </c>
      <c r="CB1105" s="99">
        <v>4319280.7911377</v>
      </c>
      <c r="CC1105" s="99">
        <v>36460057.886718802</v>
      </c>
      <c r="CD1105" s="99">
        <v>10303428.4765625</v>
      </c>
      <c r="CE1105" s="99">
        <v>1176.0763687491401</v>
      </c>
      <c r="CF1105" s="99">
        <v>148209.99102211001</v>
      </c>
      <c r="CG1105" s="99">
        <v>1135999.49691772</v>
      </c>
      <c r="CH1105" s="99">
        <v>0</v>
      </c>
      <c r="CI1105" s="99">
        <v>80088.550591468796</v>
      </c>
      <c r="CJ1105" s="99">
        <v>4467399.1766357403</v>
      </c>
      <c r="CK1105" s="99">
        <v>37600135.174804702</v>
      </c>
      <c r="CL1105" s="99">
        <v>10407752.5865479</v>
      </c>
      <c r="CM1105" s="166">
        <v>109309.24175834699</v>
      </c>
      <c r="CN1105" s="166">
        <v>14063450.138061499</v>
      </c>
      <c r="CO1105" s="166">
        <v>62944002.591796897</v>
      </c>
      <c r="CP1105" s="99">
        <v>10407752.5865479</v>
      </c>
      <c r="CQ1105" s="99">
        <v>0</v>
      </c>
      <c r="CR1105" s="99">
        <v>0</v>
      </c>
      <c r="CS1105" s="99">
        <v>0</v>
      </c>
      <c r="CT1105" s="99">
        <v>0</v>
      </c>
      <c r="CU1105" s="98">
        <v>15175.040648087001</v>
      </c>
      <c r="CV1105" s="98">
        <v>29749.070370612</v>
      </c>
      <c r="CW1105" s="98">
        <v>4467490.78215981</v>
      </c>
      <c r="CX1105" s="98">
        <v>37596057.383636519</v>
      </c>
    </row>
    <row r="1106" spans="1:102" x14ac:dyDescent="0.2">
      <c r="A1106" s="98" t="s">
        <v>69</v>
      </c>
      <c r="B1106" s="100">
        <v>40238</v>
      </c>
      <c r="C1106" s="99">
        <v>64716.846860885598</v>
      </c>
      <c r="D1106" s="99">
        <v>0</v>
      </c>
      <c r="E1106" s="99">
        <v>14023.4026713371</v>
      </c>
      <c r="F1106" s="99">
        <v>11014.808984041199</v>
      </c>
      <c r="G1106" s="99">
        <v>1140.98461915553</v>
      </c>
      <c r="H1106" s="99">
        <v>0</v>
      </c>
      <c r="I1106" s="99">
        <v>0</v>
      </c>
      <c r="J1106" s="99">
        <v>29285.970286846201</v>
      </c>
      <c r="K1106" s="99">
        <v>401.35571727529202</v>
      </c>
      <c r="L1106" s="99">
        <v>9569.0564159154892</v>
      </c>
      <c r="M1106" s="99">
        <v>34137.805893421202</v>
      </c>
      <c r="N1106" s="99">
        <v>4692.7947055697396</v>
      </c>
      <c r="O1106" s="99">
        <v>27596.1709902287</v>
      </c>
      <c r="P1106" s="99">
        <v>0</v>
      </c>
      <c r="Q1106" s="99">
        <v>4110.3870427608499</v>
      </c>
      <c r="R1106" s="99">
        <v>973.21153251826797</v>
      </c>
      <c r="S1106" s="99">
        <v>0</v>
      </c>
      <c r="T1106" s="99">
        <v>199.81159710325301</v>
      </c>
      <c r="U1106" s="99">
        <v>29701.307405710199</v>
      </c>
      <c r="V1106" s="99">
        <v>3327704.72943115</v>
      </c>
      <c r="W1106" s="99">
        <v>7.4653903419966801</v>
      </c>
      <c r="X1106" s="99">
        <v>982978.87521362305</v>
      </c>
      <c r="Y1106" s="99">
        <v>714572.92933654797</v>
      </c>
      <c r="Z1106" s="99">
        <v>144886.59894180301</v>
      </c>
      <c r="AA1106" s="99">
        <v>0</v>
      </c>
      <c r="AB1106" s="99">
        <v>0</v>
      </c>
      <c r="AC1106" s="99">
        <v>9728061.1284179706</v>
      </c>
      <c r="AD1106" s="99">
        <v>34761.758948802897</v>
      </c>
      <c r="AE1106" s="99">
        <v>408785.78000640898</v>
      </c>
      <c r="AF1106" s="99">
        <v>1588110.16879272</v>
      </c>
      <c r="AG1106" s="99">
        <v>647667.90338134801</v>
      </c>
      <c r="AH1106" s="99">
        <v>1261692.2872009301</v>
      </c>
      <c r="AI1106" s="99">
        <v>0</v>
      </c>
      <c r="AJ1106" s="99">
        <v>410012.40626525902</v>
      </c>
      <c r="AK1106" s="99">
        <v>116955.831418991</v>
      </c>
      <c r="AL1106" s="99">
        <v>0</v>
      </c>
      <c r="AM1106" s="99">
        <v>27925.813730716702</v>
      </c>
      <c r="AN1106" s="99">
        <v>9743381.77661133</v>
      </c>
      <c r="AO1106" s="99">
        <v>28891446.344970699</v>
      </c>
      <c r="AP1106" s="99">
        <v>67.037187012843802</v>
      </c>
      <c r="AQ1106" s="99">
        <v>7800673.4064331101</v>
      </c>
      <c r="AR1106" s="99">
        <v>5658661.9470825205</v>
      </c>
      <c r="AS1106" s="99">
        <v>1119674.2988281299</v>
      </c>
      <c r="AT1106" s="99">
        <v>0</v>
      </c>
      <c r="AU1106" s="99">
        <v>0</v>
      </c>
      <c r="AV1106" s="99">
        <v>25769022.394775402</v>
      </c>
      <c r="AW1106" s="99">
        <v>102376.109038353</v>
      </c>
      <c r="AX1106" s="99">
        <v>3704678.16119385</v>
      </c>
      <c r="AY1106" s="99">
        <v>13792032.0196533</v>
      </c>
      <c r="AZ1106" s="99">
        <v>5237696.90625</v>
      </c>
      <c r="BA1106" s="99">
        <v>10688860.079956099</v>
      </c>
      <c r="BB1106" s="99">
        <v>0</v>
      </c>
      <c r="BC1106" s="99">
        <v>3352110.0223693801</v>
      </c>
      <c r="BD1106" s="99">
        <v>906243.944839478</v>
      </c>
      <c r="BE1106" s="99">
        <v>0</v>
      </c>
      <c r="BF1106" s="99">
        <v>218315.51794815101</v>
      </c>
      <c r="BG1106" s="99">
        <v>25792038.8364258</v>
      </c>
      <c r="BH1106" s="99">
        <v>7093450.7065429697</v>
      </c>
      <c r="BI1106" s="99">
        <v>19.149279123870699</v>
      </c>
      <c r="BJ1106" s="99">
        <v>3244103.88671875</v>
      </c>
      <c r="BK1106" s="99">
        <v>2379430.70489502</v>
      </c>
      <c r="BL1106" s="99">
        <v>0</v>
      </c>
      <c r="BM1106" s="99">
        <v>0</v>
      </c>
      <c r="BN1106" s="99">
        <v>0</v>
      </c>
      <c r="BO1106" s="99">
        <v>0</v>
      </c>
      <c r="BP1106" s="99">
        <v>0</v>
      </c>
      <c r="BQ1106" s="99">
        <v>0</v>
      </c>
      <c r="BR1106" s="99">
        <v>4304009.95849609</v>
      </c>
      <c r="BS1106" s="99">
        <v>2131831.88391113</v>
      </c>
      <c r="BT1106" s="99">
        <v>2079292.46505737</v>
      </c>
      <c r="BU1106" s="99">
        <v>0</v>
      </c>
      <c r="BV1106" s="99">
        <v>1817068.1488952599</v>
      </c>
      <c r="BW1106" s="99">
        <v>101583.819007874</v>
      </c>
      <c r="BX1106" s="99">
        <v>0</v>
      </c>
      <c r="BY1106" s="99">
        <v>0</v>
      </c>
      <c r="BZ1106" s="99">
        <v>0</v>
      </c>
      <c r="CA1106" s="99">
        <v>78752.373854637102</v>
      </c>
      <c r="CB1106" s="99">
        <v>4312507.9445190402</v>
      </c>
      <c r="CC1106" s="99">
        <v>36718320.712890603</v>
      </c>
      <c r="CD1106" s="99">
        <v>10321323.4337158</v>
      </c>
      <c r="CE1106" s="99">
        <v>1138.76362660527</v>
      </c>
      <c r="CF1106" s="99">
        <v>145137.583086014</v>
      </c>
      <c r="CG1106" s="99">
        <v>1123527.0344390899</v>
      </c>
      <c r="CH1106" s="99">
        <v>0</v>
      </c>
      <c r="CI1106" s="99">
        <v>79896.039654731794</v>
      </c>
      <c r="CJ1106" s="99">
        <v>4458158.1315917997</v>
      </c>
      <c r="CK1106" s="99">
        <v>37845195.828613304</v>
      </c>
      <c r="CL1106" s="99">
        <v>10430056.2572021</v>
      </c>
      <c r="CM1106" s="166">
        <v>109366.70782184599</v>
      </c>
      <c r="CN1106" s="166">
        <v>14190645.9715576</v>
      </c>
      <c r="CO1106" s="166">
        <v>63663465.916503899</v>
      </c>
      <c r="CP1106" s="99">
        <v>10430056.2572021</v>
      </c>
      <c r="CQ1106" s="99">
        <v>0</v>
      </c>
      <c r="CR1106" s="99">
        <v>0</v>
      </c>
      <c r="CS1106" s="99">
        <v>0</v>
      </c>
      <c r="CT1106" s="99">
        <v>0</v>
      </c>
      <c r="CU1106" s="98">
        <v>14402.310955031</v>
      </c>
      <c r="CV1106" s="98">
        <v>30254.884385914</v>
      </c>
      <c r="CW1106" s="98">
        <v>4457645.527605054</v>
      </c>
      <c r="CX1106" s="98">
        <v>37841847.74732969</v>
      </c>
    </row>
    <row r="1107" spans="1:102" x14ac:dyDescent="0.2">
      <c r="A1107" s="98" t="s">
        <v>69</v>
      </c>
      <c r="B1107" s="100">
        <v>40330</v>
      </c>
      <c r="C1107" s="99">
        <v>65641.089130401597</v>
      </c>
      <c r="D1107" s="99">
        <v>0</v>
      </c>
      <c r="E1107" s="99">
        <v>13661.879943132401</v>
      </c>
      <c r="F1107" s="99">
        <v>10818.6374366283</v>
      </c>
      <c r="G1107" s="99">
        <v>1171.35647043586</v>
      </c>
      <c r="H1107" s="99">
        <v>0</v>
      </c>
      <c r="I1107" s="99">
        <v>0</v>
      </c>
      <c r="J1107" s="99">
        <v>29747.329276800199</v>
      </c>
      <c r="K1107" s="99">
        <v>344.66340422630299</v>
      </c>
      <c r="L1107" s="99">
        <v>9912.1996450424194</v>
      </c>
      <c r="M1107" s="99">
        <v>34557.703370094299</v>
      </c>
      <c r="N1107" s="99">
        <v>4638.8314204812104</v>
      </c>
      <c r="O1107" s="99">
        <v>27925.8690543175</v>
      </c>
      <c r="P1107" s="99">
        <v>0</v>
      </c>
      <c r="Q1107" s="99">
        <v>4056.4418226182502</v>
      </c>
      <c r="R1107" s="99">
        <v>992.80910267680895</v>
      </c>
      <c r="S1107" s="99">
        <v>0</v>
      </c>
      <c r="T1107" s="99">
        <v>197.70459505543101</v>
      </c>
      <c r="U1107" s="99">
        <v>30041.867369890198</v>
      </c>
      <c r="V1107" s="99">
        <v>3341861.2608642601</v>
      </c>
      <c r="W1107" s="99">
        <v>30.025491752894599</v>
      </c>
      <c r="X1107" s="99">
        <v>940472.41764831496</v>
      </c>
      <c r="Y1107" s="99">
        <v>693923.81515502895</v>
      </c>
      <c r="Z1107" s="99">
        <v>144322.244766235</v>
      </c>
      <c r="AA1107" s="99">
        <v>0</v>
      </c>
      <c r="AB1107" s="99">
        <v>0</v>
      </c>
      <c r="AC1107" s="99">
        <v>9871273.3524169903</v>
      </c>
      <c r="AD1107" s="99">
        <v>30093.051549911499</v>
      </c>
      <c r="AE1107" s="99">
        <v>408870.15266418498</v>
      </c>
      <c r="AF1107" s="99">
        <v>1604902.8608703599</v>
      </c>
      <c r="AG1107" s="99">
        <v>632546.01438140904</v>
      </c>
      <c r="AH1107" s="99">
        <v>1257771.9995422401</v>
      </c>
      <c r="AI1107" s="99">
        <v>0</v>
      </c>
      <c r="AJ1107" s="99">
        <v>401052.438697815</v>
      </c>
      <c r="AK1107" s="99">
        <v>116990.009557724</v>
      </c>
      <c r="AL1107" s="99">
        <v>0</v>
      </c>
      <c r="AM1107" s="99">
        <v>27198.150796174999</v>
      </c>
      <c r="AN1107" s="99">
        <v>9910723.6473388709</v>
      </c>
      <c r="AO1107" s="99">
        <v>29196232.34375</v>
      </c>
      <c r="AP1107" s="99">
        <v>291.57701035961497</v>
      </c>
      <c r="AQ1107" s="99">
        <v>7531383.1018676804</v>
      </c>
      <c r="AR1107" s="99">
        <v>5542119.9066772498</v>
      </c>
      <c r="AS1107" s="99">
        <v>1125546.3389892599</v>
      </c>
      <c r="AT1107" s="99">
        <v>0</v>
      </c>
      <c r="AU1107" s="99">
        <v>0</v>
      </c>
      <c r="AV1107" s="99">
        <v>26367061.6022949</v>
      </c>
      <c r="AW1107" s="99">
        <v>88831.500425338701</v>
      </c>
      <c r="AX1107" s="99">
        <v>3727495.9995727502</v>
      </c>
      <c r="AY1107" s="99">
        <v>14027010.2032471</v>
      </c>
      <c r="AZ1107" s="99">
        <v>5132684.0702514602</v>
      </c>
      <c r="BA1107" s="99">
        <v>10748748.623046899</v>
      </c>
      <c r="BB1107" s="99">
        <v>0</v>
      </c>
      <c r="BC1107" s="99">
        <v>3325831.8198547401</v>
      </c>
      <c r="BD1107" s="99">
        <v>910190.42887115502</v>
      </c>
      <c r="BE1107" s="99">
        <v>0</v>
      </c>
      <c r="BF1107" s="99">
        <v>216885.07945823701</v>
      </c>
      <c r="BG1107" s="99">
        <v>26271098.730468798</v>
      </c>
      <c r="BH1107" s="99">
        <v>7244542.85827637</v>
      </c>
      <c r="BI1107" s="99">
        <v>20.144463693955899</v>
      </c>
      <c r="BJ1107" s="99">
        <v>3150997.7195129399</v>
      </c>
      <c r="BK1107" s="99">
        <v>2332315.4313964802</v>
      </c>
      <c r="BL1107" s="99">
        <v>0</v>
      </c>
      <c r="BM1107" s="99">
        <v>0</v>
      </c>
      <c r="BN1107" s="99">
        <v>0</v>
      </c>
      <c r="BO1107" s="99">
        <v>0</v>
      </c>
      <c r="BP1107" s="99">
        <v>0</v>
      </c>
      <c r="BQ1107" s="99">
        <v>0</v>
      </c>
      <c r="BR1107" s="99">
        <v>4400848.9110107403</v>
      </c>
      <c r="BS1107" s="99">
        <v>2100710.6070861798</v>
      </c>
      <c r="BT1107" s="99">
        <v>2090762.0621032701</v>
      </c>
      <c r="BU1107" s="99">
        <v>0</v>
      </c>
      <c r="BV1107" s="99">
        <v>1780862.7338867199</v>
      </c>
      <c r="BW1107" s="99">
        <v>102237.68149852801</v>
      </c>
      <c r="BX1107" s="99">
        <v>0</v>
      </c>
      <c r="BY1107" s="99">
        <v>0</v>
      </c>
      <c r="BZ1107" s="99">
        <v>0</v>
      </c>
      <c r="CA1107" s="99">
        <v>79299.370952606201</v>
      </c>
      <c r="CB1107" s="99">
        <v>4276314.4720459003</v>
      </c>
      <c r="CC1107" s="99">
        <v>36682500.659179702</v>
      </c>
      <c r="CD1107" s="99">
        <v>10412930.268554701</v>
      </c>
      <c r="CE1107" s="99">
        <v>1168.57423783839</v>
      </c>
      <c r="CF1107" s="99">
        <v>144334.50442886399</v>
      </c>
      <c r="CG1107" s="99">
        <v>1127017.13496399</v>
      </c>
      <c r="CH1107" s="99">
        <v>0</v>
      </c>
      <c r="CI1107" s="99">
        <v>80451.894480705305</v>
      </c>
      <c r="CJ1107" s="99">
        <v>4419330.8695678702</v>
      </c>
      <c r="CK1107" s="99">
        <v>37799006.017089799</v>
      </c>
      <c r="CL1107" s="99">
        <v>10499075.4885254</v>
      </c>
      <c r="CM1107" s="166">
        <v>110320.074660301</v>
      </c>
      <c r="CN1107" s="166">
        <v>14265853.6842041</v>
      </c>
      <c r="CO1107" s="166">
        <v>64115975.267089799</v>
      </c>
      <c r="CP1107" s="99">
        <v>10499075.4885254</v>
      </c>
      <c r="CQ1107" s="99">
        <v>0</v>
      </c>
      <c r="CR1107" s="99">
        <v>0</v>
      </c>
      <c r="CS1107" s="99">
        <v>0</v>
      </c>
      <c r="CT1107" s="99">
        <v>0</v>
      </c>
      <c r="CU1107" s="98">
        <v>13970.736203275999</v>
      </c>
      <c r="CV1107" s="98">
        <v>30700.728000028001</v>
      </c>
      <c r="CW1107" s="98">
        <v>4420648.9764747638</v>
      </c>
      <c r="CX1107" s="98">
        <v>37809517.794143692</v>
      </c>
    </row>
    <row r="1108" spans="1:102" x14ac:dyDescent="0.2">
      <c r="A1108" s="98" t="s">
        <v>69</v>
      </c>
      <c r="B1108" s="100">
        <v>40422</v>
      </c>
      <c r="C1108" s="99">
        <v>65662.1980066299</v>
      </c>
      <c r="D1108" s="99">
        <v>0</v>
      </c>
      <c r="E1108" s="99">
        <v>12908.3224687576</v>
      </c>
      <c r="F1108" s="99">
        <v>10501.484511733101</v>
      </c>
      <c r="G1108" s="99">
        <v>1191.3428014516801</v>
      </c>
      <c r="H1108" s="99">
        <v>0</v>
      </c>
      <c r="I1108" s="99">
        <v>0</v>
      </c>
      <c r="J1108" s="99">
        <v>29919.7538759708</v>
      </c>
      <c r="K1108" s="99">
        <v>306.482971709222</v>
      </c>
      <c r="L1108" s="99">
        <v>9653.9941987991297</v>
      </c>
      <c r="M1108" s="99">
        <v>34261.221289634697</v>
      </c>
      <c r="N1108" s="99">
        <v>4595.2594933509799</v>
      </c>
      <c r="O1108" s="99">
        <v>27700.253547906901</v>
      </c>
      <c r="P1108" s="99">
        <v>0</v>
      </c>
      <c r="Q1108" s="99">
        <v>4014.5986353159001</v>
      </c>
      <c r="R1108" s="99">
        <v>1002.11167892814</v>
      </c>
      <c r="S1108" s="99">
        <v>0</v>
      </c>
      <c r="T1108" s="99">
        <v>213.797241706401</v>
      </c>
      <c r="U1108" s="99">
        <v>30223.885487079599</v>
      </c>
      <c r="V1108" s="99">
        <v>3363972.40933228</v>
      </c>
      <c r="W1108" s="99">
        <v>58.144282763823902</v>
      </c>
      <c r="X1108" s="99">
        <v>889625.52130889904</v>
      </c>
      <c r="Y1108" s="99">
        <v>675651.08203125</v>
      </c>
      <c r="Z1108" s="99">
        <v>147670.687501907</v>
      </c>
      <c r="AA1108" s="99">
        <v>0</v>
      </c>
      <c r="AB1108" s="99">
        <v>0</v>
      </c>
      <c r="AC1108" s="99">
        <v>10001135.731933599</v>
      </c>
      <c r="AD1108" s="99">
        <v>26406.385913133599</v>
      </c>
      <c r="AE1108" s="99">
        <v>404572.96103668201</v>
      </c>
      <c r="AF1108" s="99">
        <v>1604348.1531372101</v>
      </c>
      <c r="AG1108" s="99">
        <v>618046.08424377395</v>
      </c>
      <c r="AH1108" s="99">
        <v>1226114.52799988</v>
      </c>
      <c r="AI1108" s="99">
        <v>0</v>
      </c>
      <c r="AJ1108" s="99">
        <v>400589.20962142898</v>
      </c>
      <c r="AK1108" s="99">
        <v>118070.69358444199</v>
      </c>
      <c r="AL1108" s="99">
        <v>0</v>
      </c>
      <c r="AM1108" s="99">
        <v>28396.070451259598</v>
      </c>
      <c r="AN1108" s="99">
        <v>10028533.111572299</v>
      </c>
      <c r="AO1108" s="99">
        <v>29487569.4379883</v>
      </c>
      <c r="AP1108" s="99">
        <v>580.92368786037002</v>
      </c>
      <c r="AQ1108" s="99">
        <v>7111129.0858154297</v>
      </c>
      <c r="AR1108" s="99">
        <v>5364980.1384277297</v>
      </c>
      <c r="AS1108" s="99">
        <v>1149562.0350494401</v>
      </c>
      <c r="AT1108" s="99">
        <v>0</v>
      </c>
      <c r="AU1108" s="99">
        <v>0</v>
      </c>
      <c r="AV1108" s="99">
        <v>26763861.4997559</v>
      </c>
      <c r="AW1108" s="99">
        <v>78336.732810020403</v>
      </c>
      <c r="AX1108" s="99">
        <v>3701241.80108643</v>
      </c>
      <c r="AY1108" s="99">
        <v>14044062.021484399</v>
      </c>
      <c r="AZ1108" s="99">
        <v>5019813.9262695303</v>
      </c>
      <c r="BA1108" s="99">
        <v>10446105.9283447</v>
      </c>
      <c r="BB1108" s="99">
        <v>0</v>
      </c>
      <c r="BC1108" s="99">
        <v>3331967.4814758301</v>
      </c>
      <c r="BD1108" s="99">
        <v>910591.44252014195</v>
      </c>
      <c r="BE1108" s="99">
        <v>0</v>
      </c>
      <c r="BF1108" s="99">
        <v>225372.693281174</v>
      </c>
      <c r="BG1108" s="99">
        <v>26880381.830078099</v>
      </c>
      <c r="BH1108" s="99">
        <v>7221790.5251464797</v>
      </c>
      <c r="BI1108" s="99">
        <v>37.426179073751001</v>
      </c>
      <c r="BJ1108" s="99">
        <v>3025033.8456115699</v>
      </c>
      <c r="BK1108" s="99">
        <v>2267820.7075805701</v>
      </c>
      <c r="BL1108" s="99">
        <v>0</v>
      </c>
      <c r="BM1108" s="99">
        <v>0</v>
      </c>
      <c r="BN1108" s="99">
        <v>0</v>
      </c>
      <c r="BO1108" s="99">
        <v>0</v>
      </c>
      <c r="BP1108" s="99">
        <v>0</v>
      </c>
      <c r="BQ1108" s="99">
        <v>0</v>
      </c>
      <c r="BR1108" s="99">
        <v>4390757.9210815402</v>
      </c>
      <c r="BS1108" s="99">
        <v>2063980.2842407201</v>
      </c>
      <c r="BT1108" s="99">
        <v>2031587.6375579799</v>
      </c>
      <c r="BU1108" s="99">
        <v>0</v>
      </c>
      <c r="BV1108" s="99">
        <v>1778984.6939544701</v>
      </c>
      <c r="BW1108" s="99">
        <v>102290.53520774801</v>
      </c>
      <c r="BX1108" s="99">
        <v>0</v>
      </c>
      <c r="BY1108" s="99">
        <v>0</v>
      </c>
      <c r="BZ1108" s="99">
        <v>0</v>
      </c>
      <c r="CA1108" s="99">
        <v>78559.027975082397</v>
      </c>
      <c r="CB1108" s="99">
        <v>4249037.0251464797</v>
      </c>
      <c r="CC1108" s="99">
        <v>36548900.650390603</v>
      </c>
      <c r="CD1108" s="99">
        <v>10228056.7659912</v>
      </c>
      <c r="CE1108" s="99">
        <v>1198.35095432401</v>
      </c>
      <c r="CF1108" s="99">
        <v>148337.99981308001</v>
      </c>
      <c r="CG1108" s="99">
        <v>1152604.9808960001</v>
      </c>
      <c r="CH1108" s="99">
        <v>0</v>
      </c>
      <c r="CI1108" s="99">
        <v>79765.800318718</v>
      </c>
      <c r="CJ1108" s="99">
        <v>4395818.3353271503</v>
      </c>
      <c r="CK1108" s="99">
        <v>37685720.687988304</v>
      </c>
      <c r="CL1108" s="99">
        <v>10340206.947753901</v>
      </c>
      <c r="CM1108" s="166">
        <v>109720.28269577</v>
      </c>
      <c r="CN1108" s="166">
        <v>14420791.451538101</v>
      </c>
      <c r="CO1108" s="166">
        <v>64527555.014160201</v>
      </c>
      <c r="CP1108" s="99">
        <v>10340206.947753901</v>
      </c>
      <c r="CQ1108" s="99">
        <v>0</v>
      </c>
      <c r="CR1108" s="99">
        <v>0</v>
      </c>
      <c r="CS1108" s="99">
        <v>0</v>
      </c>
      <c r="CT1108" s="99">
        <v>0</v>
      </c>
      <c r="CU1108" s="98">
        <v>13233.970289958001</v>
      </c>
      <c r="CV1108" s="98">
        <v>30827.651046242001</v>
      </c>
      <c r="CW1108" s="98">
        <v>4397375.0249595596</v>
      </c>
      <c r="CX1108" s="98">
        <v>37701505.631286606</v>
      </c>
    </row>
    <row r="1109" spans="1:102" x14ac:dyDescent="0.2">
      <c r="A1109" s="98" t="s">
        <v>69</v>
      </c>
      <c r="B1109" s="100">
        <v>40513</v>
      </c>
      <c r="C1109" s="99">
        <v>65454.066391467997</v>
      </c>
      <c r="D1109" s="99">
        <v>0</v>
      </c>
      <c r="E1109" s="99">
        <v>12377.3063895702</v>
      </c>
      <c r="F1109" s="99">
        <v>10121.9730665684</v>
      </c>
      <c r="G1109" s="99">
        <v>1196.3431479185799</v>
      </c>
      <c r="H1109" s="99">
        <v>0</v>
      </c>
      <c r="I1109" s="99">
        <v>0</v>
      </c>
      <c r="J1109" s="99">
        <v>30170.073557138399</v>
      </c>
      <c r="K1109" s="99">
        <v>278.25939385592898</v>
      </c>
      <c r="L1109" s="99">
        <v>12657.590641737001</v>
      </c>
      <c r="M1109" s="99">
        <v>34035.477973461202</v>
      </c>
      <c r="N1109" s="99">
        <v>4553.3417460918399</v>
      </c>
      <c r="O1109" s="99">
        <v>26997.2316656113</v>
      </c>
      <c r="P1109" s="99">
        <v>0</v>
      </c>
      <c r="Q1109" s="99">
        <v>3956.73846131563</v>
      </c>
      <c r="R1109" s="99">
        <v>998.87083324790001</v>
      </c>
      <c r="S1109" s="99">
        <v>0</v>
      </c>
      <c r="T1109" s="99">
        <v>280.64907201379498</v>
      </c>
      <c r="U1109" s="99">
        <v>30474.416654348399</v>
      </c>
      <c r="V1109" s="99">
        <v>3336735.5789184598</v>
      </c>
      <c r="W1109" s="99">
        <v>118.67231253534599</v>
      </c>
      <c r="X1109" s="99">
        <v>840174.96873474098</v>
      </c>
      <c r="Y1109" s="99">
        <v>646000.16893005394</v>
      </c>
      <c r="Z1109" s="99">
        <v>149366.80173873901</v>
      </c>
      <c r="AA1109" s="99">
        <v>0</v>
      </c>
      <c r="AB1109" s="99">
        <v>0</v>
      </c>
      <c r="AC1109" s="99">
        <v>10047304.5394287</v>
      </c>
      <c r="AD1109" s="99">
        <v>24848.411583900499</v>
      </c>
      <c r="AE1109" s="99">
        <v>454889.06702041603</v>
      </c>
      <c r="AF1109" s="99">
        <v>1571926.56022644</v>
      </c>
      <c r="AG1109" s="99">
        <v>609871.769325256</v>
      </c>
      <c r="AH1109" s="99">
        <v>1152055.9580841099</v>
      </c>
      <c r="AI1109" s="99">
        <v>0</v>
      </c>
      <c r="AJ1109" s="99">
        <v>394122.600440979</v>
      </c>
      <c r="AK1109" s="99">
        <v>116114.908004761</v>
      </c>
      <c r="AL1109" s="99">
        <v>0</v>
      </c>
      <c r="AM1109" s="99">
        <v>30990.622020959901</v>
      </c>
      <c r="AN1109" s="99">
        <v>10081332.8005371</v>
      </c>
      <c r="AO1109" s="99">
        <v>29410956.7336426</v>
      </c>
      <c r="AP1109" s="99">
        <v>700.67672136425995</v>
      </c>
      <c r="AQ1109" s="99">
        <v>6702743.6422119103</v>
      </c>
      <c r="AR1109" s="99">
        <v>5125021.20422363</v>
      </c>
      <c r="AS1109" s="99">
        <v>1169992.4641571001</v>
      </c>
      <c r="AT1109" s="99">
        <v>0</v>
      </c>
      <c r="AU1109" s="99">
        <v>0</v>
      </c>
      <c r="AV1109" s="99">
        <v>27172131.669189502</v>
      </c>
      <c r="AW1109" s="99">
        <v>74667.677694320693</v>
      </c>
      <c r="AX1109" s="99">
        <v>4162979.65344238</v>
      </c>
      <c r="AY1109" s="99">
        <v>13831407.482299799</v>
      </c>
      <c r="AZ1109" s="99">
        <v>4989456.5264892597</v>
      </c>
      <c r="BA1109" s="99">
        <v>9926223.1663818397</v>
      </c>
      <c r="BB1109" s="99">
        <v>0</v>
      </c>
      <c r="BC1109" s="99">
        <v>3266042.7615051302</v>
      </c>
      <c r="BD1109" s="99">
        <v>899857.54514312698</v>
      </c>
      <c r="BE1109" s="99">
        <v>0</v>
      </c>
      <c r="BF1109" s="99">
        <v>249244.73467063901</v>
      </c>
      <c r="BG1109" s="99">
        <v>27276019.520752002</v>
      </c>
      <c r="BH1109" s="99">
        <v>7168666.3574218797</v>
      </c>
      <c r="BI1109" s="99">
        <v>37.931860410608401</v>
      </c>
      <c r="BJ1109" s="99">
        <v>2944210.4925842299</v>
      </c>
      <c r="BK1109" s="99">
        <v>2222986.6653747601</v>
      </c>
      <c r="BL1109" s="99">
        <v>0</v>
      </c>
      <c r="BM1109" s="99">
        <v>0</v>
      </c>
      <c r="BN1109" s="99">
        <v>0</v>
      </c>
      <c r="BO1109" s="99">
        <v>0</v>
      </c>
      <c r="BP1109" s="99">
        <v>0</v>
      </c>
      <c r="BQ1109" s="99">
        <v>0</v>
      </c>
      <c r="BR1109" s="99">
        <v>4370702.1879272498</v>
      </c>
      <c r="BS1109" s="99">
        <v>2058398.47331238</v>
      </c>
      <c r="BT1109" s="99">
        <v>1930142.9658966099</v>
      </c>
      <c r="BU1109" s="99">
        <v>0</v>
      </c>
      <c r="BV1109" s="99">
        <v>1770447.6286468499</v>
      </c>
      <c r="BW1109" s="99">
        <v>96141.091284751907</v>
      </c>
      <c r="BX1109" s="99">
        <v>0</v>
      </c>
      <c r="BY1109" s="99">
        <v>0</v>
      </c>
      <c r="BZ1109" s="99">
        <v>0</v>
      </c>
      <c r="CA1109" s="99">
        <v>77848.811678886399</v>
      </c>
      <c r="CB1109" s="99">
        <v>4181010.1880493201</v>
      </c>
      <c r="CC1109" s="99">
        <v>36165088.791015603</v>
      </c>
      <c r="CD1109" s="99">
        <v>10128487.1043701</v>
      </c>
      <c r="CE1109" s="99">
        <v>1194.5114669054699</v>
      </c>
      <c r="CF1109" s="99">
        <v>148670.24950408901</v>
      </c>
      <c r="CG1109" s="99">
        <v>1163304.10887146</v>
      </c>
      <c r="CH1109" s="99">
        <v>0</v>
      </c>
      <c r="CI1109" s="99">
        <v>79045.092281341596</v>
      </c>
      <c r="CJ1109" s="99">
        <v>4328824.9093017597</v>
      </c>
      <c r="CK1109" s="99">
        <v>37328615.525878899</v>
      </c>
      <c r="CL1109" s="99">
        <v>10237915.432373</v>
      </c>
      <c r="CM1109" s="166">
        <v>109314.741882324</v>
      </c>
      <c r="CN1109" s="166">
        <v>14400117.200073199</v>
      </c>
      <c r="CO1109" s="166">
        <v>64591524.271972701</v>
      </c>
      <c r="CP1109" s="99">
        <v>10237915.432373</v>
      </c>
      <c r="CQ1109" s="99">
        <v>0</v>
      </c>
      <c r="CR1109" s="99">
        <v>0</v>
      </c>
      <c r="CS1109" s="99">
        <v>0</v>
      </c>
      <c r="CT1109" s="99">
        <v>0</v>
      </c>
      <c r="CU1109" s="98">
        <v>12686.244472499</v>
      </c>
      <c r="CV1109" s="98">
        <v>31175.782379625001</v>
      </c>
      <c r="CW1109" s="98">
        <v>4329680.4375534095</v>
      </c>
      <c r="CX1109" s="98">
        <v>37328392.899887063</v>
      </c>
    </row>
    <row r="1110" spans="1:102" x14ac:dyDescent="0.2">
      <c r="A1110" s="98" t="s">
        <v>69</v>
      </c>
      <c r="B1110" s="100">
        <v>40603</v>
      </c>
      <c r="C1110" s="99">
        <v>65818.764848709106</v>
      </c>
      <c r="D1110" s="99">
        <v>0</v>
      </c>
      <c r="E1110" s="99">
        <v>12100.7402704954</v>
      </c>
      <c r="F1110" s="99">
        <v>9894.9191000461597</v>
      </c>
      <c r="G1110" s="99">
        <v>1209.0761491358301</v>
      </c>
      <c r="H1110" s="99">
        <v>0</v>
      </c>
      <c r="I1110" s="99">
        <v>0</v>
      </c>
      <c r="J1110" s="99">
        <v>30431.4218783379</v>
      </c>
      <c r="K1110" s="99">
        <v>259.44394745305198</v>
      </c>
      <c r="L1110" s="99">
        <v>34787.991922378496</v>
      </c>
      <c r="M1110" s="99">
        <v>34206.134539127401</v>
      </c>
      <c r="N1110" s="99">
        <v>4503.9956746101398</v>
      </c>
      <c r="O1110" s="99">
        <v>0</v>
      </c>
      <c r="P1110" s="99">
        <v>0</v>
      </c>
      <c r="Q1110" s="99">
        <v>3947.01381534338</v>
      </c>
      <c r="R1110" s="99">
        <v>0</v>
      </c>
      <c r="S1110" s="99">
        <v>0</v>
      </c>
      <c r="T1110" s="99">
        <v>1188.47024281323</v>
      </c>
      <c r="U1110" s="99">
        <v>30694.2051644325</v>
      </c>
      <c r="V1110" s="99">
        <v>3327316.4124450702</v>
      </c>
      <c r="W1110" s="99">
        <v>105.690888947807</v>
      </c>
      <c r="X1110" s="99">
        <v>817966.545547485</v>
      </c>
      <c r="Y1110" s="99">
        <v>631075.43704223598</v>
      </c>
      <c r="Z1110" s="99">
        <v>145848.36369133001</v>
      </c>
      <c r="AA1110" s="99">
        <v>0</v>
      </c>
      <c r="AB1110" s="99">
        <v>0</v>
      </c>
      <c r="AC1110" s="99">
        <v>10153468.610839801</v>
      </c>
      <c r="AD1110" s="99">
        <v>24298.018039226499</v>
      </c>
      <c r="AE1110" s="99">
        <v>1592757.90396118</v>
      </c>
      <c r="AF1110" s="99">
        <v>1579914.5127868699</v>
      </c>
      <c r="AG1110" s="99">
        <v>595948.53712463402</v>
      </c>
      <c r="AH1110" s="99">
        <v>0</v>
      </c>
      <c r="AI1110" s="99">
        <v>0</v>
      </c>
      <c r="AJ1110" s="99">
        <v>391480.24647140497</v>
      </c>
      <c r="AK1110" s="99">
        <v>0</v>
      </c>
      <c r="AL1110" s="99">
        <v>0</v>
      </c>
      <c r="AM1110" s="99">
        <v>145406.85688400301</v>
      </c>
      <c r="AN1110" s="99">
        <v>10174792.4926758</v>
      </c>
      <c r="AO1110" s="99">
        <v>29525012.786377002</v>
      </c>
      <c r="AP1110" s="99">
        <v>838.69971791654802</v>
      </c>
      <c r="AQ1110" s="99">
        <v>6557610.73681641</v>
      </c>
      <c r="AR1110" s="99">
        <v>5029558.0070190402</v>
      </c>
      <c r="AS1110" s="99">
        <v>1141176.8852844201</v>
      </c>
      <c r="AT1110" s="99">
        <v>0</v>
      </c>
      <c r="AU1110" s="99">
        <v>0</v>
      </c>
      <c r="AV1110" s="99">
        <v>27750668.785644501</v>
      </c>
      <c r="AW1110" s="99">
        <v>73573.496421813994</v>
      </c>
      <c r="AX1110" s="99">
        <v>14044786.353637701</v>
      </c>
      <c r="AY1110" s="99">
        <v>14053044.0084229</v>
      </c>
      <c r="AZ1110" s="99">
        <v>4886159.7571411096</v>
      </c>
      <c r="BA1110" s="99">
        <v>0</v>
      </c>
      <c r="BB1110" s="99">
        <v>0</v>
      </c>
      <c r="BC1110" s="99">
        <v>3271728.6318664602</v>
      </c>
      <c r="BD1110" s="99">
        <v>0</v>
      </c>
      <c r="BE1110" s="99">
        <v>0</v>
      </c>
      <c r="BF1110" s="99">
        <v>1133581.00965881</v>
      </c>
      <c r="BG1110" s="99">
        <v>27736160.892333999</v>
      </c>
      <c r="BH1110" s="99">
        <v>5545427.1354980497</v>
      </c>
      <c r="BI1110" s="99">
        <v>44.974630266893698</v>
      </c>
      <c r="BJ1110" s="99">
        <v>2681110.3504028302</v>
      </c>
      <c r="BK1110" s="99">
        <v>2104359.1126403799</v>
      </c>
      <c r="BL1110" s="99">
        <v>0</v>
      </c>
      <c r="BM1110" s="99">
        <v>0</v>
      </c>
      <c r="BN1110" s="99">
        <v>0</v>
      </c>
      <c r="BO1110" s="99">
        <v>0</v>
      </c>
      <c r="BP1110" s="99">
        <v>0</v>
      </c>
      <c r="BQ1110" s="99">
        <v>0</v>
      </c>
      <c r="BR1110" s="99">
        <v>4387609.3229370099</v>
      </c>
      <c r="BS1110" s="99">
        <v>2023232.8058929399</v>
      </c>
      <c r="BT1110" s="99">
        <v>0</v>
      </c>
      <c r="BU1110" s="99">
        <v>0</v>
      </c>
      <c r="BV1110" s="99">
        <v>1782697.11624146</v>
      </c>
      <c r="BW1110" s="99">
        <v>0</v>
      </c>
      <c r="BX1110" s="99">
        <v>0</v>
      </c>
      <c r="BY1110" s="99">
        <v>0</v>
      </c>
      <c r="BZ1110" s="99">
        <v>0</v>
      </c>
      <c r="CA1110" s="99">
        <v>77917.4587669373</v>
      </c>
      <c r="CB1110" s="99">
        <v>4143748.0785217299</v>
      </c>
      <c r="CC1110" s="99">
        <v>36071953.089843802</v>
      </c>
      <c r="CD1110" s="99">
        <v>8213676.0334472703</v>
      </c>
      <c r="CE1110" s="99">
        <v>1206.6725153625</v>
      </c>
      <c r="CF1110" s="99">
        <v>145666.71071243301</v>
      </c>
      <c r="CG1110" s="99">
        <v>1146289.16766357</v>
      </c>
      <c r="CH1110" s="99">
        <v>0</v>
      </c>
      <c r="CI1110" s="99">
        <v>79131.040480613694</v>
      </c>
      <c r="CJ1110" s="99">
        <v>4290388.6411132803</v>
      </c>
      <c r="CK1110" s="99">
        <v>37222491.5849609</v>
      </c>
      <c r="CL1110" s="99">
        <v>8204327.4957885696</v>
      </c>
      <c r="CM1110" s="166">
        <v>109579.825633049</v>
      </c>
      <c r="CN1110" s="166">
        <v>14445258.9958496</v>
      </c>
      <c r="CO1110" s="166">
        <v>64966730.046875</v>
      </c>
      <c r="CP1110" s="99">
        <v>8204327.4957885696</v>
      </c>
      <c r="CQ1110" s="99">
        <v>0</v>
      </c>
      <c r="CR1110" s="99">
        <v>0</v>
      </c>
      <c r="CS1110" s="99">
        <v>0</v>
      </c>
      <c r="CT1110" s="99">
        <v>0</v>
      </c>
      <c r="CU1110" s="98">
        <v>12335.542756860999</v>
      </c>
      <c r="CV1110" s="98">
        <v>31431.514131737</v>
      </c>
      <c r="CW1110" s="98">
        <v>4289414.7892341632</v>
      </c>
      <c r="CX1110" s="98">
        <v>37218242.257507369</v>
      </c>
    </row>
    <row r="1111" spans="1:102" x14ac:dyDescent="0.2">
      <c r="A1111" s="98" t="s">
        <v>69</v>
      </c>
      <c r="B1111" s="100">
        <v>40695</v>
      </c>
      <c r="C1111" s="99">
        <v>65243.380654335</v>
      </c>
      <c r="D1111" s="99">
        <v>0</v>
      </c>
      <c r="E1111" s="99">
        <v>11802.2948049307</v>
      </c>
      <c r="F1111" s="99">
        <v>9671.3759797811508</v>
      </c>
      <c r="G1111" s="99">
        <v>1194.9687609672501</v>
      </c>
      <c r="H1111" s="99">
        <v>0</v>
      </c>
      <c r="I1111" s="99">
        <v>0</v>
      </c>
      <c r="J1111" s="99">
        <v>30605.499991893801</v>
      </c>
      <c r="K1111" s="99">
        <v>213.04243177548099</v>
      </c>
      <c r="L1111" s="99">
        <v>34827.0626602173</v>
      </c>
      <c r="M1111" s="99">
        <v>33948.5156369209</v>
      </c>
      <c r="N1111" s="99">
        <v>4454.7875925302496</v>
      </c>
      <c r="O1111" s="99">
        <v>0</v>
      </c>
      <c r="P1111" s="99">
        <v>0</v>
      </c>
      <c r="Q1111" s="99">
        <v>3916.4963541030902</v>
      </c>
      <c r="R1111" s="99">
        <v>0</v>
      </c>
      <c r="S1111" s="99">
        <v>0</v>
      </c>
      <c r="T1111" s="99">
        <v>1210.0732960701</v>
      </c>
      <c r="U1111" s="99">
        <v>30802.658746242501</v>
      </c>
      <c r="V1111" s="99">
        <v>3289873.1398620601</v>
      </c>
      <c r="W1111" s="99">
        <v>49.900037389714299</v>
      </c>
      <c r="X1111" s="99">
        <v>798717.01876068104</v>
      </c>
      <c r="Y1111" s="99">
        <v>615317.85188293504</v>
      </c>
      <c r="Z1111" s="99">
        <v>146648.65889739999</v>
      </c>
      <c r="AA1111" s="99">
        <v>0</v>
      </c>
      <c r="AB1111" s="99">
        <v>0</v>
      </c>
      <c r="AC1111" s="99">
        <v>10243732.9168701</v>
      </c>
      <c r="AD1111" s="99">
        <v>18530.779166460001</v>
      </c>
      <c r="AE1111" s="99">
        <v>1563281.7401428199</v>
      </c>
      <c r="AF1111" s="99">
        <v>1570998.1630859401</v>
      </c>
      <c r="AG1111" s="99">
        <v>583026.01655578602</v>
      </c>
      <c r="AH1111" s="99">
        <v>0</v>
      </c>
      <c r="AI1111" s="99">
        <v>0</v>
      </c>
      <c r="AJ1111" s="99">
        <v>388805.96638488799</v>
      </c>
      <c r="AK1111" s="99">
        <v>0</v>
      </c>
      <c r="AL1111" s="99">
        <v>0</v>
      </c>
      <c r="AM1111" s="99">
        <v>145098.931564331</v>
      </c>
      <c r="AN1111" s="99">
        <v>10256505.802246099</v>
      </c>
      <c r="AO1111" s="99">
        <v>29379942.9606934</v>
      </c>
      <c r="AP1111" s="99">
        <v>513.04279951006197</v>
      </c>
      <c r="AQ1111" s="99">
        <v>6399503.6038818397</v>
      </c>
      <c r="AR1111" s="99">
        <v>4888921.3449707003</v>
      </c>
      <c r="AS1111" s="99">
        <v>1162864.23983765</v>
      </c>
      <c r="AT1111" s="99">
        <v>0</v>
      </c>
      <c r="AU1111" s="99">
        <v>0</v>
      </c>
      <c r="AV1111" s="99">
        <v>28165531.427978501</v>
      </c>
      <c r="AW1111" s="99">
        <v>56385.336239337899</v>
      </c>
      <c r="AX1111" s="99">
        <v>13849751.3902588</v>
      </c>
      <c r="AY1111" s="99">
        <v>14042485.1247559</v>
      </c>
      <c r="AZ1111" s="99">
        <v>4788321.6841430701</v>
      </c>
      <c r="BA1111" s="99">
        <v>0</v>
      </c>
      <c r="BB1111" s="99">
        <v>0</v>
      </c>
      <c r="BC1111" s="99">
        <v>3253835.2806396498</v>
      </c>
      <c r="BD1111" s="99">
        <v>0</v>
      </c>
      <c r="BE1111" s="99">
        <v>0</v>
      </c>
      <c r="BF1111" s="99">
        <v>1150406.6102294901</v>
      </c>
      <c r="BG1111" s="99">
        <v>28185113.7272949</v>
      </c>
      <c r="BH1111" s="99">
        <v>5479452.1382446298</v>
      </c>
      <c r="BI1111" s="99">
        <v>29.311389394803001</v>
      </c>
      <c r="BJ1111" s="99">
        <v>2629029.8438415499</v>
      </c>
      <c r="BK1111" s="99">
        <v>2064237.9421844501</v>
      </c>
      <c r="BL1111" s="99">
        <v>0</v>
      </c>
      <c r="BM1111" s="99">
        <v>0</v>
      </c>
      <c r="BN1111" s="99">
        <v>0</v>
      </c>
      <c r="BO1111" s="99">
        <v>0</v>
      </c>
      <c r="BP1111" s="99">
        <v>0</v>
      </c>
      <c r="BQ1111" s="99">
        <v>0</v>
      </c>
      <c r="BR1111" s="99">
        <v>4374938.5719604502</v>
      </c>
      <c r="BS1111" s="99">
        <v>1981811.9314117399</v>
      </c>
      <c r="BT1111" s="99">
        <v>0</v>
      </c>
      <c r="BU1111" s="99">
        <v>0</v>
      </c>
      <c r="BV1111" s="99">
        <v>1790570.48451233</v>
      </c>
      <c r="BW1111" s="99">
        <v>0</v>
      </c>
      <c r="BX1111" s="99">
        <v>0</v>
      </c>
      <c r="BY1111" s="99">
        <v>0</v>
      </c>
      <c r="BZ1111" s="99">
        <v>0</v>
      </c>
      <c r="CA1111" s="99">
        <v>77034.181079864502</v>
      </c>
      <c r="CB1111" s="99">
        <v>4086170.5013122601</v>
      </c>
      <c r="CC1111" s="99">
        <v>35788571.404296897</v>
      </c>
      <c r="CD1111" s="99">
        <v>8113503.4423828097</v>
      </c>
      <c r="CE1111" s="99">
        <v>1194.0844037383799</v>
      </c>
      <c r="CF1111" s="99">
        <v>147027.12954902599</v>
      </c>
      <c r="CG1111" s="99">
        <v>1161453.9354858401</v>
      </c>
      <c r="CH1111" s="99">
        <v>0</v>
      </c>
      <c r="CI1111" s="99">
        <v>78213.5731525421</v>
      </c>
      <c r="CJ1111" s="99">
        <v>4231201.8116455097</v>
      </c>
      <c r="CK1111" s="99">
        <v>36936814.286621101</v>
      </c>
      <c r="CL1111" s="99">
        <v>8108686.0846557599</v>
      </c>
      <c r="CM1111" s="166">
        <v>108825.102124214</v>
      </c>
      <c r="CN1111" s="166">
        <v>14463927.8325195</v>
      </c>
      <c r="CO1111" s="166">
        <v>65142007.2109375</v>
      </c>
      <c r="CP1111" s="99">
        <v>8108686.0846557599</v>
      </c>
      <c r="CQ1111" s="99">
        <v>0</v>
      </c>
      <c r="CR1111" s="99">
        <v>0</v>
      </c>
      <c r="CS1111" s="99">
        <v>0</v>
      </c>
      <c r="CT1111" s="99">
        <v>0</v>
      </c>
      <c r="CU1111" s="98">
        <v>11996.906146363001</v>
      </c>
      <c r="CV1111" s="98">
        <v>31598.255594302998</v>
      </c>
      <c r="CW1111" s="98">
        <v>4233197.6308612861</v>
      </c>
      <c r="CX1111" s="98">
        <v>36950025.339782737</v>
      </c>
    </row>
    <row r="1112" spans="1:102" x14ac:dyDescent="0.2">
      <c r="A1112" s="98" t="s">
        <v>69</v>
      </c>
      <c r="B1112" s="100">
        <v>40787</v>
      </c>
      <c r="C1112" s="99">
        <v>64978.261419773102</v>
      </c>
      <c r="D1112" s="99">
        <v>0</v>
      </c>
      <c r="E1112" s="99">
        <v>11544.744969367999</v>
      </c>
      <c r="F1112" s="99">
        <v>9487.4541256427801</v>
      </c>
      <c r="G1112" s="99">
        <v>1154.7406674623501</v>
      </c>
      <c r="H1112" s="99">
        <v>0</v>
      </c>
      <c r="I1112" s="99">
        <v>0</v>
      </c>
      <c r="J1112" s="99">
        <v>30790.0702118874</v>
      </c>
      <c r="K1112" s="99">
        <v>192.05216949246801</v>
      </c>
      <c r="L1112" s="99">
        <v>34757.852496147199</v>
      </c>
      <c r="M1112" s="99">
        <v>33849.010840415998</v>
      </c>
      <c r="N1112" s="99">
        <v>4414.6058363318398</v>
      </c>
      <c r="O1112" s="99">
        <v>0</v>
      </c>
      <c r="P1112" s="99">
        <v>0</v>
      </c>
      <c r="Q1112" s="99">
        <v>3926.5057407617601</v>
      </c>
      <c r="R1112" s="99">
        <v>0</v>
      </c>
      <c r="S1112" s="99">
        <v>0</v>
      </c>
      <c r="T1112" s="99">
        <v>1160.8098141252999</v>
      </c>
      <c r="U1112" s="99">
        <v>30981.671389818199</v>
      </c>
      <c r="V1112" s="99">
        <v>3267139.3502807599</v>
      </c>
      <c r="W1112" s="99">
        <v>59.351636264938897</v>
      </c>
      <c r="X1112" s="99">
        <v>775462.80354309105</v>
      </c>
      <c r="Y1112" s="99">
        <v>599289.59149932896</v>
      </c>
      <c r="Z1112" s="99">
        <v>140336.98738861101</v>
      </c>
      <c r="AA1112" s="99">
        <v>0</v>
      </c>
      <c r="AB1112" s="99">
        <v>0</v>
      </c>
      <c r="AC1112" s="99">
        <v>10265185.5827637</v>
      </c>
      <c r="AD1112" s="99">
        <v>16869.155545711499</v>
      </c>
      <c r="AE1112" s="99">
        <v>1532831.5353393599</v>
      </c>
      <c r="AF1112" s="99">
        <v>1559796.6329803499</v>
      </c>
      <c r="AG1112" s="99">
        <v>568819.85673522903</v>
      </c>
      <c r="AH1112" s="99">
        <v>0</v>
      </c>
      <c r="AI1112" s="99">
        <v>0</v>
      </c>
      <c r="AJ1112" s="99">
        <v>382980.93170547503</v>
      </c>
      <c r="AK1112" s="99">
        <v>0</v>
      </c>
      <c r="AL1112" s="99">
        <v>0</v>
      </c>
      <c r="AM1112" s="99">
        <v>140057.160808563</v>
      </c>
      <c r="AN1112" s="99">
        <v>10285478.5028076</v>
      </c>
      <c r="AO1112" s="99">
        <v>29383256.819091801</v>
      </c>
      <c r="AP1112" s="99">
        <v>512.30874945968401</v>
      </c>
      <c r="AQ1112" s="99">
        <v>6199253.9047241202</v>
      </c>
      <c r="AR1112" s="99">
        <v>4753534.4653320303</v>
      </c>
      <c r="AS1112" s="99">
        <v>1115038.26016235</v>
      </c>
      <c r="AT1112" s="99">
        <v>0</v>
      </c>
      <c r="AU1112" s="99">
        <v>0</v>
      </c>
      <c r="AV1112" s="99">
        <v>28418204.505127002</v>
      </c>
      <c r="AW1112" s="99">
        <v>51773.714743614197</v>
      </c>
      <c r="AX1112" s="99">
        <v>13679808.697387701</v>
      </c>
      <c r="AY1112" s="99">
        <v>14011355.931396499</v>
      </c>
      <c r="AZ1112" s="99">
        <v>4681546.4782104502</v>
      </c>
      <c r="BA1112" s="99">
        <v>0</v>
      </c>
      <c r="BB1112" s="99">
        <v>0</v>
      </c>
      <c r="BC1112" s="99">
        <v>3220887.2276001</v>
      </c>
      <c r="BD1112" s="99">
        <v>0</v>
      </c>
      <c r="BE1112" s="99">
        <v>0</v>
      </c>
      <c r="BF1112" s="99">
        <v>1114630.7671966599</v>
      </c>
      <c r="BG1112" s="99">
        <v>28590820.821533199</v>
      </c>
      <c r="BH1112" s="99">
        <v>5522625.8850097703</v>
      </c>
      <c r="BI1112" s="99">
        <v>39.629327841568703</v>
      </c>
      <c r="BJ1112" s="99">
        <v>2602451.4927978502</v>
      </c>
      <c r="BK1112" s="99">
        <v>2043851.15965271</v>
      </c>
      <c r="BL1112" s="99">
        <v>0</v>
      </c>
      <c r="BM1112" s="99">
        <v>0</v>
      </c>
      <c r="BN1112" s="99">
        <v>0</v>
      </c>
      <c r="BO1112" s="99">
        <v>0</v>
      </c>
      <c r="BP1112" s="99">
        <v>0</v>
      </c>
      <c r="BQ1112" s="99">
        <v>0</v>
      </c>
      <c r="BR1112" s="99">
        <v>4372121.52624512</v>
      </c>
      <c r="BS1112" s="99">
        <v>1931561.5115203899</v>
      </c>
      <c r="BT1112" s="99">
        <v>0</v>
      </c>
      <c r="BU1112" s="99">
        <v>0</v>
      </c>
      <c r="BV1112" s="99">
        <v>1779665.8858642599</v>
      </c>
      <c r="BW1112" s="99">
        <v>0</v>
      </c>
      <c r="BX1112" s="99">
        <v>0</v>
      </c>
      <c r="BY1112" s="99">
        <v>0</v>
      </c>
      <c r="BZ1112" s="99">
        <v>0</v>
      </c>
      <c r="CA1112" s="99">
        <v>76521.0335569382</v>
      </c>
      <c r="CB1112" s="99">
        <v>4043316.4582214402</v>
      </c>
      <c r="CC1112" s="99">
        <v>35605475.963867202</v>
      </c>
      <c r="CD1112" s="99">
        <v>8122310.3770752</v>
      </c>
      <c r="CE1112" s="99">
        <v>1158.29977278411</v>
      </c>
      <c r="CF1112" s="99">
        <v>140587.52255630499</v>
      </c>
      <c r="CG1112" s="99">
        <v>1116179.54045105</v>
      </c>
      <c r="CH1112" s="99">
        <v>0</v>
      </c>
      <c r="CI1112" s="99">
        <v>77684.795259475693</v>
      </c>
      <c r="CJ1112" s="99">
        <v>4183843.7482604999</v>
      </c>
      <c r="CK1112" s="99">
        <v>36712991.837402299</v>
      </c>
      <c r="CL1112" s="99">
        <v>8127152.4345092801</v>
      </c>
      <c r="CM1112" s="166">
        <v>108435.996165276</v>
      </c>
      <c r="CN1112" s="166">
        <v>14513243.003051801</v>
      </c>
      <c r="CO1112" s="166">
        <v>65316123.660156302</v>
      </c>
      <c r="CP1112" s="99">
        <v>8127152.4345092801</v>
      </c>
      <c r="CQ1112" s="99">
        <v>0</v>
      </c>
      <c r="CR1112" s="99">
        <v>0</v>
      </c>
      <c r="CS1112" s="99">
        <v>0</v>
      </c>
      <c r="CT1112" s="99">
        <v>0</v>
      </c>
      <c r="CU1112" s="98">
        <v>11753.377149099</v>
      </c>
      <c r="CV1112" s="98">
        <v>31665.800801963</v>
      </c>
      <c r="CW1112" s="98">
        <v>4183903.9807777451</v>
      </c>
      <c r="CX1112" s="98">
        <v>36721655.504318252</v>
      </c>
    </row>
    <row r="1113" spans="1:102" x14ac:dyDescent="0.2">
      <c r="A1113" s="98" t="s">
        <v>69</v>
      </c>
      <c r="B1113" s="100">
        <v>40878</v>
      </c>
      <c r="C1113" s="99">
        <v>65482.611046314203</v>
      </c>
      <c r="D1113" s="99">
        <v>0</v>
      </c>
      <c r="E1113" s="99">
        <v>11324.560307264301</v>
      </c>
      <c r="F1113" s="99">
        <v>9333.4892296791095</v>
      </c>
      <c r="G1113" s="99">
        <v>1165.45501291752</v>
      </c>
      <c r="H1113" s="99">
        <v>0</v>
      </c>
      <c r="I1113" s="99">
        <v>0</v>
      </c>
      <c r="J1113" s="99">
        <v>31068.056342124899</v>
      </c>
      <c r="K1113" s="99">
        <v>187.92807628214399</v>
      </c>
      <c r="L1113" s="99">
        <v>34410.486178398103</v>
      </c>
      <c r="M1113" s="99">
        <v>34050.629140853896</v>
      </c>
      <c r="N1113" s="99">
        <v>4357.9163153171503</v>
      </c>
      <c r="O1113" s="99">
        <v>0</v>
      </c>
      <c r="P1113" s="99">
        <v>0</v>
      </c>
      <c r="Q1113" s="99">
        <v>3932.1494969427599</v>
      </c>
      <c r="R1113" s="99">
        <v>0</v>
      </c>
      <c r="S1113" s="99">
        <v>0</v>
      </c>
      <c r="T1113" s="99">
        <v>1136.19025975466</v>
      </c>
      <c r="U1113" s="99">
        <v>31263.9599597454</v>
      </c>
      <c r="V1113" s="99">
        <v>3273676.55187988</v>
      </c>
      <c r="W1113" s="99">
        <v>41.992858427576699</v>
      </c>
      <c r="X1113" s="99">
        <v>756873.40238952602</v>
      </c>
      <c r="Y1113" s="99">
        <v>587623.31412506104</v>
      </c>
      <c r="Z1113" s="99">
        <v>138859.85740089399</v>
      </c>
      <c r="AA1113" s="99">
        <v>0</v>
      </c>
      <c r="AB1113" s="99">
        <v>0</v>
      </c>
      <c r="AC1113" s="99">
        <v>10312086.7070313</v>
      </c>
      <c r="AD1113" s="99">
        <v>16579.463899374001</v>
      </c>
      <c r="AE1113" s="99">
        <v>1493965.19198608</v>
      </c>
      <c r="AF1113" s="99">
        <v>1561573.87852478</v>
      </c>
      <c r="AG1113" s="99">
        <v>568429.94171142601</v>
      </c>
      <c r="AH1113" s="99">
        <v>0</v>
      </c>
      <c r="AI1113" s="99">
        <v>0</v>
      </c>
      <c r="AJ1113" s="99">
        <v>387761.55749511701</v>
      </c>
      <c r="AK1113" s="99">
        <v>0</v>
      </c>
      <c r="AL1113" s="99">
        <v>0</v>
      </c>
      <c r="AM1113" s="99">
        <v>136156.517656326</v>
      </c>
      <c r="AN1113" s="99">
        <v>10334903.5114746</v>
      </c>
      <c r="AO1113" s="99">
        <v>29670647.591552701</v>
      </c>
      <c r="AP1113" s="99">
        <v>383.47341823577898</v>
      </c>
      <c r="AQ1113" s="99">
        <v>6100036.3513793899</v>
      </c>
      <c r="AR1113" s="99">
        <v>4690267.22937012</v>
      </c>
      <c r="AS1113" s="99">
        <v>1114944.95716858</v>
      </c>
      <c r="AT1113" s="99">
        <v>0</v>
      </c>
      <c r="AU1113" s="99">
        <v>0</v>
      </c>
      <c r="AV1113" s="99">
        <v>28842608.426269501</v>
      </c>
      <c r="AW1113" s="99">
        <v>51426.052144527399</v>
      </c>
      <c r="AX1113" s="99">
        <v>13448093.534301801</v>
      </c>
      <c r="AY1113" s="99">
        <v>14139780.1917725</v>
      </c>
      <c r="AZ1113" s="99">
        <v>4713991.20983887</v>
      </c>
      <c r="BA1113" s="99">
        <v>0</v>
      </c>
      <c r="BB1113" s="99">
        <v>0</v>
      </c>
      <c r="BC1113" s="99">
        <v>3265635.5400085398</v>
      </c>
      <c r="BD1113" s="99">
        <v>0</v>
      </c>
      <c r="BE1113" s="99">
        <v>0</v>
      </c>
      <c r="BF1113" s="99">
        <v>1095532.3334655799</v>
      </c>
      <c r="BG1113" s="99">
        <v>28997276.0629883</v>
      </c>
      <c r="BH1113" s="99">
        <v>5594541.4273071298</v>
      </c>
      <c r="BI1113" s="99">
        <v>25.470769538776899</v>
      </c>
      <c r="BJ1113" s="99">
        <v>2582074.5382995601</v>
      </c>
      <c r="BK1113" s="99">
        <v>2035198.61940002</v>
      </c>
      <c r="BL1113" s="99">
        <v>0</v>
      </c>
      <c r="BM1113" s="99">
        <v>0</v>
      </c>
      <c r="BN1113" s="99">
        <v>0</v>
      </c>
      <c r="BO1113" s="99">
        <v>0</v>
      </c>
      <c r="BP1113" s="99">
        <v>0</v>
      </c>
      <c r="BQ1113" s="99">
        <v>0</v>
      </c>
      <c r="BR1113" s="99">
        <v>4437788.8521118201</v>
      </c>
      <c r="BS1113" s="99">
        <v>1948168.85406494</v>
      </c>
      <c r="BT1113" s="99">
        <v>0</v>
      </c>
      <c r="BU1113" s="99">
        <v>0</v>
      </c>
      <c r="BV1113" s="99">
        <v>1817906.0505828899</v>
      </c>
      <c r="BW1113" s="99">
        <v>0</v>
      </c>
      <c r="BX1113" s="99">
        <v>0</v>
      </c>
      <c r="BY1113" s="99">
        <v>0</v>
      </c>
      <c r="BZ1113" s="99">
        <v>0</v>
      </c>
      <c r="CA1113" s="99">
        <v>76821.848484039307</v>
      </c>
      <c r="CB1113" s="99">
        <v>4033872.18927002</v>
      </c>
      <c r="CC1113" s="99">
        <v>35794648.097167999</v>
      </c>
      <c r="CD1113" s="99">
        <v>8185621.3034667997</v>
      </c>
      <c r="CE1113" s="99">
        <v>1164.3894327580899</v>
      </c>
      <c r="CF1113" s="99">
        <v>138493.51798439</v>
      </c>
      <c r="CG1113" s="99">
        <v>1111426.1187896701</v>
      </c>
      <c r="CH1113" s="99">
        <v>0</v>
      </c>
      <c r="CI1113" s="99">
        <v>77987.772830963106</v>
      </c>
      <c r="CJ1113" s="99">
        <v>4174095.4091491699</v>
      </c>
      <c r="CK1113" s="99">
        <v>36925938.4677734</v>
      </c>
      <c r="CL1113" s="99">
        <v>8198889.2100219699</v>
      </c>
      <c r="CM1113" s="166">
        <v>109030.029361725</v>
      </c>
      <c r="CN1113" s="166">
        <v>14540697.8195801</v>
      </c>
      <c r="CO1113" s="166">
        <v>65842309.783203103</v>
      </c>
      <c r="CP1113" s="99">
        <v>8198889.2100219699</v>
      </c>
      <c r="CQ1113" s="99">
        <v>0</v>
      </c>
      <c r="CR1113" s="99">
        <v>0</v>
      </c>
      <c r="CS1113" s="99">
        <v>0</v>
      </c>
      <c r="CT1113" s="99">
        <v>0</v>
      </c>
      <c r="CU1113" s="98">
        <v>11527.908917778999</v>
      </c>
      <c r="CV1113" s="98">
        <v>32044.607370846999</v>
      </c>
      <c r="CW1113" s="98">
        <v>4172365.7072544098</v>
      </c>
      <c r="CX1113" s="98">
        <v>36906074.215957671</v>
      </c>
    </row>
    <row r="1114" spans="1:102" x14ac:dyDescent="0.2">
      <c r="A1114" s="98" t="s">
        <v>69</v>
      </c>
      <c r="B1114" s="100">
        <v>40969</v>
      </c>
      <c r="C1114" s="99">
        <v>65422.670929431901</v>
      </c>
      <c r="D1114" s="99">
        <v>0</v>
      </c>
      <c r="E1114" s="99">
        <v>11101.6631962061</v>
      </c>
      <c r="F1114" s="99">
        <v>9135.6785274743997</v>
      </c>
      <c r="G1114" s="99">
        <v>1182.77311222255</v>
      </c>
      <c r="H1114" s="99">
        <v>0</v>
      </c>
      <c r="I1114" s="99">
        <v>0</v>
      </c>
      <c r="J1114" s="99">
        <v>31238.719164609902</v>
      </c>
      <c r="K1114" s="99">
        <v>175.66194274276501</v>
      </c>
      <c r="L1114" s="99">
        <v>33856.239756107301</v>
      </c>
      <c r="M1114" s="99">
        <v>34080.647972106897</v>
      </c>
      <c r="N1114" s="99">
        <v>4362.0329777598399</v>
      </c>
      <c r="O1114" s="99">
        <v>0</v>
      </c>
      <c r="P1114" s="99">
        <v>0</v>
      </c>
      <c r="Q1114" s="99">
        <v>3930.6348191201701</v>
      </c>
      <c r="R1114" s="99">
        <v>0</v>
      </c>
      <c r="S1114" s="99">
        <v>0</v>
      </c>
      <c r="T1114" s="99">
        <v>1169.9203985035399</v>
      </c>
      <c r="U1114" s="99">
        <v>31412.027636766401</v>
      </c>
      <c r="V1114" s="99">
        <v>3258459.0377197298</v>
      </c>
      <c r="W1114" s="99">
        <v>23.564253854798199</v>
      </c>
      <c r="X1114" s="99">
        <v>742061.80086517299</v>
      </c>
      <c r="Y1114" s="99">
        <v>576179.38463592494</v>
      </c>
      <c r="Z1114" s="99">
        <v>143240.16422080999</v>
      </c>
      <c r="AA1114" s="99">
        <v>0</v>
      </c>
      <c r="AB1114" s="99">
        <v>0</v>
      </c>
      <c r="AC1114" s="99">
        <v>10411931.223510699</v>
      </c>
      <c r="AD1114" s="99">
        <v>14953.227715492199</v>
      </c>
      <c r="AE1114" s="99">
        <v>1496802.0413818399</v>
      </c>
      <c r="AF1114" s="99">
        <v>1581091.6655120901</v>
      </c>
      <c r="AG1114" s="99">
        <v>565685.17478942894</v>
      </c>
      <c r="AH1114" s="99">
        <v>0</v>
      </c>
      <c r="AI1114" s="99">
        <v>0</v>
      </c>
      <c r="AJ1114" s="99">
        <v>387317.53433608997</v>
      </c>
      <c r="AK1114" s="99">
        <v>0</v>
      </c>
      <c r="AL1114" s="99">
        <v>0</v>
      </c>
      <c r="AM1114" s="99">
        <v>143000.569143295</v>
      </c>
      <c r="AN1114" s="99">
        <v>10414838.235595699</v>
      </c>
      <c r="AO1114" s="99">
        <v>29782081.560791001</v>
      </c>
      <c r="AP1114" s="99">
        <v>240.82376880757499</v>
      </c>
      <c r="AQ1114" s="99">
        <v>6028449.4223022498</v>
      </c>
      <c r="AR1114" s="99">
        <v>4638554.7459716797</v>
      </c>
      <c r="AS1114" s="99">
        <v>1155640.35560608</v>
      </c>
      <c r="AT1114" s="99">
        <v>0</v>
      </c>
      <c r="AU1114" s="99">
        <v>0</v>
      </c>
      <c r="AV1114" s="99">
        <v>29390748.604492199</v>
      </c>
      <c r="AW1114" s="99">
        <v>46594.847838878602</v>
      </c>
      <c r="AX1114" s="99">
        <v>13574555.826904301</v>
      </c>
      <c r="AY1114" s="99">
        <v>14481147.3830566</v>
      </c>
      <c r="AZ1114" s="99">
        <v>4745681.84912109</v>
      </c>
      <c r="BA1114" s="99">
        <v>0</v>
      </c>
      <c r="BB1114" s="99">
        <v>0</v>
      </c>
      <c r="BC1114" s="99">
        <v>3314277.46160889</v>
      </c>
      <c r="BD1114" s="99">
        <v>0</v>
      </c>
      <c r="BE1114" s="99">
        <v>0</v>
      </c>
      <c r="BF1114" s="99">
        <v>1151716.2846221901</v>
      </c>
      <c r="BG1114" s="99">
        <v>29393826.4526367</v>
      </c>
      <c r="BH1114" s="99">
        <v>5755463.4224243201</v>
      </c>
      <c r="BI1114" s="99">
        <v>43.150705463718602</v>
      </c>
      <c r="BJ1114" s="99">
        <v>2559890.1161804199</v>
      </c>
      <c r="BK1114" s="99">
        <v>2015980.13459778</v>
      </c>
      <c r="BL1114" s="99">
        <v>0</v>
      </c>
      <c r="BM1114" s="99">
        <v>0</v>
      </c>
      <c r="BN1114" s="99">
        <v>0</v>
      </c>
      <c r="BO1114" s="99">
        <v>0</v>
      </c>
      <c r="BP1114" s="99">
        <v>0</v>
      </c>
      <c r="BQ1114" s="99">
        <v>0</v>
      </c>
      <c r="BR1114" s="99">
        <v>4497808.6583252</v>
      </c>
      <c r="BS1114" s="99">
        <v>1964326.6330719001</v>
      </c>
      <c r="BT1114" s="99">
        <v>0</v>
      </c>
      <c r="BU1114" s="99">
        <v>0</v>
      </c>
      <c r="BV1114" s="99">
        <v>1830140.7663879399</v>
      </c>
      <c r="BW1114" s="99">
        <v>0</v>
      </c>
      <c r="BX1114" s="99">
        <v>0</v>
      </c>
      <c r="BY1114" s="99">
        <v>0</v>
      </c>
      <c r="BZ1114" s="99">
        <v>0</v>
      </c>
      <c r="CA1114" s="99">
        <v>76527.830207824707</v>
      </c>
      <c r="CB1114" s="99">
        <v>3998804.39422607</v>
      </c>
      <c r="CC1114" s="99">
        <v>35779251.5625</v>
      </c>
      <c r="CD1114" s="99">
        <v>8302322.6939086895</v>
      </c>
      <c r="CE1114" s="99">
        <v>1181.30261528492</v>
      </c>
      <c r="CF1114" s="99">
        <v>143197.87264633199</v>
      </c>
      <c r="CG1114" s="99">
        <v>1159300.5188903799</v>
      </c>
      <c r="CH1114" s="99">
        <v>0</v>
      </c>
      <c r="CI1114" s="99">
        <v>77715.136325836196</v>
      </c>
      <c r="CJ1114" s="99">
        <v>4140511.77880859</v>
      </c>
      <c r="CK1114" s="99">
        <v>36930072.160644501</v>
      </c>
      <c r="CL1114" s="99">
        <v>8292050.43212891</v>
      </c>
      <c r="CM1114" s="166">
        <v>108894.307575226</v>
      </c>
      <c r="CN1114" s="166">
        <v>14540615.4361572</v>
      </c>
      <c r="CO1114" s="166">
        <v>66323779.920410201</v>
      </c>
      <c r="CP1114" s="99">
        <v>8292050.43212891</v>
      </c>
      <c r="CQ1114" s="99">
        <v>0</v>
      </c>
      <c r="CR1114" s="99">
        <v>0</v>
      </c>
      <c r="CS1114" s="99">
        <v>0</v>
      </c>
      <c r="CT1114" s="99">
        <v>0</v>
      </c>
      <c r="CU1114" s="98">
        <v>11260.063301509001</v>
      </c>
      <c r="CV1114" s="98">
        <v>32214.888533234</v>
      </c>
      <c r="CW1114" s="98">
        <v>4142002.2668724018</v>
      </c>
      <c r="CX1114" s="98">
        <v>36938552.081390381</v>
      </c>
    </row>
    <row r="1115" spans="1:102" x14ac:dyDescent="0.2">
      <c r="A1115" s="98" t="s">
        <v>69</v>
      </c>
      <c r="B1115" s="100">
        <v>41061</v>
      </c>
      <c r="C1115" s="99">
        <v>65061.735625267</v>
      </c>
      <c r="D1115" s="99">
        <v>0</v>
      </c>
      <c r="E1115" s="99">
        <v>10780.050058364901</v>
      </c>
      <c r="F1115" s="99">
        <v>8879.95939683914</v>
      </c>
      <c r="G1115" s="99">
        <v>1185.3426366895401</v>
      </c>
      <c r="H1115" s="99">
        <v>0</v>
      </c>
      <c r="I1115" s="99">
        <v>0</v>
      </c>
      <c r="J1115" s="99">
        <v>31245.417431592901</v>
      </c>
      <c r="K1115" s="99">
        <v>153.780016263947</v>
      </c>
      <c r="L1115" s="99">
        <v>33901.415826320597</v>
      </c>
      <c r="M1115" s="99">
        <v>33812.313912391699</v>
      </c>
      <c r="N1115" s="99">
        <v>4311.13696479797</v>
      </c>
      <c r="O1115" s="99">
        <v>0</v>
      </c>
      <c r="P1115" s="99">
        <v>0</v>
      </c>
      <c r="Q1115" s="99">
        <v>3930.84480047226</v>
      </c>
      <c r="R1115" s="99">
        <v>0</v>
      </c>
      <c r="S1115" s="99">
        <v>0</v>
      </c>
      <c r="T1115" s="99">
        <v>1195.7415717393201</v>
      </c>
      <c r="U1115" s="99">
        <v>31396.440670013399</v>
      </c>
      <c r="V1115" s="99">
        <v>3245446.76489258</v>
      </c>
      <c r="W1115" s="99">
        <v>60.468149234540803</v>
      </c>
      <c r="X1115" s="99">
        <v>715254.79349517799</v>
      </c>
      <c r="Y1115" s="99">
        <v>561801.69213867199</v>
      </c>
      <c r="Z1115" s="99">
        <v>140552.937265396</v>
      </c>
      <c r="AA1115" s="99">
        <v>0</v>
      </c>
      <c r="AB1115" s="99">
        <v>0</v>
      </c>
      <c r="AC1115" s="99">
        <v>10338526.4017334</v>
      </c>
      <c r="AD1115" s="99">
        <v>13510.5471203327</v>
      </c>
      <c r="AE1115" s="99">
        <v>1454163.1010284401</v>
      </c>
      <c r="AF1115" s="99">
        <v>1551899.9639892599</v>
      </c>
      <c r="AG1115" s="99">
        <v>551273.41834258998</v>
      </c>
      <c r="AH1115" s="99">
        <v>0</v>
      </c>
      <c r="AI1115" s="99">
        <v>0</v>
      </c>
      <c r="AJ1115" s="99">
        <v>388109.42417526199</v>
      </c>
      <c r="AK1115" s="99">
        <v>0</v>
      </c>
      <c r="AL1115" s="99">
        <v>0</v>
      </c>
      <c r="AM1115" s="99">
        <v>139276.53457641599</v>
      </c>
      <c r="AN1115" s="99">
        <v>10356205.071777301</v>
      </c>
      <c r="AO1115" s="99">
        <v>29832374.9541016</v>
      </c>
      <c r="AP1115" s="99">
        <v>558.79741797596205</v>
      </c>
      <c r="AQ1115" s="99">
        <v>5816567.8773803702</v>
      </c>
      <c r="AR1115" s="99">
        <v>4525252.7662353497</v>
      </c>
      <c r="AS1115" s="99">
        <v>1152428.24549866</v>
      </c>
      <c r="AT1115" s="99">
        <v>0</v>
      </c>
      <c r="AU1115" s="99">
        <v>0</v>
      </c>
      <c r="AV1115" s="99">
        <v>29440386.559570301</v>
      </c>
      <c r="AW1115" s="99">
        <v>42460.643661499002</v>
      </c>
      <c r="AX1115" s="99">
        <v>13261560.920410199</v>
      </c>
      <c r="AY1115" s="99">
        <v>14261030.724975601</v>
      </c>
      <c r="AZ1115" s="99">
        <v>4645339.9888915997</v>
      </c>
      <c r="BA1115" s="99">
        <v>0</v>
      </c>
      <c r="BB1115" s="99">
        <v>0</v>
      </c>
      <c r="BC1115" s="99">
        <v>3315815.54400635</v>
      </c>
      <c r="BD1115" s="99">
        <v>0</v>
      </c>
      <c r="BE1115" s="99">
        <v>0</v>
      </c>
      <c r="BF1115" s="99">
        <v>1141339.08872986</v>
      </c>
      <c r="BG1115" s="99">
        <v>29599281.465087902</v>
      </c>
      <c r="BH1115" s="99">
        <v>5656365.7818603497</v>
      </c>
      <c r="BI1115" s="99">
        <v>63.642172157764399</v>
      </c>
      <c r="BJ1115" s="99">
        <v>2531787.7124939002</v>
      </c>
      <c r="BK1115" s="99">
        <v>1998925.53529358</v>
      </c>
      <c r="BL1115" s="99">
        <v>0</v>
      </c>
      <c r="BM1115" s="99">
        <v>0</v>
      </c>
      <c r="BN1115" s="99">
        <v>0</v>
      </c>
      <c r="BO1115" s="99">
        <v>0</v>
      </c>
      <c r="BP1115" s="99">
        <v>0</v>
      </c>
      <c r="BQ1115" s="99">
        <v>0</v>
      </c>
      <c r="BR1115" s="99">
        <v>4462086.3002929697</v>
      </c>
      <c r="BS1115" s="99">
        <v>1934430.25213623</v>
      </c>
      <c r="BT1115" s="99">
        <v>0</v>
      </c>
      <c r="BU1115" s="99">
        <v>0</v>
      </c>
      <c r="BV1115" s="99">
        <v>1829249.49742126</v>
      </c>
      <c r="BW1115" s="99">
        <v>0</v>
      </c>
      <c r="BX1115" s="99">
        <v>0</v>
      </c>
      <c r="BY1115" s="99">
        <v>0</v>
      </c>
      <c r="BZ1115" s="99">
        <v>0</v>
      </c>
      <c r="CA1115" s="99">
        <v>75828.413738250703</v>
      </c>
      <c r="CB1115" s="99">
        <v>3958752.5041503902</v>
      </c>
      <c r="CC1115" s="99">
        <v>35600878.216308601</v>
      </c>
      <c r="CD1115" s="99">
        <v>8192848.53015137</v>
      </c>
      <c r="CE1115" s="99">
        <v>1185.1563253849699</v>
      </c>
      <c r="CF1115" s="99">
        <v>140792.71684074399</v>
      </c>
      <c r="CG1115" s="99">
        <v>1151513.5231628399</v>
      </c>
      <c r="CH1115" s="99">
        <v>0</v>
      </c>
      <c r="CI1115" s="99">
        <v>77003.220126151995</v>
      </c>
      <c r="CJ1115" s="99">
        <v>4100878.0180358901</v>
      </c>
      <c r="CK1115" s="99">
        <v>36760360.290527299</v>
      </c>
      <c r="CL1115" s="99">
        <v>8195545.4653930701</v>
      </c>
      <c r="CM1115" s="166">
        <v>108198.355290413</v>
      </c>
      <c r="CN1115" s="166">
        <v>14483408.8912354</v>
      </c>
      <c r="CO1115" s="166">
        <v>66345225.599609397</v>
      </c>
      <c r="CP1115" s="99">
        <v>8195545.4653930701</v>
      </c>
      <c r="CQ1115" s="99">
        <v>0</v>
      </c>
      <c r="CR1115" s="99">
        <v>0</v>
      </c>
      <c r="CS1115" s="99">
        <v>0</v>
      </c>
      <c r="CT1115" s="99">
        <v>0</v>
      </c>
      <c r="CU1115" s="98">
        <v>10922.606622285</v>
      </c>
      <c r="CV1115" s="98">
        <v>32229.376115992</v>
      </c>
      <c r="CW1115" s="98">
        <v>4099545.2209911342</v>
      </c>
      <c r="CX1115" s="98">
        <v>36752391.739471443</v>
      </c>
    </row>
    <row r="1116" spans="1:102" x14ac:dyDescent="0.2">
      <c r="A1116" s="98" t="s">
        <v>69</v>
      </c>
      <c r="B1116" s="100">
        <v>41153</v>
      </c>
      <c r="C1116" s="99">
        <v>64944.7778673172</v>
      </c>
      <c r="D1116" s="99">
        <v>0</v>
      </c>
      <c r="E1116" s="99">
        <v>10498.283376932101</v>
      </c>
      <c r="F1116" s="99">
        <v>8633.2653383016604</v>
      </c>
      <c r="G1116" s="99">
        <v>1180.8478361964201</v>
      </c>
      <c r="H1116" s="99">
        <v>0</v>
      </c>
      <c r="I1116" s="99">
        <v>0</v>
      </c>
      <c r="J1116" s="99">
        <v>31116.039824008902</v>
      </c>
      <c r="K1116" s="99">
        <v>133.25705017708199</v>
      </c>
      <c r="L1116" s="99">
        <v>33706.334377765699</v>
      </c>
      <c r="M1116" s="99">
        <v>33850.069299697898</v>
      </c>
      <c r="N1116" s="99">
        <v>4224.9437302350998</v>
      </c>
      <c r="O1116" s="99">
        <v>0</v>
      </c>
      <c r="P1116" s="99">
        <v>0</v>
      </c>
      <c r="Q1116" s="99">
        <v>3920.8207355439699</v>
      </c>
      <c r="R1116" s="99">
        <v>0</v>
      </c>
      <c r="S1116" s="99">
        <v>0</v>
      </c>
      <c r="T1116" s="99">
        <v>1182.4894431382399</v>
      </c>
      <c r="U1116" s="99">
        <v>31245.6132791042</v>
      </c>
      <c r="V1116" s="99">
        <v>3178968.3014831501</v>
      </c>
      <c r="W1116" s="99">
        <v>37.0511420019902</v>
      </c>
      <c r="X1116" s="99">
        <v>695444.73822021496</v>
      </c>
      <c r="Y1116" s="99">
        <v>544481.67691803002</v>
      </c>
      <c r="Z1116" s="99">
        <v>136807.073503494</v>
      </c>
      <c r="AA1116" s="99">
        <v>0</v>
      </c>
      <c r="AB1116" s="99">
        <v>0</v>
      </c>
      <c r="AC1116" s="99">
        <v>10319672.482666001</v>
      </c>
      <c r="AD1116" s="99">
        <v>12213.7367645502</v>
      </c>
      <c r="AE1116" s="99">
        <v>1425269.4645690899</v>
      </c>
      <c r="AF1116" s="99">
        <v>1528931.1179657001</v>
      </c>
      <c r="AG1116" s="99">
        <v>540881.30885314895</v>
      </c>
      <c r="AH1116" s="99">
        <v>0</v>
      </c>
      <c r="AI1116" s="99">
        <v>0</v>
      </c>
      <c r="AJ1116" s="99">
        <v>382981.751407623</v>
      </c>
      <c r="AK1116" s="99">
        <v>0</v>
      </c>
      <c r="AL1116" s="99">
        <v>0</v>
      </c>
      <c r="AM1116" s="99">
        <v>136130.16720390299</v>
      </c>
      <c r="AN1116" s="99">
        <v>10334871.9885254</v>
      </c>
      <c r="AO1116" s="99">
        <v>29442731.5703125</v>
      </c>
      <c r="AP1116" s="99">
        <v>322.474406443536</v>
      </c>
      <c r="AQ1116" s="99">
        <v>5729685.6472167997</v>
      </c>
      <c r="AR1116" s="99">
        <v>4448281.6626586895</v>
      </c>
      <c r="AS1116" s="99">
        <v>1134401.6967620901</v>
      </c>
      <c r="AT1116" s="99">
        <v>0</v>
      </c>
      <c r="AU1116" s="99">
        <v>0</v>
      </c>
      <c r="AV1116" s="99">
        <v>29726542.723388702</v>
      </c>
      <c r="AW1116" s="99">
        <v>38777.321756839803</v>
      </c>
      <c r="AX1116" s="99">
        <v>13067879.212768599</v>
      </c>
      <c r="AY1116" s="99">
        <v>14203259.447387701</v>
      </c>
      <c r="AZ1116" s="99">
        <v>4598612.8474731399</v>
      </c>
      <c r="BA1116" s="99">
        <v>0</v>
      </c>
      <c r="BB1116" s="99">
        <v>0</v>
      </c>
      <c r="BC1116" s="99">
        <v>3310856.5640869099</v>
      </c>
      <c r="BD1116" s="99">
        <v>0</v>
      </c>
      <c r="BE1116" s="99">
        <v>0</v>
      </c>
      <c r="BF1116" s="99">
        <v>1130100.3457946801</v>
      </c>
      <c r="BG1116" s="99">
        <v>29722286.349853501</v>
      </c>
      <c r="BH1116" s="99">
        <v>5735396.0661621103</v>
      </c>
      <c r="BI1116" s="99">
        <v>29.322700443910399</v>
      </c>
      <c r="BJ1116" s="99">
        <v>2555545.0534668001</v>
      </c>
      <c r="BK1116" s="99">
        <v>2006552.58312988</v>
      </c>
      <c r="BL1116" s="99">
        <v>0</v>
      </c>
      <c r="BM1116" s="99">
        <v>0</v>
      </c>
      <c r="BN1116" s="99">
        <v>0</v>
      </c>
      <c r="BO1116" s="99">
        <v>0</v>
      </c>
      <c r="BP1116" s="99">
        <v>0</v>
      </c>
      <c r="BQ1116" s="99">
        <v>0</v>
      </c>
      <c r="BR1116" s="99">
        <v>4469323.7207031297</v>
      </c>
      <c r="BS1116" s="99">
        <v>1930195.00788879</v>
      </c>
      <c r="BT1116" s="99">
        <v>0</v>
      </c>
      <c r="BU1116" s="99">
        <v>0</v>
      </c>
      <c r="BV1116" s="99">
        <v>1851122.2173156701</v>
      </c>
      <c r="BW1116" s="99">
        <v>0</v>
      </c>
      <c r="BX1116" s="99">
        <v>0</v>
      </c>
      <c r="BY1116" s="99">
        <v>0</v>
      </c>
      <c r="BZ1116" s="99">
        <v>0</v>
      </c>
      <c r="CA1116" s="99">
        <v>75446.771666526794</v>
      </c>
      <c r="CB1116" s="99">
        <v>3872064.2121887198</v>
      </c>
      <c r="CC1116" s="99">
        <v>35119911.819824196</v>
      </c>
      <c r="CD1116" s="99">
        <v>8296920.6826782199</v>
      </c>
      <c r="CE1116" s="99">
        <v>1182.85577620566</v>
      </c>
      <c r="CF1116" s="99">
        <v>136823.11062049901</v>
      </c>
      <c r="CG1116" s="99">
        <v>1134843.92488098</v>
      </c>
      <c r="CH1116" s="99">
        <v>0</v>
      </c>
      <c r="CI1116" s="99">
        <v>76632.414041519194</v>
      </c>
      <c r="CJ1116" s="99">
        <v>4008462.2282714802</v>
      </c>
      <c r="CK1116" s="99">
        <v>36244123.206542999</v>
      </c>
      <c r="CL1116" s="99">
        <v>8286902.19104004</v>
      </c>
      <c r="CM1116" s="166">
        <v>107657.47039032</v>
      </c>
      <c r="CN1116" s="166">
        <v>14325802.634399399</v>
      </c>
      <c r="CO1116" s="166">
        <v>66065471.1259766</v>
      </c>
      <c r="CP1116" s="99">
        <v>8286902.19104004</v>
      </c>
      <c r="CQ1116" s="99">
        <v>0</v>
      </c>
      <c r="CR1116" s="99">
        <v>0</v>
      </c>
      <c r="CS1116" s="99">
        <v>0</v>
      </c>
      <c r="CT1116" s="99">
        <v>0</v>
      </c>
      <c r="CU1116" s="98">
        <v>10642.336132758001</v>
      </c>
      <c r="CV1116" s="98">
        <v>32002.444068354002</v>
      </c>
      <c r="CW1116" s="98">
        <v>4008887.3228092189</v>
      </c>
      <c r="CX1116" s="98">
        <v>36254755.744705178</v>
      </c>
    </row>
    <row r="1117" spans="1:102" x14ac:dyDescent="0.2">
      <c r="A1117" s="98" t="s">
        <v>69</v>
      </c>
      <c r="B1117" s="100">
        <v>41244</v>
      </c>
      <c r="C1117" s="99">
        <v>64466.889969825701</v>
      </c>
      <c r="D1117" s="99">
        <v>0</v>
      </c>
      <c r="E1117" s="99">
        <v>10336.7110270262</v>
      </c>
      <c r="F1117" s="99">
        <v>8551.8463394641894</v>
      </c>
      <c r="G1117" s="99">
        <v>1185.69800391793</v>
      </c>
      <c r="H1117" s="99">
        <v>0</v>
      </c>
      <c r="I1117" s="99">
        <v>0</v>
      </c>
      <c r="J1117" s="99">
        <v>31241.561436891599</v>
      </c>
      <c r="K1117" s="99">
        <v>123.054545794614</v>
      </c>
      <c r="L1117" s="99">
        <v>33006.2167849541</v>
      </c>
      <c r="M1117" s="99">
        <v>33710.701258182497</v>
      </c>
      <c r="N1117" s="99">
        <v>4137.3808060288402</v>
      </c>
      <c r="O1117" s="99">
        <v>0</v>
      </c>
      <c r="P1117" s="99">
        <v>0</v>
      </c>
      <c r="Q1117" s="99">
        <v>3915.6626237034802</v>
      </c>
      <c r="R1117" s="99">
        <v>0</v>
      </c>
      <c r="S1117" s="99">
        <v>0</v>
      </c>
      <c r="T1117" s="99">
        <v>1158.35214340687</v>
      </c>
      <c r="U1117" s="99">
        <v>31368.520501613599</v>
      </c>
      <c r="V1117" s="99">
        <v>3167648.3111572298</v>
      </c>
      <c r="W1117" s="99">
        <v>26.130378403933701</v>
      </c>
      <c r="X1117" s="99">
        <v>677339.77233886695</v>
      </c>
      <c r="Y1117" s="99">
        <v>531766.07839202904</v>
      </c>
      <c r="Z1117" s="99">
        <v>133022.364624023</v>
      </c>
      <c r="AA1117" s="99">
        <v>0</v>
      </c>
      <c r="AB1117" s="99">
        <v>0</v>
      </c>
      <c r="AC1117" s="99">
        <v>10337215.876098599</v>
      </c>
      <c r="AD1117" s="99">
        <v>12727.7810020447</v>
      </c>
      <c r="AE1117" s="99">
        <v>1407776.41589355</v>
      </c>
      <c r="AF1117" s="99">
        <v>1529182.14836121</v>
      </c>
      <c r="AG1117" s="99">
        <v>518649.85719680798</v>
      </c>
      <c r="AH1117" s="99">
        <v>0</v>
      </c>
      <c r="AI1117" s="99">
        <v>0</v>
      </c>
      <c r="AJ1117" s="99">
        <v>379575.17483902001</v>
      </c>
      <c r="AK1117" s="99">
        <v>0</v>
      </c>
      <c r="AL1117" s="99">
        <v>0</v>
      </c>
      <c r="AM1117" s="99">
        <v>130266.514025688</v>
      </c>
      <c r="AN1117" s="99">
        <v>10353703.3791504</v>
      </c>
      <c r="AO1117" s="99">
        <v>29484179.9697266</v>
      </c>
      <c r="AP1117" s="99">
        <v>243.53978347219501</v>
      </c>
      <c r="AQ1117" s="99">
        <v>5603044.13952637</v>
      </c>
      <c r="AR1117" s="99">
        <v>4348577.1564331101</v>
      </c>
      <c r="AS1117" s="99">
        <v>1103601.54244995</v>
      </c>
      <c r="AT1117" s="99">
        <v>0</v>
      </c>
      <c r="AU1117" s="99">
        <v>0</v>
      </c>
      <c r="AV1117" s="99">
        <v>29926948.747314502</v>
      </c>
      <c r="AW1117" s="99">
        <v>40553.159334182703</v>
      </c>
      <c r="AX1117" s="99">
        <v>12995671.1716309</v>
      </c>
      <c r="AY1117" s="99">
        <v>14294745.4293213</v>
      </c>
      <c r="AZ1117" s="99">
        <v>4415304.1482543899</v>
      </c>
      <c r="BA1117" s="99">
        <v>0</v>
      </c>
      <c r="BB1117" s="99">
        <v>0</v>
      </c>
      <c r="BC1117" s="99">
        <v>3272994.2167358398</v>
      </c>
      <c r="BD1117" s="99">
        <v>0</v>
      </c>
      <c r="BE1117" s="99">
        <v>0</v>
      </c>
      <c r="BF1117" s="99">
        <v>1083447.2347869901</v>
      </c>
      <c r="BG1117" s="99">
        <v>29882387.339355499</v>
      </c>
      <c r="BH1117" s="99">
        <v>5716700.84191895</v>
      </c>
      <c r="BI1117" s="99">
        <v>17.232980516971999</v>
      </c>
      <c r="BJ1117" s="99">
        <v>2488787.44384766</v>
      </c>
      <c r="BK1117" s="99">
        <v>1966613.4726104699</v>
      </c>
      <c r="BL1117" s="99">
        <v>0</v>
      </c>
      <c r="BM1117" s="99">
        <v>0</v>
      </c>
      <c r="BN1117" s="99">
        <v>0</v>
      </c>
      <c r="BO1117" s="99">
        <v>0</v>
      </c>
      <c r="BP1117" s="99">
        <v>0</v>
      </c>
      <c r="BQ1117" s="99">
        <v>0</v>
      </c>
      <c r="BR1117" s="99">
        <v>4515444.1958007803</v>
      </c>
      <c r="BS1117" s="99">
        <v>1850769.8310241699</v>
      </c>
      <c r="BT1117" s="99">
        <v>0</v>
      </c>
      <c r="BU1117" s="99">
        <v>0</v>
      </c>
      <c r="BV1117" s="99">
        <v>1856187.32052612</v>
      </c>
      <c r="BW1117" s="99">
        <v>0</v>
      </c>
      <c r="BX1117" s="99">
        <v>0</v>
      </c>
      <c r="BY1117" s="99">
        <v>0</v>
      </c>
      <c r="BZ1117" s="99">
        <v>0</v>
      </c>
      <c r="CA1117" s="99">
        <v>74813.285507202105</v>
      </c>
      <c r="CB1117" s="99">
        <v>3849068.1131897001</v>
      </c>
      <c r="CC1117" s="99">
        <v>35121058.076171897</v>
      </c>
      <c r="CD1117" s="99">
        <v>8204911.6522827102</v>
      </c>
      <c r="CE1117" s="99">
        <v>1184.9857520908099</v>
      </c>
      <c r="CF1117" s="99">
        <v>132899.20122146601</v>
      </c>
      <c r="CG1117" s="99">
        <v>1100744.1977691699</v>
      </c>
      <c r="CH1117" s="99">
        <v>0</v>
      </c>
      <c r="CI1117" s="99">
        <v>75999.875860214204</v>
      </c>
      <c r="CJ1117" s="99">
        <v>3981645.2843627902</v>
      </c>
      <c r="CK1117" s="99">
        <v>36230054.301757798</v>
      </c>
      <c r="CL1117" s="99">
        <v>8222186.31677246</v>
      </c>
      <c r="CM1117" s="166">
        <v>107096.044719696</v>
      </c>
      <c r="CN1117" s="166">
        <v>14304462.7200928</v>
      </c>
      <c r="CO1117" s="166">
        <v>66032577.244140603</v>
      </c>
      <c r="CP1117" s="99">
        <v>8222186.31677246</v>
      </c>
      <c r="CQ1117" s="99">
        <v>0</v>
      </c>
      <c r="CR1117" s="99">
        <v>0</v>
      </c>
      <c r="CS1117" s="99">
        <v>0</v>
      </c>
      <c r="CT1117" s="99">
        <v>0</v>
      </c>
      <c r="CU1117" s="98">
        <v>10465.583277852</v>
      </c>
      <c r="CV1117" s="98">
        <v>32229.207041742</v>
      </c>
      <c r="CW1117" s="98">
        <v>3981967.3144111661</v>
      </c>
      <c r="CX1117" s="98">
        <v>36221802.27394107</v>
      </c>
    </row>
    <row r="1118" spans="1:102" x14ac:dyDescent="0.2">
      <c r="A1118" s="98" t="s">
        <v>69</v>
      </c>
      <c r="B1118" s="100">
        <v>41334</v>
      </c>
      <c r="C1118" s="99">
        <v>63913.9048466682</v>
      </c>
      <c r="D1118" s="99">
        <v>0</v>
      </c>
      <c r="E1118" s="99">
        <v>10104.583245158199</v>
      </c>
      <c r="F1118" s="99">
        <v>8358.4883675575293</v>
      </c>
      <c r="G1118" s="99">
        <v>1174.69159294665</v>
      </c>
      <c r="H1118" s="99">
        <v>0</v>
      </c>
      <c r="I1118" s="99">
        <v>0</v>
      </c>
      <c r="J1118" s="99">
        <v>31347.334565401099</v>
      </c>
      <c r="K1118" s="99">
        <v>115.789152668789</v>
      </c>
      <c r="L1118" s="99">
        <v>683.22700322419405</v>
      </c>
      <c r="M1118" s="99">
        <v>33457.067356109597</v>
      </c>
      <c r="N1118" s="99">
        <v>4047.52278146148</v>
      </c>
      <c r="O1118" s="99">
        <v>0</v>
      </c>
      <c r="P1118" s="99">
        <v>31758.5180428028</v>
      </c>
      <c r="Q1118" s="99">
        <v>3870.9861084222798</v>
      </c>
      <c r="R1118" s="99">
        <v>0</v>
      </c>
      <c r="S1118" s="99">
        <v>1161.7737371027499</v>
      </c>
      <c r="T1118" s="99">
        <v>0</v>
      </c>
      <c r="U1118" s="99">
        <v>31460.341798543901</v>
      </c>
      <c r="V1118" s="99">
        <v>3128043.1199035598</v>
      </c>
      <c r="W1118" s="99">
        <v>34.027907930780202</v>
      </c>
      <c r="X1118" s="99">
        <v>647985.12561035203</v>
      </c>
      <c r="Y1118" s="99">
        <v>510387.04928207397</v>
      </c>
      <c r="Z1118" s="99">
        <v>131204.11823081999</v>
      </c>
      <c r="AA1118" s="99">
        <v>0</v>
      </c>
      <c r="AB1118" s="99">
        <v>0</v>
      </c>
      <c r="AC1118" s="99">
        <v>10330991.096069301</v>
      </c>
      <c r="AD1118" s="99">
        <v>10716.883405566199</v>
      </c>
      <c r="AE1118" s="99">
        <v>16702.0163135529</v>
      </c>
      <c r="AF1118" s="99">
        <v>1514899.79673767</v>
      </c>
      <c r="AG1118" s="99">
        <v>504013.65485000599</v>
      </c>
      <c r="AH1118" s="99">
        <v>0</v>
      </c>
      <c r="AI1118" s="99">
        <v>1354608.7389678999</v>
      </c>
      <c r="AJ1118" s="99">
        <v>361812.59285354603</v>
      </c>
      <c r="AK1118" s="99">
        <v>0</v>
      </c>
      <c r="AL1118" s="99">
        <v>128920.628631592</v>
      </c>
      <c r="AM1118" s="99">
        <v>0</v>
      </c>
      <c r="AN1118" s="99">
        <v>10354295.8757324</v>
      </c>
      <c r="AO1118" s="99">
        <v>29145085.936279301</v>
      </c>
      <c r="AP1118" s="99">
        <v>351.58930304646498</v>
      </c>
      <c r="AQ1118" s="99">
        <v>5353609.4377441397</v>
      </c>
      <c r="AR1118" s="99">
        <v>4170356.6925353999</v>
      </c>
      <c r="AS1118" s="99">
        <v>1082425.20910645</v>
      </c>
      <c r="AT1118" s="99">
        <v>0</v>
      </c>
      <c r="AU1118" s="99">
        <v>0</v>
      </c>
      <c r="AV1118" s="99">
        <v>30024627.520752002</v>
      </c>
      <c r="AW1118" s="99">
        <v>34254.453941822103</v>
      </c>
      <c r="AX1118" s="99">
        <v>177601.67284393299</v>
      </c>
      <c r="AY1118" s="99">
        <v>14222497.7058105</v>
      </c>
      <c r="AZ1118" s="99">
        <v>4302179.34619141</v>
      </c>
      <c r="BA1118" s="99">
        <v>0</v>
      </c>
      <c r="BB1118" s="99">
        <v>12448942.0825195</v>
      </c>
      <c r="BC1118" s="99">
        <v>3136965.8417968801</v>
      </c>
      <c r="BD1118" s="99">
        <v>0</v>
      </c>
      <c r="BE1118" s="99">
        <v>1056603.6718444801</v>
      </c>
      <c r="BF1118" s="99">
        <v>0</v>
      </c>
      <c r="BG1118" s="99">
        <v>30225146.614502002</v>
      </c>
      <c r="BH1118" s="99">
        <v>6754359.9149780301</v>
      </c>
      <c r="BI1118" s="99">
        <v>33.554340113885701</v>
      </c>
      <c r="BJ1118" s="99">
        <v>2519280.7298278799</v>
      </c>
      <c r="BK1118" s="99">
        <v>1963760.7224884001</v>
      </c>
      <c r="BL1118" s="99">
        <v>0</v>
      </c>
      <c r="BM1118" s="99">
        <v>0</v>
      </c>
      <c r="BN1118" s="99">
        <v>0</v>
      </c>
      <c r="BO1118" s="99">
        <v>0</v>
      </c>
      <c r="BP1118" s="99">
        <v>0</v>
      </c>
      <c r="BQ1118" s="99">
        <v>0</v>
      </c>
      <c r="BR1118" s="99">
        <v>4632715.0433959998</v>
      </c>
      <c r="BS1118" s="99">
        <v>1859613.3279418901</v>
      </c>
      <c r="BT1118" s="99">
        <v>0</v>
      </c>
      <c r="BU1118" s="99">
        <v>948721</v>
      </c>
      <c r="BV1118" s="99">
        <v>1853186.0345459001</v>
      </c>
      <c r="BW1118" s="99">
        <v>0</v>
      </c>
      <c r="BX1118" s="99">
        <v>88447.659913063006</v>
      </c>
      <c r="BY1118" s="99">
        <v>0</v>
      </c>
      <c r="BZ1118" s="99">
        <v>0</v>
      </c>
      <c r="CA1118" s="99">
        <v>74020.517518997207</v>
      </c>
      <c r="CB1118" s="99">
        <v>3774791.32348633</v>
      </c>
      <c r="CC1118" s="99">
        <v>34480616.515136696</v>
      </c>
      <c r="CD1118" s="99">
        <v>9257919.92895508</v>
      </c>
      <c r="CE1118" s="99">
        <v>1173.8085477054101</v>
      </c>
      <c r="CF1118" s="99">
        <v>131699.933982849</v>
      </c>
      <c r="CG1118" s="99">
        <v>1083408.42304993</v>
      </c>
      <c r="CH1118" s="99">
        <v>0</v>
      </c>
      <c r="CI1118" s="99">
        <v>75198.201043128996</v>
      </c>
      <c r="CJ1118" s="99">
        <v>3906857.3099670401</v>
      </c>
      <c r="CK1118" s="99">
        <v>35566310.295410201</v>
      </c>
      <c r="CL1118" s="99">
        <v>9348980.3958740197</v>
      </c>
      <c r="CM1118" s="166">
        <v>106437.28763485</v>
      </c>
      <c r="CN1118" s="166">
        <v>14266782.1875</v>
      </c>
      <c r="CO1118" s="166">
        <v>65728081.856933601</v>
      </c>
      <c r="CP1118" s="99">
        <v>9348980.3958740197</v>
      </c>
      <c r="CQ1118" s="99">
        <v>0</v>
      </c>
      <c r="CR1118" s="99">
        <v>0</v>
      </c>
      <c r="CS1118" s="99">
        <v>0</v>
      </c>
      <c r="CT1118" s="99">
        <v>0</v>
      </c>
      <c r="CU1118" s="98">
        <v>10212.458223545</v>
      </c>
      <c r="CV1118" s="98">
        <v>32316.481614559001</v>
      </c>
      <c r="CW1118" s="98">
        <v>3906491.2574691791</v>
      </c>
      <c r="CX1118" s="98">
        <v>35564024.938186623</v>
      </c>
    </row>
    <row r="1119" spans="1:102" x14ac:dyDescent="0.2">
      <c r="A1119" s="98" t="s">
        <v>69</v>
      </c>
      <c r="B1119" s="100">
        <v>41426</v>
      </c>
      <c r="C1119" s="99">
        <v>64161.830544471697</v>
      </c>
      <c r="D1119" s="99">
        <v>0</v>
      </c>
      <c r="E1119" s="99">
        <v>9868.3819946050608</v>
      </c>
      <c r="F1119" s="99">
        <v>8161.2645882368097</v>
      </c>
      <c r="G1119" s="99">
        <v>1172.3088141083699</v>
      </c>
      <c r="H1119" s="99">
        <v>0</v>
      </c>
      <c r="I1119" s="99">
        <v>0</v>
      </c>
      <c r="J1119" s="99">
        <v>31168.5802407265</v>
      </c>
      <c r="K1119" s="99">
        <v>111.89649588428399</v>
      </c>
      <c r="L1119" s="99">
        <v>528.07401228696096</v>
      </c>
      <c r="M1119" s="99">
        <v>33678.451268672899</v>
      </c>
      <c r="N1119" s="99">
        <v>4015.2222834825502</v>
      </c>
      <c r="O1119" s="99">
        <v>0</v>
      </c>
      <c r="P1119" s="99">
        <v>32062.482506752</v>
      </c>
      <c r="Q1119" s="99">
        <v>3836.0502278804802</v>
      </c>
      <c r="R1119" s="99">
        <v>0</v>
      </c>
      <c r="S1119" s="99">
        <v>1174.2535292208199</v>
      </c>
      <c r="T1119" s="99">
        <v>0</v>
      </c>
      <c r="U1119" s="99">
        <v>31281.214157819701</v>
      </c>
      <c r="V1119" s="99">
        <v>3105757.8542480501</v>
      </c>
      <c r="W1119" s="99">
        <v>47.114400621969303</v>
      </c>
      <c r="X1119" s="99">
        <v>620692.09233093297</v>
      </c>
      <c r="Y1119" s="99">
        <v>491261.68224334699</v>
      </c>
      <c r="Z1119" s="99">
        <v>131170.66041183501</v>
      </c>
      <c r="AA1119" s="99">
        <v>0</v>
      </c>
      <c r="AB1119" s="99">
        <v>0</v>
      </c>
      <c r="AC1119" s="99">
        <v>10236431.8789063</v>
      </c>
      <c r="AD1119" s="99">
        <v>10123.7913028002</v>
      </c>
      <c r="AE1119" s="99">
        <v>13694.010033369101</v>
      </c>
      <c r="AF1119" s="99">
        <v>1503978.47088623</v>
      </c>
      <c r="AG1119" s="99">
        <v>496305.85482788098</v>
      </c>
      <c r="AH1119" s="99">
        <v>0</v>
      </c>
      <c r="AI1119" s="99">
        <v>1346355.5702056901</v>
      </c>
      <c r="AJ1119" s="99">
        <v>355888.71855163598</v>
      </c>
      <c r="AK1119" s="99">
        <v>0</v>
      </c>
      <c r="AL1119" s="99">
        <v>130052.870929718</v>
      </c>
      <c r="AM1119" s="99">
        <v>0</v>
      </c>
      <c r="AN1119" s="99">
        <v>10228018.1516113</v>
      </c>
      <c r="AO1119" s="99">
        <v>29059851.412597701</v>
      </c>
      <c r="AP1119" s="99">
        <v>437.81999952718598</v>
      </c>
      <c r="AQ1119" s="99">
        <v>5146567.6064453097</v>
      </c>
      <c r="AR1119" s="99">
        <v>4021405.9430236798</v>
      </c>
      <c r="AS1119" s="99">
        <v>1077065.7505340599</v>
      </c>
      <c r="AT1119" s="99">
        <v>0</v>
      </c>
      <c r="AU1119" s="99">
        <v>0</v>
      </c>
      <c r="AV1119" s="99">
        <v>29857453.675292999</v>
      </c>
      <c r="AW1119" s="99">
        <v>32410.5267195702</v>
      </c>
      <c r="AX1119" s="99">
        <v>137207.16103553801</v>
      </c>
      <c r="AY1119" s="99">
        <v>14196553.2696533</v>
      </c>
      <c r="AZ1119" s="99">
        <v>4261380.00500488</v>
      </c>
      <c r="BA1119" s="99">
        <v>0</v>
      </c>
      <c r="BB1119" s="99">
        <v>12402287.510742201</v>
      </c>
      <c r="BC1119" s="99">
        <v>3093320.4075012198</v>
      </c>
      <c r="BD1119" s="99">
        <v>0</v>
      </c>
      <c r="BE1119" s="99">
        <v>1073143.51283264</v>
      </c>
      <c r="BF1119" s="99">
        <v>0</v>
      </c>
      <c r="BG1119" s="99">
        <v>29983658.2414551</v>
      </c>
      <c r="BH1119" s="99">
        <v>6807814.4014282199</v>
      </c>
      <c r="BI1119" s="99">
        <v>56.291336524765903</v>
      </c>
      <c r="BJ1119" s="99">
        <v>2503443.9779052702</v>
      </c>
      <c r="BK1119" s="99">
        <v>1945434.7300720201</v>
      </c>
      <c r="BL1119" s="99">
        <v>0</v>
      </c>
      <c r="BM1119" s="99">
        <v>0</v>
      </c>
      <c r="BN1119" s="99">
        <v>0</v>
      </c>
      <c r="BO1119" s="99">
        <v>0</v>
      </c>
      <c r="BP1119" s="99">
        <v>0</v>
      </c>
      <c r="BQ1119" s="99">
        <v>0</v>
      </c>
      <c r="BR1119" s="99">
        <v>4671120.39807129</v>
      </c>
      <c r="BS1119" s="99">
        <v>1852251.41331482</v>
      </c>
      <c r="BT1119" s="99">
        <v>0</v>
      </c>
      <c r="BU1119" s="99">
        <v>961901.06999206496</v>
      </c>
      <c r="BV1119" s="99">
        <v>1858691.52519226</v>
      </c>
      <c r="BW1119" s="99">
        <v>0</v>
      </c>
      <c r="BX1119" s="99">
        <v>90599.689917564407</v>
      </c>
      <c r="BY1119" s="99">
        <v>0</v>
      </c>
      <c r="BZ1119" s="99">
        <v>0</v>
      </c>
      <c r="CA1119" s="99">
        <v>74021.832745552107</v>
      </c>
      <c r="CB1119" s="99">
        <v>3729904.0207824698</v>
      </c>
      <c r="CC1119" s="99">
        <v>34201807.385742202</v>
      </c>
      <c r="CD1119" s="99">
        <v>9324921.4827880897</v>
      </c>
      <c r="CE1119" s="99">
        <v>1172.2808188348999</v>
      </c>
      <c r="CF1119" s="99">
        <v>130781.437288284</v>
      </c>
      <c r="CG1119" s="99">
        <v>1078526.5912780799</v>
      </c>
      <c r="CH1119" s="99">
        <v>0</v>
      </c>
      <c r="CI1119" s="99">
        <v>75187.947871208205</v>
      </c>
      <c r="CJ1119" s="99">
        <v>3860485.82318115</v>
      </c>
      <c r="CK1119" s="99">
        <v>35279874.034667999</v>
      </c>
      <c r="CL1119" s="99">
        <v>9412478.7388915997</v>
      </c>
      <c r="CM1119" s="166">
        <v>106273.72784233101</v>
      </c>
      <c r="CN1119" s="166">
        <v>14143180.8479004</v>
      </c>
      <c r="CO1119" s="166">
        <v>65282218.5478516</v>
      </c>
      <c r="CP1119" s="99">
        <v>9412478.7388915997</v>
      </c>
      <c r="CQ1119" s="99">
        <v>0</v>
      </c>
      <c r="CR1119" s="99">
        <v>0</v>
      </c>
      <c r="CS1119" s="99">
        <v>0</v>
      </c>
      <c r="CT1119" s="99">
        <v>0</v>
      </c>
      <c r="CU1119" s="98">
        <v>9972.9037831980004</v>
      </c>
      <c r="CV1119" s="98">
        <v>32145.232327353999</v>
      </c>
      <c r="CW1119" s="98">
        <v>3860685.4580707536</v>
      </c>
      <c r="CX1119" s="98">
        <v>35280333.977020279</v>
      </c>
    </row>
    <row r="1120" spans="1:102" x14ac:dyDescent="0.2">
      <c r="A1120" s="98" t="s">
        <v>69</v>
      </c>
      <c r="B1120" s="100">
        <v>41518</v>
      </c>
      <c r="C1120" s="99">
        <v>64193.181474685698</v>
      </c>
      <c r="D1120" s="99">
        <v>0</v>
      </c>
      <c r="E1120" s="99">
        <v>9629.2806825637799</v>
      </c>
      <c r="F1120" s="99">
        <v>7986.44842219353</v>
      </c>
      <c r="G1120" s="99">
        <v>1149.07445050776</v>
      </c>
      <c r="H1120" s="99">
        <v>0</v>
      </c>
      <c r="I1120" s="99">
        <v>0</v>
      </c>
      <c r="J1120" s="99">
        <v>31037.113080263101</v>
      </c>
      <c r="K1120" s="99">
        <v>97.797471997328103</v>
      </c>
      <c r="L1120" s="99">
        <v>97.704257167875795</v>
      </c>
      <c r="M1120" s="99">
        <v>33753.487176418297</v>
      </c>
      <c r="N1120" s="99">
        <v>3986.6866051554698</v>
      </c>
      <c r="O1120" s="99">
        <v>0</v>
      </c>
      <c r="P1120" s="99">
        <v>32339.091369867299</v>
      </c>
      <c r="Q1120" s="99">
        <v>3795.9327429831001</v>
      </c>
      <c r="R1120" s="99">
        <v>0</v>
      </c>
      <c r="S1120" s="99">
        <v>1148.4125546365999</v>
      </c>
      <c r="T1120" s="99">
        <v>0</v>
      </c>
      <c r="U1120" s="99">
        <v>31129.3021342754</v>
      </c>
      <c r="V1120" s="99">
        <v>3099030.6051940899</v>
      </c>
      <c r="W1120" s="99">
        <v>71.752054637298002</v>
      </c>
      <c r="X1120" s="99">
        <v>600340.49127960205</v>
      </c>
      <c r="Y1120" s="99">
        <v>472289.980987549</v>
      </c>
      <c r="Z1120" s="99">
        <v>131342.64335250901</v>
      </c>
      <c r="AA1120" s="99">
        <v>0</v>
      </c>
      <c r="AB1120" s="99">
        <v>0</v>
      </c>
      <c r="AC1120" s="99">
        <v>10216822.4143066</v>
      </c>
      <c r="AD1120" s="99">
        <v>9026.14780461788</v>
      </c>
      <c r="AE1120" s="99">
        <v>7365.8589157462102</v>
      </c>
      <c r="AF1120" s="99">
        <v>1514586.6660003699</v>
      </c>
      <c r="AG1120" s="99">
        <v>489390.17539596598</v>
      </c>
      <c r="AH1120" s="99">
        <v>0</v>
      </c>
      <c r="AI1120" s="99">
        <v>1348448.15948486</v>
      </c>
      <c r="AJ1120" s="99">
        <v>349599.643642426</v>
      </c>
      <c r="AK1120" s="99">
        <v>0</v>
      </c>
      <c r="AL1120" s="99">
        <v>129831.75214385999</v>
      </c>
      <c r="AM1120" s="99">
        <v>0</v>
      </c>
      <c r="AN1120" s="99">
        <v>10228177.295288101</v>
      </c>
      <c r="AO1120" s="99">
        <v>29117119.129150402</v>
      </c>
      <c r="AP1120" s="99">
        <v>635.74148609489202</v>
      </c>
      <c r="AQ1120" s="99">
        <v>4966781.0677490197</v>
      </c>
      <c r="AR1120" s="99">
        <v>3876123.0468444801</v>
      </c>
      <c r="AS1120" s="99">
        <v>1085276.7103271501</v>
      </c>
      <c r="AT1120" s="99">
        <v>0</v>
      </c>
      <c r="AU1120" s="99">
        <v>0</v>
      </c>
      <c r="AV1120" s="99">
        <v>29836227.384765599</v>
      </c>
      <c r="AW1120" s="99">
        <v>28943.093070030201</v>
      </c>
      <c r="AX1120" s="99">
        <v>60654.314133167303</v>
      </c>
      <c r="AY1120" s="99">
        <v>14347189.1223145</v>
      </c>
      <c r="AZ1120" s="99">
        <v>4202313.2348632803</v>
      </c>
      <c r="BA1120" s="99">
        <v>0</v>
      </c>
      <c r="BB1120" s="99">
        <v>12507816.373779301</v>
      </c>
      <c r="BC1120" s="99">
        <v>3052579.89343262</v>
      </c>
      <c r="BD1120" s="99">
        <v>0</v>
      </c>
      <c r="BE1120" s="99">
        <v>1073908.3244628899</v>
      </c>
      <c r="BF1120" s="99">
        <v>0</v>
      </c>
      <c r="BG1120" s="99">
        <v>29739681.415527299</v>
      </c>
      <c r="BH1120" s="99">
        <v>6856035.4643554697</v>
      </c>
      <c r="BI1120" s="99">
        <v>100.81753262318701</v>
      </c>
      <c r="BJ1120" s="99">
        <v>2464037.5254516602</v>
      </c>
      <c r="BK1120" s="99">
        <v>1905598.9447021501</v>
      </c>
      <c r="BL1120" s="99">
        <v>0</v>
      </c>
      <c r="BM1120" s="99">
        <v>0</v>
      </c>
      <c r="BN1120" s="99">
        <v>0</v>
      </c>
      <c r="BO1120" s="99">
        <v>0</v>
      </c>
      <c r="BP1120" s="99">
        <v>0</v>
      </c>
      <c r="BQ1120" s="99">
        <v>0</v>
      </c>
      <c r="BR1120" s="99">
        <v>4733281.7925415002</v>
      </c>
      <c r="BS1120" s="99">
        <v>1833905.0335083001</v>
      </c>
      <c r="BT1120" s="99">
        <v>0</v>
      </c>
      <c r="BU1120" s="99">
        <v>833674.66999816895</v>
      </c>
      <c r="BV1120" s="99">
        <v>1841504.2653503399</v>
      </c>
      <c r="BW1120" s="99">
        <v>0</v>
      </c>
      <c r="BX1120" s="99">
        <v>77335.839928627</v>
      </c>
      <c r="BY1120" s="99">
        <v>0</v>
      </c>
      <c r="BZ1120" s="99">
        <v>0</v>
      </c>
      <c r="CA1120" s="99">
        <v>73829.793722152695</v>
      </c>
      <c r="CB1120" s="99">
        <v>3698700.2823791499</v>
      </c>
      <c r="CC1120" s="99">
        <v>34098848.573242202</v>
      </c>
      <c r="CD1120" s="99">
        <v>9328909.2517089806</v>
      </c>
      <c r="CE1120" s="99">
        <v>1150.2057072222201</v>
      </c>
      <c r="CF1120" s="99">
        <v>131308.375011444</v>
      </c>
      <c r="CG1120" s="99">
        <v>1085789.5273895301</v>
      </c>
      <c r="CH1120" s="99">
        <v>0</v>
      </c>
      <c r="CI1120" s="99">
        <v>74980.115853309602</v>
      </c>
      <c r="CJ1120" s="99">
        <v>3829695.50863647</v>
      </c>
      <c r="CK1120" s="99">
        <v>35174875.693359397</v>
      </c>
      <c r="CL1120" s="99">
        <v>9390003.2781982403</v>
      </c>
      <c r="CM1120" s="166">
        <v>105967.057128906</v>
      </c>
      <c r="CN1120" s="166">
        <v>14034800.087524399</v>
      </c>
      <c r="CO1120" s="166">
        <v>65021214.959472701</v>
      </c>
      <c r="CP1120" s="99">
        <v>9390003.2781982403</v>
      </c>
      <c r="CQ1120" s="99">
        <v>0</v>
      </c>
      <c r="CR1120" s="99">
        <v>0</v>
      </c>
      <c r="CS1120" s="99">
        <v>0</v>
      </c>
      <c r="CT1120" s="99">
        <v>0</v>
      </c>
      <c r="CU1120" s="98">
        <v>9733.228800375</v>
      </c>
      <c r="CV1120" s="98">
        <v>31951.739520424999</v>
      </c>
      <c r="CW1120" s="98">
        <v>3830008.657390594</v>
      </c>
      <c r="CX1120" s="98">
        <v>35184638.100631729</v>
      </c>
    </row>
    <row r="1121" spans="1:102" x14ac:dyDescent="0.2">
      <c r="A1121" s="98" t="s">
        <v>69</v>
      </c>
      <c r="B1121" s="100">
        <v>41609</v>
      </c>
      <c r="C1121" s="99">
        <v>63727.1414880753</v>
      </c>
      <c r="D1121" s="99">
        <v>0</v>
      </c>
      <c r="E1121" s="99">
        <v>9345.1332306861896</v>
      </c>
      <c r="F1121" s="99">
        <v>7738.6682589054099</v>
      </c>
      <c r="G1121" s="99">
        <v>1174.4927854687</v>
      </c>
      <c r="H1121" s="99">
        <v>0</v>
      </c>
      <c r="I1121" s="99">
        <v>0</v>
      </c>
      <c r="J1121" s="99">
        <v>30541.233551740599</v>
      </c>
      <c r="K1121" s="99">
        <v>82.280256050638897</v>
      </c>
      <c r="L1121" s="99">
        <v>81.270837273448706</v>
      </c>
      <c r="M1121" s="99">
        <v>33619.580487728097</v>
      </c>
      <c r="N1121" s="99">
        <v>4012.2585783898799</v>
      </c>
      <c r="O1121" s="99">
        <v>0</v>
      </c>
      <c r="P1121" s="99">
        <v>31637.15117836</v>
      </c>
      <c r="Q1121" s="99">
        <v>3727.0780155360699</v>
      </c>
      <c r="R1121" s="99">
        <v>0</v>
      </c>
      <c r="S1121" s="99">
        <v>1152.61361703277</v>
      </c>
      <c r="T1121" s="99">
        <v>0</v>
      </c>
      <c r="U1121" s="99">
        <v>30627.801054716099</v>
      </c>
      <c r="V1121" s="99">
        <v>3056464.52374268</v>
      </c>
      <c r="W1121" s="99">
        <v>77.384202488698094</v>
      </c>
      <c r="X1121" s="99">
        <v>586506.16614532506</v>
      </c>
      <c r="Y1121" s="99">
        <v>460006.13330078102</v>
      </c>
      <c r="Z1121" s="99">
        <v>131652.52240562401</v>
      </c>
      <c r="AA1121" s="99">
        <v>0</v>
      </c>
      <c r="AB1121" s="99">
        <v>0</v>
      </c>
      <c r="AC1121" s="99">
        <v>10054729.778320299</v>
      </c>
      <c r="AD1121" s="99">
        <v>7656.4726247787503</v>
      </c>
      <c r="AE1121" s="99">
        <v>10073.573509931601</v>
      </c>
      <c r="AF1121" s="99">
        <v>1503289.0058441199</v>
      </c>
      <c r="AG1121" s="99">
        <v>494087.86329650902</v>
      </c>
      <c r="AH1121" s="99">
        <v>0</v>
      </c>
      <c r="AI1121" s="99">
        <v>1310556.03521729</v>
      </c>
      <c r="AJ1121" s="99">
        <v>326026.29686355602</v>
      </c>
      <c r="AK1121" s="99">
        <v>0</v>
      </c>
      <c r="AL1121" s="99">
        <v>128607.874928474</v>
      </c>
      <c r="AM1121" s="99">
        <v>0</v>
      </c>
      <c r="AN1121" s="99">
        <v>10064711.9295654</v>
      </c>
      <c r="AO1121" s="99">
        <v>28801746.1252441</v>
      </c>
      <c r="AP1121" s="99">
        <v>743.77777615934599</v>
      </c>
      <c r="AQ1121" s="99">
        <v>4824325.0030517597</v>
      </c>
      <c r="AR1121" s="99">
        <v>3745832.1984558101</v>
      </c>
      <c r="AS1121" s="99">
        <v>1093612.17468262</v>
      </c>
      <c r="AT1121" s="99">
        <v>0</v>
      </c>
      <c r="AU1121" s="99">
        <v>0</v>
      </c>
      <c r="AV1121" s="99">
        <v>29601562.668945301</v>
      </c>
      <c r="AW1121" s="99">
        <v>24769.282013416301</v>
      </c>
      <c r="AX1121" s="99">
        <v>64602.386284828201</v>
      </c>
      <c r="AY1121" s="99">
        <v>14298654.208740201</v>
      </c>
      <c r="AZ1121" s="99">
        <v>4249744.60693359</v>
      </c>
      <c r="BA1121" s="99">
        <v>0</v>
      </c>
      <c r="BB1121" s="99">
        <v>12172605.3199463</v>
      </c>
      <c r="BC1121" s="99">
        <v>2854103.4329528799</v>
      </c>
      <c r="BD1121" s="99">
        <v>0</v>
      </c>
      <c r="BE1121" s="99">
        <v>1070681.70518494</v>
      </c>
      <c r="BF1121" s="99">
        <v>0</v>
      </c>
      <c r="BG1121" s="99">
        <v>29594693.182861298</v>
      </c>
      <c r="BH1121" s="99">
        <v>6833994.50427246</v>
      </c>
      <c r="BI1121" s="99">
        <v>161.27065490744999</v>
      </c>
      <c r="BJ1121" s="99">
        <v>2432600.8998107901</v>
      </c>
      <c r="BK1121" s="99">
        <v>1883344.05285645</v>
      </c>
      <c r="BL1121" s="99">
        <v>0</v>
      </c>
      <c r="BM1121" s="99">
        <v>0</v>
      </c>
      <c r="BN1121" s="99">
        <v>0</v>
      </c>
      <c r="BO1121" s="99">
        <v>0</v>
      </c>
      <c r="BP1121" s="99">
        <v>0</v>
      </c>
      <c r="BQ1121" s="99">
        <v>0</v>
      </c>
      <c r="BR1121" s="99">
        <v>4721574.78479004</v>
      </c>
      <c r="BS1121" s="99">
        <v>1833500.7069397001</v>
      </c>
      <c r="BT1121" s="99">
        <v>0</v>
      </c>
      <c r="BU1121" s="99">
        <v>928045.23999023403</v>
      </c>
      <c r="BV1121" s="99">
        <v>1796843.6840820301</v>
      </c>
      <c r="BW1121" s="99">
        <v>0</v>
      </c>
      <c r="BX1121" s="99">
        <v>86351.7499246597</v>
      </c>
      <c r="BY1121" s="99">
        <v>0</v>
      </c>
      <c r="BZ1121" s="99">
        <v>0</v>
      </c>
      <c r="CA1121" s="99">
        <v>73076.488056182905</v>
      </c>
      <c r="CB1121" s="99">
        <v>3647665.28265381</v>
      </c>
      <c r="CC1121" s="99">
        <v>33679229.324218802</v>
      </c>
      <c r="CD1121" s="99">
        <v>9256535.6774902306</v>
      </c>
      <c r="CE1121" s="99">
        <v>1174.1097603589301</v>
      </c>
      <c r="CF1121" s="99">
        <v>131647.054885864</v>
      </c>
      <c r="CG1121" s="99">
        <v>1090700.5674591099</v>
      </c>
      <c r="CH1121" s="99">
        <v>0</v>
      </c>
      <c r="CI1121" s="99">
        <v>74253.423167228699</v>
      </c>
      <c r="CJ1121" s="99">
        <v>3778215.3984680199</v>
      </c>
      <c r="CK1121" s="99">
        <v>34773735.030761696</v>
      </c>
      <c r="CL1121" s="99">
        <v>9362001.8922119103</v>
      </c>
      <c r="CM1121" s="166">
        <v>104640.967657089</v>
      </c>
      <c r="CN1121" s="166">
        <v>13841573.791015601</v>
      </c>
      <c r="CO1121" s="166">
        <v>64287847.401367202</v>
      </c>
      <c r="CP1121" s="99">
        <v>9362001.8922119103</v>
      </c>
      <c r="CQ1121" s="99">
        <v>0</v>
      </c>
      <c r="CR1121" s="99">
        <v>0</v>
      </c>
      <c r="CS1121" s="99">
        <v>0</v>
      </c>
      <c r="CT1121" s="99">
        <v>0</v>
      </c>
      <c r="CU1121" s="98">
        <v>9429.0351433720007</v>
      </c>
      <c r="CV1121" s="98">
        <v>31548.421830207</v>
      </c>
      <c r="CW1121" s="98">
        <v>3779312.3375396738</v>
      </c>
      <c r="CX1121" s="98">
        <v>34769929.891677909</v>
      </c>
    </row>
    <row r="1122" spans="1:102" x14ac:dyDescent="0.2">
      <c r="A1122" s="98" t="s">
        <v>69</v>
      </c>
      <c r="B1122" s="100">
        <v>41699</v>
      </c>
      <c r="C1122" s="99">
        <v>63872.159483432799</v>
      </c>
      <c r="D1122" s="99">
        <v>0</v>
      </c>
      <c r="E1122" s="99">
        <v>9130.6959477663004</v>
      </c>
      <c r="F1122" s="99">
        <v>7566.1745238900203</v>
      </c>
      <c r="G1122" s="99">
        <v>1171.37810797989</v>
      </c>
      <c r="H1122" s="99">
        <v>0</v>
      </c>
      <c r="I1122" s="99">
        <v>0</v>
      </c>
      <c r="J1122" s="99">
        <v>30587.438259840001</v>
      </c>
      <c r="K1122" s="99">
        <v>60.894224760588301</v>
      </c>
      <c r="L1122" s="99">
        <v>76.529277023859294</v>
      </c>
      <c r="M1122" s="99">
        <v>33734.813754081697</v>
      </c>
      <c r="N1122" s="99">
        <v>3945.86362415552</v>
      </c>
      <c r="O1122" s="99">
        <v>0</v>
      </c>
      <c r="P1122" s="99">
        <v>31396.1358993053</v>
      </c>
      <c r="Q1122" s="99">
        <v>3710.5896211266499</v>
      </c>
      <c r="R1122" s="99">
        <v>0</v>
      </c>
      <c r="S1122" s="99">
        <v>1155.6989841908201</v>
      </c>
      <c r="T1122" s="99">
        <v>0</v>
      </c>
      <c r="U1122" s="99">
        <v>30646.4930200577</v>
      </c>
      <c r="V1122" s="99">
        <v>3053829.5561828599</v>
      </c>
      <c r="W1122" s="99">
        <v>0</v>
      </c>
      <c r="X1122" s="99">
        <v>566575.51013183605</v>
      </c>
      <c r="Y1122" s="99">
        <v>448602.39019775402</v>
      </c>
      <c r="Z1122" s="99">
        <v>128499.782904625</v>
      </c>
      <c r="AA1122" s="99">
        <v>0</v>
      </c>
      <c r="AB1122" s="99">
        <v>0</v>
      </c>
      <c r="AC1122" s="99">
        <v>9973019.7060546894</v>
      </c>
      <c r="AD1122" s="99">
        <v>5551.4516171217001</v>
      </c>
      <c r="AE1122" s="99">
        <v>7276.67641627789</v>
      </c>
      <c r="AF1122" s="99">
        <v>1492132.7770690899</v>
      </c>
      <c r="AG1122" s="99">
        <v>479108.65624618501</v>
      </c>
      <c r="AH1122" s="99">
        <v>0</v>
      </c>
      <c r="AI1122" s="99">
        <v>1296073.2797546401</v>
      </c>
      <c r="AJ1122" s="99">
        <v>326178.10290145897</v>
      </c>
      <c r="AK1122" s="99">
        <v>0</v>
      </c>
      <c r="AL1122" s="99">
        <v>126480.62795829801</v>
      </c>
      <c r="AM1122" s="99">
        <v>0</v>
      </c>
      <c r="AN1122" s="99">
        <v>9969176.4536132794</v>
      </c>
      <c r="AO1122" s="99">
        <v>28937606.4060059</v>
      </c>
      <c r="AP1122" s="99">
        <v>0</v>
      </c>
      <c r="AQ1122" s="99">
        <v>4725737.2919311495</v>
      </c>
      <c r="AR1122" s="99">
        <v>3675384.1463928199</v>
      </c>
      <c r="AS1122" s="99">
        <v>1070540.0448303199</v>
      </c>
      <c r="AT1122" s="99">
        <v>0</v>
      </c>
      <c r="AU1122" s="99">
        <v>0</v>
      </c>
      <c r="AV1122" s="99">
        <v>29533206.954345699</v>
      </c>
      <c r="AW1122" s="99">
        <v>18064.567080974601</v>
      </c>
      <c r="AX1122" s="99">
        <v>66723.725419998198</v>
      </c>
      <c r="AY1122" s="99">
        <v>14284118.970214801</v>
      </c>
      <c r="AZ1122" s="99">
        <v>4146456.65838623</v>
      </c>
      <c r="BA1122" s="99">
        <v>0</v>
      </c>
      <c r="BB1122" s="99">
        <v>12104534.927123999</v>
      </c>
      <c r="BC1122" s="99">
        <v>2879397.7098693801</v>
      </c>
      <c r="BD1122" s="99">
        <v>0</v>
      </c>
      <c r="BE1122" s="99">
        <v>1055569.2011108401</v>
      </c>
      <c r="BF1122" s="99">
        <v>0</v>
      </c>
      <c r="BG1122" s="99">
        <v>29719231.662109401</v>
      </c>
      <c r="BH1122" s="99">
        <v>6811677.4483642597</v>
      </c>
      <c r="BI1122" s="99">
        <v>0</v>
      </c>
      <c r="BJ1122" s="99">
        <v>2398071.2478027302</v>
      </c>
      <c r="BK1122" s="99">
        <v>1865362.52438354</v>
      </c>
      <c r="BL1122" s="99">
        <v>0</v>
      </c>
      <c r="BM1122" s="99">
        <v>0</v>
      </c>
      <c r="BN1122" s="99">
        <v>0</v>
      </c>
      <c r="BO1122" s="99">
        <v>0</v>
      </c>
      <c r="BP1122" s="99">
        <v>0</v>
      </c>
      <c r="BQ1122" s="99">
        <v>0</v>
      </c>
      <c r="BR1122" s="99">
        <v>4684378.87316895</v>
      </c>
      <c r="BS1122" s="99">
        <v>1795145.0750579799</v>
      </c>
      <c r="BT1122" s="99">
        <v>0</v>
      </c>
      <c r="BU1122" s="99">
        <v>903916.86999511695</v>
      </c>
      <c r="BV1122" s="99">
        <v>1819123.6836242699</v>
      </c>
      <c r="BW1122" s="99">
        <v>0</v>
      </c>
      <c r="BX1122" s="99">
        <v>87268.769924163804</v>
      </c>
      <c r="BY1122" s="99">
        <v>0</v>
      </c>
      <c r="BZ1122" s="99">
        <v>0</v>
      </c>
      <c r="CA1122" s="99">
        <v>72998.153087615996</v>
      </c>
      <c r="CB1122" s="99">
        <v>3620880.98519897</v>
      </c>
      <c r="CC1122" s="99">
        <v>33644728.21875</v>
      </c>
      <c r="CD1122" s="99">
        <v>9194714.16650391</v>
      </c>
      <c r="CE1122" s="99">
        <v>1170.89811165631</v>
      </c>
      <c r="CF1122" s="99">
        <v>128179.898350716</v>
      </c>
      <c r="CG1122" s="99">
        <v>1073339.8053741499</v>
      </c>
      <c r="CH1122" s="99">
        <v>0</v>
      </c>
      <c r="CI1122" s="99">
        <v>74169.308004379302</v>
      </c>
      <c r="CJ1122" s="99">
        <v>3750554.7818603502</v>
      </c>
      <c r="CK1122" s="99">
        <v>34727690.167480499</v>
      </c>
      <c r="CL1122" s="99">
        <v>9299716.0139160194</v>
      </c>
      <c r="CM1122" s="166">
        <v>104609.522181511</v>
      </c>
      <c r="CN1122" s="166">
        <v>13769694.3590088</v>
      </c>
      <c r="CO1122" s="166">
        <v>64387965.191406302</v>
      </c>
      <c r="CP1122" s="99">
        <v>9299716.0139160194</v>
      </c>
      <c r="CQ1122" s="99">
        <v>0</v>
      </c>
      <c r="CR1122" s="99">
        <v>0</v>
      </c>
      <c r="CS1122" s="99">
        <v>0</v>
      </c>
      <c r="CT1122" s="99">
        <v>0</v>
      </c>
      <c r="CU1122" s="98">
        <v>9189.8615777249997</v>
      </c>
      <c r="CV1122" s="98">
        <v>31576.544983864002</v>
      </c>
      <c r="CW1122" s="98">
        <v>3749060.8835496861</v>
      </c>
      <c r="CX1122" s="98">
        <v>34718068.024124153</v>
      </c>
    </row>
    <row r="1123" spans="1:102" x14ac:dyDescent="0.2">
      <c r="A1123" s="98" t="s">
        <v>69</v>
      </c>
      <c r="B1123" s="100">
        <v>41791</v>
      </c>
      <c r="C1123" s="99">
        <v>63376.461113452897</v>
      </c>
      <c r="D1123" s="99">
        <v>0</v>
      </c>
      <c r="E1123" s="99">
        <v>9012.8376692533493</v>
      </c>
      <c r="F1123" s="99">
        <v>7490.8385519981402</v>
      </c>
      <c r="G1123" s="99">
        <v>1179.75811189413</v>
      </c>
      <c r="H1123" s="99">
        <v>0</v>
      </c>
      <c r="I1123" s="99">
        <v>0</v>
      </c>
      <c r="J1123" s="99">
        <v>30591.678694009799</v>
      </c>
      <c r="K1123" s="99">
        <v>39.158488779794403</v>
      </c>
      <c r="L1123" s="99">
        <v>189.28896239958701</v>
      </c>
      <c r="M1123" s="99">
        <v>33482.642495155298</v>
      </c>
      <c r="N1123" s="99">
        <v>3906.8815706968298</v>
      </c>
      <c r="O1123" s="99">
        <v>0</v>
      </c>
      <c r="P1123" s="99">
        <v>31115.359074592601</v>
      </c>
      <c r="Q1123" s="99">
        <v>3715.6948758065701</v>
      </c>
      <c r="R1123" s="99">
        <v>0</v>
      </c>
      <c r="S1123" s="99">
        <v>1171.74838963151</v>
      </c>
      <c r="T1123" s="99">
        <v>0</v>
      </c>
      <c r="U1123" s="99">
        <v>30629.361577510801</v>
      </c>
      <c r="V1123" s="99">
        <v>3036892.0570983901</v>
      </c>
      <c r="W1123" s="99">
        <v>0</v>
      </c>
      <c r="X1123" s="99">
        <v>555522.06753540004</v>
      </c>
      <c r="Y1123" s="99">
        <v>437645.33016204799</v>
      </c>
      <c r="Z1123" s="99">
        <v>125355.838508606</v>
      </c>
      <c r="AA1123" s="99">
        <v>0</v>
      </c>
      <c r="AB1123" s="99">
        <v>0</v>
      </c>
      <c r="AC1123" s="99">
        <v>9972436.4692382794</v>
      </c>
      <c r="AD1123" s="99">
        <v>3650.11335244775</v>
      </c>
      <c r="AE1123" s="99">
        <v>9689.9506344795209</v>
      </c>
      <c r="AF1123" s="99">
        <v>1493302.0350341799</v>
      </c>
      <c r="AG1123" s="99">
        <v>471736.51563262899</v>
      </c>
      <c r="AH1123" s="99">
        <v>0</v>
      </c>
      <c r="AI1123" s="99">
        <v>1269593.44775391</v>
      </c>
      <c r="AJ1123" s="99">
        <v>327376.97701263399</v>
      </c>
      <c r="AK1123" s="99">
        <v>0</v>
      </c>
      <c r="AL1123" s="99">
        <v>121910.667926788</v>
      </c>
      <c r="AM1123" s="99">
        <v>0</v>
      </c>
      <c r="AN1123" s="99">
        <v>9979607.4997558594</v>
      </c>
      <c r="AO1123" s="99">
        <v>28875367.400146499</v>
      </c>
      <c r="AP1123" s="99">
        <v>0</v>
      </c>
      <c r="AQ1123" s="99">
        <v>4609078.3414917002</v>
      </c>
      <c r="AR1123" s="99">
        <v>3577099.9449157701</v>
      </c>
      <c r="AS1123" s="99">
        <v>1058500.88685608</v>
      </c>
      <c r="AT1123" s="99">
        <v>0</v>
      </c>
      <c r="AU1123" s="99">
        <v>0</v>
      </c>
      <c r="AV1123" s="99">
        <v>29653592.982177701</v>
      </c>
      <c r="AW1123" s="99">
        <v>11911.6081833839</v>
      </c>
      <c r="AX1123" s="99">
        <v>84914.996745109602</v>
      </c>
      <c r="AY1123" s="99">
        <v>14327574.310913101</v>
      </c>
      <c r="AZ1123" s="99">
        <v>4099774.3414306599</v>
      </c>
      <c r="BA1123" s="99">
        <v>0</v>
      </c>
      <c r="BB1123" s="99">
        <v>11896021.6210938</v>
      </c>
      <c r="BC1123" s="99">
        <v>2882654.8604431199</v>
      </c>
      <c r="BD1123" s="99">
        <v>0</v>
      </c>
      <c r="BE1123" s="99">
        <v>1025993.90609741</v>
      </c>
      <c r="BF1123" s="99">
        <v>0</v>
      </c>
      <c r="BG1123" s="99">
        <v>29527649.939697299</v>
      </c>
      <c r="BH1123" s="99">
        <v>6782098.31567383</v>
      </c>
      <c r="BI1123" s="99">
        <v>0</v>
      </c>
      <c r="BJ1123" s="99">
        <v>2376688.8790893601</v>
      </c>
      <c r="BK1123" s="99">
        <v>1847256.1696472201</v>
      </c>
      <c r="BL1123" s="99">
        <v>0</v>
      </c>
      <c r="BM1123" s="99">
        <v>0</v>
      </c>
      <c r="BN1123" s="99">
        <v>0</v>
      </c>
      <c r="BO1123" s="99">
        <v>0</v>
      </c>
      <c r="BP1123" s="99">
        <v>0</v>
      </c>
      <c r="BQ1123" s="99">
        <v>0</v>
      </c>
      <c r="BR1123" s="99">
        <v>4716099.4236450205</v>
      </c>
      <c r="BS1123" s="99">
        <v>1776011.8921051</v>
      </c>
      <c r="BT1123" s="99">
        <v>0</v>
      </c>
      <c r="BU1123" s="99">
        <v>906252.66999816895</v>
      </c>
      <c r="BV1123" s="99">
        <v>1836189.7592926</v>
      </c>
      <c r="BW1123" s="99">
        <v>0</v>
      </c>
      <c r="BX1123" s="99">
        <v>85613.229932785005</v>
      </c>
      <c r="BY1123" s="99">
        <v>0</v>
      </c>
      <c r="BZ1123" s="99">
        <v>0</v>
      </c>
      <c r="CA1123" s="99">
        <v>72386.593210220293</v>
      </c>
      <c r="CB1123" s="99">
        <v>3595130.0036926302</v>
      </c>
      <c r="CC1123" s="99">
        <v>33524201.246826202</v>
      </c>
      <c r="CD1123" s="99">
        <v>9172292.4775390606</v>
      </c>
      <c r="CE1123" s="99">
        <v>1179.52243925631</v>
      </c>
      <c r="CF1123" s="99">
        <v>125709.271203041</v>
      </c>
      <c r="CG1123" s="99">
        <v>1058128.0533142099</v>
      </c>
      <c r="CH1123" s="99">
        <v>0</v>
      </c>
      <c r="CI1123" s="99">
        <v>73563.658514976501</v>
      </c>
      <c r="CJ1123" s="99">
        <v>3720272.5197448698</v>
      </c>
      <c r="CK1123" s="99">
        <v>34576988.427734397</v>
      </c>
      <c r="CL1123" s="99">
        <v>9248811.7697753906</v>
      </c>
      <c r="CM1123" s="166">
        <v>104020.11829948401</v>
      </c>
      <c r="CN1123" s="166">
        <v>13678496.9564209</v>
      </c>
      <c r="CO1123" s="166">
        <v>64202624.623046897</v>
      </c>
      <c r="CP1123" s="99">
        <v>9248811.7697753906</v>
      </c>
      <c r="CQ1123" s="99">
        <v>0</v>
      </c>
      <c r="CR1123" s="99">
        <v>0</v>
      </c>
      <c r="CS1123" s="99">
        <v>0</v>
      </c>
      <c r="CT1123" s="99">
        <v>0</v>
      </c>
      <c r="CU1123" s="98">
        <v>9044.2161619920007</v>
      </c>
      <c r="CV1123" s="98">
        <v>31578.421004919001</v>
      </c>
      <c r="CW1123" s="98">
        <v>3720839.2748956713</v>
      </c>
      <c r="CX1123" s="98">
        <v>34582329.300140411</v>
      </c>
    </row>
    <row r="1124" spans="1:102" x14ac:dyDescent="0.2">
      <c r="A1124" s="98" t="s">
        <v>69</v>
      </c>
      <c r="B1124" s="100">
        <v>41883</v>
      </c>
      <c r="C1124" s="99">
        <v>63613.067122459397</v>
      </c>
      <c r="D1124" s="99">
        <v>0</v>
      </c>
      <c r="E1124" s="99">
        <v>8815.2767171859705</v>
      </c>
      <c r="F1124" s="99">
        <v>7327.0967057943299</v>
      </c>
      <c r="G1124" s="99">
        <v>1204.6711652874901</v>
      </c>
      <c r="H1124" s="99">
        <v>0</v>
      </c>
      <c r="I1124" s="99">
        <v>0</v>
      </c>
      <c r="J1124" s="99">
        <v>30392.662026882201</v>
      </c>
      <c r="K1124" s="99">
        <v>22.749318534741199</v>
      </c>
      <c r="L1124" s="99">
        <v>92.339458487927899</v>
      </c>
      <c r="M1124" s="99">
        <v>33675.114792346998</v>
      </c>
      <c r="N1124" s="99">
        <v>3878.45265197754</v>
      </c>
      <c r="O1124" s="99">
        <v>0</v>
      </c>
      <c r="P1124" s="99">
        <v>31135.647739172</v>
      </c>
      <c r="Q1124" s="99">
        <v>3708.7803616523702</v>
      </c>
      <c r="R1124" s="99">
        <v>0</v>
      </c>
      <c r="S1124" s="99">
        <v>1196.2495985478199</v>
      </c>
      <c r="T1124" s="99">
        <v>0</v>
      </c>
      <c r="U1124" s="99">
        <v>30410.8485901356</v>
      </c>
      <c r="V1124" s="99">
        <v>3021205.1771545401</v>
      </c>
      <c r="W1124" s="99">
        <v>0</v>
      </c>
      <c r="X1124" s="99">
        <v>545231.87191772496</v>
      </c>
      <c r="Y1124" s="99">
        <v>431993.031406403</v>
      </c>
      <c r="Z1124" s="99">
        <v>126834.89531612401</v>
      </c>
      <c r="AA1124" s="99">
        <v>0</v>
      </c>
      <c r="AB1124" s="99">
        <v>0</v>
      </c>
      <c r="AC1124" s="99">
        <v>9904125.99755859</v>
      </c>
      <c r="AD1124" s="99">
        <v>1765.1222531646499</v>
      </c>
      <c r="AE1124" s="99">
        <v>7485.5086951255798</v>
      </c>
      <c r="AF1124" s="99">
        <v>1499245.9834442099</v>
      </c>
      <c r="AG1124" s="99">
        <v>471130.86030197103</v>
      </c>
      <c r="AH1124" s="99">
        <v>0</v>
      </c>
      <c r="AI1124" s="99">
        <v>1273211.23835754</v>
      </c>
      <c r="AJ1124" s="99">
        <v>325625.12452316302</v>
      </c>
      <c r="AK1124" s="99">
        <v>0</v>
      </c>
      <c r="AL1124" s="99">
        <v>124920.93707466099</v>
      </c>
      <c r="AM1124" s="99">
        <v>0</v>
      </c>
      <c r="AN1124" s="99">
        <v>9909131.8651122991</v>
      </c>
      <c r="AO1124" s="99">
        <v>28888214.628417999</v>
      </c>
      <c r="AP1124" s="99">
        <v>0</v>
      </c>
      <c r="AQ1124" s="99">
        <v>4524276.6925659198</v>
      </c>
      <c r="AR1124" s="99">
        <v>3554560.5772094699</v>
      </c>
      <c r="AS1124" s="99">
        <v>1064830.61135864</v>
      </c>
      <c r="AT1124" s="99">
        <v>0</v>
      </c>
      <c r="AU1124" s="99">
        <v>0</v>
      </c>
      <c r="AV1124" s="99">
        <v>29483782.349853501</v>
      </c>
      <c r="AW1124" s="99">
        <v>5766.6697492599496</v>
      </c>
      <c r="AX1124" s="99">
        <v>62136.336568355597</v>
      </c>
      <c r="AY1124" s="99">
        <v>14476704.6329346</v>
      </c>
      <c r="AZ1124" s="99">
        <v>4093245.37854004</v>
      </c>
      <c r="BA1124" s="99">
        <v>0</v>
      </c>
      <c r="BB1124" s="99">
        <v>11995477.622924799</v>
      </c>
      <c r="BC1124" s="99">
        <v>2881319.7795104999</v>
      </c>
      <c r="BD1124" s="99">
        <v>0</v>
      </c>
      <c r="BE1124" s="99">
        <v>1048251.20707703</v>
      </c>
      <c r="BF1124" s="99">
        <v>0</v>
      </c>
      <c r="BG1124" s="99">
        <v>29453550.083740201</v>
      </c>
      <c r="BH1124" s="99">
        <v>6894565.6564331101</v>
      </c>
      <c r="BI1124" s="99">
        <v>0</v>
      </c>
      <c r="BJ1124" s="99">
        <v>2360266.5870971698</v>
      </c>
      <c r="BK1124" s="99">
        <v>1839433.96188354</v>
      </c>
      <c r="BL1124" s="99">
        <v>0</v>
      </c>
      <c r="BM1124" s="99">
        <v>0</v>
      </c>
      <c r="BN1124" s="99">
        <v>0</v>
      </c>
      <c r="BO1124" s="99">
        <v>0</v>
      </c>
      <c r="BP1124" s="99">
        <v>0</v>
      </c>
      <c r="BQ1124" s="99">
        <v>0</v>
      </c>
      <c r="BR1124" s="99">
        <v>4778492.5466308603</v>
      </c>
      <c r="BS1124" s="99">
        <v>1769470.72810364</v>
      </c>
      <c r="BT1124" s="99">
        <v>0</v>
      </c>
      <c r="BU1124" s="99">
        <v>789015.48999023403</v>
      </c>
      <c r="BV1124" s="99">
        <v>1830109.8874359101</v>
      </c>
      <c r="BW1124" s="99">
        <v>0</v>
      </c>
      <c r="BX1124" s="99">
        <v>74982.649940490694</v>
      </c>
      <c r="BY1124" s="99">
        <v>0</v>
      </c>
      <c r="BZ1124" s="99">
        <v>0</v>
      </c>
      <c r="CA1124" s="99">
        <v>72427.752517700195</v>
      </c>
      <c r="CB1124" s="99">
        <v>3566276.39202881</v>
      </c>
      <c r="CC1124" s="99">
        <v>33443839.627685498</v>
      </c>
      <c r="CD1124" s="99">
        <v>9273955.57495117</v>
      </c>
      <c r="CE1124" s="99">
        <v>1205.5189969241601</v>
      </c>
      <c r="CF1124" s="99">
        <v>126799.02815055801</v>
      </c>
      <c r="CG1124" s="99">
        <v>1065218.2182922401</v>
      </c>
      <c r="CH1124" s="99">
        <v>0</v>
      </c>
      <c r="CI1124" s="99">
        <v>73632.581953048706</v>
      </c>
      <c r="CJ1124" s="99">
        <v>3693516.4566345201</v>
      </c>
      <c r="CK1124" s="99">
        <v>34505574.261718802</v>
      </c>
      <c r="CL1124" s="99">
        <v>9326275.7664794903</v>
      </c>
      <c r="CM1124" s="166">
        <v>103887.830112457</v>
      </c>
      <c r="CN1124" s="166">
        <v>13609628.7591553</v>
      </c>
      <c r="CO1124" s="166">
        <v>64012399.3603516</v>
      </c>
      <c r="CP1124" s="99">
        <v>9326275.7664794903</v>
      </c>
      <c r="CQ1124" s="99">
        <v>0</v>
      </c>
      <c r="CR1124" s="99">
        <v>0</v>
      </c>
      <c r="CS1124" s="99">
        <v>0</v>
      </c>
      <c r="CT1124" s="99">
        <v>0</v>
      </c>
      <c r="CU1124" s="98">
        <v>8838.9459995079997</v>
      </c>
      <c r="CV1124" s="98">
        <v>31371.714277219002</v>
      </c>
      <c r="CW1124" s="98">
        <v>3693075.420179368</v>
      </c>
      <c r="CX1124" s="98">
        <v>34509057.845977738</v>
      </c>
    </row>
    <row r="1125" spans="1:102" x14ac:dyDescent="0.2">
      <c r="A1125" s="98" t="s">
        <v>69</v>
      </c>
      <c r="B1125" s="100">
        <v>41974</v>
      </c>
      <c r="C1125" s="99">
        <v>63346.479249000498</v>
      </c>
      <c r="D1125" s="99">
        <v>0</v>
      </c>
      <c r="E1125" s="99">
        <v>8646.3296153545398</v>
      </c>
      <c r="F1125" s="99">
        <v>7203.0616067051897</v>
      </c>
      <c r="G1125" s="99">
        <v>1201.61303028464</v>
      </c>
      <c r="H1125" s="99">
        <v>0</v>
      </c>
      <c r="I1125" s="99">
        <v>0</v>
      </c>
      <c r="J1125" s="99">
        <v>29874.123756647099</v>
      </c>
      <c r="K1125" s="99">
        <v>9.45092474168632</v>
      </c>
      <c r="L1125" s="99">
        <v>88.302612194791394</v>
      </c>
      <c r="M1125" s="99">
        <v>33521.6832022667</v>
      </c>
      <c r="N1125" s="99">
        <v>3798.8718952536601</v>
      </c>
      <c r="O1125" s="99">
        <v>0</v>
      </c>
      <c r="P1125" s="99">
        <v>30924.765387773499</v>
      </c>
      <c r="Q1125" s="99">
        <v>3712.9181155860401</v>
      </c>
      <c r="R1125" s="99">
        <v>0</v>
      </c>
      <c r="S1125" s="99">
        <v>1181.7817960381501</v>
      </c>
      <c r="T1125" s="99">
        <v>0</v>
      </c>
      <c r="U1125" s="99">
        <v>29887.1771833897</v>
      </c>
      <c r="V1125" s="99">
        <v>2995375.00958252</v>
      </c>
      <c r="W1125" s="99">
        <v>0</v>
      </c>
      <c r="X1125" s="99">
        <v>521017.63392257702</v>
      </c>
      <c r="Y1125" s="99">
        <v>417151.16849899298</v>
      </c>
      <c r="Z1125" s="99">
        <v>132186.79842186</v>
      </c>
      <c r="AA1125" s="99">
        <v>0</v>
      </c>
      <c r="AB1125" s="99">
        <v>0</v>
      </c>
      <c r="AC1125" s="99">
        <v>9775885.5137939509</v>
      </c>
      <c r="AD1125" s="99">
        <v>901.13121481239796</v>
      </c>
      <c r="AE1125" s="99">
        <v>6549.6587851047498</v>
      </c>
      <c r="AF1125" s="99">
        <v>1487492.2203064</v>
      </c>
      <c r="AG1125" s="99">
        <v>454430.69758605998</v>
      </c>
      <c r="AH1125" s="99">
        <v>0</v>
      </c>
      <c r="AI1125" s="99">
        <v>1251232.6453857401</v>
      </c>
      <c r="AJ1125" s="99">
        <v>320075.22006225598</v>
      </c>
      <c r="AK1125" s="99">
        <v>0</v>
      </c>
      <c r="AL1125" s="99">
        <v>129895.199636459</v>
      </c>
      <c r="AM1125" s="99">
        <v>0</v>
      </c>
      <c r="AN1125" s="99">
        <v>9778707.6904296894</v>
      </c>
      <c r="AO1125" s="99">
        <v>28782657.6088867</v>
      </c>
      <c r="AP1125" s="99">
        <v>0</v>
      </c>
      <c r="AQ1125" s="99">
        <v>4355881.49291992</v>
      </c>
      <c r="AR1125" s="99">
        <v>3430475.8296814002</v>
      </c>
      <c r="AS1125" s="99">
        <v>1106992.55587769</v>
      </c>
      <c r="AT1125" s="99">
        <v>0</v>
      </c>
      <c r="AU1125" s="99">
        <v>0</v>
      </c>
      <c r="AV1125" s="99">
        <v>29323837.557128899</v>
      </c>
      <c r="AW1125" s="99">
        <v>2967.4195572137801</v>
      </c>
      <c r="AX1125" s="99">
        <v>57704.411919593796</v>
      </c>
      <c r="AY1125" s="99">
        <v>14420030.067871099</v>
      </c>
      <c r="AZ1125" s="99">
        <v>3987978.57922363</v>
      </c>
      <c r="BA1125" s="99">
        <v>0</v>
      </c>
      <c r="BB1125" s="99">
        <v>11863096.502075201</v>
      </c>
      <c r="BC1125" s="99">
        <v>2853972.7845764202</v>
      </c>
      <c r="BD1125" s="99">
        <v>0</v>
      </c>
      <c r="BE1125" s="99">
        <v>1089408.2803192099</v>
      </c>
      <c r="BF1125" s="99">
        <v>0</v>
      </c>
      <c r="BG1125" s="99">
        <v>29223935.646484401</v>
      </c>
      <c r="BH1125" s="99">
        <v>6887768.9834594699</v>
      </c>
      <c r="BI1125" s="99">
        <v>0</v>
      </c>
      <c r="BJ1125" s="99">
        <v>2313908.57629395</v>
      </c>
      <c r="BK1125" s="99">
        <v>1809459.69517517</v>
      </c>
      <c r="BL1125" s="99">
        <v>0</v>
      </c>
      <c r="BM1125" s="99">
        <v>0</v>
      </c>
      <c r="BN1125" s="99">
        <v>0</v>
      </c>
      <c r="BO1125" s="99">
        <v>0</v>
      </c>
      <c r="BP1125" s="99">
        <v>0</v>
      </c>
      <c r="BQ1125" s="99">
        <v>0</v>
      </c>
      <c r="BR1125" s="99">
        <v>4770710.9794921903</v>
      </c>
      <c r="BS1125" s="99">
        <v>1727407.0923004199</v>
      </c>
      <c r="BT1125" s="99">
        <v>0</v>
      </c>
      <c r="BU1125" s="99">
        <v>882546.74999237095</v>
      </c>
      <c r="BV1125" s="99">
        <v>1832747.5022583001</v>
      </c>
      <c r="BW1125" s="99">
        <v>0</v>
      </c>
      <c r="BX1125" s="99">
        <v>87630.519917488098</v>
      </c>
      <c r="BY1125" s="99">
        <v>0</v>
      </c>
      <c r="BZ1125" s="99">
        <v>0</v>
      </c>
      <c r="CA1125" s="99">
        <v>72002.428028106704</v>
      </c>
      <c r="CB1125" s="99">
        <v>3516762.3042907701</v>
      </c>
      <c r="CC1125" s="99">
        <v>33154778.571777299</v>
      </c>
      <c r="CD1125" s="99">
        <v>9180740.6190185491</v>
      </c>
      <c r="CE1125" s="99">
        <v>1201.46621255577</v>
      </c>
      <c r="CF1125" s="99">
        <v>132200.525323868</v>
      </c>
      <c r="CG1125" s="99">
        <v>1104335.56248474</v>
      </c>
      <c r="CH1125" s="99">
        <v>0</v>
      </c>
      <c r="CI1125" s="99">
        <v>73207.731852531404</v>
      </c>
      <c r="CJ1125" s="99">
        <v>3649374.8106384301</v>
      </c>
      <c r="CK1125" s="99">
        <v>34270938.451171897</v>
      </c>
      <c r="CL1125" s="99">
        <v>9295817.1199951209</v>
      </c>
      <c r="CM1125" s="166">
        <v>102850.93668460799</v>
      </c>
      <c r="CN1125" s="166">
        <v>13406840.641723599</v>
      </c>
      <c r="CO1125" s="166">
        <v>63472812.513183601</v>
      </c>
      <c r="CP1125" s="99">
        <v>9295817.1199951209</v>
      </c>
      <c r="CQ1125" s="99">
        <v>0</v>
      </c>
      <c r="CR1125" s="99">
        <v>0</v>
      </c>
      <c r="CS1125" s="99">
        <v>0</v>
      </c>
      <c r="CT1125" s="99">
        <v>0</v>
      </c>
      <c r="CU1125" s="98">
        <v>8658.2827777389994</v>
      </c>
      <c r="CV1125" s="98">
        <v>30893.198265556999</v>
      </c>
      <c r="CW1125" s="98">
        <v>3648962.8296146379</v>
      </c>
      <c r="CX1125" s="98">
        <v>34259114.13426204</v>
      </c>
    </row>
    <row r="1126" spans="1:102" x14ac:dyDescent="0.2">
      <c r="A1126" s="98" t="s">
        <v>69</v>
      </c>
      <c r="B1126" s="100">
        <v>42064</v>
      </c>
      <c r="C1126" s="99">
        <v>63056.897018909498</v>
      </c>
      <c r="D1126" s="99">
        <v>0</v>
      </c>
      <c r="E1126" s="99">
        <v>8435.4186388254202</v>
      </c>
      <c r="F1126" s="99">
        <v>7038.2788969278299</v>
      </c>
      <c r="G1126" s="99">
        <v>1250.01753285527</v>
      </c>
      <c r="H1126" s="99">
        <v>0</v>
      </c>
      <c r="I1126" s="99">
        <v>0</v>
      </c>
      <c r="J1126" s="99">
        <v>29696.252403259299</v>
      </c>
      <c r="K1126" s="99">
        <v>8.4379446605453303</v>
      </c>
      <c r="L1126" s="99">
        <v>74.673666243441403</v>
      </c>
      <c r="M1126" s="99">
        <v>33359.086764812499</v>
      </c>
      <c r="N1126" s="99">
        <v>3730.9413674771799</v>
      </c>
      <c r="O1126" s="99">
        <v>0</v>
      </c>
      <c r="P1126" s="99">
        <v>30520.338317871101</v>
      </c>
      <c r="Q1126" s="99">
        <v>3708.1174068749001</v>
      </c>
      <c r="R1126" s="99">
        <v>0</v>
      </c>
      <c r="S1126" s="99">
        <v>1232.72513827682</v>
      </c>
      <c r="T1126" s="99">
        <v>0</v>
      </c>
      <c r="U1126" s="99">
        <v>29703.95398283</v>
      </c>
      <c r="V1126" s="99">
        <v>2971515.6199035598</v>
      </c>
      <c r="W1126" s="99">
        <v>0</v>
      </c>
      <c r="X1126" s="99">
        <v>506271.22383880598</v>
      </c>
      <c r="Y1126" s="99">
        <v>403789.68345260603</v>
      </c>
      <c r="Z1126" s="99">
        <v>133219.59963035601</v>
      </c>
      <c r="AA1126" s="99">
        <v>0</v>
      </c>
      <c r="AB1126" s="99">
        <v>0</v>
      </c>
      <c r="AC1126" s="99">
        <v>9667427.6120605506</v>
      </c>
      <c r="AD1126" s="99">
        <v>786.96801250427995</v>
      </c>
      <c r="AE1126" s="99">
        <v>6188.57036978006</v>
      </c>
      <c r="AF1126" s="99">
        <v>1463830.1746521001</v>
      </c>
      <c r="AG1126" s="99">
        <v>449661.27306747402</v>
      </c>
      <c r="AH1126" s="99">
        <v>0</v>
      </c>
      <c r="AI1126" s="99">
        <v>1219739.95562744</v>
      </c>
      <c r="AJ1126" s="99">
        <v>317416.09171295201</v>
      </c>
      <c r="AK1126" s="99">
        <v>0</v>
      </c>
      <c r="AL1126" s="99">
        <v>131202.41351890599</v>
      </c>
      <c r="AM1126" s="99">
        <v>0</v>
      </c>
      <c r="AN1126" s="99">
        <v>9642365.15551758</v>
      </c>
      <c r="AO1126" s="99">
        <v>28673780.4384766</v>
      </c>
      <c r="AP1126" s="99">
        <v>0</v>
      </c>
      <c r="AQ1126" s="99">
        <v>4234011.4528808603</v>
      </c>
      <c r="AR1126" s="99">
        <v>3320118.6243591299</v>
      </c>
      <c r="AS1126" s="99">
        <v>1124851.5611572301</v>
      </c>
      <c r="AT1126" s="99">
        <v>0</v>
      </c>
      <c r="AU1126" s="99">
        <v>0</v>
      </c>
      <c r="AV1126" s="99">
        <v>29067700.0537109</v>
      </c>
      <c r="AW1126" s="99">
        <v>2600.3808000981799</v>
      </c>
      <c r="AX1126" s="99">
        <v>48926.830646991701</v>
      </c>
      <c r="AY1126" s="99">
        <v>14253709.4246826</v>
      </c>
      <c r="AZ1126" s="99">
        <v>3965498.2080078102</v>
      </c>
      <c r="BA1126" s="99">
        <v>0</v>
      </c>
      <c r="BB1126" s="99">
        <v>11595448.380737299</v>
      </c>
      <c r="BC1126" s="99">
        <v>2851204.1890869099</v>
      </c>
      <c r="BD1126" s="99">
        <v>0</v>
      </c>
      <c r="BE1126" s="99">
        <v>1105108.2722167999</v>
      </c>
      <c r="BF1126" s="99">
        <v>0</v>
      </c>
      <c r="BG1126" s="99">
        <v>29113079.559082001</v>
      </c>
      <c r="BH1126" s="99">
        <v>6829607.9787597703</v>
      </c>
      <c r="BI1126" s="99">
        <v>0</v>
      </c>
      <c r="BJ1126" s="99">
        <v>2279404.9110107399</v>
      </c>
      <c r="BK1126" s="99">
        <v>1781268.4163970901</v>
      </c>
      <c r="BL1126" s="99">
        <v>0</v>
      </c>
      <c r="BM1126" s="99">
        <v>0</v>
      </c>
      <c r="BN1126" s="99">
        <v>0</v>
      </c>
      <c r="BO1126" s="99">
        <v>0</v>
      </c>
      <c r="BP1126" s="99">
        <v>0</v>
      </c>
      <c r="BQ1126" s="99">
        <v>0</v>
      </c>
      <c r="BR1126" s="99">
        <v>4724802.17370605</v>
      </c>
      <c r="BS1126" s="99">
        <v>1723618.9873504599</v>
      </c>
      <c r="BT1126" s="99">
        <v>0</v>
      </c>
      <c r="BU1126" s="99">
        <v>848580.56999206496</v>
      </c>
      <c r="BV1126" s="99">
        <v>1840753.1370391799</v>
      </c>
      <c r="BW1126" s="99">
        <v>0</v>
      </c>
      <c r="BX1126" s="99">
        <v>98794.7298555374</v>
      </c>
      <c r="BY1126" s="99">
        <v>0</v>
      </c>
      <c r="BZ1126" s="99">
        <v>0</v>
      </c>
      <c r="CA1126" s="99">
        <v>71488.569968223601</v>
      </c>
      <c r="CB1126" s="99">
        <v>3480010.9178772001</v>
      </c>
      <c r="CC1126" s="99">
        <v>32927343.849365201</v>
      </c>
      <c r="CD1126" s="99">
        <v>9096325.0870361291</v>
      </c>
      <c r="CE1126" s="99">
        <v>1249.63664224744</v>
      </c>
      <c r="CF1126" s="99">
        <v>133168.43961525001</v>
      </c>
      <c r="CG1126" s="99">
        <v>1126766.8597106901</v>
      </c>
      <c r="CH1126" s="99">
        <v>0</v>
      </c>
      <c r="CI1126" s="99">
        <v>72737.354312896699</v>
      </c>
      <c r="CJ1126" s="99">
        <v>3613651.3795471201</v>
      </c>
      <c r="CK1126" s="99">
        <v>34056774.575683601</v>
      </c>
      <c r="CL1126" s="99">
        <v>9211932.6706543006</v>
      </c>
      <c r="CM1126" s="166">
        <v>102220.917766571</v>
      </c>
      <c r="CN1126" s="166">
        <v>13274629.052490201</v>
      </c>
      <c r="CO1126" s="166">
        <v>63176468.510742202</v>
      </c>
      <c r="CP1126" s="99">
        <v>9211932.6706543006</v>
      </c>
      <c r="CQ1126" s="99">
        <v>0</v>
      </c>
      <c r="CR1126" s="99">
        <v>0</v>
      </c>
      <c r="CS1126" s="99">
        <v>0</v>
      </c>
      <c r="CT1126" s="99">
        <v>0</v>
      </c>
      <c r="CU1126" s="98">
        <v>8444.8118478929991</v>
      </c>
      <c r="CV1126" s="98">
        <v>30737.870634919</v>
      </c>
      <c r="CW1126" s="98">
        <v>3613179.3574924502</v>
      </c>
      <c r="CX1126" s="98">
        <v>34054110.70907589</v>
      </c>
    </row>
    <row r="1127" spans="1:102" x14ac:dyDescent="0.2">
      <c r="A1127" s="98" t="s">
        <v>69</v>
      </c>
      <c r="B1127" s="100">
        <v>42156</v>
      </c>
      <c r="C1127" s="99">
        <v>63292.904331684098</v>
      </c>
      <c r="D1127" s="99">
        <v>0</v>
      </c>
      <c r="E1127" s="99">
        <v>8248.8059768676794</v>
      </c>
      <c r="F1127" s="99">
        <v>6885.30255705118</v>
      </c>
      <c r="G1127" s="99">
        <v>1260.0820518285</v>
      </c>
      <c r="H1127" s="99">
        <v>0</v>
      </c>
      <c r="I1127" s="99">
        <v>0</v>
      </c>
      <c r="J1127" s="99">
        <v>29546.530339956302</v>
      </c>
      <c r="K1127" s="99">
        <v>5.7949921641848103</v>
      </c>
      <c r="L1127" s="99">
        <v>88.6622194470838</v>
      </c>
      <c r="M1127" s="99">
        <v>33436.807113170602</v>
      </c>
      <c r="N1127" s="99">
        <v>3644.1959400474998</v>
      </c>
      <c r="O1127" s="99">
        <v>0</v>
      </c>
      <c r="P1127" s="99">
        <v>30655.454941749598</v>
      </c>
      <c r="Q1127" s="99">
        <v>3710.67319008708</v>
      </c>
      <c r="R1127" s="99">
        <v>0</v>
      </c>
      <c r="S1127" s="99">
        <v>1248.79024212062</v>
      </c>
      <c r="T1127" s="99">
        <v>0</v>
      </c>
      <c r="U1127" s="99">
        <v>29550.782500267</v>
      </c>
      <c r="V1127" s="99">
        <v>2960220.6940307599</v>
      </c>
      <c r="W1127" s="99">
        <v>0</v>
      </c>
      <c r="X1127" s="99">
        <v>494618.47857665998</v>
      </c>
      <c r="Y1127" s="99">
        <v>397359.72189331101</v>
      </c>
      <c r="Z1127" s="99">
        <v>135347.16464233401</v>
      </c>
      <c r="AA1127" s="99">
        <v>0</v>
      </c>
      <c r="AB1127" s="99">
        <v>0</v>
      </c>
      <c r="AC1127" s="99">
        <v>9630268.4794921894</v>
      </c>
      <c r="AD1127" s="99">
        <v>382.61221818998501</v>
      </c>
      <c r="AE1127" s="99">
        <v>6468.7994138598397</v>
      </c>
      <c r="AF1127" s="99">
        <v>1482287.4583892799</v>
      </c>
      <c r="AG1127" s="99">
        <v>440173.49823760998</v>
      </c>
      <c r="AH1127" s="99">
        <v>0</v>
      </c>
      <c r="AI1127" s="99">
        <v>1219379.57363892</v>
      </c>
      <c r="AJ1127" s="99">
        <v>310755.116539001</v>
      </c>
      <c r="AK1127" s="99">
        <v>0</v>
      </c>
      <c r="AL1127" s="99">
        <v>133539.251678467</v>
      </c>
      <c r="AM1127" s="99">
        <v>0</v>
      </c>
      <c r="AN1127" s="99">
        <v>9650167.31884766</v>
      </c>
      <c r="AO1127" s="99">
        <v>28687497.365234401</v>
      </c>
      <c r="AP1127" s="99">
        <v>0</v>
      </c>
      <c r="AQ1127" s="99">
        <v>4139175.0643920898</v>
      </c>
      <c r="AR1127" s="99">
        <v>3267174.4142456101</v>
      </c>
      <c r="AS1127" s="99">
        <v>1149258.03207397</v>
      </c>
      <c r="AT1127" s="99">
        <v>0</v>
      </c>
      <c r="AU1127" s="99">
        <v>0</v>
      </c>
      <c r="AV1127" s="99">
        <v>29186324.676513702</v>
      </c>
      <c r="AW1127" s="99">
        <v>1269.4469398409101</v>
      </c>
      <c r="AX1127" s="99">
        <v>57289.348730087302</v>
      </c>
      <c r="AY1127" s="99">
        <v>14507344.9449463</v>
      </c>
      <c r="AZ1127" s="99">
        <v>3899631.8556518601</v>
      </c>
      <c r="BA1127" s="99">
        <v>0</v>
      </c>
      <c r="BB1127" s="99">
        <v>11639321.553466801</v>
      </c>
      <c r="BC1127" s="99">
        <v>2784959.84869385</v>
      </c>
      <c r="BD1127" s="99">
        <v>0</v>
      </c>
      <c r="BE1127" s="99">
        <v>1132780.1603240999</v>
      </c>
      <c r="BF1127" s="99">
        <v>0</v>
      </c>
      <c r="BG1127" s="99">
        <v>29028480.0551758</v>
      </c>
      <c r="BH1127" s="99">
        <v>6893623.5384521503</v>
      </c>
      <c r="BI1127" s="99">
        <v>0</v>
      </c>
      <c r="BJ1127" s="99">
        <v>2253375.10046387</v>
      </c>
      <c r="BK1127" s="99">
        <v>1764834.28118896</v>
      </c>
      <c r="BL1127" s="99">
        <v>0</v>
      </c>
      <c r="BM1127" s="99">
        <v>0</v>
      </c>
      <c r="BN1127" s="99">
        <v>0</v>
      </c>
      <c r="BO1127" s="99">
        <v>0</v>
      </c>
      <c r="BP1127" s="99">
        <v>0</v>
      </c>
      <c r="BQ1127" s="99">
        <v>0</v>
      </c>
      <c r="BR1127" s="99">
        <v>4801950.33203125</v>
      </c>
      <c r="BS1127" s="99">
        <v>1697967.95909119</v>
      </c>
      <c r="BT1127" s="99">
        <v>0</v>
      </c>
      <c r="BU1127" s="99">
        <v>871520.40999603295</v>
      </c>
      <c r="BV1127" s="99">
        <v>1825523.1699981701</v>
      </c>
      <c r="BW1127" s="99">
        <v>0</v>
      </c>
      <c r="BX1127" s="99">
        <v>103903.859839439</v>
      </c>
      <c r="BY1127" s="99">
        <v>0</v>
      </c>
      <c r="BZ1127" s="99">
        <v>0</v>
      </c>
      <c r="CA1127" s="99">
        <v>71534.097122192397</v>
      </c>
      <c r="CB1127" s="99">
        <v>3451865.6945190402</v>
      </c>
      <c r="CC1127" s="99">
        <v>32805372.714843798</v>
      </c>
      <c r="CD1127" s="99">
        <v>9162241.2755127009</v>
      </c>
      <c r="CE1127" s="99">
        <v>1259.88278374076</v>
      </c>
      <c r="CF1127" s="99">
        <v>135434.39151573199</v>
      </c>
      <c r="CG1127" s="99">
        <v>1148972.7302703899</v>
      </c>
      <c r="CH1127" s="99">
        <v>0</v>
      </c>
      <c r="CI1127" s="99">
        <v>72792.227735519395</v>
      </c>
      <c r="CJ1127" s="99">
        <v>3588744.0509338402</v>
      </c>
      <c r="CK1127" s="99">
        <v>33960569.429199196</v>
      </c>
      <c r="CL1127" s="99">
        <v>9245504.0339355506</v>
      </c>
      <c r="CM1127" s="166">
        <v>102154.50814724001</v>
      </c>
      <c r="CN1127" s="166">
        <v>13221409.502441401</v>
      </c>
      <c r="CO1127" s="166">
        <v>63052145.246582001</v>
      </c>
      <c r="CP1127" s="99">
        <v>9245504.0339355506</v>
      </c>
      <c r="CQ1127" s="99">
        <v>0</v>
      </c>
      <c r="CR1127" s="99">
        <v>0</v>
      </c>
      <c r="CS1127" s="99">
        <v>0</v>
      </c>
      <c r="CT1127" s="99">
        <v>0</v>
      </c>
      <c r="CU1127" s="98">
        <v>8250.2559811190004</v>
      </c>
      <c r="CV1127" s="98">
        <v>30592.668959490002</v>
      </c>
      <c r="CW1127" s="98">
        <v>3587300.086034772</v>
      </c>
      <c r="CX1127" s="98">
        <v>33954345.445114188</v>
      </c>
    </row>
    <row r="1128" spans="1:102" x14ac:dyDescent="0.2">
      <c r="A1128" s="98" t="s">
        <v>69</v>
      </c>
      <c r="B1128" s="100">
        <v>42248</v>
      </c>
      <c r="C1128" s="99">
        <v>62874.470284938798</v>
      </c>
      <c r="D1128" s="99">
        <v>0</v>
      </c>
      <c r="E1128" s="99">
        <v>8030.2162797451001</v>
      </c>
      <c r="F1128" s="99">
        <v>6704.56616348028</v>
      </c>
      <c r="G1128" s="99">
        <v>1252.69044193625</v>
      </c>
      <c r="H1128" s="99">
        <v>0</v>
      </c>
      <c r="I1128" s="99">
        <v>0</v>
      </c>
      <c r="J1128" s="99">
        <v>29314.3882496357</v>
      </c>
      <c r="K1128" s="99">
        <v>5.6525062675355002</v>
      </c>
      <c r="L1128" s="99">
        <v>82.087898891419201</v>
      </c>
      <c r="M1128" s="99">
        <v>33240.379219531998</v>
      </c>
      <c r="N1128" s="99">
        <v>3588.48768988252</v>
      </c>
      <c r="O1128" s="99">
        <v>0</v>
      </c>
      <c r="P1128" s="99">
        <v>30459.677643060699</v>
      </c>
      <c r="Q1128" s="99">
        <v>3617.1327645778701</v>
      </c>
      <c r="R1128" s="99">
        <v>0</v>
      </c>
      <c r="S1128" s="99">
        <v>1242.1139698177601</v>
      </c>
      <c r="T1128" s="99">
        <v>0</v>
      </c>
      <c r="U1128" s="99">
        <v>29317.960121870001</v>
      </c>
      <c r="V1128" s="99">
        <v>2932325.9005127</v>
      </c>
      <c r="W1128" s="99">
        <v>0</v>
      </c>
      <c r="X1128" s="99">
        <v>484436.79813766503</v>
      </c>
      <c r="Y1128" s="99">
        <v>385593.70142746001</v>
      </c>
      <c r="Z1128" s="99">
        <v>136722.96012306199</v>
      </c>
      <c r="AA1128" s="99">
        <v>0</v>
      </c>
      <c r="AB1128" s="99">
        <v>0</v>
      </c>
      <c r="AC1128" s="99">
        <v>9566261.0274658203</v>
      </c>
      <c r="AD1128" s="99">
        <v>518.10962998122</v>
      </c>
      <c r="AE1128" s="99">
        <v>7513.4796797633198</v>
      </c>
      <c r="AF1128" s="99">
        <v>1477709.8553466799</v>
      </c>
      <c r="AG1128" s="99">
        <v>431605.59075927699</v>
      </c>
      <c r="AH1128" s="99">
        <v>0</v>
      </c>
      <c r="AI1128" s="99">
        <v>1205966.1104431199</v>
      </c>
      <c r="AJ1128" s="99">
        <v>305051.28715515102</v>
      </c>
      <c r="AK1128" s="99">
        <v>0</v>
      </c>
      <c r="AL1128" s="99">
        <v>135194.19060516401</v>
      </c>
      <c r="AM1128" s="99">
        <v>0</v>
      </c>
      <c r="AN1128" s="99">
        <v>9570903.2209472694</v>
      </c>
      <c r="AO1128" s="99">
        <v>28543677.168212902</v>
      </c>
      <c r="AP1128" s="99">
        <v>0</v>
      </c>
      <c r="AQ1128" s="99">
        <v>4057178.1203918499</v>
      </c>
      <c r="AR1128" s="99">
        <v>3196547.3769226102</v>
      </c>
      <c r="AS1128" s="99">
        <v>1160690.92799377</v>
      </c>
      <c r="AT1128" s="99">
        <v>0</v>
      </c>
      <c r="AU1128" s="99">
        <v>0</v>
      </c>
      <c r="AV1128" s="99">
        <v>29025003.5078125</v>
      </c>
      <c r="AW1128" s="99">
        <v>1720.35220368207</v>
      </c>
      <c r="AX1128" s="99">
        <v>57032.906201362603</v>
      </c>
      <c r="AY1128" s="99">
        <v>14512740.583252</v>
      </c>
      <c r="AZ1128" s="99">
        <v>3842084.8674316402</v>
      </c>
      <c r="BA1128" s="99">
        <v>0</v>
      </c>
      <c r="BB1128" s="99">
        <v>11545931.673461899</v>
      </c>
      <c r="BC1128" s="99">
        <v>2740907.1886596698</v>
      </c>
      <c r="BD1128" s="99">
        <v>0</v>
      </c>
      <c r="BE1128" s="99">
        <v>1146478.2501983601</v>
      </c>
      <c r="BF1128" s="99">
        <v>0</v>
      </c>
      <c r="BG1128" s="99">
        <v>28978347.248291001</v>
      </c>
      <c r="BH1128" s="99">
        <v>6900521.9281616202</v>
      </c>
      <c r="BI1128" s="99">
        <v>0</v>
      </c>
      <c r="BJ1128" s="99">
        <v>2246633.9211120601</v>
      </c>
      <c r="BK1128" s="99">
        <v>1754366.5404052699</v>
      </c>
      <c r="BL1128" s="99">
        <v>0</v>
      </c>
      <c r="BM1128" s="99">
        <v>0</v>
      </c>
      <c r="BN1128" s="99">
        <v>0</v>
      </c>
      <c r="BO1128" s="99">
        <v>0</v>
      </c>
      <c r="BP1128" s="99">
        <v>0</v>
      </c>
      <c r="BQ1128" s="99">
        <v>0</v>
      </c>
      <c r="BR1128" s="99">
        <v>4807515.7012329102</v>
      </c>
      <c r="BS1128" s="99">
        <v>1672195.32952881</v>
      </c>
      <c r="BT1128" s="99">
        <v>0</v>
      </c>
      <c r="BU1128" s="99">
        <v>748416.5</v>
      </c>
      <c r="BV1128" s="99">
        <v>1823296.6822509801</v>
      </c>
      <c r="BW1128" s="99">
        <v>0</v>
      </c>
      <c r="BX1128" s="99">
        <v>90098.729863166795</v>
      </c>
      <c r="BY1128" s="99">
        <v>0</v>
      </c>
      <c r="BZ1128" s="99">
        <v>0</v>
      </c>
      <c r="CA1128" s="99">
        <v>70899.8850154877</v>
      </c>
      <c r="CB1128" s="99">
        <v>3412375.7134094201</v>
      </c>
      <c r="CC1128" s="99">
        <v>32558669.354736298</v>
      </c>
      <c r="CD1128" s="99">
        <v>9166117.7373046894</v>
      </c>
      <c r="CE1128" s="99">
        <v>1253.1200797706799</v>
      </c>
      <c r="CF1128" s="99">
        <v>136666.59394455</v>
      </c>
      <c r="CG1128" s="99">
        <v>1160868.1459808401</v>
      </c>
      <c r="CH1128" s="99">
        <v>0</v>
      </c>
      <c r="CI1128" s="99">
        <v>72151.654300689697</v>
      </c>
      <c r="CJ1128" s="99">
        <v>3549252.0337219201</v>
      </c>
      <c r="CK1128" s="99">
        <v>33716305.000488304</v>
      </c>
      <c r="CL1128" s="99">
        <v>9245302.87890625</v>
      </c>
      <c r="CM1128" s="166">
        <v>101291.147344589</v>
      </c>
      <c r="CN1128" s="166">
        <v>13094319.37854</v>
      </c>
      <c r="CO1128" s="166">
        <v>62727031.244140603</v>
      </c>
      <c r="CP1128" s="99">
        <v>9245302.87890625</v>
      </c>
      <c r="CQ1128" s="99">
        <v>0</v>
      </c>
      <c r="CR1128" s="99">
        <v>0</v>
      </c>
      <c r="CS1128" s="99">
        <v>0</v>
      </c>
      <c r="CT1128" s="99">
        <v>0</v>
      </c>
      <c r="CU1128" s="98">
        <v>8034.8983622919995</v>
      </c>
      <c r="CV1128" s="98">
        <v>30360.537412363999</v>
      </c>
      <c r="CW1128" s="98">
        <v>3549042.3073539701</v>
      </c>
      <c r="CX1128" s="98">
        <v>33719537.500717141</v>
      </c>
    </row>
    <row r="1129" spans="1:102" x14ac:dyDescent="0.2">
      <c r="A1129" s="98" t="s">
        <v>69</v>
      </c>
      <c r="B1129" s="100">
        <v>42339</v>
      </c>
      <c r="C1129" s="99">
        <v>63198.9796948433</v>
      </c>
      <c r="D1129" s="99">
        <v>0</v>
      </c>
      <c r="E1129" s="99">
        <v>7795.8657090663901</v>
      </c>
      <c r="F1129" s="99">
        <v>6509.1730799674997</v>
      </c>
      <c r="G1129" s="99">
        <v>1253.2885256260599</v>
      </c>
      <c r="H1129" s="99">
        <v>0</v>
      </c>
      <c r="I1129" s="99">
        <v>0</v>
      </c>
      <c r="J1129" s="99">
        <v>29175.041971683499</v>
      </c>
      <c r="K1129" s="99">
        <v>4.15412658010609</v>
      </c>
      <c r="L1129" s="99">
        <v>74.438700662925797</v>
      </c>
      <c r="M1129" s="99">
        <v>33364.416564464598</v>
      </c>
      <c r="N1129" s="99">
        <v>3558.89009416103</v>
      </c>
      <c r="O1129" s="99">
        <v>0</v>
      </c>
      <c r="P1129" s="99">
        <v>30452.376183509801</v>
      </c>
      <c r="Q1129" s="99">
        <v>3628.5372834503701</v>
      </c>
      <c r="R1129" s="99">
        <v>0</v>
      </c>
      <c r="S1129" s="99">
        <v>1236.5798356831101</v>
      </c>
      <c r="T1129" s="99">
        <v>0</v>
      </c>
      <c r="U1129" s="99">
        <v>29182.903748989102</v>
      </c>
      <c r="V1129" s="99">
        <v>2926062.2928466802</v>
      </c>
      <c r="W1129" s="99">
        <v>0</v>
      </c>
      <c r="X1129" s="99">
        <v>462566.17153930699</v>
      </c>
      <c r="Y1129" s="99">
        <v>367820.87188720697</v>
      </c>
      <c r="Z1129" s="99">
        <v>133486.65897560099</v>
      </c>
      <c r="AA1129" s="99">
        <v>0</v>
      </c>
      <c r="AB1129" s="99">
        <v>0</v>
      </c>
      <c r="AC1129" s="99">
        <v>9502466.6826171894</v>
      </c>
      <c r="AD1129" s="99">
        <v>289.09451085329101</v>
      </c>
      <c r="AE1129" s="99">
        <v>7359.8044015765199</v>
      </c>
      <c r="AF1129" s="99">
        <v>1473481.7800292999</v>
      </c>
      <c r="AG1129" s="99">
        <v>415738.68201065098</v>
      </c>
      <c r="AH1129" s="99">
        <v>0</v>
      </c>
      <c r="AI1129" s="99">
        <v>1213903.58128357</v>
      </c>
      <c r="AJ1129" s="99">
        <v>299416.67696380598</v>
      </c>
      <c r="AK1129" s="99">
        <v>0</v>
      </c>
      <c r="AL1129" s="99">
        <v>131535.29476928699</v>
      </c>
      <c r="AM1129" s="99">
        <v>0</v>
      </c>
      <c r="AN1129" s="99">
        <v>9505747.1652831994</v>
      </c>
      <c r="AO1129" s="99">
        <v>28664107.346923798</v>
      </c>
      <c r="AP1129" s="99">
        <v>0</v>
      </c>
      <c r="AQ1129" s="99">
        <v>3888999.52978516</v>
      </c>
      <c r="AR1129" s="99">
        <v>3039939.4510803199</v>
      </c>
      <c r="AS1129" s="99">
        <v>1132523.6313171401</v>
      </c>
      <c r="AT1129" s="99">
        <v>0</v>
      </c>
      <c r="AU1129" s="99">
        <v>0</v>
      </c>
      <c r="AV1129" s="99">
        <v>29016755.662841801</v>
      </c>
      <c r="AW1129" s="99">
        <v>966.21511054039001</v>
      </c>
      <c r="AX1129" s="99">
        <v>57838.721044063597</v>
      </c>
      <c r="AY1129" s="99">
        <v>14561220.205322299</v>
      </c>
      <c r="AZ1129" s="99">
        <v>3715135.4803466802</v>
      </c>
      <c r="BA1129" s="99">
        <v>0</v>
      </c>
      <c r="BB1129" s="99">
        <v>11704936.361328101</v>
      </c>
      <c r="BC1129" s="99">
        <v>2711875.90771484</v>
      </c>
      <c r="BD1129" s="99">
        <v>0</v>
      </c>
      <c r="BE1129" s="99">
        <v>1117866.94338989</v>
      </c>
      <c r="BF1129" s="99">
        <v>0</v>
      </c>
      <c r="BG1129" s="99">
        <v>29005459.207519501</v>
      </c>
      <c r="BH1129" s="99">
        <v>7349404.96130371</v>
      </c>
      <c r="BI1129" s="99">
        <v>0</v>
      </c>
      <c r="BJ1129" s="99">
        <v>2227610.5361633301</v>
      </c>
      <c r="BK1129" s="99">
        <v>1730601.42416382</v>
      </c>
      <c r="BL1129" s="99">
        <v>0</v>
      </c>
      <c r="BM1129" s="99">
        <v>0</v>
      </c>
      <c r="BN1129" s="99">
        <v>0</v>
      </c>
      <c r="BO1129" s="99">
        <v>0</v>
      </c>
      <c r="BP1129" s="99">
        <v>0</v>
      </c>
      <c r="BQ1129" s="99">
        <v>0</v>
      </c>
      <c r="BR1129" s="99">
        <v>4841727.0122680701</v>
      </c>
      <c r="BS1129" s="99">
        <v>1626447.5572052</v>
      </c>
      <c r="BT1129" s="99">
        <v>0</v>
      </c>
      <c r="BU1129" s="99">
        <v>1310010.7699890099</v>
      </c>
      <c r="BV1129" s="99">
        <v>1821052.5567779499</v>
      </c>
      <c r="BW1129" s="99">
        <v>0</v>
      </c>
      <c r="BX1129" s="99">
        <v>141461.83961677601</v>
      </c>
      <c r="BY1129" s="99">
        <v>0</v>
      </c>
      <c r="BZ1129" s="99">
        <v>0</v>
      </c>
      <c r="CA1129" s="99">
        <v>71021.383039474502</v>
      </c>
      <c r="CB1129" s="99">
        <v>3390146.17010498</v>
      </c>
      <c r="CC1129" s="99">
        <v>32555874.474853501</v>
      </c>
      <c r="CD1129" s="99">
        <v>9559108.3535156306</v>
      </c>
      <c r="CE1129" s="99">
        <v>1253.4772394597501</v>
      </c>
      <c r="CF1129" s="99">
        <v>133526.97173881499</v>
      </c>
      <c r="CG1129" s="99">
        <v>1132233.84683228</v>
      </c>
      <c r="CH1129" s="99">
        <v>0</v>
      </c>
      <c r="CI1129" s="99">
        <v>72279.746550559998</v>
      </c>
      <c r="CJ1129" s="99">
        <v>3522532.8701782199</v>
      </c>
      <c r="CK1129" s="99">
        <v>33686857.947753899</v>
      </c>
      <c r="CL1129" s="99">
        <v>9727969.8546142597</v>
      </c>
      <c r="CM1129" s="166">
        <v>101230.359395027</v>
      </c>
      <c r="CN1129" s="166">
        <v>13020090.908813501</v>
      </c>
      <c r="CO1129" s="166">
        <v>62674784.270996101</v>
      </c>
      <c r="CP1129" s="99">
        <v>9727969.8546142597</v>
      </c>
      <c r="CQ1129" s="99">
        <v>0</v>
      </c>
      <c r="CR1129" s="99">
        <v>0</v>
      </c>
      <c r="CS1129" s="99">
        <v>0</v>
      </c>
      <c r="CT1129" s="99">
        <v>0</v>
      </c>
      <c r="CU1129" s="98">
        <v>7801.8349818799998</v>
      </c>
      <c r="CV1129" s="98">
        <v>30235.950459226999</v>
      </c>
      <c r="CW1129" s="98">
        <v>3523673.1418437948</v>
      </c>
      <c r="CX1129" s="98">
        <v>33688108.321685784</v>
      </c>
    </row>
    <row r="1130" spans="1:102" x14ac:dyDescent="0.2">
      <c r="A1130" s="98" t="s">
        <v>69</v>
      </c>
      <c r="B1130" s="100">
        <v>42430</v>
      </c>
      <c r="C1130" s="99">
        <v>63000.414188861803</v>
      </c>
      <c r="D1130" s="99">
        <v>0</v>
      </c>
      <c r="E1130" s="99">
        <v>7647.6300862431499</v>
      </c>
      <c r="F1130" s="99">
        <v>6440.5882192254103</v>
      </c>
      <c r="G1130" s="99">
        <v>1247.18837890029</v>
      </c>
      <c r="H1130" s="99">
        <v>0</v>
      </c>
      <c r="I1130" s="99">
        <v>0</v>
      </c>
      <c r="J1130" s="99">
        <v>29064.1244444847</v>
      </c>
      <c r="K1130" s="99">
        <v>4.2387778271804599</v>
      </c>
      <c r="L1130" s="99">
        <v>73.716924224980204</v>
      </c>
      <c r="M1130" s="99">
        <v>33157.909091472597</v>
      </c>
      <c r="N1130" s="99">
        <v>3430.9719412326799</v>
      </c>
      <c r="O1130" s="99">
        <v>0</v>
      </c>
      <c r="P1130" s="99">
        <v>30286.547827005401</v>
      </c>
      <c r="Q1130" s="99">
        <v>3580.6358575224899</v>
      </c>
      <c r="R1130" s="99">
        <v>0</v>
      </c>
      <c r="S1130" s="99">
        <v>1240.9457590132999</v>
      </c>
      <c r="T1130" s="99">
        <v>0</v>
      </c>
      <c r="U1130" s="99">
        <v>29068.756576061201</v>
      </c>
      <c r="V1130" s="99">
        <v>2910040.4273986798</v>
      </c>
      <c r="W1130" s="99">
        <v>0</v>
      </c>
      <c r="X1130" s="99">
        <v>448613.15839767503</v>
      </c>
      <c r="Y1130" s="99">
        <v>356321.24616622902</v>
      </c>
      <c r="Z1130" s="99">
        <v>133043.158109665</v>
      </c>
      <c r="AA1130" s="99">
        <v>0</v>
      </c>
      <c r="AB1130" s="99">
        <v>0</v>
      </c>
      <c r="AC1130" s="99">
        <v>9471656.7091064509</v>
      </c>
      <c r="AD1130" s="99">
        <v>290.370925415307</v>
      </c>
      <c r="AE1130" s="99">
        <v>7404.4903281331099</v>
      </c>
      <c r="AF1130" s="99">
        <v>1461548.0684509301</v>
      </c>
      <c r="AG1130" s="99">
        <v>399404.15287017799</v>
      </c>
      <c r="AH1130" s="99">
        <v>0</v>
      </c>
      <c r="AI1130" s="99">
        <v>1208787.5711517299</v>
      </c>
      <c r="AJ1130" s="99">
        <v>294514.80530548102</v>
      </c>
      <c r="AK1130" s="99">
        <v>0</v>
      </c>
      <c r="AL1130" s="99">
        <v>131265.27445793201</v>
      </c>
      <c r="AM1130" s="99">
        <v>0</v>
      </c>
      <c r="AN1130" s="99">
        <v>9479924.1094970703</v>
      </c>
      <c r="AO1130" s="99">
        <v>28635612.768554699</v>
      </c>
      <c r="AP1130" s="99">
        <v>0</v>
      </c>
      <c r="AQ1130" s="99">
        <v>3777403.9742126502</v>
      </c>
      <c r="AR1130" s="99">
        <v>2973464.9113769499</v>
      </c>
      <c r="AS1130" s="99">
        <v>1145701.6595459001</v>
      </c>
      <c r="AT1130" s="99">
        <v>0</v>
      </c>
      <c r="AU1130" s="99">
        <v>0</v>
      </c>
      <c r="AV1130" s="99">
        <v>29020162.286621101</v>
      </c>
      <c r="AW1130" s="99">
        <v>973.68869483470905</v>
      </c>
      <c r="AX1130" s="99">
        <v>40790.762642383597</v>
      </c>
      <c r="AY1130" s="99">
        <v>14490179.6875</v>
      </c>
      <c r="AZ1130" s="99">
        <v>3596632.1522827102</v>
      </c>
      <c r="BA1130" s="99">
        <v>0</v>
      </c>
      <c r="BB1130" s="99">
        <v>11738879.3704834</v>
      </c>
      <c r="BC1130" s="99">
        <v>2682181.72155762</v>
      </c>
      <c r="BD1130" s="99">
        <v>0</v>
      </c>
      <c r="BE1130" s="99">
        <v>1124187.0048980699</v>
      </c>
      <c r="BF1130" s="99">
        <v>0</v>
      </c>
      <c r="BG1130" s="99">
        <v>28935522.207519501</v>
      </c>
      <c r="BH1130" s="99">
        <v>8175603.3332519503</v>
      </c>
      <c r="BI1130" s="99">
        <v>0</v>
      </c>
      <c r="BJ1130" s="99">
        <v>2222379.1748046898</v>
      </c>
      <c r="BK1130" s="99">
        <v>1732571.37197876</v>
      </c>
      <c r="BL1130" s="99">
        <v>0</v>
      </c>
      <c r="BM1130" s="99">
        <v>0</v>
      </c>
      <c r="BN1130" s="99">
        <v>0</v>
      </c>
      <c r="BO1130" s="99">
        <v>0</v>
      </c>
      <c r="BP1130" s="99">
        <v>0</v>
      </c>
      <c r="BQ1130" s="99">
        <v>0</v>
      </c>
      <c r="BR1130" s="99">
        <v>4825654.70385742</v>
      </c>
      <c r="BS1130" s="99">
        <v>1568092.14157104</v>
      </c>
      <c r="BT1130" s="99">
        <v>0</v>
      </c>
      <c r="BU1130" s="99">
        <v>2242765.9999694801</v>
      </c>
      <c r="BV1130" s="99">
        <v>1802844.8923645001</v>
      </c>
      <c r="BW1130" s="99">
        <v>0</v>
      </c>
      <c r="BX1130" s="99">
        <v>233585.219154358</v>
      </c>
      <c r="BY1130" s="99">
        <v>0</v>
      </c>
      <c r="BZ1130" s="99">
        <v>0</v>
      </c>
      <c r="CA1130" s="99">
        <v>70636.362563133196</v>
      </c>
      <c r="CB1130" s="99">
        <v>3355860.5558471698</v>
      </c>
      <c r="CC1130" s="99">
        <v>32361850.340820301</v>
      </c>
      <c r="CD1130" s="99">
        <v>10373834.518676801</v>
      </c>
      <c r="CE1130" s="99">
        <v>1247.0065878778701</v>
      </c>
      <c r="CF1130" s="99">
        <v>133275.16713333101</v>
      </c>
      <c r="CG1130" s="99">
        <v>1144814.1046905499</v>
      </c>
      <c r="CH1130" s="99">
        <v>0</v>
      </c>
      <c r="CI1130" s="99">
        <v>71881.034873008699</v>
      </c>
      <c r="CJ1130" s="99">
        <v>3489514.9916076702</v>
      </c>
      <c r="CK1130" s="99">
        <v>33506453.018554699</v>
      </c>
      <c r="CL1130" s="99">
        <v>10618392.7502441</v>
      </c>
      <c r="CM1130" s="166">
        <v>100760.456429482</v>
      </c>
      <c r="CN1130" s="166">
        <v>12939378.8244629</v>
      </c>
      <c r="CO1130" s="166">
        <v>62471497.230957001</v>
      </c>
      <c r="CP1130" s="99">
        <v>10618392.7502441</v>
      </c>
      <c r="CQ1130" s="99">
        <v>0</v>
      </c>
      <c r="CR1130" s="99">
        <v>0</v>
      </c>
      <c r="CS1130" s="99">
        <v>0</v>
      </c>
      <c r="CT1130" s="99">
        <v>0</v>
      </c>
      <c r="CU1130" s="98">
        <v>7654.889337523</v>
      </c>
      <c r="CV1130" s="98">
        <v>30119.562018522</v>
      </c>
      <c r="CW1130" s="98">
        <v>3489135.7229805007</v>
      </c>
      <c r="CX1130" s="98">
        <v>33506664.445510849</v>
      </c>
    </row>
    <row r="1131" spans="1:102" x14ac:dyDescent="0.2">
      <c r="A1131" s="98" t="s">
        <v>69</v>
      </c>
      <c r="B1131" s="100">
        <v>42522</v>
      </c>
      <c r="C1131" s="99">
        <v>63129.374319076502</v>
      </c>
      <c r="D1131" s="99">
        <v>0</v>
      </c>
      <c r="E1131" s="99">
        <v>7431.8532328605697</v>
      </c>
      <c r="F1131" s="99">
        <v>6271.7607733607301</v>
      </c>
      <c r="G1131" s="99">
        <v>1257.2383102625599</v>
      </c>
      <c r="H1131" s="99">
        <v>0</v>
      </c>
      <c r="I1131" s="99">
        <v>0</v>
      </c>
      <c r="J1131" s="99">
        <v>28879.5625882149</v>
      </c>
      <c r="K1131" s="99">
        <v>3.9056019135168798</v>
      </c>
      <c r="L1131" s="99">
        <v>81.750815383158596</v>
      </c>
      <c r="M1131" s="99">
        <v>33201.861001014702</v>
      </c>
      <c r="N1131" s="99">
        <v>3414.3596103191398</v>
      </c>
      <c r="O1131" s="99">
        <v>0</v>
      </c>
      <c r="P1131" s="99">
        <v>30300.988969087601</v>
      </c>
      <c r="Q1131" s="99">
        <v>3525.8333221077901</v>
      </c>
      <c r="R1131" s="99">
        <v>0</v>
      </c>
      <c r="S1131" s="99">
        <v>1247.87255875766</v>
      </c>
      <c r="T1131" s="99">
        <v>0</v>
      </c>
      <c r="U1131" s="99">
        <v>28880.854531526598</v>
      </c>
      <c r="V1131" s="99">
        <v>2894058.3887023898</v>
      </c>
      <c r="W1131" s="99">
        <v>0</v>
      </c>
      <c r="X1131" s="99">
        <v>437691.01825332601</v>
      </c>
      <c r="Y1131" s="99">
        <v>351373.07245254499</v>
      </c>
      <c r="Z1131" s="99">
        <v>134318.06386184701</v>
      </c>
      <c r="AA1131" s="99">
        <v>0</v>
      </c>
      <c r="AB1131" s="99">
        <v>0</v>
      </c>
      <c r="AC1131" s="99">
        <v>9429081.1656494103</v>
      </c>
      <c r="AD1131" s="99">
        <v>296.19964751228702</v>
      </c>
      <c r="AE1131" s="99">
        <v>7670.3717373013496</v>
      </c>
      <c r="AF1131" s="99">
        <v>1452874.0813140899</v>
      </c>
      <c r="AG1131" s="99">
        <v>392623.73373031599</v>
      </c>
      <c r="AH1131" s="99">
        <v>0</v>
      </c>
      <c r="AI1131" s="99">
        <v>1207754.22581482</v>
      </c>
      <c r="AJ1131" s="99">
        <v>296520.98694229103</v>
      </c>
      <c r="AK1131" s="99">
        <v>0</v>
      </c>
      <c r="AL1131" s="99">
        <v>133096.722253799</v>
      </c>
      <c r="AM1131" s="99">
        <v>0</v>
      </c>
      <c r="AN1131" s="99">
        <v>9415115.0584716797</v>
      </c>
      <c r="AO1131" s="99">
        <v>28696726.842529301</v>
      </c>
      <c r="AP1131" s="99">
        <v>0</v>
      </c>
      <c r="AQ1131" s="99">
        <v>3725221.4072265602</v>
      </c>
      <c r="AR1131" s="99">
        <v>2963505.5318603502</v>
      </c>
      <c r="AS1131" s="99">
        <v>1150813.98939514</v>
      </c>
      <c r="AT1131" s="99">
        <v>0</v>
      </c>
      <c r="AU1131" s="99">
        <v>0</v>
      </c>
      <c r="AV1131" s="99">
        <v>28999604.556152299</v>
      </c>
      <c r="AW1131" s="99">
        <v>997.48661444336199</v>
      </c>
      <c r="AX1131" s="99">
        <v>45348.481182098403</v>
      </c>
      <c r="AY1131" s="99">
        <v>14498305.282348599</v>
      </c>
      <c r="AZ1131" s="99">
        <v>3576986.6602172898</v>
      </c>
      <c r="BA1131" s="99">
        <v>0</v>
      </c>
      <c r="BB1131" s="99">
        <v>11849767.533447299</v>
      </c>
      <c r="BC1131" s="99">
        <v>2713413.8182678199</v>
      </c>
      <c r="BD1131" s="99">
        <v>0</v>
      </c>
      <c r="BE1131" s="99">
        <v>1143128.8175506601</v>
      </c>
      <c r="BF1131" s="99">
        <v>0</v>
      </c>
      <c r="BG1131" s="99">
        <v>28953597.545166001</v>
      </c>
      <c r="BH1131" s="99">
        <v>8221492.9841308603</v>
      </c>
      <c r="BI1131" s="99">
        <v>0</v>
      </c>
      <c r="BJ1131" s="99">
        <v>2193365.2113647498</v>
      </c>
      <c r="BK1131" s="99">
        <v>1717668.2027740499</v>
      </c>
      <c r="BL1131" s="99">
        <v>0</v>
      </c>
      <c r="BM1131" s="99">
        <v>0</v>
      </c>
      <c r="BN1131" s="99">
        <v>0</v>
      </c>
      <c r="BO1131" s="99">
        <v>0</v>
      </c>
      <c r="BP1131" s="99">
        <v>0</v>
      </c>
      <c r="BQ1131" s="99">
        <v>0</v>
      </c>
      <c r="BR1131" s="99">
        <v>4839808.0525512705</v>
      </c>
      <c r="BS1131" s="99">
        <v>1549305.2468109101</v>
      </c>
      <c r="BT1131" s="99">
        <v>0</v>
      </c>
      <c r="BU1131" s="99">
        <v>2306038.6699829102</v>
      </c>
      <c r="BV1131" s="99">
        <v>1800545.0827941899</v>
      </c>
      <c r="BW1131" s="99">
        <v>0</v>
      </c>
      <c r="BX1131" s="99">
        <v>241133.12913322399</v>
      </c>
      <c r="BY1131" s="99">
        <v>0</v>
      </c>
      <c r="BZ1131" s="99">
        <v>0</v>
      </c>
      <c r="CA1131" s="99">
        <v>70548.729462623596</v>
      </c>
      <c r="CB1131" s="99">
        <v>3331307.0298156701</v>
      </c>
      <c r="CC1131" s="99">
        <v>32445963.464599598</v>
      </c>
      <c r="CD1131" s="99">
        <v>10441871.4030762</v>
      </c>
      <c r="CE1131" s="99">
        <v>1256.6136662214999</v>
      </c>
      <c r="CF1131" s="99">
        <v>134095.89940643299</v>
      </c>
      <c r="CG1131" s="99">
        <v>1151247.0437316899</v>
      </c>
      <c r="CH1131" s="99">
        <v>0</v>
      </c>
      <c r="CI1131" s="99">
        <v>71805.035649299607</v>
      </c>
      <c r="CJ1131" s="99">
        <v>3464125.59832764</v>
      </c>
      <c r="CK1131" s="99">
        <v>33585010.388183601</v>
      </c>
      <c r="CL1131" s="99">
        <v>10654458.5075684</v>
      </c>
      <c r="CM1131" s="166">
        <v>100504.610259056</v>
      </c>
      <c r="CN1131" s="166">
        <v>12875697.6236572</v>
      </c>
      <c r="CO1131" s="166">
        <v>62529369.326660201</v>
      </c>
      <c r="CP1131" s="99">
        <v>10654458.5075684</v>
      </c>
      <c r="CQ1131" s="99">
        <v>0</v>
      </c>
      <c r="CR1131" s="99">
        <v>0</v>
      </c>
      <c r="CS1131" s="99">
        <v>0</v>
      </c>
      <c r="CT1131" s="99">
        <v>0</v>
      </c>
      <c r="CU1131" s="98">
        <v>7435.109184807</v>
      </c>
      <c r="CV1131" s="98">
        <v>29937.320624264001</v>
      </c>
      <c r="CW1131" s="98">
        <v>3465402.9292221032</v>
      </c>
      <c r="CX1131" s="98">
        <v>33597210.508331291</v>
      </c>
    </row>
    <row r="1132" spans="1:102" x14ac:dyDescent="0.2">
      <c r="A1132" s="98" t="s">
        <v>69</v>
      </c>
      <c r="B1132" s="100">
        <v>42614</v>
      </c>
      <c r="C1132" s="99">
        <v>62851.598649501801</v>
      </c>
      <c r="D1132" s="99">
        <v>0</v>
      </c>
      <c r="E1132" s="99">
        <v>7224.4393767118499</v>
      </c>
      <c r="F1132" s="99">
        <v>6115.8545103669203</v>
      </c>
      <c r="G1132" s="99">
        <v>1288.90035122633</v>
      </c>
      <c r="H1132" s="99">
        <v>0</v>
      </c>
      <c r="I1132" s="99">
        <v>0</v>
      </c>
      <c r="J1132" s="99">
        <v>28665.938386201899</v>
      </c>
      <c r="K1132" s="99">
        <v>3.7572559805703301</v>
      </c>
      <c r="L1132" s="99">
        <v>79.032603892497704</v>
      </c>
      <c r="M1132" s="99">
        <v>33044.765980720498</v>
      </c>
      <c r="N1132" s="99">
        <v>3344.4959720373199</v>
      </c>
      <c r="O1132" s="99">
        <v>0</v>
      </c>
      <c r="P1132" s="99">
        <v>30221.865080833399</v>
      </c>
      <c r="Q1132" s="99">
        <v>3489.2022966444501</v>
      </c>
      <c r="R1132" s="99">
        <v>0</v>
      </c>
      <c r="S1132" s="99">
        <v>1281.12698790431</v>
      </c>
      <c r="T1132" s="99">
        <v>0</v>
      </c>
      <c r="U1132" s="99">
        <v>28668.471379995299</v>
      </c>
      <c r="V1132" s="99">
        <v>2891514.1094360398</v>
      </c>
      <c r="W1132" s="99">
        <v>0</v>
      </c>
      <c r="X1132" s="99">
        <v>417852.57013702398</v>
      </c>
      <c r="Y1132" s="99">
        <v>333754.75755691499</v>
      </c>
      <c r="Z1132" s="99">
        <v>134362.60427665699</v>
      </c>
      <c r="AA1132" s="99">
        <v>0</v>
      </c>
      <c r="AB1132" s="99">
        <v>0</v>
      </c>
      <c r="AC1132" s="99">
        <v>9344295.6071777306</v>
      </c>
      <c r="AD1132" s="99">
        <v>307.00581223517702</v>
      </c>
      <c r="AE1132" s="99">
        <v>6844.0427829027203</v>
      </c>
      <c r="AF1132" s="99">
        <v>1432312.4118804899</v>
      </c>
      <c r="AG1132" s="99">
        <v>382637.04754257202</v>
      </c>
      <c r="AH1132" s="99">
        <v>0</v>
      </c>
      <c r="AI1132" s="99">
        <v>1184874.3381042499</v>
      </c>
      <c r="AJ1132" s="99">
        <v>294852.70769500697</v>
      </c>
      <c r="AK1132" s="99">
        <v>0</v>
      </c>
      <c r="AL1132" s="99">
        <v>131894.352384567</v>
      </c>
      <c r="AM1132" s="99">
        <v>0</v>
      </c>
      <c r="AN1132" s="99">
        <v>9347413.5568847694</v>
      </c>
      <c r="AO1132" s="99">
        <v>28822144.099365201</v>
      </c>
      <c r="AP1132" s="99">
        <v>0</v>
      </c>
      <c r="AQ1132" s="99">
        <v>3617032.0660095201</v>
      </c>
      <c r="AR1132" s="99">
        <v>2866330.1503601102</v>
      </c>
      <c r="AS1132" s="99">
        <v>1154953.0196380599</v>
      </c>
      <c r="AT1132" s="99">
        <v>0</v>
      </c>
      <c r="AU1132" s="99">
        <v>0</v>
      </c>
      <c r="AV1132" s="99">
        <v>28943334.5698242</v>
      </c>
      <c r="AW1132" s="99">
        <v>1037.7366076558801</v>
      </c>
      <c r="AX1132" s="99">
        <v>55340.2220430374</v>
      </c>
      <c r="AY1132" s="99">
        <v>14371528.622802701</v>
      </c>
      <c r="AZ1132" s="99">
        <v>3508413.45166016</v>
      </c>
      <c r="BA1132" s="99">
        <v>0</v>
      </c>
      <c r="BB1132" s="99">
        <v>11669140.8740234</v>
      </c>
      <c r="BC1132" s="99">
        <v>2742052.2124633798</v>
      </c>
      <c r="BD1132" s="99">
        <v>0</v>
      </c>
      <c r="BE1132" s="99">
        <v>1133221.81832886</v>
      </c>
      <c r="BF1132" s="99">
        <v>0</v>
      </c>
      <c r="BG1132" s="99">
        <v>29042026.527099598</v>
      </c>
      <c r="BH1132" s="99">
        <v>8095356.1123657199</v>
      </c>
      <c r="BI1132" s="99">
        <v>0</v>
      </c>
      <c r="BJ1132" s="99">
        <v>2143578.6894531301</v>
      </c>
      <c r="BK1132" s="99">
        <v>1693331.1029357901</v>
      </c>
      <c r="BL1132" s="99">
        <v>0</v>
      </c>
      <c r="BM1132" s="99">
        <v>0</v>
      </c>
      <c r="BN1132" s="99">
        <v>0</v>
      </c>
      <c r="BO1132" s="99">
        <v>0</v>
      </c>
      <c r="BP1132" s="99">
        <v>0</v>
      </c>
      <c r="BQ1132" s="99">
        <v>0</v>
      </c>
      <c r="BR1132" s="99">
        <v>4799027.4557495099</v>
      </c>
      <c r="BS1132" s="99">
        <v>1514808.2136383101</v>
      </c>
      <c r="BT1132" s="99">
        <v>0</v>
      </c>
      <c r="BU1132" s="99">
        <v>1960299.8499908401</v>
      </c>
      <c r="BV1132" s="99">
        <v>1805304.4833221401</v>
      </c>
      <c r="BW1132" s="99">
        <v>0</v>
      </c>
      <c r="BX1132" s="99">
        <v>205115.06929206799</v>
      </c>
      <c r="BY1132" s="99">
        <v>0</v>
      </c>
      <c r="BZ1132" s="99">
        <v>0</v>
      </c>
      <c r="CA1132" s="99">
        <v>70061.875091552705</v>
      </c>
      <c r="CB1132" s="99">
        <v>3312018.92218018</v>
      </c>
      <c r="CC1132" s="99">
        <v>32480626.463622998</v>
      </c>
      <c r="CD1132" s="99">
        <v>10251335.385864301</v>
      </c>
      <c r="CE1132" s="99">
        <v>1289.47912909091</v>
      </c>
      <c r="CF1132" s="99">
        <v>134319.53363418599</v>
      </c>
      <c r="CG1132" s="99">
        <v>1155467.6704559301</v>
      </c>
      <c r="CH1132" s="99">
        <v>0</v>
      </c>
      <c r="CI1132" s="99">
        <v>71348.377708435102</v>
      </c>
      <c r="CJ1132" s="99">
        <v>3445493.94458008</v>
      </c>
      <c r="CK1132" s="99">
        <v>33630243.825195298</v>
      </c>
      <c r="CL1132" s="99">
        <v>10459568.324585</v>
      </c>
      <c r="CM1132" s="166">
        <v>99819.185417175293</v>
      </c>
      <c r="CN1132" s="166">
        <v>12816293.400634799</v>
      </c>
      <c r="CO1132" s="166">
        <v>62653601.551269501</v>
      </c>
      <c r="CP1132" s="99">
        <v>10459568.324585</v>
      </c>
      <c r="CQ1132" s="99">
        <v>0</v>
      </c>
      <c r="CR1132" s="99">
        <v>0</v>
      </c>
      <c r="CS1132" s="99">
        <v>0</v>
      </c>
      <c r="CT1132" s="99">
        <v>0</v>
      </c>
      <c r="CU1132" s="98">
        <v>7222.1569307210002</v>
      </c>
      <c r="CV1132" s="98">
        <v>29746.033971148001</v>
      </c>
      <c r="CW1132" s="98">
        <v>3446338.4558143658</v>
      </c>
      <c r="CX1132" s="98">
        <v>33636094.134078927</v>
      </c>
    </row>
    <row r="1133" spans="1:102" x14ac:dyDescent="0.2">
      <c r="A1133" s="98" t="s">
        <v>69</v>
      </c>
      <c r="B1133" s="100">
        <v>42705</v>
      </c>
      <c r="C1133" s="99">
        <v>62784.640635490403</v>
      </c>
      <c r="D1133" s="99">
        <v>0</v>
      </c>
      <c r="E1133" s="99">
        <v>7096.9019232988403</v>
      </c>
      <c r="F1133" s="99">
        <v>6016.3275550007802</v>
      </c>
      <c r="G1133" s="99">
        <v>1299.69178828597</v>
      </c>
      <c r="H1133" s="99">
        <v>0</v>
      </c>
      <c r="I1133" s="99">
        <v>0</v>
      </c>
      <c r="J1133" s="99">
        <v>28637.879173517202</v>
      </c>
      <c r="K1133" s="99">
        <v>4.1110172449844002</v>
      </c>
      <c r="L1133" s="99">
        <v>79.391598966903999</v>
      </c>
      <c r="M1133" s="99">
        <v>33116.095665454901</v>
      </c>
      <c r="N1133" s="99">
        <v>3297.8655449449998</v>
      </c>
      <c r="O1133" s="99">
        <v>0</v>
      </c>
      <c r="P1133" s="99">
        <v>30013.001594543501</v>
      </c>
      <c r="Q1133" s="99">
        <v>3479.2613364160102</v>
      </c>
      <c r="R1133" s="99">
        <v>0</v>
      </c>
      <c r="S1133" s="99">
        <v>1284.0543058365599</v>
      </c>
      <c r="T1133" s="99">
        <v>0</v>
      </c>
      <c r="U1133" s="99">
        <v>28646.180930614501</v>
      </c>
      <c r="V1133" s="99">
        <v>2858159.2041626</v>
      </c>
      <c r="W1133" s="99">
        <v>0</v>
      </c>
      <c r="X1133" s="99">
        <v>411435.59196472203</v>
      </c>
      <c r="Y1133" s="99">
        <v>331048.364818573</v>
      </c>
      <c r="Z1133" s="99">
        <v>133151.446235657</v>
      </c>
      <c r="AA1133" s="99">
        <v>0</v>
      </c>
      <c r="AB1133" s="99">
        <v>0</v>
      </c>
      <c r="AC1133" s="99">
        <v>9289754.9763183594</v>
      </c>
      <c r="AD1133" s="99">
        <v>308.40952637791599</v>
      </c>
      <c r="AE1133" s="99">
        <v>6583.4797952175104</v>
      </c>
      <c r="AF1133" s="99">
        <v>1417836.04341125</v>
      </c>
      <c r="AG1133" s="99">
        <v>377884.66956710798</v>
      </c>
      <c r="AH1133" s="99">
        <v>0</v>
      </c>
      <c r="AI1133" s="99">
        <v>1169021.9158020001</v>
      </c>
      <c r="AJ1133" s="99">
        <v>296625.68248748803</v>
      </c>
      <c r="AK1133" s="99">
        <v>0</v>
      </c>
      <c r="AL1133" s="99">
        <v>130623.396035194</v>
      </c>
      <c r="AM1133" s="99">
        <v>0</v>
      </c>
      <c r="AN1133" s="99">
        <v>9295889.8809814509</v>
      </c>
      <c r="AO1133" s="99">
        <v>28691662.271972701</v>
      </c>
      <c r="AP1133" s="99">
        <v>0</v>
      </c>
      <c r="AQ1133" s="99">
        <v>3555961.5806884798</v>
      </c>
      <c r="AR1133" s="99">
        <v>2818011.70025635</v>
      </c>
      <c r="AS1133" s="99">
        <v>1155398.87278748</v>
      </c>
      <c r="AT1133" s="99">
        <v>0</v>
      </c>
      <c r="AU1133" s="99">
        <v>0</v>
      </c>
      <c r="AV1133" s="99">
        <v>28949991.878662098</v>
      </c>
      <c r="AW1133" s="99">
        <v>1049.1208840459601</v>
      </c>
      <c r="AX1133" s="99">
        <v>58023.6132202148</v>
      </c>
      <c r="AY1133" s="99">
        <v>14300832.236083999</v>
      </c>
      <c r="AZ1133" s="99">
        <v>3490237.0664977999</v>
      </c>
      <c r="BA1133" s="99">
        <v>0</v>
      </c>
      <c r="BB1133" s="99">
        <v>11624627.567748999</v>
      </c>
      <c r="BC1133" s="99">
        <v>2749873.2226257301</v>
      </c>
      <c r="BD1133" s="99">
        <v>0</v>
      </c>
      <c r="BE1133" s="99">
        <v>1136152.4571227999</v>
      </c>
      <c r="BF1133" s="99">
        <v>0</v>
      </c>
      <c r="BG1133" s="99">
        <v>29060036.561279301</v>
      </c>
      <c r="BH1133" s="99">
        <v>8128727.1021118201</v>
      </c>
      <c r="BI1133" s="99">
        <v>0</v>
      </c>
      <c r="BJ1133" s="99">
        <v>2112709.8388977102</v>
      </c>
      <c r="BK1133" s="99">
        <v>1671409.1434478799</v>
      </c>
      <c r="BL1133" s="99">
        <v>0</v>
      </c>
      <c r="BM1133" s="99">
        <v>0</v>
      </c>
      <c r="BN1133" s="99">
        <v>0</v>
      </c>
      <c r="BO1133" s="99">
        <v>0</v>
      </c>
      <c r="BP1133" s="99">
        <v>0</v>
      </c>
      <c r="BQ1133" s="99">
        <v>0</v>
      </c>
      <c r="BR1133" s="99">
        <v>4783423.1923217801</v>
      </c>
      <c r="BS1133" s="99">
        <v>1501361.36408997</v>
      </c>
      <c r="BT1133" s="99">
        <v>0</v>
      </c>
      <c r="BU1133" s="99">
        <v>2190907.2699890099</v>
      </c>
      <c r="BV1133" s="99">
        <v>1812823.2994689899</v>
      </c>
      <c r="BW1133" s="99">
        <v>0</v>
      </c>
      <c r="BX1133" s="99">
        <v>226076.11919021601</v>
      </c>
      <c r="BY1133" s="99">
        <v>0</v>
      </c>
      <c r="BZ1133" s="99">
        <v>0</v>
      </c>
      <c r="CA1133" s="99">
        <v>69938.544693946795</v>
      </c>
      <c r="CB1133" s="99">
        <v>3271911.7796935998</v>
      </c>
      <c r="CC1133" s="99">
        <v>32273299.614990201</v>
      </c>
      <c r="CD1133" s="99">
        <v>10231660.669311499</v>
      </c>
      <c r="CE1133" s="99">
        <v>1299.93538253009</v>
      </c>
      <c r="CF1133" s="99">
        <v>133191.278581619</v>
      </c>
      <c r="CG1133" s="99">
        <v>1156312.1281433101</v>
      </c>
      <c r="CH1133" s="99">
        <v>0</v>
      </c>
      <c r="CI1133" s="99">
        <v>71244.6923828125</v>
      </c>
      <c r="CJ1133" s="99">
        <v>3406235.2055969201</v>
      </c>
      <c r="CK1133" s="99">
        <v>33441939.875</v>
      </c>
      <c r="CL1133" s="99">
        <v>10485864.677368199</v>
      </c>
      <c r="CM1133" s="166">
        <v>99637.512280464201</v>
      </c>
      <c r="CN1133" s="166">
        <v>12745442.145752</v>
      </c>
      <c r="CO1133" s="166">
        <v>62476317.918945298</v>
      </c>
      <c r="CP1133" s="99">
        <v>10485864.677368199</v>
      </c>
      <c r="CQ1133" s="99">
        <v>0</v>
      </c>
      <c r="CR1133" s="99">
        <v>0</v>
      </c>
      <c r="CS1133" s="99">
        <v>0</v>
      </c>
      <c r="CT1133" s="99">
        <v>0</v>
      </c>
      <c r="CU1133" s="98">
        <v>7103.1638207730002</v>
      </c>
      <c r="CV1133" s="98">
        <v>29725.332720545</v>
      </c>
      <c r="CW1133" s="98">
        <v>3405103.0582752186</v>
      </c>
      <c r="CX1133" s="98">
        <v>33429611.743133511</v>
      </c>
    </row>
    <row r="1134" spans="1:102" x14ac:dyDescent="0.2">
      <c r="A1134" s="98" t="s">
        <v>69</v>
      </c>
      <c r="B1134" s="100">
        <v>42795</v>
      </c>
      <c r="C1134" s="99">
        <v>63288.9734277725</v>
      </c>
      <c r="D1134" s="99">
        <v>0</v>
      </c>
      <c r="E1134" s="99">
        <v>6918.6623286008798</v>
      </c>
      <c r="F1134" s="99">
        <v>5861.2418810129202</v>
      </c>
      <c r="G1134" s="99">
        <v>1305.1124027222399</v>
      </c>
      <c r="H1134" s="99">
        <v>0</v>
      </c>
      <c r="I1134" s="99">
        <v>0</v>
      </c>
      <c r="J1134" s="99">
        <v>28478.290328979499</v>
      </c>
      <c r="K1134" s="99">
        <v>3.1774660356750202</v>
      </c>
      <c r="L1134" s="99">
        <v>60.601439389865803</v>
      </c>
      <c r="M1134" s="99">
        <v>33323.988785266898</v>
      </c>
      <c r="N1134" s="99">
        <v>3269.6343609690698</v>
      </c>
      <c r="O1134" s="99">
        <v>0</v>
      </c>
      <c r="P1134" s="99">
        <v>29931.050914526</v>
      </c>
      <c r="Q1134" s="99">
        <v>3453.2111015617802</v>
      </c>
      <c r="R1134" s="99">
        <v>0</v>
      </c>
      <c r="S1134" s="99">
        <v>1299.29634146392</v>
      </c>
      <c r="T1134" s="99">
        <v>0</v>
      </c>
      <c r="U1134" s="99">
        <v>28483.3444199562</v>
      </c>
      <c r="V1134" s="99">
        <v>2899564.6397399898</v>
      </c>
      <c r="W1134" s="99">
        <v>0</v>
      </c>
      <c r="X1134" s="99">
        <v>395574.63452148403</v>
      </c>
      <c r="Y1134" s="99">
        <v>317941.62317276001</v>
      </c>
      <c r="Z1134" s="99">
        <v>133357.703500748</v>
      </c>
      <c r="AA1134" s="99">
        <v>0</v>
      </c>
      <c r="AB1134" s="99">
        <v>0</v>
      </c>
      <c r="AC1134" s="99">
        <v>9313988.4415283203</v>
      </c>
      <c r="AD1134" s="99">
        <v>242.26260639540899</v>
      </c>
      <c r="AE1134" s="99">
        <v>4376.6466869115802</v>
      </c>
      <c r="AF1134" s="99">
        <v>1439004.33843994</v>
      </c>
      <c r="AG1134" s="99">
        <v>371429.62070846598</v>
      </c>
      <c r="AH1134" s="99">
        <v>0</v>
      </c>
      <c r="AI1134" s="99">
        <v>1197002.3921356199</v>
      </c>
      <c r="AJ1134" s="99">
        <v>296144.03699111898</v>
      </c>
      <c r="AK1134" s="99">
        <v>0</v>
      </c>
      <c r="AL1134" s="99">
        <v>131966.224712372</v>
      </c>
      <c r="AM1134" s="99">
        <v>0</v>
      </c>
      <c r="AN1134" s="99">
        <v>9297123.8228759803</v>
      </c>
      <c r="AO1134" s="99">
        <v>29300210.447021499</v>
      </c>
      <c r="AP1134" s="99">
        <v>0</v>
      </c>
      <c r="AQ1134" s="99">
        <v>3404590.7861328102</v>
      </c>
      <c r="AR1134" s="99">
        <v>2696547.8958740202</v>
      </c>
      <c r="AS1134" s="99">
        <v>1153755.2212677</v>
      </c>
      <c r="AT1134" s="99">
        <v>0</v>
      </c>
      <c r="AU1134" s="99">
        <v>0</v>
      </c>
      <c r="AV1134" s="99">
        <v>29031430.8825684</v>
      </c>
      <c r="AW1134" s="99">
        <v>823.99933908879802</v>
      </c>
      <c r="AX1134" s="99">
        <v>37690.952972412102</v>
      </c>
      <c r="AY1134" s="99">
        <v>14605080.1765137</v>
      </c>
      <c r="AZ1134" s="99">
        <v>3456637.1442871098</v>
      </c>
      <c r="BA1134" s="99">
        <v>0</v>
      </c>
      <c r="BB1134" s="99">
        <v>11998814.0924072</v>
      </c>
      <c r="BC1134" s="99">
        <v>2759802.4609375</v>
      </c>
      <c r="BD1134" s="99">
        <v>0</v>
      </c>
      <c r="BE1134" s="99">
        <v>1146359.76741028</v>
      </c>
      <c r="BF1134" s="99">
        <v>0</v>
      </c>
      <c r="BG1134" s="99">
        <v>29050577.917480499</v>
      </c>
      <c r="BH1134" s="99">
        <v>8372266.51281738</v>
      </c>
      <c r="BI1134" s="99">
        <v>0</v>
      </c>
      <c r="BJ1134" s="99">
        <v>2053024.2318420401</v>
      </c>
      <c r="BK1134" s="99">
        <v>1616212.4677887</v>
      </c>
      <c r="BL1134" s="99">
        <v>0</v>
      </c>
      <c r="BM1134" s="99">
        <v>0</v>
      </c>
      <c r="BN1134" s="99">
        <v>0</v>
      </c>
      <c r="BO1134" s="99">
        <v>0</v>
      </c>
      <c r="BP1134" s="99">
        <v>0</v>
      </c>
      <c r="BQ1134" s="99">
        <v>0</v>
      </c>
      <c r="BR1134" s="99">
        <v>4902218.1877441397</v>
      </c>
      <c r="BS1134" s="99">
        <v>1477163.18771362</v>
      </c>
      <c r="BT1134" s="99">
        <v>0</v>
      </c>
      <c r="BU1134" s="99">
        <v>2219637.7399597201</v>
      </c>
      <c r="BV1134" s="99">
        <v>1807334.1337890599</v>
      </c>
      <c r="BW1134" s="99">
        <v>0</v>
      </c>
      <c r="BX1134" s="99">
        <v>236495.229154587</v>
      </c>
      <c r="BY1134" s="99">
        <v>0</v>
      </c>
      <c r="BZ1134" s="99">
        <v>0</v>
      </c>
      <c r="CA1134" s="99">
        <v>70170.984421729998</v>
      </c>
      <c r="CB1134" s="99">
        <v>3290361.7416992201</v>
      </c>
      <c r="CC1134" s="99">
        <v>32673210.685302701</v>
      </c>
      <c r="CD1134" s="99">
        <v>10394192.587402301</v>
      </c>
      <c r="CE1134" s="99">
        <v>1305.1551019400399</v>
      </c>
      <c r="CF1134" s="99">
        <v>132836.02837943999</v>
      </c>
      <c r="CG1134" s="99">
        <v>1154386.9369812</v>
      </c>
      <c r="CH1134" s="99">
        <v>0</v>
      </c>
      <c r="CI1134" s="99">
        <v>71473.640604019194</v>
      </c>
      <c r="CJ1134" s="99">
        <v>3424698.4802856399</v>
      </c>
      <c r="CK1134" s="99">
        <v>33833838.387207001</v>
      </c>
      <c r="CL1134" s="99">
        <v>10634408.474731401</v>
      </c>
      <c r="CM1134" s="166">
        <v>99753.944276809707</v>
      </c>
      <c r="CN1134" s="166">
        <v>12736848.743652301</v>
      </c>
      <c r="CO1134" s="166">
        <v>62844461.326171897</v>
      </c>
      <c r="CP1134" s="99">
        <v>10634408.474731401</v>
      </c>
      <c r="CQ1134" s="99">
        <v>0</v>
      </c>
      <c r="CR1134" s="99">
        <v>0</v>
      </c>
      <c r="CS1134" s="99">
        <v>0</v>
      </c>
      <c r="CT1134" s="99">
        <v>0</v>
      </c>
      <c r="CU1134" s="98">
        <v>6927.1464929459999</v>
      </c>
      <c r="CV1134" s="98">
        <v>29566.575068882001</v>
      </c>
      <c r="CW1134" s="98">
        <v>3423197.77007866</v>
      </c>
      <c r="CX1134" s="98">
        <v>33827597.622283898</v>
      </c>
    </row>
    <row r="1135" spans="1:102" x14ac:dyDescent="0.2">
      <c r="A1135" s="98" t="s">
        <v>69</v>
      </c>
      <c r="B1135" s="100">
        <v>42887</v>
      </c>
      <c r="C1135" s="99">
        <v>62866.139805316903</v>
      </c>
      <c r="D1135" s="99">
        <v>0</v>
      </c>
      <c r="E1135" s="99">
        <v>6724.6545531153697</v>
      </c>
      <c r="F1135" s="99">
        <v>5702.5554606318501</v>
      </c>
      <c r="G1135" s="99">
        <v>1313.0420645773399</v>
      </c>
      <c r="H1135" s="99">
        <v>0</v>
      </c>
      <c r="I1135" s="99">
        <v>0</v>
      </c>
      <c r="J1135" s="99">
        <v>28294.7341156006</v>
      </c>
      <c r="K1135" s="99">
        <v>2.9571003534365401</v>
      </c>
      <c r="L1135" s="99">
        <v>67.952782545238705</v>
      </c>
      <c r="M1135" s="99">
        <v>33103.2372784615</v>
      </c>
      <c r="N1135" s="99">
        <v>3236.4858659505799</v>
      </c>
      <c r="O1135" s="99">
        <v>0</v>
      </c>
      <c r="P1135" s="99">
        <v>29695.365972518899</v>
      </c>
      <c r="Q1135" s="99">
        <v>3431.3008138239402</v>
      </c>
      <c r="R1135" s="99">
        <v>0</v>
      </c>
      <c r="S1135" s="99">
        <v>1304.0669097453399</v>
      </c>
      <c r="T1135" s="99">
        <v>0</v>
      </c>
      <c r="U1135" s="99">
        <v>28291.327528715101</v>
      </c>
      <c r="V1135" s="99">
        <v>2854313.4598083501</v>
      </c>
      <c r="W1135" s="99">
        <v>0</v>
      </c>
      <c r="X1135" s="99">
        <v>378136.29501724202</v>
      </c>
      <c r="Y1135" s="99">
        <v>301597.21139144897</v>
      </c>
      <c r="Z1135" s="99">
        <v>131825.543645859</v>
      </c>
      <c r="AA1135" s="99">
        <v>0</v>
      </c>
      <c r="AB1135" s="99">
        <v>0</v>
      </c>
      <c r="AC1135" s="99">
        <v>9267657.9392089806</v>
      </c>
      <c r="AD1135" s="99">
        <v>224.59512378834199</v>
      </c>
      <c r="AE1135" s="99">
        <v>4250.3240879774103</v>
      </c>
      <c r="AF1135" s="99">
        <v>1408582.77372742</v>
      </c>
      <c r="AG1135" s="99">
        <v>361972.15951156599</v>
      </c>
      <c r="AH1135" s="99">
        <v>0</v>
      </c>
      <c r="AI1135" s="99">
        <v>1150740.7234191899</v>
      </c>
      <c r="AJ1135" s="99">
        <v>289330.39626693702</v>
      </c>
      <c r="AK1135" s="99">
        <v>0</v>
      </c>
      <c r="AL1135" s="99">
        <v>129654.46761322</v>
      </c>
      <c r="AM1135" s="99">
        <v>0</v>
      </c>
      <c r="AN1135" s="99">
        <v>9276974.0887451209</v>
      </c>
      <c r="AO1135" s="99">
        <v>29005078.224609401</v>
      </c>
      <c r="AP1135" s="99">
        <v>0</v>
      </c>
      <c r="AQ1135" s="99">
        <v>3290853.4377136198</v>
      </c>
      <c r="AR1135" s="99">
        <v>2592470.1000060998</v>
      </c>
      <c r="AS1135" s="99">
        <v>1155017.2475128199</v>
      </c>
      <c r="AT1135" s="99">
        <v>0</v>
      </c>
      <c r="AU1135" s="99">
        <v>0</v>
      </c>
      <c r="AV1135" s="99">
        <v>29067269.326416001</v>
      </c>
      <c r="AW1135" s="99">
        <v>771.32684633880899</v>
      </c>
      <c r="AX1135" s="99">
        <v>39479.436357498198</v>
      </c>
      <c r="AY1135" s="99">
        <v>14350857.8552246</v>
      </c>
      <c r="AZ1135" s="99">
        <v>3375166.6672668499</v>
      </c>
      <c r="BA1135" s="99">
        <v>0</v>
      </c>
      <c r="BB1135" s="99">
        <v>11570577.5667725</v>
      </c>
      <c r="BC1135" s="99">
        <v>2757265.1876525902</v>
      </c>
      <c r="BD1135" s="99">
        <v>0</v>
      </c>
      <c r="BE1135" s="99">
        <v>1131905.41046143</v>
      </c>
      <c r="BF1135" s="99">
        <v>0</v>
      </c>
      <c r="BG1135" s="99">
        <v>29210361.300537098</v>
      </c>
      <c r="BH1135" s="99">
        <v>8110532.2484130897</v>
      </c>
      <c r="BI1135" s="99">
        <v>0</v>
      </c>
      <c r="BJ1135" s="99">
        <v>2029000.1295928999</v>
      </c>
      <c r="BK1135" s="99">
        <v>1596953.3023529099</v>
      </c>
      <c r="BL1135" s="99">
        <v>0</v>
      </c>
      <c r="BM1135" s="99">
        <v>0</v>
      </c>
      <c r="BN1135" s="99">
        <v>0</v>
      </c>
      <c r="BO1135" s="99">
        <v>0</v>
      </c>
      <c r="BP1135" s="99">
        <v>0</v>
      </c>
      <c r="BQ1135" s="99">
        <v>0</v>
      </c>
      <c r="BR1135" s="99">
        <v>4817724.01025391</v>
      </c>
      <c r="BS1135" s="99">
        <v>1439842.0619354199</v>
      </c>
      <c r="BT1135" s="99">
        <v>0</v>
      </c>
      <c r="BU1135" s="99">
        <v>2199106.8999633798</v>
      </c>
      <c r="BV1135" s="99">
        <v>1816662.4087677</v>
      </c>
      <c r="BW1135" s="99">
        <v>0</v>
      </c>
      <c r="BX1135" s="99">
        <v>237416.06914711001</v>
      </c>
      <c r="BY1135" s="99">
        <v>0</v>
      </c>
      <c r="BZ1135" s="99">
        <v>0</v>
      </c>
      <c r="CA1135" s="99">
        <v>69574.907783508301</v>
      </c>
      <c r="CB1135" s="99">
        <v>3233893.7747802702</v>
      </c>
      <c r="CC1135" s="99">
        <v>32322628.184814502</v>
      </c>
      <c r="CD1135" s="99">
        <v>10164585.5183105</v>
      </c>
      <c r="CE1135" s="99">
        <v>1311.9027425199699</v>
      </c>
      <c r="CF1135" s="99">
        <v>132333.48065948501</v>
      </c>
      <c r="CG1135" s="99">
        <v>1152711.41407776</v>
      </c>
      <c r="CH1135" s="99">
        <v>0</v>
      </c>
      <c r="CI1135" s="99">
        <v>70886.545460701003</v>
      </c>
      <c r="CJ1135" s="99">
        <v>3365310.3999939002</v>
      </c>
      <c r="CK1135" s="99">
        <v>33467610.393798798</v>
      </c>
      <c r="CL1135" s="99">
        <v>10379104.821533199</v>
      </c>
      <c r="CM1135" s="166">
        <v>98972.256257057204</v>
      </c>
      <c r="CN1135" s="166">
        <v>12649955.959472699</v>
      </c>
      <c r="CO1135" s="166">
        <v>62631000.935546897</v>
      </c>
      <c r="CP1135" s="99">
        <v>10379104.821533199</v>
      </c>
      <c r="CQ1135" s="99">
        <v>0</v>
      </c>
      <c r="CR1135" s="99">
        <v>0</v>
      </c>
      <c r="CS1135" s="99">
        <v>0</v>
      </c>
      <c r="CT1135" s="99">
        <v>0</v>
      </c>
      <c r="CU1135" s="98">
        <v>6729.1449119770004</v>
      </c>
      <c r="CV1135" s="98">
        <v>29394.398230375002</v>
      </c>
      <c r="CW1135" s="98">
        <v>3366227.255439755</v>
      </c>
      <c r="CX1135" s="98">
        <v>33475339.59889226</v>
      </c>
    </row>
    <row r="1136" spans="1:102" x14ac:dyDescent="0.2">
      <c r="A1136" s="98" t="s">
        <v>69</v>
      </c>
      <c r="B1136" s="100">
        <v>42979</v>
      </c>
      <c r="C1136" s="99">
        <v>62922.658753871903</v>
      </c>
      <c r="D1136" s="99">
        <v>0</v>
      </c>
      <c r="E1136" s="99">
        <v>6645.0649526119196</v>
      </c>
      <c r="F1136" s="99">
        <v>5645.0740352868997</v>
      </c>
      <c r="G1136" s="99">
        <v>1302.8469297587901</v>
      </c>
      <c r="H1136" s="99">
        <v>0</v>
      </c>
      <c r="I1136" s="99">
        <v>0</v>
      </c>
      <c r="J1136" s="99">
        <v>28129.712664365801</v>
      </c>
      <c r="K1136" s="99">
        <v>2.82038751165965</v>
      </c>
      <c r="L1136" s="99">
        <v>72.970247738063307</v>
      </c>
      <c r="M1136" s="99">
        <v>33106.6795458794</v>
      </c>
      <c r="N1136" s="99">
        <v>3192.3039748072601</v>
      </c>
      <c r="O1136" s="99">
        <v>0</v>
      </c>
      <c r="P1136" s="99">
        <v>29901.585962057099</v>
      </c>
      <c r="Q1136" s="99">
        <v>3443.90035432577</v>
      </c>
      <c r="R1136" s="99">
        <v>0</v>
      </c>
      <c r="S1136" s="99">
        <v>1295.7160616815099</v>
      </c>
      <c r="T1136" s="99">
        <v>0</v>
      </c>
      <c r="U1136" s="99">
        <v>28132.9761531353</v>
      </c>
      <c r="V1136" s="99">
        <v>2841075.45916748</v>
      </c>
      <c r="W1136" s="99">
        <v>0</v>
      </c>
      <c r="X1136" s="99">
        <v>367446.732185364</v>
      </c>
      <c r="Y1136" s="99">
        <v>293187.12758254999</v>
      </c>
      <c r="Z1136" s="99">
        <v>128629.654683113</v>
      </c>
      <c r="AA1136" s="99">
        <v>0</v>
      </c>
      <c r="AB1136" s="99">
        <v>0</v>
      </c>
      <c r="AC1136" s="99">
        <v>9217050.7751464806</v>
      </c>
      <c r="AD1136" s="99">
        <v>232.612617848441</v>
      </c>
      <c r="AE1136" s="99">
        <v>4395.3521714210501</v>
      </c>
      <c r="AF1136" s="99">
        <v>1393564.9631195101</v>
      </c>
      <c r="AG1136" s="99">
        <v>353605.641483307</v>
      </c>
      <c r="AH1136" s="99">
        <v>0</v>
      </c>
      <c r="AI1136" s="99">
        <v>1156824.50396729</v>
      </c>
      <c r="AJ1136" s="99">
        <v>288313.42681121803</v>
      </c>
      <c r="AK1136" s="99">
        <v>0</v>
      </c>
      <c r="AL1136" s="99">
        <v>127457.334152222</v>
      </c>
      <c r="AM1136" s="99">
        <v>0</v>
      </c>
      <c r="AN1136" s="99">
        <v>9218568.4691162091</v>
      </c>
      <c r="AO1136" s="99">
        <v>29013999.903076202</v>
      </c>
      <c r="AP1136" s="99">
        <v>0</v>
      </c>
      <c r="AQ1136" s="99">
        <v>3197198.5740356399</v>
      </c>
      <c r="AR1136" s="99">
        <v>2523549.9756469699</v>
      </c>
      <c r="AS1136" s="99">
        <v>1125342.45556641</v>
      </c>
      <c r="AT1136" s="99">
        <v>0</v>
      </c>
      <c r="AU1136" s="99">
        <v>0</v>
      </c>
      <c r="AV1136" s="99">
        <v>29050915.7185059</v>
      </c>
      <c r="AW1136" s="99">
        <v>799.96014311909698</v>
      </c>
      <c r="AX1136" s="99">
        <v>39648.441534996004</v>
      </c>
      <c r="AY1136" s="99">
        <v>14305617.197021499</v>
      </c>
      <c r="AZ1136" s="99">
        <v>3316337.6955871601</v>
      </c>
      <c r="BA1136" s="99">
        <v>0</v>
      </c>
      <c r="BB1136" s="99">
        <v>11701350.130493199</v>
      </c>
      <c r="BC1136" s="99">
        <v>2726865.7518005399</v>
      </c>
      <c r="BD1136" s="99">
        <v>0</v>
      </c>
      <c r="BE1136" s="99">
        <v>1115751.7104492199</v>
      </c>
      <c r="BF1136" s="99">
        <v>0</v>
      </c>
      <c r="BG1136" s="99">
        <v>29161521.900146499</v>
      </c>
      <c r="BH1136" s="99">
        <v>8146810.78051758</v>
      </c>
      <c r="BI1136" s="99">
        <v>0</v>
      </c>
      <c r="BJ1136" s="99">
        <v>1987424.8414154099</v>
      </c>
      <c r="BK1136" s="99">
        <v>1576278.8601532001</v>
      </c>
      <c r="BL1136" s="99">
        <v>0</v>
      </c>
      <c r="BM1136" s="99">
        <v>0</v>
      </c>
      <c r="BN1136" s="99">
        <v>0</v>
      </c>
      <c r="BO1136" s="99">
        <v>0</v>
      </c>
      <c r="BP1136" s="99">
        <v>0</v>
      </c>
      <c r="BQ1136" s="99">
        <v>0</v>
      </c>
      <c r="BR1136" s="99">
        <v>4822894.6478271503</v>
      </c>
      <c r="BS1136" s="99">
        <v>1408373.14901733</v>
      </c>
      <c r="BT1136" s="99">
        <v>0</v>
      </c>
      <c r="BU1136" s="99">
        <v>1913992.0399780299</v>
      </c>
      <c r="BV1136" s="99">
        <v>1819625.6936340299</v>
      </c>
      <c r="BW1136" s="99">
        <v>0</v>
      </c>
      <c r="BX1136" s="99">
        <v>199752.379295349</v>
      </c>
      <c r="BY1136" s="99">
        <v>0</v>
      </c>
      <c r="BZ1136" s="99">
        <v>0</v>
      </c>
      <c r="CA1136" s="99">
        <v>69557.481328964204</v>
      </c>
      <c r="CB1136" s="99">
        <v>3206442.7659606901</v>
      </c>
      <c r="CC1136" s="99">
        <v>32180890.1955566</v>
      </c>
      <c r="CD1136" s="99">
        <v>10140837.6793213</v>
      </c>
      <c r="CE1136" s="99">
        <v>1303.68475799263</v>
      </c>
      <c r="CF1136" s="99">
        <v>128612.832827568</v>
      </c>
      <c r="CG1136" s="99">
        <v>1126313.9938507101</v>
      </c>
      <c r="CH1136" s="99">
        <v>0</v>
      </c>
      <c r="CI1136" s="99">
        <v>70855.613515853896</v>
      </c>
      <c r="CJ1136" s="99">
        <v>3336647.0917358398</v>
      </c>
      <c r="CK1136" s="99">
        <v>33320254.3200684</v>
      </c>
      <c r="CL1136" s="99">
        <v>10348994.5895996</v>
      </c>
      <c r="CM1136" s="166">
        <v>98787.743174552903</v>
      </c>
      <c r="CN1136" s="166">
        <v>12600136.961792</v>
      </c>
      <c r="CO1136" s="166">
        <v>62488204.775390603</v>
      </c>
      <c r="CP1136" s="99">
        <v>10348994.5895996</v>
      </c>
      <c r="CQ1136" s="99">
        <v>0</v>
      </c>
      <c r="CR1136" s="99">
        <v>0</v>
      </c>
      <c r="CS1136" s="99">
        <v>0</v>
      </c>
      <c r="CT1136" s="99">
        <v>0</v>
      </c>
      <c r="CU1136" s="98">
        <v>6636.3435095140003</v>
      </c>
      <c r="CV1136" s="98">
        <v>29215.362613154</v>
      </c>
      <c r="CW1136" s="98">
        <v>3335055.5987882582</v>
      </c>
      <c r="CX1136" s="98">
        <v>33307204.189407311</v>
      </c>
    </row>
    <row r="1137" spans="1:102" x14ac:dyDescent="0.2">
      <c r="A1137" s="98" t="s">
        <v>69</v>
      </c>
      <c r="B1137" s="100">
        <v>43070</v>
      </c>
      <c r="C1137" s="99">
        <v>63207.901514530196</v>
      </c>
      <c r="D1137" s="99">
        <v>0</v>
      </c>
      <c r="E1137" s="99">
        <v>6561.7226344347</v>
      </c>
      <c r="F1137" s="99">
        <v>5595.0250790715199</v>
      </c>
      <c r="G1137" s="99">
        <v>1306.24010276794</v>
      </c>
      <c r="H1137" s="99">
        <v>0</v>
      </c>
      <c r="I1137" s="99">
        <v>0</v>
      </c>
      <c r="J1137" s="99">
        <v>27807.148492574699</v>
      </c>
      <c r="K1137" s="99">
        <v>3.0615128022036502</v>
      </c>
      <c r="L1137" s="99">
        <v>62.510407261550398</v>
      </c>
      <c r="M1137" s="99">
        <v>33288.992807388298</v>
      </c>
      <c r="N1137" s="99">
        <v>3183.7728970348799</v>
      </c>
      <c r="O1137" s="99">
        <v>0</v>
      </c>
      <c r="P1137" s="99">
        <v>29854.176725149198</v>
      </c>
      <c r="Q1137" s="99">
        <v>3455.1983183622401</v>
      </c>
      <c r="R1137" s="99">
        <v>0</v>
      </c>
      <c r="S1137" s="99">
        <v>1288.7827805131701</v>
      </c>
      <c r="T1137" s="99">
        <v>0</v>
      </c>
      <c r="U1137" s="99">
        <v>27815.092267751701</v>
      </c>
      <c r="V1137" s="99">
        <v>2818304.0039672898</v>
      </c>
      <c r="W1137" s="99">
        <v>0</v>
      </c>
      <c r="X1137" s="99">
        <v>366234.79192352301</v>
      </c>
      <c r="Y1137" s="99">
        <v>294769.49731445301</v>
      </c>
      <c r="Z1137" s="99">
        <v>129086.08929920199</v>
      </c>
      <c r="AA1137" s="99">
        <v>0</v>
      </c>
      <c r="AB1137" s="99">
        <v>0</v>
      </c>
      <c r="AC1137" s="99">
        <v>9164708.3723144494</v>
      </c>
      <c r="AD1137" s="99">
        <v>214.90673667751301</v>
      </c>
      <c r="AE1137" s="99">
        <v>3686.4918839633501</v>
      </c>
      <c r="AF1137" s="99">
        <v>1395976.90927124</v>
      </c>
      <c r="AG1137" s="99">
        <v>356249.54136276199</v>
      </c>
      <c r="AH1137" s="99">
        <v>0</v>
      </c>
      <c r="AI1137" s="99">
        <v>1141260.5850830099</v>
      </c>
      <c r="AJ1137" s="99">
        <v>287006.85085678101</v>
      </c>
      <c r="AK1137" s="99">
        <v>0</v>
      </c>
      <c r="AL1137" s="99">
        <v>126738.47655296299</v>
      </c>
      <c r="AM1137" s="99">
        <v>0</v>
      </c>
      <c r="AN1137" s="99">
        <v>9174521.2930908203</v>
      </c>
      <c r="AO1137" s="99">
        <v>28869051.7265625</v>
      </c>
      <c r="AP1137" s="99">
        <v>0</v>
      </c>
      <c r="AQ1137" s="99">
        <v>3210965.8671264602</v>
      </c>
      <c r="AR1137" s="99">
        <v>2561683.7083740202</v>
      </c>
      <c r="AS1137" s="99">
        <v>1127804.9344635</v>
      </c>
      <c r="AT1137" s="99">
        <v>0</v>
      </c>
      <c r="AU1137" s="99">
        <v>0</v>
      </c>
      <c r="AV1137" s="99">
        <v>28991836.080810498</v>
      </c>
      <c r="AW1137" s="99">
        <v>741.16658001393102</v>
      </c>
      <c r="AX1137" s="99">
        <v>30258.195698022799</v>
      </c>
      <c r="AY1137" s="99">
        <v>14432418.845336899</v>
      </c>
      <c r="AZ1137" s="99">
        <v>3367991.1213378902</v>
      </c>
      <c r="BA1137" s="99">
        <v>0</v>
      </c>
      <c r="BB1137" s="99">
        <v>11496658.0894775</v>
      </c>
      <c r="BC1137" s="99">
        <v>2745286.7793579102</v>
      </c>
      <c r="BD1137" s="99">
        <v>0</v>
      </c>
      <c r="BE1137" s="99">
        <v>1110440.6863708501</v>
      </c>
      <c r="BF1137" s="99">
        <v>0</v>
      </c>
      <c r="BG1137" s="99">
        <v>29042952.067627002</v>
      </c>
      <c r="BH1137" s="99">
        <v>8213689.86254883</v>
      </c>
      <c r="BI1137" s="99">
        <v>0</v>
      </c>
      <c r="BJ1137" s="99">
        <v>2013501.7869873</v>
      </c>
      <c r="BK1137" s="99">
        <v>1607350.1507568399</v>
      </c>
      <c r="BL1137" s="99">
        <v>0</v>
      </c>
      <c r="BM1137" s="99">
        <v>0</v>
      </c>
      <c r="BN1137" s="99">
        <v>0</v>
      </c>
      <c r="BO1137" s="99">
        <v>0</v>
      </c>
      <c r="BP1137" s="99">
        <v>0</v>
      </c>
      <c r="BQ1137" s="99">
        <v>0</v>
      </c>
      <c r="BR1137" s="99">
        <v>4873661.3396606399</v>
      </c>
      <c r="BS1137" s="99">
        <v>1425702.86253357</v>
      </c>
      <c r="BT1137" s="99">
        <v>0</v>
      </c>
      <c r="BU1137" s="99">
        <v>2138374.5399780301</v>
      </c>
      <c r="BV1137" s="99">
        <v>1841500.5184783901</v>
      </c>
      <c r="BW1137" s="99">
        <v>0</v>
      </c>
      <c r="BX1137" s="99">
        <v>219669.92921256999</v>
      </c>
      <c r="BY1137" s="99">
        <v>0</v>
      </c>
      <c r="BZ1137" s="99">
        <v>0</v>
      </c>
      <c r="CA1137" s="99">
        <v>69844.202144622803</v>
      </c>
      <c r="CB1137" s="99">
        <v>3189062.6713561998</v>
      </c>
      <c r="CC1137" s="99">
        <v>32113343.692627002</v>
      </c>
      <c r="CD1137" s="99">
        <v>10230108.6256104</v>
      </c>
      <c r="CE1137" s="99">
        <v>1306.4894977212</v>
      </c>
      <c r="CF1137" s="99">
        <v>129123.23503494301</v>
      </c>
      <c r="CG1137" s="99">
        <v>1129008.3285980199</v>
      </c>
      <c r="CH1137" s="99">
        <v>0</v>
      </c>
      <c r="CI1137" s="99">
        <v>71159.606475830107</v>
      </c>
      <c r="CJ1137" s="99">
        <v>3317343.2513732901</v>
      </c>
      <c r="CK1137" s="99">
        <v>33239660.1796875</v>
      </c>
      <c r="CL1137" s="99">
        <v>10465953.284179701</v>
      </c>
      <c r="CM1137" s="166">
        <v>98726.959105491595</v>
      </c>
      <c r="CN1137" s="166">
        <v>12490061.116333</v>
      </c>
      <c r="CO1137" s="166">
        <v>62267099.642578103</v>
      </c>
      <c r="CP1137" s="99">
        <v>10465953.284179701</v>
      </c>
      <c r="CQ1137" s="99">
        <v>0</v>
      </c>
      <c r="CR1137" s="99">
        <v>0</v>
      </c>
      <c r="CS1137" s="99">
        <v>0</v>
      </c>
      <c r="CT1137" s="99">
        <v>0</v>
      </c>
      <c r="CU1137" s="98">
        <v>6568.0501660760001</v>
      </c>
      <c r="CV1137" s="98">
        <v>28888.788971630001</v>
      </c>
      <c r="CW1137" s="98">
        <v>3318185.9063911429</v>
      </c>
      <c r="CX1137" s="98">
        <v>33242352.02122502</v>
      </c>
    </row>
    <row r="1138" spans="1:102" x14ac:dyDescent="0.2">
      <c r="A1138" s="98" t="s">
        <v>69</v>
      </c>
      <c r="B1138" s="100">
        <v>43160</v>
      </c>
      <c r="C1138" s="99">
        <v>62447.528944015503</v>
      </c>
      <c r="D1138" s="99">
        <v>0</v>
      </c>
      <c r="E1138" s="99">
        <v>6439.7692610025397</v>
      </c>
      <c r="F1138" s="99">
        <v>5513.5550158619899</v>
      </c>
      <c r="G1138" s="99">
        <v>1326.8573068380399</v>
      </c>
      <c r="H1138" s="99">
        <v>0</v>
      </c>
      <c r="I1138" s="99">
        <v>0</v>
      </c>
      <c r="J1138" s="99">
        <v>27609.500824212999</v>
      </c>
      <c r="K1138" s="99">
        <v>2.1165934555756398</v>
      </c>
      <c r="L1138" s="99">
        <v>57.568943766411401</v>
      </c>
      <c r="M1138" s="99">
        <v>32817.946339130402</v>
      </c>
      <c r="N1138" s="99">
        <v>3161.5391730368101</v>
      </c>
      <c r="O1138" s="99">
        <v>0</v>
      </c>
      <c r="P1138" s="99">
        <v>29200.683064699198</v>
      </c>
      <c r="Q1138" s="99">
        <v>3464.6951064467398</v>
      </c>
      <c r="R1138" s="99">
        <v>0</v>
      </c>
      <c r="S1138" s="99">
        <v>1320.9411171674701</v>
      </c>
      <c r="T1138" s="99">
        <v>0</v>
      </c>
      <c r="U1138" s="99">
        <v>27615.214166402799</v>
      </c>
      <c r="V1138" s="99">
        <v>2807527.1766357399</v>
      </c>
      <c r="W1138" s="99">
        <v>0</v>
      </c>
      <c r="X1138" s="99">
        <v>363496.39545059198</v>
      </c>
      <c r="Y1138" s="99">
        <v>293646.83802795399</v>
      </c>
      <c r="Z1138" s="99">
        <v>130756.84202194199</v>
      </c>
      <c r="AA1138" s="99">
        <v>0</v>
      </c>
      <c r="AB1138" s="99">
        <v>0</v>
      </c>
      <c r="AC1138" s="99">
        <v>9088412.0964355506</v>
      </c>
      <c r="AD1138" s="99">
        <v>106.995215908624</v>
      </c>
      <c r="AE1138" s="99">
        <v>3272.6661770343799</v>
      </c>
      <c r="AF1138" s="99">
        <v>1395328.99263</v>
      </c>
      <c r="AG1138" s="99">
        <v>358291.53573989897</v>
      </c>
      <c r="AH1138" s="99">
        <v>0</v>
      </c>
      <c r="AI1138" s="99">
        <v>1117914.6340179399</v>
      </c>
      <c r="AJ1138" s="99">
        <v>290593.88688278198</v>
      </c>
      <c r="AK1138" s="99">
        <v>0</v>
      </c>
      <c r="AL1138" s="99">
        <v>129752.91926860801</v>
      </c>
      <c r="AM1138" s="99">
        <v>0</v>
      </c>
      <c r="AN1138" s="99">
        <v>9085706.6362304706</v>
      </c>
      <c r="AO1138" s="99">
        <v>28945307.964355499</v>
      </c>
      <c r="AP1138" s="99">
        <v>0</v>
      </c>
      <c r="AQ1138" s="99">
        <v>3224734.5196533198</v>
      </c>
      <c r="AR1138" s="99">
        <v>2578584.4354858398</v>
      </c>
      <c r="AS1138" s="99">
        <v>1149413.74034119</v>
      </c>
      <c r="AT1138" s="99">
        <v>0</v>
      </c>
      <c r="AU1138" s="99">
        <v>0</v>
      </c>
      <c r="AV1138" s="99">
        <v>28936537.425781298</v>
      </c>
      <c r="AW1138" s="99">
        <v>371.896330881864</v>
      </c>
      <c r="AX1138" s="99">
        <v>27801.481081247301</v>
      </c>
      <c r="AY1138" s="99">
        <v>14514452.072631801</v>
      </c>
      <c r="AZ1138" s="99">
        <v>3411828.8751525902</v>
      </c>
      <c r="BA1138" s="99">
        <v>0</v>
      </c>
      <c r="BB1138" s="99">
        <v>11332869.157470699</v>
      </c>
      <c r="BC1138" s="99">
        <v>2810736.1780700702</v>
      </c>
      <c r="BD1138" s="99">
        <v>0</v>
      </c>
      <c r="BE1138" s="99">
        <v>1136551.95370483</v>
      </c>
      <c r="BF1138" s="99">
        <v>0</v>
      </c>
      <c r="BG1138" s="99">
        <v>29044853.4147949</v>
      </c>
      <c r="BH1138" s="99">
        <v>8199253.36962891</v>
      </c>
      <c r="BI1138" s="99">
        <v>0</v>
      </c>
      <c r="BJ1138" s="99">
        <v>2013418.2390594501</v>
      </c>
      <c r="BK1138" s="99">
        <v>1619054.66325378</v>
      </c>
      <c r="BL1138" s="99">
        <v>0</v>
      </c>
      <c r="BM1138" s="99">
        <v>0</v>
      </c>
      <c r="BN1138" s="99">
        <v>0</v>
      </c>
      <c r="BO1138" s="99">
        <v>0</v>
      </c>
      <c r="BP1138" s="99">
        <v>0</v>
      </c>
      <c r="BQ1138" s="99">
        <v>0</v>
      </c>
      <c r="BR1138" s="99">
        <v>4865427.5272827102</v>
      </c>
      <c r="BS1138" s="99">
        <v>1433539.61682129</v>
      </c>
      <c r="BT1138" s="99">
        <v>0</v>
      </c>
      <c r="BU1138" s="99">
        <v>2070667.0856780999</v>
      </c>
      <c r="BV1138" s="99">
        <v>1876872.4388122601</v>
      </c>
      <c r="BW1138" s="99">
        <v>0</v>
      </c>
      <c r="BX1138" s="99">
        <v>232494.837034225</v>
      </c>
      <c r="BY1138" s="99">
        <v>0</v>
      </c>
      <c r="BZ1138" s="99">
        <v>0</v>
      </c>
      <c r="CA1138" s="99">
        <v>68833.290534973101</v>
      </c>
      <c r="CB1138" s="99">
        <v>3164309.9287414602</v>
      </c>
      <c r="CC1138" s="99">
        <v>32109995.761474598</v>
      </c>
      <c r="CD1138" s="99">
        <v>10178657.619506801</v>
      </c>
      <c r="CE1138" s="99">
        <v>1327.14322409034</v>
      </c>
      <c r="CF1138" s="99">
        <v>130901.53015422801</v>
      </c>
      <c r="CG1138" s="99">
        <v>1146616.95866394</v>
      </c>
      <c r="CH1138" s="99">
        <v>0</v>
      </c>
      <c r="CI1138" s="99">
        <v>70157.623359680205</v>
      </c>
      <c r="CJ1138" s="99">
        <v>3296383.33410645</v>
      </c>
      <c r="CK1138" s="99">
        <v>33261658.137207001</v>
      </c>
      <c r="CL1138" s="99">
        <v>10413469.438598599</v>
      </c>
      <c r="CM1138" s="166">
        <v>97568.979547500596</v>
      </c>
      <c r="CN1138" s="166">
        <v>12400278.3474121</v>
      </c>
      <c r="CO1138" s="166">
        <v>62275497.275878899</v>
      </c>
      <c r="CP1138" s="99">
        <v>10413469.438598599</v>
      </c>
      <c r="CQ1138" s="99">
        <v>0</v>
      </c>
      <c r="CR1138" s="99">
        <v>0</v>
      </c>
      <c r="CS1138" s="99">
        <v>0</v>
      </c>
      <c r="CT1138" s="99">
        <v>0</v>
      </c>
      <c r="CU1138" s="98">
        <v>6449.7642710350001</v>
      </c>
      <c r="CV1138" s="98">
        <v>28716.456995474</v>
      </c>
      <c r="CW1138" s="98">
        <v>3295211.4588956884</v>
      </c>
      <c r="CX1138" s="98">
        <v>33256612.720138539</v>
      </c>
    </row>
    <row r="1139" spans="1:102" x14ac:dyDescent="0.2">
      <c r="A1139" s="98" t="s">
        <v>69</v>
      </c>
      <c r="B1139" s="100">
        <v>43252</v>
      </c>
      <c r="C1139" s="99">
        <v>62969.766828537002</v>
      </c>
      <c r="D1139" s="99">
        <v>0</v>
      </c>
      <c r="E1139" s="99">
        <v>6336.0712800621995</v>
      </c>
      <c r="F1139" s="99">
        <v>5446.8375582098997</v>
      </c>
      <c r="G1139" s="99">
        <v>1333.31438545883</v>
      </c>
      <c r="H1139" s="99">
        <v>0</v>
      </c>
      <c r="I1139" s="99">
        <v>0</v>
      </c>
      <c r="J1139" s="99">
        <v>27377.6060233116</v>
      </c>
      <c r="K1139" s="99">
        <v>1.9786578981438701</v>
      </c>
      <c r="L1139" s="99">
        <v>69.926897294819398</v>
      </c>
      <c r="M1139" s="99">
        <v>33249.934654235803</v>
      </c>
      <c r="N1139" s="99">
        <v>3119.88521435857</v>
      </c>
      <c r="O1139" s="99">
        <v>0</v>
      </c>
      <c r="P1139" s="99">
        <v>29327.2773308754</v>
      </c>
      <c r="Q1139" s="99">
        <v>3469.5966412127</v>
      </c>
      <c r="R1139" s="99">
        <v>0</v>
      </c>
      <c r="S1139" s="99">
        <v>1319.53871104121</v>
      </c>
      <c r="T1139" s="99">
        <v>0</v>
      </c>
      <c r="U1139" s="99">
        <v>27368.991549491901</v>
      </c>
      <c r="V1139" s="99">
        <v>2814400.5960388202</v>
      </c>
      <c r="W1139" s="99">
        <v>0</v>
      </c>
      <c r="X1139" s="99">
        <v>349109.20821380598</v>
      </c>
      <c r="Y1139" s="99">
        <v>286830.21389770502</v>
      </c>
      <c r="Z1139" s="99">
        <v>131732.73709106399</v>
      </c>
      <c r="AA1139" s="99">
        <v>0</v>
      </c>
      <c r="AB1139" s="99">
        <v>0</v>
      </c>
      <c r="AC1139" s="99">
        <v>9002031.1571044903</v>
      </c>
      <c r="AD1139" s="99">
        <v>108.13924517668799</v>
      </c>
      <c r="AE1139" s="99">
        <v>2357.7459396719901</v>
      </c>
      <c r="AF1139" s="99">
        <v>1393571.77668762</v>
      </c>
      <c r="AG1139" s="99">
        <v>358562.048355103</v>
      </c>
      <c r="AH1139" s="99">
        <v>0</v>
      </c>
      <c r="AI1139" s="99">
        <v>1091923.32192993</v>
      </c>
      <c r="AJ1139" s="99">
        <v>292257.32662582397</v>
      </c>
      <c r="AK1139" s="99">
        <v>0</v>
      </c>
      <c r="AL1139" s="99">
        <v>131910.58119583101</v>
      </c>
      <c r="AM1139" s="99">
        <v>0</v>
      </c>
      <c r="AN1139" s="99">
        <v>8995564.1685790997</v>
      </c>
      <c r="AO1139" s="99">
        <v>29202293.220703099</v>
      </c>
      <c r="AP1139" s="99">
        <v>0</v>
      </c>
      <c r="AQ1139" s="99">
        <v>3108299.5564270001</v>
      </c>
      <c r="AR1139" s="99">
        <v>2521528.75964355</v>
      </c>
      <c r="AS1139" s="99">
        <v>1157763.16059875</v>
      </c>
      <c r="AT1139" s="99">
        <v>0</v>
      </c>
      <c r="AU1139" s="99">
        <v>0</v>
      </c>
      <c r="AV1139" s="99">
        <v>28838476.388671901</v>
      </c>
      <c r="AW1139" s="99">
        <v>379.57631243392802</v>
      </c>
      <c r="AX1139" s="99">
        <v>22132.981537342101</v>
      </c>
      <c r="AY1139" s="99">
        <v>14624407.8054199</v>
      </c>
      <c r="AZ1139" s="99">
        <v>3447486.6787109398</v>
      </c>
      <c r="BA1139" s="99">
        <v>0</v>
      </c>
      <c r="BB1139" s="99">
        <v>11096566.092285199</v>
      </c>
      <c r="BC1139" s="99">
        <v>2821245.8830871601</v>
      </c>
      <c r="BD1139" s="99">
        <v>0</v>
      </c>
      <c r="BE1139" s="99">
        <v>1163212.06721497</v>
      </c>
      <c r="BF1139" s="99">
        <v>0</v>
      </c>
      <c r="BG1139" s="99">
        <v>29026628.107177701</v>
      </c>
      <c r="BH1139" s="99">
        <v>8230522.24719238</v>
      </c>
      <c r="BI1139" s="99">
        <v>0</v>
      </c>
      <c r="BJ1139" s="99">
        <v>1982741.0015106199</v>
      </c>
      <c r="BK1139" s="99">
        <v>1585315.92718506</v>
      </c>
      <c r="BL1139" s="99">
        <v>0</v>
      </c>
      <c r="BM1139" s="99">
        <v>0</v>
      </c>
      <c r="BN1139" s="99">
        <v>0</v>
      </c>
      <c r="BO1139" s="99">
        <v>0</v>
      </c>
      <c r="BP1139" s="99">
        <v>0</v>
      </c>
      <c r="BQ1139" s="99">
        <v>0</v>
      </c>
      <c r="BR1139" s="99">
        <v>4899645.5556030301</v>
      </c>
      <c r="BS1139" s="99">
        <v>1433601.34455872</v>
      </c>
      <c r="BT1139" s="99">
        <v>0</v>
      </c>
      <c r="BU1139" s="99">
        <v>2081939.14012146</v>
      </c>
      <c r="BV1139" s="99">
        <v>1876230.2677917499</v>
      </c>
      <c r="BW1139" s="99">
        <v>0</v>
      </c>
      <c r="BX1139" s="99">
        <v>240500.663984299</v>
      </c>
      <c r="BY1139" s="99">
        <v>0</v>
      </c>
      <c r="BZ1139" s="99">
        <v>0</v>
      </c>
      <c r="CA1139" s="99">
        <v>69293.451573371902</v>
      </c>
      <c r="CB1139" s="99">
        <v>3164399.11828613</v>
      </c>
      <c r="CC1139" s="99">
        <v>32288074.571777299</v>
      </c>
      <c r="CD1139" s="99">
        <v>10233512.126098599</v>
      </c>
      <c r="CE1139" s="99">
        <v>1331.5422931611499</v>
      </c>
      <c r="CF1139" s="99">
        <v>131553.56965827901</v>
      </c>
      <c r="CG1139" s="99">
        <v>1158801.64930725</v>
      </c>
      <c r="CH1139" s="99">
        <v>0</v>
      </c>
      <c r="CI1139" s="99">
        <v>70625.277767181396</v>
      </c>
      <c r="CJ1139" s="99">
        <v>3297536.65057373</v>
      </c>
      <c r="CK1139" s="99">
        <v>33458581.630371101</v>
      </c>
      <c r="CL1139" s="99">
        <v>10457063.7799072</v>
      </c>
      <c r="CM1139" s="166">
        <v>97783.229665756196</v>
      </c>
      <c r="CN1139" s="166">
        <v>12332185.1677246</v>
      </c>
      <c r="CO1139" s="166">
        <v>62393494.581054702</v>
      </c>
      <c r="CP1139" s="99">
        <v>10457063.7799072</v>
      </c>
      <c r="CQ1139" s="99">
        <v>0</v>
      </c>
      <c r="CR1139" s="99">
        <v>0</v>
      </c>
      <c r="CS1139" s="99">
        <v>0</v>
      </c>
      <c r="CT1139" s="99">
        <v>0</v>
      </c>
      <c r="CU1139" s="98">
        <v>6340.9987305200002</v>
      </c>
      <c r="CV1139" s="98">
        <v>28493.068960406999</v>
      </c>
      <c r="CW1139" s="98">
        <v>3295952.687944409</v>
      </c>
      <c r="CX1139" s="98">
        <v>33446876.22108455</v>
      </c>
    </row>
    <row r="1140" spans="1:102" x14ac:dyDescent="0.2">
      <c r="A1140" s="98" t="s">
        <v>69</v>
      </c>
      <c r="B1140" s="100">
        <v>43344</v>
      </c>
      <c r="C1140" s="99">
        <v>63037.306309699998</v>
      </c>
      <c r="D1140" s="99">
        <v>0</v>
      </c>
      <c r="E1140" s="99">
        <v>6176.7060000896499</v>
      </c>
      <c r="F1140" s="99">
        <v>5299.23557853699</v>
      </c>
      <c r="G1140" s="99">
        <v>1351.54500578344</v>
      </c>
      <c r="H1140" s="99">
        <v>0</v>
      </c>
      <c r="I1140" s="99">
        <v>0</v>
      </c>
      <c r="J1140" s="99">
        <v>27090.0274136066</v>
      </c>
      <c r="K1140" s="99">
        <v>1.8850451672478801</v>
      </c>
      <c r="L1140" s="99">
        <v>104.390850544907</v>
      </c>
      <c r="M1140" s="99">
        <v>33343.286168575301</v>
      </c>
      <c r="N1140" s="99">
        <v>3087.4919241964799</v>
      </c>
      <c r="O1140" s="99">
        <v>0</v>
      </c>
      <c r="P1140" s="99">
        <v>29420.063457488999</v>
      </c>
      <c r="Q1140" s="99">
        <v>3457.2646595239598</v>
      </c>
      <c r="R1140" s="99">
        <v>0</v>
      </c>
      <c r="S1140" s="99">
        <v>1358.7808649838</v>
      </c>
      <c r="T1140" s="99">
        <v>0</v>
      </c>
      <c r="U1140" s="99">
        <v>27094.313243866</v>
      </c>
      <c r="V1140" s="99">
        <v>2812047.4586486798</v>
      </c>
      <c r="W1140" s="99">
        <v>0</v>
      </c>
      <c r="X1140" s="99">
        <v>343468.351406097</v>
      </c>
      <c r="Y1140" s="99">
        <v>280131.84414672898</v>
      </c>
      <c r="Z1140" s="99">
        <v>133112.59065246599</v>
      </c>
      <c r="AA1140" s="99">
        <v>0</v>
      </c>
      <c r="AB1140" s="99">
        <v>0</v>
      </c>
      <c r="AC1140" s="99">
        <v>8915644.8975830097</v>
      </c>
      <c r="AD1140" s="99">
        <v>186.20016464963601</v>
      </c>
      <c r="AE1140" s="99">
        <v>3290.7945565879299</v>
      </c>
      <c r="AF1140" s="99">
        <v>1404544.5326843299</v>
      </c>
      <c r="AG1140" s="99">
        <v>355925.45904159499</v>
      </c>
      <c r="AH1140" s="99">
        <v>0</v>
      </c>
      <c r="AI1140" s="99">
        <v>1091829.48512268</v>
      </c>
      <c r="AJ1140" s="99">
        <v>293587.75712966901</v>
      </c>
      <c r="AK1140" s="99">
        <v>0</v>
      </c>
      <c r="AL1140" s="99">
        <v>135884.94427871701</v>
      </c>
      <c r="AM1140" s="99">
        <v>0</v>
      </c>
      <c r="AN1140" s="99">
        <v>8914115.1389160194</v>
      </c>
      <c r="AO1140" s="99">
        <v>29392694.0078125</v>
      </c>
      <c r="AP1140" s="99">
        <v>0</v>
      </c>
      <c r="AQ1140" s="99">
        <v>3100383.10968018</v>
      </c>
      <c r="AR1140" s="99">
        <v>2524694.0030517601</v>
      </c>
      <c r="AS1140" s="99">
        <v>1179599.4183044401</v>
      </c>
      <c r="AT1140" s="99">
        <v>0</v>
      </c>
      <c r="AU1140" s="99">
        <v>0</v>
      </c>
      <c r="AV1140" s="99">
        <v>28706261.930908199</v>
      </c>
      <c r="AW1140" s="99">
        <v>653.00001702457701</v>
      </c>
      <c r="AX1140" s="99">
        <v>21851.937870264101</v>
      </c>
      <c r="AY1140" s="99">
        <v>14859792.0554199</v>
      </c>
      <c r="AZ1140" s="99">
        <v>3455695.9301147498</v>
      </c>
      <c r="BA1140" s="99">
        <v>0</v>
      </c>
      <c r="BB1140" s="99">
        <v>11191376.002441401</v>
      </c>
      <c r="BC1140" s="99">
        <v>2917746.9147033701</v>
      </c>
      <c r="BD1140" s="99">
        <v>0</v>
      </c>
      <c r="BE1140" s="99">
        <v>1205766.5004882801</v>
      </c>
      <c r="BF1140" s="99">
        <v>0</v>
      </c>
      <c r="BG1140" s="99">
        <v>28649253.314453099</v>
      </c>
      <c r="BH1140" s="99">
        <v>8312142.6965332003</v>
      </c>
      <c r="BI1140" s="99">
        <v>0</v>
      </c>
      <c r="BJ1140" s="99">
        <v>1955676.2767028799</v>
      </c>
      <c r="BK1140" s="99">
        <v>1574789.77770996</v>
      </c>
      <c r="BL1140" s="99">
        <v>0</v>
      </c>
      <c r="BM1140" s="99">
        <v>0</v>
      </c>
      <c r="BN1140" s="99">
        <v>0</v>
      </c>
      <c r="BO1140" s="99">
        <v>0</v>
      </c>
      <c r="BP1140" s="99">
        <v>0</v>
      </c>
      <c r="BQ1140" s="99">
        <v>0</v>
      </c>
      <c r="BR1140" s="99">
        <v>4953874.3562622098</v>
      </c>
      <c r="BS1140" s="99">
        <v>1427133.05639648</v>
      </c>
      <c r="BT1140" s="99">
        <v>0</v>
      </c>
      <c r="BU1140" s="99">
        <v>1791498.5028533901</v>
      </c>
      <c r="BV1140" s="99">
        <v>1897012.5164642299</v>
      </c>
      <c r="BW1140" s="99">
        <v>0</v>
      </c>
      <c r="BX1140" s="99">
        <v>211805.19504547099</v>
      </c>
      <c r="BY1140" s="99">
        <v>0</v>
      </c>
      <c r="BZ1140" s="99">
        <v>0</v>
      </c>
      <c r="CA1140" s="99">
        <v>69203.868333816499</v>
      </c>
      <c r="CB1140" s="99">
        <v>3154142.0606079102</v>
      </c>
      <c r="CC1140" s="99">
        <v>32461669.9912109</v>
      </c>
      <c r="CD1140" s="99">
        <v>10274362.9223633</v>
      </c>
      <c r="CE1140" s="99">
        <v>1352.87595827878</v>
      </c>
      <c r="CF1140" s="99">
        <v>133126.398292542</v>
      </c>
      <c r="CG1140" s="99">
        <v>1180686.98954773</v>
      </c>
      <c r="CH1140" s="99">
        <v>0</v>
      </c>
      <c r="CI1140" s="99">
        <v>70550.298777580305</v>
      </c>
      <c r="CJ1140" s="99">
        <v>3285841.0077514602</v>
      </c>
      <c r="CK1140" s="99">
        <v>33633518.1806641</v>
      </c>
      <c r="CL1140" s="99">
        <v>10482834.357788101</v>
      </c>
      <c r="CM1140" s="166">
        <v>97405.826034545898</v>
      </c>
      <c r="CN1140" s="166">
        <v>12179030.3424072</v>
      </c>
      <c r="CO1140" s="166">
        <v>62308320.5166016</v>
      </c>
      <c r="CP1140" s="99">
        <v>10482834.357788101</v>
      </c>
      <c r="CQ1140" s="99">
        <v>0</v>
      </c>
      <c r="CR1140" s="99">
        <v>0</v>
      </c>
      <c r="CS1140" s="99">
        <v>0</v>
      </c>
      <c r="CT1140" s="99">
        <v>0</v>
      </c>
      <c r="CU1140" s="98">
        <v>6162.0286276070001</v>
      </c>
      <c r="CV1140" s="98">
        <v>28208.778116991001</v>
      </c>
      <c r="CW1140" s="98">
        <v>3287268.4589004521</v>
      </c>
      <c r="CX1140" s="98">
        <v>33642356.98075863</v>
      </c>
    </row>
    <row r="1141" spans="1:102" x14ac:dyDescent="0.2">
      <c r="A1141" s="98" t="s">
        <v>69</v>
      </c>
      <c r="B1141" s="100">
        <v>43435</v>
      </c>
      <c r="C1141" s="99">
        <v>62553.158995628401</v>
      </c>
      <c r="D1141" s="99">
        <v>0</v>
      </c>
      <c r="E1141" s="99">
        <v>5809.9277566671399</v>
      </c>
      <c r="F1141" s="99">
        <v>5039.8252550959596</v>
      </c>
      <c r="G1141" s="99">
        <v>1312.17901028693</v>
      </c>
      <c r="H1141" s="99">
        <v>0</v>
      </c>
      <c r="I1141" s="99">
        <v>0</v>
      </c>
      <c r="J1141" s="99">
        <v>26486.0826280117</v>
      </c>
      <c r="K1141" s="99">
        <v>0</v>
      </c>
      <c r="L1141" s="99">
        <v>0</v>
      </c>
      <c r="M1141" s="99">
        <v>33299.851422309897</v>
      </c>
      <c r="N1141" s="99">
        <v>3008.3474198281801</v>
      </c>
      <c r="O1141" s="99">
        <v>0</v>
      </c>
      <c r="P1141" s="99">
        <v>0</v>
      </c>
      <c r="Q1141" s="99">
        <v>3304.7739278376098</v>
      </c>
      <c r="R1141" s="99">
        <v>0</v>
      </c>
      <c r="S1141" s="99">
        <v>0</v>
      </c>
      <c r="T1141" s="99">
        <v>0</v>
      </c>
      <c r="U1141" s="99">
        <v>26492.329921960802</v>
      </c>
      <c r="V1141" s="99">
        <v>2817512.2282104502</v>
      </c>
      <c r="W1141" s="99">
        <v>0</v>
      </c>
      <c r="X1141" s="99">
        <v>321820.57165145897</v>
      </c>
      <c r="Y1141" s="99">
        <v>264129.72451782197</v>
      </c>
      <c r="Z1141" s="99">
        <v>133064.27276802101</v>
      </c>
      <c r="AA1141" s="99">
        <v>0</v>
      </c>
      <c r="AB1141" s="99">
        <v>0</v>
      </c>
      <c r="AC1141" s="99">
        <v>8799410.2473144494</v>
      </c>
      <c r="AD1141" s="99">
        <v>0</v>
      </c>
      <c r="AE1141" s="99">
        <v>0</v>
      </c>
      <c r="AF1141" s="99">
        <v>1413108.3639984101</v>
      </c>
      <c r="AG1141" s="99">
        <v>346161.92899704003</v>
      </c>
      <c r="AH1141" s="99">
        <v>0</v>
      </c>
      <c r="AI1141" s="99">
        <v>0</v>
      </c>
      <c r="AJ1141" s="99">
        <v>294098.96262359602</v>
      </c>
      <c r="AK1141" s="99">
        <v>0</v>
      </c>
      <c r="AL1141" s="99">
        <v>0</v>
      </c>
      <c r="AM1141" s="99">
        <v>0</v>
      </c>
      <c r="AN1141" s="99">
        <v>8812768.29443359</v>
      </c>
      <c r="AO1141" s="99">
        <v>29671691.213867199</v>
      </c>
      <c r="AP1141" s="99">
        <v>0</v>
      </c>
      <c r="AQ1141" s="99">
        <v>2946075.43786621</v>
      </c>
      <c r="AR1141" s="99">
        <v>2395966.0325927702</v>
      </c>
      <c r="AS1141" s="99">
        <v>1189495.6643371601</v>
      </c>
      <c r="AT1141" s="99">
        <v>0</v>
      </c>
      <c r="AU1141" s="99">
        <v>0</v>
      </c>
      <c r="AV1141" s="99">
        <v>28616731.5939941</v>
      </c>
      <c r="AW1141" s="99">
        <v>0</v>
      </c>
      <c r="AX1141" s="99">
        <v>0</v>
      </c>
      <c r="AY1141" s="99">
        <v>15054996.3708496</v>
      </c>
      <c r="AZ1141" s="99">
        <v>3406991.5406189002</v>
      </c>
      <c r="BA1141" s="99">
        <v>0</v>
      </c>
      <c r="BB1141" s="99">
        <v>0</v>
      </c>
      <c r="BC1141" s="99">
        <v>2925663.81604004</v>
      </c>
      <c r="BD1141" s="99">
        <v>0</v>
      </c>
      <c r="BE1141" s="99">
        <v>0</v>
      </c>
      <c r="BF1141" s="99">
        <v>0</v>
      </c>
      <c r="BG1141" s="99">
        <v>28567446.0307617</v>
      </c>
      <c r="BH1141" s="99">
        <v>8331579.0237426804</v>
      </c>
      <c r="BI1141" s="99">
        <v>0</v>
      </c>
      <c r="BJ1141" s="99">
        <v>1835548.90211487</v>
      </c>
      <c r="BK1141" s="99">
        <v>1488479.44908142</v>
      </c>
      <c r="BL1141" s="99">
        <v>0</v>
      </c>
      <c r="BM1141" s="99">
        <v>0</v>
      </c>
      <c r="BN1141" s="99">
        <v>0</v>
      </c>
      <c r="BO1141" s="99">
        <v>0</v>
      </c>
      <c r="BP1141" s="99">
        <v>0</v>
      </c>
      <c r="BQ1141" s="99">
        <v>0</v>
      </c>
      <c r="BR1141" s="99">
        <v>4970242.50354004</v>
      </c>
      <c r="BS1141" s="99">
        <v>1370165.2752990699</v>
      </c>
      <c r="BT1141" s="99">
        <v>0</v>
      </c>
      <c r="BU1141" s="99">
        <v>0</v>
      </c>
      <c r="BV1141" s="99">
        <v>1855918.6562805199</v>
      </c>
      <c r="BW1141" s="99">
        <v>0</v>
      </c>
      <c r="BX1141" s="99">
        <v>0</v>
      </c>
      <c r="BY1141" s="99">
        <v>0</v>
      </c>
      <c r="BZ1141" s="99">
        <v>0</v>
      </c>
      <c r="CA1141" s="99">
        <v>68455.669283866897</v>
      </c>
      <c r="CB1141" s="99">
        <v>3144847.3937683101</v>
      </c>
      <c r="CC1141" s="99">
        <v>32678150.223632801</v>
      </c>
      <c r="CD1141" s="99">
        <v>10178792.1868896</v>
      </c>
      <c r="CE1141" s="99">
        <v>1312.3188400715601</v>
      </c>
      <c r="CF1141" s="99">
        <v>133081.953409195</v>
      </c>
      <c r="CG1141" s="99">
        <v>1190105.0771331801</v>
      </c>
      <c r="CH1141" s="99">
        <v>0</v>
      </c>
      <c r="CI1141" s="99">
        <v>69777.899821281404</v>
      </c>
      <c r="CJ1141" s="99">
        <v>3277575.7823181199</v>
      </c>
      <c r="CK1141" s="99">
        <v>33869990.312011696</v>
      </c>
      <c r="CL1141" s="99">
        <v>10420502.138549799</v>
      </c>
      <c r="CM1141" s="166">
        <v>96054.539959907503</v>
      </c>
      <c r="CN1141" s="166">
        <v>12080229.4793701</v>
      </c>
      <c r="CO1141" s="166">
        <v>62494314.063964799</v>
      </c>
      <c r="CP1141" s="99">
        <v>10420502.138549799</v>
      </c>
      <c r="CQ1141" s="99">
        <v>0</v>
      </c>
      <c r="CR1141" s="99">
        <v>0</v>
      </c>
      <c r="CS1141" s="99">
        <v>0</v>
      </c>
      <c r="CT1141" s="99">
        <v>0</v>
      </c>
      <c r="CU1141" s="98">
        <v>5815.9862704890002</v>
      </c>
      <c r="CV1141" s="98">
        <v>27587.518439610001</v>
      </c>
      <c r="CW1141" s="98">
        <v>3277929.347177505</v>
      </c>
      <c r="CX1141" s="98">
        <v>33868255.300765984</v>
      </c>
    </row>
    <row r="1142" spans="1:102" x14ac:dyDescent="0.2">
      <c r="A1142" s="98" t="s">
        <v>70</v>
      </c>
      <c r="B1142" s="100">
        <v>38047</v>
      </c>
      <c r="C1142" s="99">
        <v>74672.270575523406</v>
      </c>
      <c r="D1142" s="99">
        <v>0</v>
      </c>
      <c r="E1142" s="99">
        <v>47510.628271102898</v>
      </c>
      <c r="F1142" s="99">
        <v>24983.5693230629</v>
      </c>
      <c r="G1142" s="99">
        <v>5.9787892139865999</v>
      </c>
      <c r="H1142" s="99">
        <v>0</v>
      </c>
      <c r="I1142" s="99">
        <v>0</v>
      </c>
      <c r="J1142" s="99">
        <v>96.755370163358705</v>
      </c>
      <c r="K1142" s="99">
        <v>0</v>
      </c>
      <c r="L1142" s="99">
        <v>53878.378993034399</v>
      </c>
      <c r="M1142" s="99">
        <v>46214.799415588401</v>
      </c>
      <c r="N1142" s="99">
        <v>14298.3773642778</v>
      </c>
      <c r="O1142" s="99">
        <v>0</v>
      </c>
      <c r="P1142" s="99">
        <v>0</v>
      </c>
      <c r="Q1142" s="99">
        <v>7455.0108665227899</v>
      </c>
      <c r="R1142" s="99">
        <v>0</v>
      </c>
      <c r="S1142" s="99">
        <v>0</v>
      </c>
      <c r="T1142" s="99">
        <v>2265.4184052646201</v>
      </c>
      <c r="U1142" s="99">
        <v>26908.391269207001</v>
      </c>
      <c r="V1142" s="99">
        <v>4703797.6321411096</v>
      </c>
      <c r="W1142" s="99">
        <v>0</v>
      </c>
      <c r="X1142" s="99">
        <v>3901769.53546143</v>
      </c>
      <c r="Y1142" s="99">
        <v>1779149.8249206501</v>
      </c>
      <c r="Z1142" s="99">
        <v>717.58385623991501</v>
      </c>
      <c r="AA1142" s="99">
        <v>0</v>
      </c>
      <c r="AB1142" s="99">
        <v>0</v>
      </c>
      <c r="AC1142" s="99">
        <v>6199.7187168002101</v>
      </c>
      <c r="AD1142" s="99">
        <v>0</v>
      </c>
      <c r="AE1142" s="99">
        <v>3062901.41943359</v>
      </c>
      <c r="AF1142" s="99">
        <v>2654387.1540832501</v>
      </c>
      <c r="AG1142" s="99">
        <v>1963391.9452209501</v>
      </c>
      <c r="AH1142" s="99">
        <v>0</v>
      </c>
      <c r="AI1142" s="99">
        <v>0</v>
      </c>
      <c r="AJ1142" s="99">
        <v>924846.46479034401</v>
      </c>
      <c r="AK1142" s="99">
        <v>0</v>
      </c>
      <c r="AL1142" s="99">
        <v>0</v>
      </c>
      <c r="AM1142" s="99">
        <v>361045.93029022199</v>
      </c>
      <c r="AN1142" s="99">
        <v>8190094.5742797898</v>
      </c>
      <c r="AO1142" s="99">
        <v>32367519.878173798</v>
      </c>
      <c r="AP1142" s="99">
        <v>0</v>
      </c>
      <c r="AQ1142" s="99">
        <v>25667017.348144501</v>
      </c>
      <c r="AR1142" s="99">
        <v>11758034.241333</v>
      </c>
      <c r="AS1142" s="99">
        <v>5034.3323953151703</v>
      </c>
      <c r="AT1142" s="99">
        <v>0</v>
      </c>
      <c r="AU1142" s="99">
        <v>0</v>
      </c>
      <c r="AV1142" s="99">
        <v>14064.024862885501</v>
      </c>
      <c r="AW1142" s="99">
        <v>0</v>
      </c>
      <c r="AX1142" s="99">
        <v>21261605.416747998</v>
      </c>
      <c r="AY1142" s="99">
        <v>18189169.528076202</v>
      </c>
      <c r="AZ1142" s="99">
        <v>12575706.985473599</v>
      </c>
      <c r="BA1142" s="99">
        <v>0</v>
      </c>
      <c r="BB1142" s="99">
        <v>0</v>
      </c>
      <c r="BC1142" s="99">
        <v>6120509.9837646503</v>
      </c>
      <c r="BD1142" s="99">
        <v>0</v>
      </c>
      <c r="BE1142" s="99">
        <v>0</v>
      </c>
      <c r="BF1142" s="99">
        <v>2207536.79437256</v>
      </c>
      <c r="BG1142" s="99">
        <v>18898118.613525402</v>
      </c>
      <c r="BH1142" s="99">
        <v>6158617.2379760696</v>
      </c>
      <c r="BI1142" s="99">
        <v>0</v>
      </c>
      <c r="BJ1142" s="99">
        <v>7568011.4878540002</v>
      </c>
      <c r="BK1142" s="99">
        <v>4325789.25109863</v>
      </c>
      <c r="BL1142" s="99">
        <v>0</v>
      </c>
      <c r="BM1142" s="99">
        <v>0</v>
      </c>
      <c r="BN1142" s="99">
        <v>0</v>
      </c>
      <c r="BO1142" s="99">
        <v>0</v>
      </c>
      <c r="BP1142" s="99">
        <v>0</v>
      </c>
      <c r="BQ1142" s="99">
        <v>0</v>
      </c>
      <c r="BR1142" s="99">
        <v>5932210.8373413105</v>
      </c>
      <c r="BS1142" s="99">
        <v>5056396.0524902297</v>
      </c>
      <c r="BT1142" s="99">
        <v>0</v>
      </c>
      <c r="BU1142" s="99">
        <v>0</v>
      </c>
      <c r="BV1142" s="99">
        <v>2706754.0409851102</v>
      </c>
      <c r="BW1142" s="99">
        <v>0</v>
      </c>
      <c r="BX1142" s="99">
        <v>0</v>
      </c>
      <c r="BY1142" s="99">
        <v>0</v>
      </c>
      <c r="BZ1142" s="99">
        <v>0</v>
      </c>
      <c r="CA1142" s="99">
        <v>122343.830854416</v>
      </c>
      <c r="CB1142" s="99">
        <v>8586531.8154296894</v>
      </c>
      <c r="CC1142" s="99">
        <v>57984014.6806641</v>
      </c>
      <c r="CD1142" s="99">
        <v>13727671.9287109</v>
      </c>
      <c r="CE1142" s="99">
        <v>2277.9359114766098</v>
      </c>
      <c r="CF1142" s="99">
        <v>352867.78857803298</v>
      </c>
      <c r="CG1142" s="99">
        <v>2153571.00698853</v>
      </c>
      <c r="CH1142" s="99">
        <v>0</v>
      </c>
      <c r="CI1142" s="99">
        <v>124600.540603638</v>
      </c>
      <c r="CJ1142" s="99">
        <v>8939202.3280029297</v>
      </c>
      <c r="CK1142" s="99">
        <v>60124484.3291016</v>
      </c>
      <c r="CL1142" s="99">
        <v>13724647.107910199</v>
      </c>
      <c r="CM1142" s="166">
        <v>151394.38710212699</v>
      </c>
      <c r="CN1142" s="166">
        <v>17090707.026611298</v>
      </c>
      <c r="CO1142" s="166">
        <v>79050578.028320298</v>
      </c>
      <c r="CP1142" s="99">
        <v>13724647.107910199</v>
      </c>
      <c r="CQ1142" s="99">
        <v>0</v>
      </c>
      <c r="CR1142" s="99">
        <v>0</v>
      </c>
      <c r="CS1142" s="99">
        <v>0</v>
      </c>
      <c r="CT1142" s="99">
        <v>0</v>
      </c>
      <c r="CU1142" s="98">
        <v>76707.474071670003</v>
      </c>
      <c r="CV1142" s="98">
        <v>101.66762636199999</v>
      </c>
      <c r="CW1142" s="98">
        <v>8939399.6040077228</v>
      </c>
      <c r="CX1142" s="98">
        <v>60137585.687652633</v>
      </c>
    </row>
    <row r="1143" spans="1:102" x14ac:dyDescent="0.2">
      <c r="A1143" s="98" t="s">
        <v>70</v>
      </c>
      <c r="B1143" s="100">
        <v>38139</v>
      </c>
      <c r="C1143" s="99">
        <v>75437.7057762146</v>
      </c>
      <c r="D1143" s="99">
        <v>0</v>
      </c>
      <c r="E1143" s="99">
        <v>47256.0049133301</v>
      </c>
      <c r="F1143" s="99">
        <v>25645.1769168377</v>
      </c>
      <c r="G1143" s="99">
        <v>80.030530925840097</v>
      </c>
      <c r="H1143" s="99">
        <v>0</v>
      </c>
      <c r="I1143" s="99">
        <v>0</v>
      </c>
      <c r="J1143" s="99">
        <v>1500.5339263081601</v>
      </c>
      <c r="K1143" s="99">
        <v>0</v>
      </c>
      <c r="L1143" s="99">
        <v>54556.325052261403</v>
      </c>
      <c r="M1143" s="99">
        <v>46234.974634170503</v>
      </c>
      <c r="N1143" s="99">
        <v>14662.4977000952</v>
      </c>
      <c r="O1143" s="99">
        <v>0</v>
      </c>
      <c r="P1143" s="99">
        <v>0</v>
      </c>
      <c r="Q1143" s="99">
        <v>7447.4633095860499</v>
      </c>
      <c r="R1143" s="99">
        <v>0</v>
      </c>
      <c r="S1143" s="99">
        <v>0</v>
      </c>
      <c r="T1143" s="99">
        <v>2244.7109614312599</v>
      </c>
      <c r="U1143" s="99">
        <v>27337.295839071299</v>
      </c>
      <c r="V1143" s="99">
        <v>4676334.8436279297</v>
      </c>
      <c r="W1143" s="99">
        <v>0</v>
      </c>
      <c r="X1143" s="99">
        <v>3883310.9470214802</v>
      </c>
      <c r="Y1143" s="99">
        <v>1822452.2039794901</v>
      </c>
      <c r="Z1143" s="99">
        <v>13639.0593992472</v>
      </c>
      <c r="AA1143" s="99">
        <v>0</v>
      </c>
      <c r="AB1143" s="99">
        <v>0</v>
      </c>
      <c r="AC1143" s="99">
        <v>364497.38756179798</v>
      </c>
      <c r="AD1143" s="99">
        <v>0</v>
      </c>
      <c r="AE1143" s="99">
        <v>3031015.4004516602</v>
      </c>
      <c r="AF1143" s="99">
        <v>2637563.4953918499</v>
      </c>
      <c r="AG1143" s="99">
        <v>1981109.5323028599</v>
      </c>
      <c r="AH1143" s="99">
        <v>0</v>
      </c>
      <c r="AI1143" s="99">
        <v>0</v>
      </c>
      <c r="AJ1143" s="99">
        <v>917750.16416168201</v>
      </c>
      <c r="AK1143" s="99">
        <v>0</v>
      </c>
      <c r="AL1143" s="99">
        <v>0</v>
      </c>
      <c r="AM1143" s="99">
        <v>354263.53987121599</v>
      </c>
      <c r="AN1143" s="99">
        <v>8290702.7036743201</v>
      </c>
      <c r="AO1143" s="99">
        <v>32512122.144287098</v>
      </c>
      <c r="AP1143" s="99">
        <v>0</v>
      </c>
      <c r="AQ1143" s="99">
        <v>25890035.372802701</v>
      </c>
      <c r="AR1143" s="99">
        <v>12346963.173583999</v>
      </c>
      <c r="AS1143" s="99">
        <v>85913.489436149597</v>
      </c>
      <c r="AT1143" s="99">
        <v>0</v>
      </c>
      <c r="AU1143" s="99">
        <v>0</v>
      </c>
      <c r="AV1143" s="99">
        <v>865094.03961944603</v>
      </c>
      <c r="AW1143" s="99">
        <v>0</v>
      </c>
      <c r="AX1143" s="99">
        <v>21271248.1638184</v>
      </c>
      <c r="AY1143" s="99">
        <v>18396730.7038574</v>
      </c>
      <c r="AZ1143" s="99">
        <v>12803622.498168901</v>
      </c>
      <c r="BA1143" s="99">
        <v>0</v>
      </c>
      <c r="BB1143" s="99">
        <v>0</v>
      </c>
      <c r="BC1143" s="99">
        <v>6164514.4226684598</v>
      </c>
      <c r="BD1143" s="99">
        <v>0</v>
      </c>
      <c r="BE1143" s="99">
        <v>0</v>
      </c>
      <c r="BF1143" s="99">
        <v>2187817.4587097201</v>
      </c>
      <c r="BG1143" s="99">
        <v>19236210.3979492</v>
      </c>
      <c r="BH1143" s="99">
        <v>6168013.4026489304</v>
      </c>
      <c r="BI1143" s="99">
        <v>0</v>
      </c>
      <c r="BJ1143" s="99">
        <v>7639282.3438110398</v>
      </c>
      <c r="BK1143" s="99">
        <v>4502164.4020385696</v>
      </c>
      <c r="BL1143" s="99">
        <v>0</v>
      </c>
      <c r="BM1143" s="99">
        <v>0</v>
      </c>
      <c r="BN1143" s="99">
        <v>0</v>
      </c>
      <c r="BO1143" s="99">
        <v>0</v>
      </c>
      <c r="BP1143" s="99">
        <v>0</v>
      </c>
      <c r="BQ1143" s="99">
        <v>0</v>
      </c>
      <c r="BR1143" s="99">
        <v>5936513.0246582003</v>
      </c>
      <c r="BS1143" s="99">
        <v>5178674.0178832998</v>
      </c>
      <c r="BT1143" s="99">
        <v>0</v>
      </c>
      <c r="BU1143" s="99">
        <v>0</v>
      </c>
      <c r="BV1143" s="99">
        <v>2729993.0270996098</v>
      </c>
      <c r="BW1143" s="99">
        <v>0</v>
      </c>
      <c r="BX1143" s="99">
        <v>0</v>
      </c>
      <c r="BY1143" s="99">
        <v>0</v>
      </c>
      <c r="BZ1143" s="99">
        <v>0</v>
      </c>
      <c r="CA1143" s="99">
        <v>122826.217642784</v>
      </c>
      <c r="CB1143" s="99">
        <v>8538781.2065429706</v>
      </c>
      <c r="CC1143" s="99">
        <v>58283117.814453103</v>
      </c>
      <c r="CD1143" s="99">
        <v>13758321.8635254</v>
      </c>
      <c r="CE1143" s="99">
        <v>2258.2563663125002</v>
      </c>
      <c r="CF1143" s="99">
        <v>351603.69975280802</v>
      </c>
      <c r="CG1143" s="99">
        <v>2171502.7033691402</v>
      </c>
      <c r="CH1143" s="99">
        <v>0</v>
      </c>
      <c r="CI1143" s="99">
        <v>125046.83705329899</v>
      </c>
      <c r="CJ1143" s="99">
        <v>8889865.9315185491</v>
      </c>
      <c r="CK1143" s="99">
        <v>60507125.437988304</v>
      </c>
      <c r="CL1143" s="99">
        <v>13754857.6052246</v>
      </c>
      <c r="CM1143" s="166">
        <v>152340.3992939</v>
      </c>
      <c r="CN1143" s="166">
        <v>17199753.5463867</v>
      </c>
      <c r="CO1143" s="166">
        <v>79606388.711914107</v>
      </c>
      <c r="CP1143" s="99">
        <v>13754857.6052246</v>
      </c>
      <c r="CQ1143" s="99">
        <v>0</v>
      </c>
      <c r="CR1143" s="99">
        <v>0</v>
      </c>
      <c r="CS1143" s="99">
        <v>0</v>
      </c>
      <c r="CT1143" s="99">
        <v>0</v>
      </c>
      <c r="CU1143" s="98">
        <v>74799.843227878999</v>
      </c>
      <c r="CV1143" s="98">
        <v>1569.8914482959999</v>
      </c>
      <c r="CW1143" s="98">
        <v>8890384.9062957782</v>
      </c>
      <c r="CX1143" s="98">
        <v>60454620.517822243</v>
      </c>
    </row>
    <row r="1144" spans="1:102" x14ac:dyDescent="0.2">
      <c r="A1144" s="98" t="s">
        <v>70</v>
      </c>
      <c r="B1144" s="100">
        <v>38231</v>
      </c>
      <c r="C1144" s="99">
        <v>76773.696392059297</v>
      </c>
      <c r="D1144" s="99">
        <v>0</v>
      </c>
      <c r="E1144" s="99">
        <v>47707.262716770201</v>
      </c>
      <c r="F1144" s="99">
        <v>26640.4368629456</v>
      </c>
      <c r="G1144" s="99">
        <v>186.790967725217</v>
      </c>
      <c r="H1144" s="99">
        <v>0</v>
      </c>
      <c r="I1144" s="99">
        <v>0</v>
      </c>
      <c r="J1144" s="99">
        <v>3651.8100180029901</v>
      </c>
      <c r="K1144" s="99">
        <v>0</v>
      </c>
      <c r="L1144" s="99">
        <v>56857.319155216202</v>
      </c>
      <c r="M1144" s="99">
        <v>46735.797767639197</v>
      </c>
      <c r="N1144" s="99">
        <v>14966.7174320221</v>
      </c>
      <c r="O1144" s="99">
        <v>0</v>
      </c>
      <c r="P1144" s="99">
        <v>0</v>
      </c>
      <c r="Q1144" s="99">
        <v>7464.6976168751698</v>
      </c>
      <c r="R1144" s="99">
        <v>0</v>
      </c>
      <c r="S1144" s="99">
        <v>0</v>
      </c>
      <c r="T1144" s="99">
        <v>2217.79935953021</v>
      </c>
      <c r="U1144" s="99">
        <v>27391.618971347802</v>
      </c>
      <c r="V1144" s="99">
        <v>4725251.8247070303</v>
      </c>
      <c r="W1144" s="99">
        <v>0</v>
      </c>
      <c r="X1144" s="99">
        <v>3874363.7549743699</v>
      </c>
      <c r="Y1144" s="99">
        <v>1887000.53877258</v>
      </c>
      <c r="Z1144" s="99">
        <v>32120.3780913353</v>
      </c>
      <c r="AA1144" s="99">
        <v>0</v>
      </c>
      <c r="AB1144" s="99">
        <v>0</v>
      </c>
      <c r="AC1144" s="99">
        <v>943360.560310364</v>
      </c>
      <c r="AD1144" s="99">
        <v>0</v>
      </c>
      <c r="AE1144" s="99">
        <v>3085435.9861755399</v>
      </c>
      <c r="AF1144" s="99">
        <v>2662558.3576354999</v>
      </c>
      <c r="AG1144" s="99">
        <v>2010085.2792968799</v>
      </c>
      <c r="AH1144" s="99">
        <v>0</v>
      </c>
      <c r="AI1144" s="99">
        <v>0</v>
      </c>
      <c r="AJ1144" s="99">
        <v>918446.17312622105</v>
      </c>
      <c r="AK1144" s="99">
        <v>0</v>
      </c>
      <c r="AL1144" s="99">
        <v>0</v>
      </c>
      <c r="AM1144" s="99">
        <v>349997.87716674799</v>
      </c>
      <c r="AN1144" s="99">
        <v>8026958.15270996</v>
      </c>
      <c r="AO1144" s="99">
        <v>33296320.2346191</v>
      </c>
      <c r="AP1144" s="99">
        <v>0</v>
      </c>
      <c r="AQ1144" s="99">
        <v>26464509.435546901</v>
      </c>
      <c r="AR1144" s="99">
        <v>12928552.435546899</v>
      </c>
      <c r="AS1144" s="99">
        <v>203074.03672218299</v>
      </c>
      <c r="AT1144" s="99">
        <v>0</v>
      </c>
      <c r="AU1144" s="99">
        <v>0</v>
      </c>
      <c r="AV1144" s="99">
        <v>2283979.0190124498</v>
      </c>
      <c r="AW1144" s="99">
        <v>0</v>
      </c>
      <c r="AX1144" s="99">
        <v>22148985.612792999</v>
      </c>
      <c r="AY1144" s="99">
        <v>18782553.223877002</v>
      </c>
      <c r="AZ1144" s="99">
        <v>13149541.0270996</v>
      </c>
      <c r="BA1144" s="99">
        <v>0</v>
      </c>
      <c r="BB1144" s="99">
        <v>0</v>
      </c>
      <c r="BC1144" s="99">
        <v>6234267.9604492197</v>
      </c>
      <c r="BD1144" s="99">
        <v>0</v>
      </c>
      <c r="BE1144" s="99">
        <v>0</v>
      </c>
      <c r="BF1144" s="99">
        <v>2180230.67504883</v>
      </c>
      <c r="BG1144" s="99">
        <v>19113617.2106934</v>
      </c>
      <c r="BH1144" s="99">
        <v>6426676.7032470703</v>
      </c>
      <c r="BI1144" s="99">
        <v>0</v>
      </c>
      <c r="BJ1144" s="99">
        <v>7869398.04016113</v>
      </c>
      <c r="BK1144" s="99">
        <v>4717630.9744262705</v>
      </c>
      <c r="BL1144" s="99">
        <v>0</v>
      </c>
      <c r="BM1144" s="99">
        <v>0</v>
      </c>
      <c r="BN1144" s="99">
        <v>0</v>
      </c>
      <c r="BO1144" s="99">
        <v>0</v>
      </c>
      <c r="BP1144" s="99">
        <v>0</v>
      </c>
      <c r="BQ1144" s="99">
        <v>0</v>
      </c>
      <c r="BR1144" s="99">
        <v>6127397.37463379</v>
      </c>
      <c r="BS1144" s="99">
        <v>5329442.4306030301</v>
      </c>
      <c r="BT1144" s="99">
        <v>0</v>
      </c>
      <c r="BU1144" s="99">
        <v>0</v>
      </c>
      <c r="BV1144" s="99">
        <v>2774761.5682067899</v>
      </c>
      <c r="BW1144" s="99">
        <v>0</v>
      </c>
      <c r="BX1144" s="99">
        <v>0</v>
      </c>
      <c r="BY1144" s="99">
        <v>0</v>
      </c>
      <c r="BZ1144" s="99">
        <v>0</v>
      </c>
      <c r="CA1144" s="99">
        <v>124383.850175858</v>
      </c>
      <c r="CB1144" s="99">
        <v>8634327.78979492</v>
      </c>
      <c r="CC1144" s="99">
        <v>59873143.7099609</v>
      </c>
      <c r="CD1144" s="99">
        <v>14355302.7386475</v>
      </c>
      <c r="CE1144" s="99">
        <v>2189.1015991270501</v>
      </c>
      <c r="CF1144" s="99">
        <v>352163.92238235503</v>
      </c>
      <c r="CG1144" s="99">
        <v>2196901.0490417499</v>
      </c>
      <c r="CH1144" s="99">
        <v>0</v>
      </c>
      <c r="CI1144" s="99">
        <v>126565.189191818</v>
      </c>
      <c r="CJ1144" s="99">
        <v>8987437.6842040997</v>
      </c>
      <c r="CK1144" s="99">
        <v>62094561.646972701</v>
      </c>
      <c r="CL1144" s="99">
        <v>14365553.2733154</v>
      </c>
      <c r="CM1144" s="166">
        <v>153965.06834983799</v>
      </c>
      <c r="CN1144" s="166">
        <v>17036012.821777299</v>
      </c>
      <c r="CO1144" s="166">
        <v>81443405.627929702</v>
      </c>
      <c r="CP1144" s="99">
        <v>14365553.2733154</v>
      </c>
      <c r="CQ1144" s="99">
        <v>0</v>
      </c>
      <c r="CR1144" s="99">
        <v>0</v>
      </c>
      <c r="CS1144" s="99">
        <v>0</v>
      </c>
      <c r="CT1144" s="99">
        <v>0</v>
      </c>
      <c r="CU1144" s="98">
        <v>73941.438527703998</v>
      </c>
      <c r="CV1144" s="98">
        <v>3788.886057361</v>
      </c>
      <c r="CW1144" s="98">
        <v>8986491.7121772747</v>
      </c>
      <c r="CX1144" s="98">
        <v>62070044.759002648</v>
      </c>
    </row>
    <row r="1145" spans="1:102" x14ac:dyDescent="0.2">
      <c r="A1145" s="98" t="s">
        <v>70</v>
      </c>
      <c r="B1145" s="100">
        <v>38322</v>
      </c>
      <c r="C1145" s="99">
        <v>78347.453269004807</v>
      </c>
      <c r="D1145" s="99">
        <v>0</v>
      </c>
      <c r="E1145" s="99">
        <v>46925.7624945641</v>
      </c>
      <c r="F1145" s="99">
        <v>26742.686951875701</v>
      </c>
      <c r="G1145" s="99">
        <v>280.57972200587398</v>
      </c>
      <c r="H1145" s="99">
        <v>0</v>
      </c>
      <c r="I1145" s="99">
        <v>0</v>
      </c>
      <c r="J1145" s="99">
        <v>5856.1336028575897</v>
      </c>
      <c r="K1145" s="99">
        <v>0</v>
      </c>
      <c r="L1145" s="99">
        <v>55773.924441814401</v>
      </c>
      <c r="M1145" s="99">
        <v>47140.5746598244</v>
      </c>
      <c r="N1145" s="99">
        <v>15045.562868118301</v>
      </c>
      <c r="O1145" s="99">
        <v>0</v>
      </c>
      <c r="P1145" s="99">
        <v>0</v>
      </c>
      <c r="Q1145" s="99">
        <v>7571.8688257336598</v>
      </c>
      <c r="R1145" s="99">
        <v>0</v>
      </c>
      <c r="S1145" s="99">
        <v>0</v>
      </c>
      <c r="T1145" s="99">
        <v>2206.72348222137</v>
      </c>
      <c r="U1145" s="99">
        <v>28326.5704696178</v>
      </c>
      <c r="V1145" s="99">
        <v>4848209.3801269503</v>
      </c>
      <c r="W1145" s="99">
        <v>0</v>
      </c>
      <c r="X1145" s="99">
        <v>3823439.3535156301</v>
      </c>
      <c r="Y1145" s="99">
        <v>1914462.78973389</v>
      </c>
      <c r="Z1145" s="99">
        <v>54241.154583930998</v>
      </c>
      <c r="AA1145" s="99">
        <v>0</v>
      </c>
      <c r="AB1145" s="99">
        <v>0</v>
      </c>
      <c r="AC1145" s="99">
        <v>2027801.1607208301</v>
      </c>
      <c r="AD1145" s="99">
        <v>0</v>
      </c>
      <c r="AE1145" s="99">
        <v>3044912.85620117</v>
      </c>
      <c r="AF1145" s="99">
        <v>2687548.9380188002</v>
      </c>
      <c r="AG1145" s="99">
        <v>2020173.6423492399</v>
      </c>
      <c r="AH1145" s="99">
        <v>0</v>
      </c>
      <c r="AI1145" s="99">
        <v>0</v>
      </c>
      <c r="AJ1145" s="99">
        <v>917117.492424011</v>
      </c>
      <c r="AK1145" s="99">
        <v>0</v>
      </c>
      <c r="AL1145" s="99">
        <v>0</v>
      </c>
      <c r="AM1145" s="99">
        <v>357941.16895294201</v>
      </c>
      <c r="AN1145" s="99">
        <v>8715385.5283203106</v>
      </c>
      <c r="AO1145" s="99">
        <v>34606832.286132798</v>
      </c>
      <c r="AP1145" s="99">
        <v>0</v>
      </c>
      <c r="AQ1145" s="99">
        <v>26294181.306884799</v>
      </c>
      <c r="AR1145" s="99">
        <v>13200372.3908691</v>
      </c>
      <c r="AS1145" s="99">
        <v>354975.48212432902</v>
      </c>
      <c r="AT1145" s="99">
        <v>0</v>
      </c>
      <c r="AU1145" s="99">
        <v>0</v>
      </c>
      <c r="AV1145" s="99">
        <v>4684756.5106811495</v>
      </c>
      <c r="AW1145" s="99">
        <v>0</v>
      </c>
      <c r="AX1145" s="99">
        <v>21964260.8603516</v>
      </c>
      <c r="AY1145" s="99">
        <v>19191703.9462891</v>
      </c>
      <c r="AZ1145" s="99">
        <v>13394024.9030762</v>
      </c>
      <c r="BA1145" s="99">
        <v>0</v>
      </c>
      <c r="BB1145" s="99">
        <v>0</v>
      </c>
      <c r="BC1145" s="99">
        <v>6317198.01843262</v>
      </c>
      <c r="BD1145" s="99">
        <v>0</v>
      </c>
      <c r="BE1145" s="99">
        <v>0</v>
      </c>
      <c r="BF1145" s="99">
        <v>2277395.2913207998</v>
      </c>
      <c r="BG1145" s="99">
        <v>20586384.448486298</v>
      </c>
      <c r="BH1145" s="99">
        <v>6574569.93933105</v>
      </c>
      <c r="BI1145" s="99">
        <v>0</v>
      </c>
      <c r="BJ1145" s="99">
        <v>7863331.6027832003</v>
      </c>
      <c r="BK1145" s="99">
        <v>4872738.7439575205</v>
      </c>
      <c r="BL1145" s="99">
        <v>0</v>
      </c>
      <c r="BM1145" s="99">
        <v>0</v>
      </c>
      <c r="BN1145" s="99">
        <v>0</v>
      </c>
      <c r="BO1145" s="99">
        <v>0</v>
      </c>
      <c r="BP1145" s="99">
        <v>0</v>
      </c>
      <c r="BQ1145" s="99">
        <v>0</v>
      </c>
      <c r="BR1145" s="99">
        <v>6216913.4116821298</v>
      </c>
      <c r="BS1145" s="99">
        <v>5442125.0650634803</v>
      </c>
      <c r="BT1145" s="99">
        <v>0</v>
      </c>
      <c r="BU1145" s="99">
        <v>0</v>
      </c>
      <c r="BV1145" s="99">
        <v>2829054.8326110798</v>
      </c>
      <c r="BW1145" s="99">
        <v>0</v>
      </c>
      <c r="BX1145" s="99">
        <v>0</v>
      </c>
      <c r="BY1145" s="99">
        <v>0</v>
      </c>
      <c r="BZ1145" s="99">
        <v>0</v>
      </c>
      <c r="CA1145" s="99">
        <v>125090.054160118</v>
      </c>
      <c r="CB1145" s="99">
        <v>8686790.0603027306</v>
      </c>
      <c r="CC1145" s="99">
        <v>61009097.959472701</v>
      </c>
      <c r="CD1145" s="99">
        <v>14430118.335083</v>
      </c>
      <c r="CE1145" s="99">
        <v>2212.2739200890101</v>
      </c>
      <c r="CF1145" s="99">
        <v>357667.07146072399</v>
      </c>
      <c r="CG1145" s="99">
        <v>2275332.5087280301</v>
      </c>
      <c r="CH1145" s="99">
        <v>0</v>
      </c>
      <c r="CI1145" s="99">
        <v>127367.77527236901</v>
      </c>
      <c r="CJ1145" s="99">
        <v>9043614.4984130897</v>
      </c>
      <c r="CK1145" s="99">
        <v>63289853.354980499</v>
      </c>
      <c r="CL1145" s="99">
        <v>14427566.240478501</v>
      </c>
      <c r="CM1145" s="166">
        <v>155724.33883667001</v>
      </c>
      <c r="CN1145" s="166">
        <v>17729147.800781298</v>
      </c>
      <c r="CO1145" s="166">
        <v>83718040.59375</v>
      </c>
      <c r="CP1145" s="99">
        <v>14427566.240478501</v>
      </c>
      <c r="CQ1145" s="99">
        <v>0</v>
      </c>
      <c r="CR1145" s="99">
        <v>0</v>
      </c>
      <c r="CS1145" s="99">
        <v>0</v>
      </c>
      <c r="CT1145" s="99">
        <v>0</v>
      </c>
      <c r="CU1145" s="98">
        <v>71164.739781868004</v>
      </c>
      <c r="CV1145" s="98">
        <v>6206.5344438669999</v>
      </c>
      <c r="CW1145" s="98">
        <v>9044457.1317634545</v>
      </c>
      <c r="CX1145" s="98">
        <v>63284430.468200728</v>
      </c>
    </row>
    <row r="1146" spans="1:102" x14ac:dyDescent="0.2">
      <c r="A1146" s="98" t="s">
        <v>70</v>
      </c>
      <c r="B1146" s="100">
        <v>38412</v>
      </c>
      <c r="C1146" s="99">
        <v>80183.831089973493</v>
      </c>
      <c r="D1146" s="99">
        <v>0</v>
      </c>
      <c r="E1146" s="99">
        <v>46754.588039875001</v>
      </c>
      <c r="F1146" s="99">
        <v>27464.952769756299</v>
      </c>
      <c r="G1146" s="99">
        <v>419.084301676601</v>
      </c>
      <c r="H1146" s="99">
        <v>0</v>
      </c>
      <c r="I1146" s="99">
        <v>0</v>
      </c>
      <c r="J1146" s="99">
        <v>8596.0538506507892</v>
      </c>
      <c r="K1146" s="99">
        <v>0</v>
      </c>
      <c r="L1146" s="99">
        <v>55839.973484993003</v>
      </c>
      <c r="M1146" s="99">
        <v>47857.8412308693</v>
      </c>
      <c r="N1146" s="99">
        <v>15250.8139611483</v>
      </c>
      <c r="O1146" s="99">
        <v>0</v>
      </c>
      <c r="P1146" s="99">
        <v>0</v>
      </c>
      <c r="Q1146" s="99">
        <v>7682.2004179954502</v>
      </c>
      <c r="R1146" s="99">
        <v>0</v>
      </c>
      <c r="S1146" s="99">
        <v>0</v>
      </c>
      <c r="T1146" s="99">
        <v>2188.7853644490201</v>
      </c>
      <c r="U1146" s="99">
        <v>28912.164882898302</v>
      </c>
      <c r="V1146" s="99">
        <v>4991948.3312377902</v>
      </c>
      <c r="W1146" s="99">
        <v>0</v>
      </c>
      <c r="X1146" s="99">
        <v>3808534.1606445299</v>
      </c>
      <c r="Y1146" s="99">
        <v>1961797.4636383101</v>
      </c>
      <c r="Z1146" s="99">
        <v>82887.784276008606</v>
      </c>
      <c r="AA1146" s="99">
        <v>0</v>
      </c>
      <c r="AB1146" s="99">
        <v>0</v>
      </c>
      <c r="AC1146" s="99">
        <v>2970423.5849609398</v>
      </c>
      <c r="AD1146" s="99">
        <v>0</v>
      </c>
      <c r="AE1146" s="99">
        <v>3074433.0157775902</v>
      </c>
      <c r="AF1146" s="99">
        <v>2728418.5508117699</v>
      </c>
      <c r="AG1146" s="99">
        <v>2046104.49212646</v>
      </c>
      <c r="AH1146" s="99">
        <v>0</v>
      </c>
      <c r="AI1146" s="99">
        <v>0</v>
      </c>
      <c r="AJ1146" s="99">
        <v>913235.38507842994</v>
      </c>
      <c r="AK1146" s="99">
        <v>0</v>
      </c>
      <c r="AL1146" s="99">
        <v>0</v>
      </c>
      <c r="AM1146" s="99">
        <v>356754.44740295399</v>
      </c>
      <c r="AN1146" s="99">
        <v>9019097.0637206994</v>
      </c>
      <c r="AO1146" s="99">
        <v>36074732.449707001</v>
      </c>
      <c r="AP1146" s="99">
        <v>0</v>
      </c>
      <c r="AQ1146" s="99">
        <v>26575407.548095699</v>
      </c>
      <c r="AR1146" s="99">
        <v>13796956.6247559</v>
      </c>
      <c r="AS1146" s="99">
        <v>528139.99537658703</v>
      </c>
      <c r="AT1146" s="99">
        <v>0</v>
      </c>
      <c r="AU1146" s="99">
        <v>0</v>
      </c>
      <c r="AV1146" s="99">
        <v>7020255.9085693397</v>
      </c>
      <c r="AW1146" s="99">
        <v>0</v>
      </c>
      <c r="AX1146" s="99">
        <v>22365042.075683601</v>
      </c>
      <c r="AY1146" s="99">
        <v>19699222.2414551</v>
      </c>
      <c r="AZ1146" s="99">
        <v>13645395.537963901</v>
      </c>
      <c r="BA1146" s="99">
        <v>0</v>
      </c>
      <c r="BB1146" s="99">
        <v>0</v>
      </c>
      <c r="BC1146" s="99">
        <v>6380334.4227905301</v>
      </c>
      <c r="BD1146" s="99">
        <v>0</v>
      </c>
      <c r="BE1146" s="99">
        <v>0</v>
      </c>
      <c r="BF1146" s="99">
        <v>2305757.1145324698</v>
      </c>
      <c r="BG1146" s="99">
        <v>21593285.621582001</v>
      </c>
      <c r="BH1146" s="99">
        <v>6800955.5877075205</v>
      </c>
      <c r="BI1146" s="99">
        <v>0</v>
      </c>
      <c r="BJ1146" s="99">
        <v>7976523.3358764602</v>
      </c>
      <c r="BK1146" s="99">
        <v>5074556.9526977502</v>
      </c>
      <c r="BL1146" s="99">
        <v>0</v>
      </c>
      <c r="BM1146" s="99">
        <v>0</v>
      </c>
      <c r="BN1146" s="99">
        <v>0</v>
      </c>
      <c r="BO1146" s="99">
        <v>0</v>
      </c>
      <c r="BP1146" s="99">
        <v>0</v>
      </c>
      <c r="BQ1146" s="99">
        <v>0</v>
      </c>
      <c r="BR1146" s="99">
        <v>6380253.2094116202</v>
      </c>
      <c r="BS1146" s="99">
        <v>5534009.8001709003</v>
      </c>
      <c r="BT1146" s="99">
        <v>0</v>
      </c>
      <c r="BU1146" s="99">
        <v>0</v>
      </c>
      <c r="BV1146" s="99">
        <v>2886655.3479309101</v>
      </c>
      <c r="BW1146" s="99">
        <v>0</v>
      </c>
      <c r="BX1146" s="99">
        <v>0</v>
      </c>
      <c r="BY1146" s="99">
        <v>0</v>
      </c>
      <c r="BZ1146" s="99">
        <v>0</v>
      </c>
      <c r="CA1146" s="99">
        <v>127050.87640667</v>
      </c>
      <c r="CB1146" s="99">
        <v>8814156.7265625</v>
      </c>
      <c r="CC1146" s="99">
        <v>62637434.922363304</v>
      </c>
      <c r="CD1146" s="99">
        <v>14779614.3157959</v>
      </c>
      <c r="CE1146" s="99">
        <v>2201.9206175208101</v>
      </c>
      <c r="CF1146" s="99">
        <v>360193.200550079</v>
      </c>
      <c r="CG1146" s="99">
        <v>2319102.2707519499</v>
      </c>
      <c r="CH1146" s="99">
        <v>0</v>
      </c>
      <c r="CI1146" s="99">
        <v>129230.341953278</v>
      </c>
      <c r="CJ1146" s="99">
        <v>9174690.1059570294</v>
      </c>
      <c r="CK1146" s="99">
        <v>65026476.9296875</v>
      </c>
      <c r="CL1146" s="99">
        <v>14776524.3011475</v>
      </c>
      <c r="CM1146" s="166">
        <v>157982.82326126099</v>
      </c>
      <c r="CN1146" s="166">
        <v>18185396.978027299</v>
      </c>
      <c r="CO1146" s="166">
        <v>86393731.088867202</v>
      </c>
      <c r="CP1146" s="99">
        <v>14776524.3011475</v>
      </c>
      <c r="CQ1146" s="99">
        <v>0</v>
      </c>
      <c r="CR1146" s="99">
        <v>0</v>
      </c>
      <c r="CS1146" s="99">
        <v>0</v>
      </c>
      <c r="CT1146" s="99">
        <v>0</v>
      </c>
      <c r="CU1146" s="98">
        <v>68853.773650984003</v>
      </c>
      <c r="CV1146" s="98">
        <v>8879.9288362690004</v>
      </c>
      <c r="CW1146" s="98">
        <v>9174349.9271125793</v>
      </c>
      <c r="CX1146" s="98">
        <v>64956537.193115257</v>
      </c>
    </row>
    <row r="1147" spans="1:102" x14ac:dyDescent="0.2">
      <c r="A1147" s="98" t="s">
        <v>70</v>
      </c>
      <c r="B1147" s="100">
        <v>38504</v>
      </c>
      <c r="C1147" s="99">
        <v>81494.343076705904</v>
      </c>
      <c r="D1147" s="99">
        <v>5.8746770059806304</v>
      </c>
      <c r="E1147" s="99">
        <v>46376.1285409927</v>
      </c>
      <c r="F1147" s="99">
        <v>27945.710861682899</v>
      </c>
      <c r="G1147" s="99">
        <v>514.03614655137096</v>
      </c>
      <c r="H1147" s="99">
        <v>0</v>
      </c>
      <c r="I1147" s="99">
        <v>0</v>
      </c>
      <c r="J1147" s="99">
        <v>10882.9137920141</v>
      </c>
      <c r="K1147" s="99">
        <v>0</v>
      </c>
      <c r="L1147" s="99">
        <v>56941.5301718712</v>
      </c>
      <c r="M1147" s="99">
        <v>48661.535218238801</v>
      </c>
      <c r="N1147" s="99">
        <v>15178.644909262701</v>
      </c>
      <c r="O1147" s="99">
        <v>0</v>
      </c>
      <c r="P1147" s="99">
        <v>0</v>
      </c>
      <c r="Q1147" s="99">
        <v>7717.1965320706404</v>
      </c>
      <c r="R1147" s="99">
        <v>0</v>
      </c>
      <c r="S1147" s="99">
        <v>0</v>
      </c>
      <c r="T1147" s="99">
        <v>2196.1741297841099</v>
      </c>
      <c r="U1147" s="99">
        <v>29401.298924922899</v>
      </c>
      <c r="V1147" s="99">
        <v>4993449.0062255897</v>
      </c>
      <c r="W1147" s="99">
        <v>532.91036362945999</v>
      </c>
      <c r="X1147" s="99">
        <v>3769594.0764465299</v>
      </c>
      <c r="Y1147" s="99">
        <v>1996660.0467529299</v>
      </c>
      <c r="Z1147" s="99">
        <v>109653.10569381699</v>
      </c>
      <c r="AA1147" s="99">
        <v>0</v>
      </c>
      <c r="AB1147" s="99">
        <v>0</v>
      </c>
      <c r="AC1147" s="99">
        <v>3799692.6345214802</v>
      </c>
      <c r="AD1147" s="99">
        <v>0</v>
      </c>
      <c r="AE1147" s="99">
        <v>3139178.67010498</v>
      </c>
      <c r="AF1147" s="99">
        <v>2726730.4008178702</v>
      </c>
      <c r="AG1147" s="99">
        <v>2030308.2113494901</v>
      </c>
      <c r="AH1147" s="99">
        <v>0</v>
      </c>
      <c r="AI1147" s="99">
        <v>0</v>
      </c>
      <c r="AJ1147" s="99">
        <v>915198.73040008498</v>
      </c>
      <c r="AK1147" s="99">
        <v>0</v>
      </c>
      <c r="AL1147" s="99">
        <v>0</v>
      </c>
      <c r="AM1147" s="99">
        <v>366115.03899383498</v>
      </c>
      <c r="AN1147" s="99">
        <v>9274789.2520752009</v>
      </c>
      <c r="AO1147" s="99">
        <v>36395141.020996101</v>
      </c>
      <c r="AP1147" s="99">
        <v>4998.9226193428003</v>
      </c>
      <c r="AQ1147" s="99">
        <v>26441107.363037098</v>
      </c>
      <c r="AR1147" s="99">
        <v>14138257.661865201</v>
      </c>
      <c r="AS1147" s="99">
        <v>717697.513465881</v>
      </c>
      <c r="AT1147" s="99">
        <v>0</v>
      </c>
      <c r="AU1147" s="99">
        <v>0</v>
      </c>
      <c r="AV1147" s="99">
        <v>9474966.5902099591</v>
      </c>
      <c r="AW1147" s="99">
        <v>0</v>
      </c>
      <c r="AX1147" s="99">
        <v>23064393.995117199</v>
      </c>
      <c r="AY1147" s="99">
        <v>20012732.596191399</v>
      </c>
      <c r="AZ1147" s="99">
        <v>13764279.9334717</v>
      </c>
      <c r="BA1147" s="99">
        <v>0</v>
      </c>
      <c r="BB1147" s="99">
        <v>0</v>
      </c>
      <c r="BC1147" s="99">
        <v>6460441.4817504901</v>
      </c>
      <c r="BD1147" s="99">
        <v>0</v>
      </c>
      <c r="BE1147" s="99">
        <v>0</v>
      </c>
      <c r="BF1147" s="99">
        <v>2382111.7381897001</v>
      </c>
      <c r="BG1147" s="99">
        <v>22487744.2978516</v>
      </c>
      <c r="BH1147" s="99">
        <v>6965679.7789917002</v>
      </c>
      <c r="BI1147" s="99">
        <v>653.09609206020798</v>
      </c>
      <c r="BJ1147" s="99">
        <v>8125474.0679321298</v>
      </c>
      <c r="BK1147" s="99">
        <v>5279531.19714355</v>
      </c>
      <c r="BL1147" s="99">
        <v>0</v>
      </c>
      <c r="BM1147" s="99">
        <v>0</v>
      </c>
      <c r="BN1147" s="99">
        <v>0</v>
      </c>
      <c r="BO1147" s="99">
        <v>0</v>
      </c>
      <c r="BP1147" s="99">
        <v>0</v>
      </c>
      <c r="BQ1147" s="99">
        <v>0</v>
      </c>
      <c r="BR1147" s="99">
        <v>6486617.56396484</v>
      </c>
      <c r="BS1147" s="99">
        <v>5619390.99072266</v>
      </c>
      <c r="BT1147" s="99">
        <v>0</v>
      </c>
      <c r="BU1147" s="99">
        <v>0</v>
      </c>
      <c r="BV1147" s="99">
        <v>2966662.8933715802</v>
      </c>
      <c r="BW1147" s="99">
        <v>0</v>
      </c>
      <c r="BX1147" s="99">
        <v>0</v>
      </c>
      <c r="BY1147" s="99">
        <v>0</v>
      </c>
      <c r="BZ1147" s="99">
        <v>0</v>
      </c>
      <c r="CA1147" s="99">
        <v>128064.281586647</v>
      </c>
      <c r="CB1147" s="99">
        <v>8751810.28515625</v>
      </c>
      <c r="CC1147" s="99">
        <v>62691405.184082001</v>
      </c>
      <c r="CD1147" s="99">
        <v>15043969.4949951</v>
      </c>
      <c r="CE1147" s="99">
        <v>2210.4806325435602</v>
      </c>
      <c r="CF1147" s="99">
        <v>363241.774974823</v>
      </c>
      <c r="CG1147" s="99">
        <v>2369767.3965759301</v>
      </c>
      <c r="CH1147" s="99">
        <v>0</v>
      </c>
      <c r="CI1147" s="99">
        <v>130241.86596679701</v>
      </c>
      <c r="CJ1147" s="99">
        <v>9113530.4184570294</v>
      </c>
      <c r="CK1147" s="99">
        <v>65100247.619140603</v>
      </c>
      <c r="CL1147" s="99">
        <v>15040363.8210449</v>
      </c>
      <c r="CM1147" s="166">
        <v>159521.186019897</v>
      </c>
      <c r="CN1147" s="166">
        <v>18416448.300292999</v>
      </c>
      <c r="CO1147" s="166">
        <v>87618607.896484405</v>
      </c>
      <c r="CP1147" s="99">
        <v>15040363.8210449</v>
      </c>
      <c r="CQ1147" s="99">
        <v>0</v>
      </c>
      <c r="CR1147" s="99">
        <v>0</v>
      </c>
      <c r="CS1147" s="99">
        <v>0</v>
      </c>
      <c r="CT1147" s="99">
        <v>0</v>
      </c>
      <c r="CU1147" s="98">
        <v>66390.998385774001</v>
      </c>
      <c r="CV1147" s="98">
        <v>11287.003549694</v>
      </c>
      <c r="CW1147" s="98">
        <v>9115052.060131073</v>
      </c>
      <c r="CX1147" s="98">
        <v>65061172.580657929</v>
      </c>
    </row>
    <row r="1148" spans="1:102" x14ac:dyDescent="0.2">
      <c r="A1148" s="98" t="s">
        <v>70</v>
      </c>
      <c r="B1148" s="100">
        <v>38596</v>
      </c>
      <c r="C1148" s="99">
        <v>82772.520399093599</v>
      </c>
      <c r="D1148" s="99">
        <v>5.2179076809552498</v>
      </c>
      <c r="E1148" s="99">
        <v>46326.975790500597</v>
      </c>
      <c r="F1148" s="99">
        <v>28747.679396867799</v>
      </c>
      <c r="G1148" s="99">
        <v>653.01303140819095</v>
      </c>
      <c r="H1148" s="99">
        <v>0</v>
      </c>
      <c r="I1148" s="99">
        <v>0</v>
      </c>
      <c r="J1148" s="99">
        <v>13489.481943249701</v>
      </c>
      <c r="K1148" s="99">
        <v>0</v>
      </c>
      <c r="L1148" s="99">
        <v>58459.558510780298</v>
      </c>
      <c r="M1148" s="99">
        <v>49183.081665039099</v>
      </c>
      <c r="N1148" s="99">
        <v>15151.8619334698</v>
      </c>
      <c r="O1148" s="99">
        <v>0</v>
      </c>
      <c r="P1148" s="99">
        <v>0</v>
      </c>
      <c r="Q1148" s="99">
        <v>7790.3438817858696</v>
      </c>
      <c r="R1148" s="99">
        <v>0</v>
      </c>
      <c r="S1148" s="99">
        <v>0</v>
      </c>
      <c r="T1148" s="99">
        <v>2227.4250603914302</v>
      </c>
      <c r="U1148" s="99">
        <v>29437.199725627899</v>
      </c>
      <c r="V1148" s="99">
        <v>5056739.7213745099</v>
      </c>
      <c r="W1148" s="99">
        <v>471.08398273959801</v>
      </c>
      <c r="X1148" s="99">
        <v>3731424.2447204599</v>
      </c>
      <c r="Y1148" s="99">
        <v>2036794.75242615</v>
      </c>
      <c r="Z1148" s="99">
        <v>137085.826705933</v>
      </c>
      <c r="AA1148" s="99">
        <v>0</v>
      </c>
      <c r="AB1148" s="99">
        <v>0</v>
      </c>
      <c r="AC1148" s="99">
        <v>4626655.1460571298</v>
      </c>
      <c r="AD1148" s="99">
        <v>0</v>
      </c>
      <c r="AE1148" s="99">
        <v>3094010.8008727999</v>
      </c>
      <c r="AF1148" s="99">
        <v>2759177.0310363802</v>
      </c>
      <c r="AG1148" s="99">
        <v>2035061.58056641</v>
      </c>
      <c r="AH1148" s="99">
        <v>0</v>
      </c>
      <c r="AI1148" s="99">
        <v>0</v>
      </c>
      <c r="AJ1148" s="99">
        <v>911579.80577087402</v>
      </c>
      <c r="AK1148" s="99">
        <v>0</v>
      </c>
      <c r="AL1148" s="99">
        <v>0</v>
      </c>
      <c r="AM1148" s="99">
        <v>363530.200550079</v>
      </c>
      <c r="AN1148" s="99">
        <v>9179920.6650390606</v>
      </c>
      <c r="AO1148" s="99">
        <v>37420656.1396484</v>
      </c>
      <c r="AP1148" s="99">
        <v>3709.7109690606599</v>
      </c>
      <c r="AQ1148" s="99">
        <v>26643874.792236298</v>
      </c>
      <c r="AR1148" s="99">
        <v>14585638.477417</v>
      </c>
      <c r="AS1148" s="99">
        <v>917758.39328765904</v>
      </c>
      <c r="AT1148" s="99">
        <v>0</v>
      </c>
      <c r="AU1148" s="99">
        <v>0</v>
      </c>
      <c r="AV1148" s="99">
        <v>11725416.260253901</v>
      </c>
      <c r="AW1148" s="99">
        <v>0</v>
      </c>
      <c r="AX1148" s="99">
        <v>23241809.965820301</v>
      </c>
      <c r="AY1148" s="99">
        <v>20553466.575195301</v>
      </c>
      <c r="AZ1148" s="99">
        <v>13965330.0518799</v>
      </c>
      <c r="BA1148" s="99">
        <v>0</v>
      </c>
      <c r="BB1148" s="99">
        <v>0</v>
      </c>
      <c r="BC1148" s="99">
        <v>6562155.4926147498</v>
      </c>
      <c r="BD1148" s="99">
        <v>0</v>
      </c>
      <c r="BE1148" s="99">
        <v>0</v>
      </c>
      <c r="BF1148" s="99">
        <v>2409116.09661865</v>
      </c>
      <c r="BG1148" s="99">
        <v>22786392.573974598</v>
      </c>
      <c r="BH1148" s="99">
        <v>7327766.56750488</v>
      </c>
      <c r="BI1148" s="99">
        <v>535.92323669791199</v>
      </c>
      <c r="BJ1148" s="99">
        <v>8284042.6190795898</v>
      </c>
      <c r="BK1148" s="99">
        <v>5492803.7207641602</v>
      </c>
      <c r="BL1148" s="99">
        <v>0</v>
      </c>
      <c r="BM1148" s="99">
        <v>0</v>
      </c>
      <c r="BN1148" s="99">
        <v>0</v>
      </c>
      <c r="BO1148" s="99">
        <v>0</v>
      </c>
      <c r="BP1148" s="99">
        <v>0</v>
      </c>
      <c r="BQ1148" s="99">
        <v>0</v>
      </c>
      <c r="BR1148" s="99">
        <v>6676452.7281494103</v>
      </c>
      <c r="BS1148" s="99">
        <v>5759245.6823120099</v>
      </c>
      <c r="BT1148" s="99">
        <v>0</v>
      </c>
      <c r="BU1148" s="99">
        <v>0</v>
      </c>
      <c r="BV1148" s="99">
        <v>3074006.8595886198</v>
      </c>
      <c r="BW1148" s="99">
        <v>0</v>
      </c>
      <c r="BX1148" s="99">
        <v>0</v>
      </c>
      <c r="BY1148" s="99">
        <v>0</v>
      </c>
      <c r="BZ1148" s="99">
        <v>0</v>
      </c>
      <c r="CA1148" s="99">
        <v>128958.88687133801</v>
      </c>
      <c r="CB1148" s="99">
        <v>8795010.7156982403</v>
      </c>
      <c r="CC1148" s="99">
        <v>64186342.028808601</v>
      </c>
      <c r="CD1148" s="99">
        <v>15664538.6755371</v>
      </c>
      <c r="CE1148" s="99">
        <v>2196.7264403700801</v>
      </c>
      <c r="CF1148" s="99">
        <v>367259.60760498</v>
      </c>
      <c r="CG1148" s="99">
        <v>2440021.4125671401</v>
      </c>
      <c r="CH1148" s="99">
        <v>0</v>
      </c>
      <c r="CI1148" s="99">
        <v>131146.301237106</v>
      </c>
      <c r="CJ1148" s="99">
        <v>9163351.3165283203</v>
      </c>
      <c r="CK1148" s="99">
        <v>66586690.983886696</v>
      </c>
      <c r="CL1148" s="99">
        <v>15677006.0533447</v>
      </c>
      <c r="CM1148" s="166">
        <v>160549.92742729199</v>
      </c>
      <c r="CN1148" s="166">
        <v>18369869.525390599</v>
      </c>
      <c r="CO1148" s="166">
        <v>89457580.286132798</v>
      </c>
      <c r="CP1148" s="99">
        <v>15677006.0533447</v>
      </c>
      <c r="CQ1148" s="99">
        <v>0</v>
      </c>
      <c r="CR1148" s="99">
        <v>0</v>
      </c>
      <c r="CS1148" s="99">
        <v>0</v>
      </c>
      <c r="CT1148" s="99">
        <v>0</v>
      </c>
      <c r="CU1148" s="98">
        <v>64165.895733880003</v>
      </c>
      <c r="CV1148" s="98">
        <v>13918.893464086001</v>
      </c>
      <c r="CW1148" s="98">
        <v>9162270.3233032208</v>
      </c>
      <c r="CX1148" s="98">
        <v>66626363.44137574</v>
      </c>
    </row>
    <row r="1149" spans="1:102" x14ac:dyDescent="0.2">
      <c r="A1149" s="98" t="s">
        <v>70</v>
      </c>
      <c r="B1149" s="100">
        <v>38687</v>
      </c>
      <c r="C1149" s="99">
        <v>84339.527332305894</v>
      </c>
      <c r="D1149" s="99">
        <v>9.7668757069623098</v>
      </c>
      <c r="E1149" s="99">
        <v>45803.570358276404</v>
      </c>
      <c r="F1149" s="99">
        <v>29280.0409872532</v>
      </c>
      <c r="G1149" s="99">
        <v>782.53814598172903</v>
      </c>
      <c r="H1149" s="99">
        <v>0</v>
      </c>
      <c r="I1149" s="99">
        <v>0</v>
      </c>
      <c r="J1149" s="99">
        <v>16318.648012042</v>
      </c>
      <c r="K1149" s="99">
        <v>0</v>
      </c>
      <c r="L1149" s="99">
        <v>56374.9351549149</v>
      </c>
      <c r="M1149" s="99">
        <v>50484.9328246117</v>
      </c>
      <c r="N1149" s="99">
        <v>15126.8005988598</v>
      </c>
      <c r="O1149" s="99">
        <v>0</v>
      </c>
      <c r="P1149" s="99">
        <v>0</v>
      </c>
      <c r="Q1149" s="99">
        <v>7794.7696179151499</v>
      </c>
      <c r="R1149" s="99">
        <v>0</v>
      </c>
      <c r="S1149" s="99">
        <v>0</v>
      </c>
      <c r="T1149" s="99">
        <v>2212.1127437949199</v>
      </c>
      <c r="U1149" s="99">
        <v>30360.4869990349</v>
      </c>
      <c r="V1149" s="99">
        <v>5144161.5149536096</v>
      </c>
      <c r="W1149" s="99">
        <v>1057.8627297282201</v>
      </c>
      <c r="X1149" s="99">
        <v>3662660.5664977999</v>
      </c>
      <c r="Y1149" s="99">
        <v>2063596.04649353</v>
      </c>
      <c r="Z1149" s="99">
        <v>158422.89582824701</v>
      </c>
      <c r="AA1149" s="99">
        <v>0</v>
      </c>
      <c r="AB1149" s="99">
        <v>0</v>
      </c>
      <c r="AC1149" s="99">
        <v>6000261.3063964797</v>
      </c>
      <c r="AD1149" s="99">
        <v>0</v>
      </c>
      <c r="AE1149" s="99">
        <v>2924611.5045471201</v>
      </c>
      <c r="AF1149" s="99">
        <v>2818927.4130859398</v>
      </c>
      <c r="AG1149" s="99">
        <v>2044556.7303009001</v>
      </c>
      <c r="AH1149" s="99">
        <v>0</v>
      </c>
      <c r="AI1149" s="99">
        <v>0</v>
      </c>
      <c r="AJ1149" s="99">
        <v>912189.42377471901</v>
      </c>
      <c r="AK1149" s="99">
        <v>0</v>
      </c>
      <c r="AL1149" s="99">
        <v>0</v>
      </c>
      <c r="AM1149" s="99">
        <v>360227.94250488299</v>
      </c>
      <c r="AN1149" s="99">
        <v>9672547.4415283203</v>
      </c>
      <c r="AO1149" s="99">
        <v>38528935.848632798</v>
      </c>
      <c r="AP1149" s="99">
        <v>7492.7941551208496</v>
      </c>
      <c r="AQ1149" s="99">
        <v>26549679.215087902</v>
      </c>
      <c r="AR1149" s="99">
        <v>15073605.319091801</v>
      </c>
      <c r="AS1149" s="99">
        <v>1083321.6587677</v>
      </c>
      <c r="AT1149" s="99">
        <v>0</v>
      </c>
      <c r="AU1149" s="99">
        <v>0</v>
      </c>
      <c r="AV1149" s="99">
        <v>14770107.3477783</v>
      </c>
      <c r="AW1149" s="99">
        <v>0</v>
      </c>
      <c r="AX1149" s="99">
        <v>22167874.0632324</v>
      </c>
      <c r="AY1149" s="99">
        <v>21225699.2424316</v>
      </c>
      <c r="AZ1149" s="99">
        <v>14144685.311401401</v>
      </c>
      <c r="BA1149" s="99">
        <v>0</v>
      </c>
      <c r="BB1149" s="99">
        <v>0</v>
      </c>
      <c r="BC1149" s="99">
        <v>6650147.7203369103</v>
      </c>
      <c r="BD1149" s="99">
        <v>0</v>
      </c>
      <c r="BE1149" s="99">
        <v>0</v>
      </c>
      <c r="BF1149" s="99">
        <v>2418669.8725280799</v>
      </c>
      <c r="BG1149" s="99">
        <v>24168909.854003899</v>
      </c>
      <c r="BH1149" s="99">
        <v>7635997.57067871</v>
      </c>
      <c r="BI1149" s="99">
        <v>1232.6329466700599</v>
      </c>
      <c r="BJ1149" s="99">
        <v>8357684.2321167002</v>
      </c>
      <c r="BK1149" s="99">
        <v>5596445.7056274395</v>
      </c>
      <c r="BL1149" s="99">
        <v>0</v>
      </c>
      <c r="BM1149" s="99">
        <v>0</v>
      </c>
      <c r="BN1149" s="99">
        <v>0</v>
      </c>
      <c r="BO1149" s="99">
        <v>0</v>
      </c>
      <c r="BP1149" s="99">
        <v>0</v>
      </c>
      <c r="BQ1149" s="99">
        <v>0</v>
      </c>
      <c r="BR1149" s="99">
        <v>6908437.6640014602</v>
      </c>
      <c r="BS1149" s="99">
        <v>5861368.1709594699</v>
      </c>
      <c r="BT1149" s="99">
        <v>0</v>
      </c>
      <c r="BU1149" s="99">
        <v>0</v>
      </c>
      <c r="BV1149" s="99">
        <v>3152807.2559204102</v>
      </c>
      <c r="BW1149" s="99">
        <v>0</v>
      </c>
      <c r="BX1149" s="99">
        <v>0</v>
      </c>
      <c r="BY1149" s="99">
        <v>0</v>
      </c>
      <c r="BZ1149" s="99">
        <v>0</v>
      </c>
      <c r="CA1149" s="99">
        <v>130031.887727737</v>
      </c>
      <c r="CB1149" s="99">
        <v>8809891.7996826209</v>
      </c>
      <c r="CC1149" s="99">
        <v>65129866.1259766</v>
      </c>
      <c r="CD1149" s="99">
        <v>15989335.744506801</v>
      </c>
      <c r="CE1149" s="99">
        <v>2225.4022779166698</v>
      </c>
      <c r="CF1149" s="99">
        <v>370123.22892761201</v>
      </c>
      <c r="CG1149" s="99">
        <v>2488677.9759521498</v>
      </c>
      <c r="CH1149" s="99">
        <v>0</v>
      </c>
      <c r="CI1149" s="99">
        <v>132318.61883544899</v>
      </c>
      <c r="CJ1149" s="99">
        <v>9179819.7801513709</v>
      </c>
      <c r="CK1149" s="99">
        <v>67568544.815429702</v>
      </c>
      <c r="CL1149" s="99">
        <v>15991722.076171899</v>
      </c>
      <c r="CM1149" s="166">
        <v>162567.593881607</v>
      </c>
      <c r="CN1149" s="166">
        <v>18788525.712646499</v>
      </c>
      <c r="CO1149" s="166">
        <v>91746841.903320298</v>
      </c>
      <c r="CP1149" s="99">
        <v>15991722.076171899</v>
      </c>
      <c r="CQ1149" s="99">
        <v>0</v>
      </c>
      <c r="CR1149" s="99">
        <v>0</v>
      </c>
      <c r="CS1149" s="99">
        <v>0</v>
      </c>
      <c r="CT1149" s="99">
        <v>0</v>
      </c>
      <c r="CU1149" s="98">
        <v>61097.085707049999</v>
      </c>
      <c r="CV1149" s="98">
        <v>17285.371457771998</v>
      </c>
      <c r="CW1149" s="98">
        <v>9180015.0286102332</v>
      </c>
      <c r="CX1149" s="98">
        <v>67618544.101928756</v>
      </c>
    </row>
    <row r="1150" spans="1:102" x14ac:dyDescent="0.2">
      <c r="A1150" s="98" t="s">
        <v>70</v>
      </c>
      <c r="B1150" s="100">
        <v>38777</v>
      </c>
      <c r="C1150" s="99">
        <v>86195.319685936003</v>
      </c>
      <c r="D1150" s="99">
        <v>7.0341795569984198</v>
      </c>
      <c r="E1150" s="99">
        <v>45227.142528533899</v>
      </c>
      <c r="F1150" s="99">
        <v>29489.3005933762</v>
      </c>
      <c r="G1150" s="99">
        <v>900.10991495102598</v>
      </c>
      <c r="H1150" s="99">
        <v>0</v>
      </c>
      <c r="I1150" s="99">
        <v>0</v>
      </c>
      <c r="J1150" s="99">
        <v>18937.525530099902</v>
      </c>
      <c r="K1150" s="99">
        <v>0</v>
      </c>
      <c r="L1150" s="99">
        <v>29544.673354148901</v>
      </c>
      <c r="M1150" s="99">
        <v>51473.229283809698</v>
      </c>
      <c r="N1150" s="99">
        <v>15096.9425280094</v>
      </c>
      <c r="O1150" s="99">
        <v>35478.7993516922</v>
      </c>
      <c r="P1150" s="99">
        <v>0</v>
      </c>
      <c r="Q1150" s="99">
        <v>7793.47619479895</v>
      </c>
      <c r="R1150" s="99">
        <v>1416.5009265542001</v>
      </c>
      <c r="S1150" s="99">
        <v>0</v>
      </c>
      <c r="T1150" s="99">
        <v>909.87956456840004</v>
      </c>
      <c r="U1150" s="99">
        <v>31007.627312898599</v>
      </c>
      <c r="V1150" s="99">
        <v>5285409.9729003897</v>
      </c>
      <c r="W1150" s="99">
        <v>587.389847747982</v>
      </c>
      <c r="X1150" s="99">
        <v>3584478.5033569299</v>
      </c>
      <c r="Y1150" s="99">
        <v>2087097.0789642299</v>
      </c>
      <c r="Z1150" s="99">
        <v>181256.73822403001</v>
      </c>
      <c r="AA1150" s="99">
        <v>0</v>
      </c>
      <c r="AB1150" s="99">
        <v>0</v>
      </c>
      <c r="AC1150" s="99">
        <v>6879992.06677246</v>
      </c>
      <c r="AD1150" s="99">
        <v>0</v>
      </c>
      <c r="AE1150" s="99">
        <v>1361218.6379241899</v>
      </c>
      <c r="AF1150" s="99">
        <v>2878395.7554321298</v>
      </c>
      <c r="AG1150" s="99">
        <v>2037866.15397644</v>
      </c>
      <c r="AH1150" s="99">
        <v>1737638.74041748</v>
      </c>
      <c r="AI1150" s="99">
        <v>0</v>
      </c>
      <c r="AJ1150" s="99">
        <v>921608.66464996303</v>
      </c>
      <c r="AK1150" s="99">
        <v>222323.314893723</v>
      </c>
      <c r="AL1150" s="99">
        <v>0</v>
      </c>
      <c r="AM1150" s="99">
        <v>156682.25005149801</v>
      </c>
      <c r="AN1150" s="99">
        <v>10015049.185302701</v>
      </c>
      <c r="AO1150" s="99">
        <v>40002176.3740234</v>
      </c>
      <c r="AP1150" s="99">
        <v>5502.8499289751098</v>
      </c>
      <c r="AQ1150" s="99">
        <v>26432740.1713867</v>
      </c>
      <c r="AR1150" s="99">
        <v>15413007.5235596</v>
      </c>
      <c r="AS1150" s="99">
        <v>1232188.7568817099</v>
      </c>
      <c r="AT1150" s="99">
        <v>0</v>
      </c>
      <c r="AU1150" s="99">
        <v>0</v>
      </c>
      <c r="AV1150" s="99">
        <v>17371540.379394501</v>
      </c>
      <c r="AW1150" s="99">
        <v>0</v>
      </c>
      <c r="AX1150" s="99">
        <v>10723395.454956099</v>
      </c>
      <c r="AY1150" s="99">
        <v>21855034.793457001</v>
      </c>
      <c r="AZ1150" s="99">
        <v>14314870.0941162</v>
      </c>
      <c r="BA1150" s="99">
        <v>12883547.444213901</v>
      </c>
      <c r="BB1150" s="99">
        <v>0</v>
      </c>
      <c r="BC1150" s="99">
        <v>6807801.6099243201</v>
      </c>
      <c r="BD1150" s="99">
        <v>1502840.9436645501</v>
      </c>
      <c r="BE1150" s="99">
        <v>0</v>
      </c>
      <c r="BF1150" s="99">
        <v>1086960.97914124</v>
      </c>
      <c r="BG1150" s="99">
        <v>25334342.5302734</v>
      </c>
      <c r="BH1150" s="99">
        <v>9961203.9178466797</v>
      </c>
      <c r="BI1150" s="99">
        <v>1214.5083307027801</v>
      </c>
      <c r="BJ1150" s="99">
        <v>9343612.8826904297</v>
      </c>
      <c r="BK1150" s="99">
        <v>6107805.5918579102</v>
      </c>
      <c r="BL1150" s="99">
        <v>0</v>
      </c>
      <c r="BM1150" s="99">
        <v>0</v>
      </c>
      <c r="BN1150" s="99">
        <v>0</v>
      </c>
      <c r="BO1150" s="99">
        <v>0</v>
      </c>
      <c r="BP1150" s="99">
        <v>0</v>
      </c>
      <c r="BQ1150" s="99">
        <v>0</v>
      </c>
      <c r="BR1150" s="99">
        <v>7445067.0376586895</v>
      </c>
      <c r="BS1150" s="99">
        <v>6026447.2793579102</v>
      </c>
      <c r="BT1150" s="99">
        <v>2511504.4402160598</v>
      </c>
      <c r="BU1150" s="99">
        <v>0</v>
      </c>
      <c r="BV1150" s="99">
        <v>3277073.6197814899</v>
      </c>
      <c r="BW1150" s="99">
        <v>166182.98719787601</v>
      </c>
      <c r="BX1150" s="99">
        <v>0</v>
      </c>
      <c r="BY1150" s="99">
        <v>0</v>
      </c>
      <c r="BZ1150" s="99">
        <v>0</v>
      </c>
      <c r="CA1150" s="99">
        <v>131459.751564026</v>
      </c>
      <c r="CB1150" s="99">
        <v>8894291.5474853497</v>
      </c>
      <c r="CC1150" s="99">
        <v>66408133.859375</v>
      </c>
      <c r="CD1150" s="99">
        <v>19316630.261474598</v>
      </c>
      <c r="CE1150" s="99">
        <v>2257.1340230703399</v>
      </c>
      <c r="CF1150" s="99">
        <v>377791.02041626</v>
      </c>
      <c r="CG1150" s="99">
        <v>2580515.1932983398</v>
      </c>
      <c r="CH1150" s="99">
        <v>0</v>
      </c>
      <c r="CI1150" s="99">
        <v>133695.16086578401</v>
      </c>
      <c r="CJ1150" s="99">
        <v>9271967.19775391</v>
      </c>
      <c r="CK1150" s="99">
        <v>68983760.175781295</v>
      </c>
      <c r="CL1150" s="99">
        <v>19485035.778808601</v>
      </c>
      <c r="CM1150" s="166">
        <v>164530.971927643</v>
      </c>
      <c r="CN1150" s="166">
        <v>19309667.206787098</v>
      </c>
      <c r="CO1150" s="166">
        <v>94242909.471679702</v>
      </c>
      <c r="CP1150" s="99">
        <v>19485035.778808601</v>
      </c>
      <c r="CQ1150" s="99">
        <v>0</v>
      </c>
      <c r="CR1150" s="99">
        <v>0</v>
      </c>
      <c r="CS1150" s="99">
        <v>0</v>
      </c>
      <c r="CT1150" s="99">
        <v>0</v>
      </c>
      <c r="CU1150" s="98">
        <v>58539.281783715</v>
      </c>
      <c r="CV1150" s="98">
        <v>19645.756236771002</v>
      </c>
      <c r="CW1150" s="98">
        <v>9272082.5679016095</v>
      </c>
      <c r="CX1150" s="98">
        <v>68988649.05267334</v>
      </c>
    </row>
    <row r="1151" spans="1:102" x14ac:dyDescent="0.2">
      <c r="A1151" s="98" t="s">
        <v>70</v>
      </c>
      <c r="B1151" s="100">
        <v>38869</v>
      </c>
      <c r="C1151" s="99">
        <v>88578.718684196501</v>
      </c>
      <c r="D1151" s="99">
        <v>8.7937431979225895</v>
      </c>
      <c r="E1151" s="99">
        <v>44999.217766761802</v>
      </c>
      <c r="F1151" s="99">
        <v>30188.069489717502</v>
      </c>
      <c r="G1151" s="99">
        <v>1023.87065500766</v>
      </c>
      <c r="H1151" s="99">
        <v>0</v>
      </c>
      <c r="I1151" s="99">
        <v>0</v>
      </c>
      <c r="J1151" s="99">
        <v>21343.7624061108</v>
      </c>
      <c r="K1151" s="99">
        <v>0</v>
      </c>
      <c r="L1151" s="99">
        <v>27788.2568786144</v>
      </c>
      <c r="M1151" s="99">
        <v>52252.549260139502</v>
      </c>
      <c r="N1151" s="99">
        <v>15001.5636305809</v>
      </c>
      <c r="O1151" s="99">
        <v>37475.152877330802</v>
      </c>
      <c r="P1151" s="99">
        <v>0</v>
      </c>
      <c r="Q1151" s="99">
        <v>7802.1174489855803</v>
      </c>
      <c r="R1151" s="99">
        <v>1491.3334635645199</v>
      </c>
      <c r="S1151" s="99">
        <v>0</v>
      </c>
      <c r="T1151" s="99">
        <v>866.56010063737597</v>
      </c>
      <c r="U1151" s="99">
        <v>31732.137437343601</v>
      </c>
      <c r="V1151" s="99">
        <v>5422526.7960205097</v>
      </c>
      <c r="W1151" s="99">
        <v>658.90687830001104</v>
      </c>
      <c r="X1151" s="99">
        <v>3615022.2557373</v>
      </c>
      <c r="Y1151" s="99">
        <v>2120015.3548278799</v>
      </c>
      <c r="Z1151" s="99">
        <v>205811.967372894</v>
      </c>
      <c r="AA1151" s="99">
        <v>0</v>
      </c>
      <c r="AB1151" s="99">
        <v>0</v>
      </c>
      <c r="AC1151" s="99">
        <v>7582771.6703491202</v>
      </c>
      <c r="AD1151" s="99">
        <v>0</v>
      </c>
      <c r="AE1151" s="99">
        <v>1284939.0408783001</v>
      </c>
      <c r="AF1151" s="99">
        <v>2932753.3535766602</v>
      </c>
      <c r="AG1151" s="99">
        <v>2027830.6107940699</v>
      </c>
      <c r="AH1151" s="99">
        <v>1832039.33099365</v>
      </c>
      <c r="AI1151" s="99">
        <v>0</v>
      </c>
      <c r="AJ1151" s="99">
        <v>913644.46582031297</v>
      </c>
      <c r="AK1151" s="99">
        <v>231044.86559486401</v>
      </c>
      <c r="AL1151" s="99">
        <v>0</v>
      </c>
      <c r="AM1151" s="99">
        <v>146843.74517822301</v>
      </c>
      <c r="AN1151" s="99">
        <v>10236000.471801801</v>
      </c>
      <c r="AO1151" s="99">
        <v>41563612.501464799</v>
      </c>
      <c r="AP1151" s="99">
        <v>5397.5392972230902</v>
      </c>
      <c r="AQ1151" s="99">
        <v>26423113.401855499</v>
      </c>
      <c r="AR1151" s="99">
        <v>15654725.147216801</v>
      </c>
      <c r="AS1151" s="99">
        <v>1418893.7644805899</v>
      </c>
      <c r="AT1151" s="99">
        <v>0</v>
      </c>
      <c r="AU1151" s="99">
        <v>0</v>
      </c>
      <c r="AV1151" s="99">
        <v>19780965.971191399</v>
      </c>
      <c r="AW1151" s="99">
        <v>0</v>
      </c>
      <c r="AX1151" s="99">
        <v>10244931.146606401</v>
      </c>
      <c r="AY1151" s="99">
        <v>22811449.239013702</v>
      </c>
      <c r="AZ1151" s="99">
        <v>14345915.006958</v>
      </c>
      <c r="BA1151" s="99">
        <v>13711130.8010254</v>
      </c>
      <c r="BB1151" s="99">
        <v>0</v>
      </c>
      <c r="BC1151" s="99">
        <v>6820378.2854003897</v>
      </c>
      <c r="BD1151" s="99">
        <v>1573277.11276245</v>
      </c>
      <c r="BE1151" s="99">
        <v>0</v>
      </c>
      <c r="BF1151" s="99">
        <v>1029479.31236267</v>
      </c>
      <c r="BG1151" s="99">
        <v>26047884.783203099</v>
      </c>
      <c r="BH1151" s="99">
        <v>10345830.7922363</v>
      </c>
      <c r="BI1151" s="99">
        <v>832.952835075557</v>
      </c>
      <c r="BJ1151" s="99">
        <v>9278230.9173584003</v>
      </c>
      <c r="BK1151" s="99">
        <v>6130393.9884033203</v>
      </c>
      <c r="BL1151" s="99">
        <v>0</v>
      </c>
      <c r="BM1151" s="99">
        <v>0</v>
      </c>
      <c r="BN1151" s="99">
        <v>0</v>
      </c>
      <c r="BO1151" s="99">
        <v>0</v>
      </c>
      <c r="BP1151" s="99">
        <v>0</v>
      </c>
      <c r="BQ1151" s="99">
        <v>0</v>
      </c>
      <c r="BR1151" s="99">
        <v>7601155.3153686495</v>
      </c>
      <c r="BS1151" s="99">
        <v>6050185.3511352502</v>
      </c>
      <c r="BT1151" s="99">
        <v>2672184.0733337398</v>
      </c>
      <c r="BU1151" s="99">
        <v>0</v>
      </c>
      <c r="BV1151" s="99">
        <v>3291815.0311584501</v>
      </c>
      <c r="BW1151" s="99">
        <v>173941.952344894</v>
      </c>
      <c r="BX1151" s="99">
        <v>0</v>
      </c>
      <c r="BY1151" s="99">
        <v>0</v>
      </c>
      <c r="BZ1151" s="99">
        <v>0</v>
      </c>
      <c r="CA1151" s="99">
        <v>133844.958267212</v>
      </c>
      <c r="CB1151" s="99">
        <v>9011545.3496093806</v>
      </c>
      <c r="CC1151" s="99">
        <v>67927123.059570298</v>
      </c>
      <c r="CD1151" s="99">
        <v>19596187.4067383</v>
      </c>
      <c r="CE1151" s="99">
        <v>2280.56919899583</v>
      </c>
      <c r="CF1151" s="99">
        <v>385221.292419434</v>
      </c>
      <c r="CG1151" s="99">
        <v>2657252.6793518099</v>
      </c>
      <c r="CH1151" s="99">
        <v>0</v>
      </c>
      <c r="CI1151" s="99">
        <v>136098.51112174999</v>
      </c>
      <c r="CJ1151" s="99">
        <v>9394854.1298828106</v>
      </c>
      <c r="CK1151" s="99">
        <v>70668264.3671875</v>
      </c>
      <c r="CL1151" s="99">
        <v>19770795.168945301</v>
      </c>
      <c r="CM1151" s="166">
        <v>167620.13312149001</v>
      </c>
      <c r="CN1151" s="166">
        <v>19700574.6794434</v>
      </c>
      <c r="CO1151" s="166">
        <v>96585461.293945298</v>
      </c>
      <c r="CP1151" s="99">
        <v>19770795.168945301</v>
      </c>
      <c r="CQ1151" s="99">
        <v>0</v>
      </c>
      <c r="CR1151" s="99">
        <v>0</v>
      </c>
      <c r="CS1151" s="99">
        <v>0</v>
      </c>
      <c r="CT1151" s="99">
        <v>0</v>
      </c>
      <c r="CU1151" s="98">
        <v>56691.68601877</v>
      </c>
      <c r="CV1151" s="98">
        <v>22122.656699354</v>
      </c>
      <c r="CW1151" s="98">
        <v>9396766.6420288142</v>
      </c>
      <c r="CX1151" s="98">
        <v>70584375.738922104</v>
      </c>
    </row>
    <row r="1152" spans="1:102" x14ac:dyDescent="0.2">
      <c r="A1152" s="98" t="s">
        <v>70</v>
      </c>
      <c r="B1152" s="100">
        <v>38961</v>
      </c>
      <c r="C1152" s="99">
        <v>90698.617852210999</v>
      </c>
      <c r="D1152" s="99">
        <v>9.3907264899462497</v>
      </c>
      <c r="E1152" s="99">
        <v>44340.7269282341</v>
      </c>
      <c r="F1152" s="99">
        <v>30189.944513559301</v>
      </c>
      <c r="G1152" s="99">
        <v>1174.7597696781199</v>
      </c>
      <c r="H1152" s="99">
        <v>0</v>
      </c>
      <c r="I1152" s="99">
        <v>0</v>
      </c>
      <c r="J1152" s="99">
        <v>23823.741259336501</v>
      </c>
      <c r="K1152" s="99">
        <v>0</v>
      </c>
      <c r="L1152" s="99">
        <v>26497.9359688759</v>
      </c>
      <c r="M1152" s="99">
        <v>52900.723473548896</v>
      </c>
      <c r="N1152" s="99">
        <v>14875.9988476038</v>
      </c>
      <c r="O1152" s="99">
        <v>38489.9258708954</v>
      </c>
      <c r="P1152" s="99">
        <v>0</v>
      </c>
      <c r="Q1152" s="99">
        <v>7780.5295113325101</v>
      </c>
      <c r="R1152" s="99">
        <v>1579.0193752646401</v>
      </c>
      <c r="S1152" s="99">
        <v>0</v>
      </c>
      <c r="T1152" s="99">
        <v>850.319953911006</v>
      </c>
      <c r="U1152" s="99">
        <v>32185.084730386701</v>
      </c>
      <c r="V1152" s="99">
        <v>5503365.5338745099</v>
      </c>
      <c r="W1152" s="99">
        <v>1008.19937325269</v>
      </c>
      <c r="X1152" s="99">
        <v>3513315.0531310998</v>
      </c>
      <c r="Y1152" s="99">
        <v>2108460.5288391099</v>
      </c>
      <c r="Z1152" s="99">
        <v>232249.466526031</v>
      </c>
      <c r="AA1152" s="99">
        <v>0</v>
      </c>
      <c r="AB1152" s="99">
        <v>0</v>
      </c>
      <c r="AC1152" s="99">
        <v>8511705.2220459003</v>
      </c>
      <c r="AD1152" s="99">
        <v>0</v>
      </c>
      <c r="AE1152" s="99">
        <v>1198896.03898621</v>
      </c>
      <c r="AF1152" s="99">
        <v>2939544.1739502</v>
      </c>
      <c r="AG1152" s="99">
        <v>2007888.4129943801</v>
      </c>
      <c r="AH1152" s="99">
        <v>1901042.35766602</v>
      </c>
      <c r="AI1152" s="99">
        <v>0</v>
      </c>
      <c r="AJ1152" s="99">
        <v>916178.841407776</v>
      </c>
      <c r="AK1152" s="99">
        <v>251161.822174072</v>
      </c>
      <c r="AL1152" s="99">
        <v>0</v>
      </c>
      <c r="AM1152" s="99">
        <v>141474.602056503</v>
      </c>
      <c r="AN1152" s="99">
        <v>10451385.229614301</v>
      </c>
      <c r="AO1152" s="99">
        <v>42606899.8681641</v>
      </c>
      <c r="AP1152" s="99">
        <v>8951.3475388288498</v>
      </c>
      <c r="AQ1152" s="99">
        <v>25989373.177002002</v>
      </c>
      <c r="AR1152" s="99">
        <v>15629502.4805908</v>
      </c>
      <c r="AS1152" s="99">
        <v>1619655.7675933801</v>
      </c>
      <c r="AT1152" s="99">
        <v>0</v>
      </c>
      <c r="AU1152" s="99">
        <v>0</v>
      </c>
      <c r="AV1152" s="99">
        <v>22553803.384033199</v>
      </c>
      <c r="AW1152" s="99">
        <v>0</v>
      </c>
      <c r="AX1152" s="99">
        <v>9638930.6940918006</v>
      </c>
      <c r="AY1152" s="99">
        <v>22876213.240234401</v>
      </c>
      <c r="AZ1152" s="99">
        <v>14307073.260131801</v>
      </c>
      <c r="BA1152" s="99">
        <v>14425825.090332</v>
      </c>
      <c r="BB1152" s="99">
        <v>0</v>
      </c>
      <c r="BC1152" s="99">
        <v>6893343.1320190402</v>
      </c>
      <c r="BD1152" s="99">
        <v>1713389.36326599</v>
      </c>
      <c r="BE1152" s="99">
        <v>0</v>
      </c>
      <c r="BF1152" s="99">
        <v>1006632.85017395</v>
      </c>
      <c r="BG1152" s="99">
        <v>27346807.114013702</v>
      </c>
      <c r="BH1152" s="99">
        <v>10613952.681518599</v>
      </c>
      <c r="BI1152" s="99">
        <v>791.24208261817705</v>
      </c>
      <c r="BJ1152" s="99">
        <v>9199078.9385986291</v>
      </c>
      <c r="BK1152" s="99">
        <v>6122203.8230590802</v>
      </c>
      <c r="BL1152" s="99">
        <v>0</v>
      </c>
      <c r="BM1152" s="99">
        <v>0</v>
      </c>
      <c r="BN1152" s="99">
        <v>0</v>
      </c>
      <c r="BO1152" s="99">
        <v>0</v>
      </c>
      <c r="BP1152" s="99">
        <v>0</v>
      </c>
      <c r="BQ1152" s="99">
        <v>0</v>
      </c>
      <c r="BR1152" s="99">
        <v>7669513.92333984</v>
      </c>
      <c r="BS1152" s="99">
        <v>6027076.1012573196</v>
      </c>
      <c r="BT1152" s="99">
        <v>2811866.0561218299</v>
      </c>
      <c r="BU1152" s="99">
        <v>0</v>
      </c>
      <c r="BV1152" s="99">
        <v>3339726.8067627</v>
      </c>
      <c r="BW1152" s="99">
        <v>188986.46208763099</v>
      </c>
      <c r="BX1152" s="99">
        <v>0</v>
      </c>
      <c r="BY1152" s="99">
        <v>0</v>
      </c>
      <c r="BZ1152" s="99">
        <v>0</v>
      </c>
      <c r="CA1152" s="99">
        <v>134856.06462860099</v>
      </c>
      <c r="CB1152" s="99">
        <v>9000003.9497070294</v>
      </c>
      <c r="CC1152" s="99">
        <v>68536184.397460893</v>
      </c>
      <c r="CD1152" s="99">
        <v>19832823.504394501</v>
      </c>
      <c r="CE1152" s="99">
        <v>2355.5473285019398</v>
      </c>
      <c r="CF1152" s="99">
        <v>394191.00558090198</v>
      </c>
      <c r="CG1152" s="99">
        <v>2737775.9873962398</v>
      </c>
      <c r="CH1152" s="99">
        <v>0</v>
      </c>
      <c r="CI1152" s="99">
        <v>137207.83633041399</v>
      </c>
      <c r="CJ1152" s="99">
        <v>9395579.4234619103</v>
      </c>
      <c r="CK1152" s="99">
        <v>71220206.076171905</v>
      </c>
      <c r="CL1152" s="99">
        <v>20022739.050781298</v>
      </c>
      <c r="CM1152" s="166">
        <v>169174.982904434</v>
      </c>
      <c r="CN1152" s="166">
        <v>19853660.199707001</v>
      </c>
      <c r="CO1152" s="166">
        <v>98849388.133789107</v>
      </c>
      <c r="CP1152" s="99">
        <v>20022739.050781298</v>
      </c>
      <c r="CQ1152" s="99">
        <v>0</v>
      </c>
      <c r="CR1152" s="99">
        <v>0</v>
      </c>
      <c r="CS1152" s="99">
        <v>0</v>
      </c>
      <c r="CT1152" s="99">
        <v>0</v>
      </c>
      <c r="CU1152" s="98">
        <v>54161.708916828997</v>
      </c>
      <c r="CV1152" s="98">
        <v>24464.488295645999</v>
      </c>
      <c r="CW1152" s="98">
        <v>9394194.9552879315</v>
      </c>
      <c r="CX1152" s="98">
        <v>71273960.384857133</v>
      </c>
    </row>
    <row r="1153" spans="1:102" x14ac:dyDescent="0.2">
      <c r="A1153" s="98" t="s">
        <v>70</v>
      </c>
      <c r="B1153" s="100">
        <v>39052</v>
      </c>
      <c r="C1153" s="99">
        <v>93011.608524322495</v>
      </c>
      <c r="D1153" s="99">
        <v>9.7709524909732899</v>
      </c>
      <c r="E1153" s="99">
        <v>43995.893901825002</v>
      </c>
      <c r="F1153" s="99">
        <v>30485.230856656999</v>
      </c>
      <c r="G1153" s="99">
        <v>1288.6248445808901</v>
      </c>
      <c r="H1153" s="99">
        <v>0</v>
      </c>
      <c r="I1153" s="99">
        <v>0</v>
      </c>
      <c r="J1153" s="99">
        <v>26862.640159606901</v>
      </c>
      <c r="K1153" s="99">
        <v>0</v>
      </c>
      <c r="L1153" s="99">
        <v>26393.844760179501</v>
      </c>
      <c r="M1153" s="99">
        <v>53401.6654658318</v>
      </c>
      <c r="N1153" s="99">
        <v>14789.341230988501</v>
      </c>
      <c r="O1153" s="99">
        <v>40162.096830367998</v>
      </c>
      <c r="P1153" s="99">
        <v>0</v>
      </c>
      <c r="Q1153" s="99">
        <v>7799.4816546440097</v>
      </c>
      <c r="R1153" s="99">
        <v>1668.20663669705</v>
      </c>
      <c r="S1153" s="99">
        <v>0</v>
      </c>
      <c r="T1153" s="99">
        <v>742.48706874996401</v>
      </c>
      <c r="U1153" s="99">
        <v>33314.888137340502</v>
      </c>
      <c r="V1153" s="99">
        <v>5633990.1759643601</v>
      </c>
      <c r="W1153" s="99">
        <v>699.94137987494503</v>
      </c>
      <c r="X1153" s="99">
        <v>3454910.22198486</v>
      </c>
      <c r="Y1153" s="99">
        <v>2105009.5725097698</v>
      </c>
      <c r="Z1153" s="99">
        <v>251568.49176406901</v>
      </c>
      <c r="AA1153" s="99">
        <v>0</v>
      </c>
      <c r="AB1153" s="99">
        <v>0</v>
      </c>
      <c r="AC1153" s="99">
        <v>10017555.870117201</v>
      </c>
      <c r="AD1153" s="99">
        <v>0</v>
      </c>
      <c r="AE1153" s="99">
        <v>1216489.76364136</v>
      </c>
      <c r="AF1153" s="99">
        <v>2950112.5737609901</v>
      </c>
      <c r="AG1153" s="99">
        <v>1992631.7223968499</v>
      </c>
      <c r="AH1153" s="99">
        <v>1992491.30226135</v>
      </c>
      <c r="AI1153" s="99">
        <v>0</v>
      </c>
      <c r="AJ1153" s="99">
        <v>921983.73316955601</v>
      </c>
      <c r="AK1153" s="99">
        <v>270161.64664459199</v>
      </c>
      <c r="AL1153" s="99">
        <v>0</v>
      </c>
      <c r="AM1153" s="99">
        <v>128966.15094471</v>
      </c>
      <c r="AN1153" s="99">
        <v>10986089.162353501</v>
      </c>
      <c r="AO1153" s="99">
        <v>44141460.909667999</v>
      </c>
      <c r="AP1153" s="99">
        <v>5659.9792731404305</v>
      </c>
      <c r="AQ1153" s="99">
        <v>25751656.5869141</v>
      </c>
      <c r="AR1153" s="99">
        <v>15654370.5395508</v>
      </c>
      <c r="AS1153" s="99">
        <v>1778200.15515137</v>
      </c>
      <c r="AT1153" s="99">
        <v>0</v>
      </c>
      <c r="AU1153" s="99">
        <v>0</v>
      </c>
      <c r="AV1153" s="99">
        <v>25687149.200927701</v>
      </c>
      <c r="AW1153" s="99">
        <v>0</v>
      </c>
      <c r="AX1153" s="99">
        <v>9931157.55932617</v>
      </c>
      <c r="AY1153" s="99">
        <v>23165197.535156298</v>
      </c>
      <c r="AZ1153" s="99">
        <v>14323089.5817871</v>
      </c>
      <c r="BA1153" s="99">
        <v>15290196.7193604</v>
      </c>
      <c r="BB1153" s="99">
        <v>0</v>
      </c>
      <c r="BC1153" s="99">
        <v>7002352.7489623995</v>
      </c>
      <c r="BD1153" s="99">
        <v>1867895.8052215599</v>
      </c>
      <c r="BE1153" s="99">
        <v>0</v>
      </c>
      <c r="BF1153" s="99">
        <v>923463.54397582996</v>
      </c>
      <c r="BG1153" s="99">
        <v>28713294.959716801</v>
      </c>
      <c r="BH1153" s="99">
        <v>11087619.9538574</v>
      </c>
      <c r="BI1153" s="99">
        <v>527.65648906677995</v>
      </c>
      <c r="BJ1153" s="99">
        <v>9143112.6738281306</v>
      </c>
      <c r="BK1153" s="99">
        <v>6144472.8076171903</v>
      </c>
      <c r="BL1153" s="99">
        <v>0</v>
      </c>
      <c r="BM1153" s="99">
        <v>0</v>
      </c>
      <c r="BN1153" s="99">
        <v>0</v>
      </c>
      <c r="BO1153" s="99">
        <v>0</v>
      </c>
      <c r="BP1153" s="99">
        <v>0</v>
      </c>
      <c r="BQ1153" s="99">
        <v>0</v>
      </c>
      <c r="BR1153" s="99">
        <v>7797260.3522338904</v>
      </c>
      <c r="BS1153" s="99">
        <v>6077128.7178955097</v>
      </c>
      <c r="BT1153" s="99">
        <v>2979383.4207458501</v>
      </c>
      <c r="BU1153" s="99">
        <v>0</v>
      </c>
      <c r="BV1153" s="99">
        <v>3391273.9756774898</v>
      </c>
      <c r="BW1153" s="99">
        <v>205240.92011451701</v>
      </c>
      <c r="BX1153" s="99">
        <v>0</v>
      </c>
      <c r="BY1153" s="99">
        <v>0</v>
      </c>
      <c r="BZ1153" s="99">
        <v>0</v>
      </c>
      <c r="CA1153" s="99">
        <v>136940.275964737</v>
      </c>
      <c r="CB1153" s="99">
        <v>9100630.0622558594</v>
      </c>
      <c r="CC1153" s="99">
        <v>69996858.216796905</v>
      </c>
      <c r="CD1153" s="99">
        <v>20229266.845947299</v>
      </c>
      <c r="CE1153" s="99">
        <v>2371.8492080271199</v>
      </c>
      <c r="CF1153" s="99">
        <v>401480.812633514</v>
      </c>
      <c r="CG1153" s="99">
        <v>2804358.4020996098</v>
      </c>
      <c r="CH1153" s="99">
        <v>0</v>
      </c>
      <c r="CI1153" s="99">
        <v>139357.512853622</v>
      </c>
      <c r="CJ1153" s="99">
        <v>9501978.4807128906</v>
      </c>
      <c r="CK1153" s="99">
        <v>72803112.599609405</v>
      </c>
      <c r="CL1153" s="99">
        <v>20434742.0087891</v>
      </c>
      <c r="CM1153" s="166">
        <v>172436.25337791399</v>
      </c>
      <c r="CN1153" s="166">
        <v>20449972.697021499</v>
      </c>
      <c r="CO1153" s="166">
        <v>101333284.37793</v>
      </c>
      <c r="CP1153" s="99">
        <v>20434742.0087891</v>
      </c>
      <c r="CQ1153" s="99">
        <v>0</v>
      </c>
      <c r="CR1153" s="99">
        <v>0</v>
      </c>
      <c r="CS1153" s="99">
        <v>0</v>
      </c>
      <c r="CT1153" s="99">
        <v>0</v>
      </c>
      <c r="CU1153" s="98">
        <v>51281.711137231003</v>
      </c>
      <c r="CV1153" s="98">
        <v>28371.834333235001</v>
      </c>
      <c r="CW1153" s="98">
        <v>9502110.8748893738</v>
      </c>
      <c r="CX1153" s="98">
        <v>72801216.618896514</v>
      </c>
    </row>
    <row r="1154" spans="1:102" x14ac:dyDescent="0.2">
      <c r="A1154" s="98" t="s">
        <v>70</v>
      </c>
      <c r="B1154" s="100">
        <v>39142</v>
      </c>
      <c r="C1154" s="99">
        <v>94964.313287735</v>
      </c>
      <c r="D1154" s="99">
        <v>9.0678173659834993</v>
      </c>
      <c r="E1154" s="99">
        <v>43319.608987808198</v>
      </c>
      <c r="F1154" s="99">
        <v>30127.2751243114</v>
      </c>
      <c r="G1154" s="99">
        <v>1397.5176698565499</v>
      </c>
      <c r="H1154" s="99">
        <v>0</v>
      </c>
      <c r="I1154" s="99">
        <v>0</v>
      </c>
      <c r="J1154" s="99">
        <v>28990.894512891799</v>
      </c>
      <c r="K1154" s="99">
        <v>0</v>
      </c>
      <c r="L1154" s="99">
        <v>25691.832387924202</v>
      </c>
      <c r="M1154" s="99">
        <v>53741.425616741202</v>
      </c>
      <c r="N1154" s="99">
        <v>14649.3971595764</v>
      </c>
      <c r="O1154" s="99">
        <v>41451.742423534401</v>
      </c>
      <c r="P1154" s="99">
        <v>0</v>
      </c>
      <c r="Q1154" s="99">
        <v>7825.8317487835902</v>
      </c>
      <c r="R1154" s="99">
        <v>1728.52232371271</v>
      </c>
      <c r="S1154" s="99">
        <v>0</v>
      </c>
      <c r="T1154" s="99">
        <v>728.55163519084499</v>
      </c>
      <c r="U1154" s="99">
        <v>34007.180277347601</v>
      </c>
      <c r="V1154" s="99">
        <v>5732684.2208862295</v>
      </c>
      <c r="W1154" s="99">
        <v>618.50531696528196</v>
      </c>
      <c r="X1154" s="99">
        <v>3371108.3584289602</v>
      </c>
      <c r="Y1154" s="99">
        <v>2074103.6865234401</v>
      </c>
      <c r="Z1154" s="99">
        <v>267900.26100158697</v>
      </c>
      <c r="AA1154" s="99">
        <v>0</v>
      </c>
      <c r="AB1154" s="99">
        <v>0</v>
      </c>
      <c r="AC1154" s="99">
        <v>10466725.932373</v>
      </c>
      <c r="AD1154" s="99">
        <v>0</v>
      </c>
      <c r="AE1154" s="99">
        <v>1184000.3908233601</v>
      </c>
      <c r="AF1154" s="99">
        <v>2959501.8934631301</v>
      </c>
      <c r="AG1154" s="99">
        <v>1977185.6173858601</v>
      </c>
      <c r="AH1154" s="99">
        <v>2068741.9088439899</v>
      </c>
      <c r="AI1154" s="99">
        <v>0</v>
      </c>
      <c r="AJ1154" s="99">
        <v>930555.08010101295</v>
      </c>
      <c r="AK1154" s="99">
        <v>277312.67073440598</v>
      </c>
      <c r="AL1154" s="99">
        <v>0</v>
      </c>
      <c r="AM1154" s="99">
        <v>117407.84163475</v>
      </c>
      <c r="AN1154" s="99">
        <v>11158191.0987549</v>
      </c>
      <c r="AO1154" s="99">
        <v>45408924.566894501</v>
      </c>
      <c r="AP1154" s="99">
        <v>5866.4801469445201</v>
      </c>
      <c r="AQ1154" s="99">
        <v>25222334.5322266</v>
      </c>
      <c r="AR1154" s="99">
        <v>15440210.983154301</v>
      </c>
      <c r="AS1154" s="99">
        <v>1883262.8571319601</v>
      </c>
      <c r="AT1154" s="99">
        <v>0</v>
      </c>
      <c r="AU1154" s="99">
        <v>0</v>
      </c>
      <c r="AV1154" s="99">
        <v>27742884.8522949</v>
      </c>
      <c r="AW1154" s="99">
        <v>0</v>
      </c>
      <c r="AX1154" s="99">
        <v>9759724.2558593806</v>
      </c>
      <c r="AY1154" s="99">
        <v>23480833.064208999</v>
      </c>
      <c r="AZ1154" s="99">
        <v>14227449.150878901</v>
      </c>
      <c r="BA1154" s="99">
        <v>16010386.643066401</v>
      </c>
      <c r="BB1154" s="99">
        <v>0</v>
      </c>
      <c r="BC1154" s="99">
        <v>7061239.6486816397</v>
      </c>
      <c r="BD1154" s="99">
        <v>1926985.3903655999</v>
      </c>
      <c r="BE1154" s="99">
        <v>0</v>
      </c>
      <c r="BF1154" s="99">
        <v>847529.26100158703</v>
      </c>
      <c r="BG1154" s="99">
        <v>29616069.9370117</v>
      </c>
      <c r="BH1154" s="99">
        <v>11515840.1512451</v>
      </c>
      <c r="BI1154" s="99">
        <v>898.24840100854601</v>
      </c>
      <c r="BJ1154" s="99">
        <v>9047078.1416015606</v>
      </c>
      <c r="BK1154" s="99">
        <v>6103490.6776733398</v>
      </c>
      <c r="BL1154" s="99">
        <v>0</v>
      </c>
      <c r="BM1154" s="99">
        <v>0</v>
      </c>
      <c r="BN1154" s="99">
        <v>0</v>
      </c>
      <c r="BO1154" s="99">
        <v>0</v>
      </c>
      <c r="BP1154" s="99">
        <v>0</v>
      </c>
      <c r="BQ1154" s="99">
        <v>0</v>
      </c>
      <c r="BR1154" s="99">
        <v>7943739.8786010696</v>
      </c>
      <c r="BS1154" s="99">
        <v>6032299.1156005897</v>
      </c>
      <c r="BT1154" s="99">
        <v>3118685.2574768099</v>
      </c>
      <c r="BU1154" s="99">
        <v>0</v>
      </c>
      <c r="BV1154" s="99">
        <v>3442853.6553649898</v>
      </c>
      <c r="BW1154" s="99">
        <v>213852.593578339</v>
      </c>
      <c r="BX1154" s="99">
        <v>0</v>
      </c>
      <c r="BY1154" s="99">
        <v>0</v>
      </c>
      <c r="BZ1154" s="99">
        <v>0</v>
      </c>
      <c r="CA1154" s="99">
        <v>138293.43832397499</v>
      </c>
      <c r="CB1154" s="99">
        <v>9114466.45458984</v>
      </c>
      <c r="CC1154" s="99">
        <v>70493065.640625</v>
      </c>
      <c r="CD1154" s="99">
        <v>20575962.278564502</v>
      </c>
      <c r="CE1154" s="99">
        <v>2393.3667517900499</v>
      </c>
      <c r="CF1154" s="99">
        <v>400868.63699340803</v>
      </c>
      <c r="CG1154" s="99">
        <v>2820472.3341979999</v>
      </c>
      <c r="CH1154" s="99">
        <v>0</v>
      </c>
      <c r="CI1154" s="99">
        <v>140669.69636535601</v>
      </c>
      <c r="CJ1154" s="99">
        <v>9514205.1174316406</v>
      </c>
      <c r="CK1154" s="99">
        <v>73440491.630859405</v>
      </c>
      <c r="CL1154" s="99">
        <v>20793771.803222701</v>
      </c>
      <c r="CM1154" s="166">
        <v>174418.45016288801</v>
      </c>
      <c r="CN1154" s="166">
        <v>20740479.017578099</v>
      </c>
      <c r="CO1154" s="166">
        <v>103040539.618164</v>
      </c>
      <c r="CP1154" s="99">
        <v>20793771.803222701</v>
      </c>
      <c r="CQ1154" s="99">
        <v>0</v>
      </c>
      <c r="CR1154" s="99">
        <v>0</v>
      </c>
      <c r="CS1154" s="99">
        <v>0</v>
      </c>
      <c r="CT1154" s="99">
        <v>0</v>
      </c>
      <c r="CU1154" s="98">
        <v>49144.510518693001</v>
      </c>
      <c r="CV1154" s="98">
        <v>30178.265573070999</v>
      </c>
      <c r="CW1154" s="98">
        <v>9515335.0915832482</v>
      </c>
      <c r="CX1154" s="98">
        <v>73313537.974822998</v>
      </c>
    </row>
    <row r="1155" spans="1:102" x14ac:dyDescent="0.2">
      <c r="A1155" s="98" t="s">
        <v>70</v>
      </c>
      <c r="B1155" s="100">
        <v>39234</v>
      </c>
      <c r="C1155" s="99">
        <v>97316.142757415801</v>
      </c>
      <c r="D1155" s="99">
        <v>7.7918235169490799</v>
      </c>
      <c r="E1155" s="99">
        <v>41663.532412052198</v>
      </c>
      <c r="F1155" s="99">
        <v>29669.106668233901</v>
      </c>
      <c r="G1155" s="99">
        <v>1537.4755595624399</v>
      </c>
      <c r="H1155" s="99">
        <v>0</v>
      </c>
      <c r="I1155" s="99">
        <v>0</v>
      </c>
      <c r="J1155" s="99">
        <v>30723.316704034802</v>
      </c>
      <c r="K1155" s="99">
        <v>0</v>
      </c>
      <c r="L1155" s="99">
        <v>25370.888062715501</v>
      </c>
      <c r="M1155" s="99">
        <v>54195.022792339303</v>
      </c>
      <c r="N1155" s="99">
        <v>14422.181620478599</v>
      </c>
      <c r="O1155" s="99">
        <v>42244.027226924904</v>
      </c>
      <c r="P1155" s="99">
        <v>0</v>
      </c>
      <c r="Q1155" s="99">
        <v>7845.8913084268597</v>
      </c>
      <c r="R1155" s="99">
        <v>1774.2163619548101</v>
      </c>
      <c r="S1155" s="99">
        <v>0</v>
      </c>
      <c r="T1155" s="99">
        <v>733.16689489781902</v>
      </c>
      <c r="U1155" s="99">
        <v>34528.718086242698</v>
      </c>
      <c r="V1155" s="99">
        <v>5882751.6171875</v>
      </c>
      <c r="W1155" s="99">
        <v>847.58681599795796</v>
      </c>
      <c r="X1155" s="99">
        <v>3272783.0225219699</v>
      </c>
      <c r="Y1155" s="99">
        <v>2036775.4916381801</v>
      </c>
      <c r="Z1155" s="99">
        <v>286883.52352142299</v>
      </c>
      <c r="AA1155" s="99">
        <v>0</v>
      </c>
      <c r="AB1155" s="99">
        <v>0</v>
      </c>
      <c r="AC1155" s="99">
        <v>10901556.271118199</v>
      </c>
      <c r="AD1155" s="99">
        <v>0</v>
      </c>
      <c r="AE1155" s="99">
        <v>1154509.6514282201</v>
      </c>
      <c r="AF1155" s="99">
        <v>2981891.16656494</v>
      </c>
      <c r="AG1155" s="99">
        <v>1952437.26113892</v>
      </c>
      <c r="AH1155" s="99">
        <v>2099019.3367309598</v>
      </c>
      <c r="AI1155" s="99">
        <v>0</v>
      </c>
      <c r="AJ1155" s="99">
        <v>945501.80403137195</v>
      </c>
      <c r="AK1155" s="99">
        <v>282803.00024414097</v>
      </c>
      <c r="AL1155" s="99">
        <v>0</v>
      </c>
      <c r="AM1155" s="99">
        <v>119341.743243217</v>
      </c>
      <c r="AN1155" s="99">
        <v>11401443.6333008</v>
      </c>
      <c r="AO1155" s="99">
        <v>47040697.902343802</v>
      </c>
      <c r="AP1155" s="99">
        <v>7720.3427485823604</v>
      </c>
      <c r="AQ1155" s="99">
        <v>24593747.559814502</v>
      </c>
      <c r="AR1155" s="99">
        <v>15250470.1131592</v>
      </c>
      <c r="AS1155" s="99">
        <v>2028860.2365417499</v>
      </c>
      <c r="AT1155" s="99">
        <v>0</v>
      </c>
      <c r="AU1155" s="99">
        <v>0</v>
      </c>
      <c r="AV1155" s="99">
        <v>29578712.6086426</v>
      </c>
      <c r="AW1155" s="99">
        <v>0</v>
      </c>
      <c r="AX1155" s="99">
        <v>9629959.7664794903</v>
      </c>
      <c r="AY1155" s="99">
        <v>23953263.7729492</v>
      </c>
      <c r="AZ1155" s="99">
        <v>14233011.7850342</v>
      </c>
      <c r="BA1155" s="99">
        <v>16380478.8007813</v>
      </c>
      <c r="BB1155" s="99">
        <v>0</v>
      </c>
      <c r="BC1155" s="99">
        <v>7251296.5031127902</v>
      </c>
      <c r="BD1155" s="99">
        <v>1980128.8651886</v>
      </c>
      <c r="BE1155" s="99">
        <v>0</v>
      </c>
      <c r="BF1155" s="99">
        <v>863869.549659729</v>
      </c>
      <c r="BG1155" s="99">
        <v>30476518.0771484</v>
      </c>
      <c r="BH1155" s="99">
        <v>11936345.298828101</v>
      </c>
      <c r="BI1155" s="99">
        <v>769.06189761310804</v>
      </c>
      <c r="BJ1155" s="99">
        <v>8841144.8669433594</v>
      </c>
      <c r="BK1155" s="99">
        <v>6038098.5100097703</v>
      </c>
      <c r="BL1155" s="99">
        <v>0</v>
      </c>
      <c r="BM1155" s="99">
        <v>0</v>
      </c>
      <c r="BN1155" s="99">
        <v>0</v>
      </c>
      <c r="BO1155" s="99">
        <v>0</v>
      </c>
      <c r="BP1155" s="99">
        <v>0</v>
      </c>
      <c r="BQ1155" s="99">
        <v>0</v>
      </c>
      <c r="BR1155" s="99">
        <v>8057288.4948730497</v>
      </c>
      <c r="BS1155" s="99">
        <v>6017308.3929443397</v>
      </c>
      <c r="BT1155" s="99">
        <v>3190191.66265869</v>
      </c>
      <c r="BU1155" s="99">
        <v>0</v>
      </c>
      <c r="BV1155" s="99">
        <v>3511378.2549743699</v>
      </c>
      <c r="BW1155" s="99">
        <v>221028.909259796</v>
      </c>
      <c r="BX1155" s="99">
        <v>0</v>
      </c>
      <c r="BY1155" s="99">
        <v>0</v>
      </c>
      <c r="BZ1155" s="99">
        <v>0</v>
      </c>
      <c r="CA1155" s="99">
        <v>139230.857395172</v>
      </c>
      <c r="CB1155" s="99">
        <v>9157024.3311767597</v>
      </c>
      <c r="CC1155" s="99">
        <v>71845238.515625</v>
      </c>
      <c r="CD1155" s="99">
        <v>20763653.234375</v>
      </c>
      <c r="CE1155" s="99">
        <v>2441.6155313253398</v>
      </c>
      <c r="CF1155" s="99">
        <v>403264.88297271699</v>
      </c>
      <c r="CG1155" s="99">
        <v>2859664.40344238</v>
      </c>
      <c r="CH1155" s="99">
        <v>0</v>
      </c>
      <c r="CI1155" s="99">
        <v>141654.29028320301</v>
      </c>
      <c r="CJ1155" s="99">
        <v>9559197.8903808594</v>
      </c>
      <c r="CK1155" s="99">
        <v>74505715.100585893</v>
      </c>
      <c r="CL1155" s="99">
        <v>20985960.9448242</v>
      </c>
      <c r="CM1155" s="166">
        <v>175898.01330184899</v>
      </c>
      <c r="CN1155" s="166">
        <v>21009306.114257801</v>
      </c>
      <c r="CO1155" s="166">
        <v>105261074.262695</v>
      </c>
      <c r="CP1155" s="99">
        <v>20985960.9448242</v>
      </c>
      <c r="CQ1155" s="99">
        <v>0</v>
      </c>
      <c r="CR1155" s="99">
        <v>0</v>
      </c>
      <c r="CS1155" s="99">
        <v>0</v>
      </c>
      <c r="CT1155" s="99">
        <v>0</v>
      </c>
      <c r="CU1155" s="98">
        <v>46556.045664885001</v>
      </c>
      <c r="CV1155" s="98">
        <v>31887.423259629999</v>
      </c>
      <c r="CW1155" s="98">
        <v>9560289.214149477</v>
      </c>
      <c r="CX1155" s="98">
        <v>74704902.919067383</v>
      </c>
    </row>
    <row r="1156" spans="1:102" x14ac:dyDescent="0.2">
      <c r="A1156" s="98" t="s">
        <v>70</v>
      </c>
      <c r="B1156" s="100">
        <v>39326</v>
      </c>
      <c r="C1156" s="99">
        <v>99618.347024917603</v>
      </c>
      <c r="D1156" s="99">
        <v>9.3898823049385101</v>
      </c>
      <c r="E1156" s="99">
        <v>40995.846140384703</v>
      </c>
      <c r="F1156" s="99">
        <v>29667.378772974</v>
      </c>
      <c r="G1156" s="99">
        <v>1735.1159847378699</v>
      </c>
      <c r="H1156" s="99">
        <v>0</v>
      </c>
      <c r="I1156" s="99">
        <v>0</v>
      </c>
      <c r="J1156" s="99">
        <v>32149.4791269302</v>
      </c>
      <c r="K1156" s="99">
        <v>0</v>
      </c>
      <c r="L1156" s="99">
        <v>25026.403147459001</v>
      </c>
      <c r="M1156" s="99">
        <v>54568.625576019302</v>
      </c>
      <c r="N1156" s="99">
        <v>14212.799293279601</v>
      </c>
      <c r="O1156" s="99">
        <v>43270.503957748399</v>
      </c>
      <c r="P1156" s="99">
        <v>0</v>
      </c>
      <c r="Q1156" s="99">
        <v>7817.41021955013</v>
      </c>
      <c r="R1156" s="99">
        <v>1855.8502560555901</v>
      </c>
      <c r="S1156" s="99">
        <v>0</v>
      </c>
      <c r="T1156" s="99">
        <v>712.16772450506699</v>
      </c>
      <c r="U1156" s="99">
        <v>35133.097111225099</v>
      </c>
      <c r="V1156" s="99">
        <v>6028127.1433105497</v>
      </c>
      <c r="W1156" s="99">
        <v>623.46367109566904</v>
      </c>
      <c r="X1156" s="99">
        <v>3165515.2397766099</v>
      </c>
      <c r="Y1156" s="99">
        <v>2012460.71107483</v>
      </c>
      <c r="Z1156" s="99">
        <v>307245.69547271699</v>
      </c>
      <c r="AA1156" s="99">
        <v>0</v>
      </c>
      <c r="AB1156" s="99">
        <v>0</v>
      </c>
      <c r="AC1156" s="99">
        <v>11017322.9871826</v>
      </c>
      <c r="AD1156" s="99">
        <v>0</v>
      </c>
      <c r="AE1156" s="99">
        <v>1144432.38523865</v>
      </c>
      <c r="AF1156" s="99">
        <v>3011251.0043029799</v>
      </c>
      <c r="AG1156" s="99">
        <v>1922020.9983520501</v>
      </c>
      <c r="AH1156" s="99">
        <v>2160997.0373840299</v>
      </c>
      <c r="AI1156" s="99">
        <v>0</v>
      </c>
      <c r="AJ1156" s="99">
        <v>939719.86826324498</v>
      </c>
      <c r="AK1156" s="99">
        <v>294221.44065475499</v>
      </c>
      <c r="AL1156" s="99">
        <v>0</v>
      </c>
      <c r="AM1156" s="99">
        <v>111975.489398003</v>
      </c>
      <c r="AN1156" s="99">
        <v>11626438.9379883</v>
      </c>
      <c r="AO1156" s="99">
        <v>48674088.668457001</v>
      </c>
      <c r="AP1156" s="99">
        <v>5909.5691838264502</v>
      </c>
      <c r="AQ1156" s="99">
        <v>23983537.996582001</v>
      </c>
      <c r="AR1156" s="99">
        <v>15182634.954223599</v>
      </c>
      <c r="AS1156" s="99">
        <v>2211969.5215759301</v>
      </c>
      <c r="AT1156" s="99">
        <v>0</v>
      </c>
      <c r="AU1156" s="99">
        <v>0</v>
      </c>
      <c r="AV1156" s="99">
        <v>30119758.940185498</v>
      </c>
      <c r="AW1156" s="99">
        <v>0</v>
      </c>
      <c r="AX1156" s="99">
        <v>9663327.06713867</v>
      </c>
      <c r="AY1156" s="99">
        <v>24278374.248291001</v>
      </c>
      <c r="AZ1156" s="99">
        <v>14218347.099121099</v>
      </c>
      <c r="BA1156" s="99">
        <v>17070175.089599598</v>
      </c>
      <c r="BB1156" s="99">
        <v>0</v>
      </c>
      <c r="BC1156" s="99">
        <v>7260982.08056641</v>
      </c>
      <c r="BD1156" s="99">
        <v>2082031.82614136</v>
      </c>
      <c r="BE1156" s="99">
        <v>0</v>
      </c>
      <c r="BF1156" s="99">
        <v>828409.96223449695</v>
      </c>
      <c r="BG1156" s="99">
        <v>31553376.677734401</v>
      </c>
      <c r="BH1156" s="99">
        <v>12370568.730835</v>
      </c>
      <c r="BI1156" s="99">
        <v>1319.7167593240699</v>
      </c>
      <c r="BJ1156" s="99">
        <v>8690413.9295654297</v>
      </c>
      <c r="BK1156" s="99">
        <v>5970126.8449707003</v>
      </c>
      <c r="BL1156" s="99">
        <v>0</v>
      </c>
      <c r="BM1156" s="99">
        <v>0</v>
      </c>
      <c r="BN1156" s="99">
        <v>0</v>
      </c>
      <c r="BO1156" s="99">
        <v>0</v>
      </c>
      <c r="BP1156" s="99">
        <v>0</v>
      </c>
      <c r="BQ1156" s="99">
        <v>0</v>
      </c>
      <c r="BR1156" s="99">
        <v>8200547.5845947303</v>
      </c>
      <c r="BS1156" s="99">
        <v>5992521.6923217801</v>
      </c>
      <c r="BT1156" s="99">
        <v>3325278.4450988802</v>
      </c>
      <c r="BU1156" s="99">
        <v>0</v>
      </c>
      <c r="BV1156" s="99">
        <v>3552823.9381103502</v>
      </c>
      <c r="BW1156" s="99">
        <v>231537.701898575</v>
      </c>
      <c r="BX1156" s="99">
        <v>0</v>
      </c>
      <c r="BY1156" s="99">
        <v>0</v>
      </c>
      <c r="BZ1156" s="99">
        <v>0</v>
      </c>
      <c r="CA1156" s="99">
        <v>140457.58403587301</v>
      </c>
      <c r="CB1156" s="99">
        <v>9194466.51489258</v>
      </c>
      <c r="CC1156" s="99">
        <v>72658579.933593795</v>
      </c>
      <c r="CD1156" s="99">
        <v>21060690.641845699</v>
      </c>
      <c r="CE1156" s="99">
        <v>2494.5179695785</v>
      </c>
      <c r="CF1156" s="99">
        <v>402517.91268158</v>
      </c>
      <c r="CG1156" s="99">
        <v>2880093.5233459501</v>
      </c>
      <c r="CH1156" s="99">
        <v>0</v>
      </c>
      <c r="CI1156" s="99">
        <v>142950.83682060201</v>
      </c>
      <c r="CJ1156" s="99">
        <v>9598312.6848144494</v>
      </c>
      <c r="CK1156" s="99">
        <v>75539650.145507798</v>
      </c>
      <c r="CL1156" s="99">
        <v>21293234.228515599</v>
      </c>
      <c r="CM1156" s="166">
        <v>177722.99993896499</v>
      </c>
      <c r="CN1156" s="166">
        <v>21212693.090332001</v>
      </c>
      <c r="CO1156" s="166">
        <v>107179712.027344</v>
      </c>
      <c r="CP1156" s="99">
        <v>21293234.228515599</v>
      </c>
      <c r="CQ1156" s="99">
        <v>0</v>
      </c>
      <c r="CR1156" s="99">
        <v>0</v>
      </c>
      <c r="CS1156" s="99">
        <v>0</v>
      </c>
      <c r="CT1156" s="99">
        <v>0</v>
      </c>
      <c r="CU1156" s="98">
        <v>45021.179032904001</v>
      </c>
      <c r="CV1156" s="98">
        <v>33121.342869911001</v>
      </c>
      <c r="CW1156" s="98">
        <v>9596984.4275741596</v>
      </c>
      <c r="CX1156" s="98">
        <v>75538673.456939742</v>
      </c>
    </row>
    <row r="1157" spans="1:102" x14ac:dyDescent="0.2">
      <c r="A1157" s="98" t="s">
        <v>70</v>
      </c>
      <c r="B1157" s="100">
        <v>39417</v>
      </c>
      <c r="C1157" s="99">
        <v>101681.705768585</v>
      </c>
      <c r="D1157" s="99">
        <v>7.8345362149993898</v>
      </c>
      <c r="E1157" s="99">
        <v>39811.958639144897</v>
      </c>
      <c r="F1157" s="99">
        <v>29242.0482304096</v>
      </c>
      <c r="G1157" s="99">
        <v>1892.2881229966899</v>
      </c>
      <c r="H1157" s="99">
        <v>0</v>
      </c>
      <c r="I1157" s="99">
        <v>0</v>
      </c>
      <c r="J1157" s="99">
        <v>31954.792583227201</v>
      </c>
      <c r="K1157" s="99">
        <v>0</v>
      </c>
      <c r="L1157" s="99">
        <v>24496.6174752712</v>
      </c>
      <c r="M1157" s="99">
        <v>54931.488155364998</v>
      </c>
      <c r="N1157" s="99">
        <v>13977.019569397</v>
      </c>
      <c r="O1157" s="99">
        <v>44445.663836479202</v>
      </c>
      <c r="P1157" s="99">
        <v>0</v>
      </c>
      <c r="Q1157" s="99">
        <v>7735.1471364498102</v>
      </c>
      <c r="R1157" s="99">
        <v>1905.8737846761901</v>
      </c>
      <c r="S1157" s="99">
        <v>0</v>
      </c>
      <c r="T1157" s="99">
        <v>703.55174118280399</v>
      </c>
      <c r="U1157" s="99">
        <v>35531.623274803198</v>
      </c>
      <c r="V1157" s="99">
        <v>6140202.2329711895</v>
      </c>
      <c r="W1157" s="99">
        <v>698.76267627626703</v>
      </c>
      <c r="X1157" s="99">
        <v>3072811.8022766099</v>
      </c>
      <c r="Y1157" s="99">
        <v>1989402.16584778</v>
      </c>
      <c r="Z1157" s="99">
        <v>329743.20397186303</v>
      </c>
      <c r="AA1157" s="99">
        <v>0</v>
      </c>
      <c r="AB1157" s="99">
        <v>0</v>
      </c>
      <c r="AC1157" s="99">
        <v>11417454.942260699</v>
      </c>
      <c r="AD1157" s="99">
        <v>0</v>
      </c>
      <c r="AE1157" s="99">
        <v>1129017.4916381801</v>
      </c>
      <c r="AF1157" s="99">
        <v>3024733.7068176302</v>
      </c>
      <c r="AG1157" s="99">
        <v>1898245.8303070101</v>
      </c>
      <c r="AH1157" s="99">
        <v>2225336.8315429701</v>
      </c>
      <c r="AI1157" s="99">
        <v>0</v>
      </c>
      <c r="AJ1157" s="99">
        <v>939141.46393585205</v>
      </c>
      <c r="AK1157" s="99">
        <v>307041.03339004499</v>
      </c>
      <c r="AL1157" s="99">
        <v>0</v>
      </c>
      <c r="AM1157" s="99">
        <v>106398.02338028001</v>
      </c>
      <c r="AN1157" s="99">
        <v>11857600.809936499</v>
      </c>
      <c r="AO1157" s="99">
        <v>50103136.239257798</v>
      </c>
      <c r="AP1157" s="99">
        <v>5999.3560660481498</v>
      </c>
      <c r="AQ1157" s="99">
        <v>23571041.1166992</v>
      </c>
      <c r="AR1157" s="99">
        <v>15125373.7739258</v>
      </c>
      <c r="AS1157" s="99">
        <v>2401143.0362243699</v>
      </c>
      <c r="AT1157" s="99">
        <v>0</v>
      </c>
      <c r="AU1157" s="99">
        <v>0</v>
      </c>
      <c r="AV1157" s="99">
        <v>30753734.597167999</v>
      </c>
      <c r="AW1157" s="99">
        <v>0</v>
      </c>
      <c r="AX1157" s="99">
        <v>9654131.33740234</v>
      </c>
      <c r="AY1157" s="99">
        <v>24626366.2731934</v>
      </c>
      <c r="AZ1157" s="99">
        <v>14221705.848998999</v>
      </c>
      <c r="BA1157" s="99">
        <v>17763893.6015625</v>
      </c>
      <c r="BB1157" s="99">
        <v>0</v>
      </c>
      <c r="BC1157" s="99">
        <v>7341974.5903320303</v>
      </c>
      <c r="BD1157" s="99">
        <v>2204086.1546630901</v>
      </c>
      <c r="BE1157" s="99">
        <v>0</v>
      </c>
      <c r="BF1157" s="99">
        <v>791971.24309539795</v>
      </c>
      <c r="BG1157" s="99">
        <v>32448316.943603501</v>
      </c>
      <c r="BH1157" s="99">
        <v>12763378.5574951</v>
      </c>
      <c r="BI1157" s="99">
        <v>898.44196123629797</v>
      </c>
      <c r="BJ1157" s="99">
        <v>8609045.58276367</v>
      </c>
      <c r="BK1157" s="99">
        <v>5984462.0134887705</v>
      </c>
      <c r="BL1157" s="99">
        <v>0</v>
      </c>
      <c r="BM1157" s="99">
        <v>0</v>
      </c>
      <c r="BN1157" s="99">
        <v>0</v>
      </c>
      <c r="BO1157" s="99">
        <v>0</v>
      </c>
      <c r="BP1157" s="99">
        <v>0</v>
      </c>
      <c r="BQ1157" s="99">
        <v>0</v>
      </c>
      <c r="BR1157" s="99">
        <v>8329957.6087036096</v>
      </c>
      <c r="BS1157" s="99">
        <v>5978007.44958496</v>
      </c>
      <c r="BT1157" s="99">
        <v>3458862.0410461398</v>
      </c>
      <c r="BU1157" s="99">
        <v>0</v>
      </c>
      <c r="BV1157" s="99">
        <v>3614463.8342590299</v>
      </c>
      <c r="BW1157" s="99">
        <v>254247.296287537</v>
      </c>
      <c r="BX1157" s="99">
        <v>0</v>
      </c>
      <c r="BY1157" s="99">
        <v>0</v>
      </c>
      <c r="BZ1157" s="99">
        <v>0</v>
      </c>
      <c r="CA1157" s="99">
        <v>141451.900533676</v>
      </c>
      <c r="CB1157" s="99">
        <v>9232743.0886230506</v>
      </c>
      <c r="CC1157" s="99">
        <v>73800793.444335893</v>
      </c>
      <c r="CD1157" s="99">
        <v>21373183.666259799</v>
      </c>
      <c r="CE1157" s="99">
        <v>2518.6209730803998</v>
      </c>
      <c r="CF1157" s="99">
        <v>413400.40982055699</v>
      </c>
      <c r="CG1157" s="99">
        <v>2996672.65771484</v>
      </c>
      <c r="CH1157" s="99">
        <v>0</v>
      </c>
      <c r="CI1157" s="99">
        <v>143998.05285835301</v>
      </c>
      <c r="CJ1157" s="99">
        <v>9646704.0402831994</v>
      </c>
      <c r="CK1157" s="99">
        <v>76739611.197265595</v>
      </c>
      <c r="CL1157" s="99">
        <v>21626968.440429699</v>
      </c>
      <c r="CM1157" s="166">
        <v>179288.12139892601</v>
      </c>
      <c r="CN1157" s="166">
        <v>21440201.3134766</v>
      </c>
      <c r="CO1157" s="166">
        <v>109220861.775391</v>
      </c>
      <c r="CP1157" s="99">
        <v>21626968.440429699</v>
      </c>
      <c r="CQ1157" s="99">
        <v>0</v>
      </c>
      <c r="CR1157" s="99">
        <v>0</v>
      </c>
      <c r="CS1157" s="99">
        <v>0</v>
      </c>
      <c r="CT1157" s="99">
        <v>0</v>
      </c>
      <c r="CU1157" s="98">
        <v>43676.632249905</v>
      </c>
      <c r="CV1157" s="98">
        <v>34051.882510975003</v>
      </c>
      <c r="CW1157" s="98">
        <v>9646143.4984436072</v>
      </c>
      <c r="CX1157" s="98">
        <v>76797466.102050737</v>
      </c>
    </row>
    <row r="1158" spans="1:102" x14ac:dyDescent="0.2">
      <c r="A1158" s="98" t="s">
        <v>70</v>
      </c>
      <c r="B1158" s="100">
        <v>39508</v>
      </c>
      <c r="C1158" s="99">
        <v>103867.35372638699</v>
      </c>
      <c r="D1158" s="99">
        <v>8.06605362391565</v>
      </c>
      <c r="E1158" s="99">
        <v>38303.864512920401</v>
      </c>
      <c r="F1158" s="99">
        <v>29014.344789981798</v>
      </c>
      <c r="G1158" s="99">
        <v>2082.7334961891202</v>
      </c>
      <c r="H1158" s="99">
        <v>0</v>
      </c>
      <c r="I1158" s="99">
        <v>0</v>
      </c>
      <c r="J1158" s="99">
        <v>33633.456088542902</v>
      </c>
      <c r="K1158" s="99">
        <v>0</v>
      </c>
      <c r="L1158" s="99">
        <v>24306.057956218701</v>
      </c>
      <c r="M1158" s="99">
        <v>55322.872421264598</v>
      </c>
      <c r="N1158" s="99">
        <v>13733.6824153662</v>
      </c>
      <c r="O1158" s="99">
        <v>45158.187198162101</v>
      </c>
      <c r="P1158" s="99">
        <v>0</v>
      </c>
      <c r="Q1158" s="99">
        <v>7617.2470164895103</v>
      </c>
      <c r="R1158" s="99">
        <v>2046.10285836458</v>
      </c>
      <c r="S1158" s="99">
        <v>0</v>
      </c>
      <c r="T1158" s="99">
        <v>718.25251130014703</v>
      </c>
      <c r="U1158" s="99">
        <v>36259.770177364298</v>
      </c>
      <c r="V1158" s="99">
        <v>6232850.15124512</v>
      </c>
      <c r="W1158" s="99">
        <v>819.35157772898697</v>
      </c>
      <c r="X1158" s="99">
        <v>2958880.8796997098</v>
      </c>
      <c r="Y1158" s="99">
        <v>1962410.34375</v>
      </c>
      <c r="Z1158" s="99">
        <v>349497.87889099098</v>
      </c>
      <c r="AA1158" s="99">
        <v>0</v>
      </c>
      <c r="AB1158" s="99">
        <v>0</v>
      </c>
      <c r="AC1158" s="99">
        <v>11718093.939941401</v>
      </c>
      <c r="AD1158" s="99">
        <v>0</v>
      </c>
      <c r="AE1158" s="99">
        <v>1106347.21492004</v>
      </c>
      <c r="AF1158" s="99">
        <v>3026222.6641540499</v>
      </c>
      <c r="AG1158" s="99">
        <v>1863780.7852630599</v>
      </c>
      <c r="AH1158" s="99">
        <v>2259428.34558105</v>
      </c>
      <c r="AI1158" s="99">
        <v>0</v>
      </c>
      <c r="AJ1158" s="99">
        <v>932100.293617249</v>
      </c>
      <c r="AK1158" s="99">
        <v>318958.90207290603</v>
      </c>
      <c r="AL1158" s="99">
        <v>0</v>
      </c>
      <c r="AM1158" s="99">
        <v>105203.60816288</v>
      </c>
      <c r="AN1158" s="99">
        <v>12010012.627929701</v>
      </c>
      <c r="AO1158" s="99">
        <v>51390882.473632798</v>
      </c>
      <c r="AP1158" s="99">
        <v>5674.7210399508504</v>
      </c>
      <c r="AQ1158" s="99">
        <v>22823846.501464799</v>
      </c>
      <c r="AR1158" s="99">
        <v>15042684.7930908</v>
      </c>
      <c r="AS1158" s="99">
        <v>2569924.8249206501</v>
      </c>
      <c r="AT1158" s="99">
        <v>0</v>
      </c>
      <c r="AU1158" s="99">
        <v>0</v>
      </c>
      <c r="AV1158" s="99">
        <v>32644714.1877441</v>
      </c>
      <c r="AW1158" s="99">
        <v>0</v>
      </c>
      <c r="AX1158" s="99">
        <v>9570932.78662109</v>
      </c>
      <c r="AY1158" s="99">
        <v>24983428.3586426</v>
      </c>
      <c r="AZ1158" s="99">
        <v>14229336.940551801</v>
      </c>
      <c r="BA1158" s="99">
        <v>18254672.807617199</v>
      </c>
      <c r="BB1158" s="99">
        <v>0</v>
      </c>
      <c r="BC1158" s="99">
        <v>7369269.0501709003</v>
      </c>
      <c r="BD1158" s="99">
        <v>2319111.35968018</v>
      </c>
      <c r="BE1158" s="99">
        <v>0</v>
      </c>
      <c r="BF1158" s="99">
        <v>792897.35112762498</v>
      </c>
      <c r="BG1158" s="99">
        <v>33443988.957763702</v>
      </c>
      <c r="BH1158" s="99">
        <v>12092416.5777588</v>
      </c>
      <c r="BI1158" s="99">
        <v>605.692399807274</v>
      </c>
      <c r="BJ1158" s="99">
        <v>7548147.3406982403</v>
      </c>
      <c r="BK1158" s="99">
        <v>5379590.3816528302</v>
      </c>
      <c r="BL1158" s="99">
        <v>0</v>
      </c>
      <c r="BM1158" s="99">
        <v>0</v>
      </c>
      <c r="BN1158" s="99">
        <v>0</v>
      </c>
      <c r="BO1158" s="99">
        <v>0</v>
      </c>
      <c r="BP1158" s="99">
        <v>0</v>
      </c>
      <c r="BQ1158" s="99">
        <v>0</v>
      </c>
      <c r="BR1158" s="99">
        <v>7552996.4749755897</v>
      </c>
      <c r="BS1158" s="99">
        <v>5333843.6228027297</v>
      </c>
      <c r="BT1158" s="99">
        <v>3552603.9517822298</v>
      </c>
      <c r="BU1158" s="99">
        <v>0</v>
      </c>
      <c r="BV1158" s="99">
        <v>3230682.1238708501</v>
      </c>
      <c r="BW1158" s="99">
        <v>267771.14540100098</v>
      </c>
      <c r="BX1158" s="99">
        <v>0</v>
      </c>
      <c r="BY1158" s="99">
        <v>0</v>
      </c>
      <c r="BZ1158" s="99">
        <v>0</v>
      </c>
      <c r="CA1158" s="99">
        <v>142123.59969329799</v>
      </c>
      <c r="CB1158" s="99">
        <v>9176148.3638915997</v>
      </c>
      <c r="CC1158" s="99">
        <v>74299919.108398393</v>
      </c>
      <c r="CD1158" s="99">
        <v>19655681.298095699</v>
      </c>
      <c r="CE1158" s="99">
        <v>2675.2283362448202</v>
      </c>
      <c r="CF1158" s="99">
        <v>422068.867321014</v>
      </c>
      <c r="CG1158" s="99">
        <v>3100760.1927185101</v>
      </c>
      <c r="CH1158" s="99">
        <v>0</v>
      </c>
      <c r="CI1158" s="99">
        <v>144786.42646598801</v>
      </c>
      <c r="CJ1158" s="99">
        <v>9597782.58056641</v>
      </c>
      <c r="CK1158" s="99">
        <v>77287640.3828125</v>
      </c>
      <c r="CL1158" s="99">
        <v>19929235.434326202</v>
      </c>
      <c r="CM1158" s="166">
        <v>180806.86687278701</v>
      </c>
      <c r="CN1158" s="166">
        <v>21596665.3435059</v>
      </c>
      <c r="CO1158" s="166">
        <v>110930573.16699199</v>
      </c>
      <c r="CP1158" s="99">
        <v>19929235.434326202</v>
      </c>
      <c r="CQ1158" s="99">
        <v>0</v>
      </c>
      <c r="CR1158" s="99">
        <v>0</v>
      </c>
      <c r="CS1158" s="99">
        <v>0</v>
      </c>
      <c r="CT1158" s="99">
        <v>0</v>
      </c>
      <c r="CU1158" s="98">
        <v>41367.934831341001</v>
      </c>
      <c r="CV1158" s="98">
        <v>35511.719126584001</v>
      </c>
      <c r="CW1158" s="98">
        <v>9598217.2312126141</v>
      </c>
      <c r="CX1158" s="98">
        <v>77400679.301116899</v>
      </c>
    </row>
    <row r="1159" spans="1:102" x14ac:dyDescent="0.2">
      <c r="A1159" s="98" t="s">
        <v>70</v>
      </c>
      <c r="B1159" s="100">
        <v>39600</v>
      </c>
      <c r="C1159" s="99">
        <v>105332.962666512</v>
      </c>
      <c r="D1159" s="99">
        <v>8.7260092688957194</v>
      </c>
      <c r="E1159" s="99">
        <v>37204.238546848297</v>
      </c>
      <c r="F1159" s="99">
        <v>28528.880124807401</v>
      </c>
      <c r="G1159" s="99">
        <v>2204.2100682556602</v>
      </c>
      <c r="H1159" s="99">
        <v>0</v>
      </c>
      <c r="I1159" s="99">
        <v>0</v>
      </c>
      <c r="J1159" s="99">
        <v>34982.133592128797</v>
      </c>
      <c r="K1159" s="99">
        <v>0</v>
      </c>
      <c r="L1159" s="99">
        <v>24354.236795187</v>
      </c>
      <c r="M1159" s="99">
        <v>55545.059894561797</v>
      </c>
      <c r="N1159" s="99">
        <v>13612.511871933901</v>
      </c>
      <c r="O1159" s="99">
        <v>45706.730687141397</v>
      </c>
      <c r="P1159" s="99">
        <v>0</v>
      </c>
      <c r="Q1159" s="99">
        <v>7483.8758727312097</v>
      </c>
      <c r="R1159" s="99">
        <v>2121.4615676403</v>
      </c>
      <c r="S1159" s="99">
        <v>0</v>
      </c>
      <c r="T1159" s="99">
        <v>709.30496355891205</v>
      </c>
      <c r="U1159" s="99">
        <v>36880.526686668403</v>
      </c>
      <c r="V1159" s="99">
        <v>6327462.6205444299</v>
      </c>
      <c r="W1159" s="99">
        <v>490.82130588963599</v>
      </c>
      <c r="X1159" s="99">
        <v>2850691.4051818801</v>
      </c>
      <c r="Y1159" s="99">
        <v>1930679.5749816899</v>
      </c>
      <c r="Z1159" s="99">
        <v>364810.99164962798</v>
      </c>
      <c r="AA1159" s="99">
        <v>0</v>
      </c>
      <c r="AB1159" s="99">
        <v>0</v>
      </c>
      <c r="AC1159" s="99">
        <v>12009535.5927734</v>
      </c>
      <c r="AD1159" s="99">
        <v>0</v>
      </c>
      <c r="AE1159" s="99">
        <v>1100987.1685790999</v>
      </c>
      <c r="AF1159" s="99">
        <v>3033623.16906738</v>
      </c>
      <c r="AG1159" s="99">
        <v>1846573.0990753199</v>
      </c>
      <c r="AH1159" s="99">
        <v>2296905.6963195801</v>
      </c>
      <c r="AI1159" s="99">
        <v>0</v>
      </c>
      <c r="AJ1159" s="99">
        <v>918143.72791290295</v>
      </c>
      <c r="AK1159" s="99">
        <v>328056.60626220697</v>
      </c>
      <c r="AL1159" s="99">
        <v>0</v>
      </c>
      <c r="AM1159" s="99">
        <v>102734.70798587801</v>
      </c>
      <c r="AN1159" s="99">
        <v>12222892.028198199</v>
      </c>
      <c r="AO1159" s="99">
        <v>52687462.7275391</v>
      </c>
      <c r="AP1159" s="99">
        <v>6027.4181032776796</v>
      </c>
      <c r="AQ1159" s="99">
        <v>22262393.856201202</v>
      </c>
      <c r="AR1159" s="99">
        <v>15030579.675293</v>
      </c>
      <c r="AS1159" s="99">
        <v>2717982.81744385</v>
      </c>
      <c r="AT1159" s="99">
        <v>0</v>
      </c>
      <c r="AU1159" s="99">
        <v>0</v>
      </c>
      <c r="AV1159" s="99">
        <v>34225964.052734397</v>
      </c>
      <c r="AW1159" s="99">
        <v>0</v>
      </c>
      <c r="AX1159" s="99">
        <v>9715252.8868408203</v>
      </c>
      <c r="AY1159" s="99">
        <v>25339274.949707001</v>
      </c>
      <c r="AZ1159" s="99">
        <v>14120545.594848599</v>
      </c>
      <c r="BA1159" s="99">
        <v>18745610.0385742</v>
      </c>
      <c r="BB1159" s="99">
        <v>0</v>
      </c>
      <c r="BC1159" s="99">
        <v>7336819.5950317401</v>
      </c>
      <c r="BD1159" s="99">
        <v>2424588.52838135</v>
      </c>
      <c r="BE1159" s="99">
        <v>0</v>
      </c>
      <c r="BF1159" s="99">
        <v>783101.30131530797</v>
      </c>
      <c r="BG1159" s="99">
        <v>34496873.792480499</v>
      </c>
      <c r="BH1159" s="99">
        <v>12366762.6988525</v>
      </c>
      <c r="BI1159" s="99">
        <v>917.89884906262205</v>
      </c>
      <c r="BJ1159" s="99">
        <v>7476896.5548095703</v>
      </c>
      <c r="BK1159" s="99">
        <v>5337648.1433715802</v>
      </c>
      <c r="BL1159" s="99">
        <v>0</v>
      </c>
      <c r="BM1159" s="99">
        <v>0</v>
      </c>
      <c r="BN1159" s="99">
        <v>0</v>
      </c>
      <c r="BO1159" s="99">
        <v>0</v>
      </c>
      <c r="BP1159" s="99">
        <v>0</v>
      </c>
      <c r="BQ1159" s="99">
        <v>0</v>
      </c>
      <c r="BR1159" s="99">
        <v>7615243.94885254</v>
      </c>
      <c r="BS1159" s="99">
        <v>5295912.4696044903</v>
      </c>
      <c r="BT1159" s="99">
        <v>3648334.1778259301</v>
      </c>
      <c r="BU1159" s="99">
        <v>0</v>
      </c>
      <c r="BV1159" s="99">
        <v>3240057.8424682599</v>
      </c>
      <c r="BW1159" s="99">
        <v>279690.829113007</v>
      </c>
      <c r="BX1159" s="99">
        <v>0</v>
      </c>
      <c r="BY1159" s="99">
        <v>0</v>
      </c>
      <c r="BZ1159" s="99">
        <v>0</v>
      </c>
      <c r="CA1159" s="99">
        <v>142776.92524337801</v>
      </c>
      <c r="CB1159" s="99">
        <v>9174016.48120117</v>
      </c>
      <c r="CC1159" s="99">
        <v>74970190.359375</v>
      </c>
      <c r="CD1159" s="99">
        <v>19838108.387207001</v>
      </c>
      <c r="CE1159" s="99">
        <v>2720.7273109257198</v>
      </c>
      <c r="CF1159" s="99">
        <v>426887.74845123303</v>
      </c>
      <c r="CG1159" s="99">
        <v>3177070.6087341299</v>
      </c>
      <c r="CH1159" s="99">
        <v>0</v>
      </c>
      <c r="CI1159" s="99">
        <v>145489.86882782</v>
      </c>
      <c r="CJ1159" s="99">
        <v>9601508.3415527306</v>
      </c>
      <c r="CK1159" s="99">
        <v>78115277.65625</v>
      </c>
      <c r="CL1159" s="99">
        <v>20119685.9448242</v>
      </c>
      <c r="CM1159" s="166">
        <v>181986.55661773699</v>
      </c>
      <c r="CN1159" s="166">
        <v>21838071.8903809</v>
      </c>
      <c r="CO1159" s="166">
        <v>112640589.125</v>
      </c>
      <c r="CP1159" s="99">
        <v>20119685.9448242</v>
      </c>
      <c r="CQ1159" s="99">
        <v>0</v>
      </c>
      <c r="CR1159" s="99">
        <v>0</v>
      </c>
      <c r="CS1159" s="99">
        <v>0</v>
      </c>
      <c r="CT1159" s="99">
        <v>0</v>
      </c>
      <c r="CU1159" s="98">
        <v>39751.075898217998</v>
      </c>
      <c r="CV1159" s="98">
        <v>36764.085857856997</v>
      </c>
      <c r="CW1159" s="98">
        <v>9600904.2296524029</v>
      </c>
      <c r="CX1159" s="98">
        <v>78147260.968109131</v>
      </c>
    </row>
    <row r="1160" spans="1:102" x14ac:dyDescent="0.2">
      <c r="A1160" s="98" t="s">
        <v>70</v>
      </c>
      <c r="B1160" s="100">
        <v>39692</v>
      </c>
      <c r="C1160" s="99">
        <v>106790.100523949</v>
      </c>
      <c r="D1160" s="99">
        <v>7.3149837259552397</v>
      </c>
      <c r="E1160" s="99">
        <v>36087.060120582602</v>
      </c>
      <c r="F1160" s="99">
        <v>27825.9783365726</v>
      </c>
      <c r="G1160" s="99">
        <v>2298.75783210993</v>
      </c>
      <c r="H1160" s="99">
        <v>0</v>
      </c>
      <c r="I1160" s="99">
        <v>0</v>
      </c>
      <c r="J1160" s="99">
        <v>36219.926831722303</v>
      </c>
      <c r="K1160" s="99">
        <v>0</v>
      </c>
      <c r="L1160" s="99">
        <v>23423.268939971898</v>
      </c>
      <c r="M1160" s="99">
        <v>55687.197039127401</v>
      </c>
      <c r="N1160" s="99">
        <v>13351.8053183556</v>
      </c>
      <c r="O1160" s="99">
        <v>46339.198758602099</v>
      </c>
      <c r="P1160" s="99">
        <v>0</v>
      </c>
      <c r="Q1160" s="99">
        <v>7418.0808186531103</v>
      </c>
      <c r="R1160" s="99">
        <v>2111.3226765990298</v>
      </c>
      <c r="S1160" s="99">
        <v>0</v>
      </c>
      <c r="T1160" s="99">
        <v>687.40916339308001</v>
      </c>
      <c r="U1160" s="99">
        <v>37550.047454357104</v>
      </c>
      <c r="V1160" s="99">
        <v>6415529.2747192401</v>
      </c>
      <c r="W1160" s="99">
        <v>1083.78233388066</v>
      </c>
      <c r="X1160" s="99">
        <v>2738819.2294616699</v>
      </c>
      <c r="Y1160" s="99">
        <v>1859547.1615448</v>
      </c>
      <c r="Z1160" s="99">
        <v>371386.09906768799</v>
      </c>
      <c r="AA1160" s="99">
        <v>0</v>
      </c>
      <c r="AB1160" s="99">
        <v>0</v>
      </c>
      <c r="AC1160" s="99">
        <v>12222389.8391113</v>
      </c>
      <c r="AD1160" s="99">
        <v>0</v>
      </c>
      <c r="AE1160" s="99">
        <v>1063988.03735352</v>
      </c>
      <c r="AF1160" s="99">
        <v>3041553.7987365699</v>
      </c>
      <c r="AG1160" s="99">
        <v>1807625.1274871801</v>
      </c>
      <c r="AH1160" s="99">
        <v>2311474.3781127902</v>
      </c>
      <c r="AI1160" s="99">
        <v>0</v>
      </c>
      <c r="AJ1160" s="99">
        <v>903624.32508087205</v>
      </c>
      <c r="AK1160" s="99">
        <v>326967.74105071998</v>
      </c>
      <c r="AL1160" s="99">
        <v>0</v>
      </c>
      <c r="AM1160" s="99">
        <v>100163.049632072</v>
      </c>
      <c r="AN1160" s="99">
        <v>12505321.3723145</v>
      </c>
      <c r="AO1160" s="99">
        <v>53980755.659179702</v>
      </c>
      <c r="AP1160" s="99">
        <v>9759.2569440603293</v>
      </c>
      <c r="AQ1160" s="99">
        <v>21463877.745849598</v>
      </c>
      <c r="AR1160" s="99">
        <v>14578015.651123</v>
      </c>
      <c r="AS1160" s="99">
        <v>2812031.0276184101</v>
      </c>
      <c r="AT1160" s="99">
        <v>0</v>
      </c>
      <c r="AU1160" s="99">
        <v>0</v>
      </c>
      <c r="AV1160" s="99">
        <v>35064874.927734397</v>
      </c>
      <c r="AW1160" s="99">
        <v>0</v>
      </c>
      <c r="AX1160" s="99">
        <v>9398330.4156494103</v>
      </c>
      <c r="AY1160" s="99">
        <v>25729906.2573242</v>
      </c>
      <c r="AZ1160" s="99">
        <v>13883019.868286099</v>
      </c>
      <c r="BA1160" s="99">
        <v>19055962.701416001</v>
      </c>
      <c r="BB1160" s="99">
        <v>0</v>
      </c>
      <c r="BC1160" s="99">
        <v>7282494.31323242</v>
      </c>
      <c r="BD1160" s="99">
        <v>2440046.6109008798</v>
      </c>
      <c r="BE1160" s="99">
        <v>0</v>
      </c>
      <c r="BF1160" s="99">
        <v>780476.02912139904</v>
      </c>
      <c r="BG1160" s="99">
        <v>35738486.972167999</v>
      </c>
      <c r="BH1160" s="99">
        <v>12607145.170776401</v>
      </c>
      <c r="BI1160" s="99">
        <v>695.76084722578503</v>
      </c>
      <c r="BJ1160" s="99">
        <v>7248248.9718017597</v>
      </c>
      <c r="BK1160" s="99">
        <v>5154833.1387329102</v>
      </c>
      <c r="BL1160" s="99">
        <v>0</v>
      </c>
      <c r="BM1160" s="99">
        <v>0</v>
      </c>
      <c r="BN1160" s="99">
        <v>0</v>
      </c>
      <c r="BO1160" s="99">
        <v>0</v>
      </c>
      <c r="BP1160" s="99">
        <v>0</v>
      </c>
      <c r="BQ1160" s="99">
        <v>0</v>
      </c>
      <c r="BR1160" s="99">
        <v>7723680.6751098596</v>
      </c>
      <c r="BS1160" s="99">
        <v>5212193.7797241202</v>
      </c>
      <c r="BT1160" s="99">
        <v>3707014.4420471201</v>
      </c>
      <c r="BU1160" s="99">
        <v>0</v>
      </c>
      <c r="BV1160" s="99">
        <v>3227780.5776977502</v>
      </c>
      <c r="BW1160" s="99">
        <v>281235.90064239502</v>
      </c>
      <c r="BX1160" s="99">
        <v>0</v>
      </c>
      <c r="BY1160" s="99">
        <v>0</v>
      </c>
      <c r="BZ1160" s="99">
        <v>0</v>
      </c>
      <c r="CA1160" s="99">
        <v>142783.71328353899</v>
      </c>
      <c r="CB1160" s="99">
        <v>9127767.9385986291</v>
      </c>
      <c r="CC1160" s="99">
        <v>75245747.954101607</v>
      </c>
      <c r="CD1160" s="99">
        <v>19844676.3820801</v>
      </c>
      <c r="CE1160" s="99">
        <v>2719.71554946899</v>
      </c>
      <c r="CF1160" s="99">
        <v>430827.81150436401</v>
      </c>
      <c r="CG1160" s="99">
        <v>3243155.2260742201</v>
      </c>
      <c r="CH1160" s="99">
        <v>0</v>
      </c>
      <c r="CI1160" s="99">
        <v>145503.870574951</v>
      </c>
      <c r="CJ1160" s="99">
        <v>9559187.27978516</v>
      </c>
      <c r="CK1160" s="99">
        <v>78568302.262695298</v>
      </c>
      <c r="CL1160" s="99">
        <v>20124383.731445301</v>
      </c>
      <c r="CM1160" s="166">
        <v>182634.127225876</v>
      </c>
      <c r="CN1160" s="166">
        <v>22030141.4130859</v>
      </c>
      <c r="CO1160" s="166">
        <v>114066855.26074199</v>
      </c>
      <c r="CP1160" s="99">
        <v>20124383.731445301</v>
      </c>
      <c r="CQ1160" s="99">
        <v>0</v>
      </c>
      <c r="CR1160" s="99">
        <v>0</v>
      </c>
      <c r="CS1160" s="99">
        <v>0</v>
      </c>
      <c r="CT1160" s="99">
        <v>0</v>
      </c>
      <c r="CU1160" s="98">
        <v>38134.338510453003</v>
      </c>
      <c r="CV1160" s="98">
        <v>37788.554684123003</v>
      </c>
      <c r="CW1160" s="98">
        <v>9558595.7501029931</v>
      </c>
      <c r="CX1160" s="98">
        <v>78488903.180175826</v>
      </c>
    </row>
    <row r="1161" spans="1:102" x14ac:dyDescent="0.2">
      <c r="A1161" s="98" t="s">
        <v>70</v>
      </c>
      <c r="B1161" s="100">
        <v>39783</v>
      </c>
      <c r="C1161" s="99">
        <v>107068.759599686</v>
      </c>
      <c r="D1161" s="99">
        <v>7.8710022509912996</v>
      </c>
      <c r="E1161" s="99">
        <v>35071.568208694502</v>
      </c>
      <c r="F1161" s="99">
        <v>27272.381770610798</v>
      </c>
      <c r="G1161" s="99">
        <v>2461.0507783889798</v>
      </c>
      <c r="H1161" s="99">
        <v>0</v>
      </c>
      <c r="I1161" s="99">
        <v>0</v>
      </c>
      <c r="J1161" s="99">
        <v>36150.788852691701</v>
      </c>
      <c r="K1161" s="99">
        <v>0</v>
      </c>
      <c r="L1161" s="99">
        <v>22993.458374023401</v>
      </c>
      <c r="M1161" s="99">
        <v>55403.429947376302</v>
      </c>
      <c r="N1161" s="99">
        <v>13148.472975254101</v>
      </c>
      <c r="O1161" s="99">
        <v>46603.314593315103</v>
      </c>
      <c r="P1161" s="99">
        <v>0</v>
      </c>
      <c r="Q1161" s="99">
        <v>7338.1543740630204</v>
      </c>
      <c r="R1161" s="99">
        <v>2191.0567709803599</v>
      </c>
      <c r="S1161" s="99">
        <v>0</v>
      </c>
      <c r="T1161" s="99">
        <v>696.68151963502203</v>
      </c>
      <c r="U1161" s="99">
        <v>38046.011305332198</v>
      </c>
      <c r="V1161" s="99">
        <v>6386763.0149536096</v>
      </c>
      <c r="W1161" s="99">
        <v>980.29844312369801</v>
      </c>
      <c r="X1161" s="99">
        <v>2627095.6440734901</v>
      </c>
      <c r="Y1161" s="99">
        <v>1803568.3353881801</v>
      </c>
      <c r="Z1161" s="99">
        <v>392486.18151473999</v>
      </c>
      <c r="AA1161" s="99">
        <v>0</v>
      </c>
      <c r="AB1161" s="99">
        <v>0</v>
      </c>
      <c r="AC1161" s="99">
        <v>12432949.2348633</v>
      </c>
      <c r="AD1161" s="99">
        <v>0</v>
      </c>
      <c r="AE1161" s="99">
        <v>1034702.28582001</v>
      </c>
      <c r="AF1161" s="99">
        <v>3022503.2355956999</v>
      </c>
      <c r="AG1161" s="99">
        <v>1751236.9466247601</v>
      </c>
      <c r="AH1161" s="99">
        <v>2311806.4313659701</v>
      </c>
      <c r="AI1161" s="99">
        <v>0</v>
      </c>
      <c r="AJ1161" s="99">
        <v>887029.60255432106</v>
      </c>
      <c r="AK1161" s="99">
        <v>331492.73343658401</v>
      </c>
      <c r="AL1161" s="99">
        <v>0</v>
      </c>
      <c r="AM1161" s="99">
        <v>102806.021350861</v>
      </c>
      <c r="AN1161" s="99">
        <v>12639063.728759799</v>
      </c>
      <c r="AO1161" s="99">
        <v>54174563.436035201</v>
      </c>
      <c r="AP1161" s="99">
        <v>9173.9523725509607</v>
      </c>
      <c r="AQ1161" s="99">
        <v>20721335.635742199</v>
      </c>
      <c r="AR1161" s="99">
        <v>14096306.528686499</v>
      </c>
      <c r="AS1161" s="99">
        <v>2964611.6049804701</v>
      </c>
      <c r="AT1161" s="99">
        <v>0</v>
      </c>
      <c r="AU1161" s="99">
        <v>0</v>
      </c>
      <c r="AV1161" s="99">
        <v>35693611.659667999</v>
      </c>
      <c r="AW1161" s="99">
        <v>0</v>
      </c>
      <c r="AX1161" s="99">
        <v>9217073.4114990197</v>
      </c>
      <c r="AY1161" s="99">
        <v>25661591.412841801</v>
      </c>
      <c r="AZ1161" s="99">
        <v>13566357.4058838</v>
      </c>
      <c r="BA1161" s="99">
        <v>19174711.681640599</v>
      </c>
      <c r="BB1161" s="99">
        <v>0</v>
      </c>
      <c r="BC1161" s="99">
        <v>7182714.70068359</v>
      </c>
      <c r="BD1161" s="99">
        <v>2484355.1380310101</v>
      </c>
      <c r="BE1161" s="99">
        <v>0</v>
      </c>
      <c r="BF1161" s="99">
        <v>794242.54064178502</v>
      </c>
      <c r="BG1161" s="99">
        <v>36660286.772949196</v>
      </c>
      <c r="BH1161" s="99">
        <v>12748068.076904301</v>
      </c>
      <c r="BI1161" s="99">
        <v>1266.8645994365199</v>
      </c>
      <c r="BJ1161" s="99">
        <v>7045335.1568603497</v>
      </c>
      <c r="BK1161" s="99">
        <v>5026690.5341796903</v>
      </c>
      <c r="BL1161" s="99">
        <v>0</v>
      </c>
      <c r="BM1161" s="99">
        <v>0</v>
      </c>
      <c r="BN1161" s="99">
        <v>0</v>
      </c>
      <c r="BO1161" s="99">
        <v>0</v>
      </c>
      <c r="BP1161" s="99">
        <v>0</v>
      </c>
      <c r="BQ1161" s="99">
        <v>0</v>
      </c>
      <c r="BR1161" s="99">
        <v>7740608.65380859</v>
      </c>
      <c r="BS1161" s="99">
        <v>5098118.4820556603</v>
      </c>
      <c r="BT1161" s="99">
        <v>3730024.6854553199</v>
      </c>
      <c r="BU1161" s="99">
        <v>0</v>
      </c>
      <c r="BV1161" s="99">
        <v>3205650.8279418899</v>
      </c>
      <c r="BW1161" s="99">
        <v>285446.00505828898</v>
      </c>
      <c r="BX1161" s="99">
        <v>0</v>
      </c>
      <c r="BY1161" s="99">
        <v>0</v>
      </c>
      <c r="BZ1161" s="99">
        <v>0</v>
      </c>
      <c r="CA1161" s="99">
        <v>142066.964881897</v>
      </c>
      <c r="CB1161" s="99">
        <v>9013528.9754638709</v>
      </c>
      <c r="CC1161" s="99">
        <v>74764723.041015595</v>
      </c>
      <c r="CD1161" s="99">
        <v>19799145.028320301</v>
      </c>
      <c r="CE1161" s="99">
        <v>2792.4546932876101</v>
      </c>
      <c r="CF1161" s="99">
        <v>435127.70908355701</v>
      </c>
      <c r="CG1161" s="99">
        <v>3285609.4970092801</v>
      </c>
      <c r="CH1161" s="99">
        <v>0</v>
      </c>
      <c r="CI1161" s="99">
        <v>144869.97789764401</v>
      </c>
      <c r="CJ1161" s="99">
        <v>9450414.0856933594</v>
      </c>
      <c r="CK1161" s="99">
        <v>78159927.006835893</v>
      </c>
      <c r="CL1161" s="99">
        <v>20085587.185791001</v>
      </c>
      <c r="CM1161" s="166">
        <v>182642.44431495701</v>
      </c>
      <c r="CN1161" s="166">
        <v>22087790.864013702</v>
      </c>
      <c r="CO1161" s="166">
        <v>114714362.625</v>
      </c>
      <c r="CP1161" s="99">
        <v>20085587.185791001</v>
      </c>
      <c r="CQ1161" s="99">
        <v>0</v>
      </c>
      <c r="CR1161" s="99">
        <v>0</v>
      </c>
      <c r="CS1161" s="99">
        <v>0</v>
      </c>
      <c r="CT1161" s="99">
        <v>0</v>
      </c>
      <c r="CU1161" s="98">
        <v>36985.103549298998</v>
      </c>
      <c r="CV1161" s="98">
        <v>38628.223013907998</v>
      </c>
      <c r="CW1161" s="98">
        <v>9448656.684547428</v>
      </c>
      <c r="CX1161" s="98">
        <v>78050332.538024873</v>
      </c>
    </row>
    <row r="1162" spans="1:102" x14ac:dyDescent="0.2">
      <c r="A1162" s="98" t="s">
        <v>70</v>
      </c>
      <c r="B1162" s="100">
        <v>39873</v>
      </c>
      <c r="C1162" s="99">
        <v>108359.277287483</v>
      </c>
      <c r="D1162" s="99">
        <v>8.0469159409403801</v>
      </c>
      <c r="E1162" s="99">
        <v>34274.206062316902</v>
      </c>
      <c r="F1162" s="99">
        <v>26685.174324989301</v>
      </c>
      <c r="G1162" s="99">
        <v>2538.9500418305402</v>
      </c>
      <c r="H1162" s="99">
        <v>0</v>
      </c>
      <c r="I1162" s="99">
        <v>0</v>
      </c>
      <c r="J1162" s="99">
        <v>37141.002368450201</v>
      </c>
      <c r="K1162" s="99">
        <v>0</v>
      </c>
      <c r="L1162" s="99">
        <v>22558.358439207099</v>
      </c>
      <c r="M1162" s="99">
        <v>55743.8054776192</v>
      </c>
      <c r="N1162" s="99">
        <v>13001.428981184999</v>
      </c>
      <c r="O1162" s="99">
        <v>47406.154267787897</v>
      </c>
      <c r="P1162" s="99">
        <v>0</v>
      </c>
      <c r="Q1162" s="99">
        <v>7271.3254920244199</v>
      </c>
      <c r="R1162" s="99">
        <v>2227.7390289902701</v>
      </c>
      <c r="S1162" s="99">
        <v>0</v>
      </c>
      <c r="T1162" s="99">
        <v>692.94962011277698</v>
      </c>
      <c r="U1162" s="99">
        <v>38430.202744007103</v>
      </c>
      <c r="V1162" s="99">
        <v>6411250.7103881799</v>
      </c>
      <c r="W1162" s="99">
        <v>1092.97321204841</v>
      </c>
      <c r="X1162" s="99">
        <v>2548922.7325134301</v>
      </c>
      <c r="Y1162" s="99">
        <v>1751741.2879333501</v>
      </c>
      <c r="Z1162" s="99">
        <v>401373.66253662098</v>
      </c>
      <c r="AA1162" s="99">
        <v>0</v>
      </c>
      <c r="AB1162" s="99">
        <v>0</v>
      </c>
      <c r="AC1162" s="99">
        <v>12629841.6575928</v>
      </c>
      <c r="AD1162" s="99">
        <v>0</v>
      </c>
      <c r="AE1162" s="99">
        <v>1001597.86871338</v>
      </c>
      <c r="AF1162" s="99">
        <v>3026541.6010742201</v>
      </c>
      <c r="AG1162" s="99">
        <v>1719753.78988647</v>
      </c>
      <c r="AH1162" s="99">
        <v>2342798.40948486</v>
      </c>
      <c r="AI1162" s="99">
        <v>0</v>
      </c>
      <c r="AJ1162" s="99">
        <v>874374.39741516102</v>
      </c>
      <c r="AK1162" s="99">
        <v>338997.12110519398</v>
      </c>
      <c r="AL1162" s="99">
        <v>0</v>
      </c>
      <c r="AM1162" s="99">
        <v>100980.220012665</v>
      </c>
      <c r="AN1162" s="99">
        <v>12759351.6241455</v>
      </c>
      <c r="AO1162" s="99">
        <v>54861765.997070298</v>
      </c>
      <c r="AP1162" s="99">
        <v>10645.259463071799</v>
      </c>
      <c r="AQ1162" s="99">
        <v>20149835.160156298</v>
      </c>
      <c r="AR1162" s="99">
        <v>13741624.0831299</v>
      </c>
      <c r="AS1162" s="99">
        <v>3056264.4227294899</v>
      </c>
      <c r="AT1162" s="99">
        <v>0</v>
      </c>
      <c r="AU1162" s="99">
        <v>0</v>
      </c>
      <c r="AV1162" s="99">
        <v>37028858.215820298</v>
      </c>
      <c r="AW1162" s="99">
        <v>0</v>
      </c>
      <c r="AX1162" s="99">
        <v>9078410.6943359394</v>
      </c>
      <c r="AY1162" s="99">
        <v>25915215.189941399</v>
      </c>
      <c r="AZ1162" s="99">
        <v>13302683.6870117</v>
      </c>
      <c r="BA1162" s="99">
        <v>19586753.526611298</v>
      </c>
      <c r="BB1162" s="99">
        <v>0</v>
      </c>
      <c r="BC1162" s="99">
        <v>7107033.3211669903</v>
      </c>
      <c r="BD1162" s="99">
        <v>2557323.140625</v>
      </c>
      <c r="BE1162" s="99">
        <v>0</v>
      </c>
      <c r="BF1162" s="99">
        <v>782554.36897277797</v>
      </c>
      <c r="BG1162" s="99">
        <v>37384791.890625</v>
      </c>
      <c r="BH1162" s="99">
        <v>12862429.4025879</v>
      </c>
      <c r="BI1162" s="99">
        <v>1454.35988663137</v>
      </c>
      <c r="BJ1162" s="99">
        <v>6862236.1582641602</v>
      </c>
      <c r="BK1162" s="99">
        <v>4879282.52941895</v>
      </c>
      <c r="BL1162" s="99">
        <v>0</v>
      </c>
      <c r="BM1162" s="99">
        <v>0</v>
      </c>
      <c r="BN1162" s="99">
        <v>0</v>
      </c>
      <c r="BO1162" s="99">
        <v>0</v>
      </c>
      <c r="BP1162" s="99">
        <v>0</v>
      </c>
      <c r="BQ1162" s="99">
        <v>0</v>
      </c>
      <c r="BR1162" s="99">
        <v>7716259.7935180701</v>
      </c>
      <c r="BS1162" s="99">
        <v>5005820.8718872098</v>
      </c>
      <c r="BT1162" s="99">
        <v>3810667.3475341802</v>
      </c>
      <c r="BU1162" s="99">
        <v>0</v>
      </c>
      <c r="BV1162" s="99">
        <v>3176144.9558105501</v>
      </c>
      <c r="BW1162" s="99">
        <v>295721.902317047</v>
      </c>
      <c r="BX1162" s="99">
        <v>0</v>
      </c>
      <c r="BY1162" s="99">
        <v>0</v>
      </c>
      <c r="BZ1162" s="99">
        <v>0</v>
      </c>
      <c r="CA1162" s="99">
        <v>142610.30096816999</v>
      </c>
      <c r="CB1162" s="99">
        <v>8972236.1595459003</v>
      </c>
      <c r="CC1162" s="99">
        <v>75139630.793945298</v>
      </c>
      <c r="CD1162" s="99">
        <v>19735026.639404301</v>
      </c>
      <c r="CE1162" s="99">
        <v>2839.48129716516</v>
      </c>
      <c r="CF1162" s="99">
        <v>438784.44404602097</v>
      </c>
      <c r="CG1162" s="99">
        <v>3329074.8357543899</v>
      </c>
      <c r="CH1162" s="99">
        <v>0</v>
      </c>
      <c r="CI1162" s="99">
        <v>145440.933425903</v>
      </c>
      <c r="CJ1162" s="99">
        <v>9411448.1124267597</v>
      </c>
      <c r="CK1162" s="99">
        <v>78404785.678710893</v>
      </c>
      <c r="CL1162" s="99">
        <v>20034338.1560059</v>
      </c>
      <c r="CM1162" s="166">
        <v>183571.17257690401</v>
      </c>
      <c r="CN1162" s="166">
        <v>22190149.610595699</v>
      </c>
      <c r="CO1162" s="166">
        <v>115776822.503906</v>
      </c>
      <c r="CP1162" s="99">
        <v>20034338.1560059</v>
      </c>
      <c r="CQ1162" s="99">
        <v>0</v>
      </c>
      <c r="CR1162" s="99">
        <v>0</v>
      </c>
      <c r="CS1162" s="99">
        <v>0</v>
      </c>
      <c r="CT1162" s="99">
        <v>0</v>
      </c>
      <c r="CU1162" s="98">
        <v>35760.695906505003</v>
      </c>
      <c r="CV1162" s="98">
        <v>39426.806605587</v>
      </c>
      <c r="CW1162" s="98">
        <v>9411020.6035919208</v>
      </c>
      <c r="CX1162" s="98">
        <v>78468705.629699692</v>
      </c>
    </row>
    <row r="1163" spans="1:102" x14ac:dyDescent="0.2">
      <c r="A1163" s="98" t="s">
        <v>70</v>
      </c>
      <c r="B1163" s="100">
        <v>39965</v>
      </c>
      <c r="C1163" s="99">
        <v>109652.325940132</v>
      </c>
      <c r="D1163" s="99">
        <v>6.7629171349690296</v>
      </c>
      <c r="E1163" s="99">
        <v>33280.7336058617</v>
      </c>
      <c r="F1163" s="99">
        <v>26102.276854038199</v>
      </c>
      <c r="G1163" s="99">
        <v>2655.6279660165301</v>
      </c>
      <c r="H1163" s="99">
        <v>0</v>
      </c>
      <c r="I1163" s="99">
        <v>0</v>
      </c>
      <c r="J1163" s="99">
        <v>38133.767528057098</v>
      </c>
      <c r="K1163" s="99">
        <v>0</v>
      </c>
      <c r="L1163" s="99">
        <v>22634.657973527901</v>
      </c>
      <c r="M1163" s="99">
        <v>55821.770442962603</v>
      </c>
      <c r="N1163" s="99">
        <v>12783.4532200098</v>
      </c>
      <c r="O1163" s="99">
        <v>48022.079274654403</v>
      </c>
      <c r="P1163" s="99">
        <v>0</v>
      </c>
      <c r="Q1163" s="99">
        <v>7188.7777323722803</v>
      </c>
      <c r="R1163" s="99">
        <v>2296.5600924491901</v>
      </c>
      <c r="S1163" s="99">
        <v>0</v>
      </c>
      <c r="T1163" s="99">
        <v>688.26497516036</v>
      </c>
      <c r="U1163" s="99">
        <v>38963.663332462304</v>
      </c>
      <c r="V1163" s="99">
        <v>6462472.1875610398</v>
      </c>
      <c r="W1163" s="99">
        <v>774.00756351649795</v>
      </c>
      <c r="X1163" s="99">
        <v>2481454.6199646001</v>
      </c>
      <c r="Y1163" s="99">
        <v>1716678.0375061</v>
      </c>
      <c r="Z1163" s="99">
        <v>410602.56785583502</v>
      </c>
      <c r="AA1163" s="99">
        <v>0</v>
      </c>
      <c r="AB1163" s="99">
        <v>0</v>
      </c>
      <c r="AC1163" s="99">
        <v>12859130.4996338</v>
      </c>
      <c r="AD1163" s="99">
        <v>0</v>
      </c>
      <c r="AE1163" s="99">
        <v>995165.11029815697</v>
      </c>
      <c r="AF1163" s="99">
        <v>3026502.2399902302</v>
      </c>
      <c r="AG1163" s="99">
        <v>1692186.9306945801</v>
      </c>
      <c r="AH1163" s="99">
        <v>2349649.5223999</v>
      </c>
      <c r="AI1163" s="99">
        <v>0</v>
      </c>
      <c r="AJ1163" s="99">
        <v>866539.09347534203</v>
      </c>
      <c r="AK1163" s="99">
        <v>341406.72236251802</v>
      </c>
      <c r="AL1163" s="99">
        <v>0</v>
      </c>
      <c r="AM1163" s="99">
        <v>98303.653449058504</v>
      </c>
      <c r="AN1163" s="99">
        <v>12946327.722168</v>
      </c>
      <c r="AO1163" s="99">
        <v>55627436.513671897</v>
      </c>
      <c r="AP1163" s="99">
        <v>7325.7940608859099</v>
      </c>
      <c r="AQ1163" s="99">
        <v>19527272.775146499</v>
      </c>
      <c r="AR1163" s="99">
        <v>13419486.814941401</v>
      </c>
      <c r="AS1163" s="99">
        <v>3137280.3094482399</v>
      </c>
      <c r="AT1163" s="99">
        <v>0</v>
      </c>
      <c r="AU1163" s="99">
        <v>0</v>
      </c>
      <c r="AV1163" s="99">
        <v>38178013.140136696</v>
      </c>
      <c r="AW1163" s="99">
        <v>0</v>
      </c>
      <c r="AX1163" s="99">
        <v>9078895.1699218806</v>
      </c>
      <c r="AY1163" s="99">
        <v>26101031.2651367</v>
      </c>
      <c r="AZ1163" s="99">
        <v>13145799.196777301</v>
      </c>
      <c r="BA1163" s="99">
        <v>19770279.878906298</v>
      </c>
      <c r="BB1163" s="99">
        <v>0</v>
      </c>
      <c r="BC1163" s="99">
        <v>7076848.26281738</v>
      </c>
      <c r="BD1163" s="99">
        <v>2586956.1732177702</v>
      </c>
      <c r="BE1163" s="99">
        <v>0</v>
      </c>
      <c r="BF1163" s="99">
        <v>771702.01439666701</v>
      </c>
      <c r="BG1163" s="99">
        <v>38238132.208984397</v>
      </c>
      <c r="BH1163" s="99">
        <v>13033309.951660199</v>
      </c>
      <c r="BI1163" s="99">
        <v>1419.6227740347399</v>
      </c>
      <c r="BJ1163" s="99">
        <v>6717799.7547607403</v>
      </c>
      <c r="BK1163" s="99">
        <v>4803697.4334716797</v>
      </c>
      <c r="BL1163" s="99">
        <v>0</v>
      </c>
      <c r="BM1163" s="99">
        <v>0</v>
      </c>
      <c r="BN1163" s="99">
        <v>0</v>
      </c>
      <c r="BO1163" s="99">
        <v>0</v>
      </c>
      <c r="BP1163" s="99">
        <v>0</v>
      </c>
      <c r="BQ1163" s="99">
        <v>0</v>
      </c>
      <c r="BR1163" s="99">
        <v>7799485.4805297898</v>
      </c>
      <c r="BS1163" s="99">
        <v>4947568.97900391</v>
      </c>
      <c r="BT1163" s="99">
        <v>3845343.6325378399</v>
      </c>
      <c r="BU1163" s="99">
        <v>0</v>
      </c>
      <c r="BV1163" s="99">
        <v>3174374.4291992201</v>
      </c>
      <c r="BW1163" s="99">
        <v>299343.14970397903</v>
      </c>
      <c r="BX1163" s="99">
        <v>0</v>
      </c>
      <c r="BY1163" s="99">
        <v>0</v>
      </c>
      <c r="BZ1163" s="99">
        <v>0</v>
      </c>
      <c r="CA1163" s="99">
        <v>143121.08052444499</v>
      </c>
      <c r="CB1163" s="99">
        <v>8930826.5775146503</v>
      </c>
      <c r="CC1163" s="99">
        <v>75070311.224609405</v>
      </c>
      <c r="CD1163" s="99">
        <v>19751310.236083999</v>
      </c>
      <c r="CE1163" s="99">
        <v>2895.8727899491801</v>
      </c>
      <c r="CF1163" s="99">
        <v>443009.38762664801</v>
      </c>
      <c r="CG1163" s="99">
        <v>3379177.8480529799</v>
      </c>
      <c r="CH1163" s="99">
        <v>0</v>
      </c>
      <c r="CI1163" s="99">
        <v>146020.03334808399</v>
      </c>
      <c r="CJ1163" s="99">
        <v>9375085.3176269494</v>
      </c>
      <c r="CK1163" s="99">
        <v>78516727.625</v>
      </c>
      <c r="CL1163" s="99">
        <v>20052664.8508301</v>
      </c>
      <c r="CM1163" s="166">
        <v>184493.50052833601</v>
      </c>
      <c r="CN1163" s="166">
        <v>22322653.6950684</v>
      </c>
      <c r="CO1163" s="166">
        <v>116769559.90722699</v>
      </c>
      <c r="CP1163" s="99">
        <v>20052664.8508301</v>
      </c>
      <c r="CQ1163" s="99">
        <v>0</v>
      </c>
      <c r="CR1163" s="99">
        <v>0</v>
      </c>
      <c r="CS1163" s="99">
        <v>0</v>
      </c>
      <c r="CT1163" s="99">
        <v>0</v>
      </c>
      <c r="CU1163" s="98">
        <v>34433.130663657001</v>
      </c>
      <c r="CV1163" s="98">
        <v>40331.104461294999</v>
      </c>
      <c r="CW1163" s="98">
        <v>9373835.9651412982</v>
      </c>
      <c r="CX1163" s="98">
        <v>78449489.072662383</v>
      </c>
    </row>
    <row r="1164" spans="1:102" x14ac:dyDescent="0.2">
      <c r="A1164" s="98" t="s">
        <v>70</v>
      </c>
      <c r="B1164" s="100">
        <v>40057</v>
      </c>
      <c r="C1164" s="99">
        <v>111186.491441727</v>
      </c>
      <c r="D1164" s="99">
        <v>5.2192744239582698</v>
      </c>
      <c r="E1164" s="99">
        <v>32527.287438631101</v>
      </c>
      <c r="F1164" s="99">
        <v>25713.138559579798</v>
      </c>
      <c r="G1164" s="99">
        <v>2820.2567900419199</v>
      </c>
      <c r="H1164" s="99">
        <v>0</v>
      </c>
      <c r="I1164" s="99">
        <v>0</v>
      </c>
      <c r="J1164" s="99">
        <v>38940.113491058401</v>
      </c>
      <c r="K1164" s="99">
        <v>0</v>
      </c>
      <c r="L1164" s="99">
        <v>21792.378175497099</v>
      </c>
      <c r="M1164" s="99">
        <v>56008.332322597496</v>
      </c>
      <c r="N1164" s="99">
        <v>12652.117097616199</v>
      </c>
      <c r="O1164" s="99">
        <v>48788.104645729101</v>
      </c>
      <c r="P1164" s="99">
        <v>0</v>
      </c>
      <c r="Q1164" s="99">
        <v>7190.1093723774002</v>
      </c>
      <c r="R1164" s="99">
        <v>2375.2203822731999</v>
      </c>
      <c r="S1164" s="99">
        <v>0</v>
      </c>
      <c r="T1164" s="99">
        <v>698.01699083298399</v>
      </c>
      <c r="U1164" s="99">
        <v>39389.741634845697</v>
      </c>
      <c r="V1164" s="99">
        <v>6515487.15161133</v>
      </c>
      <c r="W1164" s="99">
        <v>604.72310447692905</v>
      </c>
      <c r="X1164" s="99">
        <v>2400982.1473693801</v>
      </c>
      <c r="Y1164" s="99">
        <v>1692846.24034119</v>
      </c>
      <c r="Z1164" s="99">
        <v>417762.88808441203</v>
      </c>
      <c r="AA1164" s="99">
        <v>0</v>
      </c>
      <c r="AB1164" s="99">
        <v>0</v>
      </c>
      <c r="AC1164" s="99">
        <v>13069554.5318604</v>
      </c>
      <c r="AD1164" s="99">
        <v>0</v>
      </c>
      <c r="AE1164" s="99">
        <v>968645.88542175305</v>
      </c>
      <c r="AF1164" s="99">
        <v>3033376.0721740699</v>
      </c>
      <c r="AG1164" s="99">
        <v>1667644.4646606401</v>
      </c>
      <c r="AH1164" s="99">
        <v>2370623.8095397898</v>
      </c>
      <c r="AI1164" s="99">
        <v>0</v>
      </c>
      <c r="AJ1164" s="99">
        <v>867510.72347259498</v>
      </c>
      <c r="AK1164" s="99">
        <v>344816.46415329003</v>
      </c>
      <c r="AL1164" s="99">
        <v>0</v>
      </c>
      <c r="AM1164" s="99">
        <v>96114.596098899798</v>
      </c>
      <c r="AN1164" s="99">
        <v>13180208.209716801</v>
      </c>
      <c r="AO1164" s="99">
        <v>56534102.386230499</v>
      </c>
      <c r="AP1164" s="99">
        <v>5551.3683744668997</v>
      </c>
      <c r="AQ1164" s="99">
        <v>19143081.849121101</v>
      </c>
      <c r="AR1164" s="99">
        <v>13310918.9261475</v>
      </c>
      <c r="AS1164" s="99">
        <v>3224109.0343627902</v>
      </c>
      <c r="AT1164" s="99">
        <v>0</v>
      </c>
      <c r="AU1164" s="99">
        <v>0</v>
      </c>
      <c r="AV1164" s="99">
        <v>38964856.745605499</v>
      </c>
      <c r="AW1164" s="99">
        <v>0</v>
      </c>
      <c r="AX1164" s="99">
        <v>8878032.1839599591</v>
      </c>
      <c r="AY1164" s="99">
        <v>26347801.901611298</v>
      </c>
      <c r="AZ1164" s="99">
        <v>13073696.0932617</v>
      </c>
      <c r="BA1164" s="99">
        <v>20108253.580810498</v>
      </c>
      <c r="BB1164" s="99">
        <v>0</v>
      </c>
      <c r="BC1164" s="99">
        <v>7102002.8319702102</v>
      </c>
      <c r="BD1164" s="99">
        <v>2638661.33410645</v>
      </c>
      <c r="BE1164" s="99">
        <v>0</v>
      </c>
      <c r="BF1164" s="99">
        <v>756525.51399231004</v>
      </c>
      <c r="BG1164" s="99">
        <v>39193612.698242202</v>
      </c>
      <c r="BH1164" s="99">
        <v>13222312.3826904</v>
      </c>
      <c r="BI1164" s="99">
        <v>1046.4790028482701</v>
      </c>
      <c r="BJ1164" s="99">
        <v>6656421.2803955097</v>
      </c>
      <c r="BK1164" s="99">
        <v>4784718.1445922898</v>
      </c>
      <c r="BL1164" s="99">
        <v>0</v>
      </c>
      <c r="BM1164" s="99">
        <v>0</v>
      </c>
      <c r="BN1164" s="99">
        <v>0</v>
      </c>
      <c r="BO1164" s="99">
        <v>0</v>
      </c>
      <c r="BP1164" s="99">
        <v>0</v>
      </c>
      <c r="BQ1164" s="99">
        <v>0</v>
      </c>
      <c r="BR1164" s="99">
        <v>7873042.09228516</v>
      </c>
      <c r="BS1164" s="99">
        <v>4925966.6954345703</v>
      </c>
      <c r="BT1164" s="99">
        <v>3910857.0637512198</v>
      </c>
      <c r="BU1164" s="99">
        <v>0</v>
      </c>
      <c r="BV1164" s="99">
        <v>3204630.50473022</v>
      </c>
      <c r="BW1164" s="99">
        <v>304555.79432678199</v>
      </c>
      <c r="BX1164" s="99">
        <v>0</v>
      </c>
      <c r="BY1164" s="99">
        <v>0</v>
      </c>
      <c r="BZ1164" s="99">
        <v>0</v>
      </c>
      <c r="CA1164" s="99">
        <v>143642.65803718599</v>
      </c>
      <c r="CB1164" s="99">
        <v>8914524.3577880897</v>
      </c>
      <c r="CC1164" s="99">
        <v>75500838.119140595</v>
      </c>
      <c r="CD1164" s="99">
        <v>19866537.912841801</v>
      </c>
      <c r="CE1164" s="99">
        <v>2996.2910790741398</v>
      </c>
      <c r="CF1164" s="99">
        <v>442305.80808639497</v>
      </c>
      <c r="CG1164" s="99">
        <v>3407281.7598877</v>
      </c>
      <c r="CH1164" s="99">
        <v>0</v>
      </c>
      <c r="CI1164" s="99">
        <v>146637.47607803301</v>
      </c>
      <c r="CJ1164" s="99">
        <v>9356444.38134766</v>
      </c>
      <c r="CK1164" s="99">
        <v>79010100.015625</v>
      </c>
      <c r="CL1164" s="99">
        <v>20168468.951904301</v>
      </c>
      <c r="CM1164" s="166">
        <v>185581.04059219401</v>
      </c>
      <c r="CN1164" s="166">
        <v>22518119.287109401</v>
      </c>
      <c r="CO1164" s="166">
        <v>118285821.383789</v>
      </c>
      <c r="CP1164" s="99">
        <v>20168468.951904301</v>
      </c>
      <c r="CQ1164" s="99">
        <v>0</v>
      </c>
      <c r="CR1164" s="99">
        <v>0</v>
      </c>
      <c r="CS1164" s="99">
        <v>0</v>
      </c>
      <c r="CT1164" s="99">
        <v>0</v>
      </c>
      <c r="CU1164" s="98">
        <v>33367.942217771997</v>
      </c>
      <c r="CV1164" s="98">
        <v>41069.351641054003</v>
      </c>
      <c r="CW1164" s="98">
        <v>9356830.1658744849</v>
      </c>
      <c r="CX1164" s="98">
        <v>78908119.879028291</v>
      </c>
    </row>
    <row r="1165" spans="1:102" x14ac:dyDescent="0.2">
      <c r="A1165" s="98" t="s">
        <v>70</v>
      </c>
      <c r="B1165" s="100">
        <v>40148</v>
      </c>
      <c r="C1165" s="99">
        <v>112375.176115036</v>
      </c>
      <c r="D1165" s="99">
        <v>4.9632335179485398</v>
      </c>
      <c r="E1165" s="99">
        <v>31676.951997041699</v>
      </c>
      <c r="F1165" s="99">
        <v>25258.556593179699</v>
      </c>
      <c r="G1165" s="99">
        <v>2928.6115646660301</v>
      </c>
      <c r="H1165" s="99">
        <v>0</v>
      </c>
      <c r="I1165" s="99">
        <v>0</v>
      </c>
      <c r="J1165" s="99">
        <v>39187.836316108704</v>
      </c>
      <c r="K1165" s="99">
        <v>0</v>
      </c>
      <c r="L1165" s="99">
        <v>21375.8409404755</v>
      </c>
      <c r="M1165" s="99">
        <v>56016.075006008097</v>
      </c>
      <c r="N1165" s="99">
        <v>12444.096091151199</v>
      </c>
      <c r="O1165" s="99">
        <v>49720.811008930199</v>
      </c>
      <c r="P1165" s="99">
        <v>0</v>
      </c>
      <c r="Q1165" s="99">
        <v>7144.0615194439897</v>
      </c>
      <c r="R1165" s="99">
        <v>2415.4489228129401</v>
      </c>
      <c r="S1165" s="99">
        <v>0</v>
      </c>
      <c r="T1165" s="99">
        <v>700.76955415308498</v>
      </c>
      <c r="U1165" s="99">
        <v>39984.674617290497</v>
      </c>
      <c r="V1165" s="99">
        <v>6559658.6389770498</v>
      </c>
      <c r="W1165" s="99">
        <v>644.60199121385801</v>
      </c>
      <c r="X1165" s="99">
        <v>2327153.7675476102</v>
      </c>
      <c r="Y1165" s="99">
        <v>1659951.8573761</v>
      </c>
      <c r="Z1165" s="99">
        <v>427860.25670242298</v>
      </c>
      <c r="AA1165" s="99">
        <v>0</v>
      </c>
      <c r="AB1165" s="99">
        <v>0</v>
      </c>
      <c r="AC1165" s="99">
        <v>13215449.212768599</v>
      </c>
      <c r="AD1165" s="99">
        <v>0</v>
      </c>
      <c r="AE1165" s="99">
        <v>945587.97841644299</v>
      </c>
      <c r="AF1165" s="99">
        <v>3027323.53411865</v>
      </c>
      <c r="AG1165" s="99">
        <v>1642641.2327880899</v>
      </c>
      <c r="AH1165" s="99">
        <v>2425997.8531494099</v>
      </c>
      <c r="AI1165" s="99">
        <v>0</v>
      </c>
      <c r="AJ1165" s="99">
        <v>860329.93251800502</v>
      </c>
      <c r="AK1165" s="99">
        <v>344484.191093445</v>
      </c>
      <c r="AL1165" s="99">
        <v>0</v>
      </c>
      <c r="AM1165" s="99">
        <v>92221.6021995544</v>
      </c>
      <c r="AN1165" s="99">
        <v>13284315.2418213</v>
      </c>
      <c r="AO1165" s="99">
        <v>57423391.685546897</v>
      </c>
      <c r="AP1165" s="99">
        <v>6415.4658739566803</v>
      </c>
      <c r="AQ1165" s="99">
        <v>18665904.1799316</v>
      </c>
      <c r="AR1165" s="99">
        <v>13211887.5651855</v>
      </c>
      <c r="AS1165" s="99">
        <v>3323331.8058166499</v>
      </c>
      <c r="AT1165" s="99">
        <v>0</v>
      </c>
      <c r="AU1165" s="99">
        <v>0</v>
      </c>
      <c r="AV1165" s="99">
        <v>39561127.917968802</v>
      </c>
      <c r="AW1165" s="99">
        <v>0</v>
      </c>
      <c r="AX1165" s="99">
        <v>8786146.8126220703</v>
      </c>
      <c r="AY1165" s="99">
        <v>26502260.2258301</v>
      </c>
      <c r="AZ1165" s="99">
        <v>13003716.5771484</v>
      </c>
      <c r="BA1165" s="99">
        <v>20738593.025878899</v>
      </c>
      <c r="BB1165" s="99">
        <v>0</v>
      </c>
      <c r="BC1165" s="99">
        <v>7119112.9428100605</v>
      </c>
      <c r="BD1165" s="99">
        <v>2656778.4302063002</v>
      </c>
      <c r="BE1165" s="99">
        <v>0</v>
      </c>
      <c r="BF1165" s="99">
        <v>739687.06872558605</v>
      </c>
      <c r="BG1165" s="99">
        <v>40000379.616699196</v>
      </c>
      <c r="BH1165" s="99">
        <v>13517033.3157959</v>
      </c>
      <c r="BI1165" s="99">
        <v>1024.68445244432</v>
      </c>
      <c r="BJ1165" s="99">
        <v>6572579.4042358398</v>
      </c>
      <c r="BK1165" s="99">
        <v>4740257.1284790002</v>
      </c>
      <c r="BL1165" s="99">
        <v>0</v>
      </c>
      <c r="BM1165" s="99">
        <v>0</v>
      </c>
      <c r="BN1165" s="99">
        <v>0</v>
      </c>
      <c r="BO1165" s="99">
        <v>0</v>
      </c>
      <c r="BP1165" s="99">
        <v>0</v>
      </c>
      <c r="BQ1165" s="99">
        <v>0</v>
      </c>
      <c r="BR1165" s="99">
        <v>7893383.2493286096</v>
      </c>
      <c r="BS1165" s="99">
        <v>4901138.6611328097</v>
      </c>
      <c r="BT1165" s="99">
        <v>4033675.5519714402</v>
      </c>
      <c r="BU1165" s="99">
        <v>0</v>
      </c>
      <c r="BV1165" s="99">
        <v>3216763.5764160198</v>
      </c>
      <c r="BW1165" s="99">
        <v>308145.581642151</v>
      </c>
      <c r="BX1165" s="99">
        <v>0</v>
      </c>
      <c r="BY1165" s="99">
        <v>0</v>
      </c>
      <c r="BZ1165" s="99">
        <v>0</v>
      </c>
      <c r="CA1165" s="99">
        <v>144000.13091850301</v>
      </c>
      <c r="CB1165" s="99">
        <v>8892000.0020752009</v>
      </c>
      <c r="CC1165" s="99">
        <v>76063310.795898393</v>
      </c>
      <c r="CD1165" s="99">
        <v>20097664.712646499</v>
      </c>
      <c r="CE1165" s="99">
        <v>3011.90092584491</v>
      </c>
      <c r="CF1165" s="99">
        <v>438420.34658050502</v>
      </c>
      <c r="CG1165" s="99">
        <v>3406765.1252441402</v>
      </c>
      <c r="CH1165" s="99">
        <v>0</v>
      </c>
      <c r="CI1165" s="99">
        <v>147017.23020362901</v>
      </c>
      <c r="CJ1165" s="99">
        <v>9330844.5025634803</v>
      </c>
      <c r="CK1165" s="99">
        <v>79523979.934570298</v>
      </c>
      <c r="CL1165" s="99">
        <v>20407807.331787098</v>
      </c>
      <c r="CM1165" s="166">
        <v>186656.580625534</v>
      </c>
      <c r="CN1165" s="166">
        <v>22604335.3518066</v>
      </c>
      <c r="CO1165" s="166">
        <v>119457000.652344</v>
      </c>
      <c r="CP1165" s="99">
        <v>20407807.331787098</v>
      </c>
      <c r="CQ1165" s="99">
        <v>0</v>
      </c>
      <c r="CR1165" s="99">
        <v>0</v>
      </c>
      <c r="CS1165" s="99">
        <v>0</v>
      </c>
      <c r="CT1165" s="99">
        <v>0</v>
      </c>
      <c r="CU1165" s="98">
        <v>32330.915514297001</v>
      </c>
      <c r="CV1165" s="98">
        <v>41969.322336033001</v>
      </c>
      <c r="CW1165" s="98">
        <v>9330420.3486557063</v>
      </c>
      <c r="CX1165" s="98">
        <v>79470075.921142533</v>
      </c>
    </row>
    <row r="1166" spans="1:102" x14ac:dyDescent="0.2">
      <c r="A1166" s="98" t="s">
        <v>70</v>
      </c>
      <c r="B1166" s="100">
        <v>40238</v>
      </c>
      <c r="C1166" s="99">
        <v>112622.99273776999</v>
      </c>
      <c r="D1166" s="99">
        <v>5.00780722498894</v>
      </c>
      <c r="E1166" s="99">
        <v>30735.3308057785</v>
      </c>
      <c r="F1166" s="99">
        <v>24759.400204420101</v>
      </c>
      <c r="G1166" s="99">
        <v>2968.6154280901001</v>
      </c>
      <c r="H1166" s="99">
        <v>0</v>
      </c>
      <c r="I1166" s="99">
        <v>0</v>
      </c>
      <c r="J1166" s="99">
        <v>40093.865478992499</v>
      </c>
      <c r="K1166" s="99">
        <v>0</v>
      </c>
      <c r="L1166" s="99">
        <v>21652.604754447901</v>
      </c>
      <c r="M1166" s="99">
        <v>55596.144862651803</v>
      </c>
      <c r="N1166" s="99">
        <v>12296.1488542557</v>
      </c>
      <c r="O1166" s="99">
        <v>49730.524976253502</v>
      </c>
      <c r="P1166" s="99">
        <v>0</v>
      </c>
      <c r="Q1166" s="99">
        <v>7092.0918909907296</v>
      </c>
      <c r="R1166" s="99">
        <v>2419.2604271769501</v>
      </c>
      <c r="S1166" s="99">
        <v>0</v>
      </c>
      <c r="T1166" s="99">
        <v>666.12185388058401</v>
      </c>
      <c r="U1166" s="99">
        <v>40541.923791408502</v>
      </c>
      <c r="V1166" s="99">
        <v>6603445.5495605497</v>
      </c>
      <c r="W1166" s="99">
        <v>798.34890893101704</v>
      </c>
      <c r="X1166" s="99">
        <v>2243216.0656127902</v>
      </c>
      <c r="Y1166" s="99">
        <v>1624241.8689270001</v>
      </c>
      <c r="Z1166" s="99">
        <v>429827.643959045</v>
      </c>
      <c r="AA1166" s="99">
        <v>0</v>
      </c>
      <c r="AB1166" s="99">
        <v>0</v>
      </c>
      <c r="AC1166" s="99">
        <v>13446102.813720699</v>
      </c>
      <c r="AD1166" s="99">
        <v>0</v>
      </c>
      <c r="AE1166" s="99">
        <v>932163.30635833705</v>
      </c>
      <c r="AF1166" s="99">
        <v>3019100.96630859</v>
      </c>
      <c r="AG1166" s="99">
        <v>1618892.3906707801</v>
      </c>
      <c r="AH1166" s="99">
        <v>2428527.5999450702</v>
      </c>
      <c r="AI1166" s="99">
        <v>0</v>
      </c>
      <c r="AJ1166" s="99">
        <v>846955.20420837402</v>
      </c>
      <c r="AK1166" s="99">
        <v>344400.78944778402</v>
      </c>
      <c r="AL1166" s="99">
        <v>0</v>
      </c>
      <c r="AM1166" s="99">
        <v>87787.203467369094</v>
      </c>
      <c r="AN1166" s="99">
        <v>13480472.3721924</v>
      </c>
      <c r="AO1166" s="99">
        <v>58148951.1259766</v>
      </c>
      <c r="AP1166" s="99">
        <v>7506.5376322865504</v>
      </c>
      <c r="AQ1166" s="99">
        <v>18192439.2819824</v>
      </c>
      <c r="AR1166" s="99">
        <v>13112517.813720699</v>
      </c>
      <c r="AS1166" s="99">
        <v>3373677.2015685998</v>
      </c>
      <c r="AT1166" s="99">
        <v>0</v>
      </c>
      <c r="AU1166" s="99">
        <v>0</v>
      </c>
      <c r="AV1166" s="99">
        <v>40984170.080566399</v>
      </c>
      <c r="AW1166" s="99">
        <v>0</v>
      </c>
      <c r="AX1166" s="99">
        <v>8711172.28759766</v>
      </c>
      <c r="AY1166" s="99">
        <v>26691974.841796901</v>
      </c>
      <c r="AZ1166" s="99">
        <v>12960323.401489301</v>
      </c>
      <c r="BA1166" s="99">
        <v>20917700.8989258</v>
      </c>
      <c r="BB1166" s="99">
        <v>0</v>
      </c>
      <c r="BC1166" s="99">
        <v>7089263.38171387</v>
      </c>
      <c r="BD1166" s="99">
        <v>2677318.6253967299</v>
      </c>
      <c r="BE1166" s="99">
        <v>0</v>
      </c>
      <c r="BF1166" s="99">
        <v>710164.37351226795</v>
      </c>
      <c r="BG1166" s="99">
        <v>40984182.8984375</v>
      </c>
      <c r="BH1166" s="99">
        <v>13719246.388671899</v>
      </c>
      <c r="BI1166" s="99">
        <v>615.64528719335794</v>
      </c>
      <c r="BJ1166" s="99">
        <v>6434359.6511230497</v>
      </c>
      <c r="BK1166" s="99">
        <v>4673557.2426757803</v>
      </c>
      <c r="BL1166" s="99">
        <v>0</v>
      </c>
      <c r="BM1166" s="99">
        <v>0</v>
      </c>
      <c r="BN1166" s="99">
        <v>0</v>
      </c>
      <c r="BO1166" s="99">
        <v>0</v>
      </c>
      <c r="BP1166" s="99">
        <v>0</v>
      </c>
      <c r="BQ1166" s="99">
        <v>0</v>
      </c>
      <c r="BR1166" s="99">
        <v>8020746.9463501005</v>
      </c>
      <c r="BS1166" s="99">
        <v>4885095.6632690402</v>
      </c>
      <c r="BT1166" s="99">
        <v>4069033.7555847201</v>
      </c>
      <c r="BU1166" s="99">
        <v>0</v>
      </c>
      <c r="BV1166" s="99">
        <v>3209645.8418273898</v>
      </c>
      <c r="BW1166" s="99">
        <v>308327.79714584397</v>
      </c>
      <c r="BX1166" s="99">
        <v>0</v>
      </c>
      <c r="BY1166" s="99">
        <v>0</v>
      </c>
      <c r="BZ1166" s="99">
        <v>0</v>
      </c>
      <c r="CA1166" s="99">
        <v>143321.02803993199</v>
      </c>
      <c r="CB1166" s="99">
        <v>8852409.1340331994</v>
      </c>
      <c r="CC1166" s="99">
        <v>76334931.8359375</v>
      </c>
      <c r="CD1166" s="99">
        <v>20164367.831787098</v>
      </c>
      <c r="CE1166" s="99">
        <v>2978.41445937753</v>
      </c>
      <c r="CF1166" s="99">
        <v>434680.56295013399</v>
      </c>
      <c r="CG1166" s="99">
        <v>3403592.64599609</v>
      </c>
      <c r="CH1166" s="99">
        <v>0</v>
      </c>
      <c r="CI1166" s="99">
        <v>146289.721668243</v>
      </c>
      <c r="CJ1166" s="99">
        <v>9287605.5198974591</v>
      </c>
      <c r="CK1166" s="99">
        <v>79795695.884765595</v>
      </c>
      <c r="CL1166" s="99">
        <v>20476848.7900391</v>
      </c>
      <c r="CM1166" s="166">
        <v>186505.52369308501</v>
      </c>
      <c r="CN1166" s="166">
        <v>22794012.334716801</v>
      </c>
      <c r="CO1166" s="166">
        <v>120704366.316406</v>
      </c>
      <c r="CP1166" s="99">
        <v>20476848.7900391</v>
      </c>
      <c r="CQ1166" s="99">
        <v>0</v>
      </c>
      <c r="CR1166" s="99">
        <v>0</v>
      </c>
      <c r="CS1166" s="99">
        <v>0</v>
      </c>
      <c r="CT1166" s="99">
        <v>0</v>
      </c>
      <c r="CU1166" s="98">
        <v>31156.405614743999</v>
      </c>
      <c r="CV1166" s="98">
        <v>42709.684507890001</v>
      </c>
      <c r="CW1166" s="98">
        <v>9287089.6969833337</v>
      </c>
      <c r="CX1166" s="98">
        <v>79738524.481933594</v>
      </c>
    </row>
    <row r="1167" spans="1:102" x14ac:dyDescent="0.2">
      <c r="A1167" s="98" t="s">
        <v>70</v>
      </c>
      <c r="B1167" s="100">
        <v>40330</v>
      </c>
      <c r="C1167" s="99">
        <v>114070.197191238</v>
      </c>
      <c r="D1167" s="99">
        <v>5.7770021209726101</v>
      </c>
      <c r="E1167" s="99">
        <v>30008.6239340305</v>
      </c>
      <c r="F1167" s="99">
        <v>24333.381510734602</v>
      </c>
      <c r="G1167" s="99">
        <v>3029.0056492388198</v>
      </c>
      <c r="H1167" s="99">
        <v>0</v>
      </c>
      <c r="I1167" s="99">
        <v>0</v>
      </c>
      <c r="J1167" s="99">
        <v>40800.792311191602</v>
      </c>
      <c r="K1167" s="99">
        <v>0</v>
      </c>
      <c r="L1167" s="99">
        <v>22369.015547037099</v>
      </c>
      <c r="M1167" s="99">
        <v>56034.1887221336</v>
      </c>
      <c r="N1167" s="99">
        <v>12190.047388196001</v>
      </c>
      <c r="O1167" s="99">
        <v>50177.980801105499</v>
      </c>
      <c r="P1167" s="99">
        <v>0</v>
      </c>
      <c r="Q1167" s="99">
        <v>7024.4901333451298</v>
      </c>
      <c r="R1167" s="99">
        <v>2454.0439806580498</v>
      </c>
      <c r="S1167" s="99">
        <v>0</v>
      </c>
      <c r="T1167" s="99">
        <v>669.51928332448006</v>
      </c>
      <c r="U1167" s="99">
        <v>41091.608939647696</v>
      </c>
      <c r="V1167" s="99">
        <v>6612114.9171752902</v>
      </c>
      <c r="W1167" s="99">
        <v>786.92242211103405</v>
      </c>
      <c r="X1167" s="99">
        <v>2163576.1515502902</v>
      </c>
      <c r="Y1167" s="99">
        <v>1576611.0923767099</v>
      </c>
      <c r="Z1167" s="99">
        <v>434602.036354065</v>
      </c>
      <c r="AA1167" s="99">
        <v>0</v>
      </c>
      <c r="AB1167" s="99">
        <v>0</v>
      </c>
      <c r="AC1167" s="99">
        <v>13697390.588256801</v>
      </c>
      <c r="AD1167" s="99">
        <v>0</v>
      </c>
      <c r="AE1167" s="99">
        <v>941607.85478210403</v>
      </c>
      <c r="AF1167" s="99">
        <v>3009909.1085815402</v>
      </c>
      <c r="AG1167" s="99">
        <v>1603007.62301636</v>
      </c>
      <c r="AH1167" s="99">
        <v>2424256.3762512198</v>
      </c>
      <c r="AI1167" s="99">
        <v>0</v>
      </c>
      <c r="AJ1167" s="99">
        <v>837913.98071289097</v>
      </c>
      <c r="AK1167" s="99">
        <v>345731.77336502098</v>
      </c>
      <c r="AL1167" s="99">
        <v>0</v>
      </c>
      <c r="AM1167" s="99">
        <v>86993.697381019607</v>
      </c>
      <c r="AN1167" s="99">
        <v>13729587.960083</v>
      </c>
      <c r="AO1167" s="99">
        <v>58682436.0869141</v>
      </c>
      <c r="AP1167" s="99">
        <v>8446.6470140218698</v>
      </c>
      <c r="AQ1167" s="99">
        <v>17676915.563720699</v>
      </c>
      <c r="AR1167" s="99">
        <v>12780809.942627</v>
      </c>
      <c r="AS1167" s="99">
        <v>3421971.0419921898</v>
      </c>
      <c r="AT1167" s="99">
        <v>0</v>
      </c>
      <c r="AU1167" s="99">
        <v>0</v>
      </c>
      <c r="AV1167" s="99">
        <v>41870384.686035201</v>
      </c>
      <c r="AW1167" s="99">
        <v>0</v>
      </c>
      <c r="AX1167" s="99">
        <v>8936387.38745117</v>
      </c>
      <c r="AY1167" s="99">
        <v>26804686.8364258</v>
      </c>
      <c r="AZ1167" s="99">
        <v>12913381.6835938</v>
      </c>
      <c r="BA1167" s="99">
        <v>21043345.214111298</v>
      </c>
      <c r="BB1167" s="99">
        <v>0</v>
      </c>
      <c r="BC1167" s="99">
        <v>7027524.7885131799</v>
      </c>
      <c r="BD1167" s="99">
        <v>2703427.0210876502</v>
      </c>
      <c r="BE1167" s="99">
        <v>0</v>
      </c>
      <c r="BF1167" s="99">
        <v>706451.135887146</v>
      </c>
      <c r="BG1167" s="99">
        <v>41963913.5146484</v>
      </c>
      <c r="BH1167" s="99">
        <v>13969761.6994629</v>
      </c>
      <c r="BI1167" s="99">
        <v>733.06080002337706</v>
      </c>
      <c r="BJ1167" s="99">
        <v>6329385.2854003897</v>
      </c>
      <c r="BK1167" s="99">
        <v>4615936.5733642597</v>
      </c>
      <c r="BL1167" s="99">
        <v>0</v>
      </c>
      <c r="BM1167" s="99">
        <v>0</v>
      </c>
      <c r="BN1167" s="99">
        <v>0</v>
      </c>
      <c r="BO1167" s="99">
        <v>0</v>
      </c>
      <c r="BP1167" s="99">
        <v>0</v>
      </c>
      <c r="BQ1167" s="99">
        <v>0</v>
      </c>
      <c r="BR1167" s="99">
        <v>8105675.1630248995</v>
      </c>
      <c r="BS1167" s="99">
        <v>4859864.9310913105</v>
      </c>
      <c r="BT1167" s="99">
        <v>4092724.4185180701</v>
      </c>
      <c r="BU1167" s="99">
        <v>0</v>
      </c>
      <c r="BV1167" s="99">
        <v>3196983.3462829599</v>
      </c>
      <c r="BW1167" s="99">
        <v>311785.547161102</v>
      </c>
      <c r="BX1167" s="99">
        <v>0</v>
      </c>
      <c r="BY1167" s="99">
        <v>0</v>
      </c>
      <c r="BZ1167" s="99">
        <v>0</v>
      </c>
      <c r="CA1167" s="99">
        <v>144243.17693328901</v>
      </c>
      <c r="CB1167" s="99">
        <v>8783171.2052002009</v>
      </c>
      <c r="CC1167" s="99">
        <v>76277409.830078095</v>
      </c>
      <c r="CD1167" s="99">
        <v>20303052.191894501</v>
      </c>
      <c r="CE1167" s="99">
        <v>3027.8413525819801</v>
      </c>
      <c r="CF1167" s="99">
        <v>430668.87022781401</v>
      </c>
      <c r="CG1167" s="99">
        <v>3390113.9241943401</v>
      </c>
      <c r="CH1167" s="99">
        <v>0</v>
      </c>
      <c r="CI1167" s="99">
        <v>147281.72223091099</v>
      </c>
      <c r="CJ1167" s="99">
        <v>9213889.9738769494</v>
      </c>
      <c r="CK1167" s="99">
        <v>79811240.917968795</v>
      </c>
      <c r="CL1167" s="99">
        <v>20618735.424560498</v>
      </c>
      <c r="CM1167" s="166">
        <v>187806.37193107599</v>
      </c>
      <c r="CN1167" s="166">
        <v>22918318.121093798</v>
      </c>
      <c r="CO1167" s="166">
        <v>121619340.70800801</v>
      </c>
      <c r="CP1167" s="99">
        <v>20618735.424560498</v>
      </c>
      <c r="CQ1167" s="99">
        <v>0</v>
      </c>
      <c r="CR1167" s="99">
        <v>0</v>
      </c>
      <c r="CS1167" s="99">
        <v>0</v>
      </c>
      <c r="CT1167" s="99">
        <v>0</v>
      </c>
      <c r="CU1167" s="98">
        <v>30345.052992252</v>
      </c>
      <c r="CV1167" s="98">
        <v>43361.475748721001</v>
      </c>
      <c r="CW1167" s="98">
        <v>9213840.0754280146</v>
      </c>
      <c r="CX1167" s="98">
        <v>79667523.754272431</v>
      </c>
    </row>
    <row r="1168" spans="1:102" x14ac:dyDescent="0.2">
      <c r="A1168" s="98" t="s">
        <v>70</v>
      </c>
      <c r="B1168" s="100">
        <v>40422</v>
      </c>
      <c r="C1168" s="99">
        <v>113948.301795006</v>
      </c>
      <c r="D1168" s="99">
        <v>6.2487754839821701</v>
      </c>
      <c r="E1168" s="99">
        <v>29094.342837333701</v>
      </c>
      <c r="F1168" s="99">
        <v>23609.515858173399</v>
      </c>
      <c r="G1168" s="99">
        <v>3028.0510696768802</v>
      </c>
      <c r="H1168" s="99">
        <v>0</v>
      </c>
      <c r="I1168" s="99">
        <v>0</v>
      </c>
      <c r="J1168" s="99">
        <v>41469.9321336746</v>
      </c>
      <c r="K1168" s="99">
        <v>0</v>
      </c>
      <c r="L1168" s="99">
        <v>21718.500853300098</v>
      </c>
      <c r="M1168" s="99">
        <v>55698.861035346999</v>
      </c>
      <c r="N1168" s="99">
        <v>11970.979765534399</v>
      </c>
      <c r="O1168" s="99">
        <v>49757.579872131297</v>
      </c>
      <c r="P1168" s="99">
        <v>0</v>
      </c>
      <c r="Q1168" s="99">
        <v>6928.9637393355397</v>
      </c>
      <c r="R1168" s="99">
        <v>2461.3235761225201</v>
      </c>
      <c r="S1168" s="99">
        <v>0</v>
      </c>
      <c r="T1168" s="99">
        <v>654.93275264650595</v>
      </c>
      <c r="U1168" s="99">
        <v>41672.360556125597</v>
      </c>
      <c r="V1168" s="99">
        <v>6618823.5462646503</v>
      </c>
      <c r="W1168" s="99">
        <v>829.79977025091603</v>
      </c>
      <c r="X1168" s="99">
        <v>2101130.5308532701</v>
      </c>
      <c r="Y1168" s="99">
        <v>1544227.78529358</v>
      </c>
      <c r="Z1168" s="99">
        <v>433718.17750930798</v>
      </c>
      <c r="AA1168" s="99">
        <v>0</v>
      </c>
      <c r="AB1168" s="99">
        <v>0</v>
      </c>
      <c r="AC1168" s="99">
        <v>13883263.830566401</v>
      </c>
      <c r="AD1168" s="99">
        <v>0</v>
      </c>
      <c r="AE1168" s="99">
        <v>923094.86991119396</v>
      </c>
      <c r="AF1168" s="99">
        <v>3000202.2767333998</v>
      </c>
      <c r="AG1168" s="99">
        <v>1580022.3050079299</v>
      </c>
      <c r="AH1168" s="99">
        <v>2384607.4496765099</v>
      </c>
      <c r="AI1168" s="99">
        <v>0</v>
      </c>
      <c r="AJ1168" s="99">
        <v>829541.12652587902</v>
      </c>
      <c r="AK1168" s="99">
        <v>346896.47948837298</v>
      </c>
      <c r="AL1168" s="99">
        <v>0</v>
      </c>
      <c r="AM1168" s="99">
        <v>84268.135649681106</v>
      </c>
      <c r="AN1168" s="99">
        <v>13935859.295288101</v>
      </c>
      <c r="AO1168" s="99">
        <v>58920180.212890603</v>
      </c>
      <c r="AP1168" s="99">
        <v>9051.7935866117496</v>
      </c>
      <c r="AQ1168" s="99">
        <v>17158410.228759799</v>
      </c>
      <c r="AR1168" s="99">
        <v>12537192.8345947</v>
      </c>
      <c r="AS1168" s="99">
        <v>3447118.1520996098</v>
      </c>
      <c r="AT1168" s="99">
        <v>0</v>
      </c>
      <c r="AU1168" s="99">
        <v>0</v>
      </c>
      <c r="AV1168" s="99">
        <v>42717025.791503899</v>
      </c>
      <c r="AW1168" s="99">
        <v>0</v>
      </c>
      <c r="AX1168" s="99">
        <v>8682027.1473388709</v>
      </c>
      <c r="AY1168" s="99">
        <v>26830613.556640599</v>
      </c>
      <c r="AZ1168" s="99">
        <v>12741525.50354</v>
      </c>
      <c r="BA1168" s="99">
        <v>20731904.3044434</v>
      </c>
      <c r="BB1168" s="99">
        <v>0</v>
      </c>
      <c r="BC1168" s="99">
        <v>6944124.6893920898</v>
      </c>
      <c r="BD1168" s="99">
        <v>2731548.3474426302</v>
      </c>
      <c r="BE1168" s="99">
        <v>0</v>
      </c>
      <c r="BF1168" s="99">
        <v>693247.05397796596</v>
      </c>
      <c r="BG1168" s="99">
        <v>42817466.427734397</v>
      </c>
      <c r="BH1168" s="99">
        <v>13852344.768066401</v>
      </c>
      <c r="BI1168" s="99">
        <v>1258.3246777802699</v>
      </c>
      <c r="BJ1168" s="99">
        <v>6173518.1286010696</v>
      </c>
      <c r="BK1168" s="99">
        <v>4493799.9796752902</v>
      </c>
      <c r="BL1168" s="99">
        <v>0</v>
      </c>
      <c r="BM1168" s="99">
        <v>0</v>
      </c>
      <c r="BN1168" s="99">
        <v>0</v>
      </c>
      <c r="BO1168" s="99">
        <v>0</v>
      </c>
      <c r="BP1168" s="99">
        <v>0</v>
      </c>
      <c r="BQ1168" s="99">
        <v>0</v>
      </c>
      <c r="BR1168" s="99">
        <v>8074089.0248413105</v>
      </c>
      <c r="BS1168" s="99">
        <v>4815447.65771484</v>
      </c>
      <c r="BT1168" s="99">
        <v>4031893.81390381</v>
      </c>
      <c r="BU1168" s="99">
        <v>0</v>
      </c>
      <c r="BV1168" s="99">
        <v>3171501.0363464402</v>
      </c>
      <c r="BW1168" s="99">
        <v>312539.52623748803</v>
      </c>
      <c r="BX1168" s="99">
        <v>0</v>
      </c>
      <c r="BY1168" s="99">
        <v>0</v>
      </c>
      <c r="BZ1168" s="99">
        <v>0</v>
      </c>
      <c r="CA1168" s="99">
        <v>142961.57327461199</v>
      </c>
      <c r="CB1168" s="99">
        <v>8724776.37890625</v>
      </c>
      <c r="CC1168" s="99">
        <v>76135483.658203095</v>
      </c>
      <c r="CD1168" s="99">
        <v>20001554.792724598</v>
      </c>
      <c r="CE1168" s="99">
        <v>3029.7626385390799</v>
      </c>
      <c r="CF1168" s="99">
        <v>434875.84765243501</v>
      </c>
      <c r="CG1168" s="99">
        <v>3452290.65551758</v>
      </c>
      <c r="CH1168" s="99">
        <v>0</v>
      </c>
      <c r="CI1168" s="99">
        <v>145985.19801712001</v>
      </c>
      <c r="CJ1168" s="99">
        <v>9158004.1756591797</v>
      </c>
      <c r="CK1168" s="99">
        <v>79527941.457031295</v>
      </c>
      <c r="CL1168" s="99">
        <v>20311146.302002002</v>
      </c>
      <c r="CM1168" s="166">
        <v>187301.21011161801</v>
      </c>
      <c r="CN1168" s="166">
        <v>23058907.9609375</v>
      </c>
      <c r="CO1168" s="166">
        <v>122538865.649414</v>
      </c>
      <c r="CP1168" s="99">
        <v>20311146.302002002</v>
      </c>
      <c r="CQ1168" s="99">
        <v>0</v>
      </c>
      <c r="CR1168" s="99">
        <v>0</v>
      </c>
      <c r="CS1168" s="99">
        <v>0</v>
      </c>
      <c r="CT1168" s="99">
        <v>0</v>
      </c>
      <c r="CU1168" s="98">
        <v>29415.846537882</v>
      </c>
      <c r="CV1168" s="98">
        <v>43927.041416013999</v>
      </c>
      <c r="CW1168" s="98">
        <v>9159652.2265586853</v>
      </c>
      <c r="CX1168" s="98">
        <v>79587774.313720673</v>
      </c>
    </row>
    <row r="1169" spans="1:102" x14ac:dyDescent="0.2">
      <c r="A1169" s="98" t="s">
        <v>70</v>
      </c>
      <c r="B1169" s="100">
        <v>40513</v>
      </c>
      <c r="C1169" s="99">
        <v>113428.163918495</v>
      </c>
      <c r="D1169" s="99">
        <v>5.0092203139793101</v>
      </c>
      <c r="E1169" s="99">
        <v>28276.573700666399</v>
      </c>
      <c r="F1169" s="99">
        <v>22992.703912258101</v>
      </c>
      <c r="G1169" s="99">
        <v>3048.8727335035801</v>
      </c>
      <c r="H1169" s="99">
        <v>0</v>
      </c>
      <c r="I1169" s="99">
        <v>0</v>
      </c>
      <c r="J1169" s="99">
        <v>41871.0517554283</v>
      </c>
      <c r="K1169" s="99">
        <v>0</v>
      </c>
      <c r="L1169" s="99">
        <v>27632.189501524001</v>
      </c>
      <c r="M1169" s="99">
        <v>55236.880079746203</v>
      </c>
      <c r="N1169" s="99">
        <v>11787.1506130695</v>
      </c>
      <c r="O1169" s="99">
        <v>48501.7420010567</v>
      </c>
      <c r="P1169" s="99">
        <v>0</v>
      </c>
      <c r="Q1169" s="99">
        <v>6869.81439805031</v>
      </c>
      <c r="R1169" s="99">
        <v>2438.20944675803</v>
      </c>
      <c r="S1169" s="99">
        <v>0</v>
      </c>
      <c r="T1169" s="99">
        <v>787.82912777364299</v>
      </c>
      <c r="U1169" s="99">
        <v>42338.178864002199</v>
      </c>
      <c r="V1169" s="99">
        <v>6561348.3798217801</v>
      </c>
      <c r="W1169" s="99">
        <v>560.57100690156199</v>
      </c>
      <c r="X1169" s="99">
        <v>2034189.4813232401</v>
      </c>
      <c r="Y1169" s="99">
        <v>1482940.88465881</v>
      </c>
      <c r="Z1169" s="99">
        <v>433115.88518524199</v>
      </c>
      <c r="AA1169" s="99">
        <v>0</v>
      </c>
      <c r="AB1169" s="99">
        <v>0</v>
      </c>
      <c r="AC1169" s="99">
        <v>14017363.2214355</v>
      </c>
      <c r="AD1169" s="99">
        <v>0</v>
      </c>
      <c r="AE1169" s="99">
        <v>1044373.2095947301</v>
      </c>
      <c r="AF1169" s="99">
        <v>2977198.37182617</v>
      </c>
      <c r="AG1169" s="99">
        <v>1544405.8410797101</v>
      </c>
      <c r="AH1169" s="99">
        <v>2223233.1233215299</v>
      </c>
      <c r="AI1169" s="99">
        <v>0</v>
      </c>
      <c r="AJ1169" s="99">
        <v>804871.89060211205</v>
      </c>
      <c r="AK1169" s="99">
        <v>334357.913776398</v>
      </c>
      <c r="AL1169" s="99">
        <v>0</v>
      </c>
      <c r="AM1169" s="99">
        <v>93314.7969036102</v>
      </c>
      <c r="AN1169" s="99">
        <v>14059925.439575201</v>
      </c>
      <c r="AO1169" s="99">
        <v>58820899.712890603</v>
      </c>
      <c r="AP1169" s="99">
        <v>5879.4514983892404</v>
      </c>
      <c r="AQ1169" s="99">
        <v>16626619.1523438</v>
      </c>
      <c r="AR1169" s="99">
        <v>12023305.3814697</v>
      </c>
      <c r="AS1169" s="99">
        <v>3445857.9897766099</v>
      </c>
      <c r="AT1169" s="99">
        <v>0</v>
      </c>
      <c r="AU1169" s="99">
        <v>0</v>
      </c>
      <c r="AV1169" s="99">
        <v>43498365.6572266</v>
      </c>
      <c r="AW1169" s="99">
        <v>0</v>
      </c>
      <c r="AX1169" s="99">
        <v>9859018.7482910194</v>
      </c>
      <c r="AY1169" s="99">
        <v>26798572.228515599</v>
      </c>
      <c r="AZ1169" s="99">
        <v>12522722.189941401</v>
      </c>
      <c r="BA1169" s="99">
        <v>19423513.697753899</v>
      </c>
      <c r="BB1169" s="99">
        <v>0</v>
      </c>
      <c r="BC1169" s="99">
        <v>6799921.0104370099</v>
      </c>
      <c r="BD1169" s="99">
        <v>2634894.9533386198</v>
      </c>
      <c r="BE1169" s="99">
        <v>0</v>
      </c>
      <c r="BF1169" s="99">
        <v>770581.43130493199</v>
      </c>
      <c r="BG1169" s="99">
        <v>43739147.59375</v>
      </c>
      <c r="BH1169" s="99">
        <v>13739421.303466801</v>
      </c>
      <c r="BI1169" s="99">
        <v>880.275400936604</v>
      </c>
      <c r="BJ1169" s="99">
        <v>6015916.0144042997</v>
      </c>
      <c r="BK1169" s="99">
        <v>4342875.5748290997</v>
      </c>
      <c r="BL1169" s="99">
        <v>0</v>
      </c>
      <c r="BM1169" s="99">
        <v>0</v>
      </c>
      <c r="BN1169" s="99">
        <v>0</v>
      </c>
      <c r="BO1169" s="99">
        <v>0</v>
      </c>
      <c r="BP1169" s="99">
        <v>0</v>
      </c>
      <c r="BQ1169" s="99">
        <v>0</v>
      </c>
      <c r="BR1169" s="99">
        <v>8067243.4987182599</v>
      </c>
      <c r="BS1169" s="99">
        <v>4726318.6332397498</v>
      </c>
      <c r="BT1169" s="99">
        <v>3775588.2783508301</v>
      </c>
      <c r="BU1169" s="99">
        <v>0</v>
      </c>
      <c r="BV1169" s="99">
        <v>3125285.7590942401</v>
      </c>
      <c r="BW1169" s="99">
        <v>290193.28396224999</v>
      </c>
      <c r="BX1169" s="99">
        <v>0</v>
      </c>
      <c r="BY1169" s="99">
        <v>0</v>
      </c>
      <c r="BZ1169" s="99">
        <v>0</v>
      </c>
      <c r="CA1169" s="99">
        <v>141699.93229675299</v>
      </c>
      <c r="CB1169" s="99">
        <v>8599398.1014404297</v>
      </c>
      <c r="CC1169" s="99">
        <v>75448511.190429702</v>
      </c>
      <c r="CD1169" s="99">
        <v>19766981.862304699</v>
      </c>
      <c r="CE1169" s="99">
        <v>3044.4337758719898</v>
      </c>
      <c r="CF1169" s="99">
        <v>429752.89965438802</v>
      </c>
      <c r="CG1169" s="99">
        <v>3421951.8255310101</v>
      </c>
      <c r="CH1169" s="99">
        <v>0</v>
      </c>
      <c r="CI1169" s="99">
        <v>144747.962644577</v>
      </c>
      <c r="CJ1169" s="99">
        <v>9030013.0191650409</v>
      </c>
      <c r="CK1169" s="99">
        <v>78909146.698242202</v>
      </c>
      <c r="CL1169" s="99">
        <v>20062487.7421875</v>
      </c>
      <c r="CM1169" s="166">
        <v>186618.82873344401</v>
      </c>
      <c r="CN1169" s="166">
        <v>23104959.962158199</v>
      </c>
      <c r="CO1169" s="166">
        <v>122261951.80175801</v>
      </c>
      <c r="CP1169" s="99">
        <v>20062487.7421875</v>
      </c>
      <c r="CQ1169" s="99">
        <v>0</v>
      </c>
      <c r="CR1169" s="99">
        <v>0</v>
      </c>
      <c r="CS1169" s="99">
        <v>0</v>
      </c>
      <c r="CT1169" s="99">
        <v>0</v>
      </c>
      <c r="CU1169" s="98">
        <v>28605.050727611</v>
      </c>
      <c r="CV1169" s="98">
        <v>44642.220678933998</v>
      </c>
      <c r="CW1169" s="98">
        <v>9029151.0010948181</v>
      </c>
      <c r="CX1169" s="98">
        <v>78870463.015960708</v>
      </c>
    </row>
    <row r="1170" spans="1:102" x14ac:dyDescent="0.2">
      <c r="A1170" s="98" t="s">
        <v>70</v>
      </c>
      <c r="B1170" s="100">
        <v>40603</v>
      </c>
      <c r="C1170" s="99">
        <v>113277.583260536</v>
      </c>
      <c r="D1170" s="99">
        <v>2.9996952389774401</v>
      </c>
      <c r="E1170" s="99">
        <v>27612.446970462799</v>
      </c>
      <c r="F1170" s="99">
        <v>22419.342796325702</v>
      </c>
      <c r="G1170" s="99">
        <v>3079.96411895752</v>
      </c>
      <c r="H1170" s="99">
        <v>0</v>
      </c>
      <c r="I1170" s="99">
        <v>0</v>
      </c>
      <c r="J1170" s="99">
        <v>42596.558348655701</v>
      </c>
      <c r="K1170" s="99">
        <v>0</v>
      </c>
      <c r="L1170" s="99">
        <v>66480.9969806671</v>
      </c>
      <c r="M1170" s="99">
        <v>55155.823488235503</v>
      </c>
      <c r="N1170" s="99">
        <v>11543.963206291201</v>
      </c>
      <c r="O1170" s="99">
        <v>0</v>
      </c>
      <c r="P1170" s="99">
        <v>0</v>
      </c>
      <c r="Q1170" s="99">
        <v>6983.83578526974</v>
      </c>
      <c r="R1170" s="99">
        <v>0</v>
      </c>
      <c r="S1170" s="99">
        <v>0</v>
      </c>
      <c r="T1170" s="99">
        <v>3059.2052239775699</v>
      </c>
      <c r="U1170" s="99">
        <v>42923.283254146598</v>
      </c>
      <c r="V1170" s="99">
        <v>6508757.5633544903</v>
      </c>
      <c r="W1170" s="99">
        <v>437.20846057683201</v>
      </c>
      <c r="X1170" s="99">
        <v>1983741.47782898</v>
      </c>
      <c r="Y1170" s="99">
        <v>1460450.8284454299</v>
      </c>
      <c r="Z1170" s="99">
        <v>441667.97773742699</v>
      </c>
      <c r="AA1170" s="99">
        <v>0</v>
      </c>
      <c r="AB1170" s="99">
        <v>0</v>
      </c>
      <c r="AC1170" s="99">
        <v>14252521.7545166</v>
      </c>
      <c r="AD1170" s="99">
        <v>0</v>
      </c>
      <c r="AE1170" s="99">
        <v>3223765.7880554199</v>
      </c>
      <c r="AF1170" s="99">
        <v>2957665.89813232</v>
      </c>
      <c r="AG1170" s="99">
        <v>1484472.28433228</v>
      </c>
      <c r="AH1170" s="99">
        <v>0</v>
      </c>
      <c r="AI1170" s="99">
        <v>0</v>
      </c>
      <c r="AJ1170" s="99">
        <v>839480.19295501697</v>
      </c>
      <c r="AK1170" s="99">
        <v>0</v>
      </c>
      <c r="AL1170" s="99">
        <v>0</v>
      </c>
      <c r="AM1170" s="99">
        <v>436618.82423019398</v>
      </c>
      <c r="AN1170" s="99">
        <v>14284407.1300049</v>
      </c>
      <c r="AO1170" s="99">
        <v>58801796.549316399</v>
      </c>
      <c r="AP1170" s="99">
        <v>4847.7176191210701</v>
      </c>
      <c r="AQ1170" s="99">
        <v>16297578.1486816</v>
      </c>
      <c r="AR1170" s="99">
        <v>11882291.729003901</v>
      </c>
      <c r="AS1170" s="99">
        <v>3527723.5951232901</v>
      </c>
      <c r="AT1170" s="99">
        <v>0</v>
      </c>
      <c r="AU1170" s="99">
        <v>0</v>
      </c>
      <c r="AV1170" s="99">
        <v>44651817.3125</v>
      </c>
      <c r="AW1170" s="99">
        <v>0</v>
      </c>
      <c r="AX1170" s="99">
        <v>29125002.4611816</v>
      </c>
      <c r="AY1170" s="99">
        <v>26835647.599365201</v>
      </c>
      <c r="AZ1170" s="99">
        <v>12098637.826660199</v>
      </c>
      <c r="BA1170" s="99">
        <v>0</v>
      </c>
      <c r="BB1170" s="99">
        <v>0</v>
      </c>
      <c r="BC1170" s="99">
        <v>7057849.8981323196</v>
      </c>
      <c r="BD1170" s="99">
        <v>0</v>
      </c>
      <c r="BE1170" s="99">
        <v>0</v>
      </c>
      <c r="BF1170" s="99">
        <v>3484601.2468872098</v>
      </c>
      <c r="BG1170" s="99">
        <v>44778456.995605499</v>
      </c>
      <c r="BH1170" s="99">
        <v>10454369.157470699</v>
      </c>
      <c r="BI1170" s="99">
        <v>384.68744501471502</v>
      </c>
      <c r="BJ1170" s="99">
        <v>5379984.6157836895</v>
      </c>
      <c r="BK1170" s="99">
        <v>4047215.8759765602</v>
      </c>
      <c r="BL1170" s="99">
        <v>0</v>
      </c>
      <c r="BM1170" s="99">
        <v>0</v>
      </c>
      <c r="BN1170" s="99">
        <v>0</v>
      </c>
      <c r="BO1170" s="99">
        <v>0</v>
      </c>
      <c r="BP1170" s="99">
        <v>0</v>
      </c>
      <c r="BQ1170" s="99">
        <v>0</v>
      </c>
      <c r="BR1170" s="99">
        <v>8056039.7010498</v>
      </c>
      <c r="BS1170" s="99">
        <v>4570771.7173461895</v>
      </c>
      <c r="BT1170" s="99">
        <v>0</v>
      </c>
      <c r="BU1170" s="99">
        <v>0</v>
      </c>
      <c r="BV1170" s="99">
        <v>3235403.3894043001</v>
      </c>
      <c r="BW1170" s="99">
        <v>0</v>
      </c>
      <c r="BX1170" s="99">
        <v>0</v>
      </c>
      <c r="BY1170" s="99">
        <v>0</v>
      </c>
      <c r="BZ1170" s="99">
        <v>0</v>
      </c>
      <c r="CA1170" s="99">
        <v>140869.08275604199</v>
      </c>
      <c r="CB1170" s="99">
        <v>8499357.3658447303</v>
      </c>
      <c r="CC1170" s="99">
        <v>75069239.137695298</v>
      </c>
      <c r="CD1170" s="99">
        <v>15841225.603637701</v>
      </c>
      <c r="CE1170" s="99">
        <v>3085.7601935565499</v>
      </c>
      <c r="CF1170" s="99">
        <v>441937.32878494298</v>
      </c>
      <c r="CG1170" s="99">
        <v>3528978.9636840802</v>
      </c>
      <c r="CH1170" s="99">
        <v>0</v>
      </c>
      <c r="CI1170" s="99">
        <v>143946.279958725</v>
      </c>
      <c r="CJ1170" s="99">
        <v>8942496.7824706994</v>
      </c>
      <c r="CK1170" s="99">
        <v>78648276.332031295</v>
      </c>
      <c r="CL1170" s="99">
        <v>15840526.4257813</v>
      </c>
      <c r="CM1170" s="166">
        <v>186523.56550025899</v>
      </c>
      <c r="CN1170" s="166">
        <v>23231591.494140599</v>
      </c>
      <c r="CO1170" s="166">
        <v>123250858.21386699</v>
      </c>
      <c r="CP1170" s="99">
        <v>15840526.4257813</v>
      </c>
      <c r="CQ1170" s="99">
        <v>0</v>
      </c>
      <c r="CR1170" s="99">
        <v>0</v>
      </c>
      <c r="CS1170" s="99">
        <v>0</v>
      </c>
      <c r="CT1170" s="99">
        <v>0</v>
      </c>
      <c r="CU1170" s="98">
        <v>27928.514388217001</v>
      </c>
      <c r="CV1170" s="98">
        <v>45285.310580183999</v>
      </c>
      <c r="CW1170" s="98">
        <v>8941294.6946296729</v>
      </c>
      <c r="CX1170" s="98">
        <v>78598218.10137938</v>
      </c>
    </row>
    <row r="1171" spans="1:102" x14ac:dyDescent="0.2">
      <c r="A1171" s="98" t="s">
        <v>70</v>
      </c>
      <c r="B1171" s="100">
        <v>40695</v>
      </c>
      <c r="C1171" s="99">
        <v>112533.78670215599</v>
      </c>
      <c r="D1171" s="99">
        <v>2.8702699349960299</v>
      </c>
      <c r="E1171" s="99">
        <v>26827.911851644501</v>
      </c>
      <c r="F1171" s="99">
        <v>21813.549274444598</v>
      </c>
      <c r="G1171" s="99">
        <v>3088.21865668893</v>
      </c>
      <c r="H1171" s="99">
        <v>0</v>
      </c>
      <c r="I1171" s="99">
        <v>0</v>
      </c>
      <c r="J1171" s="99">
        <v>43064.284595012701</v>
      </c>
      <c r="K1171" s="99">
        <v>0</v>
      </c>
      <c r="L1171" s="99">
        <v>66333.401735305801</v>
      </c>
      <c r="M1171" s="99">
        <v>54677.422563075997</v>
      </c>
      <c r="N1171" s="99">
        <v>11378.866878032701</v>
      </c>
      <c r="O1171" s="99">
        <v>0</v>
      </c>
      <c r="P1171" s="99">
        <v>0</v>
      </c>
      <c r="Q1171" s="99">
        <v>6923.90449053049</v>
      </c>
      <c r="R1171" s="99">
        <v>0</v>
      </c>
      <c r="S1171" s="99">
        <v>0</v>
      </c>
      <c r="T1171" s="99">
        <v>3091.7314273119</v>
      </c>
      <c r="U1171" s="99">
        <v>43313.507872581496</v>
      </c>
      <c r="V1171" s="99">
        <v>6445737.2277832003</v>
      </c>
      <c r="W1171" s="99">
        <v>365.64917039871199</v>
      </c>
      <c r="X1171" s="99">
        <v>1926340.9209442099</v>
      </c>
      <c r="Y1171" s="99">
        <v>1425276.25848389</v>
      </c>
      <c r="Z1171" s="99">
        <v>440771.16880798299</v>
      </c>
      <c r="AA1171" s="99">
        <v>0</v>
      </c>
      <c r="AB1171" s="99">
        <v>0</v>
      </c>
      <c r="AC1171" s="99">
        <v>14413256.462524399</v>
      </c>
      <c r="AD1171" s="99">
        <v>0</v>
      </c>
      <c r="AE1171" s="99">
        <v>3152555.8194274898</v>
      </c>
      <c r="AF1171" s="99">
        <v>2933035.9887695299</v>
      </c>
      <c r="AG1171" s="99">
        <v>1455935.5562133801</v>
      </c>
      <c r="AH1171" s="99">
        <v>0</v>
      </c>
      <c r="AI1171" s="99">
        <v>0</v>
      </c>
      <c r="AJ1171" s="99">
        <v>840900.10421752895</v>
      </c>
      <c r="AK1171" s="99">
        <v>0</v>
      </c>
      <c r="AL1171" s="99">
        <v>0</v>
      </c>
      <c r="AM1171" s="99">
        <v>440026.16065597499</v>
      </c>
      <c r="AN1171" s="99">
        <v>14442305.063598599</v>
      </c>
      <c r="AO1171" s="99">
        <v>58664595.372070298</v>
      </c>
      <c r="AP1171" s="99">
        <v>4127.8304120898201</v>
      </c>
      <c r="AQ1171" s="99">
        <v>15892808.2971191</v>
      </c>
      <c r="AR1171" s="99">
        <v>11667679.9793701</v>
      </c>
      <c r="AS1171" s="99">
        <v>3531173.7631530799</v>
      </c>
      <c r="AT1171" s="99">
        <v>0</v>
      </c>
      <c r="AU1171" s="99">
        <v>0</v>
      </c>
      <c r="AV1171" s="99">
        <v>45558838.697265603</v>
      </c>
      <c r="AW1171" s="99">
        <v>0</v>
      </c>
      <c r="AX1171" s="99">
        <v>28721460.950195301</v>
      </c>
      <c r="AY1171" s="99">
        <v>26845895.497314502</v>
      </c>
      <c r="AZ1171" s="99">
        <v>11981341.1242676</v>
      </c>
      <c r="BA1171" s="99">
        <v>0</v>
      </c>
      <c r="BB1171" s="99">
        <v>0</v>
      </c>
      <c r="BC1171" s="99">
        <v>7085934.11682129</v>
      </c>
      <c r="BD1171" s="99">
        <v>0</v>
      </c>
      <c r="BE1171" s="99">
        <v>0</v>
      </c>
      <c r="BF1171" s="99">
        <v>3526199.8825683598</v>
      </c>
      <c r="BG1171" s="99">
        <v>45591789.027832001</v>
      </c>
      <c r="BH1171" s="99">
        <v>10431013.3074951</v>
      </c>
      <c r="BI1171" s="99">
        <v>828.67354999482598</v>
      </c>
      <c r="BJ1171" s="99">
        <v>5318094.0233154297</v>
      </c>
      <c r="BK1171" s="99">
        <v>4014593.0604553199</v>
      </c>
      <c r="BL1171" s="99">
        <v>0</v>
      </c>
      <c r="BM1171" s="99">
        <v>0</v>
      </c>
      <c r="BN1171" s="99">
        <v>0</v>
      </c>
      <c r="BO1171" s="99">
        <v>0</v>
      </c>
      <c r="BP1171" s="99">
        <v>0</v>
      </c>
      <c r="BQ1171" s="99">
        <v>0</v>
      </c>
      <c r="BR1171" s="99">
        <v>8024902.0321044903</v>
      </c>
      <c r="BS1171" s="99">
        <v>4525510.6719970703</v>
      </c>
      <c r="BT1171" s="99">
        <v>0</v>
      </c>
      <c r="BU1171" s="99">
        <v>0</v>
      </c>
      <c r="BV1171" s="99">
        <v>3251648.0250244099</v>
      </c>
      <c r="BW1171" s="99">
        <v>0</v>
      </c>
      <c r="BX1171" s="99">
        <v>0</v>
      </c>
      <c r="BY1171" s="99">
        <v>0</v>
      </c>
      <c r="BZ1171" s="99">
        <v>0</v>
      </c>
      <c r="CA1171" s="99">
        <v>139452.44806861901</v>
      </c>
      <c r="CB1171" s="99">
        <v>8376976.1372680701</v>
      </c>
      <c r="CC1171" s="99">
        <v>74485094.237304702</v>
      </c>
      <c r="CD1171" s="99">
        <v>15733174.4915771</v>
      </c>
      <c r="CE1171" s="99">
        <v>3085.4174951314899</v>
      </c>
      <c r="CF1171" s="99">
        <v>444178.88783264201</v>
      </c>
      <c r="CG1171" s="99">
        <v>3559889.8020935101</v>
      </c>
      <c r="CH1171" s="99">
        <v>0</v>
      </c>
      <c r="CI1171" s="99">
        <v>142548.42875862101</v>
      </c>
      <c r="CJ1171" s="99">
        <v>8819478.734375</v>
      </c>
      <c r="CK1171" s="99">
        <v>78162617.038085893</v>
      </c>
      <c r="CL1171" s="99">
        <v>15727103.916626001</v>
      </c>
      <c r="CM1171" s="166">
        <v>185340.79573249799</v>
      </c>
      <c r="CN1171" s="166">
        <v>23237238.534912098</v>
      </c>
      <c r="CO1171" s="166">
        <v>123772659.880859</v>
      </c>
      <c r="CP1171" s="99">
        <v>15727103.916626001</v>
      </c>
      <c r="CQ1171" s="99">
        <v>0</v>
      </c>
      <c r="CR1171" s="99">
        <v>0</v>
      </c>
      <c r="CS1171" s="99">
        <v>0</v>
      </c>
      <c r="CT1171" s="99">
        <v>0</v>
      </c>
      <c r="CU1171" s="98">
        <v>27097.815573022999</v>
      </c>
      <c r="CV1171" s="98">
        <v>45711.775532685002</v>
      </c>
      <c r="CW1171" s="98">
        <v>8821155.0251007117</v>
      </c>
      <c r="CX1171" s="98">
        <v>78044984.039398208</v>
      </c>
    </row>
    <row r="1172" spans="1:102" x14ac:dyDescent="0.2">
      <c r="A1172" s="98" t="s">
        <v>70</v>
      </c>
      <c r="B1172" s="100">
        <v>40787</v>
      </c>
      <c r="C1172" s="99">
        <v>112272.719202042</v>
      </c>
      <c r="D1172" s="99">
        <v>3.1280253849981801</v>
      </c>
      <c r="E1172" s="99">
        <v>26075.488013267499</v>
      </c>
      <c r="F1172" s="99">
        <v>21254.045704364798</v>
      </c>
      <c r="G1172" s="99">
        <v>3146.88778480887</v>
      </c>
      <c r="H1172" s="99">
        <v>0</v>
      </c>
      <c r="I1172" s="99">
        <v>0</v>
      </c>
      <c r="J1172" s="99">
        <v>43104.883406162298</v>
      </c>
      <c r="K1172" s="99">
        <v>0</v>
      </c>
      <c r="L1172" s="99">
        <v>66687.584837913499</v>
      </c>
      <c r="M1172" s="99">
        <v>54418.885944366499</v>
      </c>
      <c r="N1172" s="99">
        <v>11207.7116142511</v>
      </c>
      <c r="O1172" s="99">
        <v>0</v>
      </c>
      <c r="P1172" s="99">
        <v>0</v>
      </c>
      <c r="Q1172" s="99">
        <v>6854.0187580585498</v>
      </c>
      <c r="R1172" s="99">
        <v>0</v>
      </c>
      <c r="S1172" s="99">
        <v>0</v>
      </c>
      <c r="T1172" s="99">
        <v>3156.6174130439799</v>
      </c>
      <c r="U1172" s="99">
        <v>43267.487616062201</v>
      </c>
      <c r="V1172" s="99">
        <v>6390261.9154663105</v>
      </c>
      <c r="W1172" s="99">
        <v>334.02812074124802</v>
      </c>
      <c r="X1172" s="99">
        <v>1889408.6884765599</v>
      </c>
      <c r="Y1172" s="99">
        <v>1396825.1833190899</v>
      </c>
      <c r="Z1172" s="99">
        <v>441574.55394744902</v>
      </c>
      <c r="AA1172" s="99">
        <v>0</v>
      </c>
      <c r="AB1172" s="99">
        <v>0</v>
      </c>
      <c r="AC1172" s="99">
        <v>14470186.8900146</v>
      </c>
      <c r="AD1172" s="99">
        <v>0</v>
      </c>
      <c r="AE1172" s="99">
        <v>3097224.9035034198</v>
      </c>
      <c r="AF1172" s="99">
        <v>2920658.4642944299</v>
      </c>
      <c r="AG1172" s="99">
        <v>1438305.40875244</v>
      </c>
      <c r="AH1172" s="99">
        <v>0</v>
      </c>
      <c r="AI1172" s="99">
        <v>0</v>
      </c>
      <c r="AJ1172" s="99">
        <v>831254.29328918504</v>
      </c>
      <c r="AK1172" s="99">
        <v>0</v>
      </c>
      <c r="AL1172" s="99">
        <v>0</v>
      </c>
      <c r="AM1172" s="99">
        <v>440180.44939422602</v>
      </c>
      <c r="AN1172" s="99">
        <v>14509210.912841801</v>
      </c>
      <c r="AO1172" s="99">
        <v>58372603.8515625</v>
      </c>
      <c r="AP1172" s="99">
        <v>3750.5174854993802</v>
      </c>
      <c r="AQ1172" s="99">
        <v>15557840.6479492</v>
      </c>
      <c r="AR1172" s="99">
        <v>11384078.0583496</v>
      </c>
      <c r="AS1172" s="99">
        <v>3561102.8776855501</v>
      </c>
      <c r="AT1172" s="99">
        <v>0</v>
      </c>
      <c r="AU1172" s="99">
        <v>0</v>
      </c>
      <c r="AV1172" s="99">
        <v>45959567.716796897</v>
      </c>
      <c r="AW1172" s="99">
        <v>0</v>
      </c>
      <c r="AX1172" s="99">
        <v>28420053.5537109</v>
      </c>
      <c r="AY1172" s="99">
        <v>26895918.744628899</v>
      </c>
      <c r="AZ1172" s="99">
        <v>11787441.561401401</v>
      </c>
      <c r="BA1172" s="99">
        <v>0</v>
      </c>
      <c r="BB1172" s="99">
        <v>0</v>
      </c>
      <c r="BC1172" s="99">
        <v>7025314.5787963904</v>
      </c>
      <c r="BD1172" s="99">
        <v>0</v>
      </c>
      <c r="BE1172" s="99">
        <v>0</v>
      </c>
      <c r="BF1172" s="99">
        <v>3548310.19104004</v>
      </c>
      <c r="BG1172" s="99">
        <v>46024343.112792999</v>
      </c>
      <c r="BH1172" s="99">
        <v>10543901.081176801</v>
      </c>
      <c r="BI1172" s="99">
        <v>528.35463471710705</v>
      </c>
      <c r="BJ1172" s="99">
        <v>5235346.9314575205</v>
      </c>
      <c r="BK1172" s="99">
        <v>3930642.4863586398</v>
      </c>
      <c r="BL1172" s="99">
        <v>0</v>
      </c>
      <c r="BM1172" s="99">
        <v>0</v>
      </c>
      <c r="BN1172" s="99">
        <v>0</v>
      </c>
      <c r="BO1172" s="99">
        <v>0</v>
      </c>
      <c r="BP1172" s="99">
        <v>0</v>
      </c>
      <c r="BQ1172" s="99">
        <v>0</v>
      </c>
      <c r="BR1172" s="99">
        <v>7977130.8727417002</v>
      </c>
      <c r="BS1172" s="99">
        <v>4464068.9895629901</v>
      </c>
      <c r="BT1172" s="99">
        <v>0</v>
      </c>
      <c r="BU1172" s="99">
        <v>0</v>
      </c>
      <c r="BV1172" s="99">
        <v>3249914.4434204102</v>
      </c>
      <c r="BW1172" s="99">
        <v>0</v>
      </c>
      <c r="BX1172" s="99">
        <v>0</v>
      </c>
      <c r="BY1172" s="99">
        <v>0</v>
      </c>
      <c r="BZ1172" s="99">
        <v>0</v>
      </c>
      <c r="CA1172" s="99">
        <v>138269.352748871</v>
      </c>
      <c r="CB1172" s="99">
        <v>8267968.0616455097</v>
      </c>
      <c r="CC1172" s="99">
        <v>73975737.472656295</v>
      </c>
      <c r="CD1172" s="99">
        <v>15780217.712158199</v>
      </c>
      <c r="CE1172" s="99">
        <v>3146.18389710784</v>
      </c>
      <c r="CF1172" s="99">
        <v>444485.93319702102</v>
      </c>
      <c r="CG1172" s="99">
        <v>3584837.2120056199</v>
      </c>
      <c r="CH1172" s="99">
        <v>0</v>
      </c>
      <c r="CI1172" s="99">
        <v>141411.50847244301</v>
      </c>
      <c r="CJ1172" s="99">
        <v>8709620.4644775409</v>
      </c>
      <c r="CK1172" s="99">
        <v>77432589.014648393</v>
      </c>
      <c r="CL1172" s="99">
        <v>15792467.963989301</v>
      </c>
      <c r="CM1172" s="166">
        <v>184369.75862693801</v>
      </c>
      <c r="CN1172" s="166">
        <v>23238788.731933601</v>
      </c>
      <c r="CO1172" s="166">
        <v>123627705.11425801</v>
      </c>
      <c r="CP1172" s="99">
        <v>15792467.963989301</v>
      </c>
      <c r="CQ1172" s="99">
        <v>0</v>
      </c>
      <c r="CR1172" s="99">
        <v>0</v>
      </c>
      <c r="CS1172" s="99">
        <v>0</v>
      </c>
      <c r="CT1172" s="99">
        <v>0</v>
      </c>
      <c r="CU1172" s="98">
        <v>26315.017116964002</v>
      </c>
      <c r="CV1172" s="98">
        <v>45711.588988957999</v>
      </c>
      <c r="CW1172" s="98">
        <v>8712453.9948425312</v>
      </c>
      <c r="CX1172" s="98">
        <v>77560574.68466191</v>
      </c>
    </row>
    <row r="1173" spans="1:102" x14ac:dyDescent="0.2">
      <c r="A1173" s="98" t="s">
        <v>70</v>
      </c>
      <c r="B1173" s="100">
        <v>40878</v>
      </c>
      <c r="C1173" s="99">
        <v>112692.033740044</v>
      </c>
      <c r="D1173" s="99">
        <v>4.0324676899472296</v>
      </c>
      <c r="E1173" s="99">
        <v>25324.277182817499</v>
      </c>
      <c r="F1173" s="99">
        <v>20630.381739139601</v>
      </c>
      <c r="G1173" s="99">
        <v>3217.77631402016</v>
      </c>
      <c r="H1173" s="99">
        <v>0</v>
      </c>
      <c r="I1173" s="99">
        <v>0</v>
      </c>
      <c r="J1173" s="99">
        <v>43837.4950017929</v>
      </c>
      <c r="K1173" s="99">
        <v>0</v>
      </c>
      <c r="L1173" s="99">
        <v>65368.588736057303</v>
      </c>
      <c r="M1173" s="99">
        <v>54534.862151622801</v>
      </c>
      <c r="N1173" s="99">
        <v>11031.9695529938</v>
      </c>
      <c r="O1173" s="99">
        <v>0</v>
      </c>
      <c r="P1173" s="99">
        <v>0</v>
      </c>
      <c r="Q1173" s="99">
        <v>6921.0235382318497</v>
      </c>
      <c r="R1173" s="99">
        <v>0</v>
      </c>
      <c r="S1173" s="99">
        <v>0</v>
      </c>
      <c r="T1173" s="99">
        <v>3165.8398014306999</v>
      </c>
      <c r="U1173" s="99">
        <v>44169.566121578202</v>
      </c>
      <c r="V1173" s="99">
        <v>6401908.5001220703</v>
      </c>
      <c r="W1173" s="99">
        <v>490.566591925919</v>
      </c>
      <c r="X1173" s="99">
        <v>1833761.92614746</v>
      </c>
      <c r="Y1173" s="99">
        <v>1357121.3815307601</v>
      </c>
      <c r="Z1173" s="99">
        <v>443363.76646804798</v>
      </c>
      <c r="AA1173" s="99">
        <v>0</v>
      </c>
      <c r="AB1173" s="99">
        <v>0</v>
      </c>
      <c r="AC1173" s="99">
        <v>14698766.603027301</v>
      </c>
      <c r="AD1173" s="99">
        <v>0</v>
      </c>
      <c r="AE1173" s="99">
        <v>3021710.1229858398</v>
      </c>
      <c r="AF1173" s="99">
        <v>2923544.8738403302</v>
      </c>
      <c r="AG1173" s="99">
        <v>1420033.5115509001</v>
      </c>
      <c r="AH1173" s="99">
        <v>0</v>
      </c>
      <c r="AI1173" s="99">
        <v>0</v>
      </c>
      <c r="AJ1173" s="99">
        <v>835418.404533386</v>
      </c>
      <c r="AK1173" s="99">
        <v>0</v>
      </c>
      <c r="AL1173" s="99">
        <v>0</v>
      </c>
      <c r="AM1173" s="99">
        <v>437951.64693832397</v>
      </c>
      <c r="AN1173" s="99">
        <v>14725380.704711899</v>
      </c>
      <c r="AO1173" s="99">
        <v>59101901.505371101</v>
      </c>
      <c r="AP1173" s="99">
        <v>6183.3988417983101</v>
      </c>
      <c r="AQ1173" s="99">
        <v>15198775.4729004</v>
      </c>
      <c r="AR1173" s="99">
        <v>11121937.826171899</v>
      </c>
      <c r="AS1173" s="99">
        <v>3607381.3207092299</v>
      </c>
      <c r="AT1173" s="99">
        <v>0</v>
      </c>
      <c r="AU1173" s="99">
        <v>0</v>
      </c>
      <c r="AV1173" s="99">
        <v>47010997.981445298</v>
      </c>
      <c r="AW1173" s="99">
        <v>0</v>
      </c>
      <c r="AX1173" s="99">
        <v>27928434.8522949</v>
      </c>
      <c r="AY1173" s="99">
        <v>27112518.340087902</v>
      </c>
      <c r="AZ1173" s="99">
        <v>11700854.5664063</v>
      </c>
      <c r="BA1173" s="99">
        <v>0</v>
      </c>
      <c r="BB1173" s="99">
        <v>0</v>
      </c>
      <c r="BC1173" s="99">
        <v>7148388.3074340802</v>
      </c>
      <c r="BD1173" s="99">
        <v>0</v>
      </c>
      <c r="BE1173" s="99">
        <v>0</v>
      </c>
      <c r="BF1173" s="99">
        <v>3570136.2030944801</v>
      </c>
      <c r="BG1173" s="99">
        <v>47157672.431152299</v>
      </c>
      <c r="BH1173" s="99">
        <v>10687953.4544678</v>
      </c>
      <c r="BI1173" s="99">
        <v>445.59060074761499</v>
      </c>
      <c r="BJ1173" s="99">
        <v>5125834.4114379901</v>
      </c>
      <c r="BK1173" s="99">
        <v>3834923.4759216299</v>
      </c>
      <c r="BL1173" s="99">
        <v>0</v>
      </c>
      <c r="BM1173" s="99">
        <v>0</v>
      </c>
      <c r="BN1173" s="99">
        <v>0</v>
      </c>
      <c r="BO1173" s="99">
        <v>0</v>
      </c>
      <c r="BP1173" s="99">
        <v>0</v>
      </c>
      <c r="BQ1173" s="99">
        <v>0</v>
      </c>
      <c r="BR1173" s="99">
        <v>8093399.1029663105</v>
      </c>
      <c r="BS1173" s="99">
        <v>4441170.55932617</v>
      </c>
      <c r="BT1173" s="99">
        <v>0</v>
      </c>
      <c r="BU1173" s="99">
        <v>0</v>
      </c>
      <c r="BV1173" s="99">
        <v>3285024.9714660598</v>
      </c>
      <c r="BW1173" s="99">
        <v>0</v>
      </c>
      <c r="BX1173" s="99">
        <v>0</v>
      </c>
      <c r="BY1173" s="99">
        <v>0</v>
      </c>
      <c r="BZ1173" s="99">
        <v>0</v>
      </c>
      <c r="CA1173" s="99">
        <v>138070.37619400001</v>
      </c>
      <c r="CB1173" s="99">
        <v>8237132.1358642597</v>
      </c>
      <c r="CC1173" s="99">
        <v>74286709.452148393</v>
      </c>
      <c r="CD1173" s="99">
        <v>15815829.1640625</v>
      </c>
      <c r="CE1173" s="99">
        <v>3216.4506941735699</v>
      </c>
      <c r="CF1173" s="99">
        <v>442904.10682296799</v>
      </c>
      <c r="CG1173" s="99">
        <v>3610780.0067749</v>
      </c>
      <c r="CH1173" s="99">
        <v>0</v>
      </c>
      <c r="CI1173" s="99">
        <v>141287.74711608901</v>
      </c>
      <c r="CJ1173" s="99">
        <v>8681132.6982421894</v>
      </c>
      <c r="CK1173" s="99">
        <v>77870953.28125</v>
      </c>
      <c r="CL1173" s="99">
        <v>15823342.0736084</v>
      </c>
      <c r="CM1173" s="166">
        <v>184829.65900230399</v>
      </c>
      <c r="CN1173" s="166">
        <v>23397256.895263702</v>
      </c>
      <c r="CO1173" s="166">
        <v>124887107.70117199</v>
      </c>
      <c r="CP1173" s="99">
        <v>15823342.0736084</v>
      </c>
      <c r="CQ1173" s="99">
        <v>0</v>
      </c>
      <c r="CR1173" s="99">
        <v>0</v>
      </c>
      <c r="CS1173" s="99">
        <v>0</v>
      </c>
      <c r="CT1173" s="99">
        <v>0</v>
      </c>
      <c r="CU1173" s="98">
        <v>25556.015145261001</v>
      </c>
      <c r="CV1173" s="98">
        <v>46711.373918516998</v>
      </c>
      <c r="CW1173" s="98">
        <v>8680036.2426872272</v>
      </c>
      <c r="CX1173" s="98">
        <v>77897489.458923295</v>
      </c>
    </row>
    <row r="1174" spans="1:102" x14ac:dyDescent="0.2">
      <c r="A1174" s="98" t="s">
        <v>70</v>
      </c>
      <c r="B1174" s="100">
        <v>40969</v>
      </c>
      <c r="C1174" s="99">
        <v>112502.01058864599</v>
      </c>
      <c r="D1174" s="99">
        <v>3.99246919498546</v>
      </c>
      <c r="E1174" s="99">
        <v>24688.889567851998</v>
      </c>
      <c r="F1174" s="99">
        <v>20136.692486763</v>
      </c>
      <c r="G1174" s="99">
        <v>3253.768163234</v>
      </c>
      <c r="H1174" s="99">
        <v>0</v>
      </c>
      <c r="I1174" s="99">
        <v>0</v>
      </c>
      <c r="J1174" s="99">
        <v>44149.279901504502</v>
      </c>
      <c r="K1174" s="99">
        <v>0</v>
      </c>
      <c r="L1174" s="99">
        <v>64607.493044376402</v>
      </c>
      <c r="M1174" s="99">
        <v>54402.991568088502</v>
      </c>
      <c r="N1174" s="99">
        <v>10837.2735540867</v>
      </c>
      <c r="O1174" s="99">
        <v>0</v>
      </c>
      <c r="P1174" s="99">
        <v>0</v>
      </c>
      <c r="Q1174" s="99">
        <v>6807.3793505430203</v>
      </c>
      <c r="R1174" s="99">
        <v>0</v>
      </c>
      <c r="S1174" s="99">
        <v>0</v>
      </c>
      <c r="T1174" s="99">
        <v>3240.80914449692</v>
      </c>
      <c r="U1174" s="99">
        <v>44370.814365386999</v>
      </c>
      <c r="V1174" s="99">
        <v>6380512.3272705097</v>
      </c>
      <c r="W1174" s="99">
        <v>504.63465940952301</v>
      </c>
      <c r="X1174" s="99">
        <v>1787495.2454528799</v>
      </c>
      <c r="Y1174" s="99">
        <v>1321702.3145904499</v>
      </c>
      <c r="Z1174" s="99">
        <v>443799.00496292103</v>
      </c>
      <c r="AA1174" s="99">
        <v>0</v>
      </c>
      <c r="AB1174" s="99">
        <v>0</v>
      </c>
      <c r="AC1174" s="99">
        <v>14880286.2225342</v>
      </c>
      <c r="AD1174" s="99">
        <v>0</v>
      </c>
      <c r="AE1174" s="99">
        <v>3058646.2122497601</v>
      </c>
      <c r="AF1174" s="99">
        <v>2927625.0936889602</v>
      </c>
      <c r="AG1174" s="99">
        <v>1387431.0970459001</v>
      </c>
      <c r="AH1174" s="99">
        <v>0</v>
      </c>
      <c r="AI1174" s="99">
        <v>0</v>
      </c>
      <c r="AJ1174" s="99">
        <v>839514.35445404099</v>
      </c>
      <c r="AK1174" s="99">
        <v>0</v>
      </c>
      <c r="AL1174" s="99">
        <v>0</v>
      </c>
      <c r="AM1174" s="99">
        <v>441889.32590484602</v>
      </c>
      <c r="AN1174" s="99">
        <v>14903177.0622559</v>
      </c>
      <c r="AO1174" s="99">
        <v>59306782.366699196</v>
      </c>
      <c r="AP1174" s="99">
        <v>6161.4410279393196</v>
      </c>
      <c r="AQ1174" s="99">
        <v>14863279.9133301</v>
      </c>
      <c r="AR1174" s="99">
        <v>10824210.25354</v>
      </c>
      <c r="AS1174" s="99">
        <v>3647090.9307251</v>
      </c>
      <c r="AT1174" s="99">
        <v>0</v>
      </c>
      <c r="AU1174" s="99">
        <v>0</v>
      </c>
      <c r="AV1174" s="99">
        <v>47903104.256347701</v>
      </c>
      <c r="AW1174" s="99">
        <v>0</v>
      </c>
      <c r="AX1174" s="99">
        <v>28484556.990234401</v>
      </c>
      <c r="AY1174" s="99">
        <v>27346623.552002002</v>
      </c>
      <c r="AZ1174" s="99">
        <v>11760459.9367676</v>
      </c>
      <c r="BA1174" s="99">
        <v>0</v>
      </c>
      <c r="BB1174" s="99">
        <v>0</v>
      </c>
      <c r="BC1174" s="99">
        <v>7229452.77770996</v>
      </c>
      <c r="BD1174" s="99">
        <v>0</v>
      </c>
      <c r="BE1174" s="99">
        <v>0</v>
      </c>
      <c r="BF1174" s="99">
        <v>3630013.3627929701</v>
      </c>
      <c r="BG1174" s="99">
        <v>47978879.562988304</v>
      </c>
      <c r="BH1174" s="99">
        <v>10906358.436035199</v>
      </c>
      <c r="BI1174" s="99">
        <v>1044.8687510043401</v>
      </c>
      <c r="BJ1174" s="99">
        <v>5050023.8829345703</v>
      </c>
      <c r="BK1174" s="99">
        <v>3778089.7068481399</v>
      </c>
      <c r="BL1174" s="99">
        <v>0</v>
      </c>
      <c r="BM1174" s="99">
        <v>0</v>
      </c>
      <c r="BN1174" s="99">
        <v>0</v>
      </c>
      <c r="BO1174" s="99">
        <v>0</v>
      </c>
      <c r="BP1174" s="99">
        <v>0</v>
      </c>
      <c r="BQ1174" s="99">
        <v>0</v>
      </c>
      <c r="BR1174" s="99">
        <v>8239905.5463867197</v>
      </c>
      <c r="BS1174" s="99">
        <v>4437588.5960693397</v>
      </c>
      <c r="BT1174" s="99">
        <v>0</v>
      </c>
      <c r="BU1174" s="99">
        <v>0</v>
      </c>
      <c r="BV1174" s="99">
        <v>3313035.11578369</v>
      </c>
      <c r="BW1174" s="99">
        <v>0</v>
      </c>
      <c r="BX1174" s="99">
        <v>0</v>
      </c>
      <c r="BY1174" s="99">
        <v>0</v>
      </c>
      <c r="BZ1174" s="99">
        <v>0</v>
      </c>
      <c r="CA1174" s="99">
        <v>137151.57985496501</v>
      </c>
      <c r="CB1174" s="99">
        <v>8164905.3010864304</v>
      </c>
      <c r="CC1174" s="99">
        <v>74085112.261718795</v>
      </c>
      <c r="CD1174" s="99">
        <v>15978917.087646499</v>
      </c>
      <c r="CE1174" s="99">
        <v>3256.9837817847701</v>
      </c>
      <c r="CF1174" s="99">
        <v>439378.15387344401</v>
      </c>
      <c r="CG1174" s="99">
        <v>3618520.4996032701</v>
      </c>
      <c r="CH1174" s="99">
        <v>0</v>
      </c>
      <c r="CI1174" s="99">
        <v>140404.300649643</v>
      </c>
      <c r="CJ1174" s="99">
        <v>8603929.4643554706</v>
      </c>
      <c r="CK1174" s="99">
        <v>77801615.016601607</v>
      </c>
      <c r="CL1174" s="99">
        <v>15976467.505248999</v>
      </c>
      <c r="CM1174" s="166">
        <v>184420.23622703599</v>
      </c>
      <c r="CN1174" s="166">
        <v>23451103.7971191</v>
      </c>
      <c r="CO1174" s="166">
        <v>125799047.356445</v>
      </c>
      <c r="CP1174" s="99">
        <v>15976467.505248999</v>
      </c>
      <c r="CQ1174" s="99">
        <v>0</v>
      </c>
      <c r="CR1174" s="99">
        <v>0</v>
      </c>
      <c r="CS1174" s="99">
        <v>0</v>
      </c>
      <c r="CT1174" s="99">
        <v>0</v>
      </c>
      <c r="CU1174" s="98">
        <v>24920.061510218999</v>
      </c>
      <c r="CV1174" s="98">
        <v>46939.785464266999</v>
      </c>
      <c r="CW1174" s="98">
        <v>8604283.454959875</v>
      </c>
      <c r="CX1174" s="98">
        <v>77703632.761322066</v>
      </c>
    </row>
    <row r="1175" spans="1:102" x14ac:dyDescent="0.2">
      <c r="A1175" s="98" t="s">
        <v>70</v>
      </c>
      <c r="B1175" s="100">
        <v>41061</v>
      </c>
      <c r="C1175" s="99">
        <v>112087.564101219</v>
      </c>
      <c r="D1175" s="99">
        <v>3.8100593299896</v>
      </c>
      <c r="E1175" s="99">
        <v>23995.843699216799</v>
      </c>
      <c r="F1175" s="99">
        <v>19581.922886371602</v>
      </c>
      <c r="G1175" s="99">
        <v>3255.3820670247101</v>
      </c>
      <c r="H1175" s="99">
        <v>0</v>
      </c>
      <c r="I1175" s="99">
        <v>0</v>
      </c>
      <c r="J1175" s="99">
        <v>44220.004872798898</v>
      </c>
      <c r="K1175" s="99">
        <v>0</v>
      </c>
      <c r="L1175" s="99">
        <v>64794.509339809403</v>
      </c>
      <c r="M1175" s="99">
        <v>54040.918951511398</v>
      </c>
      <c r="N1175" s="99">
        <v>10500.6469839811</v>
      </c>
      <c r="O1175" s="99">
        <v>0</v>
      </c>
      <c r="P1175" s="99">
        <v>0</v>
      </c>
      <c r="Q1175" s="99">
        <v>6805.8101512193698</v>
      </c>
      <c r="R1175" s="99">
        <v>0</v>
      </c>
      <c r="S1175" s="99">
        <v>0</v>
      </c>
      <c r="T1175" s="99">
        <v>3258.8849709331998</v>
      </c>
      <c r="U1175" s="99">
        <v>44422.814807891802</v>
      </c>
      <c r="V1175" s="99">
        <v>6331540.1832885696</v>
      </c>
      <c r="W1175" s="99">
        <v>285.29147382453101</v>
      </c>
      <c r="X1175" s="99">
        <v>1729337.3705291699</v>
      </c>
      <c r="Y1175" s="99">
        <v>1277762.6978759801</v>
      </c>
      <c r="Z1175" s="99">
        <v>437320.49929809599</v>
      </c>
      <c r="AA1175" s="99">
        <v>0</v>
      </c>
      <c r="AB1175" s="99">
        <v>0</v>
      </c>
      <c r="AC1175" s="99">
        <v>14839479.572876001</v>
      </c>
      <c r="AD1175" s="99">
        <v>0</v>
      </c>
      <c r="AE1175" s="99">
        <v>2948233.76416016</v>
      </c>
      <c r="AF1175" s="99">
        <v>2913938.9465942401</v>
      </c>
      <c r="AG1175" s="99">
        <v>1333108.71786499</v>
      </c>
      <c r="AH1175" s="99">
        <v>0</v>
      </c>
      <c r="AI1175" s="99">
        <v>0</v>
      </c>
      <c r="AJ1175" s="99">
        <v>840189.24130249</v>
      </c>
      <c r="AK1175" s="99">
        <v>0</v>
      </c>
      <c r="AL1175" s="99">
        <v>0</v>
      </c>
      <c r="AM1175" s="99">
        <v>435793.72495651199</v>
      </c>
      <c r="AN1175" s="99">
        <v>14863207.6485596</v>
      </c>
      <c r="AO1175" s="99">
        <v>59213541.7587891</v>
      </c>
      <c r="AP1175" s="99">
        <v>2839.0820916295102</v>
      </c>
      <c r="AQ1175" s="99">
        <v>14614645.747558599</v>
      </c>
      <c r="AR1175" s="99">
        <v>10646478.083862299</v>
      </c>
      <c r="AS1175" s="99">
        <v>3616899.9639282199</v>
      </c>
      <c r="AT1175" s="99">
        <v>0</v>
      </c>
      <c r="AU1175" s="99">
        <v>0</v>
      </c>
      <c r="AV1175" s="99">
        <v>48179987.034667999</v>
      </c>
      <c r="AW1175" s="99">
        <v>0</v>
      </c>
      <c r="AX1175" s="99">
        <v>27673956.620605499</v>
      </c>
      <c r="AY1175" s="99">
        <v>27408770.769775402</v>
      </c>
      <c r="AZ1175" s="99">
        <v>11126385.087524399</v>
      </c>
      <c r="BA1175" s="99">
        <v>0</v>
      </c>
      <c r="BB1175" s="99">
        <v>0</v>
      </c>
      <c r="BC1175" s="99">
        <v>7232467.5923461895</v>
      </c>
      <c r="BD1175" s="99">
        <v>0</v>
      </c>
      <c r="BE1175" s="99">
        <v>0</v>
      </c>
      <c r="BF1175" s="99">
        <v>3602185.4679870601</v>
      </c>
      <c r="BG1175" s="99">
        <v>48249164.050292999</v>
      </c>
      <c r="BH1175" s="99">
        <v>10717897.4967041</v>
      </c>
      <c r="BI1175" s="99">
        <v>880.74402146041405</v>
      </c>
      <c r="BJ1175" s="99">
        <v>4902075.0618896503</v>
      </c>
      <c r="BK1175" s="99">
        <v>3655945.1234435998</v>
      </c>
      <c r="BL1175" s="99">
        <v>0</v>
      </c>
      <c r="BM1175" s="99">
        <v>0</v>
      </c>
      <c r="BN1175" s="99">
        <v>0</v>
      </c>
      <c r="BO1175" s="99">
        <v>0</v>
      </c>
      <c r="BP1175" s="99">
        <v>0</v>
      </c>
      <c r="BQ1175" s="99">
        <v>0</v>
      </c>
      <c r="BR1175" s="99">
        <v>8120127.81567383</v>
      </c>
      <c r="BS1175" s="99">
        <v>4214753.1005248995</v>
      </c>
      <c r="BT1175" s="99">
        <v>0</v>
      </c>
      <c r="BU1175" s="99">
        <v>0</v>
      </c>
      <c r="BV1175" s="99">
        <v>3328033.3658447298</v>
      </c>
      <c r="BW1175" s="99">
        <v>0</v>
      </c>
      <c r="BX1175" s="99">
        <v>0</v>
      </c>
      <c r="BY1175" s="99">
        <v>0</v>
      </c>
      <c r="BZ1175" s="99">
        <v>0</v>
      </c>
      <c r="CA1175" s="99">
        <v>136110.3828125</v>
      </c>
      <c r="CB1175" s="99">
        <v>8062200.6308593797</v>
      </c>
      <c r="CC1175" s="99">
        <v>73985225.734375</v>
      </c>
      <c r="CD1175" s="99">
        <v>15604919.943847699</v>
      </c>
      <c r="CE1175" s="99">
        <v>3256.4546578526501</v>
      </c>
      <c r="CF1175" s="99">
        <v>437306.334117889</v>
      </c>
      <c r="CG1175" s="99">
        <v>3623195.8414306599</v>
      </c>
      <c r="CH1175" s="99">
        <v>0</v>
      </c>
      <c r="CI1175" s="99">
        <v>139371.20517540001</v>
      </c>
      <c r="CJ1175" s="99">
        <v>8500116.2668456994</v>
      </c>
      <c r="CK1175" s="99">
        <v>77417962.848632798</v>
      </c>
      <c r="CL1175" s="99">
        <v>15595811.46875</v>
      </c>
      <c r="CM1175" s="166">
        <v>183327.54519081101</v>
      </c>
      <c r="CN1175" s="166">
        <v>23391265.270507801</v>
      </c>
      <c r="CO1175" s="166">
        <v>126142829.791016</v>
      </c>
      <c r="CP1175" s="99">
        <v>15595811.46875</v>
      </c>
      <c r="CQ1175" s="99">
        <v>0</v>
      </c>
      <c r="CR1175" s="99">
        <v>0</v>
      </c>
      <c r="CS1175" s="99">
        <v>0</v>
      </c>
      <c r="CT1175" s="99">
        <v>0</v>
      </c>
      <c r="CU1175" s="98">
        <v>24209.039229192</v>
      </c>
      <c r="CV1175" s="98">
        <v>47033.525690369002</v>
      </c>
      <c r="CW1175" s="98">
        <v>8499506.9649772681</v>
      </c>
      <c r="CX1175" s="98">
        <v>77608421.575805664</v>
      </c>
    </row>
    <row r="1176" spans="1:102" x14ac:dyDescent="0.2">
      <c r="A1176" s="98" t="s">
        <v>70</v>
      </c>
      <c r="B1176" s="100">
        <v>41153</v>
      </c>
      <c r="C1176" s="99">
        <v>111802.172944069</v>
      </c>
      <c r="D1176" s="99">
        <v>3.1324766359757601</v>
      </c>
      <c r="E1176" s="99">
        <v>23411.959381103501</v>
      </c>
      <c r="F1176" s="99">
        <v>19114.627671480201</v>
      </c>
      <c r="G1176" s="99">
        <v>3246.3142784833899</v>
      </c>
      <c r="H1176" s="99">
        <v>0</v>
      </c>
      <c r="I1176" s="99">
        <v>0</v>
      </c>
      <c r="J1176" s="99">
        <v>44174.820789337202</v>
      </c>
      <c r="K1176" s="99">
        <v>0</v>
      </c>
      <c r="L1176" s="99">
        <v>64690.729750156403</v>
      </c>
      <c r="M1176" s="99">
        <v>53911.096168518103</v>
      </c>
      <c r="N1176" s="99">
        <v>10335.914651155501</v>
      </c>
      <c r="O1176" s="99">
        <v>0</v>
      </c>
      <c r="P1176" s="99">
        <v>0</v>
      </c>
      <c r="Q1176" s="99">
        <v>6742.5623928904497</v>
      </c>
      <c r="R1176" s="99">
        <v>0</v>
      </c>
      <c r="S1176" s="99">
        <v>0</v>
      </c>
      <c r="T1176" s="99">
        <v>3244.4682162106001</v>
      </c>
      <c r="U1176" s="99">
        <v>44346.213716030099</v>
      </c>
      <c r="V1176" s="99">
        <v>6208479.7168579102</v>
      </c>
      <c r="W1176" s="99">
        <v>609.83586005121504</v>
      </c>
      <c r="X1176" s="99">
        <v>1669773.4226684601</v>
      </c>
      <c r="Y1176" s="99">
        <v>1240476.3023071301</v>
      </c>
      <c r="Z1176" s="99">
        <v>437277.833751678</v>
      </c>
      <c r="AA1176" s="99">
        <v>0</v>
      </c>
      <c r="AB1176" s="99">
        <v>0</v>
      </c>
      <c r="AC1176" s="99">
        <v>14805627.263671899</v>
      </c>
      <c r="AD1176" s="99">
        <v>0</v>
      </c>
      <c r="AE1176" s="99">
        <v>2902820.6557311998</v>
      </c>
      <c r="AF1176" s="99">
        <v>2872676.7078857399</v>
      </c>
      <c r="AG1176" s="99">
        <v>1290239.5406189</v>
      </c>
      <c r="AH1176" s="99">
        <v>0</v>
      </c>
      <c r="AI1176" s="99">
        <v>0</v>
      </c>
      <c r="AJ1176" s="99">
        <v>834239.96697235096</v>
      </c>
      <c r="AK1176" s="99">
        <v>0</v>
      </c>
      <c r="AL1176" s="99">
        <v>0</v>
      </c>
      <c r="AM1176" s="99">
        <v>435919.55308151199</v>
      </c>
      <c r="AN1176" s="99">
        <v>14839150.659668</v>
      </c>
      <c r="AO1176" s="99">
        <v>58316922.520019501</v>
      </c>
      <c r="AP1176" s="99">
        <v>7344.6525250077202</v>
      </c>
      <c r="AQ1176" s="99">
        <v>14166979.716186499</v>
      </c>
      <c r="AR1176" s="99">
        <v>10394836.2449951</v>
      </c>
      <c r="AS1176" s="99">
        <v>3661217.6770019499</v>
      </c>
      <c r="AT1176" s="99">
        <v>0</v>
      </c>
      <c r="AU1176" s="99">
        <v>0</v>
      </c>
      <c r="AV1176" s="99">
        <v>48432615.177734397</v>
      </c>
      <c r="AW1176" s="99">
        <v>0</v>
      </c>
      <c r="AX1176" s="99">
        <v>27367630.228027299</v>
      </c>
      <c r="AY1176" s="99">
        <v>27217696.341552701</v>
      </c>
      <c r="AZ1176" s="99">
        <v>10914704.400268599</v>
      </c>
      <c r="BA1176" s="99">
        <v>0</v>
      </c>
      <c r="BB1176" s="99">
        <v>0</v>
      </c>
      <c r="BC1176" s="99">
        <v>7218390.8247070303</v>
      </c>
      <c r="BD1176" s="99">
        <v>0</v>
      </c>
      <c r="BE1176" s="99">
        <v>0</v>
      </c>
      <c r="BF1176" s="99">
        <v>3648027.2583923298</v>
      </c>
      <c r="BG1176" s="99">
        <v>48504724.515136696</v>
      </c>
      <c r="BH1176" s="99">
        <v>10856926.689941401</v>
      </c>
      <c r="BI1176" s="99">
        <v>574.82222441583895</v>
      </c>
      <c r="BJ1176" s="99">
        <v>4914505.8571167002</v>
      </c>
      <c r="BK1176" s="99">
        <v>3632040.4759216299</v>
      </c>
      <c r="BL1176" s="99">
        <v>0</v>
      </c>
      <c r="BM1176" s="99">
        <v>0</v>
      </c>
      <c r="BN1176" s="99">
        <v>0</v>
      </c>
      <c r="BO1176" s="99">
        <v>0</v>
      </c>
      <c r="BP1176" s="99">
        <v>0</v>
      </c>
      <c r="BQ1176" s="99">
        <v>0</v>
      </c>
      <c r="BR1176" s="99">
        <v>8142064.9826049795</v>
      </c>
      <c r="BS1176" s="99">
        <v>4173758.6335144001</v>
      </c>
      <c r="BT1176" s="99">
        <v>0</v>
      </c>
      <c r="BU1176" s="99">
        <v>0</v>
      </c>
      <c r="BV1176" s="99">
        <v>3371120.4075012198</v>
      </c>
      <c r="BW1176" s="99">
        <v>0</v>
      </c>
      <c r="BX1176" s="99">
        <v>0</v>
      </c>
      <c r="BY1176" s="99">
        <v>0</v>
      </c>
      <c r="BZ1176" s="99">
        <v>0</v>
      </c>
      <c r="CA1176" s="99">
        <v>135211.36146736101</v>
      </c>
      <c r="CB1176" s="99">
        <v>7884220.7439575205</v>
      </c>
      <c r="CC1176" s="99">
        <v>72604125.995117202</v>
      </c>
      <c r="CD1176" s="99">
        <v>15765242.5675049</v>
      </c>
      <c r="CE1176" s="99">
        <v>3242.9965010881401</v>
      </c>
      <c r="CF1176" s="99">
        <v>434663.34539032</v>
      </c>
      <c r="CG1176" s="99">
        <v>3628072.3867797898</v>
      </c>
      <c r="CH1176" s="99">
        <v>0</v>
      </c>
      <c r="CI1176" s="99">
        <v>138452.98499298099</v>
      </c>
      <c r="CJ1176" s="99">
        <v>8317519.39172363</v>
      </c>
      <c r="CK1176" s="99">
        <v>76188718.783203095</v>
      </c>
      <c r="CL1176" s="99">
        <v>15777956.197143599</v>
      </c>
      <c r="CM1176" s="166">
        <v>182431.43152046201</v>
      </c>
      <c r="CN1176" s="166">
        <v>23167640.254882801</v>
      </c>
      <c r="CO1176" s="166">
        <v>124980578.21777301</v>
      </c>
      <c r="CP1176" s="99">
        <v>15777956.197143599</v>
      </c>
      <c r="CQ1176" s="99">
        <v>0</v>
      </c>
      <c r="CR1176" s="99">
        <v>0</v>
      </c>
      <c r="CS1176" s="99">
        <v>0</v>
      </c>
      <c r="CT1176" s="99">
        <v>0</v>
      </c>
      <c r="CU1176" s="98">
        <v>23625.019397876</v>
      </c>
      <c r="CV1176" s="98">
        <v>46955.053416994</v>
      </c>
      <c r="CW1176" s="98">
        <v>8318884.0893478403</v>
      </c>
      <c r="CX1176" s="98">
        <v>76232198.381896988</v>
      </c>
    </row>
    <row r="1177" spans="1:102" x14ac:dyDescent="0.2">
      <c r="A1177" s="98" t="s">
        <v>70</v>
      </c>
      <c r="B1177" s="100">
        <v>41244</v>
      </c>
      <c r="C1177" s="99">
        <v>111234.815356255</v>
      </c>
      <c r="D1177" s="99">
        <v>3.0346852009824898</v>
      </c>
      <c r="E1177" s="99">
        <v>22997.4499921799</v>
      </c>
      <c r="F1177" s="99">
        <v>18862.796241521799</v>
      </c>
      <c r="G1177" s="99">
        <v>3242.4303598701999</v>
      </c>
      <c r="H1177" s="99">
        <v>0</v>
      </c>
      <c r="I1177" s="99">
        <v>0</v>
      </c>
      <c r="J1177" s="99">
        <v>44250.673230647997</v>
      </c>
      <c r="K1177" s="99">
        <v>0</v>
      </c>
      <c r="L1177" s="99">
        <v>63688.590876102397</v>
      </c>
      <c r="M1177" s="99">
        <v>53686.284948348999</v>
      </c>
      <c r="N1177" s="99">
        <v>10152.3186985254</v>
      </c>
      <c r="O1177" s="99">
        <v>0</v>
      </c>
      <c r="P1177" s="99">
        <v>0</v>
      </c>
      <c r="Q1177" s="99">
        <v>6673.6185770034799</v>
      </c>
      <c r="R1177" s="99">
        <v>0</v>
      </c>
      <c r="S1177" s="99">
        <v>0</v>
      </c>
      <c r="T1177" s="99">
        <v>3204.9138215184198</v>
      </c>
      <c r="U1177" s="99">
        <v>44497.885239601099</v>
      </c>
      <c r="V1177" s="99">
        <v>6209375.1697387705</v>
      </c>
      <c r="W1177" s="99">
        <v>447.287452079356</v>
      </c>
      <c r="X1177" s="99">
        <v>1610193.8941955599</v>
      </c>
      <c r="Y1177" s="99">
        <v>1202778.0700378399</v>
      </c>
      <c r="Z1177" s="99">
        <v>438636.53304290801</v>
      </c>
      <c r="AA1177" s="99">
        <v>0</v>
      </c>
      <c r="AB1177" s="99">
        <v>0</v>
      </c>
      <c r="AC1177" s="99">
        <v>14823148.338623</v>
      </c>
      <c r="AD1177" s="99">
        <v>0</v>
      </c>
      <c r="AE1177" s="99">
        <v>2883968.3904113802</v>
      </c>
      <c r="AF1177" s="99">
        <v>2857190.15161133</v>
      </c>
      <c r="AG1177" s="99">
        <v>1251642.0533142099</v>
      </c>
      <c r="AH1177" s="99">
        <v>0</v>
      </c>
      <c r="AI1177" s="99">
        <v>0</v>
      </c>
      <c r="AJ1177" s="99">
        <v>825096.02632141102</v>
      </c>
      <c r="AK1177" s="99">
        <v>0</v>
      </c>
      <c r="AL1177" s="99">
        <v>0</v>
      </c>
      <c r="AM1177" s="99">
        <v>434913.08243942301</v>
      </c>
      <c r="AN1177" s="99">
        <v>14846107.1363525</v>
      </c>
      <c r="AO1177" s="99">
        <v>58832277.787597701</v>
      </c>
      <c r="AP1177" s="99">
        <v>4836.9191276431102</v>
      </c>
      <c r="AQ1177" s="99">
        <v>13825045.5738525</v>
      </c>
      <c r="AR1177" s="99">
        <v>10178050.329345699</v>
      </c>
      <c r="AS1177" s="99">
        <v>3661859.7057800302</v>
      </c>
      <c r="AT1177" s="99">
        <v>0</v>
      </c>
      <c r="AU1177" s="99">
        <v>0</v>
      </c>
      <c r="AV1177" s="99">
        <v>48654038.213867202</v>
      </c>
      <c r="AW1177" s="99">
        <v>0</v>
      </c>
      <c r="AX1177" s="99">
        <v>27411189.6953125</v>
      </c>
      <c r="AY1177" s="99">
        <v>27249781.622802701</v>
      </c>
      <c r="AZ1177" s="99">
        <v>10698801.3209229</v>
      </c>
      <c r="BA1177" s="99">
        <v>0</v>
      </c>
      <c r="BB1177" s="99">
        <v>0</v>
      </c>
      <c r="BC1177" s="99">
        <v>7181295.4429931603</v>
      </c>
      <c r="BD1177" s="99">
        <v>0</v>
      </c>
      <c r="BE1177" s="99">
        <v>0</v>
      </c>
      <c r="BF1177" s="99">
        <v>3636281.6390685998</v>
      </c>
      <c r="BG1177" s="99">
        <v>48751967.388671897</v>
      </c>
      <c r="BH1177" s="99">
        <v>10899396.5709229</v>
      </c>
      <c r="BI1177" s="99">
        <v>919.59620583802496</v>
      </c>
      <c r="BJ1177" s="99">
        <v>4795877.2916259803</v>
      </c>
      <c r="BK1177" s="99">
        <v>3532678.1183166499</v>
      </c>
      <c r="BL1177" s="99">
        <v>0</v>
      </c>
      <c r="BM1177" s="99">
        <v>0</v>
      </c>
      <c r="BN1177" s="99">
        <v>0</v>
      </c>
      <c r="BO1177" s="99">
        <v>0</v>
      </c>
      <c r="BP1177" s="99">
        <v>0</v>
      </c>
      <c r="BQ1177" s="99">
        <v>0</v>
      </c>
      <c r="BR1177" s="99">
        <v>8249698.8095703097</v>
      </c>
      <c r="BS1177" s="99">
        <v>4101494.0139160198</v>
      </c>
      <c r="BT1177" s="99">
        <v>0</v>
      </c>
      <c r="BU1177" s="99">
        <v>0</v>
      </c>
      <c r="BV1177" s="99">
        <v>3360346.8479309101</v>
      </c>
      <c r="BW1177" s="99">
        <v>0</v>
      </c>
      <c r="BX1177" s="99">
        <v>0</v>
      </c>
      <c r="BY1177" s="99">
        <v>0</v>
      </c>
      <c r="BZ1177" s="99">
        <v>0</v>
      </c>
      <c r="CA1177" s="99">
        <v>134277.11618042001</v>
      </c>
      <c r="CB1177" s="99">
        <v>7833016.46203613</v>
      </c>
      <c r="CC1177" s="99">
        <v>72715317.999023393</v>
      </c>
      <c r="CD1177" s="99">
        <v>15693093.6138916</v>
      </c>
      <c r="CE1177" s="99">
        <v>3242.4336463809</v>
      </c>
      <c r="CF1177" s="99">
        <v>433126.11885070801</v>
      </c>
      <c r="CG1177" s="99">
        <v>3620854.6425476102</v>
      </c>
      <c r="CH1177" s="99">
        <v>0</v>
      </c>
      <c r="CI1177" s="99">
        <v>137520.86484718299</v>
      </c>
      <c r="CJ1177" s="99">
        <v>8267634.3776245099</v>
      </c>
      <c r="CK1177" s="99">
        <v>76304652.2734375</v>
      </c>
      <c r="CL1177" s="99">
        <v>15700350.9139404</v>
      </c>
      <c r="CM1177" s="166">
        <v>181457.944839478</v>
      </c>
      <c r="CN1177" s="166">
        <v>23072422.381591801</v>
      </c>
      <c r="CO1177" s="166">
        <v>124838501.633789</v>
      </c>
      <c r="CP1177" s="99">
        <v>15700350.9139404</v>
      </c>
      <c r="CQ1177" s="99">
        <v>0</v>
      </c>
      <c r="CR1177" s="99">
        <v>0</v>
      </c>
      <c r="CS1177" s="99">
        <v>0</v>
      </c>
      <c r="CT1177" s="99">
        <v>0</v>
      </c>
      <c r="CU1177" s="98">
        <v>23188.797478016</v>
      </c>
      <c r="CV1177" s="98">
        <v>47123.337870288997</v>
      </c>
      <c r="CW1177" s="98">
        <v>8266142.580886838</v>
      </c>
      <c r="CX1177" s="98">
        <v>76336172.641571</v>
      </c>
    </row>
    <row r="1178" spans="1:102" x14ac:dyDescent="0.2">
      <c r="A1178" s="98" t="s">
        <v>70</v>
      </c>
      <c r="B1178" s="100">
        <v>41334</v>
      </c>
      <c r="C1178" s="99">
        <v>110089.677336693</v>
      </c>
      <c r="D1178" s="99">
        <v>3.9876460249943202</v>
      </c>
      <c r="E1178" s="99">
        <v>22196.2560341358</v>
      </c>
      <c r="F1178" s="99">
        <v>18330.7796449661</v>
      </c>
      <c r="G1178" s="99">
        <v>3217.7138471007302</v>
      </c>
      <c r="H1178" s="99">
        <v>0</v>
      </c>
      <c r="I1178" s="99">
        <v>0</v>
      </c>
      <c r="J1178" s="99">
        <v>44426.318752765699</v>
      </c>
      <c r="K1178" s="99">
        <v>0</v>
      </c>
      <c r="L1178" s="99">
        <v>2620.0221696198</v>
      </c>
      <c r="M1178" s="99">
        <v>53292.673179626501</v>
      </c>
      <c r="N1178" s="99">
        <v>9906.7243597507495</v>
      </c>
      <c r="O1178" s="99">
        <v>0</v>
      </c>
      <c r="P1178" s="99">
        <v>59524.872977256797</v>
      </c>
      <c r="Q1178" s="99">
        <v>6611.9638324379903</v>
      </c>
      <c r="R1178" s="99">
        <v>0</v>
      </c>
      <c r="S1178" s="99">
        <v>3207.41258236766</v>
      </c>
      <c r="T1178" s="99">
        <v>0</v>
      </c>
      <c r="U1178" s="99">
        <v>44610.177667140997</v>
      </c>
      <c r="V1178" s="99">
        <v>6137906.7448120099</v>
      </c>
      <c r="W1178" s="99">
        <v>481.58040330186498</v>
      </c>
      <c r="X1178" s="99">
        <v>1542805.1584777799</v>
      </c>
      <c r="Y1178" s="99">
        <v>1163499.8594818099</v>
      </c>
      <c r="Z1178" s="99">
        <v>420227.25862121599</v>
      </c>
      <c r="AA1178" s="99">
        <v>0</v>
      </c>
      <c r="AB1178" s="99">
        <v>0</v>
      </c>
      <c r="AC1178" s="99">
        <v>14858384.590820299</v>
      </c>
      <c r="AD1178" s="99">
        <v>0</v>
      </c>
      <c r="AE1178" s="99">
        <v>60680.0569944382</v>
      </c>
      <c r="AF1178" s="99">
        <v>2832147.95910645</v>
      </c>
      <c r="AG1178" s="99">
        <v>1226452.44943237</v>
      </c>
      <c r="AH1178" s="99">
        <v>0</v>
      </c>
      <c r="AI1178" s="99">
        <v>2701873.15151978</v>
      </c>
      <c r="AJ1178" s="99">
        <v>818862.78151702904</v>
      </c>
      <c r="AK1178" s="99">
        <v>0</v>
      </c>
      <c r="AL1178" s="99">
        <v>418188.49048232997</v>
      </c>
      <c r="AM1178" s="99">
        <v>0</v>
      </c>
      <c r="AN1178" s="99">
        <v>14878896.2695313</v>
      </c>
      <c r="AO1178" s="99">
        <v>58089899.001464799</v>
      </c>
      <c r="AP1178" s="99">
        <v>4379.4046726226798</v>
      </c>
      <c r="AQ1178" s="99">
        <v>13175838.940551801</v>
      </c>
      <c r="AR1178" s="99">
        <v>9824341.5477294903</v>
      </c>
      <c r="AS1178" s="99">
        <v>3501421.0866394001</v>
      </c>
      <c r="AT1178" s="99">
        <v>0</v>
      </c>
      <c r="AU1178" s="99">
        <v>0</v>
      </c>
      <c r="AV1178" s="99">
        <v>48945227.9384766</v>
      </c>
      <c r="AW1178" s="99">
        <v>0</v>
      </c>
      <c r="AX1178" s="99">
        <v>681362.16938781703</v>
      </c>
      <c r="AY1178" s="99">
        <v>27161903.332763702</v>
      </c>
      <c r="AZ1178" s="99">
        <v>10461100.9890137</v>
      </c>
      <c r="BA1178" s="99">
        <v>0</v>
      </c>
      <c r="BB1178" s="99">
        <v>25385986.021240201</v>
      </c>
      <c r="BC1178" s="99">
        <v>7128888.0538330097</v>
      </c>
      <c r="BD1178" s="99">
        <v>0</v>
      </c>
      <c r="BE1178" s="99">
        <v>3483506.2441711398</v>
      </c>
      <c r="BF1178" s="99">
        <v>0</v>
      </c>
      <c r="BG1178" s="99">
        <v>49018496.840332001</v>
      </c>
      <c r="BH1178" s="99">
        <v>13053182.78479</v>
      </c>
      <c r="BI1178" s="99">
        <v>927.59090614318802</v>
      </c>
      <c r="BJ1178" s="99">
        <v>4806974.7142334003</v>
      </c>
      <c r="BK1178" s="99">
        <v>3516111.2932128902</v>
      </c>
      <c r="BL1178" s="99">
        <v>0</v>
      </c>
      <c r="BM1178" s="99">
        <v>0</v>
      </c>
      <c r="BN1178" s="99">
        <v>0</v>
      </c>
      <c r="BO1178" s="99">
        <v>0</v>
      </c>
      <c r="BP1178" s="99">
        <v>0</v>
      </c>
      <c r="BQ1178" s="99">
        <v>0</v>
      </c>
      <c r="BR1178" s="99">
        <v>8525591.9412841797</v>
      </c>
      <c r="BS1178" s="99">
        <v>4075226.8615417499</v>
      </c>
      <c r="BT1178" s="99">
        <v>0</v>
      </c>
      <c r="BU1178" s="99">
        <v>1912101.75</v>
      </c>
      <c r="BV1178" s="99">
        <v>3442532.9604186998</v>
      </c>
      <c r="BW1178" s="99">
        <v>0</v>
      </c>
      <c r="BX1178" s="99">
        <v>291373.49973297102</v>
      </c>
      <c r="BY1178" s="99">
        <v>0</v>
      </c>
      <c r="BZ1178" s="99">
        <v>0</v>
      </c>
      <c r="CA1178" s="99">
        <v>132216.22871589701</v>
      </c>
      <c r="CB1178" s="99">
        <v>7680050.72692871</v>
      </c>
      <c r="CC1178" s="99">
        <v>71358371.698242202</v>
      </c>
      <c r="CD1178" s="99">
        <v>17894628.5319824</v>
      </c>
      <c r="CE1178" s="99">
        <v>3218.6923213601099</v>
      </c>
      <c r="CF1178" s="99">
        <v>428825.199352264</v>
      </c>
      <c r="CG1178" s="99">
        <v>3581349.8002014202</v>
      </c>
      <c r="CH1178" s="99">
        <v>0</v>
      </c>
      <c r="CI1178" s="99">
        <v>135431.89041137701</v>
      </c>
      <c r="CJ1178" s="99">
        <v>8108361.2089233398</v>
      </c>
      <c r="CK1178" s="99">
        <v>74882787.276367202</v>
      </c>
      <c r="CL1178" s="99">
        <v>18181468.878173798</v>
      </c>
      <c r="CM1178" s="166">
        <v>179752.79465293899</v>
      </c>
      <c r="CN1178" s="166">
        <v>23023111.2346191</v>
      </c>
      <c r="CO1178" s="166">
        <v>124117795.928711</v>
      </c>
      <c r="CP1178" s="99">
        <v>18181468.878173798</v>
      </c>
      <c r="CQ1178" s="99">
        <v>0</v>
      </c>
      <c r="CR1178" s="99">
        <v>0</v>
      </c>
      <c r="CS1178" s="99">
        <v>0</v>
      </c>
      <c r="CT1178" s="99">
        <v>0</v>
      </c>
      <c r="CU1178" s="98">
        <v>22384.850005892</v>
      </c>
      <c r="CV1178" s="98">
        <v>47223.890337686003</v>
      </c>
      <c r="CW1178" s="98">
        <v>8108875.9262809744</v>
      </c>
      <c r="CX1178" s="98">
        <v>74939721.498443618</v>
      </c>
    </row>
    <row r="1179" spans="1:102" x14ac:dyDescent="0.2">
      <c r="A1179" s="98" t="s">
        <v>70</v>
      </c>
      <c r="B1179" s="100">
        <v>41426</v>
      </c>
      <c r="C1179" s="99">
        <v>110275.23253631601</v>
      </c>
      <c r="D1179" s="99">
        <v>4.7586389869684398</v>
      </c>
      <c r="E1179" s="99">
        <v>21588.088908195499</v>
      </c>
      <c r="F1179" s="99">
        <v>17906.713248252901</v>
      </c>
      <c r="G1179" s="99">
        <v>3254.9606901407201</v>
      </c>
      <c r="H1179" s="99">
        <v>0</v>
      </c>
      <c r="I1179" s="99">
        <v>0</v>
      </c>
      <c r="J1179" s="99">
        <v>44505.372301101699</v>
      </c>
      <c r="K1179" s="99">
        <v>0</v>
      </c>
      <c r="L1179" s="99">
        <v>2101.9572690129298</v>
      </c>
      <c r="M1179" s="99">
        <v>53503.613723278002</v>
      </c>
      <c r="N1179" s="99">
        <v>9658.8510600328409</v>
      </c>
      <c r="O1179" s="99">
        <v>0</v>
      </c>
      <c r="P1179" s="99">
        <v>60145.823527336099</v>
      </c>
      <c r="Q1179" s="99">
        <v>6577.8772572874996</v>
      </c>
      <c r="R1179" s="99">
        <v>0</v>
      </c>
      <c r="S1179" s="99">
        <v>3254.19831749797</v>
      </c>
      <c r="T1179" s="99">
        <v>0</v>
      </c>
      <c r="U1179" s="99">
        <v>44666.355134963997</v>
      </c>
      <c r="V1179" s="99">
        <v>6100405.3530883798</v>
      </c>
      <c r="W1179" s="99">
        <v>798.67971813678696</v>
      </c>
      <c r="X1179" s="99">
        <v>1482920.7055053699</v>
      </c>
      <c r="Y1179" s="99">
        <v>1126524.2799682601</v>
      </c>
      <c r="Z1179" s="99">
        <v>425815.19105148298</v>
      </c>
      <c r="AA1179" s="99">
        <v>0</v>
      </c>
      <c r="AB1179" s="99">
        <v>0</v>
      </c>
      <c r="AC1179" s="99">
        <v>14830216.174926801</v>
      </c>
      <c r="AD1179" s="99">
        <v>0</v>
      </c>
      <c r="AE1179" s="99">
        <v>32956.352907657601</v>
      </c>
      <c r="AF1179" s="99">
        <v>2823746.9324646001</v>
      </c>
      <c r="AG1179" s="99">
        <v>1194108.8115387</v>
      </c>
      <c r="AH1179" s="99">
        <v>0</v>
      </c>
      <c r="AI1179" s="99">
        <v>2727003.9316101102</v>
      </c>
      <c r="AJ1179" s="99">
        <v>810136.60405731201</v>
      </c>
      <c r="AK1179" s="99">
        <v>0</v>
      </c>
      <c r="AL1179" s="99">
        <v>423672.94163131702</v>
      </c>
      <c r="AM1179" s="99">
        <v>0</v>
      </c>
      <c r="AN1179" s="99">
        <v>14844577.6019287</v>
      </c>
      <c r="AO1179" s="99">
        <v>57878862.763183601</v>
      </c>
      <c r="AP1179" s="99">
        <v>11349.0367121696</v>
      </c>
      <c r="AQ1179" s="99">
        <v>12704612.595336899</v>
      </c>
      <c r="AR1179" s="99">
        <v>9517881.5511474591</v>
      </c>
      <c r="AS1179" s="99">
        <v>3564860.43859863</v>
      </c>
      <c r="AT1179" s="99">
        <v>0</v>
      </c>
      <c r="AU1179" s="99">
        <v>0</v>
      </c>
      <c r="AV1179" s="99">
        <v>49010549.333496101</v>
      </c>
      <c r="AW1179" s="99">
        <v>0</v>
      </c>
      <c r="AX1179" s="99">
        <v>402050.74305343599</v>
      </c>
      <c r="AY1179" s="99">
        <v>27130365.0146484</v>
      </c>
      <c r="AZ1179" s="99">
        <v>10186769.6300049</v>
      </c>
      <c r="BA1179" s="99">
        <v>0</v>
      </c>
      <c r="BB1179" s="99">
        <v>25750361.838134799</v>
      </c>
      <c r="BC1179" s="99">
        <v>7077027.41479492</v>
      </c>
      <c r="BD1179" s="99">
        <v>0</v>
      </c>
      <c r="BE1179" s="99">
        <v>3545010.6679077102</v>
      </c>
      <c r="BF1179" s="99">
        <v>0</v>
      </c>
      <c r="BG1179" s="99">
        <v>49066307.604980499</v>
      </c>
      <c r="BH1179" s="99">
        <v>13197549.9216309</v>
      </c>
      <c r="BI1179" s="99">
        <v>774.19626534730196</v>
      </c>
      <c r="BJ1179" s="99">
        <v>4728348.32421875</v>
      </c>
      <c r="BK1179" s="99">
        <v>3441245.2122192401</v>
      </c>
      <c r="BL1179" s="99">
        <v>0</v>
      </c>
      <c r="BM1179" s="99">
        <v>0</v>
      </c>
      <c r="BN1179" s="99">
        <v>0</v>
      </c>
      <c r="BO1179" s="99">
        <v>0</v>
      </c>
      <c r="BP1179" s="99">
        <v>0</v>
      </c>
      <c r="BQ1179" s="99">
        <v>0</v>
      </c>
      <c r="BR1179" s="99">
        <v>8585487.2912597694</v>
      </c>
      <c r="BS1179" s="99">
        <v>3980850.84292603</v>
      </c>
      <c r="BT1179" s="99">
        <v>0</v>
      </c>
      <c r="BU1179" s="99">
        <v>1958275.6999969501</v>
      </c>
      <c r="BV1179" s="99">
        <v>3444729.4162902799</v>
      </c>
      <c r="BW1179" s="99">
        <v>0</v>
      </c>
      <c r="BX1179" s="99">
        <v>300011.349739075</v>
      </c>
      <c r="BY1179" s="99">
        <v>0</v>
      </c>
      <c r="BZ1179" s="99">
        <v>0</v>
      </c>
      <c r="CA1179" s="99">
        <v>131882.020637512</v>
      </c>
      <c r="CB1179" s="99">
        <v>7592164.51416016</v>
      </c>
      <c r="CC1179" s="99">
        <v>70755851.983398393</v>
      </c>
      <c r="CD1179" s="99">
        <v>17925324.1096191</v>
      </c>
      <c r="CE1179" s="99">
        <v>3255.7929041981702</v>
      </c>
      <c r="CF1179" s="99">
        <v>421789.64063644398</v>
      </c>
      <c r="CG1179" s="99">
        <v>3524755.2165832501</v>
      </c>
      <c r="CH1179" s="99">
        <v>0</v>
      </c>
      <c r="CI1179" s="99">
        <v>135139.061990738</v>
      </c>
      <c r="CJ1179" s="99">
        <v>8014652.0147094699</v>
      </c>
      <c r="CK1179" s="99">
        <v>74174170.905273393</v>
      </c>
      <c r="CL1179" s="99">
        <v>18205896.763916001</v>
      </c>
      <c r="CM1179" s="166">
        <v>179358.72526931801</v>
      </c>
      <c r="CN1179" s="166">
        <v>22910284.457031298</v>
      </c>
      <c r="CO1179" s="166">
        <v>123553897.02929699</v>
      </c>
      <c r="CP1179" s="99">
        <v>18205896.763916001</v>
      </c>
      <c r="CQ1179" s="99">
        <v>0</v>
      </c>
      <c r="CR1179" s="99">
        <v>0</v>
      </c>
      <c r="CS1179" s="99">
        <v>0</v>
      </c>
      <c r="CT1179" s="99">
        <v>0</v>
      </c>
      <c r="CU1179" s="98">
        <v>21758.16905574</v>
      </c>
      <c r="CV1179" s="98">
        <v>47321.797242585002</v>
      </c>
      <c r="CW1179" s="98">
        <v>8013954.1547966041</v>
      </c>
      <c r="CX1179" s="98">
        <v>74280607.199981645</v>
      </c>
    </row>
    <row r="1180" spans="1:102" x14ac:dyDescent="0.2">
      <c r="A1180" s="98" t="s">
        <v>70</v>
      </c>
      <c r="B1180" s="100">
        <v>41518</v>
      </c>
      <c r="C1180" s="99">
        <v>109863.675181389</v>
      </c>
      <c r="D1180" s="99">
        <v>5.2101784409605898</v>
      </c>
      <c r="E1180" s="99">
        <v>21028.068835258498</v>
      </c>
      <c r="F1180" s="99">
        <v>17455.9510443211</v>
      </c>
      <c r="G1180" s="99">
        <v>3228.41438683867</v>
      </c>
      <c r="H1180" s="99">
        <v>0</v>
      </c>
      <c r="I1180" s="99">
        <v>0</v>
      </c>
      <c r="J1180" s="99">
        <v>44459.246345519998</v>
      </c>
      <c r="K1180" s="99">
        <v>0</v>
      </c>
      <c r="L1180" s="99">
        <v>316.03884536400398</v>
      </c>
      <c r="M1180" s="99">
        <v>53402.949148178101</v>
      </c>
      <c r="N1180" s="99">
        <v>9458.8235346078909</v>
      </c>
      <c r="O1180" s="99">
        <v>0</v>
      </c>
      <c r="P1180" s="99">
        <v>61467.503222942403</v>
      </c>
      <c r="Q1180" s="99">
        <v>6508.8010395169304</v>
      </c>
      <c r="R1180" s="99">
        <v>0</v>
      </c>
      <c r="S1180" s="99">
        <v>3224.8963586986101</v>
      </c>
      <c r="T1180" s="99">
        <v>0</v>
      </c>
      <c r="U1180" s="99">
        <v>44589.621761798902</v>
      </c>
      <c r="V1180" s="99">
        <v>6062737.4856567401</v>
      </c>
      <c r="W1180" s="99">
        <v>452.338857714087</v>
      </c>
      <c r="X1180" s="99">
        <v>1432944.1807251</v>
      </c>
      <c r="Y1180" s="99">
        <v>1089264.0369873</v>
      </c>
      <c r="Z1180" s="99">
        <v>415562.11873626697</v>
      </c>
      <c r="AA1180" s="99">
        <v>0</v>
      </c>
      <c r="AB1180" s="99">
        <v>0</v>
      </c>
      <c r="AC1180" s="99">
        <v>14876230.2877197</v>
      </c>
      <c r="AD1180" s="99">
        <v>0</v>
      </c>
      <c r="AE1180" s="99">
        <v>15849.6537315845</v>
      </c>
      <c r="AF1180" s="99">
        <v>2836367.84161377</v>
      </c>
      <c r="AG1180" s="99">
        <v>1148774.51657104</v>
      </c>
      <c r="AH1180" s="99">
        <v>0</v>
      </c>
      <c r="AI1180" s="99">
        <v>2716802.1069946298</v>
      </c>
      <c r="AJ1180" s="99">
        <v>803107.21761321998</v>
      </c>
      <c r="AK1180" s="99">
        <v>0</v>
      </c>
      <c r="AL1180" s="99">
        <v>414760.39235305798</v>
      </c>
      <c r="AM1180" s="99">
        <v>0</v>
      </c>
      <c r="AN1180" s="99">
        <v>14901780.512085</v>
      </c>
      <c r="AO1180" s="99">
        <v>57724918.543457001</v>
      </c>
      <c r="AP1180" s="99">
        <v>5256.8672714829399</v>
      </c>
      <c r="AQ1180" s="99">
        <v>12259835.002319301</v>
      </c>
      <c r="AR1180" s="99">
        <v>9179527.1994628906</v>
      </c>
      <c r="AS1180" s="99">
        <v>3488670.3561706501</v>
      </c>
      <c r="AT1180" s="99">
        <v>0</v>
      </c>
      <c r="AU1180" s="99">
        <v>0</v>
      </c>
      <c r="AV1180" s="99">
        <v>49164877.769042999</v>
      </c>
      <c r="AW1180" s="99">
        <v>0</v>
      </c>
      <c r="AX1180" s="99">
        <v>126506.77810859701</v>
      </c>
      <c r="AY1180" s="99">
        <v>27385438.666503899</v>
      </c>
      <c r="AZ1180" s="99">
        <v>9887978.9271240197</v>
      </c>
      <c r="BA1180" s="99">
        <v>0</v>
      </c>
      <c r="BB1180" s="99">
        <v>25831624.6948242</v>
      </c>
      <c r="BC1180" s="99">
        <v>7026779.1882934598</v>
      </c>
      <c r="BD1180" s="99">
        <v>0</v>
      </c>
      <c r="BE1180" s="99">
        <v>3477994.1450805701</v>
      </c>
      <c r="BF1180" s="99">
        <v>0</v>
      </c>
      <c r="BG1180" s="99">
        <v>49208785.740234397</v>
      </c>
      <c r="BH1180" s="99">
        <v>13223295.454345699</v>
      </c>
      <c r="BI1180" s="99">
        <v>814.69603551924195</v>
      </c>
      <c r="BJ1180" s="99">
        <v>4630060.5217895498</v>
      </c>
      <c r="BK1180" s="99">
        <v>3345703.5758667002</v>
      </c>
      <c r="BL1180" s="99">
        <v>0</v>
      </c>
      <c r="BM1180" s="99">
        <v>0</v>
      </c>
      <c r="BN1180" s="99">
        <v>0</v>
      </c>
      <c r="BO1180" s="99">
        <v>0</v>
      </c>
      <c r="BP1180" s="99">
        <v>0</v>
      </c>
      <c r="BQ1180" s="99">
        <v>0</v>
      </c>
      <c r="BR1180" s="99">
        <v>8705294.2967529297</v>
      </c>
      <c r="BS1180" s="99">
        <v>3888228.3684081999</v>
      </c>
      <c r="BT1180" s="99">
        <v>0</v>
      </c>
      <c r="BU1180" s="99">
        <v>1661847.6899871801</v>
      </c>
      <c r="BV1180" s="99">
        <v>3422429.5267944299</v>
      </c>
      <c r="BW1180" s="99">
        <v>0</v>
      </c>
      <c r="BX1180" s="99">
        <v>242666.92980003401</v>
      </c>
      <c r="BY1180" s="99">
        <v>0</v>
      </c>
      <c r="BZ1180" s="99">
        <v>0</v>
      </c>
      <c r="CA1180" s="99">
        <v>130941.895928383</v>
      </c>
      <c r="CB1180" s="99">
        <v>7498934.1094970703</v>
      </c>
      <c r="CC1180" s="99">
        <v>70043794.425781295</v>
      </c>
      <c r="CD1180" s="99">
        <v>17824136.114502002</v>
      </c>
      <c r="CE1180" s="99">
        <v>3228.82350867987</v>
      </c>
      <c r="CF1180" s="99">
        <v>413159.80801010103</v>
      </c>
      <c r="CG1180" s="99">
        <v>3461665.8588561998</v>
      </c>
      <c r="CH1180" s="99">
        <v>0</v>
      </c>
      <c r="CI1180" s="99">
        <v>134170.55656814601</v>
      </c>
      <c r="CJ1180" s="99">
        <v>7911610.7810668899</v>
      </c>
      <c r="CK1180" s="99">
        <v>73453629.801757798</v>
      </c>
      <c r="CL1180" s="99">
        <v>18094907.955810498</v>
      </c>
      <c r="CM1180" s="166">
        <v>178321.43853187599</v>
      </c>
      <c r="CN1180" s="166">
        <v>22759772.323486298</v>
      </c>
      <c r="CO1180" s="166">
        <v>122805828.78613301</v>
      </c>
      <c r="CP1180" s="99">
        <v>18094907.955810498</v>
      </c>
      <c r="CQ1180" s="99">
        <v>0</v>
      </c>
      <c r="CR1180" s="99">
        <v>0</v>
      </c>
      <c r="CS1180" s="99">
        <v>0</v>
      </c>
      <c r="CT1180" s="99">
        <v>0</v>
      </c>
      <c r="CU1180" s="98">
        <v>21176.339117520001</v>
      </c>
      <c r="CV1180" s="98">
        <v>47248.674669086999</v>
      </c>
      <c r="CW1180" s="98">
        <v>7912093.9175071716</v>
      </c>
      <c r="CX1180" s="98">
        <v>73505460.284637496</v>
      </c>
    </row>
    <row r="1181" spans="1:102" x14ac:dyDescent="0.2">
      <c r="A1181" s="98" t="s">
        <v>70</v>
      </c>
      <c r="B1181" s="100">
        <v>41609</v>
      </c>
      <c r="C1181" s="99">
        <v>109371.804578781</v>
      </c>
      <c r="D1181" s="99">
        <v>5.0781508889631404</v>
      </c>
      <c r="E1181" s="99">
        <v>20354.508524656299</v>
      </c>
      <c r="F1181" s="99">
        <v>16854.285172224001</v>
      </c>
      <c r="G1181" s="99">
        <v>3173.1243124008201</v>
      </c>
      <c r="H1181" s="99">
        <v>0</v>
      </c>
      <c r="I1181" s="99">
        <v>0</v>
      </c>
      <c r="J1181" s="99">
        <v>44213.2253684998</v>
      </c>
      <c r="K1181" s="99">
        <v>0</v>
      </c>
      <c r="L1181" s="99">
        <v>206.29955939017199</v>
      </c>
      <c r="M1181" s="99">
        <v>53221.691914081603</v>
      </c>
      <c r="N1181" s="99">
        <v>9236.9198021888697</v>
      </c>
      <c r="O1181" s="99">
        <v>0</v>
      </c>
      <c r="P1181" s="99">
        <v>60663.033239364602</v>
      </c>
      <c r="Q1181" s="99">
        <v>6441.0962376594498</v>
      </c>
      <c r="R1181" s="99">
        <v>0</v>
      </c>
      <c r="S1181" s="99">
        <v>3146.5553952157502</v>
      </c>
      <c r="T1181" s="99">
        <v>0</v>
      </c>
      <c r="U1181" s="99">
        <v>44373.941450118997</v>
      </c>
      <c r="V1181" s="99">
        <v>5980037.3832397498</v>
      </c>
      <c r="W1181" s="99">
        <v>597.12709850817896</v>
      </c>
      <c r="X1181" s="99">
        <v>1390872.1562194801</v>
      </c>
      <c r="Y1181" s="99">
        <v>1050269.6450805699</v>
      </c>
      <c r="Z1181" s="99">
        <v>405988.15862274199</v>
      </c>
      <c r="AA1181" s="99">
        <v>0</v>
      </c>
      <c r="AB1181" s="99">
        <v>0</v>
      </c>
      <c r="AC1181" s="99">
        <v>14727973.599975601</v>
      </c>
      <c r="AD1181" s="99">
        <v>0</v>
      </c>
      <c r="AE1181" s="99">
        <v>12348.1036561728</v>
      </c>
      <c r="AF1181" s="99">
        <v>2791983.0542907701</v>
      </c>
      <c r="AG1181" s="99">
        <v>1114042.40232849</v>
      </c>
      <c r="AH1181" s="99">
        <v>0</v>
      </c>
      <c r="AI1181" s="99">
        <v>2658955.4303894001</v>
      </c>
      <c r="AJ1181" s="99">
        <v>788599.58129882801</v>
      </c>
      <c r="AK1181" s="99">
        <v>0</v>
      </c>
      <c r="AL1181" s="99">
        <v>403466.34036636399</v>
      </c>
      <c r="AM1181" s="99">
        <v>0</v>
      </c>
      <c r="AN1181" s="99">
        <v>14739080.1337891</v>
      </c>
      <c r="AO1181" s="99">
        <v>57215547.5947266</v>
      </c>
      <c r="AP1181" s="99">
        <v>6340.7591564655304</v>
      </c>
      <c r="AQ1181" s="99">
        <v>11816345.59375</v>
      </c>
      <c r="AR1181" s="99">
        <v>8817756.0534668006</v>
      </c>
      <c r="AS1181" s="99">
        <v>3417860.0812683101</v>
      </c>
      <c r="AT1181" s="99">
        <v>0</v>
      </c>
      <c r="AU1181" s="99">
        <v>0</v>
      </c>
      <c r="AV1181" s="99">
        <v>49078676.492675804</v>
      </c>
      <c r="AW1181" s="99">
        <v>0</v>
      </c>
      <c r="AX1181" s="99">
        <v>98845.284367561297</v>
      </c>
      <c r="AY1181" s="99">
        <v>27116118.6403809</v>
      </c>
      <c r="AZ1181" s="99">
        <v>9578914.0203857403</v>
      </c>
      <c r="BA1181" s="99">
        <v>0</v>
      </c>
      <c r="BB1181" s="99">
        <v>25314226.127929699</v>
      </c>
      <c r="BC1181" s="99">
        <v>6941552.8233032199</v>
      </c>
      <c r="BD1181" s="99">
        <v>0</v>
      </c>
      <c r="BE1181" s="99">
        <v>3403057.2589721698</v>
      </c>
      <c r="BF1181" s="99">
        <v>0</v>
      </c>
      <c r="BG1181" s="99">
        <v>49137252.653808601</v>
      </c>
      <c r="BH1181" s="99">
        <v>13153336.635131801</v>
      </c>
      <c r="BI1181" s="99">
        <v>933.52559095621098</v>
      </c>
      <c r="BJ1181" s="99">
        <v>4519162.0598754901</v>
      </c>
      <c r="BK1181" s="99">
        <v>3234570.5676879901</v>
      </c>
      <c r="BL1181" s="99">
        <v>0</v>
      </c>
      <c r="BM1181" s="99">
        <v>0</v>
      </c>
      <c r="BN1181" s="99">
        <v>0</v>
      </c>
      <c r="BO1181" s="99">
        <v>0</v>
      </c>
      <c r="BP1181" s="99">
        <v>0</v>
      </c>
      <c r="BQ1181" s="99">
        <v>0</v>
      </c>
      <c r="BR1181" s="99">
        <v>8672579.0467529297</v>
      </c>
      <c r="BS1181" s="99">
        <v>3764346.7003784198</v>
      </c>
      <c r="BT1181" s="99">
        <v>0</v>
      </c>
      <c r="BU1181" s="99">
        <v>1877744.2699890099</v>
      </c>
      <c r="BV1181" s="99">
        <v>3396356.25854492</v>
      </c>
      <c r="BW1181" s="99">
        <v>0</v>
      </c>
      <c r="BX1181" s="99">
        <v>268528.41977691703</v>
      </c>
      <c r="BY1181" s="99">
        <v>0</v>
      </c>
      <c r="BZ1181" s="99">
        <v>0</v>
      </c>
      <c r="CA1181" s="99">
        <v>129751.198457718</v>
      </c>
      <c r="CB1181" s="99">
        <v>7372680.4948120099</v>
      </c>
      <c r="CC1181" s="99">
        <v>69057492.943359405</v>
      </c>
      <c r="CD1181" s="99">
        <v>17667920.432617199</v>
      </c>
      <c r="CE1181" s="99">
        <v>3171.07367619872</v>
      </c>
      <c r="CF1181" s="99">
        <v>406171.01105880702</v>
      </c>
      <c r="CG1181" s="99">
        <v>3419494.4880676302</v>
      </c>
      <c r="CH1181" s="99">
        <v>0</v>
      </c>
      <c r="CI1181" s="99">
        <v>132924.99293518101</v>
      </c>
      <c r="CJ1181" s="99">
        <v>7778591.0957031297</v>
      </c>
      <c r="CK1181" s="99">
        <v>72492129.989257798</v>
      </c>
      <c r="CL1181" s="99">
        <v>17944048.416503899</v>
      </c>
      <c r="CM1181" s="166">
        <v>176856.06633377101</v>
      </c>
      <c r="CN1181" s="166">
        <v>22501552.033203099</v>
      </c>
      <c r="CO1181" s="166">
        <v>121061802.78418</v>
      </c>
      <c r="CP1181" s="99">
        <v>17944048.416503899</v>
      </c>
      <c r="CQ1181" s="99">
        <v>0</v>
      </c>
      <c r="CR1181" s="99">
        <v>0</v>
      </c>
      <c r="CS1181" s="99">
        <v>0</v>
      </c>
      <c r="CT1181" s="99">
        <v>0</v>
      </c>
      <c r="CU1181" s="98">
        <v>20484.963979974</v>
      </c>
      <c r="CV1181" s="98">
        <v>47030.986107431003</v>
      </c>
      <c r="CW1181" s="98">
        <v>7778851.5058708172</v>
      </c>
      <c r="CX1181" s="98">
        <v>72476987.431427032</v>
      </c>
    </row>
    <row r="1182" spans="1:102" x14ac:dyDescent="0.2">
      <c r="A1182" s="98" t="s">
        <v>70</v>
      </c>
      <c r="B1182" s="100">
        <v>41699</v>
      </c>
      <c r="C1182" s="99">
        <v>109316.92868709601</v>
      </c>
      <c r="D1182" s="99">
        <v>0</v>
      </c>
      <c r="E1182" s="99">
        <v>19834.545203685801</v>
      </c>
      <c r="F1182" s="99">
        <v>16386.330038309101</v>
      </c>
      <c r="G1182" s="99">
        <v>3180.82043582201</v>
      </c>
      <c r="H1182" s="99">
        <v>0</v>
      </c>
      <c r="I1182" s="99">
        <v>0</v>
      </c>
      <c r="J1182" s="99">
        <v>44335.731789112098</v>
      </c>
      <c r="K1182" s="99">
        <v>0</v>
      </c>
      <c r="L1182" s="99">
        <v>206.636676600203</v>
      </c>
      <c r="M1182" s="99">
        <v>53269.634641170502</v>
      </c>
      <c r="N1182" s="99">
        <v>9092.6645679473895</v>
      </c>
      <c r="O1182" s="99">
        <v>0</v>
      </c>
      <c r="P1182" s="99">
        <v>59921.641479969003</v>
      </c>
      <c r="Q1182" s="99">
        <v>6385.06925517321</v>
      </c>
      <c r="R1182" s="99">
        <v>0</v>
      </c>
      <c r="S1182" s="99">
        <v>3170.3654186427598</v>
      </c>
      <c r="T1182" s="99">
        <v>0</v>
      </c>
      <c r="U1182" s="99">
        <v>44428.547112941698</v>
      </c>
      <c r="V1182" s="99">
        <v>5961185.0897216797</v>
      </c>
      <c r="W1182" s="99">
        <v>0</v>
      </c>
      <c r="X1182" s="99">
        <v>1348340.04104614</v>
      </c>
      <c r="Y1182" s="99">
        <v>1012394.04528809</v>
      </c>
      <c r="Z1182" s="99">
        <v>397602.66938781698</v>
      </c>
      <c r="AA1182" s="99">
        <v>0</v>
      </c>
      <c r="AB1182" s="99">
        <v>0</v>
      </c>
      <c r="AC1182" s="99">
        <v>14683892.3045654</v>
      </c>
      <c r="AD1182" s="99">
        <v>0</v>
      </c>
      <c r="AE1182" s="99">
        <v>12613.0507235527</v>
      </c>
      <c r="AF1182" s="99">
        <v>2796987.1650695801</v>
      </c>
      <c r="AG1182" s="99">
        <v>1089032.5958404499</v>
      </c>
      <c r="AH1182" s="99">
        <v>0</v>
      </c>
      <c r="AI1182" s="99">
        <v>2615739.3961181599</v>
      </c>
      <c r="AJ1182" s="99">
        <v>776395.75015258801</v>
      </c>
      <c r="AK1182" s="99">
        <v>0</v>
      </c>
      <c r="AL1182" s="99">
        <v>395205.254871368</v>
      </c>
      <c r="AM1182" s="99">
        <v>0</v>
      </c>
      <c r="AN1182" s="99">
        <v>14694911.8781738</v>
      </c>
      <c r="AO1182" s="99">
        <v>57285303.4775391</v>
      </c>
      <c r="AP1182" s="99">
        <v>0</v>
      </c>
      <c r="AQ1182" s="99">
        <v>11569556.1448975</v>
      </c>
      <c r="AR1182" s="99">
        <v>8536914.0979003906</v>
      </c>
      <c r="AS1182" s="99">
        <v>3367144.63311768</v>
      </c>
      <c r="AT1182" s="99">
        <v>0</v>
      </c>
      <c r="AU1182" s="99">
        <v>0</v>
      </c>
      <c r="AV1182" s="99">
        <v>49267811.516113304</v>
      </c>
      <c r="AW1182" s="99">
        <v>0</v>
      </c>
      <c r="AX1182" s="99">
        <v>99582.599480628996</v>
      </c>
      <c r="AY1182" s="99">
        <v>27243715.1335449</v>
      </c>
      <c r="AZ1182" s="99">
        <v>9384018.9910888709</v>
      </c>
      <c r="BA1182" s="99">
        <v>0</v>
      </c>
      <c r="BB1182" s="99">
        <v>24973113.3825684</v>
      </c>
      <c r="BC1182" s="99">
        <v>6865496.8589477502</v>
      </c>
      <c r="BD1182" s="99">
        <v>0</v>
      </c>
      <c r="BE1182" s="99">
        <v>3342190.6205749498</v>
      </c>
      <c r="BF1182" s="99">
        <v>0</v>
      </c>
      <c r="BG1182" s="99">
        <v>49310750.478515603</v>
      </c>
      <c r="BH1182" s="99">
        <v>13095484.662963901</v>
      </c>
      <c r="BI1182" s="99">
        <v>0</v>
      </c>
      <c r="BJ1182" s="99">
        <v>4403615.6379394503</v>
      </c>
      <c r="BK1182" s="99">
        <v>3130002.1716003399</v>
      </c>
      <c r="BL1182" s="99">
        <v>0</v>
      </c>
      <c r="BM1182" s="99">
        <v>0</v>
      </c>
      <c r="BN1182" s="99">
        <v>0</v>
      </c>
      <c r="BO1182" s="99">
        <v>0</v>
      </c>
      <c r="BP1182" s="99">
        <v>0</v>
      </c>
      <c r="BQ1182" s="99">
        <v>0</v>
      </c>
      <c r="BR1182" s="99">
        <v>8615293.1564941406</v>
      </c>
      <c r="BS1182" s="99">
        <v>3689342.3357849098</v>
      </c>
      <c r="BT1182" s="99">
        <v>0</v>
      </c>
      <c r="BU1182" s="99">
        <v>1849454.6699829099</v>
      </c>
      <c r="BV1182" s="99">
        <v>3373467.3669128399</v>
      </c>
      <c r="BW1182" s="99">
        <v>0</v>
      </c>
      <c r="BX1182" s="99">
        <v>276976.51977157599</v>
      </c>
      <c r="BY1182" s="99">
        <v>0</v>
      </c>
      <c r="BZ1182" s="99">
        <v>0</v>
      </c>
      <c r="CA1182" s="99">
        <v>129056.732705116</v>
      </c>
      <c r="CB1182" s="99">
        <v>7307774.7680053702</v>
      </c>
      <c r="CC1182" s="99">
        <v>69027833.955078095</v>
      </c>
      <c r="CD1182" s="99">
        <v>17529614.5554199</v>
      </c>
      <c r="CE1182" s="99">
        <v>3180.4580780565698</v>
      </c>
      <c r="CF1182" s="99">
        <v>397949.88170242298</v>
      </c>
      <c r="CG1182" s="99">
        <v>3371730.30401611</v>
      </c>
      <c r="CH1182" s="99">
        <v>0</v>
      </c>
      <c r="CI1182" s="99">
        <v>132233.50433349601</v>
      </c>
      <c r="CJ1182" s="99">
        <v>7706665.32568359</v>
      </c>
      <c r="CK1182" s="99">
        <v>72232800.393554702</v>
      </c>
      <c r="CL1182" s="99">
        <v>17802758.504638702</v>
      </c>
      <c r="CM1182" s="166">
        <v>176375.24414634699</v>
      </c>
      <c r="CN1182" s="166">
        <v>22451891.149658199</v>
      </c>
      <c r="CO1182" s="166">
        <v>121912503.88867199</v>
      </c>
      <c r="CP1182" s="99">
        <v>17802758.504638702</v>
      </c>
      <c r="CQ1182" s="99">
        <v>0</v>
      </c>
      <c r="CR1182" s="99">
        <v>0</v>
      </c>
      <c r="CS1182" s="99">
        <v>0</v>
      </c>
      <c r="CT1182" s="99">
        <v>0</v>
      </c>
      <c r="CU1182" s="98">
        <v>19934.688518057999</v>
      </c>
      <c r="CV1182" s="98">
        <v>47125.415536674001</v>
      </c>
      <c r="CW1182" s="98">
        <v>7705724.6497077933</v>
      </c>
      <c r="CX1182" s="98">
        <v>72399564.259094208</v>
      </c>
    </row>
    <row r="1183" spans="1:102" x14ac:dyDescent="0.2">
      <c r="A1183" s="98" t="s">
        <v>70</v>
      </c>
      <c r="B1183" s="100">
        <v>41791</v>
      </c>
      <c r="C1183" s="99">
        <v>108735.44566059099</v>
      </c>
      <c r="D1183" s="99">
        <v>0</v>
      </c>
      <c r="E1183" s="99">
        <v>19262.664187908202</v>
      </c>
      <c r="F1183" s="99">
        <v>15936.0235421658</v>
      </c>
      <c r="G1183" s="99">
        <v>3160.9579219520101</v>
      </c>
      <c r="H1183" s="99">
        <v>0</v>
      </c>
      <c r="I1183" s="99">
        <v>0</v>
      </c>
      <c r="J1183" s="99">
        <v>44471.411282062501</v>
      </c>
      <c r="K1183" s="99">
        <v>0</v>
      </c>
      <c r="L1183" s="99">
        <v>440.61083516105998</v>
      </c>
      <c r="M1183" s="99">
        <v>52903.661696433999</v>
      </c>
      <c r="N1183" s="99">
        <v>8993.0862478017807</v>
      </c>
      <c r="O1183" s="99">
        <v>0</v>
      </c>
      <c r="P1183" s="99">
        <v>59349.003785610199</v>
      </c>
      <c r="Q1183" s="99">
        <v>6313.9615858197203</v>
      </c>
      <c r="R1183" s="99">
        <v>0</v>
      </c>
      <c r="S1183" s="99">
        <v>3157.6593478024001</v>
      </c>
      <c r="T1183" s="99">
        <v>0</v>
      </c>
      <c r="U1183" s="99">
        <v>44536.031986236601</v>
      </c>
      <c r="V1183" s="99">
        <v>5921902.3639526404</v>
      </c>
      <c r="W1183" s="99">
        <v>0</v>
      </c>
      <c r="X1183" s="99">
        <v>1302686.1280517599</v>
      </c>
      <c r="Y1183" s="99">
        <v>977859.56251525902</v>
      </c>
      <c r="Z1183" s="99">
        <v>393811.79362487799</v>
      </c>
      <c r="AA1183" s="99">
        <v>0</v>
      </c>
      <c r="AB1183" s="99">
        <v>0</v>
      </c>
      <c r="AC1183" s="99">
        <v>14789600.970458999</v>
      </c>
      <c r="AD1183" s="99">
        <v>0</v>
      </c>
      <c r="AE1183" s="99">
        <v>15351.8519576788</v>
      </c>
      <c r="AF1183" s="99">
        <v>2774791.8615722698</v>
      </c>
      <c r="AG1183" s="99">
        <v>1061346.4814605699</v>
      </c>
      <c r="AH1183" s="99">
        <v>0</v>
      </c>
      <c r="AI1183" s="99">
        <v>2571573.34301758</v>
      </c>
      <c r="AJ1183" s="99">
        <v>772418.20656585705</v>
      </c>
      <c r="AK1183" s="99">
        <v>0</v>
      </c>
      <c r="AL1183" s="99">
        <v>391252.687526703</v>
      </c>
      <c r="AM1183" s="99">
        <v>0</v>
      </c>
      <c r="AN1183" s="99">
        <v>14796443.778198199</v>
      </c>
      <c r="AO1183" s="99">
        <v>57106764.348144501</v>
      </c>
      <c r="AP1183" s="99">
        <v>0</v>
      </c>
      <c r="AQ1183" s="99">
        <v>11194105.4801025</v>
      </c>
      <c r="AR1183" s="99">
        <v>8241787.6500854502</v>
      </c>
      <c r="AS1183" s="99">
        <v>3350509.1145019499</v>
      </c>
      <c r="AT1183" s="99">
        <v>0</v>
      </c>
      <c r="AU1183" s="99">
        <v>0</v>
      </c>
      <c r="AV1183" s="99">
        <v>49705345.182617202</v>
      </c>
      <c r="AW1183" s="99">
        <v>0</v>
      </c>
      <c r="AX1183" s="99">
        <v>122823.087005615</v>
      </c>
      <c r="AY1183" s="99">
        <v>27230319.385986298</v>
      </c>
      <c r="AZ1183" s="99">
        <v>9214658.0911865197</v>
      </c>
      <c r="BA1183" s="99">
        <v>0</v>
      </c>
      <c r="BB1183" s="99">
        <v>24666416.877685498</v>
      </c>
      <c r="BC1183" s="99">
        <v>6854893.30859375</v>
      </c>
      <c r="BD1183" s="99">
        <v>0</v>
      </c>
      <c r="BE1183" s="99">
        <v>3324888.7032165499</v>
      </c>
      <c r="BF1183" s="99">
        <v>0</v>
      </c>
      <c r="BG1183" s="99">
        <v>49728383.4765625</v>
      </c>
      <c r="BH1183" s="99">
        <v>13053381.9963379</v>
      </c>
      <c r="BI1183" s="99">
        <v>0</v>
      </c>
      <c r="BJ1183" s="99">
        <v>4322978.30358887</v>
      </c>
      <c r="BK1183" s="99">
        <v>3062577.1325988802</v>
      </c>
      <c r="BL1183" s="99">
        <v>0</v>
      </c>
      <c r="BM1183" s="99">
        <v>0</v>
      </c>
      <c r="BN1183" s="99">
        <v>0</v>
      </c>
      <c r="BO1183" s="99">
        <v>0</v>
      </c>
      <c r="BP1183" s="99">
        <v>0</v>
      </c>
      <c r="BQ1183" s="99">
        <v>0</v>
      </c>
      <c r="BR1183" s="99">
        <v>8637228.5147705097</v>
      </c>
      <c r="BS1183" s="99">
        <v>3629155.0910034198</v>
      </c>
      <c r="BT1183" s="99">
        <v>0</v>
      </c>
      <c r="BU1183" s="99">
        <v>1845263.6299896201</v>
      </c>
      <c r="BV1183" s="99">
        <v>3383622.43389893</v>
      </c>
      <c r="BW1183" s="99">
        <v>0</v>
      </c>
      <c r="BX1183" s="99">
        <v>279124.68978500401</v>
      </c>
      <c r="BY1183" s="99">
        <v>0</v>
      </c>
      <c r="BZ1183" s="99">
        <v>0</v>
      </c>
      <c r="CA1183" s="99">
        <v>128020.22805213901</v>
      </c>
      <c r="CB1183" s="99">
        <v>7219527.0237426804</v>
      </c>
      <c r="CC1183" s="99">
        <v>68252593.673828095</v>
      </c>
      <c r="CD1183" s="99">
        <v>17380486.316894501</v>
      </c>
      <c r="CE1183" s="99">
        <v>3163.0774776041499</v>
      </c>
      <c r="CF1183" s="99">
        <v>395044.99459457397</v>
      </c>
      <c r="CG1183" s="99">
        <v>3354406.1614379901</v>
      </c>
      <c r="CH1183" s="99">
        <v>0</v>
      </c>
      <c r="CI1183" s="99">
        <v>131185.16772842401</v>
      </c>
      <c r="CJ1183" s="99">
        <v>7614843.6947021503</v>
      </c>
      <c r="CK1183" s="99">
        <v>71628753.639648393</v>
      </c>
      <c r="CL1183" s="99">
        <v>17640487.372802701</v>
      </c>
      <c r="CM1183" s="166">
        <v>175315.17821312</v>
      </c>
      <c r="CN1183" s="166">
        <v>22412607.025878899</v>
      </c>
      <c r="CO1183" s="166">
        <v>121406280.03125</v>
      </c>
      <c r="CP1183" s="99">
        <v>17640487.372802701</v>
      </c>
      <c r="CQ1183" s="99">
        <v>0</v>
      </c>
      <c r="CR1183" s="99">
        <v>0</v>
      </c>
      <c r="CS1183" s="99">
        <v>0</v>
      </c>
      <c r="CT1183" s="99">
        <v>0</v>
      </c>
      <c r="CU1183" s="98">
        <v>19336.718677446999</v>
      </c>
      <c r="CV1183" s="98">
        <v>47225.586275697999</v>
      </c>
      <c r="CW1183" s="98">
        <v>7614572.0183372544</v>
      </c>
      <c r="CX1183" s="98">
        <v>71606999.835266083</v>
      </c>
    </row>
    <row r="1184" spans="1:102" x14ac:dyDescent="0.2">
      <c r="A1184" s="98" t="s">
        <v>70</v>
      </c>
      <c r="B1184" s="100">
        <v>41883</v>
      </c>
      <c r="C1184" s="99">
        <v>108804.25699710799</v>
      </c>
      <c r="D1184" s="99">
        <v>0</v>
      </c>
      <c r="E1184" s="99">
        <v>18516.447334289602</v>
      </c>
      <c r="F1184" s="99">
        <v>15270.666687369299</v>
      </c>
      <c r="G1184" s="99">
        <v>3136.0291515886802</v>
      </c>
      <c r="H1184" s="99">
        <v>0</v>
      </c>
      <c r="I1184" s="99">
        <v>0</v>
      </c>
      <c r="J1184" s="99">
        <v>44403.809069633498</v>
      </c>
      <c r="K1184" s="99">
        <v>0</v>
      </c>
      <c r="L1184" s="99">
        <v>221.95153389312301</v>
      </c>
      <c r="M1184" s="99">
        <v>52954.448558807402</v>
      </c>
      <c r="N1184" s="99">
        <v>8790.5345227718408</v>
      </c>
      <c r="O1184" s="99">
        <v>0</v>
      </c>
      <c r="P1184" s="99">
        <v>59181.2797355652</v>
      </c>
      <c r="Q1184" s="99">
        <v>6285.0273528099096</v>
      </c>
      <c r="R1184" s="99">
        <v>0</v>
      </c>
      <c r="S1184" s="99">
        <v>3126.8683336377098</v>
      </c>
      <c r="T1184" s="99">
        <v>0</v>
      </c>
      <c r="U1184" s="99">
        <v>44451.727416992202</v>
      </c>
      <c r="V1184" s="99">
        <v>5894208.8812866202</v>
      </c>
      <c r="W1184" s="99">
        <v>0</v>
      </c>
      <c r="X1184" s="99">
        <v>1256845.4340057401</v>
      </c>
      <c r="Y1184" s="99">
        <v>946302.47184753395</v>
      </c>
      <c r="Z1184" s="99">
        <v>387310.43537902797</v>
      </c>
      <c r="AA1184" s="99">
        <v>0</v>
      </c>
      <c r="AB1184" s="99">
        <v>0</v>
      </c>
      <c r="AC1184" s="99">
        <v>14825525.790161099</v>
      </c>
      <c r="AD1184" s="99">
        <v>0</v>
      </c>
      <c r="AE1184" s="99">
        <v>16438.224050760298</v>
      </c>
      <c r="AF1184" s="99">
        <v>2744375.8684692401</v>
      </c>
      <c r="AG1184" s="99">
        <v>1043297.48816681</v>
      </c>
      <c r="AH1184" s="99">
        <v>0</v>
      </c>
      <c r="AI1184" s="99">
        <v>2576666.3687133798</v>
      </c>
      <c r="AJ1184" s="99">
        <v>775075.82382202102</v>
      </c>
      <c r="AK1184" s="99">
        <v>0</v>
      </c>
      <c r="AL1184" s="99">
        <v>385511.642105103</v>
      </c>
      <c r="AM1184" s="99">
        <v>0</v>
      </c>
      <c r="AN1184" s="99">
        <v>14836575.693847699</v>
      </c>
      <c r="AO1184" s="99">
        <v>57072270.375</v>
      </c>
      <c r="AP1184" s="99">
        <v>0</v>
      </c>
      <c r="AQ1184" s="99">
        <v>10846207.673950201</v>
      </c>
      <c r="AR1184" s="99">
        <v>8053813.5697631799</v>
      </c>
      <c r="AS1184" s="99">
        <v>3304819.03723145</v>
      </c>
      <c r="AT1184" s="99">
        <v>0</v>
      </c>
      <c r="AU1184" s="99">
        <v>0</v>
      </c>
      <c r="AV1184" s="99">
        <v>49860091.611816399</v>
      </c>
      <c r="AW1184" s="99">
        <v>0</v>
      </c>
      <c r="AX1184" s="99">
        <v>146502.994338989</v>
      </c>
      <c r="AY1184" s="99">
        <v>27076941.417480499</v>
      </c>
      <c r="AZ1184" s="99">
        <v>9046581.55541992</v>
      </c>
      <c r="BA1184" s="99">
        <v>0</v>
      </c>
      <c r="BB1184" s="99">
        <v>24891719.831542999</v>
      </c>
      <c r="BC1184" s="99">
        <v>6898685.0908203097</v>
      </c>
      <c r="BD1184" s="99">
        <v>0</v>
      </c>
      <c r="BE1184" s="99">
        <v>3282025.27130127</v>
      </c>
      <c r="BF1184" s="99">
        <v>0</v>
      </c>
      <c r="BG1184" s="99">
        <v>49875035.815917999</v>
      </c>
      <c r="BH1184" s="99">
        <v>13208042.6258545</v>
      </c>
      <c r="BI1184" s="99">
        <v>0</v>
      </c>
      <c r="BJ1184" s="99">
        <v>4237738.44714355</v>
      </c>
      <c r="BK1184" s="99">
        <v>2999665.0297241202</v>
      </c>
      <c r="BL1184" s="99">
        <v>0</v>
      </c>
      <c r="BM1184" s="99">
        <v>0</v>
      </c>
      <c r="BN1184" s="99">
        <v>0</v>
      </c>
      <c r="BO1184" s="99">
        <v>0</v>
      </c>
      <c r="BP1184" s="99">
        <v>0</v>
      </c>
      <c r="BQ1184" s="99">
        <v>0</v>
      </c>
      <c r="BR1184" s="99">
        <v>8677076.0791015606</v>
      </c>
      <c r="BS1184" s="99">
        <v>3570074.0019531301</v>
      </c>
      <c r="BT1184" s="99">
        <v>0</v>
      </c>
      <c r="BU1184" s="99">
        <v>1582506.5499877899</v>
      </c>
      <c r="BV1184" s="99">
        <v>3416735.8020019499</v>
      </c>
      <c r="BW1184" s="99">
        <v>0</v>
      </c>
      <c r="BX1184" s="99">
        <v>226855.749828339</v>
      </c>
      <c r="BY1184" s="99">
        <v>0</v>
      </c>
      <c r="BZ1184" s="99">
        <v>0</v>
      </c>
      <c r="CA1184" s="99">
        <v>127386.64747905701</v>
      </c>
      <c r="CB1184" s="99">
        <v>7144230.3865966797</v>
      </c>
      <c r="CC1184" s="99">
        <v>67806116.302734405</v>
      </c>
      <c r="CD1184" s="99">
        <v>17420069.888916001</v>
      </c>
      <c r="CE1184" s="99">
        <v>3136.5936579108202</v>
      </c>
      <c r="CF1184" s="99">
        <v>389825.27684783901</v>
      </c>
      <c r="CG1184" s="99">
        <v>3317949.5936889602</v>
      </c>
      <c r="CH1184" s="99">
        <v>0</v>
      </c>
      <c r="CI1184" s="99">
        <v>130522.143161774</v>
      </c>
      <c r="CJ1184" s="99">
        <v>7534771.3883056603</v>
      </c>
      <c r="CK1184" s="99">
        <v>71200883.575195298</v>
      </c>
      <c r="CL1184" s="99">
        <v>17680018.996337902</v>
      </c>
      <c r="CM1184" s="166">
        <v>174549.550102234</v>
      </c>
      <c r="CN1184" s="166">
        <v>22357463.509765599</v>
      </c>
      <c r="CO1184" s="166">
        <v>120905349.178711</v>
      </c>
      <c r="CP1184" s="99">
        <v>17680018.996337902</v>
      </c>
      <c r="CQ1184" s="99">
        <v>0</v>
      </c>
      <c r="CR1184" s="99">
        <v>0</v>
      </c>
      <c r="CS1184" s="99">
        <v>0</v>
      </c>
      <c r="CT1184" s="99">
        <v>0</v>
      </c>
      <c r="CU1184" s="98">
        <v>18554.341018766001</v>
      </c>
      <c r="CV1184" s="98">
        <v>47170.803652395</v>
      </c>
      <c r="CW1184" s="98">
        <v>7534055.663444519</v>
      </c>
      <c r="CX1184" s="98">
        <v>71124065.89642337</v>
      </c>
    </row>
    <row r="1185" spans="1:102" x14ac:dyDescent="0.2">
      <c r="A1185" s="98" t="s">
        <v>70</v>
      </c>
      <c r="B1185" s="100">
        <v>41974</v>
      </c>
      <c r="C1185" s="99">
        <v>108157.285235405</v>
      </c>
      <c r="D1185" s="99">
        <v>0</v>
      </c>
      <c r="E1185" s="99">
        <v>18312.9512615204</v>
      </c>
      <c r="F1185" s="99">
        <v>15196.9661792517</v>
      </c>
      <c r="G1185" s="99">
        <v>3122.6388766169498</v>
      </c>
      <c r="H1185" s="99">
        <v>0</v>
      </c>
      <c r="I1185" s="99">
        <v>0</v>
      </c>
      <c r="J1185" s="99">
        <v>43887.004404544801</v>
      </c>
      <c r="K1185" s="99">
        <v>0</v>
      </c>
      <c r="L1185" s="99">
        <v>198.601672742516</v>
      </c>
      <c r="M1185" s="99">
        <v>52527.686796188398</v>
      </c>
      <c r="N1185" s="99">
        <v>8843.2936017513293</v>
      </c>
      <c r="O1185" s="99">
        <v>0</v>
      </c>
      <c r="P1185" s="99">
        <v>58743.181202888503</v>
      </c>
      <c r="Q1185" s="99">
        <v>6252.5311030149496</v>
      </c>
      <c r="R1185" s="99">
        <v>0</v>
      </c>
      <c r="S1185" s="99">
        <v>3102.5859221219998</v>
      </c>
      <c r="T1185" s="99">
        <v>0</v>
      </c>
      <c r="U1185" s="99">
        <v>43915.348870754198</v>
      </c>
      <c r="V1185" s="99">
        <v>5845929.5569457998</v>
      </c>
      <c r="W1185" s="99">
        <v>0</v>
      </c>
      <c r="X1185" s="99">
        <v>1218367.65055847</v>
      </c>
      <c r="Y1185" s="99">
        <v>919914.78952789295</v>
      </c>
      <c r="Z1185" s="99">
        <v>383541.90410995501</v>
      </c>
      <c r="AA1185" s="99">
        <v>0</v>
      </c>
      <c r="AB1185" s="99">
        <v>0</v>
      </c>
      <c r="AC1185" s="99">
        <v>14746746.151489301</v>
      </c>
      <c r="AD1185" s="99">
        <v>0</v>
      </c>
      <c r="AE1185" s="99">
        <v>14044.9700802565</v>
      </c>
      <c r="AF1185" s="99">
        <v>2701729.1450195299</v>
      </c>
      <c r="AG1185" s="99">
        <v>1032373.05534363</v>
      </c>
      <c r="AH1185" s="99">
        <v>0</v>
      </c>
      <c r="AI1185" s="99">
        <v>2544131.34832764</v>
      </c>
      <c r="AJ1185" s="99">
        <v>776960.22537231399</v>
      </c>
      <c r="AK1185" s="99">
        <v>0</v>
      </c>
      <c r="AL1185" s="99">
        <v>380976.65702438401</v>
      </c>
      <c r="AM1185" s="99">
        <v>0</v>
      </c>
      <c r="AN1185" s="99">
        <v>14744487.1364746</v>
      </c>
      <c r="AO1185" s="99">
        <v>56861396.354003899</v>
      </c>
      <c r="AP1185" s="99">
        <v>0</v>
      </c>
      <c r="AQ1185" s="99">
        <v>10522020.1452637</v>
      </c>
      <c r="AR1185" s="99">
        <v>7782181.0127563505</v>
      </c>
      <c r="AS1185" s="99">
        <v>3265461.5433044401</v>
      </c>
      <c r="AT1185" s="99">
        <v>0</v>
      </c>
      <c r="AU1185" s="99">
        <v>0</v>
      </c>
      <c r="AV1185" s="99">
        <v>49865253.066894501</v>
      </c>
      <c r="AW1185" s="99">
        <v>0</v>
      </c>
      <c r="AX1185" s="99">
        <v>101853.36867713901</v>
      </c>
      <c r="AY1185" s="99">
        <v>26718193.260009799</v>
      </c>
      <c r="AZ1185" s="99">
        <v>9014619.8973388709</v>
      </c>
      <c r="BA1185" s="99">
        <v>0</v>
      </c>
      <c r="BB1185" s="99">
        <v>24667057.636230499</v>
      </c>
      <c r="BC1185" s="99">
        <v>6923092.8593139602</v>
      </c>
      <c r="BD1185" s="99">
        <v>0</v>
      </c>
      <c r="BE1185" s="99">
        <v>3250970.6708068801</v>
      </c>
      <c r="BF1185" s="99">
        <v>0</v>
      </c>
      <c r="BG1185" s="99">
        <v>49871114.055175804</v>
      </c>
      <c r="BH1185" s="99">
        <v>13194010.1379395</v>
      </c>
      <c r="BI1185" s="99">
        <v>0</v>
      </c>
      <c r="BJ1185" s="99">
        <v>4133777.4754028302</v>
      </c>
      <c r="BK1185" s="99">
        <v>2925485.5780944801</v>
      </c>
      <c r="BL1185" s="99">
        <v>0</v>
      </c>
      <c r="BM1185" s="99">
        <v>0</v>
      </c>
      <c r="BN1185" s="99">
        <v>0</v>
      </c>
      <c r="BO1185" s="99">
        <v>0</v>
      </c>
      <c r="BP1185" s="99">
        <v>0</v>
      </c>
      <c r="BQ1185" s="99">
        <v>0</v>
      </c>
      <c r="BR1185" s="99">
        <v>8599306.3985595703</v>
      </c>
      <c r="BS1185" s="99">
        <v>3552304.4395141602</v>
      </c>
      <c r="BT1185" s="99">
        <v>0</v>
      </c>
      <c r="BU1185" s="99">
        <v>1790214.6299896201</v>
      </c>
      <c r="BV1185" s="99">
        <v>3423651.37255859</v>
      </c>
      <c r="BW1185" s="99">
        <v>0</v>
      </c>
      <c r="BX1185" s="99">
        <v>255004.749792099</v>
      </c>
      <c r="BY1185" s="99">
        <v>0</v>
      </c>
      <c r="BZ1185" s="99">
        <v>0</v>
      </c>
      <c r="CA1185" s="99">
        <v>126486.897825241</v>
      </c>
      <c r="CB1185" s="99">
        <v>7067459.5197753897</v>
      </c>
      <c r="CC1185" s="99">
        <v>67314932.883789107</v>
      </c>
      <c r="CD1185" s="99">
        <v>17317930.409423798</v>
      </c>
      <c r="CE1185" s="99">
        <v>3120.1927975118201</v>
      </c>
      <c r="CF1185" s="99">
        <v>381895.163410187</v>
      </c>
      <c r="CG1185" s="99">
        <v>3262568.0789184598</v>
      </c>
      <c r="CH1185" s="99">
        <v>0</v>
      </c>
      <c r="CI1185" s="99">
        <v>129610.527521133</v>
      </c>
      <c r="CJ1185" s="99">
        <v>7448936.8753051804</v>
      </c>
      <c r="CK1185" s="99">
        <v>70633889.291992202</v>
      </c>
      <c r="CL1185" s="99">
        <v>17580248.932861298</v>
      </c>
      <c r="CM1185" s="166">
        <v>173158.51036262501</v>
      </c>
      <c r="CN1185" s="166">
        <v>22186424.642578099</v>
      </c>
      <c r="CO1185" s="166">
        <v>120223090.625</v>
      </c>
      <c r="CP1185" s="99">
        <v>17580248.932861298</v>
      </c>
      <c r="CQ1185" s="99">
        <v>0</v>
      </c>
      <c r="CR1185" s="99">
        <v>0</v>
      </c>
      <c r="CS1185" s="99">
        <v>0</v>
      </c>
      <c r="CT1185" s="99">
        <v>0</v>
      </c>
      <c r="CU1185" s="98">
        <v>18338.252635952998</v>
      </c>
      <c r="CV1185" s="98">
        <v>46629.188625725998</v>
      </c>
      <c r="CW1185" s="98">
        <v>7449354.6831855765</v>
      </c>
      <c r="CX1185" s="98">
        <v>70577500.962707564</v>
      </c>
    </row>
    <row r="1186" spans="1:102" x14ac:dyDescent="0.2">
      <c r="A1186" s="98" t="s">
        <v>70</v>
      </c>
      <c r="B1186" s="100">
        <v>42064</v>
      </c>
      <c r="C1186" s="99">
        <v>107744.46413803101</v>
      </c>
      <c r="D1186" s="99">
        <v>0</v>
      </c>
      <c r="E1186" s="99">
        <v>17931.9523262978</v>
      </c>
      <c r="F1186" s="99">
        <v>14923.7361830473</v>
      </c>
      <c r="G1186" s="99">
        <v>3131.9590367972901</v>
      </c>
      <c r="H1186" s="99">
        <v>0</v>
      </c>
      <c r="I1186" s="99">
        <v>0</v>
      </c>
      <c r="J1186" s="99">
        <v>43914.056647777601</v>
      </c>
      <c r="K1186" s="99">
        <v>0</v>
      </c>
      <c r="L1186" s="99">
        <v>174.96941532939701</v>
      </c>
      <c r="M1186" s="99">
        <v>52310.045578479803</v>
      </c>
      <c r="N1186" s="99">
        <v>8717.2696455717105</v>
      </c>
      <c r="O1186" s="99">
        <v>0</v>
      </c>
      <c r="P1186" s="99">
        <v>58061.850782871203</v>
      </c>
      <c r="Q1186" s="99">
        <v>6181.4120507240305</v>
      </c>
      <c r="R1186" s="99">
        <v>0</v>
      </c>
      <c r="S1186" s="99">
        <v>3123.52628263831</v>
      </c>
      <c r="T1186" s="99">
        <v>0</v>
      </c>
      <c r="U1186" s="99">
        <v>43928.027492523201</v>
      </c>
      <c r="V1186" s="99">
        <v>5780350.54760742</v>
      </c>
      <c r="W1186" s="99">
        <v>0</v>
      </c>
      <c r="X1186" s="99">
        <v>1183555.8169403099</v>
      </c>
      <c r="Y1186" s="99">
        <v>891888.83569335903</v>
      </c>
      <c r="Z1186" s="99">
        <v>375795.70642852801</v>
      </c>
      <c r="AA1186" s="99">
        <v>0</v>
      </c>
      <c r="AB1186" s="99">
        <v>0</v>
      </c>
      <c r="AC1186" s="99">
        <v>14641951.3520508</v>
      </c>
      <c r="AD1186" s="99">
        <v>0</v>
      </c>
      <c r="AE1186" s="99">
        <v>12197.3272944689</v>
      </c>
      <c r="AF1186" s="99">
        <v>2673852.59552002</v>
      </c>
      <c r="AG1186" s="99">
        <v>1005697.75511169</v>
      </c>
      <c r="AH1186" s="99">
        <v>0</v>
      </c>
      <c r="AI1186" s="99">
        <v>2469377.3738098098</v>
      </c>
      <c r="AJ1186" s="99">
        <v>768070.04444122303</v>
      </c>
      <c r="AK1186" s="99">
        <v>0</v>
      </c>
      <c r="AL1186" s="99">
        <v>373503.32081985503</v>
      </c>
      <c r="AM1186" s="99">
        <v>0</v>
      </c>
      <c r="AN1186" s="99">
        <v>14644807.3439941</v>
      </c>
      <c r="AO1186" s="99">
        <v>56337848.457031302</v>
      </c>
      <c r="AP1186" s="99">
        <v>0</v>
      </c>
      <c r="AQ1186" s="99">
        <v>10210368.7431641</v>
      </c>
      <c r="AR1186" s="99">
        <v>7560057.3389892597</v>
      </c>
      <c r="AS1186" s="99">
        <v>3225660.1102294899</v>
      </c>
      <c r="AT1186" s="99">
        <v>0</v>
      </c>
      <c r="AU1186" s="99">
        <v>0</v>
      </c>
      <c r="AV1186" s="99">
        <v>49871566.137207001</v>
      </c>
      <c r="AW1186" s="99">
        <v>0</v>
      </c>
      <c r="AX1186" s="99">
        <v>91613.208104133606</v>
      </c>
      <c r="AY1186" s="99">
        <v>26529846.873291001</v>
      </c>
      <c r="AZ1186" s="99">
        <v>8800491.5139160194</v>
      </c>
      <c r="BA1186" s="99">
        <v>0</v>
      </c>
      <c r="BB1186" s="99">
        <v>23942088.826416001</v>
      </c>
      <c r="BC1186" s="99">
        <v>6841183.7001953097</v>
      </c>
      <c r="BD1186" s="99">
        <v>0</v>
      </c>
      <c r="BE1186" s="99">
        <v>3201282.8680725102</v>
      </c>
      <c r="BF1186" s="99">
        <v>0</v>
      </c>
      <c r="BG1186" s="99">
        <v>49775662.127441399</v>
      </c>
      <c r="BH1186" s="99">
        <v>13040910.947631801</v>
      </c>
      <c r="BI1186" s="99">
        <v>0</v>
      </c>
      <c r="BJ1186" s="99">
        <v>4019774.3012390099</v>
      </c>
      <c r="BK1186" s="99">
        <v>2839326.8379821801</v>
      </c>
      <c r="BL1186" s="99">
        <v>0</v>
      </c>
      <c r="BM1186" s="99">
        <v>0</v>
      </c>
      <c r="BN1186" s="99">
        <v>0</v>
      </c>
      <c r="BO1186" s="99">
        <v>0</v>
      </c>
      <c r="BP1186" s="99">
        <v>0</v>
      </c>
      <c r="BQ1186" s="99">
        <v>0</v>
      </c>
      <c r="BR1186" s="99">
        <v>8505054.1311035194</v>
      </c>
      <c r="BS1186" s="99">
        <v>3486953.1762695299</v>
      </c>
      <c r="BT1186" s="99">
        <v>0</v>
      </c>
      <c r="BU1186" s="99">
        <v>1745929.3799896201</v>
      </c>
      <c r="BV1186" s="99">
        <v>3398954.3109741202</v>
      </c>
      <c r="BW1186" s="99">
        <v>0</v>
      </c>
      <c r="BX1186" s="99">
        <v>285957.03959655802</v>
      </c>
      <c r="BY1186" s="99">
        <v>0</v>
      </c>
      <c r="BZ1186" s="99">
        <v>0</v>
      </c>
      <c r="CA1186" s="99">
        <v>125570.36802578</v>
      </c>
      <c r="CB1186" s="99">
        <v>6953171.6970214797</v>
      </c>
      <c r="CC1186" s="99">
        <v>66550896.269042999</v>
      </c>
      <c r="CD1186" s="99">
        <v>17081505.331542999</v>
      </c>
      <c r="CE1186" s="99">
        <v>3132.6911124288999</v>
      </c>
      <c r="CF1186" s="99">
        <v>377359.13953399699</v>
      </c>
      <c r="CG1186" s="99">
        <v>3232231.1035766602</v>
      </c>
      <c r="CH1186" s="99">
        <v>0</v>
      </c>
      <c r="CI1186" s="99">
        <v>128696.59396266899</v>
      </c>
      <c r="CJ1186" s="99">
        <v>7331926.52026367</v>
      </c>
      <c r="CK1186" s="99">
        <v>69781799.077148393</v>
      </c>
      <c r="CL1186" s="99">
        <v>17360536.646484401</v>
      </c>
      <c r="CM1186" s="166">
        <v>172304.39666175799</v>
      </c>
      <c r="CN1186" s="166">
        <v>22028766.418945301</v>
      </c>
      <c r="CO1186" s="166">
        <v>119763881</v>
      </c>
      <c r="CP1186" s="99">
        <v>17360536.646484401</v>
      </c>
      <c r="CQ1186" s="99">
        <v>0</v>
      </c>
      <c r="CR1186" s="99">
        <v>0</v>
      </c>
      <c r="CS1186" s="99">
        <v>0</v>
      </c>
      <c r="CT1186" s="99">
        <v>0</v>
      </c>
      <c r="CU1186" s="98">
        <v>17956.639140791998</v>
      </c>
      <c r="CV1186" s="98">
        <v>46660.875043111002</v>
      </c>
      <c r="CW1186" s="98">
        <v>7330530.8365554763</v>
      </c>
      <c r="CX1186" s="98">
        <v>69783127.372619659</v>
      </c>
    </row>
    <row r="1187" spans="1:102" x14ac:dyDescent="0.2">
      <c r="A1187" s="98" t="s">
        <v>70</v>
      </c>
      <c r="B1187" s="100">
        <v>42156</v>
      </c>
      <c r="C1187" s="99">
        <v>108008.47876548801</v>
      </c>
      <c r="D1187" s="99">
        <v>0</v>
      </c>
      <c r="E1187" s="99">
        <v>17561.9857714176</v>
      </c>
      <c r="F1187" s="99">
        <v>14617.651034712801</v>
      </c>
      <c r="G1187" s="99">
        <v>3155.0675659775702</v>
      </c>
      <c r="H1187" s="99">
        <v>0</v>
      </c>
      <c r="I1187" s="99">
        <v>0</v>
      </c>
      <c r="J1187" s="99">
        <v>43818.871075153402</v>
      </c>
      <c r="K1187" s="99">
        <v>0</v>
      </c>
      <c r="L1187" s="99">
        <v>187.327368533239</v>
      </c>
      <c r="M1187" s="99">
        <v>52411.112449169203</v>
      </c>
      <c r="N1187" s="99">
        <v>8574.0058870315606</v>
      </c>
      <c r="O1187" s="99">
        <v>0</v>
      </c>
      <c r="P1187" s="99">
        <v>58234.2923250198</v>
      </c>
      <c r="Q1187" s="99">
        <v>6128.4881139397603</v>
      </c>
      <c r="R1187" s="99">
        <v>0</v>
      </c>
      <c r="S1187" s="99">
        <v>3140.5991785228298</v>
      </c>
      <c r="T1187" s="99">
        <v>0</v>
      </c>
      <c r="U1187" s="99">
        <v>43821.4636383057</v>
      </c>
      <c r="V1187" s="99">
        <v>5762419.6400146503</v>
      </c>
      <c r="W1187" s="99">
        <v>0</v>
      </c>
      <c r="X1187" s="99">
        <v>1151535.4650421101</v>
      </c>
      <c r="Y1187" s="99">
        <v>866814.93044280994</v>
      </c>
      <c r="Z1187" s="99">
        <v>374434.52198028599</v>
      </c>
      <c r="AA1187" s="99">
        <v>0</v>
      </c>
      <c r="AB1187" s="99">
        <v>0</v>
      </c>
      <c r="AC1187" s="99">
        <v>14707755.9752197</v>
      </c>
      <c r="AD1187" s="99">
        <v>0</v>
      </c>
      <c r="AE1187" s="99">
        <v>14714.753119945501</v>
      </c>
      <c r="AF1187" s="99">
        <v>2664396.5519103999</v>
      </c>
      <c r="AG1187" s="99">
        <v>982851.77291107201</v>
      </c>
      <c r="AH1187" s="99">
        <v>0</v>
      </c>
      <c r="AI1187" s="99">
        <v>2473728.0169372601</v>
      </c>
      <c r="AJ1187" s="99">
        <v>774251.39222717297</v>
      </c>
      <c r="AK1187" s="99">
        <v>0</v>
      </c>
      <c r="AL1187" s="99">
        <v>370928.04050445597</v>
      </c>
      <c r="AM1187" s="99">
        <v>0</v>
      </c>
      <c r="AN1187" s="99">
        <v>14705794.807128901</v>
      </c>
      <c r="AO1187" s="99">
        <v>56406379.220214799</v>
      </c>
      <c r="AP1187" s="99">
        <v>0</v>
      </c>
      <c r="AQ1187" s="99">
        <v>9971604.6611328106</v>
      </c>
      <c r="AR1187" s="99">
        <v>7326387.89562988</v>
      </c>
      <c r="AS1187" s="99">
        <v>3224310.9246521001</v>
      </c>
      <c r="AT1187" s="99">
        <v>0</v>
      </c>
      <c r="AU1187" s="99">
        <v>0</v>
      </c>
      <c r="AV1187" s="99">
        <v>50028086.626464799</v>
      </c>
      <c r="AW1187" s="99">
        <v>0</v>
      </c>
      <c r="AX1187" s="99">
        <v>121834.487551689</v>
      </c>
      <c r="AY1187" s="99">
        <v>26570078.247070301</v>
      </c>
      <c r="AZ1187" s="99">
        <v>8582825.9353027306</v>
      </c>
      <c r="BA1187" s="99">
        <v>0</v>
      </c>
      <c r="BB1187" s="99">
        <v>24193355.216064502</v>
      </c>
      <c r="BC1187" s="99">
        <v>6910055.6119995099</v>
      </c>
      <c r="BD1187" s="99">
        <v>0</v>
      </c>
      <c r="BE1187" s="99">
        <v>3187384.7862853999</v>
      </c>
      <c r="BF1187" s="99">
        <v>0</v>
      </c>
      <c r="BG1187" s="99">
        <v>50129103.174804702</v>
      </c>
      <c r="BH1187" s="99">
        <v>13182086.085083</v>
      </c>
      <c r="BI1187" s="99">
        <v>0</v>
      </c>
      <c r="BJ1187" s="99">
        <v>3950833.7818603502</v>
      </c>
      <c r="BK1187" s="99">
        <v>2762054.0054931599</v>
      </c>
      <c r="BL1187" s="99">
        <v>0</v>
      </c>
      <c r="BM1187" s="99">
        <v>0</v>
      </c>
      <c r="BN1187" s="99">
        <v>0</v>
      </c>
      <c r="BO1187" s="99">
        <v>0</v>
      </c>
      <c r="BP1187" s="99">
        <v>0</v>
      </c>
      <c r="BQ1187" s="99">
        <v>0</v>
      </c>
      <c r="BR1187" s="99">
        <v>8579857.2183837909</v>
      </c>
      <c r="BS1187" s="99">
        <v>3415494.37640381</v>
      </c>
      <c r="BT1187" s="99">
        <v>0</v>
      </c>
      <c r="BU1187" s="99">
        <v>1776947.0799865699</v>
      </c>
      <c r="BV1187" s="99">
        <v>3460282.1386108398</v>
      </c>
      <c r="BW1187" s="99">
        <v>0</v>
      </c>
      <c r="BX1187" s="99">
        <v>289825.55959320097</v>
      </c>
      <c r="BY1187" s="99">
        <v>0</v>
      </c>
      <c r="BZ1187" s="99">
        <v>0</v>
      </c>
      <c r="CA1187" s="99">
        <v>125627.15129280101</v>
      </c>
      <c r="CB1187" s="99">
        <v>6909558.6801757803</v>
      </c>
      <c r="CC1187" s="99">
        <v>66293718.8271484</v>
      </c>
      <c r="CD1187" s="99">
        <v>17147862.7421875</v>
      </c>
      <c r="CE1187" s="99">
        <v>3154.9910074770501</v>
      </c>
      <c r="CF1187" s="99">
        <v>374926.39789581299</v>
      </c>
      <c r="CG1187" s="99">
        <v>3218718.1201171898</v>
      </c>
      <c r="CH1187" s="99">
        <v>0</v>
      </c>
      <c r="CI1187" s="99">
        <v>128787.768789291</v>
      </c>
      <c r="CJ1187" s="99">
        <v>7284830.7582397498</v>
      </c>
      <c r="CK1187" s="99">
        <v>69541295.591796905</v>
      </c>
      <c r="CL1187" s="99">
        <v>17416379.5229492</v>
      </c>
      <c r="CM1187" s="166">
        <v>172210.21646118199</v>
      </c>
      <c r="CN1187" s="166">
        <v>21961398.9760742</v>
      </c>
      <c r="CO1187" s="166">
        <v>119589469.66113301</v>
      </c>
      <c r="CP1187" s="99">
        <v>17416379.5229492</v>
      </c>
      <c r="CQ1187" s="99">
        <v>0</v>
      </c>
      <c r="CR1187" s="99">
        <v>0</v>
      </c>
      <c r="CS1187" s="99">
        <v>0</v>
      </c>
      <c r="CT1187" s="99">
        <v>0</v>
      </c>
      <c r="CU1187" s="98">
        <v>17568.855827403</v>
      </c>
      <c r="CV1187" s="98">
        <v>46599.244414148998</v>
      </c>
      <c r="CW1187" s="98">
        <v>7284485.0780715933</v>
      </c>
      <c r="CX1187" s="98">
        <v>69512436.947265595</v>
      </c>
    </row>
    <row r="1188" spans="1:102" x14ac:dyDescent="0.2">
      <c r="A1188" s="98" t="s">
        <v>70</v>
      </c>
      <c r="B1188" s="100">
        <v>42248</v>
      </c>
      <c r="C1188" s="99">
        <v>107694.601379395</v>
      </c>
      <c r="D1188" s="99">
        <v>0</v>
      </c>
      <c r="E1188" s="99">
        <v>17202.819637775399</v>
      </c>
      <c r="F1188" s="99">
        <v>14298.736123085</v>
      </c>
      <c r="G1188" s="99">
        <v>3226.04431685805</v>
      </c>
      <c r="H1188" s="99">
        <v>0</v>
      </c>
      <c r="I1188" s="99">
        <v>0</v>
      </c>
      <c r="J1188" s="99">
        <v>43692.349264621698</v>
      </c>
      <c r="K1188" s="99">
        <v>0</v>
      </c>
      <c r="L1188" s="99">
        <v>192.04188867285799</v>
      </c>
      <c r="M1188" s="99">
        <v>52082.437050342603</v>
      </c>
      <c r="N1188" s="99">
        <v>8464.5296671390497</v>
      </c>
      <c r="O1188" s="99">
        <v>0</v>
      </c>
      <c r="P1188" s="99">
        <v>58104.929316520698</v>
      </c>
      <c r="Q1188" s="99">
        <v>6135.5036910176304</v>
      </c>
      <c r="R1188" s="99">
        <v>0</v>
      </c>
      <c r="S1188" s="99">
        <v>3211.5882107615498</v>
      </c>
      <c r="T1188" s="99">
        <v>0</v>
      </c>
      <c r="U1188" s="99">
        <v>43707.334460258498</v>
      </c>
      <c r="V1188" s="99">
        <v>5728188.61010742</v>
      </c>
      <c r="W1188" s="99">
        <v>0</v>
      </c>
      <c r="X1188" s="99">
        <v>1114888.65904236</v>
      </c>
      <c r="Y1188" s="99">
        <v>843780.11254119896</v>
      </c>
      <c r="Z1188" s="99">
        <v>380466.11319732701</v>
      </c>
      <c r="AA1188" s="99">
        <v>0</v>
      </c>
      <c r="AB1188" s="99">
        <v>0</v>
      </c>
      <c r="AC1188" s="99">
        <v>14710858.9263916</v>
      </c>
      <c r="AD1188" s="99">
        <v>0</v>
      </c>
      <c r="AE1188" s="99">
        <v>14603.7115341425</v>
      </c>
      <c r="AF1188" s="99">
        <v>2649008.1510620099</v>
      </c>
      <c r="AG1188" s="99">
        <v>954865.609580994</v>
      </c>
      <c r="AH1188" s="99">
        <v>0</v>
      </c>
      <c r="AI1188" s="99">
        <v>2464869.6076354999</v>
      </c>
      <c r="AJ1188" s="99">
        <v>778567.28767394996</v>
      </c>
      <c r="AK1188" s="99">
        <v>0</v>
      </c>
      <c r="AL1188" s="99">
        <v>376945.12961196899</v>
      </c>
      <c r="AM1188" s="99">
        <v>0</v>
      </c>
      <c r="AN1188" s="99">
        <v>14714106.018676801</v>
      </c>
      <c r="AO1188" s="99">
        <v>56300367.885253899</v>
      </c>
      <c r="AP1188" s="99">
        <v>0</v>
      </c>
      <c r="AQ1188" s="99">
        <v>9776910.3914794903</v>
      </c>
      <c r="AR1188" s="99">
        <v>7224162.8293457003</v>
      </c>
      <c r="AS1188" s="99">
        <v>3275978.1335144001</v>
      </c>
      <c r="AT1188" s="99">
        <v>0</v>
      </c>
      <c r="AU1188" s="99">
        <v>0</v>
      </c>
      <c r="AV1188" s="99">
        <v>50197930.558105499</v>
      </c>
      <c r="AW1188" s="99">
        <v>0</v>
      </c>
      <c r="AX1188" s="99">
        <v>124763.82311534901</v>
      </c>
      <c r="AY1188" s="99">
        <v>26574788.267578099</v>
      </c>
      <c r="AZ1188" s="99">
        <v>8383345.9440917997</v>
      </c>
      <c r="BA1188" s="99">
        <v>0</v>
      </c>
      <c r="BB1188" s="99">
        <v>24162253.471435498</v>
      </c>
      <c r="BC1188" s="99">
        <v>6977026.0491332998</v>
      </c>
      <c r="BD1188" s="99">
        <v>0</v>
      </c>
      <c r="BE1188" s="99">
        <v>3237013.5465393099</v>
      </c>
      <c r="BF1188" s="99">
        <v>0</v>
      </c>
      <c r="BG1188" s="99">
        <v>50199041.910644501</v>
      </c>
      <c r="BH1188" s="99">
        <v>13220215.5544434</v>
      </c>
      <c r="BI1188" s="99">
        <v>0</v>
      </c>
      <c r="BJ1188" s="99">
        <v>3938273.7249755901</v>
      </c>
      <c r="BK1188" s="99">
        <v>2753940.9319457998</v>
      </c>
      <c r="BL1188" s="99">
        <v>0</v>
      </c>
      <c r="BM1188" s="99">
        <v>0</v>
      </c>
      <c r="BN1188" s="99">
        <v>0</v>
      </c>
      <c r="BO1188" s="99">
        <v>0</v>
      </c>
      <c r="BP1188" s="99">
        <v>0</v>
      </c>
      <c r="BQ1188" s="99">
        <v>0</v>
      </c>
      <c r="BR1188" s="99">
        <v>8569834.09765625</v>
      </c>
      <c r="BS1188" s="99">
        <v>3339856.2098083501</v>
      </c>
      <c r="BT1188" s="99">
        <v>0</v>
      </c>
      <c r="BU1188" s="99">
        <v>1516205.2699890099</v>
      </c>
      <c r="BV1188" s="99">
        <v>3503742.1739807101</v>
      </c>
      <c r="BW1188" s="99">
        <v>0</v>
      </c>
      <c r="BX1188" s="99">
        <v>240770.01967620899</v>
      </c>
      <c r="BY1188" s="99">
        <v>0</v>
      </c>
      <c r="BZ1188" s="99">
        <v>0</v>
      </c>
      <c r="CA1188" s="99">
        <v>124893.26795673399</v>
      </c>
      <c r="CB1188" s="99">
        <v>6849036.74816895</v>
      </c>
      <c r="CC1188" s="99">
        <v>65951022.070800804</v>
      </c>
      <c r="CD1188" s="99">
        <v>17138127.0861816</v>
      </c>
      <c r="CE1188" s="99">
        <v>3227.1963350474798</v>
      </c>
      <c r="CF1188" s="99">
        <v>379219.82112121599</v>
      </c>
      <c r="CG1188" s="99">
        <v>3266115.45983887</v>
      </c>
      <c r="CH1188" s="99">
        <v>0</v>
      </c>
      <c r="CI1188" s="99">
        <v>128120.788591385</v>
      </c>
      <c r="CJ1188" s="99">
        <v>7229761.4439697303</v>
      </c>
      <c r="CK1188" s="99">
        <v>69343171.618164107</v>
      </c>
      <c r="CL1188" s="99">
        <v>17417950.207763702</v>
      </c>
      <c r="CM1188" s="166">
        <v>171404.492835999</v>
      </c>
      <c r="CN1188" s="166">
        <v>21937070.001464799</v>
      </c>
      <c r="CO1188" s="166">
        <v>119569042.43847699</v>
      </c>
      <c r="CP1188" s="99">
        <v>17417950.207763702</v>
      </c>
      <c r="CQ1188" s="99">
        <v>0</v>
      </c>
      <c r="CR1188" s="99">
        <v>0</v>
      </c>
      <c r="CS1188" s="99">
        <v>0</v>
      </c>
      <c r="CT1188" s="99">
        <v>0</v>
      </c>
      <c r="CU1188" s="98">
        <v>17201.299198421999</v>
      </c>
      <c r="CV1188" s="98">
        <v>46522.380409684003</v>
      </c>
      <c r="CW1188" s="98">
        <v>7228256.5692901658</v>
      </c>
      <c r="CX1188" s="98">
        <v>69217137.530639678</v>
      </c>
    </row>
    <row r="1189" spans="1:102" x14ac:dyDescent="0.2">
      <c r="A1189" s="98" t="s">
        <v>70</v>
      </c>
      <c r="B1189" s="100">
        <v>42339</v>
      </c>
      <c r="C1189" s="99">
        <v>107785.286518097</v>
      </c>
      <c r="D1189" s="99">
        <v>0</v>
      </c>
      <c r="E1189" s="99">
        <v>16777.8182544708</v>
      </c>
      <c r="F1189" s="99">
        <v>13957.501180291199</v>
      </c>
      <c r="G1189" s="99">
        <v>3284.02885878086</v>
      </c>
      <c r="H1189" s="99">
        <v>0</v>
      </c>
      <c r="I1189" s="99">
        <v>0</v>
      </c>
      <c r="J1189" s="99">
        <v>43838.1890144348</v>
      </c>
      <c r="K1189" s="99">
        <v>0</v>
      </c>
      <c r="L1189" s="99">
        <v>187.70570175349701</v>
      </c>
      <c r="M1189" s="99">
        <v>52133.710648059801</v>
      </c>
      <c r="N1189" s="99">
        <v>8374.8306550979596</v>
      </c>
      <c r="O1189" s="99">
        <v>0</v>
      </c>
      <c r="P1189" s="99">
        <v>57818.348312854803</v>
      </c>
      <c r="Q1189" s="99">
        <v>6085.0119788646698</v>
      </c>
      <c r="R1189" s="99">
        <v>0</v>
      </c>
      <c r="S1189" s="99">
        <v>3260.6135337352798</v>
      </c>
      <c r="T1189" s="99">
        <v>0</v>
      </c>
      <c r="U1189" s="99">
        <v>43852.965064525597</v>
      </c>
      <c r="V1189" s="99">
        <v>5716929.85009766</v>
      </c>
      <c r="W1189" s="99">
        <v>0</v>
      </c>
      <c r="X1189" s="99">
        <v>1069391.4220428499</v>
      </c>
      <c r="Y1189" s="99">
        <v>808886.22733306896</v>
      </c>
      <c r="Z1189" s="99">
        <v>384030.61658096302</v>
      </c>
      <c r="AA1189" s="99">
        <v>0</v>
      </c>
      <c r="AB1189" s="99">
        <v>0</v>
      </c>
      <c r="AC1189" s="99">
        <v>14779441.616333</v>
      </c>
      <c r="AD1189" s="99">
        <v>0</v>
      </c>
      <c r="AE1189" s="99">
        <v>13146.5268136263</v>
      </c>
      <c r="AF1189" s="99">
        <v>2636888.12677002</v>
      </c>
      <c r="AG1189" s="99">
        <v>925278.26995086705</v>
      </c>
      <c r="AH1189" s="99">
        <v>0</v>
      </c>
      <c r="AI1189" s="99">
        <v>2460344.2136230501</v>
      </c>
      <c r="AJ1189" s="99">
        <v>776117.62358093297</v>
      </c>
      <c r="AK1189" s="99">
        <v>0</v>
      </c>
      <c r="AL1189" s="99">
        <v>380005.74060440098</v>
      </c>
      <c r="AM1189" s="99">
        <v>0</v>
      </c>
      <c r="AN1189" s="99">
        <v>14778922.8673096</v>
      </c>
      <c r="AO1189" s="99">
        <v>56602828.901855499</v>
      </c>
      <c r="AP1189" s="99">
        <v>0</v>
      </c>
      <c r="AQ1189" s="99">
        <v>9316305.9541015606</v>
      </c>
      <c r="AR1189" s="99">
        <v>6939487.7941284198</v>
      </c>
      <c r="AS1189" s="99">
        <v>3297850.6436462398</v>
      </c>
      <c r="AT1189" s="99">
        <v>0</v>
      </c>
      <c r="AU1189" s="99">
        <v>0</v>
      </c>
      <c r="AV1189" s="99">
        <v>50720685.7265625</v>
      </c>
      <c r="AW1189" s="99">
        <v>0</v>
      </c>
      <c r="AX1189" s="99">
        <v>96447.145641326904</v>
      </c>
      <c r="AY1189" s="99">
        <v>26612573.779052701</v>
      </c>
      <c r="AZ1189" s="99">
        <v>8196282.8068237295</v>
      </c>
      <c r="BA1189" s="99">
        <v>0</v>
      </c>
      <c r="BB1189" s="99">
        <v>24283097.809570301</v>
      </c>
      <c r="BC1189" s="99">
        <v>6943450.20458984</v>
      </c>
      <c r="BD1189" s="99">
        <v>0</v>
      </c>
      <c r="BE1189" s="99">
        <v>3278382.2447204599</v>
      </c>
      <c r="BF1189" s="99">
        <v>0</v>
      </c>
      <c r="BG1189" s="99">
        <v>50724292.088867202</v>
      </c>
      <c r="BH1189" s="99">
        <v>14112764.9154053</v>
      </c>
      <c r="BI1189" s="99">
        <v>0</v>
      </c>
      <c r="BJ1189" s="99">
        <v>3889333.3594665499</v>
      </c>
      <c r="BK1189" s="99">
        <v>2716144.7165832501</v>
      </c>
      <c r="BL1189" s="99">
        <v>0</v>
      </c>
      <c r="BM1189" s="99">
        <v>0</v>
      </c>
      <c r="BN1189" s="99">
        <v>0</v>
      </c>
      <c r="BO1189" s="99">
        <v>0</v>
      </c>
      <c r="BP1189" s="99">
        <v>0</v>
      </c>
      <c r="BQ1189" s="99">
        <v>0</v>
      </c>
      <c r="BR1189" s="99">
        <v>8638815.6861572303</v>
      </c>
      <c r="BS1189" s="99">
        <v>3262534.94812012</v>
      </c>
      <c r="BT1189" s="99">
        <v>0</v>
      </c>
      <c r="BU1189" s="99">
        <v>2651900.5199584998</v>
      </c>
      <c r="BV1189" s="99">
        <v>3496082.9722290002</v>
      </c>
      <c r="BW1189" s="99">
        <v>0</v>
      </c>
      <c r="BX1189" s="99">
        <v>400925.36890029901</v>
      </c>
      <c r="BY1189" s="99">
        <v>0</v>
      </c>
      <c r="BZ1189" s="99">
        <v>0</v>
      </c>
      <c r="CA1189" s="99">
        <v>124619.832103729</v>
      </c>
      <c r="CB1189" s="99">
        <v>6797021.9392089797</v>
      </c>
      <c r="CC1189" s="99">
        <v>66007372.858886696</v>
      </c>
      <c r="CD1189" s="99">
        <v>17989299.338378899</v>
      </c>
      <c r="CE1189" s="99">
        <v>3283.3804098665701</v>
      </c>
      <c r="CF1189" s="99">
        <v>384359.22507095302</v>
      </c>
      <c r="CG1189" s="99">
        <v>3315434.6176147498</v>
      </c>
      <c r="CH1189" s="99">
        <v>0</v>
      </c>
      <c r="CI1189" s="99">
        <v>127902.22399044</v>
      </c>
      <c r="CJ1189" s="99">
        <v>7178106.8892822303</v>
      </c>
      <c r="CK1189" s="99">
        <v>69294655.597656295</v>
      </c>
      <c r="CL1189" s="99">
        <v>18398528.286621101</v>
      </c>
      <c r="CM1189" s="166">
        <v>171318.36464500401</v>
      </c>
      <c r="CN1189" s="166">
        <v>21916643.294921901</v>
      </c>
      <c r="CO1189" s="166">
        <v>119898373.821289</v>
      </c>
      <c r="CP1189" s="99">
        <v>18398528.286621101</v>
      </c>
      <c r="CQ1189" s="99">
        <v>0</v>
      </c>
      <c r="CR1189" s="99">
        <v>0</v>
      </c>
      <c r="CS1189" s="99">
        <v>0</v>
      </c>
      <c r="CT1189" s="99">
        <v>0</v>
      </c>
      <c r="CU1189" s="98">
        <v>16788.561142761999</v>
      </c>
      <c r="CV1189" s="98">
        <v>46712.142550623998</v>
      </c>
      <c r="CW1189" s="98">
        <v>7181381.1642799331</v>
      </c>
      <c r="CX1189" s="98">
        <v>69322807.47650145</v>
      </c>
    </row>
    <row r="1190" spans="1:102" x14ac:dyDescent="0.2">
      <c r="A1190" s="98" t="s">
        <v>70</v>
      </c>
      <c r="B1190" s="100">
        <v>42430</v>
      </c>
      <c r="C1190" s="99">
        <v>107655.39672946899</v>
      </c>
      <c r="D1190" s="99">
        <v>0</v>
      </c>
      <c r="E1190" s="99">
        <v>16747.3819644451</v>
      </c>
      <c r="F1190" s="99">
        <v>14197.717074513401</v>
      </c>
      <c r="G1190" s="99">
        <v>3363.1943293213799</v>
      </c>
      <c r="H1190" s="99">
        <v>0</v>
      </c>
      <c r="I1190" s="99">
        <v>0</v>
      </c>
      <c r="J1190" s="99">
        <v>43944.051600933097</v>
      </c>
      <c r="K1190" s="99">
        <v>0</v>
      </c>
      <c r="L1190" s="99">
        <v>179.09034312702701</v>
      </c>
      <c r="M1190" s="99">
        <v>51887.855411529497</v>
      </c>
      <c r="N1190" s="99">
        <v>8198.8267571926099</v>
      </c>
      <c r="O1190" s="99">
        <v>0</v>
      </c>
      <c r="P1190" s="99">
        <v>57943.2297868729</v>
      </c>
      <c r="Q1190" s="99">
        <v>5988.5633305311203</v>
      </c>
      <c r="R1190" s="99">
        <v>0</v>
      </c>
      <c r="S1190" s="99">
        <v>3347.4221587777101</v>
      </c>
      <c r="T1190" s="99">
        <v>0</v>
      </c>
      <c r="U1190" s="99">
        <v>43937.945260524801</v>
      </c>
      <c r="V1190" s="99">
        <v>5692609</v>
      </c>
      <c r="W1190" s="99">
        <v>0</v>
      </c>
      <c r="X1190" s="99">
        <v>1099939.8939666699</v>
      </c>
      <c r="Y1190" s="99">
        <v>832187.97984314</v>
      </c>
      <c r="Z1190" s="99">
        <v>393909.60217285203</v>
      </c>
      <c r="AA1190" s="99">
        <v>0</v>
      </c>
      <c r="AB1190" s="99">
        <v>0</v>
      </c>
      <c r="AC1190" s="99">
        <v>14845744.3424072</v>
      </c>
      <c r="AD1190" s="99">
        <v>0</v>
      </c>
      <c r="AE1190" s="99">
        <v>11326.5980569124</v>
      </c>
      <c r="AF1190" s="99">
        <v>2609765.6217041002</v>
      </c>
      <c r="AG1190" s="99">
        <v>912991.00515747105</v>
      </c>
      <c r="AH1190" s="99">
        <v>0</v>
      </c>
      <c r="AI1190" s="99">
        <v>2470197.7221069299</v>
      </c>
      <c r="AJ1190" s="99">
        <v>775700.44399261498</v>
      </c>
      <c r="AK1190" s="99">
        <v>0</v>
      </c>
      <c r="AL1190" s="99">
        <v>390239.79400634801</v>
      </c>
      <c r="AM1190" s="99">
        <v>0</v>
      </c>
      <c r="AN1190" s="99">
        <v>14850203.213867201</v>
      </c>
      <c r="AO1190" s="99">
        <v>56599637.207519501</v>
      </c>
      <c r="AP1190" s="99">
        <v>0</v>
      </c>
      <c r="AQ1190" s="99">
        <v>9393641.13989258</v>
      </c>
      <c r="AR1190" s="99">
        <v>6943040.0275268601</v>
      </c>
      <c r="AS1190" s="99">
        <v>3419295.6091613802</v>
      </c>
      <c r="AT1190" s="99">
        <v>0</v>
      </c>
      <c r="AU1190" s="99">
        <v>0</v>
      </c>
      <c r="AV1190" s="99">
        <v>51146881.151855499</v>
      </c>
      <c r="AW1190" s="99">
        <v>0</v>
      </c>
      <c r="AX1190" s="99">
        <v>77220.0146770477</v>
      </c>
      <c r="AY1190" s="99">
        <v>26378756.522216801</v>
      </c>
      <c r="AZ1190" s="99">
        <v>8152907.3463745099</v>
      </c>
      <c r="BA1190" s="99">
        <v>0</v>
      </c>
      <c r="BB1190" s="99">
        <v>24535329.598388702</v>
      </c>
      <c r="BC1190" s="99">
        <v>6936905.3904418899</v>
      </c>
      <c r="BD1190" s="99">
        <v>0</v>
      </c>
      <c r="BE1190" s="99">
        <v>3377469.9469604502</v>
      </c>
      <c r="BF1190" s="99">
        <v>0</v>
      </c>
      <c r="BG1190" s="99">
        <v>51147879.558593802</v>
      </c>
      <c r="BH1190" s="99">
        <v>15833556.2767334</v>
      </c>
      <c r="BI1190" s="99">
        <v>0</v>
      </c>
      <c r="BJ1190" s="99">
        <v>3965312.6863403302</v>
      </c>
      <c r="BK1190" s="99">
        <v>2852440.82562256</v>
      </c>
      <c r="BL1190" s="99">
        <v>0</v>
      </c>
      <c r="BM1190" s="99">
        <v>0</v>
      </c>
      <c r="BN1190" s="99">
        <v>0</v>
      </c>
      <c r="BO1190" s="99">
        <v>0</v>
      </c>
      <c r="BP1190" s="99">
        <v>0</v>
      </c>
      <c r="BQ1190" s="99">
        <v>0</v>
      </c>
      <c r="BR1190" s="99">
        <v>8628155.8752441406</v>
      </c>
      <c r="BS1190" s="99">
        <v>3203694.3370971698</v>
      </c>
      <c r="BT1190" s="99">
        <v>0</v>
      </c>
      <c r="BU1190" s="99">
        <v>4655443.6699218797</v>
      </c>
      <c r="BV1190" s="99">
        <v>3438387.8126220698</v>
      </c>
      <c r="BW1190" s="99">
        <v>0</v>
      </c>
      <c r="BX1190" s="99">
        <v>707873.86745452904</v>
      </c>
      <c r="BY1190" s="99">
        <v>0</v>
      </c>
      <c r="BZ1190" s="99">
        <v>0</v>
      </c>
      <c r="CA1190" s="99">
        <v>124323.344611168</v>
      </c>
      <c r="CB1190" s="99">
        <v>6768054.7815551804</v>
      </c>
      <c r="CC1190" s="99">
        <v>65899038.381347701</v>
      </c>
      <c r="CD1190" s="99">
        <v>19810456.824951202</v>
      </c>
      <c r="CE1190" s="99">
        <v>3362.09033259749</v>
      </c>
      <c r="CF1190" s="99">
        <v>391592.997943878</v>
      </c>
      <c r="CG1190" s="99">
        <v>3389511.2420959501</v>
      </c>
      <c r="CH1190" s="99">
        <v>0</v>
      </c>
      <c r="CI1190" s="99">
        <v>127680.000423431</v>
      </c>
      <c r="CJ1190" s="99">
        <v>7162768.3396606399</v>
      </c>
      <c r="CK1190" s="99">
        <v>69322773.787109405</v>
      </c>
      <c r="CL1190" s="99">
        <v>20506878.940429699</v>
      </c>
      <c r="CM1190" s="166">
        <v>171226.17737960801</v>
      </c>
      <c r="CN1190" s="166">
        <v>21947368.845703099</v>
      </c>
      <c r="CO1190" s="166">
        <v>120354364.58007801</v>
      </c>
      <c r="CP1190" s="99">
        <v>20506878.940429699</v>
      </c>
      <c r="CQ1190" s="99">
        <v>0</v>
      </c>
      <c r="CR1190" s="99">
        <v>0</v>
      </c>
      <c r="CS1190" s="99">
        <v>0</v>
      </c>
      <c r="CT1190" s="99">
        <v>0</v>
      </c>
      <c r="CU1190" s="98">
        <v>16760.907434643999</v>
      </c>
      <c r="CV1190" s="98">
        <v>46859.843674907999</v>
      </c>
      <c r="CW1190" s="98">
        <v>7159647.7794990586</v>
      </c>
      <c r="CX1190" s="98">
        <v>69288549.623443648</v>
      </c>
    </row>
    <row r="1191" spans="1:102" x14ac:dyDescent="0.2">
      <c r="A1191" s="98" t="s">
        <v>70</v>
      </c>
      <c r="B1191" s="100">
        <v>42522</v>
      </c>
      <c r="C1191" s="99">
        <v>107775.418069839</v>
      </c>
      <c r="D1191" s="99">
        <v>0</v>
      </c>
      <c r="E1191" s="99">
        <v>16290.519558906601</v>
      </c>
      <c r="F1191" s="99">
        <v>13872.8704138994</v>
      </c>
      <c r="G1191" s="99">
        <v>3430.1321767568602</v>
      </c>
      <c r="H1191" s="99">
        <v>0</v>
      </c>
      <c r="I1191" s="99">
        <v>0</v>
      </c>
      <c r="J1191" s="99">
        <v>44039.8621325493</v>
      </c>
      <c r="K1191" s="99">
        <v>0</v>
      </c>
      <c r="L1191" s="99">
        <v>160.82881760038401</v>
      </c>
      <c r="M1191" s="99">
        <v>51916.884130954699</v>
      </c>
      <c r="N1191" s="99">
        <v>8064.7319659590703</v>
      </c>
      <c r="O1191" s="99">
        <v>0</v>
      </c>
      <c r="P1191" s="99">
        <v>57988.5953803062</v>
      </c>
      <c r="Q1191" s="99">
        <v>5890.7030198574103</v>
      </c>
      <c r="R1191" s="99">
        <v>0</v>
      </c>
      <c r="S1191" s="99">
        <v>3414.14970484376</v>
      </c>
      <c r="T1191" s="99">
        <v>0</v>
      </c>
      <c r="U1191" s="99">
        <v>44023.512115478501</v>
      </c>
      <c r="V1191" s="99">
        <v>5690881.7945556603</v>
      </c>
      <c r="W1191" s="99">
        <v>0</v>
      </c>
      <c r="X1191" s="99">
        <v>1018604.31496429</v>
      </c>
      <c r="Y1191" s="99">
        <v>781708.20399475098</v>
      </c>
      <c r="Z1191" s="99">
        <v>400226.67793655401</v>
      </c>
      <c r="AA1191" s="99">
        <v>0</v>
      </c>
      <c r="AB1191" s="99">
        <v>0</v>
      </c>
      <c r="AC1191" s="99">
        <v>14831496.798095699</v>
      </c>
      <c r="AD1191" s="99">
        <v>0</v>
      </c>
      <c r="AE1191" s="99">
        <v>12378.663289666199</v>
      </c>
      <c r="AF1191" s="99">
        <v>2593006.29083252</v>
      </c>
      <c r="AG1191" s="99">
        <v>903513.37475585903</v>
      </c>
      <c r="AH1191" s="99">
        <v>0</v>
      </c>
      <c r="AI1191" s="99">
        <v>2464327.3340148898</v>
      </c>
      <c r="AJ1191" s="99">
        <v>777268.06485748303</v>
      </c>
      <c r="AK1191" s="99">
        <v>0</v>
      </c>
      <c r="AL1191" s="99">
        <v>396287.35335159302</v>
      </c>
      <c r="AM1191" s="99">
        <v>0</v>
      </c>
      <c r="AN1191" s="99">
        <v>14826975.4949951</v>
      </c>
      <c r="AO1191" s="99">
        <v>56969300.1728516</v>
      </c>
      <c r="AP1191" s="99">
        <v>0</v>
      </c>
      <c r="AQ1191" s="99">
        <v>9043113.8341064509</v>
      </c>
      <c r="AR1191" s="99">
        <v>6785274.6895752</v>
      </c>
      <c r="AS1191" s="99">
        <v>3483165.7668456999</v>
      </c>
      <c r="AT1191" s="99">
        <v>0</v>
      </c>
      <c r="AU1191" s="99">
        <v>0</v>
      </c>
      <c r="AV1191" s="99">
        <v>51287832.264160201</v>
      </c>
      <c r="AW1191" s="99">
        <v>0</v>
      </c>
      <c r="AX1191" s="99">
        <v>96121.660865783706</v>
      </c>
      <c r="AY1191" s="99">
        <v>26300322.222656298</v>
      </c>
      <c r="AZ1191" s="99">
        <v>8128098.69812012</v>
      </c>
      <c r="BA1191" s="99">
        <v>0</v>
      </c>
      <c r="BB1191" s="99">
        <v>24797611.489502002</v>
      </c>
      <c r="BC1191" s="99">
        <v>7073717.2742919903</v>
      </c>
      <c r="BD1191" s="99">
        <v>0</v>
      </c>
      <c r="BE1191" s="99">
        <v>3440933.0914001502</v>
      </c>
      <c r="BF1191" s="99">
        <v>0</v>
      </c>
      <c r="BG1191" s="99">
        <v>51280785.416015603</v>
      </c>
      <c r="BH1191" s="99">
        <v>15988593.1888428</v>
      </c>
      <c r="BI1191" s="99">
        <v>0</v>
      </c>
      <c r="BJ1191" s="99">
        <v>3845512.9255065899</v>
      </c>
      <c r="BK1191" s="99">
        <v>2796198.3870544401</v>
      </c>
      <c r="BL1191" s="99">
        <v>0</v>
      </c>
      <c r="BM1191" s="99">
        <v>0</v>
      </c>
      <c r="BN1191" s="99">
        <v>0</v>
      </c>
      <c r="BO1191" s="99">
        <v>0</v>
      </c>
      <c r="BP1191" s="99">
        <v>0</v>
      </c>
      <c r="BQ1191" s="99">
        <v>0</v>
      </c>
      <c r="BR1191" s="99">
        <v>8642725.8133544903</v>
      </c>
      <c r="BS1191" s="99">
        <v>3182204.7376708998</v>
      </c>
      <c r="BT1191" s="99">
        <v>0</v>
      </c>
      <c r="BU1191" s="99">
        <v>4722702.6699218797</v>
      </c>
      <c r="BV1191" s="99">
        <v>3463420.7564697298</v>
      </c>
      <c r="BW1191" s="99">
        <v>0</v>
      </c>
      <c r="BX1191" s="99">
        <v>732059.87735748303</v>
      </c>
      <c r="BY1191" s="99">
        <v>0</v>
      </c>
      <c r="BZ1191" s="99">
        <v>0</v>
      </c>
      <c r="CA1191" s="99">
        <v>124088.952436447</v>
      </c>
      <c r="CB1191" s="99">
        <v>6717254.4486694299</v>
      </c>
      <c r="CC1191" s="99">
        <v>65941919.887695298</v>
      </c>
      <c r="CD1191" s="99">
        <v>19871978.328125</v>
      </c>
      <c r="CE1191" s="99">
        <v>3431.2230991721199</v>
      </c>
      <c r="CF1191" s="99">
        <v>397604.82128524798</v>
      </c>
      <c r="CG1191" s="99">
        <v>3456471.7219543499</v>
      </c>
      <c r="CH1191" s="99">
        <v>0</v>
      </c>
      <c r="CI1191" s="99">
        <v>127525.786998749</v>
      </c>
      <c r="CJ1191" s="99">
        <v>7114078.0064697303</v>
      </c>
      <c r="CK1191" s="99">
        <v>69450120.342773393</v>
      </c>
      <c r="CL1191" s="99">
        <v>20566848.724121101</v>
      </c>
      <c r="CM1191" s="166">
        <v>171108.07851982099</v>
      </c>
      <c r="CN1191" s="166">
        <v>21904739.715087902</v>
      </c>
      <c r="CO1191" s="166">
        <v>120655183.728516</v>
      </c>
      <c r="CP1191" s="99">
        <v>20566848.724121101</v>
      </c>
      <c r="CQ1191" s="99">
        <v>0</v>
      </c>
      <c r="CR1191" s="99">
        <v>0</v>
      </c>
      <c r="CS1191" s="99">
        <v>0</v>
      </c>
      <c r="CT1191" s="99">
        <v>0</v>
      </c>
      <c r="CU1191" s="98">
        <v>16286.148823756001</v>
      </c>
      <c r="CV1191" s="98">
        <v>47021.544592537</v>
      </c>
      <c r="CW1191" s="98">
        <v>7114859.2699546777</v>
      </c>
      <c r="CX1191" s="98">
        <v>69398391.609649643</v>
      </c>
    </row>
    <row r="1192" spans="1:102" x14ac:dyDescent="0.2">
      <c r="A1192" s="98" t="s">
        <v>70</v>
      </c>
      <c r="B1192" s="100">
        <v>42614</v>
      </c>
      <c r="C1192" s="99">
        <v>107649.37996387501</v>
      </c>
      <c r="D1192" s="99">
        <v>0</v>
      </c>
      <c r="E1192" s="99">
        <v>16126.0814408064</v>
      </c>
      <c r="F1192" s="99">
        <v>13788.4497458935</v>
      </c>
      <c r="G1192" s="99">
        <v>3450.5626403391402</v>
      </c>
      <c r="H1192" s="99">
        <v>0</v>
      </c>
      <c r="I1192" s="99">
        <v>0</v>
      </c>
      <c r="J1192" s="99">
        <v>43827.593657493599</v>
      </c>
      <c r="K1192" s="99">
        <v>0</v>
      </c>
      <c r="L1192" s="99">
        <v>172.536412082613</v>
      </c>
      <c r="M1192" s="99">
        <v>51808.357758045197</v>
      </c>
      <c r="N1192" s="99">
        <v>7919.2712439298602</v>
      </c>
      <c r="O1192" s="99">
        <v>0</v>
      </c>
      <c r="P1192" s="99">
        <v>58195.817147731803</v>
      </c>
      <c r="Q1192" s="99">
        <v>5800.98585295677</v>
      </c>
      <c r="R1192" s="99">
        <v>0</v>
      </c>
      <c r="S1192" s="99">
        <v>3439.75856727362</v>
      </c>
      <c r="T1192" s="99">
        <v>0</v>
      </c>
      <c r="U1192" s="99">
        <v>43846.736653804801</v>
      </c>
      <c r="V1192" s="99">
        <v>5704003.4262084998</v>
      </c>
      <c r="W1192" s="99">
        <v>0</v>
      </c>
      <c r="X1192" s="99">
        <v>991432.84166717494</v>
      </c>
      <c r="Y1192" s="99">
        <v>750924.965232849</v>
      </c>
      <c r="Z1192" s="99">
        <v>397547.48922347999</v>
      </c>
      <c r="AA1192" s="99">
        <v>0</v>
      </c>
      <c r="AB1192" s="99">
        <v>0</v>
      </c>
      <c r="AC1192" s="99">
        <v>14777850.517456099</v>
      </c>
      <c r="AD1192" s="99">
        <v>0</v>
      </c>
      <c r="AE1192" s="99">
        <v>11822.514048814801</v>
      </c>
      <c r="AF1192" s="99">
        <v>2602947.0012206999</v>
      </c>
      <c r="AG1192" s="99">
        <v>888600.17327117897</v>
      </c>
      <c r="AH1192" s="99">
        <v>0</v>
      </c>
      <c r="AI1192" s="99">
        <v>2434100.9713745099</v>
      </c>
      <c r="AJ1192" s="99">
        <v>753622.74405670201</v>
      </c>
      <c r="AK1192" s="99">
        <v>0</v>
      </c>
      <c r="AL1192" s="99">
        <v>394269.36461639398</v>
      </c>
      <c r="AM1192" s="99">
        <v>0</v>
      </c>
      <c r="AN1192" s="99">
        <v>14775066.985473599</v>
      </c>
      <c r="AO1192" s="99">
        <v>57460439.9853516</v>
      </c>
      <c r="AP1192" s="99">
        <v>0</v>
      </c>
      <c r="AQ1192" s="99">
        <v>8816212.41796875</v>
      </c>
      <c r="AR1192" s="99">
        <v>6580006.5913696298</v>
      </c>
      <c r="AS1192" s="99">
        <v>3471294.5842590299</v>
      </c>
      <c r="AT1192" s="99">
        <v>0</v>
      </c>
      <c r="AU1192" s="99">
        <v>0</v>
      </c>
      <c r="AV1192" s="99">
        <v>51341975.172363304</v>
      </c>
      <c r="AW1192" s="99">
        <v>0</v>
      </c>
      <c r="AX1192" s="99">
        <v>83177.852544784502</v>
      </c>
      <c r="AY1192" s="99">
        <v>26643767.388671901</v>
      </c>
      <c r="AZ1192" s="99">
        <v>8002079.8330688505</v>
      </c>
      <c r="BA1192" s="99">
        <v>0</v>
      </c>
      <c r="BB1192" s="99">
        <v>24619034.6711426</v>
      </c>
      <c r="BC1192" s="99">
        <v>6947157.8816528302</v>
      </c>
      <c r="BD1192" s="99">
        <v>0</v>
      </c>
      <c r="BE1192" s="99">
        <v>3432342.6986999498</v>
      </c>
      <c r="BF1192" s="99">
        <v>0</v>
      </c>
      <c r="BG1192" s="99">
        <v>51341689.0087891</v>
      </c>
      <c r="BH1192" s="99">
        <v>15814992.8704834</v>
      </c>
      <c r="BI1192" s="99">
        <v>0</v>
      </c>
      <c r="BJ1192" s="99">
        <v>3733309.9179992699</v>
      </c>
      <c r="BK1192" s="99">
        <v>2697806.3886108398</v>
      </c>
      <c r="BL1192" s="99">
        <v>0</v>
      </c>
      <c r="BM1192" s="99">
        <v>0</v>
      </c>
      <c r="BN1192" s="99">
        <v>0</v>
      </c>
      <c r="BO1192" s="99">
        <v>0</v>
      </c>
      <c r="BP1192" s="99">
        <v>0</v>
      </c>
      <c r="BQ1192" s="99">
        <v>0</v>
      </c>
      <c r="BR1192" s="99">
        <v>8613585.8179931603</v>
      </c>
      <c r="BS1192" s="99">
        <v>3136901.8316345201</v>
      </c>
      <c r="BT1192" s="99">
        <v>0</v>
      </c>
      <c r="BU1192" s="99">
        <v>3990779.4199523898</v>
      </c>
      <c r="BV1192" s="99">
        <v>3414667.9585266099</v>
      </c>
      <c r="BW1192" s="99">
        <v>0</v>
      </c>
      <c r="BX1192" s="99">
        <v>599209.97787475598</v>
      </c>
      <c r="BY1192" s="99">
        <v>0</v>
      </c>
      <c r="BZ1192" s="99">
        <v>0</v>
      </c>
      <c r="CA1192" s="99">
        <v>123758.052013397</v>
      </c>
      <c r="CB1192" s="99">
        <v>6695978.7341918899</v>
      </c>
      <c r="CC1192" s="99">
        <v>66326209.924804702</v>
      </c>
      <c r="CD1192" s="99">
        <v>19516039.884521499</v>
      </c>
      <c r="CE1192" s="99">
        <v>3450.16112437844</v>
      </c>
      <c r="CF1192" s="99">
        <v>398950.43766021699</v>
      </c>
      <c r="CG1192" s="99">
        <v>3484018.7830505399</v>
      </c>
      <c r="CH1192" s="99">
        <v>0</v>
      </c>
      <c r="CI1192" s="99">
        <v>127212.321093559</v>
      </c>
      <c r="CJ1192" s="99">
        <v>7094000.8271484403</v>
      </c>
      <c r="CK1192" s="99">
        <v>69736747.322265595</v>
      </c>
      <c r="CL1192" s="99">
        <v>20182988.283935498</v>
      </c>
      <c r="CM1192" s="166">
        <v>170592.15463829</v>
      </c>
      <c r="CN1192" s="166">
        <v>21881842.987548798</v>
      </c>
      <c r="CO1192" s="166">
        <v>120986847.043945</v>
      </c>
      <c r="CP1192" s="99">
        <v>20182988.283935498</v>
      </c>
      <c r="CQ1192" s="99">
        <v>0</v>
      </c>
      <c r="CR1192" s="99">
        <v>0</v>
      </c>
      <c r="CS1192" s="99">
        <v>0</v>
      </c>
      <c r="CT1192" s="99">
        <v>0</v>
      </c>
      <c r="CU1192" s="98">
        <v>16112.424661114999</v>
      </c>
      <c r="CV1192" s="98">
        <v>46831.125630606002</v>
      </c>
      <c r="CW1192" s="98">
        <v>7094929.1718521072</v>
      </c>
      <c r="CX1192" s="98">
        <v>69810228.70785524</v>
      </c>
    </row>
    <row r="1193" spans="1:102" x14ac:dyDescent="0.2">
      <c r="A1193" s="98" t="s">
        <v>70</v>
      </c>
      <c r="B1193" s="100">
        <v>42705</v>
      </c>
      <c r="C1193" s="99">
        <v>107831.747196198</v>
      </c>
      <c r="D1193" s="99">
        <v>0</v>
      </c>
      <c r="E1193" s="99">
        <v>15903.116057634399</v>
      </c>
      <c r="F1193" s="99">
        <v>13665.892709732099</v>
      </c>
      <c r="G1193" s="99">
        <v>3505.5992012023898</v>
      </c>
      <c r="H1193" s="99">
        <v>0</v>
      </c>
      <c r="I1193" s="99">
        <v>0</v>
      </c>
      <c r="J1193" s="99">
        <v>43829.969551563299</v>
      </c>
      <c r="K1193" s="99">
        <v>0</v>
      </c>
      <c r="L1193" s="99">
        <v>150.79310000501599</v>
      </c>
      <c r="M1193" s="99">
        <v>51933.100398540497</v>
      </c>
      <c r="N1193" s="99">
        <v>7773.9780623316801</v>
      </c>
      <c r="O1193" s="99">
        <v>0</v>
      </c>
      <c r="P1193" s="99">
        <v>58193.1544146538</v>
      </c>
      <c r="Q1193" s="99">
        <v>5720.1105489134798</v>
      </c>
      <c r="R1193" s="99">
        <v>0</v>
      </c>
      <c r="S1193" s="99">
        <v>3491.3204699754701</v>
      </c>
      <c r="T1193" s="99">
        <v>0</v>
      </c>
      <c r="U1193" s="99">
        <v>43850.695307731599</v>
      </c>
      <c r="V1193" s="99">
        <v>5680734.6222534198</v>
      </c>
      <c r="W1193" s="99">
        <v>0</v>
      </c>
      <c r="X1193" s="99">
        <v>973165.23889923096</v>
      </c>
      <c r="Y1193" s="99">
        <v>738987.089195251</v>
      </c>
      <c r="Z1193" s="99">
        <v>394712.06037521397</v>
      </c>
      <c r="AA1193" s="99">
        <v>0</v>
      </c>
      <c r="AB1193" s="99">
        <v>0</v>
      </c>
      <c r="AC1193" s="99">
        <v>14721254.5892334</v>
      </c>
      <c r="AD1193" s="99">
        <v>0</v>
      </c>
      <c r="AE1193" s="99">
        <v>10365.6502277851</v>
      </c>
      <c r="AF1193" s="99">
        <v>2581127.6727294899</v>
      </c>
      <c r="AG1193" s="99">
        <v>871844.67900085403</v>
      </c>
      <c r="AH1193" s="99">
        <v>0</v>
      </c>
      <c r="AI1193" s="99">
        <v>2431148.7099609398</v>
      </c>
      <c r="AJ1193" s="99">
        <v>755293.30410003697</v>
      </c>
      <c r="AK1193" s="99">
        <v>0</v>
      </c>
      <c r="AL1193" s="99">
        <v>390849.35503768898</v>
      </c>
      <c r="AM1193" s="99">
        <v>0</v>
      </c>
      <c r="AN1193" s="99">
        <v>14726520.537597699</v>
      </c>
      <c r="AO1193" s="99">
        <v>57687643.3896484</v>
      </c>
      <c r="AP1193" s="99">
        <v>0</v>
      </c>
      <c r="AQ1193" s="99">
        <v>8622932.0638427697</v>
      </c>
      <c r="AR1193" s="99">
        <v>6458850.1677246103</v>
      </c>
      <c r="AS1193" s="99">
        <v>3430993.0107727102</v>
      </c>
      <c r="AT1193" s="99">
        <v>0</v>
      </c>
      <c r="AU1193" s="99">
        <v>0</v>
      </c>
      <c r="AV1193" s="99">
        <v>51407654.158203103</v>
      </c>
      <c r="AW1193" s="99">
        <v>0</v>
      </c>
      <c r="AX1193" s="99">
        <v>71533.311610221906</v>
      </c>
      <c r="AY1193" s="99">
        <v>26510106.707275402</v>
      </c>
      <c r="AZ1193" s="99">
        <v>7856431.6083373995</v>
      </c>
      <c r="BA1193" s="99">
        <v>0</v>
      </c>
      <c r="BB1193" s="99">
        <v>24803251.027099598</v>
      </c>
      <c r="BC1193" s="99">
        <v>6978171.8338012705</v>
      </c>
      <c r="BD1193" s="99">
        <v>0</v>
      </c>
      <c r="BE1193" s="99">
        <v>3430601.15802002</v>
      </c>
      <c r="BF1193" s="99">
        <v>0</v>
      </c>
      <c r="BG1193" s="99">
        <v>51419899.2568359</v>
      </c>
      <c r="BH1193" s="99">
        <v>15905482.8209229</v>
      </c>
      <c r="BI1193" s="99">
        <v>0</v>
      </c>
      <c r="BJ1193" s="99">
        <v>3647910.2973327599</v>
      </c>
      <c r="BK1193" s="99">
        <v>2658102.3001708998</v>
      </c>
      <c r="BL1193" s="99">
        <v>0</v>
      </c>
      <c r="BM1193" s="99">
        <v>0</v>
      </c>
      <c r="BN1193" s="99">
        <v>0</v>
      </c>
      <c r="BO1193" s="99">
        <v>0</v>
      </c>
      <c r="BP1193" s="99">
        <v>0</v>
      </c>
      <c r="BQ1193" s="99">
        <v>0</v>
      </c>
      <c r="BR1193" s="99">
        <v>8609484.6168212909</v>
      </c>
      <c r="BS1193" s="99">
        <v>3072391.5020446801</v>
      </c>
      <c r="BT1193" s="99">
        <v>0</v>
      </c>
      <c r="BU1193" s="99">
        <v>4541035.6399536096</v>
      </c>
      <c r="BV1193" s="99">
        <v>3418766.1266784701</v>
      </c>
      <c r="BW1193" s="99">
        <v>0</v>
      </c>
      <c r="BX1193" s="99">
        <v>674762.17755889904</v>
      </c>
      <c r="BY1193" s="99">
        <v>0</v>
      </c>
      <c r="BZ1193" s="99">
        <v>0</v>
      </c>
      <c r="CA1193" s="99">
        <v>123819.236550331</v>
      </c>
      <c r="CB1193" s="99">
        <v>6652316.5781860398</v>
      </c>
      <c r="CC1193" s="99">
        <v>66326037.5537109</v>
      </c>
      <c r="CD1193" s="99">
        <v>19537173.478515599</v>
      </c>
      <c r="CE1193" s="99">
        <v>3508.0951512455899</v>
      </c>
      <c r="CF1193" s="99">
        <v>397404.467628479</v>
      </c>
      <c r="CG1193" s="99">
        <v>3490991.71447754</v>
      </c>
      <c r="CH1193" s="99">
        <v>0</v>
      </c>
      <c r="CI1193" s="99">
        <v>127320.180566788</v>
      </c>
      <c r="CJ1193" s="99">
        <v>7045875.5677490197</v>
      </c>
      <c r="CK1193" s="99">
        <v>69706428.0546875</v>
      </c>
      <c r="CL1193" s="99">
        <v>20216752.330810498</v>
      </c>
      <c r="CM1193" s="166">
        <v>170622.911277771</v>
      </c>
      <c r="CN1193" s="166">
        <v>21762212.200927701</v>
      </c>
      <c r="CO1193" s="166">
        <v>121355203.511719</v>
      </c>
      <c r="CP1193" s="99">
        <v>20216752.330810498</v>
      </c>
      <c r="CQ1193" s="99">
        <v>0</v>
      </c>
      <c r="CR1193" s="99">
        <v>0</v>
      </c>
      <c r="CS1193" s="99">
        <v>0</v>
      </c>
      <c r="CT1193" s="99">
        <v>0</v>
      </c>
      <c r="CU1193" s="98">
        <v>15910.484923735001</v>
      </c>
      <c r="CV1193" s="98">
        <v>46874.335328619003</v>
      </c>
      <c r="CW1193" s="98">
        <v>7049721.0458145188</v>
      </c>
      <c r="CX1193" s="98">
        <v>69817029.268188447</v>
      </c>
    </row>
    <row r="1194" spans="1:102" x14ac:dyDescent="0.2">
      <c r="A1194" s="98" t="s">
        <v>70</v>
      </c>
      <c r="B1194" s="100">
        <v>42795</v>
      </c>
      <c r="C1194" s="99">
        <v>108401.006293297</v>
      </c>
      <c r="D1194" s="99">
        <v>0</v>
      </c>
      <c r="E1194" s="99">
        <v>15537.509445309601</v>
      </c>
      <c r="F1194" s="99">
        <v>13417.6986197233</v>
      </c>
      <c r="G1194" s="99">
        <v>3558.2670131623699</v>
      </c>
      <c r="H1194" s="99">
        <v>0</v>
      </c>
      <c r="I1194" s="99">
        <v>0</v>
      </c>
      <c r="J1194" s="99">
        <v>43894.109650134997</v>
      </c>
      <c r="K1194" s="99">
        <v>0</v>
      </c>
      <c r="L1194" s="99">
        <v>160.1154467538</v>
      </c>
      <c r="M1194" s="99">
        <v>52324.288235664397</v>
      </c>
      <c r="N1194" s="99">
        <v>7646.3046822547904</v>
      </c>
      <c r="O1194" s="99">
        <v>0</v>
      </c>
      <c r="P1194" s="99">
        <v>57941.777294158899</v>
      </c>
      <c r="Q1194" s="99">
        <v>5658.8081699013701</v>
      </c>
      <c r="R1194" s="99">
        <v>0</v>
      </c>
      <c r="S1194" s="99">
        <v>3533.7645610868899</v>
      </c>
      <c r="T1194" s="99">
        <v>0</v>
      </c>
      <c r="U1194" s="99">
        <v>43874.2090129852</v>
      </c>
      <c r="V1194" s="99">
        <v>5746452.0991821298</v>
      </c>
      <c r="W1194" s="99">
        <v>0</v>
      </c>
      <c r="X1194" s="99">
        <v>949191.31177520799</v>
      </c>
      <c r="Y1194" s="99">
        <v>720554.45863342297</v>
      </c>
      <c r="Z1194" s="99">
        <v>402126.73641967803</v>
      </c>
      <c r="AA1194" s="99">
        <v>0</v>
      </c>
      <c r="AB1194" s="99">
        <v>0</v>
      </c>
      <c r="AC1194" s="99">
        <v>14758443.6719971</v>
      </c>
      <c r="AD1194" s="99">
        <v>0</v>
      </c>
      <c r="AE1194" s="99">
        <v>12110.323043227199</v>
      </c>
      <c r="AF1194" s="99">
        <v>2604485.2152404799</v>
      </c>
      <c r="AG1194" s="99">
        <v>856053.58230590797</v>
      </c>
      <c r="AH1194" s="99">
        <v>0</v>
      </c>
      <c r="AI1194" s="99">
        <v>2473537.9409484901</v>
      </c>
      <c r="AJ1194" s="99">
        <v>754604.66130828904</v>
      </c>
      <c r="AK1194" s="99">
        <v>0</v>
      </c>
      <c r="AL1194" s="99">
        <v>396515.36935806298</v>
      </c>
      <c r="AM1194" s="99">
        <v>0</v>
      </c>
      <c r="AN1194" s="99">
        <v>14760006.5476074</v>
      </c>
      <c r="AO1194" s="99">
        <v>58619326.979003899</v>
      </c>
      <c r="AP1194" s="99">
        <v>0</v>
      </c>
      <c r="AQ1194" s="99">
        <v>8393977.7689209003</v>
      </c>
      <c r="AR1194" s="99">
        <v>6254065.1271972703</v>
      </c>
      <c r="AS1194" s="99">
        <v>3544424.9284362802</v>
      </c>
      <c r="AT1194" s="99">
        <v>0</v>
      </c>
      <c r="AU1194" s="99">
        <v>0</v>
      </c>
      <c r="AV1194" s="99">
        <v>51685500.041992202</v>
      </c>
      <c r="AW1194" s="99">
        <v>0</v>
      </c>
      <c r="AX1194" s="99">
        <v>84034.624142646804</v>
      </c>
      <c r="AY1194" s="99">
        <v>26836366.333740201</v>
      </c>
      <c r="AZ1194" s="99">
        <v>7775871.4664306603</v>
      </c>
      <c r="BA1194" s="99">
        <v>0</v>
      </c>
      <c r="BB1194" s="99">
        <v>25236304.622314502</v>
      </c>
      <c r="BC1194" s="99">
        <v>7017839.5762329102</v>
      </c>
      <c r="BD1194" s="99">
        <v>0</v>
      </c>
      <c r="BE1194" s="99">
        <v>3477962.6918029799</v>
      </c>
      <c r="BF1194" s="99">
        <v>0</v>
      </c>
      <c r="BG1194" s="99">
        <v>51690310.775878899</v>
      </c>
      <c r="BH1194" s="99">
        <v>16269767.1364746</v>
      </c>
      <c r="BI1194" s="99">
        <v>0</v>
      </c>
      <c r="BJ1194" s="99">
        <v>3545736.65802002</v>
      </c>
      <c r="BK1194" s="99">
        <v>2603523.1675415002</v>
      </c>
      <c r="BL1194" s="99">
        <v>0</v>
      </c>
      <c r="BM1194" s="99">
        <v>0</v>
      </c>
      <c r="BN1194" s="99">
        <v>0</v>
      </c>
      <c r="BO1194" s="99">
        <v>0</v>
      </c>
      <c r="BP1194" s="99">
        <v>0</v>
      </c>
      <c r="BQ1194" s="99">
        <v>0</v>
      </c>
      <c r="BR1194" s="99">
        <v>8763348.8082275409</v>
      </c>
      <c r="BS1194" s="99">
        <v>3038307.85546875</v>
      </c>
      <c r="BT1194" s="99">
        <v>0</v>
      </c>
      <c r="BU1194" s="99">
        <v>4663065.6298828097</v>
      </c>
      <c r="BV1194" s="99">
        <v>3403993.0054016099</v>
      </c>
      <c r="BW1194" s="99">
        <v>0</v>
      </c>
      <c r="BX1194" s="99">
        <v>724312.13737487805</v>
      </c>
      <c r="BY1194" s="99">
        <v>0</v>
      </c>
      <c r="BZ1194" s="99">
        <v>0</v>
      </c>
      <c r="CA1194" s="99">
        <v>123852.707759857</v>
      </c>
      <c r="CB1194" s="99">
        <v>6687792.6294555701</v>
      </c>
      <c r="CC1194" s="99">
        <v>66980874.4072266</v>
      </c>
      <c r="CD1194" s="99">
        <v>19823033.800048798</v>
      </c>
      <c r="CE1194" s="99">
        <v>3554.2431820631</v>
      </c>
      <c r="CF1194" s="99">
        <v>399921.177108765</v>
      </c>
      <c r="CG1194" s="99">
        <v>3506867.3564147898</v>
      </c>
      <c r="CH1194" s="99">
        <v>0</v>
      </c>
      <c r="CI1194" s="99">
        <v>127402.724633217</v>
      </c>
      <c r="CJ1194" s="99">
        <v>7091033.14379883</v>
      </c>
      <c r="CK1194" s="99">
        <v>70534521.066406295</v>
      </c>
      <c r="CL1194" s="99">
        <v>20535145.0712891</v>
      </c>
      <c r="CM1194" s="166">
        <v>170937.344244003</v>
      </c>
      <c r="CN1194" s="166">
        <v>21883054.5944824</v>
      </c>
      <c r="CO1194" s="166">
        <v>122103189.662109</v>
      </c>
      <c r="CP1194" s="99">
        <v>20535145.0712891</v>
      </c>
      <c r="CQ1194" s="99">
        <v>0</v>
      </c>
      <c r="CR1194" s="99">
        <v>0</v>
      </c>
      <c r="CS1194" s="99">
        <v>0</v>
      </c>
      <c r="CT1194" s="99">
        <v>0</v>
      </c>
      <c r="CU1194" s="98">
        <v>15558.920317779</v>
      </c>
      <c r="CV1194" s="98">
        <v>46977.250638281002</v>
      </c>
      <c r="CW1194" s="98">
        <v>7087713.8065643348</v>
      </c>
      <c r="CX1194" s="98">
        <v>70487741.763641387</v>
      </c>
    </row>
    <row r="1195" spans="1:102" x14ac:dyDescent="0.2">
      <c r="A1195" s="98" t="s">
        <v>70</v>
      </c>
      <c r="B1195" s="100">
        <v>42887</v>
      </c>
      <c r="C1195" s="99">
        <v>107887.97228145599</v>
      </c>
      <c r="D1195" s="99">
        <v>0</v>
      </c>
      <c r="E1195" s="99">
        <v>15228.9295738935</v>
      </c>
      <c r="F1195" s="99">
        <v>13211.4279557467</v>
      </c>
      <c r="G1195" s="99">
        <v>3508.6049783825902</v>
      </c>
      <c r="H1195" s="99">
        <v>0</v>
      </c>
      <c r="I1195" s="99">
        <v>0</v>
      </c>
      <c r="J1195" s="99">
        <v>43860.368114948302</v>
      </c>
      <c r="K1195" s="99">
        <v>0</v>
      </c>
      <c r="L1195" s="99">
        <v>171.59344969876099</v>
      </c>
      <c r="M1195" s="99">
        <v>51981.380548477202</v>
      </c>
      <c r="N1195" s="99">
        <v>7497.4147158265096</v>
      </c>
      <c r="O1195" s="99">
        <v>0</v>
      </c>
      <c r="P1195" s="99">
        <v>57818.167742252401</v>
      </c>
      <c r="Q1195" s="99">
        <v>5577.9921186566398</v>
      </c>
      <c r="R1195" s="99">
        <v>0</v>
      </c>
      <c r="S1195" s="99">
        <v>3486.3355432748799</v>
      </c>
      <c r="T1195" s="99">
        <v>0</v>
      </c>
      <c r="U1195" s="99">
        <v>43828.304478645303</v>
      </c>
      <c r="V1195" s="99">
        <v>5679379.9064331101</v>
      </c>
      <c r="W1195" s="99">
        <v>0</v>
      </c>
      <c r="X1195" s="99">
        <v>925826.51950073196</v>
      </c>
      <c r="Y1195" s="99">
        <v>704515.03179168701</v>
      </c>
      <c r="Z1195" s="99">
        <v>388343.465938568</v>
      </c>
      <c r="AA1195" s="99">
        <v>0</v>
      </c>
      <c r="AB1195" s="99">
        <v>0</v>
      </c>
      <c r="AC1195" s="99">
        <v>14835020.622070299</v>
      </c>
      <c r="AD1195" s="99">
        <v>0</v>
      </c>
      <c r="AE1195" s="99">
        <v>11275.7196816206</v>
      </c>
      <c r="AF1195" s="99">
        <v>2578300.8513183598</v>
      </c>
      <c r="AG1195" s="99">
        <v>838412.14286041295</v>
      </c>
      <c r="AH1195" s="99">
        <v>0</v>
      </c>
      <c r="AI1195" s="99">
        <v>2393182.73254395</v>
      </c>
      <c r="AJ1195" s="99">
        <v>748362.776069641</v>
      </c>
      <c r="AK1195" s="99">
        <v>0</v>
      </c>
      <c r="AL1195" s="99">
        <v>382555.13093948399</v>
      </c>
      <c r="AM1195" s="99">
        <v>0</v>
      </c>
      <c r="AN1195" s="99">
        <v>14832748.294677701</v>
      </c>
      <c r="AO1195" s="99">
        <v>58220261.869628899</v>
      </c>
      <c r="AP1195" s="99">
        <v>0</v>
      </c>
      <c r="AQ1195" s="99">
        <v>8255087.9608154297</v>
      </c>
      <c r="AR1195" s="99">
        <v>6164580.6408081101</v>
      </c>
      <c r="AS1195" s="99">
        <v>3424593.6473693801</v>
      </c>
      <c r="AT1195" s="99">
        <v>0</v>
      </c>
      <c r="AU1195" s="99">
        <v>0</v>
      </c>
      <c r="AV1195" s="99">
        <v>52138793.625488304</v>
      </c>
      <c r="AW1195" s="99">
        <v>0</v>
      </c>
      <c r="AX1195" s="99">
        <v>91539.682632446304</v>
      </c>
      <c r="AY1195" s="99">
        <v>26829002.521728501</v>
      </c>
      <c r="AZ1195" s="99">
        <v>7639368.2714843797</v>
      </c>
      <c r="BA1195" s="99">
        <v>0</v>
      </c>
      <c r="BB1195" s="99">
        <v>24666518.597167999</v>
      </c>
      <c r="BC1195" s="99">
        <v>6966004.49536133</v>
      </c>
      <c r="BD1195" s="99">
        <v>0</v>
      </c>
      <c r="BE1195" s="99">
        <v>3365961.1809081999</v>
      </c>
      <c r="BF1195" s="99">
        <v>0</v>
      </c>
      <c r="BG1195" s="99">
        <v>52116685.711425804</v>
      </c>
      <c r="BH1195" s="99">
        <v>15899074.925293</v>
      </c>
      <c r="BI1195" s="99">
        <v>0</v>
      </c>
      <c r="BJ1195" s="99">
        <v>3458841.1941528302</v>
      </c>
      <c r="BK1195" s="99">
        <v>2555037.99291992</v>
      </c>
      <c r="BL1195" s="99">
        <v>0</v>
      </c>
      <c r="BM1195" s="99">
        <v>0</v>
      </c>
      <c r="BN1195" s="99">
        <v>0</v>
      </c>
      <c r="BO1195" s="99">
        <v>0</v>
      </c>
      <c r="BP1195" s="99">
        <v>0</v>
      </c>
      <c r="BQ1195" s="99">
        <v>0</v>
      </c>
      <c r="BR1195" s="99">
        <v>8665602.1954345703</v>
      </c>
      <c r="BS1195" s="99">
        <v>2983493.3577880901</v>
      </c>
      <c r="BT1195" s="99">
        <v>0</v>
      </c>
      <c r="BU1195" s="99">
        <v>4591652.6798706101</v>
      </c>
      <c r="BV1195" s="99">
        <v>3373594.9484252902</v>
      </c>
      <c r="BW1195" s="99">
        <v>0</v>
      </c>
      <c r="BX1195" s="99">
        <v>709834.86743164097</v>
      </c>
      <c r="BY1195" s="99">
        <v>0</v>
      </c>
      <c r="BZ1195" s="99">
        <v>0</v>
      </c>
      <c r="CA1195" s="99">
        <v>123102.22918319701</v>
      </c>
      <c r="CB1195" s="99">
        <v>6603362.91369629</v>
      </c>
      <c r="CC1195" s="99">
        <v>66369690.278320298</v>
      </c>
      <c r="CD1195" s="99">
        <v>19390655.7502441</v>
      </c>
      <c r="CE1195" s="99">
        <v>3508.9232524633398</v>
      </c>
      <c r="CF1195" s="99">
        <v>395951.652576447</v>
      </c>
      <c r="CG1195" s="99">
        <v>3482119.0081481901</v>
      </c>
      <c r="CH1195" s="99">
        <v>0</v>
      </c>
      <c r="CI1195" s="99">
        <v>126619.587141991</v>
      </c>
      <c r="CJ1195" s="99">
        <v>6997722.94848633</v>
      </c>
      <c r="CK1195" s="99">
        <v>69940356.699218795</v>
      </c>
      <c r="CL1195" s="99">
        <v>20064927.5085449</v>
      </c>
      <c r="CM1195" s="166">
        <v>169997.03121376</v>
      </c>
      <c r="CN1195" s="166">
        <v>21869169.615478501</v>
      </c>
      <c r="CO1195" s="166">
        <v>122009704.167969</v>
      </c>
      <c r="CP1195" s="99">
        <v>20064927.5085449</v>
      </c>
      <c r="CQ1195" s="99">
        <v>0</v>
      </c>
      <c r="CR1195" s="99">
        <v>0</v>
      </c>
      <c r="CS1195" s="99">
        <v>0</v>
      </c>
      <c r="CT1195" s="99">
        <v>0</v>
      </c>
      <c r="CU1195" s="98">
        <v>15216.329340329001</v>
      </c>
      <c r="CV1195" s="98">
        <v>46905.662019247997</v>
      </c>
      <c r="CW1195" s="98">
        <v>6999314.5662727375</v>
      </c>
      <c r="CX1195" s="98">
        <v>69851809.286468491</v>
      </c>
    </row>
    <row r="1196" spans="1:102" x14ac:dyDescent="0.2">
      <c r="A1196" s="98" t="s">
        <v>70</v>
      </c>
      <c r="B1196" s="100">
        <v>42979</v>
      </c>
      <c r="C1196" s="99">
        <v>107899.859622002</v>
      </c>
      <c r="D1196" s="99">
        <v>0</v>
      </c>
      <c r="E1196" s="99">
        <v>14936.866623043999</v>
      </c>
      <c r="F1196" s="99">
        <v>12974.480883002299</v>
      </c>
      <c r="G1196" s="99">
        <v>3558.5474358797101</v>
      </c>
      <c r="H1196" s="99">
        <v>0</v>
      </c>
      <c r="I1196" s="99">
        <v>0</v>
      </c>
      <c r="J1196" s="99">
        <v>43866.107983589201</v>
      </c>
      <c r="K1196" s="99">
        <v>0</v>
      </c>
      <c r="L1196" s="99">
        <v>179.67737258970701</v>
      </c>
      <c r="M1196" s="99">
        <v>52080.085870742798</v>
      </c>
      <c r="N1196" s="99">
        <v>7387.6429984569604</v>
      </c>
      <c r="O1196" s="99">
        <v>0</v>
      </c>
      <c r="P1196" s="99">
        <v>57905.116893768303</v>
      </c>
      <c r="Q1196" s="99">
        <v>5473.1623743772498</v>
      </c>
      <c r="R1196" s="99">
        <v>0</v>
      </c>
      <c r="S1196" s="99">
        <v>3549.2748323976998</v>
      </c>
      <c r="T1196" s="99">
        <v>0</v>
      </c>
      <c r="U1196" s="99">
        <v>43898.729993343397</v>
      </c>
      <c r="V1196" s="99">
        <v>5646658.6818847703</v>
      </c>
      <c r="W1196" s="99">
        <v>0</v>
      </c>
      <c r="X1196" s="99">
        <v>897155.79270172096</v>
      </c>
      <c r="Y1196" s="99">
        <v>681206.07024383498</v>
      </c>
      <c r="Z1196" s="99">
        <v>386907.60821914702</v>
      </c>
      <c r="AA1196" s="99">
        <v>0</v>
      </c>
      <c r="AB1196" s="99">
        <v>0</v>
      </c>
      <c r="AC1196" s="99">
        <v>14829250.623901401</v>
      </c>
      <c r="AD1196" s="99">
        <v>0</v>
      </c>
      <c r="AE1196" s="99">
        <v>10667.7914475203</v>
      </c>
      <c r="AF1196" s="99">
        <v>2557773.4544677702</v>
      </c>
      <c r="AG1196" s="99">
        <v>831903.99354553199</v>
      </c>
      <c r="AH1196" s="99">
        <v>0</v>
      </c>
      <c r="AI1196" s="99">
        <v>2392246.1155395498</v>
      </c>
      <c r="AJ1196" s="99">
        <v>742821.20920562698</v>
      </c>
      <c r="AK1196" s="99">
        <v>0</v>
      </c>
      <c r="AL1196" s="99">
        <v>382963.65678024298</v>
      </c>
      <c r="AM1196" s="99">
        <v>0</v>
      </c>
      <c r="AN1196" s="99">
        <v>14821669.1323242</v>
      </c>
      <c r="AO1196" s="99">
        <v>58195452.799316399</v>
      </c>
      <c r="AP1196" s="99">
        <v>0</v>
      </c>
      <c r="AQ1196" s="99">
        <v>8050351.9578857403</v>
      </c>
      <c r="AR1196" s="99">
        <v>5978450.5726318397</v>
      </c>
      <c r="AS1196" s="99">
        <v>3423713.5489807101</v>
      </c>
      <c r="AT1196" s="99">
        <v>0</v>
      </c>
      <c r="AU1196" s="99">
        <v>0</v>
      </c>
      <c r="AV1196" s="99">
        <v>52330930.352050804</v>
      </c>
      <c r="AW1196" s="99">
        <v>0</v>
      </c>
      <c r="AX1196" s="99">
        <v>86422.712249755903</v>
      </c>
      <c r="AY1196" s="99">
        <v>26747194.119872998</v>
      </c>
      <c r="AZ1196" s="99">
        <v>7575445.2849731399</v>
      </c>
      <c r="BA1196" s="99">
        <v>0</v>
      </c>
      <c r="BB1196" s="99">
        <v>24838921.9606934</v>
      </c>
      <c r="BC1196" s="99">
        <v>6952450.13208008</v>
      </c>
      <c r="BD1196" s="99">
        <v>0</v>
      </c>
      <c r="BE1196" s="99">
        <v>3376737.4615173298</v>
      </c>
      <c r="BF1196" s="99">
        <v>0</v>
      </c>
      <c r="BG1196" s="99">
        <v>52336740.374511696</v>
      </c>
      <c r="BH1196" s="99">
        <v>15944321.666992201</v>
      </c>
      <c r="BI1196" s="99">
        <v>0</v>
      </c>
      <c r="BJ1196" s="99">
        <v>3346630.3602294899</v>
      </c>
      <c r="BK1196" s="99">
        <v>2466385.2202453599</v>
      </c>
      <c r="BL1196" s="99">
        <v>0</v>
      </c>
      <c r="BM1196" s="99">
        <v>0</v>
      </c>
      <c r="BN1196" s="99">
        <v>0</v>
      </c>
      <c r="BO1196" s="99">
        <v>0</v>
      </c>
      <c r="BP1196" s="99">
        <v>0</v>
      </c>
      <c r="BQ1196" s="99">
        <v>0</v>
      </c>
      <c r="BR1196" s="99">
        <v>8657398.8723144494</v>
      </c>
      <c r="BS1196" s="99">
        <v>2945170.14245605</v>
      </c>
      <c r="BT1196" s="99">
        <v>0</v>
      </c>
      <c r="BU1196" s="99">
        <v>3923648.1398620601</v>
      </c>
      <c r="BV1196" s="99">
        <v>3348841.63140869</v>
      </c>
      <c r="BW1196" s="99">
        <v>0</v>
      </c>
      <c r="BX1196" s="99">
        <v>585022.73794555699</v>
      </c>
      <c r="BY1196" s="99">
        <v>0</v>
      </c>
      <c r="BZ1196" s="99">
        <v>0</v>
      </c>
      <c r="CA1196" s="99">
        <v>122853.506067276</v>
      </c>
      <c r="CB1196" s="99">
        <v>6543654.9705200205</v>
      </c>
      <c r="CC1196" s="99">
        <v>66237827.662109397</v>
      </c>
      <c r="CD1196" s="99">
        <v>19268522.2739258</v>
      </c>
      <c r="CE1196" s="99">
        <v>3560.9791680872399</v>
      </c>
      <c r="CF1196" s="99">
        <v>389214.337684631</v>
      </c>
      <c r="CG1196" s="99">
        <v>3448796.4624939002</v>
      </c>
      <c r="CH1196" s="99">
        <v>0</v>
      </c>
      <c r="CI1196" s="99">
        <v>126419.93208789801</v>
      </c>
      <c r="CJ1196" s="99">
        <v>6933072.6041870099</v>
      </c>
      <c r="CK1196" s="99">
        <v>69631691.368164107</v>
      </c>
      <c r="CL1196" s="99">
        <v>19930677.581054699</v>
      </c>
      <c r="CM1196" s="166">
        <v>169793.86272049</v>
      </c>
      <c r="CN1196" s="166">
        <v>21773424.739746101</v>
      </c>
      <c r="CO1196" s="166">
        <v>122179605.755859</v>
      </c>
      <c r="CP1196" s="99">
        <v>19930677.581054699</v>
      </c>
      <c r="CQ1196" s="99">
        <v>0</v>
      </c>
      <c r="CR1196" s="99">
        <v>0</v>
      </c>
      <c r="CS1196" s="99">
        <v>0</v>
      </c>
      <c r="CT1196" s="99">
        <v>0</v>
      </c>
      <c r="CU1196" s="98">
        <v>14917.368279625</v>
      </c>
      <c r="CV1196" s="98">
        <v>46972.244981611002</v>
      </c>
      <c r="CW1196" s="98">
        <v>6932869.3082046518</v>
      </c>
      <c r="CX1196" s="98">
        <v>69686624.124603301</v>
      </c>
    </row>
    <row r="1197" spans="1:102" x14ac:dyDescent="0.2">
      <c r="A1197" s="98" t="s">
        <v>70</v>
      </c>
      <c r="B1197" s="100">
        <v>43070</v>
      </c>
      <c r="C1197" s="99">
        <v>107975.527751923</v>
      </c>
      <c r="D1197" s="99">
        <v>0</v>
      </c>
      <c r="E1197" s="99">
        <v>14736.1533354521</v>
      </c>
      <c r="F1197" s="99">
        <v>12847.275529027</v>
      </c>
      <c r="G1197" s="99">
        <v>3556.00811555982</v>
      </c>
      <c r="H1197" s="99">
        <v>0</v>
      </c>
      <c r="I1197" s="99">
        <v>0</v>
      </c>
      <c r="J1197" s="99">
        <v>43641.193347930901</v>
      </c>
      <c r="K1197" s="99">
        <v>0</v>
      </c>
      <c r="L1197" s="99">
        <v>165.78428864106499</v>
      </c>
      <c r="M1197" s="99">
        <v>52035.406589031198</v>
      </c>
      <c r="N1197" s="99">
        <v>7268.1744607686996</v>
      </c>
      <c r="O1197" s="99">
        <v>0</v>
      </c>
      <c r="P1197" s="99">
        <v>57788.807698726698</v>
      </c>
      <c r="Q1197" s="99">
        <v>5474.3766726255399</v>
      </c>
      <c r="R1197" s="99">
        <v>0</v>
      </c>
      <c r="S1197" s="99">
        <v>3539.71803531051</v>
      </c>
      <c r="T1197" s="99">
        <v>0</v>
      </c>
      <c r="U1197" s="99">
        <v>43673.860442161596</v>
      </c>
      <c r="V1197" s="99">
        <v>5571581.5847778302</v>
      </c>
      <c r="W1197" s="99">
        <v>0</v>
      </c>
      <c r="X1197" s="99">
        <v>891788.94441986096</v>
      </c>
      <c r="Y1197" s="99">
        <v>680130.65485382103</v>
      </c>
      <c r="Z1197" s="99">
        <v>393623.525257111</v>
      </c>
      <c r="AA1197" s="99">
        <v>0</v>
      </c>
      <c r="AB1197" s="99">
        <v>0</v>
      </c>
      <c r="AC1197" s="99">
        <v>14841487.345214801</v>
      </c>
      <c r="AD1197" s="99">
        <v>0</v>
      </c>
      <c r="AE1197" s="99">
        <v>10469.756521821</v>
      </c>
      <c r="AF1197" s="99">
        <v>2554028.88598633</v>
      </c>
      <c r="AG1197" s="99">
        <v>818467.04561615002</v>
      </c>
      <c r="AH1197" s="99">
        <v>0</v>
      </c>
      <c r="AI1197" s="99">
        <v>2342361.7782897898</v>
      </c>
      <c r="AJ1197" s="99">
        <v>742488.547111511</v>
      </c>
      <c r="AK1197" s="99">
        <v>0</v>
      </c>
      <c r="AL1197" s="99">
        <v>388986.333438873</v>
      </c>
      <c r="AM1197" s="99">
        <v>0</v>
      </c>
      <c r="AN1197" s="99">
        <v>14851956.6644287</v>
      </c>
      <c r="AO1197" s="99">
        <v>57523439.635742202</v>
      </c>
      <c r="AP1197" s="99">
        <v>0</v>
      </c>
      <c r="AQ1197" s="99">
        <v>7971203.1975097703</v>
      </c>
      <c r="AR1197" s="99">
        <v>5972184.96276855</v>
      </c>
      <c r="AS1197" s="99">
        <v>3434710.9037170401</v>
      </c>
      <c r="AT1197" s="99">
        <v>0</v>
      </c>
      <c r="AU1197" s="99">
        <v>0</v>
      </c>
      <c r="AV1197" s="99">
        <v>52544040.561035201</v>
      </c>
      <c r="AW1197" s="99">
        <v>0</v>
      </c>
      <c r="AX1197" s="99">
        <v>74351.360405921907</v>
      </c>
      <c r="AY1197" s="99">
        <v>26883365.4541016</v>
      </c>
      <c r="AZ1197" s="99">
        <v>7540115.3554077102</v>
      </c>
      <c r="BA1197" s="99">
        <v>0</v>
      </c>
      <c r="BB1197" s="99">
        <v>24008753.725097701</v>
      </c>
      <c r="BC1197" s="99">
        <v>6984063.5693969699</v>
      </c>
      <c r="BD1197" s="99">
        <v>0</v>
      </c>
      <c r="BE1197" s="99">
        <v>3441480.7029113802</v>
      </c>
      <c r="BF1197" s="99">
        <v>0</v>
      </c>
      <c r="BG1197" s="99">
        <v>52561355.615722701</v>
      </c>
      <c r="BH1197" s="99">
        <v>15961067.237426801</v>
      </c>
      <c r="BI1197" s="99">
        <v>0</v>
      </c>
      <c r="BJ1197" s="99">
        <v>3301448.8560791002</v>
      </c>
      <c r="BK1197" s="99">
        <v>2466903.8667907701</v>
      </c>
      <c r="BL1197" s="99">
        <v>0</v>
      </c>
      <c r="BM1197" s="99">
        <v>0</v>
      </c>
      <c r="BN1197" s="99">
        <v>0</v>
      </c>
      <c r="BO1197" s="99">
        <v>0</v>
      </c>
      <c r="BP1197" s="99">
        <v>0</v>
      </c>
      <c r="BQ1197" s="99">
        <v>0</v>
      </c>
      <c r="BR1197" s="99">
        <v>8733784.0251464806</v>
      </c>
      <c r="BS1197" s="99">
        <v>2912084.1922607399</v>
      </c>
      <c r="BT1197" s="99">
        <v>0</v>
      </c>
      <c r="BU1197" s="99">
        <v>4375057.8499755897</v>
      </c>
      <c r="BV1197" s="99">
        <v>3340926.12322998</v>
      </c>
      <c r="BW1197" s="99">
        <v>0</v>
      </c>
      <c r="BX1197" s="99">
        <v>675993.35758972203</v>
      </c>
      <c r="BY1197" s="99">
        <v>0</v>
      </c>
      <c r="BZ1197" s="99">
        <v>0</v>
      </c>
      <c r="CA1197" s="99">
        <v>122815.45438385</v>
      </c>
      <c r="CB1197" s="99">
        <v>6467533.8579711895</v>
      </c>
      <c r="CC1197" s="99">
        <v>65571744.012695298</v>
      </c>
      <c r="CD1197" s="99">
        <v>19244277.028076202</v>
      </c>
      <c r="CE1197" s="99">
        <v>3558.7439549565302</v>
      </c>
      <c r="CF1197" s="99">
        <v>392655.12601470901</v>
      </c>
      <c r="CG1197" s="99">
        <v>3467280.15948486</v>
      </c>
      <c r="CH1197" s="99">
        <v>0</v>
      </c>
      <c r="CI1197" s="99">
        <v>126364.582790375</v>
      </c>
      <c r="CJ1197" s="99">
        <v>6856909.2973632803</v>
      </c>
      <c r="CK1197" s="99">
        <v>68994165.798828095</v>
      </c>
      <c r="CL1197" s="99">
        <v>19922982.715087902</v>
      </c>
      <c r="CM1197" s="166">
        <v>169428.53022956799</v>
      </c>
      <c r="CN1197" s="166">
        <v>21716585.722412098</v>
      </c>
      <c r="CO1197" s="166">
        <v>121573843.512695</v>
      </c>
      <c r="CP1197" s="99">
        <v>19922982.715087902</v>
      </c>
      <c r="CQ1197" s="99">
        <v>0</v>
      </c>
      <c r="CR1197" s="99">
        <v>0</v>
      </c>
      <c r="CS1197" s="99">
        <v>0</v>
      </c>
      <c r="CT1197" s="99">
        <v>0</v>
      </c>
      <c r="CU1197" s="98">
        <v>14743.221076401</v>
      </c>
      <c r="CV1197" s="98">
        <v>46706.305972711001</v>
      </c>
      <c r="CW1197" s="98">
        <v>6860188.983985899</v>
      </c>
      <c r="CX1197" s="98">
        <v>69039024.172180161</v>
      </c>
    </row>
    <row r="1198" spans="1:102" x14ac:dyDescent="0.2">
      <c r="A1198" s="98" t="s">
        <v>70</v>
      </c>
      <c r="B1198" s="100">
        <v>43160</v>
      </c>
      <c r="C1198" s="99">
        <v>107243.695187569</v>
      </c>
      <c r="D1198" s="99">
        <v>0</v>
      </c>
      <c r="E1198" s="99">
        <v>14496.970753669701</v>
      </c>
      <c r="F1198" s="99">
        <v>12753.7940502167</v>
      </c>
      <c r="G1198" s="99">
        <v>3526.3350343704201</v>
      </c>
      <c r="H1198" s="99">
        <v>0</v>
      </c>
      <c r="I1198" s="99">
        <v>0</v>
      </c>
      <c r="J1198" s="99">
        <v>43600.924687385603</v>
      </c>
      <c r="K1198" s="99">
        <v>0</v>
      </c>
      <c r="L1198" s="99">
        <v>162.10847634077101</v>
      </c>
      <c r="M1198" s="99">
        <v>51564.985460758202</v>
      </c>
      <c r="N1198" s="99">
        <v>7157.2848706245404</v>
      </c>
      <c r="O1198" s="99">
        <v>0</v>
      </c>
      <c r="P1198" s="99">
        <v>57219.704361915603</v>
      </c>
      <c r="Q1198" s="99">
        <v>5447.58258169889</v>
      </c>
      <c r="R1198" s="99">
        <v>0</v>
      </c>
      <c r="S1198" s="99">
        <v>3501.1037747263899</v>
      </c>
      <c r="T1198" s="99">
        <v>0</v>
      </c>
      <c r="U1198" s="99">
        <v>43569.311484813697</v>
      </c>
      <c r="V1198" s="99">
        <v>5545335.8665771503</v>
      </c>
      <c r="W1198" s="99">
        <v>0</v>
      </c>
      <c r="X1198" s="99">
        <v>861847.54113006603</v>
      </c>
      <c r="Y1198" s="99">
        <v>663864.13768768299</v>
      </c>
      <c r="Z1198" s="99">
        <v>377758.98272323603</v>
      </c>
      <c r="AA1198" s="99">
        <v>0</v>
      </c>
      <c r="AB1198" s="99">
        <v>0</v>
      </c>
      <c r="AC1198" s="99">
        <v>14826556.9291992</v>
      </c>
      <c r="AD1198" s="99">
        <v>0</v>
      </c>
      <c r="AE1198" s="99">
        <v>7632.0732244849196</v>
      </c>
      <c r="AF1198" s="99">
        <v>2546904.0306091299</v>
      </c>
      <c r="AG1198" s="99">
        <v>800340.15167236305</v>
      </c>
      <c r="AH1198" s="99">
        <v>0</v>
      </c>
      <c r="AI1198" s="99">
        <v>2284431.6443176302</v>
      </c>
      <c r="AJ1198" s="99">
        <v>742788.53900909401</v>
      </c>
      <c r="AK1198" s="99">
        <v>0</v>
      </c>
      <c r="AL1198" s="99">
        <v>372318.455547333</v>
      </c>
      <c r="AM1198" s="99">
        <v>0</v>
      </c>
      <c r="AN1198" s="99">
        <v>14829588.5822754</v>
      </c>
      <c r="AO1198" s="99">
        <v>57551239.834472701</v>
      </c>
      <c r="AP1198" s="99">
        <v>0</v>
      </c>
      <c r="AQ1198" s="99">
        <v>7768059.8875122098</v>
      </c>
      <c r="AR1198" s="99">
        <v>5857437.2581176804</v>
      </c>
      <c r="AS1198" s="99">
        <v>3396481.2552490202</v>
      </c>
      <c r="AT1198" s="99">
        <v>0</v>
      </c>
      <c r="AU1198" s="99">
        <v>0</v>
      </c>
      <c r="AV1198" s="99">
        <v>52822790.707519501</v>
      </c>
      <c r="AW1198" s="99">
        <v>0</v>
      </c>
      <c r="AX1198" s="99">
        <v>55165.499987125397</v>
      </c>
      <c r="AY1198" s="99">
        <v>27036719.806152299</v>
      </c>
      <c r="AZ1198" s="99">
        <v>7409785.0430297898</v>
      </c>
      <c r="BA1198" s="99">
        <v>0</v>
      </c>
      <c r="BB1198" s="99">
        <v>23423792.3913574</v>
      </c>
      <c r="BC1198" s="99">
        <v>7042800.0864868201</v>
      </c>
      <c r="BD1198" s="99">
        <v>0</v>
      </c>
      <c r="BE1198" s="99">
        <v>3319838.6846008301</v>
      </c>
      <c r="BF1198" s="99">
        <v>0</v>
      </c>
      <c r="BG1198" s="99">
        <v>52816796.251464799</v>
      </c>
      <c r="BH1198" s="99">
        <v>15880900.2774658</v>
      </c>
      <c r="BI1198" s="99">
        <v>0</v>
      </c>
      <c r="BJ1198" s="99">
        <v>3222026.5247192401</v>
      </c>
      <c r="BK1198" s="99">
        <v>2437150.0462951702</v>
      </c>
      <c r="BL1198" s="99">
        <v>0</v>
      </c>
      <c r="BM1198" s="99">
        <v>0</v>
      </c>
      <c r="BN1198" s="99">
        <v>0</v>
      </c>
      <c r="BO1198" s="99">
        <v>0</v>
      </c>
      <c r="BP1198" s="99">
        <v>0</v>
      </c>
      <c r="BQ1198" s="99">
        <v>0</v>
      </c>
      <c r="BR1198" s="99">
        <v>8725187.7733154297</v>
      </c>
      <c r="BS1198" s="99">
        <v>2861332.3395690899</v>
      </c>
      <c r="BT1198" s="99">
        <v>0</v>
      </c>
      <c r="BU1198" s="99">
        <v>4302129.7152709998</v>
      </c>
      <c r="BV1198" s="99">
        <v>3340787.10687256</v>
      </c>
      <c r="BW1198" s="99">
        <v>0</v>
      </c>
      <c r="BX1198" s="99">
        <v>684705.74561309803</v>
      </c>
      <c r="BY1198" s="99">
        <v>0</v>
      </c>
      <c r="BZ1198" s="99">
        <v>0</v>
      </c>
      <c r="CA1198" s="99">
        <v>121634.047513962</v>
      </c>
      <c r="CB1198" s="99">
        <v>6398248.3512573196</v>
      </c>
      <c r="CC1198" s="99">
        <v>65325011.168457001</v>
      </c>
      <c r="CD1198" s="99">
        <v>19108950.9130859</v>
      </c>
      <c r="CE1198" s="99">
        <v>3519.3004899323</v>
      </c>
      <c r="CF1198" s="99">
        <v>383579.54236221302</v>
      </c>
      <c r="CG1198" s="99">
        <v>3417804.09729004</v>
      </c>
      <c r="CH1198" s="99">
        <v>0</v>
      </c>
      <c r="CI1198" s="99">
        <v>125147.73187923399</v>
      </c>
      <c r="CJ1198" s="99">
        <v>6783052.7554321298</v>
      </c>
      <c r="CK1198" s="99">
        <v>68738623.793945298</v>
      </c>
      <c r="CL1198" s="99">
        <v>19779262.330566399</v>
      </c>
      <c r="CM1198" s="166">
        <v>168489.35341453599</v>
      </c>
      <c r="CN1198" s="166">
        <v>21661468.7880859</v>
      </c>
      <c r="CO1198" s="166">
        <v>121599696.056641</v>
      </c>
      <c r="CP1198" s="99">
        <v>19779262.330566399</v>
      </c>
      <c r="CQ1198" s="99">
        <v>0</v>
      </c>
      <c r="CR1198" s="99">
        <v>0</v>
      </c>
      <c r="CS1198" s="99">
        <v>0</v>
      </c>
      <c r="CT1198" s="99">
        <v>0</v>
      </c>
      <c r="CU1198" s="98">
        <v>14529.220729868</v>
      </c>
      <c r="CV1198" s="98">
        <v>46640.879186409002</v>
      </c>
      <c r="CW1198" s="98">
        <v>6781827.8936195327</v>
      </c>
      <c r="CX1198" s="98">
        <v>68742815.265747041</v>
      </c>
    </row>
    <row r="1199" spans="1:102" x14ac:dyDescent="0.2">
      <c r="A1199" s="98" t="s">
        <v>70</v>
      </c>
      <c r="B1199" s="100">
        <v>43252</v>
      </c>
      <c r="C1199" s="99">
        <v>107834.399324417</v>
      </c>
      <c r="D1199" s="99">
        <v>0</v>
      </c>
      <c r="E1199" s="99">
        <v>14289.3862540722</v>
      </c>
      <c r="F1199" s="99">
        <v>12605.011692881601</v>
      </c>
      <c r="G1199" s="99">
        <v>3531.8267906904198</v>
      </c>
      <c r="H1199" s="99">
        <v>0</v>
      </c>
      <c r="I1199" s="99">
        <v>0</v>
      </c>
      <c r="J1199" s="99">
        <v>43456.447189331098</v>
      </c>
      <c r="K1199" s="99">
        <v>0</v>
      </c>
      <c r="L1199" s="99">
        <v>165.71295036561801</v>
      </c>
      <c r="M1199" s="99">
        <v>51897.392827033997</v>
      </c>
      <c r="N1199" s="99">
        <v>7064.10234647989</v>
      </c>
      <c r="O1199" s="99">
        <v>0</v>
      </c>
      <c r="P1199" s="99">
        <v>57387.0289335251</v>
      </c>
      <c r="Q1199" s="99">
        <v>5423.7357091903696</v>
      </c>
      <c r="R1199" s="99">
        <v>0</v>
      </c>
      <c r="S1199" s="99">
        <v>3509.3879406750202</v>
      </c>
      <c r="T1199" s="99">
        <v>0</v>
      </c>
      <c r="U1199" s="99">
        <v>43407.701801299998</v>
      </c>
      <c r="V1199" s="99">
        <v>5532490.5949096698</v>
      </c>
      <c r="W1199" s="99">
        <v>0</v>
      </c>
      <c r="X1199" s="99">
        <v>829778.10256957996</v>
      </c>
      <c r="Y1199" s="99">
        <v>641976.995414734</v>
      </c>
      <c r="Z1199" s="99">
        <v>381392.95812988299</v>
      </c>
      <c r="AA1199" s="99">
        <v>0</v>
      </c>
      <c r="AB1199" s="99">
        <v>0</v>
      </c>
      <c r="AC1199" s="99">
        <v>14785015.0352783</v>
      </c>
      <c r="AD1199" s="99">
        <v>0</v>
      </c>
      <c r="AE1199" s="99">
        <v>8010.0723746418998</v>
      </c>
      <c r="AF1199" s="99">
        <v>2553331.81323242</v>
      </c>
      <c r="AG1199" s="99">
        <v>791215.28745269799</v>
      </c>
      <c r="AH1199" s="99">
        <v>0</v>
      </c>
      <c r="AI1199" s="99">
        <v>2243695.2029724098</v>
      </c>
      <c r="AJ1199" s="99">
        <v>737953.95708465599</v>
      </c>
      <c r="AK1199" s="99">
        <v>0</v>
      </c>
      <c r="AL1199" s="99">
        <v>375822.68321609503</v>
      </c>
      <c r="AM1199" s="99">
        <v>0</v>
      </c>
      <c r="AN1199" s="99">
        <v>14781449.0032959</v>
      </c>
      <c r="AO1199" s="99">
        <v>57850156.201171897</v>
      </c>
      <c r="AP1199" s="99">
        <v>0</v>
      </c>
      <c r="AQ1199" s="99">
        <v>7558367.1652221698</v>
      </c>
      <c r="AR1199" s="99">
        <v>5692885.4057617197</v>
      </c>
      <c r="AS1199" s="99">
        <v>3415085.0235290499</v>
      </c>
      <c r="AT1199" s="99">
        <v>0</v>
      </c>
      <c r="AU1199" s="99">
        <v>0</v>
      </c>
      <c r="AV1199" s="99">
        <v>52953225.254882798</v>
      </c>
      <c r="AW1199" s="99">
        <v>0</v>
      </c>
      <c r="AX1199" s="99">
        <v>57212.763035297401</v>
      </c>
      <c r="AY1199" s="99">
        <v>27262397.842285201</v>
      </c>
      <c r="AZ1199" s="99">
        <v>7359033.9337768601</v>
      </c>
      <c r="BA1199" s="99">
        <v>0</v>
      </c>
      <c r="BB1199" s="99">
        <v>23377248.795166001</v>
      </c>
      <c r="BC1199" s="99">
        <v>7054514.1389770498</v>
      </c>
      <c r="BD1199" s="99">
        <v>0</v>
      </c>
      <c r="BE1199" s="99">
        <v>3359548.5940246601</v>
      </c>
      <c r="BF1199" s="99">
        <v>0</v>
      </c>
      <c r="BG1199" s="99">
        <v>52933343.187988304</v>
      </c>
      <c r="BH1199" s="99">
        <v>15931136.0849609</v>
      </c>
      <c r="BI1199" s="99">
        <v>0</v>
      </c>
      <c r="BJ1199" s="99">
        <v>3142617.23583984</v>
      </c>
      <c r="BK1199" s="99">
        <v>2382772.2751770001</v>
      </c>
      <c r="BL1199" s="99">
        <v>0</v>
      </c>
      <c r="BM1199" s="99">
        <v>0</v>
      </c>
      <c r="BN1199" s="99">
        <v>0</v>
      </c>
      <c r="BO1199" s="99">
        <v>0</v>
      </c>
      <c r="BP1199" s="99">
        <v>0</v>
      </c>
      <c r="BQ1199" s="99">
        <v>0</v>
      </c>
      <c r="BR1199" s="99">
        <v>8759649.93676758</v>
      </c>
      <c r="BS1199" s="99">
        <v>2834440.84094238</v>
      </c>
      <c r="BT1199" s="99">
        <v>0</v>
      </c>
      <c r="BU1199" s="99">
        <v>4296480.6638793899</v>
      </c>
      <c r="BV1199" s="99">
        <v>3331899.0234985398</v>
      </c>
      <c r="BW1199" s="99">
        <v>0</v>
      </c>
      <c r="BX1199" s="99">
        <v>699447.04562377895</v>
      </c>
      <c r="BY1199" s="99">
        <v>0</v>
      </c>
      <c r="BZ1199" s="99">
        <v>0</v>
      </c>
      <c r="CA1199" s="99">
        <v>122079.728822708</v>
      </c>
      <c r="CB1199" s="99">
        <v>6370156.8422241202</v>
      </c>
      <c r="CC1199" s="99">
        <v>65456894.4541016</v>
      </c>
      <c r="CD1199" s="99">
        <v>19100062.935058601</v>
      </c>
      <c r="CE1199" s="99">
        <v>3532.9509562849998</v>
      </c>
      <c r="CF1199" s="99">
        <v>380246.31319045997</v>
      </c>
      <c r="CG1199" s="99">
        <v>3401351.6258544899</v>
      </c>
      <c r="CH1199" s="99">
        <v>0</v>
      </c>
      <c r="CI1199" s="99">
        <v>125624.26221084601</v>
      </c>
      <c r="CJ1199" s="99">
        <v>6751658.3745727502</v>
      </c>
      <c r="CK1199" s="99">
        <v>68844705.854492202</v>
      </c>
      <c r="CL1199" s="99">
        <v>19764991.154052701</v>
      </c>
      <c r="CM1199" s="166">
        <v>168538.36199951201</v>
      </c>
      <c r="CN1199" s="166">
        <v>21596003.483154301</v>
      </c>
      <c r="CO1199" s="166">
        <v>122184442.508789</v>
      </c>
      <c r="CP1199" s="99">
        <v>19764991.154052701</v>
      </c>
      <c r="CQ1199" s="99">
        <v>0</v>
      </c>
      <c r="CR1199" s="99">
        <v>0</v>
      </c>
      <c r="CS1199" s="99">
        <v>0</v>
      </c>
      <c r="CT1199" s="99">
        <v>0</v>
      </c>
      <c r="CU1199" s="98">
        <v>14270.087275166001</v>
      </c>
      <c r="CV1199" s="98">
        <v>46507.692179188998</v>
      </c>
      <c r="CW1199" s="98">
        <v>6750403.1554145804</v>
      </c>
      <c r="CX1199" s="98">
        <v>68858246.079956084</v>
      </c>
    </row>
    <row r="1200" spans="1:102" x14ac:dyDescent="0.2">
      <c r="A1200" s="98" t="s">
        <v>70</v>
      </c>
      <c r="B1200" s="100">
        <v>43344</v>
      </c>
      <c r="C1200" s="99">
        <v>107843.252970696</v>
      </c>
      <c r="D1200" s="99">
        <v>0</v>
      </c>
      <c r="E1200" s="99">
        <v>13869.6016879082</v>
      </c>
      <c r="F1200" s="99">
        <v>12282.1698867083</v>
      </c>
      <c r="G1200" s="99">
        <v>3533.3751774132302</v>
      </c>
      <c r="H1200" s="99">
        <v>0</v>
      </c>
      <c r="I1200" s="99">
        <v>0</v>
      </c>
      <c r="J1200" s="99">
        <v>43499.4014806747</v>
      </c>
      <c r="K1200" s="99">
        <v>0</v>
      </c>
      <c r="L1200" s="99">
        <v>215.412163961679</v>
      </c>
      <c r="M1200" s="99">
        <v>51839.375787735</v>
      </c>
      <c r="N1200" s="99">
        <v>6935.7482217550296</v>
      </c>
      <c r="O1200" s="99">
        <v>0</v>
      </c>
      <c r="P1200" s="99">
        <v>57342.629140377001</v>
      </c>
      <c r="Q1200" s="99">
        <v>5371.5982940197</v>
      </c>
      <c r="R1200" s="99">
        <v>0</v>
      </c>
      <c r="S1200" s="99">
        <v>3546.7324458360699</v>
      </c>
      <c r="T1200" s="99">
        <v>0</v>
      </c>
      <c r="U1200" s="99">
        <v>43546.957306861899</v>
      </c>
      <c r="V1200" s="99">
        <v>5520242.68115234</v>
      </c>
      <c r="W1200" s="99">
        <v>0</v>
      </c>
      <c r="X1200" s="99">
        <v>795349.04242706299</v>
      </c>
      <c r="Y1200" s="99">
        <v>617325.28483581496</v>
      </c>
      <c r="Z1200" s="99">
        <v>380448.96199798601</v>
      </c>
      <c r="AA1200" s="99">
        <v>0</v>
      </c>
      <c r="AB1200" s="99">
        <v>0</v>
      </c>
      <c r="AC1200" s="99">
        <v>14759966.270752</v>
      </c>
      <c r="AD1200" s="99">
        <v>0</v>
      </c>
      <c r="AE1200" s="99">
        <v>12529.076459526999</v>
      </c>
      <c r="AF1200" s="99">
        <v>2550919.2402038602</v>
      </c>
      <c r="AG1200" s="99">
        <v>775215.03594970703</v>
      </c>
      <c r="AH1200" s="99">
        <v>0</v>
      </c>
      <c r="AI1200" s="99">
        <v>2226977.60333252</v>
      </c>
      <c r="AJ1200" s="99">
        <v>739397.40406799305</v>
      </c>
      <c r="AK1200" s="99">
        <v>0</v>
      </c>
      <c r="AL1200" s="99">
        <v>383201.87548065197</v>
      </c>
      <c r="AM1200" s="99">
        <v>0</v>
      </c>
      <c r="AN1200" s="99">
        <v>14747075.522583</v>
      </c>
      <c r="AO1200" s="99">
        <v>58119530.591308601</v>
      </c>
      <c r="AP1200" s="99">
        <v>0</v>
      </c>
      <c r="AQ1200" s="99">
        <v>7297686.33447266</v>
      </c>
      <c r="AR1200" s="99">
        <v>5536335.3087158203</v>
      </c>
      <c r="AS1200" s="99">
        <v>3418984.5794982901</v>
      </c>
      <c r="AT1200" s="99">
        <v>0</v>
      </c>
      <c r="AU1200" s="99">
        <v>0</v>
      </c>
      <c r="AV1200" s="99">
        <v>52993335.617675804</v>
      </c>
      <c r="AW1200" s="99">
        <v>0</v>
      </c>
      <c r="AX1200" s="99">
        <v>104793.49122524299</v>
      </c>
      <c r="AY1200" s="99">
        <v>27454515.622558601</v>
      </c>
      <c r="AZ1200" s="99">
        <v>7327345.8447265597</v>
      </c>
      <c r="BA1200" s="99">
        <v>0</v>
      </c>
      <c r="BB1200" s="99">
        <v>23281665.317871101</v>
      </c>
      <c r="BC1200" s="99">
        <v>7119085.0626831101</v>
      </c>
      <c r="BD1200" s="99">
        <v>0</v>
      </c>
      <c r="BE1200" s="99">
        <v>3445472.99645996</v>
      </c>
      <c r="BF1200" s="99">
        <v>0</v>
      </c>
      <c r="BG1200" s="99">
        <v>53003197.791015603</v>
      </c>
      <c r="BH1200" s="99">
        <v>16023797.217529301</v>
      </c>
      <c r="BI1200" s="99">
        <v>0</v>
      </c>
      <c r="BJ1200" s="99">
        <v>3064651.96417236</v>
      </c>
      <c r="BK1200" s="99">
        <v>2334621.7334899898</v>
      </c>
      <c r="BL1200" s="99">
        <v>0</v>
      </c>
      <c r="BM1200" s="99">
        <v>0</v>
      </c>
      <c r="BN1200" s="99">
        <v>0</v>
      </c>
      <c r="BO1200" s="99">
        <v>0</v>
      </c>
      <c r="BP1200" s="99">
        <v>0</v>
      </c>
      <c r="BQ1200" s="99">
        <v>0</v>
      </c>
      <c r="BR1200" s="99">
        <v>8828378.2037353497</v>
      </c>
      <c r="BS1200" s="99">
        <v>2819326.6232604999</v>
      </c>
      <c r="BT1200" s="99">
        <v>0</v>
      </c>
      <c r="BU1200" s="99">
        <v>3628409.0626525902</v>
      </c>
      <c r="BV1200" s="99">
        <v>3330005.3726196298</v>
      </c>
      <c r="BW1200" s="99">
        <v>0</v>
      </c>
      <c r="BX1200" s="99">
        <v>582753.06457519496</v>
      </c>
      <c r="BY1200" s="99">
        <v>0</v>
      </c>
      <c r="BZ1200" s="99">
        <v>0</v>
      </c>
      <c r="CA1200" s="99">
        <v>121793.861133575</v>
      </c>
      <c r="CB1200" s="99">
        <v>6322278.9274902297</v>
      </c>
      <c r="CC1200" s="99">
        <v>65415317.911132798</v>
      </c>
      <c r="CD1200" s="99">
        <v>19074429.949462902</v>
      </c>
      <c r="CE1200" s="99">
        <v>3538.4116765856702</v>
      </c>
      <c r="CF1200" s="99">
        <v>378059.593570709</v>
      </c>
      <c r="CG1200" s="99">
        <v>3396078.6693420401</v>
      </c>
      <c r="CH1200" s="99">
        <v>0</v>
      </c>
      <c r="CI1200" s="99">
        <v>125336.273801804</v>
      </c>
      <c r="CJ1200" s="99">
        <v>6700914.4887695303</v>
      </c>
      <c r="CK1200" s="99">
        <v>68822109.157226607</v>
      </c>
      <c r="CL1200" s="99">
        <v>19731711.938964799</v>
      </c>
      <c r="CM1200" s="166">
        <v>168239.15534019499</v>
      </c>
      <c r="CN1200" s="166">
        <v>21455210.345458999</v>
      </c>
      <c r="CO1200" s="166">
        <v>121830543.102539</v>
      </c>
      <c r="CP1200" s="99">
        <v>19731711.938964799</v>
      </c>
      <c r="CQ1200" s="99">
        <v>0</v>
      </c>
      <c r="CR1200" s="99">
        <v>0</v>
      </c>
      <c r="CS1200" s="99">
        <v>0</v>
      </c>
      <c r="CT1200" s="99">
        <v>0</v>
      </c>
      <c r="CU1200" s="98">
        <v>13845.975029317</v>
      </c>
      <c r="CV1200" s="98">
        <v>46564.051660630001</v>
      </c>
      <c r="CW1200" s="98">
        <v>6700338.5210609389</v>
      </c>
      <c r="CX1200" s="98">
        <v>68811396.580474839</v>
      </c>
    </row>
    <row r="1201" spans="1:102" x14ac:dyDescent="0.2">
      <c r="A1201" s="98" t="s">
        <v>70</v>
      </c>
      <c r="B1201" s="100">
        <v>43435</v>
      </c>
      <c r="C1201" s="99">
        <v>107318.27952384901</v>
      </c>
      <c r="D1201" s="99">
        <v>0</v>
      </c>
      <c r="E1201" s="99">
        <v>13360.524235844599</v>
      </c>
      <c r="F1201" s="99">
        <v>11820.692833662</v>
      </c>
      <c r="G1201" s="99">
        <v>3521.4563171863601</v>
      </c>
      <c r="H1201" s="99">
        <v>0</v>
      </c>
      <c r="I1201" s="99">
        <v>0</v>
      </c>
      <c r="J1201" s="99">
        <v>42785.887393951401</v>
      </c>
      <c r="K1201" s="99">
        <v>0</v>
      </c>
      <c r="L1201" s="99">
        <v>0</v>
      </c>
      <c r="M1201" s="99">
        <v>51633.626464366898</v>
      </c>
      <c r="N1201" s="99">
        <v>6832.3852011561403</v>
      </c>
      <c r="O1201" s="99">
        <v>0</v>
      </c>
      <c r="P1201" s="99">
        <v>0</v>
      </c>
      <c r="Q1201" s="99">
        <v>5289.1985132098198</v>
      </c>
      <c r="R1201" s="99">
        <v>0</v>
      </c>
      <c r="S1201" s="99">
        <v>0</v>
      </c>
      <c r="T1201" s="99">
        <v>0</v>
      </c>
      <c r="U1201" s="99">
        <v>42830.3308944702</v>
      </c>
      <c r="V1201" s="99">
        <v>5541622.5197143601</v>
      </c>
      <c r="W1201" s="99">
        <v>0</v>
      </c>
      <c r="X1201" s="99">
        <v>754708.43644714402</v>
      </c>
      <c r="Y1201" s="99">
        <v>589603.81854248</v>
      </c>
      <c r="Z1201" s="99">
        <v>380440.52176666301</v>
      </c>
      <c r="AA1201" s="99">
        <v>0</v>
      </c>
      <c r="AB1201" s="99">
        <v>0</v>
      </c>
      <c r="AC1201" s="99">
        <v>14674863.142944301</v>
      </c>
      <c r="AD1201" s="99">
        <v>0</v>
      </c>
      <c r="AE1201" s="99">
        <v>0</v>
      </c>
      <c r="AF1201" s="99">
        <v>2549358.0826416002</v>
      </c>
      <c r="AG1201" s="99">
        <v>765551.19907379197</v>
      </c>
      <c r="AH1201" s="99">
        <v>0</v>
      </c>
      <c r="AI1201" s="99">
        <v>0</v>
      </c>
      <c r="AJ1201" s="99">
        <v>736033.61688232399</v>
      </c>
      <c r="AK1201" s="99">
        <v>0</v>
      </c>
      <c r="AL1201" s="99">
        <v>0</v>
      </c>
      <c r="AM1201" s="99">
        <v>0</v>
      </c>
      <c r="AN1201" s="99">
        <v>14690329.2960205</v>
      </c>
      <c r="AO1201" s="99">
        <v>58940468.291992202</v>
      </c>
      <c r="AP1201" s="99">
        <v>0</v>
      </c>
      <c r="AQ1201" s="99">
        <v>6991121.2549438505</v>
      </c>
      <c r="AR1201" s="99">
        <v>5346017.5469970703</v>
      </c>
      <c r="AS1201" s="99">
        <v>3402817.06167603</v>
      </c>
      <c r="AT1201" s="99">
        <v>0</v>
      </c>
      <c r="AU1201" s="99">
        <v>0</v>
      </c>
      <c r="AV1201" s="99">
        <v>53100932.361328103</v>
      </c>
      <c r="AW1201" s="99">
        <v>0</v>
      </c>
      <c r="AX1201" s="99">
        <v>0</v>
      </c>
      <c r="AY1201" s="99">
        <v>27635753.493896499</v>
      </c>
      <c r="AZ1201" s="99">
        <v>7310860.1599121103</v>
      </c>
      <c r="BA1201" s="99">
        <v>0</v>
      </c>
      <c r="BB1201" s="99">
        <v>0</v>
      </c>
      <c r="BC1201" s="99">
        <v>7183691.8499755897</v>
      </c>
      <c r="BD1201" s="99">
        <v>0</v>
      </c>
      <c r="BE1201" s="99">
        <v>0</v>
      </c>
      <c r="BF1201" s="99">
        <v>0</v>
      </c>
      <c r="BG1201" s="99">
        <v>53123415.062988304</v>
      </c>
      <c r="BH1201" s="99">
        <v>16070760.927856401</v>
      </c>
      <c r="BI1201" s="99">
        <v>0</v>
      </c>
      <c r="BJ1201" s="99">
        <v>2959863.07000732</v>
      </c>
      <c r="BK1201" s="99">
        <v>2284303.07894897</v>
      </c>
      <c r="BL1201" s="99">
        <v>0</v>
      </c>
      <c r="BM1201" s="99">
        <v>0</v>
      </c>
      <c r="BN1201" s="99">
        <v>0</v>
      </c>
      <c r="BO1201" s="99">
        <v>0</v>
      </c>
      <c r="BP1201" s="99">
        <v>0</v>
      </c>
      <c r="BQ1201" s="99">
        <v>0</v>
      </c>
      <c r="BR1201" s="99">
        <v>8829809.3524169903</v>
      </c>
      <c r="BS1201" s="99">
        <v>2821894.9398498498</v>
      </c>
      <c r="BT1201" s="99">
        <v>0</v>
      </c>
      <c r="BU1201" s="99">
        <v>0</v>
      </c>
      <c r="BV1201" s="99">
        <v>3308112.6942749</v>
      </c>
      <c r="BW1201" s="99">
        <v>0</v>
      </c>
      <c r="BX1201" s="99">
        <v>0</v>
      </c>
      <c r="BY1201" s="99">
        <v>0</v>
      </c>
      <c r="BZ1201" s="99">
        <v>0</v>
      </c>
      <c r="CA1201" s="99">
        <v>120783.942797661</v>
      </c>
      <c r="CB1201" s="99">
        <v>6299919.1340332003</v>
      </c>
      <c r="CC1201" s="99">
        <v>66031772.0234375</v>
      </c>
      <c r="CD1201" s="99">
        <v>19012594.294677701</v>
      </c>
      <c r="CE1201" s="99">
        <v>3522.3727257251699</v>
      </c>
      <c r="CF1201" s="99">
        <v>377256.54189300502</v>
      </c>
      <c r="CG1201" s="99">
        <v>3427728.19494629</v>
      </c>
      <c r="CH1201" s="99">
        <v>0</v>
      </c>
      <c r="CI1201" s="99">
        <v>124295.892133713</v>
      </c>
      <c r="CJ1201" s="99">
        <v>6674495.1582641602</v>
      </c>
      <c r="CK1201" s="99">
        <v>69364478.096679702</v>
      </c>
      <c r="CL1201" s="99">
        <v>19669087.0070801</v>
      </c>
      <c r="CM1201" s="166">
        <v>166528.89186859099</v>
      </c>
      <c r="CN1201" s="166">
        <v>21306150.2973633</v>
      </c>
      <c r="CO1201" s="166">
        <v>122637974.980469</v>
      </c>
      <c r="CP1201" s="99">
        <v>19669087.0070801</v>
      </c>
      <c r="CQ1201" s="99">
        <v>0</v>
      </c>
      <c r="CR1201" s="99">
        <v>0</v>
      </c>
      <c r="CS1201" s="99">
        <v>0</v>
      </c>
      <c r="CT1201" s="99">
        <v>0</v>
      </c>
      <c r="CU1201" s="98">
        <v>13368.310260671</v>
      </c>
      <c r="CV1201" s="98">
        <v>45781.591310866999</v>
      </c>
      <c r="CW1201" s="98">
        <v>6677175.6759262057</v>
      </c>
      <c r="CX1201" s="98">
        <v>69459500.218383789</v>
      </c>
    </row>
    <row r="1202" spans="1:102" x14ac:dyDescent="0.2">
      <c r="A1202" s="98" t="s">
        <v>71</v>
      </c>
      <c r="B1202" s="100">
        <v>38047</v>
      </c>
      <c r="C1202" s="99">
        <v>56742.994489192999</v>
      </c>
      <c r="D1202" s="99">
        <v>0</v>
      </c>
      <c r="E1202" s="99">
        <v>32221.792428255099</v>
      </c>
      <c r="F1202" s="99">
        <v>18752.449019670501</v>
      </c>
      <c r="G1202" s="99">
        <v>6.6602597389719396</v>
      </c>
      <c r="H1202" s="99">
        <v>2336.9334453046299</v>
      </c>
      <c r="I1202" s="99">
        <v>0</v>
      </c>
      <c r="J1202" s="99">
        <v>53.4328720839694</v>
      </c>
      <c r="K1202" s="99">
        <v>23412.968436241201</v>
      </c>
      <c r="L1202" s="99">
        <v>41024.542942047097</v>
      </c>
      <c r="M1202" s="99">
        <v>31043.866047382398</v>
      </c>
      <c r="N1202" s="99">
        <v>11441.168569326401</v>
      </c>
      <c r="O1202" s="99">
        <v>0</v>
      </c>
      <c r="P1202" s="99">
        <v>0</v>
      </c>
      <c r="Q1202" s="99">
        <v>5090.9451768994304</v>
      </c>
      <c r="R1202" s="99">
        <v>0</v>
      </c>
      <c r="S1202" s="99">
        <v>0</v>
      </c>
      <c r="T1202" s="99">
        <v>2316.93331414461</v>
      </c>
      <c r="U1202" s="99">
        <v>23078.459568738901</v>
      </c>
      <c r="V1202" s="99">
        <v>3446017.1275634798</v>
      </c>
      <c r="W1202" s="99">
        <v>0</v>
      </c>
      <c r="X1202" s="99">
        <v>2800305.7057800302</v>
      </c>
      <c r="Y1202" s="99">
        <v>1468208.2285766599</v>
      </c>
      <c r="Z1202" s="99">
        <v>783.08538970351196</v>
      </c>
      <c r="AA1202" s="99">
        <v>403642.21595764201</v>
      </c>
      <c r="AB1202" s="99">
        <v>0</v>
      </c>
      <c r="AC1202" s="99">
        <v>4329.6088072061502</v>
      </c>
      <c r="AD1202" s="99">
        <v>7926241.6315307599</v>
      </c>
      <c r="AE1202" s="99">
        <v>2180839.7619323698</v>
      </c>
      <c r="AF1202" s="99">
        <v>1682170.54075623</v>
      </c>
      <c r="AG1202" s="99">
        <v>1698737.4262390099</v>
      </c>
      <c r="AH1202" s="99">
        <v>0</v>
      </c>
      <c r="AI1202" s="99">
        <v>0</v>
      </c>
      <c r="AJ1202" s="99">
        <v>688199.61970519996</v>
      </c>
      <c r="AK1202" s="99">
        <v>0</v>
      </c>
      <c r="AL1202" s="99">
        <v>0</v>
      </c>
      <c r="AM1202" s="99">
        <v>399241.36572265602</v>
      </c>
      <c r="AN1202" s="99">
        <v>7761440.6149292002</v>
      </c>
      <c r="AO1202" s="99">
        <v>23841759.917724598</v>
      </c>
      <c r="AP1202" s="99">
        <v>0</v>
      </c>
      <c r="AQ1202" s="99">
        <v>17859602.7648926</v>
      </c>
      <c r="AR1202" s="99">
        <v>9575826.1395263709</v>
      </c>
      <c r="AS1202" s="99">
        <v>4715.1633466482199</v>
      </c>
      <c r="AT1202" s="99">
        <v>2468101.0078430199</v>
      </c>
      <c r="AU1202" s="99">
        <v>0</v>
      </c>
      <c r="AV1202" s="99">
        <v>10902.4566981792</v>
      </c>
      <c r="AW1202" s="99">
        <v>18319710.826660201</v>
      </c>
      <c r="AX1202" s="99">
        <v>15419488.2070313</v>
      </c>
      <c r="AY1202" s="99">
        <v>11432280.4733887</v>
      </c>
      <c r="AZ1202" s="99">
        <v>10764849.854614301</v>
      </c>
      <c r="BA1202" s="99">
        <v>0</v>
      </c>
      <c r="BB1202" s="99">
        <v>0</v>
      </c>
      <c r="BC1202" s="99">
        <v>4430261.6871948196</v>
      </c>
      <c r="BD1202" s="99">
        <v>0</v>
      </c>
      <c r="BE1202" s="99">
        <v>0</v>
      </c>
      <c r="BF1202" s="99">
        <v>2445366.8369445801</v>
      </c>
      <c r="BG1202" s="99">
        <v>17806102.604736298</v>
      </c>
      <c r="BH1202" s="99">
        <v>4596336.0240478497</v>
      </c>
      <c r="BI1202" s="99">
        <v>0</v>
      </c>
      <c r="BJ1202" s="99">
        <v>5142303.92504883</v>
      </c>
      <c r="BK1202" s="99">
        <v>3317314.8756408701</v>
      </c>
      <c r="BL1202" s="99">
        <v>0</v>
      </c>
      <c r="BM1202" s="99">
        <v>0</v>
      </c>
      <c r="BN1202" s="99">
        <v>0</v>
      </c>
      <c r="BO1202" s="99">
        <v>0</v>
      </c>
      <c r="BP1202" s="99">
        <v>0</v>
      </c>
      <c r="BQ1202" s="99">
        <v>0</v>
      </c>
      <c r="BR1202" s="99">
        <v>3784455.3667602502</v>
      </c>
      <c r="BS1202" s="99">
        <v>4108310.9871521001</v>
      </c>
      <c r="BT1202" s="99">
        <v>0</v>
      </c>
      <c r="BU1202" s="99">
        <v>0</v>
      </c>
      <c r="BV1202" s="99">
        <v>1814278.80328369</v>
      </c>
      <c r="BW1202" s="99">
        <v>0</v>
      </c>
      <c r="BX1202" s="99">
        <v>0</v>
      </c>
      <c r="BY1202" s="99">
        <v>0</v>
      </c>
      <c r="BZ1202" s="99">
        <v>0</v>
      </c>
      <c r="CA1202" s="99">
        <v>89095.5256080627</v>
      </c>
      <c r="CB1202" s="99">
        <v>6208611.9193725605</v>
      </c>
      <c r="CC1202" s="99">
        <v>42174805.115722701</v>
      </c>
      <c r="CD1202" s="99">
        <v>9729289.1029052697</v>
      </c>
      <c r="CE1202" s="99">
        <v>2321.6555998027302</v>
      </c>
      <c r="CF1202" s="99">
        <v>395699.52633666998</v>
      </c>
      <c r="CG1202" s="99">
        <v>2430833.8029785198</v>
      </c>
      <c r="CH1202" s="99">
        <v>0</v>
      </c>
      <c r="CI1202" s="99">
        <v>91418.072696685806</v>
      </c>
      <c r="CJ1202" s="99">
        <v>6609465.7072753897</v>
      </c>
      <c r="CK1202" s="99">
        <v>44248421.094238304</v>
      </c>
      <c r="CL1202" s="99">
        <v>9724689.46875</v>
      </c>
      <c r="CM1202" s="166">
        <v>114438.29147625</v>
      </c>
      <c r="CN1202" s="166">
        <v>14305602.213623</v>
      </c>
      <c r="CO1202" s="166">
        <v>62002977.384277299</v>
      </c>
      <c r="CP1202" s="99">
        <v>9724689.46875</v>
      </c>
      <c r="CQ1202" s="99">
        <v>0</v>
      </c>
      <c r="CR1202" s="99">
        <v>0</v>
      </c>
      <c r="CS1202" s="99">
        <v>0</v>
      </c>
      <c r="CT1202" s="99">
        <v>0</v>
      </c>
      <c r="CU1202" s="98">
        <v>57608.640870620999</v>
      </c>
      <c r="CV1202" s="98">
        <v>60.929085491999999</v>
      </c>
      <c r="CW1202" s="98">
        <v>6604311.4457092304</v>
      </c>
      <c r="CX1202" s="98">
        <v>44605638.918701224</v>
      </c>
    </row>
    <row r="1203" spans="1:102" x14ac:dyDescent="0.2">
      <c r="A1203" s="98" t="s">
        <v>71</v>
      </c>
      <c r="B1203" s="100">
        <v>38139</v>
      </c>
      <c r="C1203" s="99">
        <v>57319.656904697396</v>
      </c>
      <c r="D1203" s="99">
        <v>0</v>
      </c>
      <c r="E1203" s="99">
        <v>31623.057072877898</v>
      </c>
      <c r="F1203" s="99">
        <v>18665.249134778998</v>
      </c>
      <c r="G1203" s="99">
        <v>79.779480535537004</v>
      </c>
      <c r="H1203" s="99">
        <v>2191.7743788063499</v>
      </c>
      <c r="I1203" s="99">
        <v>0</v>
      </c>
      <c r="J1203" s="99">
        <v>1259.6293420642601</v>
      </c>
      <c r="K1203" s="99">
        <v>21615.991768837001</v>
      </c>
      <c r="L1203" s="99">
        <v>41433.094083309203</v>
      </c>
      <c r="M1203" s="99">
        <v>30869.652378082301</v>
      </c>
      <c r="N1203" s="99">
        <v>11591.3694820404</v>
      </c>
      <c r="O1203" s="99">
        <v>0</v>
      </c>
      <c r="P1203" s="99">
        <v>0</v>
      </c>
      <c r="Q1203" s="99">
        <v>5020.4881816506404</v>
      </c>
      <c r="R1203" s="99">
        <v>0</v>
      </c>
      <c r="S1203" s="99">
        <v>0</v>
      </c>
      <c r="T1203" s="99">
        <v>2271.0959424078501</v>
      </c>
      <c r="U1203" s="99">
        <v>23497.0110182762</v>
      </c>
      <c r="V1203" s="99">
        <v>3439398.3147888202</v>
      </c>
      <c r="W1203" s="99">
        <v>0</v>
      </c>
      <c r="X1203" s="99">
        <v>2731286.4893493699</v>
      </c>
      <c r="Y1203" s="99">
        <v>1443596.6094665499</v>
      </c>
      <c r="Z1203" s="99">
        <v>14325.898344039901</v>
      </c>
      <c r="AA1203" s="99">
        <v>373393.34449005098</v>
      </c>
      <c r="AB1203" s="99">
        <v>0</v>
      </c>
      <c r="AC1203" s="99">
        <v>367287.29162979103</v>
      </c>
      <c r="AD1203" s="99">
        <v>7196244.00744629</v>
      </c>
      <c r="AE1203" s="99">
        <v>2157085.8129577599</v>
      </c>
      <c r="AF1203" s="99">
        <v>1654040.0376892099</v>
      </c>
      <c r="AG1203" s="99">
        <v>1692413.38761902</v>
      </c>
      <c r="AH1203" s="99">
        <v>0</v>
      </c>
      <c r="AI1203" s="99">
        <v>0</v>
      </c>
      <c r="AJ1203" s="99">
        <v>670276.79499054002</v>
      </c>
      <c r="AK1203" s="99">
        <v>0</v>
      </c>
      <c r="AL1203" s="99">
        <v>0</v>
      </c>
      <c r="AM1203" s="99">
        <v>388761.65725708002</v>
      </c>
      <c r="AN1203" s="99">
        <v>7893995.4848632803</v>
      </c>
      <c r="AO1203" s="99">
        <v>24051383.095947299</v>
      </c>
      <c r="AP1203" s="99">
        <v>0</v>
      </c>
      <c r="AQ1203" s="99">
        <v>17780854.4072266</v>
      </c>
      <c r="AR1203" s="99">
        <v>9574546.7506103497</v>
      </c>
      <c r="AS1203" s="99">
        <v>88899.879606246905</v>
      </c>
      <c r="AT1203" s="99">
        <v>2316061.2232971201</v>
      </c>
      <c r="AU1203" s="99">
        <v>0</v>
      </c>
      <c r="AV1203" s="99">
        <v>807233.14956665004</v>
      </c>
      <c r="AW1203" s="99">
        <v>16751364.958007799</v>
      </c>
      <c r="AX1203" s="99">
        <v>15447728.8554688</v>
      </c>
      <c r="AY1203" s="99">
        <v>11302252.5931396</v>
      </c>
      <c r="AZ1203" s="99">
        <v>10783299.635498</v>
      </c>
      <c r="BA1203" s="99">
        <v>0</v>
      </c>
      <c r="BB1203" s="99">
        <v>0</v>
      </c>
      <c r="BC1203" s="99">
        <v>4367408.0736084003</v>
      </c>
      <c r="BD1203" s="99">
        <v>0</v>
      </c>
      <c r="BE1203" s="99">
        <v>0</v>
      </c>
      <c r="BF1203" s="99">
        <v>2412635.8717346201</v>
      </c>
      <c r="BG1203" s="99">
        <v>18207263.885009799</v>
      </c>
      <c r="BH1203" s="99">
        <v>4620792.0327758798</v>
      </c>
      <c r="BI1203" s="99">
        <v>0</v>
      </c>
      <c r="BJ1203" s="99">
        <v>5090689.5932006799</v>
      </c>
      <c r="BK1203" s="99">
        <v>3310185.7403869601</v>
      </c>
      <c r="BL1203" s="99">
        <v>0</v>
      </c>
      <c r="BM1203" s="99">
        <v>0</v>
      </c>
      <c r="BN1203" s="99">
        <v>0</v>
      </c>
      <c r="BO1203" s="99">
        <v>0</v>
      </c>
      <c r="BP1203" s="99">
        <v>0</v>
      </c>
      <c r="BQ1203" s="99">
        <v>0</v>
      </c>
      <c r="BR1203" s="99">
        <v>3772561.0628356901</v>
      </c>
      <c r="BS1203" s="99">
        <v>4151672.9420166002</v>
      </c>
      <c r="BT1203" s="99">
        <v>0</v>
      </c>
      <c r="BU1203" s="99">
        <v>0</v>
      </c>
      <c r="BV1203" s="99">
        <v>1797019.2333679199</v>
      </c>
      <c r="BW1203" s="99">
        <v>0</v>
      </c>
      <c r="BX1203" s="99">
        <v>0</v>
      </c>
      <c r="BY1203" s="99">
        <v>0</v>
      </c>
      <c r="BZ1203" s="99">
        <v>0</v>
      </c>
      <c r="CA1203" s="99">
        <v>89135.531015396104</v>
      </c>
      <c r="CB1203" s="99">
        <v>6145721.5526733398</v>
      </c>
      <c r="CC1203" s="99">
        <v>41550238.3369141</v>
      </c>
      <c r="CD1203" s="99">
        <v>9659680.2822265606</v>
      </c>
      <c r="CE1203" s="99">
        <v>2290.2618737518801</v>
      </c>
      <c r="CF1203" s="99">
        <v>389289.52508926397</v>
      </c>
      <c r="CG1203" s="99">
        <v>2409860.9058532701</v>
      </c>
      <c r="CH1203" s="99">
        <v>0</v>
      </c>
      <c r="CI1203" s="99">
        <v>91420.8899879456</v>
      </c>
      <c r="CJ1203" s="99">
        <v>6522511.5558471698</v>
      </c>
      <c r="CK1203" s="99">
        <v>44192746.031738304</v>
      </c>
      <c r="CL1203" s="99">
        <v>9656334.6917724591</v>
      </c>
      <c r="CM1203" s="166">
        <v>114837.02520752</v>
      </c>
      <c r="CN1203" s="166">
        <v>14355377.4960938</v>
      </c>
      <c r="CO1203" s="166">
        <v>62415440.229003899</v>
      </c>
      <c r="CP1203" s="99">
        <v>9656334.6917724591</v>
      </c>
      <c r="CQ1203" s="99">
        <v>0</v>
      </c>
      <c r="CR1203" s="99">
        <v>0</v>
      </c>
      <c r="CS1203" s="99">
        <v>0</v>
      </c>
      <c r="CT1203" s="99">
        <v>0</v>
      </c>
      <c r="CU1203" s="98">
        <v>55438.079311581998</v>
      </c>
      <c r="CV1203" s="98">
        <v>1322.891699221</v>
      </c>
      <c r="CW1203" s="98">
        <v>6535011.0777626038</v>
      </c>
      <c r="CX1203" s="98">
        <v>43960099.242767371</v>
      </c>
    </row>
    <row r="1204" spans="1:102" x14ac:dyDescent="0.2">
      <c r="A1204" s="98" t="s">
        <v>71</v>
      </c>
      <c r="B1204" s="100">
        <v>38231</v>
      </c>
      <c r="C1204" s="99">
        <v>58568.757172107697</v>
      </c>
      <c r="D1204" s="99">
        <v>0</v>
      </c>
      <c r="E1204" s="99">
        <v>31878.823330879201</v>
      </c>
      <c r="F1204" s="99">
        <v>19060.983928680402</v>
      </c>
      <c r="G1204" s="99">
        <v>188.89104459062199</v>
      </c>
      <c r="H1204" s="99">
        <v>2047.0490333885</v>
      </c>
      <c r="I1204" s="99">
        <v>0</v>
      </c>
      <c r="J1204" s="99">
        <v>3105.7053914070102</v>
      </c>
      <c r="K1204" s="99">
        <v>20653.6836528778</v>
      </c>
      <c r="L1204" s="99">
        <v>44016.825460910797</v>
      </c>
      <c r="M1204" s="99">
        <v>31151.8263783455</v>
      </c>
      <c r="N1204" s="99">
        <v>11674.267640709901</v>
      </c>
      <c r="O1204" s="99">
        <v>0</v>
      </c>
      <c r="P1204" s="99">
        <v>0</v>
      </c>
      <c r="Q1204" s="99">
        <v>5004.70991182327</v>
      </c>
      <c r="R1204" s="99">
        <v>0</v>
      </c>
      <c r="S1204" s="99">
        <v>0</v>
      </c>
      <c r="T1204" s="99">
        <v>2238.7001643776898</v>
      </c>
      <c r="U1204" s="99">
        <v>23752.968770980799</v>
      </c>
      <c r="V1204" s="99">
        <v>3480698.53302002</v>
      </c>
      <c r="W1204" s="99">
        <v>0</v>
      </c>
      <c r="X1204" s="99">
        <v>2723200.7140808101</v>
      </c>
      <c r="Y1204" s="99">
        <v>1461606.1596679699</v>
      </c>
      <c r="Z1204" s="99">
        <v>34484.3135046959</v>
      </c>
      <c r="AA1204" s="99">
        <v>348937.875728607</v>
      </c>
      <c r="AB1204" s="99">
        <v>0</v>
      </c>
      <c r="AC1204" s="99">
        <v>934645.23169708299</v>
      </c>
      <c r="AD1204" s="99">
        <v>6725347.47412109</v>
      </c>
      <c r="AE1204" s="99">
        <v>2225741.1794128399</v>
      </c>
      <c r="AF1204" s="99">
        <v>1669590.9768219001</v>
      </c>
      <c r="AG1204" s="99">
        <v>1688759.8513183601</v>
      </c>
      <c r="AH1204" s="99">
        <v>0</v>
      </c>
      <c r="AI1204" s="99">
        <v>0</v>
      </c>
      <c r="AJ1204" s="99">
        <v>660090.45208740199</v>
      </c>
      <c r="AK1204" s="99">
        <v>0</v>
      </c>
      <c r="AL1204" s="99">
        <v>0</v>
      </c>
      <c r="AM1204" s="99">
        <v>380658.20616149902</v>
      </c>
      <c r="AN1204" s="99">
        <v>7590585.4869384803</v>
      </c>
      <c r="AO1204" s="99">
        <v>24590181.662109401</v>
      </c>
      <c r="AP1204" s="99">
        <v>0</v>
      </c>
      <c r="AQ1204" s="99">
        <v>18129963.240234401</v>
      </c>
      <c r="AR1204" s="99">
        <v>9720494.0970459003</v>
      </c>
      <c r="AS1204" s="99">
        <v>203750.320068359</v>
      </c>
      <c r="AT1204" s="99">
        <v>2201563.06817627</v>
      </c>
      <c r="AU1204" s="99">
        <v>0</v>
      </c>
      <c r="AV1204" s="99">
        <v>2115004.6194457998</v>
      </c>
      <c r="AW1204" s="99">
        <v>15853932.0041504</v>
      </c>
      <c r="AX1204" s="99">
        <v>16280858.4265137</v>
      </c>
      <c r="AY1204" s="99">
        <v>11680633.3710938</v>
      </c>
      <c r="AZ1204" s="99">
        <v>10916885.4644775</v>
      </c>
      <c r="BA1204" s="99">
        <v>0</v>
      </c>
      <c r="BB1204" s="99">
        <v>0</v>
      </c>
      <c r="BC1204" s="99">
        <v>4396874.14172363</v>
      </c>
      <c r="BD1204" s="99">
        <v>0</v>
      </c>
      <c r="BE1204" s="99">
        <v>0</v>
      </c>
      <c r="BF1204" s="99">
        <v>2386702.6787719699</v>
      </c>
      <c r="BG1204" s="99">
        <v>18296012.6948242</v>
      </c>
      <c r="BH1204" s="99">
        <v>4784362.1602172898</v>
      </c>
      <c r="BI1204" s="99">
        <v>0</v>
      </c>
      <c r="BJ1204" s="99">
        <v>5173498.4334716797</v>
      </c>
      <c r="BK1204" s="99">
        <v>3379726.2590942401</v>
      </c>
      <c r="BL1204" s="99">
        <v>0</v>
      </c>
      <c r="BM1204" s="99">
        <v>0</v>
      </c>
      <c r="BN1204" s="99">
        <v>0</v>
      </c>
      <c r="BO1204" s="99">
        <v>0</v>
      </c>
      <c r="BP1204" s="99">
        <v>0</v>
      </c>
      <c r="BQ1204" s="99">
        <v>0</v>
      </c>
      <c r="BR1204" s="99">
        <v>3875020.6163940402</v>
      </c>
      <c r="BS1204" s="99">
        <v>4246720.4230957003</v>
      </c>
      <c r="BT1204" s="99">
        <v>0</v>
      </c>
      <c r="BU1204" s="99">
        <v>0</v>
      </c>
      <c r="BV1204" s="99">
        <v>1819169.6010437</v>
      </c>
      <c r="BW1204" s="99">
        <v>0</v>
      </c>
      <c r="BX1204" s="99">
        <v>0</v>
      </c>
      <c r="BY1204" s="99">
        <v>0</v>
      </c>
      <c r="BZ1204" s="99">
        <v>0</v>
      </c>
      <c r="CA1204" s="99">
        <v>90195.363530158997</v>
      </c>
      <c r="CB1204" s="99">
        <v>6217474.6325683603</v>
      </c>
      <c r="CC1204" s="99">
        <v>42817507.982421897</v>
      </c>
      <c r="CD1204" s="99">
        <v>10052387.4458008</v>
      </c>
      <c r="CE1204" s="99">
        <v>2210.9218871295502</v>
      </c>
      <c r="CF1204" s="99">
        <v>379856.56387329102</v>
      </c>
      <c r="CG1204" s="99">
        <v>2381343.9685974098</v>
      </c>
      <c r="CH1204" s="99">
        <v>0</v>
      </c>
      <c r="CI1204" s="99">
        <v>92402.037848472595</v>
      </c>
      <c r="CJ1204" s="99">
        <v>6581970.9524536096</v>
      </c>
      <c r="CK1204" s="99">
        <v>45290635.283203103</v>
      </c>
      <c r="CL1204" s="99">
        <v>10066191.237793</v>
      </c>
      <c r="CM1204" s="166">
        <v>116125.943341255</v>
      </c>
      <c r="CN1204" s="166">
        <v>14299036.5080566</v>
      </c>
      <c r="CO1204" s="166">
        <v>63601480.484863304</v>
      </c>
      <c r="CP1204" s="99">
        <v>10066191.237793</v>
      </c>
      <c r="CQ1204" s="99">
        <v>0</v>
      </c>
      <c r="CR1204" s="99">
        <v>0</v>
      </c>
      <c r="CS1204" s="99">
        <v>0</v>
      </c>
      <c r="CT1204" s="99">
        <v>0</v>
      </c>
      <c r="CU1204" s="98">
        <v>55339.025476916002</v>
      </c>
      <c r="CV1204" s="98">
        <v>3183.8713271689999</v>
      </c>
      <c r="CW1204" s="98">
        <v>6597331.1964416513</v>
      </c>
      <c r="CX1204" s="98">
        <v>45198851.951019309</v>
      </c>
    </row>
    <row r="1205" spans="1:102" x14ac:dyDescent="0.2">
      <c r="A1205" s="98" t="s">
        <v>71</v>
      </c>
      <c r="B1205" s="100">
        <v>38322</v>
      </c>
      <c r="C1205" s="99">
        <v>59857.038768768303</v>
      </c>
      <c r="D1205" s="99">
        <v>0</v>
      </c>
      <c r="E1205" s="99">
        <v>31036.187491655401</v>
      </c>
      <c r="F1205" s="99">
        <v>18600.8610236645</v>
      </c>
      <c r="G1205" s="99">
        <v>288.52239135280303</v>
      </c>
      <c r="H1205" s="99">
        <v>1957.8470857739401</v>
      </c>
      <c r="I1205" s="99">
        <v>0</v>
      </c>
      <c r="J1205" s="99">
        <v>4976.32822430134</v>
      </c>
      <c r="K1205" s="99">
        <v>19707.096800565701</v>
      </c>
      <c r="L1205" s="99">
        <v>43035.903949260697</v>
      </c>
      <c r="M1205" s="99">
        <v>31296.441198587399</v>
      </c>
      <c r="N1205" s="99">
        <v>11962.150705575899</v>
      </c>
      <c r="O1205" s="99">
        <v>0</v>
      </c>
      <c r="P1205" s="99">
        <v>0</v>
      </c>
      <c r="Q1205" s="99">
        <v>5001.8370785713196</v>
      </c>
      <c r="R1205" s="99">
        <v>0</v>
      </c>
      <c r="S1205" s="99">
        <v>0</v>
      </c>
      <c r="T1205" s="99">
        <v>2253.8815234303502</v>
      </c>
      <c r="U1205" s="99">
        <v>24403.9904916286</v>
      </c>
      <c r="V1205" s="99">
        <v>3579615.84292603</v>
      </c>
      <c r="W1205" s="99">
        <v>0</v>
      </c>
      <c r="X1205" s="99">
        <v>2653778.7465820299</v>
      </c>
      <c r="Y1205" s="99">
        <v>1424470.95747375</v>
      </c>
      <c r="Z1205" s="99">
        <v>59738.790558338202</v>
      </c>
      <c r="AA1205" s="99">
        <v>314240.86634063697</v>
      </c>
      <c r="AB1205" s="99">
        <v>0</v>
      </c>
      <c r="AC1205" s="99">
        <v>1818604.14358521</v>
      </c>
      <c r="AD1205" s="99">
        <v>6664614.3896484403</v>
      </c>
      <c r="AE1205" s="99">
        <v>2202880.5399780301</v>
      </c>
      <c r="AF1205" s="99">
        <v>1673380.0960540799</v>
      </c>
      <c r="AG1205" s="99">
        <v>1709058.5684509301</v>
      </c>
      <c r="AH1205" s="99">
        <v>0</v>
      </c>
      <c r="AI1205" s="99">
        <v>0</v>
      </c>
      <c r="AJ1205" s="99">
        <v>641855.74066925002</v>
      </c>
      <c r="AK1205" s="99">
        <v>0</v>
      </c>
      <c r="AL1205" s="99">
        <v>0</v>
      </c>
      <c r="AM1205" s="99">
        <v>377008.27421188401</v>
      </c>
      <c r="AN1205" s="99">
        <v>8283407.3496093797</v>
      </c>
      <c r="AO1205" s="99">
        <v>25597159.129394501</v>
      </c>
      <c r="AP1205" s="99">
        <v>0</v>
      </c>
      <c r="AQ1205" s="99">
        <v>17907317.096923798</v>
      </c>
      <c r="AR1205" s="99">
        <v>9683495.4643554706</v>
      </c>
      <c r="AS1205" s="99">
        <v>371139.32007217401</v>
      </c>
      <c r="AT1205" s="99">
        <v>2009898.2691802999</v>
      </c>
      <c r="AU1205" s="99">
        <v>0</v>
      </c>
      <c r="AV1205" s="99">
        <v>4428504.34265137</v>
      </c>
      <c r="AW1205" s="99">
        <v>15825405.256591801</v>
      </c>
      <c r="AX1205" s="99">
        <v>16018970.540771499</v>
      </c>
      <c r="AY1205" s="99">
        <v>11884086.107177701</v>
      </c>
      <c r="AZ1205" s="99">
        <v>11211205.1356201</v>
      </c>
      <c r="BA1205" s="99">
        <v>0</v>
      </c>
      <c r="BB1205" s="99">
        <v>0</v>
      </c>
      <c r="BC1205" s="99">
        <v>4369406.4248046903</v>
      </c>
      <c r="BD1205" s="99">
        <v>0</v>
      </c>
      <c r="BE1205" s="99">
        <v>0</v>
      </c>
      <c r="BF1205" s="99">
        <v>2406939.18255615</v>
      </c>
      <c r="BG1205" s="99">
        <v>19569303.786377002</v>
      </c>
      <c r="BH1205" s="99">
        <v>4924810.2576293899</v>
      </c>
      <c r="BI1205" s="99">
        <v>0</v>
      </c>
      <c r="BJ1205" s="99">
        <v>5138061.3030395498</v>
      </c>
      <c r="BK1205" s="99">
        <v>3384700.4111022898</v>
      </c>
      <c r="BL1205" s="99">
        <v>0</v>
      </c>
      <c r="BM1205" s="99">
        <v>0</v>
      </c>
      <c r="BN1205" s="99">
        <v>0</v>
      </c>
      <c r="BO1205" s="99">
        <v>0</v>
      </c>
      <c r="BP1205" s="99">
        <v>0</v>
      </c>
      <c r="BQ1205" s="99">
        <v>0</v>
      </c>
      <c r="BR1205" s="99">
        <v>3936281.1848449698</v>
      </c>
      <c r="BS1205" s="99">
        <v>4350008.7496948196</v>
      </c>
      <c r="BT1205" s="99">
        <v>0</v>
      </c>
      <c r="BU1205" s="99">
        <v>0</v>
      </c>
      <c r="BV1205" s="99">
        <v>1811392.1660766599</v>
      </c>
      <c r="BW1205" s="99">
        <v>0</v>
      </c>
      <c r="BX1205" s="99">
        <v>0</v>
      </c>
      <c r="BY1205" s="99">
        <v>0</v>
      </c>
      <c r="BZ1205" s="99">
        <v>0</v>
      </c>
      <c r="CA1205" s="99">
        <v>90829.708111763</v>
      </c>
      <c r="CB1205" s="99">
        <v>6218854.3352661096</v>
      </c>
      <c r="CC1205" s="99">
        <v>43525237.837402299</v>
      </c>
      <c r="CD1205" s="99">
        <v>10034777.524902301</v>
      </c>
      <c r="CE1205" s="99">
        <v>2254.36374771595</v>
      </c>
      <c r="CF1205" s="99">
        <v>378565.75519180298</v>
      </c>
      <c r="CG1205" s="99">
        <v>2416476.1629333501</v>
      </c>
      <c r="CH1205" s="99">
        <v>0</v>
      </c>
      <c r="CI1205" s="99">
        <v>93090.511528015093</v>
      </c>
      <c r="CJ1205" s="99">
        <v>6607268.8751220703</v>
      </c>
      <c r="CK1205" s="99">
        <v>45873106.482910201</v>
      </c>
      <c r="CL1205" s="99">
        <v>10029789.907836899</v>
      </c>
      <c r="CM1205" s="166">
        <v>117556.43093872099</v>
      </c>
      <c r="CN1205" s="166">
        <v>14950335.139526401</v>
      </c>
      <c r="CO1205" s="166">
        <v>65552940.371093802</v>
      </c>
      <c r="CP1205" s="99">
        <v>10029789.907836899</v>
      </c>
      <c r="CQ1205" s="99">
        <v>0</v>
      </c>
      <c r="CR1205" s="99">
        <v>0</v>
      </c>
      <c r="CS1205" s="99">
        <v>0</v>
      </c>
      <c r="CT1205" s="99">
        <v>0</v>
      </c>
      <c r="CU1205" s="98">
        <v>52201.743329178003</v>
      </c>
      <c r="CV1205" s="98">
        <v>5342.4499690789999</v>
      </c>
      <c r="CW1205" s="98">
        <v>6597420.0904579125</v>
      </c>
      <c r="CX1205" s="98">
        <v>45941714.000335649</v>
      </c>
    </row>
    <row r="1206" spans="1:102" x14ac:dyDescent="0.2">
      <c r="A1206" s="98" t="s">
        <v>71</v>
      </c>
      <c r="B1206" s="100">
        <v>38412</v>
      </c>
      <c r="C1206" s="99">
        <v>61275.997501850099</v>
      </c>
      <c r="D1206" s="99">
        <v>0</v>
      </c>
      <c r="E1206" s="99">
        <v>30673.818513631799</v>
      </c>
      <c r="F1206" s="99">
        <v>18471.8742272854</v>
      </c>
      <c r="G1206" s="99">
        <v>430.900028511882</v>
      </c>
      <c r="H1206" s="99">
        <v>1812.9324109107299</v>
      </c>
      <c r="I1206" s="99">
        <v>0</v>
      </c>
      <c r="J1206" s="99">
        <v>7357.3375108241999</v>
      </c>
      <c r="K1206" s="99">
        <v>17946.550329923601</v>
      </c>
      <c r="L1206" s="99">
        <v>42957.854865551002</v>
      </c>
      <c r="M1206" s="99">
        <v>31490.3238081932</v>
      </c>
      <c r="N1206" s="99">
        <v>12097.9648624659</v>
      </c>
      <c r="O1206" s="99">
        <v>0</v>
      </c>
      <c r="P1206" s="99">
        <v>0</v>
      </c>
      <c r="Q1206" s="99">
        <v>4973.2751986384401</v>
      </c>
      <c r="R1206" s="99">
        <v>0</v>
      </c>
      <c r="S1206" s="99">
        <v>0</v>
      </c>
      <c r="T1206" s="99">
        <v>2241.6109217405301</v>
      </c>
      <c r="U1206" s="99">
        <v>25084.087556123701</v>
      </c>
      <c r="V1206" s="99">
        <v>3683439.5871581999</v>
      </c>
      <c r="W1206" s="99">
        <v>0</v>
      </c>
      <c r="X1206" s="99">
        <v>2619516.5150756799</v>
      </c>
      <c r="Y1206" s="99">
        <v>1410450.0031433101</v>
      </c>
      <c r="Z1206" s="99">
        <v>89710.661810874895</v>
      </c>
      <c r="AA1206" s="99">
        <v>295090.77035141003</v>
      </c>
      <c r="AB1206" s="99">
        <v>0</v>
      </c>
      <c r="AC1206" s="99">
        <v>2634908.22833252</v>
      </c>
      <c r="AD1206" s="99">
        <v>5853195.3205566397</v>
      </c>
      <c r="AE1206" s="99">
        <v>2217665.76141357</v>
      </c>
      <c r="AF1206" s="99">
        <v>1695330.3748321501</v>
      </c>
      <c r="AG1206" s="99">
        <v>1726697.1718444801</v>
      </c>
      <c r="AH1206" s="99">
        <v>0</v>
      </c>
      <c r="AI1206" s="99">
        <v>0</v>
      </c>
      <c r="AJ1206" s="99">
        <v>631611.70092773403</v>
      </c>
      <c r="AK1206" s="99">
        <v>0</v>
      </c>
      <c r="AL1206" s="99">
        <v>0</v>
      </c>
      <c r="AM1206" s="99">
        <v>384506.32674408</v>
      </c>
      <c r="AN1206" s="99">
        <v>8577951.6849365197</v>
      </c>
      <c r="AO1206" s="99">
        <v>26588889.378417999</v>
      </c>
      <c r="AP1206" s="99">
        <v>0</v>
      </c>
      <c r="AQ1206" s="99">
        <v>18092507.5322266</v>
      </c>
      <c r="AR1206" s="99">
        <v>9788938.4642334003</v>
      </c>
      <c r="AS1206" s="99">
        <v>585547.56237793004</v>
      </c>
      <c r="AT1206" s="99">
        <v>1915064.9447631801</v>
      </c>
      <c r="AU1206" s="99">
        <v>0</v>
      </c>
      <c r="AV1206" s="99">
        <v>6614255.8828735398</v>
      </c>
      <c r="AW1206" s="99">
        <v>14057548.485839801</v>
      </c>
      <c r="AX1206" s="99">
        <v>16357218.185302701</v>
      </c>
      <c r="AY1206" s="99">
        <v>12084612.7528076</v>
      </c>
      <c r="AZ1206" s="99">
        <v>11502220.5661621</v>
      </c>
      <c r="BA1206" s="99">
        <v>0</v>
      </c>
      <c r="BB1206" s="99">
        <v>0</v>
      </c>
      <c r="BC1206" s="99">
        <v>4364465.9154663105</v>
      </c>
      <c r="BD1206" s="99">
        <v>0</v>
      </c>
      <c r="BE1206" s="99">
        <v>0</v>
      </c>
      <c r="BF1206" s="99">
        <v>2484988.7356262198</v>
      </c>
      <c r="BG1206" s="99">
        <v>20512710.504638702</v>
      </c>
      <c r="BH1206" s="99">
        <v>5096426.6356811495</v>
      </c>
      <c r="BI1206" s="99">
        <v>0</v>
      </c>
      <c r="BJ1206" s="99">
        <v>5145433.9539184598</v>
      </c>
      <c r="BK1206" s="99">
        <v>3401564.2544555701</v>
      </c>
      <c r="BL1206" s="99">
        <v>0</v>
      </c>
      <c r="BM1206" s="99">
        <v>0</v>
      </c>
      <c r="BN1206" s="99">
        <v>0</v>
      </c>
      <c r="BO1206" s="99">
        <v>0</v>
      </c>
      <c r="BP1206" s="99">
        <v>0</v>
      </c>
      <c r="BQ1206" s="99">
        <v>0</v>
      </c>
      <c r="BR1206" s="99">
        <v>4002887.5109252902</v>
      </c>
      <c r="BS1206" s="99">
        <v>4414190.2295532199</v>
      </c>
      <c r="BT1206" s="99">
        <v>0</v>
      </c>
      <c r="BU1206" s="99">
        <v>0</v>
      </c>
      <c r="BV1206" s="99">
        <v>1820496.50411987</v>
      </c>
      <c r="BW1206" s="99">
        <v>0</v>
      </c>
      <c r="BX1206" s="99">
        <v>0</v>
      </c>
      <c r="BY1206" s="99">
        <v>0</v>
      </c>
      <c r="BZ1206" s="99">
        <v>0</v>
      </c>
      <c r="CA1206" s="99">
        <v>92030.983154296904</v>
      </c>
      <c r="CB1206" s="99">
        <v>6316151.3633422898</v>
      </c>
      <c r="CC1206" s="99">
        <v>44703549.776855499</v>
      </c>
      <c r="CD1206" s="99">
        <v>10234362.020996099</v>
      </c>
      <c r="CE1206" s="99">
        <v>2245.75643986464</v>
      </c>
      <c r="CF1206" s="99">
        <v>384261.51442337001</v>
      </c>
      <c r="CG1206" s="99">
        <v>2482695.5328369099</v>
      </c>
      <c r="CH1206" s="99">
        <v>0</v>
      </c>
      <c r="CI1206" s="99">
        <v>94277.843630790696</v>
      </c>
      <c r="CJ1206" s="99">
        <v>6690910.5292358398</v>
      </c>
      <c r="CK1206" s="99">
        <v>47164489.0693359</v>
      </c>
      <c r="CL1206" s="99">
        <v>10229880.267700201</v>
      </c>
      <c r="CM1206" s="166">
        <v>119251.909276962</v>
      </c>
      <c r="CN1206" s="166">
        <v>15230684.134887701</v>
      </c>
      <c r="CO1206" s="166">
        <v>67525152.822265595</v>
      </c>
      <c r="CP1206" s="99">
        <v>10229880.267700201</v>
      </c>
      <c r="CQ1206" s="99">
        <v>0</v>
      </c>
      <c r="CR1206" s="99">
        <v>0</v>
      </c>
      <c r="CS1206" s="99">
        <v>0</v>
      </c>
      <c r="CT1206" s="99">
        <v>0</v>
      </c>
      <c r="CU1206" s="98">
        <v>50167.697731398002</v>
      </c>
      <c r="CV1206" s="98">
        <v>7791.3047375590004</v>
      </c>
      <c r="CW1206" s="98">
        <v>6700412.8777656602</v>
      </c>
      <c r="CX1206" s="98">
        <v>47186245.309692405</v>
      </c>
    </row>
    <row r="1207" spans="1:102" x14ac:dyDescent="0.2">
      <c r="A1207" s="98" t="s">
        <v>71</v>
      </c>
      <c r="B1207" s="100">
        <v>38504</v>
      </c>
      <c r="C1207" s="99">
        <v>62738.067421436303</v>
      </c>
      <c r="D1207" s="99">
        <v>0</v>
      </c>
      <c r="E1207" s="99">
        <v>30095.554647684101</v>
      </c>
      <c r="F1207" s="99">
        <v>18299.903167009401</v>
      </c>
      <c r="G1207" s="99">
        <v>532.28350993990898</v>
      </c>
      <c r="H1207" s="99">
        <v>1684.17538788915</v>
      </c>
      <c r="I1207" s="99">
        <v>0</v>
      </c>
      <c r="J1207" s="99">
        <v>9373.1929097175598</v>
      </c>
      <c r="K1207" s="99">
        <v>15928.574367642401</v>
      </c>
      <c r="L1207" s="99">
        <v>43947.533059597001</v>
      </c>
      <c r="M1207" s="99">
        <v>32019.920818328901</v>
      </c>
      <c r="N1207" s="99">
        <v>12216.8582524061</v>
      </c>
      <c r="O1207" s="99">
        <v>0</v>
      </c>
      <c r="P1207" s="99">
        <v>0</v>
      </c>
      <c r="Q1207" s="99">
        <v>4912.1566295027696</v>
      </c>
      <c r="R1207" s="99">
        <v>0</v>
      </c>
      <c r="S1207" s="99">
        <v>0</v>
      </c>
      <c r="T1207" s="99">
        <v>2214.5239495635001</v>
      </c>
      <c r="U1207" s="99">
        <v>25568.329570531801</v>
      </c>
      <c r="V1207" s="99">
        <v>3715440.2200622601</v>
      </c>
      <c r="W1207" s="99">
        <v>359.386675655842</v>
      </c>
      <c r="X1207" s="99">
        <v>2604553.8274841299</v>
      </c>
      <c r="Y1207" s="99">
        <v>1401978.9368896501</v>
      </c>
      <c r="Z1207" s="99">
        <v>117997.56984710701</v>
      </c>
      <c r="AA1207" s="99">
        <v>271392.61418914801</v>
      </c>
      <c r="AB1207" s="99">
        <v>0</v>
      </c>
      <c r="AC1207" s="99">
        <v>3587470.6019897498</v>
      </c>
      <c r="AD1207" s="99">
        <v>5088576.0814209003</v>
      </c>
      <c r="AE1207" s="99">
        <v>2277494.5463561998</v>
      </c>
      <c r="AF1207" s="99">
        <v>1694391.5033416699</v>
      </c>
      <c r="AG1207" s="99">
        <v>1719853.04656982</v>
      </c>
      <c r="AH1207" s="99">
        <v>0</v>
      </c>
      <c r="AI1207" s="99">
        <v>0</v>
      </c>
      <c r="AJ1207" s="99">
        <v>630993.96664428699</v>
      </c>
      <c r="AK1207" s="99">
        <v>0</v>
      </c>
      <c r="AL1207" s="99">
        <v>0</v>
      </c>
      <c r="AM1207" s="99">
        <v>389524.72593689</v>
      </c>
      <c r="AN1207" s="99">
        <v>8707924.9735107403</v>
      </c>
      <c r="AO1207" s="99">
        <v>27125537.418701202</v>
      </c>
      <c r="AP1207" s="99">
        <v>2773.9013068675999</v>
      </c>
      <c r="AQ1207" s="99">
        <v>17983074.9677734</v>
      </c>
      <c r="AR1207" s="99">
        <v>9855237.3973388709</v>
      </c>
      <c r="AS1207" s="99">
        <v>760386.68172454799</v>
      </c>
      <c r="AT1207" s="99">
        <v>1783552.9379577599</v>
      </c>
      <c r="AU1207" s="99">
        <v>0</v>
      </c>
      <c r="AV1207" s="99">
        <v>8759817.9993896503</v>
      </c>
      <c r="AW1207" s="99">
        <v>12296435.1641846</v>
      </c>
      <c r="AX1207" s="99">
        <v>16956179.722656298</v>
      </c>
      <c r="AY1207" s="99">
        <v>12262774.676635699</v>
      </c>
      <c r="AZ1207" s="99">
        <v>11495730.6600342</v>
      </c>
      <c r="BA1207" s="99">
        <v>0</v>
      </c>
      <c r="BB1207" s="99">
        <v>0</v>
      </c>
      <c r="BC1207" s="99">
        <v>4345774.9638671903</v>
      </c>
      <c r="BD1207" s="99">
        <v>0</v>
      </c>
      <c r="BE1207" s="99">
        <v>0</v>
      </c>
      <c r="BF1207" s="99">
        <v>2542197.7661438002</v>
      </c>
      <c r="BG1207" s="99">
        <v>21291234.068847701</v>
      </c>
      <c r="BH1207" s="99">
        <v>5254927.8915405301</v>
      </c>
      <c r="BI1207" s="99">
        <v>157.51473929174199</v>
      </c>
      <c r="BJ1207" s="99">
        <v>5137818.9984130897</v>
      </c>
      <c r="BK1207" s="99">
        <v>3400752.2448425302</v>
      </c>
      <c r="BL1207" s="99">
        <v>0</v>
      </c>
      <c r="BM1207" s="99">
        <v>0</v>
      </c>
      <c r="BN1207" s="99">
        <v>0</v>
      </c>
      <c r="BO1207" s="99">
        <v>0</v>
      </c>
      <c r="BP1207" s="99">
        <v>0</v>
      </c>
      <c r="BQ1207" s="99">
        <v>0</v>
      </c>
      <c r="BR1207" s="99">
        <v>4056933.60754395</v>
      </c>
      <c r="BS1207" s="99">
        <v>4477842.7842407199</v>
      </c>
      <c r="BT1207" s="99">
        <v>0</v>
      </c>
      <c r="BU1207" s="99">
        <v>0</v>
      </c>
      <c r="BV1207" s="99">
        <v>1844147.4004821801</v>
      </c>
      <c r="BW1207" s="99">
        <v>0</v>
      </c>
      <c r="BX1207" s="99">
        <v>0</v>
      </c>
      <c r="BY1207" s="99">
        <v>0</v>
      </c>
      <c r="BZ1207" s="99">
        <v>0</v>
      </c>
      <c r="CA1207" s="99">
        <v>93051.642621040301</v>
      </c>
      <c r="CB1207" s="99">
        <v>6284090.8187255897</v>
      </c>
      <c r="CC1207" s="99">
        <v>44809700.8505859</v>
      </c>
      <c r="CD1207" s="99">
        <v>10346953.8128662</v>
      </c>
      <c r="CE1207" s="99">
        <v>2239.32906827331</v>
      </c>
      <c r="CF1207" s="99">
        <v>387662.82611846901</v>
      </c>
      <c r="CG1207" s="99">
        <v>2532390.9276428199</v>
      </c>
      <c r="CH1207" s="99">
        <v>0</v>
      </c>
      <c r="CI1207" s="99">
        <v>95288.192994117693</v>
      </c>
      <c r="CJ1207" s="99">
        <v>6677349.9136352502</v>
      </c>
      <c r="CK1207" s="99">
        <v>47438090.3662109</v>
      </c>
      <c r="CL1207" s="99">
        <v>10343672.3529053</v>
      </c>
      <c r="CM1207" s="166">
        <v>120675.80718898799</v>
      </c>
      <c r="CN1207" s="166">
        <v>15311989.9644775</v>
      </c>
      <c r="CO1207" s="166">
        <v>68828357.797851607</v>
      </c>
      <c r="CP1207" s="99">
        <v>10343672.3529053</v>
      </c>
      <c r="CQ1207" s="99">
        <v>0</v>
      </c>
      <c r="CR1207" s="99">
        <v>0</v>
      </c>
      <c r="CS1207" s="99">
        <v>0</v>
      </c>
      <c r="CT1207" s="99">
        <v>0</v>
      </c>
      <c r="CU1207" s="98">
        <v>47709.055202021998</v>
      </c>
      <c r="CV1207" s="98">
        <v>9728.4474102200002</v>
      </c>
      <c r="CW1207" s="98">
        <v>6671753.6448440589</v>
      </c>
      <c r="CX1207" s="98">
        <v>47342091.778228723</v>
      </c>
    </row>
    <row r="1208" spans="1:102" x14ac:dyDescent="0.2">
      <c r="A1208" s="98" t="s">
        <v>71</v>
      </c>
      <c r="B1208" s="100">
        <v>38596</v>
      </c>
      <c r="C1208" s="99">
        <v>63793.2694158554</v>
      </c>
      <c r="D1208" s="99">
        <v>0</v>
      </c>
      <c r="E1208" s="99">
        <v>29860.1839332581</v>
      </c>
      <c r="F1208" s="99">
        <v>18325.905107974999</v>
      </c>
      <c r="G1208" s="99">
        <v>657.702909089625</v>
      </c>
      <c r="H1208" s="99">
        <v>1578.1656247675401</v>
      </c>
      <c r="I1208" s="99">
        <v>0</v>
      </c>
      <c r="J1208" s="99">
        <v>11634.1885954142</v>
      </c>
      <c r="K1208" s="99">
        <v>14212.970168948201</v>
      </c>
      <c r="L1208" s="99">
        <v>45497.706346034996</v>
      </c>
      <c r="M1208" s="99">
        <v>32367.467959642399</v>
      </c>
      <c r="N1208" s="99">
        <v>12342.675744891199</v>
      </c>
      <c r="O1208" s="99">
        <v>0</v>
      </c>
      <c r="P1208" s="99">
        <v>0</v>
      </c>
      <c r="Q1208" s="99">
        <v>4859.5670560598401</v>
      </c>
      <c r="R1208" s="99">
        <v>0</v>
      </c>
      <c r="S1208" s="99">
        <v>0</v>
      </c>
      <c r="T1208" s="99">
        <v>2228.9149952828898</v>
      </c>
      <c r="U1208" s="99">
        <v>25785.234645128301</v>
      </c>
      <c r="V1208" s="99">
        <v>3769165.7680053702</v>
      </c>
      <c r="W1208" s="99">
        <v>461.68018803745503</v>
      </c>
      <c r="X1208" s="99">
        <v>2529471.8725280799</v>
      </c>
      <c r="Y1208" s="99">
        <v>1380878.5623168901</v>
      </c>
      <c r="Z1208" s="99">
        <v>141761.512838364</v>
      </c>
      <c r="AA1208" s="99">
        <v>247521.77139854399</v>
      </c>
      <c r="AB1208" s="99">
        <v>0</v>
      </c>
      <c r="AC1208" s="99">
        <v>4269576.87255859</v>
      </c>
      <c r="AD1208" s="99">
        <v>4269651.3769531297</v>
      </c>
      <c r="AE1208" s="99">
        <v>2276932.8149719201</v>
      </c>
      <c r="AF1208" s="99">
        <v>1711648.2188415499</v>
      </c>
      <c r="AG1208" s="99">
        <v>1720299.61247253</v>
      </c>
      <c r="AH1208" s="99">
        <v>0</v>
      </c>
      <c r="AI1208" s="99">
        <v>0</v>
      </c>
      <c r="AJ1208" s="99">
        <v>603474.38688659703</v>
      </c>
      <c r="AK1208" s="99">
        <v>0</v>
      </c>
      <c r="AL1208" s="99">
        <v>0</v>
      </c>
      <c r="AM1208" s="99">
        <v>386829.22473526001</v>
      </c>
      <c r="AN1208" s="99">
        <v>8315743.5098266602</v>
      </c>
      <c r="AO1208" s="99">
        <v>27946669.588134799</v>
      </c>
      <c r="AP1208" s="99">
        <v>3606.7839441299402</v>
      </c>
      <c r="AQ1208" s="99">
        <v>17842792.362548798</v>
      </c>
      <c r="AR1208" s="99">
        <v>9705372.4333496094</v>
      </c>
      <c r="AS1208" s="99">
        <v>913609.00495910598</v>
      </c>
      <c r="AT1208" s="99">
        <v>1646460.45976257</v>
      </c>
      <c r="AU1208" s="99">
        <v>0</v>
      </c>
      <c r="AV1208" s="99">
        <v>10980128.459228501</v>
      </c>
      <c r="AW1208" s="99">
        <v>10414149.2038574</v>
      </c>
      <c r="AX1208" s="99">
        <v>17432839.153320301</v>
      </c>
      <c r="AY1208" s="99">
        <v>12660688.2275391</v>
      </c>
      <c r="AZ1208" s="99">
        <v>11738929.513305699</v>
      </c>
      <c r="BA1208" s="99">
        <v>0</v>
      </c>
      <c r="BB1208" s="99">
        <v>0</v>
      </c>
      <c r="BC1208" s="99">
        <v>4275822.2543945303</v>
      </c>
      <c r="BD1208" s="99">
        <v>0</v>
      </c>
      <c r="BE1208" s="99">
        <v>0</v>
      </c>
      <c r="BF1208" s="99">
        <v>2557869.1329650902</v>
      </c>
      <c r="BG1208" s="99">
        <v>21563106.760253899</v>
      </c>
      <c r="BH1208" s="99">
        <v>5525727.38244629</v>
      </c>
      <c r="BI1208" s="99">
        <v>241.12413583137101</v>
      </c>
      <c r="BJ1208" s="99">
        <v>5135558.1042480497</v>
      </c>
      <c r="BK1208" s="99">
        <v>3403445.0790710398</v>
      </c>
      <c r="BL1208" s="99">
        <v>0</v>
      </c>
      <c r="BM1208" s="99">
        <v>0</v>
      </c>
      <c r="BN1208" s="99">
        <v>0</v>
      </c>
      <c r="BO1208" s="99">
        <v>0</v>
      </c>
      <c r="BP1208" s="99">
        <v>0</v>
      </c>
      <c r="BQ1208" s="99">
        <v>0</v>
      </c>
      <c r="BR1208" s="99">
        <v>4165664.3247070299</v>
      </c>
      <c r="BS1208" s="99">
        <v>4600354.3614502</v>
      </c>
      <c r="BT1208" s="99">
        <v>0</v>
      </c>
      <c r="BU1208" s="99">
        <v>0</v>
      </c>
      <c r="BV1208" s="99">
        <v>1835265.85958862</v>
      </c>
      <c r="BW1208" s="99">
        <v>0</v>
      </c>
      <c r="BX1208" s="99">
        <v>0</v>
      </c>
      <c r="BY1208" s="99">
        <v>0</v>
      </c>
      <c r="BZ1208" s="99">
        <v>0</v>
      </c>
      <c r="CA1208" s="99">
        <v>93404.087169647202</v>
      </c>
      <c r="CB1208" s="99">
        <v>6312186.9407959003</v>
      </c>
      <c r="CC1208" s="99">
        <v>46047935.228027299</v>
      </c>
      <c r="CD1208" s="99">
        <v>10738065.849853501</v>
      </c>
      <c r="CE1208" s="99">
        <v>2201.27022740245</v>
      </c>
      <c r="CF1208" s="99">
        <v>385784.77354431199</v>
      </c>
      <c r="CG1208" s="99">
        <v>2550273.4074096698</v>
      </c>
      <c r="CH1208" s="99">
        <v>0</v>
      </c>
      <c r="CI1208" s="99">
        <v>95600.493119239807</v>
      </c>
      <c r="CJ1208" s="99">
        <v>6701848.9118042002</v>
      </c>
      <c r="CK1208" s="99">
        <v>48454057.7412109</v>
      </c>
      <c r="CL1208" s="99">
        <v>10753080.5965576</v>
      </c>
      <c r="CM1208" s="166">
        <v>121343.37448406201</v>
      </c>
      <c r="CN1208" s="166">
        <v>15133465.0435791</v>
      </c>
      <c r="CO1208" s="166">
        <v>70175438.057617202</v>
      </c>
      <c r="CP1208" s="99">
        <v>10753080.5965576</v>
      </c>
      <c r="CQ1208" s="99">
        <v>0</v>
      </c>
      <c r="CR1208" s="99">
        <v>0</v>
      </c>
      <c r="CS1208" s="99">
        <v>0</v>
      </c>
      <c r="CT1208" s="99">
        <v>0</v>
      </c>
      <c r="CU1208" s="98">
        <v>46057.995000190997</v>
      </c>
      <c r="CV1208" s="98">
        <v>11970.558174377</v>
      </c>
      <c r="CW1208" s="98">
        <v>6697971.7143402118</v>
      </c>
      <c r="CX1208" s="98">
        <v>48598208.635436967</v>
      </c>
    </row>
    <row r="1209" spans="1:102" x14ac:dyDescent="0.2">
      <c r="A1209" s="98" t="s">
        <v>71</v>
      </c>
      <c r="B1209" s="100">
        <v>38687</v>
      </c>
      <c r="C1209" s="99">
        <v>64923.434983253501</v>
      </c>
      <c r="D1209" s="99">
        <v>0</v>
      </c>
      <c r="E1209" s="99">
        <v>29308.195355415301</v>
      </c>
      <c r="F1209" s="99">
        <v>18252.792247057001</v>
      </c>
      <c r="G1209" s="99">
        <v>722.649198852479</v>
      </c>
      <c r="H1209" s="99">
        <v>1422.9678438454901</v>
      </c>
      <c r="I1209" s="99">
        <v>0</v>
      </c>
      <c r="J1209" s="99">
        <v>14158.5971796513</v>
      </c>
      <c r="K1209" s="99">
        <v>12249.412262558901</v>
      </c>
      <c r="L1209" s="99">
        <v>44395.157392978697</v>
      </c>
      <c r="M1209" s="99">
        <v>32476.799662113201</v>
      </c>
      <c r="N1209" s="99">
        <v>12472.589424371699</v>
      </c>
      <c r="O1209" s="99">
        <v>0</v>
      </c>
      <c r="P1209" s="99">
        <v>0</v>
      </c>
      <c r="Q1209" s="99">
        <v>4836.6150651574098</v>
      </c>
      <c r="R1209" s="99">
        <v>0</v>
      </c>
      <c r="S1209" s="99">
        <v>0</v>
      </c>
      <c r="T1209" s="99">
        <v>2133.9407598674302</v>
      </c>
      <c r="U1209" s="99">
        <v>26451.124324083299</v>
      </c>
      <c r="V1209" s="99">
        <v>3839529.89813232</v>
      </c>
      <c r="W1209" s="99">
        <v>527.93501266837097</v>
      </c>
      <c r="X1209" s="99">
        <v>2466970.0215759301</v>
      </c>
      <c r="Y1209" s="99">
        <v>1363348.8568267799</v>
      </c>
      <c r="Z1209" s="99">
        <v>162577.90558242801</v>
      </c>
      <c r="AA1209" s="99">
        <v>210047.98577308701</v>
      </c>
      <c r="AB1209" s="99">
        <v>0</v>
      </c>
      <c r="AC1209" s="99">
        <v>5049780.3142089797</v>
      </c>
      <c r="AD1209" s="99">
        <v>3616178.3733825702</v>
      </c>
      <c r="AE1209" s="99">
        <v>2193181.2611389202</v>
      </c>
      <c r="AF1209" s="99">
        <v>1723029.28781128</v>
      </c>
      <c r="AG1209" s="99">
        <v>1723838.9281158401</v>
      </c>
      <c r="AH1209" s="99">
        <v>0</v>
      </c>
      <c r="AI1209" s="99">
        <v>0</v>
      </c>
      <c r="AJ1209" s="99">
        <v>597521.63857269299</v>
      </c>
      <c r="AK1209" s="99">
        <v>0</v>
      </c>
      <c r="AL1209" s="99">
        <v>0</v>
      </c>
      <c r="AM1209" s="99">
        <v>364142.52579879801</v>
      </c>
      <c r="AN1209" s="99">
        <v>8757245.46240234</v>
      </c>
      <c r="AO1209" s="99">
        <v>28787012.980468798</v>
      </c>
      <c r="AP1209" s="99">
        <v>4473.84929895401</v>
      </c>
      <c r="AQ1209" s="99">
        <v>17874299.745361298</v>
      </c>
      <c r="AR1209" s="99">
        <v>9904145.8146972694</v>
      </c>
      <c r="AS1209" s="99">
        <v>1068242.4241027799</v>
      </c>
      <c r="AT1209" s="99">
        <v>1418714.11380005</v>
      </c>
      <c r="AU1209" s="99">
        <v>0</v>
      </c>
      <c r="AV1209" s="99">
        <v>13937890.950927701</v>
      </c>
      <c r="AW1209" s="99">
        <v>8968154.5175781306</v>
      </c>
      <c r="AX1209" s="99">
        <v>16841359.427734401</v>
      </c>
      <c r="AY1209" s="99">
        <v>12968459.693359399</v>
      </c>
      <c r="AZ1209" s="99">
        <v>11900994.045166001</v>
      </c>
      <c r="BA1209" s="99">
        <v>0</v>
      </c>
      <c r="BB1209" s="99">
        <v>0</v>
      </c>
      <c r="BC1209" s="99">
        <v>4291614.4160766602</v>
      </c>
      <c r="BD1209" s="99">
        <v>0</v>
      </c>
      <c r="BE1209" s="99">
        <v>0</v>
      </c>
      <c r="BF1209" s="99">
        <v>2443612.7408447298</v>
      </c>
      <c r="BG1209" s="99">
        <v>22804900.3752441</v>
      </c>
      <c r="BH1209" s="99">
        <v>5740861.84765625</v>
      </c>
      <c r="BI1209" s="99">
        <v>437.02334665134498</v>
      </c>
      <c r="BJ1209" s="99">
        <v>5066674.8762207003</v>
      </c>
      <c r="BK1209" s="99">
        <v>3398011.8146057101</v>
      </c>
      <c r="BL1209" s="99">
        <v>0</v>
      </c>
      <c r="BM1209" s="99">
        <v>0</v>
      </c>
      <c r="BN1209" s="99">
        <v>0</v>
      </c>
      <c r="BO1209" s="99">
        <v>0</v>
      </c>
      <c r="BP1209" s="99">
        <v>0</v>
      </c>
      <c r="BQ1209" s="99">
        <v>0</v>
      </c>
      <c r="BR1209" s="99">
        <v>4236019.5256347703</v>
      </c>
      <c r="BS1209" s="99">
        <v>4654925.5428466797</v>
      </c>
      <c r="BT1209" s="99">
        <v>0</v>
      </c>
      <c r="BU1209" s="99">
        <v>0</v>
      </c>
      <c r="BV1209" s="99">
        <v>1873881.0749359101</v>
      </c>
      <c r="BW1209" s="99">
        <v>0</v>
      </c>
      <c r="BX1209" s="99">
        <v>0</v>
      </c>
      <c r="BY1209" s="99">
        <v>0</v>
      </c>
      <c r="BZ1209" s="99">
        <v>0</v>
      </c>
      <c r="CA1209" s="99">
        <v>94207.378958702102</v>
      </c>
      <c r="CB1209" s="99">
        <v>6315627.8251953097</v>
      </c>
      <c r="CC1209" s="99">
        <v>46501543.256347701</v>
      </c>
      <c r="CD1209" s="99">
        <v>10788257.6403809</v>
      </c>
      <c r="CE1209" s="99">
        <v>2139.7623706161999</v>
      </c>
      <c r="CF1209" s="99">
        <v>372614.90164947498</v>
      </c>
      <c r="CG1209" s="99">
        <v>2500949.6433410598</v>
      </c>
      <c r="CH1209" s="99">
        <v>0</v>
      </c>
      <c r="CI1209" s="99">
        <v>96352.233397483797</v>
      </c>
      <c r="CJ1209" s="99">
        <v>6697655.49462891</v>
      </c>
      <c r="CK1209" s="99">
        <v>49085717.153320298</v>
      </c>
      <c r="CL1209" s="99">
        <v>10788020.587890601</v>
      </c>
      <c r="CM1209" s="166">
        <v>122762.043747902</v>
      </c>
      <c r="CN1209" s="166">
        <v>15457806.496582</v>
      </c>
      <c r="CO1209" s="166">
        <v>71828689.589843795</v>
      </c>
      <c r="CP1209" s="99">
        <v>10788020.587890601</v>
      </c>
      <c r="CQ1209" s="99">
        <v>0</v>
      </c>
      <c r="CR1209" s="99">
        <v>0</v>
      </c>
      <c r="CS1209" s="99">
        <v>0</v>
      </c>
      <c r="CT1209" s="99">
        <v>0</v>
      </c>
      <c r="CU1209" s="98">
        <v>42804.035528266999</v>
      </c>
      <c r="CV1209" s="98">
        <v>15084.868239559</v>
      </c>
      <c r="CW1209" s="98">
        <v>6688242.7268447848</v>
      </c>
      <c r="CX1209" s="98">
        <v>49002492.899688758</v>
      </c>
    </row>
    <row r="1210" spans="1:102" x14ac:dyDescent="0.2">
      <c r="A1210" s="98" t="s">
        <v>71</v>
      </c>
      <c r="B1210" s="100">
        <v>38777</v>
      </c>
      <c r="C1210" s="99">
        <v>66653.105981826797</v>
      </c>
      <c r="D1210" s="99">
        <v>0</v>
      </c>
      <c r="E1210" s="99">
        <v>28634.362104415901</v>
      </c>
      <c r="F1210" s="99">
        <v>17896.059128999699</v>
      </c>
      <c r="G1210" s="99">
        <v>825.64962869882595</v>
      </c>
      <c r="H1210" s="99">
        <v>1345.3128137439501</v>
      </c>
      <c r="I1210" s="99">
        <v>0</v>
      </c>
      <c r="J1210" s="99">
        <v>16431.574342250799</v>
      </c>
      <c r="K1210" s="99">
        <v>10645.218505263299</v>
      </c>
      <c r="L1210" s="99">
        <v>24093.894826412201</v>
      </c>
      <c r="M1210" s="99">
        <v>33448.597623825102</v>
      </c>
      <c r="N1210" s="99">
        <v>12634.137348771101</v>
      </c>
      <c r="O1210" s="99">
        <v>26222.3408069611</v>
      </c>
      <c r="P1210" s="99">
        <v>0</v>
      </c>
      <c r="Q1210" s="99">
        <v>4897.5440776348096</v>
      </c>
      <c r="R1210" s="99">
        <v>1289.86874893308</v>
      </c>
      <c r="S1210" s="99">
        <v>0</v>
      </c>
      <c r="T1210" s="99">
        <v>942.20678284019198</v>
      </c>
      <c r="U1210" s="99">
        <v>27029.279398679701</v>
      </c>
      <c r="V1210" s="99">
        <v>3960048.94818115</v>
      </c>
      <c r="W1210" s="99">
        <v>502.45908301696198</v>
      </c>
      <c r="X1210" s="99">
        <v>2413108.0833740202</v>
      </c>
      <c r="Y1210" s="99">
        <v>1345677.9040069601</v>
      </c>
      <c r="Z1210" s="99">
        <v>181928.13174247701</v>
      </c>
      <c r="AA1210" s="99">
        <v>203658.13750267</v>
      </c>
      <c r="AB1210" s="99">
        <v>0</v>
      </c>
      <c r="AC1210" s="99">
        <v>5874756.6936035203</v>
      </c>
      <c r="AD1210" s="99">
        <v>2993341.73223877</v>
      </c>
      <c r="AE1210" s="99">
        <v>1045492.44448853</v>
      </c>
      <c r="AF1210" s="99">
        <v>1791706.74078369</v>
      </c>
      <c r="AG1210" s="99">
        <v>1733893.01931763</v>
      </c>
      <c r="AH1210" s="99">
        <v>1227528.3819580099</v>
      </c>
      <c r="AI1210" s="99">
        <v>0</v>
      </c>
      <c r="AJ1210" s="99">
        <v>599975.11639404297</v>
      </c>
      <c r="AK1210" s="99">
        <v>226356.88944816601</v>
      </c>
      <c r="AL1210" s="99">
        <v>0</v>
      </c>
      <c r="AM1210" s="99">
        <v>162166.037837982</v>
      </c>
      <c r="AN1210" s="99">
        <v>8989069.4471435491</v>
      </c>
      <c r="AO1210" s="99">
        <v>29973318.326904301</v>
      </c>
      <c r="AP1210" s="99">
        <v>4819.7309671640396</v>
      </c>
      <c r="AQ1210" s="99">
        <v>17373660.7028809</v>
      </c>
      <c r="AR1210" s="99">
        <v>9773115.8912353497</v>
      </c>
      <c r="AS1210" s="99">
        <v>1257005.3336944601</v>
      </c>
      <c r="AT1210" s="99">
        <v>1395110.03465271</v>
      </c>
      <c r="AU1210" s="99">
        <v>0</v>
      </c>
      <c r="AV1210" s="99">
        <v>16389719.3358154</v>
      </c>
      <c r="AW1210" s="99">
        <v>7463593.63317871</v>
      </c>
      <c r="AX1210" s="99">
        <v>8412967.1191406306</v>
      </c>
      <c r="AY1210" s="99">
        <v>13468056.969970699</v>
      </c>
      <c r="AZ1210" s="99">
        <v>12119790.6713867</v>
      </c>
      <c r="BA1210" s="99">
        <v>9149239.8909912091</v>
      </c>
      <c r="BB1210" s="99">
        <v>0</v>
      </c>
      <c r="BC1210" s="99">
        <v>4346430.8482055701</v>
      </c>
      <c r="BD1210" s="99">
        <v>1529370.2149352999</v>
      </c>
      <c r="BE1210" s="99">
        <v>0</v>
      </c>
      <c r="BF1210" s="99">
        <v>1118344.29814148</v>
      </c>
      <c r="BG1210" s="99">
        <v>23754260.247558601</v>
      </c>
      <c r="BH1210" s="99">
        <v>7522162.8562622098</v>
      </c>
      <c r="BI1210" s="99">
        <v>413.59797888621699</v>
      </c>
      <c r="BJ1210" s="99">
        <v>5721082.48901367</v>
      </c>
      <c r="BK1210" s="99">
        <v>3594041.7964782701</v>
      </c>
      <c r="BL1210" s="99">
        <v>0</v>
      </c>
      <c r="BM1210" s="99">
        <v>110011.489800453</v>
      </c>
      <c r="BN1210" s="99">
        <v>0</v>
      </c>
      <c r="BO1210" s="99">
        <v>0</v>
      </c>
      <c r="BP1210" s="99">
        <v>0</v>
      </c>
      <c r="BQ1210" s="99">
        <v>0</v>
      </c>
      <c r="BR1210" s="99">
        <v>4645456.4638061495</v>
      </c>
      <c r="BS1210" s="99">
        <v>4834805.4862670898</v>
      </c>
      <c r="BT1210" s="99">
        <v>1783686.20806885</v>
      </c>
      <c r="BU1210" s="99">
        <v>0</v>
      </c>
      <c r="BV1210" s="99">
        <v>1935458.4900970501</v>
      </c>
      <c r="BW1210" s="99">
        <v>182016.32588958699</v>
      </c>
      <c r="BX1210" s="99">
        <v>0</v>
      </c>
      <c r="BY1210" s="99">
        <v>0</v>
      </c>
      <c r="BZ1210" s="99">
        <v>0</v>
      </c>
      <c r="CA1210" s="99">
        <v>95328.516237258897</v>
      </c>
      <c r="CB1210" s="99">
        <v>6364672.1879272498</v>
      </c>
      <c r="CC1210" s="99">
        <v>47435954.724121101</v>
      </c>
      <c r="CD1210" s="99">
        <v>13239049.529418901</v>
      </c>
      <c r="CE1210" s="99">
        <v>2184.63252469897</v>
      </c>
      <c r="CF1210" s="99">
        <v>384873.64975738502</v>
      </c>
      <c r="CG1210" s="99">
        <v>2624646.9321594201</v>
      </c>
      <c r="CH1210" s="99">
        <v>0</v>
      </c>
      <c r="CI1210" s="99">
        <v>97514.178922653198</v>
      </c>
      <c r="CJ1210" s="99">
        <v>6752517.2141723596</v>
      </c>
      <c r="CK1210" s="99">
        <v>49925367.957031302</v>
      </c>
      <c r="CL1210" s="99">
        <v>13420224.7568359</v>
      </c>
      <c r="CM1210" s="166">
        <v>124398.07769393901</v>
      </c>
      <c r="CN1210" s="166">
        <v>15721898.7021484</v>
      </c>
      <c r="CO1210" s="166">
        <v>73745437.216796905</v>
      </c>
      <c r="CP1210" s="99">
        <v>13420224.7568359</v>
      </c>
      <c r="CQ1210" s="99">
        <v>0</v>
      </c>
      <c r="CR1210" s="99">
        <v>0</v>
      </c>
      <c r="CS1210" s="99">
        <v>0</v>
      </c>
      <c r="CT1210" s="99">
        <v>0</v>
      </c>
      <c r="CU1210" s="98">
        <v>40482.219987425</v>
      </c>
      <c r="CV1210" s="98">
        <v>17255.43613971</v>
      </c>
      <c r="CW1210" s="98">
        <v>6749545.8376846351</v>
      </c>
      <c r="CX1210" s="98">
        <v>50060601.656280518</v>
      </c>
    </row>
    <row r="1211" spans="1:102" x14ac:dyDescent="0.2">
      <c r="A1211" s="98" t="s">
        <v>71</v>
      </c>
      <c r="B1211" s="100">
        <v>38869</v>
      </c>
      <c r="C1211" s="99">
        <v>68507.429808616595</v>
      </c>
      <c r="D1211" s="99">
        <v>0</v>
      </c>
      <c r="E1211" s="99">
        <v>28514.495554208799</v>
      </c>
      <c r="F1211" s="99">
        <v>18237.434288978598</v>
      </c>
      <c r="G1211" s="99">
        <v>944.36746055632796</v>
      </c>
      <c r="H1211" s="99">
        <v>1238.4927486777301</v>
      </c>
      <c r="I1211" s="99">
        <v>0</v>
      </c>
      <c r="J1211" s="99">
        <v>18492.634365796999</v>
      </c>
      <c r="K1211" s="99">
        <v>9172.4810148477609</v>
      </c>
      <c r="L1211" s="99">
        <v>22887.780405283</v>
      </c>
      <c r="M1211" s="99">
        <v>33858.680910110503</v>
      </c>
      <c r="N1211" s="99">
        <v>12779.510390281701</v>
      </c>
      <c r="O1211" s="99">
        <v>27753.805144310001</v>
      </c>
      <c r="P1211" s="99">
        <v>0</v>
      </c>
      <c r="Q1211" s="99">
        <v>4903.6991294026402</v>
      </c>
      <c r="R1211" s="99">
        <v>1395.7213048338899</v>
      </c>
      <c r="S1211" s="99">
        <v>0</v>
      </c>
      <c r="T1211" s="99">
        <v>873.45821916312002</v>
      </c>
      <c r="U1211" s="99">
        <v>27586.6101300716</v>
      </c>
      <c r="V1211" s="99">
        <v>4082793.9892578102</v>
      </c>
      <c r="W1211" s="99">
        <v>418.19603474065701</v>
      </c>
      <c r="X1211" s="99">
        <v>2360453.4975891099</v>
      </c>
      <c r="Y1211" s="99">
        <v>1338030.5037994401</v>
      </c>
      <c r="Z1211" s="99">
        <v>203999.26237869301</v>
      </c>
      <c r="AA1211" s="99">
        <v>178503.73573875401</v>
      </c>
      <c r="AB1211" s="99">
        <v>0</v>
      </c>
      <c r="AC1211" s="99">
        <v>6776320.22692871</v>
      </c>
      <c r="AD1211" s="99">
        <v>2431642.7725219699</v>
      </c>
      <c r="AE1211" s="99">
        <v>988242.08721923805</v>
      </c>
      <c r="AF1211" s="99">
        <v>1807102.91981506</v>
      </c>
      <c r="AG1211" s="99">
        <v>1752171.0757141099</v>
      </c>
      <c r="AH1211" s="99">
        <v>1290231.0981140099</v>
      </c>
      <c r="AI1211" s="99">
        <v>0</v>
      </c>
      <c r="AJ1211" s="99">
        <v>598641.07633209205</v>
      </c>
      <c r="AK1211" s="99">
        <v>239585.03735160801</v>
      </c>
      <c r="AL1211" s="99">
        <v>0</v>
      </c>
      <c r="AM1211" s="99">
        <v>144455.21137428301</v>
      </c>
      <c r="AN1211" s="99">
        <v>9164705.2755127009</v>
      </c>
      <c r="AO1211" s="99">
        <v>31261568.647216801</v>
      </c>
      <c r="AP1211" s="99">
        <v>3447.40334430337</v>
      </c>
      <c r="AQ1211" s="99">
        <v>17378956.142089799</v>
      </c>
      <c r="AR1211" s="99">
        <v>9773647.6680908203</v>
      </c>
      <c r="AS1211" s="99">
        <v>1405683.98532104</v>
      </c>
      <c r="AT1211" s="99">
        <v>1233300.74821472</v>
      </c>
      <c r="AU1211" s="99">
        <v>0</v>
      </c>
      <c r="AV1211" s="99">
        <v>18339512.829345699</v>
      </c>
      <c r="AW1211" s="99">
        <v>6106587.8729248</v>
      </c>
      <c r="AX1211" s="99">
        <v>8042605.7814941397</v>
      </c>
      <c r="AY1211" s="99">
        <v>13762773.510742201</v>
      </c>
      <c r="AZ1211" s="99">
        <v>12344470.005371099</v>
      </c>
      <c r="BA1211" s="99">
        <v>9702789.9930419903</v>
      </c>
      <c r="BB1211" s="99">
        <v>0</v>
      </c>
      <c r="BC1211" s="99">
        <v>4405160.2568969699</v>
      </c>
      <c r="BD1211" s="99">
        <v>1632383.73423767</v>
      </c>
      <c r="BE1211" s="99">
        <v>0</v>
      </c>
      <c r="BF1211" s="99">
        <v>1008630.4215240499</v>
      </c>
      <c r="BG1211" s="99">
        <v>24598124.760009799</v>
      </c>
      <c r="BH1211" s="99">
        <v>7854531.7711792002</v>
      </c>
      <c r="BI1211" s="99">
        <v>351.96053420379798</v>
      </c>
      <c r="BJ1211" s="99">
        <v>5650883.5889892597</v>
      </c>
      <c r="BK1211" s="99">
        <v>3575504.4715271001</v>
      </c>
      <c r="BL1211" s="99">
        <v>0</v>
      </c>
      <c r="BM1211" s="99">
        <v>103037.818209648</v>
      </c>
      <c r="BN1211" s="99">
        <v>0</v>
      </c>
      <c r="BO1211" s="99">
        <v>0</v>
      </c>
      <c r="BP1211" s="99">
        <v>0</v>
      </c>
      <c r="BQ1211" s="99">
        <v>0</v>
      </c>
      <c r="BR1211" s="99">
        <v>4716582.0733642597</v>
      </c>
      <c r="BS1211" s="99">
        <v>4923809.45068359</v>
      </c>
      <c r="BT1211" s="99">
        <v>1890299.7752380399</v>
      </c>
      <c r="BU1211" s="99">
        <v>0</v>
      </c>
      <c r="BV1211" s="99">
        <v>1952156.8568267799</v>
      </c>
      <c r="BW1211" s="99">
        <v>191880.54059028599</v>
      </c>
      <c r="BX1211" s="99">
        <v>0</v>
      </c>
      <c r="BY1211" s="99">
        <v>0</v>
      </c>
      <c r="BZ1211" s="99">
        <v>0</v>
      </c>
      <c r="CA1211" s="99">
        <v>97249.781352043196</v>
      </c>
      <c r="CB1211" s="99">
        <v>6457000.2271728497</v>
      </c>
      <c r="CC1211" s="99">
        <v>48400690.770507798</v>
      </c>
      <c r="CD1211" s="99">
        <v>13478154.118896499</v>
      </c>
      <c r="CE1211" s="99">
        <v>2208.2252450585402</v>
      </c>
      <c r="CF1211" s="99">
        <v>384093.53564834601</v>
      </c>
      <c r="CG1211" s="99">
        <v>2646400.8671569801</v>
      </c>
      <c r="CH1211" s="99">
        <v>0</v>
      </c>
      <c r="CI1211" s="99">
        <v>99458.657295227094</v>
      </c>
      <c r="CJ1211" s="99">
        <v>6846512.1245117197</v>
      </c>
      <c r="CK1211" s="99">
        <v>51138790.152343802</v>
      </c>
      <c r="CL1211" s="99">
        <v>13671173.2072754</v>
      </c>
      <c r="CM1211" s="166">
        <v>126831.68261337301</v>
      </c>
      <c r="CN1211" s="166">
        <v>15973224.8276367</v>
      </c>
      <c r="CO1211" s="166">
        <v>75732862.764648393</v>
      </c>
      <c r="CP1211" s="99">
        <v>13671173.2072754</v>
      </c>
      <c r="CQ1211" s="99">
        <v>0</v>
      </c>
      <c r="CR1211" s="99">
        <v>0</v>
      </c>
      <c r="CS1211" s="99">
        <v>0</v>
      </c>
      <c r="CT1211" s="99">
        <v>0</v>
      </c>
      <c r="CU1211" s="98">
        <v>38921.107960096</v>
      </c>
      <c r="CV1211" s="98">
        <v>19127.803668050001</v>
      </c>
      <c r="CW1211" s="98">
        <v>6841093.7628211956</v>
      </c>
      <c r="CX1211" s="98">
        <v>51047091.63766478</v>
      </c>
    </row>
    <row r="1212" spans="1:102" x14ac:dyDescent="0.2">
      <c r="A1212" s="98" t="s">
        <v>71</v>
      </c>
      <c r="B1212" s="100">
        <v>38961</v>
      </c>
      <c r="C1212" s="99">
        <v>70067.867301940903</v>
      </c>
      <c r="D1212" s="99">
        <v>0</v>
      </c>
      <c r="E1212" s="99">
        <v>27839.105577945698</v>
      </c>
      <c r="F1212" s="99">
        <v>17914.188052892699</v>
      </c>
      <c r="G1212" s="99">
        <v>1074.3910979330501</v>
      </c>
      <c r="H1212" s="99">
        <v>1159.1081334650501</v>
      </c>
      <c r="I1212" s="99">
        <v>0</v>
      </c>
      <c r="J1212" s="99">
        <v>20288.4362354279</v>
      </c>
      <c r="K1212" s="99">
        <v>7833.2432333827001</v>
      </c>
      <c r="L1212" s="99">
        <v>21680.507977724101</v>
      </c>
      <c r="M1212" s="99">
        <v>34076.452604770697</v>
      </c>
      <c r="N1212" s="99">
        <v>12847.790842652301</v>
      </c>
      <c r="O1212" s="99">
        <v>28505.928236722899</v>
      </c>
      <c r="P1212" s="99">
        <v>0</v>
      </c>
      <c r="Q1212" s="99">
        <v>4871.5669286847096</v>
      </c>
      <c r="R1212" s="99">
        <v>1432.9630041867499</v>
      </c>
      <c r="S1212" s="99">
        <v>0</v>
      </c>
      <c r="T1212" s="99">
        <v>797.32557441294205</v>
      </c>
      <c r="U1212" s="99">
        <v>28062.611597061201</v>
      </c>
      <c r="V1212" s="99">
        <v>4153628.74285889</v>
      </c>
      <c r="W1212" s="99">
        <v>501.691531725228</v>
      </c>
      <c r="X1212" s="99">
        <v>2278618.0599670401</v>
      </c>
      <c r="Y1212" s="99">
        <v>1308797.8781433101</v>
      </c>
      <c r="Z1212" s="99">
        <v>228463.27430343599</v>
      </c>
      <c r="AA1212" s="99">
        <v>157192.584814072</v>
      </c>
      <c r="AB1212" s="99">
        <v>0</v>
      </c>
      <c r="AC1212" s="99">
        <v>7580495.5577392597</v>
      </c>
      <c r="AD1212" s="99">
        <v>1782335.44198608</v>
      </c>
      <c r="AE1212" s="99">
        <v>928601.033592224</v>
      </c>
      <c r="AF1212" s="99">
        <v>1808321.34817505</v>
      </c>
      <c r="AG1212" s="99">
        <v>1739629.69244385</v>
      </c>
      <c r="AH1212" s="99">
        <v>1325806.3255615199</v>
      </c>
      <c r="AI1212" s="99">
        <v>0</v>
      </c>
      <c r="AJ1212" s="99">
        <v>588497.99129486096</v>
      </c>
      <c r="AK1212" s="99">
        <v>247828.25866508501</v>
      </c>
      <c r="AL1212" s="99">
        <v>0</v>
      </c>
      <c r="AM1212" s="99">
        <v>132479.58431816101</v>
      </c>
      <c r="AN1212" s="99">
        <v>9162886.3826904297</v>
      </c>
      <c r="AO1212" s="99">
        <v>32009738.3759766</v>
      </c>
      <c r="AP1212" s="99">
        <v>4082.0635577440298</v>
      </c>
      <c r="AQ1212" s="99">
        <v>16819454.7805176</v>
      </c>
      <c r="AR1212" s="99">
        <v>9550366.1458740197</v>
      </c>
      <c r="AS1212" s="99">
        <v>1561825.53877258</v>
      </c>
      <c r="AT1212" s="99">
        <v>1095624.0057678199</v>
      </c>
      <c r="AU1212" s="99">
        <v>0</v>
      </c>
      <c r="AV1212" s="99">
        <v>20946556.262207001</v>
      </c>
      <c r="AW1212" s="99">
        <v>4560641.0482177697</v>
      </c>
      <c r="AX1212" s="99">
        <v>7639856.0954589797</v>
      </c>
      <c r="AY1212" s="99">
        <v>13955576.220825201</v>
      </c>
      <c r="AZ1212" s="99">
        <v>12382138.3284912</v>
      </c>
      <c r="BA1212" s="99">
        <v>10100342.3294678</v>
      </c>
      <c r="BB1212" s="99">
        <v>0</v>
      </c>
      <c r="BC1212" s="99">
        <v>4336803.8756103497</v>
      </c>
      <c r="BD1212" s="99">
        <v>1696843.9160308801</v>
      </c>
      <c r="BE1212" s="99">
        <v>0</v>
      </c>
      <c r="BF1212" s="99">
        <v>932136.81208801304</v>
      </c>
      <c r="BG1212" s="99">
        <v>25473877.8913574</v>
      </c>
      <c r="BH1212" s="99">
        <v>8024350.9898681603</v>
      </c>
      <c r="BI1212" s="99">
        <v>428.62922923266899</v>
      </c>
      <c r="BJ1212" s="99">
        <v>5528473.9018554697</v>
      </c>
      <c r="BK1212" s="99">
        <v>3514841.0551757799</v>
      </c>
      <c r="BL1212" s="99">
        <v>0</v>
      </c>
      <c r="BM1212" s="99">
        <v>92135.397217750506</v>
      </c>
      <c r="BN1212" s="99">
        <v>0</v>
      </c>
      <c r="BO1212" s="99">
        <v>0</v>
      </c>
      <c r="BP1212" s="99">
        <v>0</v>
      </c>
      <c r="BQ1212" s="99">
        <v>0</v>
      </c>
      <c r="BR1212" s="99">
        <v>4737377.8992309598</v>
      </c>
      <c r="BS1212" s="99">
        <v>4946723.01599121</v>
      </c>
      <c r="BT1212" s="99">
        <v>1968106.4485778799</v>
      </c>
      <c r="BU1212" s="99">
        <v>0</v>
      </c>
      <c r="BV1212" s="99">
        <v>1947352.13812256</v>
      </c>
      <c r="BW1212" s="99">
        <v>194674.37474632301</v>
      </c>
      <c r="BX1212" s="99">
        <v>0</v>
      </c>
      <c r="BY1212" s="99">
        <v>0</v>
      </c>
      <c r="BZ1212" s="99">
        <v>0</v>
      </c>
      <c r="CA1212" s="99">
        <v>97678.080975532503</v>
      </c>
      <c r="CB1212" s="99">
        <v>6447069.7189941397</v>
      </c>
      <c r="CC1212" s="99">
        <v>48784286.301757798</v>
      </c>
      <c r="CD1212" s="99">
        <v>13593135.2818604</v>
      </c>
      <c r="CE1212" s="99">
        <v>2196.8246083855602</v>
      </c>
      <c r="CF1212" s="99">
        <v>383066.861457825</v>
      </c>
      <c r="CG1212" s="99">
        <v>2655900.46875</v>
      </c>
      <c r="CH1212" s="99">
        <v>0</v>
      </c>
      <c r="CI1212" s="99">
        <v>99867.311800003095</v>
      </c>
      <c r="CJ1212" s="99">
        <v>6836129.6043090802</v>
      </c>
      <c r="CK1212" s="99">
        <v>51448069.855468802</v>
      </c>
      <c r="CL1212" s="99">
        <v>13793693.756713901</v>
      </c>
      <c r="CM1212" s="166">
        <v>127765.447519302</v>
      </c>
      <c r="CN1212" s="166">
        <v>16052209.415527301</v>
      </c>
      <c r="CO1212" s="166">
        <v>77016014.502929702</v>
      </c>
      <c r="CP1212" s="99">
        <v>13793693.756713901</v>
      </c>
      <c r="CQ1212" s="99">
        <v>0</v>
      </c>
      <c r="CR1212" s="99">
        <v>0</v>
      </c>
      <c r="CS1212" s="99">
        <v>0</v>
      </c>
      <c r="CT1212" s="99">
        <v>0</v>
      </c>
      <c r="CU1212" s="98">
        <v>36900.081735084001</v>
      </c>
      <c r="CV1212" s="98">
        <v>20927.232394101</v>
      </c>
      <c r="CW1212" s="98">
        <v>6830136.5804519644</v>
      </c>
      <c r="CX1212" s="98">
        <v>51440186.770507798</v>
      </c>
    </row>
    <row r="1213" spans="1:102" x14ac:dyDescent="0.2">
      <c r="A1213" s="98" t="s">
        <v>71</v>
      </c>
      <c r="B1213" s="100">
        <v>39052</v>
      </c>
      <c r="C1213" s="99">
        <v>72676.147047042803</v>
      </c>
      <c r="D1213" s="99">
        <v>0</v>
      </c>
      <c r="E1213" s="99">
        <v>27390.302483558698</v>
      </c>
      <c r="F1213" s="99">
        <v>17954.7026746273</v>
      </c>
      <c r="G1213" s="99">
        <v>1169.0774515420201</v>
      </c>
      <c r="H1213" s="99">
        <v>1071.1290028989299</v>
      </c>
      <c r="I1213" s="99">
        <v>0</v>
      </c>
      <c r="J1213" s="99">
        <v>23010.9645521641</v>
      </c>
      <c r="K1213" s="99">
        <v>5760.0622106194496</v>
      </c>
      <c r="L1213" s="99">
        <v>21930.665902614601</v>
      </c>
      <c r="M1213" s="99">
        <v>34620.688553810098</v>
      </c>
      <c r="N1213" s="99">
        <v>12859.0872315168</v>
      </c>
      <c r="O1213" s="99">
        <v>29976.791845321699</v>
      </c>
      <c r="P1213" s="99">
        <v>0</v>
      </c>
      <c r="Q1213" s="99">
        <v>4897.8901365995398</v>
      </c>
      <c r="R1213" s="99">
        <v>1507.8556712418799</v>
      </c>
      <c r="S1213" s="99">
        <v>0</v>
      </c>
      <c r="T1213" s="99">
        <v>751.00362592190504</v>
      </c>
      <c r="U1213" s="99">
        <v>29000.302420377699</v>
      </c>
      <c r="V1213" s="99">
        <v>4283236.8471069299</v>
      </c>
      <c r="W1213" s="99">
        <v>314.67710638046299</v>
      </c>
      <c r="X1213" s="99">
        <v>2234188.6213073698</v>
      </c>
      <c r="Y1213" s="99">
        <v>1295848.58003235</v>
      </c>
      <c r="Z1213" s="99">
        <v>246690.038751602</v>
      </c>
      <c r="AA1213" s="99">
        <v>142294.64388465899</v>
      </c>
      <c r="AB1213" s="99">
        <v>0</v>
      </c>
      <c r="AC1213" s="99">
        <v>8366629.9028320303</v>
      </c>
      <c r="AD1213" s="99">
        <v>1059855.8482818599</v>
      </c>
      <c r="AE1213" s="99">
        <v>952378.43981170701</v>
      </c>
      <c r="AF1213" s="99">
        <v>1823263.6654052699</v>
      </c>
      <c r="AG1213" s="99">
        <v>1728481.4637146001</v>
      </c>
      <c r="AH1213" s="99">
        <v>1402327.4700470001</v>
      </c>
      <c r="AI1213" s="99">
        <v>0</v>
      </c>
      <c r="AJ1213" s="99">
        <v>602463.16668701195</v>
      </c>
      <c r="AK1213" s="99">
        <v>260211.82799911499</v>
      </c>
      <c r="AL1213" s="99">
        <v>0</v>
      </c>
      <c r="AM1213" s="99">
        <v>123951.296695709</v>
      </c>
      <c r="AN1213" s="99">
        <v>9654985.8129882794</v>
      </c>
      <c r="AO1213" s="99">
        <v>33499426.714111298</v>
      </c>
      <c r="AP1213" s="99">
        <v>2845.4402530789398</v>
      </c>
      <c r="AQ1213" s="99">
        <v>16424939.486328101</v>
      </c>
      <c r="AR1213" s="99">
        <v>9500639.84301758</v>
      </c>
      <c r="AS1213" s="99">
        <v>1695555.25465393</v>
      </c>
      <c r="AT1213" s="99">
        <v>999658.84217071498</v>
      </c>
      <c r="AU1213" s="99">
        <v>0</v>
      </c>
      <c r="AV1213" s="99">
        <v>23647087.3129883</v>
      </c>
      <c r="AW1213" s="99">
        <v>2720525.4602355999</v>
      </c>
      <c r="AX1213" s="99">
        <v>7920743.1354980497</v>
      </c>
      <c r="AY1213" s="99">
        <v>14255495.62146</v>
      </c>
      <c r="AZ1213" s="99">
        <v>12389298.294799799</v>
      </c>
      <c r="BA1213" s="99">
        <v>10787118.509277301</v>
      </c>
      <c r="BB1213" s="99">
        <v>0</v>
      </c>
      <c r="BC1213" s="99">
        <v>4486141.6575927697</v>
      </c>
      <c r="BD1213" s="99">
        <v>1810685.7471008301</v>
      </c>
      <c r="BE1213" s="99">
        <v>0</v>
      </c>
      <c r="BF1213" s="99">
        <v>878158.70131683396</v>
      </c>
      <c r="BG1213" s="99">
        <v>26716108.717041001</v>
      </c>
      <c r="BH1213" s="99">
        <v>8503516.94848633</v>
      </c>
      <c r="BI1213" s="99">
        <v>324.49333742260899</v>
      </c>
      <c r="BJ1213" s="99">
        <v>5441529.3685913105</v>
      </c>
      <c r="BK1213" s="99">
        <v>3479660.2551879901</v>
      </c>
      <c r="BL1213" s="99">
        <v>0</v>
      </c>
      <c r="BM1213" s="99">
        <v>78191.355939865098</v>
      </c>
      <c r="BN1213" s="99">
        <v>0</v>
      </c>
      <c r="BO1213" s="99">
        <v>0</v>
      </c>
      <c r="BP1213" s="99">
        <v>0</v>
      </c>
      <c r="BQ1213" s="99">
        <v>0</v>
      </c>
      <c r="BR1213" s="99">
        <v>4872826.00708008</v>
      </c>
      <c r="BS1213" s="99">
        <v>4955662.0929565402</v>
      </c>
      <c r="BT1213" s="99">
        <v>2106796.8388977102</v>
      </c>
      <c r="BU1213" s="99">
        <v>0</v>
      </c>
      <c r="BV1213" s="99">
        <v>2017489.9206542999</v>
      </c>
      <c r="BW1213" s="99">
        <v>210748.90492629999</v>
      </c>
      <c r="BX1213" s="99">
        <v>0</v>
      </c>
      <c r="BY1213" s="99">
        <v>0</v>
      </c>
      <c r="BZ1213" s="99">
        <v>0</v>
      </c>
      <c r="CA1213" s="99">
        <v>100041.35406589499</v>
      </c>
      <c r="CB1213" s="99">
        <v>6525926.71630859</v>
      </c>
      <c r="CC1213" s="99">
        <v>49948489.2119141</v>
      </c>
      <c r="CD1213" s="99">
        <v>13937856.1137695</v>
      </c>
      <c r="CE1213" s="99">
        <v>2233.4094286262998</v>
      </c>
      <c r="CF1213" s="99">
        <v>387215.98716735799</v>
      </c>
      <c r="CG1213" s="99">
        <v>2697141.6304321298</v>
      </c>
      <c r="CH1213" s="99">
        <v>0</v>
      </c>
      <c r="CI1213" s="99">
        <v>102280.30151939399</v>
      </c>
      <c r="CJ1213" s="99">
        <v>6915612.0701904297</v>
      </c>
      <c r="CK1213" s="99">
        <v>52665774.376464799</v>
      </c>
      <c r="CL1213" s="99">
        <v>14146350.9559326</v>
      </c>
      <c r="CM1213" s="166">
        <v>131174.541002274</v>
      </c>
      <c r="CN1213" s="166">
        <v>16590848.053588901</v>
      </c>
      <c r="CO1213" s="166">
        <v>79264758.581054702</v>
      </c>
      <c r="CP1213" s="99">
        <v>14146350.9559326</v>
      </c>
      <c r="CQ1213" s="99">
        <v>0</v>
      </c>
      <c r="CR1213" s="99">
        <v>0</v>
      </c>
      <c r="CS1213" s="99">
        <v>0</v>
      </c>
      <c r="CT1213" s="99">
        <v>0</v>
      </c>
      <c r="CU1213" s="98">
        <v>34302.720659988998</v>
      </c>
      <c r="CV1213" s="98">
        <v>24350.254945597</v>
      </c>
      <c r="CW1213" s="98">
        <v>6913142.7034759484</v>
      </c>
      <c r="CX1213" s="98">
        <v>52645630.842346229</v>
      </c>
    </row>
    <row r="1214" spans="1:102" x14ac:dyDescent="0.2">
      <c r="A1214" s="98" t="s">
        <v>71</v>
      </c>
      <c r="B1214" s="100">
        <v>39142</v>
      </c>
      <c r="C1214" s="99">
        <v>74284.368141174302</v>
      </c>
      <c r="D1214" s="99">
        <v>0</v>
      </c>
      <c r="E1214" s="99">
        <v>26608.4194583893</v>
      </c>
      <c r="F1214" s="99">
        <v>17634.850002765699</v>
      </c>
      <c r="G1214" s="99">
        <v>1252.57223755121</v>
      </c>
      <c r="H1214" s="99">
        <v>962.11608922481503</v>
      </c>
      <c r="I1214" s="99">
        <v>0</v>
      </c>
      <c r="J1214" s="99">
        <v>24754.877050876599</v>
      </c>
      <c r="K1214" s="99">
        <v>4709.5197844505301</v>
      </c>
      <c r="L1214" s="99">
        <v>21270.8434562683</v>
      </c>
      <c r="M1214" s="99">
        <v>34855.731925487496</v>
      </c>
      <c r="N1214" s="99">
        <v>12826.261224150699</v>
      </c>
      <c r="O1214" s="99">
        <v>30922.253886461302</v>
      </c>
      <c r="P1214" s="99">
        <v>0</v>
      </c>
      <c r="Q1214" s="99">
        <v>4842.3738263249397</v>
      </c>
      <c r="R1214" s="99">
        <v>1563.8991046696899</v>
      </c>
      <c r="S1214" s="99">
        <v>0</v>
      </c>
      <c r="T1214" s="99">
        <v>709.57409282028698</v>
      </c>
      <c r="U1214" s="99">
        <v>29481.457401037202</v>
      </c>
      <c r="V1214" s="99">
        <v>4362105.2041626005</v>
      </c>
      <c r="W1214" s="99">
        <v>235.50967844948201</v>
      </c>
      <c r="X1214" s="99">
        <v>2161235.7660522498</v>
      </c>
      <c r="Y1214" s="99">
        <v>1271490.9125366199</v>
      </c>
      <c r="Z1214" s="99">
        <v>256618.722812653</v>
      </c>
      <c r="AA1214" s="99">
        <v>125211.58250618</v>
      </c>
      <c r="AB1214" s="99">
        <v>0</v>
      </c>
      <c r="AC1214" s="99">
        <v>8912456.8179931603</v>
      </c>
      <c r="AD1214" s="99">
        <v>797268.50807189895</v>
      </c>
      <c r="AE1214" s="99">
        <v>907806.41313934303</v>
      </c>
      <c r="AF1214" s="99">
        <v>1836765.28007507</v>
      </c>
      <c r="AG1214" s="99">
        <v>1719374.1792602499</v>
      </c>
      <c r="AH1214" s="99">
        <v>1457277.33172607</v>
      </c>
      <c r="AI1214" s="99">
        <v>0</v>
      </c>
      <c r="AJ1214" s="99">
        <v>605204.52194213902</v>
      </c>
      <c r="AK1214" s="99">
        <v>267434.778675079</v>
      </c>
      <c r="AL1214" s="99">
        <v>0</v>
      </c>
      <c r="AM1214" s="99">
        <v>117388.386245728</v>
      </c>
      <c r="AN1214" s="99">
        <v>9740658.7846679706</v>
      </c>
      <c r="AO1214" s="99">
        <v>34419720.963867202</v>
      </c>
      <c r="AP1214" s="99">
        <v>2319.13034465909</v>
      </c>
      <c r="AQ1214" s="99">
        <v>16061737.8394775</v>
      </c>
      <c r="AR1214" s="99">
        <v>9267854.5959472694</v>
      </c>
      <c r="AS1214" s="99">
        <v>1803857.4101867699</v>
      </c>
      <c r="AT1214" s="99">
        <v>884756.44975280797</v>
      </c>
      <c r="AU1214" s="99">
        <v>0</v>
      </c>
      <c r="AV1214" s="99">
        <v>25297448.908203099</v>
      </c>
      <c r="AW1214" s="99">
        <v>2069582.66230774</v>
      </c>
      <c r="AX1214" s="99">
        <v>7676596.78796387</v>
      </c>
      <c r="AY1214" s="99">
        <v>14377587.057617201</v>
      </c>
      <c r="AZ1214" s="99">
        <v>12380968.7460938</v>
      </c>
      <c r="BA1214" s="99">
        <v>11302663.9287109</v>
      </c>
      <c r="BB1214" s="99">
        <v>0</v>
      </c>
      <c r="BC1214" s="99">
        <v>4507206.9514160203</v>
      </c>
      <c r="BD1214" s="99">
        <v>1854173.66494751</v>
      </c>
      <c r="BE1214" s="99">
        <v>0</v>
      </c>
      <c r="BF1214" s="99">
        <v>830622.99144744896</v>
      </c>
      <c r="BG1214" s="99">
        <v>27428231.287109401</v>
      </c>
      <c r="BH1214" s="99">
        <v>8854283.5804443397</v>
      </c>
      <c r="BI1214" s="99">
        <v>262.68092680349901</v>
      </c>
      <c r="BJ1214" s="99">
        <v>5315913.4466552697</v>
      </c>
      <c r="BK1214" s="99">
        <v>3430785.0094299298</v>
      </c>
      <c r="BL1214" s="99">
        <v>0</v>
      </c>
      <c r="BM1214" s="99">
        <v>79372.395289421096</v>
      </c>
      <c r="BN1214" s="99">
        <v>0</v>
      </c>
      <c r="BO1214" s="99">
        <v>0</v>
      </c>
      <c r="BP1214" s="99">
        <v>0</v>
      </c>
      <c r="BQ1214" s="99">
        <v>0</v>
      </c>
      <c r="BR1214" s="99">
        <v>4957747.5</v>
      </c>
      <c r="BS1214" s="99">
        <v>4954410.1302490197</v>
      </c>
      <c r="BT1214" s="99">
        <v>2201541.4550781301</v>
      </c>
      <c r="BU1214" s="99">
        <v>0</v>
      </c>
      <c r="BV1214" s="99">
        <v>2024270.6211852999</v>
      </c>
      <c r="BW1214" s="99">
        <v>214894.09489059399</v>
      </c>
      <c r="BX1214" s="99">
        <v>0</v>
      </c>
      <c r="BY1214" s="99">
        <v>0</v>
      </c>
      <c r="BZ1214" s="99">
        <v>0</v>
      </c>
      <c r="CA1214" s="99">
        <v>100935.802580833</v>
      </c>
      <c r="CB1214" s="99">
        <v>6522914.5125732403</v>
      </c>
      <c r="CC1214" s="99">
        <v>50458914.953613304</v>
      </c>
      <c r="CD1214" s="99">
        <v>14175232.1948242</v>
      </c>
      <c r="CE1214" s="99">
        <v>2227.10588666797</v>
      </c>
      <c r="CF1214" s="99">
        <v>382312.91980743402</v>
      </c>
      <c r="CG1214" s="99">
        <v>2676549.40020752</v>
      </c>
      <c r="CH1214" s="99">
        <v>0</v>
      </c>
      <c r="CI1214" s="99">
        <v>103162.365512848</v>
      </c>
      <c r="CJ1214" s="99">
        <v>6915934.8729858398</v>
      </c>
      <c r="CK1214" s="99">
        <v>52983219.426269501</v>
      </c>
      <c r="CL1214" s="99">
        <v>14390918.118896499</v>
      </c>
      <c r="CM1214" s="166">
        <v>132402.22161865199</v>
      </c>
      <c r="CN1214" s="166">
        <v>16648446.701049799</v>
      </c>
      <c r="CO1214" s="166">
        <v>80537325.1484375</v>
      </c>
      <c r="CP1214" s="99">
        <v>14390918.118896499</v>
      </c>
      <c r="CQ1214" s="99">
        <v>0</v>
      </c>
      <c r="CR1214" s="99">
        <v>0</v>
      </c>
      <c r="CS1214" s="99">
        <v>0</v>
      </c>
      <c r="CT1214" s="99">
        <v>0</v>
      </c>
      <c r="CU1214" s="98">
        <v>32219.873179601</v>
      </c>
      <c r="CV1214" s="98">
        <v>25906.581212336001</v>
      </c>
      <c r="CW1214" s="98">
        <v>6905227.4323806744</v>
      </c>
      <c r="CX1214" s="98">
        <v>53135464.353820823</v>
      </c>
    </row>
    <row r="1215" spans="1:102" x14ac:dyDescent="0.2">
      <c r="A1215" s="98" t="s">
        <v>71</v>
      </c>
      <c r="B1215" s="100">
        <v>39234</v>
      </c>
      <c r="C1215" s="99">
        <v>76122.002375602693</v>
      </c>
      <c r="D1215" s="99">
        <v>0</v>
      </c>
      <c r="E1215" s="99">
        <v>25556.266080379501</v>
      </c>
      <c r="F1215" s="99">
        <v>17338.4733603001</v>
      </c>
      <c r="G1215" s="99">
        <v>1367.9040297716899</v>
      </c>
      <c r="H1215" s="99">
        <v>855.178410097957</v>
      </c>
      <c r="I1215" s="99">
        <v>0</v>
      </c>
      <c r="J1215" s="99">
        <v>26388.281933546099</v>
      </c>
      <c r="K1215" s="99">
        <v>3902.69048506022</v>
      </c>
      <c r="L1215" s="99">
        <v>21265.462280035001</v>
      </c>
      <c r="M1215" s="99">
        <v>35104.7428879738</v>
      </c>
      <c r="N1215" s="99">
        <v>12805.198816537901</v>
      </c>
      <c r="O1215" s="99">
        <v>31533.09922719</v>
      </c>
      <c r="P1215" s="99">
        <v>0</v>
      </c>
      <c r="Q1215" s="99">
        <v>4861.4864484071704</v>
      </c>
      <c r="R1215" s="99">
        <v>1603.8021649718301</v>
      </c>
      <c r="S1215" s="99">
        <v>0</v>
      </c>
      <c r="T1215" s="99">
        <v>693.78871723264501</v>
      </c>
      <c r="U1215" s="99">
        <v>30063.2354102135</v>
      </c>
      <c r="V1215" s="99">
        <v>4473085.5956420898</v>
      </c>
      <c r="W1215" s="99">
        <v>411.436792325228</v>
      </c>
      <c r="X1215" s="99">
        <v>2072397.8899383501</v>
      </c>
      <c r="Y1215" s="99">
        <v>1228349.71417236</v>
      </c>
      <c r="Z1215" s="99">
        <v>269338.62485122698</v>
      </c>
      <c r="AA1215" s="99">
        <v>111190.366666794</v>
      </c>
      <c r="AB1215" s="99">
        <v>0</v>
      </c>
      <c r="AC1215" s="99">
        <v>9320959.4318847694</v>
      </c>
      <c r="AD1215" s="99">
        <v>615549.70789337205</v>
      </c>
      <c r="AE1215" s="99">
        <v>900469.55015564</v>
      </c>
      <c r="AF1215" s="99">
        <v>1846306.40699768</v>
      </c>
      <c r="AG1215" s="99">
        <v>1711566.54296875</v>
      </c>
      <c r="AH1215" s="99">
        <v>1471257.1153259301</v>
      </c>
      <c r="AI1215" s="99">
        <v>0</v>
      </c>
      <c r="AJ1215" s="99">
        <v>606736.81954193104</v>
      </c>
      <c r="AK1215" s="99">
        <v>269519.83068466198</v>
      </c>
      <c r="AL1215" s="99">
        <v>0</v>
      </c>
      <c r="AM1215" s="99">
        <v>111857.944134712</v>
      </c>
      <c r="AN1215" s="99">
        <v>9943410.5083007794</v>
      </c>
      <c r="AO1215" s="99">
        <v>35616772.998046897</v>
      </c>
      <c r="AP1215" s="99">
        <v>3370.40444526076</v>
      </c>
      <c r="AQ1215" s="99">
        <v>15425427.008911099</v>
      </c>
      <c r="AR1215" s="99">
        <v>9075688.1138915997</v>
      </c>
      <c r="AS1215" s="99">
        <v>1894674.2094574</v>
      </c>
      <c r="AT1215" s="99">
        <v>792588.16464996303</v>
      </c>
      <c r="AU1215" s="99">
        <v>0</v>
      </c>
      <c r="AV1215" s="99">
        <v>26674988.871582001</v>
      </c>
      <c r="AW1215" s="99">
        <v>1610902.1724090599</v>
      </c>
      <c r="AX1215" s="99">
        <v>7704643.3381347703</v>
      </c>
      <c r="AY1215" s="99">
        <v>14683631.0983887</v>
      </c>
      <c r="AZ1215" s="99">
        <v>12400460.569458</v>
      </c>
      <c r="BA1215" s="99">
        <v>11521718.9133301</v>
      </c>
      <c r="BB1215" s="99">
        <v>0</v>
      </c>
      <c r="BC1215" s="99">
        <v>4581318.1011352502</v>
      </c>
      <c r="BD1215" s="99">
        <v>1882767.34455872</v>
      </c>
      <c r="BE1215" s="99">
        <v>0</v>
      </c>
      <c r="BF1215" s="99">
        <v>804599.63096618699</v>
      </c>
      <c r="BG1215" s="99">
        <v>28234024.597900402</v>
      </c>
      <c r="BH1215" s="99">
        <v>9143160.7691650409</v>
      </c>
      <c r="BI1215" s="99">
        <v>257.53742585331202</v>
      </c>
      <c r="BJ1215" s="99">
        <v>5181378.4292602502</v>
      </c>
      <c r="BK1215" s="99">
        <v>3359153.5499877902</v>
      </c>
      <c r="BL1215" s="99">
        <v>0</v>
      </c>
      <c r="BM1215" s="99">
        <v>73894.640492439299</v>
      </c>
      <c r="BN1215" s="99">
        <v>0</v>
      </c>
      <c r="BO1215" s="99">
        <v>0</v>
      </c>
      <c r="BP1215" s="99">
        <v>0</v>
      </c>
      <c r="BQ1215" s="99">
        <v>0</v>
      </c>
      <c r="BR1215" s="99">
        <v>5031328.3911743201</v>
      </c>
      <c r="BS1215" s="99">
        <v>4975863.2686157199</v>
      </c>
      <c r="BT1215" s="99">
        <v>2244378.8330993699</v>
      </c>
      <c r="BU1215" s="99">
        <v>0</v>
      </c>
      <c r="BV1215" s="99">
        <v>2057822.6379241899</v>
      </c>
      <c r="BW1215" s="99">
        <v>218626.15306854199</v>
      </c>
      <c r="BX1215" s="99">
        <v>0</v>
      </c>
      <c r="BY1215" s="99">
        <v>0</v>
      </c>
      <c r="BZ1215" s="99">
        <v>0</v>
      </c>
      <c r="CA1215" s="99">
        <v>101842.611150742</v>
      </c>
      <c r="CB1215" s="99">
        <v>6585427.3010864304</v>
      </c>
      <c r="CC1215" s="99">
        <v>51112159.0703125</v>
      </c>
      <c r="CD1215" s="99">
        <v>14304083.4420166</v>
      </c>
      <c r="CE1215" s="99">
        <v>2242.0965719223</v>
      </c>
      <c r="CF1215" s="99">
        <v>381256.248256683</v>
      </c>
      <c r="CG1215" s="99">
        <v>2685258.4498291002</v>
      </c>
      <c r="CH1215" s="99">
        <v>0</v>
      </c>
      <c r="CI1215" s="99">
        <v>104089.478972435</v>
      </c>
      <c r="CJ1215" s="99">
        <v>6948174.90124512</v>
      </c>
      <c r="CK1215" s="99">
        <v>54030145.856445298</v>
      </c>
      <c r="CL1215" s="99">
        <v>14523847.763427701</v>
      </c>
      <c r="CM1215" s="166">
        <v>133898.81309509301</v>
      </c>
      <c r="CN1215" s="166">
        <v>16842518.451904301</v>
      </c>
      <c r="CO1215" s="166">
        <v>81997704.310546905</v>
      </c>
      <c r="CP1215" s="99">
        <v>14523847.763427701</v>
      </c>
      <c r="CQ1215" s="99">
        <v>0</v>
      </c>
      <c r="CR1215" s="99">
        <v>0</v>
      </c>
      <c r="CS1215" s="99">
        <v>0</v>
      </c>
      <c r="CT1215" s="99">
        <v>0</v>
      </c>
      <c r="CU1215" s="98">
        <v>30306.743645486</v>
      </c>
      <c r="CV1215" s="98">
        <v>27360.755349853</v>
      </c>
      <c r="CW1215" s="98">
        <v>6966683.5493431138</v>
      </c>
      <c r="CX1215" s="98">
        <v>53797417.520141602</v>
      </c>
    </row>
    <row r="1216" spans="1:102" x14ac:dyDescent="0.2">
      <c r="A1216" s="98" t="s">
        <v>71</v>
      </c>
      <c r="B1216" s="100">
        <v>39326</v>
      </c>
      <c r="C1216" s="99">
        <v>78045.174774169893</v>
      </c>
      <c r="D1216" s="99">
        <v>0</v>
      </c>
      <c r="E1216" s="99">
        <v>25189.337282657601</v>
      </c>
      <c r="F1216" s="99">
        <v>17323.8252074718</v>
      </c>
      <c r="G1216" s="99">
        <v>1507.8435236811599</v>
      </c>
      <c r="H1216" s="99">
        <v>793.50677803158806</v>
      </c>
      <c r="I1216" s="99">
        <v>0</v>
      </c>
      <c r="J1216" s="99">
        <v>27325.662159681298</v>
      </c>
      <c r="K1216" s="99">
        <v>3275.7701532244701</v>
      </c>
      <c r="L1216" s="99">
        <v>20930.167207241098</v>
      </c>
      <c r="M1216" s="99">
        <v>35345.285774707801</v>
      </c>
      <c r="N1216" s="99">
        <v>12817.962602257699</v>
      </c>
      <c r="O1216" s="99">
        <v>32421.3116083145</v>
      </c>
      <c r="P1216" s="99">
        <v>0</v>
      </c>
      <c r="Q1216" s="99">
        <v>4934.0959636568996</v>
      </c>
      <c r="R1216" s="99">
        <v>1661.2188885659</v>
      </c>
      <c r="S1216" s="99">
        <v>0</v>
      </c>
      <c r="T1216" s="99">
        <v>650.96079076826595</v>
      </c>
      <c r="U1216" s="99">
        <v>30592.217083692602</v>
      </c>
      <c r="V1216" s="99">
        <v>4572761.4345092801</v>
      </c>
      <c r="W1216" s="99">
        <v>364.31818548217399</v>
      </c>
      <c r="X1216" s="99">
        <v>2017909.41009521</v>
      </c>
      <c r="Y1216" s="99">
        <v>1225783.6979064899</v>
      </c>
      <c r="Z1216" s="99">
        <v>286706.58600616502</v>
      </c>
      <c r="AA1216" s="99">
        <v>101306.619101524</v>
      </c>
      <c r="AB1216" s="99">
        <v>0</v>
      </c>
      <c r="AC1216" s="99">
        <v>9636441.3365478497</v>
      </c>
      <c r="AD1216" s="99">
        <v>530820.42385864304</v>
      </c>
      <c r="AE1216" s="99">
        <v>878328.16991424595</v>
      </c>
      <c r="AF1216" s="99">
        <v>1840564.0706329299</v>
      </c>
      <c r="AG1216" s="99">
        <v>1706752.92201233</v>
      </c>
      <c r="AH1216" s="99">
        <v>1511183.7896118199</v>
      </c>
      <c r="AI1216" s="99">
        <v>0</v>
      </c>
      <c r="AJ1216" s="99">
        <v>624228.98378753697</v>
      </c>
      <c r="AK1216" s="99">
        <v>281723.00030136103</v>
      </c>
      <c r="AL1216" s="99">
        <v>0</v>
      </c>
      <c r="AM1216" s="99">
        <v>103065.745925903</v>
      </c>
      <c r="AN1216" s="99">
        <v>10043579.9443359</v>
      </c>
      <c r="AO1216" s="99">
        <v>36688696.825195298</v>
      </c>
      <c r="AP1216" s="99">
        <v>3004.7068776190299</v>
      </c>
      <c r="AQ1216" s="99">
        <v>15027910.1412354</v>
      </c>
      <c r="AR1216" s="99">
        <v>9145226.3221435491</v>
      </c>
      <c r="AS1216" s="99">
        <v>2025598.22900391</v>
      </c>
      <c r="AT1216" s="99">
        <v>727287.48747253395</v>
      </c>
      <c r="AU1216" s="99">
        <v>0</v>
      </c>
      <c r="AV1216" s="99">
        <v>27722545.589111298</v>
      </c>
      <c r="AW1216" s="99">
        <v>1397294.5392303499</v>
      </c>
      <c r="AX1216" s="99">
        <v>7634292.2520141602</v>
      </c>
      <c r="AY1216" s="99">
        <v>14703236.1789551</v>
      </c>
      <c r="AZ1216" s="99">
        <v>12504994.2077637</v>
      </c>
      <c r="BA1216" s="99">
        <v>12013304.260498</v>
      </c>
      <c r="BB1216" s="99">
        <v>0</v>
      </c>
      <c r="BC1216" s="99">
        <v>4731011.80786133</v>
      </c>
      <c r="BD1216" s="99">
        <v>1986111.4382782001</v>
      </c>
      <c r="BE1216" s="99">
        <v>0</v>
      </c>
      <c r="BF1216" s="99">
        <v>748642.91537475598</v>
      </c>
      <c r="BG1216" s="99">
        <v>28966809.2734375</v>
      </c>
      <c r="BH1216" s="99">
        <v>9448970.5076904297</v>
      </c>
      <c r="BI1216" s="99">
        <v>445.679135974497</v>
      </c>
      <c r="BJ1216" s="99">
        <v>5112963.6528320303</v>
      </c>
      <c r="BK1216" s="99">
        <v>3364423.0750122098</v>
      </c>
      <c r="BL1216" s="99">
        <v>0</v>
      </c>
      <c r="BM1216" s="99">
        <v>70409.591930389404</v>
      </c>
      <c r="BN1216" s="99">
        <v>0</v>
      </c>
      <c r="BO1216" s="99">
        <v>0</v>
      </c>
      <c r="BP1216" s="99">
        <v>0</v>
      </c>
      <c r="BQ1216" s="99">
        <v>0</v>
      </c>
      <c r="BR1216" s="99">
        <v>5090362.6168823196</v>
      </c>
      <c r="BS1216" s="99">
        <v>5013694.1495971698</v>
      </c>
      <c r="BT1216" s="99">
        <v>2337439.9890441899</v>
      </c>
      <c r="BU1216" s="99">
        <v>0</v>
      </c>
      <c r="BV1216" s="99">
        <v>2135549.5750732399</v>
      </c>
      <c r="BW1216" s="99">
        <v>227604.390480042</v>
      </c>
      <c r="BX1216" s="99">
        <v>0</v>
      </c>
      <c r="BY1216" s="99">
        <v>0</v>
      </c>
      <c r="BZ1216" s="99">
        <v>0</v>
      </c>
      <c r="CA1216" s="99">
        <v>103087.962224007</v>
      </c>
      <c r="CB1216" s="99">
        <v>6583541.6256713904</v>
      </c>
      <c r="CC1216" s="99">
        <v>51754323.265136696</v>
      </c>
      <c r="CD1216" s="99">
        <v>14574172.400634799</v>
      </c>
      <c r="CE1216" s="99">
        <v>2274.2137926518899</v>
      </c>
      <c r="CF1216" s="99">
        <v>386975.09814834601</v>
      </c>
      <c r="CG1216" s="99">
        <v>2756226.39025879</v>
      </c>
      <c r="CH1216" s="99">
        <v>0</v>
      </c>
      <c r="CI1216" s="99">
        <v>105352.878300667</v>
      </c>
      <c r="CJ1216" s="99">
        <v>6961509.9661865197</v>
      </c>
      <c r="CK1216" s="99">
        <v>54530338.647949196</v>
      </c>
      <c r="CL1216" s="99">
        <v>14806153.9168701</v>
      </c>
      <c r="CM1216" s="166">
        <v>135653.52586555501</v>
      </c>
      <c r="CN1216" s="166">
        <v>17041335.565917999</v>
      </c>
      <c r="CO1216" s="166">
        <v>83410770.168945298</v>
      </c>
      <c r="CP1216" s="99">
        <v>14806153.9168701</v>
      </c>
      <c r="CQ1216" s="99">
        <v>0</v>
      </c>
      <c r="CR1216" s="99">
        <v>0</v>
      </c>
      <c r="CS1216" s="99">
        <v>0</v>
      </c>
      <c r="CT1216" s="99">
        <v>0</v>
      </c>
      <c r="CU1216" s="98">
        <v>29167.314502017001</v>
      </c>
      <c r="CV1216" s="98">
        <v>28404.088287948998</v>
      </c>
      <c r="CW1216" s="98">
        <v>6970516.7238197364</v>
      </c>
      <c r="CX1216" s="98">
        <v>54510549.655395485</v>
      </c>
    </row>
    <row r="1217" spans="1:102" x14ac:dyDescent="0.2">
      <c r="A1217" s="98" t="s">
        <v>71</v>
      </c>
      <c r="B1217" s="100">
        <v>39417</v>
      </c>
      <c r="C1217" s="99">
        <v>79764.115067481995</v>
      </c>
      <c r="D1217" s="99">
        <v>0</v>
      </c>
      <c r="E1217" s="99">
        <v>24371.0135531425</v>
      </c>
      <c r="F1217" s="99">
        <v>17000.710361957601</v>
      </c>
      <c r="G1217" s="99">
        <v>1605.50140425563</v>
      </c>
      <c r="H1217" s="99">
        <v>699.229938283563</v>
      </c>
      <c r="I1217" s="99">
        <v>0</v>
      </c>
      <c r="J1217" s="99">
        <v>27968.966636896101</v>
      </c>
      <c r="K1217" s="99">
        <v>2707.1081282496498</v>
      </c>
      <c r="L1217" s="99">
        <v>20618.817221879999</v>
      </c>
      <c r="M1217" s="99">
        <v>35571.952804565401</v>
      </c>
      <c r="N1217" s="99">
        <v>12803.391224503501</v>
      </c>
      <c r="O1217" s="99">
        <v>33344.222088813804</v>
      </c>
      <c r="P1217" s="99">
        <v>0</v>
      </c>
      <c r="Q1217" s="99">
        <v>4958.71112245321</v>
      </c>
      <c r="R1217" s="99">
        <v>1730.3025155514499</v>
      </c>
      <c r="S1217" s="99">
        <v>0</v>
      </c>
      <c r="T1217" s="99">
        <v>625.46228131651901</v>
      </c>
      <c r="U1217" s="99">
        <v>30866.8137972355</v>
      </c>
      <c r="V1217" s="99">
        <v>4674328.2370605497</v>
      </c>
      <c r="W1217" s="99">
        <v>181.46014056541</v>
      </c>
      <c r="X1217" s="99">
        <v>1963094.85061646</v>
      </c>
      <c r="Y1217" s="99">
        <v>1206878.05172729</v>
      </c>
      <c r="Z1217" s="99">
        <v>306157.71660995501</v>
      </c>
      <c r="AA1217" s="99">
        <v>90015.776891708403</v>
      </c>
      <c r="AB1217" s="99">
        <v>0</v>
      </c>
      <c r="AC1217" s="99">
        <v>9768370.7583007794</v>
      </c>
      <c r="AD1217" s="99">
        <v>384901.44517135603</v>
      </c>
      <c r="AE1217" s="99">
        <v>881335.29107666004</v>
      </c>
      <c r="AF1217" s="99">
        <v>1848859.40802002</v>
      </c>
      <c r="AG1217" s="99">
        <v>1694066.95016479</v>
      </c>
      <c r="AH1217" s="99">
        <v>1571897.48260498</v>
      </c>
      <c r="AI1217" s="99">
        <v>0</v>
      </c>
      <c r="AJ1217" s="99">
        <v>633941.69484710705</v>
      </c>
      <c r="AK1217" s="99">
        <v>293453.32185745199</v>
      </c>
      <c r="AL1217" s="99">
        <v>0</v>
      </c>
      <c r="AM1217" s="99">
        <v>97780.973164558396</v>
      </c>
      <c r="AN1217" s="99">
        <v>10220979.146118199</v>
      </c>
      <c r="AO1217" s="99">
        <v>37903054.248535201</v>
      </c>
      <c r="AP1217" s="99">
        <v>1713.2211527526399</v>
      </c>
      <c r="AQ1217" s="99">
        <v>14703261.571899399</v>
      </c>
      <c r="AR1217" s="99">
        <v>9075376.9208984394</v>
      </c>
      <c r="AS1217" s="99">
        <v>2188602.2512817401</v>
      </c>
      <c r="AT1217" s="99">
        <v>651964.17600250198</v>
      </c>
      <c r="AU1217" s="99">
        <v>0</v>
      </c>
      <c r="AV1217" s="99">
        <v>28397623.7727051</v>
      </c>
      <c r="AW1217" s="99">
        <v>1028468.69329834</v>
      </c>
      <c r="AX1217" s="99">
        <v>7730858.31103516</v>
      </c>
      <c r="AY1217" s="99">
        <v>15042157.255737299</v>
      </c>
      <c r="AZ1217" s="99">
        <v>12517570.080444301</v>
      </c>
      <c r="BA1217" s="99">
        <v>12583748.5854492</v>
      </c>
      <c r="BB1217" s="99">
        <v>0</v>
      </c>
      <c r="BC1217" s="99">
        <v>4863744.26599121</v>
      </c>
      <c r="BD1217" s="99">
        <v>2119027.9141540499</v>
      </c>
      <c r="BE1217" s="99">
        <v>0</v>
      </c>
      <c r="BF1217" s="99">
        <v>712011.689064026</v>
      </c>
      <c r="BG1217" s="99">
        <v>29617628.893310498</v>
      </c>
      <c r="BH1217" s="99">
        <v>9783623.1091308594</v>
      </c>
      <c r="BI1217" s="99">
        <v>133.340649364516</v>
      </c>
      <c r="BJ1217" s="99">
        <v>5044122.8544921903</v>
      </c>
      <c r="BK1217" s="99">
        <v>3340634.90911865</v>
      </c>
      <c r="BL1217" s="99">
        <v>0</v>
      </c>
      <c r="BM1217" s="99">
        <v>68149.625074386597</v>
      </c>
      <c r="BN1217" s="99">
        <v>0</v>
      </c>
      <c r="BO1217" s="99">
        <v>0</v>
      </c>
      <c r="BP1217" s="99">
        <v>0</v>
      </c>
      <c r="BQ1217" s="99">
        <v>0</v>
      </c>
      <c r="BR1217" s="99">
        <v>5167084.1782836895</v>
      </c>
      <c r="BS1217" s="99">
        <v>5018086.2580566397</v>
      </c>
      <c r="BT1217" s="99">
        <v>2454995.5951843299</v>
      </c>
      <c r="BU1217" s="99">
        <v>0</v>
      </c>
      <c r="BV1217" s="99">
        <v>2200870.3261108398</v>
      </c>
      <c r="BW1217" s="99">
        <v>265419.26619339001</v>
      </c>
      <c r="BX1217" s="99">
        <v>0</v>
      </c>
      <c r="BY1217" s="99">
        <v>0</v>
      </c>
      <c r="BZ1217" s="99">
        <v>0</v>
      </c>
      <c r="CA1217" s="99">
        <v>104078.125377655</v>
      </c>
      <c r="CB1217" s="99">
        <v>6641084.13134766</v>
      </c>
      <c r="CC1217" s="99">
        <v>52677894.854980499</v>
      </c>
      <c r="CD1217" s="99">
        <v>14836236.526367201</v>
      </c>
      <c r="CE1217" s="99">
        <v>2303.5295127928298</v>
      </c>
      <c r="CF1217" s="99">
        <v>394188.927604675</v>
      </c>
      <c r="CG1217" s="99">
        <v>2836631.3914184598</v>
      </c>
      <c r="CH1217" s="99">
        <v>0</v>
      </c>
      <c r="CI1217" s="99">
        <v>106386.59896182999</v>
      </c>
      <c r="CJ1217" s="99">
        <v>7026817.0958252</v>
      </c>
      <c r="CK1217" s="99">
        <v>55611163.264160201</v>
      </c>
      <c r="CL1217" s="99">
        <v>15099626.2150879</v>
      </c>
      <c r="CM1217" s="166">
        <v>137096.02513503999</v>
      </c>
      <c r="CN1217" s="166">
        <v>17225132.455566399</v>
      </c>
      <c r="CO1217" s="166">
        <v>85056492.120117202</v>
      </c>
      <c r="CP1217" s="99">
        <v>15099626.2150879</v>
      </c>
      <c r="CQ1217" s="99">
        <v>0</v>
      </c>
      <c r="CR1217" s="99">
        <v>0</v>
      </c>
      <c r="CS1217" s="99">
        <v>0</v>
      </c>
      <c r="CT1217" s="99">
        <v>0</v>
      </c>
      <c r="CU1217" s="98">
        <v>27871.596298359</v>
      </c>
      <c r="CV1217" s="98">
        <v>29560.762687113998</v>
      </c>
      <c r="CW1217" s="98">
        <v>7035273.0589523353</v>
      </c>
      <c r="CX1217" s="98">
        <v>55514526.246398956</v>
      </c>
    </row>
    <row r="1218" spans="1:102" x14ac:dyDescent="0.2">
      <c r="A1218" s="98" t="s">
        <v>71</v>
      </c>
      <c r="B1218" s="100">
        <v>39508</v>
      </c>
      <c r="C1218" s="99">
        <v>81604.515602111802</v>
      </c>
      <c r="D1218" s="99">
        <v>0</v>
      </c>
      <c r="E1218" s="99">
        <v>23330.154039144501</v>
      </c>
      <c r="F1218" s="99">
        <v>16784.5464701653</v>
      </c>
      <c r="G1218" s="99">
        <v>1683.1151563227199</v>
      </c>
      <c r="H1218" s="99">
        <v>648.10491112619604</v>
      </c>
      <c r="I1218" s="99">
        <v>0</v>
      </c>
      <c r="J1218" s="99">
        <v>29164.547996521</v>
      </c>
      <c r="K1218" s="99">
        <v>2242.1376204490698</v>
      </c>
      <c r="L1218" s="99">
        <v>20495.242249488801</v>
      </c>
      <c r="M1218" s="99">
        <v>35743.864323139198</v>
      </c>
      <c r="N1218" s="99">
        <v>12711.1805808544</v>
      </c>
      <c r="O1218" s="99">
        <v>34094.1097359657</v>
      </c>
      <c r="P1218" s="99">
        <v>0</v>
      </c>
      <c r="Q1218" s="99">
        <v>4965.7252500653303</v>
      </c>
      <c r="R1218" s="99">
        <v>1778.18944846094</v>
      </c>
      <c r="S1218" s="99">
        <v>0</v>
      </c>
      <c r="T1218" s="99">
        <v>607.99338904768194</v>
      </c>
      <c r="U1218" s="99">
        <v>31418.6194889545</v>
      </c>
      <c r="V1218" s="99">
        <v>4744348.9458007803</v>
      </c>
      <c r="W1218" s="99">
        <v>82.359161211177707</v>
      </c>
      <c r="X1218" s="99">
        <v>1839468.11260986</v>
      </c>
      <c r="Y1218" s="99">
        <v>1178429.5659332301</v>
      </c>
      <c r="Z1218" s="99">
        <v>303610.66295623803</v>
      </c>
      <c r="AA1218" s="99">
        <v>79760.257748603806</v>
      </c>
      <c r="AB1218" s="99">
        <v>0</v>
      </c>
      <c r="AC1218" s="99">
        <v>9988542.2185058594</v>
      </c>
      <c r="AD1218" s="99">
        <v>299005.47311019897</v>
      </c>
      <c r="AE1218" s="99">
        <v>863463.06844329799</v>
      </c>
      <c r="AF1218" s="99">
        <v>1842590.55882263</v>
      </c>
      <c r="AG1218" s="99">
        <v>1674138.3806304899</v>
      </c>
      <c r="AH1218" s="99">
        <v>1599977.9315033001</v>
      </c>
      <c r="AI1218" s="99">
        <v>0</v>
      </c>
      <c r="AJ1218" s="99">
        <v>631782.25415039097</v>
      </c>
      <c r="AK1218" s="99">
        <v>293739.357971191</v>
      </c>
      <c r="AL1218" s="99">
        <v>0</v>
      </c>
      <c r="AM1218" s="99">
        <v>92427.268900871306</v>
      </c>
      <c r="AN1218" s="99">
        <v>10335412.731811499</v>
      </c>
      <c r="AO1218" s="99">
        <v>38823110.097656302</v>
      </c>
      <c r="AP1218" s="99">
        <v>790.392826005816</v>
      </c>
      <c r="AQ1218" s="99">
        <v>13863753.4830322</v>
      </c>
      <c r="AR1218" s="99">
        <v>9008204.1791992206</v>
      </c>
      <c r="AS1218" s="99">
        <v>2222578.07568359</v>
      </c>
      <c r="AT1218" s="99">
        <v>588061.07807922398</v>
      </c>
      <c r="AU1218" s="99">
        <v>0</v>
      </c>
      <c r="AV1218" s="99">
        <v>29651003.3359375</v>
      </c>
      <c r="AW1218" s="99">
        <v>814480.72050476098</v>
      </c>
      <c r="AX1218" s="99">
        <v>7682231.7092285203</v>
      </c>
      <c r="AY1218" s="99">
        <v>15086509.0777588</v>
      </c>
      <c r="AZ1218" s="99">
        <v>12503923.5653076</v>
      </c>
      <c r="BA1218" s="99">
        <v>12952059.9533691</v>
      </c>
      <c r="BB1218" s="99">
        <v>0</v>
      </c>
      <c r="BC1218" s="99">
        <v>4893237.3339843797</v>
      </c>
      <c r="BD1218" s="99">
        <v>2119037.9503478999</v>
      </c>
      <c r="BE1218" s="99">
        <v>0</v>
      </c>
      <c r="BF1218" s="99">
        <v>687117.36257934605</v>
      </c>
      <c r="BG1218" s="99">
        <v>30391333.073242199</v>
      </c>
      <c r="BH1218" s="99">
        <v>9270069.0323486291</v>
      </c>
      <c r="BI1218" s="99">
        <v>54.731639840640099</v>
      </c>
      <c r="BJ1218" s="99">
        <v>4309767.7426147498</v>
      </c>
      <c r="BK1218" s="99">
        <v>2949421.8787841802</v>
      </c>
      <c r="BL1218" s="99">
        <v>0</v>
      </c>
      <c r="BM1218" s="99">
        <v>61033.484254837</v>
      </c>
      <c r="BN1218" s="99">
        <v>0</v>
      </c>
      <c r="BO1218" s="99">
        <v>0</v>
      </c>
      <c r="BP1218" s="99">
        <v>0</v>
      </c>
      <c r="BQ1218" s="99">
        <v>0</v>
      </c>
      <c r="BR1218" s="99">
        <v>4645951.0028686495</v>
      </c>
      <c r="BS1218" s="99">
        <v>4449370.1918945303</v>
      </c>
      <c r="BT1218" s="99">
        <v>2521514.0767822298</v>
      </c>
      <c r="BU1218" s="99">
        <v>0</v>
      </c>
      <c r="BV1218" s="99">
        <v>1962446.1249694801</v>
      </c>
      <c r="BW1218" s="99">
        <v>255959.53239250201</v>
      </c>
      <c r="BX1218" s="99">
        <v>0</v>
      </c>
      <c r="BY1218" s="99">
        <v>0</v>
      </c>
      <c r="BZ1218" s="99">
        <v>0</v>
      </c>
      <c r="CA1218" s="99">
        <v>104986.687218666</v>
      </c>
      <c r="CB1218" s="99">
        <v>6594682.1001586895</v>
      </c>
      <c r="CC1218" s="99">
        <v>53029764.667968802</v>
      </c>
      <c r="CD1218" s="99">
        <v>13579651.4973145</v>
      </c>
      <c r="CE1218" s="99">
        <v>2336.9917134642601</v>
      </c>
      <c r="CF1218" s="99">
        <v>387018.86841964698</v>
      </c>
      <c r="CG1218" s="99">
        <v>2813757.6119384798</v>
      </c>
      <c r="CH1218" s="99">
        <v>0</v>
      </c>
      <c r="CI1218" s="99">
        <v>107321.006114006</v>
      </c>
      <c r="CJ1218" s="99">
        <v>6963730.8982543899</v>
      </c>
      <c r="CK1218" s="99">
        <v>55820125.504394501</v>
      </c>
      <c r="CL1218" s="99">
        <v>13837875.163208</v>
      </c>
      <c r="CM1218" s="166">
        <v>138443.15344428999</v>
      </c>
      <c r="CN1218" s="166">
        <v>17282720.5322266</v>
      </c>
      <c r="CO1218" s="166">
        <v>86142069.657226607</v>
      </c>
      <c r="CP1218" s="99">
        <v>13837875.163208</v>
      </c>
      <c r="CQ1218" s="99">
        <v>0</v>
      </c>
      <c r="CR1218" s="99">
        <v>0</v>
      </c>
      <c r="CS1218" s="99">
        <v>0</v>
      </c>
      <c r="CT1218" s="99">
        <v>0</v>
      </c>
      <c r="CU1218" s="98">
        <v>26206.777125025001</v>
      </c>
      <c r="CV1218" s="98">
        <v>30650.770753698001</v>
      </c>
      <c r="CW1218" s="98">
        <v>6981700.9685783368</v>
      </c>
      <c r="CX1218" s="98">
        <v>55843522.279907279</v>
      </c>
    </row>
    <row r="1219" spans="1:102" x14ac:dyDescent="0.2">
      <c r="A1219" s="98" t="s">
        <v>71</v>
      </c>
      <c r="B1219" s="100">
        <v>39600</v>
      </c>
      <c r="C1219" s="99">
        <v>82903.226269721999</v>
      </c>
      <c r="D1219" s="99">
        <v>0</v>
      </c>
      <c r="E1219" s="99">
        <v>22339.7236046791</v>
      </c>
      <c r="F1219" s="99">
        <v>16373.4325941801</v>
      </c>
      <c r="G1219" s="99">
        <v>1810.6926360279299</v>
      </c>
      <c r="H1219" s="99">
        <v>542.58932993560995</v>
      </c>
      <c r="I1219" s="99">
        <v>0</v>
      </c>
      <c r="J1219" s="99">
        <v>30205.205204963699</v>
      </c>
      <c r="K1219" s="99">
        <v>1862.8857571333599</v>
      </c>
      <c r="L1219" s="99">
        <v>20488.079410791401</v>
      </c>
      <c r="M1219" s="99">
        <v>35726.970445632898</v>
      </c>
      <c r="N1219" s="99">
        <v>12615.1965377331</v>
      </c>
      <c r="O1219" s="99">
        <v>34578.132767200499</v>
      </c>
      <c r="P1219" s="99">
        <v>0</v>
      </c>
      <c r="Q1219" s="99">
        <v>4980.2840107083302</v>
      </c>
      <c r="R1219" s="99">
        <v>1832.7323153466</v>
      </c>
      <c r="S1219" s="99">
        <v>0</v>
      </c>
      <c r="T1219" s="99">
        <v>602.51791305840004</v>
      </c>
      <c r="U1219" s="99">
        <v>31915.1015450954</v>
      </c>
      <c r="V1219" s="99">
        <v>4823872.2903442401</v>
      </c>
      <c r="W1219" s="99">
        <v>87.384638737887101</v>
      </c>
      <c r="X1219" s="99">
        <v>1775487.3174896201</v>
      </c>
      <c r="Y1219" s="99">
        <v>1157509.2835540799</v>
      </c>
      <c r="Z1219" s="99">
        <v>318921.86758422898</v>
      </c>
      <c r="AA1219" s="99">
        <v>67810.196221351594</v>
      </c>
      <c r="AB1219" s="99">
        <v>0</v>
      </c>
      <c r="AC1219" s="99">
        <v>10319161.4971924</v>
      </c>
      <c r="AD1219" s="99">
        <v>244211.61678695699</v>
      </c>
      <c r="AE1219" s="99">
        <v>864649.93512725795</v>
      </c>
      <c r="AF1219" s="99">
        <v>1844360.8490448</v>
      </c>
      <c r="AG1219" s="99">
        <v>1652413.1528930699</v>
      </c>
      <c r="AH1219" s="99">
        <v>1624225.9217681901</v>
      </c>
      <c r="AI1219" s="99">
        <v>0</v>
      </c>
      <c r="AJ1219" s="99">
        <v>631564.68888091994</v>
      </c>
      <c r="AK1219" s="99">
        <v>296636.851013184</v>
      </c>
      <c r="AL1219" s="99">
        <v>0</v>
      </c>
      <c r="AM1219" s="99">
        <v>90192.652789115906</v>
      </c>
      <c r="AN1219" s="99">
        <v>10502083.5618896</v>
      </c>
      <c r="AO1219" s="99">
        <v>39840515.879882798</v>
      </c>
      <c r="AP1219" s="99">
        <v>728.500466264784</v>
      </c>
      <c r="AQ1219" s="99">
        <v>13625932.713012701</v>
      </c>
      <c r="AR1219" s="99">
        <v>8922879.8146972694</v>
      </c>
      <c r="AS1219" s="99">
        <v>2352514.88775635</v>
      </c>
      <c r="AT1219" s="99">
        <v>506398.44154357899</v>
      </c>
      <c r="AU1219" s="99">
        <v>0</v>
      </c>
      <c r="AV1219" s="99">
        <v>30871890.286132801</v>
      </c>
      <c r="AW1219" s="99">
        <v>670792.03382110596</v>
      </c>
      <c r="AX1219" s="99">
        <v>7783090.3648681603</v>
      </c>
      <c r="AY1219" s="99">
        <v>15287256.018676801</v>
      </c>
      <c r="AZ1219" s="99">
        <v>12441598.080566401</v>
      </c>
      <c r="BA1219" s="99">
        <v>13308325.530029301</v>
      </c>
      <c r="BB1219" s="99">
        <v>0</v>
      </c>
      <c r="BC1219" s="99">
        <v>4913203.3063964797</v>
      </c>
      <c r="BD1219" s="99">
        <v>2175466.1839294401</v>
      </c>
      <c r="BE1219" s="99">
        <v>0</v>
      </c>
      <c r="BF1219" s="99">
        <v>679771.25224304199</v>
      </c>
      <c r="BG1219" s="99">
        <v>31315577.597656298</v>
      </c>
      <c r="BH1219" s="99">
        <v>9518477.6834716797</v>
      </c>
      <c r="BI1219" s="99">
        <v>76.670533446595101</v>
      </c>
      <c r="BJ1219" s="99">
        <v>4220151.69641113</v>
      </c>
      <c r="BK1219" s="99">
        <v>2920564.0183715802</v>
      </c>
      <c r="BL1219" s="99">
        <v>0</v>
      </c>
      <c r="BM1219" s="99">
        <v>52960.740307807901</v>
      </c>
      <c r="BN1219" s="99">
        <v>0</v>
      </c>
      <c r="BO1219" s="99">
        <v>0</v>
      </c>
      <c r="BP1219" s="99">
        <v>0</v>
      </c>
      <c r="BQ1219" s="99">
        <v>0</v>
      </c>
      <c r="BR1219" s="99">
        <v>4653220.5442504901</v>
      </c>
      <c r="BS1219" s="99">
        <v>4466944.8573608398</v>
      </c>
      <c r="BT1219" s="99">
        <v>2590028.0801086398</v>
      </c>
      <c r="BU1219" s="99">
        <v>0</v>
      </c>
      <c r="BV1219" s="99">
        <v>1997999.56251526</v>
      </c>
      <c r="BW1219" s="99">
        <v>261529.70119094799</v>
      </c>
      <c r="BX1219" s="99">
        <v>0</v>
      </c>
      <c r="BY1219" s="99">
        <v>0</v>
      </c>
      <c r="BZ1219" s="99">
        <v>0</v>
      </c>
      <c r="CA1219" s="99">
        <v>105331.18425941499</v>
      </c>
      <c r="CB1219" s="99">
        <v>6585752.7949218797</v>
      </c>
      <c r="CC1219" s="99">
        <v>53650946.765136696</v>
      </c>
      <c r="CD1219" s="99">
        <v>13736244.4488525</v>
      </c>
      <c r="CE1219" s="99">
        <v>2361.1908566355701</v>
      </c>
      <c r="CF1219" s="99">
        <v>384531.54058074998</v>
      </c>
      <c r="CG1219" s="99">
        <v>2851450.57141113</v>
      </c>
      <c r="CH1219" s="99">
        <v>0</v>
      </c>
      <c r="CI1219" s="99">
        <v>107698.524699211</v>
      </c>
      <c r="CJ1219" s="99">
        <v>6981215.9987792997</v>
      </c>
      <c r="CK1219" s="99">
        <v>56266449.270507798</v>
      </c>
      <c r="CL1219" s="99">
        <v>14000666.564331099</v>
      </c>
      <c r="CM1219" s="166">
        <v>139326.282384872</v>
      </c>
      <c r="CN1219" s="166">
        <v>17448854.6337891</v>
      </c>
      <c r="CO1219" s="166">
        <v>87715418.072265595</v>
      </c>
      <c r="CP1219" s="99">
        <v>14000666.564331099</v>
      </c>
      <c r="CQ1219" s="99">
        <v>0</v>
      </c>
      <c r="CR1219" s="99">
        <v>0</v>
      </c>
      <c r="CS1219" s="99">
        <v>0</v>
      </c>
      <c r="CT1219" s="99">
        <v>0</v>
      </c>
      <c r="CU1219" s="98">
        <v>24739.094794560999</v>
      </c>
      <c r="CV1219" s="98">
        <v>31619.571470747</v>
      </c>
      <c r="CW1219" s="98">
        <v>6970284.3355026301</v>
      </c>
      <c r="CX1219" s="98">
        <v>56502397.336547829</v>
      </c>
    </row>
    <row r="1220" spans="1:102" x14ac:dyDescent="0.2">
      <c r="A1220" s="98" t="s">
        <v>71</v>
      </c>
      <c r="B1220" s="100">
        <v>39692</v>
      </c>
      <c r="C1220" s="99">
        <v>84115.924419403105</v>
      </c>
      <c r="D1220" s="99">
        <v>0</v>
      </c>
      <c r="E1220" s="99">
        <v>21407.5505652428</v>
      </c>
      <c r="F1220" s="99">
        <v>15952.427389979401</v>
      </c>
      <c r="G1220" s="99">
        <v>1956.38073022664</v>
      </c>
      <c r="H1220" s="99">
        <v>472.47302138060297</v>
      </c>
      <c r="I1220" s="99">
        <v>0</v>
      </c>
      <c r="J1220" s="99">
        <v>30932.941730976101</v>
      </c>
      <c r="K1220" s="99">
        <v>1585.5386703014401</v>
      </c>
      <c r="L1220" s="99">
        <v>20013.812997818</v>
      </c>
      <c r="M1220" s="99">
        <v>35850.931774616198</v>
      </c>
      <c r="N1220" s="99">
        <v>12459.4662275314</v>
      </c>
      <c r="O1220" s="99">
        <v>35111.5974273682</v>
      </c>
      <c r="P1220" s="99">
        <v>0</v>
      </c>
      <c r="Q1220" s="99">
        <v>4892.6910086274102</v>
      </c>
      <c r="R1220" s="99">
        <v>1860.3348410874601</v>
      </c>
      <c r="S1220" s="99">
        <v>0</v>
      </c>
      <c r="T1220" s="99">
        <v>603.99847664684103</v>
      </c>
      <c r="U1220" s="99">
        <v>32532.6778535843</v>
      </c>
      <c r="V1220" s="99">
        <v>4936959.8681030301</v>
      </c>
      <c r="W1220" s="99">
        <v>54.948936446569903</v>
      </c>
      <c r="X1220" s="99">
        <v>1693071.11749268</v>
      </c>
      <c r="Y1220" s="99">
        <v>1122994.5755767799</v>
      </c>
      <c r="Z1220" s="99">
        <v>332398.73610305798</v>
      </c>
      <c r="AA1220" s="99">
        <v>59342.4300227165</v>
      </c>
      <c r="AB1220" s="99">
        <v>0</v>
      </c>
      <c r="AC1220" s="99">
        <v>10522773.333862299</v>
      </c>
      <c r="AD1220" s="99">
        <v>225520.64208030701</v>
      </c>
      <c r="AE1220" s="99">
        <v>855501.40406799305</v>
      </c>
      <c r="AF1220" s="99">
        <v>1847551.4578094501</v>
      </c>
      <c r="AG1220" s="99">
        <v>1636502.84292603</v>
      </c>
      <c r="AH1220" s="99">
        <v>1638766.6526641799</v>
      </c>
      <c r="AI1220" s="99">
        <v>0</v>
      </c>
      <c r="AJ1220" s="99">
        <v>636487.41563415504</v>
      </c>
      <c r="AK1220" s="99">
        <v>300619.96499633801</v>
      </c>
      <c r="AL1220" s="99">
        <v>0</v>
      </c>
      <c r="AM1220" s="99">
        <v>87200.2157449722</v>
      </c>
      <c r="AN1220" s="99">
        <v>10691631.225341801</v>
      </c>
      <c r="AO1220" s="99">
        <v>41168222.0166016</v>
      </c>
      <c r="AP1220" s="99">
        <v>467.39563745260199</v>
      </c>
      <c r="AQ1220" s="99">
        <v>13270061.865112299</v>
      </c>
      <c r="AR1220" s="99">
        <v>8730161.2473144494</v>
      </c>
      <c r="AS1220" s="99">
        <v>2477721.1823425302</v>
      </c>
      <c r="AT1220" s="99">
        <v>454386.69871902501</v>
      </c>
      <c r="AU1220" s="99">
        <v>0</v>
      </c>
      <c r="AV1220" s="99">
        <v>31791618.471435498</v>
      </c>
      <c r="AW1220" s="99">
        <v>623571.181640625</v>
      </c>
      <c r="AX1220" s="99">
        <v>7771400.2346801804</v>
      </c>
      <c r="AY1220" s="99">
        <v>15467476.3249512</v>
      </c>
      <c r="AZ1220" s="99">
        <v>12419846.6645508</v>
      </c>
      <c r="BA1220" s="99">
        <v>13559335.850097699</v>
      </c>
      <c r="BB1220" s="99">
        <v>0</v>
      </c>
      <c r="BC1220" s="99">
        <v>4994797.39916992</v>
      </c>
      <c r="BD1220" s="99">
        <v>2242992.9329833998</v>
      </c>
      <c r="BE1220" s="99">
        <v>0</v>
      </c>
      <c r="BF1220" s="99">
        <v>664297.27895355201</v>
      </c>
      <c r="BG1220" s="99">
        <v>32372128.362304699</v>
      </c>
      <c r="BH1220" s="99">
        <v>9750560.39306641</v>
      </c>
      <c r="BI1220" s="99">
        <v>82.639656278304798</v>
      </c>
      <c r="BJ1220" s="99">
        <v>4045367.7129211398</v>
      </c>
      <c r="BK1220" s="99">
        <v>2836951.8633117699</v>
      </c>
      <c r="BL1220" s="99">
        <v>0</v>
      </c>
      <c r="BM1220" s="99">
        <v>46136.298829078703</v>
      </c>
      <c r="BN1220" s="99">
        <v>0</v>
      </c>
      <c r="BO1220" s="99">
        <v>0</v>
      </c>
      <c r="BP1220" s="99">
        <v>0</v>
      </c>
      <c r="BQ1220" s="99">
        <v>0</v>
      </c>
      <c r="BR1220" s="99">
        <v>4714447.99890137</v>
      </c>
      <c r="BS1220" s="99">
        <v>4440950.3875122098</v>
      </c>
      <c r="BT1220" s="99">
        <v>2638220.2894897498</v>
      </c>
      <c r="BU1220" s="99">
        <v>0</v>
      </c>
      <c r="BV1220" s="99">
        <v>2018086.9494628899</v>
      </c>
      <c r="BW1220" s="99">
        <v>265605.84020233201</v>
      </c>
      <c r="BX1220" s="99">
        <v>0</v>
      </c>
      <c r="BY1220" s="99">
        <v>0</v>
      </c>
      <c r="BZ1220" s="99">
        <v>0</v>
      </c>
      <c r="CA1220" s="99">
        <v>105489.180864334</v>
      </c>
      <c r="CB1220" s="99">
        <v>6607520.0580444299</v>
      </c>
      <c r="CC1220" s="99">
        <v>54218897.944824196</v>
      </c>
      <c r="CD1220" s="99">
        <v>13783009.5380859</v>
      </c>
      <c r="CE1220" s="99">
        <v>2417.1843932569</v>
      </c>
      <c r="CF1220" s="99">
        <v>391734.70397949201</v>
      </c>
      <c r="CG1220" s="99">
        <v>2940067.9036254901</v>
      </c>
      <c r="CH1220" s="99">
        <v>0</v>
      </c>
      <c r="CI1220" s="99">
        <v>107901.783638954</v>
      </c>
      <c r="CJ1220" s="99">
        <v>7023914.5722656297</v>
      </c>
      <c r="CK1220" s="99">
        <v>57047663.751464799</v>
      </c>
      <c r="CL1220" s="99">
        <v>14051360.4145508</v>
      </c>
      <c r="CM1220" s="166">
        <v>140080.82786560099</v>
      </c>
      <c r="CN1220" s="166">
        <v>17739969.634277299</v>
      </c>
      <c r="CO1220" s="166">
        <v>89604475.609375</v>
      </c>
      <c r="CP1220" s="99">
        <v>14051360.4145508</v>
      </c>
      <c r="CQ1220" s="99">
        <v>0</v>
      </c>
      <c r="CR1220" s="99">
        <v>0</v>
      </c>
      <c r="CS1220" s="99">
        <v>0</v>
      </c>
      <c r="CT1220" s="99">
        <v>0</v>
      </c>
      <c r="CU1220" s="98">
        <v>23404.269106570999</v>
      </c>
      <c r="CV1220" s="98">
        <v>32529.706913680999</v>
      </c>
      <c r="CW1220" s="98">
        <v>6999254.7620239221</v>
      </c>
      <c r="CX1220" s="98">
        <v>57158965.848449685</v>
      </c>
    </row>
    <row r="1221" spans="1:102" x14ac:dyDescent="0.2">
      <c r="A1221" s="98" t="s">
        <v>71</v>
      </c>
      <c r="B1221" s="100">
        <v>39783</v>
      </c>
      <c r="C1221" s="99">
        <v>84550.2829675674</v>
      </c>
      <c r="D1221" s="99">
        <v>0</v>
      </c>
      <c r="E1221" s="99">
        <v>20617.656767129902</v>
      </c>
      <c r="F1221" s="99">
        <v>15580.0682014227</v>
      </c>
      <c r="G1221" s="99">
        <v>2052.6724906265699</v>
      </c>
      <c r="H1221" s="99">
        <v>370.79785028472497</v>
      </c>
      <c r="I1221" s="99">
        <v>0</v>
      </c>
      <c r="J1221" s="99">
        <v>31423.404453515999</v>
      </c>
      <c r="K1221" s="99">
        <v>1325.2356635630099</v>
      </c>
      <c r="L1221" s="99">
        <v>19681.148035526301</v>
      </c>
      <c r="M1221" s="99">
        <v>35505.1008830071</v>
      </c>
      <c r="N1221" s="99">
        <v>12278.0691646338</v>
      </c>
      <c r="O1221" s="99">
        <v>35410.471607685096</v>
      </c>
      <c r="P1221" s="99">
        <v>0</v>
      </c>
      <c r="Q1221" s="99">
        <v>4857.2941712737102</v>
      </c>
      <c r="R1221" s="99">
        <v>1888.89098386467</v>
      </c>
      <c r="S1221" s="99">
        <v>0</v>
      </c>
      <c r="T1221" s="99">
        <v>585.02937661856402</v>
      </c>
      <c r="U1221" s="99">
        <v>32849.211939334898</v>
      </c>
      <c r="V1221" s="99">
        <v>4927464.7670288105</v>
      </c>
      <c r="W1221" s="99">
        <v>306.02149764448399</v>
      </c>
      <c r="X1221" s="99">
        <v>1612576.6081695601</v>
      </c>
      <c r="Y1221" s="99">
        <v>1084784.9104003899</v>
      </c>
      <c r="Z1221" s="99">
        <v>341658.79771804798</v>
      </c>
      <c r="AA1221" s="99">
        <v>46115.855333805099</v>
      </c>
      <c r="AB1221" s="99">
        <v>0</v>
      </c>
      <c r="AC1221" s="99">
        <v>10657941.5900879</v>
      </c>
      <c r="AD1221" s="99">
        <v>173998.188058853</v>
      </c>
      <c r="AE1221" s="99">
        <v>821702.169036865</v>
      </c>
      <c r="AF1221" s="99">
        <v>1821115.9894866899</v>
      </c>
      <c r="AG1221" s="99">
        <v>1614172.9030609101</v>
      </c>
      <c r="AH1221" s="99">
        <v>1652371.4042053199</v>
      </c>
      <c r="AI1221" s="99">
        <v>0</v>
      </c>
      <c r="AJ1221" s="99">
        <v>625375.81821441697</v>
      </c>
      <c r="AK1221" s="99">
        <v>300619.191745758</v>
      </c>
      <c r="AL1221" s="99">
        <v>0</v>
      </c>
      <c r="AM1221" s="99">
        <v>81131.026318550095</v>
      </c>
      <c r="AN1221" s="99">
        <v>10886005.7387695</v>
      </c>
      <c r="AO1221" s="99">
        <v>41407951.261718802</v>
      </c>
      <c r="AP1221" s="99">
        <v>2763.4916951656301</v>
      </c>
      <c r="AQ1221" s="99">
        <v>12531023.150756801</v>
      </c>
      <c r="AR1221" s="99">
        <v>8396625.6298828106</v>
      </c>
      <c r="AS1221" s="99">
        <v>2564361.9191894499</v>
      </c>
      <c r="AT1221" s="99">
        <v>356022.64823532099</v>
      </c>
      <c r="AU1221" s="99">
        <v>0</v>
      </c>
      <c r="AV1221" s="99">
        <v>32598940.328125</v>
      </c>
      <c r="AW1221" s="99">
        <v>491660.36227798503</v>
      </c>
      <c r="AX1221" s="99">
        <v>7559416.1958007803</v>
      </c>
      <c r="AY1221" s="99">
        <v>15376273.384521499</v>
      </c>
      <c r="AZ1221" s="99">
        <v>12311719.0455322</v>
      </c>
      <c r="BA1221" s="99">
        <v>13766692.916626001</v>
      </c>
      <c r="BB1221" s="99">
        <v>0</v>
      </c>
      <c r="BC1221" s="99">
        <v>4929193.8747558603</v>
      </c>
      <c r="BD1221" s="99">
        <v>2272355.5918579102</v>
      </c>
      <c r="BE1221" s="99">
        <v>0</v>
      </c>
      <c r="BF1221" s="99">
        <v>627072.98277282703</v>
      </c>
      <c r="BG1221" s="99">
        <v>33249153.778808601</v>
      </c>
      <c r="BH1221" s="99">
        <v>9912677.5034179706</v>
      </c>
      <c r="BI1221" s="99">
        <v>256.09002326428902</v>
      </c>
      <c r="BJ1221" s="99">
        <v>3905702.3576965299</v>
      </c>
      <c r="BK1221" s="99">
        <v>2744380.2487487802</v>
      </c>
      <c r="BL1221" s="99">
        <v>0</v>
      </c>
      <c r="BM1221" s="99">
        <v>30071.576714038802</v>
      </c>
      <c r="BN1221" s="99">
        <v>0</v>
      </c>
      <c r="BO1221" s="99">
        <v>0</v>
      </c>
      <c r="BP1221" s="99">
        <v>0</v>
      </c>
      <c r="BQ1221" s="99">
        <v>0</v>
      </c>
      <c r="BR1221" s="99">
        <v>4715008.9489746103</v>
      </c>
      <c r="BS1221" s="99">
        <v>4401599.16088867</v>
      </c>
      <c r="BT1221" s="99">
        <v>2681552.76416016</v>
      </c>
      <c r="BU1221" s="99">
        <v>0</v>
      </c>
      <c r="BV1221" s="99">
        <v>2012192.90655518</v>
      </c>
      <c r="BW1221" s="99">
        <v>268961.45798492403</v>
      </c>
      <c r="BX1221" s="99">
        <v>0</v>
      </c>
      <c r="BY1221" s="99">
        <v>0</v>
      </c>
      <c r="BZ1221" s="99">
        <v>0</v>
      </c>
      <c r="CA1221" s="99">
        <v>105083.930204391</v>
      </c>
      <c r="CB1221" s="99">
        <v>6530431.8875122098</v>
      </c>
      <c r="CC1221" s="99">
        <v>53812361.1396484</v>
      </c>
      <c r="CD1221" s="99">
        <v>13828822.787109399</v>
      </c>
      <c r="CE1221" s="99">
        <v>2425.28521353006</v>
      </c>
      <c r="CF1221" s="99">
        <v>386035.95186996501</v>
      </c>
      <c r="CG1221" s="99">
        <v>2911020.9727172898</v>
      </c>
      <c r="CH1221" s="99">
        <v>0</v>
      </c>
      <c r="CI1221" s="99">
        <v>107511.359286308</v>
      </c>
      <c r="CJ1221" s="99">
        <v>6929330.8922119103</v>
      </c>
      <c r="CK1221" s="99">
        <v>56690582.178222701</v>
      </c>
      <c r="CL1221" s="99">
        <v>14096935.236328101</v>
      </c>
      <c r="CM1221" s="166">
        <v>140193.87218284601</v>
      </c>
      <c r="CN1221" s="166">
        <v>17825600.267333999</v>
      </c>
      <c r="CO1221" s="166">
        <v>90189163.021484405</v>
      </c>
      <c r="CP1221" s="99">
        <v>14096935.236328101</v>
      </c>
      <c r="CQ1221" s="99">
        <v>0</v>
      </c>
      <c r="CR1221" s="99">
        <v>0</v>
      </c>
      <c r="CS1221" s="99">
        <v>0</v>
      </c>
      <c r="CT1221" s="99">
        <v>0</v>
      </c>
      <c r="CU1221" s="98">
        <v>22365.228395913</v>
      </c>
      <c r="CV1221" s="98">
        <v>33321.130259352001</v>
      </c>
      <c r="CW1221" s="98">
        <v>6916467.8393821744</v>
      </c>
      <c r="CX1221" s="98">
        <v>56723382.112365693</v>
      </c>
    </row>
    <row r="1222" spans="1:102" x14ac:dyDescent="0.2">
      <c r="A1222" s="98" t="s">
        <v>71</v>
      </c>
      <c r="B1222" s="100">
        <v>39873</v>
      </c>
      <c r="C1222" s="99">
        <v>85801.027453422503</v>
      </c>
      <c r="D1222" s="99">
        <v>0</v>
      </c>
      <c r="E1222" s="99">
        <v>20042.495726823799</v>
      </c>
      <c r="F1222" s="99">
        <v>15182.9903138876</v>
      </c>
      <c r="G1222" s="99">
        <v>2165.7094117701099</v>
      </c>
      <c r="H1222" s="99">
        <v>305.68689594417799</v>
      </c>
      <c r="I1222" s="99">
        <v>0</v>
      </c>
      <c r="J1222" s="99">
        <v>32260.717481613199</v>
      </c>
      <c r="K1222" s="99">
        <v>1068.5386660546101</v>
      </c>
      <c r="L1222" s="99">
        <v>19522.153753757499</v>
      </c>
      <c r="M1222" s="99">
        <v>35868.146145343802</v>
      </c>
      <c r="N1222" s="99">
        <v>12163.109888553599</v>
      </c>
      <c r="O1222" s="99">
        <v>36018.010386467002</v>
      </c>
      <c r="P1222" s="99">
        <v>0</v>
      </c>
      <c r="Q1222" s="99">
        <v>4879.48674821854</v>
      </c>
      <c r="R1222" s="99">
        <v>1979.0399420261399</v>
      </c>
      <c r="S1222" s="99">
        <v>0</v>
      </c>
      <c r="T1222" s="99">
        <v>575.543357983232</v>
      </c>
      <c r="U1222" s="99">
        <v>33324.5811681747</v>
      </c>
      <c r="V1222" s="99">
        <v>4976867.7243652297</v>
      </c>
      <c r="W1222" s="99">
        <v>355.01037042960502</v>
      </c>
      <c r="X1222" s="99">
        <v>1570149.94273376</v>
      </c>
      <c r="Y1222" s="99">
        <v>1059399.6486053499</v>
      </c>
      <c r="Z1222" s="99">
        <v>348707.46041107201</v>
      </c>
      <c r="AA1222" s="99">
        <v>37728.665703296698</v>
      </c>
      <c r="AB1222" s="99">
        <v>0</v>
      </c>
      <c r="AC1222" s="99">
        <v>10854782.9412842</v>
      </c>
      <c r="AD1222" s="99">
        <v>132915.64048957801</v>
      </c>
      <c r="AE1222" s="99">
        <v>811638.44902038598</v>
      </c>
      <c r="AF1222" s="99">
        <v>1845093.2483978299</v>
      </c>
      <c r="AG1222" s="99">
        <v>1588287.21432495</v>
      </c>
      <c r="AH1222" s="99">
        <v>1679661.82362366</v>
      </c>
      <c r="AI1222" s="99">
        <v>0</v>
      </c>
      <c r="AJ1222" s="99">
        <v>630443.46195220901</v>
      </c>
      <c r="AK1222" s="99">
        <v>313751.82921600301</v>
      </c>
      <c r="AL1222" s="99">
        <v>0</v>
      </c>
      <c r="AM1222" s="99">
        <v>75793.350478172302</v>
      </c>
      <c r="AN1222" s="99">
        <v>11032507.494506801</v>
      </c>
      <c r="AO1222" s="99">
        <v>42156797.808105499</v>
      </c>
      <c r="AP1222" s="99">
        <v>3159.6668134331699</v>
      </c>
      <c r="AQ1222" s="99">
        <v>12246425.876953101</v>
      </c>
      <c r="AR1222" s="99">
        <v>8224305.34265137</v>
      </c>
      <c r="AS1222" s="99">
        <v>2637163.9617919899</v>
      </c>
      <c r="AT1222" s="99">
        <v>292903.16399002098</v>
      </c>
      <c r="AU1222" s="99">
        <v>0</v>
      </c>
      <c r="AV1222" s="99">
        <v>33636530.194824196</v>
      </c>
      <c r="AW1222" s="99">
        <v>378648.54617309599</v>
      </c>
      <c r="AX1222" s="99">
        <v>7515676.0505981399</v>
      </c>
      <c r="AY1222" s="99">
        <v>15689021.6846924</v>
      </c>
      <c r="AZ1222" s="99">
        <v>12159422.8862305</v>
      </c>
      <c r="BA1222" s="99">
        <v>14114301.017944301</v>
      </c>
      <c r="BB1222" s="99">
        <v>0</v>
      </c>
      <c r="BC1222" s="99">
        <v>4960209.3599853497</v>
      </c>
      <c r="BD1222" s="99">
        <v>2341938.5743408198</v>
      </c>
      <c r="BE1222" s="99">
        <v>0</v>
      </c>
      <c r="BF1222" s="99">
        <v>588829.32571411098</v>
      </c>
      <c r="BG1222" s="99">
        <v>34009124.984375</v>
      </c>
      <c r="BH1222" s="99">
        <v>10044560.1520996</v>
      </c>
      <c r="BI1222" s="99">
        <v>380.00358455255599</v>
      </c>
      <c r="BJ1222" s="99">
        <v>3796652.0132446298</v>
      </c>
      <c r="BK1222" s="99">
        <v>2677722.0407714802</v>
      </c>
      <c r="BL1222" s="99">
        <v>0</v>
      </c>
      <c r="BM1222" s="99">
        <v>33292.910164833098</v>
      </c>
      <c r="BN1222" s="99">
        <v>0</v>
      </c>
      <c r="BO1222" s="99">
        <v>0</v>
      </c>
      <c r="BP1222" s="99">
        <v>0</v>
      </c>
      <c r="BQ1222" s="99">
        <v>0</v>
      </c>
      <c r="BR1222" s="99">
        <v>4727374.1549682599</v>
      </c>
      <c r="BS1222" s="99">
        <v>4337268.4891967801</v>
      </c>
      <c r="BT1222" s="99">
        <v>2745477.2295532199</v>
      </c>
      <c r="BU1222" s="99">
        <v>0</v>
      </c>
      <c r="BV1222" s="99">
        <v>2022207.1889801</v>
      </c>
      <c r="BW1222" s="99">
        <v>277226.84157562302</v>
      </c>
      <c r="BX1222" s="99">
        <v>0</v>
      </c>
      <c r="BY1222" s="99">
        <v>0</v>
      </c>
      <c r="BZ1222" s="99">
        <v>0</v>
      </c>
      <c r="CA1222" s="99">
        <v>105877.465022087</v>
      </c>
      <c r="CB1222" s="99">
        <v>6561538.2622680701</v>
      </c>
      <c r="CC1222" s="99">
        <v>54721557.801269501</v>
      </c>
      <c r="CD1222" s="99">
        <v>13844578.5234375</v>
      </c>
      <c r="CE1222" s="99">
        <v>2476.48590779305</v>
      </c>
      <c r="CF1222" s="99">
        <v>386946.88392639201</v>
      </c>
      <c r="CG1222" s="99">
        <v>2926565.4266662602</v>
      </c>
      <c r="CH1222" s="99">
        <v>0</v>
      </c>
      <c r="CI1222" s="99">
        <v>108347.635512352</v>
      </c>
      <c r="CJ1222" s="99">
        <v>6945267.47338867</v>
      </c>
      <c r="CK1222" s="99">
        <v>57499818.790527299</v>
      </c>
      <c r="CL1222" s="99">
        <v>14124548.694091801</v>
      </c>
      <c r="CM1222" s="166">
        <v>141366.28527641299</v>
      </c>
      <c r="CN1222" s="166">
        <v>17954325.341064502</v>
      </c>
      <c r="CO1222" s="166">
        <v>91412942.908203095</v>
      </c>
      <c r="CP1222" s="99">
        <v>14124548.694091801</v>
      </c>
      <c r="CQ1222" s="99">
        <v>0</v>
      </c>
      <c r="CR1222" s="99">
        <v>0</v>
      </c>
      <c r="CS1222" s="99">
        <v>0</v>
      </c>
      <c r="CT1222" s="99">
        <v>0</v>
      </c>
      <c r="CU1222" s="98">
        <v>21425.493133020998</v>
      </c>
      <c r="CV1222" s="98">
        <v>34171.827326391998</v>
      </c>
      <c r="CW1222" s="98">
        <v>6948485.1461944617</v>
      </c>
      <c r="CX1222" s="98">
        <v>57648123.227935761</v>
      </c>
    </row>
    <row r="1223" spans="1:102" x14ac:dyDescent="0.2">
      <c r="A1223" s="98" t="s">
        <v>71</v>
      </c>
      <c r="B1223" s="100">
        <v>39965</v>
      </c>
      <c r="C1223" s="99">
        <v>86914.341096878095</v>
      </c>
      <c r="D1223" s="99">
        <v>0</v>
      </c>
      <c r="E1223" s="99">
        <v>19284.497592449199</v>
      </c>
      <c r="F1223" s="99">
        <v>14805.8977534771</v>
      </c>
      <c r="G1223" s="99">
        <v>2269.7172588110002</v>
      </c>
      <c r="H1223" s="99">
        <v>241.445648889989</v>
      </c>
      <c r="I1223" s="99">
        <v>0</v>
      </c>
      <c r="J1223" s="99">
        <v>32925.631463527701</v>
      </c>
      <c r="K1223" s="99">
        <v>803.27137374877896</v>
      </c>
      <c r="L1223" s="99">
        <v>19716.829403877298</v>
      </c>
      <c r="M1223" s="99">
        <v>35974.765954494498</v>
      </c>
      <c r="N1223" s="99">
        <v>11940.269625663799</v>
      </c>
      <c r="O1223" s="99">
        <v>36576.0939855576</v>
      </c>
      <c r="P1223" s="99">
        <v>0</v>
      </c>
      <c r="Q1223" s="99">
        <v>4926.6518709063503</v>
      </c>
      <c r="R1223" s="99">
        <v>2009.13478213549</v>
      </c>
      <c r="S1223" s="99">
        <v>0</v>
      </c>
      <c r="T1223" s="99">
        <v>570.59625995159104</v>
      </c>
      <c r="U1223" s="99">
        <v>33663.712043285399</v>
      </c>
      <c r="V1223" s="99">
        <v>5029969.9735717801</v>
      </c>
      <c r="W1223" s="99">
        <v>299.34900109842403</v>
      </c>
      <c r="X1223" s="99">
        <v>1500126.2388915999</v>
      </c>
      <c r="Y1223" s="99">
        <v>1025350.94182587</v>
      </c>
      <c r="Z1223" s="99">
        <v>357895.98823165899</v>
      </c>
      <c r="AA1223" s="99">
        <v>30409.730608940099</v>
      </c>
      <c r="AB1223" s="99">
        <v>0</v>
      </c>
      <c r="AC1223" s="99">
        <v>11092714.2580566</v>
      </c>
      <c r="AD1223" s="99">
        <v>97416.694538116499</v>
      </c>
      <c r="AE1223" s="99">
        <v>800718.40032958996</v>
      </c>
      <c r="AF1223" s="99">
        <v>1836599.37884521</v>
      </c>
      <c r="AG1223" s="99">
        <v>1560858.45918274</v>
      </c>
      <c r="AH1223" s="99">
        <v>1689499.9942321801</v>
      </c>
      <c r="AI1223" s="99">
        <v>0</v>
      </c>
      <c r="AJ1223" s="99">
        <v>647304.36009216297</v>
      </c>
      <c r="AK1223" s="99">
        <v>314265.02569198603</v>
      </c>
      <c r="AL1223" s="99">
        <v>0</v>
      </c>
      <c r="AM1223" s="99">
        <v>74691.033084869399</v>
      </c>
      <c r="AN1223" s="99">
        <v>11173648.7150879</v>
      </c>
      <c r="AO1223" s="99">
        <v>42839638.287109397</v>
      </c>
      <c r="AP1223" s="99">
        <v>2475.49481055141</v>
      </c>
      <c r="AQ1223" s="99">
        <v>11831360.3427734</v>
      </c>
      <c r="AR1223" s="99">
        <v>7987611.78942871</v>
      </c>
      <c r="AS1223" s="99">
        <v>2707883.3894348098</v>
      </c>
      <c r="AT1223" s="99">
        <v>237773.45713996899</v>
      </c>
      <c r="AU1223" s="99">
        <v>0</v>
      </c>
      <c r="AV1223" s="99">
        <v>34416838.310058601</v>
      </c>
      <c r="AW1223" s="99">
        <v>279091.53210067702</v>
      </c>
      <c r="AX1223" s="99">
        <v>7512674.3196411096</v>
      </c>
      <c r="AY1223" s="99">
        <v>15725579.050293</v>
      </c>
      <c r="AZ1223" s="99">
        <v>11988523.947265601</v>
      </c>
      <c r="BA1223" s="99">
        <v>14296350.053833</v>
      </c>
      <c r="BB1223" s="99">
        <v>0</v>
      </c>
      <c r="BC1223" s="99">
        <v>5200331.7074584998</v>
      </c>
      <c r="BD1223" s="99">
        <v>2357525.2242736798</v>
      </c>
      <c r="BE1223" s="99">
        <v>0</v>
      </c>
      <c r="BF1223" s="99">
        <v>580842.78836059605</v>
      </c>
      <c r="BG1223" s="99">
        <v>34650492.4990234</v>
      </c>
      <c r="BH1223" s="99">
        <v>10220260.8487549</v>
      </c>
      <c r="BI1223" s="99">
        <v>392.76224938035</v>
      </c>
      <c r="BJ1223" s="99">
        <v>3687729.79974365</v>
      </c>
      <c r="BK1223" s="99">
        <v>2609934.8481140099</v>
      </c>
      <c r="BL1223" s="99">
        <v>0</v>
      </c>
      <c r="BM1223" s="99">
        <v>27293.401648998301</v>
      </c>
      <c r="BN1223" s="99">
        <v>0</v>
      </c>
      <c r="BO1223" s="99">
        <v>0</v>
      </c>
      <c r="BP1223" s="99">
        <v>0</v>
      </c>
      <c r="BQ1223" s="99">
        <v>0</v>
      </c>
      <c r="BR1223" s="99">
        <v>4769866.1607055701</v>
      </c>
      <c r="BS1223" s="99">
        <v>4254725.2519531297</v>
      </c>
      <c r="BT1223" s="99">
        <v>2782383.68682861</v>
      </c>
      <c r="BU1223" s="99">
        <v>0</v>
      </c>
      <c r="BV1223" s="99">
        <v>2091402.13619995</v>
      </c>
      <c r="BW1223" s="99">
        <v>276221.46831893898</v>
      </c>
      <c r="BX1223" s="99">
        <v>0</v>
      </c>
      <c r="BY1223" s="99">
        <v>0</v>
      </c>
      <c r="BZ1223" s="99">
        <v>0</v>
      </c>
      <c r="CA1223" s="99">
        <v>106268.945951462</v>
      </c>
      <c r="CB1223" s="99">
        <v>6526580.8544311495</v>
      </c>
      <c r="CC1223" s="99">
        <v>54418281.162109397</v>
      </c>
      <c r="CD1223" s="99">
        <v>13910905.9333496</v>
      </c>
      <c r="CE1223" s="99">
        <v>2506.1536789834499</v>
      </c>
      <c r="CF1223" s="99">
        <v>389508.31605911301</v>
      </c>
      <c r="CG1223" s="99">
        <v>2951817.5407714802</v>
      </c>
      <c r="CH1223" s="99">
        <v>0</v>
      </c>
      <c r="CI1223" s="99">
        <v>108780.527822495</v>
      </c>
      <c r="CJ1223" s="99">
        <v>6918208.0897216797</v>
      </c>
      <c r="CK1223" s="99">
        <v>57450675.895507798</v>
      </c>
      <c r="CL1223" s="99">
        <v>14189397.8010254</v>
      </c>
      <c r="CM1223" s="166">
        <v>142096.94676017799</v>
      </c>
      <c r="CN1223" s="166">
        <v>18082381.369140599</v>
      </c>
      <c r="CO1223" s="166">
        <v>92232127.743164107</v>
      </c>
      <c r="CP1223" s="99">
        <v>14189397.8010254</v>
      </c>
      <c r="CQ1223" s="99">
        <v>0</v>
      </c>
      <c r="CR1223" s="99">
        <v>0</v>
      </c>
      <c r="CS1223" s="99">
        <v>0</v>
      </c>
      <c r="CT1223" s="99">
        <v>0</v>
      </c>
      <c r="CU1223" s="98">
        <v>20316.212942495</v>
      </c>
      <c r="CV1223" s="98">
        <v>34841.400440960002</v>
      </c>
      <c r="CW1223" s="98">
        <v>6916089.170490263</v>
      </c>
      <c r="CX1223" s="98">
        <v>57370098.702880874</v>
      </c>
    </row>
    <row r="1224" spans="1:102" x14ac:dyDescent="0.2">
      <c r="A1224" s="98" t="s">
        <v>71</v>
      </c>
      <c r="B1224" s="100">
        <v>40057</v>
      </c>
      <c r="C1224" s="99">
        <v>87983.634106636004</v>
      </c>
      <c r="D1224" s="99">
        <v>0</v>
      </c>
      <c r="E1224" s="99">
        <v>18680.174032688101</v>
      </c>
      <c r="F1224" s="99">
        <v>14416.9089907408</v>
      </c>
      <c r="G1224" s="99">
        <v>2440.9567334651902</v>
      </c>
      <c r="H1224" s="99">
        <v>157.213173888624</v>
      </c>
      <c r="I1224" s="99">
        <v>0</v>
      </c>
      <c r="J1224" s="99">
        <v>33377.421069145203</v>
      </c>
      <c r="K1224" s="99">
        <v>573.59438497573103</v>
      </c>
      <c r="L1224" s="99">
        <v>18952.914540052399</v>
      </c>
      <c r="M1224" s="99">
        <v>36121.963658809698</v>
      </c>
      <c r="N1224" s="99">
        <v>11756.328059911701</v>
      </c>
      <c r="O1224" s="99">
        <v>37126.042360305801</v>
      </c>
      <c r="P1224" s="99">
        <v>0</v>
      </c>
      <c r="Q1224" s="99">
        <v>4977.80401480198</v>
      </c>
      <c r="R1224" s="99">
        <v>2085.2815790176401</v>
      </c>
      <c r="S1224" s="99">
        <v>0</v>
      </c>
      <c r="T1224" s="99">
        <v>568.14730458706595</v>
      </c>
      <c r="U1224" s="99">
        <v>33965.436141967803</v>
      </c>
      <c r="V1224" s="99">
        <v>5088221.8770752</v>
      </c>
      <c r="W1224" s="99">
        <v>166.227527951822</v>
      </c>
      <c r="X1224" s="99">
        <v>1450647.4145355199</v>
      </c>
      <c r="Y1224" s="99">
        <v>1005922.24082184</v>
      </c>
      <c r="Z1224" s="99">
        <v>364704.523048401</v>
      </c>
      <c r="AA1224" s="99">
        <v>20390.615500927001</v>
      </c>
      <c r="AB1224" s="99">
        <v>0</v>
      </c>
      <c r="AC1224" s="99">
        <v>11274571.4857178</v>
      </c>
      <c r="AD1224" s="99">
        <v>70846.933771133394</v>
      </c>
      <c r="AE1224" s="99">
        <v>778659.15026855504</v>
      </c>
      <c r="AF1224" s="99">
        <v>1841776.98120117</v>
      </c>
      <c r="AG1224" s="99">
        <v>1542017.3608245901</v>
      </c>
      <c r="AH1224" s="99">
        <v>1701093.57356262</v>
      </c>
      <c r="AI1224" s="99">
        <v>0</v>
      </c>
      <c r="AJ1224" s="99">
        <v>650781.41644287098</v>
      </c>
      <c r="AK1224" s="99">
        <v>307915.18404769897</v>
      </c>
      <c r="AL1224" s="99">
        <v>0</v>
      </c>
      <c r="AM1224" s="99">
        <v>73612.962828636199</v>
      </c>
      <c r="AN1224" s="99">
        <v>11338469.021606401</v>
      </c>
      <c r="AO1224" s="99">
        <v>43669630.056152299</v>
      </c>
      <c r="AP1224" s="99">
        <v>1320.2897112518499</v>
      </c>
      <c r="AQ1224" s="99">
        <v>11461502.811401401</v>
      </c>
      <c r="AR1224" s="99">
        <v>7886761.6150512705</v>
      </c>
      <c r="AS1224" s="99">
        <v>2782515.0132141099</v>
      </c>
      <c r="AT1224" s="99">
        <v>157358.74305534401</v>
      </c>
      <c r="AU1224" s="99">
        <v>0</v>
      </c>
      <c r="AV1224" s="99">
        <v>35192466.998535201</v>
      </c>
      <c r="AW1224" s="99">
        <v>202839.291471481</v>
      </c>
      <c r="AX1224" s="99">
        <v>7325068.7825927697</v>
      </c>
      <c r="AY1224" s="99">
        <v>15889014.6008301</v>
      </c>
      <c r="AZ1224" s="99">
        <v>11937983.7414551</v>
      </c>
      <c r="BA1224" s="99">
        <v>14491381.028930699</v>
      </c>
      <c r="BB1224" s="99">
        <v>0</v>
      </c>
      <c r="BC1224" s="99">
        <v>5209601.7551879901</v>
      </c>
      <c r="BD1224" s="99">
        <v>2347080.9097290002</v>
      </c>
      <c r="BE1224" s="99">
        <v>0</v>
      </c>
      <c r="BF1224" s="99">
        <v>571669.939247131</v>
      </c>
      <c r="BG1224" s="99">
        <v>35418740.529785201</v>
      </c>
      <c r="BH1224" s="99">
        <v>10366761.399658199</v>
      </c>
      <c r="BI1224" s="99">
        <v>88.150252372957794</v>
      </c>
      <c r="BJ1224" s="99">
        <v>3599490.77697754</v>
      </c>
      <c r="BK1224" s="99">
        <v>2562892.49917603</v>
      </c>
      <c r="BL1224" s="99">
        <v>0</v>
      </c>
      <c r="BM1224" s="99">
        <v>18489.531979560899</v>
      </c>
      <c r="BN1224" s="99">
        <v>0</v>
      </c>
      <c r="BO1224" s="99">
        <v>0</v>
      </c>
      <c r="BP1224" s="99">
        <v>0</v>
      </c>
      <c r="BQ1224" s="99">
        <v>0</v>
      </c>
      <c r="BR1224" s="99">
        <v>4815682.5657348596</v>
      </c>
      <c r="BS1224" s="99">
        <v>4244131.23864746</v>
      </c>
      <c r="BT1224" s="99">
        <v>2820917.2463073698</v>
      </c>
      <c r="BU1224" s="99">
        <v>0</v>
      </c>
      <c r="BV1224" s="99">
        <v>2118773.0806579599</v>
      </c>
      <c r="BW1224" s="99">
        <v>269674.63755416899</v>
      </c>
      <c r="BX1224" s="99">
        <v>0</v>
      </c>
      <c r="BY1224" s="99">
        <v>0</v>
      </c>
      <c r="BZ1224" s="99">
        <v>0</v>
      </c>
      <c r="CA1224" s="99">
        <v>106642.53883934001</v>
      </c>
      <c r="CB1224" s="99">
        <v>6526270.59301758</v>
      </c>
      <c r="CC1224" s="99">
        <v>54934138.458007798</v>
      </c>
      <c r="CD1224" s="99">
        <v>13952033.253418</v>
      </c>
      <c r="CE1224" s="99">
        <v>2599.8883004784602</v>
      </c>
      <c r="CF1224" s="99">
        <v>385437.87057876599</v>
      </c>
      <c r="CG1224" s="99">
        <v>2950938.53765869</v>
      </c>
      <c r="CH1224" s="99">
        <v>0</v>
      </c>
      <c r="CI1224" s="99">
        <v>109252.238480568</v>
      </c>
      <c r="CJ1224" s="99">
        <v>6923423.1038818397</v>
      </c>
      <c r="CK1224" s="99">
        <v>57917949.7021484</v>
      </c>
      <c r="CL1224" s="99">
        <v>14222949.4602051</v>
      </c>
      <c r="CM1224" s="166">
        <v>142852.88209152201</v>
      </c>
      <c r="CN1224" s="166">
        <v>18272384.158935498</v>
      </c>
      <c r="CO1224" s="166">
        <v>93391906.1484375</v>
      </c>
      <c r="CP1224" s="99">
        <v>14222949.4602051</v>
      </c>
      <c r="CQ1224" s="99">
        <v>0</v>
      </c>
      <c r="CR1224" s="99">
        <v>0</v>
      </c>
      <c r="CS1224" s="99">
        <v>0</v>
      </c>
      <c r="CT1224" s="99">
        <v>0</v>
      </c>
      <c r="CU1224" s="98">
        <v>19380.05669175</v>
      </c>
      <c r="CV1224" s="98">
        <v>35441.900501172</v>
      </c>
      <c r="CW1224" s="98">
        <v>6911708.4635963459</v>
      </c>
      <c r="CX1224" s="98">
        <v>57885076.995666489</v>
      </c>
    </row>
    <row r="1225" spans="1:102" x14ac:dyDescent="0.2">
      <c r="A1225" s="98" t="s">
        <v>71</v>
      </c>
      <c r="B1225" s="100">
        <v>40148</v>
      </c>
      <c r="C1225" s="99">
        <v>89468.481468200698</v>
      </c>
      <c r="D1225" s="99">
        <v>0</v>
      </c>
      <c r="E1225" s="99">
        <v>18002.834373235699</v>
      </c>
      <c r="F1225" s="99">
        <v>14104.040946364399</v>
      </c>
      <c r="G1225" s="99">
        <v>2544.2205468714201</v>
      </c>
      <c r="H1225" s="99">
        <v>113.310232149437</v>
      </c>
      <c r="I1225" s="99">
        <v>0</v>
      </c>
      <c r="J1225" s="99">
        <v>34105.284549713098</v>
      </c>
      <c r="K1225" s="99">
        <v>443.67990449070902</v>
      </c>
      <c r="L1225" s="99">
        <v>18820.825583219499</v>
      </c>
      <c r="M1225" s="99">
        <v>36324.542657375299</v>
      </c>
      <c r="N1225" s="99">
        <v>11598.2327777147</v>
      </c>
      <c r="O1225" s="99">
        <v>37917.589722633398</v>
      </c>
      <c r="P1225" s="99">
        <v>0</v>
      </c>
      <c r="Q1225" s="99">
        <v>4924.8392032980901</v>
      </c>
      <c r="R1225" s="99">
        <v>2133.9683268070198</v>
      </c>
      <c r="S1225" s="99">
        <v>0</v>
      </c>
      <c r="T1225" s="99">
        <v>586.47673591226305</v>
      </c>
      <c r="U1225" s="99">
        <v>34587.858878612496</v>
      </c>
      <c r="V1225" s="99">
        <v>5129700.5205688505</v>
      </c>
      <c r="W1225" s="99">
        <v>98.767241221852601</v>
      </c>
      <c r="X1225" s="99">
        <v>1389969.69384766</v>
      </c>
      <c r="Y1225" s="99">
        <v>978963.61916351295</v>
      </c>
      <c r="Z1225" s="99">
        <v>369931.31595611601</v>
      </c>
      <c r="AA1225" s="99">
        <v>14386.429332256301</v>
      </c>
      <c r="AB1225" s="99">
        <v>0</v>
      </c>
      <c r="AC1225" s="99">
        <v>11392282.0070801</v>
      </c>
      <c r="AD1225" s="99">
        <v>50656.360513210297</v>
      </c>
      <c r="AE1225" s="99">
        <v>768068.65081024205</v>
      </c>
      <c r="AF1225" s="99">
        <v>1854453.0787506099</v>
      </c>
      <c r="AG1225" s="99">
        <v>1516358.6756897001</v>
      </c>
      <c r="AH1225" s="99">
        <v>1736229.3010253899</v>
      </c>
      <c r="AI1225" s="99">
        <v>0</v>
      </c>
      <c r="AJ1225" s="99">
        <v>649295.03294372605</v>
      </c>
      <c r="AK1225" s="99">
        <v>303578.17777633702</v>
      </c>
      <c r="AL1225" s="99">
        <v>0</v>
      </c>
      <c r="AM1225" s="99">
        <v>73139.163414955096</v>
      </c>
      <c r="AN1225" s="99">
        <v>11445726.239746099</v>
      </c>
      <c r="AO1225" s="99">
        <v>44366726.849121101</v>
      </c>
      <c r="AP1225" s="99">
        <v>807.892498619854</v>
      </c>
      <c r="AQ1225" s="99">
        <v>11054560.0734863</v>
      </c>
      <c r="AR1225" s="99">
        <v>7710674.40808105</v>
      </c>
      <c r="AS1225" s="99">
        <v>2856824.4292297401</v>
      </c>
      <c r="AT1225" s="99">
        <v>111001.406686783</v>
      </c>
      <c r="AU1225" s="99">
        <v>0</v>
      </c>
      <c r="AV1225" s="99">
        <v>35902232.349121101</v>
      </c>
      <c r="AW1225" s="99">
        <v>147922.99157905599</v>
      </c>
      <c r="AX1225" s="99">
        <v>7338099.9454956101</v>
      </c>
      <c r="AY1225" s="99">
        <v>16133793.3557129</v>
      </c>
      <c r="AZ1225" s="99">
        <v>11827550.9609375</v>
      </c>
      <c r="BA1225" s="99">
        <v>14941570.127441401</v>
      </c>
      <c r="BB1225" s="99">
        <v>0</v>
      </c>
      <c r="BC1225" s="99">
        <v>5228331.5610961895</v>
      </c>
      <c r="BD1225" s="99">
        <v>2357058.8264160198</v>
      </c>
      <c r="BE1225" s="99">
        <v>0</v>
      </c>
      <c r="BF1225" s="99">
        <v>578958.07785034203</v>
      </c>
      <c r="BG1225" s="99">
        <v>36013628.899902299</v>
      </c>
      <c r="BH1225" s="99">
        <v>10642877.4990234</v>
      </c>
      <c r="BI1225" s="99">
        <v>57.990926827769698</v>
      </c>
      <c r="BJ1225" s="99">
        <v>3516194.87582397</v>
      </c>
      <c r="BK1225" s="99">
        <v>2522131.4071350102</v>
      </c>
      <c r="BL1225" s="99">
        <v>0</v>
      </c>
      <c r="BM1225" s="99">
        <v>11249.925034165401</v>
      </c>
      <c r="BN1225" s="99">
        <v>0</v>
      </c>
      <c r="BO1225" s="99">
        <v>0</v>
      </c>
      <c r="BP1225" s="99">
        <v>0</v>
      </c>
      <c r="BQ1225" s="99">
        <v>0</v>
      </c>
      <c r="BR1225" s="99">
        <v>4875639.9165649395</v>
      </c>
      <c r="BS1225" s="99">
        <v>4205232.1248168899</v>
      </c>
      <c r="BT1225" s="99">
        <v>2907616.1624755901</v>
      </c>
      <c r="BU1225" s="99">
        <v>0</v>
      </c>
      <c r="BV1225" s="99">
        <v>2138915.8259277302</v>
      </c>
      <c r="BW1225" s="99">
        <v>275097.05225372303</v>
      </c>
      <c r="BX1225" s="99">
        <v>0</v>
      </c>
      <c r="BY1225" s="99">
        <v>0</v>
      </c>
      <c r="BZ1225" s="99">
        <v>0</v>
      </c>
      <c r="CA1225" s="99">
        <v>107434.247182846</v>
      </c>
      <c r="CB1225" s="99">
        <v>6514595.5253906297</v>
      </c>
      <c r="CC1225" s="99">
        <v>55183610.572753899</v>
      </c>
      <c r="CD1225" s="99">
        <v>14162027.326538101</v>
      </c>
      <c r="CE1225" s="99">
        <v>2656.6877712309401</v>
      </c>
      <c r="CF1225" s="99">
        <v>381752.37919998198</v>
      </c>
      <c r="CG1225" s="99">
        <v>2949214.8310546898</v>
      </c>
      <c r="CH1225" s="99">
        <v>0</v>
      </c>
      <c r="CI1225" s="99">
        <v>110080.553175926</v>
      </c>
      <c r="CJ1225" s="99">
        <v>6890599.9732665997</v>
      </c>
      <c r="CK1225" s="99">
        <v>58306035.8515625</v>
      </c>
      <c r="CL1225" s="99">
        <v>14438332.2231445</v>
      </c>
      <c r="CM1225" s="166">
        <v>144354.81944656401</v>
      </c>
      <c r="CN1225" s="166">
        <v>18341812.5541992</v>
      </c>
      <c r="CO1225" s="166">
        <v>94359745.192382798</v>
      </c>
      <c r="CP1225" s="99">
        <v>14438332.2231445</v>
      </c>
      <c r="CQ1225" s="99">
        <v>0</v>
      </c>
      <c r="CR1225" s="99">
        <v>0</v>
      </c>
      <c r="CS1225" s="99">
        <v>0</v>
      </c>
      <c r="CT1225" s="99">
        <v>0</v>
      </c>
      <c r="CU1225" s="98">
        <v>18577.185039028998</v>
      </c>
      <c r="CV1225" s="98">
        <v>36325.034128430001</v>
      </c>
      <c r="CW1225" s="98">
        <v>6896347.9045906113</v>
      </c>
      <c r="CX1225" s="98">
        <v>58132825.403808586</v>
      </c>
    </row>
    <row r="1226" spans="1:102" x14ac:dyDescent="0.2">
      <c r="A1226" s="98" t="s">
        <v>71</v>
      </c>
      <c r="B1226" s="100">
        <v>40238</v>
      </c>
      <c r="C1226" s="99">
        <v>90157.125569343596</v>
      </c>
      <c r="D1226" s="99">
        <v>0</v>
      </c>
      <c r="E1226" s="99">
        <v>17371.2399561405</v>
      </c>
      <c r="F1226" s="99">
        <v>13929.0325605869</v>
      </c>
      <c r="G1226" s="99">
        <v>2602.68067169189</v>
      </c>
      <c r="H1226" s="99">
        <v>0</v>
      </c>
      <c r="I1226" s="99">
        <v>0</v>
      </c>
      <c r="J1226" s="99">
        <v>34714.5364556313</v>
      </c>
      <c r="K1226" s="99">
        <v>347.01360511034699</v>
      </c>
      <c r="L1226" s="99">
        <v>19107.438484191902</v>
      </c>
      <c r="M1226" s="99">
        <v>36202.104121208198</v>
      </c>
      <c r="N1226" s="99">
        <v>11420.1868138313</v>
      </c>
      <c r="O1226" s="99">
        <v>38261.919668197603</v>
      </c>
      <c r="P1226" s="99">
        <v>0</v>
      </c>
      <c r="Q1226" s="99">
        <v>4850.2909939885103</v>
      </c>
      <c r="R1226" s="99">
        <v>2132.89856407046</v>
      </c>
      <c r="S1226" s="99">
        <v>0</v>
      </c>
      <c r="T1226" s="99">
        <v>560.11848374456201</v>
      </c>
      <c r="U1226" s="99">
        <v>35056.086849212603</v>
      </c>
      <c r="V1226" s="99">
        <v>5184219.3040771503</v>
      </c>
      <c r="W1226" s="99">
        <v>87.116814576089396</v>
      </c>
      <c r="X1226" s="99">
        <v>1320773.7703094501</v>
      </c>
      <c r="Y1226" s="99">
        <v>954043.141304016</v>
      </c>
      <c r="Z1226" s="99">
        <v>371774.46303176897</v>
      </c>
      <c r="AA1226" s="99">
        <v>0</v>
      </c>
      <c r="AB1226" s="99">
        <v>0</v>
      </c>
      <c r="AC1226" s="99">
        <v>11588993.7030029</v>
      </c>
      <c r="AD1226" s="99">
        <v>39276.091170311003</v>
      </c>
      <c r="AE1226" s="99">
        <v>756048.01378631603</v>
      </c>
      <c r="AF1226" s="99">
        <v>1865179.79833984</v>
      </c>
      <c r="AG1226" s="99">
        <v>1499312.7456970201</v>
      </c>
      <c r="AH1226" s="99">
        <v>1751604.5104217499</v>
      </c>
      <c r="AI1226" s="99">
        <v>0</v>
      </c>
      <c r="AJ1226" s="99">
        <v>644040.10799408006</v>
      </c>
      <c r="AK1226" s="99">
        <v>305492.85423278803</v>
      </c>
      <c r="AL1226" s="99">
        <v>0</v>
      </c>
      <c r="AM1226" s="99">
        <v>70744.8388528824</v>
      </c>
      <c r="AN1226" s="99">
        <v>11631742.220947299</v>
      </c>
      <c r="AO1226" s="99">
        <v>45098167.8046875</v>
      </c>
      <c r="AP1226" s="99">
        <v>740.86280068755195</v>
      </c>
      <c r="AQ1226" s="99">
        <v>10638856.857299799</v>
      </c>
      <c r="AR1226" s="99">
        <v>7627594.6818847703</v>
      </c>
      <c r="AS1226" s="99">
        <v>2912578.4679565402</v>
      </c>
      <c r="AT1226" s="99">
        <v>0</v>
      </c>
      <c r="AU1226" s="99">
        <v>0</v>
      </c>
      <c r="AV1226" s="99">
        <v>36855543.431152299</v>
      </c>
      <c r="AW1226" s="99">
        <v>115668.371325493</v>
      </c>
      <c r="AX1226" s="99">
        <v>7285210.3007202102</v>
      </c>
      <c r="AY1226" s="99">
        <v>16301827.260864301</v>
      </c>
      <c r="AZ1226" s="99">
        <v>11788864.6276855</v>
      </c>
      <c r="BA1226" s="99">
        <v>15170856.271972699</v>
      </c>
      <c r="BB1226" s="99">
        <v>0</v>
      </c>
      <c r="BC1226" s="99">
        <v>5227468.2572021503</v>
      </c>
      <c r="BD1226" s="99">
        <v>2357898.8070373498</v>
      </c>
      <c r="BE1226" s="99">
        <v>0</v>
      </c>
      <c r="BF1226" s="99">
        <v>568343.82923126197</v>
      </c>
      <c r="BG1226" s="99">
        <v>36982462.051757798</v>
      </c>
      <c r="BH1226" s="99">
        <v>10798634.8018799</v>
      </c>
      <c r="BI1226" s="99">
        <v>122.989350655116</v>
      </c>
      <c r="BJ1226" s="99">
        <v>3385431.8303527799</v>
      </c>
      <c r="BK1226" s="99">
        <v>2460762.2372741699</v>
      </c>
      <c r="BL1226" s="99">
        <v>0</v>
      </c>
      <c r="BM1226" s="99">
        <v>723.26202393323194</v>
      </c>
      <c r="BN1226" s="99">
        <v>0</v>
      </c>
      <c r="BO1226" s="99">
        <v>0</v>
      </c>
      <c r="BP1226" s="99">
        <v>0</v>
      </c>
      <c r="BQ1226" s="99">
        <v>0</v>
      </c>
      <c r="BR1226" s="99">
        <v>4961316.3884277297</v>
      </c>
      <c r="BS1226" s="99">
        <v>4174120.8673400902</v>
      </c>
      <c r="BT1226" s="99">
        <v>2948030.9982604999</v>
      </c>
      <c r="BU1226" s="99">
        <v>0</v>
      </c>
      <c r="BV1226" s="99">
        <v>2132631.7004699698</v>
      </c>
      <c r="BW1226" s="99">
        <v>270642.36312103301</v>
      </c>
      <c r="BX1226" s="99">
        <v>0</v>
      </c>
      <c r="BY1226" s="99">
        <v>0</v>
      </c>
      <c r="BZ1226" s="99">
        <v>0</v>
      </c>
      <c r="CA1226" s="99">
        <v>107511.056357384</v>
      </c>
      <c r="CB1226" s="99">
        <v>6508532.6293334998</v>
      </c>
      <c r="CC1226" s="99">
        <v>55670536.771484397</v>
      </c>
      <c r="CD1226" s="99">
        <v>14193840.830688501</v>
      </c>
      <c r="CE1226" s="99">
        <v>2617.5613731741901</v>
      </c>
      <c r="CF1226" s="99">
        <v>375740.19393158</v>
      </c>
      <c r="CG1226" s="99">
        <v>2936718.7041320801</v>
      </c>
      <c r="CH1226" s="99">
        <v>0</v>
      </c>
      <c r="CI1226" s="99">
        <v>110120.51365757</v>
      </c>
      <c r="CJ1226" s="99">
        <v>6880608.4075317401</v>
      </c>
      <c r="CK1226" s="99">
        <v>58581944.400878899</v>
      </c>
      <c r="CL1226" s="99">
        <v>14467424.8547363</v>
      </c>
      <c r="CM1226" s="166">
        <v>144813.04025459301</v>
      </c>
      <c r="CN1226" s="166">
        <v>18504548.596435498</v>
      </c>
      <c r="CO1226" s="166">
        <v>95570375.670898393</v>
      </c>
      <c r="CP1226" s="99">
        <v>14467424.8547363</v>
      </c>
      <c r="CQ1226" s="99">
        <v>0</v>
      </c>
      <c r="CR1226" s="99">
        <v>0</v>
      </c>
      <c r="CS1226" s="99">
        <v>0</v>
      </c>
      <c r="CT1226" s="99">
        <v>0</v>
      </c>
      <c r="CU1226" s="98">
        <v>17749.156551795</v>
      </c>
      <c r="CV1226" s="98">
        <v>36954.719783</v>
      </c>
      <c r="CW1226" s="98">
        <v>6884272.8232650794</v>
      </c>
      <c r="CX1226" s="98">
        <v>58607255.475616477</v>
      </c>
    </row>
    <row r="1227" spans="1:102" x14ac:dyDescent="0.2">
      <c r="A1227" s="98" t="s">
        <v>71</v>
      </c>
      <c r="B1227" s="100">
        <v>40330</v>
      </c>
      <c r="C1227" s="99">
        <v>91185.981298446699</v>
      </c>
      <c r="D1227" s="99">
        <v>0</v>
      </c>
      <c r="E1227" s="99">
        <v>17001.173489093799</v>
      </c>
      <c r="F1227" s="99">
        <v>13791.126275062599</v>
      </c>
      <c r="G1227" s="99">
        <v>2653.5364370644102</v>
      </c>
      <c r="H1227" s="99">
        <v>0</v>
      </c>
      <c r="I1227" s="99">
        <v>0</v>
      </c>
      <c r="J1227" s="99">
        <v>35233.842319011703</v>
      </c>
      <c r="K1227" s="99">
        <v>307.07223083451402</v>
      </c>
      <c r="L1227" s="99">
        <v>19784.820198297501</v>
      </c>
      <c r="M1227" s="99">
        <v>36620.6376342773</v>
      </c>
      <c r="N1227" s="99">
        <v>11427.3138979673</v>
      </c>
      <c r="O1227" s="99">
        <v>38658.503331184402</v>
      </c>
      <c r="P1227" s="99">
        <v>0</v>
      </c>
      <c r="Q1227" s="99">
        <v>4827.5312237739599</v>
      </c>
      <c r="R1227" s="99">
        <v>2175.02735903859</v>
      </c>
      <c r="S1227" s="99">
        <v>0</v>
      </c>
      <c r="T1227" s="99">
        <v>564.23485184460901</v>
      </c>
      <c r="U1227" s="99">
        <v>35514.980917930603</v>
      </c>
      <c r="V1227" s="99">
        <v>5210447.6106567401</v>
      </c>
      <c r="W1227" s="99">
        <v>85.236947027966394</v>
      </c>
      <c r="X1227" s="99">
        <v>1274700.9301605199</v>
      </c>
      <c r="Y1227" s="99">
        <v>931434.88130188</v>
      </c>
      <c r="Z1227" s="99">
        <v>377649.89251709002</v>
      </c>
      <c r="AA1227" s="99">
        <v>0</v>
      </c>
      <c r="AB1227" s="99">
        <v>0</v>
      </c>
      <c r="AC1227" s="99">
        <v>11778345.536132799</v>
      </c>
      <c r="AD1227" s="99">
        <v>36312.197478771202</v>
      </c>
      <c r="AE1227" s="99">
        <v>773674.85729980504</v>
      </c>
      <c r="AF1227" s="99">
        <v>1866316.5723266599</v>
      </c>
      <c r="AG1227" s="99">
        <v>1485689.5718994101</v>
      </c>
      <c r="AH1227" s="99">
        <v>1749418.28890991</v>
      </c>
      <c r="AI1227" s="99">
        <v>0</v>
      </c>
      <c r="AJ1227" s="99">
        <v>642607.74164581299</v>
      </c>
      <c r="AK1227" s="99">
        <v>310376.511432648</v>
      </c>
      <c r="AL1227" s="99">
        <v>0</v>
      </c>
      <c r="AM1227" s="99">
        <v>68345.156012535095</v>
      </c>
      <c r="AN1227" s="99">
        <v>11808049.081543</v>
      </c>
      <c r="AO1227" s="99">
        <v>45628206.057128899</v>
      </c>
      <c r="AP1227" s="99">
        <v>751.10277164727404</v>
      </c>
      <c r="AQ1227" s="99">
        <v>10211742.4876709</v>
      </c>
      <c r="AR1227" s="99">
        <v>7520065.0392456101</v>
      </c>
      <c r="AS1227" s="99">
        <v>2967440.0860900902</v>
      </c>
      <c r="AT1227" s="99">
        <v>0</v>
      </c>
      <c r="AU1227" s="99">
        <v>0</v>
      </c>
      <c r="AV1227" s="99">
        <v>37671896.0859375</v>
      </c>
      <c r="AW1227" s="99">
        <v>107278.49774265299</v>
      </c>
      <c r="AX1227" s="99">
        <v>7563232.6741943397</v>
      </c>
      <c r="AY1227" s="99">
        <v>16415983.549804701</v>
      </c>
      <c r="AZ1227" s="99">
        <v>11773899.588012701</v>
      </c>
      <c r="BA1227" s="99">
        <v>15218976.0767822</v>
      </c>
      <c r="BB1227" s="99">
        <v>0</v>
      </c>
      <c r="BC1227" s="99">
        <v>5274708.7229614304</v>
      </c>
      <c r="BD1227" s="99">
        <v>2404336.2808227502</v>
      </c>
      <c r="BE1227" s="99">
        <v>0</v>
      </c>
      <c r="BF1227" s="99">
        <v>554474.45666503895</v>
      </c>
      <c r="BG1227" s="99">
        <v>37703777.300292999</v>
      </c>
      <c r="BH1227" s="99">
        <v>11071398.978515601</v>
      </c>
      <c r="BI1227" s="99">
        <v>138.218621186912</v>
      </c>
      <c r="BJ1227" s="99">
        <v>3309015.8124084501</v>
      </c>
      <c r="BK1227" s="99">
        <v>2414118.1869811998</v>
      </c>
      <c r="BL1227" s="99">
        <v>0</v>
      </c>
      <c r="BM1227" s="99">
        <v>659.871071763337</v>
      </c>
      <c r="BN1227" s="99">
        <v>0</v>
      </c>
      <c r="BO1227" s="99">
        <v>0</v>
      </c>
      <c r="BP1227" s="99">
        <v>0</v>
      </c>
      <c r="BQ1227" s="99">
        <v>0</v>
      </c>
      <c r="BR1227" s="99">
        <v>5047259.1709594699</v>
      </c>
      <c r="BS1227" s="99">
        <v>4164783.92370605</v>
      </c>
      <c r="BT1227" s="99">
        <v>2962497.4304809598</v>
      </c>
      <c r="BU1227" s="99">
        <v>0</v>
      </c>
      <c r="BV1227" s="99">
        <v>2155014.3991394001</v>
      </c>
      <c r="BW1227" s="99">
        <v>277368.38300323498</v>
      </c>
      <c r="BX1227" s="99">
        <v>0</v>
      </c>
      <c r="BY1227" s="99">
        <v>0</v>
      </c>
      <c r="BZ1227" s="99">
        <v>0</v>
      </c>
      <c r="CA1227" s="99">
        <v>108240.155963898</v>
      </c>
      <c r="CB1227" s="99">
        <v>6473272.3466186495</v>
      </c>
      <c r="CC1227" s="99">
        <v>55841798.067382798</v>
      </c>
      <c r="CD1227" s="99">
        <v>14386807.344848599</v>
      </c>
      <c r="CE1227" s="99">
        <v>2645.6475439965702</v>
      </c>
      <c r="CF1227" s="99">
        <v>377393.07282638602</v>
      </c>
      <c r="CG1227" s="99">
        <v>2962597.8154296898</v>
      </c>
      <c r="CH1227" s="99">
        <v>0</v>
      </c>
      <c r="CI1227" s="99">
        <v>110894.81260204301</v>
      </c>
      <c r="CJ1227" s="99">
        <v>6856238.3410034198</v>
      </c>
      <c r="CK1227" s="99">
        <v>58739769.3369141</v>
      </c>
      <c r="CL1227" s="99">
        <v>14666994.498168901</v>
      </c>
      <c r="CM1227" s="166">
        <v>145986.930690765</v>
      </c>
      <c r="CN1227" s="166">
        <v>18690016.208496101</v>
      </c>
      <c r="CO1227" s="166">
        <v>96622851.650390595</v>
      </c>
      <c r="CP1227" s="99">
        <v>14666994.498168901</v>
      </c>
      <c r="CQ1227" s="99">
        <v>0</v>
      </c>
      <c r="CR1227" s="99">
        <v>0</v>
      </c>
      <c r="CS1227" s="99">
        <v>0</v>
      </c>
      <c r="CT1227" s="99">
        <v>0</v>
      </c>
      <c r="CU1227" s="98">
        <v>17301.844265371001</v>
      </c>
      <c r="CV1227" s="98">
        <v>37502.661255772997</v>
      </c>
      <c r="CW1227" s="98">
        <v>6850665.419445036</v>
      </c>
      <c r="CX1227" s="98">
        <v>58804395.882812485</v>
      </c>
    </row>
    <row r="1228" spans="1:102" x14ac:dyDescent="0.2">
      <c r="A1228" s="98" t="s">
        <v>71</v>
      </c>
      <c r="B1228" s="100">
        <v>40422</v>
      </c>
      <c r="C1228" s="99">
        <v>91481.026345253005</v>
      </c>
      <c r="D1228" s="99">
        <v>0</v>
      </c>
      <c r="E1228" s="99">
        <v>16515.656199932098</v>
      </c>
      <c r="F1228" s="99">
        <v>13455.5386055708</v>
      </c>
      <c r="G1228" s="99">
        <v>2679.3796971440302</v>
      </c>
      <c r="H1228" s="99">
        <v>0</v>
      </c>
      <c r="I1228" s="99">
        <v>0</v>
      </c>
      <c r="J1228" s="99">
        <v>35613.987949848197</v>
      </c>
      <c r="K1228" s="99">
        <v>276.61623231694102</v>
      </c>
      <c r="L1228" s="99">
        <v>19121.773098230398</v>
      </c>
      <c r="M1228" s="99">
        <v>36544.3839354515</v>
      </c>
      <c r="N1228" s="99">
        <v>11244.668048739401</v>
      </c>
      <c r="O1228" s="99">
        <v>38758.404321193702</v>
      </c>
      <c r="P1228" s="99">
        <v>0</v>
      </c>
      <c r="Q1228" s="99">
        <v>4850.0930593609801</v>
      </c>
      <c r="R1228" s="99">
        <v>2188.02835306525</v>
      </c>
      <c r="S1228" s="99">
        <v>0</v>
      </c>
      <c r="T1228" s="99">
        <v>571.06247358024098</v>
      </c>
      <c r="U1228" s="99">
        <v>35901.499186992602</v>
      </c>
      <c r="V1228" s="99">
        <v>5219179.71130371</v>
      </c>
      <c r="W1228" s="99">
        <v>114.19920445885499</v>
      </c>
      <c r="X1228" s="99">
        <v>1228777.50596619</v>
      </c>
      <c r="Y1228" s="99">
        <v>903071.72888183605</v>
      </c>
      <c r="Z1228" s="99">
        <v>381168.70207214402</v>
      </c>
      <c r="AA1228" s="99">
        <v>0</v>
      </c>
      <c r="AB1228" s="99">
        <v>0</v>
      </c>
      <c r="AC1228" s="99">
        <v>11945808.8039551</v>
      </c>
      <c r="AD1228" s="99">
        <v>32179.254622221</v>
      </c>
      <c r="AE1228" s="99">
        <v>744683.24835967994</v>
      </c>
      <c r="AF1228" s="99">
        <v>1862147.85456848</v>
      </c>
      <c r="AG1228" s="99">
        <v>1454367.9554595901</v>
      </c>
      <c r="AH1228" s="99">
        <v>1716820.7707366899</v>
      </c>
      <c r="AI1228" s="99">
        <v>0</v>
      </c>
      <c r="AJ1228" s="99">
        <v>637844.07907104504</v>
      </c>
      <c r="AK1228" s="99">
        <v>309287.904922485</v>
      </c>
      <c r="AL1228" s="99">
        <v>0</v>
      </c>
      <c r="AM1228" s="99">
        <v>67941.743518829302</v>
      </c>
      <c r="AN1228" s="99">
        <v>11948058.514038101</v>
      </c>
      <c r="AO1228" s="99">
        <v>45887947.159667999</v>
      </c>
      <c r="AP1228" s="99">
        <v>978.397436439991</v>
      </c>
      <c r="AQ1228" s="99">
        <v>9919488.0603027306</v>
      </c>
      <c r="AR1228" s="99">
        <v>7282326.3968505897</v>
      </c>
      <c r="AS1228" s="99">
        <v>3001378.7227477999</v>
      </c>
      <c r="AT1228" s="99">
        <v>0</v>
      </c>
      <c r="AU1228" s="99">
        <v>0</v>
      </c>
      <c r="AV1228" s="99">
        <v>38344331.181640603</v>
      </c>
      <c r="AW1228" s="99">
        <v>95096.290530204802</v>
      </c>
      <c r="AX1228" s="99">
        <v>7175716.5598144503</v>
      </c>
      <c r="AY1228" s="99">
        <v>16509065.286010699</v>
      </c>
      <c r="AZ1228" s="99">
        <v>11551249.662841801</v>
      </c>
      <c r="BA1228" s="99">
        <v>14951891.915283199</v>
      </c>
      <c r="BB1228" s="99">
        <v>0</v>
      </c>
      <c r="BC1228" s="99">
        <v>5206026.3186645498</v>
      </c>
      <c r="BD1228" s="99">
        <v>2426731.56332397</v>
      </c>
      <c r="BE1228" s="99">
        <v>0</v>
      </c>
      <c r="BF1228" s="99">
        <v>552934.94234466599</v>
      </c>
      <c r="BG1228" s="99">
        <v>38382646.750488304</v>
      </c>
      <c r="BH1228" s="99">
        <v>10914212.920166001</v>
      </c>
      <c r="BI1228" s="99">
        <v>166.787052348256</v>
      </c>
      <c r="BJ1228" s="99">
        <v>3243299.5262756301</v>
      </c>
      <c r="BK1228" s="99">
        <v>2356147.4457092299</v>
      </c>
      <c r="BL1228" s="99">
        <v>0</v>
      </c>
      <c r="BM1228" s="99">
        <v>477.35979457199602</v>
      </c>
      <c r="BN1228" s="99">
        <v>0</v>
      </c>
      <c r="BO1228" s="99">
        <v>0</v>
      </c>
      <c r="BP1228" s="99">
        <v>0</v>
      </c>
      <c r="BQ1228" s="99">
        <v>0</v>
      </c>
      <c r="BR1228" s="99">
        <v>5061259.8938598596</v>
      </c>
      <c r="BS1228" s="99">
        <v>4093853.3731994601</v>
      </c>
      <c r="BT1228" s="99">
        <v>2914604.60577393</v>
      </c>
      <c r="BU1228" s="99">
        <v>0</v>
      </c>
      <c r="BV1228" s="99">
        <v>2157690.78723145</v>
      </c>
      <c r="BW1228" s="99">
        <v>278106.50967788702</v>
      </c>
      <c r="BX1228" s="99">
        <v>0</v>
      </c>
      <c r="BY1228" s="99">
        <v>0</v>
      </c>
      <c r="BZ1228" s="99">
        <v>0</v>
      </c>
      <c r="CA1228" s="99">
        <v>107976.816660881</v>
      </c>
      <c r="CB1228" s="99">
        <v>6443878.96765137</v>
      </c>
      <c r="CC1228" s="99">
        <v>55672203.080078103</v>
      </c>
      <c r="CD1228" s="99">
        <v>14148036.3138428</v>
      </c>
      <c r="CE1228" s="99">
        <v>2687.4679757058602</v>
      </c>
      <c r="CF1228" s="99">
        <v>381589.63277053798</v>
      </c>
      <c r="CG1228" s="99">
        <v>3013396.4813842801</v>
      </c>
      <c r="CH1228" s="99">
        <v>0</v>
      </c>
      <c r="CI1228" s="99">
        <v>110683.621249199</v>
      </c>
      <c r="CJ1228" s="99">
        <v>6812558.1892089797</v>
      </c>
      <c r="CK1228" s="99">
        <v>58903661.301757798</v>
      </c>
      <c r="CL1228" s="99">
        <v>14427426.2564697</v>
      </c>
      <c r="CM1228" s="166">
        <v>146251.35578918501</v>
      </c>
      <c r="CN1228" s="166">
        <v>18763532.083984401</v>
      </c>
      <c r="CO1228" s="166">
        <v>97026513.185546905</v>
      </c>
      <c r="CP1228" s="99">
        <v>14427426.2564697</v>
      </c>
      <c r="CQ1228" s="99">
        <v>0</v>
      </c>
      <c r="CR1228" s="99">
        <v>0</v>
      </c>
      <c r="CS1228" s="99">
        <v>0</v>
      </c>
      <c r="CT1228" s="99">
        <v>0</v>
      </c>
      <c r="CU1228" s="98">
        <v>16782.159657304001</v>
      </c>
      <c r="CV1228" s="98">
        <v>37913.887939075001</v>
      </c>
      <c r="CW1228" s="98">
        <v>6825468.6004219083</v>
      </c>
      <c r="CX1228" s="98">
        <v>58685599.56146238</v>
      </c>
    </row>
    <row r="1229" spans="1:102" x14ac:dyDescent="0.2">
      <c r="A1229" s="98" t="s">
        <v>71</v>
      </c>
      <c r="B1229" s="100">
        <v>40513</v>
      </c>
      <c r="C1229" s="99">
        <v>91110.754834175095</v>
      </c>
      <c r="D1229" s="99">
        <v>0</v>
      </c>
      <c r="E1229" s="99">
        <v>16185.328041434301</v>
      </c>
      <c r="F1229" s="99">
        <v>13298.627163052601</v>
      </c>
      <c r="G1229" s="99">
        <v>2749.9414524436002</v>
      </c>
      <c r="H1229" s="99">
        <v>0</v>
      </c>
      <c r="I1229" s="99">
        <v>0</v>
      </c>
      <c r="J1229" s="99">
        <v>35951.170211315199</v>
      </c>
      <c r="K1229" s="99">
        <v>278.82601831480901</v>
      </c>
      <c r="L1229" s="99">
        <v>24254.6197068691</v>
      </c>
      <c r="M1229" s="99">
        <v>36298.072526931799</v>
      </c>
      <c r="N1229" s="99">
        <v>11151.305555343601</v>
      </c>
      <c r="O1229" s="99">
        <v>37625.975269317598</v>
      </c>
      <c r="P1229" s="99">
        <v>0</v>
      </c>
      <c r="Q1229" s="99">
        <v>4739.59230643511</v>
      </c>
      <c r="R1229" s="99">
        <v>2198.7629044651999</v>
      </c>
      <c r="S1229" s="99">
        <v>0</v>
      </c>
      <c r="T1229" s="99">
        <v>685.92778953164805</v>
      </c>
      <c r="U1229" s="99">
        <v>36242.298765659303</v>
      </c>
      <c r="V1229" s="99">
        <v>5162857.4918823196</v>
      </c>
      <c r="W1229" s="99">
        <v>155.03534474037599</v>
      </c>
      <c r="X1229" s="99">
        <v>1180971.8909454299</v>
      </c>
      <c r="Y1229" s="99">
        <v>876314.595024109</v>
      </c>
      <c r="Z1229" s="99">
        <v>384355.43988037098</v>
      </c>
      <c r="AA1229" s="99">
        <v>0</v>
      </c>
      <c r="AB1229" s="99">
        <v>0</v>
      </c>
      <c r="AC1229" s="99">
        <v>11981987.479614301</v>
      </c>
      <c r="AD1229" s="99">
        <v>32620.3211145401</v>
      </c>
      <c r="AE1229" s="99">
        <v>851848.67648315395</v>
      </c>
      <c r="AF1229" s="99">
        <v>1837916.1966247601</v>
      </c>
      <c r="AG1229" s="99">
        <v>1429656.6665802</v>
      </c>
      <c r="AH1229" s="99">
        <v>1597276.5760803199</v>
      </c>
      <c r="AI1229" s="99">
        <v>0</v>
      </c>
      <c r="AJ1229" s="99">
        <v>628367.21865081799</v>
      </c>
      <c r="AK1229" s="99">
        <v>303499.61540603603</v>
      </c>
      <c r="AL1229" s="99">
        <v>0</v>
      </c>
      <c r="AM1229" s="99">
        <v>73692.335931777998</v>
      </c>
      <c r="AN1229" s="99">
        <v>12008154.213012701</v>
      </c>
      <c r="AO1229" s="99">
        <v>45640309.096679702</v>
      </c>
      <c r="AP1229" s="99">
        <v>1100.0775277018499</v>
      </c>
      <c r="AQ1229" s="99">
        <v>9601515.6276855506</v>
      </c>
      <c r="AR1229" s="99">
        <v>7124811.0711059598</v>
      </c>
      <c r="AS1229" s="99">
        <v>3051234.3251647898</v>
      </c>
      <c r="AT1229" s="99">
        <v>0</v>
      </c>
      <c r="AU1229" s="99">
        <v>0</v>
      </c>
      <c r="AV1229" s="99">
        <v>38779117.970214799</v>
      </c>
      <c r="AW1229" s="99">
        <v>98092.0671043396</v>
      </c>
      <c r="AX1229" s="99">
        <v>8297509.39099121</v>
      </c>
      <c r="AY1229" s="99">
        <v>16345467.9569092</v>
      </c>
      <c r="AZ1229" s="99">
        <v>11439565.626953101</v>
      </c>
      <c r="BA1229" s="99">
        <v>14056971.199707</v>
      </c>
      <c r="BB1229" s="99">
        <v>0</v>
      </c>
      <c r="BC1229" s="99">
        <v>5146280.3806152297</v>
      </c>
      <c r="BD1229" s="99">
        <v>2414143.6604919401</v>
      </c>
      <c r="BE1229" s="99">
        <v>0</v>
      </c>
      <c r="BF1229" s="99">
        <v>608871.06130218494</v>
      </c>
      <c r="BG1229" s="99">
        <v>38922531.816406302</v>
      </c>
      <c r="BH1229" s="99">
        <v>10848915.7189941</v>
      </c>
      <c r="BI1229" s="99">
        <v>142.73914518766099</v>
      </c>
      <c r="BJ1229" s="99">
        <v>3167694.9313659701</v>
      </c>
      <c r="BK1229" s="99">
        <v>2305579.5516662602</v>
      </c>
      <c r="BL1229" s="99">
        <v>0</v>
      </c>
      <c r="BM1229" s="99">
        <v>498.29512785747602</v>
      </c>
      <c r="BN1229" s="99">
        <v>0</v>
      </c>
      <c r="BO1229" s="99">
        <v>0</v>
      </c>
      <c r="BP1229" s="99">
        <v>0</v>
      </c>
      <c r="BQ1229" s="99">
        <v>0</v>
      </c>
      <c r="BR1229" s="99">
        <v>5032730.5642700205</v>
      </c>
      <c r="BS1229" s="99">
        <v>4055754.4587707501</v>
      </c>
      <c r="BT1229" s="99">
        <v>2730838.23474121</v>
      </c>
      <c r="BU1229" s="99">
        <v>0</v>
      </c>
      <c r="BV1229" s="99">
        <v>2142786.2799682599</v>
      </c>
      <c r="BW1229" s="99">
        <v>267659.96867752098</v>
      </c>
      <c r="BX1229" s="99">
        <v>0</v>
      </c>
      <c r="BY1229" s="99">
        <v>0</v>
      </c>
      <c r="BZ1229" s="99">
        <v>0</v>
      </c>
      <c r="CA1229" s="99">
        <v>107313.38378715501</v>
      </c>
      <c r="CB1229" s="99">
        <v>6338640.77099609</v>
      </c>
      <c r="CC1229" s="99">
        <v>55327157.857421897</v>
      </c>
      <c r="CD1229" s="99">
        <v>14001907.2159424</v>
      </c>
      <c r="CE1229" s="99">
        <v>2750.4491452276702</v>
      </c>
      <c r="CF1229" s="99">
        <v>382361.30772399902</v>
      </c>
      <c r="CG1229" s="99">
        <v>3035187.20620728</v>
      </c>
      <c r="CH1229" s="99">
        <v>0</v>
      </c>
      <c r="CI1229" s="99">
        <v>110040.767202377</v>
      </c>
      <c r="CJ1229" s="99">
        <v>6726227.7292480497</v>
      </c>
      <c r="CK1229" s="99">
        <v>58218743.135742202</v>
      </c>
      <c r="CL1229" s="99">
        <v>14271348.876220699</v>
      </c>
      <c r="CM1229" s="166">
        <v>145899.24874114999</v>
      </c>
      <c r="CN1229" s="166">
        <v>18760714.003417999</v>
      </c>
      <c r="CO1229" s="166">
        <v>97275204.853515595</v>
      </c>
      <c r="CP1229" s="99">
        <v>14271348.876220699</v>
      </c>
      <c r="CQ1229" s="99">
        <v>0</v>
      </c>
      <c r="CR1229" s="99">
        <v>0</v>
      </c>
      <c r="CS1229" s="99">
        <v>0</v>
      </c>
      <c r="CT1229" s="99">
        <v>0</v>
      </c>
      <c r="CU1229" s="98">
        <v>16470.578119389</v>
      </c>
      <c r="CV1229" s="98">
        <v>38359.738714118997</v>
      </c>
      <c r="CW1229" s="98">
        <v>6721002.078720089</v>
      </c>
      <c r="CX1229" s="98">
        <v>58362345.06362918</v>
      </c>
    </row>
    <row r="1230" spans="1:102" x14ac:dyDescent="0.2">
      <c r="A1230" s="98" t="s">
        <v>71</v>
      </c>
      <c r="B1230" s="100">
        <v>40603</v>
      </c>
      <c r="C1230" s="99">
        <v>90858.362685203596</v>
      </c>
      <c r="D1230" s="99">
        <v>0</v>
      </c>
      <c r="E1230" s="99">
        <v>15765.522599101099</v>
      </c>
      <c r="F1230" s="99">
        <v>12941.4693164825</v>
      </c>
      <c r="G1230" s="99">
        <v>2781.5393992066402</v>
      </c>
      <c r="H1230" s="99">
        <v>0</v>
      </c>
      <c r="I1230" s="99">
        <v>0</v>
      </c>
      <c r="J1230" s="99">
        <v>36244.272071361498</v>
      </c>
      <c r="K1230" s="99">
        <v>256.88850721716898</v>
      </c>
      <c r="L1230" s="99">
        <v>53679.848310470603</v>
      </c>
      <c r="M1230" s="99">
        <v>36220.064428329497</v>
      </c>
      <c r="N1230" s="99">
        <v>11027.8011918068</v>
      </c>
      <c r="O1230" s="99">
        <v>0</v>
      </c>
      <c r="P1230" s="99">
        <v>0</v>
      </c>
      <c r="Q1230" s="99">
        <v>4786.9198654890097</v>
      </c>
      <c r="R1230" s="99">
        <v>0</v>
      </c>
      <c r="S1230" s="99">
        <v>0</v>
      </c>
      <c r="T1230" s="99">
        <v>2748.3656462430999</v>
      </c>
      <c r="U1230" s="99">
        <v>36494.501729965203</v>
      </c>
      <c r="V1230" s="99">
        <v>5134658.2092285203</v>
      </c>
      <c r="W1230" s="99">
        <v>215.418400062248</v>
      </c>
      <c r="X1230" s="99">
        <v>1130071.3582916299</v>
      </c>
      <c r="Y1230" s="99">
        <v>840520.10431671096</v>
      </c>
      <c r="Z1230" s="99">
        <v>387874.41687774699</v>
      </c>
      <c r="AA1230" s="99">
        <v>0</v>
      </c>
      <c r="AB1230" s="99">
        <v>0</v>
      </c>
      <c r="AC1230" s="99">
        <v>12083438.2504883</v>
      </c>
      <c r="AD1230" s="99">
        <v>28233.162349700899</v>
      </c>
      <c r="AE1230" s="99">
        <v>2406901.7744445801</v>
      </c>
      <c r="AF1230" s="99">
        <v>1832481.3009033201</v>
      </c>
      <c r="AG1230" s="99">
        <v>1394803.52880859</v>
      </c>
      <c r="AH1230" s="99">
        <v>0</v>
      </c>
      <c r="AI1230" s="99">
        <v>0</v>
      </c>
      <c r="AJ1230" s="99">
        <v>632519.31009674096</v>
      </c>
      <c r="AK1230" s="99">
        <v>0</v>
      </c>
      <c r="AL1230" s="99">
        <v>0</v>
      </c>
      <c r="AM1230" s="99">
        <v>384255.324531555</v>
      </c>
      <c r="AN1230" s="99">
        <v>12133376.483154301</v>
      </c>
      <c r="AO1230" s="99">
        <v>45743735.159667999</v>
      </c>
      <c r="AP1230" s="99">
        <v>1160.9083081036799</v>
      </c>
      <c r="AQ1230" s="99">
        <v>9295011.6943359394</v>
      </c>
      <c r="AR1230" s="99">
        <v>6893085.0529785203</v>
      </c>
      <c r="AS1230" s="99">
        <v>3096666.4273376502</v>
      </c>
      <c r="AT1230" s="99">
        <v>0</v>
      </c>
      <c r="AU1230" s="99">
        <v>0</v>
      </c>
      <c r="AV1230" s="99">
        <v>39470828.070800804</v>
      </c>
      <c r="AW1230" s="99">
        <v>85518.179123878494</v>
      </c>
      <c r="AX1230" s="99">
        <v>22063362.371582001</v>
      </c>
      <c r="AY1230" s="99">
        <v>16411856.5656738</v>
      </c>
      <c r="AZ1230" s="99">
        <v>11238139.7880859</v>
      </c>
      <c r="BA1230" s="99">
        <v>0</v>
      </c>
      <c r="BB1230" s="99">
        <v>0</v>
      </c>
      <c r="BC1230" s="99">
        <v>5180093.9874267597</v>
      </c>
      <c r="BD1230" s="99">
        <v>0</v>
      </c>
      <c r="BE1230" s="99">
        <v>0</v>
      </c>
      <c r="BF1230" s="99">
        <v>3071674.5505371098</v>
      </c>
      <c r="BG1230" s="99">
        <v>39522145.7353516</v>
      </c>
      <c r="BH1230" s="99">
        <v>8323516.90026855</v>
      </c>
      <c r="BI1230" s="99">
        <v>209.78982964530601</v>
      </c>
      <c r="BJ1230" s="99">
        <v>2763506.7165527302</v>
      </c>
      <c r="BK1230" s="99">
        <v>2078028.5968170201</v>
      </c>
      <c r="BL1230" s="99">
        <v>0</v>
      </c>
      <c r="BM1230" s="99">
        <v>0</v>
      </c>
      <c r="BN1230" s="99">
        <v>0</v>
      </c>
      <c r="BO1230" s="99">
        <v>0</v>
      </c>
      <c r="BP1230" s="99">
        <v>0</v>
      </c>
      <c r="BQ1230" s="99">
        <v>0</v>
      </c>
      <c r="BR1230" s="99">
        <v>5001608.7012329102</v>
      </c>
      <c r="BS1230" s="99">
        <v>3972667.9824218801</v>
      </c>
      <c r="BT1230" s="99">
        <v>0</v>
      </c>
      <c r="BU1230" s="99">
        <v>0</v>
      </c>
      <c r="BV1230" s="99">
        <v>2162333.9064331101</v>
      </c>
      <c r="BW1230" s="99">
        <v>0</v>
      </c>
      <c r="BX1230" s="99">
        <v>0</v>
      </c>
      <c r="BY1230" s="99">
        <v>0</v>
      </c>
      <c r="BZ1230" s="99">
        <v>0</v>
      </c>
      <c r="CA1230" s="99">
        <v>106585.97563838999</v>
      </c>
      <c r="CB1230" s="99">
        <v>6262970.0203857403</v>
      </c>
      <c r="CC1230" s="99">
        <v>55007801.003906302</v>
      </c>
      <c r="CD1230" s="99">
        <v>11104880.1131592</v>
      </c>
      <c r="CE1230" s="99">
        <v>2792.2224012315301</v>
      </c>
      <c r="CF1230" s="99">
        <v>389507.44690704299</v>
      </c>
      <c r="CG1230" s="99">
        <v>3107724.5829467801</v>
      </c>
      <c r="CH1230" s="99">
        <v>0</v>
      </c>
      <c r="CI1230" s="99">
        <v>109369.036598206</v>
      </c>
      <c r="CJ1230" s="99">
        <v>6665493.4651489304</v>
      </c>
      <c r="CK1230" s="99">
        <v>58056741.755859397</v>
      </c>
      <c r="CL1230" s="99">
        <v>11102548.145873999</v>
      </c>
      <c r="CM1230" s="166">
        <v>145546.39740371701</v>
      </c>
      <c r="CN1230" s="166">
        <v>18815548.911621101</v>
      </c>
      <c r="CO1230" s="166">
        <v>97793274.469726607</v>
      </c>
      <c r="CP1230" s="99">
        <v>11102548.145873999</v>
      </c>
      <c r="CQ1230" s="99">
        <v>0</v>
      </c>
      <c r="CR1230" s="99">
        <v>0</v>
      </c>
      <c r="CS1230" s="99">
        <v>0</v>
      </c>
      <c r="CT1230" s="99">
        <v>0</v>
      </c>
      <c r="CU1230" s="98">
        <v>16035.838062589</v>
      </c>
      <c r="CV1230" s="98">
        <v>38687.662843888997</v>
      </c>
      <c r="CW1230" s="98">
        <v>6652477.4672927838</v>
      </c>
      <c r="CX1230" s="98">
        <v>58115525.586853079</v>
      </c>
    </row>
    <row r="1231" spans="1:102" x14ac:dyDescent="0.2">
      <c r="A1231" s="98" t="s">
        <v>71</v>
      </c>
      <c r="B1231" s="100">
        <v>40695</v>
      </c>
      <c r="C1231" s="99">
        <v>90569.108788490295</v>
      </c>
      <c r="D1231" s="99">
        <v>0</v>
      </c>
      <c r="E1231" s="99">
        <v>15356.5528062582</v>
      </c>
      <c r="F1231" s="99">
        <v>12630.594864726099</v>
      </c>
      <c r="G1231" s="99">
        <v>2832.37813097239</v>
      </c>
      <c r="H1231" s="99">
        <v>0</v>
      </c>
      <c r="I1231" s="99">
        <v>0</v>
      </c>
      <c r="J1231" s="99">
        <v>36585.785545349099</v>
      </c>
      <c r="K1231" s="99">
        <v>218.504394832999</v>
      </c>
      <c r="L1231" s="99">
        <v>53934.185788631403</v>
      </c>
      <c r="M1231" s="99">
        <v>36256.162474155397</v>
      </c>
      <c r="N1231" s="99">
        <v>10939.075886726399</v>
      </c>
      <c r="O1231" s="99">
        <v>0</v>
      </c>
      <c r="P1231" s="99">
        <v>0</v>
      </c>
      <c r="Q1231" s="99">
        <v>4753.0080313086501</v>
      </c>
      <c r="R1231" s="99">
        <v>0</v>
      </c>
      <c r="S1231" s="99">
        <v>0</v>
      </c>
      <c r="T1231" s="99">
        <v>2808.4754902720501</v>
      </c>
      <c r="U1231" s="99">
        <v>36798.411685943604</v>
      </c>
      <c r="V1231" s="99">
        <v>5097382.0681762705</v>
      </c>
      <c r="W1231" s="99">
        <v>287.33469881862402</v>
      </c>
      <c r="X1231" s="99">
        <v>1090731.4984741199</v>
      </c>
      <c r="Y1231" s="99">
        <v>812784.35582733201</v>
      </c>
      <c r="Z1231" s="99">
        <v>385489.79513931298</v>
      </c>
      <c r="AA1231" s="99">
        <v>0</v>
      </c>
      <c r="AB1231" s="99">
        <v>0</v>
      </c>
      <c r="AC1231" s="99">
        <v>12250263.452026401</v>
      </c>
      <c r="AD1231" s="99">
        <v>22592.800624609001</v>
      </c>
      <c r="AE1231" s="99">
        <v>2373050.4328918499</v>
      </c>
      <c r="AF1231" s="99">
        <v>1814375.02749634</v>
      </c>
      <c r="AG1231" s="99">
        <v>1374655.7543792699</v>
      </c>
      <c r="AH1231" s="99">
        <v>0</v>
      </c>
      <c r="AI1231" s="99">
        <v>0</v>
      </c>
      <c r="AJ1231" s="99">
        <v>630520.10910797096</v>
      </c>
      <c r="AK1231" s="99">
        <v>0</v>
      </c>
      <c r="AL1231" s="99">
        <v>0</v>
      </c>
      <c r="AM1231" s="99">
        <v>384394.59396743798</v>
      </c>
      <c r="AN1231" s="99">
        <v>12210256.733276401</v>
      </c>
      <c r="AO1231" s="99">
        <v>45730947.957519501</v>
      </c>
      <c r="AP1231" s="99">
        <v>1249.0810973346199</v>
      </c>
      <c r="AQ1231" s="99">
        <v>8987880.4521484394</v>
      </c>
      <c r="AR1231" s="99">
        <v>6665358.5243530301</v>
      </c>
      <c r="AS1231" s="99">
        <v>3103134.8841552702</v>
      </c>
      <c r="AT1231" s="99">
        <v>0</v>
      </c>
      <c r="AU1231" s="99">
        <v>0</v>
      </c>
      <c r="AV1231" s="99">
        <v>40066328.349609397</v>
      </c>
      <c r="AW1231" s="99">
        <v>68787.980785369902</v>
      </c>
      <c r="AX1231" s="99">
        <v>21969292.777099598</v>
      </c>
      <c r="AY1231" s="99">
        <v>16371275.814086899</v>
      </c>
      <c r="AZ1231" s="99">
        <v>11159486.7293701</v>
      </c>
      <c r="BA1231" s="99">
        <v>0</v>
      </c>
      <c r="BB1231" s="99">
        <v>0</v>
      </c>
      <c r="BC1231" s="99">
        <v>5237280.2554931603</v>
      </c>
      <c r="BD1231" s="99">
        <v>0</v>
      </c>
      <c r="BE1231" s="99">
        <v>0</v>
      </c>
      <c r="BF1231" s="99">
        <v>3086112.85516357</v>
      </c>
      <c r="BG1231" s="99">
        <v>40090759.696777299</v>
      </c>
      <c r="BH1231" s="99">
        <v>8391737.2185058594</v>
      </c>
      <c r="BI1231" s="99">
        <v>378.77120690792799</v>
      </c>
      <c r="BJ1231" s="99">
        <v>2704103.2337951702</v>
      </c>
      <c r="BK1231" s="99">
        <v>2007048.53892517</v>
      </c>
      <c r="BL1231" s="99">
        <v>0</v>
      </c>
      <c r="BM1231" s="99">
        <v>0</v>
      </c>
      <c r="BN1231" s="99">
        <v>0</v>
      </c>
      <c r="BO1231" s="99">
        <v>0</v>
      </c>
      <c r="BP1231" s="99">
        <v>0</v>
      </c>
      <c r="BQ1231" s="99">
        <v>0</v>
      </c>
      <c r="BR1231" s="99">
        <v>5020269.1462402297</v>
      </c>
      <c r="BS1231" s="99">
        <v>3921965.5979919401</v>
      </c>
      <c r="BT1231" s="99">
        <v>0</v>
      </c>
      <c r="BU1231" s="99">
        <v>0</v>
      </c>
      <c r="BV1231" s="99">
        <v>2174613.1369628902</v>
      </c>
      <c r="BW1231" s="99">
        <v>0</v>
      </c>
      <c r="BX1231" s="99">
        <v>0</v>
      </c>
      <c r="BY1231" s="99">
        <v>0</v>
      </c>
      <c r="BZ1231" s="99">
        <v>0</v>
      </c>
      <c r="CA1231" s="99">
        <v>105963.85494613599</v>
      </c>
      <c r="CB1231" s="99">
        <v>6182046.2753295898</v>
      </c>
      <c r="CC1231" s="99">
        <v>54547550.879394501</v>
      </c>
      <c r="CD1231" s="99">
        <v>11080649.079711899</v>
      </c>
      <c r="CE1231" s="99">
        <v>2831.7315905094101</v>
      </c>
      <c r="CF1231" s="99">
        <v>387328.50467681902</v>
      </c>
      <c r="CG1231" s="99">
        <v>3111196.6496276902</v>
      </c>
      <c r="CH1231" s="99">
        <v>0</v>
      </c>
      <c r="CI1231" s="99">
        <v>108806.79035759</v>
      </c>
      <c r="CJ1231" s="99">
        <v>6556743.1220703097</v>
      </c>
      <c r="CK1231" s="99">
        <v>57791878.7021484</v>
      </c>
      <c r="CL1231" s="99">
        <v>11076867.552734399</v>
      </c>
      <c r="CM1231" s="166">
        <v>145214.29577446001</v>
      </c>
      <c r="CN1231" s="166">
        <v>18780671.1240234</v>
      </c>
      <c r="CO1231" s="166">
        <v>97775543.791992202</v>
      </c>
      <c r="CP1231" s="99">
        <v>11076867.552734399</v>
      </c>
      <c r="CQ1231" s="99">
        <v>0</v>
      </c>
      <c r="CR1231" s="99">
        <v>0</v>
      </c>
      <c r="CS1231" s="99">
        <v>0</v>
      </c>
      <c r="CT1231" s="99">
        <v>0</v>
      </c>
      <c r="CU1231" s="98">
        <v>15573.339413514999</v>
      </c>
      <c r="CV1231" s="98">
        <v>39060.553488425998</v>
      </c>
      <c r="CW1231" s="98">
        <v>6569374.7800064087</v>
      </c>
      <c r="CX1231" s="98">
        <v>57658747.529022194</v>
      </c>
    </row>
    <row r="1232" spans="1:102" x14ac:dyDescent="0.2">
      <c r="A1232" s="98" t="s">
        <v>71</v>
      </c>
      <c r="B1232" s="100">
        <v>40787</v>
      </c>
      <c r="C1232" s="99">
        <v>90252.072192192107</v>
      </c>
      <c r="D1232" s="99">
        <v>0</v>
      </c>
      <c r="E1232" s="99">
        <v>15027.3832992315</v>
      </c>
      <c r="F1232" s="99">
        <v>12397.2901839018</v>
      </c>
      <c r="G1232" s="99">
        <v>2762.1541484296299</v>
      </c>
      <c r="H1232" s="99">
        <v>0</v>
      </c>
      <c r="I1232" s="99">
        <v>0</v>
      </c>
      <c r="J1232" s="99">
        <v>36643.472858428999</v>
      </c>
      <c r="K1232" s="99">
        <v>187.82129784300901</v>
      </c>
      <c r="L1232" s="99">
        <v>54444.444735527002</v>
      </c>
      <c r="M1232" s="99">
        <v>36208.701257705703</v>
      </c>
      <c r="N1232" s="99">
        <v>10851.0219665766</v>
      </c>
      <c r="O1232" s="99">
        <v>0</v>
      </c>
      <c r="P1232" s="99">
        <v>0</v>
      </c>
      <c r="Q1232" s="99">
        <v>4703.4242268204698</v>
      </c>
      <c r="R1232" s="99">
        <v>0</v>
      </c>
      <c r="S1232" s="99">
        <v>0</v>
      </c>
      <c r="T1232" s="99">
        <v>2791.9032934904099</v>
      </c>
      <c r="U1232" s="99">
        <v>36832.839242935202</v>
      </c>
      <c r="V1232" s="99">
        <v>5051791.3019409198</v>
      </c>
      <c r="W1232" s="99">
        <v>376.39749683067203</v>
      </c>
      <c r="X1232" s="99">
        <v>1055327.00485229</v>
      </c>
      <c r="Y1232" s="99">
        <v>787149.38140869106</v>
      </c>
      <c r="Z1232" s="99">
        <v>369284.25093841599</v>
      </c>
      <c r="AA1232" s="99">
        <v>0</v>
      </c>
      <c r="AB1232" s="99">
        <v>0</v>
      </c>
      <c r="AC1232" s="99">
        <v>12227107.689208999</v>
      </c>
      <c r="AD1232" s="99">
        <v>20754.696156263399</v>
      </c>
      <c r="AE1232" s="99">
        <v>2315846.2041320801</v>
      </c>
      <c r="AF1232" s="99">
        <v>1812742.7500305199</v>
      </c>
      <c r="AG1232" s="99">
        <v>1353445.5090942399</v>
      </c>
      <c r="AH1232" s="99">
        <v>0</v>
      </c>
      <c r="AI1232" s="99">
        <v>0</v>
      </c>
      <c r="AJ1232" s="99">
        <v>623913.90039825405</v>
      </c>
      <c r="AK1232" s="99">
        <v>0</v>
      </c>
      <c r="AL1232" s="99">
        <v>0</v>
      </c>
      <c r="AM1232" s="99">
        <v>372460.85963439901</v>
      </c>
      <c r="AN1232" s="99">
        <v>12250047.454589801</v>
      </c>
      <c r="AO1232" s="99">
        <v>45465979.051757798</v>
      </c>
      <c r="AP1232" s="99">
        <v>2122.6411041021302</v>
      </c>
      <c r="AQ1232" s="99">
        <v>8662478.4525146503</v>
      </c>
      <c r="AR1232" s="99">
        <v>6411800.6630859403</v>
      </c>
      <c r="AS1232" s="99">
        <v>2971731.3407897898</v>
      </c>
      <c r="AT1232" s="99">
        <v>0</v>
      </c>
      <c r="AU1232" s="99">
        <v>0</v>
      </c>
      <c r="AV1232" s="99">
        <v>40388495.361816399</v>
      </c>
      <c r="AW1232" s="99">
        <v>63516.894881248503</v>
      </c>
      <c r="AX1232" s="99">
        <v>21596910.786621101</v>
      </c>
      <c r="AY1232" s="99">
        <v>16456333.0854492</v>
      </c>
      <c r="AZ1232" s="99">
        <v>11024897.604614301</v>
      </c>
      <c r="BA1232" s="99">
        <v>0</v>
      </c>
      <c r="BB1232" s="99">
        <v>0</v>
      </c>
      <c r="BC1232" s="99">
        <v>5154849.8283081101</v>
      </c>
      <c r="BD1232" s="99">
        <v>0</v>
      </c>
      <c r="BE1232" s="99">
        <v>0</v>
      </c>
      <c r="BF1232" s="99">
        <v>3010461.6573181199</v>
      </c>
      <c r="BG1232" s="99">
        <v>40572786.143554702</v>
      </c>
      <c r="BH1232" s="99">
        <v>8489640.1639404297</v>
      </c>
      <c r="BI1232" s="99">
        <v>799.63340545445703</v>
      </c>
      <c r="BJ1232" s="99">
        <v>2662405.0477600102</v>
      </c>
      <c r="BK1232" s="99">
        <v>1968090.3891296401</v>
      </c>
      <c r="BL1232" s="99">
        <v>0</v>
      </c>
      <c r="BM1232" s="99">
        <v>0</v>
      </c>
      <c r="BN1232" s="99">
        <v>0</v>
      </c>
      <c r="BO1232" s="99">
        <v>0</v>
      </c>
      <c r="BP1232" s="99">
        <v>0</v>
      </c>
      <c r="BQ1232" s="99">
        <v>0</v>
      </c>
      <c r="BR1232" s="99">
        <v>5012540.3746948196</v>
      </c>
      <c r="BS1232" s="99">
        <v>3886300.26922607</v>
      </c>
      <c r="BT1232" s="99">
        <v>0</v>
      </c>
      <c r="BU1232" s="99">
        <v>0</v>
      </c>
      <c r="BV1232" s="99">
        <v>2175485.50604248</v>
      </c>
      <c r="BW1232" s="99">
        <v>0</v>
      </c>
      <c r="BX1232" s="99">
        <v>0</v>
      </c>
      <c r="BY1232" s="99">
        <v>0</v>
      </c>
      <c r="BZ1232" s="99">
        <v>0</v>
      </c>
      <c r="CA1232" s="99">
        <v>105248.40163803101</v>
      </c>
      <c r="CB1232" s="99">
        <v>6102210.4254760696</v>
      </c>
      <c r="CC1232" s="99">
        <v>54204206.328125</v>
      </c>
      <c r="CD1232" s="99">
        <v>11166034.634521499</v>
      </c>
      <c r="CE1232" s="99">
        <v>2763.5864005088802</v>
      </c>
      <c r="CF1232" s="99">
        <v>368983.74905395502</v>
      </c>
      <c r="CG1232" s="99">
        <v>2976488.2826843299</v>
      </c>
      <c r="CH1232" s="99">
        <v>0</v>
      </c>
      <c r="CI1232" s="99">
        <v>108038.04643535599</v>
      </c>
      <c r="CJ1232" s="99">
        <v>6475439.6024169903</v>
      </c>
      <c r="CK1232" s="99">
        <v>57124947.4072266</v>
      </c>
      <c r="CL1232" s="99">
        <v>11177914.8309326</v>
      </c>
      <c r="CM1232" s="166">
        <v>144613.080661774</v>
      </c>
      <c r="CN1232" s="166">
        <v>18742250.525390599</v>
      </c>
      <c r="CO1232" s="166">
        <v>97718138.249023393</v>
      </c>
      <c r="CP1232" s="99">
        <v>11177914.8309326</v>
      </c>
      <c r="CQ1232" s="99">
        <v>0</v>
      </c>
      <c r="CR1232" s="99">
        <v>0</v>
      </c>
      <c r="CS1232" s="99">
        <v>0</v>
      </c>
      <c r="CT1232" s="99">
        <v>0</v>
      </c>
      <c r="CU1232" s="98">
        <v>15213.047389153</v>
      </c>
      <c r="CV1232" s="98">
        <v>39061.104700012998</v>
      </c>
      <c r="CW1232" s="98">
        <v>6471194.1745300246</v>
      </c>
      <c r="CX1232" s="98">
        <v>57180694.610809326</v>
      </c>
    </row>
    <row r="1233" spans="1:102" x14ac:dyDescent="0.2">
      <c r="A1233" s="98" t="s">
        <v>71</v>
      </c>
      <c r="B1233" s="100">
        <v>40878</v>
      </c>
      <c r="C1233" s="99">
        <v>90574.548109054595</v>
      </c>
      <c r="D1233" s="99">
        <v>0</v>
      </c>
      <c r="E1233" s="99">
        <v>14702.384331703201</v>
      </c>
      <c r="F1233" s="99">
        <v>12116.8437544107</v>
      </c>
      <c r="G1233" s="99">
        <v>2843.88079938293</v>
      </c>
      <c r="H1233" s="99">
        <v>0</v>
      </c>
      <c r="I1233" s="99">
        <v>0</v>
      </c>
      <c r="J1233" s="99">
        <v>37000.636304855303</v>
      </c>
      <c r="K1233" s="99">
        <v>172.64713555760699</v>
      </c>
      <c r="L1233" s="99">
        <v>53422.588627815203</v>
      </c>
      <c r="M1233" s="99">
        <v>36305.172794341997</v>
      </c>
      <c r="N1233" s="99">
        <v>10739.638418078401</v>
      </c>
      <c r="O1233" s="99">
        <v>0</v>
      </c>
      <c r="P1233" s="99">
        <v>0</v>
      </c>
      <c r="Q1233" s="99">
        <v>4768.4298216104498</v>
      </c>
      <c r="R1233" s="99">
        <v>0</v>
      </c>
      <c r="S1233" s="99">
        <v>0</v>
      </c>
      <c r="T1233" s="99">
        <v>2830.42589661479</v>
      </c>
      <c r="U1233" s="99">
        <v>37183.500086784399</v>
      </c>
      <c r="V1233" s="99">
        <v>5045254.8462524395</v>
      </c>
      <c r="W1233" s="99">
        <v>352.65064137428999</v>
      </c>
      <c r="X1233" s="99">
        <v>1024606.21382141</v>
      </c>
      <c r="Y1233" s="99">
        <v>765958.83332061803</v>
      </c>
      <c r="Z1233" s="99">
        <v>372393.27957153303</v>
      </c>
      <c r="AA1233" s="99">
        <v>0</v>
      </c>
      <c r="AB1233" s="99">
        <v>0</v>
      </c>
      <c r="AC1233" s="99">
        <v>12353373.072876001</v>
      </c>
      <c r="AD1233" s="99">
        <v>18855.974205732298</v>
      </c>
      <c r="AE1233" s="99">
        <v>2272889.1039733901</v>
      </c>
      <c r="AF1233" s="99">
        <v>1811352.4798584001</v>
      </c>
      <c r="AG1233" s="99">
        <v>1336901.66230774</v>
      </c>
      <c r="AH1233" s="99">
        <v>0</v>
      </c>
      <c r="AI1233" s="99">
        <v>0</v>
      </c>
      <c r="AJ1233" s="99">
        <v>628913.00466918899</v>
      </c>
      <c r="AK1233" s="99">
        <v>0</v>
      </c>
      <c r="AL1233" s="99">
        <v>0</v>
      </c>
      <c r="AM1233" s="99">
        <v>368734.525863647</v>
      </c>
      <c r="AN1233" s="99">
        <v>12390073.833740201</v>
      </c>
      <c r="AO1233" s="99">
        <v>45881762.641113304</v>
      </c>
      <c r="AP1233" s="99">
        <v>2611.25001966953</v>
      </c>
      <c r="AQ1233" s="99">
        <v>8552647.41259766</v>
      </c>
      <c r="AR1233" s="99">
        <v>6313320.7204589797</v>
      </c>
      <c r="AS1233" s="99">
        <v>3036258.7594909701</v>
      </c>
      <c r="AT1233" s="99">
        <v>0</v>
      </c>
      <c r="AU1233" s="99">
        <v>0</v>
      </c>
      <c r="AV1233" s="99">
        <v>41087721.919921897</v>
      </c>
      <c r="AW1233" s="99">
        <v>58493.082743167899</v>
      </c>
      <c r="AX1233" s="99">
        <v>21369990.190185498</v>
      </c>
      <c r="AY1233" s="99">
        <v>16618532.095947299</v>
      </c>
      <c r="AZ1233" s="99">
        <v>10971198.9504395</v>
      </c>
      <c r="BA1233" s="99">
        <v>0</v>
      </c>
      <c r="BB1233" s="99">
        <v>0</v>
      </c>
      <c r="BC1233" s="99">
        <v>5259997.2266845703</v>
      </c>
      <c r="BD1233" s="99">
        <v>0</v>
      </c>
      <c r="BE1233" s="99">
        <v>0</v>
      </c>
      <c r="BF1233" s="99">
        <v>2996337.41937256</v>
      </c>
      <c r="BG1233" s="99">
        <v>41198596.354492202</v>
      </c>
      <c r="BH1233" s="99">
        <v>8544849.15478516</v>
      </c>
      <c r="BI1233" s="99">
        <v>939.35305693000601</v>
      </c>
      <c r="BJ1233" s="99">
        <v>2628898.9996032701</v>
      </c>
      <c r="BK1233" s="99">
        <v>1920360.0181427</v>
      </c>
      <c r="BL1233" s="99">
        <v>0</v>
      </c>
      <c r="BM1233" s="99">
        <v>0</v>
      </c>
      <c r="BN1233" s="99">
        <v>0</v>
      </c>
      <c r="BO1233" s="99">
        <v>0</v>
      </c>
      <c r="BP1233" s="99">
        <v>0</v>
      </c>
      <c r="BQ1233" s="99">
        <v>0</v>
      </c>
      <c r="BR1233" s="99">
        <v>5077606.0812377902</v>
      </c>
      <c r="BS1233" s="99">
        <v>3875146.2865295401</v>
      </c>
      <c r="BT1233" s="99">
        <v>0</v>
      </c>
      <c r="BU1233" s="99">
        <v>0</v>
      </c>
      <c r="BV1233" s="99">
        <v>2224428.0041503902</v>
      </c>
      <c r="BW1233" s="99">
        <v>0</v>
      </c>
      <c r="BX1233" s="99">
        <v>0</v>
      </c>
      <c r="BY1233" s="99">
        <v>0</v>
      </c>
      <c r="BZ1233" s="99">
        <v>0</v>
      </c>
      <c r="CA1233" s="99">
        <v>105300.010427475</v>
      </c>
      <c r="CB1233" s="99">
        <v>6080838.2150878897</v>
      </c>
      <c r="CC1233" s="99">
        <v>54438826.941894501</v>
      </c>
      <c r="CD1233" s="99">
        <v>11156688.69104</v>
      </c>
      <c r="CE1233" s="99">
        <v>2841.5002726912498</v>
      </c>
      <c r="CF1233" s="99">
        <v>370954.96525192301</v>
      </c>
      <c r="CG1233" s="99">
        <v>3025056.6557922401</v>
      </c>
      <c r="CH1233" s="99">
        <v>0</v>
      </c>
      <c r="CI1233" s="99">
        <v>108105.63806057</v>
      </c>
      <c r="CJ1233" s="99">
        <v>6457571.65307617</v>
      </c>
      <c r="CK1233" s="99">
        <v>57455319.346191399</v>
      </c>
      <c r="CL1233" s="99">
        <v>11161836.12854</v>
      </c>
      <c r="CM1233" s="166">
        <v>144862.28247261001</v>
      </c>
      <c r="CN1233" s="166">
        <v>18817700.6721191</v>
      </c>
      <c r="CO1233" s="166">
        <v>98639251.542968795</v>
      </c>
      <c r="CP1233" s="99">
        <v>11161836.12854</v>
      </c>
      <c r="CQ1233" s="99">
        <v>0</v>
      </c>
      <c r="CR1233" s="99">
        <v>0</v>
      </c>
      <c r="CS1233" s="99">
        <v>0</v>
      </c>
      <c r="CT1233" s="99">
        <v>0</v>
      </c>
      <c r="CU1233" s="98">
        <v>14877.814074555001</v>
      </c>
      <c r="CV1233" s="98">
        <v>39499.174899931997</v>
      </c>
      <c r="CW1233" s="98">
        <v>6451793.1803398123</v>
      </c>
      <c r="CX1233" s="98">
        <v>57463883.597686738</v>
      </c>
    </row>
    <row r="1234" spans="1:102" x14ac:dyDescent="0.2">
      <c r="A1234" s="98" t="s">
        <v>71</v>
      </c>
      <c r="B1234" s="100">
        <v>40969</v>
      </c>
      <c r="C1234" s="99">
        <v>90569.958176612898</v>
      </c>
      <c r="D1234" s="99">
        <v>0</v>
      </c>
      <c r="E1234" s="99">
        <v>14489.0988163948</v>
      </c>
      <c r="F1234" s="99">
        <v>11924.4683953524</v>
      </c>
      <c r="G1234" s="99">
        <v>2921.0963434577002</v>
      </c>
      <c r="H1234" s="99">
        <v>0</v>
      </c>
      <c r="I1234" s="99">
        <v>0</v>
      </c>
      <c r="J1234" s="99">
        <v>37397.669895172097</v>
      </c>
      <c r="K1234" s="99">
        <v>174.02592059038599</v>
      </c>
      <c r="L1234" s="99">
        <v>52674.684224605597</v>
      </c>
      <c r="M1234" s="99">
        <v>36373.008461952202</v>
      </c>
      <c r="N1234" s="99">
        <v>10650.9039093256</v>
      </c>
      <c r="O1234" s="99">
        <v>0</v>
      </c>
      <c r="P1234" s="99">
        <v>0</v>
      </c>
      <c r="Q1234" s="99">
        <v>4740.0605610012999</v>
      </c>
      <c r="R1234" s="99">
        <v>0</v>
      </c>
      <c r="S1234" s="99">
        <v>0</v>
      </c>
      <c r="T1234" s="99">
        <v>2894.92944824696</v>
      </c>
      <c r="U1234" s="99">
        <v>37565.434849739097</v>
      </c>
      <c r="V1234" s="99">
        <v>5013214.4928588904</v>
      </c>
      <c r="W1234" s="99">
        <v>209.326684920117</v>
      </c>
      <c r="X1234" s="99">
        <v>1017190.9033584601</v>
      </c>
      <c r="Y1234" s="99">
        <v>749119.55782318104</v>
      </c>
      <c r="Z1234" s="99">
        <v>376294.09378051799</v>
      </c>
      <c r="AA1234" s="99">
        <v>0</v>
      </c>
      <c r="AB1234" s="99">
        <v>0</v>
      </c>
      <c r="AC1234" s="99">
        <v>12543359.376464801</v>
      </c>
      <c r="AD1234" s="99">
        <v>19483.0499069691</v>
      </c>
      <c r="AE1234" s="99">
        <v>2297037.77026367</v>
      </c>
      <c r="AF1234" s="99">
        <v>1807326.79258728</v>
      </c>
      <c r="AG1234" s="99">
        <v>1332974.08865356</v>
      </c>
      <c r="AH1234" s="99">
        <v>0</v>
      </c>
      <c r="AI1234" s="99">
        <v>0</v>
      </c>
      <c r="AJ1234" s="99">
        <v>629886.00817108201</v>
      </c>
      <c r="AK1234" s="99">
        <v>0</v>
      </c>
      <c r="AL1234" s="99">
        <v>0</v>
      </c>
      <c r="AM1234" s="99">
        <v>374943.52238464402</v>
      </c>
      <c r="AN1234" s="99">
        <v>12499978.1047363</v>
      </c>
      <c r="AO1234" s="99">
        <v>45908231.151367202</v>
      </c>
      <c r="AP1234" s="99">
        <v>2045.7049369066999</v>
      </c>
      <c r="AQ1234" s="99">
        <v>8273569.5591430701</v>
      </c>
      <c r="AR1234" s="99">
        <v>6272758.4236450205</v>
      </c>
      <c r="AS1234" s="99">
        <v>3088312.9517822298</v>
      </c>
      <c r="AT1234" s="99">
        <v>0</v>
      </c>
      <c r="AU1234" s="99">
        <v>0</v>
      </c>
      <c r="AV1234" s="99">
        <v>42026711.315429702</v>
      </c>
      <c r="AW1234" s="99">
        <v>60739.419033050501</v>
      </c>
      <c r="AX1234" s="99">
        <v>21563648.371582001</v>
      </c>
      <c r="AY1234" s="99">
        <v>16687872.0821533</v>
      </c>
      <c r="AZ1234" s="99">
        <v>11063032.411132799</v>
      </c>
      <c r="BA1234" s="99">
        <v>0</v>
      </c>
      <c r="BB1234" s="99">
        <v>0</v>
      </c>
      <c r="BC1234" s="99">
        <v>5283603.56530762</v>
      </c>
      <c r="BD1234" s="99">
        <v>0</v>
      </c>
      <c r="BE1234" s="99">
        <v>0</v>
      </c>
      <c r="BF1234" s="99">
        <v>3086986.0126647898</v>
      </c>
      <c r="BG1234" s="99">
        <v>41705316.868652299</v>
      </c>
      <c r="BH1234" s="99">
        <v>8652816.7056884803</v>
      </c>
      <c r="BI1234" s="99">
        <v>405.89524988830101</v>
      </c>
      <c r="BJ1234" s="99">
        <v>2597471.2193603502</v>
      </c>
      <c r="BK1234" s="99">
        <v>1891160.0061340299</v>
      </c>
      <c r="BL1234" s="99">
        <v>0</v>
      </c>
      <c r="BM1234" s="99">
        <v>0</v>
      </c>
      <c r="BN1234" s="99">
        <v>0</v>
      </c>
      <c r="BO1234" s="99">
        <v>0</v>
      </c>
      <c r="BP1234" s="99">
        <v>0</v>
      </c>
      <c r="BQ1234" s="99">
        <v>0</v>
      </c>
      <c r="BR1234" s="99">
        <v>5160241.3708496103</v>
      </c>
      <c r="BS1234" s="99">
        <v>3900643.3826904302</v>
      </c>
      <c r="BT1234" s="99">
        <v>0</v>
      </c>
      <c r="BU1234" s="99">
        <v>0</v>
      </c>
      <c r="BV1234" s="99">
        <v>2238771.2876892099</v>
      </c>
      <c r="BW1234" s="99">
        <v>0</v>
      </c>
      <c r="BX1234" s="99">
        <v>0</v>
      </c>
      <c r="BY1234" s="99">
        <v>0</v>
      </c>
      <c r="BZ1234" s="99">
        <v>0</v>
      </c>
      <c r="CA1234" s="99">
        <v>105054.40741634399</v>
      </c>
      <c r="CB1234" s="99">
        <v>6008052.8265380897</v>
      </c>
      <c r="CC1234" s="99">
        <v>54280263.806640603</v>
      </c>
      <c r="CD1234" s="99">
        <v>11273172.1015625</v>
      </c>
      <c r="CE1234" s="99">
        <v>2929.1761943399902</v>
      </c>
      <c r="CF1234" s="99">
        <v>377798.573150635</v>
      </c>
      <c r="CG1234" s="99">
        <v>3110418.3851623498</v>
      </c>
      <c r="CH1234" s="99">
        <v>0</v>
      </c>
      <c r="CI1234" s="99">
        <v>107979.9494524</v>
      </c>
      <c r="CJ1234" s="99">
        <v>6387176.9268188505</v>
      </c>
      <c r="CK1234" s="99">
        <v>57275937.666992202</v>
      </c>
      <c r="CL1234" s="99">
        <v>11268083.977661099</v>
      </c>
      <c r="CM1234" s="166">
        <v>145159.21296310399</v>
      </c>
      <c r="CN1234" s="166">
        <v>18888076.635497998</v>
      </c>
      <c r="CO1234" s="166">
        <v>99078707.526367202</v>
      </c>
      <c r="CP1234" s="99">
        <v>11268083.977661099</v>
      </c>
      <c r="CQ1234" s="99">
        <v>0</v>
      </c>
      <c r="CR1234" s="99">
        <v>0</v>
      </c>
      <c r="CS1234" s="99">
        <v>0</v>
      </c>
      <c r="CT1234" s="99">
        <v>0</v>
      </c>
      <c r="CU1234" s="98">
        <v>14666.790954042001</v>
      </c>
      <c r="CV1234" s="98">
        <v>39939.522978075998</v>
      </c>
      <c r="CW1234" s="98">
        <v>6385851.3996887244</v>
      </c>
      <c r="CX1234" s="98">
        <v>57390682.191802949</v>
      </c>
    </row>
    <row r="1235" spans="1:102" x14ac:dyDescent="0.2">
      <c r="A1235" s="98" t="s">
        <v>71</v>
      </c>
      <c r="B1235" s="100">
        <v>41061</v>
      </c>
      <c r="C1235" s="99">
        <v>90183.9131994247</v>
      </c>
      <c r="D1235" s="99">
        <v>0</v>
      </c>
      <c r="E1235" s="99">
        <v>14089.397153616001</v>
      </c>
      <c r="F1235" s="99">
        <v>11615.1883640289</v>
      </c>
      <c r="G1235" s="99">
        <v>2937.6762928664698</v>
      </c>
      <c r="H1235" s="99">
        <v>0</v>
      </c>
      <c r="I1235" s="99">
        <v>0</v>
      </c>
      <c r="J1235" s="99">
        <v>37377.903358459502</v>
      </c>
      <c r="K1235" s="99">
        <v>162.12739261612299</v>
      </c>
      <c r="L1235" s="99">
        <v>52927.882401466399</v>
      </c>
      <c r="M1235" s="99">
        <v>36148.824757576003</v>
      </c>
      <c r="N1235" s="99">
        <v>10548.339595317801</v>
      </c>
      <c r="O1235" s="99">
        <v>0</v>
      </c>
      <c r="P1235" s="99">
        <v>0</v>
      </c>
      <c r="Q1235" s="99">
        <v>4680.0859948396701</v>
      </c>
      <c r="R1235" s="99">
        <v>0</v>
      </c>
      <c r="S1235" s="99">
        <v>0</v>
      </c>
      <c r="T1235" s="99">
        <v>2922.2319273948701</v>
      </c>
      <c r="U1235" s="99">
        <v>37538.489397525802</v>
      </c>
      <c r="V1235" s="99">
        <v>4995484.2474975605</v>
      </c>
      <c r="W1235" s="99">
        <v>117.01005791313899</v>
      </c>
      <c r="X1235" s="99">
        <v>965940.66394805897</v>
      </c>
      <c r="Y1235" s="99">
        <v>714774.36273956299</v>
      </c>
      <c r="Z1235" s="99">
        <v>371475.33955383301</v>
      </c>
      <c r="AA1235" s="99">
        <v>0</v>
      </c>
      <c r="AB1235" s="99">
        <v>0</v>
      </c>
      <c r="AC1235" s="99">
        <v>12444385.7526855</v>
      </c>
      <c r="AD1235" s="99">
        <v>19269.909497499499</v>
      </c>
      <c r="AE1235" s="99">
        <v>2217574.9046630901</v>
      </c>
      <c r="AF1235" s="99">
        <v>1810506.8411407501</v>
      </c>
      <c r="AG1235" s="99">
        <v>1297370.2212677</v>
      </c>
      <c r="AH1235" s="99">
        <v>0</v>
      </c>
      <c r="AI1235" s="99">
        <v>0</v>
      </c>
      <c r="AJ1235" s="99">
        <v>617626.99256896996</v>
      </c>
      <c r="AK1235" s="99">
        <v>0</v>
      </c>
      <c r="AL1235" s="99">
        <v>0</v>
      </c>
      <c r="AM1235" s="99">
        <v>370041.57456588699</v>
      </c>
      <c r="AN1235" s="99">
        <v>12496571.1016846</v>
      </c>
      <c r="AO1235" s="99">
        <v>46045453.143554702</v>
      </c>
      <c r="AP1235" s="99">
        <v>1366.17834554613</v>
      </c>
      <c r="AQ1235" s="99">
        <v>8107333.90344238</v>
      </c>
      <c r="AR1235" s="99">
        <v>5994484.2369384803</v>
      </c>
      <c r="AS1235" s="99">
        <v>3077692.0286560101</v>
      </c>
      <c r="AT1235" s="99">
        <v>0</v>
      </c>
      <c r="AU1235" s="99">
        <v>0</v>
      </c>
      <c r="AV1235" s="99">
        <v>41866794.066406302</v>
      </c>
      <c r="AW1235" s="99">
        <v>60581.751439571402</v>
      </c>
      <c r="AX1235" s="99">
        <v>21015791.261230499</v>
      </c>
      <c r="AY1235" s="99">
        <v>16896025.0463867</v>
      </c>
      <c r="AZ1235" s="99">
        <v>10813489.841430699</v>
      </c>
      <c r="BA1235" s="99">
        <v>0</v>
      </c>
      <c r="BB1235" s="99">
        <v>0</v>
      </c>
      <c r="BC1235" s="99">
        <v>5234906.6457519503</v>
      </c>
      <c r="BD1235" s="99">
        <v>0</v>
      </c>
      <c r="BE1235" s="99">
        <v>0</v>
      </c>
      <c r="BF1235" s="99">
        <v>3060017.1392517099</v>
      </c>
      <c r="BG1235" s="99">
        <v>42107980.979980499</v>
      </c>
      <c r="BH1235" s="99">
        <v>8622849.0651855506</v>
      </c>
      <c r="BI1235" s="99">
        <v>195.34278416074801</v>
      </c>
      <c r="BJ1235" s="99">
        <v>2486259.8338928199</v>
      </c>
      <c r="BK1235" s="99">
        <v>1782328.9804992699</v>
      </c>
      <c r="BL1235" s="99">
        <v>0</v>
      </c>
      <c r="BM1235" s="99">
        <v>0</v>
      </c>
      <c r="BN1235" s="99">
        <v>0</v>
      </c>
      <c r="BO1235" s="99">
        <v>0</v>
      </c>
      <c r="BP1235" s="99">
        <v>0</v>
      </c>
      <c r="BQ1235" s="99">
        <v>0</v>
      </c>
      <c r="BR1235" s="99">
        <v>5108958.1007690402</v>
      </c>
      <c r="BS1235" s="99">
        <v>3797240.8271179199</v>
      </c>
      <c r="BT1235" s="99">
        <v>0</v>
      </c>
      <c r="BU1235" s="99">
        <v>0</v>
      </c>
      <c r="BV1235" s="99">
        <v>2218251.2940368699</v>
      </c>
      <c r="BW1235" s="99">
        <v>0</v>
      </c>
      <c r="BX1235" s="99">
        <v>0</v>
      </c>
      <c r="BY1235" s="99">
        <v>0</v>
      </c>
      <c r="BZ1235" s="99">
        <v>0</v>
      </c>
      <c r="CA1235" s="99">
        <v>104246.346648216</v>
      </c>
      <c r="CB1235" s="99">
        <v>5991064.7178344699</v>
      </c>
      <c r="CC1235" s="99">
        <v>54258773.087890603</v>
      </c>
      <c r="CD1235" s="99">
        <v>11089201.209106401</v>
      </c>
      <c r="CE1235" s="99">
        <v>2938.9455250501601</v>
      </c>
      <c r="CF1235" s="99">
        <v>372297.920158386</v>
      </c>
      <c r="CG1235" s="99">
        <v>3070155.9921875</v>
      </c>
      <c r="CH1235" s="99">
        <v>0</v>
      </c>
      <c r="CI1235" s="99">
        <v>107198.731268883</v>
      </c>
      <c r="CJ1235" s="99">
        <v>6350993.0407104502</v>
      </c>
      <c r="CK1235" s="99">
        <v>57491785.252929702</v>
      </c>
      <c r="CL1235" s="99">
        <v>11083370.9604492</v>
      </c>
      <c r="CM1235" s="166">
        <v>144401.82207488999</v>
      </c>
      <c r="CN1235" s="166">
        <v>18833410.298339799</v>
      </c>
      <c r="CO1235" s="166">
        <v>99411897.994140595</v>
      </c>
      <c r="CP1235" s="99">
        <v>11083370.9604492</v>
      </c>
      <c r="CQ1235" s="99">
        <v>0</v>
      </c>
      <c r="CR1235" s="99">
        <v>0</v>
      </c>
      <c r="CS1235" s="99">
        <v>0</v>
      </c>
      <c r="CT1235" s="99">
        <v>0</v>
      </c>
      <c r="CU1235" s="98">
        <v>14253.445357204</v>
      </c>
      <c r="CV1235" s="98">
        <v>39940.983102757004</v>
      </c>
      <c r="CW1235" s="98">
        <v>6363362.6379928561</v>
      </c>
      <c r="CX1235" s="98">
        <v>57328929.080078103</v>
      </c>
    </row>
    <row r="1236" spans="1:102" x14ac:dyDescent="0.2">
      <c r="A1236" s="98" t="s">
        <v>71</v>
      </c>
      <c r="B1236" s="100">
        <v>41153</v>
      </c>
      <c r="C1236" s="99">
        <v>89980.559344291702</v>
      </c>
      <c r="D1236" s="99">
        <v>0</v>
      </c>
      <c r="E1236" s="99">
        <v>13708.7465075254</v>
      </c>
      <c r="F1236" s="99">
        <v>11324.665608167599</v>
      </c>
      <c r="G1236" s="99">
        <v>2975.9130607843399</v>
      </c>
      <c r="H1236" s="99">
        <v>0</v>
      </c>
      <c r="I1236" s="99">
        <v>0</v>
      </c>
      <c r="J1236" s="99">
        <v>37390.040779113799</v>
      </c>
      <c r="K1236" s="99">
        <v>154.81416857615099</v>
      </c>
      <c r="L1236" s="99">
        <v>53141.933602333098</v>
      </c>
      <c r="M1236" s="99">
        <v>36079.247443199201</v>
      </c>
      <c r="N1236" s="99">
        <v>10453.1604474783</v>
      </c>
      <c r="O1236" s="99">
        <v>0</v>
      </c>
      <c r="P1236" s="99">
        <v>0</v>
      </c>
      <c r="Q1236" s="99">
        <v>4632.52981460094</v>
      </c>
      <c r="R1236" s="99">
        <v>0</v>
      </c>
      <c r="S1236" s="99">
        <v>0</v>
      </c>
      <c r="T1236" s="99">
        <v>2994.1746794283399</v>
      </c>
      <c r="U1236" s="99">
        <v>37540.142647743203</v>
      </c>
      <c r="V1236" s="99">
        <v>4937910.7256469699</v>
      </c>
      <c r="W1236" s="99">
        <v>0</v>
      </c>
      <c r="X1236" s="99">
        <v>939796.85644531297</v>
      </c>
      <c r="Y1236" s="99">
        <v>697023.69733429002</v>
      </c>
      <c r="Z1236" s="99">
        <v>371994.43281936599</v>
      </c>
      <c r="AA1236" s="99">
        <v>0</v>
      </c>
      <c r="AB1236" s="99">
        <v>0</v>
      </c>
      <c r="AC1236" s="99">
        <v>12440802.289917</v>
      </c>
      <c r="AD1236" s="99">
        <v>18930.8578333855</v>
      </c>
      <c r="AE1236" s="99">
        <v>2201058.10546875</v>
      </c>
      <c r="AF1236" s="99">
        <v>1791229.5902710001</v>
      </c>
      <c r="AG1236" s="99">
        <v>1274055.395401</v>
      </c>
      <c r="AH1236" s="99">
        <v>0</v>
      </c>
      <c r="AI1236" s="99">
        <v>0</v>
      </c>
      <c r="AJ1236" s="99">
        <v>613657.17627716099</v>
      </c>
      <c r="AK1236" s="99">
        <v>0</v>
      </c>
      <c r="AL1236" s="99">
        <v>0</v>
      </c>
      <c r="AM1236" s="99">
        <v>373922.628334045</v>
      </c>
      <c r="AN1236" s="99">
        <v>12479902.671875</v>
      </c>
      <c r="AO1236" s="99">
        <v>45786287.997070298</v>
      </c>
      <c r="AP1236" s="99">
        <v>0</v>
      </c>
      <c r="AQ1236" s="99">
        <v>7812957.8584594699</v>
      </c>
      <c r="AR1236" s="99">
        <v>5851603.9822387705</v>
      </c>
      <c r="AS1236" s="99">
        <v>3100883.0508117699</v>
      </c>
      <c r="AT1236" s="99">
        <v>0</v>
      </c>
      <c r="AU1236" s="99">
        <v>0</v>
      </c>
      <c r="AV1236" s="99">
        <v>42310383.093261696</v>
      </c>
      <c r="AW1236" s="99">
        <v>60007.9129843712</v>
      </c>
      <c r="AX1236" s="99">
        <v>21023629.636230499</v>
      </c>
      <c r="AY1236" s="99">
        <v>16795592.654541001</v>
      </c>
      <c r="AZ1236" s="99">
        <v>10728481.7976074</v>
      </c>
      <c r="BA1236" s="99">
        <v>0</v>
      </c>
      <c r="BB1236" s="99">
        <v>0</v>
      </c>
      <c r="BC1236" s="99">
        <v>5221104.3247070303</v>
      </c>
      <c r="BD1236" s="99">
        <v>0</v>
      </c>
      <c r="BE1236" s="99">
        <v>0</v>
      </c>
      <c r="BF1236" s="99">
        <v>3122213.00030518</v>
      </c>
      <c r="BG1236" s="99">
        <v>42348489.2509766</v>
      </c>
      <c r="BH1236" s="99">
        <v>8760863.7479247991</v>
      </c>
      <c r="BI1236" s="99">
        <v>0</v>
      </c>
      <c r="BJ1236" s="99">
        <v>2481225.11682129</v>
      </c>
      <c r="BK1236" s="99">
        <v>1784289.0633544901</v>
      </c>
      <c r="BL1236" s="99">
        <v>0</v>
      </c>
      <c r="BM1236" s="99">
        <v>0</v>
      </c>
      <c r="BN1236" s="99">
        <v>0</v>
      </c>
      <c r="BO1236" s="99">
        <v>0</v>
      </c>
      <c r="BP1236" s="99">
        <v>0</v>
      </c>
      <c r="BQ1236" s="99">
        <v>0</v>
      </c>
      <c r="BR1236" s="99">
        <v>5138513.57348633</v>
      </c>
      <c r="BS1236" s="99">
        <v>3790523.6660156301</v>
      </c>
      <c r="BT1236" s="99">
        <v>0</v>
      </c>
      <c r="BU1236" s="99">
        <v>0</v>
      </c>
      <c r="BV1236" s="99">
        <v>2240598.2452087398</v>
      </c>
      <c r="BW1236" s="99">
        <v>0</v>
      </c>
      <c r="BX1236" s="99">
        <v>0</v>
      </c>
      <c r="BY1236" s="99">
        <v>0</v>
      </c>
      <c r="BZ1236" s="99">
        <v>0</v>
      </c>
      <c r="CA1236" s="99">
        <v>103744.813591003</v>
      </c>
      <c r="CB1236" s="99">
        <v>5874765.6932373</v>
      </c>
      <c r="CC1236" s="99">
        <v>53579609.365234397</v>
      </c>
      <c r="CD1236" s="99">
        <v>11259345.949585</v>
      </c>
      <c r="CE1236" s="99">
        <v>2978.47179043293</v>
      </c>
      <c r="CF1236" s="99">
        <v>371879.968982697</v>
      </c>
      <c r="CG1236" s="99">
        <v>3102413.1508483901</v>
      </c>
      <c r="CH1236" s="99">
        <v>0</v>
      </c>
      <c r="CI1236" s="99">
        <v>106751.96142291999</v>
      </c>
      <c r="CJ1236" s="99">
        <v>6233981.2548217801</v>
      </c>
      <c r="CK1236" s="99">
        <v>56792628.521972701</v>
      </c>
      <c r="CL1236" s="99">
        <v>11272972.759887701</v>
      </c>
      <c r="CM1236" s="166">
        <v>143919.803102493</v>
      </c>
      <c r="CN1236" s="166">
        <v>18705561.5471191</v>
      </c>
      <c r="CO1236" s="166">
        <v>98980259.203125</v>
      </c>
      <c r="CP1236" s="99">
        <v>11272972.759887701</v>
      </c>
      <c r="CQ1236" s="99">
        <v>0</v>
      </c>
      <c r="CR1236" s="99">
        <v>0</v>
      </c>
      <c r="CS1236" s="99">
        <v>0</v>
      </c>
      <c r="CT1236" s="99">
        <v>0</v>
      </c>
      <c r="CU1236" s="98">
        <v>13866.265326896</v>
      </c>
      <c r="CV1236" s="98">
        <v>39963.033462877</v>
      </c>
      <c r="CW1236" s="98">
        <v>6246645.6622199975</v>
      </c>
      <c r="CX1236" s="98">
        <v>56682022.516082786</v>
      </c>
    </row>
    <row r="1237" spans="1:102" x14ac:dyDescent="0.2">
      <c r="A1237" s="98" t="s">
        <v>71</v>
      </c>
      <c r="B1237" s="100">
        <v>41244</v>
      </c>
      <c r="C1237" s="99">
        <v>90023.913984298706</v>
      </c>
      <c r="D1237" s="99">
        <v>0</v>
      </c>
      <c r="E1237" s="99">
        <v>13453.3507300615</v>
      </c>
      <c r="F1237" s="99">
        <v>11113.5665450096</v>
      </c>
      <c r="G1237" s="99">
        <v>2939.0188365578701</v>
      </c>
      <c r="H1237" s="99">
        <v>0</v>
      </c>
      <c r="I1237" s="99">
        <v>0</v>
      </c>
      <c r="J1237" s="99">
        <v>37557.472371578202</v>
      </c>
      <c r="K1237" s="99">
        <v>141.56873314268901</v>
      </c>
      <c r="L1237" s="99">
        <v>52392.025757789597</v>
      </c>
      <c r="M1237" s="99">
        <v>36079.411213874802</v>
      </c>
      <c r="N1237" s="99">
        <v>10316.5033987761</v>
      </c>
      <c r="O1237" s="99">
        <v>0</v>
      </c>
      <c r="P1237" s="99">
        <v>0</v>
      </c>
      <c r="Q1237" s="99">
        <v>4641.8189881443996</v>
      </c>
      <c r="R1237" s="99">
        <v>0</v>
      </c>
      <c r="S1237" s="99">
        <v>0</v>
      </c>
      <c r="T1237" s="99">
        <v>2921.2185267210002</v>
      </c>
      <c r="U1237" s="99">
        <v>37713.842533111601</v>
      </c>
      <c r="V1237" s="99">
        <v>4922772.2274780301</v>
      </c>
      <c r="W1237" s="99">
        <v>0</v>
      </c>
      <c r="X1237" s="99">
        <v>922416.62710571301</v>
      </c>
      <c r="Y1237" s="99">
        <v>686063.79811859096</v>
      </c>
      <c r="Z1237" s="99">
        <v>374864.01240920997</v>
      </c>
      <c r="AA1237" s="99">
        <v>0</v>
      </c>
      <c r="AB1237" s="99">
        <v>0</v>
      </c>
      <c r="AC1237" s="99">
        <v>12527727.602783199</v>
      </c>
      <c r="AD1237" s="99">
        <v>21516.396125316602</v>
      </c>
      <c r="AE1237" s="99">
        <v>2185291.3680725102</v>
      </c>
      <c r="AF1237" s="99">
        <v>1785026.40426636</v>
      </c>
      <c r="AG1237" s="99">
        <v>1257196.61158752</v>
      </c>
      <c r="AH1237" s="99">
        <v>0</v>
      </c>
      <c r="AI1237" s="99">
        <v>0</v>
      </c>
      <c r="AJ1237" s="99">
        <v>612988.95462799096</v>
      </c>
      <c r="AK1237" s="99">
        <v>0</v>
      </c>
      <c r="AL1237" s="99">
        <v>0</v>
      </c>
      <c r="AM1237" s="99">
        <v>372371.09363555902</v>
      </c>
      <c r="AN1237" s="99">
        <v>12523572.151489301</v>
      </c>
      <c r="AO1237" s="99">
        <v>46013804.856445298</v>
      </c>
      <c r="AP1237" s="99">
        <v>0</v>
      </c>
      <c r="AQ1237" s="99">
        <v>7717262.6418457003</v>
      </c>
      <c r="AR1237" s="99">
        <v>5807951.6968383798</v>
      </c>
      <c r="AS1237" s="99">
        <v>3124164.0209655799</v>
      </c>
      <c r="AT1237" s="99">
        <v>0</v>
      </c>
      <c r="AU1237" s="99">
        <v>0</v>
      </c>
      <c r="AV1237" s="99">
        <v>42671019.129394501</v>
      </c>
      <c r="AW1237" s="99">
        <v>68515.935912132307</v>
      </c>
      <c r="AX1237" s="99">
        <v>21062634.246337902</v>
      </c>
      <c r="AY1237" s="99">
        <v>16854177.024902299</v>
      </c>
      <c r="AZ1237" s="99">
        <v>10635676.130493199</v>
      </c>
      <c r="BA1237" s="99">
        <v>0</v>
      </c>
      <c r="BB1237" s="99">
        <v>0</v>
      </c>
      <c r="BC1237" s="99">
        <v>5246348.21801758</v>
      </c>
      <c r="BD1237" s="99">
        <v>0</v>
      </c>
      <c r="BE1237" s="99">
        <v>0</v>
      </c>
      <c r="BF1237" s="99">
        <v>3093864.5157775902</v>
      </c>
      <c r="BG1237" s="99">
        <v>42619871.254394501</v>
      </c>
      <c r="BH1237" s="99">
        <v>8794450.0385742206</v>
      </c>
      <c r="BI1237" s="99">
        <v>0</v>
      </c>
      <c r="BJ1237" s="99">
        <v>2451596.1170349098</v>
      </c>
      <c r="BK1237" s="99">
        <v>1734914.6608734101</v>
      </c>
      <c r="BL1237" s="99">
        <v>0</v>
      </c>
      <c r="BM1237" s="99">
        <v>0</v>
      </c>
      <c r="BN1237" s="99">
        <v>0</v>
      </c>
      <c r="BO1237" s="99">
        <v>0</v>
      </c>
      <c r="BP1237" s="99">
        <v>0</v>
      </c>
      <c r="BQ1237" s="99">
        <v>0</v>
      </c>
      <c r="BR1237" s="99">
        <v>5218671.9777832003</v>
      </c>
      <c r="BS1237" s="99">
        <v>3773720.45068359</v>
      </c>
      <c r="BT1237" s="99">
        <v>0</v>
      </c>
      <c r="BU1237" s="99">
        <v>0</v>
      </c>
      <c r="BV1237" s="99">
        <v>2264382.8948669401</v>
      </c>
      <c r="BW1237" s="99">
        <v>0</v>
      </c>
      <c r="BX1237" s="99">
        <v>0</v>
      </c>
      <c r="BY1237" s="99">
        <v>0</v>
      </c>
      <c r="BZ1237" s="99">
        <v>0</v>
      </c>
      <c r="CA1237" s="99">
        <v>103468.759380341</v>
      </c>
      <c r="CB1237" s="99">
        <v>5848961.8892822303</v>
      </c>
      <c r="CC1237" s="99">
        <v>53841072.213867202</v>
      </c>
      <c r="CD1237" s="99">
        <v>11233035.810668901</v>
      </c>
      <c r="CE1237" s="99">
        <v>2933.8042192459102</v>
      </c>
      <c r="CF1237" s="99">
        <v>374239.03282165498</v>
      </c>
      <c r="CG1237" s="99">
        <v>3118275.5684509301</v>
      </c>
      <c r="CH1237" s="99">
        <v>0</v>
      </c>
      <c r="CI1237" s="99">
        <v>106362.320131302</v>
      </c>
      <c r="CJ1237" s="99">
        <v>6214464.1016235398</v>
      </c>
      <c r="CK1237" s="99">
        <v>56910131.7099609</v>
      </c>
      <c r="CL1237" s="99">
        <v>11240190.8432617</v>
      </c>
      <c r="CM1237" s="166">
        <v>143616.62960624701</v>
      </c>
      <c r="CN1237" s="166">
        <v>18701074.604980499</v>
      </c>
      <c r="CO1237" s="166">
        <v>99396670.471679702</v>
      </c>
      <c r="CP1237" s="99">
        <v>11240190.8432617</v>
      </c>
      <c r="CQ1237" s="99">
        <v>0</v>
      </c>
      <c r="CR1237" s="99">
        <v>0</v>
      </c>
      <c r="CS1237" s="99">
        <v>0</v>
      </c>
      <c r="CT1237" s="99">
        <v>0</v>
      </c>
      <c r="CU1237" s="98">
        <v>13595.099333820999</v>
      </c>
      <c r="CV1237" s="98">
        <v>40121.949779191003</v>
      </c>
      <c r="CW1237" s="98">
        <v>6223200.9221038856</v>
      </c>
      <c r="CX1237" s="98">
        <v>56959347.78231813</v>
      </c>
    </row>
    <row r="1238" spans="1:102" x14ac:dyDescent="0.2">
      <c r="A1238" s="98" t="s">
        <v>71</v>
      </c>
      <c r="B1238" s="100">
        <v>41334</v>
      </c>
      <c r="C1238" s="99">
        <v>88696.318685531602</v>
      </c>
      <c r="D1238" s="99">
        <v>0</v>
      </c>
      <c r="E1238" s="99">
        <v>13046.4860028028</v>
      </c>
      <c r="F1238" s="99">
        <v>10770.763640880599</v>
      </c>
      <c r="G1238" s="99">
        <v>2928.5164930522401</v>
      </c>
      <c r="H1238" s="99">
        <v>0</v>
      </c>
      <c r="I1238" s="99">
        <v>0</v>
      </c>
      <c r="J1238" s="99">
        <v>37479.529496669798</v>
      </c>
      <c r="K1238" s="99">
        <v>133.66625845618501</v>
      </c>
      <c r="L1238" s="99">
        <v>2269.62795504928</v>
      </c>
      <c r="M1238" s="99">
        <v>35844.617920398698</v>
      </c>
      <c r="N1238" s="99">
        <v>10156.4661825895</v>
      </c>
      <c r="O1238" s="99">
        <v>0</v>
      </c>
      <c r="P1238" s="99">
        <v>48452.953472614303</v>
      </c>
      <c r="Q1238" s="99">
        <v>4602.6232628226298</v>
      </c>
      <c r="R1238" s="99">
        <v>0</v>
      </c>
      <c r="S1238" s="99">
        <v>2906.5896785855298</v>
      </c>
      <c r="T1238" s="99">
        <v>0.98897233024035802</v>
      </c>
      <c r="U1238" s="99">
        <v>37605.509977817499</v>
      </c>
      <c r="V1238" s="99">
        <v>4843420.3212280301</v>
      </c>
      <c r="W1238" s="99">
        <v>0</v>
      </c>
      <c r="X1238" s="99">
        <v>877637.07704925502</v>
      </c>
      <c r="Y1238" s="99">
        <v>644875.24296569801</v>
      </c>
      <c r="Z1238" s="99">
        <v>361849.54055786098</v>
      </c>
      <c r="AA1238" s="99">
        <v>0</v>
      </c>
      <c r="AB1238" s="99">
        <v>0</v>
      </c>
      <c r="AC1238" s="99">
        <v>12477174.732055699</v>
      </c>
      <c r="AD1238" s="99">
        <v>17066.2362725735</v>
      </c>
      <c r="AE1238" s="99">
        <v>48873.719309806802</v>
      </c>
      <c r="AF1238" s="99">
        <v>1765802.5252533001</v>
      </c>
      <c r="AG1238" s="99">
        <v>1217651.6893768299</v>
      </c>
      <c r="AH1238" s="99">
        <v>0</v>
      </c>
      <c r="AI1238" s="99">
        <v>2039174.46542358</v>
      </c>
      <c r="AJ1238" s="99">
        <v>605460.726379395</v>
      </c>
      <c r="AK1238" s="99">
        <v>0</v>
      </c>
      <c r="AL1238" s="99">
        <v>359220.24865722703</v>
      </c>
      <c r="AM1238" s="99">
        <v>219.811011092737</v>
      </c>
      <c r="AN1238" s="99">
        <v>12510491.1369629</v>
      </c>
      <c r="AO1238" s="99">
        <v>45167320.130859397</v>
      </c>
      <c r="AP1238" s="99">
        <v>0</v>
      </c>
      <c r="AQ1238" s="99">
        <v>7378957.703125</v>
      </c>
      <c r="AR1238" s="99">
        <v>5412564.3563232403</v>
      </c>
      <c r="AS1238" s="99">
        <v>3009731.9928283701</v>
      </c>
      <c r="AT1238" s="99">
        <v>0</v>
      </c>
      <c r="AU1238" s="99">
        <v>0</v>
      </c>
      <c r="AV1238" s="99">
        <v>42624954.9833984</v>
      </c>
      <c r="AW1238" s="99">
        <v>54587.932330131502</v>
      </c>
      <c r="AX1238" s="99">
        <v>472572.61097335798</v>
      </c>
      <c r="AY1238" s="99">
        <v>16694401.0390625</v>
      </c>
      <c r="AZ1238" s="99">
        <v>10325107.7425537</v>
      </c>
      <c r="BA1238" s="99">
        <v>0</v>
      </c>
      <c r="BB1238" s="99">
        <v>19296698.877685498</v>
      </c>
      <c r="BC1238" s="99">
        <v>5210685.8799438505</v>
      </c>
      <c r="BD1238" s="99">
        <v>0</v>
      </c>
      <c r="BE1238" s="99">
        <v>3001851.4302063002</v>
      </c>
      <c r="BF1238" s="99">
        <v>1786.60613952577</v>
      </c>
      <c r="BG1238" s="99">
        <v>42872216.878906302</v>
      </c>
      <c r="BH1238" s="99">
        <v>10388780.149292</v>
      </c>
      <c r="BI1238" s="99">
        <v>0</v>
      </c>
      <c r="BJ1238" s="99">
        <v>2470838.5489807101</v>
      </c>
      <c r="BK1238" s="99">
        <v>1687575.1304931601</v>
      </c>
      <c r="BL1238" s="99">
        <v>0</v>
      </c>
      <c r="BM1238" s="99">
        <v>0</v>
      </c>
      <c r="BN1238" s="99">
        <v>0</v>
      </c>
      <c r="BO1238" s="99">
        <v>0</v>
      </c>
      <c r="BP1238" s="99">
        <v>0</v>
      </c>
      <c r="BQ1238" s="99">
        <v>0</v>
      </c>
      <c r="BR1238" s="99">
        <v>5379465.5729370099</v>
      </c>
      <c r="BS1238" s="99">
        <v>3769620.66082764</v>
      </c>
      <c r="BT1238" s="99">
        <v>0</v>
      </c>
      <c r="BU1238" s="99">
        <v>1455178.0099945101</v>
      </c>
      <c r="BV1238" s="99">
        <v>2325651.1641235398</v>
      </c>
      <c r="BW1238" s="99">
        <v>0</v>
      </c>
      <c r="BX1238" s="99">
        <v>252996.20975685099</v>
      </c>
      <c r="BY1238" s="99">
        <v>0</v>
      </c>
      <c r="BZ1238" s="99">
        <v>0</v>
      </c>
      <c r="CA1238" s="99">
        <v>101705.403599739</v>
      </c>
      <c r="CB1238" s="99">
        <v>5734002.2463378897</v>
      </c>
      <c r="CC1238" s="99">
        <v>52445425.7958984</v>
      </c>
      <c r="CD1238" s="99">
        <v>12874331.1008301</v>
      </c>
      <c r="CE1238" s="99">
        <v>2932.4646407365799</v>
      </c>
      <c r="CF1238" s="99">
        <v>364887.63388824498</v>
      </c>
      <c r="CG1238" s="99">
        <v>3037905.3908386198</v>
      </c>
      <c r="CH1238" s="99">
        <v>0</v>
      </c>
      <c r="CI1238" s="99">
        <v>104639.920517921</v>
      </c>
      <c r="CJ1238" s="99">
        <v>6085187.0142211895</v>
      </c>
      <c r="CK1238" s="99">
        <v>55741707.363769501</v>
      </c>
      <c r="CL1238" s="99">
        <v>13118899.844970699</v>
      </c>
      <c r="CM1238" s="166">
        <v>141913.83969116199</v>
      </c>
      <c r="CN1238" s="166">
        <v>18608248.752685498</v>
      </c>
      <c r="CO1238" s="166">
        <v>98409263.728515595</v>
      </c>
      <c r="CP1238" s="99">
        <v>13118899.844970699</v>
      </c>
      <c r="CQ1238" s="99">
        <v>0</v>
      </c>
      <c r="CR1238" s="99">
        <v>0</v>
      </c>
      <c r="CS1238" s="99">
        <v>0</v>
      </c>
      <c r="CT1238" s="99">
        <v>0</v>
      </c>
      <c r="CU1238" s="98">
        <v>13177.106456547999</v>
      </c>
      <c r="CV1238" s="98">
        <v>40049.722103209002</v>
      </c>
      <c r="CW1238" s="98">
        <v>6098889.8802261343</v>
      </c>
      <c r="CX1238" s="98">
        <v>55483331.186737023</v>
      </c>
    </row>
    <row r="1239" spans="1:102" x14ac:dyDescent="0.2">
      <c r="A1239" s="98" t="s">
        <v>71</v>
      </c>
      <c r="B1239" s="100">
        <v>41426</v>
      </c>
      <c r="C1239" s="99">
        <v>88864.265802383394</v>
      </c>
      <c r="D1239" s="99">
        <v>0</v>
      </c>
      <c r="E1239" s="99">
        <v>12790.9371215105</v>
      </c>
      <c r="F1239" s="99">
        <v>10552.531990170501</v>
      </c>
      <c r="G1239" s="99">
        <v>2974.2998334169401</v>
      </c>
      <c r="H1239" s="99">
        <v>0</v>
      </c>
      <c r="I1239" s="99">
        <v>0</v>
      </c>
      <c r="J1239" s="99">
        <v>37438.935605049097</v>
      </c>
      <c r="K1239" s="99">
        <v>123.013887071051</v>
      </c>
      <c r="L1239" s="99">
        <v>1794.4207762777801</v>
      </c>
      <c r="M1239" s="99">
        <v>36042.167840957598</v>
      </c>
      <c r="N1239" s="99">
        <v>10015.1430059671</v>
      </c>
      <c r="O1239" s="99">
        <v>0</v>
      </c>
      <c r="P1239" s="99">
        <v>49327.002964019797</v>
      </c>
      <c r="Q1239" s="99">
        <v>4623.3681316375696</v>
      </c>
      <c r="R1239" s="99">
        <v>0</v>
      </c>
      <c r="S1239" s="99">
        <v>2963.9376056492301</v>
      </c>
      <c r="T1239" s="99">
        <v>1.0054062434355699</v>
      </c>
      <c r="U1239" s="99">
        <v>37561.4222974777</v>
      </c>
      <c r="V1239" s="99">
        <v>4802407.9370117197</v>
      </c>
      <c r="W1239" s="99">
        <v>0</v>
      </c>
      <c r="X1239" s="99">
        <v>860137.76965331996</v>
      </c>
      <c r="Y1239" s="99">
        <v>639372.98239135696</v>
      </c>
      <c r="Z1239" s="99">
        <v>364033.68600463902</v>
      </c>
      <c r="AA1239" s="99">
        <v>0</v>
      </c>
      <c r="AB1239" s="99">
        <v>0</v>
      </c>
      <c r="AC1239" s="99">
        <v>12443963.0662842</v>
      </c>
      <c r="AD1239" s="99">
        <v>15717.1672856808</v>
      </c>
      <c r="AE1239" s="99">
        <v>39618.5600938797</v>
      </c>
      <c r="AF1239" s="99">
        <v>1760616.5339508101</v>
      </c>
      <c r="AG1239" s="99">
        <v>1194717.37663269</v>
      </c>
      <c r="AH1239" s="99">
        <v>0</v>
      </c>
      <c r="AI1239" s="99">
        <v>2056189.27438354</v>
      </c>
      <c r="AJ1239" s="99">
        <v>614483.15704345703</v>
      </c>
      <c r="AK1239" s="99">
        <v>0</v>
      </c>
      <c r="AL1239" s="99">
        <v>362246.64785385103</v>
      </c>
      <c r="AM1239" s="99">
        <v>247.47337227128401</v>
      </c>
      <c r="AN1239" s="99">
        <v>12480908.7073975</v>
      </c>
      <c r="AO1239" s="99">
        <v>44874277.794433601</v>
      </c>
      <c r="AP1239" s="99">
        <v>0</v>
      </c>
      <c r="AQ1239" s="99">
        <v>7232736.0876464797</v>
      </c>
      <c r="AR1239" s="99">
        <v>5334629.7324829102</v>
      </c>
      <c r="AS1239" s="99">
        <v>3053264.75494385</v>
      </c>
      <c r="AT1239" s="99">
        <v>0</v>
      </c>
      <c r="AU1239" s="99">
        <v>0</v>
      </c>
      <c r="AV1239" s="99">
        <v>42627244.543945298</v>
      </c>
      <c r="AW1239" s="99">
        <v>50326.247388362899</v>
      </c>
      <c r="AX1239" s="99">
        <v>365103.21286773699</v>
      </c>
      <c r="AY1239" s="99">
        <v>16728424.908081099</v>
      </c>
      <c r="AZ1239" s="99">
        <v>10160529.8127441</v>
      </c>
      <c r="BA1239" s="99">
        <v>0</v>
      </c>
      <c r="BB1239" s="99">
        <v>19610660.5783691</v>
      </c>
      <c r="BC1239" s="99">
        <v>5246232.5038452102</v>
      </c>
      <c r="BD1239" s="99">
        <v>0</v>
      </c>
      <c r="BE1239" s="99">
        <v>3032838.4045410198</v>
      </c>
      <c r="BF1239" s="99">
        <v>2010.70084440708</v>
      </c>
      <c r="BG1239" s="99">
        <v>42662385.587402299</v>
      </c>
      <c r="BH1239" s="99">
        <v>10534278.545288101</v>
      </c>
      <c r="BI1239" s="99">
        <v>0</v>
      </c>
      <c r="BJ1239" s="99">
        <v>2469954.6433715802</v>
      </c>
      <c r="BK1239" s="99">
        <v>1679136.07341003</v>
      </c>
      <c r="BL1239" s="99">
        <v>0</v>
      </c>
      <c r="BM1239" s="99">
        <v>0</v>
      </c>
      <c r="BN1239" s="99">
        <v>0</v>
      </c>
      <c r="BO1239" s="99">
        <v>0</v>
      </c>
      <c r="BP1239" s="99">
        <v>0</v>
      </c>
      <c r="BQ1239" s="99">
        <v>0</v>
      </c>
      <c r="BR1239" s="99">
        <v>5444312.4037475605</v>
      </c>
      <c r="BS1239" s="99">
        <v>3745562.3056640602</v>
      </c>
      <c r="BT1239" s="99">
        <v>0</v>
      </c>
      <c r="BU1239" s="99">
        <v>1482737.4099884001</v>
      </c>
      <c r="BV1239" s="99">
        <v>2374211.9948425302</v>
      </c>
      <c r="BW1239" s="99">
        <v>0</v>
      </c>
      <c r="BX1239" s="99">
        <v>256930.51975822399</v>
      </c>
      <c r="BY1239" s="99">
        <v>0</v>
      </c>
      <c r="BZ1239" s="99">
        <v>0</v>
      </c>
      <c r="CA1239" s="99">
        <v>101635.593435287</v>
      </c>
      <c r="CB1239" s="99">
        <v>5675852.9303588904</v>
      </c>
      <c r="CC1239" s="99">
        <v>52361877.4521484</v>
      </c>
      <c r="CD1239" s="99">
        <v>12994591.755737299</v>
      </c>
      <c r="CE1239" s="99">
        <v>2976.9224867224698</v>
      </c>
      <c r="CF1239" s="99">
        <v>362302.37797927897</v>
      </c>
      <c r="CG1239" s="99">
        <v>3036062.4284057599</v>
      </c>
      <c r="CH1239" s="99">
        <v>0</v>
      </c>
      <c r="CI1239" s="99">
        <v>104625.202568054</v>
      </c>
      <c r="CJ1239" s="99">
        <v>6034452.2328491202</v>
      </c>
      <c r="CK1239" s="99">
        <v>55320043.894531302</v>
      </c>
      <c r="CL1239" s="99">
        <v>13235439.6011963</v>
      </c>
      <c r="CM1239" s="166">
        <v>141825.383672714</v>
      </c>
      <c r="CN1239" s="166">
        <v>18501407.239746101</v>
      </c>
      <c r="CO1239" s="166">
        <v>97860045.416992202</v>
      </c>
      <c r="CP1239" s="99">
        <v>13235439.6011963</v>
      </c>
      <c r="CQ1239" s="99">
        <v>0</v>
      </c>
      <c r="CR1239" s="99">
        <v>0</v>
      </c>
      <c r="CS1239" s="99">
        <v>0</v>
      </c>
      <c r="CT1239" s="99">
        <v>0</v>
      </c>
      <c r="CU1239" s="98">
        <v>12916.39113665</v>
      </c>
      <c r="CV1239" s="98">
        <v>40021.933109566002</v>
      </c>
      <c r="CW1239" s="98">
        <v>6038155.308338169</v>
      </c>
      <c r="CX1239" s="98">
        <v>55397939.880554162</v>
      </c>
    </row>
    <row r="1240" spans="1:102" x14ac:dyDescent="0.2">
      <c r="A1240" s="98" t="s">
        <v>71</v>
      </c>
      <c r="B1240" s="100">
        <v>41518</v>
      </c>
      <c r="C1240" s="99">
        <v>88645.277911186204</v>
      </c>
      <c r="D1240" s="99">
        <v>0</v>
      </c>
      <c r="E1240" s="99">
        <v>12465.5872839689</v>
      </c>
      <c r="F1240" s="99">
        <v>10265.8176012039</v>
      </c>
      <c r="G1240" s="99">
        <v>2921.4202078282801</v>
      </c>
      <c r="H1240" s="99">
        <v>0</v>
      </c>
      <c r="I1240" s="99">
        <v>0</v>
      </c>
      <c r="J1240" s="99">
        <v>37211.420285701803</v>
      </c>
      <c r="K1240" s="99">
        <v>110.31366284284699</v>
      </c>
      <c r="L1240" s="99">
        <v>269.52809900045401</v>
      </c>
      <c r="M1240" s="99">
        <v>36242.484876632698</v>
      </c>
      <c r="N1240" s="99">
        <v>9874.2600672245007</v>
      </c>
      <c r="O1240" s="99">
        <v>0</v>
      </c>
      <c r="P1240" s="99">
        <v>50502.6974687576</v>
      </c>
      <c r="Q1240" s="99">
        <v>4601.7133087515804</v>
      </c>
      <c r="R1240" s="99">
        <v>0</v>
      </c>
      <c r="S1240" s="99">
        <v>2924.09492376447</v>
      </c>
      <c r="T1240" s="99">
        <v>0.99054706089373201</v>
      </c>
      <c r="U1240" s="99">
        <v>37314.479714393601</v>
      </c>
      <c r="V1240" s="99">
        <v>4789514.8442993201</v>
      </c>
      <c r="W1240" s="99">
        <v>0</v>
      </c>
      <c r="X1240" s="99">
        <v>831245.76726532006</v>
      </c>
      <c r="Y1240" s="99">
        <v>626077.85261535598</v>
      </c>
      <c r="Z1240" s="99">
        <v>362364.91161727899</v>
      </c>
      <c r="AA1240" s="99">
        <v>0</v>
      </c>
      <c r="AB1240" s="99">
        <v>0</v>
      </c>
      <c r="AC1240" s="99">
        <v>12465708.8041992</v>
      </c>
      <c r="AD1240" s="99">
        <v>15194.6135226488</v>
      </c>
      <c r="AE1240" s="99">
        <v>11380.0033539534</v>
      </c>
      <c r="AF1240" s="99">
        <v>1764913.2435607901</v>
      </c>
      <c r="AG1240" s="99">
        <v>1171673.1067047101</v>
      </c>
      <c r="AH1240" s="99">
        <v>0</v>
      </c>
      <c r="AI1240" s="99">
        <v>2063325.5329284701</v>
      </c>
      <c r="AJ1240" s="99">
        <v>616123.37256622303</v>
      </c>
      <c r="AK1240" s="99">
        <v>0</v>
      </c>
      <c r="AL1240" s="99">
        <v>362974.20252227801</v>
      </c>
      <c r="AM1240" s="99">
        <v>203.93815758638101</v>
      </c>
      <c r="AN1240" s="99">
        <v>12451912.7805176</v>
      </c>
      <c r="AO1240" s="99">
        <v>44919510.379394501</v>
      </c>
      <c r="AP1240" s="99">
        <v>0</v>
      </c>
      <c r="AQ1240" s="99">
        <v>6938075.59130859</v>
      </c>
      <c r="AR1240" s="99">
        <v>5221389.63244629</v>
      </c>
      <c r="AS1240" s="99">
        <v>3029150.04931641</v>
      </c>
      <c r="AT1240" s="99">
        <v>0</v>
      </c>
      <c r="AU1240" s="99">
        <v>0</v>
      </c>
      <c r="AV1240" s="99">
        <v>42692463.438964799</v>
      </c>
      <c r="AW1240" s="99">
        <v>48678.339687347398</v>
      </c>
      <c r="AX1240" s="99">
        <v>124008.16759491</v>
      </c>
      <c r="AY1240" s="99">
        <v>16859341.309570301</v>
      </c>
      <c r="AZ1240" s="99">
        <v>9992603.7626953106</v>
      </c>
      <c r="BA1240" s="99">
        <v>0</v>
      </c>
      <c r="BB1240" s="99">
        <v>19855881.284667999</v>
      </c>
      <c r="BC1240" s="99">
        <v>5279339.81994629</v>
      </c>
      <c r="BD1240" s="99">
        <v>0</v>
      </c>
      <c r="BE1240" s="99">
        <v>3032217.11645508</v>
      </c>
      <c r="BF1240" s="99">
        <v>1647.6112707406301</v>
      </c>
      <c r="BG1240" s="99">
        <v>42589182.562011696</v>
      </c>
      <c r="BH1240" s="99">
        <v>10527232.40979</v>
      </c>
      <c r="BI1240" s="99">
        <v>0</v>
      </c>
      <c r="BJ1240" s="99">
        <v>2437448.7671814002</v>
      </c>
      <c r="BK1240" s="99">
        <v>1658477.2915496801</v>
      </c>
      <c r="BL1240" s="99">
        <v>0</v>
      </c>
      <c r="BM1240" s="99">
        <v>0</v>
      </c>
      <c r="BN1240" s="99">
        <v>0</v>
      </c>
      <c r="BO1240" s="99">
        <v>0</v>
      </c>
      <c r="BP1240" s="99">
        <v>0</v>
      </c>
      <c r="BQ1240" s="99">
        <v>0</v>
      </c>
      <c r="BR1240" s="99">
        <v>5525922.0166626005</v>
      </c>
      <c r="BS1240" s="99">
        <v>3676458.1935729999</v>
      </c>
      <c r="BT1240" s="99">
        <v>0</v>
      </c>
      <c r="BU1240" s="99">
        <v>1230034.0799865699</v>
      </c>
      <c r="BV1240" s="99">
        <v>2383174.5235595698</v>
      </c>
      <c r="BW1240" s="99">
        <v>0</v>
      </c>
      <c r="BX1240" s="99">
        <v>209432.62981605501</v>
      </c>
      <c r="BY1240" s="99">
        <v>0</v>
      </c>
      <c r="BZ1240" s="99">
        <v>0</v>
      </c>
      <c r="CA1240" s="99">
        <v>101208.872899055</v>
      </c>
      <c r="CB1240" s="99">
        <v>5611243.30114746</v>
      </c>
      <c r="CC1240" s="99">
        <v>51839464.152343802</v>
      </c>
      <c r="CD1240" s="99">
        <v>12968908.6842041</v>
      </c>
      <c r="CE1240" s="99">
        <v>2923.3616569042201</v>
      </c>
      <c r="CF1240" s="99">
        <v>362643.87826919602</v>
      </c>
      <c r="CG1240" s="99">
        <v>3029632.4165954599</v>
      </c>
      <c r="CH1240" s="99">
        <v>0</v>
      </c>
      <c r="CI1240" s="99">
        <v>104154.208536148</v>
      </c>
      <c r="CJ1240" s="99">
        <v>5963168.3934936495</v>
      </c>
      <c r="CK1240" s="99">
        <v>54938903.065917999</v>
      </c>
      <c r="CL1240" s="99">
        <v>13206077.1444092</v>
      </c>
      <c r="CM1240" s="166">
        <v>141108.62495613101</v>
      </c>
      <c r="CN1240" s="166">
        <v>18388438.475097701</v>
      </c>
      <c r="CO1240" s="166">
        <v>97377820.644531295</v>
      </c>
      <c r="CP1240" s="99">
        <v>13206077.1444092</v>
      </c>
      <c r="CQ1240" s="99">
        <v>0</v>
      </c>
      <c r="CR1240" s="99">
        <v>0</v>
      </c>
      <c r="CS1240" s="99">
        <v>0</v>
      </c>
      <c r="CT1240" s="99">
        <v>0</v>
      </c>
      <c r="CU1240" s="98">
        <v>12582.813841247</v>
      </c>
      <c r="CV1240" s="98">
        <v>39778.402945250004</v>
      </c>
      <c r="CW1240" s="98">
        <v>5973887.1794166565</v>
      </c>
      <c r="CX1240" s="98">
        <v>54869096.568939261</v>
      </c>
    </row>
    <row r="1241" spans="1:102" x14ac:dyDescent="0.2">
      <c r="A1241" s="98" t="s">
        <v>71</v>
      </c>
      <c r="B1241" s="100">
        <v>41609</v>
      </c>
      <c r="C1241" s="99">
        <v>88023.880390167207</v>
      </c>
      <c r="D1241" s="99">
        <v>0</v>
      </c>
      <c r="E1241" s="99">
        <v>12173.9429479837</v>
      </c>
      <c r="F1241" s="99">
        <v>10046.0294486284</v>
      </c>
      <c r="G1241" s="99">
        <v>2898.65253603458</v>
      </c>
      <c r="H1241" s="99">
        <v>0</v>
      </c>
      <c r="I1241" s="99">
        <v>0</v>
      </c>
      <c r="J1241" s="99">
        <v>36726.650856971697</v>
      </c>
      <c r="K1241" s="99">
        <v>108.18128431029599</v>
      </c>
      <c r="L1241" s="99">
        <v>178.985580775887</v>
      </c>
      <c r="M1241" s="99">
        <v>35989.004876613602</v>
      </c>
      <c r="N1241" s="99">
        <v>9718.5959292650205</v>
      </c>
      <c r="O1241" s="99">
        <v>0</v>
      </c>
      <c r="P1241" s="99">
        <v>49773.901285171502</v>
      </c>
      <c r="Q1241" s="99">
        <v>4515.2780358791397</v>
      </c>
      <c r="R1241" s="99">
        <v>0</v>
      </c>
      <c r="S1241" s="99">
        <v>2882.7044010162399</v>
      </c>
      <c r="T1241" s="99">
        <v>1.0150367609166999</v>
      </c>
      <c r="U1241" s="99">
        <v>36853.189773082697</v>
      </c>
      <c r="V1241" s="99">
        <v>4710198.3336792002</v>
      </c>
      <c r="W1241" s="99">
        <v>0</v>
      </c>
      <c r="X1241" s="99">
        <v>792034.437736511</v>
      </c>
      <c r="Y1241" s="99">
        <v>599542.73851013195</v>
      </c>
      <c r="Z1241" s="99">
        <v>355350.55811691302</v>
      </c>
      <c r="AA1241" s="99">
        <v>0</v>
      </c>
      <c r="AB1241" s="99">
        <v>0</v>
      </c>
      <c r="AC1241" s="99">
        <v>12334331.2532959</v>
      </c>
      <c r="AD1241" s="99">
        <v>16747.171162843701</v>
      </c>
      <c r="AE1241" s="99">
        <v>9456.7674124240893</v>
      </c>
      <c r="AF1241" s="99">
        <v>1745520.16900635</v>
      </c>
      <c r="AG1241" s="99">
        <v>1130196.58978271</v>
      </c>
      <c r="AH1241" s="99">
        <v>0</v>
      </c>
      <c r="AI1241" s="99">
        <v>2018981.04295349</v>
      </c>
      <c r="AJ1241" s="99">
        <v>606767.77050018299</v>
      </c>
      <c r="AK1241" s="99">
        <v>0</v>
      </c>
      <c r="AL1241" s="99">
        <v>353920.27079391503</v>
      </c>
      <c r="AM1241" s="99">
        <v>225.009652355686</v>
      </c>
      <c r="AN1241" s="99">
        <v>12337637.962524399</v>
      </c>
      <c r="AO1241" s="99">
        <v>44381346.831542999</v>
      </c>
      <c r="AP1241" s="99">
        <v>0</v>
      </c>
      <c r="AQ1241" s="99">
        <v>6678323.35046387</v>
      </c>
      <c r="AR1241" s="99">
        <v>4936997.2846679697</v>
      </c>
      <c r="AS1241" s="99">
        <v>2987322.2098693801</v>
      </c>
      <c r="AT1241" s="99">
        <v>0</v>
      </c>
      <c r="AU1241" s="99">
        <v>0</v>
      </c>
      <c r="AV1241" s="99">
        <v>42542427.479492202</v>
      </c>
      <c r="AW1241" s="99">
        <v>54135.068546772003</v>
      </c>
      <c r="AX1241" s="99">
        <v>97696.684717178301</v>
      </c>
      <c r="AY1241" s="99">
        <v>16663527.3276367</v>
      </c>
      <c r="AZ1241" s="99">
        <v>9671583.2178955097</v>
      </c>
      <c r="BA1241" s="99">
        <v>0</v>
      </c>
      <c r="BB1241" s="99">
        <v>19460375.769775402</v>
      </c>
      <c r="BC1241" s="99">
        <v>5214869.8832397498</v>
      </c>
      <c r="BD1241" s="99">
        <v>0</v>
      </c>
      <c r="BE1241" s="99">
        <v>2968479.6573181199</v>
      </c>
      <c r="BF1241" s="99">
        <v>1793.1525412946901</v>
      </c>
      <c r="BG1241" s="99">
        <v>42573658.847656302</v>
      </c>
      <c r="BH1241" s="99">
        <v>10467872.3474121</v>
      </c>
      <c r="BI1241" s="99">
        <v>0</v>
      </c>
      <c r="BJ1241" s="99">
        <v>2380138.5831603999</v>
      </c>
      <c r="BK1241" s="99">
        <v>1590558.3514404299</v>
      </c>
      <c r="BL1241" s="99">
        <v>0</v>
      </c>
      <c r="BM1241" s="99">
        <v>0</v>
      </c>
      <c r="BN1241" s="99">
        <v>0</v>
      </c>
      <c r="BO1241" s="99">
        <v>0</v>
      </c>
      <c r="BP1241" s="99">
        <v>0</v>
      </c>
      <c r="BQ1241" s="99">
        <v>0</v>
      </c>
      <c r="BR1241" s="99">
        <v>5499635.2382202102</v>
      </c>
      <c r="BS1241" s="99">
        <v>3575257.8603210398</v>
      </c>
      <c r="BT1241" s="99">
        <v>0</v>
      </c>
      <c r="BU1241" s="99">
        <v>1434245.6899871801</v>
      </c>
      <c r="BV1241" s="99">
        <v>2377744.03656006</v>
      </c>
      <c r="BW1241" s="99">
        <v>0</v>
      </c>
      <c r="BX1241" s="99">
        <v>237135.99979591399</v>
      </c>
      <c r="BY1241" s="99">
        <v>0</v>
      </c>
      <c r="BZ1241" s="99">
        <v>0</v>
      </c>
      <c r="CA1241" s="99">
        <v>100163.54045772601</v>
      </c>
      <c r="CB1241" s="99">
        <v>5501444.5935668899</v>
      </c>
      <c r="CC1241" s="99">
        <v>51107156.387207001</v>
      </c>
      <c r="CD1241" s="99">
        <v>12846325.866333</v>
      </c>
      <c r="CE1241" s="99">
        <v>2895.8916296958901</v>
      </c>
      <c r="CF1241" s="99">
        <v>355008.56550216698</v>
      </c>
      <c r="CG1241" s="99">
        <v>2985313.8080139202</v>
      </c>
      <c r="CH1241" s="99">
        <v>0</v>
      </c>
      <c r="CI1241" s="99">
        <v>103019.125248909</v>
      </c>
      <c r="CJ1241" s="99">
        <v>5865973.8598022498</v>
      </c>
      <c r="CK1241" s="99">
        <v>53932150.916992202</v>
      </c>
      <c r="CL1241" s="99">
        <v>13090132.729248</v>
      </c>
      <c r="CM1241" s="166">
        <v>139486.03044128401</v>
      </c>
      <c r="CN1241" s="166">
        <v>18203650.465820301</v>
      </c>
      <c r="CO1241" s="166">
        <v>96612769.924804702</v>
      </c>
      <c r="CP1241" s="99">
        <v>13090132.729248</v>
      </c>
      <c r="CQ1241" s="99">
        <v>0</v>
      </c>
      <c r="CR1241" s="99">
        <v>0</v>
      </c>
      <c r="CS1241" s="99">
        <v>0</v>
      </c>
      <c r="CT1241" s="99">
        <v>0</v>
      </c>
      <c r="CU1241" s="98">
        <v>12282.078025467001</v>
      </c>
      <c r="CV1241" s="98">
        <v>39268.832918519001</v>
      </c>
      <c r="CW1241" s="98">
        <v>5856453.1590690566</v>
      </c>
      <c r="CX1241" s="98">
        <v>54092470.195220925</v>
      </c>
    </row>
    <row r="1242" spans="1:102" x14ac:dyDescent="0.2">
      <c r="A1242" s="98" t="s">
        <v>71</v>
      </c>
      <c r="B1242" s="100">
        <v>41699</v>
      </c>
      <c r="C1242" s="99">
        <v>88192.549204826399</v>
      </c>
      <c r="D1242" s="99">
        <v>0</v>
      </c>
      <c r="E1242" s="99">
        <v>12048.634890914</v>
      </c>
      <c r="F1242" s="99">
        <v>9967.5675040483493</v>
      </c>
      <c r="G1242" s="99">
        <v>2892.8621696233699</v>
      </c>
      <c r="H1242" s="99">
        <v>0</v>
      </c>
      <c r="I1242" s="99">
        <v>0</v>
      </c>
      <c r="J1242" s="99">
        <v>36796.938074111902</v>
      </c>
      <c r="K1242" s="99">
        <v>83.296543821692495</v>
      </c>
      <c r="L1242" s="99">
        <v>204.015352966264</v>
      </c>
      <c r="M1242" s="99">
        <v>36307.484567165397</v>
      </c>
      <c r="N1242" s="99">
        <v>9596.9357603788394</v>
      </c>
      <c r="O1242" s="99">
        <v>0</v>
      </c>
      <c r="P1242" s="99">
        <v>49309.322372913397</v>
      </c>
      <c r="Q1242" s="99">
        <v>4516.0714944005003</v>
      </c>
      <c r="R1242" s="99">
        <v>0</v>
      </c>
      <c r="S1242" s="99">
        <v>2873.1032896637898</v>
      </c>
      <c r="T1242" s="99">
        <v>0.99106701954588095</v>
      </c>
      <c r="U1242" s="99">
        <v>36870.684621810899</v>
      </c>
      <c r="V1242" s="99">
        <v>4708251.5587768601</v>
      </c>
      <c r="W1242" s="99">
        <v>0</v>
      </c>
      <c r="X1242" s="99">
        <v>773276.91116332996</v>
      </c>
      <c r="Y1242" s="99">
        <v>585056.29985046398</v>
      </c>
      <c r="Z1242" s="99">
        <v>350876.78095626802</v>
      </c>
      <c r="AA1242" s="99">
        <v>0</v>
      </c>
      <c r="AB1242" s="99">
        <v>0</v>
      </c>
      <c r="AC1242" s="99">
        <v>12212763.470458999</v>
      </c>
      <c r="AD1242" s="99">
        <v>14395.4373112917</v>
      </c>
      <c r="AE1242" s="99">
        <v>9224.4528663158399</v>
      </c>
      <c r="AF1242" s="99">
        <v>1760668.0931243901</v>
      </c>
      <c r="AG1242" s="99">
        <v>1110877.0477142299</v>
      </c>
      <c r="AH1242" s="99">
        <v>0</v>
      </c>
      <c r="AI1242" s="99">
        <v>1981997.9088592499</v>
      </c>
      <c r="AJ1242" s="99">
        <v>601726.10290527297</v>
      </c>
      <c r="AK1242" s="99">
        <v>0</v>
      </c>
      <c r="AL1242" s="99">
        <v>348181.394767761</v>
      </c>
      <c r="AM1242" s="99">
        <v>231.39494787156599</v>
      </c>
      <c r="AN1242" s="99">
        <v>12281576.9255371</v>
      </c>
      <c r="AO1242" s="99">
        <v>44613474.890625</v>
      </c>
      <c r="AP1242" s="99">
        <v>0</v>
      </c>
      <c r="AQ1242" s="99">
        <v>6543529.20812988</v>
      </c>
      <c r="AR1242" s="99">
        <v>4830317.1593627902</v>
      </c>
      <c r="AS1242" s="99">
        <v>2968507.71844482</v>
      </c>
      <c r="AT1242" s="99">
        <v>0</v>
      </c>
      <c r="AU1242" s="99">
        <v>0</v>
      </c>
      <c r="AV1242" s="99">
        <v>42538209.303222701</v>
      </c>
      <c r="AW1242" s="99">
        <v>46885.721910476699</v>
      </c>
      <c r="AX1242" s="99">
        <v>101905.227629662</v>
      </c>
      <c r="AY1242" s="99">
        <v>16973839.720214799</v>
      </c>
      <c r="AZ1242" s="99">
        <v>9572870.1207275409</v>
      </c>
      <c r="BA1242" s="99">
        <v>0</v>
      </c>
      <c r="BB1242" s="99">
        <v>19067123.498046901</v>
      </c>
      <c r="BC1242" s="99">
        <v>5178711.5850219699</v>
      </c>
      <c r="BD1242" s="99">
        <v>0</v>
      </c>
      <c r="BE1242" s="99">
        <v>2956850.9345397898</v>
      </c>
      <c r="BF1242" s="99">
        <v>1878.9329272955699</v>
      </c>
      <c r="BG1242" s="99">
        <v>42638737.158203103</v>
      </c>
      <c r="BH1242" s="99">
        <v>10437059.627197299</v>
      </c>
      <c r="BI1242" s="99">
        <v>0</v>
      </c>
      <c r="BJ1242" s="99">
        <v>2329389.1500244099</v>
      </c>
      <c r="BK1242" s="99">
        <v>1564811.09825134</v>
      </c>
      <c r="BL1242" s="99">
        <v>0</v>
      </c>
      <c r="BM1242" s="99">
        <v>0</v>
      </c>
      <c r="BN1242" s="99">
        <v>0</v>
      </c>
      <c r="BO1242" s="99">
        <v>0</v>
      </c>
      <c r="BP1242" s="99">
        <v>0</v>
      </c>
      <c r="BQ1242" s="99">
        <v>0</v>
      </c>
      <c r="BR1242" s="99">
        <v>5483963.0404052697</v>
      </c>
      <c r="BS1242" s="99">
        <v>3532033.8799133301</v>
      </c>
      <c r="BT1242" s="99">
        <v>0</v>
      </c>
      <c r="BU1242" s="99">
        <v>1413807.49998474</v>
      </c>
      <c r="BV1242" s="99">
        <v>2368344.3390502902</v>
      </c>
      <c r="BW1242" s="99">
        <v>0</v>
      </c>
      <c r="BX1242" s="99">
        <v>246642.849805832</v>
      </c>
      <c r="BY1242" s="99">
        <v>0</v>
      </c>
      <c r="BZ1242" s="99">
        <v>0</v>
      </c>
      <c r="CA1242" s="99">
        <v>100189.85318756101</v>
      </c>
      <c r="CB1242" s="99">
        <v>5498707.0464477502</v>
      </c>
      <c r="CC1242" s="99">
        <v>51336376.9697266</v>
      </c>
      <c r="CD1242" s="99">
        <v>12771073.407714801</v>
      </c>
      <c r="CE1242" s="99">
        <v>2895.6410531103602</v>
      </c>
      <c r="CF1242" s="99">
        <v>350272.30764770502</v>
      </c>
      <c r="CG1242" s="99">
        <v>2969973.6703491202</v>
      </c>
      <c r="CH1242" s="99">
        <v>0</v>
      </c>
      <c r="CI1242" s="99">
        <v>103095.69760990101</v>
      </c>
      <c r="CJ1242" s="99">
        <v>5846162.5946044903</v>
      </c>
      <c r="CK1242" s="99">
        <v>54389892.558105499</v>
      </c>
      <c r="CL1242" s="99">
        <v>13007780.958984399</v>
      </c>
      <c r="CM1242" s="166">
        <v>139634.973205566</v>
      </c>
      <c r="CN1242" s="166">
        <v>18110887.3195801</v>
      </c>
      <c r="CO1242" s="166">
        <v>96853033.861328095</v>
      </c>
      <c r="CP1242" s="99">
        <v>13007780.958984399</v>
      </c>
      <c r="CQ1242" s="99">
        <v>0</v>
      </c>
      <c r="CR1242" s="99">
        <v>0</v>
      </c>
      <c r="CS1242" s="99">
        <v>0</v>
      </c>
      <c r="CT1242" s="99">
        <v>0</v>
      </c>
      <c r="CU1242" s="98">
        <v>12124.523013387001</v>
      </c>
      <c r="CV1242" s="98">
        <v>39331.214008399002</v>
      </c>
      <c r="CW1242" s="98">
        <v>5848979.3540954553</v>
      </c>
      <c r="CX1242" s="98">
        <v>54306350.640075721</v>
      </c>
    </row>
    <row r="1243" spans="1:102" x14ac:dyDescent="0.2">
      <c r="A1243" s="98" t="s">
        <v>71</v>
      </c>
      <c r="B1243" s="100">
        <v>41791</v>
      </c>
      <c r="C1243" s="99">
        <v>87673.462219238296</v>
      </c>
      <c r="D1243" s="99">
        <v>0</v>
      </c>
      <c r="E1243" s="99">
        <v>11753.671635270101</v>
      </c>
      <c r="F1243" s="99">
        <v>9759.61110496521</v>
      </c>
      <c r="G1243" s="99">
        <v>2880.3463480472601</v>
      </c>
      <c r="H1243" s="99">
        <v>0</v>
      </c>
      <c r="I1243" s="99">
        <v>0</v>
      </c>
      <c r="J1243" s="99">
        <v>36855.568905830398</v>
      </c>
      <c r="K1243" s="99">
        <v>59.0666374959983</v>
      </c>
      <c r="L1243" s="99">
        <v>582.33006640523695</v>
      </c>
      <c r="M1243" s="99">
        <v>36120.527327060699</v>
      </c>
      <c r="N1243" s="99">
        <v>9478.0505512952805</v>
      </c>
      <c r="O1243" s="99">
        <v>0</v>
      </c>
      <c r="P1243" s="99">
        <v>48807.089212417603</v>
      </c>
      <c r="Q1243" s="99">
        <v>4475.4441250562704</v>
      </c>
      <c r="R1243" s="99">
        <v>0</v>
      </c>
      <c r="S1243" s="99">
        <v>2867.5109779834702</v>
      </c>
      <c r="T1243" s="99">
        <v>1.0054386318370201</v>
      </c>
      <c r="U1243" s="99">
        <v>36914.395886421204</v>
      </c>
      <c r="V1243" s="99">
        <v>4676686.6681518601</v>
      </c>
      <c r="W1243" s="99">
        <v>0</v>
      </c>
      <c r="X1243" s="99">
        <v>747964.87550354004</v>
      </c>
      <c r="Y1243" s="99">
        <v>575941.63681030297</v>
      </c>
      <c r="Z1243" s="99">
        <v>346102.45407104498</v>
      </c>
      <c r="AA1243" s="99">
        <v>0</v>
      </c>
      <c r="AB1243" s="99">
        <v>0</v>
      </c>
      <c r="AC1243" s="99">
        <v>12302600.3674316</v>
      </c>
      <c r="AD1243" s="99">
        <v>12515.392333388299</v>
      </c>
      <c r="AE1243" s="99">
        <v>14992.275505542801</v>
      </c>
      <c r="AF1243" s="99">
        <v>1755737.27388</v>
      </c>
      <c r="AG1243" s="99">
        <v>1092759.34294128</v>
      </c>
      <c r="AH1243" s="99">
        <v>0</v>
      </c>
      <c r="AI1243" s="99">
        <v>1946868.74447632</v>
      </c>
      <c r="AJ1243" s="99">
        <v>594935.24160003697</v>
      </c>
      <c r="AK1243" s="99">
        <v>0</v>
      </c>
      <c r="AL1243" s="99">
        <v>343953.17134094198</v>
      </c>
      <c r="AM1243" s="99">
        <v>244.22045981138899</v>
      </c>
      <c r="AN1243" s="99">
        <v>12281765.715820299</v>
      </c>
      <c r="AO1243" s="99">
        <v>44428583.724609397</v>
      </c>
      <c r="AP1243" s="99">
        <v>0</v>
      </c>
      <c r="AQ1243" s="99">
        <v>6238016.40661621</v>
      </c>
      <c r="AR1243" s="99">
        <v>4761237.0658569299</v>
      </c>
      <c r="AS1243" s="99">
        <v>2949047.7355041499</v>
      </c>
      <c r="AT1243" s="99">
        <v>0</v>
      </c>
      <c r="AU1243" s="99">
        <v>0</v>
      </c>
      <c r="AV1243" s="99">
        <v>42647019.800292999</v>
      </c>
      <c r="AW1243" s="99">
        <v>40834.266001701399</v>
      </c>
      <c r="AX1243" s="99">
        <v>138877.85278511001</v>
      </c>
      <c r="AY1243" s="99">
        <v>16967147.0942383</v>
      </c>
      <c r="AZ1243" s="99">
        <v>9434562.38037109</v>
      </c>
      <c r="BA1243" s="99">
        <v>0</v>
      </c>
      <c r="BB1243" s="99">
        <v>18881889.466552701</v>
      </c>
      <c r="BC1243" s="99">
        <v>5146353.55786133</v>
      </c>
      <c r="BD1243" s="99">
        <v>0</v>
      </c>
      <c r="BE1243" s="99">
        <v>2927051.46203613</v>
      </c>
      <c r="BF1243" s="99">
        <v>1983.0693808198</v>
      </c>
      <c r="BG1243" s="99">
        <v>42717357.1474609</v>
      </c>
      <c r="BH1243" s="99">
        <v>10398590.3209229</v>
      </c>
      <c r="BI1243" s="99">
        <v>0</v>
      </c>
      <c r="BJ1243" s="99">
        <v>2274903.97979736</v>
      </c>
      <c r="BK1243" s="99">
        <v>1527396.3427887</v>
      </c>
      <c r="BL1243" s="99">
        <v>0</v>
      </c>
      <c r="BM1243" s="99">
        <v>0</v>
      </c>
      <c r="BN1243" s="99">
        <v>0</v>
      </c>
      <c r="BO1243" s="99">
        <v>0</v>
      </c>
      <c r="BP1243" s="99">
        <v>0</v>
      </c>
      <c r="BQ1243" s="99">
        <v>0</v>
      </c>
      <c r="BR1243" s="99">
        <v>5529788.6380004901</v>
      </c>
      <c r="BS1243" s="99">
        <v>3473003.5840454102</v>
      </c>
      <c r="BT1243" s="99">
        <v>0</v>
      </c>
      <c r="BU1243" s="99">
        <v>1403471.8499908401</v>
      </c>
      <c r="BV1243" s="99">
        <v>2354736.2305297898</v>
      </c>
      <c r="BW1243" s="99">
        <v>0</v>
      </c>
      <c r="BX1243" s="99">
        <v>246059.23981094401</v>
      </c>
      <c r="BY1243" s="99">
        <v>0</v>
      </c>
      <c r="BZ1243" s="99">
        <v>0</v>
      </c>
      <c r="CA1243" s="99">
        <v>99417.715340614304</v>
      </c>
      <c r="CB1243" s="99">
        <v>5418299.1533813505</v>
      </c>
      <c r="CC1243" s="99">
        <v>50661285.6259766</v>
      </c>
      <c r="CD1243" s="99">
        <v>12670738.932128901</v>
      </c>
      <c r="CE1243" s="99">
        <v>2881.0160394609002</v>
      </c>
      <c r="CF1243" s="99">
        <v>347627.74665069598</v>
      </c>
      <c r="CG1243" s="99">
        <v>2957157.9792785598</v>
      </c>
      <c r="CH1243" s="99">
        <v>0</v>
      </c>
      <c r="CI1243" s="99">
        <v>102310.670156479</v>
      </c>
      <c r="CJ1243" s="99">
        <v>5758579.72302246</v>
      </c>
      <c r="CK1243" s="99">
        <v>53559095.3662109</v>
      </c>
      <c r="CL1243" s="99">
        <v>12898444.590820299</v>
      </c>
      <c r="CM1243" s="166">
        <v>138888.67107200599</v>
      </c>
      <c r="CN1243" s="166">
        <v>18036167.980468798</v>
      </c>
      <c r="CO1243" s="166">
        <v>96275778.576171905</v>
      </c>
      <c r="CP1243" s="99">
        <v>12898444.590820299</v>
      </c>
      <c r="CQ1243" s="99">
        <v>0</v>
      </c>
      <c r="CR1243" s="99">
        <v>0</v>
      </c>
      <c r="CS1243" s="99">
        <v>0</v>
      </c>
      <c r="CT1243" s="99">
        <v>0</v>
      </c>
      <c r="CU1243" s="98">
        <v>11816.894043611001</v>
      </c>
      <c r="CV1243" s="98">
        <v>39393.032653761999</v>
      </c>
      <c r="CW1243" s="98">
        <v>5765926.9000320463</v>
      </c>
      <c r="CX1243" s="98">
        <v>53618443.605255157</v>
      </c>
    </row>
    <row r="1244" spans="1:102" x14ac:dyDescent="0.2">
      <c r="A1244" s="98" t="s">
        <v>71</v>
      </c>
      <c r="B1244" s="100">
        <v>41883</v>
      </c>
      <c r="C1244" s="99">
        <v>87670.441686630205</v>
      </c>
      <c r="D1244" s="99">
        <v>0</v>
      </c>
      <c r="E1244" s="99">
        <v>11300.1705206633</v>
      </c>
      <c r="F1244" s="99">
        <v>9402.5452108383197</v>
      </c>
      <c r="G1244" s="99">
        <v>2885.0052810311299</v>
      </c>
      <c r="H1244" s="99">
        <v>0</v>
      </c>
      <c r="I1244" s="99">
        <v>0</v>
      </c>
      <c r="J1244" s="99">
        <v>36812.113342762001</v>
      </c>
      <c r="K1244" s="99">
        <v>41.2292460147291</v>
      </c>
      <c r="L1244" s="99">
        <v>262.21287681162403</v>
      </c>
      <c r="M1244" s="99">
        <v>36333.292884826697</v>
      </c>
      <c r="N1244" s="99">
        <v>9376.5575959682501</v>
      </c>
      <c r="O1244" s="99">
        <v>0</v>
      </c>
      <c r="P1244" s="99">
        <v>48752.9396252632</v>
      </c>
      <c r="Q1244" s="99">
        <v>4476.0223863720903</v>
      </c>
      <c r="R1244" s="99">
        <v>0</v>
      </c>
      <c r="S1244" s="99">
        <v>2880.3767243921802</v>
      </c>
      <c r="T1244" s="99">
        <v>0.987106485394179</v>
      </c>
      <c r="U1244" s="99">
        <v>36847.288753032699</v>
      </c>
      <c r="V1244" s="99">
        <v>4659071.8261718797</v>
      </c>
      <c r="W1244" s="99">
        <v>0</v>
      </c>
      <c r="X1244" s="99">
        <v>720199.17739868199</v>
      </c>
      <c r="Y1244" s="99">
        <v>556223.00076293899</v>
      </c>
      <c r="Z1244" s="99">
        <v>342318.48862457299</v>
      </c>
      <c r="AA1244" s="99">
        <v>0</v>
      </c>
      <c r="AB1244" s="99">
        <v>0</v>
      </c>
      <c r="AC1244" s="99">
        <v>12211871.197021499</v>
      </c>
      <c r="AD1244" s="99">
        <v>8693.3191274404508</v>
      </c>
      <c r="AE1244" s="99">
        <v>16831.061820268598</v>
      </c>
      <c r="AF1244" s="99">
        <v>1762051.03900146</v>
      </c>
      <c r="AG1244" s="99">
        <v>1073742.26383972</v>
      </c>
      <c r="AH1244" s="99">
        <v>0</v>
      </c>
      <c r="AI1244" s="99">
        <v>1935703.2288208001</v>
      </c>
      <c r="AJ1244" s="99">
        <v>597136.32837677002</v>
      </c>
      <c r="AK1244" s="99">
        <v>0</v>
      </c>
      <c r="AL1244" s="99">
        <v>341314.748123169</v>
      </c>
      <c r="AM1244" s="99">
        <v>286.14120736718201</v>
      </c>
      <c r="AN1244" s="99">
        <v>12233094.091674799</v>
      </c>
      <c r="AO1244" s="99">
        <v>44386376.416992202</v>
      </c>
      <c r="AP1244" s="99">
        <v>0</v>
      </c>
      <c r="AQ1244" s="99">
        <v>6132224.6630859403</v>
      </c>
      <c r="AR1244" s="99">
        <v>4627410.89562988</v>
      </c>
      <c r="AS1244" s="99">
        <v>2919971.29605103</v>
      </c>
      <c r="AT1244" s="99">
        <v>0</v>
      </c>
      <c r="AU1244" s="99">
        <v>0</v>
      </c>
      <c r="AV1244" s="99">
        <v>42491453.074707001</v>
      </c>
      <c r="AW1244" s="99">
        <v>28390.646987438198</v>
      </c>
      <c r="AX1244" s="99">
        <v>164223.048099518</v>
      </c>
      <c r="AY1244" s="99">
        <v>17100259.471191399</v>
      </c>
      <c r="AZ1244" s="99">
        <v>9290719.8760986291</v>
      </c>
      <c r="BA1244" s="99">
        <v>0</v>
      </c>
      <c r="BB1244" s="99">
        <v>18907083.540527299</v>
      </c>
      <c r="BC1244" s="99">
        <v>5128727.7338256799</v>
      </c>
      <c r="BD1244" s="99">
        <v>0</v>
      </c>
      <c r="BE1244" s="99">
        <v>2905984.0129699698</v>
      </c>
      <c r="BF1244" s="99">
        <v>2500.8860166668901</v>
      </c>
      <c r="BG1244" s="99">
        <v>42562071.652832001</v>
      </c>
      <c r="BH1244" s="99">
        <v>10512989.4998779</v>
      </c>
      <c r="BI1244" s="99">
        <v>0</v>
      </c>
      <c r="BJ1244" s="99">
        <v>2221665.1204833998</v>
      </c>
      <c r="BK1244" s="99">
        <v>1483723.9329681401</v>
      </c>
      <c r="BL1244" s="99">
        <v>0</v>
      </c>
      <c r="BM1244" s="99">
        <v>0</v>
      </c>
      <c r="BN1244" s="99">
        <v>0</v>
      </c>
      <c r="BO1244" s="99">
        <v>0</v>
      </c>
      <c r="BP1244" s="99">
        <v>0</v>
      </c>
      <c r="BQ1244" s="99">
        <v>0</v>
      </c>
      <c r="BR1244" s="99">
        <v>5602107.7687377902</v>
      </c>
      <c r="BS1244" s="99">
        <v>3438873.6525878902</v>
      </c>
      <c r="BT1244" s="99">
        <v>0</v>
      </c>
      <c r="BU1244" s="99">
        <v>1157652.0199890099</v>
      </c>
      <c r="BV1244" s="99">
        <v>2360723.0021972698</v>
      </c>
      <c r="BW1244" s="99">
        <v>0</v>
      </c>
      <c r="BX1244" s="99">
        <v>198631.969852448</v>
      </c>
      <c r="BY1244" s="99">
        <v>0</v>
      </c>
      <c r="BZ1244" s="99">
        <v>0</v>
      </c>
      <c r="CA1244" s="99">
        <v>99086.439497947693</v>
      </c>
      <c r="CB1244" s="99">
        <v>5367789.6302490197</v>
      </c>
      <c r="CC1244" s="99">
        <v>50396923.255859397</v>
      </c>
      <c r="CD1244" s="99">
        <v>12727438.965332</v>
      </c>
      <c r="CE1244" s="99">
        <v>2886.6079809963699</v>
      </c>
      <c r="CF1244" s="99">
        <v>342677.73219680798</v>
      </c>
      <c r="CG1244" s="99">
        <v>2918860.4750060998</v>
      </c>
      <c r="CH1244" s="99">
        <v>0</v>
      </c>
      <c r="CI1244" s="99">
        <v>101982.437687874</v>
      </c>
      <c r="CJ1244" s="99">
        <v>5724782.5245971698</v>
      </c>
      <c r="CK1244" s="99">
        <v>53268371.394042999</v>
      </c>
      <c r="CL1244" s="99">
        <v>12959254.150878901</v>
      </c>
      <c r="CM1244" s="166">
        <v>138492.430845261</v>
      </c>
      <c r="CN1244" s="166">
        <v>17969289.075683601</v>
      </c>
      <c r="CO1244" s="166">
        <v>95987162.118164107</v>
      </c>
      <c r="CP1244" s="99">
        <v>12959254.150878901</v>
      </c>
      <c r="CQ1244" s="99">
        <v>0</v>
      </c>
      <c r="CR1244" s="99">
        <v>0</v>
      </c>
      <c r="CS1244" s="99">
        <v>0</v>
      </c>
      <c r="CT1244" s="99">
        <v>0</v>
      </c>
      <c r="CU1244" s="98">
        <v>11345.137790098999</v>
      </c>
      <c r="CV1244" s="98">
        <v>39369.125446475002</v>
      </c>
      <c r="CW1244" s="98">
        <v>5710467.3624458276</v>
      </c>
      <c r="CX1244" s="98">
        <v>53315783.730865493</v>
      </c>
    </row>
    <row r="1245" spans="1:102" x14ac:dyDescent="0.2">
      <c r="A1245" s="98" t="s">
        <v>71</v>
      </c>
      <c r="B1245" s="100">
        <v>41974</v>
      </c>
      <c r="C1245" s="99">
        <v>87258.162293434099</v>
      </c>
      <c r="D1245" s="99">
        <v>0</v>
      </c>
      <c r="E1245" s="99">
        <v>11448.8653185368</v>
      </c>
      <c r="F1245" s="99">
        <v>9604.1996774673498</v>
      </c>
      <c r="G1245" s="99">
        <v>2892.05402520299</v>
      </c>
      <c r="H1245" s="99">
        <v>0</v>
      </c>
      <c r="I1245" s="99">
        <v>0</v>
      </c>
      <c r="J1245" s="99">
        <v>36273.3909029961</v>
      </c>
      <c r="K1245" s="99">
        <v>20.052157706581099</v>
      </c>
      <c r="L1245" s="99">
        <v>189.149786256254</v>
      </c>
      <c r="M1245" s="99">
        <v>36315.173090457902</v>
      </c>
      <c r="N1245" s="99">
        <v>9326.3028248548508</v>
      </c>
      <c r="O1245" s="99">
        <v>0</v>
      </c>
      <c r="P1245" s="99">
        <v>48462.1662893295</v>
      </c>
      <c r="Q1245" s="99">
        <v>4421.8966401815396</v>
      </c>
      <c r="R1245" s="99">
        <v>0</v>
      </c>
      <c r="S1245" s="99">
        <v>2875.03534829617</v>
      </c>
      <c r="T1245" s="99">
        <v>1.0155546973837799</v>
      </c>
      <c r="U1245" s="99">
        <v>36306.640411376997</v>
      </c>
      <c r="V1245" s="99">
        <v>4628226.5576782199</v>
      </c>
      <c r="W1245" s="99">
        <v>0</v>
      </c>
      <c r="X1245" s="99">
        <v>703270.032524109</v>
      </c>
      <c r="Y1245" s="99">
        <v>546934.32094573998</v>
      </c>
      <c r="Z1245" s="99">
        <v>341396.413383484</v>
      </c>
      <c r="AA1245" s="99">
        <v>0</v>
      </c>
      <c r="AB1245" s="99">
        <v>0</v>
      </c>
      <c r="AC1245" s="99">
        <v>12066858.9379883</v>
      </c>
      <c r="AD1245" s="99">
        <v>3769.3313306868099</v>
      </c>
      <c r="AE1245" s="99">
        <v>7655.3023878335998</v>
      </c>
      <c r="AF1245" s="99">
        <v>1755935.0416870101</v>
      </c>
      <c r="AG1245" s="99">
        <v>1056022.94839478</v>
      </c>
      <c r="AH1245" s="99">
        <v>0</v>
      </c>
      <c r="AI1245" s="99">
        <v>1921261.9377746601</v>
      </c>
      <c r="AJ1245" s="99">
        <v>600164.794296265</v>
      </c>
      <c r="AK1245" s="99">
        <v>0</v>
      </c>
      <c r="AL1245" s="99">
        <v>339812.70835495001</v>
      </c>
      <c r="AM1245" s="99">
        <v>319.25845025479799</v>
      </c>
      <c r="AN1245" s="99">
        <v>12069035.5238037</v>
      </c>
      <c r="AO1245" s="99">
        <v>44280279.220214799</v>
      </c>
      <c r="AP1245" s="99">
        <v>0</v>
      </c>
      <c r="AQ1245" s="99">
        <v>5898452.7601928702</v>
      </c>
      <c r="AR1245" s="99">
        <v>4511057.27807617</v>
      </c>
      <c r="AS1245" s="99">
        <v>2925515.4346008301</v>
      </c>
      <c r="AT1245" s="99">
        <v>0</v>
      </c>
      <c r="AU1245" s="99">
        <v>0</v>
      </c>
      <c r="AV1245" s="99">
        <v>42206773.926269501</v>
      </c>
      <c r="AW1245" s="99">
        <v>12401.8449172974</v>
      </c>
      <c r="AX1245" s="99">
        <v>70296.418018341094</v>
      </c>
      <c r="AY1245" s="99">
        <v>17082903.157958999</v>
      </c>
      <c r="AZ1245" s="99">
        <v>9146495.3044433594</v>
      </c>
      <c r="BA1245" s="99">
        <v>0</v>
      </c>
      <c r="BB1245" s="99">
        <v>18788408.6176758</v>
      </c>
      <c r="BC1245" s="99">
        <v>5171469.3905639602</v>
      </c>
      <c r="BD1245" s="99">
        <v>0</v>
      </c>
      <c r="BE1245" s="99">
        <v>2908515.5144958501</v>
      </c>
      <c r="BF1245" s="99">
        <v>2877.2031620442899</v>
      </c>
      <c r="BG1245" s="99">
        <v>42209534.618652299</v>
      </c>
      <c r="BH1245" s="99">
        <v>10538486.857910199</v>
      </c>
      <c r="BI1245" s="99">
        <v>0</v>
      </c>
      <c r="BJ1245" s="99">
        <v>2176124.2600707998</v>
      </c>
      <c r="BK1245" s="99">
        <v>1438324.67955017</v>
      </c>
      <c r="BL1245" s="99">
        <v>0</v>
      </c>
      <c r="BM1245" s="99">
        <v>0</v>
      </c>
      <c r="BN1245" s="99">
        <v>0</v>
      </c>
      <c r="BO1245" s="99">
        <v>0</v>
      </c>
      <c r="BP1245" s="99">
        <v>0</v>
      </c>
      <c r="BQ1245" s="99">
        <v>0</v>
      </c>
      <c r="BR1245" s="99">
        <v>5630093.7860107403</v>
      </c>
      <c r="BS1245" s="99">
        <v>3394748.2830505399</v>
      </c>
      <c r="BT1245" s="99">
        <v>0</v>
      </c>
      <c r="BU1245" s="99">
        <v>1359435.45999146</v>
      </c>
      <c r="BV1245" s="99">
        <v>2379878.2543640099</v>
      </c>
      <c r="BW1245" s="99">
        <v>0</v>
      </c>
      <c r="BX1245" s="99">
        <v>228688.18982505801</v>
      </c>
      <c r="BY1245" s="99">
        <v>0</v>
      </c>
      <c r="BZ1245" s="99">
        <v>0</v>
      </c>
      <c r="CA1245" s="99">
        <v>98679.793255805998</v>
      </c>
      <c r="CB1245" s="99">
        <v>5330211.3659057599</v>
      </c>
      <c r="CC1245" s="99">
        <v>50182476.8994141</v>
      </c>
      <c r="CD1245" s="99">
        <v>12720715.295043901</v>
      </c>
      <c r="CE1245" s="99">
        <v>2892.8872229158901</v>
      </c>
      <c r="CF1245" s="99">
        <v>341389.84130859398</v>
      </c>
      <c r="CG1245" s="99">
        <v>2928917.2051696801</v>
      </c>
      <c r="CH1245" s="99">
        <v>0</v>
      </c>
      <c r="CI1245" s="99">
        <v>101543.40638256101</v>
      </c>
      <c r="CJ1245" s="99">
        <v>5682310.2360839797</v>
      </c>
      <c r="CK1245" s="99">
        <v>52962459.9609375</v>
      </c>
      <c r="CL1245" s="99">
        <v>12957750.3978271</v>
      </c>
      <c r="CM1245" s="166">
        <v>137534.680990219</v>
      </c>
      <c r="CN1245" s="166">
        <v>17753163.385497998</v>
      </c>
      <c r="CO1245" s="166">
        <v>95395116.000976607</v>
      </c>
      <c r="CP1245" s="99">
        <v>12957750.3978271</v>
      </c>
      <c r="CQ1245" s="99">
        <v>0</v>
      </c>
      <c r="CR1245" s="99">
        <v>0</v>
      </c>
      <c r="CS1245" s="99">
        <v>0</v>
      </c>
      <c r="CT1245" s="99">
        <v>0</v>
      </c>
      <c r="CU1245" s="98">
        <v>11473.196786241</v>
      </c>
      <c r="CV1245" s="98">
        <v>38836.039471771997</v>
      </c>
      <c r="CW1245" s="98">
        <v>5671601.2072143536</v>
      </c>
      <c r="CX1245" s="98">
        <v>53111394.104583777</v>
      </c>
    </row>
    <row r="1246" spans="1:102" x14ac:dyDescent="0.2">
      <c r="A1246" s="98" t="s">
        <v>71</v>
      </c>
      <c r="B1246" s="100">
        <v>42064</v>
      </c>
      <c r="C1246" s="99">
        <v>86569.147539138794</v>
      </c>
      <c r="D1246" s="99">
        <v>0</v>
      </c>
      <c r="E1246" s="99">
        <v>11021.264503002199</v>
      </c>
      <c r="F1246" s="99">
        <v>9266.1966038942301</v>
      </c>
      <c r="G1246" s="99">
        <v>2914.26997670531</v>
      </c>
      <c r="H1246" s="99">
        <v>0</v>
      </c>
      <c r="I1246" s="99">
        <v>0</v>
      </c>
      <c r="J1246" s="99">
        <v>36344.372568607301</v>
      </c>
      <c r="K1246" s="99">
        <v>18.519730384694402</v>
      </c>
      <c r="L1246" s="99">
        <v>134.943194430321</v>
      </c>
      <c r="M1246" s="99">
        <v>36112.451579093897</v>
      </c>
      <c r="N1246" s="99">
        <v>9165.5403605699503</v>
      </c>
      <c r="O1246" s="99">
        <v>0</v>
      </c>
      <c r="P1246" s="99">
        <v>47541.678072929397</v>
      </c>
      <c r="Q1246" s="99">
        <v>4394.8970171809196</v>
      </c>
      <c r="R1246" s="99">
        <v>0</v>
      </c>
      <c r="S1246" s="99">
        <v>2896.7483241856098</v>
      </c>
      <c r="T1246" s="99">
        <v>0.99339791639067698</v>
      </c>
      <c r="U1246" s="99">
        <v>36356.787058830298</v>
      </c>
      <c r="V1246" s="99">
        <v>4582794.3955078097</v>
      </c>
      <c r="W1246" s="99">
        <v>0</v>
      </c>
      <c r="X1246" s="99">
        <v>681596.88100433396</v>
      </c>
      <c r="Y1246" s="99">
        <v>532955.41065216099</v>
      </c>
      <c r="Z1246" s="99">
        <v>342660.26926040603</v>
      </c>
      <c r="AA1246" s="99">
        <v>0</v>
      </c>
      <c r="AB1246" s="99">
        <v>0</v>
      </c>
      <c r="AC1246" s="99">
        <v>12031595.6590576</v>
      </c>
      <c r="AD1246" s="99">
        <v>2672.6240765750399</v>
      </c>
      <c r="AE1246" s="99">
        <v>4984.85612940788</v>
      </c>
      <c r="AF1246" s="99">
        <v>1743556.98077393</v>
      </c>
      <c r="AG1246" s="99">
        <v>1037219.83309937</v>
      </c>
      <c r="AH1246" s="99">
        <v>0</v>
      </c>
      <c r="AI1246" s="99">
        <v>1867725.42976379</v>
      </c>
      <c r="AJ1246" s="99">
        <v>587362.97996520996</v>
      </c>
      <c r="AK1246" s="99">
        <v>0</v>
      </c>
      <c r="AL1246" s="99">
        <v>338952.386352539</v>
      </c>
      <c r="AM1246" s="99">
        <v>237.48816837742899</v>
      </c>
      <c r="AN1246" s="99">
        <v>12035520.380493199</v>
      </c>
      <c r="AO1246" s="99">
        <v>43870970.8681641</v>
      </c>
      <c r="AP1246" s="99">
        <v>0</v>
      </c>
      <c r="AQ1246" s="99">
        <v>5767099.8956909198</v>
      </c>
      <c r="AR1246" s="99">
        <v>4434597.9114990197</v>
      </c>
      <c r="AS1246" s="99">
        <v>2934713.7211608901</v>
      </c>
      <c r="AT1246" s="99">
        <v>0</v>
      </c>
      <c r="AU1246" s="99">
        <v>0</v>
      </c>
      <c r="AV1246" s="99">
        <v>42321899.4853516</v>
      </c>
      <c r="AW1246" s="99">
        <v>8840.4961004257202</v>
      </c>
      <c r="AX1246" s="99">
        <v>47218.834680080399</v>
      </c>
      <c r="AY1246" s="99">
        <v>17014248.2976074</v>
      </c>
      <c r="AZ1246" s="99">
        <v>9010091.3001709003</v>
      </c>
      <c r="BA1246" s="99">
        <v>0</v>
      </c>
      <c r="BB1246" s="99">
        <v>18184832.356689502</v>
      </c>
      <c r="BC1246" s="99">
        <v>5083989.2445068397</v>
      </c>
      <c r="BD1246" s="99">
        <v>0</v>
      </c>
      <c r="BE1246" s="99">
        <v>2909607.9644165002</v>
      </c>
      <c r="BF1246" s="99">
        <v>2148.1128362417198</v>
      </c>
      <c r="BG1246" s="99">
        <v>42336690.080566399</v>
      </c>
      <c r="BH1246" s="99">
        <v>10379016.072265601</v>
      </c>
      <c r="BI1246" s="99">
        <v>0</v>
      </c>
      <c r="BJ1246" s="99">
        <v>2136110.7913818401</v>
      </c>
      <c r="BK1246" s="99">
        <v>1417818.83764648</v>
      </c>
      <c r="BL1246" s="99">
        <v>0</v>
      </c>
      <c r="BM1246" s="99">
        <v>0</v>
      </c>
      <c r="BN1246" s="99">
        <v>0</v>
      </c>
      <c r="BO1246" s="99">
        <v>0</v>
      </c>
      <c r="BP1246" s="99">
        <v>0</v>
      </c>
      <c r="BQ1246" s="99">
        <v>0</v>
      </c>
      <c r="BR1246" s="99">
        <v>5545554.7584228497</v>
      </c>
      <c r="BS1246" s="99">
        <v>3347775.4780578599</v>
      </c>
      <c r="BT1246" s="99">
        <v>0</v>
      </c>
      <c r="BU1246" s="99">
        <v>1332793.6499939</v>
      </c>
      <c r="BV1246" s="99">
        <v>2344492.4909668001</v>
      </c>
      <c r="BW1246" s="99">
        <v>0</v>
      </c>
      <c r="BX1246" s="99">
        <v>261045.26965141299</v>
      </c>
      <c r="BY1246" s="99">
        <v>0</v>
      </c>
      <c r="BZ1246" s="99">
        <v>0</v>
      </c>
      <c r="CA1246" s="99">
        <v>97492.975234985395</v>
      </c>
      <c r="CB1246" s="99">
        <v>5261796.3190307599</v>
      </c>
      <c r="CC1246" s="99">
        <v>49621121.533203103</v>
      </c>
      <c r="CD1246" s="99">
        <v>12516271.7735596</v>
      </c>
      <c r="CE1246" s="99">
        <v>2915.40268066525</v>
      </c>
      <c r="CF1246" s="99">
        <v>343004.07558822603</v>
      </c>
      <c r="CG1246" s="99">
        <v>2944613.9273681599</v>
      </c>
      <c r="CH1246" s="99">
        <v>0</v>
      </c>
      <c r="CI1246" s="99">
        <v>100422.100203514</v>
      </c>
      <c r="CJ1246" s="99">
        <v>5595837.82702637</v>
      </c>
      <c r="CK1246" s="99">
        <v>52629086.3369141</v>
      </c>
      <c r="CL1246" s="99">
        <v>12767403.154663101</v>
      </c>
      <c r="CM1246" s="166">
        <v>136490.51489257801</v>
      </c>
      <c r="CN1246" s="166">
        <v>17618002.9460449</v>
      </c>
      <c r="CO1246" s="166">
        <v>94778631.220703095</v>
      </c>
      <c r="CP1246" s="99">
        <v>12767403.154663101</v>
      </c>
      <c r="CQ1246" s="99">
        <v>0</v>
      </c>
      <c r="CR1246" s="99">
        <v>0</v>
      </c>
      <c r="CS1246" s="99">
        <v>0</v>
      </c>
      <c r="CT1246" s="99">
        <v>0</v>
      </c>
      <c r="CU1246" s="98">
        <v>11032.428466656</v>
      </c>
      <c r="CV1246" s="98">
        <v>38941.943241656001</v>
      </c>
      <c r="CW1246" s="98">
        <v>5604800.3946189862</v>
      </c>
      <c r="CX1246" s="98">
        <v>52565735.460571259</v>
      </c>
    </row>
    <row r="1247" spans="1:102" x14ac:dyDescent="0.2">
      <c r="A1247" s="98" t="s">
        <v>71</v>
      </c>
      <c r="B1247" s="100">
        <v>42156</v>
      </c>
      <c r="C1247" s="99">
        <v>86865.756970405593</v>
      </c>
      <c r="D1247" s="99">
        <v>0</v>
      </c>
      <c r="E1247" s="99">
        <v>10956.125923633601</v>
      </c>
      <c r="F1247" s="99">
        <v>9204.9449810981805</v>
      </c>
      <c r="G1247" s="99">
        <v>2926.5257538557098</v>
      </c>
      <c r="H1247" s="99">
        <v>0</v>
      </c>
      <c r="I1247" s="99">
        <v>0</v>
      </c>
      <c r="J1247" s="99">
        <v>36225.72539711</v>
      </c>
      <c r="K1247" s="99">
        <v>14.7988113104366</v>
      </c>
      <c r="L1247" s="99">
        <v>156.57404068112399</v>
      </c>
      <c r="M1247" s="99">
        <v>36419.214486122102</v>
      </c>
      <c r="N1247" s="99">
        <v>9018.85989546776</v>
      </c>
      <c r="O1247" s="99">
        <v>0</v>
      </c>
      <c r="P1247" s="99">
        <v>47866.641411304503</v>
      </c>
      <c r="Q1247" s="99">
        <v>4374.0945490002596</v>
      </c>
      <c r="R1247" s="99">
        <v>0</v>
      </c>
      <c r="S1247" s="99">
        <v>2907.2948790788701</v>
      </c>
      <c r="T1247" s="99">
        <v>1.0059843872149901</v>
      </c>
      <c r="U1247" s="99">
        <v>36242.761443138101</v>
      </c>
      <c r="V1247" s="99">
        <v>4568137.9351196298</v>
      </c>
      <c r="W1247" s="99">
        <v>0</v>
      </c>
      <c r="X1247" s="99">
        <v>666866.50257110596</v>
      </c>
      <c r="Y1247" s="99">
        <v>526447.32840728795</v>
      </c>
      <c r="Z1247" s="99">
        <v>342844.40081405599</v>
      </c>
      <c r="AA1247" s="99">
        <v>0</v>
      </c>
      <c r="AB1247" s="99">
        <v>0</v>
      </c>
      <c r="AC1247" s="99">
        <v>11981595.0465088</v>
      </c>
      <c r="AD1247" s="99">
        <v>2120.9651966988999</v>
      </c>
      <c r="AE1247" s="99">
        <v>8817.7690079212207</v>
      </c>
      <c r="AF1247" s="99">
        <v>1751984.9385528599</v>
      </c>
      <c r="AG1247" s="99">
        <v>1022703.8995590199</v>
      </c>
      <c r="AH1247" s="99">
        <v>0</v>
      </c>
      <c r="AI1247" s="99">
        <v>1865712.76954651</v>
      </c>
      <c r="AJ1247" s="99">
        <v>591683.31024932896</v>
      </c>
      <c r="AK1247" s="99">
        <v>0</v>
      </c>
      <c r="AL1247" s="99">
        <v>339440.22226333601</v>
      </c>
      <c r="AM1247" s="99">
        <v>227.883686248213</v>
      </c>
      <c r="AN1247" s="99">
        <v>12011546.669433599</v>
      </c>
      <c r="AO1247" s="99">
        <v>43914727.013671897</v>
      </c>
      <c r="AP1247" s="99">
        <v>0</v>
      </c>
      <c r="AQ1247" s="99">
        <v>5640355.2266845703</v>
      </c>
      <c r="AR1247" s="99">
        <v>4376870.9678955097</v>
      </c>
      <c r="AS1247" s="99">
        <v>2956642.0250854502</v>
      </c>
      <c r="AT1247" s="99">
        <v>0</v>
      </c>
      <c r="AU1247" s="99">
        <v>0</v>
      </c>
      <c r="AV1247" s="99">
        <v>42264051.160644501</v>
      </c>
      <c r="AW1247" s="99">
        <v>7032.72747576237</v>
      </c>
      <c r="AX1247" s="99">
        <v>74845.685239791899</v>
      </c>
      <c r="AY1247" s="99">
        <v>17174209.1789551</v>
      </c>
      <c r="AZ1247" s="99">
        <v>8889460.8137206994</v>
      </c>
      <c r="BA1247" s="99">
        <v>0</v>
      </c>
      <c r="BB1247" s="99">
        <v>18411955.239746101</v>
      </c>
      <c r="BC1247" s="99">
        <v>5124976.1801147498</v>
      </c>
      <c r="BD1247" s="99">
        <v>0</v>
      </c>
      <c r="BE1247" s="99">
        <v>2927640.0978698698</v>
      </c>
      <c r="BF1247" s="99">
        <v>2083.7128933072099</v>
      </c>
      <c r="BG1247" s="99">
        <v>42297998.440429702</v>
      </c>
      <c r="BH1247" s="99">
        <v>10489535.684570299</v>
      </c>
      <c r="BI1247" s="99">
        <v>0</v>
      </c>
      <c r="BJ1247" s="99">
        <v>2128075.03942871</v>
      </c>
      <c r="BK1247" s="99">
        <v>1394977.4179382301</v>
      </c>
      <c r="BL1247" s="99">
        <v>0</v>
      </c>
      <c r="BM1247" s="99">
        <v>0</v>
      </c>
      <c r="BN1247" s="99">
        <v>0</v>
      </c>
      <c r="BO1247" s="99">
        <v>0</v>
      </c>
      <c r="BP1247" s="99">
        <v>0</v>
      </c>
      <c r="BQ1247" s="99">
        <v>0</v>
      </c>
      <c r="BR1247" s="99">
        <v>5646331.1656494103</v>
      </c>
      <c r="BS1247" s="99">
        <v>3312248.5228881799</v>
      </c>
      <c r="BT1247" s="99">
        <v>0</v>
      </c>
      <c r="BU1247" s="99">
        <v>1346056.8599853499</v>
      </c>
      <c r="BV1247" s="99">
        <v>2395414.64880371</v>
      </c>
      <c r="BW1247" s="99">
        <v>0</v>
      </c>
      <c r="BX1247" s="99">
        <v>266363.62964248698</v>
      </c>
      <c r="BY1247" s="99">
        <v>0</v>
      </c>
      <c r="BZ1247" s="99">
        <v>0</v>
      </c>
      <c r="CA1247" s="99">
        <v>97880.450036048904</v>
      </c>
      <c r="CB1247" s="99">
        <v>5232354.6251220703</v>
      </c>
      <c r="CC1247" s="99">
        <v>49492842.759765603</v>
      </c>
      <c r="CD1247" s="99">
        <v>12623168.3431396</v>
      </c>
      <c r="CE1247" s="99">
        <v>2927.3135200738898</v>
      </c>
      <c r="CF1247" s="99">
        <v>343386.89980697603</v>
      </c>
      <c r="CG1247" s="99">
        <v>2954211.75082397</v>
      </c>
      <c r="CH1247" s="99">
        <v>0</v>
      </c>
      <c r="CI1247" s="99">
        <v>100814.92254257201</v>
      </c>
      <c r="CJ1247" s="99">
        <v>5588408.2873535203</v>
      </c>
      <c r="CK1247" s="99">
        <v>52399292.783691399</v>
      </c>
      <c r="CL1247" s="99">
        <v>12869882.49646</v>
      </c>
      <c r="CM1247" s="166">
        <v>136697.181600571</v>
      </c>
      <c r="CN1247" s="166">
        <v>17595725.238037098</v>
      </c>
      <c r="CO1247" s="166">
        <v>94947741.719726607</v>
      </c>
      <c r="CP1247" s="99">
        <v>12869882.49646</v>
      </c>
      <c r="CQ1247" s="99">
        <v>0</v>
      </c>
      <c r="CR1247" s="99">
        <v>0</v>
      </c>
      <c r="CS1247" s="99">
        <v>0</v>
      </c>
      <c r="CT1247" s="99">
        <v>0</v>
      </c>
      <c r="CU1247" s="98">
        <v>10976.018108704</v>
      </c>
      <c r="CV1247" s="98">
        <v>38851.647048956002</v>
      </c>
      <c r="CW1247" s="98">
        <v>5575741.5249290466</v>
      </c>
      <c r="CX1247" s="98">
        <v>52447054.51058957</v>
      </c>
    </row>
    <row r="1248" spans="1:102" x14ac:dyDescent="0.2">
      <c r="A1248" s="98" t="s">
        <v>71</v>
      </c>
      <c r="B1248" s="100">
        <v>42248</v>
      </c>
      <c r="C1248" s="99">
        <v>86685.595972061201</v>
      </c>
      <c r="D1248" s="99">
        <v>0</v>
      </c>
      <c r="E1248" s="99">
        <v>10817.2551108599</v>
      </c>
      <c r="F1248" s="99">
        <v>9070.8529822826404</v>
      </c>
      <c r="G1248" s="99">
        <v>2977.7402291297899</v>
      </c>
      <c r="H1248" s="99">
        <v>0</v>
      </c>
      <c r="I1248" s="99">
        <v>0</v>
      </c>
      <c r="J1248" s="99">
        <v>35997.317550182299</v>
      </c>
      <c r="K1248" s="99">
        <v>13.231247422052499</v>
      </c>
      <c r="L1248" s="99">
        <v>177.933017194271</v>
      </c>
      <c r="M1248" s="99">
        <v>36314.349605560303</v>
      </c>
      <c r="N1248" s="99">
        <v>8874.6334986686707</v>
      </c>
      <c r="O1248" s="99">
        <v>0</v>
      </c>
      <c r="P1248" s="99">
        <v>47939.4997076988</v>
      </c>
      <c r="Q1248" s="99">
        <v>4346.7744717001897</v>
      </c>
      <c r="R1248" s="99">
        <v>0</v>
      </c>
      <c r="S1248" s="99">
        <v>2957.4032218754301</v>
      </c>
      <c r="T1248" s="99">
        <v>0.98481625769636605</v>
      </c>
      <c r="U1248" s="99">
        <v>36007.843338012703</v>
      </c>
      <c r="V1248" s="99">
        <v>4533728.9667358398</v>
      </c>
      <c r="W1248" s="99">
        <v>0</v>
      </c>
      <c r="X1248" s="99">
        <v>661690.07131957996</v>
      </c>
      <c r="Y1248" s="99">
        <v>516272.95731353801</v>
      </c>
      <c r="Z1248" s="99">
        <v>345226.34697341901</v>
      </c>
      <c r="AA1248" s="99">
        <v>0</v>
      </c>
      <c r="AB1248" s="99">
        <v>0</v>
      </c>
      <c r="AC1248" s="99">
        <v>11990202.193481401</v>
      </c>
      <c r="AD1248" s="99">
        <v>2290.7394884228702</v>
      </c>
      <c r="AE1248" s="99">
        <v>12253.8528741598</v>
      </c>
      <c r="AF1248" s="99">
        <v>1735201.8541259801</v>
      </c>
      <c r="AG1248" s="99">
        <v>1001879.72797394</v>
      </c>
      <c r="AH1248" s="99">
        <v>0</v>
      </c>
      <c r="AI1248" s="99">
        <v>1856679.5731506301</v>
      </c>
      <c r="AJ1248" s="99">
        <v>592140.04218292201</v>
      </c>
      <c r="AK1248" s="99">
        <v>0</v>
      </c>
      <c r="AL1248" s="99">
        <v>342965.68587875401</v>
      </c>
      <c r="AM1248" s="99">
        <v>220.422343323007</v>
      </c>
      <c r="AN1248" s="99">
        <v>12007650.4844971</v>
      </c>
      <c r="AO1248" s="99">
        <v>43753785.720703103</v>
      </c>
      <c r="AP1248" s="99">
        <v>0</v>
      </c>
      <c r="AQ1248" s="99">
        <v>5644025.4911498995</v>
      </c>
      <c r="AR1248" s="99">
        <v>4332901.9187622098</v>
      </c>
      <c r="AS1248" s="99">
        <v>2995755.2046508798</v>
      </c>
      <c r="AT1248" s="99">
        <v>0</v>
      </c>
      <c r="AU1248" s="99">
        <v>0</v>
      </c>
      <c r="AV1248" s="99">
        <v>42309934.6640625</v>
      </c>
      <c r="AW1248" s="99">
        <v>7605.6331790089598</v>
      </c>
      <c r="AX1248" s="99">
        <v>115562.390101433</v>
      </c>
      <c r="AY1248" s="99">
        <v>17098787.756103501</v>
      </c>
      <c r="AZ1248" s="99">
        <v>8734232.6861572303</v>
      </c>
      <c r="BA1248" s="99">
        <v>0</v>
      </c>
      <c r="BB1248" s="99">
        <v>18376027.962646499</v>
      </c>
      <c r="BC1248" s="99">
        <v>5150676.9468994103</v>
      </c>
      <c r="BD1248" s="99">
        <v>0</v>
      </c>
      <c r="BE1248" s="99">
        <v>2970468.72015381</v>
      </c>
      <c r="BF1248" s="99">
        <v>2010.81105069816</v>
      </c>
      <c r="BG1248" s="99">
        <v>42339253.0478516</v>
      </c>
      <c r="BH1248" s="99">
        <v>10519422.537353501</v>
      </c>
      <c r="BI1248" s="99">
        <v>0</v>
      </c>
      <c r="BJ1248" s="99">
        <v>2135294.6874084501</v>
      </c>
      <c r="BK1248" s="99">
        <v>1384169.03912354</v>
      </c>
      <c r="BL1248" s="99">
        <v>0</v>
      </c>
      <c r="BM1248" s="99">
        <v>0</v>
      </c>
      <c r="BN1248" s="99">
        <v>0</v>
      </c>
      <c r="BO1248" s="99">
        <v>0</v>
      </c>
      <c r="BP1248" s="99">
        <v>0</v>
      </c>
      <c r="BQ1248" s="99">
        <v>0</v>
      </c>
      <c r="BR1248" s="99">
        <v>5660656.5557251005</v>
      </c>
      <c r="BS1248" s="99">
        <v>3258681.3484497098</v>
      </c>
      <c r="BT1248" s="99">
        <v>0</v>
      </c>
      <c r="BU1248" s="99">
        <v>1111603.7999877899</v>
      </c>
      <c r="BV1248" s="99">
        <v>2421022.9157104502</v>
      </c>
      <c r="BW1248" s="99">
        <v>0</v>
      </c>
      <c r="BX1248" s="99">
        <v>216514.54973220799</v>
      </c>
      <c r="BY1248" s="99">
        <v>0</v>
      </c>
      <c r="BZ1248" s="99">
        <v>0</v>
      </c>
      <c r="CA1248" s="99">
        <v>97528.853157043501</v>
      </c>
      <c r="CB1248" s="99">
        <v>5189286.9425659198</v>
      </c>
      <c r="CC1248" s="99">
        <v>49230423.3291016</v>
      </c>
      <c r="CD1248" s="99">
        <v>12638929.850708</v>
      </c>
      <c r="CE1248" s="99">
        <v>2976.9539038837001</v>
      </c>
      <c r="CF1248" s="99">
        <v>345242.92543411301</v>
      </c>
      <c r="CG1248" s="99">
        <v>2992702.0757141099</v>
      </c>
      <c r="CH1248" s="99">
        <v>0</v>
      </c>
      <c r="CI1248" s="99">
        <v>100507.58493232699</v>
      </c>
      <c r="CJ1248" s="99">
        <v>5538515.3259887705</v>
      </c>
      <c r="CK1248" s="99">
        <v>52279959.974121101</v>
      </c>
      <c r="CL1248" s="99">
        <v>12895394.4807129</v>
      </c>
      <c r="CM1248" s="166">
        <v>136234.27700042701</v>
      </c>
      <c r="CN1248" s="166">
        <v>17555168.236572299</v>
      </c>
      <c r="CO1248" s="166">
        <v>94693863.336914107</v>
      </c>
      <c r="CP1248" s="99">
        <v>12895394.4807129</v>
      </c>
      <c r="CQ1248" s="99">
        <v>0</v>
      </c>
      <c r="CR1248" s="99">
        <v>0</v>
      </c>
      <c r="CS1248" s="99">
        <v>0</v>
      </c>
      <c r="CT1248" s="99">
        <v>0</v>
      </c>
      <c r="CU1248" s="98">
        <v>10832.985933686999</v>
      </c>
      <c r="CV1248" s="98">
        <v>38661.838835946</v>
      </c>
      <c r="CW1248" s="98">
        <v>5534529.8680000324</v>
      </c>
      <c r="CX1248" s="98">
        <v>52223125.404815711</v>
      </c>
    </row>
    <row r="1249" spans="1:102" x14ac:dyDescent="0.2">
      <c r="A1249" s="98" t="s">
        <v>71</v>
      </c>
      <c r="B1249" s="100">
        <v>42339</v>
      </c>
      <c r="C1249" s="99">
        <v>86955.208442688003</v>
      </c>
      <c r="D1249" s="99">
        <v>0</v>
      </c>
      <c r="E1249" s="99">
        <v>10761.224890589699</v>
      </c>
      <c r="F1249" s="99">
        <v>9062.5556218624097</v>
      </c>
      <c r="G1249" s="99">
        <v>3042.3356182873199</v>
      </c>
      <c r="H1249" s="99">
        <v>0</v>
      </c>
      <c r="I1249" s="99">
        <v>0</v>
      </c>
      <c r="J1249" s="99">
        <v>35955.685044765502</v>
      </c>
      <c r="K1249" s="99">
        <v>5.2526157945976601</v>
      </c>
      <c r="L1249" s="99">
        <v>173.30092498660099</v>
      </c>
      <c r="M1249" s="99">
        <v>36522.036130905202</v>
      </c>
      <c r="N1249" s="99">
        <v>8792.4307565689105</v>
      </c>
      <c r="O1249" s="99">
        <v>0</v>
      </c>
      <c r="P1249" s="99">
        <v>47937.625405311599</v>
      </c>
      <c r="Q1249" s="99">
        <v>4333.24804139137</v>
      </c>
      <c r="R1249" s="99">
        <v>0</v>
      </c>
      <c r="S1249" s="99">
        <v>3027.5208356082398</v>
      </c>
      <c r="T1249" s="99">
        <v>1.01526520308107</v>
      </c>
      <c r="U1249" s="99">
        <v>35961.534335613302</v>
      </c>
      <c r="V1249" s="99">
        <v>4526351.0625</v>
      </c>
      <c r="W1249" s="99">
        <v>0</v>
      </c>
      <c r="X1249" s="99">
        <v>640040.68769073498</v>
      </c>
      <c r="Y1249" s="99">
        <v>502298.37321853603</v>
      </c>
      <c r="Z1249" s="99">
        <v>347705.37084197998</v>
      </c>
      <c r="AA1249" s="99">
        <v>0</v>
      </c>
      <c r="AB1249" s="99">
        <v>0</v>
      </c>
      <c r="AC1249" s="99">
        <v>11990785.603759799</v>
      </c>
      <c r="AD1249" s="99">
        <v>655.13010717183397</v>
      </c>
      <c r="AE1249" s="99">
        <v>10929.3214821815</v>
      </c>
      <c r="AF1249" s="99">
        <v>1727224.12236023</v>
      </c>
      <c r="AG1249" s="99">
        <v>988387.81937408401</v>
      </c>
      <c r="AH1249" s="99">
        <v>0</v>
      </c>
      <c r="AI1249" s="99">
        <v>1871090.3847045901</v>
      </c>
      <c r="AJ1249" s="99">
        <v>586401.33766174305</v>
      </c>
      <c r="AK1249" s="99">
        <v>0</v>
      </c>
      <c r="AL1249" s="99">
        <v>346016.81603622402</v>
      </c>
      <c r="AM1249" s="99">
        <v>250.63913777284299</v>
      </c>
      <c r="AN1249" s="99">
        <v>11966337.7728271</v>
      </c>
      <c r="AO1249" s="99">
        <v>44054891.979003899</v>
      </c>
      <c r="AP1249" s="99">
        <v>0</v>
      </c>
      <c r="AQ1249" s="99">
        <v>5470551.7995605497</v>
      </c>
      <c r="AR1249" s="99">
        <v>4189714.40765381</v>
      </c>
      <c r="AS1249" s="99">
        <v>3017817.0989990202</v>
      </c>
      <c r="AT1249" s="99">
        <v>0</v>
      </c>
      <c r="AU1249" s="99">
        <v>0</v>
      </c>
      <c r="AV1249" s="99">
        <v>42482717.447265603</v>
      </c>
      <c r="AW1249" s="99">
        <v>2188.45031288266</v>
      </c>
      <c r="AX1249" s="99">
        <v>106421.161410332</v>
      </c>
      <c r="AY1249" s="99">
        <v>17149125.652099598</v>
      </c>
      <c r="AZ1249" s="99">
        <v>8628753.0238037091</v>
      </c>
      <c r="BA1249" s="99">
        <v>0</v>
      </c>
      <c r="BB1249" s="99">
        <v>18608060.59375</v>
      </c>
      <c r="BC1249" s="99">
        <v>5119291.5852661096</v>
      </c>
      <c r="BD1249" s="99">
        <v>0</v>
      </c>
      <c r="BE1249" s="99">
        <v>3003452.5569457998</v>
      </c>
      <c r="BF1249" s="99">
        <v>2279.61980757117</v>
      </c>
      <c r="BG1249" s="99">
        <v>42376644.627929702</v>
      </c>
      <c r="BH1249" s="99">
        <v>11174444.4692383</v>
      </c>
      <c r="BI1249" s="99">
        <v>0</v>
      </c>
      <c r="BJ1249" s="99">
        <v>2128561.53625488</v>
      </c>
      <c r="BK1249" s="99">
        <v>1380283.1006469701</v>
      </c>
      <c r="BL1249" s="99">
        <v>0</v>
      </c>
      <c r="BM1249" s="99">
        <v>0</v>
      </c>
      <c r="BN1249" s="99">
        <v>0</v>
      </c>
      <c r="BO1249" s="99">
        <v>0</v>
      </c>
      <c r="BP1249" s="99">
        <v>0</v>
      </c>
      <c r="BQ1249" s="99">
        <v>0</v>
      </c>
      <c r="BR1249" s="99">
        <v>5719734.4647216797</v>
      </c>
      <c r="BS1249" s="99">
        <v>3225236.6107482901</v>
      </c>
      <c r="BT1249" s="99">
        <v>0</v>
      </c>
      <c r="BU1249" s="99">
        <v>2024641.4099884001</v>
      </c>
      <c r="BV1249" s="99">
        <v>2395703.8822021498</v>
      </c>
      <c r="BW1249" s="99">
        <v>0</v>
      </c>
      <c r="BX1249" s="99">
        <v>367058.31900405901</v>
      </c>
      <c r="BY1249" s="99">
        <v>0</v>
      </c>
      <c r="BZ1249" s="99">
        <v>0</v>
      </c>
      <c r="CA1249" s="99">
        <v>97717.136323928804</v>
      </c>
      <c r="CB1249" s="99">
        <v>5173065.8456420898</v>
      </c>
      <c r="CC1249" s="99">
        <v>49448318.605957001</v>
      </c>
      <c r="CD1249" s="99">
        <v>13307177.759277301</v>
      </c>
      <c r="CE1249" s="99">
        <v>3046.26147812605</v>
      </c>
      <c r="CF1249" s="99">
        <v>347829.82193756098</v>
      </c>
      <c r="CG1249" s="99">
        <v>3025089.85516357</v>
      </c>
      <c r="CH1249" s="99">
        <v>0</v>
      </c>
      <c r="CI1249" s="99">
        <v>100743.529286385</v>
      </c>
      <c r="CJ1249" s="99">
        <v>5515990.7153320303</v>
      </c>
      <c r="CK1249" s="99">
        <v>52545538.788574196</v>
      </c>
      <c r="CL1249" s="99">
        <v>13680869.7255859</v>
      </c>
      <c r="CM1249" s="166">
        <v>136419.959844589</v>
      </c>
      <c r="CN1249" s="166">
        <v>17476342.723877002</v>
      </c>
      <c r="CO1249" s="166">
        <v>94887441.816406295</v>
      </c>
      <c r="CP1249" s="99">
        <v>13680869.7255859</v>
      </c>
      <c r="CQ1249" s="99">
        <v>0</v>
      </c>
      <c r="CR1249" s="99">
        <v>0</v>
      </c>
      <c r="CS1249" s="99">
        <v>0</v>
      </c>
      <c r="CT1249" s="99">
        <v>0</v>
      </c>
      <c r="CU1249" s="98">
        <v>10772.781596715</v>
      </c>
      <c r="CV1249" s="98">
        <v>38662.745637836997</v>
      </c>
      <c r="CW1249" s="98">
        <v>5520895.6675796509</v>
      </c>
      <c r="CX1249" s="98">
        <v>52473408.461120568</v>
      </c>
    </row>
    <row r="1250" spans="1:102" x14ac:dyDescent="0.2">
      <c r="A1250" s="98" t="s">
        <v>71</v>
      </c>
      <c r="B1250" s="100">
        <v>42430</v>
      </c>
      <c r="C1250" s="99">
        <v>86953.213195800796</v>
      </c>
      <c r="D1250" s="99">
        <v>0</v>
      </c>
      <c r="E1250" s="99">
        <v>10766.272415399601</v>
      </c>
      <c r="F1250" s="99">
        <v>9209.1795001030005</v>
      </c>
      <c r="G1250" s="99">
        <v>3080.5678371191002</v>
      </c>
      <c r="H1250" s="99">
        <v>0</v>
      </c>
      <c r="I1250" s="99">
        <v>0</v>
      </c>
      <c r="J1250" s="99">
        <v>35958.474225044301</v>
      </c>
      <c r="K1250" s="99">
        <v>5.5129103009821803</v>
      </c>
      <c r="L1250" s="99">
        <v>148.9198118411</v>
      </c>
      <c r="M1250" s="99">
        <v>36526.978892803199</v>
      </c>
      <c r="N1250" s="99">
        <v>8616.4980303049106</v>
      </c>
      <c r="O1250" s="99">
        <v>0</v>
      </c>
      <c r="P1250" s="99">
        <v>48075.286457061797</v>
      </c>
      <c r="Q1250" s="99">
        <v>4172.5206437110901</v>
      </c>
      <c r="R1250" s="99">
        <v>0</v>
      </c>
      <c r="S1250" s="99">
        <v>3064.7899630963798</v>
      </c>
      <c r="T1250" s="99">
        <v>0.994738709210651</v>
      </c>
      <c r="U1250" s="99">
        <v>35959.879673481002</v>
      </c>
      <c r="V1250" s="99">
        <v>4515494.4727783203</v>
      </c>
      <c r="W1250" s="99">
        <v>0</v>
      </c>
      <c r="X1250" s="99">
        <v>653773.27818298305</v>
      </c>
      <c r="Y1250" s="99">
        <v>517710.18017578102</v>
      </c>
      <c r="Z1250" s="99">
        <v>349769.97873306298</v>
      </c>
      <c r="AA1250" s="99">
        <v>0</v>
      </c>
      <c r="AB1250" s="99">
        <v>0</v>
      </c>
      <c r="AC1250" s="99">
        <v>11979193.6943359</v>
      </c>
      <c r="AD1250" s="99">
        <v>784.24973519146397</v>
      </c>
      <c r="AE1250" s="99">
        <v>8243.3502968549692</v>
      </c>
      <c r="AF1250" s="99">
        <v>1724360.9685668901</v>
      </c>
      <c r="AG1250" s="99">
        <v>973051.51628875697</v>
      </c>
      <c r="AH1250" s="99">
        <v>0</v>
      </c>
      <c r="AI1250" s="99">
        <v>1892399.6293945301</v>
      </c>
      <c r="AJ1250" s="99">
        <v>587234.43106841994</v>
      </c>
      <c r="AK1250" s="99">
        <v>0</v>
      </c>
      <c r="AL1250" s="99">
        <v>346429.019351959</v>
      </c>
      <c r="AM1250" s="99">
        <v>238.757132282481</v>
      </c>
      <c r="AN1250" s="99">
        <v>11959531.947876001</v>
      </c>
      <c r="AO1250" s="99">
        <v>44089446.928222701</v>
      </c>
      <c r="AP1250" s="99">
        <v>0</v>
      </c>
      <c r="AQ1250" s="99">
        <v>5489866.8618774395</v>
      </c>
      <c r="AR1250" s="99">
        <v>4345398.6699218797</v>
      </c>
      <c r="AS1250" s="99">
        <v>3050071.8647766099</v>
      </c>
      <c r="AT1250" s="99">
        <v>0</v>
      </c>
      <c r="AU1250" s="99">
        <v>0</v>
      </c>
      <c r="AV1250" s="99">
        <v>42567699.975097701</v>
      </c>
      <c r="AW1250" s="99">
        <v>2632.3148474693298</v>
      </c>
      <c r="AX1250" s="99">
        <v>73665.221724510193</v>
      </c>
      <c r="AY1250" s="99">
        <v>17164977.635253899</v>
      </c>
      <c r="AZ1250" s="99">
        <v>8521873.46557617</v>
      </c>
      <c r="BA1250" s="99">
        <v>0</v>
      </c>
      <c r="BB1250" s="99">
        <v>18878989.389404301</v>
      </c>
      <c r="BC1250" s="99">
        <v>5161662.8023681603</v>
      </c>
      <c r="BD1250" s="99">
        <v>0</v>
      </c>
      <c r="BE1250" s="99">
        <v>3021033.5210876502</v>
      </c>
      <c r="BF1250" s="99">
        <v>2189.36495915055</v>
      </c>
      <c r="BG1250" s="99">
        <v>42441386.583007798</v>
      </c>
      <c r="BH1250" s="99">
        <v>12550043.4294434</v>
      </c>
      <c r="BI1250" s="99">
        <v>0</v>
      </c>
      <c r="BJ1250" s="99">
        <v>2199301.8916626</v>
      </c>
      <c r="BK1250" s="99">
        <v>1479861.35568237</v>
      </c>
      <c r="BL1250" s="99">
        <v>0</v>
      </c>
      <c r="BM1250" s="99">
        <v>0</v>
      </c>
      <c r="BN1250" s="99">
        <v>0</v>
      </c>
      <c r="BO1250" s="99">
        <v>0</v>
      </c>
      <c r="BP1250" s="99">
        <v>0</v>
      </c>
      <c r="BQ1250" s="99">
        <v>0</v>
      </c>
      <c r="BR1250" s="99">
        <v>5723543.0263061495</v>
      </c>
      <c r="BS1250" s="99">
        <v>3183209.9382629399</v>
      </c>
      <c r="BT1250" s="99">
        <v>0</v>
      </c>
      <c r="BU1250" s="99">
        <v>3601622.1499633798</v>
      </c>
      <c r="BV1250" s="99">
        <v>2338765.4602966299</v>
      </c>
      <c r="BW1250" s="99">
        <v>0</v>
      </c>
      <c r="BX1250" s="99">
        <v>631735.677734375</v>
      </c>
      <c r="BY1250" s="99">
        <v>0</v>
      </c>
      <c r="BZ1250" s="99">
        <v>0</v>
      </c>
      <c r="CA1250" s="99">
        <v>97660.609124183698</v>
      </c>
      <c r="CB1250" s="99">
        <v>5160467.67468262</v>
      </c>
      <c r="CC1250" s="99">
        <v>49579399.308593802</v>
      </c>
      <c r="CD1250" s="99">
        <v>14760821.2652588</v>
      </c>
      <c r="CE1250" s="99">
        <v>3081.84584826231</v>
      </c>
      <c r="CF1250" s="99">
        <v>351235.12316894502</v>
      </c>
      <c r="CG1250" s="99">
        <v>3058026.0636291499</v>
      </c>
      <c r="CH1250" s="99">
        <v>0</v>
      </c>
      <c r="CI1250" s="99">
        <v>100759.156398773</v>
      </c>
      <c r="CJ1250" s="99">
        <v>5513097.5474853497</v>
      </c>
      <c r="CK1250" s="99">
        <v>52629184.261230499</v>
      </c>
      <c r="CL1250" s="99">
        <v>15374760.3790283</v>
      </c>
      <c r="CM1250" s="166">
        <v>136331.220834732</v>
      </c>
      <c r="CN1250" s="166">
        <v>17469159.721923798</v>
      </c>
      <c r="CO1250" s="166">
        <v>95121452.255859405</v>
      </c>
      <c r="CP1250" s="99">
        <v>15374760.3790283</v>
      </c>
      <c r="CQ1250" s="99">
        <v>0</v>
      </c>
      <c r="CR1250" s="99">
        <v>0</v>
      </c>
      <c r="CS1250" s="99">
        <v>0</v>
      </c>
      <c r="CT1250" s="99">
        <v>0</v>
      </c>
      <c r="CU1250" s="98">
        <v>10760.356285362999</v>
      </c>
      <c r="CV1250" s="98">
        <v>38696.283800202</v>
      </c>
      <c r="CW1250" s="98">
        <v>5511702.7978515653</v>
      </c>
      <c r="CX1250" s="98">
        <v>52637425.372222953</v>
      </c>
    </row>
    <row r="1251" spans="1:102" x14ac:dyDescent="0.2">
      <c r="A1251" s="98" t="s">
        <v>71</v>
      </c>
      <c r="B1251" s="100">
        <v>42522</v>
      </c>
      <c r="C1251" s="99">
        <v>86825.015676498399</v>
      </c>
      <c r="D1251" s="99">
        <v>0</v>
      </c>
      <c r="E1251" s="99">
        <v>10474.698535084701</v>
      </c>
      <c r="F1251" s="99">
        <v>9063.9429033994693</v>
      </c>
      <c r="G1251" s="99">
        <v>3147.32529133558</v>
      </c>
      <c r="H1251" s="99">
        <v>0</v>
      </c>
      <c r="I1251" s="99">
        <v>0</v>
      </c>
      <c r="J1251" s="99">
        <v>35768.527833461798</v>
      </c>
      <c r="K1251" s="99">
        <v>5.5996566307730999</v>
      </c>
      <c r="L1251" s="99">
        <v>160.559417525306</v>
      </c>
      <c r="M1251" s="99">
        <v>36532.293751239798</v>
      </c>
      <c r="N1251" s="99">
        <v>8498.0568444728906</v>
      </c>
      <c r="O1251" s="99">
        <v>0</v>
      </c>
      <c r="P1251" s="99">
        <v>48066.007090568499</v>
      </c>
      <c r="Q1251" s="99">
        <v>4044.4182101190099</v>
      </c>
      <c r="R1251" s="99">
        <v>0</v>
      </c>
      <c r="S1251" s="99">
        <v>3129.6093497872398</v>
      </c>
      <c r="T1251" s="99">
        <v>1.0066289320675399</v>
      </c>
      <c r="U1251" s="99">
        <v>35782.049118995703</v>
      </c>
      <c r="V1251" s="99">
        <v>4506187.49035645</v>
      </c>
      <c r="W1251" s="99">
        <v>0</v>
      </c>
      <c r="X1251" s="99">
        <v>627715.44775390602</v>
      </c>
      <c r="Y1251" s="99">
        <v>498804.35152053798</v>
      </c>
      <c r="Z1251" s="99">
        <v>353885.28965377802</v>
      </c>
      <c r="AA1251" s="99">
        <v>0</v>
      </c>
      <c r="AB1251" s="99">
        <v>0</v>
      </c>
      <c r="AC1251" s="99">
        <v>11947535.349609399</v>
      </c>
      <c r="AD1251" s="99">
        <v>597.32677888125204</v>
      </c>
      <c r="AE1251" s="99">
        <v>9444.5444478988593</v>
      </c>
      <c r="AF1251" s="99">
        <v>1710405.7201995901</v>
      </c>
      <c r="AG1251" s="99">
        <v>953360.80539703404</v>
      </c>
      <c r="AH1251" s="99">
        <v>0</v>
      </c>
      <c r="AI1251" s="99">
        <v>1897461.7286071801</v>
      </c>
      <c r="AJ1251" s="99">
        <v>581523.54395294201</v>
      </c>
      <c r="AK1251" s="99">
        <v>0</v>
      </c>
      <c r="AL1251" s="99">
        <v>350646.84854126</v>
      </c>
      <c r="AM1251" s="99">
        <v>231.202076017857</v>
      </c>
      <c r="AN1251" s="99">
        <v>11899362.817748999</v>
      </c>
      <c r="AO1251" s="99">
        <v>44343835.271484397</v>
      </c>
      <c r="AP1251" s="99">
        <v>0</v>
      </c>
      <c r="AQ1251" s="99">
        <v>5376012.2711792002</v>
      </c>
      <c r="AR1251" s="99">
        <v>4229242.6896362295</v>
      </c>
      <c r="AS1251" s="99">
        <v>3092016.7236328102</v>
      </c>
      <c r="AT1251" s="99">
        <v>0</v>
      </c>
      <c r="AU1251" s="99">
        <v>0</v>
      </c>
      <c r="AV1251" s="99">
        <v>42677068.189941399</v>
      </c>
      <c r="AW1251" s="99">
        <v>2009.52257838845</v>
      </c>
      <c r="AX1251" s="99">
        <v>93515.527029991194</v>
      </c>
      <c r="AY1251" s="99">
        <v>17068052.212402299</v>
      </c>
      <c r="AZ1251" s="99">
        <v>8414800.9698486291</v>
      </c>
      <c r="BA1251" s="99">
        <v>0</v>
      </c>
      <c r="BB1251" s="99">
        <v>19271836.2111816</v>
      </c>
      <c r="BC1251" s="99">
        <v>5133419.8428955097</v>
      </c>
      <c r="BD1251" s="99">
        <v>0</v>
      </c>
      <c r="BE1251" s="99">
        <v>3066703.78625488</v>
      </c>
      <c r="BF1251" s="99">
        <v>2128.80624645948</v>
      </c>
      <c r="BG1251" s="99">
        <v>42466049.294433601</v>
      </c>
      <c r="BH1251" s="99">
        <v>12601365.845703101</v>
      </c>
      <c r="BI1251" s="99">
        <v>0</v>
      </c>
      <c r="BJ1251" s="99">
        <v>2082397.94621277</v>
      </c>
      <c r="BK1251" s="99">
        <v>1452299.86933899</v>
      </c>
      <c r="BL1251" s="99">
        <v>0</v>
      </c>
      <c r="BM1251" s="99">
        <v>0</v>
      </c>
      <c r="BN1251" s="99">
        <v>0</v>
      </c>
      <c r="BO1251" s="99">
        <v>0</v>
      </c>
      <c r="BP1251" s="99">
        <v>0</v>
      </c>
      <c r="BQ1251" s="99">
        <v>0</v>
      </c>
      <c r="BR1251" s="99">
        <v>5740952.6323242197</v>
      </c>
      <c r="BS1251" s="99">
        <v>3154452.48968506</v>
      </c>
      <c r="BT1251" s="99">
        <v>0</v>
      </c>
      <c r="BU1251" s="99">
        <v>3650090.50994873</v>
      </c>
      <c r="BV1251" s="99">
        <v>2286630.2330322298</v>
      </c>
      <c r="BW1251" s="99">
        <v>0</v>
      </c>
      <c r="BX1251" s="99">
        <v>649867.67762756301</v>
      </c>
      <c r="BY1251" s="99">
        <v>0</v>
      </c>
      <c r="BZ1251" s="99">
        <v>0</v>
      </c>
      <c r="CA1251" s="99">
        <v>97335.754970550493</v>
      </c>
      <c r="CB1251" s="99">
        <v>5121643.3880615197</v>
      </c>
      <c r="CC1251" s="99">
        <v>49704778.3046875</v>
      </c>
      <c r="CD1251" s="99">
        <v>14697913.307617201</v>
      </c>
      <c r="CE1251" s="99">
        <v>3145.0387982130101</v>
      </c>
      <c r="CF1251" s="99">
        <v>353255.05200195301</v>
      </c>
      <c r="CG1251" s="99">
        <v>3088236.8502197298</v>
      </c>
      <c r="CH1251" s="99">
        <v>0</v>
      </c>
      <c r="CI1251" s="99">
        <v>100479.42537212399</v>
      </c>
      <c r="CJ1251" s="99">
        <v>5475692.3701782199</v>
      </c>
      <c r="CK1251" s="99">
        <v>52753435.308593802</v>
      </c>
      <c r="CL1251" s="99">
        <v>15309317.181152301</v>
      </c>
      <c r="CM1251" s="166">
        <v>135870.03280830401</v>
      </c>
      <c r="CN1251" s="166">
        <v>17379306.0776367</v>
      </c>
      <c r="CO1251" s="166">
        <v>95315069.980468795</v>
      </c>
      <c r="CP1251" s="99">
        <v>15309317.181152301</v>
      </c>
      <c r="CQ1251" s="99">
        <v>0</v>
      </c>
      <c r="CR1251" s="99">
        <v>0</v>
      </c>
      <c r="CS1251" s="99">
        <v>0</v>
      </c>
      <c r="CT1251" s="99">
        <v>0</v>
      </c>
      <c r="CU1251" s="98">
        <v>10488.253485157</v>
      </c>
      <c r="CV1251" s="98">
        <v>38561.370982086002</v>
      </c>
      <c r="CW1251" s="98">
        <v>5474898.4400634728</v>
      </c>
      <c r="CX1251" s="98">
        <v>52793015.154907227</v>
      </c>
    </row>
    <row r="1252" spans="1:102" x14ac:dyDescent="0.2">
      <c r="A1252" s="98" t="s">
        <v>71</v>
      </c>
      <c r="B1252" s="100">
        <v>42614</v>
      </c>
      <c r="C1252" s="99">
        <v>86598.577992439299</v>
      </c>
      <c r="D1252" s="99">
        <v>0</v>
      </c>
      <c r="E1252" s="99">
        <v>10304.0183897018</v>
      </c>
      <c r="F1252" s="99">
        <v>8990.2559155225808</v>
      </c>
      <c r="G1252" s="99">
        <v>3160.7658274471801</v>
      </c>
      <c r="H1252" s="99">
        <v>0</v>
      </c>
      <c r="I1252" s="99">
        <v>0</v>
      </c>
      <c r="J1252" s="99">
        <v>35475.544113636002</v>
      </c>
      <c r="K1252" s="99">
        <v>4.6683973506442298</v>
      </c>
      <c r="L1252" s="99">
        <v>176.71751191094501</v>
      </c>
      <c r="M1252" s="99">
        <v>36480.230883598299</v>
      </c>
      <c r="N1252" s="99">
        <v>8362.1287643909509</v>
      </c>
      <c r="O1252" s="99">
        <v>0</v>
      </c>
      <c r="P1252" s="99">
        <v>48187.041785717003</v>
      </c>
      <c r="Q1252" s="99">
        <v>3944.1831135153798</v>
      </c>
      <c r="R1252" s="99">
        <v>0</v>
      </c>
      <c r="S1252" s="99">
        <v>3153.5325191914999</v>
      </c>
      <c r="T1252" s="99">
        <v>0.98394150365493305</v>
      </c>
      <c r="U1252" s="99">
        <v>35488.695182323499</v>
      </c>
      <c r="V1252" s="99">
        <v>4516340.8770141602</v>
      </c>
      <c r="W1252" s="99">
        <v>0</v>
      </c>
      <c r="X1252" s="99">
        <v>611466.60518646205</v>
      </c>
      <c r="Y1252" s="99">
        <v>487654.03313064598</v>
      </c>
      <c r="Z1252" s="99">
        <v>355892.35671997099</v>
      </c>
      <c r="AA1252" s="99">
        <v>0</v>
      </c>
      <c r="AB1252" s="99">
        <v>0</v>
      </c>
      <c r="AC1252" s="99">
        <v>11850349.909668</v>
      </c>
      <c r="AD1252" s="99">
        <v>502.19014183059301</v>
      </c>
      <c r="AE1252" s="99">
        <v>10159.018927097301</v>
      </c>
      <c r="AF1252" s="99">
        <v>1715153.0413970901</v>
      </c>
      <c r="AG1252" s="99">
        <v>935337.43899536098</v>
      </c>
      <c r="AH1252" s="99">
        <v>0</v>
      </c>
      <c r="AI1252" s="99">
        <v>1892724.82113647</v>
      </c>
      <c r="AJ1252" s="99">
        <v>574422.24841308605</v>
      </c>
      <c r="AK1252" s="99">
        <v>0</v>
      </c>
      <c r="AL1252" s="99">
        <v>354868.20605850202</v>
      </c>
      <c r="AM1252" s="99">
        <v>172.280615547672</v>
      </c>
      <c r="AN1252" s="99">
        <v>11836451.2463379</v>
      </c>
      <c r="AO1252" s="99">
        <v>44838051.1171875</v>
      </c>
      <c r="AP1252" s="99">
        <v>0</v>
      </c>
      <c r="AQ1252" s="99">
        <v>5314207.8674926804</v>
      </c>
      <c r="AR1252" s="99">
        <v>4172449.8541564899</v>
      </c>
      <c r="AS1252" s="99">
        <v>3124298.7732849098</v>
      </c>
      <c r="AT1252" s="99">
        <v>0</v>
      </c>
      <c r="AU1252" s="99">
        <v>0</v>
      </c>
      <c r="AV1252" s="99">
        <v>42457561.419921897</v>
      </c>
      <c r="AW1252" s="99">
        <v>1697.86694897711</v>
      </c>
      <c r="AX1252" s="99">
        <v>89960.002777099595</v>
      </c>
      <c r="AY1252" s="99">
        <v>17184083.629394501</v>
      </c>
      <c r="AZ1252" s="99">
        <v>8310512.8228149395</v>
      </c>
      <c r="BA1252" s="99">
        <v>0</v>
      </c>
      <c r="BB1252" s="99">
        <v>19502237.895019501</v>
      </c>
      <c r="BC1252" s="99">
        <v>5143020.2802734403</v>
      </c>
      <c r="BD1252" s="99">
        <v>0</v>
      </c>
      <c r="BE1252" s="99">
        <v>3106514.6064147898</v>
      </c>
      <c r="BF1252" s="99">
        <v>1583.56438113749</v>
      </c>
      <c r="BG1252" s="99">
        <v>42532225.048339799</v>
      </c>
      <c r="BH1252" s="99">
        <v>12440717.2741699</v>
      </c>
      <c r="BI1252" s="99">
        <v>0</v>
      </c>
      <c r="BJ1252" s="99">
        <v>1995765.46389771</v>
      </c>
      <c r="BK1252" s="99">
        <v>1430114.8774566699</v>
      </c>
      <c r="BL1252" s="99">
        <v>0</v>
      </c>
      <c r="BM1252" s="99">
        <v>0</v>
      </c>
      <c r="BN1252" s="99">
        <v>0</v>
      </c>
      <c r="BO1252" s="99">
        <v>0</v>
      </c>
      <c r="BP1252" s="99">
        <v>0</v>
      </c>
      <c r="BQ1252" s="99">
        <v>0</v>
      </c>
      <c r="BR1252" s="99">
        <v>5715059.1340332003</v>
      </c>
      <c r="BS1252" s="99">
        <v>3130398.3800964402</v>
      </c>
      <c r="BT1252" s="99">
        <v>0</v>
      </c>
      <c r="BU1252" s="99">
        <v>3022102.4099426302</v>
      </c>
      <c r="BV1252" s="99">
        <v>2223312.8596191402</v>
      </c>
      <c r="BW1252" s="99">
        <v>0</v>
      </c>
      <c r="BX1252" s="99">
        <v>533800.22808837902</v>
      </c>
      <c r="BY1252" s="99">
        <v>0</v>
      </c>
      <c r="BZ1252" s="99">
        <v>0</v>
      </c>
      <c r="CA1252" s="99">
        <v>96922.227102279707</v>
      </c>
      <c r="CB1252" s="99">
        <v>5129887.8247680701</v>
      </c>
      <c r="CC1252" s="99">
        <v>50262969.6787109</v>
      </c>
      <c r="CD1252" s="99">
        <v>14399703.668945299</v>
      </c>
      <c r="CE1252" s="99">
        <v>3162.4729773700201</v>
      </c>
      <c r="CF1252" s="99">
        <v>355551.65891647298</v>
      </c>
      <c r="CG1252" s="99">
        <v>3118016.4516296401</v>
      </c>
      <c r="CH1252" s="99">
        <v>0</v>
      </c>
      <c r="CI1252" s="99">
        <v>100082.496994972</v>
      </c>
      <c r="CJ1252" s="99">
        <v>5487845.3040771503</v>
      </c>
      <c r="CK1252" s="99">
        <v>53317962.107910201</v>
      </c>
      <c r="CL1252" s="99">
        <v>14999033.541626001</v>
      </c>
      <c r="CM1252" s="166">
        <v>135253.58007431001</v>
      </c>
      <c r="CN1252" s="166">
        <v>17339097.902343798</v>
      </c>
      <c r="CO1252" s="166">
        <v>95789391.901367202</v>
      </c>
      <c r="CP1252" s="99">
        <v>14999033.541626001</v>
      </c>
      <c r="CQ1252" s="99">
        <v>0</v>
      </c>
      <c r="CR1252" s="99">
        <v>0</v>
      </c>
      <c r="CS1252" s="99">
        <v>0</v>
      </c>
      <c r="CT1252" s="99">
        <v>0</v>
      </c>
      <c r="CU1252" s="98">
        <v>10311.390911230001</v>
      </c>
      <c r="CV1252" s="98">
        <v>38304.756920359003</v>
      </c>
      <c r="CW1252" s="98">
        <v>5485439.4836845435</v>
      </c>
      <c r="CX1252" s="98">
        <v>53380986.130340539</v>
      </c>
    </row>
    <row r="1253" spans="1:102" x14ac:dyDescent="0.2">
      <c r="A1253" s="98" t="s">
        <v>71</v>
      </c>
      <c r="B1253" s="100">
        <v>42705</v>
      </c>
      <c r="C1253" s="99">
        <v>86545.463541984602</v>
      </c>
      <c r="D1253" s="99">
        <v>0</v>
      </c>
      <c r="E1253" s="99">
        <v>10172.151651501699</v>
      </c>
      <c r="F1253" s="99">
        <v>8939.8318538665808</v>
      </c>
      <c r="G1253" s="99">
        <v>3192.7016145885</v>
      </c>
      <c r="H1253" s="99">
        <v>0</v>
      </c>
      <c r="I1253" s="99">
        <v>0</v>
      </c>
      <c r="J1253" s="99">
        <v>35587.590027332299</v>
      </c>
      <c r="K1253" s="99">
        <v>4.1755785341956697</v>
      </c>
      <c r="L1253" s="99">
        <v>154.405977593735</v>
      </c>
      <c r="M1253" s="99">
        <v>36338.145122051203</v>
      </c>
      <c r="N1253" s="99">
        <v>8279.4610387086905</v>
      </c>
      <c r="O1253" s="99">
        <v>0</v>
      </c>
      <c r="P1253" s="99">
        <v>48122.864294052102</v>
      </c>
      <c r="Q1253" s="99">
        <v>3903.4900598526001</v>
      </c>
      <c r="R1253" s="99">
        <v>0</v>
      </c>
      <c r="S1253" s="99">
        <v>3184.1627153158202</v>
      </c>
      <c r="T1253" s="99">
        <v>1.0143876123911499</v>
      </c>
      <c r="U1253" s="99">
        <v>35565.398244381002</v>
      </c>
      <c r="V1253" s="99">
        <v>4494719.4468383798</v>
      </c>
      <c r="W1253" s="99">
        <v>0</v>
      </c>
      <c r="X1253" s="99">
        <v>599192.17105865502</v>
      </c>
      <c r="Y1253" s="99">
        <v>481523.24970245402</v>
      </c>
      <c r="Z1253" s="99">
        <v>354357.62977218599</v>
      </c>
      <c r="AA1253" s="99">
        <v>0</v>
      </c>
      <c r="AB1253" s="99">
        <v>0</v>
      </c>
      <c r="AC1253" s="99">
        <v>11789205.6641846</v>
      </c>
      <c r="AD1253" s="99">
        <v>517.29322490841196</v>
      </c>
      <c r="AE1253" s="99">
        <v>9237.7499870061893</v>
      </c>
      <c r="AF1253" s="99">
        <v>1695228.22929382</v>
      </c>
      <c r="AG1253" s="99">
        <v>928412.45861053502</v>
      </c>
      <c r="AH1253" s="99">
        <v>0</v>
      </c>
      <c r="AI1253" s="99">
        <v>1887719.72090149</v>
      </c>
      <c r="AJ1253" s="99">
        <v>575890.93976592994</v>
      </c>
      <c r="AK1253" s="99">
        <v>0</v>
      </c>
      <c r="AL1253" s="99">
        <v>354304.79339981102</v>
      </c>
      <c r="AM1253" s="99">
        <v>146.809723166749</v>
      </c>
      <c r="AN1253" s="99">
        <v>11804108.4921875</v>
      </c>
      <c r="AO1253" s="99">
        <v>44977484.034179702</v>
      </c>
      <c r="AP1253" s="99">
        <v>0</v>
      </c>
      <c r="AQ1253" s="99">
        <v>5308162.2536010696</v>
      </c>
      <c r="AR1253" s="99">
        <v>4129345.7323303199</v>
      </c>
      <c r="AS1253" s="99">
        <v>3116913.8331603999</v>
      </c>
      <c r="AT1253" s="99">
        <v>0</v>
      </c>
      <c r="AU1253" s="99">
        <v>0</v>
      </c>
      <c r="AV1253" s="99">
        <v>42518879.75</v>
      </c>
      <c r="AW1253" s="99">
        <v>1759.1314598769</v>
      </c>
      <c r="AX1253" s="99">
        <v>89357.582923889204</v>
      </c>
      <c r="AY1253" s="99">
        <v>17159736.404296901</v>
      </c>
      <c r="AZ1253" s="99">
        <v>8280520.2865600605</v>
      </c>
      <c r="BA1253" s="99">
        <v>0</v>
      </c>
      <c r="BB1253" s="99">
        <v>19484209.816406298</v>
      </c>
      <c r="BC1253" s="99">
        <v>5169182.14599609</v>
      </c>
      <c r="BD1253" s="99">
        <v>0</v>
      </c>
      <c r="BE1253" s="99">
        <v>3117806.1268615699</v>
      </c>
      <c r="BF1253" s="99">
        <v>1344.3969518840299</v>
      </c>
      <c r="BG1253" s="99">
        <v>42580687.119140603</v>
      </c>
      <c r="BH1253" s="99">
        <v>12512475.6206055</v>
      </c>
      <c r="BI1253" s="99">
        <v>0</v>
      </c>
      <c r="BJ1253" s="99">
        <v>1936920.0790405299</v>
      </c>
      <c r="BK1253" s="99">
        <v>1401497.3514556901</v>
      </c>
      <c r="BL1253" s="99">
        <v>0</v>
      </c>
      <c r="BM1253" s="99">
        <v>0</v>
      </c>
      <c r="BN1253" s="99">
        <v>0</v>
      </c>
      <c r="BO1253" s="99">
        <v>0</v>
      </c>
      <c r="BP1253" s="99">
        <v>0</v>
      </c>
      <c r="BQ1253" s="99">
        <v>0</v>
      </c>
      <c r="BR1253" s="99">
        <v>5694158.2408447303</v>
      </c>
      <c r="BS1253" s="99">
        <v>3115095.8460693401</v>
      </c>
      <c r="BT1253" s="99">
        <v>0</v>
      </c>
      <c r="BU1253" s="99">
        <v>3538096.13995361</v>
      </c>
      <c r="BV1253" s="99">
        <v>2206814.6083679199</v>
      </c>
      <c r="BW1253" s="99">
        <v>0</v>
      </c>
      <c r="BX1253" s="99">
        <v>614578.627784729</v>
      </c>
      <c r="BY1253" s="99">
        <v>0</v>
      </c>
      <c r="BZ1253" s="99">
        <v>0</v>
      </c>
      <c r="CA1253" s="99">
        <v>96733.891988754302</v>
      </c>
      <c r="CB1253" s="99">
        <v>5106371.8557739304</v>
      </c>
      <c r="CC1253" s="99">
        <v>50278206.997558601</v>
      </c>
      <c r="CD1253" s="99">
        <v>14457955.1221924</v>
      </c>
      <c r="CE1253" s="99">
        <v>3197.03274813294</v>
      </c>
      <c r="CF1253" s="99">
        <v>354895.38622283901</v>
      </c>
      <c r="CG1253" s="99">
        <v>3129928.5899047898</v>
      </c>
      <c r="CH1253" s="99">
        <v>0</v>
      </c>
      <c r="CI1253" s="99">
        <v>99922.5520362854</v>
      </c>
      <c r="CJ1253" s="99">
        <v>5464645.1627807599</v>
      </c>
      <c r="CK1253" s="99">
        <v>53412638.597167999</v>
      </c>
      <c r="CL1253" s="99">
        <v>15073748.399658199</v>
      </c>
      <c r="CM1253" s="166">
        <v>135195.698684692</v>
      </c>
      <c r="CN1253" s="166">
        <v>17245376.568847701</v>
      </c>
      <c r="CO1253" s="166">
        <v>96025198.583984405</v>
      </c>
      <c r="CP1253" s="99">
        <v>15073748.399658199</v>
      </c>
      <c r="CQ1253" s="99">
        <v>0</v>
      </c>
      <c r="CR1253" s="99">
        <v>0</v>
      </c>
      <c r="CS1253" s="99">
        <v>0</v>
      </c>
      <c r="CT1253" s="99">
        <v>0</v>
      </c>
      <c r="CU1253" s="98">
        <v>10178.696710331</v>
      </c>
      <c r="CV1253" s="98">
        <v>38402.733103724997</v>
      </c>
      <c r="CW1253" s="98">
        <v>5461267.2419967698</v>
      </c>
      <c r="CX1253" s="98">
        <v>53408135.587463394</v>
      </c>
    </row>
    <row r="1254" spans="1:102" x14ac:dyDescent="0.2">
      <c r="A1254" s="98" t="s">
        <v>71</v>
      </c>
      <c r="B1254" s="100">
        <v>42795</v>
      </c>
      <c r="C1254" s="99">
        <v>87529.978726386995</v>
      </c>
      <c r="D1254" s="99">
        <v>0</v>
      </c>
      <c r="E1254" s="99">
        <v>10147.585391163801</v>
      </c>
      <c r="F1254" s="99">
        <v>8943.3699458837491</v>
      </c>
      <c r="G1254" s="99">
        <v>3222.8890035450499</v>
      </c>
      <c r="H1254" s="99">
        <v>0</v>
      </c>
      <c r="I1254" s="99">
        <v>0</v>
      </c>
      <c r="J1254" s="99">
        <v>35386.376892566703</v>
      </c>
      <c r="K1254" s="99">
        <v>3.3263237641076602</v>
      </c>
      <c r="L1254" s="99">
        <v>140.011924862862</v>
      </c>
      <c r="M1254" s="99">
        <v>36988.299251079603</v>
      </c>
      <c r="N1254" s="99">
        <v>8262.1932901143991</v>
      </c>
      <c r="O1254" s="99">
        <v>0</v>
      </c>
      <c r="P1254" s="99">
        <v>48231.625634193399</v>
      </c>
      <c r="Q1254" s="99">
        <v>3852.0985042154798</v>
      </c>
      <c r="R1254" s="99">
        <v>0</v>
      </c>
      <c r="S1254" s="99">
        <v>3212.7079515457199</v>
      </c>
      <c r="T1254" s="99">
        <v>0.99557110366731605</v>
      </c>
      <c r="U1254" s="99">
        <v>35392.747136592901</v>
      </c>
      <c r="V1254" s="99">
        <v>4555494.0776977502</v>
      </c>
      <c r="W1254" s="99">
        <v>0</v>
      </c>
      <c r="X1254" s="99">
        <v>586891.02062988305</v>
      </c>
      <c r="Y1254" s="99">
        <v>469071.56493759202</v>
      </c>
      <c r="Z1254" s="99">
        <v>363220.32727050799</v>
      </c>
      <c r="AA1254" s="99">
        <v>0</v>
      </c>
      <c r="AB1254" s="99">
        <v>0</v>
      </c>
      <c r="AC1254" s="99">
        <v>11761808.1685791</v>
      </c>
      <c r="AD1254" s="99">
        <v>477.840563312173</v>
      </c>
      <c r="AE1254" s="99">
        <v>5578.1688713431404</v>
      </c>
      <c r="AF1254" s="99">
        <v>1715796.1422119101</v>
      </c>
      <c r="AG1254" s="99">
        <v>920489.65232086205</v>
      </c>
      <c r="AH1254" s="99">
        <v>0</v>
      </c>
      <c r="AI1254" s="99">
        <v>1926831.48371887</v>
      </c>
      <c r="AJ1254" s="99">
        <v>579643.76572418201</v>
      </c>
      <c r="AK1254" s="99">
        <v>0</v>
      </c>
      <c r="AL1254" s="99">
        <v>360452.71976470901</v>
      </c>
      <c r="AM1254" s="99">
        <v>209.56608606316101</v>
      </c>
      <c r="AN1254" s="99">
        <v>11781566.326293901</v>
      </c>
      <c r="AO1254" s="99">
        <v>45608927.665527299</v>
      </c>
      <c r="AP1254" s="99">
        <v>0</v>
      </c>
      <c r="AQ1254" s="99">
        <v>5138039.2537231399</v>
      </c>
      <c r="AR1254" s="99">
        <v>4049756.1210632301</v>
      </c>
      <c r="AS1254" s="99">
        <v>3210173.4725036598</v>
      </c>
      <c r="AT1254" s="99">
        <v>0</v>
      </c>
      <c r="AU1254" s="99">
        <v>0</v>
      </c>
      <c r="AV1254" s="99">
        <v>42528654.0693359</v>
      </c>
      <c r="AW1254" s="99">
        <v>1626.8061316460401</v>
      </c>
      <c r="AX1254" s="99">
        <v>75478.388077735901</v>
      </c>
      <c r="AY1254" s="99">
        <v>17320973.190429699</v>
      </c>
      <c r="AZ1254" s="99">
        <v>8246771.0329589797</v>
      </c>
      <c r="BA1254" s="99">
        <v>0</v>
      </c>
      <c r="BB1254" s="99">
        <v>19873544.498535201</v>
      </c>
      <c r="BC1254" s="99">
        <v>5212040.4031372098</v>
      </c>
      <c r="BD1254" s="99">
        <v>0</v>
      </c>
      <c r="BE1254" s="99">
        <v>3179874.1312866202</v>
      </c>
      <c r="BF1254" s="99">
        <v>1937.83677984774</v>
      </c>
      <c r="BG1254" s="99">
        <v>42512625.6484375</v>
      </c>
      <c r="BH1254" s="99">
        <v>12826189.107177701</v>
      </c>
      <c r="BI1254" s="99">
        <v>0</v>
      </c>
      <c r="BJ1254" s="99">
        <v>1879462.7011871301</v>
      </c>
      <c r="BK1254" s="99">
        <v>1370098.41368103</v>
      </c>
      <c r="BL1254" s="99">
        <v>0</v>
      </c>
      <c r="BM1254" s="99">
        <v>0</v>
      </c>
      <c r="BN1254" s="99">
        <v>0</v>
      </c>
      <c r="BO1254" s="99">
        <v>0</v>
      </c>
      <c r="BP1254" s="99">
        <v>0</v>
      </c>
      <c r="BQ1254" s="99">
        <v>0</v>
      </c>
      <c r="BR1254" s="99">
        <v>5799566.5534667997</v>
      </c>
      <c r="BS1254" s="99">
        <v>3100664.71484375</v>
      </c>
      <c r="BT1254" s="99">
        <v>0</v>
      </c>
      <c r="BU1254" s="99">
        <v>3667237.5799255399</v>
      </c>
      <c r="BV1254" s="99">
        <v>2207999.1322631799</v>
      </c>
      <c r="BW1254" s="99">
        <v>0</v>
      </c>
      <c r="BX1254" s="99">
        <v>660012.33760833705</v>
      </c>
      <c r="BY1254" s="99">
        <v>0</v>
      </c>
      <c r="BZ1254" s="99">
        <v>0</v>
      </c>
      <c r="CA1254" s="99">
        <v>97606.487141609206</v>
      </c>
      <c r="CB1254" s="99">
        <v>5136546.1902465802</v>
      </c>
      <c r="CC1254" s="99">
        <v>50770598.417480499</v>
      </c>
      <c r="CD1254" s="99">
        <v>14718949.0794678</v>
      </c>
      <c r="CE1254" s="99">
        <v>3223.43887507916</v>
      </c>
      <c r="CF1254" s="99">
        <v>361142.035808563</v>
      </c>
      <c r="CG1254" s="99">
        <v>3188734.3113403302</v>
      </c>
      <c r="CH1254" s="99">
        <v>0</v>
      </c>
      <c r="CI1254" s="99">
        <v>100843.397277832</v>
      </c>
      <c r="CJ1254" s="99">
        <v>5508059.8854370099</v>
      </c>
      <c r="CK1254" s="99">
        <v>53942025.069824196</v>
      </c>
      <c r="CL1254" s="99">
        <v>15356613.7115479</v>
      </c>
      <c r="CM1254" s="166">
        <v>135812.14229774501</v>
      </c>
      <c r="CN1254" s="166">
        <v>17317419.1638184</v>
      </c>
      <c r="CO1254" s="166">
        <v>96582497.983398393</v>
      </c>
      <c r="CP1254" s="99">
        <v>15356613.7115479</v>
      </c>
      <c r="CQ1254" s="99">
        <v>0</v>
      </c>
      <c r="CR1254" s="99">
        <v>0</v>
      </c>
      <c r="CS1254" s="99">
        <v>0</v>
      </c>
      <c r="CT1254" s="99">
        <v>0</v>
      </c>
      <c r="CU1254" s="98">
        <v>10143.591290484001</v>
      </c>
      <c r="CV1254" s="98">
        <v>38253.290618778999</v>
      </c>
      <c r="CW1254" s="98">
        <v>5497688.2260551434</v>
      </c>
      <c r="CX1254" s="98">
        <v>53959332.728820831</v>
      </c>
    </row>
    <row r="1255" spans="1:102" x14ac:dyDescent="0.2">
      <c r="A1255" s="98" t="s">
        <v>71</v>
      </c>
      <c r="B1255" s="100">
        <v>42887</v>
      </c>
      <c r="C1255" s="99">
        <v>86920.733567237898</v>
      </c>
      <c r="D1255" s="99">
        <v>0</v>
      </c>
      <c r="E1255" s="99">
        <v>10011.013456225401</v>
      </c>
      <c r="F1255" s="99">
        <v>8886.5570185184497</v>
      </c>
      <c r="G1255" s="99">
        <v>3241.3483790457199</v>
      </c>
      <c r="H1255" s="99">
        <v>0</v>
      </c>
      <c r="I1255" s="99">
        <v>0</v>
      </c>
      <c r="J1255" s="99">
        <v>35230.343408584602</v>
      </c>
      <c r="K1255" s="99">
        <v>2.83404461483588</v>
      </c>
      <c r="L1255" s="99">
        <v>133.172273632139</v>
      </c>
      <c r="M1255" s="99">
        <v>36637.0335950851</v>
      </c>
      <c r="N1255" s="99">
        <v>8253.1292153596896</v>
      </c>
      <c r="O1255" s="99">
        <v>0</v>
      </c>
      <c r="P1255" s="99">
        <v>48068.336326122298</v>
      </c>
      <c r="Q1255" s="99">
        <v>3792.9354798793802</v>
      </c>
      <c r="R1255" s="99">
        <v>0</v>
      </c>
      <c r="S1255" s="99">
        <v>3221.37664324045</v>
      </c>
      <c r="T1255" s="99">
        <v>1.00730976961495</v>
      </c>
      <c r="U1255" s="99">
        <v>35245.525962829597</v>
      </c>
      <c r="V1255" s="99">
        <v>4522053.6834716797</v>
      </c>
      <c r="W1255" s="99">
        <v>0</v>
      </c>
      <c r="X1255" s="99">
        <v>564907.29069518996</v>
      </c>
      <c r="Y1255" s="99">
        <v>457343.39086914097</v>
      </c>
      <c r="Z1255" s="99">
        <v>363483.64664840698</v>
      </c>
      <c r="AA1255" s="99">
        <v>0</v>
      </c>
      <c r="AB1255" s="99">
        <v>0</v>
      </c>
      <c r="AC1255" s="99">
        <v>11726576.47229</v>
      </c>
      <c r="AD1255" s="99">
        <v>446.780229367316</v>
      </c>
      <c r="AE1255" s="99">
        <v>7090.9758200645401</v>
      </c>
      <c r="AF1255" s="99">
        <v>1686593.14343262</v>
      </c>
      <c r="AG1255" s="99">
        <v>920312.69555664097</v>
      </c>
      <c r="AH1255" s="99">
        <v>0</v>
      </c>
      <c r="AI1255" s="99">
        <v>1860127.4358978299</v>
      </c>
      <c r="AJ1255" s="99">
        <v>580575.05275726295</v>
      </c>
      <c r="AK1255" s="99">
        <v>0</v>
      </c>
      <c r="AL1255" s="99">
        <v>360355.10339355498</v>
      </c>
      <c r="AM1255" s="99">
        <v>194.59026614576601</v>
      </c>
      <c r="AN1255" s="99">
        <v>11733433.834106401</v>
      </c>
      <c r="AO1255" s="99">
        <v>45566921.528320298</v>
      </c>
      <c r="AP1255" s="99">
        <v>0</v>
      </c>
      <c r="AQ1255" s="99">
        <v>5014405.7312622098</v>
      </c>
      <c r="AR1255" s="99">
        <v>3935689.2190856901</v>
      </c>
      <c r="AS1255" s="99">
        <v>3206994.8808898898</v>
      </c>
      <c r="AT1255" s="99">
        <v>0</v>
      </c>
      <c r="AU1255" s="99">
        <v>0</v>
      </c>
      <c r="AV1255" s="99">
        <v>42352193.8271484</v>
      </c>
      <c r="AW1255" s="99">
        <v>1532.15242056549</v>
      </c>
      <c r="AX1255" s="99">
        <v>87636.101505279497</v>
      </c>
      <c r="AY1255" s="99">
        <v>17142163.713378899</v>
      </c>
      <c r="AZ1255" s="99">
        <v>8277395.7163696298</v>
      </c>
      <c r="BA1255" s="99">
        <v>0</v>
      </c>
      <c r="BB1255" s="99">
        <v>19454751.247070301</v>
      </c>
      <c r="BC1255" s="99">
        <v>5267551.6068725605</v>
      </c>
      <c r="BD1255" s="99">
        <v>0</v>
      </c>
      <c r="BE1255" s="99">
        <v>3183731.3462829599</v>
      </c>
      <c r="BF1255" s="99">
        <v>1810.3590592145899</v>
      </c>
      <c r="BG1255" s="99">
        <v>42606637.234863304</v>
      </c>
      <c r="BH1255" s="99">
        <v>12603346.650512701</v>
      </c>
      <c r="BI1255" s="99">
        <v>0</v>
      </c>
      <c r="BJ1255" s="99">
        <v>1798919.28294373</v>
      </c>
      <c r="BK1255" s="99">
        <v>1330759.37257385</v>
      </c>
      <c r="BL1255" s="99">
        <v>0</v>
      </c>
      <c r="BM1255" s="99">
        <v>0</v>
      </c>
      <c r="BN1255" s="99">
        <v>0</v>
      </c>
      <c r="BO1255" s="99">
        <v>0</v>
      </c>
      <c r="BP1255" s="99">
        <v>0</v>
      </c>
      <c r="BQ1255" s="99">
        <v>0</v>
      </c>
      <c r="BR1255" s="99">
        <v>5728617.3894042997</v>
      </c>
      <c r="BS1255" s="99">
        <v>3088583.1529235798</v>
      </c>
      <c r="BT1255" s="99">
        <v>0</v>
      </c>
      <c r="BU1255" s="99">
        <v>3579772.2699279799</v>
      </c>
      <c r="BV1255" s="99">
        <v>2196240.0013732901</v>
      </c>
      <c r="BW1255" s="99">
        <v>0</v>
      </c>
      <c r="BX1255" s="99">
        <v>671484.267578125</v>
      </c>
      <c r="BY1255" s="99">
        <v>0</v>
      </c>
      <c r="BZ1255" s="99">
        <v>0</v>
      </c>
      <c r="CA1255" s="99">
        <v>96949.6226930618</v>
      </c>
      <c r="CB1255" s="99">
        <v>5083086.2216796903</v>
      </c>
      <c r="CC1255" s="99">
        <v>50526806.672363304</v>
      </c>
      <c r="CD1255" s="99">
        <v>14412094.454223599</v>
      </c>
      <c r="CE1255" s="99">
        <v>3236.3430163264302</v>
      </c>
      <c r="CF1255" s="99">
        <v>365929.30735397298</v>
      </c>
      <c r="CG1255" s="99">
        <v>3226879.02099609</v>
      </c>
      <c r="CH1255" s="99">
        <v>0</v>
      </c>
      <c r="CI1255" s="99">
        <v>100181.28859710701</v>
      </c>
      <c r="CJ1255" s="99">
        <v>5451178.3209228497</v>
      </c>
      <c r="CK1255" s="99">
        <v>53738967.738281302</v>
      </c>
      <c r="CL1255" s="99">
        <v>15042639.392333999</v>
      </c>
      <c r="CM1255" s="166">
        <v>135063.24982261701</v>
      </c>
      <c r="CN1255" s="166">
        <v>17210281.692871101</v>
      </c>
      <c r="CO1255" s="166">
        <v>96416498.866210893</v>
      </c>
      <c r="CP1255" s="99">
        <v>15042639.392333999</v>
      </c>
      <c r="CQ1255" s="99">
        <v>0</v>
      </c>
      <c r="CR1255" s="99">
        <v>0</v>
      </c>
      <c r="CS1255" s="99">
        <v>0</v>
      </c>
      <c r="CT1255" s="99">
        <v>0</v>
      </c>
      <c r="CU1255" s="98">
        <v>10020.038910413999</v>
      </c>
      <c r="CV1255" s="98">
        <v>38134.280909897003</v>
      </c>
      <c r="CW1255" s="98">
        <v>5449015.5290336637</v>
      </c>
      <c r="CX1255" s="98">
        <v>53753685.69335939</v>
      </c>
    </row>
    <row r="1256" spans="1:102" x14ac:dyDescent="0.2">
      <c r="A1256" s="98" t="s">
        <v>71</v>
      </c>
      <c r="B1256" s="100">
        <v>42979</v>
      </c>
      <c r="C1256" s="99">
        <v>86801.790277481094</v>
      </c>
      <c r="D1256" s="99">
        <v>0</v>
      </c>
      <c r="E1256" s="99">
        <v>9959.8759008645993</v>
      </c>
      <c r="F1256" s="99">
        <v>8914.01279461384</v>
      </c>
      <c r="G1256" s="99">
        <v>3246.03865116835</v>
      </c>
      <c r="H1256" s="99">
        <v>0</v>
      </c>
      <c r="I1256" s="99">
        <v>0</v>
      </c>
      <c r="J1256" s="99">
        <v>35129.094275474497</v>
      </c>
      <c r="K1256" s="99">
        <v>2.7692015153006699</v>
      </c>
      <c r="L1256" s="99">
        <v>118.80776137393001</v>
      </c>
      <c r="M1256" s="99">
        <v>36397.945886135101</v>
      </c>
      <c r="N1256" s="99">
        <v>8439.0334435701407</v>
      </c>
      <c r="O1256" s="99">
        <v>0</v>
      </c>
      <c r="P1256" s="99">
        <v>48382.652875423402</v>
      </c>
      <c r="Q1256" s="99">
        <v>3749.06747448444</v>
      </c>
      <c r="R1256" s="99">
        <v>0</v>
      </c>
      <c r="S1256" s="99">
        <v>3243.7741775214699</v>
      </c>
      <c r="T1256" s="99">
        <v>0.98325982949609203</v>
      </c>
      <c r="U1256" s="99">
        <v>35155.680744171099</v>
      </c>
      <c r="V1256" s="99">
        <v>4503273.8549194299</v>
      </c>
      <c r="W1256" s="99">
        <v>0</v>
      </c>
      <c r="X1256" s="99">
        <v>549051.31539154099</v>
      </c>
      <c r="Y1256" s="99">
        <v>451136.28131485003</v>
      </c>
      <c r="Z1256" s="99">
        <v>357204.11701202398</v>
      </c>
      <c r="AA1256" s="99">
        <v>0</v>
      </c>
      <c r="AB1256" s="99">
        <v>0</v>
      </c>
      <c r="AC1256" s="99">
        <v>11621735.5391846</v>
      </c>
      <c r="AD1256" s="99">
        <v>417.20558017864801</v>
      </c>
      <c r="AE1256" s="99">
        <v>4850.19130861759</v>
      </c>
      <c r="AF1256" s="99">
        <v>1663833.4002380399</v>
      </c>
      <c r="AG1256" s="99">
        <v>930957.969429016</v>
      </c>
      <c r="AH1256" s="99">
        <v>0</v>
      </c>
      <c r="AI1256" s="99">
        <v>1863758.83106995</v>
      </c>
      <c r="AJ1256" s="99">
        <v>582640.46593475295</v>
      </c>
      <c r="AK1256" s="99">
        <v>0</v>
      </c>
      <c r="AL1256" s="99">
        <v>356108.46064376802</v>
      </c>
      <c r="AM1256" s="99">
        <v>166.64373176544899</v>
      </c>
      <c r="AN1256" s="99">
        <v>11638536.678588901</v>
      </c>
      <c r="AO1256" s="99">
        <v>45660616.152832001</v>
      </c>
      <c r="AP1256" s="99">
        <v>0</v>
      </c>
      <c r="AQ1256" s="99">
        <v>4864927.7760620099</v>
      </c>
      <c r="AR1256" s="99">
        <v>3882228.8662109398</v>
      </c>
      <c r="AS1256" s="99">
        <v>3176501.6570129399</v>
      </c>
      <c r="AT1256" s="99">
        <v>0</v>
      </c>
      <c r="AU1256" s="99">
        <v>0</v>
      </c>
      <c r="AV1256" s="99">
        <v>42219638.4599609</v>
      </c>
      <c r="AW1256" s="99">
        <v>1435.5794808119499</v>
      </c>
      <c r="AX1256" s="99">
        <v>48506.196203708598</v>
      </c>
      <c r="AY1256" s="99">
        <v>17092613.090087902</v>
      </c>
      <c r="AZ1256" s="99">
        <v>8414310.4149169903</v>
      </c>
      <c r="BA1256" s="99">
        <v>0</v>
      </c>
      <c r="BB1256" s="99">
        <v>19699474.036377002</v>
      </c>
      <c r="BC1256" s="99">
        <v>5307238.6513671903</v>
      </c>
      <c r="BD1256" s="99">
        <v>0</v>
      </c>
      <c r="BE1256" s="99">
        <v>3156623.80651855</v>
      </c>
      <c r="BF1256" s="99">
        <v>1547.4742229431899</v>
      </c>
      <c r="BG1256" s="99">
        <v>42302257.503906302</v>
      </c>
      <c r="BH1256" s="99">
        <v>12629683.3986816</v>
      </c>
      <c r="BI1256" s="99">
        <v>0</v>
      </c>
      <c r="BJ1256" s="99">
        <v>1745403.6726532001</v>
      </c>
      <c r="BK1256" s="99">
        <v>1306982.88059998</v>
      </c>
      <c r="BL1256" s="99">
        <v>0</v>
      </c>
      <c r="BM1256" s="99">
        <v>0</v>
      </c>
      <c r="BN1256" s="99">
        <v>0</v>
      </c>
      <c r="BO1256" s="99">
        <v>0</v>
      </c>
      <c r="BP1256" s="99">
        <v>0</v>
      </c>
      <c r="BQ1256" s="99">
        <v>0</v>
      </c>
      <c r="BR1256" s="99">
        <v>5679267.2955932599</v>
      </c>
      <c r="BS1256" s="99">
        <v>3146772.0089721698</v>
      </c>
      <c r="BT1256" s="99">
        <v>0</v>
      </c>
      <c r="BU1256" s="99">
        <v>2978293.1499328599</v>
      </c>
      <c r="BV1256" s="99">
        <v>2199353.2927246098</v>
      </c>
      <c r="BW1256" s="99">
        <v>0</v>
      </c>
      <c r="BX1256" s="99">
        <v>537486.24813079799</v>
      </c>
      <c r="BY1256" s="99">
        <v>0</v>
      </c>
      <c r="BZ1256" s="99">
        <v>0</v>
      </c>
      <c r="CA1256" s="99">
        <v>96793.154092788696</v>
      </c>
      <c r="CB1256" s="99">
        <v>5059574.5181274395</v>
      </c>
      <c r="CC1256" s="99">
        <v>50430972.401855499</v>
      </c>
      <c r="CD1256" s="99">
        <v>14345166.550293</v>
      </c>
      <c r="CE1256" s="99">
        <v>3251.16305240989</v>
      </c>
      <c r="CF1256" s="99">
        <v>356852.11266326898</v>
      </c>
      <c r="CG1256" s="99">
        <v>3168516.07098389</v>
      </c>
      <c r="CH1256" s="99">
        <v>0</v>
      </c>
      <c r="CI1256" s="99">
        <v>100041.395401955</v>
      </c>
      <c r="CJ1256" s="99">
        <v>5421578.85791016</v>
      </c>
      <c r="CK1256" s="99">
        <v>53702618.137695298</v>
      </c>
      <c r="CL1256" s="99">
        <v>14954721.3868408</v>
      </c>
      <c r="CM1256" s="166">
        <v>134877.544231415</v>
      </c>
      <c r="CN1256" s="166">
        <v>17044294.169433601</v>
      </c>
      <c r="CO1256" s="166">
        <v>95968987.954101607</v>
      </c>
      <c r="CP1256" s="99">
        <v>14954721.3868408</v>
      </c>
      <c r="CQ1256" s="99">
        <v>0</v>
      </c>
      <c r="CR1256" s="99">
        <v>0</v>
      </c>
      <c r="CS1256" s="99">
        <v>0</v>
      </c>
      <c r="CT1256" s="99">
        <v>0</v>
      </c>
      <c r="CU1256" s="98">
        <v>9966.9585758800004</v>
      </c>
      <c r="CV1256" s="98">
        <v>38082.706005713</v>
      </c>
      <c r="CW1256" s="98">
        <v>5416426.6307907086</v>
      </c>
      <c r="CX1256" s="98">
        <v>53599488.472839385</v>
      </c>
    </row>
    <row r="1257" spans="1:102" x14ac:dyDescent="0.2">
      <c r="A1257" s="98" t="s">
        <v>71</v>
      </c>
      <c r="B1257" s="100">
        <v>43070</v>
      </c>
      <c r="C1257" s="99">
        <v>86990.647324562102</v>
      </c>
      <c r="D1257" s="99">
        <v>0</v>
      </c>
      <c r="E1257" s="99">
        <v>9962.4411624669992</v>
      </c>
      <c r="F1257" s="99">
        <v>8938.3363438844699</v>
      </c>
      <c r="G1257" s="99">
        <v>3226.5005196631</v>
      </c>
      <c r="H1257" s="99">
        <v>0</v>
      </c>
      <c r="I1257" s="99">
        <v>0</v>
      </c>
      <c r="J1257" s="99">
        <v>34519.271893978097</v>
      </c>
      <c r="K1257" s="99">
        <v>3.1248677562398401</v>
      </c>
      <c r="L1257" s="99">
        <v>138.47807726636501</v>
      </c>
      <c r="M1257" s="99">
        <v>36520.2613792419</v>
      </c>
      <c r="N1257" s="99">
        <v>8382.2715476751291</v>
      </c>
      <c r="O1257" s="99">
        <v>0</v>
      </c>
      <c r="P1257" s="99">
        <v>48233.209430694602</v>
      </c>
      <c r="Q1257" s="99">
        <v>3734.0670389235001</v>
      </c>
      <c r="R1257" s="99">
        <v>0</v>
      </c>
      <c r="S1257" s="99">
        <v>3210.2088865339801</v>
      </c>
      <c r="T1257" s="99">
        <v>1.01396364072571</v>
      </c>
      <c r="U1257" s="99">
        <v>34465.389659404798</v>
      </c>
      <c r="V1257" s="99">
        <v>4432686.8070678702</v>
      </c>
      <c r="W1257" s="99">
        <v>0</v>
      </c>
      <c r="X1257" s="99">
        <v>548593.48583984398</v>
      </c>
      <c r="Y1257" s="99">
        <v>453127.76304245001</v>
      </c>
      <c r="Z1257" s="99">
        <v>355514.46604537999</v>
      </c>
      <c r="AA1257" s="99">
        <v>0</v>
      </c>
      <c r="AB1257" s="99">
        <v>0</v>
      </c>
      <c r="AC1257" s="99">
        <v>11543375.114502</v>
      </c>
      <c r="AD1257" s="99">
        <v>437.03848582133702</v>
      </c>
      <c r="AE1257" s="99">
        <v>5222.3625883459999</v>
      </c>
      <c r="AF1257" s="99">
        <v>1662638.93876648</v>
      </c>
      <c r="AG1257" s="99">
        <v>923619.61930847203</v>
      </c>
      <c r="AH1257" s="99">
        <v>0</v>
      </c>
      <c r="AI1257" s="99">
        <v>1816563.69766235</v>
      </c>
      <c r="AJ1257" s="99">
        <v>584212.31080627395</v>
      </c>
      <c r="AK1257" s="99">
        <v>0</v>
      </c>
      <c r="AL1257" s="99">
        <v>355393.36500549299</v>
      </c>
      <c r="AM1257" s="99">
        <v>203.757118016481</v>
      </c>
      <c r="AN1257" s="99">
        <v>11571280.6246338</v>
      </c>
      <c r="AO1257" s="99">
        <v>44839554.423828103</v>
      </c>
      <c r="AP1257" s="99">
        <v>0</v>
      </c>
      <c r="AQ1257" s="99">
        <v>4869234.7167968797</v>
      </c>
      <c r="AR1257" s="99">
        <v>3921756.5891418499</v>
      </c>
      <c r="AS1257" s="99">
        <v>3168101.0678405799</v>
      </c>
      <c r="AT1257" s="99">
        <v>0</v>
      </c>
      <c r="AU1257" s="99">
        <v>0</v>
      </c>
      <c r="AV1257" s="99">
        <v>42063885.4462891</v>
      </c>
      <c r="AW1257" s="99">
        <v>1506.7197254300099</v>
      </c>
      <c r="AX1257" s="99">
        <v>50538.987508297003</v>
      </c>
      <c r="AY1257" s="99">
        <v>17145850.044921901</v>
      </c>
      <c r="AZ1257" s="99">
        <v>8338994.8027954102</v>
      </c>
      <c r="BA1257" s="99">
        <v>0</v>
      </c>
      <c r="BB1257" s="99">
        <v>18738865.8676758</v>
      </c>
      <c r="BC1257" s="99">
        <v>5382461.7955932599</v>
      </c>
      <c r="BD1257" s="99">
        <v>0</v>
      </c>
      <c r="BE1257" s="99">
        <v>3174110.4433898898</v>
      </c>
      <c r="BF1257" s="99">
        <v>1884.05096742511</v>
      </c>
      <c r="BG1257" s="99">
        <v>42160625.545410201</v>
      </c>
      <c r="BH1257" s="99">
        <v>12616432.004760699</v>
      </c>
      <c r="BI1257" s="99">
        <v>0</v>
      </c>
      <c r="BJ1257" s="99">
        <v>1730973.9468994101</v>
      </c>
      <c r="BK1257" s="99">
        <v>1306395.8919982901</v>
      </c>
      <c r="BL1257" s="99">
        <v>0</v>
      </c>
      <c r="BM1257" s="99">
        <v>0</v>
      </c>
      <c r="BN1257" s="99">
        <v>0</v>
      </c>
      <c r="BO1257" s="99">
        <v>0</v>
      </c>
      <c r="BP1257" s="99">
        <v>0</v>
      </c>
      <c r="BQ1257" s="99">
        <v>0</v>
      </c>
      <c r="BR1257" s="99">
        <v>5723906.9338378897</v>
      </c>
      <c r="BS1257" s="99">
        <v>3118985.7636718801</v>
      </c>
      <c r="BT1257" s="99">
        <v>0</v>
      </c>
      <c r="BU1257" s="99">
        <v>3404636.7099609398</v>
      </c>
      <c r="BV1257" s="99">
        <v>2215093.03692627</v>
      </c>
      <c r="BW1257" s="99">
        <v>0</v>
      </c>
      <c r="BX1257" s="99">
        <v>619202.04781341599</v>
      </c>
      <c r="BY1257" s="99">
        <v>0</v>
      </c>
      <c r="BZ1257" s="99">
        <v>0</v>
      </c>
      <c r="CA1257" s="99">
        <v>96985.650029182405</v>
      </c>
      <c r="CB1257" s="99">
        <v>4992390.9895629901</v>
      </c>
      <c r="CC1257" s="99">
        <v>49809180.728027299</v>
      </c>
      <c r="CD1257" s="99">
        <v>14354768.8314209</v>
      </c>
      <c r="CE1257" s="99">
        <v>3230.5190673172501</v>
      </c>
      <c r="CF1257" s="99">
        <v>356527.71078491199</v>
      </c>
      <c r="CG1257" s="99">
        <v>3187663.95202637</v>
      </c>
      <c r="CH1257" s="99">
        <v>0</v>
      </c>
      <c r="CI1257" s="99">
        <v>100213.993802071</v>
      </c>
      <c r="CJ1257" s="99">
        <v>5346339.4521484403</v>
      </c>
      <c r="CK1257" s="99">
        <v>52924182.740722701</v>
      </c>
      <c r="CL1257" s="99">
        <v>14975118.493896499</v>
      </c>
      <c r="CM1257" s="166">
        <v>134469.888633728</v>
      </c>
      <c r="CN1257" s="166">
        <v>16919192.0869141</v>
      </c>
      <c r="CO1257" s="166">
        <v>95014027.642578095</v>
      </c>
      <c r="CP1257" s="99">
        <v>14975118.493896499</v>
      </c>
      <c r="CQ1257" s="99">
        <v>0</v>
      </c>
      <c r="CR1257" s="99">
        <v>0</v>
      </c>
      <c r="CS1257" s="99">
        <v>0</v>
      </c>
      <c r="CT1257" s="99">
        <v>0</v>
      </c>
      <c r="CU1257" s="98">
        <v>9963.4333128540002</v>
      </c>
      <c r="CV1257" s="98">
        <v>37368.430098465004</v>
      </c>
      <c r="CW1257" s="98">
        <v>5348918.7003479023</v>
      </c>
      <c r="CX1257" s="98">
        <v>52996844.680053666</v>
      </c>
    </row>
    <row r="1258" spans="1:102" x14ac:dyDescent="0.2">
      <c r="A1258" s="98" t="s">
        <v>71</v>
      </c>
      <c r="B1258" s="100">
        <v>43160</v>
      </c>
      <c r="C1258" s="99">
        <v>86541.5491676331</v>
      </c>
      <c r="D1258" s="99">
        <v>0</v>
      </c>
      <c r="E1258" s="99">
        <v>9827.8392835855502</v>
      </c>
      <c r="F1258" s="99">
        <v>8867.5117706060391</v>
      </c>
      <c r="G1258" s="99">
        <v>3243.3684539496899</v>
      </c>
      <c r="H1258" s="99">
        <v>0</v>
      </c>
      <c r="I1258" s="99">
        <v>0</v>
      </c>
      <c r="J1258" s="99">
        <v>34498.591224670403</v>
      </c>
      <c r="K1258" s="99">
        <v>3.3383953186858002</v>
      </c>
      <c r="L1258" s="99">
        <v>136.030608762056</v>
      </c>
      <c r="M1258" s="99">
        <v>36285.152720451399</v>
      </c>
      <c r="N1258" s="99">
        <v>8286.9910981655103</v>
      </c>
      <c r="O1258" s="99">
        <v>0</v>
      </c>
      <c r="P1258" s="99">
        <v>47729.691487789198</v>
      </c>
      <c r="Q1258" s="99">
        <v>3709.8993550836999</v>
      </c>
      <c r="R1258" s="99">
        <v>0</v>
      </c>
      <c r="S1258" s="99">
        <v>3251.81606420875</v>
      </c>
      <c r="T1258" s="99">
        <v>0.99613965629396295</v>
      </c>
      <c r="U1258" s="99">
        <v>34513.544541835799</v>
      </c>
      <c r="V1258" s="99">
        <v>4407213.4880371103</v>
      </c>
      <c r="W1258" s="99">
        <v>0</v>
      </c>
      <c r="X1258" s="99">
        <v>534412.74813842797</v>
      </c>
      <c r="Y1258" s="99">
        <v>441893.18000793498</v>
      </c>
      <c r="Z1258" s="99">
        <v>350264.56681060803</v>
      </c>
      <c r="AA1258" s="99">
        <v>0</v>
      </c>
      <c r="AB1258" s="99">
        <v>0</v>
      </c>
      <c r="AC1258" s="99">
        <v>11482787.2226563</v>
      </c>
      <c r="AD1258" s="99">
        <v>361.09461584314698</v>
      </c>
      <c r="AE1258" s="99">
        <v>3789.87007379532</v>
      </c>
      <c r="AF1258" s="99">
        <v>1655197.23460388</v>
      </c>
      <c r="AG1258" s="99">
        <v>921832.23704528797</v>
      </c>
      <c r="AH1258" s="99">
        <v>0</v>
      </c>
      <c r="AI1258" s="99">
        <v>1756040.6316070601</v>
      </c>
      <c r="AJ1258" s="99">
        <v>580195.57561492897</v>
      </c>
      <c r="AK1258" s="99">
        <v>0</v>
      </c>
      <c r="AL1258" s="99">
        <v>350177.90431594802</v>
      </c>
      <c r="AM1258" s="99">
        <v>202.979138899595</v>
      </c>
      <c r="AN1258" s="99">
        <v>11485956.225708</v>
      </c>
      <c r="AO1258" s="99">
        <v>44755351.6796875</v>
      </c>
      <c r="AP1258" s="99">
        <v>0</v>
      </c>
      <c r="AQ1258" s="99">
        <v>4716113.4748535203</v>
      </c>
      <c r="AR1258" s="99">
        <v>3867565.1578369099</v>
      </c>
      <c r="AS1258" s="99">
        <v>3139575.49291992</v>
      </c>
      <c r="AT1258" s="99">
        <v>0</v>
      </c>
      <c r="AU1258" s="99">
        <v>0</v>
      </c>
      <c r="AV1258" s="99">
        <v>42067058.778808601</v>
      </c>
      <c r="AW1258" s="99">
        <v>1256.3902636468399</v>
      </c>
      <c r="AX1258" s="99">
        <v>33926.549794197097</v>
      </c>
      <c r="AY1258" s="99">
        <v>17193893.439697299</v>
      </c>
      <c r="AZ1258" s="99">
        <v>8396163.4370117206</v>
      </c>
      <c r="BA1258" s="99">
        <v>0</v>
      </c>
      <c r="BB1258" s="99">
        <v>18119798.3833008</v>
      </c>
      <c r="BC1258" s="99">
        <v>5422809.0233154297</v>
      </c>
      <c r="BD1258" s="99">
        <v>0</v>
      </c>
      <c r="BE1258" s="99">
        <v>3137651.2814636198</v>
      </c>
      <c r="BF1258" s="99">
        <v>1900.3925866633699</v>
      </c>
      <c r="BG1258" s="99">
        <v>42191116.772949196</v>
      </c>
      <c r="BH1258" s="99">
        <v>12571012.6138916</v>
      </c>
      <c r="BI1258" s="99">
        <v>0</v>
      </c>
      <c r="BJ1258" s="99">
        <v>1666112.8295440699</v>
      </c>
      <c r="BK1258" s="99">
        <v>1295108.7829895001</v>
      </c>
      <c r="BL1258" s="99">
        <v>0</v>
      </c>
      <c r="BM1258" s="99">
        <v>0</v>
      </c>
      <c r="BN1258" s="99">
        <v>0</v>
      </c>
      <c r="BO1258" s="99">
        <v>0</v>
      </c>
      <c r="BP1258" s="99">
        <v>0</v>
      </c>
      <c r="BQ1258" s="99">
        <v>0</v>
      </c>
      <c r="BR1258" s="99">
        <v>5711653.9874877902</v>
      </c>
      <c r="BS1258" s="99">
        <v>3117617.8280029302</v>
      </c>
      <c r="BT1258" s="99">
        <v>0</v>
      </c>
      <c r="BU1258" s="99">
        <v>3342005.8592834501</v>
      </c>
      <c r="BV1258" s="99">
        <v>2161123.6734619099</v>
      </c>
      <c r="BW1258" s="99">
        <v>0</v>
      </c>
      <c r="BX1258" s="99">
        <v>643518.33288574195</v>
      </c>
      <c r="BY1258" s="99">
        <v>0</v>
      </c>
      <c r="BZ1258" s="99">
        <v>0</v>
      </c>
      <c r="CA1258" s="99">
        <v>96288.279812812805</v>
      </c>
      <c r="CB1258" s="99">
        <v>4941607.8493042002</v>
      </c>
      <c r="CC1258" s="99">
        <v>49377998.525878899</v>
      </c>
      <c r="CD1258" s="99">
        <v>14245966.119873</v>
      </c>
      <c r="CE1258" s="99">
        <v>3244.1252222657199</v>
      </c>
      <c r="CF1258" s="99">
        <v>350876.12864685099</v>
      </c>
      <c r="CG1258" s="99">
        <v>3136644.68151855</v>
      </c>
      <c r="CH1258" s="99">
        <v>0</v>
      </c>
      <c r="CI1258" s="99">
        <v>99542.399932861299</v>
      </c>
      <c r="CJ1258" s="99">
        <v>5285371.5772094699</v>
      </c>
      <c r="CK1258" s="99">
        <v>52694162.170410201</v>
      </c>
      <c r="CL1258" s="99">
        <v>14860639.3551025</v>
      </c>
      <c r="CM1258" s="166">
        <v>133677.55680465701</v>
      </c>
      <c r="CN1258" s="166">
        <v>16807867.484375</v>
      </c>
      <c r="CO1258" s="166">
        <v>94784921.456054702</v>
      </c>
      <c r="CP1258" s="99">
        <v>14860639.3551025</v>
      </c>
      <c r="CQ1258" s="99">
        <v>0</v>
      </c>
      <c r="CR1258" s="99">
        <v>0</v>
      </c>
      <c r="CS1258" s="99">
        <v>0</v>
      </c>
      <c r="CT1258" s="99">
        <v>0</v>
      </c>
      <c r="CU1258" s="98">
        <v>9828.2841827020002</v>
      </c>
      <c r="CV1258" s="98">
        <v>37410.163348759997</v>
      </c>
      <c r="CW1258" s="98">
        <v>5292483.9779510507</v>
      </c>
      <c r="CX1258" s="98">
        <v>52514643.207397446</v>
      </c>
    </row>
    <row r="1259" spans="1:102" x14ac:dyDescent="0.2">
      <c r="A1259" s="98" t="s">
        <v>71</v>
      </c>
      <c r="B1259" s="100">
        <v>43252</v>
      </c>
      <c r="C1259" s="99">
        <v>86606.332523345904</v>
      </c>
      <c r="D1259" s="99">
        <v>0</v>
      </c>
      <c r="E1259" s="99">
        <v>9913.4109961986505</v>
      </c>
      <c r="F1259" s="99">
        <v>8987.0930809974707</v>
      </c>
      <c r="G1259" s="99">
        <v>3240.7568425238101</v>
      </c>
      <c r="H1259" s="99">
        <v>0</v>
      </c>
      <c r="I1259" s="99">
        <v>0</v>
      </c>
      <c r="J1259" s="99">
        <v>34291.5868430138</v>
      </c>
      <c r="K1259" s="99">
        <v>2.8420351814711502</v>
      </c>
      <c r="L1259" s="99">
        <v>144.94914666004499</v>
      </c>
      <c r="M1259" s="99">
        <v>36434.777807235703</v>
      </c>
      <c r="N1259" s="99">
        <v>8188.8737050890904</v>
      </c>
      <c r="O1259" s="99">
        <v>0</v>
      </c>
      <c r="P1259" s="99">
        <v>47787.263525486</v>
      </c>
      <c r="Q1259" s="99">
        <v>3779.65048581362</v>
      </c>
      <c r="R1259" s="99">
        <v>0</v>
      </c>
      <c r="S1259" s="99">
        <v>3224.0227288901801</v>
      </c>
      <c r="T1259" s="99">
        <v>1.00730030416162</v>
      </c>
      <c r="U1259" s="99">
        <v>34310.4907035828</v>
      </c>
      <c r="V1259" s="99">
        <v>4398254.9065551804</v>
      </c>
      <c r="W1259" s="99">
        <v>0</v>
      </c>
      <c r="X1259" s="99">
        <v>536037.68609619106</v>
      </c>
      <c r="Y1259" s="99">
        <v>448027.54073333699</v>
      </c>
      <c r="Z1259" s="99">
        <v>346329.94606018101</v>
      </c>
      <c r="AA1259" s="99">
        <v>0</v>
      </c>
      <c r="AB1259" s="99">
        <v>0</v>
      </c>
      <c r="AC1259" s="99">
        <v>11415684.6331787</v>
      </c>
      <c r="AD1259" s="99">
        <v>359.38491620868399</v>
      </c>
      <c r="AE1259" s="99">
        <v>6056.1734575629198</v>
      </c>
      <c r="AF1259" s="99">
        <v>1671908.2167205799</v>
      </c>
      <c r="AG1259" s="99">
        <v>908547.18032073998</v>
      </c>
      <c r="AH1259" s="99">
        <v>0</v>
      </c>
      <c r="AI1259" s="99">
        <v>1724227.23497009</v>
      </c>
      <c r="AJ1259" s="99">
        <v>594395.96474456799</v>
      </c>
      <c r="AK1259" s="99">
        <v>0</v>
      </c>
      <c r="AL1259" s="99">
        <v>346185.23813247698</v>
      </c>
      <c r="AM1259" s="99">
        <v>206.57750601321499</v>
      </c>
      <c r="AN1259" s="99">
        <v>11480658.8515625</v>
      </c>
      <c r="AO1259" s="99">
        <v>44913259.406738304</v>
      </c>
      <c r="AP1259" s="99">
        <v>0</v>
      </c>
      <c r="AQ1259" s="99">
        <v>4824222.03515625</v>
      </c>
      <c r="AR1259" s="99">
        <v>3925102.3818054199</v>
      </c>
      <c r="AS1259" s="99">
        <v>3117265.3756408701</v>
      </c>
      <c r="AT1259" s="99">
        <v>0</v>
      </c>
      <c r="AU1259" s="99">
        <v>0</v>
      </c>
      <c r="AV1259" s="99">
        <v>42132972.875488304</v>
      </c>
      <c r="AW1259" s="99">
        <v>1259.3531215339899</v>
      </c>
      <c r="AX1259" s="99">
        <v>57796.421756744399</v>
      </c>
      <c r="AY1259" s="99">
        <v>17522464.6025391</v>
      </c>
      <c r="AZ1259" s="99">
        <v>8352739.67431641</v>
      </c>
      <c r="BA1259" s="99">
        <v>0</v>
      </c>
      <c r="BB1259" s="99">
        <v>18042401.355468798</v>
      </c>
      <c r="BC1259" s="99">
        <v>5531742.5792846698</v>
      </c>
      <c r="BD1259" s="99">
        <v>0</v>
      </c>
      <c r="BE1259" s="99">
        <v>3122959.88134766</v>
      </c>
      <c r="BF1259" s="99">
        <v>1947.1746532320999</v>
      </c>
      <c r="BG1259" s="99">
        <v>42288695.478027299</v>
      </c>
      <c r="BH1259" s="99">
        <v>12600743.0794678</v>
      </c>
      <c r="BI1259" s="99">
        <v>0</v>
      </c>
      <c r="BJ1259" s="99">
        <v>1672544.5715332001</v>
      </c>
      <c r="BK1259" s="99">
        <v>1314933.72332764</v>
      </c>
      <c r="BL1259" s="99">
        <v>0</v>
      </c>
      <c r="BM1259" s="99">
        <v>0</v>
      </c>
      <c r="BN1259" s="99">
        <v>0</v>
      </c>
      <c r="BO1259" s="99">
        <v>0</v>
      </c>
      <c r="BP1259" s="99">
        <v>0</v>
      </c>
      <c r="BQ1259" s="99">
        <v>0</v>
      </c>
      <c r="BR1259" s="99">
        <v>5764603.0107421903</v>
      </c>
      <c r="BS1259" s="99">
        <v>3103923.33056641</v>
      </c>
      <c r="BT1259" s="99">
        <v>0</v>
      </c>
      <c r="BU1259" s="99">
        <v>3314743.41052246</v>
      </c>
      <c r="BV1259" s="99">
        <v>2219716.1163330101</v>
      </c>
      <c r="BW1259" s="99">
        <v>0</v>
      </c>
      <c r="BX1259" s="99">
        <v>647066.144088745</v>
      </c>
      <c r="BY1259" s="99">
        <v>0</v>
      </c>
      <c r="BZ1259" s="99">
        <v>0</v>
      </c>
      <c r="CA1259" s="99">
        <v>96507.757172584505</v>
      </c>
      <c r="CB1259" s="99">
        <v>4941446.5166015597</v>
      </c>
      <c r="CC1259" s="99">
        <v>49924976.686035201</v>
      </c>
      <c r="CD1259" s="99">
        <v>14276921.318237299</v>
      </c>
      <c r="CE1259" s="99">
        <v>3232.0472620427599</v>
      </c>
      <c r="CF1259" s="99">
        <v>345636.78960418701</v>
      </c>
      <c r="CG1259" s="99">
        <v>3114075.3873291002</v>
      </c>
      <c r="CH1259" s="99">
        <v>0</v>
      </c>
      <c r="CI1259" s="99">
        <v>99736.551798820496</v>
      </c>
      <c r="CJ1259" s="99">
        <v>5293722.8985595703</v>
      </c>
      <c r="CK1259" s="99">
        <v>52965054.8046875</v>
      </c>
      <c r="CL1259" s="99">
        <v>14877524.142700201</v>
      </c>
      <c r="CM1259" s="166">
        <v>133684.12412452701</v>
      </c>
      <c r="CN1259" s="166">
        <v>16744432.6243896</v>
      </c>
      <c r="CO1259" s="166">
        <v>95311369.301757798</v>
      </c>
      <c r="CP1259" s="99">
        <v>14877524.142700201</v>
      </c>
      <c r="CQ1259" s="99">
        <v>0</v>
      </c>
      <c r="CR1259" s="99">
        <v>0</v>
      </c>
      <c r="CS1259" s="99">
        <v>0</v>
      </c>
      <c r="CT1259" s="99">
        <v>0</v>
      </c>
      <c r="CU1259" s="98">
        <v>9920.910949649</v>
      </c>
      <c r="CV1259" s="98">
        <v>37191.658463079002</v>
      </c>
      <c r="CW1259" s="98">
        <v>5287083.3062057467</v>
      </c>
      <c r="CX1259" s="98">
        <v>53039052.073364303</v>
      </c>
    </row>
    <row r="1260" spans="1:102" x14ac:dyDescent="0.2">
      <c r="A1260" s="98" t="s">
        <v>71</v>
      </c>
      <c r="B1260" s="100">
        <v>43344</v>
      </c>
      <c r="C1260" s="99">
        <v>86756.221954345703</v>
      </c>
      <c r="D1260" s="99">
        <v>0</v>
      </c>
      <c r="E1260" s="99">
        <v>9891.7757631540298</v>
      </c>
      <c r="F1260" s="99">
        <v>9022.1132568120993</v>
      </c>
      <c r="G1260" s="99">
        <v>3256.12574362755</v>
      </c>
      <c r="H1260" s="99">
        <v>0</v>
      </c>
      <c r="I1260" s="99">
        <v>0</v>
      </c>
      <c r="J1260" s="99">
        <v>33998.548782348596</v>
      </c>
      <c r="K1260" s="99">
        <v>1.8421036296204001</v>
      </c>
      <c r="L1260" s="99">
        <v>245.83258501440301</v>
      </c>
      <c r="M1260" s="99">
        <v>36673.760930061297</v>
      </c>
      <c r="N1260" s="99">
        <v>8149.5338740944899</v>
      </c>
      <c r="O1260" s="99">
        <v>0</v>
      </c>
      <c r="P1260" s="99">
        <v>47955.1676149368</v>
      </c>
      <c r="Q1260" s="99">
        <v>3747.1527983248202</v>
      </c>
      <c r="R1260" s="99">
        <v>0</v>
      </c>
      <c r="S1260" s="99">
        <v>3276.2132923304998</v>
      </c>
      <c r="T1260" s="99">
        <v>0.98304902864765598</v>
      </c>
      <c r="U1260" s="99">
        <v>34035.809672832504</v>
      </c>
      <c r="V1260" s="99">
        <v>4391449.7796630897</v>
      </c>
      <c r="W1260" s="99">
        <v>0</v>
      </c>
      <c r="X1260" s="99">
        <v>527077.25553131104</v>
      </c>
      <c r="Y1260" s="99">
        <v>442030.60018920898</v>
      </c>
      <c r="Z1260" s="99">
        <v>344127.54538345302</v>
      </c>
      <c r="AA1260" s="99">
        <v>0</v>
      </c>
      <c r="AB1260" s="99">
        <v>0</v>
      </c>
      <c r="AC1260" s="99">
        <v>11356991.3082275</v>
      </c>
      <c r="AD1260" s="99">
        <v>190.40203383937501</v>
      </c>
      <c r="AE1260" s="99">
        <v>5618.7751598954201</v>
      </c>
      <c r="AF1260" s="99">
        <v>1686665.6051177999</v>
      </c>
      <c r="AG1260" s="99">
        <v>900646.37617492699</v>
      </c>
      <c r="AH1260" s="99">
        <v>0</v>
      </c>
      <c r="AI1260" s="99">
        <v>1713991.8187103299</v>
      </c>
      <c r="AJ1260" s="99">
        <v>593100.66062164295</v>
      </c>
      <c r="AK1260" s="99">
        <v>0</v>
      </c>
      <c r="AL1260" s="99">
        <v>354258.83053207397</v>
      </c>
      <c r="AM1260" s="99">
        <v>189.69769835099601</v>
      </c>
      <c r="AN1260" s="99">
        <v>11333724.7456055</v>
      </c>
      <c r="AO1260" s="99">
        <v>45130422.967285201</v>
      </c>
      <c r="AP1260" s="99">
        <v>0</v>
      </c>
      <c r="AQ1260" s="99">
        <v>4714304.0051879901</v>
      </c>
      <c r="AR1260" s="99">
        <v>3907483.0267944299</v>
      </c>
      <c r="AS1260" s="99">
        <v>3115814.4861755399</v>
      </c>
      <c r="AT1260" s="99">
        <v>0</v>
      </c>
      <c r="AU1260" s="99">
        <v>0</v>
      </c>
      <c r="AV1260" s="99">
        <v>41935320.443359397</v>
      </c>
      <c r="AW1260" s="99">
        <v>668.21341826021705</v>
      </c>
      <c r="AX1260" s="99">
        <v>61618.787569522901</v>
      </c>
      <c r="AY1260" s="99">
        <v>17716101.9306641</v>
      </c>
      <c r="AZ1260" s="99">
        <v>8330762.2068481399</v>
      </c>
      <c r="BA1260" s="99">
        <v>0</v>
      </c>
      <c r="BB1260" s="99">
        <v>18008651.639404301</v>
      </c>
      <c r="BC1260" s="99">
        <v>5568783.6436767597</v>
      </c>
      <c r="BD1260" s="99">
        <v>0</v>
      </c>
      <c r="BE1260" s="99">
        <v>3196043.69500732</v>
      </c>
      <c r="BF1260" s="99">
        <v>1784.72205528617</v>
      </c>
      <c r="BG1260" s="99">
        <v>41876404.369140603</v>
      </c>
      <c r="BH1260" s="99">
        <v>12667315.680542</v>
      </c>
      <c r="BI1260" s="99">
        <v>0</v>
      </c>
      <c r="BJ1260" s="99">
        <v>1641239.01481628</v>
      </c>
      <c r="BK1260" s="99">
        <v>1306106.7939605699</v>
      </c>
      <c r="BL1260" s="99">
        <v>0</v>
      </c>
      <c r="BM1260" s="99">
        <v>0</v>
      </c>
      <c r="BN1260" s="99">
        <v>0</v>
      </c>
      <c r="BO1260" s="99">
        <v>0</v>
      </c>
      <c r="BP1260" s="99">
        <v>0</v>
      </c>
      <c r="BQ1260" s="99">
        <v>0</v>
      </c>
      <c r="BR1260" s="99">
        <v>5868705.8875122098</v>
      </c>
      <c r="BS1260" s="99">
        <v>3089561.7814025902</v>
      </c>
      <c r="BT1260" s="99">
        <v>0</v>
      </c>
      <c r="BU1260" s="99">
        <v>2722875.0169982901</v>
      </c>
      <c r="BV1260" s="99">
        <v>2201754.4136352502</v>
      </c>
      <c r="BW1260" s="99">
        <v>0</v>
      </c>
      <c r="BX1260" s="99">
        <v>532785.86779022205</v>
      </c>
      <c r="BY1260" s="99">
        <v>0</v>
      </c>
      <c r="BZ1260" s="99">
        <v>0</v>
      </c>
      <c r="CA1260" s="99">
        <v>96738.082070350603</v>
      </c>
      <c r="CB1260" s="99">
        <v>4918177.1115722703</v>
      </c>
      <c r="CC1260" s="99">
        <v>49701549.427734397</v>
      </c>
      <c r="CD1260" s="99">
        <v>14291889.0272217</v>
      </c>
      <c r="CE1260" s="99">
        <v>3264.2263992130802</v>
      </c>
      <c r="CF1260" s="99">
        <v>343900.10505676299</v>
      </c>
      <c r="CG1260" s="99">
        <v>3107601.82995605</v>
      </c>
      <c r="CH1260" s="99">
        <v>0</v>
      </c>
      <c r="CI1260" s="99">
        <v>99996.755690574602</v>
      </c>
      <c r="CJ1260" s="99">
        <v>5256147.30432129</v>
      </c>
      <c r="CK1260" s="99">
        <v>52924198.683105499</v>
      </c>
      <c r="CL1260" s="99">
        <v>14885332.317871099</v>
      </c>
      <c r="CM1260" s="166">
        <v>133569.42044830299</v>
      </c>
      <c r="CN1260" s="166">
        <v>16598384.244262701</v>
      </c>
      <c r="CO1260" s="166">
        <v>94716002.142578095</v>
      </c>
      <c r="CP1260" s="99">
        <v>14885332.317871099</v>
      </c>
      <c r="CQ1260" s="99">
        <v>0</v>
      </c>
      <c r="CR1260" s="99">
        <v>0</v>
      </c>
      <c r="CS1260" s="99">
        <v>0</v>
      </c>
      <c r="CT1260" s="99">
        <v>0</v>
      </c>
      <c r="CU1260" s="98">
        <v>9899.7136759379991</v>
      </c>
      <c r="CV1260" s="98">
        <v>36940.411110784</v>
      </c>
      <c r="CW1260" s="98">
        <v>5262077.216629033</v>
      </c>
      <c r="CX1260" s="98">
        <v>52809151.257690445</v>
      </c>
    </row>
    <row r="1261" spans="1:102" x14ac:dyDescent="0.2">
      <c r="A1261" s="98" t="s">
        <v>71</v>
      </c>
      <c r="B1261" s="100">
        <v>43435</v>
      </c>
      <c r="C1261" s="99">
        <v>86169.012845039397</v>
      </c>
      <c r="D1261" s="99">
        <v>0</v>
      </c>
      <c r="E1261" s="99">
        <v>9758.9830904006994</v>
      </c>
      <c r="F1261" s="99">
        <v>8951.7181404829007</v>
      </c>
      <c r="G1261" s="99">
        <v>3249.7939940988999</v>
      </c>
      <c r="H1261" s="99">
        <v>0</v>
      </c>
      <c r="I1261" s="99">
        <v>0</v>
      </c>
      <c r="J1261" s="99">
        <v>33392.251354694403</v>
      </c>
      <c r="K1261" s="99">
        <v>0</v>
      </c>
      <c r="L1261" s="99">
        <v>0</v>
      </c>
      <c r="M1261" s="99">
        <v>36552.452067375198</v>
      </c>
      <c r="N1261" s="99">
        <v>8008.71453279257</v>
      </c>
      <c r="O1261" s="99">
        <v>0</v>
      </c>
      <c r="P1261" s="99">
        <v>0</v>
      </c>
      <c r="Q1261" s="99">
        <v>3707.5497991144698</v>
      </c>
      <c r="R1261" s="99">
        <v>0</v>
      </c>
      <c r="S1261" s="99">
        <v>0</v>
      </c>
      <c r="T1261" s="99">
        <v>0</v>
      </c>
      <c r="U1261" s="99">
        <v>33313.8522324562</v>
      </c>
      <c r="V1261" s="99">
        <v>4411210.6820678702</v>
      </c>
      <c r="W1261" s="99">
        <v>0</v>
      </c>
      <c r="X1261" s="99">
        <v>513296.52428054798</v>
      </c>
      <c r="Y1261" s="99">
        <v>430968.29428482102</v>
      </c>
      <c r="Z1261" s="99">
        <v>341224.29491043102</v>
      </c>
      <c r="AA1261" s="99">
        <v>0</v>
      </c>
      <c r="AB1261" s="99">
        <v>0</v>
      </c>
      <c r="AC1261" s="99">
        <v>11221342.877929701</v>
      </c>
      <c r="AD1261" s="99">
        <v>0</v>
      </c>
      <c r="AE1261" s="99">
        <v>0</v>
      </c>
      <c r="AF1261" s="99">
        <v>1695991.7944946301</v>
      </c>
      <c r="AG1261" s="99">
        <v>894745.56135559105</v>
      </c>
      <c r="AH1261" s="99">
        <v>0</v>
      </c>
      <c r="AI1261" s="99">
        <v>0</v>
      </c>
      <c r="AJ1261" s="99">
        <v>597058.46391296398</v>
      </c>
      <c r="AK1261" s="99">
        <v>0</v>
      </c>
      <c r="AL1261" s="99">
        <v>0</v>
      </c>
      <c r="AM1261" s="99">
        <v>0</v>
      </c>
      <c r="AN1261" s="99">
        <v>11215804.3510742</v>
      </c>
      <c r="AO1261" s="99">
        <v>45843240.21875</v>
      </c>
      <c r="AP1261" s="99">
        <v>0</v>
      </c>
      <c r="AQ1261" s="99">
        <v>4654076.5634765597</v>
      </c>
      <c r="AR1261" s="99">
        <v>3874688.7022094699</v>
      </c>
      <c r="AS1261" s="99">
        <v>3119311.19641113</v>
      </c>
      <c r="AT1261" s="99">
        <v>0</v>
      </c>
      <c r="AU1261" s="99">
        <v>0</v>
      </c>
      <c r="AV1261" s="99">
        <v>41791164.068359397</v>
      </c>
      <c r="AW1261" s="99">
        <v>0</v>
      </c>
      <c r="AX1261" s="99">
        <v>0</v>
      </c>
      <c r="AY1261" s="99">
        <v>18063233.315429699</v>
      </c>
      <c r="AZ1261" s="99">
        <v>8355100.5255737295</v>
      </c>
      <c r="BA1261" s="99">
        <v>0</v>
      </c>
      <c r="BB1261" s="99">
        <v>0</v>
      </c>
      <c r="BC1261" s="99">
        <v>5659287.3941040002</v>
      </c>
      <c r="BD1261" s="99">
        <v>0</v>
      </c>
      <c r="BE1261" s="99">
        <v>0</v>
      </c>
      <c r="BF1261" s="99">
        <v>0</v>
      </c>
      <c r="BG1261" s="99">
        <v>41717926.867675804</v>
      </c>
      <c r="BH1261" s="99">
        <v>12715542.4539795</v>
      </c>
      <c r="BI1261" s="99">
        <v>0</v>
      </c>
      <c r="BJ1261" s="99">
        <v>1602992.3392791699</v>
      </c>
      <c r="BK1261" s="99">
        <v>1300306.0937042199</v>
      </c>
      <c r="BL1261" s="99">
        <v>0</v>
      </c>
      <c r="BM1261" s="99">
        <v>0</v>
      </c>
      <c r="BN1261" s="99">
        <v>0</v>
      </c>
      <c r="BO1261" s="99">
        <v>0</v>
      </c>
      <c r="BP1261" s="99">
        <v>0</v>
      </c>
      <c r="BQ1261" s="99">
        <v>0</v>
      </c>
      <c r="BR1261" s="99">
        <v>5889368.2792968797</v>
      </c>
      <c r="BS1261" s="99">
        <v>3093999.5476684598</v>
      </c>
      <c r="BT1261" s="99">
        <v>0</v>
      </c>
      <c r="BU1261" s="99">
        <v>0</v>
      </c>
      <c r="BV1261" s="99">
        <v>2202027.4994811998</v>
      </c>
      <c r="BW1261" s="99">
        <v>0</v>
      </c>
      <c r="BX1261" s="99">
        <v>0</v>
      </c>
      <c r="BY1261" s="99">
        <v>0</v>
      </c>
      <c r="BZ1261" s="99">
        <v>0</v>
      </c>
      <c r="CA1261" s="99">
        <v>95939.888615608201</v>
      </c>
      <c r="CB1261" s="99">
        <v>4935768.47192383</v>
      </c>
      <c r="CC1261" s="99">
        <v>50619357.846679702</v>
      </c>
      <c r="CD1261" s="99">
        <v>14326791.787353501</v>
      </c>
      <c r="CE1261" s="99">
        <v>3254.8801134824798</v>
      </c>
      <c r="CF1261" s="99">
        <v>342484.39815902698</v>
      </c>
      <c r="CG1261" s="99">
        <v>3142647.9721679701</v>
      </c>
      <c r="CH1261" s="99">
        <v>0</v>
      </c>
      <c r="CI1261" s="99">
        <v>99196.245577812195</v>
      </c>
      <c r="CJ1261" s="99">
        <v>5267327.9970703097</v>
      </c>
      <c r="CK1261" s="99">
        <v>53746524.990722701</v>
      </c>
      <c r="CL1261" s="99">
        <v>14926612.404174799</v>
      </c>
      <c r="CM1261" s="166">
        <v>132374.276626587</v>
      </c>
      <c r="CN1261" s="166">
        <v>16447524.725463901</v>
      </c>
      <c r="CO1261" s="166">
        <v>95248965.561523393</v>
      </c>
      <c r="CP1261" s="99">
        <v>14926612.404174799</v>
      </c>
      <c r="CQ1261" s="99">
        <v>0</v>
      </c>
      <c r="CR1261" s="99">
        <v>0</v>
      </c>
      <c r="CS1261" s="99">
        <v>0</v>
      </c>
      <c r="CT1261" s="99">
        <v>0</v>
      </c>
      <c r="CU1261" s="98">
        <v>9754.0516210570004</v>
      </c>
      <c r="CV1261" s="98">
        <v>36271.309975461001</v>
      </c>
      <c r="CW1261" s="98">
        <v>5278252.8700828571</v>
      </c>
      <c r="CX1261" s="98">
        <v>53762005.818847671</v>
      </c>
    </row>
    <row r="1262" spans="1:102" x14ac:dyDescent="0.2">
      <c r="A1262" s="98" t="s">
        <v>72</v>
      </c>
      <c r="B1262" s="100">
        <v>38047</v>
      </c>
      <c r="C1262" s="99">
        <v>16335.858997345</v>
      </c>
      <c r="D1262" s="99">
        <v>0</v>
      </c>
      <c r="E1262" s="99">
        <v>17159.848278760899</v>
      </c>
      <c r="F1262" s="99">
        <v>11893.027146816299</v>
      </c>
      <c r="G1262" s="99">
        <v>0.95628887799830398</v>
      </c>
      <c r="H1262" s="99">
        <v>0</v>
      </c>
      <c r="I1262" s="99">
        <v>0</v>
      </c>
      <c r="J1262" s="99">
        <v>21.745661854976799</v>
      </c>
      <c r="K1262" s="99">
        <v>7767.1710078716296</v>
      </c>
      <c r="L1262" s="99">
        <v>11096.9339011908</v>
      </c>
      <c r="M1262" s="99">
        <v>14366.895783186001</v>
      </c>
      <c r="N1262" s="99">
        <v>5995.9064482450503</v>
      </c>
      <c r="O1262" s="99">
        <v>0</v>
      </c>
      <c r="P1262" s="99">
        <v>0</v>
      </c>
      <c r="Q1262" s="99">
        <v>1991.1523705124901</v>
      </c>
      <c r="R1262" s="99">
        <v>0</v>
      </c>
      <c r="S1262" s="99">
        <v>0</v>
      </c>
      <c r="T1262" s="99">
        <v>400.99763410538401</v>
      </c>
      <c r="U1262" s="99">
        <v>7671.3017241358802</v>
      </c>
      <c r="V1262" s="99">
        <v>965192.31581878697</v>
      </c>
      <c r="W1262" s="99">
        <v>0</v>
      </c>
      <c r="X1262" s="99">
        <v>1466258.72036743</v>
      </c>
      <c r="Y1262" s="99">
        <v>985290.02721404994</v>
      </c>
      <c r="Z1262" s="99">
        <v>73.329147319309399</v>
      </c>
      <c r="AA1262" s="99">
        <v>0</v>
      </c>
      <c r="AB1262" s="99">
        <v>0</v>
      </c>
      <c r="AC1262" s="99">
        <v>1212.9272273182901</v>
      </c>
      <c r="AD1262" s="99">
        <v>0</v>
      </c>
      <c r="AE1262" s="99">
        <v>584138.12463378895</v>
      </c>
      <c r="AF1262" s="99">
        <v>717116.56447601295</v>
      </c>
      <c r="AG1262" s="99">
        <v>888677.34284973098</v>
      </c>
      <c r="AH1262" s="99">
        <v>0</v>
      </c>
      <c r="AI1262" s="99">
        <v>0</v>
      </c>
      <c r="AJ1262" s="99">
        <v>254872.21108627299</v>
      </c>
      <c r="AK1262" s="99">
        <v>0</v>
      </c>
      <c r="AL1262" s="99">
        <v>0</v>
      </c>
      <c r="AM1262" s="99">
        <v>65799.093231201201</v>
      </c>
      <c r="AN1262" s="99">
        <v>2029044.0635528599</v>
      </c>
      <c r="AO1262" s="99">
        <v>6389279.9276733398</v>
      </c>
      <c r="AP1262" s="99">
        <v>0</v>
      </c>
      <c r="AQ1262" s="99">
        <v>9312631.2803955097</v>
      </c>
      <c r="AR1262" s="99">
        <v>6192310.3363647498</v>
      </c>
      <c r="AS1262" s="99">
        <v>415.06557293608802</v>
      </c>
      <c r="AT1262" s="99">
        <v>0</v>
      </c>
      <c r="AU1262" s="99">
        <v>0</v>
      </c>
      <c r="AV1262" s="99">
        <v>2782.0625944435601</v>
      </c>
      <c r="AW1262" s="99">
        <v>0</v>
      </c>
      <c r="AX1262" s="99">
        <v>3876446.5818176302</v>
      </c>
      <c r="AY1262" s="99">
        <v>4681131.84057617</v>
      </c>
      <c r="AZ1262" s="99">
        <v>5491455.1896972703</v>
      </c>
      <c r="BA1262" s="99">
        <v>0</v>
      </c>
      <c r="BB1262" s="99">
        <v>0</v>
      </c>
      <c r="BC1262" s="99">
        <v>1608753.6257934601</v>
      </c>
      <c r="BD1262" s="99">
        <v>0</v>
      </c>
      <c r="BE1262" s="99">
        <v>0</v>
      </c>
      <c r="BF1262" s="99">
        <v>402670.62414932298</v>
      </c>
      <c r="BG1262" s="99">
        <v>4666583.9645996103</v>
      </c>
      <c r="BH1262" s="99">
        <v>1423665.4067993199</v>
      </c>
      <c r="BI1262" s="99">
        <v>0</v>
      </c>
      <c r="BJ1262" s="99">
        <v>3034619.2119445801</v>
      </c>
      <c r="BK1262" s="99">
        <v>2321001.9299621601</v>
      </c>
      <c r="BL1262" s="99">
        <v>0</v>
      </c>
      <c r="BM1262" s="99">
        <v>0</v>
      </c>
      <c r="BN1262" s="99">
        <v>0</v>
      </c>
      <c r="BO1262" s="99">
        <v>0</v>
      </c>
      <c r="BP1262" s="99">
        <v>0</v>
      </c>
      <c r="BQ1262" s="99">
        <v>0</v>
      </c>
      <c r="BR1262" s="99">
        <v>1618889.13812256</v>
      </c>
      <c r="BS1262" s="99">
        <v>2173898.5520629901</v>
      </c>
      <c r="BT1262" s="99">
        <v>0</v>
      </c>
      <c r="BU1262" s="99">
        <v>0</v>
      </c>
      <c r="BV1262" s="99">
        <v>654845.88125610398</v>
      </c>
      <c r="BW1262" s="99">
        <v>0</v>
      </c>
      <c r="BX1262" s="99">
        <v>0</v>
      </c>
      <c r="BY1262" s="99">
        <v>0</v>
      </c>
      <c r="BZ1262" s="99">
        <v>0</v>
      </c>
      <c r="CA1262" s="99">
        <v>33523.145673751802</v>
      </c>
      <c r="CB1262" s="99">
        <v>2435484.0799865699</v>
      </c>
      <c r="CC1262" s="99">
        <v>15652003.998168901</v>
      </c>
      <c r="CD1262" s="99">
        <v>4478731.1365966797</v>
      </c>
      <c r="CE1262" s="99">
        <v>409.14531978592299</v>
      </c>
      <c r="CF1262" s="99">
        <v>65449.471396923102</v>
      </c>
      <c r="CG1262" s="99">
        <v>400250.953357697</v>
      </c>
      <c r="CH1262" s="99">
        <v>0</v>
      </c>
      <c r="CI1262" s="99">
        <v>33935.583009242997</v>
      </c>
      <c r="CJ1262" s="99">
        <v>2501428.92822266</v>
      </c>
      <c r="CK1262" s="99">
        <v>16057632.7415771</v>
      </c>
      <c r="CL1262" s="99">
        <v>4479329.0764160203</v>
      </c>
      <c r="CM1262" s="166">
        <v>41589.7446951866</v>
      </c>
      <c r="CN1262" s="166">
        <v>4524414.09338379</v>
      </c>
      <c r="CO1262" s="166">
        <v>20711274.864502002</v>
      </c>
      <c r="CP1262" s="99">
        <v>4479329.0764160203</v>
      </c>
      <c r="CQ1262" s="99">
        <v>0</v>
      </c>
      <c r="CR1262" s="99">
        <v>0</v>
      </c>
      <c r="CS1262" s="99">
        <v>0</v>
      </c>
      <c r="CT1262" s="99">
        <v>0</v>
      </c>
      <c r="CU1262" s="98">
        <v>25284.640449564002</v>
      </c>
      <c r="CV1262" s="98">
        <v>22.625515856</v>
      </c>
      <c r="CW1262" s="98">
        <v>2500933.551383493</v>
      </c>
      <c r="CX1262" s="98">
        <v>16052254.951526597</v>
      </c>
    </row>
    <row r="1263" spans="1:102" x14ac:dyDescent="0.2">
      <c r="A1263" s="98" t="s">
        <v>72</v>
      </c>
      <c r="B1263" s="100">
        <v>38139</v>
      </c>
      <c r="C1263" s="99">
        <v>16478.0706005096</v>
      </c>
      <c r="D1263" s="99">
        <v>0</v>
      </c>
      <c r="E1263" s="99">
        <v>17179.156737804398</v>
      </c>
      <c r="F1263" s="99">
        <v>12292.2930647135</v>
      </c>
      <c r="G1263" s="99">
        <v>15.9067772009876</v>
      </c>
      <c r="H1263" s="99">
        <v>0</v>
      </c>
      <c r="I1263" s="99">
        <v>0</v>
      </c>
      <c r="J1263" s="99">
        <v>385.06213261932101</v>
      </c>
      <c r="K1263" s="99">
        <v>7118.8005354404404</v>
      </c>
      <c r="L1263" s="99">
        <v>11208.089965224301</v>
      </c>
      <c r="M1263" s="99">
        <v>14398.981797218299</v>
      </c>
      <c r="N1263" s="99">
        <v>6083.4179488420496</v>
      </c>
      <c r="O1263" s="99">
        <v>0</v>
      </c>
      <c r="P1263" s="99">
        <v>0</v>
      </c>
      <c r="Q1263" s="99">
        <v>1991.2153594791901</v>
      </c>
      <c r="R1263" s="99">
        <v>0</v>
      </c>
      <c r="S1263" s="99">
        <v>0</v>
      </c>
      <c r="T1263" s="99">
        <v>399.84092376381199</v>
      </c>
      <c r="U1263" s="99">
        <v>7671.4401285052299</v>
      </c>
      <c r="V1263" s="99">
        <v>956352.40563964797</v>
      </c>
      <c r="W1263" s="99">
        <v>0</v>
      </c>
      <c r="X1263" s="99">
        <v>1466342.3883056601</v>
      </c>
      <c r="Y1263" s="99">
        <v>1003610.1344528201</v>
      </c>
      <c r="Z1263" s="99">
        <v>2418.5784254074101</v>
      </c>
      <c r="AA1263" s="99">
        <v>0</v>
      </c>
      <c r="AB1263" s="99">
        <v>0</v>
      </c>
      <c r="AC1263" s="99">
        <v>77472.125347137495</v>
      </c>
      <c r="AD1263" s="99">
        <v>0</v>
      </c>
      <c r="AE1263" s="99">
        <v>570462.27174377395</v>
      </c>
      <c r="AF1263" s="99">
        <v>709689.13366699195</v>
      </c>
      <c r="AG1263" s="99">
        <v>896569.09371185303</v>
      </c>
      <c r="AH1263" s="99">
        <v>0</v>
      </c>
      <c r="AI1263" s="99">
        <v>0</v>
      </c>
      <c r="AJ1263" s="99">
        <v>248130.261989594</v>
      </c>
      <c r="AK1263" s="99">
        <v>0</v>
      </c>
      <c r="AL1263" s="99">
        <v>0</v>
      </c>
      <c r="AM1263" s="99">
        <v>62940.376440525099</v>
      </c>
      <c r="AN1263" s="99">
        <v>2035063.16729736</v>
      </c>
      <c r="AO1263" s="99">
        <v>6355592.4269409198</v>
      </c>
      <c r="AP1263" s="99">
        <v>0</v>
      </c>
      <c r="AQ1263" s="99">
        <v>9396870.3736572303</v>
      </c>
      <c r="AR1263" s="99">
        <v>6430141.6773071298</v>
      </c>
      <c r="AS1263" s="99">
        <v>13432.881641984</v>
      </c>
      <c r="AT1263" s="99">
        <v>0</v>
      </c>
      <c r="AU1263" s="99">
        <v>0</v>
      </c>
      <c r="AV1263" s="99">
        <v>181492.41520690901</v>
      </c>
      <c r="AW1263" s="99">
        <v>0</v>
      </c>
      <c r="AX1263" s="99">
        <v>3846687.97833252</v>
      </c>
      <c r="AY1263" s="99">
        <v>4681949.0841674795</v>
      </c>
      <c r="AZ1263" s="99">
        <v>5607347.9105834998</v>
      </c>
      <c r="BA1263" s="99">
        <v>0</v>
      </c>
      <c r="BB1263" s="99">
        <v>0</v>
      </c>
      <c r="BC1263" s="99">
        <v>1580692.5601196301</v>
      </c>
      <c r="BD1263" s="99">
        <v>0</v>
      </c>
      <c r="BE1263" s="99">
        <v>0</v>
      </c>
      <c r="BF1263" s="99">
        <v>389141.97887420701</v>
      </c>
      <c r="BG1263" s="99">
        <v>4697125.7874145498</v>
      </c>
      <c r="BH1263" s="99">
        <v>1424931.91427612</v>
      </c>
      <c r="BI1263" s="99">
        <v>0</v>
      </c>
      <c r="BJ1263" s="99">
        <v>3078421.3201293899</v>
      </c>
      <c r="BK1263" s="99">
        <v>2391224.1950378399</v>
      </c>
      <c r="BL1263" s="99">
        <v>0</v>
      </c>
      <c r="BM1263" s="99">
        <v>0</v>
      </c>
      <c r="BN1263" s="99">
        <v>0</v>
      </c>
      <c r="BO1263" s="99">
        <v>0</v>
      </c>
      <c r="BP1263" s="99">
        <v>0</v>
      </c>
      <c r="BQ1263" s="99">
        <v>0</v>
      </c>
      <c r="BR1263" s="99">
        <v>1626904.0474243199</v>
      </c>
      <c r="BS1263" s="99">
        <v>2226703.7334594699</v>
      </c>
      <c r="BT1263" s="99">
        <v>0</v>
      </c>
      <c r="BU1263" s="99">
        <v>0</v>
      </c>
      <c r="BV1263" s="99">
        <v>646020.79595947301</v>
      </c>
      <c r="BW1263" s="99">
        <v>0</v>
      </c>
      <c r="BX1263" s="99">
        <v>0</v>
      </c>
      <c r="BY1263" s="99">
        <v>0</v>
      </c>
      <c r="BZ1263" s="99">
        <v>0</v>
      </c>
      <c r="CA1263" s="99">
        <v>33654.576979160302</v>
      </c>
      <c r="CB1263" s="99">
        <v>2416272.0186767601</v>
      </c>
      <c r="CC1263" s="99">
        <v>15627100.206176801</v>
      </c>
      <c r="CD1263" s="99">
        <v>4489098.8656616202</v>
      </c>
      <c r="CE1263" s="99">
        <v>401.53179218620102</v>
      </c>
      <c r="CF1263" s="99">
        <v>62980.440526962302</v>
      </c>
      <c r="CG1263" s="99">
        <v>388532.88999176002</v>
      </c>
      <c r="CH1263" s="99">
        <v>0</v>
      </c>
      <c r="CI1263" s="99">
        <v>34059.180031299598</v>
      </c>
      <c r="CJ1263" s="99">
        <v>2478507.8943786598</v>
      </c>
      <c r="CK1263" s="99">
        <v>16012337.392822299</v>
      </c>
      <c r="CL1263" s="99">
        <v>4490075.2736816397</v>
      </c>
      <c r="CM1263" s="166">
        <v>41732.072161197699</v>
      </c>
      <c r="CN1263" s="166">
        <v>4506360.9614257803</v>
      </c>
      <c r="CO1263" s="166">
        <v>20732047.7648926</v>
      </c>
      <c r="CP1263" s="99">
        <v>4490075.2736816397</v>
      </c>
      <c r="CQ1263" s="99">
        <v>0</v>
      </c>
      <c r="CR1263" s="99">
        <v>0</v>
      </c>
      <c r="CS1263" s="99">
        <v>0</v>
      </c>
      <c r="CT1263" s="99">
        <v>0</v>
      </c>
      <c r="CU1263" s="98">
        <v>24785.726770478999</v>
      </c>
      <c r="CV1263" s="98">
        <v>395.46447109299999</v>
      </c>
      <c r="CW1263" s="98">
        <v>2479252.4592037224</v>
      </c>
      <c r="CX1263" s="98">
        <v>16015633.096168561</v>
      </c>
    </row>
    <row r="1264" spans="1:102" x14ac:dyDescent="0.2">
      <c r="A1264" s="98" t="s">
        <v>72</v>
      </c>
      <c r="B1264" s="100">
        <v>38231</v>
      </c>
      <c r="C1264" s="99">
        <v>16815.377841711001</v>
      </c>
      <c r="D1264" s="99">
        <v>0</v>
      </c>
      <c r="E1264" s="99">
        <v>17136.082748889901</v>
      </c>
      <c r="F1264" s="99">
        <v>12424.9765505791</v>
      </c>
      <c r="G1264" s="99">
        <v>23.516765846870801</v>
      </c>
      <c r="H1264" s="99">
        <v>0</v>
      </c>
      <c r="I1264" s="99">
        <v>0</v>
      </c>
      <c r="J1264" s="99">
        <v>901.31653188914095</v>
      </c>
      <c r="K1264" s="99">
        <v>6753.2848637103998</v>
      </c>
      <c r="L1264" s="99">
        <v>11606.155900359199</v>
      </c>
      <c r="M1264" s="99">
        <v>14451.5166450739</v>
      </c>
      <c r="N1264" s="99">
        <v>6202.4729894399597</v>
      </c>
      <c r="O1264" s="99">
        <v>0</v>
      </c>
      <c r="P1264" s="99">
        <v>0</v>
      </c>
      <c r="Q1264" s="99">
        <v>1984.48389299214</v>
      </c>
      <c r="R1264" s="99">
        <v>0</v>
      </c>
      <c r="S1264" s="99">
        <v>0</v>
      </c>
      <c r="T1264" s="99">
        <v>397.69053671136498</v>
      </c>
      <c r="U1264" s="99">
        <v>7679.11623382568</v>
      </c>
      <c r="V1264" s="99">
        <v>965101.23507690395</v>
      </c>
      <c r="W1264" s="99">
        <v>0</v>
      </c>
      <c r="X1264" s="99">
        <v>1464116.0963134801</v>
      </c>
      <c r="Y1264" s="99">
        <v>1017469.16959381</v>
      </c>
      <c r="Z1264" s="99">
        <v>4908.7597209811202</v>
      </c>
      <c r="AA1264" s="99">
        <v>0</v>
      </c>
      <c r="AB1264" s="99">
        <v>0</v>
      </c>
      <c r="AC1264" s="99">
        <v>210062.17268753101</v>
      </c>
      <c r="AD1264" s="99">
        <v>0</v>
      </c>
      <c r="AE1264" s="99">
        <v>587483.31449127197</v>
      </c>
      <c r="AF1264" s="99">
        <v>709095.27845764195</v>
      </c>
      <c r="AG1264" s="99">
        <v>905765.31109619106</v>
      </c>
      <c r="AH1264" s="99">
        <v>0</v>
      </c>
      <c r="AI1264" s="99">
        <v>0</v>
      </c>
      <c r="AJ1264" s="99">
        <v>242938.22809600801</v>
      </c>
      <c r="AK1264" s="99">
        <v>0</v>
      </c>
      <c r="AL1264" s="99">
        <v>0</v>
      </c>
      <c r="AM1264" s="99">
        <v>62622.442747116103</v>
      </c>
      <c r="AN1264" s="99">
        <v>1933867.3489532501</v>
      </c>
      <c r="AO1264" s="99">
        <v>6512330.3997802697</v>
      </c>
      <c r="AP1264" s="99">
        <v>0</v>
      </c>
      <c r="AQ1264" s="99">
        <v>9506207.00927734</v>
      </c>
      <c r="AR1264" s="99">
        <v>6610759.0356445303</v>
      </c>
      <c r="AS1264" s="99">
        <v>29846.029856681798</v>
      </c>
      <c r="AT1264" s="99">
        <v>0</v>
      </c>
      <c r="AU1264" s="99">
        <v>0</v>
      </c>
      <c r="AV1264" s="99">
        <v>495743.544403076</v>
      </c>
      <c r="AW1264" s="99">
        <v>0</v>
      </c>
      <c r="AX1264" s="99">
        <v>4028982.7821044899</v>
      </c>
      <c r="AY1264" s="99">
        <v>4783033.5411377</v>
      </c>
      <c r="AZ1264" s="99">
        <v>5769546.1699218797</v>
      </c>
      <c r="BA1264" s="99">
        <v>0</v>
      </c>
      <c r="BB1264" s="99">
        <v>0</v>
      </c>
      <c r="BC1264" s="99">
        <v>1584878.0718231199</v>
      </c>
      <c r="BD1264" s="99">
        <v>0</v>
      </c>
      <c r="BE1264" s="99">
        <v>0</v>
      </c>
      <c r="BF1264" s="99">
        <v>391883.82563018799</v>
      </c>
      <c r="BG1264" s="99">
        <v>4632738.45739746</v>
      </c>
      <c r="BH1264" s="99">
        <v>1498970.7684021001</v>
      </c>
      <c r="BI1264" s="99">
        <v>0</v>
      </c>
      <c r="BJ1264" s="99">
        <v>3132430.5137329102</v>
      </c>
      <c r="BK1264" s="99">
        <v>2477925.14666748</v>
      </c>
      <c r="BL1264" s="99">
        <v>0</v>
      </c>
      <c r="BM1264" s="99">
        <v>0</v>
      </c>
      <c r="BN1264" s="99">
        <v>0</v>
      </c>
      <c r="BO1264" s="99">
        <v>0</v>
      </c>
      <c r="BP1264" s="99">
        <v>0</v>
      </c>
      <c r="BQ1264" s="99">
        <v>0</v>
      </c>
      <c r="BR1264" s="99">
        <v>1671764.70281982</v>
      </c>
      <c r="BS1264" s="99">
        <v>2304514.3527526902</v>
      </c>
      <c r="BT1264" s="99">
        <v>0</v>
      </c>
      <c r="BU1264" s="99">
        <v>0</v>
      </c>
      <c r="BV1264" s="99">
        <v>650099.77481079102</v>
      </c>
      <c r="BW1264" s="99">
        <v>0</v>
      </c>
      <c r="BX1264" s="99">
        <v>0</v>
      </c>
      <c r="BY1264" s="99">
        <v>0</v>
      </c>
      <c r="BZ1264" s="99">
        <v>0</v>
      </c>
      <c r="CA1264" s="99">
        <v>33930.173733711199</v>
      </c>
      <c r="CB1264" s="99">
        <v>2429206.5931396498</v>
      </c>
      <c r="CC1264" s="99">
        <v>16058658.5303955</v>
      </c>
      <c r="CD1264" s="99">
        <v>4644458.7971191397</v>
      </c>
      <c r="CE1264" s="99">
        <v>397.38335210830002</v>
      </c>
      <c r="CF1264" s="99">
        <v>63291.841755390204</v>
      </c>
      <c r="CG1264" s="99">
        <v>397308.29838180501</v>
      </c>
      <c r="CH1264" s="99">
        <v>0</v>
      </c>
      <c r="CI1264" s="99">
        <v>34330.619305133798</v>
      </c>
      <c r="CJ1264" s="99">
        <v>2492233.4160461398</v>
      </c>
      <c r="CK1264" s="99">
        <v>16453938.033569301</v>
      </c>
      <c r="CL1264" s="99">
        <v>4644722.65380859</v>
      </c>
      <c r="CM1264" s="166">
        <v>42011.443676471703</v>
      </c>
      <c r="CN1264" s="166">
        <v>4438462.3994751005</v>
      </c>
      <c r="CO1264" s="166">
        <v>21101297.512207001</v>
      </c>
      <c r="CP1264" s="99">
        <v>4644722.65380859</v>
      </c>
      <c r="CQ1264" s="99">
        <v>0</v>
      </c>
      <c r="CR1264" s="99">
        <v>0</v>
      </c>
      <c r="CS1264" s="99">
        <v>0</v>
      </c>
      <c r="CT1264" s="99">
        <v>0</v>
      </c>
      <c r="CU1264" s="98">
        <v>24360.079292728002</v>
      </c>
      <c r="CV1264" s="98">
        <v>928.32712969600004</v>
      </c>
      <c r="CW1264" s="98">
        <v>2492498.43489504</v>
      </c>
      <c r="CX1264" s="98">
        <v>16455966.828777306</v>
      </c>
    </row>
    <row r="1265" spans="1:102" x14ac:dyDescent="0.2">
      <c r="A1265" s="98" t="s">
        <v>72</v>
      </c>
      <c r="B1265" s="100">
        <v>38322</v>
      </c>
      <c r="C1265" s="99">
        <v>17174.015032053001</v>
      </c>
      <c r="D1265" s="99">
        <v>0</v>
      </c>
      <c r="E1265" s="99">
        <v>16954.9573945999</v>
      </c>
      <c r="F1265" s="99">
        <v>12392.455782532699</v>
      </c>
      <c r="G1265" s="99">
        <v>33.292842827737303</v>
      </c>
      <c r="H1265" s="99">
        <v>0</v>
      </c>
      <c r="I1265" s="99">
        <v>0</v>
      </c>
      <c r="J1265" s="99">
        <v>1449.87542624772</v>
      </c>
      <c r="K1265" s="99">
        <v>6404.0668628215799</v>
      </c>
      <c r="L1265" s="99">
        <v>11439.4586976767</v>
      </c>
      <c r="M1265" s="99">
        <v>14614.374315500299</v>
      </c>
      <c r="N1265" s="99">
        <v>6235.5015367865599</v>
      </c>
      <c r="O1265" s="99">
        <v>0</v>
      </c>
      <c r="P1265" s="99">
        <v>0</v>
      </c>
      <c r="Q1265" s="99">
        <v>1973.8375819176399</v>
      </c>
      <c r="R1265" s="99">
        <v>0</v>
      </c>
      <c r="S1265" s="99">
        <v>0</v>
      </c>
      <c r="T1265" s="99">
        <v>405.12395338341599</v>
      </c>
      <c r="U1265" s="99">
        <v>7790.9092381000501</v>
      </c>
      <c r="V1265" s="99">
        <v>996541.54238128697</v>
      </c>
      <c r="W1265" s="99">
        <v>0</v>
      </c>
      <c r="X1265" s="99">
        <v>1459605.9247283901</v>
      </c>
      <c r="Y1265" s="99">
        <v>1028443.37824249</v>
      </c>
      <c r="Z1265" s="99">
        <v>5779.4100148677799</v>
      </c>
      <c r="AA1265" s="99">
        <v>0</v>
      </c>
      <c r="AB1265" s="99">
        <v>0</v>
      </c>
      <c r="AC1265" s="99">
        <v>434944.504455566</v>
      </c>
      <c r="AD1265" s="99">
        <v>0</v>
      </c>
      <c r="AE1265" s="99">
        <v>579050.85223388695</v>
      </c>
      <c r="AF1265" s="99">
        <v>721391.423828125</v>
      </c>
      <c r="AG1265" s="99">
        <v>909191.08455658006</v>
      </c>
      <c r="AH1265" s="99">
        <v>0</v>
      </c>
      <c r="AI1265" s="99">
        <v>0</v>
      </c>
      <c r="AJ1265" s="99">
        <v>243980.60180282599</v>
      </c>
      <c r="AK1265" s="99">
        <v>0</v>
      </c>
      <c r="AL1265" s="99">
        <v>0</v>
      </c>
      <c r="AM1265" s="99">
        <v>62944.757065773003</v>
      </c>
      <c r="AN1265" s="99">
        <v>2074461.72080994</v>
      </c>
      <c r="AO1265" s="99">
        <v>6810332.5515747098</v>
      </c>
      <c r="AP1265" s="99">
        <v>0</v>
      </c>
      <c r="AQ1265" s="99">
        <v>9586270.5257568397</v>
      </c>
      <c r="AR1265" s="99">
        <v>6770420.4269409198</v>
      </c>
      <c r="AS1265" s="99">
        <v>36863.4212903976</v>
      </c>
      <c r="AT1265" s="99">
        <v>0</v>
      </c>
      <c r="AU1265" s="99">
        <v>0</v>
      </c>
      <c r="AV1265" s="99">
        <v>1028303.4168853801</v>
      </c>
      <c r="AW1265" s="99">
        <v>0</v>
      </c>
      <c r="AX1265" s="99">
        <v>4018830.89813232</v>
      </c>
      <c r="AY1265" s="99">
        <v>4925229.29260254</v>
      </c>
      <c r="AZ1265" s="99">
        <v>5879862.4866943397</v>
      </c>
      <c r="BA1265" s="99">
        <v>0</v>
      </c>
      <c r="BB1265" s="99">
        <v>0</v>
      </c>
      <c r="BC1265" s="99">
        <v>1612197.2663269001</v>
      </c>
      <c r="BD1265" s="99">
        <v>0</v>
      </c>
      <c r="BE1265" s="99">
        <v>0</v>
      </c>
      <c r="BF1265" s="99">
        <v>400262.57814407302</v>
      </c>
      <c r="BG1265" s="99">
        <v>4922648.0613403302</v>
      </c>
      <c r="BH1265" s="99">
        <v>1533369.1987609901</v>
      </c>
      <c r="BI1265" s="99">
        <v>0</v>
      </c>
      <c r="BJ1265" s="99">
        <v>3180691.7497558598</v>
      </c>
      <c r="BK1265" s="99">
        <v>2548232.1479492201</v>
      </c>
      <c r="BL1265" s="99">
        <v>0</v>
      </c>
      <c r="BM1265" s="99">
        <v>0</v>
      </c>
      <c r="BN1265" s="99">
        <v>0</v>
      </c>
      <c r="BO1265" s="99">
        <v>0</v>
      </c>
      <c r="BP1265" s="99">
        <v>0</v>
      </c>
      <c r="BQ1265" s="99">
        <v>0</v>
      </c>
      <c r="BR1265" s="99">
        <v>1710626.5944671601</v>
      </c>
      <c r="BS1265" s="99">
        <v>2356480.9483032199</v>
      </c>
      <c r="BT1265" s="99">
        <v>0</v>
      </c>
      <c r="BU1265" s="99">
        <v>0</v>
      </c>
      <c r="BV1265" s="99">
        <v>664846.30991363502</v>
      </c>
      <c r="BW1265" s="99">
        <v>0</v>
      </c>
      <c r="BX1265" s="99">
        <v>0</v>
      </c>
      <c r="BY1265" s="99">
        <v>0</v>
      </c>
      <c r="BZ1265" s="99">
        <v>0</v>
      </c>
      <c r="CA1265" s="99">
        <v>34123.521264553099</v>
      </c>
      <c r="CB1265" s="99">
        <v>2456163.7655029302</v>
      </c>
      <c r="CC1265" s="99">
        <v>16434151.9573975</v>
      </c>
      <c r="CD1265" s="99">
        <v>4693977.0704345703</v>
      </c>
      <c r="CE1265" s="99">
        <v>395.85572108253803</v>
      </c>
      <c r="CF1265" s="99">
        <v>62725.7354931831</v>
      </c>
      <c r="CG1265" s="99">
        <v>398946.02333068801</v>
      </c>
      <c r="CH1265" s="99">
        <v>0</v>
      </c>
      <c r="CI1265" s="99">
        <v>34509.988584041603</v>
      </c>
      <c r="CJ1265" s="99">
        <v>2518823.76885986</v>
      </c>
      <c r="CK1265" s="99">
        <v>16835902.004638702</v>
      </c>
      <c r="CL1265" s="99">
        <v>4692076.6806640597</v>
      </c>
      <c r="CM1265" s="166">
        <v>42293.5591621399</v>
      </c>
      <c r="CN1265" s="166">
        <v>4595856.4052123995</v>
      </c>
      <c r="CO1265" s="166">
        <v>21740357.6164551</v>
      </c>
      <c r="CP1265" s="99">
        <v>4692076.6806640597</v>
      </c>
      <c r="CQ1265" s="99">
        <v>0</v>
      </c>
      <c r="CR1265" s="99">
        <v>0</v>
      </c>
      <c r="CS1265" s="99">
        <v>0</v>
      </c>
      <c r="CT1265" s="99">
        <v>0</v>
      </c>
      <c r="CU1265" s="98">
        <v>23591.819816651001</v>
      </c>
      <c r="CV1265" s="98">
        <v>1471.8462047099999</v>
      </c>
      <c r="CW1265" s="98">
        <v>2518889.5009961133</v>
      </c>
      <c r="CX1265" s="98">
        <v>16833097.980728187</v>
      </c>
    </row>
    <row r="1266" spans="1:102" x14ac:dyDescent="0.2">
      <c r="A1266" s="98" t="s">
        <v>72</v>
      </c>
      <c r="B1266" s="100">
        <v>38412</v>
      </c>
      <c r="C1266" s="99">
        <v>17520.358620643601</v>
      </c>
      <c r="D1266" s="99">
        <v>0</v>
      </c>
      <c r="E1266" s="99">
        <v>16857.371227026</v>
      </c>
      <c r="F1266" s="99">
        <v>12390.0467987061</v>
      </c>
      <c r="G1266" s="99">
        <v>51.933596700895599</v>
      </c>
      <c r="H1266" s="99">
        <v>0</v>
      </c>
      <c r="I1266" s="99">
        <v>0</v>
      </c>
      <c r="J1266" s="99">
        <v>2063.9121181368801</v>
      </c>
      <c r="K1266" s="99">
        <v>5831.23935383558</v>
      </c>
      <c r="L1266" s="99">
        <v>11349.7187085152</v>
      </c>
      <c r="M1266" s="99">
        <v>14729.691444873801</v>
      </c>
      <c r="N1266" s="99">
        <v>6317.6265656351998</v>
      </c>
      <c r="O1266" s="99">
        <v>0</v>
      </c>
      <c r="P1266" s="99">
        <v>0</v>
      </c>
      <c r="Q1266" s="99">
        <v>1971.1673974692801</v>
      </c>
      <c r="R1266" s="99">
        <v>0</v>
      </c>
      <c r="S1266" s="99">
        <v>0</v>
      </c>
      <c r="T1266" s="99">
        <v>377.97281141579202</v>
      </c>
      <c r="U1266" s="99">
        <v>7830.0973749756804</v>
      </c>
      <c r="V1266" s="99">
        <v>1021004.77295685</v>
      </c>
      <c r="W1266" s="99">
        <v>0</v>
      </c>
      <c r="X1266" s="99">
        <v>1444629.03819275</v>
      </c>
      <c r="Y1266" s="99">
        <v>1025603.92753601</v>
      </c>
      <c r="Z1266" s="99">
        <v>9823.1900768279993</v>
      </c>
      <c r="AA1266" s="99">
        <v>0</v>
      </c>
      <c r="AB1266" s="99">
        <v>0</v>
      </c>
      <c r="AC1266" s="99">
        <v>643222.18935394299</v>
      </c>
      <c r="AD1266" s="99">
        <v>0</v>
      </c>
      <c r="AE1266" s="99">
        <v>580053.29245758103</v>
      </c>
      <c r="AF1266" s="99">
        <v>723472.22492981004</v>
      </c>
      <c r="AG1266" s="99">
        <v>916786.52167510998</v>
      </c>
      <c r="AH1266" s="99">
        <v>0</v>
      </c>
      <c r="AI1266" s="99">
        <v>0</v>
      </c>
      <c r="AJ1266" s="99">
        <v>237719.10994529701</v>
      </c>
      <c r="AK1266" s="99">
        <v>0</v>
      </c>
      <c r="AL1266" s="99">
        <v>0</v>
      </c>
      <c r="AM1266" s="99">
        <v>62048.491409778602</v>
      </c>
      <c r="AN1266" s="99">
        <v>2164370.5693054199</v>
      </c>
      <c r="AO1266" s="99">
        <v>7068967.24145508</v>
      </c>
      <c r="AP1266" s="99">
        <v>0</v>
      </c>
      <c r="AQ1266" s="99">
        <v>9612273.1905517597</v>
      </c>
      <c r="AR1266" s="99">
        <v>6841140.1489868201</v>
      </c>
      <c r="AS1266" s="99">
        <v>61006.510947704301</v>
      </c>
      <c r="AT1266" s="99">
        <v>0</v>
      </c>
      <c r="AU1266" s="99">
        <v>0</v>
      </c>
      <c r="AV1266" s="99">
        <v>1524725.6604156501</v>
      </c>
      <c r="AW1266" s="99">
        <v>0</v>
      </c>
      <c r="AX1266" s="99">
        <v>4062491.6522827102</v>
      </c>
      <c r="AY1266" s="99">
        <v>4976860.7884521503</v>
      </c>
      <c r="AZ1266" s="99">
        <v>5977298.0196533203</v>
      </c>
      <c r="BA1266" s="99">
        <v>0</v>
      </c>
      <c r="BB1266" s="99">
        <v>0</v>
      </c>
      <c r="BC1266" s="99">
        <v>1582771.4813079799</v>
      </c>
      <c r="BD1266" s="99">
        <v>0</v>
      </c>
      <c r="BE1266" s="99">
        <v>0</v>
      </c>
      <c r="BF1266" s="99">
        <v>400049.755702972</v>
      </c>
      <c r="BG1266" s="99">
        <v>5134113.7608642597</v>
      </c>
      <c r="BH1266" s="99">
        <v>1591689.4754028299</v>
      </c>
      <c r="BI1266" s="99">
        <v>0</v>
      </c>
      <c r="BJ1266" s="99">
        <v>3195100.4288940402</v>
      </c>
      <c r="BK1266" s="99">
        <v>2579540.7889709501</v>
      </c>
      <c r="BL1266" s="99">
        <v>0</v>
      </c>
      <c r="BM1266" s="99">
        <v>0</v>
      </c>
      <c r="BN1266" s="99">
        <v>0</v>
      </c>
      <c r="BO1266" s="99">
        <v>0</v>
      </c>
      <c r="BP1266" s="99">
        <v>0</v>
      </c>
      <c r="BQ1266" s="99">
        <v>0</v>
      </c>
      <c r="BR1266" s="99">
        <v>1724858.0667266799</v>
      </c>
      <c r="BS1266" s="99">
        <v>2391625.0854492201</v>
      </c>
      <c r="BT1266" s="99">
        <v>0</v>
      </c>
      <c r="BU1266" s="99">
        <v>0</v>
      </c>
      <c r="BV1266" s="99">
        <v>651178.45866393996</v>
      </c>
      <c r="BW1266" s="99">
        <v>0</v>
      </c>
      <c r="BX1266" s="99">
        <v>0</v>
      </c>
      <c r="BY1266" s="99">
        <v>0</v>
      </c>
      <c r="BZ1266" s="99">
        <v>0</v>
      </c>
      <c r="CA1266" s="99">
        <v>34401.837107181498</v>
      </c>
      <c r="CB1266" s="99">
        <v>2464518.2552795401</v>
      </c>
      <c r="CC1266" s="99">
        <v>16689318.2784424</v>
      </c>
      <c r="CD1266" s="99">
        <v>4784180.1216430701</v>
      </c>
      <c r="CE1266" s="99">
        <v>384.44598739966801</v>
      </c>
      <c r="CF1266" s="99">
        <v>61580.002132892601</v>
      </c>
      <c r="CG1266" s="99">
        <v>396722.59495162999</v>
      </c>
      <c r="CH1266" s="99">
        <v>0</v>
      </c>
      <c r="CI1266" s="99">
        <v>34789.263691902197</v>
      </c>
      <c r="CJ1266" s="99">
        <v>2526691.4103393601</v>
      </c>
      <c r="CK1266" s="99">
        <v>17089250.142089799</v>
      </c>
      <c r="CL1266" s="99">
        <v>4784857.27526855</v>
      </c>
      <c r="CM1266" s="166">
        <v>42597.417990207701</v>
      </c>
      <c r="CN1266" s="166">
        <v>4679799.1449584998</v>
      </c>
      <c r="CO1266" s="166">
        <v>22194059.269042999</v>
      </c>
      <c r="CP1266" s="99">
        <v>4784857.27526855</v>
      </c>
      <c r="CQ1266" s="99">
        <v>0</v>
      </c>
      <c r="CR1266" s="99">
        <v>0</v>
      </c>
      <c r="CS1266" s="99">
        <v>0</v>
      </c>
      <c r="CT1266" s="99">
        <v>0</v>
      </c>
      <c r="CU1266" s="98">
        <v>22984.926116395</v>
      </c>
      <c r="CV1266" s="98">
        <v>2099.7234555700002</v>
      </c>
      <c r="CW1266" s="98">
        <v>2526098.2574124327</v>
      </c>
      <c r="CX1266" s="98">
        <v>17086040.873394031</v>
      </c>
    </row>
    <row r="1267" spans="1:102" x14ac:dyDescent="0.2">
      <c r="A1267" s="98" t="s">
        <v>72</v>
      </c>
      <c r="B1267" s="100">
        <v>38504</v>
      </c>
      <c r="C1267" s="99">
        <v>17909.147337675098</v>
      </c>
      <c r="D1267" s="99">
        <v>0</v>
      </c>
      <c r="E1267" s="99">
        <v>16636.6089987755</v>
      </c>
      <c r="F1267" s="99">
        <v>12322.000717639899</v>
      </c>
      <c r="G1267" s="99">
        <v>60.411483286879999</v>
      </c>
      <c r="H1267" s="99">
        <v>0</v>
      </c>
      <c r="I1267" s="99">
        <v>0</v>
      </c>
      <c r="J1267" s="99">
        <v>2606.7754573225998</v>
      </c>
      <c r="K1267" s="99">
        <v>5177.6143175959596</v>
      </c>
      <c r="L1267" s="99">
        <v>11502.8828629255</v>
      </c>
      <c r="M1267" s="99">
        <v>14916.041330218301</v>
      </c>
      <c r="N1267" s="99">
        <v>6319.2456161975897</v>
      </c>
      <c r="O1267" s="99">
        <v>0</v>
      </c>
      <c r="P1267" s="99">
        <v>0</v>
      </c>
      <c r="Q1267" s="99">
        <v>1955.34755709767</v>
      </c>
      <c r="R1267" s="99">
        <v>0</v>
      </c>
      <c r="S1267" s="99">
        <v>0</v>
      </c>
      <c r="T1267" s="99">
        <v>358.40427088737499</v>
      </c>
      <c r="U1267" s="99">
        <v>7857.5060037970497</v>
      </c>
      <c r="V1267" s="99">
        <v>1028232.08194733</v>
      </c>
      <c r="W1267" s="99">
        <v>0</v>
      </c>
      <c r="X1267" s="99">
        <v>1426506.6660003699</v>
      </c>
      <c r="Y1267" s="99">
        <v>1025812.01963806</v>
      </c>
      <c r="Z1267" s="99">
        <v>11841.69315207</v>
      </c>
      <c r="AA1267" s="99">
        <v>0</v>
      </c>
      <c r="AB1267" s="99">
        <v>0</v>
      </c>
      <c r="AC1267" s="99">
        <v>874456.30144500697</v>
      </c>
      <c r="AD1267" s="99">
        <v>0</v>
      </c>
      <c r="AE1267" s="99">
        <v>587371.19621276902</v>
      </c>
      <c r="AF1267" s="99">
        <v>720474.43241882301</v>
      </c>
      <c r="AG1267" s="99">
        <v>917409.20008850098</v>
      </c>
      <c r="AH1267" s="99">
        <v>0</v>
      </c>
      <c r="AI1267" s="99">
        <v>0</v>
      </c>
      <c r="AJ1267" s="99">
        <v>233662.853124619</v>
      </c>
      <c r="AK1267" s="99">
        <v>0</v>
      </c>
      <c r="AL1267" s="99">
        <v>0</v>
      </c>
      <c r="AM1267" s="99">
        <v>59045.499146938302</v>
      </c>
      <c r="AN1267" s="99">
        <v>2236302.9655456501</v>
      </c>
      <c r="AO1267" s="99">
        <v>7170288.6425170898</v>
      </c>
      <c r="AP1267" s="99">
        <v>0</v>
      </c>
      <c r="AQ1267" s="99">
        <v>9591874.9302978497</v>
      </c>
      <c r="AR1267" s="99">
        <v>6871158.6409301804</v>
      </c>
      <c r="AS1267" s="99">
        <v>74430.573191642805</v>
      </c>
      <c r="AT1267" s="99">
        <v>0</v>
      </c>
      <c r="AU1267" s="99">
        <v>0</v>
      </c>
      <c r="AV1267" s="99">
        <v>2021687.6764678999</v>
      </c>
      <c r="AW1267" s="99">
        <v>0</v>
      </c>
      <c r="AX1267" s="99">
        <v>4136076.5408630399</v>
      </c>
      <c r="AY1267" s="99">
        <v>4980640.5394897498</v>
      </c>
      <c r="AZ1267" s="99">
        <v>6052376.5997924795</v>
      </c>
      <c r="BA1267" s="99">
        <v>0</v>
      </c>
      <c r="BB1267" s="99">
        <v>0</v>
      </c>
      <c r="BC1267" s="99">
        <v>1576182.1649932901</v>
      </c>
      <c r="BD1267" s="99">
        <v>0</v>
      </c>
      <c r="BE1267" s="99">
        <v>0</v>
      </c>
      <c r="BF1267" s="99">
        <v>385182.21012115502</v>
      </c>
      <c r="BG1267" s="99">
        <v>5285195.3903808603</v>
      </c>
      <c r="BH1267" s="99">
        <v>1632193.7617492699</v>
      </c>
      <c r="BI1267" s="99">
        <v>0</v>
      </c>
      <c r="BJ1267" s="99">
        <v>3214226.0757141099</v>
      </c>
      <c r="BK1267" s="99">
        <v>2607935.2946167002</v>
      </c>
      <c r="BL1267" s="99">
        <v>0</v>
      </c>
      <c r="BM1267" s="99">
        <v>0</v>
      </c>
      <c r="BN1267" s="99">
        <v>0</v>
      </c>
      <c r="BO1267" s="99">
        <v>0</v>
      </c>
      <c r="BP1267" s="99">
        <v>0</v>
      </c>
      <c r="BQ1267" s="99">
        <v>0</v>
      </c>
      <c r="BR1267" s="99">
        <v>1754656.2058715799</v>
      </c>
      <c r="BS1267" s="99">
        <v>2435338.1640625</v>
      </c>
      <c r="BT1267" s="99">
        <v>0</v>
      </c>
      <c r="BU1267" s="99">
        <v>0</v>
      </c>
      <c r="BV1267" s="99">
        <v>663042.65821075405</v>
      </c>
      <c r="BW1267" s="99">
        <v>0</v>
      </c>
      <c r="BX1267" s="99">
        <v>0</v>
      </c>
      <c r="BY1267" s="99">
        <v>0</v>
      </c>
      <c r="BZ1267" s="99">
        <v>0</v>
      </c>
      <c r="CA1267" s="99">
        <v>34553.336490631104</v>
      </c>
      <c r="CB1267" s="99">
        <v>2451410.1296997098</v>
      </c>
      <c r="CC1267" s="99">
        <v>16679275.9486084</v>
      </c>
      <c r="CD1267" s="99">
        <v>4858469.9184570303</v>
      </c>
      <c r="CE1267" s="99">
        <v>360.06789120659198</v>
      </c>
      <c r="CF1267" s="99">
        <v>59198.616577148401</v>
      </c>
      <c r="CG1267" s="99">
        <v>385391.86455154401</v>
      </c>
      <c r="CH1267" s="99">
        <v>0</v>
      </c>
      <c r="CI1267" s="99">
        <v>34916.905241489403</v>
      </c>
      <c r="CJ1267" s="99">
        <v>2509218.1432800302</v>
      </c>
      <c r="CK1267" s="99">
        <v>17057095.306152299</v>
      </c>
      <c r="CL1267" s="99">
        <v>4859402.7008056603</v>
      </c>
      <c r="CM1267" s="166">
        <v>42772.325868129701</v>
      </c>
      <c r="CN1267" s="166">
        <v>4745228.04577637</v>
      </c>
      <c r="CO1267" s="166">
        <v>22377892.5856934</v>
      </c>
      <c r="CP1267" s="99">
        <v>4859402.7008056603</v>
      </c>
      <c r="CQ1267" s="99">
        <v>0</v>
      </c>
      <c r="CR1267" s="99">
        <v>0</v>
      </c>
      <c r="CS1267" s="99">
        <v>0</v>
      </c>
      <c r="CT1267" s="99">
        <v>0</v>
      </c>
      <c r="CU1267" s="98">
        <v>22169.218691362999</v>
      </c>
      <c r="CV1267" s="98">
        <v>2650.2719821109999</v>
      </c>
      <c r="CW1267" s="98">
        <v>2510608.7462768583</v>
      </c>
      <c r="CX1267" s="98">
        <v>17064667.813159943</v>
      </c>
    </row>
    <row r="1268" spans="1:102" x14ac:dyDescent="0.2">
      <c r="A1268" s="98" t="s">
        <v>72</v>
      </c>
      <c r="B1268" s="100">
        <v>38596</v>
      </c>
      <c r="C1268" s="99">
        <v>18144.673397064202</v>
      </c>
      <c r="D1268" s="99">
        <v>0</v>
      </c>
      <c r="E1268" s="99">
        <v>16533.140338420901</v>
      </c>
      <c r="F1268" s="99">
        <v>12378.2694526911</v>
      </c>
      <c r="G1268" s="99">
        <v>83.493035367689998</v>
      </c>
      <c r="H1268" s="99">
        <v>0</v>
      </c>
      <c r="I1268" s="99">
        <v>0</v>
      </c>
      <c r="J1268" s="99">
        <v>3166.98336517811</v>
      </c>
      <c r="K1268" s="99">
        <v>4691.95655715466</v>
      </c>
      <c r="L1268" s="99">
        <v>11474.4853943586</v>
      </c>
      <c r="M1268" s="99">
        <v>15211.9474481344</v>
      </c>
      <c r="N1268" s="99">
        <v>6295.0816294550896</v>
      </c>
      <c r="O1268" s="99">
        <v>0</v>
      </c>
      <c r="P1268" s="99">
        <v>0</v>
      </c>
      <c r="Q1268" s="99">
        <v>1956.9670012295201</v>
      </c>
      <c r="R1268" s="99">
        <v>0</v>
      </c>
      <c r="S1268" s="99">
        <v>0</v>
      </c>
      <c r="T1268" s="99">
        <v>363.23414650559403</v>
      </c>
      <c r="U1268" s="99">
        <v>7858.8900454640398</v>
      </c>
      <c r="V1268" s="99">
        <v>1034876.0669403099</v>
      </c>
      <c r="W1268" s="99">
        <v>0</v>
      </c>
      <c r="X1268" s="99">
        <v>1415395.7734375</v>
      </c>
      <c r="Y1268" s="99">
        <v>1019428.59661865</v>
      </c>
      <c r="Z1268" s="99">
        <v>16028.3732442856</v>
      </c>
      <c r="AA1268" s="99">
        <v>0</v>
      </c>
      <c r="AB1268" s="99">
        <v>0</v>
      </c>
      <c r="AC1268" s="99">
        <v>1116439.3159789999</v>
      </c>
      <c r="AD1268" s="99">
        <v>0</v>
      </c>
      <c r="AE1268" s="99">
        <v>575992.92204284703</v>
      </c>
      <c r="AF1268" s="99">
        <v>737832.60131072998</v>
      </c>
      <c r="AG1268" s="99">
        <v>910861.93314361596</v>
      </c>
      <c r="AH1268" s="99">
        <v>0</v>
      </c>
      <c r="AI1268" s="99">
        <v>0</v>
      </c>
      <c r="AJ1268" s="99">
        <v>229714.31209182701</v>
      </c>
      <c r="AK1268" s="99">
        <v>0</v>
      </c>
      <c r="AL1268" s="99">
        <v>0</v>
      </c>
      <c r="AM1268" s="99">
        <v>56408.911200046503</v>
      </c>
      <c r="AN1268" s="99">
        <v>2245667.4711303702</v>
      </c>
      <c r="AO1268" s="99">
        <v>7337606.3373413105</v>
      </c>
      <c r="AP1268" s="99">
        <v>0</v>
      </c>
      <c r="AQ1268" s="99">
        <v>9653335.5382080097</v>
      </c>
      <c r="AR1268" s="99">
        <v>6942228.24719238</v>
      </c>
      <c r="AS1268" s="99">
        <v>108703.47490406</v>
      </c>
      <c r="AT1268" s="99">
        <v>0</v>
      </c>
      <c r="AU1268" s="99">
        <v>0</v>
      </c>
      <c r="AV1268" s="99">
        <v>2506118.6073303199</v>
      </c>
      <c r="AW1268" s="99">
        <v>0</v>
      </c>
      <c r="AX1268" s="99">
        <v>4137446.0406494099</v>
      </c>
      <c r="AY1268" s="99">
        <v>5243622.52233887</v>
      </c>
      <c r="AZ1268" s="99">
        <v>6106835.3541870099</v>
      </c>
      <c r="BA1268" s="99">
        <v>0</v>
      </c>
      <c r="BB1268" s="99">
        <v>0</v>
      </c>
      <c r="BC1268" s="99">
        <v>1576634.30241394</v>
      </c>
      <c r="BD1268" s="99">
        <v>0</v>
      </c>
      <c r="BE1268" s="99">
        <v>0</v>
      </c>
      <c r="BF1268" s="99">
        <v>376901.95040893601</v>
      </c>
      <c r="BG1268" s="99">
        <v>5338301.0388183603</v>
      </c>
      <c r="BH1268" s="99">
        <v>1690605.6994628899</v>
      </c>
      <c r="BI1268" s="99">
        <v>0</v>
      </c>
      <c r="BJ1268" s="99">
        <v>3272141.55786133</v>
      </c>
      <c r="BK1268" s="99">
        <v>2632064.6958923298</v>
      </c>
      <c r="BL1268" s="99">
        <v>0</v>
      </c>
      <c r="BM1268" s="99">
        <v>0</v>
      </c>
      <c r="BN1268" s="99">
        <v>0</v>
      </c>
      <c r="BO1268" s="99">
        <v>0</v>
      </c>
      <c r="BP1268" s="99">
        <v>0</v>
      </c>
      <c r="BQ1268" s="99">
        <v>0</v>
      </c>
      <c r="BR1268" s="99">
        <v>1816095.36828613</v>
      </c>
      <c r="BS1268" s="99">
        <v>2466217.0740356399</v>
      </c>
      <c r="BT1268" s="99">
        <v>0</v>
      </c>
      <c r="BU1268" s="99">
        <v>0</v>
      </c>
      <c r="BV1268" s="99">
        <v>667584.71389007603</v>
      </c>
      <c r="BW1268" s="99">
        <v>0</v>
      </c>
      <c r="BX1268" s="99">
        <v>0</v>
      </c>
      <c r="BY1268" s="99">
        <v>0</v>
      </c>
      <c r="BZ1268" s="99">
        <v>0</v>
      </c>
      <c r="CA1268" s="99">
        <v>34654.8708343506</v>
      </c>
      <c r="CB1268" s="99">
        <v>2455026.0195617699</v>
      </c>
      <c r="CC1268" s="99">
        <v>17075108.806396499</v>
      </c>
      <c r="CD1268" s="99">
        <v>4973875.6113891602</v>
      </c>
      <c r="CE1268" s="99">
        <v>364.34735430404498</v>
      </c>
      <c r="CF1268" s="99">
        <v>57011.196163177498</v>
      </c>
      <c r="CG1268" s="99">
        <v>382148.86240768398</v>
      </c>
      <c r="CH1268" s="99">
        <v>0</v>
      </c>
      <c r="CI1268" s="99">
        <v>35021.555247783697</v>
      </c>
      <c r="CJ1268" s="99">
        <v>2512148.1206970201</v>
      </c>
      <c r="CK1268" s="99">
        <v>17461274.591552701</v>
      </c>
      <c r="CL1268" s="99">
        <v>4974412.1736450205</v>
      </c>
      <c r="CM1268" s="166">
        <v>42878.548765182502</v>
      </c>
      <c r="CN1268" s="166">
        <v>4766790.2412109403</v>
      </c>
      <c r="CO1268" s="166">
        <v>22810171.247314502</v>
      </c>
      <c r="CP1268" s="99">
        <v>4974412.1736450205</v>
      </c>
      <c r="CQ1268" s="99">
        <v>0</v>
      </c>
      <c r="CR1268" s="99">
        <v>0</v>
      </c>
      <c r="CS1268" s="99">
        <v>0</v>
      </c>
      <c r="CT1268" s="99">
        <v>0</v>
      </c>
      <c r="CU1268" s="98">
        <v>21556.004294226001</v>
      </c>
      <c r="CV1268" s="98">
        <v>3273.1224671529999</v>
      </c>
      <c r="CW1268" s="98">
        <v>2512037.2157249474</v>
      </c>
      <c r="CX1268" s="98">
        <v>17457257.668804184</v>
      </c>
    </row>
    <row r="1269" spans="1:102" x14ac:dyDescent="0.2">
      <c r="A1269" s="98" t="s">
        <v>72</v>
      </c>
      <c r="B1269" s="100">
        <v>38687</v>
      </c>
      <c r="C1269" s="99">
        <v>18396.5212979317</v>
      </c>
      <c r="D1269" s="99">
        <v>0</v>
      </c>
      <c r="E1269" s="99">
        <v>16511.704703807802</v>
      </c>
      <c r="F1269" s="99">
        <v>12454.7121858597</v>
      </c>
      <c r="G1269" s="99">
        <v>107.873966786079</v>
      </c>
      <c r="H1269" s="99">
        <v>0</v>
      </c>
      <c r="I1269" s="99">
        <v>0</v>
      </c>
      <c r="J1269" s="99">
        <v>3824.20311847329</v>
      </c>
      <c r="K1269" s="99">
        <v>4084.1226235628101</v>
      </c>
      <c r="L1269" s="99">
        <v>11301.954092502599</v>
      </c>
      <c r="M1269" s="99">
        <v>15405.2552492619</v>
      </c>
      <c r="N1269" s="99">
        <v>6283.5803419947597</v>
      </c>
      <c r="O1269" s="99">
        <v>0</v>
      </c>
      <c r="P1269" s="99">
        <v>0</v>
      </c>
      <c r="Q1269" s="99">
        <v>1953.8708143681299</v>
      </c>
      <c r="R1269" s="99">
        <v>0</v>
      </c>
      <c r="S1269" s="99">
        <v>0</v>
      </c>
      <c r="T1269" s="99">
        <v>366.013761084527</v>
      </c>
      <c r="U1269" s="99">
        <v>7913.4632121324503</v>
      </c>
      <c r="V1269" s="99">
        <v>1047724.37165833</v>
      </c>
      <c r="W1269" s="99">
        <v>0</v>
      </c>
      <c r="X1269" s="99">
        <v>1401068.0007171601</v>
      </c>
      <c r="Y1269" s="99">
        <v>1014331.88707733</v>
      </c>
      <c r="Z1269" s="99">
        <v>19619.801108121901</v>
      </c>
      <c r="AA1269" s="99">
        <v>0</v>
      </c>
      <c r="AB1269" s="99">
        <v>0</v>
      </c>
      <c r="AC1269" s="99">
        <v>1395381.8472289999</v>
      </c>
      <c r="AD1269" s="99">
        <v>0</v>
      </c>
      <c r="AE1269" s="99">
        <v>552341.80641174305</v>
      </c>
      <c r="AF1269" s="99">
        <v>741062.50274658203</v>
      </c>
      <c r="AG1269" s="99">
        <v>906402.50749969506</v>
      </c>
      <c r="AH1269" s="99">
        <v>0</v>
      </c>
      <c r="AI1269" s="99">
        <v>0</v>
      </c>
      <c r="AJ1269" s="99">
        <v>230018.955974579</v>
      </c>
      <c r="AK1269" s="99">
        <v>0</v>
      </c>
      <c r="AL1269" s="99">
        <v>0</v>
      </c>
      <c r="AM1269" s="99">
        <v>55682.655684471101</v>
      </c>
      <c r="AN1269" s="99">
        <v>2369462.3406372098</v>
      </c>
      <c r="AO1269" s="99">
        <v>7518875.1895141602</v>
      </c>
      <c r="AP1269" s="99">
        <v>0</v>
      </c>
      <c r="AQ1269" s="99">
        <v>9720688.3824462909</v>
      </c>
      <c r="AR1269" s="99">
        <v>7032433.9748535203</v>
      </c>
      <c r="AS1269" s="99">
        <v>134546.98981475801</v>
      </c>
      <c r="AT1269" s="99">
        <v>0</v>
      </c>
      <c r="AU1269" s="99">
        <v>0</v>
      </c>
      <c r="AV1269" s="99">
        <v>3152888.79229736</v>
      </c>
      <c r="AW1269" s="99">
        <v>0</v>
      </c>
      <c r="AX1269" s="99">
        <v>4060100.09228516</v>
      </c>
      <c r="AY1269" s="99">
        <v>5306623.0977172898</v>
      </c>
      <c r="AZ1269" s="99">
        <v>6184500.68469238</v>
      </c>
      <c r="BA1269" s="99">
        <v>0</v>
      </c>
      <c r="BB1269" s="99">
        <v>0</v>
      </c>
      <c r="BC1269" s="99">
        <v>1585627.35665894</v>
      </c>
      <c r="BD1269" s="99">
        <v>0</v>
      </c>
      <c r="BE1269" s="99">
        <v>0</v>
      </c>
      <c r="BF1269" s="99">
        <v>381871.85298538202</v>
      </c>
      <c r="BG1269" s="99">
        <v>5577313.7770385696</v>
      </c>
      <c r="BH1269" s="99">
        <v>1748553.58535767</v>
      </c>
      <c r="BI1269" s="99">
        <v>0</v>
      </c>
      <c r="BJ1269" s="99">
        <v>3294002.0559692401</v>
      </c>
      <c r="BK1269" s="99">
        <v>2661625.1733703599</v>
      </c>
      <c r="BL1269" s="99">
        <v>0</v>
      </c>
      <c r="BM1269" s="99">
        <v>0</v>
      </c>
      <c r="BN1269" s="99">
        <v>0</v>
      </c>
      <c r="BO1269" s="99">
        <v>0</v>
      </c>
      <c r="BP1269" s="99">
        <v>0</v>
      </c>
      <c r="BQ1269" s="99">
        <v>0</v>
      </c>
      <c r="BR1269" s="99">
        <v>1866024.95333862</v>
      </c>
      <c r="BS1269" s="99">
        <v>2503254.4689331101</v>
      </c>
      <c r="BT1269" s="99">
        <v>0</v>
      </c>
      <c r="BU1269" s="99">
        <v>0</v>
      </c>
      <c r="BV1269" s="99">
        <v>674959.85991668701</v>
      </c>
      <c r="BW1269" s="99">
        <v>0</v>
      </c>
      <c r="BX1269" s="99">
        <v>0</v>
      </c>
      <c r="BY1269" s="99">
        <v>0</v>
      </c>
      <c r="BZ1269" s="99">
        <v>0</v>
      </c>
      <c r="CA1269" s="99">
        <v>34903.558109283404</v>
      </c>
      <c r="CB1269" s="99">
        <v>2448387.9110717801</v>
      </c>
      <c r="CC1269" s="99">
        <v>17255022.9301758</v>
      </c>
      <c r="CD1269" s="99">
        <v>5021699.56713867</v>
      </c>
      <c r="CE1269" s="99">
        <v>360.04006165265997</v>
      </c>
      <c r="CF1269" s="99">
        <v>56449.572207450903</v>
      </c>
      <c r="CG1269" s="99">
        <v>387003.73296356201</v>
      </c>
      <c r="CH1269" s="99">
        <v>0</v>
      </c>
      <c r="CI1269" s="99">
        <v>35255.648186206803</v>
      </c>
      <c r="CJ1269" s="99">
        <v>2505033.5116577102</v>
      </c>
      <c r="CK1269" s="99">
        <v>17642281.987792999</v>
      </c>
      <c r="CL1269" s="99">
        <v>5019944.4785766602</v>
      </c>
      <c r="CM1269" s="166">
        <v>43150.993273258202</v>
      </c>
      <c r="CN1269" s="166">
        <v>4877497.6615600605</v>
      </c>
      <c r="CO1269" s="166">
        <v>23211394.6962891</v>
      </c>
      <c r="CP1269" s="99">
        <v>5019944.4785766602</v>
      </c>
      <c r="CQ1269" s="99">
        <v>0</v>
      </c>
      <c r="CR1269" s="99">
        <v>0</v>
      </c>
      <c r="CS1269" s="99">
        <v>0</v>
      </c>
      <c r="CT1269" s="99">
        <v>0</v>
      </c>
      <c r="CU1269" s="98">
        <v>20803.294026495001</v>
      </c>
      <c r="CV1269" s="98">
        <v>3906.135218762</v>
      </c>
      <c r="CW1269" s="98">
        <v>2504837.483279231</v>
      </c>
      <c r="CX1269" s="98">
        <v>17642026.663139362</v>
      </c>
    </row>
    <row r="1270" spans="1:102" x14ac:dyDescent="0.2">
      <c r="A1270" s="98" t="s">
        <v>72</v>
      </c>
      <c r="B1270" s="100">
        <v>38777</v>
      </c>
      <c r="C1270" s="99">
        <v>18806.517235517498</v>
      </c>
      <c r="D1270" s="99">
        <v>0</v>
      </c>
      <c r="E1270" s="99">
        <v>16298.6442059278</v>
      </c>
      <c r="F1270" s="99">
        <v>12376.0455054045</v>
      </c>
      <c r="G1270" s="99">
        <v>131.84399813041099</v>
      </c>
      <c r="H1270" s="99">
        <v>0</v>
      </c>
      <c r="I1270" s="99">
        <v>0</v>
      </c>
      <c r="J1270" s="99">
        <v>4437.4018276929901</v>
      </c>
      <c r="K1270" s="99">
        <v>3621.5012558102599</v>
      </c>
      <c r="L1270" s="99">
        <v>4869.6923497915304</v>
      </c>
      <c r="M1270" s="99">
        <v>15617.361705183999</v>
      </c>
      <c r="N1270" s="99">
        <v>6289.3764781355903</v>
      </c>
      <c r="O1270" s="99">
        <v>7751.4059752225903</v>
      </c>
      <c r="P1270" s="99">
        <v>0</v>
      </c>
      <c r="Q1270" s="99">
        <v>1994.80015562475</v>
      </c>
      <c r="R1270" s="99">
        <v>259.20726398006099</v>
      </c>
      <c r="S1270" s="99">
        <v>0</v>
      </c>
      <c r="T1270" s="99">
        <v>103.290824722499</v>
      </c>
      <c r="U1270" s="99">
        <v>8043.2010563015901</v>
      </c>
      <c r="V1270" s="99">
        <v>1069856.5964202899</v>
      </c>
      <c r="W1270" s="99">
        <v>0</v>
      </c>
      <c r="X1270" s="99">
        <v>1392028.1735992399</v>
      </c>
      <c r="Y1270" s="99">
        <v>1017189.22834015</v>
      </c>
      <c r="Z1270" s="99">
        <v>23898.075421094902</v>
      </c>
      <c r="AA1270" s="99">
        <v>0</v>
      </c>
      <c r="AB1270" s="99">
        <v>0</v>
      </c>
      <c r="AC1270" s="99">
        <v>1637300.37213135</v>
      </c>
      <c r="AD1270" s="99">
        <v>0</v>
      </c>
      <c r="AE1270" s="99">
        <v>206441.98312187201</v>
      </c>
      <c r="AF1270" s="99">
        <v>749824.52462768601</v>
      </c>
      <c r="AG1270" s="99">
        <v>904804.20616149902</v>
      </c>
      <c r="AH1270" s="99">
        <v>371381.63930129999</v>
      </c>
      <c r="AI1270" s="99">
        <v>0</v>
      </c>
      <c r="AJ1270" s="99">
        <v>233277.509672165</v>
      </c>
      <c r="AK1270" s="99">
        <v>38591.595741748803</v>
      </c>
      <c r="AL1270" s="99">
        <v>0</v>
      </c>
      <c r="AM1270" s="99">
        <v>18268.3517522812</v>
      </c>
      <c r="AN1270" s="99">
        <v>2452476.9061889602</v>
      </c>
      <c r="AO1270" s="99">
        <v>7750618.1916503897</v>
      </c>
      <c r="AP1270" s="99">
        <v>0</v>
      </c>
      <c r="AQ1270" s="99">
        <v>9706812.4891357403</v>
      </c>
      <c r="AR1270" s="99">
        <v>7085751.7306518601</v>
      </c>
      <c r="AS1270" s="99">
        <v>162864.69667434701</v>
      </c>
      <c r="AT1270" s="99">
        <v>0</v>
      </c>
      <c r="AU1270" s="99">
        <v>0</v>
      </c>
      <c r="AV1270" s="99">
        <v>3705636.1650390602</v>
      </c>
      <c r="AW1270" s="99">
        <v>0</v>
      </c>
      <c r="AX1270" s="99">
        <v>1570131.8757171601</v>
      </c>
      <c r="AY1270" s="99">
        <v>5412146.1492309598</v>
      </c>
      <c r="AZ1270" s="99">
        <v>6224176.8916015597</v>
      </c>
      <c r="BA1270" s="99">
        <v>2652691.2175293001</v>
      </c>
      <c r="BB1270" s="99">
        <v>0</v>
      </c>
      <c r="BC1270" s="99">
        <v>1625090.2292633101</v>
      </c>
      <c r="BD1270" s="99">
        <v>263534.697475433</v>
      </c>
      <c r="BE1270" s="99">
        <v>0</v>
      </c>
      <c r="BF1270" s="99">
        <v>130099.639533997</v>
      </c>
      <c r="BG1270" s="99">
        <v>5727567.0050659198</v>
      </c>
      <c r="BH1270" s="99">
        <v>2177457.00250244</v>
      </c>
      <c r="BI1270" s="99">
        <v>0</v>
      </c>
      <c r="BJ1270" s="99">
        <v>3561742.6546325702</v>
      </c>
      <c r="BK1270" s="99">
        <v>2798895.01672363</v>
      </c>
      <c r="BL1270" s="99">
        <v>0</v>
      </c>
      <c r="BM1270" s="99">
        <v>0</v>
      </c>
      <c r="BN1270" s="99">
        <v>0</v>
      </c>
      <c r="BO1270" s="99">
        <v>0</v>
      </c>
      <c r="BP1270" s="99">
        <v>0</v>
      </c>
      <c r="BQ1270" s="99">
        <v>0</v>
      </c>
      <c r="BR1270" s="99">
        <v>1955125.9906005899</v>
      </c>
      <c r="BS1270" s="99">
        <v>2551091.7535095201</v>
      </c>
      <c r="BT1270" s="99">
        <v>517138.64246368402</v>
      </c>
      <c r="BU1270" s="99">
        <v>0</v>
      </c>
      <c r="BV1270" s="99">
        <v>702475.75471496605</v>
      </c>
      <c r="BW1270" s="99">
        <v>28997.504338502898</v>
      </c>
      <c r="BX1270" s="99">
        <v>0</v>
      </c>
      <c r="BY1270" s="99">
        <v>0</v>
      </c>
      <c r="BZ1270" s="99">
        <v>0</v>
      </c>
      <c r="CA1270" s="99">
        <v>35128.232091903701</v>
      </c>
      <c r="CB1270" s="99">
        <v>2459636.85479736</v>
      </c>
      <c r="CC1270" s="99">
        <v>17485661.337158199</v>
      </c>
      <c r="CD1270" s="99">
        <v>5768189.9869995099</v>
      </c>
      <c r="CE1270" s="99">
        <v>355.61150027438998</v>
      </c>
      <c r="CF1270" s="99">
        <v>56395.988582134203</v>
      </c>
      <c r="CG1270" s="99">
        <v>390587.63666153001</v>
      </c>
      <c r="CH1270" s="99">
        <v>0</v>
      </c>
      <c r="CI1270" s="99">
        <v>35486.133746624</v>
      </c>
      <c r="CJ1270" s="99">
        <v>2515954.6025695801</v>
      </c>
      <c r="CK1270" s="99">
        <v>17876056.3430176</v>
      </c>
      <c r="CL1270" s="99">
        <v>5799914.0432128897</v>
      </c>
      <c r="CM1270" s="166">
        <v>43503.429232120499</v>
      </c>
      <c r="CN1270" s="166">
        <v>4969948.7022705097</v>
      </c>
      <c r="CO1270" s="166">
        <v>23598114.5944824</v>
      </c>
      <c r="CP1270" s="99">
        <v>5799914.0432128897</v>
      </c>
      <c r="CQ1270" s="99">
        <v>0</v>
      </c>
      <c r="CR1270" s="99">
        <v>0</v>
      </c>
      <c r="CS1270" s="99">
        <v>0</v>
      </c>
      <c r="CT1270" s="99">
        <v>0</v>
      </c>
      <c r="CU1270" s="98">
        <v>20128.571346089</v>
      </c>
      <c r="CV1270" s="98">
        <v>4534.9356738340002</v>
      </c>
      <c r="CW1270" s="98">
        <v>2516032.8433794943</v>
      </c>
      <c r="CX1270" s="98">
        <v>17876248.973819729</v>
      </c>
    </row>
    <row r="1271" spans="1:102" x14ac:dyDescent="0.2">
      <c r="A1271" s="98" t="s">
        <v>72</v>
      </c>
      <c r="B1271" s="100">
        <v>38869</v>
      </c>
      <c r="C1271" s="99">
        <v>19213.385766982999</v>
      </c>
      <c r="D1271" s="99">
        <v>0</v>
      </c>
      <c r="E1271" s="99">
        <v>16225.565678000499</v>
      </c>
      <c r="F1271" s="99">
        <v>12435.950198292699</v>
      </c>
      <c r="G1271" s="99">
        <v>157.34316059947</v>
      </c>
      <c r="H1271" s="99">
        <v>0</v>
      </c>
      <c r="I1271" s="99">
        <v>0</v>
      </c>
      <c r="J1271" s="99">
        <v>5021.3313330411902</v>
      </c>
      <c r="K1271" s="99">
        <v>3187.5571517646299</v>
      </c>
      <c r="L1271" s="99">
        <v>4629.0098966956102</v>
      </c>
      <c r="M1271" s="99">
        <v>15644.8904207945</v>
      </c>
      <c r="N1271" s="99">
        <v>6362.82885062695</v>
      </c>
      <c r="O1271" s="99">
        <v>7910.6166905760801</v>
      </c>
      <c r="P1271" s="99">
        <v>0</v>
      </c>
      <c r="Q1271" s="99">
        <v>1986.57367306948</v>
      </c>
      <c r="R1271" s="99">
        <v>276.94711997360002</v>
      </c>
      <c r="S1271" s="99">
        <v>0</v>
      </c>
      <c r="T1271" s="99">
        <v>97.048319224268198</v>
      </c>
      <c r="U1271" s="99">
        <v>8201.5761920213699</v>
      </c>
      <c r="V1271" s="99">
        <v>1095342.2734680199</v>
      </c>
      <c r="W1271" s="99">
        <v>0</v>
      </c>
      <c r="X1271" s="99">
        <v>1383084.6510620101</v>
      </c>
      <c r="Y1271" s="99">
        <v>1010505.5079803501</v>
      </c>
      <c r="Z1271" s="99">
        <v>27413.305115222902</v>
      </c>
      <c r="AA1271" s="99">
        <v>0</v>
      </c>
      <c r="AB1271" s="99">
        <v>0</v>
      </c>
      <c r="AC1271" s="99">
        <v>1806711.8062591599</v>
      </c>
      <c r="AD1271" s="99">
        <v>0</v>
      </c>
      <c r="AE1271" s="99">
        <v>200042.23086547901</v>
      </c>
      <c r="AF1271" s="99">
        <v>757508.38013458299</v>
      </c>
      <c r="AG1271" s="99">
        <v>901266.22390747105</v>
      </c>
      <c r="AH1271" s="99">
        <v>379288.47354888899</v>
      </c>
      <c r="AI1271" s="99">
        <v>0</v>
      </c>
      <c r="AJ1271" s="99">
        <v>231869.10683250401</v>
      </c>
      <c r="AK1271" s="99">
        <v>39375.276112079599</v>
      </c>
      <c r="AL1271" s="99">
        <v>0</v>
      </c>
      <c r="AM1271" s="99">
        <v>17354.387236833601</v>
      </c>
      <c r="AN1271" s="99">
        <v>2518821.48901367</v>
      </c>
      <c r="AO1271" s="99">
        <v>8035082.30615234</v>
      </c>
      <c r="AP1271" s="99">
        <v>0</v>
      </c>
      <c r="AQ1271" s="99">
        <v>9663490.2327880897</v>
      </c>
      <c r="AR1271" s="99">
        <v>7093032.92041016</v>
      </c>
      <c r="AS1271" s="99">
        <v>185894.31504821801</v>
      </c>
      <c r="AT1271" s="99">
        <v>0</v>
      </c>
      <c r="AU1271" s="99">
        <v>0</v>
      </c>
      <c r="AV1271" s="99">
        <v>4148331.8550109901</v>
      </c>
      <c r="AW1271" s="99">
        <v>0</v>
      </c>
      <c r="AX1271" s="99">
        <v>1532977.9525146501</v>
      </c>
      <c r="AY1271" s="99">
        <v>5538955.4318237295</v>
      </c>
      <c r="AZ1271" s="99">
        <v>6247989.0283813505</v>
      </c>
      <c r="BA1271" s="99">
        <v>2713748.4247741699</v>
      </c>
      <c r="BB1271" s="99">
        <v>0</v>
      </c>
      <c r="BC1271" s="99">
        <v>1634845.8847503699</v>
      </c>
      <c r="BD1271" s="99">
        <v>268773.66013336199</v>
      </c>
      <c r="BE1271" s="99">
        <v>0</v>
      </c>
      <c r="BF1271" s="99">
        <v>122995.80116367299</v>
      </c>
      <c r="BG1271" s="99">
        <v>5897266.7439575205</v>
      </c>
      <c r="BH1271" s="99">
        <v>2243413.4956665002</v>
      </c>
      <c r="BI1271" s="99">
        <v>0</v>
      </c>
      <c r="BJ1271" s="99">
        <v>3549919.58416748</v>
      </c>
      <c r="BK1271" s="99">
        <v>2776552.4807434101</v>
      </c>
      <c r="BL1271" s="99">
        <v>0</v>
      </c>
      <c r="BM1271" s="99">
        <v>0</v>
      </c>
      <c r="BN1271" s="99">
        <v>0</v>
      </c>
      <c r="BO1271" s="99">
        <v>0</v>
      </c>
      <c r="BP1271" s="99">
        <v>0</v>
      </c>
      <c r="BQ1271" s="99">
        <v>0</v>
      </c>
      <c r="BR1271" s="99">
        <v>1977412.1220855699</v>
      </c>
      <c r="BS1271" s="99">
        <v>2567409.0446167002</v>
      </c>
      <c r="BT1271" s="99">
        <v>529033.11424255394</v>
      </c>
      <c r="BU1271" s="99">
        <v>0</v>
      </c>
      <c r="BV1271" s="99">
        <v>710039.83572387695</v>
      </c>
      <c r="BW1271" s="99">
        <v>30257.682670354799</v>
      </c>
      <c r="BX1271" s="99">
        <v>0</v>
      </c>
      <c r="BY1271" s="99">
        <v>0</v>
      </c>
      <c r="BZ1271" s="99">
        <v>0</v>
      </c>
      <c r="CA1271" s="99">
        <v>35442.4355564117</v>
      </c>
      <c r="CB1271" s="99">
        <v>2481431.8901672401</v>
      </c>
      <c r="CC1271" s="99">
        <v>17731219.021972701</v>
      </c>
      <c r="CD1271" s="99">
        <v>5783041.4259643601</v>
      </c>
      <c r="CE1271" s="99">
        <v>363.29901931434898</v>
      </c>
      <c r="CF1271" s="99">
        <v>56923.330847740202</v>
      </c>
      <c r="CG1271" s="99">
        <v>394212.111251831</v>
      </c>
      <c r="CH1271" s="99">
        <v>0</v>
      </c>
      <c r="CI1271" s="99">
        <v>35808.672034263604</v>
      </c>
      <c r="CJ1271" s="99">
        <v>2538060.9632568401</v>
      </c>
      <c r="CK1271" s="99">
        <v>18126500.2260742</v>
      </c>
      <c r="CL1271" s="99">
        <v>5815013.9543457003</v>
      </c>
      <c r="CM1271" s="166">
        <v>43986.886630058303</v>
      </c>
      <c r="CN1271" s="166">
        <v>5045190.43359375</v>
      </c>
      <c r="CO1271" s="166">
        <v>24037126.525878899</v>
      </c>
      <c r="CP1271" s="99">
        <v>5815013.9543457003</v>
      </c>
      <c r="CQ1271" s="99">
        <v>0</v>
      </c>
      <c r="CR1271" s="99">
        <v>0</v>
      </c>
      <c r="CS1271" s="99">
        <v>0</v>
      </c>
      <c r="CT1271" s="99">
        <v>0</v>
      </c>
      <c r="CU1271" s="98">
        <v>19622.504756068</v>
      </c>
      <c r="CV1271" s="98">
        <v>5136.829898766</v>
      </c>
      <c r="CW1271" s="98">
        <v>2538355.2210149802</v>
      </c>
      <c r="CX1271" s="98">
        <v>18125431.133224532</v>
      </c>
    </row>
    <row r="1272" spans="1:102" x14ac:dyDescent="0.2">
      <c r="A1272" s="98" t="s">
        <v>72</v>
      </c>
      <c r="B1272" s="100">
        <v>38961</v>
      </c>
      <c r="C1272" s="99">
        <v>19570.795365572001</v>
      </c>
      <c r="D1272" s="99">
        <v>0</v>
      </c>
      <c r="E1272" s="99">
        <v>15890.908285260201</v>
      </c>
      <c r="F1272" s="99">
        <v>12265.714950203899</v>
      </c>
      <c r="G1272" s="99">
        <v>169.07513402774899</v>
      </c>
      <c r="H1272" s="99">
        <v>0</v>
      </c>
      <c r="I1272" s="99">
        <v>0</v>
      </c>
      <c r="J1272" s="99">
        <v>5500.8159184455899</v>
      </c>
      <c r="K1272" s="99">
        <v>2820.03982385993</v>
      </c>
      <c r="L1272" s="99">
        <v>4346.9534557461702</v>
      </c>
      <c r="M1272" s="99">
        <v>15708.2309128046</v>
      </c>
      <c r="N1272" s="99">
        <v>6354.8068096637699</v>
      </c>
      <c r="O1272" s="99">
        <v>8022.7547576427496</v>
      </c>
      <c r="P1272" s="99">
        <v>0</v>
      </c>
      <c r="Q1272" s="99">
        <v>1951.50390829146</v>
      </c>
      <c r="R1272" s="99">
        <v>284.366627499461</v>
      </c>
      <c r="S1272" s="99">
        <v>0</v>
      </c>
      <c r="T1272" s="99">
        <v>89.848397278226898</v>
      </c>
      <c r="U1272" s="99">
        <v>8304.1954178810101</v>
      </c>
      <c r="V1272" s="99">
        <v>1107545.40904236</v>
      </c>
      <c r="W1272" s="99">
        <v>0</v>
      </c>
      <c r="X1272" s="99">
        <v>1361470.4497680699</v>
      </c>
      <c r="Y1272" s="99">
        <v>1011952.3097915601</v>
      </c>
      <c r="Z1272" s="99">
        <v>29350.414259433699</v>
      </c>
      <c r="AA1272" s="99">
        <v>0</v>
      </c>
      <c r="AB1272" s="99">
        <v>0</v>
      </c>
      <c r="AC1272" s="99">
        <v>2039107.86506653</v>
      </c>
      <c r="AD1272" s="99">
        <v>0</v>
      </c>
      <c r="AE1272" s="99">
        <v>187148.33292198199</v>
      </c>
      <c r="AF1272" s="99">
        <v>760945.97428893996</v>
      </c>
      <c r="AG1272" s="99">
        <v>899655.565574646</v>
      </c>
      <c r="AH1272" s="99">
        <v>384069.32339477498</v>
      </c>
      <c r="AI1272" s="99">
        <v>0</v>
      </c>
      <c r="AJ1272" s="99">
        <v>227297.49899292001</v>
      </c>
      <c r="AK1272" s="99">
        <v>39695.277048587799</v>
      </c>
      <c r="AL1272" s="99">
        <v>0</v>
      </c>
      <c r="AM1272" s="99">
        <v>16454.577462196401</v>
      </c>
      <c r="AN1272" s="99">
        <v>2562791.9536743201</v>
      </c>
      <c r="AO1272" s="99">
        <v>8178401.4140625</v>
      </c>
      <c r="AP1272" s="99">
        <v>0</v>
      </c>
      <c r="AQ1272" s="99">
        <v>9630618.7951660194</v>
      </c>
      <c r="AR1272" s="99">
        <v>7133304.8484497098</v>
      </c>
      <c r="AS1272" s="99">
        <v>206708.631744385</v>
      </c>
      <c r="AT1272" s="99">
        <v>0</v>
      </c>
      <c r="AU1272" s="99">
        <v>0</v>
      </c>
      <c r="AV1272" s="99">
        <v>4759504.11535645</v>
      </c>
      <c r="AW1272" s="99">
        <v>0</v>
      </c>
      <c r="AX1272" s="99">
        <v>1408552.78779602</v>
      </c>
      <c r="AY1272" s="99">
        <v>5632891.7690429697</v>
      </c>
      <c r="AZ1272" s="99">
        <v>6288474.1744384803</v>
      </c>
      <c r="BA1272" s="99">
        <v>2799005.8010559101</v>
      </c>
      <c r="BB1272" s="99">
        <v>0</v>
      </c>
      <c r="BC1272" s="99">
        <v>1611386.9614105199</v>
      </c>
      <c r="BD1272" s="99">
        <v>273475.75740814197</v>
      </c>
      <c r="BE1272" s="99">
        <v>0</v>
      </c>
      <c r="BF1272" s="99">
        <v>118455.46899127999</v>
      </c>
      <c r="BG1272" s="99">
        <v>6155856.6858520498</v>
      </c>
      <c r="BH1272" s="99">
        <v>2271821.2354431199</v>
      </c>
      <c r="BI1272" s="99">
        <v>0</v>
      </c>
      <c r="BJ1272" s="99">
        <v>3554173.9421997098</v>
      </c>
      <c r="BK1272" s="99">
        <v>2806308.5426940899</v>
      </c>
      <c r="BL1272" s="99">
        <v>0</v>
      </c>
      <c r="BM1272" s="99">
        <v>0</v>
      </c>
      <c r="BN1272" s="99">
        <v>0</v>
      </c>
      <c r="BO1272" s="99">
        <v>0</v>
      </c>
      <c r="BP1272" s="99">
        <v>0</v>
      </c>
      <c r="BQ1272" s="99">
        <v>0</v>
      </c>
      <c r="BR1272" s="99">
        <v>1996441.5934143099</v>
      </c>
      <c r="BS1272" s="99">
        <v>2589447.6036682101</v>
      </c>
      <c r="BT1272" s="99">
        <v>545590.81836700405</v>
      </c>
      <c r="BU1272" s="99">
        <v>0</v>
      </c>
      <c r="BV1272" s="99">
        <v>710395.516952515</v>
      </c>
      <c r="BW1272" s="99">
        <v>30953.636798381802</v>
      </c>
      <c r="BX1272" s="99">
        <v>0</v>
      </c>
      <c r="BY1272" s="99">
        <v>0</v>
      </c>
      <c r="BZ1272" s="99">
        <v>0</v>
      </c>
      <c r="CA1272" s="99">
        <v>35440.694272995002</v>
      </c>
      <c r="CB1272" s="99">
        <v>2469739.4435729999</v>
      </c>
      <c r="CC1272" s="99">
        <v>17840166.354003899</v>
      </c>
      <c r="CD1272" s="99">
        <v>5829376.5293579102</v>
      </c>
      <c r="CE1272" s="99">
        <v>362.61563425138598</v>
      </c>
      <c r="CF1272" s="99">
        <v>56344.2775793076</v>
      </c>
      <c r="CG1272" s="99">
        <v>392280.94529342698</v>
      </c>
      <c r="CH1272" s="99">
        <v>0</v>
      </c>
      <c r="CI1272" s="99">
        <v>35805.591059207902</v>
      </c>
      <c r="CJ1272" s="99">
        <v>2526638.9992370601</v>
      </c>
      <c r="CK1272" s="99">
        <v>18234301.263183601</v>
      </c>
      <c r="CL1272" s="99">
        <v>5858843.64599609</v>
      </c>
      <c r="CM1272" s="166">
        <v>44088.9234647751</v>
      </c>
      <c r="CN1272" s="166">
        <v>5100890.4578857403</v>
      </c>
      <c r="CO1272" s="166">
        <v>24399116.862548798</v>
      </c>
      <c r="CP1272" s="99">
        <v>5858843.64599609</v>
      </c>
      <c r="CQ1272" s="99">
        <v>0</v>
      </c>
      <c r="CR1272" s="99">
        <v>0</v>
      </c>
      <c r="CS1272" s="99">
        <v>0</v>
      </c>
      <c r="CT1272" s="99">
        <v>0</v>
      </c>
      <c r="CU1272" s="98">
        <v>18918.492977316</v>
      </c>
      <c r="CV1272" s="98">
        <v>5690.867905784</v>
      </c>
      <c r="CW1272" s="98">
        <v>2526083.7211523075</v>
      </c>
      <c r="CX1272" s="98">
        <v>18232447.299297325</v>
      </c>
    </row>
    <row r="1273" spans="1:102" x14ac:dyDescent="0.2">
      <c r="A1273" s="98" t="s">
        <v>72</v>
      </c>
      <c r="B1273" s="100">
        <v>39052</v>
      </c>
      <c r="C1273" s="99">
        <v>20064.4276025295</v>
      </c>
      <c r="D1273" s="99">
        <v>0</v>
      </c>
      <c r="E1273" s="99">
        <v>15851.834381103499</v>
      </c>
      <c r="F1273" s="99">
        <v>12349.1673619747</v>
      </c>
      <c r="G1273" s="99">
        <v>176.73321791179501</v>
      </c>
      <c r="H1273" s="99">
        <v>0</v>
      </c>
      <c r="I1273" s="99">
        <v>0</v>
      </c>
      <c r="J1273" s="99">
        <v>6201.9680151939401</v>
      </c>
      <c r="K1273" s="99">
        <v>2217.5958739817102</v>
      </c>
      <c r="L1273" s="99">
        <v>4401.8268182873699</v>
      </c>
      <c r="M1273" s="99">
        <v>15791.3559584618</v>
      </c>
      <c r="N1273" s="99">
        <v>6412.5431845784196</v>
      </c>
      <c r="O1273" s="99">
        <v>8332.7355257272702</v>
      </c>
      <c r="P1273" s="99">
        <v>0</v>
      </c>
      <c r="Q1273" s="99">
        <v>1962.79939511418</v>
      </c>
      <c r="R1273" s="99">
        <v>271.75245520099998</v>
      </c>
      <c r="S1273" s="99">
        <v>0</v>
      </c>
      <c r="T1273" s="99">
        <v>83.039665639400496</v>
      </c>
      <c r="U1273" s="99">
        <v>8470.7723057270105</v>
      </c>
      <c r="V1273" s="99">
        <v>1123658.2669372601</v>
      </c>
      <c r="W1273" s="99">
        <v>0</v>
      </c>
      <c r="X1273" s="99">
        <v>1342239.6047515899</v>
      </c>
      <c r="Y1273" s="99">
        <v>1003656.02587891</v>
      </c>
      <c r="Z1273" s="99">
        <v>32023.286027193099</v>
      </c>
      <c r="AA1273" s="99">
        <v>0</v>
      </c>
      <c r="AB1273" s="99">
        <v>0</v>
      </c>
      <c r="AC1273" s="99">
        <v>2307960.11962891</v>
      </c>
      <c r="AD1273" s="99">
        <v>0</v>
      </c>
      <c r="AE1273" s="99">
        <v>182780.426145554</v>
      </c>
      <c r="AF1273" s="99">
        <v>759243.84865570103</v>
      </c>
      <c r="AG1273" s="99">
        <v>899161.705078125</v>
      </c>
      <c r="AH1273" s="99">
        <v>398622.56642150902</v>
      </c>
      <c r="AI1273" s="99">
        <v>0</v>
      </c>
      <c r="AJ1273" s="99">
        <v>223309.699899673</v>
      </c>
      <c r="AK1273" s="99">
        <v>41630.823168277697</v>
      </c>
      <c r="AL1273" s="99">
        <v>0</v>
      </c>
      <c r="AM1273" s="99">
        <v>15176.124225854899</v>
      </c>
      <c r="AN1273" s="99">
        <v>2676202.1435852102</v>
      </c>
      <c r="AO1273" s="99">
        <v>8395107.2330322303</v>
      </c>
      <c r="AP1273" s="99">
        <v>0</v>
      </c>
      <c r="AQ1273" s="99">
        <v>9512114.1611328106</v>
      </c>
      <c r="AR1273" s="99">
        <v>7103028.80505371</v>
      </c>
      <c r="AS1273" s="99">
        <v>222601.72561645499</v>
      </c>
      <c r="AT1273" s="99">
        <v>0</v>
      </c>
      <c r="AU1273" s="99">
        <v>0</v>
      </c>
      <c r="AV1273" s="99">
        <v>5393758.0427246103</v>
      </c>
      <c r="AW1273" s="99">
        <v>0</v>
      </c>
      <c r="AX1273" s="99">
        <v>1424154.3681182901</v>
      </c>
      <c r="AY1273" s="99">
        <v>5675008.0371093797</v>
      </c>
      <c r="AZ1273" s="99">
        <v>6332538.56286621</v>
      </c>
      <c r="BA1273" s="99">
        <v>2937424.1091613802</v>
      </c>
      <c r="BB1273" s="99">
        <v>0</v>
      </c>
      <c r="BC1273" s="99">
        <v>1604246.08460999</v>
      </c>
      <c r="BD1273" s="99">
        <v>285894.89130783099</v>
      </c>
      <c r="BE1273" s="99">
        <v>0</v>
      </c>
      <c r="BF1273" s="99">
        <v>107570.415252686</v>
      </c>
      <c r="BG1273" s="99">
        <v>6349956.8953247098</v>
      </c>
      <c r="BH1273" s="99">
        <v>2379663.4712829599</v>
      </c>
      <c r="BI1273" s="99">
        <v>0</v>
      </c>
      <c r="BJ1273" s="99">
        <v>3534006.2894897498</v>
      </c>
      <c r="BK1273" s="99">
        <v>2807540.3320617699</v>
      </c>
      <c r="BL1273" s="99">
        <v>0</v>
      </c>
      <c r="BM1273" s="99">
        <v>0</v>
      </c>
      <c r="BN1273" s="99">
        <v>0</v>
      </c>
      <c r="BO1273" s="99">
        <v>0</v>
      </c>
      <c r="BP1273" s="99">
        <v>0</v>
      </c>
      <c r="BQ1273" s="99">
        <v>0</v>
      </c>
      <c r="BR1273" s="99">
        <v>2029495.0532379199</v>
      </c>
      <c r="BS1273" s="99">
        <v>2611197.1699523898</v>
      </c>
      <c r="BT1273" s="99">
        <v>572145.79968261695</v>
      </c>
      <c r="BU1273" s="99">
        <v>0</v>
      </c>
      <c r="BV1273" s="99">
        <v>710574.09123230004</v>
      </c>
      <c r="BW1273" s="99">
        <v>32400.3462529182</v>
      </c>
      <c r="BX1273" s="99">
        <v>0</v>
      </c>
      <c r="BY1273" s="99">
        <v>0</v>
      </c>
      <c r="BZ1273" s="99">
        <v>0</v>
      </c>
      <c r="CA1273" s="99">
        <v>35914.795536518097</v>
      </c>
      <c r="CB1273" s="99">
        <v>2465667.6058959998</v>
      </c>
      <c r="CC1273" s="99">
        <v>17948759.7658691</v>
      </c>
      <c r="CD1273" s="99">
        <v>5891874.5764160203</v>
      </c>
      <c r="CE1273" s="99">
        <v>346.24688828363998</v>
      </c>
      <c r="CF1273" s="99">
        <v>56908.5733556747</v>
      </c>
      <c r="CG1273" s="99">
        <v>393733.52831268299</v>
      </c>
      <c r="CH1273" s="99">
        <v>0</v>
      </c>
      <c r="CI1273" s="99">
        <v>36254.348702907599</v>
      </c>
      <c r="CJ1273" s="99">
        <v>2523112.2897033701</v>
      </c>
      <c r="CK1273" s="99">
        <v>18345253.1794434</v>
      </c>
      <c r="CL1273" s="99">
        <v>5920955.67297363</v>
      </c>
      <c r="CM1273" s="166">
        <v>44696.217313289599</v>
      </c>
      <c r="CN1273" s="166">
        <v>5190986.8957519503</v>
      </c>
      <c r="CO1273" s="166">
        <v>24661790.099121101</v>
      </c>
      <c r="CP1273" s="99">
        <v>5920955.67297363</v>
      </c>
      <c r="CQ1273" s="99">
        <v>0</v>
      </c>
      <c r="CR1273" s="99">
        <v>0</v>
      </c>
      <c r="CS1273" s="99">
        <v>0</v>
      </c>
      <c r="CT1273" s="99">
        <v>0</v>
      </c>
      <c r="CU1273" s="98">
        <v>18260.778685756999</v>
      </c>
      <c r="CV1273" s="98">
        <v>6335.6925668659997</v>
      </c>
      <c r="CW1273" s="98">
        <v>2522576.1792516746</v>
      </c>
      <c r="CX1273" s="98">
        <v>18342493.294181783</v>
      </c>
    </row>
    <row r="1274" spans="1:102" x14ac:dyDescent="0.2">
      <c r="A1274" s="98" t="s">
        <v>72</v>
      </c>
      <c r="B1274" s="100">
        <v>39142</v>
      </c>
      <c r="C1274" s="99">
        <v>20450.905685186401</v>
      </c>
      <c r="D1274" s="99">
        <v>0</v>
      </c>
      <c r="E1274" s="99">
        <v>15471.860900878901</v>
      </c>
      <c r="F1274" s="99">
        <v>12102.1028367281</v>
      </c>
      <c r="G1274" s="99">
        <v>195.02465768530999</v>
      </c>
      <c r="H1274" s="99">
        <v>0</v>
      </c>
      <c r="I1274" s="99">
        <v>0</v>
      </c>
      <c r="J1274" s="99">
        <v>6681.3415302634203</v>
      </c>
      <c r="K1274" s="99">
        <v>1884.4157577753101</v>
      </c>
      <c r="L1274" s="99">
        <v>4201.7043246030798</v>
      </c>
      <c r="M1274" s="99">
        <v>15813.913058877</v>
      </c>
      <c r="N1274" s="99">
        <v>6340.9902226924896</v>
      </c>
      <c r="O1274" s="99">
        <v>8503.4185478687305</v>
      </c>
      <c r="P1274" s="99">
        <v>0</v>
      </c>
      <c r="Q1274" s="99">
        <v>1941.2576347291499</v>
      </c>
      <c r="R1274" s="99">
        <v>280.733424372971</v>
      </c>
      <c r="S1274" s="99">
        <v>0</v>
      </c>
      <c r="T1274" s="99">
        <v>83.980836465954795</v>
      </c>
      <c r="U1274" s="99">
        <v>8570.1665630340594</v>
      </c>
      <c r="V1274" s="99">
        <v>1140395.80961609</v>
      </c>
      <c r="W1274" s="99">
        <v>0</v>
      </c>
      <c r="X1274" s="99">
        <v>1314625.31036377</v>
      </c>
      <c r="Y1274" s="99">
        <v>986803.79019165004</v>
      </c>
      <c r="Z1274" s="99">
        <v>33904.255844116196</v>
      </c>
      <c r="AA1274" s="99">
        <v>0</v>
      </c>
      <c r="AB1274" s="99">
        <v>0</v>
      </c>
      <c r="AC1274" s="99">
        <v>2439143.8238830599</v>
      </c>
      <c r="AD1274" s="99">
        <v>0</v>
      </c>
      <c r="AE1274" s="99">
        <v>176774.317956924</v>
      </c>
      <c r="AF1274" s="99">
        <v>760747.91642761196</v>
      </c>
      <c r="AG1274" s="99">
        <v>884866.34253692604</v>
      </c>
      <c r="AH1274" s="99">
        <v>405330.15598678601</v>
      </c>
      <c r="AI1274" s="99">
        <v>0</v>
      </c>
      <c r="AJ1274" s="99">
        <v>221766.44365501401</v>
      </c>
      <c r="AK1274" s="99">
        <v>43163.055313110402</v>
      </c>
      <c r="AL1274" s="99">
        <v>0</v>
      </c>
      <c r="AM1274" s="99">
        <v>14366.719579577401</v>
      </c>
      <c r="AN1274" s="99">
        <v>2716995.88348389</v>
      </c>
      <c r="AO1274" s="99">
        <v>8579577.1763915997</v>
      </c>
      <c r="AP1274" s="99">
        <v>0</v>
      </c>
      <c r="AQ1274" s="99">
        <v>9317531.1380615197</v>
      </c>
      <c r="AR1274" s="99">
        <v>6992200.2470092801</v>
      </c>
      <c r="AS1274" s="99">
        <v>235815.57742500299</v>
      </c>
      <c r="AT1274" s="99">
        <v>0</v>
      </c>
      <c r="AU1274" s="99">
        <v>0</v>
      </c>
      <c r="AV1274" s="99">
        <v>5768402.5885620099</v>
      </c>
      <c r="AW1274" s="99">
        <v>0</v>
      </c>
      <c r="AX1274" s="99">
        <v>1373215.4322509801</v>
      </c>
      <c r="AY1274" s="99">
        <v>5724200.9603881799</v>
      </c>
      <c r="AZ1274" s="99">
        <v>6221126.63916016</v>
      </c>
      <c r="BA1274" s="99">
        <v>2990981.44036865</v>
      </c>
      <c r="BB1274" s="99">
        <v>0</v>
      </c>
      <c r="BC1274" s="99">
        <v>1604968.07752991</v>
      </c>
      <c r="BD1274" s="99">
        <v>299696.58506393398</v>
      </c>
      <c r="BE1274" s="99">
        <v>0</v>
      </c>
      <c r="BF1274" s="99">
        <v>101946.9929142</v>
      </c>
      <c r="BG1274" s="99">
        <v>6485777.1092529297</v>
      </c>
      <c r="BH1274" s="99">
        <v>2442113.1294555701</v>
      </c>
      <c r="BI1274" s="99">
        <v>0</v>
      </c>
      <c r="BJ1274" s="99">
        <v>3469317.36468506</v>
      </c>
      <c r="BK1274" s="99">
        <v>2786885.2881164602</v>
      </c>
      <c r="BL1274" s="99">
        <v>0</v>
      </c>
      <c r="BM1274" s="99">
        <v>0</v>
      </c>
      <c r="BN1274" s="99">
        <v>0</v>
      </c>
      <c r="BO1274" s="99">
        <v>0</v>
      </c>
      <c r="BP1274" s="99">
        <v>0</v>
      </c>
      <c r="BQ1274" s="99">
        <v>0</v>
      </c>
      <c r="BR1274" s="99">
        <v>2039953.6312103299</v>
      </c>
      <c r="BS1274" s="99">
        <v>2570381.9325866699</v>
      </c>
      <c r="BT1274" s="99">
        <v>582688.57357788098</v>
      </c>
      <c r="BU1274" s="99">
        <v>0</v>
      </c>
      <c r="BV1274" s="99">
        <v>711721.12560272205</v>
      </c>
      <c r="BW1274" s="99">
        <v>34122.071209907503</v>
      </c>
      <c r="BX1274" s="99">
        <v>0</v>
      </c>
      <c r="BY1274" s="99">
        <v>0</v>
      </c>
      <c r="BZ1274" s="99">
        <v>0</v>
      </c>
      <c r="CA1274" s="99">
        <v>35939.572309493997</v>
      </c>
      <c r="CB1274" s="99">
        <v>2454111.78823853</v>
      </c>
      <c r="CC1274" s="99">
        <v>17990042.204589799</v>
      </c>
      <c r="CD1274" s="99">
        <v>5944480.6798706101</v>
      </c>
      <c r="CE1274" s="99">
        <v>358.70330250263203</v>
      </c>
      <c r="CF1274" s="99">
        <v>57151.370960712396</v>
      </c>
      <c r="CG1274" s="99">
        <v>399298.61256790202</v>
      </c>
      <c r="CH1274" s="99">
        <v>0</v>
      </c>
      <c r="CI1274" s="99">
        <v>36300.146612167402</v>
      </c>
      <c r="CJ1274" s="99">
        <v>2511444.44281006</v>
      </c>
      <c r="CK1274" s="99">
        <v>18391229.370117199</v>
      </c>
      <c r="CL1274" s="99">
        <v>5982160.05786133</v>
      </c>
      <c r="CM1274" s="166">
        <v>44836.579437255903</v>
      </c>
      <c r="CN1274" s="166">
        <v>5228582.6358032199</v>
      </c>
      <c r="CO1274" s="166">
        <v>24885458.9916992</v>
      </c>
      <c r="CP1274" s="99">
        <v>5982160.05786133</v>
      </c>
      <c r="CQ1274" s="99">
        <v>0</v>
      </c>
      <c r="CR1274" s="99">
        <v>0</v>
      </c>
      <c r="CS1274" s="99">
        <v>0</v>
      </c>
      <c r="CT1274" s="99">
        <v>0</v>
      </c>
      <c r="CU1274" s="98">
        <v>17508.941034302999</v>
      </c>
      <c r="CV1274" s="98">
        <v>6828.5206307219996</v>
      </c>
      <c r="CW1274" s="98">
        <v>2511263.1591992425</v>
      </c>
      <c r="CX1274" s="98">
        <v>18389340.817157701</v>
      </c>
    </row>
    <row r="1275" spans="1:102" x14ac:dyDescent="0.2">
      <c r="A1275" s="98" t="s">
        <v>72</v>
      </c>
      <c r="B1275" s="100">
        <v>39234</v>
      </c>
      <c r="C1275" s="99">
        <v>20797.3519685268</v>
      </c>
      <c r="D1275" s="99">
        <v>0</v>
      </c>
      <c r="E1275" s="99">
        <v>15183.4944070578</v>
      </c>
      <c r="F1275" s="99">
        <v>11970.4229867458</v>
      </c>
      <c r="G1275" s="99">
        <v>221.60194630920901</v>
      </c>
      <c r="H1275" s="99">
        <v>0</v>
      </c>
      <c r="I1275" s="99">
        <v>0</v>
      </c>
      <c r="J1275" s="99">
        <v>7066.1536294817897</v>
      </c>
      <c r="K1275" s="99">
        <v>1619.8691052198401</v>
      </c>
      <c r="L1275" s="99">
        <v>4106.4231000542604</v>
      </c>
      <c r="M1275" s="99">
        <v>15862.6008708477</v>
      </c>
      <c r="N1275" s="99">
        <v>6308.0200351476697</v>
      </c>
      <c r="O1275" s="99">
        <v>8657.3751478195209</v>
      </c>
      <c r="P1275" s="99">
        <v>0</v>
      </c>
      <c r="Q1275" s="99">
        <v>1909.7952253073499</v>
      </c>
      <c r="R1275" s="99">
        <v>288.22567886114098</v>
      </c>
      <c r="S1275" s="99">
        <v>0</v>
      </c>
      <c r="T1275" s="99">
        <v>86.021392944268896</v>
      </c>
      <c r="U1275" s="99">
        <v>8639.0114018917102</v>
      </c>
      <c r="V1275" s="99">
        <v>1169592.8689270001</v>
      </c>
      <c r="W1275" s="99">
        <v>0</v>
      </c>
      <c r="X1275" s="99">
        <v>1285170.16014099</v>
      </c>
      <c r="Y1275" s="99">
        <v>978706.81152343797</v>
      </c>
      <c r="Z1275" s="99">
        <v>37530.212484359698</v>
      </c>
      <c r="AA1275" s="99">
        <v>0</v>
      </c>
      <c r="AB1275" s="99">
        <v>0</v>
      </c>
      <c r="AC1275" s="99">
        <v>2523760.4269409198</v>
      </c>
      <c r="AD1275" s="99">
        <v>0</v>
      </c>
      <c r="AE1275" s="99">
        <v>171298.68991851801</v>
      </c>
      <c r="AF1275" s="99">
        <v>765107.93141174305</v>
      </c>
      <c r="AG1275" s="99">
        <v>890478.49272918701</v>
      </c>
      <c r="AH1275" s="99">
        <v>411671.57288360602</v>
      </c>
      <c r="AI1275" s="99">
        <v>0</v>
      </c>
      <c r="AJ1275" s="99">
        <v>216269.573570251</v>
      </c>
      <c r="AK1275" s="99">
        <v>44155.673807621002</v>
      </c>
      <c r="AL1275" s="99">
        <v>0</v>
      </c>
      <c r="AM1275" s="99">
        <v>13790.3423099518</v>
      </c>
      <c r="AN1275" s="99">
        <v>2762729.2810363802</v>
      </c>
      <c r="AO1275" s="99">
        <v>8898260.7561035194</v>
      </c>
      <c r="AP1275" s="99">
        <v>0</v>
      </c>
      <c r="AQ1275" s="99">
        <v>9226140.9774169903</v>
      </c>
      <c r="AR1275" s="99">
        <v>6991485.9989623995</v>
      </c>
      <c r="AS1275" s="99">
        <v>263818.91267395002</v>
      </c>
      <c r="AT1275" s="99">
        <v>0</v>
      </c>
      <c r="AU1275" s="99">
        <v>0</v>
      </c>
      <c r="AV1275" s="99">
        <v>6040152.2060546903</v>
      </c>
      <c r="AW1275" s="99">
        <v>0</v>
      </c>
      <c r="AX1275" s="99">
        <v>1352649.86947632</v>
      </c>
      <c r="AY1275" s="99">
        <v>5794173.0475463904</v>
      </c>
      <c r="AZ1275" s="99">
        <v>6315967.5513305701</v>
      </c>
      <c r="BA1275" s="99">
        <v>3061025.8158569299</v>
      </c>
      <c r="BB1275" s="99">
        <v>0</v>
      </c>
      <c r="BC1275" s="99">
        <v>1565813.0115966799</v>
      </c>
      <c r="BD1275" s="99">
        <v>309623.33600235003</v>
      </c>
      <c r="BE1275" s="99">
        <v>0</v>
      </c>
      <c r="BF1275" s="99">
        <v>100132.209383011</v>
      </c>
      <c r="BG1275" s="99">
        <v>6643639.03979492</v>
      </c>
      <c r="BH1275" s="99">
        <v>2523708.3168640099</v>
      </c>
      <c r="BI1275" s="99">
        <v>0</v>
      </c>
      <c r="BJ1275" s="99">
        <v>3468813.8660583501</v>
      </c>
      <c r="BK1275" s="99">
        <v>2775341.5447082501</v>
      </c>
      <c r="BL1275" s="99">
        <v>0</v>
      </c>
      <c r="BM1275" s="99">
        <v>0</v>
      </c>
      <c r="BN1275" s="99">
        <v>0</v>
      </c>
      <c r="BO1275" s="99">
        <v>0</v>
      </c>
      <c r="BP1275" s="99">
        <v>0</v>
      </c>
      <c r="BQ1275" s="99">
        <v>0</v>
      </c>
      <c r="BR1275" s="99">
        <v>2071070.8833313</v>
      </c>
      <c r="BS1275" s="99">
        <v>2609051.0896606399</v>
      </c>
      <c r="BT1275" s="99">
        <v>596358.454872131</v>
      </c>
      <c r="BU1275" s="99">
        <v>0</v>
      </c>
      <c r="BV1275" s="99">
        <v>706767.17792510998</v>
      </c>
      <c r="BW1275" s="99">
        <v>35063.761857986501</v>
      </c>
      <c r="BX1275" s="99">
        <v>0</v>
      </c>
      <c r="BY1275" s="99">
        <v>0</v>
      </c>
      <c r="BZ1275" s="99">
        <v>0</v>
      </c>
      <c r="CA1275" s="99">
        <v>35977.859119892099</v>
      </c>
      <c r="CB1275" s="99">
        <v>2462282.3200378399</v>
      </c>
      <c r="CC1275" s="99">
        <v>18126664.167480499</v>
      </c>
      <c r="CD1275" s="99">
        <v>5979842.2932128897</v>
      </c>
      <c r="CE1275" s="99">
        <v>369.31555025652102</v>
      </c>
      <c r="CF1275" s="99">
        <v>58086.766133308403</v>
      </c>
      <c r="CG1275" s="99">
        <v>411785.02376556402</v>
      </c>
      <c r="CH1275" s="99">
        <v>0</v>
      </c>
      <c r="CI1275" s="99">
        <v>36349.379749298103</v>
      </c>
      <c r="CJ1275" s="99">
        <v>2521325.1260070801</v>
      </c>
      <c r="CK1275" s="99">
        <v>18541080.863037098</v>
      </c>
      <c r="CL1275" s="99">
        <v>6016120.32531738</v>
      </c>
      <c r="CM1275" s="166">
        <v>44952.627377986901</v>
      </c>
      <c r="CN1275" s="166">
        <v>5276337.4567871103</v>
      </c>
      <c r="CO1275" s="166">
        <v>25189231.459472701</v>
      </c>
      <c r="CP1275" s="99">
        <v>6016120.32531738</v>
      </c>
      <c r="CQ1275" s="99">
        <v>0</v>
      </c>
      <c r="CR1275" s="99">
        <v>0</v>
      </c>
      <c r="CS1275" s="99">
        <v>0</v>
      </c>
      <c r="CT1275" s="99">
        <v>0</v>
      </c>
      <c r="CU1275" s="98">
        <v>16926.634358042</v>
      </c>
      <c r="CV1275" s="98">
        <v>7238.2963069289999</v>
      </c>
      <c r="CW1275" s="98">
        <v>2520369.0861711483</v>
      </c>
      <c r="CX1275" s="98">
        <v>18538449.191246063</v>
      </c>
    </row>
    <row r="1276" spans="1:102" x14ac:dyDescent="0.2">
      <c r="A1276" s="98" t="s">
        <v>72</v>
      </c>
      <c r="B1276" s="100">
        <v>39326</v>
      </c>
      <c r="C1276" s="99">
        <v>21143.739109754599</v>
      </c>
      <c r="D1276" s="99">
        <v>0</v>
      </c>
      <c r="E1276" s="99">
        <v>15033.0915894508</v>
      </c>
      <c r="F1276" s="99">
        <v>11949.103828907</v>
      </c>
      <c r="G1276" s="99">
        <v>231.648165831342</v>
      </c>
      <c r="H1276" s="99">
        <v>0</v>
      </c>
      <c r="I1276" s="99">
        <v>0</v>
      </c>
      <c r="J1276" s="99">
        <v>7387.0251368880299</v>
      </c>
      <c r="K1276" s="99">
        <v>1369.02359569073</v>
      </c>
      <c r="L1276" s="99">
        <v>4112.5500880479804</v>
      </c>
      <c r="M1276" s="99">
        <v>15789.1803201437</v>
      </c>
      <c r="N1276" s="99">
        <v>6356.3863808512697</v>
      </c>
      <c r="O1276" s="99">
        <v>8751.7578241825104</v>
      </c>
      <c r="P1276" s="99">
        <v>0</v>
      </c>
      <c r="Q1276" s="99">
        <v>1890.0358692556599</v>
      </c>
      <c r="R1276" s="99">
        <v>299.27058334276097</v>
      </c>
      <c r="S1276" s="99">
        <v>0</v>
      </c>
      <c r="T1276" s="99">
        <v>79.853109462186694</v>
      </c>
      <c r="U1276" s="99">
        <v>8744.0631029605902</v>
      </c>
      <c r="V1276" s="99">
        <v>1191496.1030578599</v>
      </c>
      <c r="W1276" s="99">
        <v>0</v>
      </c>
      <c r="X1276" s="99">
        <v>1262530.2873840299</v>
      </c>
      <c r="Y1276" s="99">
        <v>966708.81642150902</v>
      </c>
      <c r="Z1276" s="99">
        <v>41484.596432685903</v>
      </c>
      <c r="AA1276" s="99">
        <v>0</v>
      </c>
      <c r="AB1276" s="99">
        <v>0</v>
      </c>
      <c r="AC1276" s="99">
        <v>2596242.6648254399</v>
      </c>
      <c r="AD1276" s="99">
        <v>0</v>
      </c>
      <c r="AE1276" s="99">
        <v>172157.95236969</v>
      </c>
      <c r="AF1276" s="99">
        <v>760077.83468627895</v>
      </c>
      <c r="AG1276" s="99">
        <v>891513.13241577102</v>
      </c>
      <c r="AH1276" s="99">
        <v>422058.87364196801</v>
      </c>
      <c r="AI1276" s="99">
        <v>0</v>
      </c>
      <c r="AJ1276" s="99">
        <v>209887.166183472</v>
      </c>
      <c r="AK1276" s="99">
        <v>46271.280429840102</v>
      </c>
      <c r="AL1276" s="99">
        <v>0</v>
      </c>
      <c r="AM1276" s="99">
        <v>13639.175389051399</v>
      </c>
      <c r="AN1276" s="99">
        <v>2788391.99691772</v>
      </c>
      <c r="AO1276" s="99">
        <v>9099879.7886962909</v>
      </c>
      <c r="AP1276" s="99">
        <v>0</v>
      </c>
      <c r="AQ1276" s="99">
        <v>9152770.07421875</v>
      </c>
      <c r="AR1276" s="99">
        <v>6972318.5889892597</v>
      </c>
      <c r="AS1276" s="99">
        <v>301153.48852539097</v>
      </c>
      <c r="AT1276" s="99">
        <v>0</v>
      </c>
      <c r="AU1276" s="99">
        <v>0</v>
      </c>
      <c r="AV1276" s="99">
        <v>6271375.5234375</v>
      </c>
      <c r="AW1276" s="99">
        <v>0</v>
      </c>
      <c r="AX1276" s="99">
        <v>1372310.6192627</v>
      </c>
      <c r="AY1276" s="99">
        <v>5807220.8483276404</v>
      </c>
      <c r="AZ1276" s="99">
        <v>6383933.6339721698</v>
      </c>
      <c r="BA1276" s="99">
        <v>3164870.2136230501</v>
      </c>
      <c r="BB1276" s="99">
        <v>0</v>
      </c>
      <c r="BC1276" s="99">
        <v>1545903.4269256601</v>
      </c>
      <c r="BD1276" s="99">
        <v>329194.87494278001</v>
      </c>
      <c r="BE1276" s="99">
        <v>0</v>
      </c>
      <c r="BF1276" s="99">
        <v>98952.207437515302</v>
      </c>
      <c r="BG1276" s="99">
        <v>6796048.7990722703</v>
      </c>
      <c r="BH1276" s="99">
        <v>2588169.0754394499</v>
      </c>
      <c r="BI1276" s="99">
        <v>0</v>
      </c>
      <c r="BJ1276" s="99">
        <v>3435235.6222534198</v>
      </c>
      <c r="BK1276" s="99">
        <v>2758871.29797363</v>
      </c>
      <c r="BL1276" s="99">
        <v>0</v>
      </c>
      <c r="BM1276" s="99">
        <v>0</v>
      </c>
      <c r="BN1276" s="99">
        <v>0</v>
      </c>
      <c r="BO1276" s="99">
        <v>0</v>
      </c>
      <c r="BP1276" s="99">
        <v>0</v>
      </c>
      <c r="BQ1276" s="99">
        <v>0</v>
      </c>
      <c r="BR1276" s="99">
        <v>2073382.4460144001</v>
      </c>
      <c r="BS1276" s="99">
        <v>2643590.6507568401</v>
      </c>
      <c r="BT1276" s="99">
        <v>616413.48394012498</v>
      </c>
      <c r="BU1276" s="99">
        <v>0</v>
      </c>
      <c r="BV1276" s="99">
        <v>698297.36634063697</v>
      </c>
      <c r="BW1276" s="99">
        <v>36808.574862003297</v>
      </c>
      <c r="BX1276" s="99">
        <v>0</v>
      </c>
      <c r="BY1276" s="99">
        <v>0</v>
      </c>
      <c r="BZ1276" s="99">
        <v>0</v>
      </c>
      <c r="CA1276" s="99">
        <v>36171.066477775603</v>
      </c>
      <c r="CB1276" s="99">
        <v>2452036.7644348098</v>
      </c>
      <c r="CC1276" s="99">
        <v>18234754.152099598</v>
      </c>
      <c r="CD1276" s="99">
        <v>6022954.2149658203</v>
      </c>
      <c r="CE1276" s="99">
        <v>369.01485790684802</v>
      </c>
      <c r="CF1276" s="99">
        <v>59974.461556434602</v>
      </c>
      <c r="CG1276" s="99">
        <v>427454.75062942499</v>
      </c>
      <c r="CH1276" s="99">
        <v>0</v>
      </c>
      <c r="CI1276" s="99">
        <v>36542.275963306398</v>
      </c>
      <c r="CJ1276" s="99">
        <v>2512371.3280029302</v>
      </c>
      <c r="CK1276" s="99">
        <v>18660740.6020508</v>
      </c>
      <c r="CL1276" s="99">
        <v>6058393.8194580097</v>
      </c>
      <c r="CM1276" s="166">
        <v>45236.623892307303</v>
      </c>
      <c r="CN1276" s="166">
        <v>5299666.2636718797</v>
      </c>
      <c r="CO1276" s="166">
        <v>25431851.364746101</v>
      </c>
      <c r="CP1276" s="99">
        <v>6058393.8194580097</v>
      </c>
      <c r="CQ1276" s="99">
        <v>0</v>
      </c>
      <c r="CR1276" s="99">
        <v>0</v>
      </c>
      <c r="CS1276" s="99">
        <v>0</v>
      </c>
      <c r="CT1276" s="99">
        <v>0</v>
      </c>
      <c r="CU1276" s="98">
        <v>16534.656897633002</v>
      </c>
      <c r="CV1276" s="98">
        <v>7606.5948945460004</v>
      </c>
      <c r="CW1276" s="98">
        <v>2512011.2259912444</v>
      </c>
      <c r="CX1276" s="98">
        <v>18662208.902729023</v>
      </c>
    </row>
    <row r="1277" spans="1:102" x14ac:dyDescent="0.2">
      <c r="A1277" s="98" t="s">
        <v>72</v>
      </c>
      <c r="B1277" s="100">
        <v>39417</v>
      </c>
      <c r="C1277" s="99">
        <v>21491.8640134335</v>
      </c>
      <c r="D1277" s="99">
        <v>0</v>
      </c>
      <c r="E1277" s="99">
        <v>14772.447055578201</v>
      </c>
      <c r="F1277" s="99">
        <v>11765.3946272135</v>
      </c>
      <c r="G1277" s="99">
        <v>276.095274120569</v>
      </c>
      <c r="H1277" s="99">
        <v>0</v>
      </c>
      <c r="I1277" s="99">
        <v>0</v>
      </c>
      <c r="J1277" s="99">
        <v>7590.84923672676</v>
      </c>
      <c r="K1277" s="99">
        <v>1153.7900813669</v>
      </c>
      <c r="L1277" s="99">
        <v>4015.2601791024199</v>
      </c>
      <c r="M1277" s="99">
        <v>15827.8511829376</v>
      </c>
      <c r="N1277" s="99">
        <v>6300.9813306927699</v>
      </c>
      <c r="O1277" s="99">
        <v>8940.75659370422</v>
      </c>
      <c r="P1277" s="99">
        <v>0</v>
      </c>
      <c r="Q1277" s="99">
        <v>1884.3910691738099</v>
      </c>
      <c r="R1277" s="99">
        <v>319.33334153890598</v>
      </c>
      <c r="S1277" s="99">
        <v>0</v>
      </c>
      <c r="T1277" s="99">
        <v>96.750040106475396</v>
      </c>
      <c r="U1277" s="99">
        <v>8794.2935024499893</v>
      </c>
      <c r="V1277" s="99">
        <v>1209682.1340484601</v>
      </c>
      <c r="W1277" s="99">
        <v>0</v>
      </c>
      <c r="X1277" s="99">
        <v>1246675.98045349</v>
      </c>
      <c r="Y1277" s="99">
        <v>963956.04091644299</v>
      </c>
      <c r="Z1277" s="99">
        <v>45167.201184272802</v>
      </c>
      <c r="AA1277" s="99">
        <v>0</v>
      </c>
      <c r="AB1277" s="99">
        <v>0</v>
      </c>
      <c r="AC1277" s="99">
        <v>2643753.7171935998</v>
      </c>
      <c r="AD1277" s="99">
        <v>0</v>
      </c>
      <c r="AE1277" s="99">
        <v>173089.69888305699</v>
      </c>
      <c r="AF1277" s="99">
        <v>764532.17955017101</v>
      </c>
      <c r="AG1277" s="99">
        <v>892041.67607879604</v>
      </c>
      <c r="AH1277" s="99">
        <v>426235.03599166899</v>
      </c>
      <c r="AI1277" s="99">
        <v>0</v>
      </c>
      <c r="AJ1277" s="99">
        <v>207839.37640190101</v>
      </c>
      <c r="AK1277" s="99">
        <v>46974.9744772911</v>
      </c>
      <c r="AL1277" s="99">
        <v>0</v>
      </c>
      <c r="AM1277" s="99">
        <v>13795.843084693</v>
      </c>
      <c r="AN1277" s="99">
        <v>2814110.51989746</v>
      </c>
      <c r="AO1277" s="99">
        <v>9350880.03271484</v>
      </c>
      <c r="AP1277" s="99">
        <v>0</v>
      </c>
      <c r="AQ1277" s="99">
        <v>9150572.6896972694</v>
      </c>
      <c r="AR1277" s="99">
        <v>7002133.9146728497</v>
      </c>
      <c r="AS1277" s="99">
        <v>328633.55363082897</v>
      </c>
      <c r="AT1277" s="99">
        <v>0</v>
      </c>
      <c r="AU1277" s="99">
        <v>0</v>
      </c>
      <c r="AV1277" s="99">
        <v>6447467.9799804697</v>
      </c>
      <c r="AW1277" s="99">
        <v>0</v>
      </c>
      <c r="AX1277" s="99">
        <v>1390420.1537628199</v>
      </c>
      <c r="AY1277" s="99">
        <v>5896555.3204345703</v>
      </c>
      <c r="AZ1277" s="99">
        <v>6452145.7200927697</v>
      </c>
      <c r="BA1277" s="99">
        <v>3243373.98910522</v>
      </c>
      <c r="BB1277" s="99">
        <v>0</v>
      </c>
      <c r="BC1277" s="99">
        <v>1546566.0718231199</v>
      </c>
      <c r="BD1277" s="99">
        <v>338170.935649872</v>
      </c>
      <c r="BE1277" s="99">
        <v>0</v>
      </c>
      <c r="BF1277" s="99">
        <v>102625.84250164</v>
      </c>
      <c r="BG1277" s="99">
        <v>6919050.9215698196</v>
      </c>
      <c r="BH1277" s="99">
        <v>2661643.0042419401</v>
      </c>
      <c r="BI1277" s="99">
        <v>0</v>
      </c>
      <c r="BJ1277" s="99">
        <v>3444155.31182861</v>
      </c>
      <c r="BK1277" s="99">
        <v>2777897.4950866699</v>
      </c>
      <c r="BL1277" s="99">
        <v>0</v>
      </c>
      <c r="BM1277" s="99">
        <v>0</v>
      </c>
      <c r="BN1277" s="99">
        <v>0</v>
      </c>
      <c r="BO1277" s="99">
        <v>0</v>
      </c>
      <c r="BP1277" s="99">
        <v>0</v>
      </c>
      <c r="BQ1277" s="99">
        <v>0</v>
      </c>
      <c r="BR1277" s="99">
        <v>2113240.7330322298</v>
      </c>
      <c r="BS1277" s="99">
        <v>2671277.8040771498</v>
      </c>
      <c r="BT1277" s="99">
        <v>631518.43324279797</v>
      </c>
      <c r="BU1277" s="99">
        <v>0</v>
      </c>
      <c r="BV1277" s="99">
        <v>696930.29296875</v>
      </c>
      <c r="BW1277" s="99">
        <v>40511.3756861687</v>
      </c>
      <c r="BX1277" s="99">
        <v>0</v>
      </c>
      <c r="BY1277" s="99">
        <v>0</v>
      </c>
      <c r="BZ1277" s="99">
        <v>0</v>
      </c>
      <c r="CA1277" s="99">
        <v>36263.435381412499</v>
      </c>
      <c r="CB1277" s="99">
        <v>2457173.7225952102</v>
      </c>
      <c r="CC1277" s="99">
        <v>18451398.225341801</v>
      </c>
      <c r="CD1277" s="99">
        <v>6086270.5027465802</v>
      </c>
      <c r="CE1277" s="99">
        <v>396.65043210983299</v>
      </c>
      <c r="CF1277" s="99">
        <v>60935.241583824201</v>
      </c>
      <c r="CG1277" s="99">
        <v>441661.33180999802</v>
      </c>
      <c r="CH1277" s="99">
        <v>0</v>
      </c>
      <c r="CI1277" s="99">
        <v>36653.934802532203</v>
      </c>
      <c r="CJ1277" s="99">
        <v>2517873.3246765099</v>
      </c>
      <c r="CK1277" s="99">
        <v>18892556.494628899</v>
      </c>
      <c r="CL1277" s="99">
        <v>6122847.1212768601</v>
      </c>
      <c r="CM1277" s="166">
        <v>45403.287424564398</v>
      </c>
      <c r="CN1277" s="166">
        <v>5329856.2185058603</v>
      </c>
      <c r="CO1277" s="166">
        <v>25805206.5629883</v>
      </c>
      <c r="CP1277" s="99">
        <v>6122847.1212768601</v>
      </c>
      <c r="CQ1277" s="99">
        <v>0</v>
      </c>
      <c r="CR1277" s="99">
        <v>0</v>
      </c>
      <c r="CS1277" s="99">
        <v>0</v>
      </c>
      <c r="CT1277" s="99">
        <v>0</v>
      </c>
      <c r="CU1277" s="98">
        <v>16092.312781962</v>
      </c>
      <c r="CV1277" s="98">
        <v>7808.5947735500004</v>
      </c>
      <c r="CW1277" s="98">
        <v>2518108.9641790343</v>
      </c>
      <c r="CX1277" s="98">
        <v>18893059.557151798</v>
      </c>
    </row>
    <row r="1278" spans="1:102" x14ac:dyDescent="0.2">
      <c r="A1278" s="98" t="s">
        <v>72</v>
      </c>
      <c r="B1278" s="100">
        <v>39508</v>
      </c>
      <c r="C1278" s="99">
        <v>21773.840099334699</v>
      </c>
      <c r="D1278" s="99">
        <v>0</v>
      </c>
      <c r="E1278" s="99">
        <v>14555.787829875901</v>
      </c>
      <c r="F1278" s="99">
        <v>11713.0411478281</v>
      </c>
      <c r="G1278" s="99">
        <v>293.189335778356</v>
      </c>
      <c r="H1278" s="99">
        <v>0</v>
      </c>
      <c r="I1278" s="99">
        <v>0</v>
      </c>
      <c r="J1278" s="99">
        <v>7863.4486401677104</v>
      </c>
      <c r="K1278" s="99">
        <v>965.88809573650406</v>
      </c>
      <c r="L1278" s="99">
        <v>3952.53118646145</v>
      </c>
      <c r="M1278" s="99">
        <v>15851.595146060001</v>
      </c>
      <c r="N1278" s="99">
        <v>6306.5776101946803</v>
      </c>
      <c r="O1278" s="99">
        <v>9039.5819112062509</v>
      </c>
      <c r="P1278" s="99">
        <v>0</v>
      </c>
      <c r="Q1278" s="99">
        <v>1858.8040369749101</v>
      </c>
      <c r="R1278" s="99">
        <v>318.88915199041401</v>
      </c>
      <c r="S1278" s="99">
        <v>0</v>
      </c>
      <c r="T1278" s="99">
        <v>86.964249922893899</v>
      </c>
      <c r="U1278" s="99">
        <v>8835.2785392999594</v>
      </c>
      <c r="V1278" s="99">
        <v>1217329.42572021</v>
      </c>
      <c r="W1278" s="99">
        <v>0</v>
      </c>
      <c r="X1278" s="99">
        <v>1231918.13856506</v>
      </c>
      <c r="Y1278" s="99">
        <v>964686.13220214797</v>
      </c>
      <c r="Z1278" s="99">
        <v>46489.260461807302</v>
      </c>
      <c r="AA1278" s="99">
        <v>0</v>
      </c>
      <c r="AB1278" s="99">
        <v>0</v>
      </c>
      <c r="AC1278" s="99">
        <v>2686517.7401123</v>
      </c>
      <c r="AD1278" s="99">
        <v>0</v>
      </c>
      <c r="AE1278" s="99">
        <v>167973.85774231001</v>
      </c>
      <c r="AF1278" s="99">
        <v>760033.41991424595</v>
      </c>
      <c r="AG1278" s="99">
        <v>891861.57144928002</v>
      </c>
      <c r="AH1278" s="99">
        <v>433299.84109878499</v>
      </c>
      <c r="AI1278" s="99">
        <v>0</v>
      </c>
      <c r="AJ1278" s="99">
        <v>203124.167873383</v>
      </c>
      <c r="AK1278" s="99">
        <v>46278.221189022101</v>
      </c>
      <c r="AL1278" s="99">
        <v>0</v>
      </c>
      <c r="AM1278" s="99">
        <v>13326.5921679735</v>
      </c>
      <c r="AN1278" s="99">
        <v>2810553.8180542002</v>
      </c>
      <c r="AO1278" s="99">
        <v>9485004.2176513709</v>
      </c>
      <c r="AP1278" s="99">
        <v>0</v>
      </c>
      <c r="AQ1278" s="99">
        <v>9193013.5894775409</v>
      </c>
      <c r="AR1278" s="99">
        <v>7138613.9196777297</v>
      </c>
      <c r="AS1278" s="99">
        <v>344834.07683563197</v>
      </c>
      <c r="AT1278" s="99">
        <v>0</v>
      </c>
      <c r="AU1278" s="99">
        <v>0</v>
      </c>
      <c r="AV1278" s="99">
        <v>6691436.8366088904</v>
      </c>
      <c r="AW1278" s="99">
        <v>0</v>
      </c>
      <c r="AX1278" s="99">
        <v>1372369.5182342499</v>
      </c>
      <c r="AY1278" s="99">
        <v>5939348.83276367</v>
      </c>
      <c r="AZ1278" s="99">
        <v>6492977.78869629</v>
      </c>
      <c r="BA1278" s="99">
        <v>3320089.4784851102</v>
      </c>
      <c r="BB1278" s="99">
        <v>0</v>
      </c>
      <c r="BC1278" s="99">
        <v>1528380.5362396201</v>
      </c>
      <c r="BD1278" s="99">
        <v>338326.50056457502</v>
      </c>
      <c r="BE1278" s="99">
        <v>0</v>
      </c>
      <c r="BF1278" s="99">
        <v>100632.031665802</v>
      </c>
      <c r="BG1278" s="99">
        <v>7031531.1015014602</v>
      </c>
      <c r="BH1278" s="99">
        <v>2460499.33874512</v>
      </c>
      <c r="BI1278" s="99">
        <v>0</v>
      </c>
      <c r="BJ1278" s="99">
        <v>3087419.3091430701</v>
      </c>
      <c r="BK1278" s="99">
        <v>2514657.3337707501</v>
      </c>
      <c r="BL1278" s="99">
        <v>0</v>
      </c>
      <c r="BM1278" s="99">
        <v>0</v>
      </c>
      <c r="BN1278" s="99">
        <v>0</v>
      </c>
      <c r="BO1278" s="99">
        <v>0</v>
      </c>
      <c r="BP1278" s="99">
        <v>0</v>
      </c>
      <c r="BQ1278" s="99">
        <v>0</v>
      </c>
      <c r="BR1278" s="99">
        <v>1885875.3656616199</v>
      </c>
      <c r="BS1278" s="99">
        <v>2391709.3215026902</v>
      </c>
      <c r="BT1278" s="99">
        <v>646549.27564239502</v>
      </c>
      <c r="BU1278" s="99">
        <v>0</v>
      </c>
      <c r="BV1278" s="99">
        <v>613765.33871459996</v>
      </c>
      <c r="BW1278" s="99">
        <v>39178.278146266901</v>
      </c>
      <c r="BX1278" s="99">
        <v>0</v>
      </c>
      <c r="BY1278" s="99">
        <v>0</v>
      </c>
      <c r="BZ1278" s="99">
        <v>0</v>
      </c>
      <c r="CA1278" s="99">
        <v>36339.650377750397</v>
      </c>
      <c r="CB1278" s="99">
        <v>2451197.0149841299</v>
      </c>
      <c r="CC1278" s="99">
        <v>18638906.8596191</v>
      </c>
      <c r="CD1278" s="99">
        <v>5556529.2741088904</v>
      </c>
      <c r="CE1278" s="99">
        <v>393.98225484788401</v>
      </c>
      <c r="CF1278" s="99">
        <v>59310.8239002228</v>
      </c>
      <c r="CG1278" s="99">
        <v>436959.906616211</v>
      </c>
      <c r="CH1278" s="99">
        <v>0</v>
      </c>
      <c r="CI1278" s="99">
        <v>36735.859641552001</v>
      </c>
      <c r="CJ1278" s="99">
        <v>2511741.7017822298</v>
      </c>
      <c r="CK1278" s="99">
        <v>19085967.8212891</v>
      </c>
      <c r="CL1278" s="99">
        <v>5600054.5947265597</v>
      </c>
      <c r="CM1278" s="166">
        <v>45528.609538555102</v>
      </c>
      <c r="CN1278" s="166">
        <v>5321634.1530151404</v>
      </c>
      <c r="CO1278" s="166">
        <v>26140585.467529301</v>
      </c>
      <c r="CP1278" s="99">
        <v>5600054.5947265597</v>
      </c>
      <c r="CQ1278" s="99">
        <v>0</v>
      </c>
      <c r="CR1278" s="99">
        <v>0</v>
      </c>
      <c r="CS1278" s="99">
        <v>0</v>
      </c>
      <c r="CT1278" s="99">
        <v>0</v>
      </c>
      <c r="CU1278" s="98">
        <v>15612.604668772001</v>
      </c>
      <c r="CV1278" s="98">
        <v>8096.4978872829997</v>
      </c>
      <c r="CW1278" s="98">
        <v>2510507.8388843527</v>
      </c>
      <c r="CX1278" s="98">
        <v>19075866.766235311</v>
      </c>
    </row>
    <row r="1279" spans="1:102" x14ac:dyDescent="0.2">
      <c r="A1279" s="98" t="s">
        <v>72</v>
      </c>
      <c r="B1279" s="100">
        <v>39600</v>
      </c>
      <c r="C1279" s="99">
        <v>22087.501277685202</v>
      </c>
      <c r="D1279" s="99">
        <v>0</v>
      </c>
      <c r="E1279" s="99">
        <v>14298.4852436781</v>
      </c>
      <c r="F1279" s="99">
        <v>11568.931159019499</v>
      </c>
      <c r="G1279" s="99">
        <v>304.18558242544498</v>
      </c>
      <c r="H1279" s="99">
        <v>0</v>
      </c>
      <c r="I1279" s="99">
        <v>0</v>
      </c>
      <c r="J1279" s="99">
        <v>8144.92861765623</v>
      </c>
      <c r="K1279" s="99">
        <v>804.60463055968296</v>
      </c>
      <c r="L1279" s="99">
        <v>3924.6620925068901</v>
      </c>
      <c r="M1279" s="99">
        <v>15863.317364811899</v>
      </c>
      <c r="N1279" s="99">
        <v>6245.2241501808203</v>
      </c>
      <c r="O1279" s="99">
        <v>9120.1823096275293</v>
      </c>
      <c r="P1279" s="99">
        <v>0</v>
      </c>
      <c r="Q1279" s="99">
        <v>1871.02349029481</v>
      </c>
      <c r="R1279" s="99">
        <v>309.71363784745301</v>
      </c>
      <c r="S1279" s="99">
        <v>0</v>
      </c>
      <c r="T1279" s="99">
        <v>93.027283969335301</v>
      </c>
      <c r="U1279" s="99">
        <v>8906.99962520599</v>
      </c>
      <c r="V1279" s="99">
        <v>1230285.4208374</v>
      </c>
      <c r="W1279" s="99">
        <v>0</v>
      </c>
      <c r="X1279" s="99">
        <v>1203525.76031494</v>
      </c>
      <c r="Y1279" s="99">
        <v>955074.26232147205</v>
      </c>
      <c r="Z1279" s="99">
        <v>49744.153229713404</v>
      </c>
      <c r="AA1279" s="99">
        <v>0</v>
      </c>
      <c r="AB1279" s="99">
        <v>0</v>
      </c>
      <c r="AC1279" s="99">
        <v>2749244.0345153799</v>
      </c>
      <c r="AD1279" s="99">
        <v>0</v>
      </c>
      <c r="AE1279" s="99">
        <v>166424.93402481099</v>
      </c>
      <c r="AF1279" s="99">
        <v>753902.34501647903</v>
      </c>
      <c r="AG1279" s="99">
        <v>878685.94173431396</v>
      </c>
      <c r="AH1279" s="99">
        <v>437084.339870453</v>
      </c>
      <c r="AI1279" s="99">
        <v>0</v>
      </c>
      <c r="AJ1279" s="99">
        <v>206199.455764771</v>
      </c>
      <c r="AK1279" s="99">
        <v>45319.619630813599</v>
      </c>
      <c r="AL1279" s="99">
        <v>0</v>
      </c>
      <c r="AM1279" s="99">
        <v>14746.142379164699</v>
      </c>
      <c r="AN1279" s="99">
        <v>2829820.6741638202</v>
      </c>
      <c r="AO1279" s="99">
        <v>9687993.4849853497</v>
      </c>
      <c r="AP1279" s="99">
        <v>0</v>
      </c>
      <c r="AQ1279" s="99">
        <v>9070594.6572265606</v>
      </c>
      <c r="AR1279" s="99">
        <v>7107220.8441772498</v>
      </c>
      <c r="AS1279" s="99">
        <v>369540.96541214001</v>
      </c>
      <c r="AT1279" s="99">
        <v>0</v>
      </c>
      <c r="AU1279" s="99">
        <v>0</v>
      </c>
      <c r="AV1279" s="99">
        <v>6962603.3211059598</v>
      </c>
      <c r="AW1279" s="99">
        <v>0</v>
      </c>
      <c r="AX1279" s="99">
        <v>1380673.83786011</v>
      </c>
      <c r="AY1279" s="99">
        <v>5954568.05114746</v>
      </c>
      <c r="AZ1279" s="99">
        <v>6473756.7216796903</v>
      </c>
      <c r="BA1279" s="99">
        <v>3393025.8672485398</v>
      </c>
      <c r="BB1279" s="99">
        <v>0</v>
      </c>
      <c r="BC1279" s="99">
        <v>1586790.9806518599</v>
      </c>
      <c r="BD1279" s="99">
        <v>335320.822498322</v>
      </c>
      <c r="BE1279" s="99">
        <v>0</v>
      </c>
      <c r="BF1279" s="99">
        <v>113317.884644508</v>
      </c>
      <c r="BG1279" s="99">
        <v>7166286.5079345703</v>
      </c>
      <c r="BH1279" s="99">
        <v>2523895.00817871</v>
      </c>
      <c r="BI1279" s="99">
        <v>0</v>
      </c>
      <c r="BJ1279" s="99">
        <v>3058462.4738464402</v>
      </c>
      <c r="BK1279" s="99">
        <v>2509813.6272277799</v>
      </c>
      <c r="BL1279" s="99">
        <v>0</v>
      </c>
      <c r="BM1279" s="99">
        <v>0</v>
      </c>
      <c r="BN1279" s="99">
        <v>0</v>
      </c>
      <c r="BO1279" s="99">
        <v>0</v>
      </c>
      <c r="BP1279" s="99">
        <v>0</v>
      </c>
      <c r="BQ1279" s="99">
        <v>0</v>
      </c>
      <c r="BR1279" s="99">
        <v>1891009.6961517299</v>
      </c>
      <c r="BS1279" s="99">
        <v>2381900.43817139</v>
      </c>
      <c r="BT1279" s="99">
        <v>660349.86040496803</v>
      </c>
      <c r="BU1279" s="99">
        <v>0</v>
      </c>
      <c r="BV1279" s="99">
        <v>648186.55962371803</v>
      </c>
      <c r="BW1279" s="99">
        <v>38328.951343059503</v>
      </c>
      <c r="BX1279" s="99">
        <v>0</v>
      </c>
      <c r="BY1279" s="99">
        <v>0</v>
      </c>
      <c r="BZ1279" s="99">
        <v>0</v>
      </c>
      <c r="CA1279" s="99">
        <v>36373.235864639297</v>
      </c>
      <c r="CB1279" s="99">
        <v>2436469.9743652302</v>
      </c>
      <c r="CC1279" s="99">
        <v>18728001.599609401</v>
      </c>
      <c r="CD1279" s="99">
        <v>5590214.8067016602</v>
      </c>
      <c r="CE1279" s="99">
        <v>386.09181679040199</v>
      </c>
      <c r="CF1279" s="99">
        <v>60345.120358467102</v>
      </c>
      <c r="CG1279" s="99">
        <v>451901.00314712501</v>
      </c>
      <c r="CH1279" s="99">
        <v>0</v>
      </c>
      <c r="CI1279" s="99">
        <v>36760.476622104601</v>
      </c>
      <c r="CJ1279" s="99">
        <v>2496005.4100036598</v>
      </c>
      <c r="CK1279" s="99">
        <v>19174021.410888702</v>
      </c>
      <c r="CL1279" s="99">
        <v>5629222.4661865197</v>
      </c>
      <c r="CM1279" s="166">
        <v>45612.706254959099</v>
      </c>
      <c r="CN1279" s="166">
        <v>5329772.8320922898</v>
      </c>
      <c r="CO1279" s="166">
        <v>26352221.223877002</v>
      </c>
      <c r="CP1279" s="99">
        <v>5629222.4661865197</v>
      </c>
      <c r="CQ1279" s="99">
        <v>0</v>
      </c>
      <c r="CR1279" s="99">
        <v>0</v>
      </c>
      <c r="CS1279" s="99">
        <v>0</v>
      </c>
      <c r="CT1279" s="99">
        <v>0</v>
      </c>
      <c r="CU1279" s="98">
        <v>15143.231893091001</v>
      </c>
      <c r="CV1279" s="98">
        <v>8396.670859586</v>
      </c>
      <c r="CW1279" s="98">
        <v>2496815.0947236973</v>
      </c>
      <c r="CX1279" s="98">
        <v>19179902.602756526</v>
      </c>
    </row>
    <row r="1280" spans="1:102" x14ac:dyDescent="0.2">
      <c r="A1280" s="98" t="s">
        <v>72</v>
      </c>
      <c r="B1280" s="100">
        <v>39692</v>
      </c>
      <c r="C1280" s="99">
        <v>22527.792769432101</v>
      </c>
      <c r="D1280" s="99">
        <v>0</v>
      </c>
      <c r="E1280" s="99">
        <v>13638.6563167572</v>
      </c>
      <c r="F1280" s="99">
        <v>11337.8394368887</v>
      </c>
      <c r="G1280" s="99">
        <v>303.88134567439602</v>
      </c>
      <c r="H1280" s="99">
        <v>0</v>
      </c>
      <c r="I1280" s="99">
        <v>0</v>
      </c>
      <c r="J1280" s="99">
        <v>8344.0562406778299</v>
      </c>
      <c r="K1280" s="99">
        <v>688.22985119372595</v>
      </c>
      <c r="L1280" s="99">
        <v>3738.0692566335201</v>
      </c>
      <c r="M1280" s="99">
        <v>15819.7714724541</v>
      </c>
      <c r="N1280" s="99">
        <v>6140.8185193538702</v>
      </c>
      <c r="O1280" s="99">
        <v>9220.1785328388196</v>
      </c>
      <c r="P1280" s="99">
        <v>0</v>
      </c>
      <c r="Q1280" s="99">
        <v>1875.6102759689099</v>
      </c>
      <c r="R1280" s="99">
        <v>297.15780762955501</v>
      </c>
      <c r="S1280" s="99">
        <v>0</v>
      </c>
      <c r="T1280" s="99">
        <v>92.8223555786535</v>
      </c>
      <c r="U1280" s="99">
        <v>9027.1056540012396</v>
      </c>
      <c r="V1280" s="99">
        <v>1264746.2142944301</v>
      </c>
      <c r="W1280" s="99">
        <v>0</v>
      </c>
      <c r="X1280" s="99">
        <v>1158531.1154479999</v>
      </c>
      <c r="Y1280" s="99">
        <v>930926.07264709496</v>
      </c>
      <c r="Z1280" s="99">
        <v>48855.269189357801</v>
      </c>
      <c r="AA1280" s="99">
        <v>0</v>
      </c>
      <c r="AB1280" s="99">
        <v>0</v>
      </c>
      <c r="AC1280" s="99">
        <v>2788400.2612304701</v>
      </c>
      <c r="AD1280" s="99">
        <v>0</v>
      </c>
      <c r="AE1280" s="99">
        <v>161958.98383521999</v>
      </c>
      <c r="AF1280" s="99">
        <v>750935.759529114</v>
      </c>
      <c r="AG1280" s="99">
        <v>854366.29421234096</v>
      </c>
      <c r="AH1280" s="99">
        <v>438243.715805054</v>
      </c>
      <c r="AI1280" s="99">
        <v>0</v>
      </c>
      <c r="AJ1280" s="99">
        <v>210499.30688858</v>
      </c>
      <c r="AK1280" s="99">
        <v>42446.228054046602</v>
      </c>
      <c r="AL1280" s="99">
        <v>0</v>
      </c>
      <c r="AM1280" s="99">
        <v>15002.396062850999</v>
      </c>
      <c r="AN1280" s="99">
        <v>2856024.1774597201</v>
      </c>
      <c r="AO1280" s="99">
        <v>10061313.5853271</v>
      </c>
      <c r="AP1280" s="99">
        <v>0</v>
      </c>
      <c r="AQ1280" s="99">
        <v>8714071.1356201209</v>
      </c>
      <c r="AR1280" s="99">
        <v>6969759.42687988</v>
      </c>
      <c r="AS1280" s="99">
        <v>371568.10935592698</v>
      </c>
      <c r="AT1280" s="99">
        <v>0</v>
      </c>
      <c r="AU1280" s="99">
        <v>0</v>
      </c>
      <c r="AV1280" s="99">
        <v>7150171.3814086895</v>
      </c>
      <c r="AW1280" s="99">
        <v>0</v>
      </c>
      <c r="AX1280" s="99">
        <v>1342949.1441802999</v>
      </c>
      <c r="AY1280" s="99">
        <v>5998037.67932129</v>
      </c>
      <c r="AZ1280" s="99">
        <v>6329430.3505248995</v>
      </c>
      <c r="BA1280" s="99">
        <v>3422022.53207397</v>
      </c>
      <c r="BB1280" s="99">
        <v>0</v>
      </c>
      <c r="BC1280" s="99">
        <v>1630841.1618194601</v>
      </c>
      <c r="BD1280" s="99">
        <v>319209.71236419701</v>
      </c>
      <c r="BE1280" s="99">
        <v>0</v>
      </c>
      <c r="BF1280" s="99">
        <v>114847.11946678199</v>
      </c>
      <c r="BG1280" s="99">
        <v>7339566.8788452102</v>
      </c>
      <c r="BH1280" s="99">
        <v>2616311.49676514</v>
      </c>
      <c r="BI1280" s="99">
        <v>0</v>
      </c>
      <c r="BJ1280" s="99">
        <v>2963099.9385376</v>
      </c>
      <c r="BK1280" s="99">
        <v>2459566.0118102999</v>
      </c>
      <c r="BL1280" s="99">
        <v>0</v>
      </c>
      <c r="BM1280" s="99">
        <v>0</v>
      </c>
      <c r="BN1280" s="99">
        <v>0</v>
      </c>
      <c r="BO1280" s="99">
        <v>0</v>
      </c>
      <c r="BP1280" s="99">
        <v>0</v>
      </c>
      <c r="BQ1280" s="99">
        <v>0</v>
      </c>
      <c r="BR1280" s="99">
        <v>1924149.37080383</v>
      </c>
      <c r="BS1280" s="99">
        <v>2332475.9625854502</v>
      </c>
      <c r="BT1280" s="99">
        <v>666305.48078155494</v>
      </c>
      <c r="BU1280" s="99">
        <v>0</v>
      </c>
      <c r="BV1280" s="99">
        <v>664920.00725555397</v>
      </c>
      <c r="BW1280" s="99">
        <v>36578.386604785897</v>
      </c>
      <c r="BX1280" s="99">
        <v>0</v>
      </c>
      <c r="BY1280" s="99">
        <v>0</v>
      </c>
      <c r="BZ1280" s="99">
        <v>0</v>
      </c>
      <c r="CA1280" s="99">
        <v>36190.887727260597</v>
      </c>
      <c r="CB1280" s="99">
        <v>2418977.6479186998</v>
      </c>
      <c r="CC1280" s="99">
        <v>18765809.817138702</v>
      </c>
      <c r="CD1280" s="99">
        <v>5575845.2709350605</v>
      </c>
      <c r="CE1280" s="99">
        <v>371.37676826864498</v>
      </c>
      <c r="CF1280" s="99">
        <v>57641.304199218801</v>
      </c>
      <c r="CG1280" s="99">
        <v>434215.02568817098</v>
      </c>
      <c r="CH1280" s="99">
        <v>0</v>
      </c>
      <c r="CI1280" s="99">
        <v>36563.944272041299</v>
      </c>
      <c r="CJ1280" s="99">
        <v>2475707.9054870601</v>
      </c>
      <c r="CK1280" s="99">
        <v>19195480.954589799</v>
      </c>
      <c r="CL1280" s="99">
        <v>5611450.7622680701</v>
      </c>
      <c r="CM1280" s="166">
        <v>45531.310629367799</v>
      </c>
      <c r="CN1280" s="166">
        <v>5340342.6073608398</v>
      </c>
      <c r="CO1280" s="166">
        <v>26540949.4680176</v>
      </c>
      <c r="CP1280" s="99">
        <v>5611450.7622680701</v>
      </c>
      <c r="CQ1280" s="99">
        <v>0</v>
      </c>
      <c r="CR1280" s="99">
        <v>0</v>
      </c>
      <c r="CS1280" s="99">
        <v>0</v>
      </c>
      <c r="CT1280" s="99">
        <v>0</v>
      </c>
      <c r="CU1280" s="98">
        <v>14398.468541957</v>
      </c>
      <c r="CV1280" s="98">
        <v>8617.437794378</v>
      </c>
      <c r="CW1280" s="98">
        <v>2476618.9521179185</v>
      </c>
      <c r="CX1280" s="98">
        <v>19200024.842826873</v>
      </c>
    </row>
    <row r="1281" spans="1:102" x14ac:dyDescent="0.2">
      <c r="A1281" s="98" t="s">
        <v>72</v>
      </c>
      <c r="B1281" s="100">
        <v>39783</v>
      </c>
      <c r="C1281" s="99">
        <v>22581.178817272201</v>
      </c>
      <c r="D1281" s="99">
        <v>0</v>
      </c>
      <c r="E1281" s="99">
        <v>13298.240795612301</v>
      </c>
      <c r="F1281" s="99">
        <v>11213.841464877099</v>
      </c>
      <c r="G1281" s="99">
        <v>304.087278798223</v>
      </c>
      <c r="H1281" s="99">
        <v>0</v>
      </c>
      <c r="I1281" s="99">
        <v>0</v>
      </c>
      <c r="J1281" s="99">
        <v>8477.9083524942398</v>
      </c>
      <c r="K1281" s="99">
        <v>566.64296820759796</v>
      </c>
      <c r="L1281" s="99">
        <v>3626.98572775722</v>
      </c>
      <c r="M1281" s="99">
        <v>15658.6062139273</v>
      </c>
      <c r="N1281" s="99">
        <v>6024.7852463722202</v>
      </c>
      <c r="O1281" s="99">
        <v>9265.3017708063107</v>
      </c>
      <c r="P1281" s="99">
        <v>0</v>
      </c>
      <c r="Q1281" s="99">
        <v>1859.6729975789799</v>
      </c>
      <c r="R1281" s="99">
        <v>288.51304200291599</v>
      </c>
      <c r="S1281" s="99">
        <v>0</v>
      </c>
      <c r="T1281" s="99">
        <v>81.525230091996505</v>
      </c>
      <c r="U1281" s="99">
        <v>9077.8009877204895</v>
      </c>
      <c r="V1281" s="99">
        <v>1264820.15985107</v>
      </c>
      <c r="W1281" s="99">
        <v>0</v>
      </c>
      <c r="X1281" s="99">
        <v>1116745.63612366</v>
      </c>
      <c r="Y1281" s="99">
        <v>913548.08996581996</v>
      </c>
      <c r="Z1281" s="99">
        <v>49261.0422115326</v>
      </c>
      <c r="AA1281" s="99">
        <v>0</v>
      </c>
      <c r="AB1281" s="99">
        <v>0</v>
      </c>
      <c r="AC1281" s="99">
        <v>2811102.97161865</v>
      </c>
      <c r="AD1281" s="99">
        <v>0</v>
      </c>
      <c r="AE1281" s="99">
        <v>152957.987512589</v>
      </c>
      <c r="AF1281" s="99">
        <v>741486.78494262695</v>
      </c>
      <c r="AG1281" s="99">
        <v>837880.88392639195</v>
      </c>
      <c r="AH1281" s="99">
        <v>442930.594791412</v>
      </c>
      <c r="AI1281" s="99">
        <v>0</v>
      </c>
      <c r="AJ1281" s="99">
        <v>207868.178346634</v>
      </c>
      <c r="AK1281" s="99">
        <v>42615.695404052698</v>
      </c>
      <c r="AL1281" s="99">
        <v>0</v>
      </c>
      <c r="AM1281" s="99">
        <v>12890.9416143894</v>
      </c>
      <c r="AN1281" s="99">
        <v>2890257.9792785598</v>
      </c>
      <c r="AO1281" s="99">
        <v>10108217.3060303</v>
      </c>
      <c r="AP1281" s="99">
        <v>0</v>
      </c>
      <c r="AQ1281" s="99">
        <v>8457043.0910644494</v>
      </c>
      <c r="AR1281" s="99">
        <v>6866705.8162231399</v>
      </c>
      <c r="AS1281" s="99">
        <v>376520.22192001302</v>
      </c>
      <c r="AT1281" s="99">
        <v>0</v>
      </c>
      <c r="AU1281" s="99">
        <v>0</v>
      </c>
      <c r="AV1281" s="99">
        <v>7296082.3792114304</v>
      </c>
      <c r="AW1281" s="99">
        <v>0</v>
      </c>
      <c r="AX1281" s="99">
        <v>1278056.38577271</v>
      </c>
      <c r="AY1281" s="99">
        <v>5937650.3443603497</v>
      </c>
      <c r="AZ1281" s="99">
        <v>6252258.7506713904</v>
      </c>
      <c r="BA1281" s="99">
        <v>3474456.2520752</v>
      </c>
      <c r="BB1281" s="99">
        <v>0</v>
      </c>
      <c r="BC1281" s="99">
        <v>1625569.3681945801</v>
      </c>
      <c r="BD1281" s="99">
        <v>320825.242763519</v>
      </c>
      <c r="BE1281" s="99">
        <v>0</v>
      </c>
      <c r="BF1281" s="99">
        <v>101983.16235923801</v>
      </c>
      <c r="BG1281" s="99">
        <v>7516216.1012573196</v>
      </c>
      <c r="BH1281" s="99">
        <v>2654991.9576721201</v>
      </c>
      <c r="BI1281" s="99">
        <v>0</v>
      </c>
      <c r="BJ1281" s="99">
        <v>2903787.5414733901</v>
      </c>
      <c r="BK1281" s="99">
        <v>2427245.1635436998</v>
      </c>
      <c r="BL1281" s="99">
        <v>0</v>
      </c>
      <c r="BM1281" s="99">
        <v>0</v>
      </c>
      <c r="BN1281" s="99">
        <v>0</v>
      </c>
      <c r="BO1281" s="99">
        <v>0</v>
      </c>
      <c r="BP1281" s="99">
        <v>0</v>
      </c>
      <c r="BQ1281" s="99">
        <v>0</v>
      </c>
      <c r="BR1281" s="99">
        <v>1907136.02992249</v>
      </c>
      <c r="BS1281" s="99">
        <v>2307710.5160827599</v>
      </c>
      <c r="BT1281" s="99">
        <v>675926.51651001</v>
      </c>
      <c r="BU1281" s="99">
        <v>0</v>
      </c>
      <c r="BV1281" s="99">
        <v>666919.41981506301</v>
      </c>
      <c r="BW1281" s="99">
        <v>37524.370428085298</v>
      </c>
      <c r="BX1281" s="99">
        <v>0</v>
      </c>
      <c r="BY1281" s="99">
        <v>0</v>
      </c>
      <c r="BZ1281" s="99">
        <v>0</v>
      </c>
      <c r="CA1281" s="99">
        <v>35860.491079330401</v>
      </c>
      <c r="CB1281" s="99">
        <v>2379821.6482543899</v>
      </c>
      <c r="CC1281" s="99">
        <v>18543841.4541016</v>
      </c>
      <c r="CD1281" s="99">
        <v>5546646.0959472703</v>
      </c>
      <c r="CE1281" s="99">
        <v>357.34255138784602</v>
      </c>
      <c r="CF1281" s="99">
        <v>55882.680485248602</v>
      </c>
      <c r="CG1281" s="99">
        <v>425831.80897903402</v>
      </c>
      <c r="CH1281" s="99">
        <v>0</v>
      </c>
      <c r="CI1281" s="99">
        <v>36214.898826599099</v>
      </c>
      <c r="CJ1281" s="99">
        <v>2434998.1156310998</v>
      </c>
      <c r="CK1281" s="99">
        <v>18972919.3195801</v>
      </c>
      <c r="CL1281" s="99">
        <v>5581043.2252807599</v>
      </c>
      <c r="CM1281" s="166">
        <v>45260.224635601</v>
      </c>
      <c r="CN1281" s="166">
        <v>5330085.0779418899</v>
      </c>
      <c r="CO1281" s="166">
        <v>26498385.043701202</v>
      </c>
      <c r="CP1281" s="99">
        <v>5581043.2252807599</v>
      </c>
      <c r="CQ1281" s="99">
        <v>0</v>
      </c>
      <c r="CR1281" s="99">
        <v>0</v>
      </c>
      <c r="CS1281" s="99">
        <v>0</v>
      </c>
      <c r="CT1281" s="99">
        <v>0</v>
      </c>
      <c r="CU1281" s="98">
        <v>13960.234734377</v>
      </c>
      <c r="CV1281" s="98">
        <v>8726.7852682119992</v>
      </c>
      <c r="CW1281" s="98">
        <v>2435704.3287396384</v>
      </c>
      <c r="CX1281" s="98">
        <v>18969673.263080634</v>
      </c>
    </row>
    <row r="1282" spans="1:102" x14ac:dyDescent="0.2">
      <c r="A1282" s="98" t="s">
        <v>72</v>
      </c>
      <c r="B1282" s="100">
        <v>39873</v>
      </c>
      <c r="C1282" s="99">
        <v>22950.303893327698</v>
      </c>
      <c r="D1282" s="99">
        <v>0</v>
      </c>
      <c r="E1282" s="99">
        <v>13089.4667378664</v>
      </c>
      <c r="F1282" s="99">
        <v>11153.269163966201</v>
      </c>
      <c r="G1282" s="99">
        <v>317.468405559659</v>
      </c>
      <c r="H1282" s="99">
        <v>0</v>
      </c>
      <c r="I1282" s="99">
        <v>0</v>
      </c>
      <c r="J1282" s="99">
        <v>8705.6562886238098</v>
      </c>
      <c r="K1282" s="99">
        <v>471.35964839533</v>
      </c>
      <c r="L1282" s="99">
        <v>3592.4622221291102</v>
      </c>
      <c r="M1282" s="99">
        <v>15884.917656183199</v>
      </c>
      <c r="N1282" s="99">
        <v>5905.0780438780803</v>
      </c>
      <c r="O1282" s="99">
        <v>9349.2993713617307</v>
      </c>
      <c r="P1282" s="99">
        <v>0</v>
      </c>
      <c r="Q1282" s="99">
        <v>1840.6862964183099</v>
      </c>
      <c r="R1282" s="99">
        <v>293.25812480598699</v>
      </c>
      <c r="S1282" s="99">
        <v>0</v>
      </c>
      <c r="T1282" s="99">
        <v>83.182000824250295</v>
      </c>
      <c r="U1282" s="99">
        <v>9178.5633419752103</v>
      </c>
      <c r="V1282" s="99">
        <v>1276850.9152832001</v>
      </c>
      <c r="W1282" s="99">
        <v>0</v>
      </c>
      <c r="X1282" s="99">
        <v>1075937.7226867699</v>
      </c>
      <c r="Y1282" s="99">
        <v>888240.86598968494</v>
      </c>
      <c r="Z1282" s="99">
        <v>48780.018462657899</v>
      </c>
      <c r="AA1282" s="99">
        <v>0</v>
      </c>
      <c r="AB1282" s="99">
        <v>0</v>
      </c>
      <c r="AC1282" s="99">
        <v>2868155.79937744</v>
      </c>
      <c r="AD1282" s="99">
        <v>0</v>
      </c>
      <c r="AE1282" s="99">
        <v>150069.07695961001</v>
      </c>
      <c r="AF1282" s="99">
        <v>747043.02114105201</v>
      </c>
      <c r="AG1282" s="99">
        <v>805510.21553039597</v>
      </c>
      <c r="AH1282" s="99">
        <v>447331.407684326</v>
      </c>
      <c r="AI1282" s="99">
        <v>0</v>
      </c>
      <c r="AJ1282" s="99">
        <v>201928.91352653501</v>
      </c>
      <c r="AK1282" s="99">
        <v>41778.599356651299</v>
      </c>
      <c r="AL1282" s="99">
        <v>0</v>
      </c>
      <c r="AM1282" s="99">
        <v>12839.3441963196</v>
      </c>
      <c r="AN1282" s="99">
        <v>2929193.7665405301</v>
      </c>
      <c r="AO1282" s="99">
        <v>10274941.3562012</v>
      </c>
      <c r="AP1282" s="99">
        <v>0</v>
      </c>
      <c r="AQ1282" s="99">
        <v>8068566.4881591797</v>
      </c>
      <c r="AR1282" s="99">
        <v>6644391.4467163105</v>
      </c>
      <c r="AS1282" s="99">
        <v>372726.79220581101</v>
      </c>
      <c r="AT1282" s="99">
        <v>0</v>
      </c>
      <c r="AU1282" s="99">
        <v>0</v>
      </c>
      <c r="AV1282" s="99">
        <v>7506242.4059448196</v>
      </c>
      <c r="AW1282" s="99">
        <v>0</v>
      </c>
      <c r="AX1282" s="99">
        <v>1270414.7833557101</v>
      </c>
      <c r="AY1282" s="99">
        <v>6007256.0616455097</v>
      </c>
      <c r="AZ1282" s="99">
        <v>5981940.7910156297</v>
      </c>
      <c r="BA1282" s="99">
        <v>3550502.19708252</v>
      </c>
      <c r="BB1282" s="99">
        <v>0</v>
      </c>
      <c r="BC1282" s="99">
        <v>1571686.6224670401</v>
      </c>
      <c r="BD1282" s="99">
        <v>314468.08504486101</v>
      </c>
      <c r="BE1282" s="99">
        <v>0</v>
      </c>
      <c r="BF1282" s="99">
        <v>100427.37523555801</v>
      </c>
      <c r="BG1282" s="99">
        <v>7669367.6931152297</v>
      </c>
      <c r="BH1282" s="99">
        <v>2666054.39562988</v>
      </c>
      <c r="BI1282" s="99">
        <v>0</v>
      </c>
      <c r="BJ1282" s="99">
        <v>2777233.4842834501</v>
      </c>
      <c r="BK1282" s="99">
        <v>2355293.7445068401</v>
      </c>
      <c r="BL1282" s="99">
        <v>0</v>
      </c>
      <c r="BM1282" s="99">
        <v>0</v>
      </c>
      <c r="BN1282" s="99">
        <v>0</v>
      </c>
      <c r="BO1282" s="99">
        <v>0</v>
      </c>
      <c r="BP1282" s="99">
        <v>0</v>
      </c>
      <c r="BQ1282" s="99">
        <v>0</v>
      </c>
      <c r="BR1282" s="99">
        <v>1901286.0990448</v>
      </c>
      <c r="BS1282" s="99">
        <v>2207247.7287292499</v>
      </c>
      <c r="BT1282" s="99">
        <v>690712.07756805397</v>
      </c>
      <c r="BU1282" s="99">
        <v>0</v>
      </c>
      <c r="BV1282" s="99">
        <v>645916.75252533006</v>
      </c>
      <c r="BW1282" s="99">
        <v>36101.331006526903</v>
      </c>
      <c r="BX1282" s="99">
        <v>0</v>
      </c>
      <c r="BY1282" s="99">
        <v>0</v>
      </c>
      <c r="BZ1282" s="99">
        <v>0</v>
      </c>
      <c r="CA1282" s="99">
        <v>36042.214211463899</v>
      </c>
      <c r="CB1282" s="99">
        <v>2354914.4369201702</v>
      </c>
      <c r="CC1282" s="99">
        <v>18395659.2814941</v>
      </c>
      <c r="CD1282" s="99">
        <v>5474184.4107055701</v>
      </c>
      <c r="CE1282" s="99">
        <v>368.369552195072</v>
      </c>
      <c r="CF1282" s="99">
        <v>54611.891990184798</v>
      </c>
      <c r="CG1282" s="99">
        <v>414819.22895813</v>
      </c>
      <c r="CH1282" s="99">
        <v>0</v>
      </c>
      <c r="CI1282" s="99">
        <v>36410.883189678199</v>
      </c>
      <c r="CJ1282" s="99">
        <v>2410201.2398681599</v>
      </c>
      <c r="CK1282" s="99">
        <v>18809756.859375</v>
      </c>
      <c r="CL1282" s="99">
        <v>5514591.92114258</v>
      </c>
      <c r="CM1282" s="166">
        <v>45537.841392993898</v>
      </c>
      <c r="CN1282" s="166">
        <v>5338784.7633056603</v>
      </c>
      <c r="CO1282" s="166">
        <v>26471680.645752002</v>
      </c>
      <c r="CP1282" s="99">
        <v>5514591.92114258</v>
      </c>
      <c r="CQ1282" s="99">
        <v>0</v>
      </c>
      <c r="CR1282" s="99">
        <v>0</v>
      </c>
      <c r="CS1282" s="99">
        <v>0</v>
      </c>
      <c r="CT1282" s="99">
        <v>0</v>
      </c>
      <c r="CU1282" s="98">
        <v>13598.404100452</v>
      </c>
      <c r="CV1282" s="98">
        <v>8964.1509547170008</v>
      </c>
      <c r="CW1282" s="98">
        <v>2409526.328910355</v>
      </c>
      <c r="CX1282" s="98">
        <v>18810478.51045223</v>
      </c>
    </row>
    <row r="1283" spans="1:102" x14ac:dyDescent="0.2">
      <c r="A1283" s="98" t="s">
        <v>72</v>
      </c>
      <c r="B1283" s="100">
        <v>39965</v>
      </c>
      <c r="C1283" s="99">
        <v>23255.703700065598</v>
      </c>
      <c r="D1283" s="99">
        <v>0</v>
      </c>
      <c r="E1283" s="99">
        <v>12864.741402506799</v>
      </c>
      <c r="F1283" s="99">
        <v>11032.5287532806</v>
      </c>
      <c r="G1283" s="99">
        <v>342.10111313685798</v>
      </c>
      <c r="H1283" s="99">
        <v>0</v>
      </c>
      <c r="I1283" s="99">
        <v>0</v>
      </c>
      <c r="J1283" s="99">
        <v>8865.2340062856692</v>
      </c>
      <c r="K1283" s="99">
        <v>379.74213508889102</v>
      </c>
      <c r="L1283" s="99">
        <v>3602.6730085909398</v>
      </c>
      <c r="M1283" s="99">
        <v>15943.324275135999</v>
      </c>
      <c r="N1283" s="99">
        <v>5849.9646870493898</v>
      </c>
      <c r="O1283" s="99">
        <v>9416.9028708934802</v>
      </c>
      <c r="P1283" s="99">
        <v>0</v>
      </c>
      <c r="Q1283" s="99">
        <v>1859.75408983231</v>
      </c>
      <c r="R1283" s="99">
        <v>303.39261026307901</v>
      </c>
      <c r="S1283" s="99">
        <v>0</v>
      </c>
      <c r="T1283" s="99">
        <v>83.481168472208097</v>
      </c>
      <c r="U1283" s="99">
        <v>9218.1370614767093</v>
      </c>
      <c r="V1283" s="99">
        <v>1287846.08003235</v>
      </c>
      <c r="W1283" s="99">
        <v>0</v>
      </c>
      <c r="X1283" s="99">
        <v>1059594.7854309101</v>
      </c>
      <c r="Y1283" s="99">
        <v>883348.61749267601</v>
      </c>
      <c r="Z1283" s="99">
        <v>50471.242328643799</v>
      </c>
      <c r="AA1283" s="99">
        <v>0</v>
      </c>
      <c r="AB1283" s="99">
        <v>0</v>
      </c>
      <c r="AC1283" s="99">
        <v>2907227.7287597698</v>
      </c>
      <c r="AD1283" s="99">
        <v>0</v>
      </c>
      <c r="AE1283" s="99">
        <v>147270.68822288499</v>
      </c>
      <c r="AF1283" s="99">
        <v>752880.47731780994</v>
      </c>
      <c r="AG1283" s="99">
        <v>796715.87224578904</v>
      </c>
      <c r="AH1283" s="99">
        <v>445017.50537872303</v>
      </c>
      <c r="AI1283" s="99">
        <v>0</v>
      </c>
      <c r="AJ1283" s="99">
        <v>203635.728998184</v>
      </c>
      <c r="AK1283" s="99">
        <v>42089.729513168299</v>
      </c>
      <c r="AL1283" s="99">
        <v>0</v>
      </c>
      <c r="AM1283" s="99">
        <v>12651.6084400415</v>
      </c>
      <c r="AN1283" s="99">
        <v>2950473.5722045898</v>
      </c>
      <c r="AO1283" s="99">
        <v>10406850.597168</v>
      </c>
      <c r="AP1283" s="99">
        <v>0</v>
      </c>
      <c r="AQ1283" s="99">
        <v>8065452.45422363</v>
      </c>
      <c r="AR1283" s="99">
        <v>6662903.2452392597</v>
      </c>
      <c r="AS1283" s="99">
        <v>386475.151409149</v>
      </c>
      <c r="AT1283" s="99">
        <v>0</v>
      </c>
      <c r="AU1283" s="99">
        <v>0</v>
      </c>
      <c r="AV1283" s="99">
        <v>7678869.9511718797</v>
      </c>
      <c r="AW1283" s="99">
        <v>0</v>
      </c>
      <c r="AX1283" s="99">
        <v>1254189.9156189</v>
      </c>
      <c r="AY1283" s="99">
        <v>6094273.9980468797</v>
      </c>
      <c r="AZ1283" s="99">
        <v>5954867.27416992</v>
      </c>
      <c r="BA1283" s="99">
        <v>3544839.6380615202</v>
      </c>
      <c r="BB1283" s="99">
        <v>0</v>
      </c>
      <c r="BC1283" s="99">
        <v>1596942.2954406701</v>
      </c>
      <c r="BD1283" s="99">
        <v>319489.11679077102</v>
      </c>
      <c r="BE1283" s="99">
        <v>0</v>
      </c>
      <c r="BF1283" s="99">
        <v>100014.79031086</v>
      </c>
      <c r="BG1283" s="99">
        <v>7768821.7731323196</v>
      </c>
      <c r="BH1283" s="99">
        <v>2712014.2648315402</v>
      </c>
      <c r="BI1283" s="99">
        <v>0</v>
      </c>
      <c r="BJ1283" s="99">
        <v>2791992.6155090299</v>
      </c>
      <c r="BK1283" s="99">
        <v>2352638.6563415499</v>
      </c>
      <c r="BL1283" s="99">
        <v>0</v>
      </c>
      <c r="BM1283" s="99">
        <v>0</v>
      </c>
      <c r="BN1283" s="99">
        <v>0</v>
      </c>
      <c r="BO1283" s="99">
        <v>0</v>
      </c>
      <c r="BP1283" s="99">
        <v>0</v>
      </c>
      <c r="BQ1283" s="99">
        <v>0</v>
      </c>
      <c r="BR1283" s="99">
        <v>1947610.71994019</v>
      </c>
      <c r="BS1283" s="99">
        <v>2198767.4705505399</v>
      </c>
      <c r="BT1283" s="99">
        <v>689600.09815216099</v>
      </c>
      <c r="BU1283" s="99">
        <v>0</v>
      </c>
      <c r="BV1283" s="99">
        <v>662647.47884368896</v>
      </c>
      <c r="BW1283" s="99">
        <v>36543.508543968201</v>
      </c>
      <c r="BX1283" s="99">
        <v>0</v>
      </c>
      <c r="BY1283" s="99">
        <v>0</v>
      </c>
      <c r="BZ1283" s="99">
        <v>0</v>
      </c>
      <c r="CA1283" s="99">
        <v>36111.805453777299</v>
      </c>
      <c r="CB1283" s="99">
        <v>2344357.5904541002</v>
      </c>
      <c r="CC1283" s="99">
        <v>18432089.908447299</v>
      </c>
      <c r="CD1283" s="99">
        <v>5489232.1192016602</v>
      </c>
      <c r="CE1283" s="99">
        <v>380.30848132446403</v>
      </c>
      <c r="CF1283" s="99">
        <v>55159.235119819597</v>
      </c>
      <c r="CG1283" s="99">
        <v>423911.41014099098</v>
      </c>
      <c r="CH1283" s="99">
        <v>0</v>
      </c>
      <c r="CI1283" s="99">
        <v>36492.661166191101</v>
      </c>
      <c r="CJ1283" s="99">
        <v>2398872.3051147498</v>
      </c>
      <c r="CK1283" s="99">
        <v>18850797.614257801</v>
      </c>
      <c r="CL1283" s="99">
        <v>5526322.1087646503</v>
      </c>
      <c r="CM1283" s="166">
        <v>45637.157683849298</v>
      </c>
      <c r="CN1283" s="166">
        <v>5353704.3198852502</v>
      </c>
      <c r="CO1283" s="166">
        <v>26636288.189453099</v>
      </c>
      <c r="CP1283" s="99">
        <v>5526322.1087646503</v>
      </c>
      <c r="CQ1283" s="99">
        <v>0</v>
      </c>
      <c r="CR1283" s="99">
        <v>0</v>
      </c>
      <c r="CS1283" s="99">
        <v>0</v>
      </c>
      <c r="CT1283" s="99">
        <v>0</v>
      </c>
      <c r="CU1283" s="98">
        <v>13247.376375964001</v>
      </c>
      <c r="CV1283" s="98">
        <v>9149.0527428879996</v>
      </c>
      <c r="CW1283" s="98">
        <v>2399516.8255739198</v>
      </c>
      <c r="CX1283" s="98">
        <v>18856001.31858829</v>
      </c>
    </row>
    <row r="1284" spans="1:102" x14ac:dyDescent="0.2">
      <c r="A1284" s="98" t="s">
        <v>72</v>
      </c>
      <c r="B1284" s="100">
        <v>40057</v>
      </c>
      <c r="C1284" s="99">
        <v>23526.137292146701</v>
      </c>
      <c r="D1284" s="99">
        <v>0</v>
      </c>
      <c r="E1284" s="99">
        <v>12576.1808100939</v>
      </c>
      <c r="F1284" s="99">
        <v>10890.3828902245</v>
      </c>
      <c r="G1284" s="99">
        <v>367.080541890115</v>
      </c>
      <c r="H1284" s="99">
        <v>0</v>
      </c>
      <c r="I1284" s="99">
        <v>0</v>
      </c>
      <c r="J1284" s="99">
        <v>8966.9431477785092</v>
      </c>
      <c r="K1284" s="99">
        <v>288.285037931055</v>
      </c>
      <c r="L1284" s="99">
        <v>3375.64908728004</v>
      </c>
      <c r="M1284" s="99">
        <v>16025.761321902301</v>
      </c>
      <c r="N1284" s="99">
        <v>5783.7685025334404</v>
      </c>
      <c r="O1284" s="99">
        <v>9544.3745073080099</v>
      </c>
      <c r="P1284" s="99">
        <v>0</v>
      </c>
      <c r="Q1284" s="99">
        <v>1857.47674432397</v>
      </c>
      <c r="R1284" s="99">
        <v>306.82602707669099</v>
      </c>
      <c r="S1284" s="99">
        <v>0</v>
      </c>
      <c r="T1284" s="99">
        <v>85.034739848226295</v>
      </c>
      <c r="U1284" s="99">
        <v>9256.3364779949206</v>
      </c>
      <c r="V1284" s="99">
        <v>1295095.66841125</v>
      </c>
      <c r="W1284" s="99">
        <v>0</v>
      </c>
      <c r="X1284" s="99">
        <v>1039385.3373565699</v>
      </c>
      <c r="Y1284" s="99">
        <v>873603.05037689197</v>
      </c>
      <c r="Z1284" s="99">
        <v>52678.503128051801</v>
      </c>
      <c r="AA1284" s="99">
        <v>0</v>
      </c>
      <c r="AB1284" s="99">
        <v>0</v>
      </c>
      <c r="AC1284" s="99">
        <v>2946571.0255127</v>
      </c>
      <c r="AD1284" s="99">
        <v>0</v>
      </c>
      <c r="AE1284" s="99">
        <v>141274.227203369</v>
      </c>
      <c r="AF1284" s="99">
        <v>758710.19341278099</v>
      </c>
      <c r="AG1284" s="99">
        <v>784620.44020080601</v>
      </c>
      <c r="AH1284" s="99">
        <v>446031.216247559</v>
      </c>
      <c r="AI1284" s="99">
        <v>0</v>
      </c>
      <c r="AJ1284" s="99">
        <v>206303.500038147</v>
      </c>
      <c r="AK1284" s="99">
        <v>43045.466288089803</v>
      </c>
      <c r="AL1284" s="99">
        <v>0</v>
      </c>
      <c r="AM1284" s="99">
        <v>12190.747152566901</v>
      </c>
      <c r="AN1284" s="99">
        <v>2975318.7408142099</v>
      </c>
      <c r="AO1284" s="99">
        <v>10594908.622558599</v>
      </c>
      <c r="AP1284" s="99">
        <v>0</v>
      </c>
      <c r="AQ1284" s="99">
        <v>7934132.0179443397</v>
      </c>
      <c r="AR1284" s="99">
        <v>6608459.7883911096</v>
      </c>
      <c r="AS1284" s="99">
        <v>404857.630180359</v>
      </c>
      <c r="AT1284" s="99">
        <v>0</v>
      </c>
      <c r="AU1284" s="99">
        <v>0</v>
      </c>
      <c r="AV1284" s="99">
        <v>7841230.5759887705</v>
      </c>
      <c r="AW1284" s="99">
        <v>0</v>
      </c>
      <c r="AX1284" s="99">
        <v>1188768.7869873</v>
      </c>
      <c r="AY1284" s="99">
        <v>6199052.9021606399</v>
      </c>
      <c r="AZ1284" s="99">
        <v>5913268.67785645</v>
      </c>
      <c r="BA1284" s="99">
        <v>3580183.2683105501</v>
      </c>
      <c r="BB1284" s="99">
        <v>0</v>
      </c>
      <c r="BC1284" s="99">
        <v>1619095.2143707301</v>
      </c>
      <c r="BD1284" s="99">
        <v>331766.26785278303</v>
      </c>
      <c r="BE1284" s="99">
        <v>0</v>
      </c>
      <c r="BF1284" s="99">
        <v>92877.390747070298</v>
      </c>
      <c r="BG1284" s="99">
        <v>7923721.1504516602</v>
      </c>
      <c r="BH1284" s="99">
        <v>2747729.2684631301</v>
      </c>
      <c r="BI1284" s="99">
        <v>0</v>
      </c>
      <c r="BJ1284" s="99">
        <v>2757651.8889770498</v>
      </c>
      <c r="BK1284" s="99">
        <v>2340966.5825195299</v>
      </c>
      <c r="BL1284" s="99">
        <v>0</v>
      </c>
      <c r="BM1284" s="99">
        <v>0</v>
      </c>
      <c r="BN1284" s="99">
        <v>0</v>
      </c>
      <c r="BO1284" s="99">
        <v>0</v>
      </c>
      <c r="BP1284" s="99">
        <v>0</v>
      </c>
      <c r="BQ1284" s="99">
        <v>0</v>
      </c>
      <c r="BR1284" s="99">
        <v>1958701.1094970701</v>
      </c>
      <c r="BS1284" s="99">
        <v>2183436.8342285198</v>
      </c>
      <c r="BT1284" s="99">
        <v>696447.68144989002</v>
      </c>
      <c r="BU1284" s="99">
        <v>0</v>
      </c>
      <c r="BV1284" s="99">
        <v>676862.23952484096</v>
      </c>
      <c r="BW1284" s="99">
        <v>38136.7298316956</v>
      </c>
      <c r="BX1284" s="99">
        <v>0</v>
      </c>
      <c r="BY1284" s="99">
        <v>0</v>
      </c>
      <c r="BZ1284" s="99">
        <v>0</v>
      </c>
      <c r="CA1284" s="99">
        <v>36138.644338131002</v>
      </c>
      <c r="CB1284" s="99">
        <v>2335324.265625</v>
      </c>
      <c r="CC1284" s="99">
        <v>18515771.488525402</v>
      </c>
      <c r="CD1284" s="99">
        <v>5501142.27770996</v>
      </c>
      <c r="CE1284" s="99">
        <v>383.42490055039502</v>
      </c>
      <c r="CF1284" s="99">
        <v>55317.944796085401</v>
      </c>
      <c r="CG1284" s="99">
        <v>423623.53661346401</v>
      </c>
      <c r="CH1284" s="99">
        <v>0</v>
      </c>
      <c r="CI1284" s="99">
        <v>36522.845628738403</v>
      </c>
      <c r="CJ1284" s="99">
        <v>2390518.2573852502</v>
      </c>
      <c r="CK1284" s="99">
        <v>18939234.778564502</v>
      </c>
      <c r="CL1284" s="99">
        <v>5538087.3493042002</v>
      </c>
      <c r="CM1284" s="166">
        <v>45719.464278221101</v>
      </c>
      <c r="CN1284" s="166">
        <v>5370366.72766113</v>
      </c>
      <c r="CO1284" s="166">
        <v>26878557.474853501</v>
      </c>
      <c r="CP1284" s="99">
        <v>5538087.3493042002</v>
      </c>
      <c r="CQ1284" s="99">
        <v>0</v>
      </c>
      <c r="CR1284" s="99">
        <v>0</v>
      </c>
      <c r="CS1284" s="99">
        <v>0</v>
      </c>
      <c r="CT1284" s="99">
        <v>0</v>
      </c>
      <c r="CU1284" s="98">
        <v>12893.805882189999</v>
      </c>
      <c r="CV1284" s="98">
        <v>9278.8942956770006</v>
      </c>
      <c r="CW1284" s="98">
        <v>2390642.2104210854</v>
      </c>
      <c r="CX1284" s="98">
        <v>18939395.025138866</v>
      </c>
    </row>
    <row r="1285" spans="1:102" x14ac:dyDescent="0.2">
      <c r="A1285" s="98" t="s">
        <v>72</v>
      </c>
      <c r="B1285" s="100">
        <v>40148</v>
      </c>
      <c r="C1285" s="99">
        <v>24473.539436578802</v>
      </c>
      <c r="D1285" s="99">
        <v>0</v>
      </c>
      <c r="E1285" s="99">
        <v>11716.0494183302</v>
      </c>
      <c r="F1285" s="99">
        <v>10772.8458689451</v>
      </c>
      <c r="G1285" s="99">
        <v>395.39272104948799</v>
      </c>
      <c r="H1285" s="99">
        <v>0</v>
      </c>
      <c r="I1285" s="99">
        <v>0</v>
      </c>
      <c r="J1285" s="99">
        <v>9115.0747833252008</v>
      </c>
      <c r="K1285" s="99">
        <v>229.708710905164</v>
      </c>
      <c r="L1285" s="99">
        <v>3321.4233507812</v>
      </c>
      <c r="M1285" s="99">
        <v>15945.191298723201</v>
      </c>
      <c r="N1285" s="99">
        <v>5807.4112495183899</v>
      </c>
      <c r="O1285" s="99">
        <v>9707.1998993158304</v>
      </c>
      <c r="P1285" s="99">
        <v>0</v>
      </c>
      <c r="Q1285" s="99">
        <v>1832.91800777614</v>
      </c>
      <c r="R1285" s="99">
        <v>332.90241758152803</v>
      </c>
      <c r="S1285" s="99">
        <v>0</v>
      </c>
      <c r="T1285" s="99">
        <v>89.127847930416493</v>
      </c>
      <c r="U1285" s="99">
        <v>9362.4979374408704</v>
      </c>
      <c r="V1285" s="99">
        <v>1382749.02792358</v>
      </c>
      <c r="W1285" s="99">
        <v>0</v>
      </c>
      <c r="X1285" s="99">
        <v>959466.17249298096</v>
      </c>
      <c r="Y1285" s="99">
        <v>862404.46472168004</v>
      </c>
      <c r="Z1285" s="99">
        <v>53719.047503948197</v>
      </c>
      <c r="AA1285" s="99">
        <v>0</v>
      </c>
      <c r="AB1285" s="99">
        <v>0</v>
      </c>
      <c r="AC1285" s="99">
        <v>2962115.8727111798</v>
      </c>
      <c r="AD1285" s="99">
        <v>0</v>
      </c>
      <c r="AE1285" s="99">
        <v>140528.69707679699</v>
      </c>
      <c r="AF1285" s="99">
        <v>764326.14665985096</v>
      </c>
      <c r="AG1285" s="99">
        <v>778274.84366607701</v>
      </c>
      <c r="AH1285" s="99">
        <v>455864.66113662702</v>
      </c>
      <c r="AI1285" s="99">
        <v>0</v>
      </c>
      <c r="AJ1285" s="99">
        <v>205652.518777847</v>
      </c>
      <c r="AK1285" s="99">
        <v>42721.243361473098</v>
      </c>
      <c r="AL1285" s="99">
        <v>0</v>
      </c>
      <c r="AM1285" s="99">
        <v>11864.972424387901</v>
      </c>
      <c r="AN1285" s="99">
        <v>2989293.9106140099</v>
      </c>
      <c r="AO1285" s="99">
        <v>11321657.9481201</v>
      </c>
      <c r="AP1285" s="99">
        <v>0</v>
      </c>
      <c r="AQ1285" s="99">
        <v>7326799.9816284198</v>
      </c>
      <c r="AR1285" s="99">
        <v>6575374.4741821298</v>
      </c>
      <c r="AS1285" s="99">
        <v>414420.20859909098</v>
      </c>
      <c r="AT1285" s="99">
        <v>0</v>
      </c>
      <c r="AU1285" s="99">
        <v>0</v>
      </c>
      <c r="AV1285" s="99">
        <v>7987704.3635253897</v>
      </c>
      <c r="AW1285" s="99">
        <v>0</v>
      </c>
      <c r="AX1285" s="99">
        <v>1219545.0240631099</v>
      </c>
      <c r="AY1285" s="99">
        <v>6248742.0363769503</v>
      </c>
      <c r="AZ1285" s="99">
        <v>5906500.7493286096</v>
      </c>
      <c r="BA1285" s="99">
        <v>3687797.86114502</v>
      </c>
      <c r="BB1285" s="99">
        <v>0</v>
      </c>
      <c r="BC1285" s="99">
        <v>1626927.6160430899</v>
      </c>
      <c r="BD1285" s="99">
        <v>325652.95524215698</v>
      </c>
      <c r="BE1285" s="99">
        <v>0</v>
      </c>
      <c r="BF1285" s="99">
        <v>93485.907711029096</v>
      </c>
      <c r="BG1285" s="99">
        <v>8065574.8557739304</v>
      </c>
      <c r="BH1285" s="99">
        <v>2947138.7358703599</v>
      </c>
      <c r="BI1285" s="99">
        <v>0</v>
      </c>
      <c r="BJ1285" s="99">
        <v>2611838.4494934101</v>
      </c>
      <c r="BK1285" s="99">
        <v>2327787.7178955101</v>
      </c>
      <c r="BL1285" s="99">
        <v>0</v>
      </c>
      <c r="BM1285" s="99">
        <v>0</v>
      </c>
      <c r="BN1285" s="99">
        <v>0</v>
      </c>
      <c r="BO1285" s="99">
        <v>0</v>
      </c>
      <c r="BP1285" s="99">
        <v>0</v>
      </c>
      <c r="BQ1285" s="99">
        <v>0</v>
      </c>
      <c r="BR1285" s="99">
        <v>1969800.3616943399</v>
      </c>
      <c r="BS1285" s="99">
        <v>2184210.5070190402</v>
      </c>
      <c r="BT1285" s="99">
        <v>717570.42721557606</v>
      </c>
      <c r="BU1285" s="99">
        <v>0</v>
      </c>
      <c r="BV1285" s="99">
        <v>681804.83613586402</v>
      </c>
      <c r="BW1285" s="99">
        <v>37790.7595934868</v>
      </c>
      <c r="BX1285" s="99">
        <v>0</v>
      </c>
      <c r="BY1285" s="99">
        <v>0</v>
      </c>
      <c r="BZ1285" s="99">
        <v>0</v>
      </c>
      <c r="CA1285" s="99">
        <v>36162.114130497001</v>
      </c>
      <c r="CB1285" s="99">
        <v>2338401.89276123</v>
      </c>
      <c r="CC1285" s="99">
        <v>18633034.782714799</v>
      </c>
      <c r="CD1285" s="99">
        <v>5554487.6672973596</v>
      </c>
      <c r="CE1285" s="99">
        <v>404.39049415290401</v>
      </c>
      <c r="CF1285" s="99">
        <v>54848.883640289299</v>
      </c>
      <c r="CG1285" s="99">
        <v>421633.18698883097</v>
      </c>
      <c r="CH1285" s="99">
        <v>0</v>
      </c>
      <c r="CI1285" s="99">
        <v>36566.314172744802</v>
      </c>
      <c r="CJ1285" s="99">
        <v>2392804.8675842299</v>
      </c>
      <c r="CK1285" s="99">
        <v>19054818.675537098</v>
      </c>
      <c r="CL1285" s="99">
        <v>5589748.3507080097</v>
      </c>
      <c r="CM1285" s="166">
        <v>45884.153556346901</v>
      </c>
      <c r="CN1285" s="166">
        <v>5380563.3091430701</v>
      </c>
      <c r="CO1285" s="166">
        <v>27101871.185546901</v>
      </c>
      <c r="CP1285" s="99">
        <v>5589748.3507080097</v>
      </c>
      <c r="CQ1285" s="99">
        <v>0</v>
      </c>
      <c r="CR1285" s="99">
        <v>0</v>
      </c>
      <c r="CS1285" s="99">
        <v>0</v>
      </c>
      <c r="CT1285" s="99">
        <v>0</v>
      </c>
      <c r="CU1285" s="98">
        <v>11979.143482244001</v>
      </c>
      <c r="CV1285" s="98">
        <v>9448.1215096289998</v>
      </c>
      <c r="CW1285" s="98">
        <v>2393250.7764015193</v>
      </c>
      <c r="CX1285" s="98">
        <v>19054667.96970363</v>
      </c>
    </row>
    <row r="1286" spans="1:102" x14ac:dyDescent="0.2">
      <c r="A1286" s="98" t="s">
        <v>72</v>
      </c>
      <c r="B1286" s="100">
        <v>40238</v>
      </c>
      <c r="C1286" s="99">
        <v>24570.047463178598</v>
      </c>
      <c r="D1286" s="99">
        <v>0</v>
      </c>
      <c r="E1286" s="99">
        <v>11561.245368838299</v>
      </c>
      <c r="F1286" s="99">
        <v>10657.048884510999</v>
      </c>
      <c r="G1286" s="99">
        <v>401.284822370857</v>
      </c>
      <c r="H1286" s="99">
        <v>0</v>
      </c>
      <c r="I1286" s="99">
        <v>0</v>
      </c>
      <c r="J1286" s="99">
        <v>9189.9465584754907</v>
      </c>
      <c r="K1286" s="99">
        <v>177.87524144910299</v>
      </c>
      <c r="L1286" s="99">
        <v>3292.5680000483999</v>
      </c>
      <c r="M1286" s="99">
        <v>15918.336953878401</v>
      </c>
      <c r="N1286" s="99">
        <v>5786.8186563253403</v>
      </c>
      <c r="O1286" s="99">
        <v>9775.6140779256802</v>
      </c>
      <c r="P1286" s="99">
        <v>0</v>
      </c>
      <c r="Q1286" s="99">
        <v>1810.4450618922699</v>
      </c>
      <c r="R1286" s="99">
        <v>327.71685303747699</v>
      </c>
      <c r="S1286" s="99">
        <v>0</v>
      </c>
      <c r="T1286" s="99">
        <v>89.169985776767106</v>
      </c>
      <c r="U1286" s="99">
        <v>9368.9167520999908</v>
      </c>
      <c r="V1286" s="99">
        <v>1382962.53427124</v>
      </c>
      <c r="W1286" s="99">
        <v>0</v>
      </c>
      <c r="X1286" s="99">
        <v>941447.03344726597</v>
      </c>
      <c r="Y1286" s="99">
        <v>852955.275779724</v>
      </c>
      <c r="Z1286" s="99">
        <v>55137.7375073433</v>
      </c>
      <c r="AA1286" s="99">
        <v>0</v>
      </c>
      <c r="AB1286" s="99">
        <v>0</v>
      </c>
      <c r="AC1286" s="99">
        <v>3008633.2003478999</v>
      </c>
      <c r="AD1286" s="99">
        <v>0</v>
      </c>
      <c r="AE1286" s="99">
        <v>135350.433763504</v>
      </c>
      <c r="AF1286" s="99">
        <v>751670.34445190395</v>
      </c>
      <c r="AG1286" s="99">
        <v>774080.31881713902</v>
      </c>
      <c r="AH1286" s="99">
        <v>457659.21543884301</v>
      </c>
      <c r="AI1286" s="99">
        <v>0</v>
      </c>
      <c r="AJ1286" s="99">
        <v>207558.533592224</v>
      </c>
      <c r="AK1286" s="99">
        <v>43939.826290130601</v>
      </c>
      <c r="AL1286" s="99">
        <v>0</v>
      </c>
      <c r="AM1286" s="99">
        <v>11186.7104355097</v>
      </c>
      <c r="AN1286" s="99">
        <v>3030632.07000732</v>
      </c>
      <c r="AO1286" s="99">
        <v>11378463.2371826</v>
      </c>
      <c r="AP1286" s="99">
        <v>0</v>
      </c>
      <c r="AQ1286" s="99">
        <v>7275428.2503051804</v>
      </c>
      <c r="AR1286" s="99">
        <v>6567528.4167480497</v>
      </c>
      <c r="AS1286" s="99">
        <v>427608.02701187099</v>
      </c>
      <c r="AT1286" s="99">
        <v>0</v>
      </c>
      <c r="AU1286" s="99">
        <v>0</v>
      </c>
      <c r="AV1286" s="99">
        <v>8162060.15026855</v>
      </c>
      <c r="AW1286" s="99">
        <v>0</v>
      </c>
      <c r="AX1286" s="99">
        <v>1174109.2758331301</v>
      </c>
      <c r="AY1286" s="99">
        <v>6237127.1389770498</v>
      </c>
      <c r="AZ1286" s="99">
        <v>5924121.9953002902</v>
      </c>
      <c r="BA1286" s="99">
        <v>3731285.7168579102</v>
      </c>
      <c r="BB1286" s="99">
        <v>0</v>
      </c>
      <c r="BC1286" s="99">
        <v>1645852.2018432601</v>
      </c>
      <c r="BD1286" s="99">
        <v>338486.53402710002</v>
      </c>
      <c r="BE1286" s="99">
        <v>0</v>
      </c>
      <c r="BF1286" s="99">
        <v>89770.519977569595</v>
      </c>
      <c r="BG1286" s="99">
        <v>8195932.0098266602</v>
      </c>
      <c r="BH1286" s="99">
        <v>2978565.1307067899</v>
      </c>
      <c r="BI1286" s="99">
        <v>0</v>
      </c>
      <c r="BJ1286" s="99">
        <v>2592451.4482727102</v>
      </c>
      <c r="BK1286" s="99">
        <v>2340435.52978516</v>
      </c>
      <c r="BL1286" s="99">
        <v>0</v>
      </c>
      <c r="BM1286" s="99">
        <v>0</v>
      </c>
      <c r="BN1286" s="99">
        <v>0</v>
      </c>
      <c r="BO1286" s="99">
        <v>0</v>
      </c>
      <c r="BP1286" s="99">
        <v>0</v>
      </c>
      <c r="BQ1286" s="99">
        <v>0</v>
      </c>
      <c r="BR1286" s="99">
        <v>1987470.4343109101</v>
      </c>
      <c r="BS1286" s="99">
        <v>2189165.0400085398</v>
      </c>
      <c r="BT1286" s="99">
        <v>726056.46303558396</v>
      </c>
      <c r="BU1286" s="99">
        <v>0</v>
      </c>
      <c r="BV1286" s="99">
        <v>687844.14811706496</v>
      </c>
      <c r="BW1286" s="99">
        <v>38925.462086677602</v>
      </c>
      <c r="BX1286" s="99">
        <v>0</v>
      </c>
      <c r="BY1286" s="99">
        <v>0</v>
      </c>
      <c r="BZ1286" s="99">
        <v>0</v>
      </c>
      <c r="CA1286" s="99">
        <v>36126.647597789801</v>
      </c>
      <c r="CB1286" s="99">
        <v>2325328.4965820299</v>
      </c>
      <c r="CC1286" s="99">
        <v>18693052.340087902</v>
      </c>
      <c r="CD1286" s="99">
        <v>5597676.3479003897</v>
      </c>
      <c r="CE1286" s="99">
        <v>402.23550452292</v>
      </c>
      <c r="CF1286" s="99">
        <v>55192.556850910201</v>
      </c>
      <c r="CG1286" s="99">
        <v>428496.98702240002</v>
      </c>
      <c r="CH1286" s="99">
        <v>0</v>
      </c>
      <c r="CI1286" s="99">
        <v>36527.5615801811</v>
      </c>
      <c r="CJ1286" s="99">
        <v>2380525.46792603</v>
      </c>
      <c r="CK1286" s="99">
        <v>19119074.928466801</v>
      </c>
      <c r="CL1286" s="99">
        <v>5640384.1150512705</v>
      </c>
      <c r="CM1286" s="166">
        <v>45820.765028476701</v>
      </c>
      <c r="CN1286" s="166">
        <v>5412817.9999389602</v>
      </c>
      <c r="CO1286" s="166">
        <v>27312928.8212891</v>
      </c>
      <c r="CP1286" s="99">
        <v>5640384.1150512705</v>
      </c>
      <c r="CQ1286" s="99">
        <v>0</v>
      </c>
      <c r="CR1286" s="99">
        <v>0</v>
      </c>
      <c r="CS1286" s="99">
        <v>0</v>
      </c>
      <c r="CT1286" s="99">
        <v>0</v>
      </c>
      <c r="CU1286" s="98">
        <v>11730.695047155001</v>
      </c>
      <c r="CV1286" s="98">
        <v>9524.7756943269997</v>
      </c>
      <c r="CW1286" s="98">
        <v>2380521.05343294</v>
      </c>
      <c r="CX1286" s="98">
        <v>19121549.327110302</v>
      </c>
    </row>
    <row r="1287" spans="1:102" x14ac:dyDescent="0.2">
      <c r="A1287" s="98" t="s">
        <v>72</v>
      </c>
      <c r="B1287" s="100">
        <v>40330</v>
      </c>
      <c r="C1287" s="99">
        <v>24742.907283782999</v>
      </c>
      <c r="D1287" s="99">
        <v>0</v>
      </c>
      <c r="E1287" s="99">
        <v>11408.4087195396</v>
      </c>
      <c r="F1287" s="99">
        <v>10519.4226312637</v>
      </c>
      <c r="G1287" s="99">
        <v>403.51150104776002</v>
      </c>
      <c r="H1287" s="99">
        <v>0</v>
      </c>
      <c r="I1287" s="99">
        <v>0</v>
      </c>
      <c r="J1287" s="99">
        <v>9256.2394090890903</v>
      </c>
      <c r="K1287" s="99">
        <v>155.61263406835499</v>
      </c>
      <c r="L1287" s="99">
        <v>3351.7852011322998</v>
      </c>
      <c r="M1287" s="99">
        <v>15897.3403456211</v>
      </c>
      <c r="N1287" s="99">
        <v>5823.8606091141701</v>
      </c>
      <c r="O1287" s="99">
        <v>9852.7027783393896</v>
      </c>
      <c r="P1287" s="99">
        <v>0</v>
      </c>
      <c r="Q1287" s="99">
        <v>1812.8130524605499</v>
      </c>
      <c r="R1287" s="99">
        <v>324.76429853588297</v>
      </c>
      <c r="S1287" s="99">
        <v>0</v>
      </c>
      <c r="T1287" s="99">
        <v>83.941771957092001</v>
      </c>
      <c r="U1287" s="99">
        <v>9397.4148238897305</v>
      </c>
      <c r="V1287" s="99">
        <v>1388835.0405883801</v>
      </c>
      <c r="W1287" s="99">
        <v>0</v>
      </c>
      <c r="X1287" s="99">
        <v>921021.50522613502</v>
      </c>
      <c r="Y1287" s="99">
        <v>834865.98942565895</v>
      </c>
      <c r="Z1287" s="99">
        <v>54920.408532142603</v>
      </c>
      <c r="AA1287" s="99">
        <v>0</v>
      </c>
      <c r="AB1287" s="99">
        <v>0</v>
      </c>
      <c r="AC1287" s="99">
        <v>3023553.8600769001</v>
      </c>
      <c r="AD1287" s="99">
        <v>0</v>
      </c>
      <c r="AE1287" s="99">
        <v>134172.96704864499</v>
      </c>
      <c r="AF1287" s="99">
        <v>748493.42765045201</v>
      </c>
      <c r="AG1287" s="99">
        <v>768914.55435180699</v>
      </c>
      <c r="AH1287" s="99">
        <v>459783.82761383097</v>
      </c>
      <c r="AI1287" s="99">
        <v>0</v>
      </c>
      <c r="AJ1287" s="99">
        <v>208415.46826362601</v>
      </c>
      <c r="AK1287" s="99">
        <v>43352.787167072303</v>
      </c>
      <c r="AL1287" s="99">
        <v>0</v>
      </c>
      <c r="AM1287" s="99">
        <v>10980.465272068999</v>
      </c>
      <c r="AN1287" s="99">
        <v>3029514.14306641</v>
      </c>
      <c r="AO1287" s="99">
        <v>11497582.712768599</v>
      </c>
      <c r="AP1287" s="99">
        <v>0</v>
      </c>
      <c r="AQ1287" s="99">
        <v>7164637.5996093797</v>
      </c>
      <c r="AR1287" s="99">
        <v>6468331.0299072303</v>
      </c>
      <c r="AS1287" s="99">
        <v>427815.052112579</v>
      </c>
      <c r="AT1287" s="99">
        <v>0</v>
      </c>
      <c r="AU1287" s="99">
        <v>0</v>
      </c>
      <c r="AV1287" s="99">
        <v>8248748.7181396503</v>
      </c>
      <c r="AW1287" s="99">
        <v>0</v>
      </c>
      <c r="AX1287" s="99">
        <v>1165564.18699646</v>
      </c>
      <c r="AY1287" s="99">
        <v>6242653.0765991202</v>
      </c>
      <c r="AZ1287" s="99">
        <v>5906561.5153198196</v>
      </c>
      <c r="BA1287" s="99">
        <v>3757138.8701171898</v>
      </c>
      <c r="BB1287" s="99">
        <v>0</v>
      </c>
      <c r="BC1287" s="99">
        <v>1659067.15596008</v>
      </c>
      <c r="BD1287" s="99">
        <v>336630.19916153001</v>
      </c>
      <c r="BE1287" s="99">
        <v>0</v>
      </c>
      <c r="BF1287" s="99">
        <v>86285.068915367097</v>
      </c>
      <c r="BG1287" s="99">
        <v>8255720.07568359</v>
      </c>
      <c r="BH1287" s="99">
        <v>3052627.5460205101</v>
      </c>
      <c r="BI1287" s="99">
        <v>0</v>
      </c>
      <c r="BJ1287" s="99">
        <v>2581418.0558166499</v>
      </c>
      <c r="BK1287" s="99">
        <v>2302976.92999268</v>
      </c>
      <c r="BL1287" s="99">
        <v>0</v>
      </c>
      <c r="BM1287" s="99">
        <v>0</v>
      </c>
      <c r="BN1287" s="99">
        <v>0</v>
      </c>
      <c r="BO1287" s="99">
        <v>0</v>
      </c>
      <c r="BP1287" s="99">
        <v>0</v>
      </c>
      <c r="BQ1287" s="99">
        <v>0</v>
      </c>
      <c r="BR1287" s="99">
        <v>1999454.58917236</v>
      </c>
      <c r="BS1287" s="99">
        <v>2183593.4742736798</v>
      </c>
      <c r="BT1287" s="99">
        <v>731042.86141967797</v>
      </c>
      <c r="BU1287" s="99">
        <v>0</v>
      </c>
      <c r="BV1287" s="99">
        <v>705825.67491912795</v>
      </c>
      <c r="BW1287" s="99">
        <v>39253.0661888123</v>
      </c>
      <c r="BX1287" s="99">
        <v>0</v>
      </c>
      <c r="BY1287" s="99">
        <v>0</v>
      </c>
      <c r="BZ1287" s="99">
        <v>0</v>
      </c>
      <c r="CA1287" s="99">
        <v>36145.923249244697</v>
      </c>
      <c r="CB1287" s="99">
        <v>2310923.6036071801</v>
      </c>
      <c r="CC1287" s="99">
        <v>18656374.262451202</v>
      </c>
      <c r="CD1287" s="99">
        <v>5621760.2301635696</v>
      </c>
      <c r="CE1287" s="99">
        <v>404.13830684870499</v>
      </c>
      <c r="CF1287" s="99">
        <v>55126.731057643898</v>
      </c>
      <c r="CG1287" s="99">
        <v>430126.98903274501</v>
      </c>
      <c r="CH1287" s="99">
        <v>0</v>
      </c>
      <c r="CI1287" s="99">
        <v>36550.382137775399</v>
      </c>
      <c r="CJ1287" s="99">
        <v>2365696.36010742</v>
      </c>
      <c r="CK1287" s="99">
        <v>19084576.846923798</v>
      </c>
      <c r="CL1287" s="99">
        <v>5661970.6926269503</v>
      </c>
      <c r="CM1287" s="166">
        <v>45882.094765186303</v>
      </c>
      <c r="CN1287" s="166">
        <v>5398896.3303832998</v>
      </c>
      <c r="CO1287" s="166">
        <v>27349204.855712902</v>
      </c>
      <c r="CP1287" s="99">
        <v>5661970.6926269503</v>
      </c>
      <c r="CQ1287" s="99">
        <v>0</v>
      </c>
      <c r="CR1287" s="99">
        <v>0</v>
      </c>
      <c r="CS1287" s="99">
        <v>0</v>
      </c>
      <c r="CT1287" s="99">
        <v>0</v>
      </c>
      <c r="CU1287" s="98">
        <v>11544.448961659</v>
      </c>
      <c r="CV1287" s="98">
        <v>9598.0728798939999</v>
      </c>
      <c r="CW1287" s="98">
        <v>2366050.334664824</v>
      </c>
      <c r="CX1287" s="98">
        <v>19086501.251483947</v>
      </c>
    </row>
    <row r="1288" spans="1:102" x14ac:dyDescent="0.2">
      <c r="A1288" s="98" t="s">
        <v>72</v>
      </c>
      <c r="B1288" s="100">
        <v>40422</v>
      </c>
      <c r="C1288" s="99">
        <v>24749.9817223549</v>
      </c>
      <c r="D1288" s="99">
        <v>0</v>
      </c>
      <c r="E1288" s="99">
        <v>11206.1028642654</v>
      </c>
      <c r="F1288" s="99">
        <v>10362.537744045299</v>
      </c>
      <c r="G1288" s="99">
        <v>395.35823172330902</v>
      </c>
      <c r="H1288" s="99">
        <v>0</v>
      </c>
      <c r="I1288" s="99">
        <v>0</v>
      </c>
      <c r="J1288" s="99">
        <v>9261.2332637309992</v>
      </c>
      <c r="K1288" s="99">
        <v>131.64014615118501</v>
      </c>
      <c r="L1288" s="99">
        <v>3281.7849788963799</v>
      </c>
      <c r="M1288" s="99">
        <v>15821.3376606703</v>
      </c>
      <c r="N1288" s="99">
        <v>5806.9206712841997</v>
      </c>
      <c r="O1288" s="99">
        <v>9790.2158051729202</v>
      </c>
      <c r="P1288" s="99">
        <v>0</v>
      </c>
      <c r="Q1288" s="99">
        <v>1788.1091917902199</v>
      </c>
      <c r="R1288" s="99">
        <v>332.76182686909999</v>
      </c>
      <c r="S1288" s="99">
        <v>0</v>
      </c>
      <c r="T1288" s="99">
        <v>73.404598423279793</v>
      </c>
      <c r="U1288" s="99">
        <v>9394.8211921453494</v>
      </c>
      <c r="V1288" s="99">
        <v>1384354.6699218799</v>
      </c>
      <c r="W1288" s="99">
        <v>0</v>
      </c>
      <c r="X1288" s="99">
        <v>916182.63208770799</v>
      </c>
      <c r="Y1288" s="99">
        <v>830666.55433654797</v>
      </c>
      <c r="Z1288" s="99">
        <v>52415.160547256499</v>
      </c>
      <c r="AA1288" s="99">
        <v>0</v>
      </c>
      <c r="AB1288" s="99">
        <v>0</v>
      </c>
      <c r="AC1288" s="99">
        <v>3022990.1763916002</v>
      </c>
      <c r="AD1288" s="99">
        <v>0</v>
      </c>
      <c r="AE1288" s="99">
        <v>130489.910728455</v>
      </c>
      <c r="AF1288" s="99">
        <v>747966.78651428199</v>
      </c>
      <c r="AG1288" s="99">
        <v>764339.99694824195</v>
      </c>
      <c r="AH1288" s="99">
        <v>453477.85957717901</v>
      </c>
      <c r="AI1288" s="99">
        <v>0</v>
      </c>
      <c r="AJ1288" s="99">
        <v>205684.559076309</v>
      </c>
      <c r="AK1288" s="99">
        <v>41916.661302089698</v>
      </c>
      <c r="AL1288" s="99">
        <v>0</v>
      </c>
      <c r="AM1288" s="99">
        <v>10014.6742229462</v>
      </c>
      <c r="AN1288" s="99">
        <v>3028506.5521545401</v>
      </c>
      <c r="AO1288" s="99">
        <v>11531987.336792</v>
      </c>
      <c r="AP1288" s="99">
        <v>0</v>
      </c>
      <c r="AQ1288" s="99">
        <v>7073460.2658081101</v>
      </c>
      <c r="AR1288" s="99">
        <v>6404682.9540405301</v>
      </c>
      <c r="AS1288" s="99">
        <v>412580.02078628499</v>
      </c>
      <c r="AT1288" s="99">
        <v>0</v>
      </c>
      <c r="AU1288" s="99">
        <v>0</v>
      </c>
      <c r="AV1288" s="99">
        <v>8281161.1970214797</v>
      </c>
      <c r="AW1288" s="99">
        <v>0</v>
      </c>
      <c r="AX1288" s="99">
        <v>1129065.59324646</v>
      </c>
      <c r="AY1288" s="99">
        <v>6246234.3432617197</v>
      </c>
      <c r="AZ1288" s="99">
        <v>5882801.0431518601</v>
      </c>
      <c r="BA1288" s="99">
        <v>3701095.4858093299</v>
      </c>
      <c r="BB1288" s="99">
        <v>0</v>
      </c>
      <c r="BC1288" s="99">
        <v>1628852.9227294901</v>
      </c>
      <c r="BD1288" s="99">
        <v>330850.59293365502</v>
      </c>
      <c r="BE1288" s="99">
        <v>0</v>
      </c>
      <c r="BF1288" s="99">
        <v>80673.756204605103</v>
      </c>
      <c r="BG1288" s="99">
        <v>8317123.4042358398</v>
      </c>
      <c r="BH1288" s="99">
        <v>3027746.53833008</v>
      </c>
      <c r="BI1288" s="99">
        <v>0</v>
      </c>
      <c r="BJ1288" s="99">
        <v>2556547.5690307599</v>
      </c>
      <c r="BK1288" s="99">
        <v>2281296.2939147898</v>
      </c>
      <c r="BL1288" s="99">
        <v>0</v>
      </c>
      <c r="BM1288" s="99">
        <v>0</v>
      </c>
      <c r="BN1288" s="99">
        <v>0</v>
      </c>
      <c r="BO1288" s="99">
        <v>0</v>
      </c>
      <c r="BP1288" s="99">
        <v>0</v>
      </c>
      <c r="BQ1288" s="99">
        <v>0</v>
      </c>
      <c r="BR1288" s="99">
        <v>1996626.05838013</v>
      </c>
      <c r="BS1288" s="99">
        <v>2174334.23968506</v>
      </c>
      <c r="BT1288" s="99">
        <v>719973.05094909703</v>
      </c>
      <c r="BU1288" s="99">
        <v>0</v>
      </c>
      <c r="BV1288" s="99">
        <v>699499.95269012498</v>
      </c>
      <c r="BW1288" s="99">
        <v>37615.013386249499</v>
      </c>
      <c r="BX1288" s="99">
        <v>0</v>
      </c>
      <c r="BY1288" s="99">
        <v>0</v>
      </c>
      <c r="BZ1288" s="99">
        <v>0</v>
      </c>
      <c r="CA1288" s="99">
        <v>35994.520114898703</v>
      </c>
      <c r="CB1288" s="99">
        <v>2299816.78588867</v>
      </c>
      <c r="CC1288" s="99">
        <v>18585440.088378899</v>
      </c>
      <c r="CD1288" s="99">
        <v>5575300.3994140597</v>
      </c>
      <c r="CE1288" s="99">
        <v>394.85632334649603</v>
      </c>
      <c r="CF1288" s="99">
        <v>52260.399306297302</v>
      </c>
      <c r="CG1288" s="99">
        <v>411727.312026978</v>
      </c>
      <c r="CH1288" s="99">
        <v>0</v>
      </c>
      <c r="CI1288" s="99">
        <v>36389.616192817703</v>
      </c>
      <c r="CJ1288" s="99">
        <v>2352507.6243896498</v>
      </c>
      <c r="CK1288" s="99">
        <v>18994838.729980499</v>
      </c>
      <c r="CL1288" s="99">
        <v>5612706.6572876005</v>
      </c>
      <c r="CM1288" s="166">
        <v>45726.453891277299</v>
      </c>
      <c r="CN1288" s="166">
        <v>5375480.5574340802</v>
      </c>
      <c r="CO1288" s="166">
        <v>27302080.666503899</v>
      </c>
      <c r="CP1288" s="99">
        <v>5612706.6572876005</v>
      </c>
      <c r="CQ1288" s="99">
        <v>0</v>
      </c>
      <c r="CR1288" s="99">
        <v>0</v>
      </c>
      <c r="CS1288" s="99">
        <v>0</v>
      </c>
      <c r="CT1288" s="99">
        <v>0</v>
      </c>
      <c r="CU1288" s="98">
        <v>11349.951305936</v>
      </c>
      <c r="CV1288" s="98">
        <v>9603.6394264499995</v>
      </c>
      <c r="CW1288" s="98">
        <v>2352077.1851949673</v>
      </c>
      <c r="CX1288" s="98">
        <v>18997167.400405876</v>
      </c>
    </row>
    <row r="1289" spans="1:102" x14ac:dyDescent="0.2">
      <c r="A1289" s="98" t="s">
        <v>72</v>
      </c>
      <c r="B1289" s="100">
        <v>40513</v>
      </c>
      <c r="C1289" s="99">
        <v>24509.560106515899</v>
      </c>
      <c r="D1289" s="99">
        <v>0</v>
      </c>
      <c r="E1289" s="99">
        <v>11057.6160656214</v>
      </c>
      <c r="F1289" s="99">
        <v>10200.317569971099</v>
      </c>
      <c r="G1289" s="99">
        <v>394.64535214379401</v>
      </c>
      <c r="H1289" s="99">
        <v>0</v>
      </c>
      <c r="I1289" s="99">
        <v>0</v>
      </c>
      <c r="J1289" s="99">
        <v>9302.0446233749408</v>
      </c>
      <c r="K1289" s="99">
        <v>111.882407499477</v>
      </c>
      <c r="L1289" s="99">
        <v>4260.0545517206201</v>
      </c>
      <c r="M1289" s="99">
        <v>15581.215917825701</v>
      </c>
      <c r="N1289" s="99">
        <v>5769.2168458104097</v>
      </c>
      <c r="O1289" s="99">
        <v>9645.8077673911994</v>
      </c>
      <c r="P1289" s="99">
        <v>0</v>
      </c>
      <c r="Q1289" s="99">
        <v>1772.29285129905</v>
      </c>
      <c r="R1289" s="99">
        <v>329.617191355675</v>
      </c>
      <c r="S1289" s="99">
        <v>0</v>
      </c>
      <c r="T1289" s="99">
        <v>89.182654054835396</v>
      </c>
      <c r="U1289" s="99">
        <v>9422.16203951836</v>
      </c>
      <c r="V1289" s="99">
        <v>1370779.13922119</v>
      </c>
      <c r="W1289" s="99">
        <v>0</v>
      </c>
      <c r="X1289" s="99">
        <v>887449.47618103004</v>
      </c>
      <c r="Y1289" s="99">
        <v>804571.42461395299</v>
      </c>
      <c r="Z1289" s="99">
        <v>50736.073551178</v>
      </c>
      <c r="AA1289" s="99">
        <v>0</v>
      </c>
      <c r="AB1289" s="99">
        <v>0</v>
      </c>
      <c r="AC1289" s="99">
        <v>3014440.6401061998</v>
      </c>
      <c r="AD1289" s="99">
        <v>0</v>
      </c>
      <c r="AE1289" s="99">
        <v>149220.77655601499</v>
      </c>
      <c r="AF1289" s="99">
        <v>743288.70233917201</v>
      </c>
      <c r="AG1289" s="99">
        <v>748562.55600738502</v>
      </c>
      <c r="AH1289" s="99">
        <v>420285.08656692499</v>
      </c>
      <c r="AI1289" s="99">
        <v>0</v>
      </c>
      <c r="AJ1289" s="99">
        <v>197282.522956848</v>
      </c>
      <c r="AK1289" s="99">
        <v>40347.116410255403</v>
      </c>
      <c r="AL1289" s="99">
        <v>0</v>
      </c>
      <c r="AM1289" s="99">
        <v>9788.5616050958597</v>
      </c>
      <c r="AN1289" s="99">
        <v>3023683.50213623</v>
      </c>
      <c r="AO1289" s="99">
        <v>11471414.9226074</v>
      </c>
      <c r="AP1289" s="99">
        <v>0</v>
      </c>
      <c r="AQ1289" s="99">
        <v>6897611.0049438505</v>
      </c>
      <c r="AR1289" s="99">
        <v>6248570.9133911096</v>
      </c>
      <c r="AS1289" s="99">
        <v>405688.48334884603</v>
      </c>
      <c r="AT1289" s="99">
        <v>0</v>
      </c>
      <c r="AU1289" s="99">
        <v>0</v>
      </c>
      <c r="AV1289" s="99">
        <v>8357884.7743530301</v>
      </c>
      <c r="AW1289" s="99">
        <v>0</v>
      </c>
      <c r="AX1289" s="99">
        <v>1302724.0094757101</v>
      </c>
      <c r="AY1289" s="99">
        <v>6243788.4927368201</v>
      </c>
      <c r="AZ1289" s="99">
        <v>5810624.5587158203</v>
      </c>
      <c r="BA1289" s="99">
        <v>3463110.3906555199</v>
      </c>
      <c r="BB1289" s="99">
        <v>0</v>
      </c>
      <c r="BC1289" s="99">
        <v>1572763.84338379</v>
      </c>
      <c r="BD1289" s="99">
        <v>318666.20665359503</v>
      </c>
      <c r="BE1289" s="99">
        <v>0</v>
      </c>
      <c r="BF1289" s="99">
        <v>80248.158561706499</v>
      </c>
      <c r="BG1289" s="99">
        <v>8386218.4309692401</v>
      </c>
      <c r="BH1289" s="99">
        <v>2986306.73760986</v>
      </c>
      <c r="BI1289" s="99">
        <v>0</v>
      </c>
      <c r="BJ1289" s="99">
        <v>2512046.2764587398</v>
      </c>
      <c r="BK1289" s="99">
        <v>2232434.71630859</v>
      </c>
      <c r="BL1289" s="99">
        <v>0</v>
      </c>
      <c r="BM1289" s="99">
        <v>0</v>
      </c>
      <c r="BN1289" s="99">
        <v>0</v>
      </c>
      <c r="BO1289" s="99">
        <v>0</v>
      </c>
      <c r="BP1289" s="99">
        <v>0</v>
      </c>
      <c r="BQ1289" s="99">
        <v>0</v>
      </c>
      <c r="BR1289" s="99">
        <v>1986419.42591858</v>
      </c>
      <c r="BS1289" s="99">
        <v>2149316.9747009301</v>
      </c>
      <c r="BT1289" s="99">
        <v>673713.47343444801</v>
      </c>
      <c r="BU1289" s="99">
        <v>0</v>
      </c>
      <c r="BV1289" s="99">
        <v>680024.94624328602</v>
      </c>
      <c r="BW1289" s="99">
        <v>34863.982746601097</v>
      </c>
      <c r="BX1289" s="99">
        <v>0</v>
      </c>
      <c r="BY1289" s="99">
        <v>0</v>
      </c>
      <c r="BZ1289" s="99">
        <v>0</v>
      </c>
      <c r="CA1289" s="99">
        <v>35546.5252466202</v>
      </c>
      <c r="CB1289" s="99">
        <v>2258755.1221618699</v>
      </c>
      <c r="CC1289" s="99">
        <v>18392109.416259799</v>
      </c>
      <c r="CD1289" s="99">
        <v>5499678.34973145</v>
      </c>
      <c r="CE1289" s="99">
        <v>394.40923427790398</v>
      </c>
      <c r="CF1289" s="99">
        <v>50643.068809032397</v>
      </c>
      <c r="CG1289" s="99">
        <v>403698.78618240397</v>
      </c>
      <c r="CH1289" s="99">
        <v>0</v>
      </c>
      <c r="CI1289" s="99">
        <v>35943.412066459699</v>
      </c>
      <c r="CJ1289" s="99">
        <v>2308914.4677734398</v>
      </c>
      <c r="CK1289" s="99">
        <v>18801755.355712902</v>
      </c>
      <c r="CL1289" s="99">
        <v>5532742.4352417002</v>
      </c>
      <c r="CM1289" s="166">
        <v>45334.134833812699</v>
      </c>
      <c r="CN1289" s="166">
        <v>5328746.7807617197</v>
      </c>
      <c r="CO1289" s="166">
        <v>27172130.2182617</v>
      </c>
      <c r="CP1289" s="99">
        <v>5532742.4352417002</v>
      </c>
      <c r="CQ1289" s="99">
        <v>0</v>
      </c>
      <c r="CR1289" s="99">
        <v>0</v>
      </c>
      <c r="CS1289" s="99">
        <v>0</v>
      </c>
      <c r="CT1289" s="99">
        <v>0</v>
      </c>
      <c r="CU1289" s="98">
        <v>11177.947447492999</v>
      </c>
      <c r="CV1289" s="98">
        <v>9644.3534001030002</v>
      </c>
      <c r="CW1289" s="98">
        <v>2309398.1909709023</v>
      </c>
      <c r="CX1289" s="98">
        <v>18795808.202442203</v>
      </c>
    </row>
    <row r="1290" spans="1:102" x14ac:dyDescent="0.2">
      <c r="A1290" s="98" t="s">
        <v>72</v>
      </c>
      <c r="B1290" s="100">
        <v>40603</v>
      </c>
      <c r="C1290" s="99">
        <v>24561.466844558701</v>
      </c>
      <c r="D1290" s="99">
        <v>0</v>
      </c>
      <c r="E1290" s="99">
        <v>10864.758248567599</v>
      </c>
      <c r="F1290" s="99">
        <v>10010.398183703401</v>
      </c>
      <c r="G1290" s="99">
        <v>399.44930441677599</v>
      </c>
      <c r="H1290" s="99">
        <v>0</v>
      </c>
      <c r="I1290" s="99">
        <v>0</v>
      </c>
      <c r="J1290" s="99">
        <v>9365.5038938522302</v>
      </c>
      <c r="K1290" s="99">
        <v>104.5493877111</v>
      </c>
      <c r="L1290" s="99">
        <v>12189.99449718</v>
      </c>
      <c r="M1290" s="99">
        <v>15585.759944081299</v>
      </c>
      <c r="N1290" s="99">
        <v>5762.8974037170401</v>
      </c>
      <c r="O1290" s="99">
        <v>0</v>
      </c>
      <c r="P1290" s="99">
        <v>0</v>
      </c>
      <c r="Q1290" s="99">
        <v>1767.8948373645501</v>
      </c>
      <c r="R1290" s="99">
        <v>0</v>
      </c>
      <c r="S1290" s="99">
        <v>0</v>
      </c>
      <c r="T1290" s="99">
        <v>392.50836237520002</v>
      </c>
      <c r="U1290" s="99">
        <v>9471.1776388883609</v>
      </c>
      <c r="V1290" s="99">
        <v>1362726.1930847201</v>
      </c>
      <c r="W1290" s="99">
        <v>0</v>
      </c>
      <c r="X1290" s="99">
        <v>881403.30107116699</v>
      </c>
      <c r="Y1290" s="99">
        <v>798886.34252929699</v>
      </c>
      <c r="Z1290" s="99">
        <v>52558.4191365242</v>
      </c>
      <c r="AA1290" s="99">
        <v>0</v>
      </c>
      <c r="AB1290" s="99">
        <v>0</v>
      </c>
      <c r="AC1290" s="99">
        <v>3047918.2614746098</v>
      </c>
      <c r="AD1290" s="99">
        <v>0</v>
      </c>
      <c r="AE1290" s="99">
        <v>569032.05236816395</v>
      </c>
      <c r="AF1290" s="99">
        <v>739865.71974945103</v>
      </c>
      <c r="AG1290" s="99">
        <v>735177.07911682106</v>
      </c>
      <c r="AH1290" s="99">
        <v>0</v>
      </c>
      <c r="AI1290" s="99">
        <v>0</v>
      </c>
      <c r="AJ1290" s="99">
        <v>199254.15729522699</v>
      </c>
      <c r="AK1290" s="99">
        <v>0</v>
      </c>
      <c r="AL1290" s="99">
        <v>0</v>
      </c>
      <c r="AM1290" s="99">
        <v>51905.756268978097</v>
      </c>
      <c r="AN1290" s="99">
        <v>3051627.5341491699</v>
      </c>
      <c r="AO1290" s="99">
        <v>11520872.8820801</v>
      </c>
      <c r="AP1290" s="99">
        <v>0</v>
      </c>
      <c r="AQ1290" s="99">
        <v>6849923.7156372098</v>
      </c>
      <c r="AR1290" s="99">
        <v>6188793.5806274395</v>
      </c>
      <c r="AS1290" s="99">
        <v>413272.82228088402</v>
      </c>
      <c r="AT1290" s="99">
        <v>0</v>
      </c>
      <c r="AU1290" s="99">
        <v>0</v>
      </c>
      <c r="AV1290" s="99">
        <v>8528969.87182617</v>
      </c>
      <c r="AW1290" s="99">
        <v>0</v>
      </c>
      <c r="AX1290" s="99">
        <v>4821292.5915527297</v>
      </c>
      <c r="AY1290" s="99">
        <v>6261048.1667480497</v>
      </c>
      <c r="AZ1290" s="99">
        <v>5710427.4420165997</v>
      </c>
      <c r="BA1290" s="99">
        <v>0</v>
      </c>
      <c r="BB1290" s="99">
        <v>0</v>
      </c>
      <c r="BC1290" s="99">
        <v>1602370.4555053699</v>
      </c>
      <c r="BD1290" s="99">
        <v>0</v>
      </c>
      <c r="BE1290" s="99">
        <v>0</v>
      </c>
      <c r="BF1290" s="99">
        <v>409325.00830459601</v>
      </c>
      <c r="BG1290" s="99">
        <v>8523518.2252197303</v>
      </c>
      <c r="BH1290" s="99">
        <v>2382231.9804077102</v>
      </c>
      <c r="BI1290" s="99">
        <v>0</v>
      </c>
      <c r="BJ1290" s="99">
        <v>2385929.7626953102</v>
      </c>
      <c r="BK1290" s="99">
        <v>2179316.9143371601</v>
      </c>
      <c r="BL1290" s="99">
        <v>0</v>
      </c>
      <c r="BM1290" s="99">
        <v>0</v>
      </c>
      <c r="BN1290" s="99">
        <v>0</v>
      </c>
      <c r="BO1290" s="99">
        <v>0</v>
      </c>
      <c r="BP1290" s="99">
        <v>0</v>
      </c>
      <c r="BQ1290" s="99">
        <v>0</v>
      </c>
      <c r="BR1290" s="99">
        <v>1986035.8437042199</v>
      </c>
      <c r="BS1290" s="99">
        <v>2110829.3688049298</v>
      </c>
      <c r="BT1290" s="99">
        <v>0</v>
      </c>
      <c r="BU1290" s="99">
        <v>0</v>
      </c>
      <c r="BV1290" s="99">
        <v>688206.82799529994</v>
      </c>
      <c r="BW1290" s="99">
        <v>0</v>
      </c>
      <c r="BX1290" s="99">
        <v>0</v>
      </c>
      <c r="BY1290" s="99">
        <v>0</v>
      </c>
      <c r="BZ1290" s="99">
        <v>0</v>
      </c>
      <c r="CA1290" s="99">
        <v>35426.116629600503</v>
      </c>
      <c r="CB1290" s="99">
        <v>2245545.3760681199</v>
      </c>
      <c r="CC1290" s="99">
        <v>18415916.347412098</v>
      </c>
      <c r="CD1290" s="99">
        <v>4785248.8176269503</v>
      </c>
      <c r="CE1290" s="99">
        <v>400.01179380342398</v>
      </c>
      <c r="CF1290" s="99">
        <v>52647.248979091601</v>
      </c>
      <c r="CG1290" s="99">
        <v>415025.75864028902</v>
      </c>
      <c r="CH1290" s="99">
        <v>0</v>
      </c>
      <c r="CI1290" s="99">
        <v>35822.469183921799</v>
      </c>
      <c r="CJ1290" s="99">
        <v>2298119.7603454599</v>
      </c>
      <c r="CK1290" s="99">
        <v>18828141.489502002</v>
      </c>
      <c r="CL1290" s="99">
        <v>4787260.47192383</v>
      </c>
      <c r="CM1290" s="166">
        <v>45214.3625826836</v>
      </c>
      <c r="CN1290" s="166">
        <v>5360085.36047363</v>
      </c>
      <c r="CO1290" s="166">
        <v>27351302.287841801</v>
      </c>
      <c r="CP1290" s="99">
        <v>4787260.47192383</v>
      </c>
      <c r="CQ1290" s="99">
        <v>0</v>
      </c>
      <c r="CR1290" s="99">
        <v>0</v>
      </c>
      <c r="CS1290" s="99">
        <v>0</v>
      </c>
      <c r="CT1290" s="99">
        <v>0</v>
      </c>
      <c r="CU1290" s="98">
        <v>10962.020675026</v>
      </c>
      <c r="CV1290" s="98">
        <v>9712.8702359920007</v>
      </c>
      <c r="CW1290" s="98">
        <v>2298192.6250472115</v>
      </c>
      <c r="CX1290" s="98">
        <v>18830942.106052388</v>
      </c>
    </row>
    <row r="1291" spans="1:102" x14ac:dyDescent="0.2">
      <c r="A1291" s="98" t="s">
        <v>72</v>
      </c>
      <c r="B1291" s="100">
        <v>40695</v>
      </c>
      <c r="C1291" s="99">
        <v>24347.208922624599</v>
      </c>
      <c r="D1291" s="99">
        <v>0</v>
      </c>
      <c r="E1291" s="99">
        <v>10678.5183702707</v>
      </c>
      <c r="F1291" s="99">
        <v>9865.0810445547104</v>
      </c>
      <c r="G1291" s="99">
        <v>399.04148018360098</v>
      </c>
      <c r="H1291" s="99">
        <v>0</v>
      </c>
      <c r="I1291" s="99">
        <v>0</v>
      </c>
      <c r="J1291" s="99">
        <v>9438.3768345117605</v>
      </c>
      <c r="K1291" s="99">
        <v>88.4568050978705</v>
      </c>
      <c r="L1291" s="99">
        <v>12115.200480699499</v>
      </c>
      <c r="M1291" s="99">
        <v>15457.5397467613</v>
      </c>
      <c r="N1291" s="99">
        <v>5695.7783992886498</v>
      </c>
      <c r="O1291" s="99">
        <v>0</v>
      </c>
      <c r="P1291" s="99">
        <v>0</v>
      </c>
      <c r="Q1291" s="99">
        <v>1723.81749235094</v>
      </c>
      <c r="R1291" s="99">
        <v>0</v>
      </c>
      <c r="S1291" s="99">
        <v>0</v>
      </c>
      <c r="T1291" s="99">
        <v>395.23188116028899</v>
      </c>
      <c r="U1291" s="99">
        <v>9518.5137460231799</v>
      </c>
      <c r="V1291" s="99">
        <v>1344428.57754517</v>
      </c>
      <c r="W1291" s="99">
        <v>0</v>
      </c>
      <c r="X1291" s="99">
        <v>859660.21068572998</v>
      </c>
      <c r="Y1291" s="99">
        <v>782862.48117065395</v>
      </c>
      <c r="Z1291" s="99">
        <v>50698.481079101599</v>
      </c>
      <c r="AA1291" s="99">
        <v>0</v>
      </c>
      <c r="AB1291" s="99">
        <v>0</v>
      </c>
      <c r="AC1291" s="99">
        <v>3085258.0180358901</v>
      </c>
      <c r="AD1291" s="99">
        <v>0</v>
      </c>
      <c r="AE1291" s="99">
        <v>557219.77524566697</v>
      </c>
      <c r="AF1291" s="99">
        <v>735053.04464721703</v>
      </c>
      <c r="AG1291" s="99">
        <v>727877.44097137498</v>
      </c>
      <c r="AH1291" s="99">
        <v>0</v>
      </c>
      <c r="AI1291" s="99">
        <v>0</v>
      </c>
      <c r="AJ1291" s="99">
        <v>190380.85623931899</v>
      </c>
      <c r="AK1291" s="99">
        <v>0</v>
      </c>
      <c r="AL1291" s="99">
        <v>0</v>
      </c>
      <c r="AM1291" s="99">
        <v>49786.245849609397</v>
      </c>
      <c r="AN1291" s="99">
        <v>3079606.0964355501</v>
      </c>
      <c r="AO1291" s="99">
        <v>11437854.329956099</v>
      </c>
      <c r="AP1291" s="99">
        <v>0</v>
      </c>
      <c r="AQ1291" s="99">
        <v>6750637.13879395</v>
      </c>
      <c r="AR1291" s="99">
        <v>6118364.9830322303</v>
      </c>
      <c r="AS1291" s="99">
        <v>409719.95610046398</v>
      </c>
      <c r="AT1291" s="99">
        <v>0</v>
      </c>
      <c r="AU1291" s="99">
        <v>0</v>
      </c>
      <c r="AV1291" s="99">
        <v>8683957.85302734</v>
      </c>
      <c r="AW1291" s="99">
        <v>0</v>
      </c>
      <c r="AX1291" s="99">
        <v>4730719.4721069299</v>
      </c>
      <c r="AY1291" s="99">
        <v>6255102.5736084003</v>
      </c>
      <c r="AZ1291" s="99">
        <v>5676482.0408325205</v>
      </c>
      <c r="BA1291" s="99">
        <v>0</v>
      </c>
      <c r="BB1291" s="99">
        <v>0</v>
      </c>
      <c r="BC1291" s="99">
        <v>1536756.91333008</v>
      </c>
      <c r="BD1291" s="99">
        <v>0</v>
      </c>
      <c r="BE1291" s="99">
        <v>0</v>
      </c>
      <c r="BF1291" s="99">
        <v>401018.36058044399</v>
      </c>
      <c r="BG1291" s="99">
        <v>8674113.4122314509</v>
      </c>
      <c r="BH1291" s="99">
        <v>2389460.8928832998</v>
      </c>
      <c r="BI1291" s="99">
        <v>0</v>
      </c>
      <c r="BJ1291" s="99">
        <v>2367156.8332824698</v>
      </c>
      <c r="BK1291" s="99">
        <v>2142467.3664855999</v>
      </c>
      <c r="BL1291" s="99">
        <v>0</v>
      </c>
      <c r="BM1291" s="99">
        <v>0</v>
      </c>
      <c r="BN1291" s="99">
        <v>0</v>
      </c>
      <c r="BO1291" s="99">
        <v>0</v>
      </c>
      <c r="BP1291" s="99">
        <v>0</v>
      </c>
      <c r="BQ1291" s="99">
        <v>0</v>
      </c>
      <c r="BR1291" s="99">
        <v>1991531.77351379</v>
      </c>
      <c r="BS1291" s="99">
        <v>2097230.4556884798</v>
      </c>
      <c r="BT1291" s="99">
        <v>0</v>
      </c>
      <c r="BU1291" s="99">
        <v>0</v>
      </c>
      <c r="BV1291" s="99">
        <v>671199.59506225598</v>
      </c>
      <c r="BW1291" s="99">
        <v>0</v>
      </c>
      <c r="BX1291" s="99">
        <v>0</v>
      </c>
      <c r="BY1291" s="99">
        <v>0</v>
      </c>
      <c r="BZ1291" s="99">
        <v>0</v>
      </c>
      <c r="CA1291" s="99">
        <v>35025.920720577204</v>
      </c>
      <c r="CB1291" s="99">
        <v>2204442.4876708998</v>
      </c>
      <c r="CC1291" s="99">
        <v>18174297.603759799</v>
      </c>
      <c r="CD1291" s="99">
        <v>4740861.8018188505</v>
      </c>
      <c r="CE1291" s="99">
        <v>398.24484330043202</v>
      </c>
      <c r="CF1291" s="99">
        <v>50775.091637611396</v>
      </c>
      <c r="CG1291" s="99">
        <v>409239.49288177502</v>
      </c>
      <c r="CH1291" s="99">
        <v>0</v>
      </c>
      <c r="CI1291" s="99">
        <v>35424.7372717857</v>
      </c>
      <c r="CJ1291" s="99">
        <v>2254676.95910645</v>
      </c>
      <c r="CK1291" s="99">
        <v>18580366.635497998</v>
      </c>
      <c r="CL1291" s="99">
        <v>4740565.3773193397</v>
      </c>
      <c r="CM1291" s="166">
        <v>44901.307387828798</v>
      </c>
      <c r="CN1291" s="166">
        <v>5331190.1232299795</v>
      </c>
      <c r="CO1291" s="166">
        <v>27272018.604492199</v>
      </c>
      <c r="CP1291" s="99">
        <v>4740565.3773193397</v>
      </c>
      <c r="CQ1291" s="99">
        <v>0</v>
      </c>
      <c r="CR1291" s="99">
        <v>0</v>
      </c>
      <c r="CS1291" s="99">
        <v>0</v>
      </c>
      <c r="CT1291" s="99">
        <v>0</v>
      </c>
      <c r="CU1291" s="98">
        <v>10762.107623995</v>
      </c>
      <c r="CV1291" s="98">
        <v>9784.5305744479992</v>
      </c>
      <c r="CW1291" s="98">
        <v>2255217.5793085112</v>
      </c>
      <c r="CX1291" s="98">
        <v>18583537.096641574</v>
      </c>
    </row>
    <row r="1292" spans="1:102" x14ac:dyDescent="0.2">
      <c r="A1292" s="98" t="s">
        <v>72</v>
      </c>
      <c r="B1292" s="100">
        <v>40787</v>
      </c>
      <c r="C1292" s="99">
        <v>24170.505386352499</v>
      </c>
      <c r="D1292" s="99">
        <v>0</v>
      </c>
      <c r="E1292" s="99">
        <v>10546.607648134201</v>
      </c>
      <c r="F1292" s="99">
        <v>9753.2347630262393</v>
      </c>
      <c r="G1292" s="99">
        <v>409.96820690855401</v>
      </c>
      <c r="H1292" s="99">
        <v>0</v>
      </c>
      <c r="I1292" s="99">
        <v>0</v>
      </c>
      <c r="J1292" s="99">
        <v>9416.2278650999106</v>
      </c>
      <c r="K1292" s="99">
        <v>84.456445552408695</v>
      </c>
      <c r="L1292" s="99">
        <v>12219.819544673001</v>
      </c>
      <c r="M1292" s="99">
        <v>15280.1646865606</v>
      </c>
      <c r="N1292" s="99">
        <v>5704.1912722587604</v>
      </c>
      <c r="O1292" s="99">
        <v>0</v>
      </c>
      <c r="P1292" s="99">
        <v>0</v>
      </c>
      <c r="Q1292" s="99">
        <v>1719.76833482087</v>
      </c>
      <c r="R1292" s="99">
        <v>0</v>
      </c>
      <c r="S1292" s="99">
        <v>0</v>
      </c>
      <c r="T1292" s="99">
        <v>405.02302937954698</v>
      </c>
      <c r="U1292" s="99">
        <v>9502.4525183439291</v>
      </c>
      <c r="V1292" s="99">
        <v>1337225.2929229699</v>
      </c>
      <c r="W1292" s="99">
        <v>0</v>
      </c>
      <c r="X1292" s="99">
        <v>842114.14451599098</v>
      </c>
      <c r="Y1292" s="99">
        <v>764812.24068450904</v>
      </c>
      <c r="Z1292" s="99">
        <v>52807.077574253097</v>
      </c>
      <c r="AA1292" s="99">
        <v>0</v>
      </c>
      <c r="AB1292" s="99">
        <v>0</v>
      </c>
      <c r="AC1292" s="99">
        <v>3077594.0360412602</v>
      </c>
      <c r="AD1292" s="99">
        <v>0</v>
      </c>
      <c r="AE1292" s="99">
        <v>546831.91215515102</v>
      </c>
      <c r="AF1292" s="99">
        <v>723662.178565979</v>
      </c>
      <c r="AG1292" s="99">
        <v>721990.76155090297</v>
      </c>
      <c r="AH1292" s="99">
        <v>0</v>
      </c>
      <c r="AI1292" s="99">
        <v>0</v>
      </c>
      <c r="AJ1292" s="99">
        <v>186331.14920616199</v>
      </c>
      <c r="AK1292" s="99">
        <v>0</v>
      </c>
      <c r="AL1292" s="99">
        <v>0</v>
      </c>
      <c r="AM1292" s="99">
        <v>52033.417042732202</v>
      </c>
      <c r="AN1292" s="99">
        <v>3077905.0752868699</v>
      </c>
      <c r="AO1292" s="99">
        <v>11428732.9851074</v>
      </c>
      <c r="AP1292" s="99">
        <v>0</v>
      </c>
      <c r="AQ1292" s="99">
        <v>6595207.5789794903</v>
      </c>
      <c r="AR1292" s="99">
        <v>5969162.2299194299</v>
      </c>
      <c r="AS1292" s="99">
        <v>425871.49110412598</v>
      </c>
      <c r="AT1292" s="99">
        <v>0</v>
      </c>
      <c r="AU1292" s="99">
        <v>0</v>
      </c>
      <c r="AV1292" s="99">
        <v>8735873.7060546894</v>
      </c>
      <c r="AW1292" s="99">
        <v>0</v>
      </c>
      <c r="AX1292" s="99">
        <v>4676338.5311889602</v>
      </c>
      <c r="AY1292" s="99">
        <v>6191110.9464721698</v>
      </c>
      <c r="AZ1292" s="99">
        <v>5653271.9618530301</v>
      </c>
      <c r="BA1292" s="99">
        <v>0</v>
      </c>
      <c r="BB1292" s="99">
        <v>0</v>
      </c>
      <c r="BC1292" s="99">
        <v>1518025.3250122101</v>
      </c>
      <c r="BD1292" s="99">
        <v>0</v>
      </c>
      <c r="BE1292" s="99">
        <v>0</v>
      </c>
      <c r="BF1292" s="99">
        <v>422468.02070999099</v>
      </c>
      <c r="BG1292" s="99">
        <v>8759116.7274169903</v>
      </c>
      <c r="BH1292" s="99">
        <v>2406732.6888427702</v>
      </c>
      <c r="BI1292" s="99">
        <v>0</v>
      </c>
      <c r="BJ1292" s="99">
        <v>2324277.4282531701</v>
      </c>
      <c r="BK1292" s="99">
        <v>2099103.1888427702</v>
      </c>
      <c r="BL1292" s="99">
        <v>0</v>
      </c>
      <c r="BM1292" s="99">
        <v>0</v>
      </c>
      <c r="BN1292" s="99">
        <v>0</v>
      </c>
      <c r="BO1292" s="99">
        <v>0</v>
      </c>
      <c r="BP1292" s="99">
        <v>0</v>
      </c>
      <c r="BQ1292" s="99">
        <v>0</v>
      </c>
      <c r="BR1292" s="99">
        <v>1947395.53694153</v>
      </c>
      <c r="BS1292" s="99">
        <v>2094120.8861084001</v>
      </c>
      <c r="BT1292" s="99">
        <v>0</v>
      </c>
      <c r="BU1292" s="99">
        <v>0</v>
      </c>
      <c r="BV1292" s="99">
        <v>664182.74649810803</v>
      </c>
      <c r="BW1292" s="99">
        <v>0</v>
      </c>
      <c r="BX1292" s="99">
        <v>0</v>
      </c>
      <c r="BY1292" s="99">
        <v>0</v>
      </c>
      <c r="BZ1292" s="99">
        <v>0</v>
      </c>
      <c r="CA1292" s="99">
        <v>34728.5359911919</v>
      </c>
      <c r="CB1292" s="99">
        <v>2180885.1055602999</v>
      </c>
      <c r="CC1292" s="99">
        <v>18043983.903808601</v>
      </c>
      <c r="CD1292" s="99">
        <v>4732619.4186401404</v>
      </c>
      <c r="CE1292" s="99">
        <v>409.93409050256003</v>
      </c>
      <c r="CF1292" s="99">
        <v>52706.553252696998</v>
      </c>
      <c r="CG1292" s="99">
        <v>426062.17864227301</v>
      </c>
      <c r="CH1292" s="99">
        <v>0</v>
      </c>
      <c r="CI1292" s="99">
        <v>35138.796341419198</v>
      </c>
      <c r="CJ1292" s="99">
        <v>2233598.64343262</v>
      </c>
      <c r="CK1292" s="99">
        <v>18469896.412109401</v>
      </c>
      <c r="CL1292" s="99">
        <v>4735106.0645752</v>
      </c>
      <c r="CM1292" s="166">
        <v>44590.495217800097</v>
      </c>
      <c r="CN1292" s="166">
        <v>5310981.3222045898</v>
      </c>
      <c r="CO1292" s="166">
        <v>27255602.9287109</v>
      </c>
      <c r="CP1292" s="99">
        <v>4735106.0645752</v>
      </c>
      <c r="CQ1292" s="99">
        <v>0</v>
      </c>
      <c r="CR1292" s="99">
        <v>0</v>
      </c>
      <c r="CS1292" s="99">
        <v>0</v>
      </c>
      <c r="CT1292" s="99">
        <v>0</v>
      </c>
      <c r="CU1292" s="98">
        <v>10637.998525821</v>
      </c>
      <c r="CV1292" s="98">
        <v>9765.5643781800009</v>
      </c>
      <c r="CW1292" s="98">
        <v>2233591.6588129969</v>
      </c>
      <c r="CX1292" s="98">
        <v>18470046.082450874</v>
      </c>
    </row>
    <row r="1293" spans="1:102" x14ac:dyDescent="0.2">
      <c r="A1293" s="98" t="s">
        <v>72</v>
      </c>
      <c r="B1293" s="100">
        <v>40878</v>
      </c>
      <c r="C1293" s="99">
        <v>24268.2942860127</v>
      </c>
      <c r="D1293" s="99">
        <v>0</v>
      </c>
      <c r="E1293" s="99">
        <v>10451.3505064249</v>
      </c>
      <c r="F1293" s="99">
        <v>9660.9217553138697</v>
      </c>
      <c r="G1293" s="99">
        <v>411.99039985984598</v>
      </c>
      <c r="H1293" s="99">
        <v>0</v>
      </c>
      <c r="I1293" s="99">
        <v>0</v>
      </c>
      <c r="J1293" s="99">
        <v>9456.1032907962799</v>
      </c>
      <c r="K1293" s="99">
        <v>83.313557702116697</v>
      </c>
      <c r="L1293" s="99">
        <v>11927.0318601131</v>
      </c>
      <c r="M1293" s="99">
        <v>15315.5800833702</v>
      </c>
      <c r="N1293" s="99">
        <v>5739.0834550261497</v>
      </c>
      <c r="O1293" s="99">
        <v>0</v>
      </c>
      <c r="P1293" s="99">
        <v>0</v>
      </c>
      <c r="Q1293" s="99">
        <v>1704.31784926355</v>
      </c>
      <c r="R1293" s="99">
        <v>0</v>
      </c>
      <c r="S1293" s="99">
        <v>0</v>
      </c>
      <c r="T1293" s="99">
        <v>417.27332995832001</v>
      </c>
      <c r="U1293" s="99">
        <v>9542.7842761278207</v>
      </c>
      <c r="V1293" s="99">
        <v>1331171.94960022</v>
      </c>
      <c r="W1293" s="99">
        <v>0</v>
      </c>
      <c r="X1293" s="99">
        <v>832608.54946899402</v>
      </c>
      <c r="Y1293" s="99">
        <v>757838.23225402797</v>
      </c>
      <c r="Z1293" s="99">
        <v>51543.746143341101</v>
      </c>
      <c r="AA1293" s="99">
        <v>0</v>
      </c>
      <c r="AB1293" s="99">
        <v>0</v>
      </c>
      <c r="AC1293" s="99">
        <v>3045480.7089233398</v>
      </c>
      <c r="AD1293" s="99">
        <v>0</v>
      </c>
      <c r="AE1293" s="99">
        <v>531026.69746398902</v>
      </c>
      <c r="AF1293" s="99">
        <v>720337.47668456996</v>
      </c>
      <c r="AG1293" s="99">
        <v>719780.291641235</v>
      </c>
      <c r="AH1293" s="99">
        <v>0</v>
      </c>
      <c r="AI1293" s="99">
        <v>0</v>
      </c>
      <c r="AJ1293" s="99">
        <v>184518.06861496001</v>
      </c>
      <c r="AK1293" s="99">
        <v>0</v>
      </c>
      <c r="AL1293" s="99">
        <v>0</v>
      </c>
      <c r="AM1293" s="99">
        <v>50873.548297405199</v>
      </c>
      <c r="AN1293" s="99">
        <v>3061366.9410095201</v>
      </c>
      <c r="AO1293" s="99">
        <v>11454469.1005859</v>
      </c>
      <c r="AP1293" s="99">
        <v>0</v>
      </c>
      <c r="AQ1293" s="99">
        <v>6549006.50109863</v>
      </c>
      <c r="AR1293" s="99">
        <v>5950798.0872192401</v>
      </c>
      <c r="AS1293" s="99">
        <v>418196.76910781901</v>
      </c>
      <c r="AT1293" s="99">
        <v>0</v>
      </c>
      <c r="AU1293" s="99">
        <v>0</v>
      </c>
      <c r="AV1293" s="99">
        <v>8737993.8741455097</v>
      </c>
      <c r="AW1293" s="99">
        <v>0</v>
      </c>
      <c r="AX1293" s="99">
        <v>4545421.3156127902</v>
      </c>
      <c r="AY1293" s="99">
        <v>6202581.7128295898</v>
      </c>
      <c r="AZ1293" s="99">
        <v>5668159.8662109403</v>
      </c>
      <c r="BA1293" s="99">
        <v>0</v>
      </c>
      <c r="BB1293" s="99">
        <v>0</v>
      </c>
      <c r="BC1293" s="99">
        <v>1500383.3015747101</v>
      </c>
      <c r="BD1293" s="99">
        <v>0</v>
      </c>
      <c r="BE1293" s="99">
        <v>0</v>
      </c>
      <c r="BF1293" s="99">
        <v>412998.34222412098</v>
      </c>
      <c r="BG1293" s="99">
        <v>8795779.1015625</v>
      </c>
      <c r="BH1293" s="99">
        <v>2421313.5537719699</v>
      </c>
      <c r="BI1293" s="99">
        <v>0</v>
      </c>
      <c r="BJ1293" s="99">
        <v>2318923.72332764</v>
      </c>
      <c r="BK1293" s="99">
        <v>2092337.12809753</v>
      </c>
      <c r="BL1293" s="99">
        <v>0</v>
      </c>
      <c r="BM1293" s="99">
        <v>0</v>
      </c>
      <c r="BN1293" s="99">
        <v>0</v>
      </c>
      <c r="BO1293" s="99">
        <v>0</v>
      </c>
      <c r="BP1293" s="99">
        <v>0</v>
      </c>
      <c r="BQ1293" s="99">
        <v>0</v>
      </c>
      <c r="BR1293" s="99">
        <v>1981021.4860534701</v>
      </c>
      <c r="BS1293" s="99">
        <v>2098520.20785522</v>
      </c>
      <c r="BT1293" s="99">
        <v>0</v>
      </c>
      <c r="BU1293" s="99">
        <v>0</v>
      </c>
      <c r="BV1293" s="99">
        <v>662941.23945617699</v>
      </c>
      <c r="BW1293" s="99">
        <v>0</v>
      </c>
      <c r="BX1293" s="99">
        <v>0</v>
      </c>
      <c r="BY1293" s="99">
        <v>0</v>
      </c>
      <c r="BZ1293" s="99">
        <v>0</v>
      </c>
      <c r="CA1293" s="99">
        <v>34719.087813377402</v>
      </c>
      <c r="CB1293" s="99">
        <v>2162323.8635253902</v>
      </c>
      <c r="CC1293" s="99">
        <v>17986789.451416001</v>
      </c>
      <c r="CD1293" s="99">
        <v>4740265.1195068397</v>
      </c>
      <c r="CE1293" s="99">
        <v>413.24275231733901</v>
      </c>
      <c r="CF1293" s="99">
        <v>51488.033718109102</v>
      </c>
      <c r="CG1293" s="99">
        <v>417862.93088912999</v>
      </c>
      <c r="CH1293" s="99">
        <v>0</v>
      </c>
      <c r="CI1293" s="99">
        <v>35135.977850437201</v>
      </c>
      <c r="CJ1293" s="99">
        <v>2213681.9513854999</v>
      </c>
      <c r="CK1293" s="99">
        <v>18408070.637207001</v>
      </c>
      <c r="CL1293" s="99">
        <v>4739643.4522705097</v>
      </c>
      <c r="CM1293" s="166">
        <v>44623.566071987203</v>
      </c>
      <c r="CN1293" s="166">
        <v>5274816.4388427697</v>
      </c>
      <c r="CO1293" s="166">
        <v>27186741.1010742</v>
      </c>
      <c r="CP1293" s="99">
        <v>4739643.4522705097</v>
      </c>
      <c r="CQ1293" s="99">
        <v>0</v>
      </c>
      <c r="CR1293" s="99">
        <v>0</v>
      </c>
      <c r="CS1293" s="99">
        <v>0</v>
      </c>
      <c r="CT1293" s="99">
        <v>0</v>
      </c>
      <c r="CU1293" s="98">
        <v>10534.323839608</v>
      </c>
      <c r="CV1293" s="98">
        <v>9812.8343035849994</v>
      </c>
      <c r="CW1293" s="98">
        <v>2213811.8972434993</v>
      </c>
      <c r="CX1293" s="98">
        <v>18404652.38230513</v>
      </c>
    </row>
    <row r="1294" spans="1:102" x14ac:dyDescent="0.2">
      <c r="A1294" s="98" t="s">
        <v>72</v>
      </c>
      <c r="B1294" s="100">
        <v>40969</v>
      </c>
      <c r="C1294" s="99">
        <v>24137.792870044701</v>
      </c>
      <c r="D1294" s="99">
        <v>0</v>
      </c>
      <c r="E1294" s="99">
        <v>10341.834841251401</v>
      </c>
      <c r="F1294" s="99">
        <v>9554.8820083141309</v>
      </c>
      <c r="G1294" s="99">
        <v>413.52300053462397</v>
      </c>
      <c r="H1294" s="99">
        <v>0</v>
      </c>
      <c r="I1294" s="99">
        <v>0</v>
      </c>
      <c r="J1294" s="99">
        <v>9574.2564407587106</v>
      </c>
      <c r="K1294" s="99">
        <v>75.035078475251794</v>
      </c>
      <c r="L1294" s="99">
        <v>11831.3988498449</v>
      </c>
      <c r="M1294" s="99">
        <v>15149.0496903658</v>
      </c>
      <c r="N1294" s="99">
        <v>5711.6914331913003</v>
      </c>
      <c r="O1294" s="99">
        <v>0</v>
      </c>
      <c r="P1294" s="99">
        <v>0</v>
      </c>
      <c r="Q1294" s="99">
        <v>1712.8646812140901</v>
      </c>
      <c r="R1294" s="99">
        <v>0</v>
      </c>
      <c r="S1294" s="99">
        <v>0</v>
      </c>
      <c r="T1294" s="99">
        <v>408.689106781036</v>
      </c>
      <c r="U1294" s="99">
        <v>9651.3363610506094</v>
      </c>
      <c r="V1294" s="99">
        <v>1324183.9947204599</v>
      </c>
      <c r="W1294" s="99">
        <v>0</v>
      </c>
      <c r="X1294" s="99">
        <v>823287.65938568104</v>
      </c>
      <c r="Y1294" s="99">
        <v>759933.19612884498</v>
      </c>
      <c r="Z1294" s="99">
        <v>50793.491333007798</v>
      </c>
      <c r="AA1294" s="99">
        <v>0</v>
      </c>
      <c r="AB1294" s="99">
        <v>0</v>
      </c>
      <c r="AC1294" s="99">
        <v>3079834.64660645</v>
      </c>
      <c r="AD1294" s="99">
        <v>0</v>
      </c>
      <c r="AE1294" s="99">
        <v>537197.49262237502</v>
      </c>
      <c r="AF1294" s="99">
        <v>719336.27010345506</v>
      </c>
      <c r="AG1294" s="99">
        <v>722766.45574951195</v>
      </c>
      <c r="AH1294" s="99">
        <v>0</v>
      </c>
      <c r="AI1294" s="99">
        <v>0</v>
      </c>
      <c r="AJ1294" s="99">
        <v>183939.62347793599</v>
      </c>
      <c r="AK1294" s="99">
        <v>0</v>
      </c>
      <c r="AL1294" s="99">
        <v>0</v>
      </c>
      <c r="AM1294" s="99">
        <v>50806.755369186401</v>
      </c>
      <c r="AN1294" s="99">
        <v>3055996.0978698698</v>
      </c>
      <c r="AO1294" s="99">
        <v>11493647.5072021</v>
      </c>
      <c r="AP1294" s="99">
        <v>0</v>
      </c>
      <c r="AQ1294" s="99">
        <v>6588143.9326782199</v>
      </c>
      <c r="AR1294" s="99">
        <v>6001899.90771484</v>
      </c>
      <c r="AS1294" s="99">
        <v>415635.85607910203</v>
      </c>
      <c r="AT1294" s="99">
        <v>0</v>
      </c>
      <c r="AU1294" s="99">
        <v>0</v>
      </c>
      <c r="AV1294" s="99">
        <v>8915577.7008056603</v>
      </c>
      <c r="AW1294" s="99">
        <v>0</v>
      </c>
      <c r="AX1294" s="99">
        <v>4673458.1325683603</v>
      </c>
      <c r="AY1294" s="99">
        <v>6244372.77160645</v>
      </c>
      <c r="AZ1294" s="99">
        <v>5742981.91088867</v>
      </c>
      <c r="BA1294" s="99">
        <v>0</v>
      </c>
      <c r="BB1294" s="99">
        <v>0</v>
      </c>
      <c r="BC1294" s="99">
        <v>1502328.82341003</v>
      </c>
      <c r="BD1294" s="99">
        <v>0</v>
      </c>
      <c r="BE1294" s="99">
        <v>0</v>
      </c>
      <c r="BF1294" s="99">
        <v>415901.45667266799</v>
      </c>
      <c r="BG1294" s="99">
        <v>8868677.7584228497</v>
      </c>
      <c r="BH1294" s="99">
        <v>2445911.9216918899</v>
      </c>
      <c r="BI1294" s="99">
        <v>0</v>
      </c>
      <c r="BJ1294" s="99">
        <v>2316399.28619385</v>
      </c>
      <c r="BK1294" s="99">
        <v>2109916.5388793899</v>
      </c>
      <c r="BL1294" s="99">
        <v>0</v>
      </c>
      <c r="BM1294" s="99">
        <v>0</v>
      </c>
      <c r="BN1294" s="99">
        <v>0</v>
      </c>
      <c r="BO1294" s="99">
        <v>0</v>
      </c>
      <c r="BP1294" s="99">
        <v>0</v>
      </c>
      <c r="BQ1294" s="99">
        <v>0</v>
      </c>
      <c r="BR1294" s="99">
        <v>1992935.01805115</v>
      </c>
      <c r="BS1294" s="99">
        <v>2121445.8958740202</v>
      </c>
      <c r="BT1294" s="99">
        <v>0</v>
      </c>
      <c r="BU1294" s="99">
        <v>0</v>
      </c>
      <c r="BV1294" s="99">
        <v>670952.80434417701</v>
      </c>
      <c r="BW1294" s="99">
        <v>0</v>
      </c>
      <c r="BX1294" s="99">
        <v>0</v>
      </c>
      <c r="BY1294" s="99">
        <v>0</v>
      </c>
      <c r="BZ1294" s="99">
        <v>0</v>
      </c>
      <c r="CA1294" s="99">
        <v>34476.823747158101</v>
      </c>
      <c r="CB1294" s="99">
        <v>2149410.7171935998</v>
      </c>
      <c r="CC1294" s="99">
        <v>18050251.798095699</v>
      </c>
      <c r="CD1294" s="99">
        <v>4776925.0486450205</v>
      </c>
      <c r="CE1294" s="99">
        <v>413.046667635441</v>
      </c>
      <c r="CF1294" s="99">
        <v>50875.171303272196</v>
      </c>
      <c r="CG1294" s="99">
        <v>416575.32619094802</v>
      </c>
      <c r="CH1294" s="99">
        <v>0</v>
      </c>
      <c r="CI1294" s="99">
        <v>34885.091923236803</v>
      </c>
      <c r="CJ1294" s="99">
        <v>2200179.5995178199</v>
      </c>
      <c r="CK1294" s="99">
        <v>18468195.697997998</v>
      </c>
      <c r="CL1294" s="99">
        <v>4777322.4545288105</v>
      </c>
      <c r="CM1294" s="166">
        <v>44452.905478954301</v>
      </c>
      <c r="CN1294" s="166">
        <v>5261533.6027221698</v>
      </c>
      <c r="CO1294" s="166">
        <v>27346331.1640625</v>
      </c>
      <c r="CP1294" s="99">
        <v>4777322.4545288105</v>
      </c>
      <c r="CQ1294" s="99">
        <v>0</v>
      </c>
      <c r="CR1294" s="99">
        <v>0</v>
      </c>
      <c r="CS1294" s="99">
        <v>0</v>
      </c>
      <c r="CT1294" s="99">
        <v>0</v>
      </c>
      <c r="CU1294" s="98">
        <v>10414.368597392</v>
      </c>
      <c r="CV1294" s="98">
        <v>9930.8605417979998</v>
      </c>
      <c r="CW1294" s="98">
        <v>2200285.888496872</v>
      </c>
      <c r="CX1294" s="98">
        <v>18466827.124286648</v>
      </c>
    </row>
    <row r="1295" spans="1:102" x14ac:dyDescent="0.2">
      <c r="A1295" s="98" t="s">
        <v>72</v>
      </c>
      <c r="B1295" s="100">
        <v>41061</v>
      </c>
      <c r="C1295" s="99">
        <v>23962.119933605201</v>
      </c>
      <c r="D1295" s="99">
        <v>0</v>
      </c>
      <c r="E1295" s="99">
        <v>10147.550754308701</v>
      </c>
      <c r="F1295" s="99">
        <v>9379.5946893691998</v>
      </c>
      <c r="G1295" s="99">
        <v>413.23140826821299</v>
      </c>
      <c r="H1295" s="99">
        <v>0</v>
      </c>
      <c r="I1295" s="99">
        <v>0</v>
      </c>
      <c r="J1295" s="99">
        <v>9507.5918178558404</v>
      </c>
      <c r="K1295" s="99">
        <v>65.606221517547993</v>
      </c>
      <c r="L1295" s="99">
        <v>11797.1004725695</v>
      </c>
      <c r="M1295" s="99">
        <v>15013.8347610235</v>
      </c>
      <c r="N1295" s="99">
        <v>5621.8289272189104</v>
      </c>
      <c r="O1295" s="99">
        <v>0</v>
      </c>
      <c r="P1295" s="99">
        <v>0</v>
      </c>
      <c r="Q1295" s="99">
        <v>1676.3486999869299</v>
      </c>
      <c r="R1295" s="99">
        <v>0</v>
      </c>
      <c r="S1295" s="99">
        <v>0</v>
      </c>
      <c r="T1295" s="99">
        <v>411.06851862743503</v>
      </c>
      <c r="U1295" s="99">
        <v>9568.7138972282391</v>
      </c>
      <c r="V1295" s="99">
        <v>1312395.17807007</v>
      </c>
      <c r="W1295" s="99">
        <v>0</v>
      </c>
      <c r="X1295" s="99">
        <v>812269.61240386998</v>
      </c>
      <c r="Y1295" s="99">
        <v>742833.33713531506</v>
      </c>
      <c r="Z1295" s="99">
        <v>49626.845511436499</v>
      </c>
      <c r="AA1295" s="99">
        <v>0</v>
      </c>
      <c r="AB1295" s="99">
        <v>0</v>
      </c>
      <c r="AC1295" s="99">
        <v>3045881.43035889</v>
      </c>
      <c r="AD1295" s="99">
        <v>0</v>
      </c>
      <c r="AE1295" s="99">
        <v>519220.80462264997</v>
      </c>
      <c r="AF1295" s="99">
        <v>710894.778022766</v>
      </c>
      <c r="AG1295" s="99">
        <v>709384.53118896496</v>
      </c>
      <c r="AH1295" s="99">
        <v>0</v>
      </c>
      <c r="AI1295" s="99">
        <v>0</v>
      </c>
      <c r="AJ1295" s="99">
        <v>179035.537799835</v>
      </c>
      <c r="AK1295" s="99">
        <v>0</v>
      </c>
      <c r="AL1295" s="99">
        <v>0</v>
      </c>
      <c r="AM1295" s="99">
        <v>49301.607694625898</v>
      </c>
      <c r="AN1295" s="99">
        <v>3063939.6314697298</v>
      </c>
      <c r="AO1295" s="99">
        <v>11478332.3736572</v>
      </c>
      <c r="AP1295" s="99">
        <v>0</v>
      </c>
      <c r="AQ1295" s="99">
        <v>6471593.8167114304</v>
      </c>
      <c r="AR1295" s="99">
        <v>5899459.1309204102</v>
      </c>
      <c r="AS1295" s="99">
        <v>412307.72776794399</v>
      </c>
      <c r="AT1295" s="99">
        <v>0</v>
      </c>
      <c r="AU1295" s="99">
        <v>0</v>
      </c>
      <c r="AV1295" s="99">
        <v>8872306.6287841797</v>
      </c>
      <c r="AW1295" s="99">
        <v>0</v>
      </c>
      <c r="AX1295" s="99">
        <v>4519585.2916259803</v>
      </c>
      <c r="AY1295" s="99">
        <v>6228685.1568603497</v>
      </c>
      <c r="AZ1295" s="99">
        <v>5645770.6940307599</v>
      </c>
      <c r="BA1295" s="99">
        <v>0</v>
      </c>
      <c r="BB1295" s="99">
        <v>0</v>
      </c>
      <c r="BC1295" s="99">
        <v>1469109.9922180199</v>
      </c>
      <c r="BD1295" s="99">
        <v>0</v>
      </c>
      <c r="BE1295" s="99">
        <v>0</v>
      </c>
      <c r="BF1295" s="99">
        <v>407780.234191895</v>
      </c>
      <c r="BG1295" s="99">
        <v>8948789.4118652306</v>
      </c>
      <c r="BH1295" s="99">
        <v>2416461.4273681599</v>
      </c>
      <c r="BI1295" s="99">
        <v>0</v>
      </c>
      <c r="BJ1295" s="99">
        <v>2295984.7431335398</v>
      </c>
      <c r="BK1295" s="99">
        <v>2070708.4687194801</v>
      </c>
      <c r="BL1295" s="99">
        <v>0</v>
      </c>
      <c r="BM1295" s="99">
        <v>0</v>
      </c>
      <c r="BN1295" s="99">
        <v>0</v>
      </c>
      <c r="BO1295" s="99">
        <v>0</v>
      </c>
      <c r="BP1295" s="99">
        <v>0</v>
      </c>
      <c r="BQ1295" s="99">
        <v>0</v>
      </c>
      <c r="BR1295" s="99">
        <v>1963099.3315429699</v>
      </c>
      <c r="BS1295" s="99">
        <v>2083919.92010498</v>
      </c>
      <c r="BT1295" s="99">
        <v>0</v>
      </c>
      <c r="BU1295" s="99">
        <v>0</v>
      </c>
      <c r="BV1295" s="99">
        <v>665731.37042236305</v>
      </c>
      <c r="BW1295" s="99">
        <v>0</v>
      </c>
      <c r="BX1295" s="99">
        <v>0</v>
      </c>
      <c r="BY1295" s="99">
        <v>0</v>
      </c>
      <c r="BZ1295" s="99">
        <v>0</v>
      </c>
      <c r="CA1295" s="99">
        <v>34100.570636272401</v>
      </c>
      <c r="CB1295" s="99">
        <v>2126705.3864440899</v>
      </c>
      <c r="CC1295" s="99">
        <v>17945731.9052734</v>
      </c>
      <c r="CD1295" s="99">
        <v>4697077.13671875</v>
      </c>
      <c r="CE1295" s="99">
        <v>412.109308686107</v>
      </c>
      <c r="CF1295" s="99">
        <v>49635.869030475602</v>
      </c>
      <c r="CG1295" s="99">
        <v>410982.56933593802</v>
      </c>
      <c r="CH1295" s="99">
        <v>0</v>
      </c>
      <c r="CI1295" s="99">
        <v>34512.723482608802</v>
      </c>
      <c r="CJ1295" s="99">
        <v>2177327.0205383301</v>
      </c>
      <c r="CK1295" s="99">
        <v>18359931.4055176</v>
      </c>
      <c r="CL1295" s="99">
        <v>4696024.3705444299</v>
      </c>
      <c r="CM1295" s="166">
        <v>44052.4251680374</v>
      </c>
      <c r="CN1295" s="166">
        <v>5240860.8520507803</v>
      </c>
      <c r="CO1295" s="166">
        <v>27327614.526611298</v>
      </c>
      <c r="CP1295" s="99">
        <v>4696024.3705444299</v>
      </c>
      <c r="CQ1295" s="99">
        <v>0</v>
      </c>
      <c r="CR1295" s="99">
        <v>0</v>
      </c>
      <c r="CS1295" s="99">
        <v>0</v>
      </c>
      <c r="CT1295" s="99">
        <v>0</v>
      </c>
      <c r="CU1295" s="98">
        <v>10211.979173182999</v>
      </c>
      <c r="CV1295" s="98">
        <v>9865.1101175219992</v>
      </c>
      <c r="CW1295" s="98">
        <v>2176341.2554745656</v>
      </c>
      <c r="CX1295" s="98">
        <v>18356714.474609338</v>
      </c>
    </row>
    <row r="1296" spans="1:102" x14ac:dyDescent="0.2">
      <c r="A1296" s="98" t="s">
        <v>72</v>
      </c>
      <c r="B1296" s="100">
        <v>41153</v>
      </c>
      <c r="C1296" s="99">
        <v>23939.900504589099</v>
      </c>
      <c r="D1296" s="99">
        <v>0</v>
      </c>
      <c r="E1296" s="99">
        <v>9981.6351684331894</v>
      </c>
      <c r="F1296" s="99">
        <v>9229.5361974239295</v>
      </c>
      <c r="G1296" s="99">
        <v>425.23127588257199</v>
      </c>
      <c r="H1296" s="99">
        <v>0</v>
      </c>
      <c r="I1296" s="99">
        <v>0</v>
      </c>
      <c r="J1296" s="99">
        <v>9494.4284235238993</v>
      </c>
      <c r="K1296" s="99">
        <v>58.813838836271302</v>
      </c>
      <c r="L1296" s="99">
        <v>11833.641526818299</v>
      </c>
      <c r="M1296" s="99">
        <v>14937.792968392399</v>
      </c>
      <c r="N1296" s="99">
        <v>5628.33402258158</v>
      </c>
      <c r="O1296" s="99">
        <v>0</v>
      </c>
      <c r="P1296" s="99">
        <v>0</v>
      </c>
      <c r="Q1296" s="99">
        <v>1654.61096385121</v>
      </c>
      <c r="R1296" s="99">
        <v>0</v>
      </c>
      <c r="S1296" s="99">
        <v>0</v>
      </c>
      <c r="T1296" s="99">
        <v>425.05791762098698</v>
      </c>
      <c r="U1296" s="99">
        <v>9553.4545668363608</v>
      </c>
      <c r="V1296" s="99">
        <v>1290716.8459167499</v>
      </c>
      <c r="W1296" s="99">
        <v>0</v>
      </c>
      <c r="X1296" s="99">
        <v>801175.97183990502</v>
      </c>
      <c r="Y1296" s="99">
        <v>733943.265808105</v>
      </c>
      <c r="Z1296" s="99">
        <v>49503.705186843901</v>
      </c>
      <c r="AA1296" s="99">
        <v>0</v>
      </c>
      <c r="AB1296" s="99">
        <v>0</v>
      </c>
      <c r="AC1296" s="99">
        <v>3034889.4716491699</v>
      </c>
      <c r="AD1296" s="99">
        <v>0</v>
      </c>
      <c r="AE1296" s="99">
        <v>511039.251121521</v>
      </c>
      <c r="AF1296" s="99">
        <v>701243.78733062698</v>
      </c>
      <c r="AG1296" s="99">
        <v>713434.25547790504</v>
      </c>
      <c r="AH1296" s="99">
        <v>0</v>
      </c>
      <c r="AI1296" s="99">
        <v>0</v>
      </c>
      <c r="AJ1296" s="99">
        <v>171922.02717971799</v>
      </c>
      <c r="AK1296" s="99">
        <v>0</v>
      </c>
      <c r="AL1296" s="99">
        <v>0</v>
      </c>
      <c r="AM1296" s="99">
        <v>49490.368391513803</v>
      </c>
      <c r="AN1296" s="99">
        <v>3051533.8390808101</v>
      </c>
      <c r="AO1296" s="99">
        <v>11382960.275878901</v>
      </c>
      <c r="AP1296" s="99">
        <v>0</v>
      </c>
      <c r="AQ1296" s="99">
        <v>6453099.5803222703</v>
      </c>
      <c r="AR1296" s="99">
        <v>5889419.8648071298</v>
      </c>
      <c r="AS1296" s="99">
        <v>416309.83195877098</v>
      </c>
      <c r="AT1296" s="99">
        <v>0</v>
      </c>
      <c r="AU1296" s="99">
        <v>0</v>
      </c>
      <c r="AV1296" s="99">
        <v>8944249.8575439509</v>
      </c>
      <c r="AW1296" s="99">
        <v>0</v>
      </c>
      <c r="AX1296" s="99">
        <v>4489497.3165893601</v>
      </c>
      <c r="AY1296" s="99">
        <v>6208280.0377807599</v>
      </c>
      <c r="AZ1296" s="99">
        <v>5788540.3207397498</v>
      </c>
      <c r="BA1296" s="99">
        <v>0</v>
      </c>
      <c r="BB1296" s="99">
        <v>0</v>
      </c>
      <c r="BC1296" s="99">
        <v>1420710.6913757301</v>
      </c>
      <c r="BD1296" s="99">
        <v>0</v>
      </c>
      <c r="BE1296" s="99">
        <v>0</v>
      </c>
      <c r="BF1296" s="99">
        <v>417872.53863525402</v>
      </c>
      <c r="BG1296" s="99">
        <v>8987905.1778564509</v>
      </c>
      <c r="BH1296" s="99">
        <v>2481860.6204833998</v>
      </c>
      <c r="BI1296" s="99">
        <v>0</v>
      </c>
      <c r="BJ1296" s="99">
        <v>2305184.0021972698</v>
      </c>
      <c r="BK1296" s="99">
        <v>2081833.4415283201</v>
      </c>
      <c r="BL1296" s="99">
        <v>0</v>
      </c>
      <c r="BM1296" s="99">
        <v>0</v>
      </c>
      <c r="BN1296" s="99">
        <v>0</v>
      </c>
      <c r="BO1296" s="99">
        <v>0</v>
      </c>
      <c r="BP1296" s="99">
        <v>0</v>
      </c>
      <c r="BQ1296" s="99">
        <v>0</v>
      </c>
      <c r="BR1296" s="99">
        <v>1966339.36364746</v>
      </c>
      <c r="BS1296" s="99">
        <v>2141523.1094360398</v>
      </c>
      <c r="BT1296" s="99">
        <v>0</v>
      </c>
      <c r="BU1296" s="99">
        <v>0</v>
      </c>
      <c r="BV1296" s="99">
        <v>652396.54293060303</v>
      </c>
      <c r="BW1296" s="99">
        <v>0</v>
      </c>
      <c r="BX1296" s="99">
        <v>0</v>
      </c>
      <c r="BY1296" s="99">
        <v>0</v>
      </c>
      <c r="BZ1296" s="99">
        <v>0</v>
      </c>
      <c r="CA1296" s="99">
        <v>33940.770602703102</v>
      </c>
      <c r="CB1296" s="99">
        <v>2092151.8008270301</v>
      </c>
      <c r="CC1296" s="99">
        <v>17833247.880127002</v>
      </c>
      <c r="CD1296" s="99">
        <v>4787783.1749877902</v>
      </c>
      <c r="CE1296" s="99">
        <v>426.01981759816402</v>
      </c>
      <c r="CF1296" s="99">
        <v>49470.090902328498</v>
      </c>
      <c r="CG1296" s="99">
        <v>416535.72516632098</v>
      </c>
      <c r="CH1296" s="99">
        <v>0</v>
      </c>
      <c r="CI1296" s="99">
        <v>34368.352746963501</v>
      </c>
      <c r="CJ1296" s="99">
        <v>2141976.0873718299</v>
      </c>
      <c r="CK1296" s="99">
        <v>18247643.787841801</v>
      </c>
      <c r="CL1296" s="99">
        <v>4790173.9321899395</v>
      </c>
      <c r="CM1296" s="166">
        <v>43861.344883918799</v>
      </c>
      <c r="CN1296" s="166">
        <v>5186961.4260253897</v>
      </c>
      <c r="CO1296" s="166">
        <v>27221057.779296901</v>
      </c>
      <c r="CP1296" s="99">
        <v>4790173.9321899395</v>
      </c>
      <c r="CQ1296" s="99">
        <v>0</v>
      </c>
      <c r="CR1296" s="99">
        <v>0</v>
      </c>
      <c r="CS1296" s="99">
        <v>0</v>
      </c>
      <c r="CT1296" s="99">
        <v>0</v>
      </c>
      <c r="CU1296" s="98">
        <v>10044.789360319</v>
      </c>
      <c r="CV1296" s="98">
        <v>9863.8715318400009</v>
      </c>
      <c r="CW1296" s="98">
        <v>2141621.8917293586</v>
      </c>
      <c r="CX1296" s="98">
        <v>18249783.605293322</v>
      </c>
    </row>
    <row r="1297" spans="1:102" x14ac:dyDescent="0.2">
      <c r="A1297" s="98" t="s">
        <v>72</v>
      </c>
      <c r="B1297" s="100">
        <v>41244</v>
      </c>
      <c r="C1297" s="99">
        <v>23752.730056762699</v>
      </c>
      <c r="D1297" s="99">
        <v>0</v>
      </c>
      <c r="E1297" s="99">
        <v>9827.3068281412106</v>
      </c>
      <c r="F1297" s="99">
        <v>9081.8148016929608</v>
      </c>
      <c r="G1297" s="99">
        <v>415.76775132864702</v>
      </c>
      <c r="H1297" s="99">
        <v>0</v>
      </c>
      <c r="I1297" s="99">
        <v>0</v>
      </c>
      <c r="J1297" s="99">
        <v>9516.3109666109103</v>
      </c>
      <c r="K1297" s="99">
        <v>49.256686685606802</v>
      </c>
      <c r="L1297" s="99">
        <v>11514.8614960909</v>
      </c>
      <c r="M1297" s="99">
        <v>14823.068627476699</v>
      </c>
      <c r="N1297" s="99">
        <v>5573.1068112254097</v>
      </c>
      <c r="O1297" s="99">
        <v>0</v>
      </c>
      <c r="P1297" s="99">
        <v>0</v>
      </c>
      <c r="Q1297" s="99">
        <v>1645.03713023663</v>
      </c>
      <c r="R1297" s="99">
        <v>0</v>
      </c>
      <c r="S1297" s="99">
        <v>0</v>
      </c>
      <c r="T1297" s="99">
        <v>417.79128450900299</v>
      </c>
      <c r="U1297" s="99">
        <v>9566.7220484018308</v>
      </c>
      <c r="V1297" s="99">
        <v>1283554.66493225</v>
      </c>
      <c r="W1297" s="99">
        <v>0</v>
      </c>
      <c r="X1297" s="99">
        <v>788541.22949981701</v>
      </c>
      <c r="Y1297" s="99">
        <v>727632.12178039597</v>
      </c>
      <c r="Z1297" s="99">
        <v>49001.335260868102</v>
      </c>
      <c r="AA1297" s="99">
        <v>0</v>
      </c>
      <c r="AB1297" s="99">
        <v>0</v>
      </c>
      <c r="AC1297" s="99">
        <v>3022172.8237609901</v>
      </c>
      <c r="AD1297" s="99">
        <v>0</v>
      </c>
      <c r="AE1297" s="99">
        <v>500078.47851181001</v>
      </c>
      <c r="AF1297" s="99">
        <v>689454.38726806606</v>
      </c>
      <c r="AG1297" s="99">
        <v>712400.67498016404</v>
      </c>
      <c r="AH1297" s="99">
        <v>0</v>
      </c>
      <c r="AI1297" s="99">
        <v>0</v>
      </c>
      <c r="AJ1297" s="99">
        <v>174317.97729873701</v>
      </c>
      <c r="AK1297" s="99">
        <v>0</v>
      </c>
      <c r="AL1297" s="99">
        <v>0</v>
      </c>
      <c r="AM1297" s="99">
        <v>48906.579689979597</v>
      </c>
      <c r="AN1297" s="99">
        <v>3034825.2672424298</v>
      </c>
      <c r="AO1297" s="99">
        <v>11383791.772216801</v>
      </c>
      <c r="AP1297" s="99">
        <v>0</v>
      </c>
      <c r="AQ1297" s="99">
        <v>6423884.7906494103</v>
      </c>
      <c r="AR1297" s="99">
        <v>5871997.3720703097</v>
      </c>
      <c r="AS1297" s="99">
        <v>411950.591796875</v>
      </c>
      <c r="AT1297" s="99">
        <v>0</v>
      </c>
      <c r="AU1297" s="99">
        <v>0</v>
      </c>
      <c r="AV1297" s="99">
        <v>8945843.01879883</v>
      </c>
      <c r="AW1297" s="99">
        <v>0</v>
      </c>
      <c r="AX1297" s="99">
        <v>4433226.5225830097</v>
      </c>
      <c r="AY1297" s="99">
        <v>6138314.3376464797</v>
      </c>
      <c r="AZ1297" s="99">
        <v>5774155.3190917997</v>
      </c>
      <c r="BA1297" s="99">
        <v>0</v>
      </c>
      <c r="BB1297" s="99">
        <v>0</v>
      </c>
      <c r="BC1297" s="99">
        <v>1450386.94244385</v>
      </c>
      <c r="BD1297" s="99">
        <v>0</v>
      </c>
      <c r="BE1297" s="99">
        <v>0</v>
      </c>
      <c r="BF1297" s="99">
        <v>412612.05963897699</v>
      </c>
      <c r="BG1297" s="99">
        <v>8983571.1895752009</v>
      </c>
      <c r="BH1297" s="99">
        <v>2472985.9056701702</v>
      </c>
      <c r="BI1297" s="99">
        <v>0</v>
      </c>
      <c r="BJ1297" s="99">
        <v>2309022.89099121</v>
      </c>
      <c r="BK1297" s="99">
        <v>2080323.7052154499</v>
      </c>
      <c r="BL1297" s="99">
        <v>0</v>
      </c>
      <c r="BM1297" s="99">
        <v>0</v>
      </c>
      <c r="BN1297" s="99">
        <v>0</v>
      </c>
      <c r="BO1297" s="99">
        <v>0</v>
      </c>
      <c r="BP1297" s="99">
        <v>0</v>
      </c>
      <c r="BQ1297" s="99">
        <v>0</v>
      </c>
      <c r="BR1297" s="99">
        <v>1969814.32121277</v>
      </c>
      <c r="BS1297" s="99">
        <v>2135277.1736755399</v>
      </c>
      <c r="BT1297" s="99">
        <v>0</v>
      </c>
      <c r="BU1297" s="99">
        <v>0</v>
      </c>
      <c r="BV1297" s="99">
        <v>675260.70879364002</v>
      </c>
      <c r="BW1297" s="99">
        <v>0</v>
      </c>
      <c r="BX1297" s="99">
        <v>0</v>
      </c>
      <c r="BY1297" s="99">
        <v>0</v>
      </c>
      <c r="BZ1297" s="99">
        <v>0</v>
      </c>
      <c r="CA1297" s="99">
        <v>33575.426017284401</v>
      </c>
      <c r="CB1297" s="99">
        <v>2071818.8981628399</v>
      </c>
      <c r="CC1297" s="99">
        <v>17759438.027832001</v>
      </c>
      <c r="CD1297" s="99">
        <v>4781258.9987182599</v>
      </c>
      <c r="CE1297" s="99">
        <v>416.36368493735802</v>
      </c>
      <c r="CF1297" s="99">
        <v>48962.905202865601</v>
      </c>
      <c r="CG1297" s="99">
        <v>413075.51478195202</v>
      </c>
      <c r="CH1297" s="99">
        <v>0</v>
      </c>
      <c r="CI1297" s="99">
        <v>33995.183149814598</v>
      </c>
      <c r="CJ1297" s="99">
        <v>2120829.0503845201</v>
      </c>
      <c r="CK1297" s="99">
        <v>18175062.759765599</v>
      </c>
      <c r="CL1297" s="99">
        <v>4779916.6527709998</v>
      </c>
      <c r="CM1297" s="166">
        <v>43508.914430618301</v>
      </c>
      <c r="CN1297" s="166">
        <v>5149772.015625</v>
      </c>
      <c r="CO1297" s="166">
        <v>27120853.1879883</v>
      </c>
      <c r="CP1297" s="99">
        <v>4779916.6527709998</v>
      </c>
      <c r="CQ1297" s="99">
        <v>0</v>
      </c>
      <c r="CR1297" s="99">
        <v>0</v>
      </c>
      <c r="CS1297" s="99">
        <v>0</v>
      </c>
      <c r="CT1297" s="99">
        <v>0</v>
      </c>
      <c r="CU1297" s="98">
        <v>9872.9210019940001</v>
      </c>
      <c r="CV1297" s="98">
        <v>9879.2414867490006</v>
      </c>
      <c r="CW1297" s="98">
        <v>2120781.8033657055</v>
      </c>
      <c r="CX1297" s="98">
        <v>18172513.542613953</v>
      </c>
    </row>
    <row r="1298" spans="1:102" x14ac:dyDescent="0.2">
      <c r="A1298" s="98" t="s">
        <v>72</v>
      </c>
      <c r="B1298" s="100">
        <v>41334</v>
      </c>
      <c r="C1298" s="99">
        <v>23436.656782865499</v>
      </c>
      <c r="D1298" s="99">
        <v>0</v>
      </c>
      <c r="E1298" s="99">
        <v>9629.4990855455399</v>
      </c>
      <c r="F1298" s="99">
        <v>8895.7448706626892</v>
      </c>
      <c r="G1298" s="99">
        <v>388.05843472108199</v>
      </c>
      <c r="H1298" s="99">
        <v>0</v>
      </c>
      <c r="I1298" s="99">
        <v>0</v>
      </c>
      <c r="J1298" s="99">
        <v>9487.5157351493799</v>
      </c>
      <c r="K1298" s="99">
        <v>39.880646383855499</v>
      </c>
      <c r="L1298" s="99">
        <v>329.65186271443997</v>
      </c>
      <c r="M1298" s="99">
        <v>14574.077512145001</v>
      </c>
      <c r="N1298" s="99">
        <v>5560.1053352952003</v>
      </c>
      <c r="O1298" s="99">
        <v>0</v>
      </c>
      <c r="P1298" s="99">
        <v>10955.899254441299</v>
      </c>
      <c r="Q1298" s="99">
        <v>1614.12854905427</v>
      </c>
      <c r="R1298" s="99">
        <v>0</v>
      </c>
      <c r="S1298" s="99">
        <v>384.56163853779401</v>
      </c>
      <c r="T1298" s="99">
        <v>0</v>
      </c>
      <c r="U1298" s="99">
        <v>9529.2457621097601</v>
      </c>
      <c r="V1298" s="99">
        <v>1265836.3289642299</v>
      </c>
      <c r="W1298" s="99">
        <v>0</v>
      </c>
      <c r="X1298" s="99">
        <v>775807.31653595006</v>
      </c>
      <c r="Y1298" s="99">
        <v>706659.63394165004</v>
      </c>
      <c r="Z1298" s="99">
        <v>46462.455511093103</v>
      </c>
      <c r="AA1298" s="99">
        <v>0</v>
      </c>
      <c r="AB1298" s="99">
        <v>0</v>
      </c>
      <c r="AC1298" s="99">
        <v>3009228.4260559101</v>
      </c>
      <c r="AD1298" s="99">
        <v>0</v>
      </c>
      <c r="AE1298" s="99">
        <v>6844.4858850240698</v>
      </c>
      <c r="AF1298" s="99">
        <v>679922.59668731701</v>
      </c>
      <c r="AG1298" s="99">
        <v>704186.18273925805</v>
      </c>
      <c r="AH1298" s="99">
        <v>0</v>
      </c>
      <c r="AI1298" s="99">
        <v>477239.784297943</v>
      </c>
      <c r="AJ1298" s="99">
        <v>167076.11732292199</v>
      </c>
      <c r="AK1298" s="99">
        <v>0</v>
      </c>
      <c r="AL1298" s="99">
        <v>46252.340628147103</v>
      </c>
      <c r="AM1298" s="99">
        <v>0</v>
      </c>
      <c r="AN1298" s="99">
        <v>3026008.9938049298</v>
      </c>
      <c r="AO1298" s="99">
        <v>11254380.744628901</v>
      </c>
      <c r="AP1298" s="99">
        <v>0</v>
      </c>
      <c r="AQ1298" s="99">
        <v>6244906.6488647498</v>
      </c>
      <c r="AR1298" s="99">
        <v>5706741.0140991202</v>
      </c>
      <c r="AS1298" s="99">
        <v>387124.78915786702</v>
      </c>
      <c r="AT1298" s="99">
        <v>0</v>
      </c>
      <c r="AU1298" s="99">
        <v>0</v>
      </c>
      <c r="AV1298" s="99">
        <v>8941942.2799072303</v>
      </c>
      <c r="AW1298" s="99">
        <v>0</v>
      </c>
      <c r="AX1298" s="99">
        <v>71100.351504325896</v>
      </c>
      <c r="AY1298" s="99">
        <v>6072423.36999512</v>
      </c>
      <c r="AZ1298" s="99">
        <v>5716588.6644897498</v>
      </c>
      <c r="BA1298" s="99">
        <v>0</v>
      </c>
      <c r="BB1298" s="99">
        <v>4203107.4967651404</v>
      </c>
      <c r="BC1298" s="99">
        <v>1395221.50038147</v>
      </c>
      <c r="BD1298" s="99">
        <v>0</v>
      </c>
      <c r="BE1298" s="99">
        <v>384890.14715957601</v>
      </c>
      <c r="BF1298" s="99">
        <v>0</v>
      </c>
      <c r="BG1298" s="99">
        <v>8988852.64526367</v>
      </c>
      <c r="BH1298" s="99">
        <v>2795465.1060180701</v>
      </c>
      <c r="BI1298" s="99">
        <v>0</v>
      </c>
      <c r="BJ1298" s="99">
        <v>2295353.2467041002</v>
      </c>
      <c r="BK1298" s="99">
        <v>2050192.23208618</v>
      </c>
      <c r="BL1298" s="99">
        <v>0</v>
      </c>
      <c r="BM1298" s="99">
        <v>0</v>
      </c>
      <c r="BN1298" s="99">
        <v>0</v>
      </c>
      <c r="BO1298" s="99">
        <v>0</v>
      </c>
      <c r="BP1298" s="99">
        <v>0</v>
      </c>
      <c r="BQ1298" s="99">
        <v>0</v>
      </c>
      <c r="BR1298" s="99">
        <v>1985819.6815490699</v>
      </c>
      <c r="BS1298" s="99">
        <v>2126928.4866943401</v>
      </c>
      <c r="BT1298" s="99">
        <v>0</v>
      </c>
      <c r="BU1298" s="99">
        <v>337176.25</v>
      </c>
      <c r="BV1298" s="99">
        <v>670584.70757293701</v>
      </c>
      <c r="BW1298" s="99">
        <v>0</v>
      </c>
      <c r="BX1298" s="99">
        <v>32159.409971237201</v>
      </c>
      <c r="BY1298" s="99">
        <v>0</v>
      </c>
      <c r="BZ1298" s="99">
        <v>0</v>
      </c>
      <c r="CA1298" s="99">
        <v>33059.111540317499</v>
      </c>
      <c r="CB1298" s="99">
        <v>2044491.81234741</v>
      </c>
      <c r="CC1298" s="99">
        <v>17528828.026611298</v>
      </c>
      <c r="CD1298" s="99">
        <v>5091483.0878906297</v>
      </c>
      <c r="CE1298" s="99">
        <v>387.63823874667298</v>
      </c>
      <c r="CF1298" s="99">
        <v>46518.791208743998</v>
      </c>
      <c r="CG1298" s="99">
        <v>387100.55485534703</v>
      </c>
      <c r="CH1298" s="99">
        <v>0</v>
      </c>
      <c r="CI1298" s="99">
        <v>33441.175978660598</v>
      </c>
      <c r="CJ1298" s="99">
        <v>2091605.81698608</v>
      </c>
      <c r="CK1298" s="99">
        <v>17918004.786865201</v>
      </c>
      <c r="CL1298" s="99">
        <v>5123576.32666016</v>
      </c>
      <c r="CM1298" s="166">
        <v>42905.081129074097</v>
      </c>
      <c r="CN1298" s="166">
        <v>5110944.7052002</v>
      </c>
      <c r="CO1298" s="166">
        <v>26901538.471435498</v>
      </c>
      <c r="CP1298" s="99">
        <v>5123576.32666016</v>
      </c>
      <c r="CQ1298" s="99">
        <v>0</v>
      </c>
      <c r="CR1298" s="99">
        <v>0</v>
      </c>
      <c r="CS1298" s="99">
        <v>0</v>
      </c>
      <c r="CT1298" s="99">
        <v>0</v>
      </c>
      <c r="CU1298" s="98">
        <v>9671.9604658839999</v>
      </c>
      <c r="CV1298" s="98">
        <v>9827.0044045630002</v>
      </c>
      <c r="CW1298" s="98">
        <v>2091010.6035561541</v>
      </c>
      <c r="CX1298" s="98">
        <v>17915928.581466645</v>
      </c>
    </row>
    <row r="1299" spans="1:102" x14ac:dyDescent="0.2">
      <c r="A1299" s="98" t="s">
        <v>72</v>
      </c>
      <c r="B1299" s="100">
        <v>41426</v>
      </c>
      <c r="C1299" s="99">
        <v>23502.581192493399</v>
      </c>
      <c r="D1299" s="99">
        <v>0</v>
      </c>
      <c r="E1299" s="99">
        <v>9463.1439881324804</v>
      </c>
      <c r="F1299" s="99">
        <v>8732.8135168552399</v>
      </c>
      <c r="G1299" s="99">
        <v>398.10073471441899</v>
      </c>
      <c r="H1299" s="99">
        <v>0</v>
      </c>
      <c r="I1299" s="99">
        <v>0</v>
      </c>
      <c r="J1299" s="99">
        <v>9451.9935425519907</v>
      </c>
      <c r="K1299" s="99">
        <v>40.1225636554882</v>
      </c>
      <c r="L1299" s="99">
        <v>243.90815268456899</v>
      </c>
      <c r="M1299" s="99">
        <v>14548.556254982899</v>
      </c>
      <c r="N1299" s="99">
        <v>5491.0853409767196</v>
      </c>
      <c r="O1299" s="99">
        <v>0</v>
      </c>
      <c r="P1299" s="99">
        <v>11099.78794837</v>
      </c>
      <c r="Q1299" s="99">
        <v>1621.26354366541</v>
      </c>
      <c r="R1299" s="99">
        <v>0</v>
      </c>
      <c r="S1299" s="99">
        <v>396.68895301967899</v>
      </c>
      <c r="T1299" s="99">
        <v>0</v>
      </c>
      <c r="U1299" s="99">
        <v>9490.0540440082605</v>
      </c>
      <c r="V1299" s="99">
        <v>1253868.1847534201</v>
      </c>
      <c r="W1299" s="99">
        <v>0</v>
      </c>
      <c r="X1299" s="99">
        <v>766970.40126800502</v>
      </c>
      <c r="Y1299" s="99">
        <v>702574.74014282203</v>
      </c>
      <c r="Z1299" s="99">
        <v>44979.3592123985</v>
      </c>
      <c r="AA1299" s="99">
        <v>0</v>
      </c>
      <c r="AB1299" s="99">
        <v>0</v>
      </c>
      <c r="AC1299" s="99">
        <v>2993710.2552490202</v>
      </c>
      <c r="AD1299" s="99">
        <v>0</v>
      </c>
      <c r="AE1299" s="99">
        <v>4495.4255173206302</v>
      </c>
      <c r="AF1299" s="99">
        <v>671206.833099365</v>
      </c>
      <c r="AG1299" s="99">
        <v>696397.96186065697</v>
      </c>
      <c r="AH1299" s="99">
        <v>0</v>
      </c>
      <c r="AI1299" s="99">
        <v>480896.11975860602</v>
      </c>
      <c r="AJ1299" s="99">
        <v>166992.71072578401</v>
      </c>
      <c r="AK1299" s="99">
        <v>0</v>
      </c>
      <c r="AL1299" s="99">
        <v>44736.007159709901</v>
      </c>
      <c r="AM1299" s="99">
        <v>0</v>
      </c>
      <c r="AN1299" s="99">
        <v>2996946.6235046401</v>
      </c>
      <c r="AO1299" s="99">
        <v>11193790.7496338</v>
      </c>
      <c r="AP1299" s="99">
        <v>0</v>
      </c>
      <c r="AQ1299" s="99">
        <v>6185179.3950805701</v>
      </c>
      <c r="AR1299" s="99">
        <v>5663265.2404785203</v>
      </c>
      <c r="AS1299" s="99">
        <v>379394.21342086798</v>
      </c>
      <c r="AT1299" s="99">
        <v>0</v>
      </c>
      <c r="AU1299" s="99">
        <v>0</v>
      </c>
      <c r="AV1299" s="99">
        <v>8918058.0047607403</v>
      </c>
      <c r="AW1299" s="99">
        <v>0</v>
      </c>
      <c r="AX1299" s="99">
        <v>49151.2898931503</v>
      </c>
      <c r="AY1299" s="99">
        <v>6016005.8642578097</v>
      </c>
      <c r="AZ1299" s="99">
        <v>5677923.5758667002</v>
      </c>
      <c r="BA1299" s="99">
        <v>0</v>
      </c>
      <c r="BB1299" s="99">
        <v>4248624.5083618201</v>
      </c>
      <c r="BC1299" s="99">
        <v>1401979.3919677699</v>
      </c>
      <c r="BD1299" s="99">
        <v>0</v>
      </c>
      <c r="BE1299" s="99">
        <v>375911.78572464001</v>
      </c>
      <c r="BF1299" s="99">
        <v>0</v>
      </c>
      <c r="BG1299" s="99">
        <v>8950192.6384277306</v>
      </c>
      <c r="BH1299" s="99">
        <v>2810024.7562866202</v>
      </c>
      <c r="BI1299" s="99">
        <v>0</v>
      </c>
      <c r="BJ1299" s="99">
        <v>2286168.3344421401</v>
      </c>
      <c r="BK1299" s="99">
        <v>2044178.8701629599</v>
      </c>
      <c r="BL1299" s="99">
        <v>0</v>
      </c>
      <c r="BM1299" s="99">
        <v>0</v>
      </c>
      <c r="BN1299" s="99">
        <v>0</v>
      </c>
      <c r="BO1299" s="99">
        <v>0</v>
      </c>
      <c r="BP1299" s="99">
        <v>0</v>
      </c>
      <c r="BQ1299" s="99">
        <v>0</v>
      </c>
      <c r="BR1299" s="99">
        <v>1968890.54562378</v>
      </c>
      <c r="BS1299" s="99">
        <v>2119814.7565002399</v>
      </c>
      <c r="BT1299" s="99">
        <v>0</v>
      </c>
      <c r="BU1299" s="99">
        <v>343301.57999801601</v>
      </c>
      <c r="BV1299" s="99">
        <v>675139.49382782006</v>
      </c>
      <c r="BW1299" s="99">
        <v>0</v>
      </c>
      <c r="BX1299" s="99">
        <v>31124.489972829801</v>
      </c>
      <c r="BY1299" s="99">
        <v>0</v>
      </c>
      <c r="BZ1299" s="99">
        <v>0</v>
      </c>
      <c r="CA1299" s="99">
        <v>32965.791552066803</v>
      </c>
      <c r="CB1299" s="99">
        <v>2022500.4010009801</v>
      </c>
      <c r="CC1299" s="99">
        <v>17402175.2177734</v>
      </c>
      <c r="CD1299" s="99">
        <v>5099564.4517211895</v>
      </c>
      <c r="CE1299" s="99">
        <v>397.92013825848699</v>
      </c>
      <c r="CF1299" s="99">
        <v>44954.858900070198</v>
      </c>
      <c r="CG1299" s="99">
        <v>378240.12251663202</v>
      </c>
      <c r="CH1299" s="99">
        <v>0</v>
      </c>
      <c r="CI1299" s="99">
        <v>33363.5815052986</v>
      </c>
      <c r="CJ1299" s="99">
        <v>2067948.8349609401</v>
      </c>
      <c r="CK1299" s="99">
        <v>17776990.1726074</v>
      </c>
      <c r="CL1299" s="99">
        <v>5129494.0598754901</v>
      </c>
      <c r="CM1299" s="166">
        <v>42807.507207870498</v>
      </c>
      <c r="CN1299" s="166">
        <v>5062534.58630371</v>
      </c>
      <c r="CO1299" s="166">
        <v>26713613.896484401</v>
      </c>
      <c r="CP1299" s="99">
        <v>5129494.0598754901</v>
      </c>
      <c r="CQ1299" s="99">
        <v>0</v>
      </c>
      <c r="CR1299" s="99">
        <v>0</v>
      </c>
      <c r="CS1299" s="99">
        <v>0</v>
      </c>
      <c r="CT1299" s="99">
        <v>0</v>
      </c>
      <c r="CU1299" s="98">
        <v>9500.0058406169992</v>
      </c>
      <c r="CV1299" s="98">
        <v>9793.9071090540001</v>
      </c>
      <c r="CW1299" s="98">
        <v>2067455.2599010502</v>
      </c>
      <c r="CX1299" s="98">
        <v>17780415.340290032</v>
      </c>
    </row>
    <row r="1300" spans="1:102" x14ac:dyDescent="0.2">
      <c r="A1300" s="98" t="s">
        <v>72</v>
      </c>
      <c r="B1300" s="100">
        <v>41518</v>
      </c>
      <c r="C1300" s="99">
        <v>23374.961928606001</v>
      </c>
      <c r="D1300" s="99">
        <v>0</v>
      </c>
      <c r="E1300" s="99">
        <v>9222.9979008436203</v>
      </c>
      <c r="F1300" s="99">
        <v>8498.05246925354</v>
      </c>
      <c r="G1300" s="99">
        <v>389.551285527647</v>
      </c>
      <c r="H1300" s="99">
        <v>0</v>
      </c>
      <c r="I1300" s="99">
        <v>0</v>
      </c>
      <c r="J1300" s="99">
        <v>9384.6592850685101</v>
      </c>
      <c r="K1300" s="99">
        <v>39.1537115615793</v>
      </c>
      <c r="L1300" s="99">
        <v>39.583568518981302</v>
      </c>
      <c r="M1300" s="99">
        <v>14454.718893647199</v>
      </c>
      <c r="N1300" s="99">
        <v>5415.5609434246999</v>
      </c>
      <c r="O1300" s="99">
        <v>0</v>
      </c>
      <c r="P1300" s="99">
        <v>11145.311946392099</v>
      </c>
      <c r="Q1300" s="99">
        <v>1613.9028575718401</v>
      </c>
      <c r="R1300" s="99">
        <v>0</v>
      </c>
      <c r="S1300" s="99">
        <v>388.82681325823103</v>
      </c>
      <c r="T1300" s="99">
        <v>0</v>
      </c>
      <c r="U1300" s="99">
        <v>9423.1116323471106</v>
      </c>
      <c r="V1300" s="99">
        <v>1252408.1287231401</v>
      </c>
      <c r="W1300" s="99">
        <v>0</v>
      </c>
      <c r="X1300" s="99">
        <v>753740.01150512695</v>
      </c>
      <c r="Y1300" s="99">
        <v>699560.72847747803</v>
      </c>
      <c r="Z1300" s="99">
        <v>45188.910325527198</v>
      </c>
      <c r="AA1300" s="99">
        <v>0</v>
      </c>
      <c r="AB1300" s="99">
        <v>0</v>
      </c>
      <c r="AC1300" s="99">
        <v>2979483.3141784701</v>
      </c>
      <c r="AD1300" s="99">
        <v>0</v>
      </c>
      <c r="AE1300" s="99">
        <v>1749.93282872438</v>
      </c>
      <c r="AF1300" s="99">
        <v>672697.94895935105</v>
      </c>
      <c r="AG1300" s="99">
        <v>688961.67435455299</v>
      </c>
      <c r="AH1300" s="99">
        <v>0</v>
      </c>
      <c r="AI1300" s="99">
        <v>481705.31914520299</v>
      </c>
      <c r="AJ1300" s="99">
        <v>168051.81867599499</v>
      </c>
      <c r="AK1300" s="99">
        <v>0</v>
      </c>
      <c r="AL1300" s="99">
        <v>45186.346410751299</v>
      </c>
      <c r="AM1300" s="99">
        <v>0</v>
      </c>
      <c r="AN1300" s="99">
        <v>2978811.9309387198</v>
      </c>
      <c r="AO1300" s="99">
        <v>11207789.758911099</v>
      </c>
      <c r="AP1300" s="99">
        <v>0</v>
      </c>
      <c r="AQ1300" s="99">
        <v>6108747.3767700205</v>
      </c>
      <c r="AR1300" s="99">
        <v>5605947.7262573196</v>
      </c>
      <c r="AS1300" s="99">
        <v>376059.055309296</v>
      </c>
      <c r="AT1300" s="99">
        <v>0</v>
      </c>
      <c r="AU1300" s="99">
        <v>0</v>
      </c>
      <c r="AV1300" s="99">
        <v>8907335.4056396503</v>
      </c>
      <c r="AW1300" s="99">
        <v>0</v>
      </c>
      <c r="AX1300" s="99">
        <v>12538.883755683901</v>
      </c>
      <c r="AY1300" s="99">
        <v>6025921.7513427697</v>
      </c>
      <c r="AZ1300" s="99">
        <v>5618693.9617919903</v>
      </c>
      <c r="BA1300" s="99">
        <v>0</v>
      </c>
      <c r="BB1300" s="99">
        <v>4270408.1152343797</v>
      </c>
      <c r="BC1300" s="99">
        <v>1414941.27809143</v>
      </c>
      <c r="BD1300" s="99">
        <v>0</v>
      </c>
      <c r="BE1300" s="99">
        <v>376653.82647323603</v>
      </c>
      <c r="BF1300" s="99">
        <v>0</v>
      </c>
      <c r="BG1300" s="99">
        <v>8904084.4887695294</v>
      </c>
      <c r="BH1300" s="99">
        <v>2846158.0386352502</v>
      </c>
      <c r="BI1300" s="99">
        <v>0</v>
      </c>
      <c r="BJ1300" s="99">
        <v>2269382.4363098098</v>
      </c>
      <c r="BK1300" s="99">
        <v>2020197.0028533901</v>
      </c>
      <c r="BL1300" s="99">
        <v>0</v>
      </c>
      <c r="BM1300" s="99">
        <v>0</v>
      </c>
      <c r="BN1300" s="99">
        <v>0</v>
      </c>
      <c r="BO1300" s="99">
        <v>0</v>
      </c>
      <c r="BP1300" s="99">
        <v>0</v>
      </c>
      <c r="BQ1300" s="99">
        <v>0</v>
      </c>
      <c r="BR1300" s="99">
        <v>1991710.7435455299</v>
      </c>
      <c r="BS1300" s="99">
        <v>2099264.8386840802</v>
      </c>
      <c r="BT1300" s="99">
        <v>0</v>
      </c>
      <c r="BU1300" s="99">
        <v>296113</v>
      </c>
      <c r="BV1300" s="99">
        <v>684524.00353241002</v>
      </c>
      <c r="BW1300" s="99">
        <v>0</v>
      </c>
      <c r="BX1300" s="99">
        <v>26689.8099775314</v>
      </c>
      <c r="BY1300" s="99">
        <v>0</v>
      </c>
      <c r="BZ1300" s="99">
        <v>0</v>
      </c>
      <c r="CA1300" s="99">
        <v>32617.1412961483</v>
      </c>
      <c r="CB1300" s="99">
        <v>2005228.0682678199</v>
      </c>
      <c r="CC1300" s="99">
        <v>17265623.777832001</v>
      </c>
      <c r="CD1300" s="99">
        <v>5111311.8482055701</v>
      </c>
      <c r="CE1300" s="99">
        <v>389.169513698667</v>
      </c>
      <c r="CF1300" s="99">
        <v>45206.914980888403</v>
      </c>
      <c r="CG1300" s="99">
        <v>375841.83021545399</v>
      </c>
      <c r="CH1300" s="99">
        <v>0</v>
      </c>
      <c r="CI1300" s="99">
        <v>33008.481626033798</v>
      </c>
      <c r="CJ1300" s="99">
        <v>2050126.4859771701</v>
      </c>
      <c r="CK1300" s="99">
        <v>17638944.979736298</v>
      </c>
      <c r="CL1300" s="99">
        <v>5140476.8934936495</v>
      </c>
      <c r="CM1300" s="166">
        <v>42398.360616207101</v>
      </c>
      <c r="CN1300" s="166">
        <v>5028080.1531982403</v>
      </c>
      <c r="CO1300" s="166">
        <v>26547434.6018066</v>
      </c>
      <c r="CP1300" s="99">
        <v>5140476.8934936495</v>
      </c>
      <c r="CQ1300" s="99">
        <v>0</v>
      </c>
      <c r="CR1300" s="99">
        <v>0</v>
      </c>
      <c r="CS1300" s="99">
        <v>0</v>
      </c>
      <c r="CT1300" s="99">
        <v>0</v>
      </c>
      <c r="CU1300" s="98">
        <v>9265.3570377870001</v>
      </c>
      <c r="CV1300" s="98">
        <v>9725.7250116809992</v>
      </c>
      <c r="CW1300" s="98">
        <v>2050434.9832487083</v>
      </c>
      <c r="CX1300" s="98">
        <v>17641465.608047456</v>
      </c>
    </row>
    <row r="1301" spans="1:102" x14ac:dyDescent="0.2">
      <c r="A1301" s="98" t="s">
        <v>72</v>
      </c>
      <c r="B1301" s="100">
        <v>41609</v>
      </c>
      <c r="C1301" s="99">
        <v>23229.749022722201</v>
      </c>
      <c r="D1301" s="99">
        <v>0</v>
      </c>
      <c r="E1301" s="99">
        <v>9031.0679824352301</v>
      </c>
      <c r="F1301" s="99">
        <v>8335.8005249500293</v>
      </c>
      <c r="G1301" s="99">
        <v>408.27613654360198</v>
      </c>
      <c r="H1301" s="99">
        <v>0</v>
      </c>
      <c r="I1301" s="99">
        <v>0</v>
      </c>
      <c r="J1301" s="99">
        <v>9266.7772697210294</v>
      </c>
      <c r="K1301" s="99">
        <v>31.6688720588572</v>
      </c>
      <c r="L1301" s="99">
        <v>26.885801919736</v>
      </c>
      <c r="M1301" s="99">
        <v>14305.627192616501</v>
      </c>
      <c r="N1301" s="99">
        <v>5368.7893677353904</v>
      </c>
      <c r="O1301" s="99">
        <v>0</v>
      </c>
      <c r="P1301" s="99">
        <v>10970.4029537439</v>
      </c>
      <c r="Q1301" s="99">
        <v>1582.0510583370899</v>
      </c>
      <c r="R1301" s="99">
        <v>0</v>
      </c>
      <c r="S1301" s="99">
        <v>406.80981799587602</v>
      </c>
      <c r="T1301" s="99">
        <v>0</v>
      </c>
      <c r="U1301" s="99">
        <v>9299.1724553108197</v>
      </c>
      <c r="V1301" s="99">
        <v>1236706.33599854</v>
      </c>
      <c r="W1301" s="99">
        <v>0</v>
      </c>
      <c r="X1301" s="99">
        <v>737261.92893219006</v>
      </c>
      <c r="Y1301" s="99">
        <v>675529.455314636</v>
      </c>
      <c r="Z1301" s="99">
        <v>47261.899094581597</v>
      </c>
      <c r="AA1301" s="99">
        <v>0</v>
      </c>
      <c r="AB1301" s="99">
        <v>0</v>
      </c>
      <c r="AC1301" s="99">
        <v>2959821.4466247601</v>
      </c>
      <c r="AD1301" s="99">
        <v>0</v>
      </c>
      <c r="AE1301" s="99">
        <v>1252.7705879509399</v>
      </c>
      <c r="AF1301" s="99">
        <v>659997.50843048096</v>
      </c>
      <c r="AG1301" s="99">
        <v>674721.28089141799</v>
      </c>
      <c r="AH1301" s="99">
        <v>0</v>
      </c>
      <c r="AI1301" s="99">
        <v>470601.00068283099</v>
      </c>
      <c r="AJ1301" s="99">
        <v>164763.43756866499</v>
      </c>
      <c r="AK1301" s="99">
        <v>0</v>
      </c>
      <c r="AL1301" s="99">
        <v>47068.570355892203</v>
      </c>
      <c r="AM1301" s="99">
        <v>0</v>
      </c>
      <c r="AN1301" s="99">
        <v>2960829.3333435101</v>
      </c>
      <c r="AO1301" s="99">
        <v>11114751.331054701</v>
      </c>
      <c r="AP1301" s="99">
        <v>0</v>
      </c>
      <c r="AQ1301" s="99">
        <v>5952259.9039917002</v>
      </c>
      <c r="AR1301" s="99">
        <v>5447441.7501831101</v>
      </c>
      <c r="AS1301" s="99">
        <v>391489.80572509801</v>
      </c>
      <c r="AT1301" s="99">
        <v>0</v>
      </c>
      <c r="AU1301" s="99">
        <v>0</v>
      </c>
      <c r="AV1301" s="99">
        <v>8907844.2712402306</v>
      </c>
      <c r="AW1301" s="99">
        <v>0</v>
      </c>
      <c r="AX1301" s="99">
        <v>11736.2637894154</v>
      </c>
      <c r="AY1301" s="99">
        <v>5956678.5460205097</v>
      </c>
      <c r="AZ1301" s="99">
        <v>5526040.5009765597</v>
      </c>
      <c r="BA1301" s="99">
        <v>0</v>
      </c>
      <c r="BB1301" s="99">
        <v>4187647.8311767601</v>
      </c>
      <c r="BC1301" s="99">
        <v>1390907.1336517299</v>
      </c>
      <c r="BD1301" s="99">
        <v>0</v>
      </c>
      <c r="BE1301" s="99">
        <v>392164.87076568598</v>
      </c>
      <c r="BF1301" s="99">
        <v>0</v>
      </c>
      <c r="BG1301" s="99">
        <v>8900072.8378906306</v>
      </c>
      <c r="BH1301" s="99">
        <v>2825707.7647094699</v>
      </c>
      <c r="BI1301" s="99">
        <v>0</v>
      </c>
      <c r="BJ1301" s="99">
        <v>2223679.9470214802</v>
      </c>
      <c r="BK1301" s="99">
        <v>1975313.21432495</v>
      </c>
      <c r="BL1301" s="99">
        <v>0</v>
      </c>
      <c r="BM1301" s="99">
        <v>0</v>
      </c>
      <c r="BN1301" s="99">
        <v>0</v>
      </c>
      <c r="BO1301" s="99">
        <v>0</v>
      </c>
      <c r="BP1301" s="99">
        <v>0</v>
      </c>
      <c r="BQ1301" s="99">
        <v>0</v>
      </c>
      <c r="BR1301" s="99">
        <v>1970619.7570495601</v>
      </c>
      <c r="BS1301" s="99">
        <v>2065856.80667114</v>
      </c>
      <c r="BT1301" s="99">
        <v>0</v>
      </c>
      <c r="BU1301" s="99">
        <v>335071.75</v>
      </c>
      <c r="BV1301" s="99">
        <v>676835.33583831799</v>
      </c>
      <c r="BW1301" s="99">
        <v>0</v>
      </c>
      <c r="BX1301" s="99">
        <v>31584.939968824401</v>
      </c>
      <c r="BY1301" s="99">
        <v>0</v>
      </c>
      <c r="BZ1301" s="99">
        <v>0</v>
      </c>
      <c r="CA1301" s="99">
        <v>32249.046769857399</v>
      </c>
      <c r="CB1301" s="99">
        <v>1973419.4282684301</v>
      </c>
      <c r="CC1301" s="99">
        <v>17088458.615722701</v>
      </c>
      <c r="CD1301" s="99">
        <v>5049703.5140991202</v>
      </c>
      <c r="CE1301" s="99">
        <v>408.82281728833902</v>
      </c>
      <c r="CF1301" s="99">
        <v>47238.324663162202</v>
      </c>
      <c r="CG1301" s="99">
        <v>392991.40941619902</v>
      </c>
      <c r="CH1301" s="99">
        <v>0</v>
      </c>
      <c r="CI1301" s="99">
        <v>32661.0180912018</v>
      </c>
      <c r="CJ1301" s="99">
        <v>2020592.9014282201</v>
      </c>
      <c r="CK1301" s="99">
        <v>17483305.019775402</v>
      </c>
      <c r="CL1301" s="99">
        <v>5081002.9771118201</v>
      </c>
      <c r="CM1301" s="166">
        <v>41887.013328075402</v>
      </c>
      <c r="CN1301" s="166">
        <v>4978207.2845459003</v>
      </c>
      <c r="CO1301" s="166">
        <v>26346294.9458008</v>
      </c>
      <c r="CP1301" s="99">
        <v>5081002.9771118201</v>
      </c>
      <c r="CQ1301" s="99">
        <v>0</v>
      </c>
      <c r="CR1301" s="99">
        <v>0</v>
      </c>
      <c r="CS1301" s="99">
        <v>0</v>
      </c>
      <c r="CT1301" s="99">
        <v>0</v>
      </c>
      <c r="CU1301" s="98">
        <v>9060.0385490400004</v>
      </c>
      <c r="CV1301" s="98">
        <v>9614.5000279840006</v>
      </c>
      <c r="CW1301" s="98">
        <v>2020657.7529315923</v>
      </c>
      <c r="CX1301" s="98">
        <v>17481450.0251389</v>
      </c>
    </row>
    <row r="1302" spans="1:102" x14ac:dyDescent="0.2">
      <c r="A1302" s="98" t="s">
        <v>72</v>
      </c>
      <c r="B1302" s="100">
        <v>41699</v>
      </c>
      <c r="C1302" s="99">
        <v>23308.020001888301</v>
      </c>
      <c r="D1302" s="99">
        <v>0</v>
      </c>
      <c r="E1302" s="99">
        <v>8788.1966543197595</v>
      </c>
      <c r="F1302" s="99">
        <v>8103.35115498304</v>
      </c>
      <c r="G1302" s="99">
        <v>420.26663586497301</v>
      </c>
      <c r="H1302" s="99">
        <v>0</v>
      </c>
      <c r="I1302" s="99">
        <v>0</v>
      </c>
      <c r="J1302" s="99">
        <v>9192.3256322145498</v>
      </c>
      <c r="K1302" s="99">
        <v>24.027842474170001</v>
      </c>
      <c r="L1302" s="99">
        <v>26.214559631655</v>
      </c>
      <c r="M1302" s="99">
        <v>14299.063035965</v>
      </c>
      <c r="N1302" s="99">
        <v>5337.6708713769904</v>
      </c>
      <c r="O1302" s="99">
        <v>0</v>
      </c>
      <c r="P1302" s="99">
        <v>10842.745164632801</v>
      </c>
      <c r="Q1302" s="99">
        <v>1569.9048745930199</v>
      </c>
      <c r="R1302" s="99">
        <v>0</v>
      </c>
      <c r="S1302" s="99">
        <v>417.423429515213</v>
      </c>
      <c r="T1302" s="99">
        <v>0</v>
      </c>
      <c r="U1302" s="99">
        <v>9217.1327942609805</v>
      </c>
      <c r="V1302" s="99">
        <v>1234828.5534057601</v>
      </c>
      <c r="W1302" s="99">
        <v>0</v>
      </c>
      <c r="X1302" s="99">
        <v>724075.37245178199</v>
      </c>
      <c r="Y1302" s="99">
        <v>661228.85408019996</v>
      </c>
      <c r="Z1302" s="99">
        <v>47254.942106246897</v>
      </c>
      <c r="AA1302" s="99">
        <v>0</v>
      </c>
      <c r="AB1302" s="99">
        <v>0</v>
      </c>
      <c r="AC1302" s="99">
        <v>2922084.2422790499</v>
      </c>
      <c r="AD1302" s="99">
        <v>0</v>
      </c>
      <c r="AE1302" s="99">
        <v>1856.3413579016899</v>
      </c>
      <c r="AF1302" s="99">
        <v>657330.30301666295</v>
      </c>
      <c r="AG1302" s="99">
        <v>666550.59045410203</v>
      </c>
      <c r="AH1302" s="99">
        <v>0</v>
      </c>
      <c r="AI1302" s="99">
        <v>463045.47532653803</v>
      </c>
      <c r="AJ1302" s="99">
        <v>164403.39727401701</v>
      </c>
      <c r="AK1302" s="99">
        <v>0</v>
      </c>
      <c r="AL1302" s="99">
        <v>46710.733968734698</v>
      </c>
      <c r="AM1302" s="99">
        <v>0</v>
      </c>
      <c r="AN1302" s="99">
        <v>2929930.0736694299</v>
      </c>
      <c r="AO1302" s="99">
        <v>11178420.099731401</v>
      </c>
      <c r="AP1302" s="99">
        <v>0</v>
      </c>
      <c r="AQ1302" s="99">
        <v>5841627.2634887705</v>
      </c>
      <c r="AR1302" s="99">
        <v>5343708.6933593797</v>
      </c>
      <c r="AS1302" s="99">
        <v>396566.767757416</v>
      </c>
      <c r="AT1302" s="99">
        <v>0</v>
      </c>
      <c r="AU1302" s="99">
        <v>0</v>
      </c>
      <c r="AV1302" s="99">
        <v>8843420.4658203106</v>
      </c>
      <c r="AW1302" s="99">
        <v>0</v>
      </c>
      <c r="AX1302" s="99">
        <v>13899.8888453245</v>
      </c>
      <c r="AY1302" s="99">
        <v>5978660.27697754</v>
      </c>
      <c r="AZ1302" s="99">
        <v>5482501.2025146503</v>
      </c>
      <c r="BA1302" s="99">
        <v>0</v>
      </c>
      <c r="BB1302" s="99">
        <v>4143363.6901550302</v>
      </c>
      <c r="BC1302" s="99">
        <v>1393410.1616516099</v>
      </c>
      <c r="BD1302" s="99">
        <v>0</v>
      </c>
      <c r="BE1302" s="99">
        <v>391592.09664535499</v>
      </c>
      <c r="BF1302" s="99">
        <v>0</v>
      </c>
      <c r="BG1302" s="99">
        <v>8879464.4267578106</v>
      </c>
      <c r="BH1302" s="99">
        <v>2794338.70031738</v>
      </c>
      <c r="BI1302" s="99">
        <v>0</v>
      </c>
      <c r="BJ1302" s="99">
        <v>2176738.8148803702</v>
      </c>
      <c r="BK1302" s="99">
        <v>1950641.6797943099</v>
      </c>
      <c r="BL1302" s="99">
        <v>0</v>
      </c>
      <c r="BM1302" s="99">
        <v>0</v>
      </c>
      <c r="BN1302" s="99">
        <v>0</v>
      </c>
      <c r="BO1302" s="99">
        <v>0</v>
      </c>
      <c r="BP1302" s="99">
        <v>0</v>
      </c>
      <c r="BQ1302" s="99">
        <v>0</v>
      </c>
      <c r="BR1302" s="99">
        <v>1955634.8090515099</v>
      </c>
      <c r="BS1302" s="99">
        <v>2048196.0646667499</v>
      </c>
      <c r="BT1302" s="99">
        <v>0</v>
      </c>
      <c r="BU1302" s="99">
        <v>325774</v>
      </c>
      <c r="BV1302" s="99">
        <v>677279.11427307106</v>
      </c>
      <c r="BW1302" s="99">
        <v>0</v>
      </c>
      <c r="BX1302" s="99">
        <v>32587.2499740124</v>
      </c>
      <c r="BY1302" s="99">
        <v>0</v>
      </c>
      <c r="BZ1302" s="99">
        <v>0</v>
      </c>
      <c r="CA1302" s="99">
        <v>32090.3405725956</v>
      </c>
      <c r="CB1302" s="99">
        <v>1959496.50082397</v>
      </c>
      <c r="CC1302" s="99">
        <v>17049626.902099598</v>
      </c>
      <c r="CD1302" s="99">
        <v>4990423.4696655301</v>
      </c>
      <c r="CE1302" s="99">
        <v>420.69161348044901</v>
      </c>
      <c r="CF1302" s="99">
        <v>47280.554164886496</v>
      </c>
      <c r="CG1302" s="99">
        <v>396316.87217330898</v>
      </c>
      <c r="CH1302" s="99">
        <v>0</v>
      </c>
      <c r="CI1302" s="99">
        <v>32506.074339628201</v>
      </c>
      <c r="CJ1302" s="99">
        <v>2007650.2414092999</v>
      </c>
      <c r="CK1302" s="99">
        <v>17445472.3208008</v>
      </c>
      <c r="CL1302" s="99">
        <v>5023671.91552734</v>
      </c>
      <c r="CM1302" s="166">
        <v>41653.094844818101</v>
      </c>
      <c r="CN1302" s="166">
        <v>4938233.41125488</v>
      </c>
      <c r="CO1302" s="166">
        <v>26317563.569091801</v>
      </c>
      <c r="CP1302" s="99">
        <v>5023671.91552734</v>
      </c>
      <c r="CQ1302" s="99">
        <v>0</v>
      </c>
      <c r="CR1302" s="99">
        <v>0</v>
      </c>
      <c r="CS1302" s="99">
        <v>0</v>
      </c>
      <c r="CT1302" s="99">
        <v>0</v>
      </c>
      <c r="CU1302" s="98">
        <v>8816.0947753609998</v>
      </c>
      <c r="CV1302" s="98">
        <v>9549.9689569269995</v>
      </c>
      <c r="CW1302" s="98">
        <v>2006777.0549888564</v>
      </c>
      <c r="CX1302" s="98">
        <v>17445943.774272908</v>
      </c>
    </row>
    <row r="1303" spans="1:102" x14ac:dyDescent="0.2">
      <c r="A1303" s="98" t="s">
        <v>72</v>
      </c>
      <c r="B1303" s="100">
        <v>41791</v>
      </c>
      <c r="C1303" s="99">
        <v>23090.242431402199</v>
      </c>
      <c r="D1303" s="99">
        <v>0</v>
      </c>
      <c r="E1303" s="99">
        <v>8722.8458801508004</v>
      </c>
      <c r="F1303" s="99">
        <v>8039.9946075081798</v>
      </c>
      <c r="G1303" s="99">
        <v>407.17539709061401</v>
      </c>
      <c r="H1303" s="99">
        <v>0</v>
      </c>
      <c r="I1303" s="99">
        <v>0</v>
      </c>
      <c r="J1303" s="99">
        <v>9134.3122850656491</v>
      </c>
      <c r="K1303" s="99">
        <v>15.084348150296099</v>
      </c>
      <c r="L1303" s="99">
        <v>158.264501014724</v>
      </c>
      <c r="M1303" s="99">
        <v>14130.199267149001</v>
      </c>
      <c r="N1303" s="99">
        <v>5331.9447751641301</v>
      </c>
      <c r="O1303" s="99">
        <v>0</v>
      </c>
      <c r="P1303" s="99">
        <v>10656.804071426401</v>
      </c>
      <c r="Q1303" s="99">
        <v>1549.9634719193</v>
      </c>
      <c r="R1303" s="99">
        <v>0</v>
      </c>
      <c r="S1303" s="99">
        <v>404.28564119339001</v>
      </c>
      <c r="T1303" s="99">
        <v>0</v>
      </c>
      <c r="U1303" s="99">
        <v>9149.1816915273703</v>
      </c>
      <c r="V1303" s="99">
        <v>1228071.8551940899</v>
      </c>
      <c r="W1303" s="99">
        <v>0</v>
      </c>
      <c r="X1303" s="99">
        <v>715139.01084136998</v>
      </c>
      <c r="Y1303" s="99">
        <v>658854.79098510696</v>
      </c>
      <c r="Z1303" s="99">
        <v>46963.970757961302</v>
      </c>
      <c r="AA1303" s="99">
        <v>0</v>
      </c>
      <c r="AB1303" s="99">
        <v>0</v>
      </c>
      <c r="AC1303" s="99">
        <v>2901003.9763793899</v>
      </c>
      <c r="AD1303" s="99">
        <v>0</v>
      </c>
      <c r="AE1303" s="99">
        <v>5967.7297042012196</v>
      </c>
      <c r="AF1303" s="99">
        <v>653219.45811462402</v>
      </c>
      <c r="AG1303" s="99">
        <v>664194.30778503395</v>
      </c>
      <c r="AH1303" s="99">
        <v>0</v>
      </c>
      <c r="AI1303" s="99">
        <v>451606.47645568801</v>
      </c>
      <c r="AJ1303" s="99">
        <v>168252.710315704</v>
      </c>
      <c r="AK1303" s="99">
        <v>0</v>
      </c>
      <c r="AL1303" s="99">
        <v>46520.424515247301</v>
      </c>
      <c r="AM1303" s="99">
        <v>0</v>
      </c>
      <c r="AN1303" s="99">
        <v>2906221.4779968299</v>
      </c>
      <c r="AO1303" s="99">
        <v>11146688.458618199</v>
      </c>
      <c r="AP1303" s="99">
        <v>0</v>
      </c>
      <c r="AQ1303" s="99">
        <v>5869535.9588623</v>
      </c>
      <c r="AR1303" s="99">
        <v>5339567.2323608398</v>
      </c>
      <c r="AS1303" s="99">
        <v>394932.59210205101</v>
      </c>
      <c r="AT1303" s="99">
        <v>0</v>
      </c>
      <c r="AU1303" s="99">
        <v>0</v>
      </c>
      <c r="AV1303" s="99">
        <v>8822252.5402831994</v>
      </c>
      <c r="AW1303" s="99">
        <v>0</v>
      </c>
      <c r="AX1303" s="99">
        <v>57550.329562664003</v>
      </c>
      <c r="AY1303" s="99">
        <v>5978140.2649536096</v>
      </c>
      <c r="AZ1303" s="99">
        <v>5464147.5629272498</v>
      </c>
      <c r="BA1303" s="99">
        <v>0</v>
      </c>
      <c r="BB1303" s="99">
        <v>4053263.1745300302</v>
      </c>
      <c r="BC1303" s="99">
        <v>1427036.5975647001</v>
      </c>
      <c r="BD1303" s="99">
        <v>0</v>
      </c>
      <c r="BE1303" s="99">
        <v>390113.88408279401</v>
      </c>
      <c r="BF1303" s="99">
        <v>0</v>
      </c>
      <c r="BG1303" s="99">
        <v>8816283.7482910194</v>
      </c>
      <c r="BH1303" s="99">
        <v>2817307.6610717801</v>
      </c>
      <c r="BI1303" s="99">
        <v>0</v>
      </c>
      <c r="BJ1303" s="99">
        <v>2195066.2552490202</v>
      </c>
      <c r="BK1303" s="99">
        <v>1944793.8859252899</v>
      </c>
      <c r="BL1303" s="99">
        <v>0</v>
      </c>
      <c r="BM1303" s="99">
        <v>0</v>
      </c>
      <c r="BN1303" s="99">
        <v>0</v>
      </c>
      <c r="BO1303" s="99">
        <v>0</v>
      </c>
      <c r="BP1303" s="99">
        <v>0</v>
      </c>
      <c r="BQ1303" s="99">
        <v>0</v>
      </c>
      <c r="BR1303" s="99">
        <v>1967844.7742157001</v>
      </c>
      <c r="BS1303" s="99">
        <v>2044783.6798706099</v>
      </c>
      <c r="BT1303" s="99">
        <v>0</v>
      </c>
      <c r="BU1303" s="99">
        <v>321103.45999908401</v>
      </c>
      <c r="BV1303" s="99">
        <v>690502.46094512905</v>
      </c>
      <c r="BW1303" s="99">
        <v>0</v>
      </c>
      <c r="BX1303" s="99">
        <v>32473.6299734116</v>
      </c>
      <c r="BY1303" s="99">
        <v>0</v>
      </c>
      <c r="BZ1303" s="99">
        <v>0</v>
      </c>
      <c r="CA1303" s="99">
        <v>31809.445073842999</v>
      </c>
      <c r="CB1303" s="99">
        <v>1942775.7498931901</v>
      </c>
      <c r="CC1303" s="99">
        <v>16966146.993652299</v>
      </c>
      <c r="CD1303" s="99">
        <v>4991661.6002807599</v>
      </c>
      <c r="CE1303" s="99">
        <v>406.514277566224</v>
      </c>
      <c r="CF1303" s="99">
        <v>46916.890187740297</v>
      </c>
      <c r="CG1303" s="99">
        <v>394226.37114715599</v>
      </c>
      <c r="CH1303" s="99">
        <v>0</v>
      </c>
      <c r="CI1303" s="99">
        <v>32215.222562789899</v>
      </c>
      <c r="CJ1303" s="99">
        <v>1989016.6795654299</v>
      </c>
      <c r="CK1303" s="99">
        <v>17355723.360595699</v>
      </c>
      <c r="CL1303" s="99">
        <v>5022349.2415771503</v>
      </c>
      <c r="CM1303" s="166">
        <v>41312.940541267402</v>
      </c>
      <c r="CN1303" s="166">
        <v>4892012.1871948196</v>
      </c>
      <c r="CO1303" s="166">
        <v>26185178.233154301</v>
      </c>
      <c r="CP1303" s="99">
        <v>5022349.2415771503</v>
      </c>
      <c r="CQ1303" s="99">
        <v>0</v>
      </c>
      <c r="CR1303" s="99">
        <v>0</v>
      </c>
      <c r="CS1303" s="99">
        <v>0</v>
      </c>
      <c r="CT1303" s="99">
        <v>0</v>
      </c>
      <c r="CU1303" s="98">
        <v>8734.9652262550007</v>
      </c>
      <c r="CV1303" s="98">
        <v>9487.5503314039997</v>
      </c>
      <c r="CW1303" s="98">
        <v>1989692.6400809304</v>
      </c>
      <c r="CX1303" s="98">
        <v>17360373.364799455</v>
      </c>
    </row>
    <row r="1304" spans="1:102" x14ac:dyDescent="0.2">
      <c r="A1304" s="98" t="s">
        <v>72</v>
      </c>
      <c r="B1304" s="100">
        <v>41883</v>
      </c>
      <c r="C1304" s="99">
        <v>23062.623763561201</v>
      </c>
      <c r="D1304" s="99">
        <v>0</v>
      </c>
      <c r="E1304" s="99">
        <v>8582.9145901203192</v>
      </c>
      <c r="F1304" s="99">
        <v>7934.9607281088802</v>
      </c>
      <c r="G1304" s="99">
        <v>399.52497539296701</v>
      </c>
      <c r="H1304" s="99">
        <v>0</v>
      </c>
      <c r="I1304" s="99">
        <v>0</v>
      </c>
      <c r="J1304" s="99">
        <v>9027.5566492080707</v>
      </c>
      <c r="K1304" s="99">
        <v>9.1124721860978806</v>
      </c>
      <c r="L1304" s="99">
        <v>54.6189172184095</v>
      </c>
      <c r="M1304" s="99">
        <v>14121.0384763479</v>
      </c>
      <c r="N1304" s="99">
        <v>5290.3785227537201</v>
      </c>
      <c r="O1304" s="99">
        <v>0</v>
      </c>
      <c r="P1304" s="99">
        <v>10692.1587761641</v>
      </c>
      <c r="Q1304" s="99">
        <v>1526.6043618768499</v>
      </c>
      <c r="R1304" s="99">
        <v>0</v>
      </c>
      <c r="S1304" s="99">
        <v>399.589122053236</v>
      </c>
      <c r="T1304" s="99">
        <v>0</v>
      </c>
      <c r="U1304" s="99">
        <v>9036.7457227706891</v>
      </c>
      <c r="V1304" s="99">
        <v>1219101.77726746</v>
      </c>
      <c r="W1304" s="99">
        <v>0</v>
      </c>
      <c r="X1304" s="99">
        <v>705107.71434783901</v>
      </c>
      <c r="Y1304" s="99">
        <v>647891.59468078602</v>
      </c>
      <c r="Z1304" s="99">
        <v>47106.640825271599</v>
      </c>
      <c r="AA1304" s="99">
        <v>0</v>
      </c>
      <c r="AB1304" s="99">
        <v>0</v>
      </c>
      <c r="AC1304" s="99">
        <v>2876557.2299499498</v>
      </c>
      <c r="AD1304" s="99">
        <v>0</v>
      </c>
      <c r="AE1304" s="99">
        <v>3208.4197825193401</v>
      </c>
      <c r="AF1304" s="99">
        <v>648953.29308319103</v>
      </c>
      <c r="AG1304" s="99">
        <v>648616.42263030994</v>
      </c>
      <c r="AH1304" s="99">
        <v>0</v>
      </c>
      <c r="AI1304" s="99">
        <v>450320.73553085298</v>
      </c>
      <c r="AJ1304" s="99">
        <v>168504.14998054499</v>
      </c>
      <c r="AK1304" s="99">
        <v>0</v>
      </c>
      <c r="AL1304" s="99">
        <v>46990.350080966899</v>
      </c>
      <c r="AM1304" s="99">
        <v>0</v>
      </c>
      <c r="AN1304" s="99">
        <v>2869255.4414672898</v>
      </c>
      <c r="AO1304" s="99">
        <v>11109904.383911099</v>
      </c>
      <c r="AP1304" s="99">
        <v>0</v>
      </c>
      <c r="AQ1304" s="99">
        <v>5734182.0532836895</v>
      </c>
      <c r="AR1304" s="99">
        <v>5255941.1693725605</v>
      </c>
      <c r="AS1304" s="99">
        <v>392799.65903091402</v>
      </c>
      <c r="AT1304" s="99">
        <v>0</v>
      </c>
      <c r="AU1304" s="99">
        <v>0</v>
      </c>
      <c r="AV1304" s="99">
        <v>8758561.1484375</v>
      </c>
      <c r="AW1304" s="99">
        <v>0</v>
      </c>
      <c r="AX1304" s="99">
        <v>27426.515381574602</v>
      </c>
      <c r="AY1304" s="99">
        <v>5952699.8404540997</v>
      </c>
      <c r="AZ1304" s="99">
        <v>5369513.3339233398</v>
      </c>
      <c r="BA1304" s="99">
        <v>0</v>
      </c>
      <c r="BB1304" s="99">
        <v>4058044.66323853</v>
      </c>
      <c r="BC1304" s="99">
        <v>1424837.20239258</v>
      </c>
      <c r="BD1304" s="99">
        <v>0</v>
      </c>
      <c r="BE1304" s="99">
        <v>392355.78026962298</v>
      </c>
      <c r="BF1304" s="99">
        <v>0</v>
      </c>
      <c r="BG1304" s="99">
        <v>8726562.8656005897</v>
      </c>
      <c r="BH1304" s="99">
        <v>2846153.0847778302</v>
      </c>
      <c r="BI1304" s="99">
        <v>0</v>
      </c>
      <c r="BJ1304" s="99">
        <v>2159147.2350158701</v>
      </c>
      <c r="BK1304" s="99">
        <v>1926292.4025268599</v>
      </c>
      <c r="BL1304" s="99">
        <v>0</v>
      </c>
      <c r="BM1304" s="99">
        <v>0</v>
      </c>
      <c r="BN1304" s="99">
        <v>0</v>
      </c>
      <c r="BO1304" s="99">
        <v>0</v>
      </c>
      <c r="BP1304" s="99">
        <v>0</v>
      </c>
      <c r="BQ1304" s="99">
        <v>0</v>
      </c>
      <c r="BR1304" s="99">
        <v>1974781.57745361</v>
      </c>
      <c r="BS1304" s="99">
        <v>2012715.0177917499</v>
      </c>
      <c r="BT1304" s="99">
        <v>0</v>
      </c>
      <c r="BU1304" s="99">
        <v>276566.229999542</v>
      </c>
      <c r="BV1304" s="99">
        <v>692061.24327087402</v>
      </c>
      <c r="BW1304" s="99">
        <v>0</v>
      </c>
      <c r="BX1304" s="99">
        <v>27947.089978933302</v>
      </c>
      <c r="BY1304" s="99">
        <v>0</v>
      </c>
      <c r="BZ1304" s="99">
        <v>0</v>
      </c>
      <c r="CA1304" s="99">
        <v>31671.162089586302</v>
      </c>
      <c r="CB1304" s="99">
        <v>1921608.3585357701</v>
      </c>
      <c r="CC1304" s="99">
        <v>16853093.800292999</v>
      </c>
      <c r="CD1304" s="99">
        <v>5008037.1447143601</v>
      </c>
      <c r="CE1304" s="99">
        <v>399.95044751092797</v>
      </c>
      <c r="CF1304" s="99">
        <v>47177.042905807502</v>
      </c>
      <c r="CG1304" s="99">
        <v>392820.45577621501</v>
      </c>
      <c r="CH1304" s="99">
        <v>0</v>
      </c>
      <c r="CI1304" s="99">
        <v>32074.206389188799</v>
      </c>
      <c r="CJ1304" s="99">
        <v>1968045.9743804899</v>
      </c>
      <c r="CK1304" s="99">
        <v>17244593.964843798</v>
      </c>
      <c r="CL1304" s="99">
        <v>5038204.3118286096</v>
      </c>
      <c r="CM1304" s="166">
        <v>41070.050333976702</v>
      </c>
      <c r="CN1304" s="166">
        <v>4844099.6224975605</v>
      </c>
      <c r="CO1304" s="166">
        <v>25998930.081298798</v>
      </c>
      <c r="CP1304" s="99">
        <v>5038204.3118286096</v>
      </c>
      <c r="CQ1304" s="99">
        <v>0</v>
      </c>
      <c r="CR1304" s="99">
        <v>0</v>
      </c>
      <c r="CS1304" s="99">
        <v>0</v>
      </c>
      <c r="CT1304" s="99">
        <v>0</v>
      </c>
      <c r="CU1304" s="98">
        <v>8591.5952391440005</v>
      </c>
      <c r="CV1304" s="98">
        <v>9373.4977733600008</v>
      </c>
      <c r="CW1304" s="98">
        <v>1968785.4014415776</v>
      </c>
      <c r="CX1304" s="98">
        <v>17245914.256069213</v>
      </c>
    </row>
    <row r="1305" spans="1:102" x14ac:dyDescent="0.2">
      <c r="A1305" s="98" t="s">
        <v>72</v>
      </c>
      <c r="B1305" s="100">
        <v>41974</v>
      </c>
      <c r="C1305" s="99">
        <v>23015.7798073292</v>
      </c>
      <c r="D1305" s="99">
        <v>0</v>
      </c>
      <c r="E1305" s="99">
        <v>8460.3337450027502</v>
      </c>
      <c r="F1305" s="99">
        <v>7830.3092170953796</v>
      </c>
      <c r="G1305" s="99">
        <v>377.63374094292499</v>
      </c>
      <c r="H1305" s="99">
        <v>0</v>
      </c>
      <c r="I1305" s="99">
        <v>0</v>
      </c>
      <c r="J1305" s="99">
        <v>8873.3896154165304</v>
      </c>
      <c r="K1305" s="99">
        <v>7.7797386423917496</v>
      </c>
      <c r="L1305" s="99">
        <v>44.872121062595397</v>
      </c>
      <c r="M1305" s="99">
        <v>14030.6301600933</v>
      </c>
      <c r="N1305" s="99">
        <v>5272.0525780320204</v>
      </c>
      <c r="O1305" s="99">
        <v>0</v>
      </c>
      <c r="P1305" s="99">
        <v>10602.7836278677</v>
      </c>
      <c r="Q1305" s="99">
        <v>1517.81312686205</v>
      </c>
      <c r="R1305" s="99">
        <v>0</v>
      </c>
      <c r="S1305" s="99">
        <v>376.08314536511898</v>
      </c>
      <c r="T1305" s="99">
        <v>0</v>
      </c>
      <c r="U1305" s="99">
        <v>8880.9975183010101</v>
      </c>
      <c r="V1305" s="99">
        <v>1206504.9583892799</v>
      </c>
      <c r="W1305" s="99">
        <v>0</v>
      </c>
      <c r="X1305" s="99">
        <v>694398.75215148902</v>
      </c>
      <c r="Y1305" s="99">
        <v>642076.925987244</v>
      </c>
      <c r="Z1305" s="99">
        <v>45407.042056560502</v>
      </c>
      <c r="AA1305" s="99">
        <v>0</v>
      </c>
      <c r="AB1305" s="99">
        <v>0</v>
      </c>
      <c r="AC1305" s="99">
        <v>2814781.6118469201</v>
      </c>
      <c r="AD1305" s="99">
        <v>0</v>
      </c>
      <c r="AE1305" s="99">
        <v>2928.6005659103398</v>
      </c>
      <c r="AF1305" s="99">
        <v>645559.87770080601</v>
      </c>
      <c r="AG1305" s="99">
        <v>645546.78470611596</v>
      </c>
      <c r="AH1305" s="99">
        <v>0</v>
      </c>
      <c r="AI1305" s="99">
        <v>442634.97123336798</v>
      </c>
      <c r="AJ1305" s="99">
        <v>166213.18106079099</v>
      </c>
      <c r="AK1305" s="99">
        <v>0</v>
      </c>
      <c r="AL1305" s="99">
        <v>45517.661652565002</v>
      </c>
      <c r="AM1305" s="99">
        <v>0</v>
      </c>
      <c r="AN1305" s="99">
        <v>2818095.6601257301</v>
      </c>
      <c r="AO1305" s="99">
        <v>11066569.5856934</v>
      </c>
      <c r="AP1305" s="99">
        <v>0</v>
      </c>
      <c r="AQ1305" s="99">
        <v>5685255.79541016</v>
      </c>
      <c r="AR1305" s="99">
        <v>5220855.3233642597</v>
      </c>
      <c r="AS1305" s="99">
        <v>379229.16681671102</v>
      </c>
      <c r="AT1305" s="99">
        <v>0</v>
      </c>
      <c r="AU1305" s="99">
        <v>0</v>
      </c>
      <c r="AV1305" s="99">
        <v>8632589.7479247991</v>
      </c>
      <c r="AW1305" s="99">
        <v>0</v>
      </c>
      <c r="AX1305" s="99">
        <v>26540.294363021902</v>
      </c>
      <c r="AY1305" s="99">
        <v>5967689.65905762</v>
      </c>
      <c r="AZ1305" s="99">
        <v>5347836.0612792997</v>
      </c>
      <c r="BA1305" s="99">
        <v>0</v>
      </c>
      <c r="BB1305" s="99">
        <v>3998962.3676757799</v>
      </c>
      <c r="BC1305" s="99">
        <v>1415114.2820282001</v>
      </c>
      <c r="BD1305" s="99">
        <v>0</v>
      </c>
      <c r="BE1305" s="99">
        <v>380806.373123169</v>
      </c>
      <c r="BF1305" s="99">
        <v>0</v>
      </c>
      <c r="BG1305" s="99">
        <v>8626667.7744140606</v>
      </c>
      <c r="BH1305" s="99">
        <v>2828003.5697326702</v>
      </c>
      <c r="BI1305" s="99">
        <v>0</v>
      </c>
      <c r="BJ1305" s="99">
        <v>2145784.8027343801</v>
      </c>
      <c r="BK1305" s="99">
        <v>1918552.6465759301</v>
      </c>
      <c r="BL1305" s="99">
        <v>0</v>
      </c>
      <c r="BM1305" s="99">
        <v>0</v>
      </c>
      <c r="BN1305" s="99">
        <v>0</v>
      </c>
      <c r="BO1305" s="99">
        <v>0</v>
      </c>
      <c r="BP1305" s="99">
        <v>0</v>
      </c>
      <c r="BQ1305" s="99">
        <v>0</v>
      </c>
      <c r="BR1305" s="99">
        <v>1966692.07997131</v>
      </c>
      <c r="BS1305" s="99">
        <v>2001409.44752502</v>
      </c>
      <c r="BT1305" s="99">
        <v>0</v>
      </c>
      <c r="BU1305" s="99">
        <v>313995.75</v>
      </c>
      <c r="BV1305" s="99">
        <v>689536.66478729201</v>
      </c>
      <c r="BW1305" s="99">
        <v>0</v>
      </c>
      <c r="BX1305" s="99">
        <v>30874.849972009699</v>
      </c>
      <c r="BY1305" s="99">
        <v>0</v>
      </c>
      <c r="BZ1305" s="99">
        <v>0</v>
      </c>
      <c r="CA1305" s="99">
        <v>31453.6892209053</v>
      </c>
      <c r="CB1305" s="99">
        <v>1901668.2712554899</v>
      </c>
      <c r="CC1305" s="99">
        <v>16759394.4995117</v>
      </c>
      <c r="CD1305" s="99">
        <v>4975335.9338378897</v>
      </c>
      <c r="CE1305" s="99">
        <v>376.795416355133</v>
      </c>
      <c r="CF1305" s="99">
        <v>45385.104827880903</v>
      </c>
      <c r="CG1305" s="99">
        <v>379272.502811432</v>
      </c>
      <c r="CH1305" s="99">
        <v>0</v>
      </c>
      <c r="CI1305" s="99">
        <v>31833.325729608499</v>
      </c>
      <c r="CJ1305" s="99">
        <v>1947235.6371154799</v>
      </c>
      <c r="CK1305" s="99">
        <v>17144616.123779301</v>
      </c>
      <c r="CL1305" s="99">
        <v>5005978.9826660203</v>
      </c>
      <c r="CM1305" s="166">
        <v>40670.419446945198</v>
      </c>
      <c r="CN1305" s="166">
        <v>4766484.66479492</v>
      </c>
      <c r="CO1305" s="166">
        <v>25761593.587402299</v>
      </c>
      <c r="CP1305" s="99">
        <v>5005978.9826660203</v>
      </c>
      <c r="CQ1305" s="99">
        <v>0</v>
      </c>
      <c r="CR1305" s="99">
        <v>0</v>
      </c>
      <c r="CS1305" s="99">
        <v>0</v>
      </c>
      <c r="CT1305" s="99">
        <v>0</v>
      </c>
      <c r="CU1305" s="98">
        <v>8469.2225045340001</v>
      </c>
      <c r="CV1305" s="98">
        <v>9211.1698952539991</v>
      </c>
      <c r="CW1305" s="98">
        <v>1947053.3760833708</v>
      </c>
      <c r="CX1305" s="98">
        <v>17138667.002323132</v>
      </c>
    </row>
    <row r="1306" spans="1:102" x14ac:dyDescent="0.2">
      <c r="A1306" s="98" t="s">
        <v>72</v>
      </c>
      <c r="B1306" s="100">
        <v>42064</v>
      </c>
      <c r="C1306" s="99">
        <v>22872.801804065701</v>
      </c>
      <c r="D1306" s="99">
        <v>0</v>
      </c>
      <c r="E1306" s="99">
        <v>8333.5439137220401</v>
      </c>
      <c r="F1306" s="99">
        <v>7727.7828740477598</v>
      </c>
      <c r="G1306" s="99">
        <v>395.37182637304102</v>
      </c>
      <c r="H1306" s="99">
        <v>0</v>
      </c>
      <c r="I1306" s="99">
        <v>0</v>
      </c>
      <c r="J1306" s="99">
        <v>8724.6859914064407</v>
      </c>
      <c r="K1306" s="99">
        <v>7.0908402794739196</v>
      </c>
      <c r="L1306" s="99">
        <v>20.202563821105301</v>
      </c>
      <c r="M1306" s="99">
        <v>13961.202237129201</v>
      </c>
      <c r="N1306" s="99">
        <v>5249.3096447587004</v>
      </c>
      <c r="O1306" s="99">
        <v>0</v>
      </c>
      <c r="P1306" s="99">
        <v>10457.8571619987</v>
      </c>
      <c r="Q1306" s="99">
        <v>1511.27189041674</v>
      </c>
      <c r="R1306" s="99">
        <v>0</v>
      </c>
      <c r="S1306" s="99">
        <v>392.74565693736099</v>
      </c>
      <c r="T1306" s="99">
        <v>0</v>
      </c>
      <c r="U1306" s="99">
        <v>8731.4628189802206</v>
      </c>
      <c r="V1306" s="99">
        <v>1193874.8283081099</v>
      </c>
      <c r="W1306" s="99">
        <v>0</v>
      </c>
      <c r="X1306" s="99">
        <v>680276.89009857201</v>
      </c>
      <c r="Y1306" s="99">
        <v>627910.619529724</v>
      </c>
      <c r="Z1306" s="99">
        <v>46070.167418003097</v>
      </c>
      <c r="AA1306" s="99">
        <v>0</v>
      </c>
      <c r="AB1306" s="99">
        <v>0</v>
      </c>
      <c r="AC1306" s="99">
        <v>2770283.0850524898</v>
      </c>
      <c r="AD1306" s="99">
        <v>0</v>
      </c>
      <c r="AE1306" s="99">
        <v>1745.04546181858</v>
      </c>
      <c r="AF1306" s="99">
        <v>639201.60747528099</v>
      </c>
      <c r="AG1306" s="99">
        <v>634637.37377166701</v>
      </c>
      <c r="AH1306" s="99">
        <v>0</v>
      </c>
      <c r="AI1306" s="99">
        <v>433588.62295532197</v>
      </c>
      <c r="AJ1306" s="99">
        <v>163067.120584488</v>
      </c>
      <c r="AK1306" s="99">
        <v>0</v>
      </c>
      <c r="AL1306" s="99">
        <v>45557.471181392699</v>
      </c>
      <c r="AM1306" s="99">
        <v>0</v>
      </c>
      <c r="AN1306" s="99">
        <v>2774279.4088134798</v>
      </c>
      <c r="AO1306" s="99">
        <v>10980567.407958999</v>
      </c>
      <c r="AP1306" s="99">
        <v>0</v>
      </c>
      <c r="AQ1306" s="99">
        <v>5569692.04223633</v>
      </c>
      <c r="AR1306" s="99">
        <v>5134115.9860229502</v>
      </c>
      <c r="AS1306" s="99">
        <v>384672.821796417</v>
      </c>
      <c r="AT1306" s="99">
        <v>0</v>
      </c>
      <c r="AU1306" s="99">
        <v>0</v>
      </c>
      <c r="AV1306" s="99">
        <v>8538797.0831298791</v>
      </c>
      <c r="AW1306" s="99">
        <v>0</v>
      </c>
      <c r="AX1306" s="99">
        <v>17356.809096574802</v>
      </c>
      <c r="AY1306" s="99">
        <v>5922990.45849609</v>
      </c>
      <c r="AZ1306" s="99">
        <v>5294850.7139282199</v>
      </c>
      <c r="BA1306" s="99">
        <v>0</v>
      </c>
      <c r="BB1306" s="99">
        <v>3937198.9166870099</v>
      </c>
      <c r="BC1306" s="99">
        <v>1404594.5653533901</v>
      </c>
      <c r="BD1306" s="99">
        <v>0</v>
      </c>
      <c r="BE1306" s="99">
        <v>380631.56218338001</v>
      </c>
      <c r="BF1306" s="99">
        <v>0</v>
      </c>
      <c r="BG1306" s="99">
        <v>8536074.8585205097</v>
      </c>
      <c r="BH1306" s="99">
        <v>2771280.7037048298</v>
      </c>
      <c r="BI1306" s="99">
        <v>0</v>
      </c>
      <c r="BJ1306" s="99">
        <v>2106491.1119384798</v>
      </c>
      <c r="BK1306" s="99">
        <v>1896624.5870971701</v>
      </c>
      <c r="BL1306" s="99">
        <v>0</v>
      </c>
      <c r="BM1306" s="99">
        <v>0</v>
      </c>
      <c r="BN1306" s="99">
        <v>0</v>
      </c>
      <c r="BO1306" s="99">
        <v>0</v>
      </c>
      <c r="BP1306" s="99">
        <v>0</v>
      </c>
      <c r="BQ1306" s="99">
        <v>0</v>
      </c>
      <c r="BR1306" s="99">
        <v>1948265.0071868901</v>
      </c>
      <c r="BS1306" s="99">
        <v>1986695.6845092799</v>
      </c>
      <c r="BT1306" s="99">
        <v>0</v>
      </c>
      <c r="BU1306" s="99">
        <v>304665</v>
      </c>
      <c r="BV1306" s="99">
        <v>687466.72225952102</v>
      </c>
      <c r="BW1306" s="99">
        <v>0</v>
      </c>
      <c r="BX1306" s="99">
        <v>35060.169949531599</v>
      </c>
      <c r="BY1306" s="99">
        <v>0</v>
      </c>
      <c r="BZ1306" s="99">
        <v>0</v>
      </c>
      <c r="CA1306" s="99">
        <v>31206.478524208102</v>
      </c>
      <c r="CB1306" s="99">
        <v>1872007.6942596401</v>
      </c>
      <c r="CC1306" s="99">
        <v>16550961.528808599</v>
      </c>
      <c r="CD1306" s="99">
        <v>4890864.9025268601</v>
      </c>
      <c r="CE1306" s="99">
        <v>396.50981903821202</v>
      </c>
      <c r="CF1306" s="99">
        <v>46073.978547096303</v>
      </c>
      <c r="CG1306" s="99">
        <v>385232.23420715297</v>
      </c>
      <c r="CH1306" s="99">
        <v>0</v>
      </c>
      <c r="CI1306" s="99">
        <v>31598.0361719131</v>
      </c>
      <c r="CJ1306" s="99">
        <v>1918278.1381073</v>
      </c>
      <c r="CK1306" s="99">
        <v>16932336.009521499</v>
      </c>
      <c r="CL1306" s="99">
        <v>4928296.3805542002</v>
      </c>
      <c r="CM1306" s="166">
        <v>40282.082570076003</v>
      </c>
      <c r="CN1306" s="166">
        <v>4688680.5173339797</v>
      </c>
      <c r="CO1306" s="166">
        <v>25462520.7336426</v>
      </c>
      <c r="CP1306" s="99">
        <v>4928296.3805542002</v>
      </c>
      <c r="CQ1306" s="99">
        <v>0</v>
      </c>
      <c r="CR1306" s="99">
        <v>0</v>
      </c>
      <c r="CS1306" s="99">
        <v>0</v>
      </c>
      <c r="CT1306" s="99">
        <v>0</v>
      </c>
      <c r="CU1306" s="98">
        <v>8340.6862726929994</v>
      </c>
      <c r="CV1306" s="98">
        <v>9077.6165292940004</v>
      </c>
      <c r="CW1306" s="98">
        <v>1918081.6728067363</v>
      </c>
      <c r="CX1306" s="98">
        <v>16936193.763015751</v>
      </c>
    </row>
    <row r="1307" spans="1:102" x14ac:dyDescent="0.2">
      <c r="A1307" s="98" t="s">
        <v>72</v>
      </c>
      <c r="B1307" s="100">
        <v>42156</v>
      </c>
      <c r="C1307" s="99">
        <v>22805.081485271501</v>
      </c>
      <c r="D1307" s="99">
        <v>0</v>
      </c>
      <c r="E1307" s="99">
        <v>8135.0797452330598</v>
      </c>
      <c r="F1307" s="99">
        <v>7541.5039834380204</v>
      </c>
      <c r="G1307" s="99">
        <v>392.80672601237899</v>
      </c>
      <c r="H1307" s="99">
        <v>0</v>
      </c>
      <c r="I1307" s="99">
        <v>0</v>
      </c>
      <c r="J1307" s="99">
        <v>8631.66711437702</v>
      </c>
      <c r="K1307" s="99">
        <v>6.9965498530655204</v>
      </c>
      <c r="L1307" s="99">
        <v>20.629223837982899</v>
      </c>
      <c r="M1307" s="99">
        <v>13833.896993041</v>
      </c>
      <c r="N1307" s="99">
        <v>5201.16034394503</v>
      </c>
      <c r="O1307" s="99">
        <v>0</v>
      </c>
      <c r="P1307" s="99">
        <v>10408.9169422388</v>
      </c>
      <c r="Q1307" s="99">
        <v>1480.2673946023001</v>
      </c>
      <c r="R1307" s="99">
        <v>0</v>
      </c>
      <c r="S1307" s="99">
        <v>390.35389174520998</v>
      </c>
      <c r="T1307" s="99">
        <v>0</v>
      </c>
      <c r="U1307" s="99">
        <v>8638.6548848152197</v>
      </c>
      <c r="V1307" s="99">
        <v>1189658.83880615</v>
      </c>
      <c r="W1307" s="99">
        <v>0</v>
      </c>
      <c r="X1307" s="99">
        <v>657455.19031524705</v>
      </c>
      <c r="Y1307" s="99">
        <v>609888.71887206996</v>
      </c>
      <c r="Z1307" s="99">
        <v>45958.718781471303</v>
      </c>
      <c r="AA1307" s="99">
        <v>0</v>
      </c>
      <c r="AB1307" s="99">
        <v>0</v>
      </c>
      <c r="AC1307" s="99">
        <v>2747201.8292846698</v>
      </c>
      <c r="AD1307" s="99">
        <v>0</v>
      </c>
      <c r="AE1307" s="99">
        <v>1382.67772878706</v>
      </c>
      <c r="AF1307" s="99">
        <v>634579.88732147205</v>
      </c>
      <c r="AG1307" s="99">
        <v>618843.75138091994</v>
      </c>
      <c r="AH1307" s="99">
        <v>0</v>
      </c>
      <c r="AI1307" s="99">
        <v>430240.270496368</v>
      </c>
      <c r="AJ1307" s="99">
        <v>157132.773088455</v>
      </c>
      <c r="AK1307" s="99">
        <v>0</v>
      </c>
      <c r="AL1307" s="99">
        <v>45559.092692375198</v>
      </c>
      <c r="AM1307" s="99">
        <v>0</v>
      </c>
      <c r="AN1307" s="99">
        <v>2749214.5715637198</v>
      </c>
      <c r="AO1307" s="99">
        <v>10978702.3911133</v>
      </c>
      <c r="AP1307" s="99">
        <v>0</v>
      </c>
      <c r="AQ1307" s="99">
        <v>5428468.1176147498</v>
      </c>
      <c r="AR1307" s="99">
        <v>4996070.4002075205</v>
      </c>
      <c r="AS1307" s="99">
        <v>384394.40288543701</v>
      </c>
      <c r="AT1307" s="99">
        <v>0</v>
      </c>
      <c r="AU1307" s="99">
        <v>0</v>
      </c>
      <c r="AV1307" s="99">
        <v>8489633.3095703106</v>
      </c>
      <c r="AW1307" s="99">
        <v>0</v>
      </c>
      <c r="AX1307" s="99">
        <v>13208.3429620266</v>
      </c>
      <c r="AY1307" s="99">
        <v>5892652.3650512705</v>
      </c>
      <c r="AZ1307" s="99">
        <v>5163417.9218139602</v>
      </c>
      <c r="BA1307" s="99">
        <v>0</v>
      </c>
      <c r="BB1307" s="99">
        <v>3926584.3411560101</v>
      </c>
      <c r="BC1307" s="99">
        <v>1350544.03546143</v>
      </c>
      <c r="BD1307" s="99">
        <v>0</v>
      </c>
      <c r="BE1307" s="99">
        <v>380549.28887558001</v>
      </c>
      <c r="BF1307" s="99">
        <v>0</v>
      </c>
      <c r="BG1307" s="99">
        <v>8473501.1064453106</v>
      </c>
      <c r="BH1307" s="99">
        <v>2814142.7811889602</v>
      </c>
      <c r="BI1307" s="99">
        <v>0</v>
      </c>
      <c r="BJ1307" s="99">
        <v>2046720.4896545401</v>
      </c>
      <c r="BK1307" s="99">
        <v>1826111.9864654499</v>
      </c>
      <c r="BL1307" s="99">
        <v>0</v>
      </c>
      <c r="BM1307" s="99">
        <v>0</v>
      </c>
      <c r="BN1307" s="99">
        <v>0</v>
      </c>
      <c r="BO1307" s="99">
        <v>0</v>
      </c>
      <c r="BP1307" s="99">
        <v>0</v>
      </c>
      <c r="BQ1307" s="99">
        <v>0</v>
      </c>
      <c r="BR1307" s="99">
        <v>1960820.1401367199</v>
      </c>
      <c r="BS1307" s="99">
        <v>1941774.2767334001</v>
      </c>
      <c r="BT1307" s="99">
        <v>0</v>
      </c>
      <c r="BU1307" s="99">
        <v>305953.95999908401</v>
      </c>
      <c r="BV1307" s="99">
        <v>656806.72006988502</v>
      </c>
      <c r="BW1307" s="99">
        <v>0</v>
      </c>
      <c r="BX1307" s="99">
        <v>35755.809942722299</v>
      </c>
      <c r="BY1307" s="99">
        <v>0</v>
      </c>
      <c r="BZ1307" s="99">
        <v>0</v>
      </c>
      <c r="CA1307" s="99">
        <v>30942.161770343799</v>
      </c>
      <c r="CB1307" s="99">
        <v>1843978.3657531701</v>
      </c>
      <c r="CC1307" s="99">
        <v>16365884.412231401</v>
      </c>
      <c r="CD1307" s="99">
        <v>4840599.8758544903</v>
      </c>
      <c r="CE1307" s="99">
        <v>392.10917760059198</v>
      </c>
      <c r="CF1307" s="99">
        <v>45889.017751693696</v>
      </c>
      <c r="CG1307" s="99">
        <v>384152.25292968802</v>
      </c>
      <c r="CH1307" s="99">
        <v>0</v>
      </c>
      <c r="CI1307" s="99">
        <v>31333.7501459122</v>
      </c>
      <c r="CJ1307" s="99">
        <v>1888866.66864014</v>
      </c>
      <c r="CK1307" s="99">
        <v>16741610.8554688</v>
      </c>
      <c r="CL1307" s="99">
        <v>4872434.6290893601</v>
      </c>
      <c r="CM1307" s="166">
        <v>39914.240097522699</v>
      </c>
      <c r="CN1307" s="166">
        <v>4647630.2944946298</v>
      </c>
      <c r="CO1307" s="166">
        <v>25242195.027099598</v>
      </c>
      <c r="CP1307" s="99">
        <v>4872434.6290893601</v>
      </c>
      <c r="CQ1307" s="99">
        <v>0</v>
      </c>
      <c r="CR1307" s="99">
        <v>0</v>
      </c>
      <c r="CS1307" s="99">
        <v>0</v>
      </c>
      <c r="CT1307" s="99">
        <v>0</v>
      </c>
      <c r="CU1307" s="98">
        <v>8143.7197840130002</v>
      </c>
      <c r="CV1307" s="98">
        <v>8975.0982546209998</v>
      </c>
      <c r="CW1307" s="98">
        <v>1889867.3835048638</v>
      </c>
      <c r="CX1307" s="98">
        <v>16750036.665161088</v>
      </c>
    </row>
    <row r="1308" spans="1:102" x14ac:dyDescent="0.2">
      <c r="A1308" s="98" t="s">
        <v>72</v>
      </c>
      <c r="B1308" s="100">
        <v>42248</v>
      </c>
      <c r="C1308" s="99">
        <v>22440.226305007898</v>
      </c>
      <c r="D1308" s="99">
        <v>0</v>
      </c>
      <c r="E1308" s="99">
        <v>8024.3844761252403</v>
      </c>
      <c r="F1308" s="99">
        <v>7448.8143253326398</v>
      </c>
      <c r="G1308" s="99">
        <v>409.49612835794699</v>
      </c>
      <c r="H1308" s="99">
        <v>0</v>
      </c>
      <c r="I1308" s="99">
        <v>0</v>
      </c>
      <c r="J1308" s="99">
        <v>8527.3570868969</v>
      </c>
      <c r="K1308" s="99">
        <v>7.1895331332925698</v>
      </c>
      <c r="L1308" s="99">
        <v>25.251842421013901</v>
      </c>
      <c r="M1308" s="99">
        <v>13477.1783171892</v>
      </c>
      <c r="N1308" s="99">
        <v>5188.4838001132002</v>
      </c>
      <c r="O1308" s="99">
        <v>0</v>
      </c>
      <c r="P1308" s="99">
        <v>10347.1949504614</v>
      </c>
      <c r="Q1308" s="99">
        <v>1451.53543624282</v>
      </c>
      <c r="R1308" s="99">
        <v>0</v>
      </c>
      <c r="S1308" s="99">
        <v>407.225576534867</v>
      </c>
      <c r="T1308" s="99">
        <v>0</v>
      </c>
      <c r="U1308" s="99">
        <v>8535.0200212001801</v>
      </c>
      <c r="V1308" s="99">
        <v>1170608.5183258101</v>
      </c>
      <c r="W1308" s="99">
        <v>0</v>
      </c>
      <c r="X1308" s="99">
        <v>647837.818153381</v>
      </c>
      <c r="Y1308" s="99">
        <v>598875.14522552502</v>
      </c>
      <c r="Z1308" s="99">
        <v>45807.410447120703</v>
      </c>
      <c r="AA1308" s="99">
        <v>0</v>
      </c>
      <c r="AB1308" s="99">
        <v>0</v>
      </c>
      <c r="AC1308" s="99">
        <v>2712243.30755615</v>
      </c>
      <c r="AD1308" s="99">
        <v>0</v>
      </c>
      <c r="AE1308" s="99">
        <v>1685.0270174294701</v>
      </c>
      <c r="AF1308" s="99">
        <v>622546.81142425502</v>
      </c>
      <c r="AG1308" s="99">
        <v>610579.87580871605</v>
      </c>
      <c r="AH1308" s="99">
        <v>0</v>
      </c>
      <c r="AI1308" s="99">
        <v>429154.52736282302</v>
      </c>
      <c r="AJ1308" s="99">
        <v>156777.85207939101</v>
      </c>
      <c r="AK1308" s="99">
        <v>0</v>
      </c>
      <c r="AL1308" s="99">
        <v>45744.556903362303</v>
      </c>
      <c r="AM1308" s="99">
        <v>0</v>
      </c>
      <c r="AN1308" s="99">
        <v>2715639.7688903799</v>
      </c>
      <c r="AO1308" s="99">
        <v>10854227.298461899</v>
      </c>
      <c r="AP1308" s="99">
        <v>0</v>
      </c>
      <c r="AQ1308" s="99">
        <v>5320530.5523681603</v>
      </c>
      <c r="AR1308" s="99">
        <v>4883613.2271728497</v>
      </c>
      <c r="AS1308" s="99">
        <v>382729.36587142898</v>
      </c>
      <c r="AT1308" s="99">
        <v>0</v>
      </c>
      <c r="AU1308" s="99">
        <v>0</v>
      </c>
      <c r="AV1308" s="99">
        <v>8412932.1774902306</v>
      </c>
      <c r="AW1308" s="99">
        <v>0</v>
      </c>
      <c r="AX1308" s="99">
        <v>17707.533110380198</v>
      </c>
      <c r="AY1308" s="99">
        <v>5791249.7839965802</v>
      </c>
      <c r="AZ1308" s="99">
        <v>5100799.4996948196</v>
      </c>
      <c r="BA1308" s="99">
        <v>0</v>
      </c>
      <c r="BB1308" s="99">
        <v>3933541.1961669899</v>
      </c>
      <c r="BC1308" s="99">
        <v>1348216.61785889</v>
      </c>
      <c r="BD1308" s="99">
        <v>0</v>
      </c>
      <c r="BE1308" s="99">
        <v>382181.43386459397</v>
      </c>
      <c r="BF1308" s="99">
        <v>0</v>
      </c>
      <c r="BG1308" s="99">
        <v>8420375.0792236291</v>
      </c>
      <c r="BH1308" s="99">
        <v>2800461.02947998</v>
      </c>
      <c r="BI1308" s="99">
        <v>0</v>
      </c>
      <c r="BJ1308" s="99">
        <v>2010075.1158294701</v>
      </c>
      <c r="BK1308" s="99">
        <v>1789562.8987121601</v>
      </c>
      <c r="BL1308" s="99">
        <v>0</v>
      </c>
      <c r="BM1308" s="99">
        <v>0</v>
      </c>
      <c r="BN1308" s="99">
        <v>0</v>
      </c>
      <c r="BO1308" s="99">
        <v>0</v>
      </c>
      <c r="BP1308" s="99">
        <v>0</v>
      </c>
      <c r="BQ1308" s="99">
        <v>0</v>
      </c>
      <c r="BR1308" s="99">
        <v>1918637.87846375</v>
      </c>
      <c r="BS1308" s="99">
        <v>1920458.65837097</v>
      </c>
      <c r="BT1308" s="99">
        <v>0</v>
      </c>
      <c r="BU1308" s="99">
        <v>264042</v>
      </c>
      <c r="BV1308" s="99">
        <v>651699.66973877</v>
      </c>
      <c r="BW1308" s="99">
        <v>0</v>
      </c>
      <c r="BX1308" s="99">
        <v>30573.249949932098</v>
      </c>
      <c r="BY1308" s="99">
        <v>0</v>
      </c>
      <c r="BZ1308" s="99">
        <v>0</v>
      </c>
      <c r="CA1308" s="99">
        <v>30481.637572288499</v>
      </c>
      <c r="CB1308" s="99">
        <v>1818128.7845916699</v>
      </c>
      <c r="CC1308" s="99">
        <v>16174319.0244141</v>
      </c>
      <c r="CD1308" s="99">
        <v>4818443.6550903302</v>
      </c>
      <c r="CE1308" s="99">
        <v>409.78755615279101</v>
      </c>
      <c r="CF1308" s="99">
        <v>45945.989382743799</v>
      </c>
      <c r="CG1308" s="99">
        <v>382343.47832107497</v>
      </c>
      <c r="CH1308" s="99">
        <v>0</v>
      </c>
      <c r="CI1308" s="99">
        <v>30894.513986349099</v>
      </c>
      <c r="CJ1308" s="99">
        <v>1864083.9587554899</v>
      </c>
      <c r="CK1308" s="99">
        <v>16562033.5596924</v>
      </c>
      <c r="CL1308" s="99">
        <v>4850743.0974731399</v>
      </c>
      <c r="CM1308" s="166">
        <v>39406.8110160828</v>
      </c>
      <c r="CN1308" s="166">
        <v>4582679.07495117</v>
      </c>
      <c r="CO1308" s="166">
        <v>24994591.270507801</v>
      </c>
      <c r="CP1308" s="99">
        <v>4850743.0974731399</v>
      </c>
      <c r="CQ1308" s="99">
        <v>0</v>
      </c>
      <c r="CR1308" s="99">
        <v>0</v>
      </c>
      <c r="CS1308" s="99">
        <v>0</v>
      </c>
      <c r="CT1308" s="99">
        <v>0</v>
      </c>
      <c r="CU1308" s="98">
        <v>8028.0058482220002</v>
      </c>
      <c r="CV1308" s="98">
        <v>8888.3426986239992</v>
      </c>
      <c r="CW1308" s="98">
        <v>1864074.7739744138</v>
      </c>
      <c r="CX1308" s="98">
        <v>16556662.502735175</v>
      </c>
    </row>
    <row r="1309" spans="1:102" x14ac:dyDescent="0.2">
      <c r="A1309" s="98" t="s">
        <v>72</v>
      </c>
      <c r="B1309" s="100">
        <v>42339</v>
      </c>
      <c r="C1309" s="99">
        <v>22590.989346504201</v>
      </c>
      <c r="D1309" s="99">
        <v>0</v>
      </c>
      <c r="E1309" s="99">
        <v>7886.8501104712504</v>
      </c>
      <c r="F1309" s="99">
        <v>7318.71199315786</v>
      </c>
      <c r="G1309" s="99">
        <v>427.63757258653601</v>
      </c>
      <c r="H1309" s="99">
        <v>0</v>
      </c>
      <c r="I1309" s="99">
        <v>0</v>
      </c>
      <c r="J1309" s="99">
        <v>8462.0001629591006</v>
      </c>
      <c r="K1309" s="99">
        <v>5.7185076677706101</v>
      </c>
      <c r="L1309" s="99">
        <v>21.951044321758701</v>
      </c>
      <c r="M1309" s="99">
        <v>13517.0569460392</v>
      </c>
      <c r="N1309" s="99">
        <v>5124.1516575217202</v>
      </c>
      <c r="O1309" s="99">
        <v>0</v>
      </c>
      <c r="P1309" s="99">
        <v>10363.8862441778</v>
      </c>
      <c r="Q1309" s="99">
        <v>1445.645973593</v>
      </c>
      <c r="R1309" s="99">
        <v>0</v>
      </c>
      <c r="S1309" s="99">
        <v>424.12506709620402</v>
      </c>
      <c r="T1309" s="99">
        <v>0</v>
      </c>
      <c r="U1309" s="99">
        <v>8468.2571295499802</v>
      </c>
      <c r="V1309" s="99">
        <v>1172326.3893127399</v>
      </c>
      <c r="W1309" s="99">
        <v>0</v>
      </c>
      <c r="X1309" s="99">
        <v>635107.54422759998</v>
      </c>
      <c r="Y1309" s="99">
        <v>585519.85122680699</v>
      </c>
      <c r="Z1309" s="99">
        <v>49376.386649608598</v>
      </c>
      <c r="AA1309" s="99">
        <v>0</v>
      </c>
      <c r="AB1309" s="99">
        <v>0</v>
      </c>
      <c r="AC1309" s="99">
        <v>2689297.4810180701</v>
      </c>
      <c r="AD1309" s="99">
        <v>0</v>
      </c>
      <c r="AE1309" s="99">
        <v>1019.01058698446</v>
      </c>
      <c r="AF1309" s="99">
        <v>617550.24858093297</v>
      </c>
      <c r="AG1309" s="99">
        <v>603433.66132354701</v>
      </c>
      <c r="AH1309" s="99">
        <v>0</v>
      </c>
      <c r="AI1309" s="99">
        <v>431205.73739624</v>
      </c>
      <c r="AJ1309" s="99">
        <v>158041.766628265</v>
      </c>
      <c r="AK1309" s="99">
        <v>0</v>
      </c>
      <c r="AL1309" s="99">
        <v>49268.704312801397</v>
      </c>
      <c r="AM1309" s="99">
        <v>0</v>
      </c>
      <c r="AN1309" s="99">
        <v>2688008.88708496</v>
      </c>
      <c r="AO1309" s="99">
        <v>10949947.0979004</v>
      </c>
      <c r="AP1309" s="99">
        <v>0</v>
      </c>
      <c r="AQ1309" s="99">
        <v>5199835.7986450205</v>
      </c>
      <c r="AR1309" s="99">
        <v>4782766.0890502902</v>
      </c>
      <c r="AS1309" s="99">
        <v>416163.13256072998</v>
      </c>
      <c r="AT1309" s="99">
        <v>0</v>
      </c>
      <c r="AU1309" s="99">
        <v>0</v>
      </c>
      <c r="AV1309" s="99">
        <v>8380792.3116455097</v>
      </c>
      <c r="AW1309" s="99">
        <v>0</v>
      </c>
      <c r="AX1309" s="99">
        <v>9948.7395592927896</v>
      </c>
      <c r="AY1309" s="99">
        <v>5773710.7346801804</v>
      </c>
      <c r="AZ1309" s="99">
        <v>5047502.3235473596</v>
      </c>
      <c r="BA1309" s="99">
        <v>0</v>
      </c>
      <c r="BB1309" s="99">
        <v>3981187.8532714802</v>
      </c>
      <c r="BC1309" s="99">
        <v>1365255.0135192899</v>
      </c>
      <c r="BD1309" s="99">
        <v>0</v>
      </c>
      <c r="BE1309" s="99">
        <v>416276.60255813599</v>
      </c>
      <c r="BF1309" s="99">
        <v>0</v>
      </c>
      <c r="BG1309" s="99">
        <v>8378139.2361450205</v>
      </c>
      <c r="BH1309" s="99">
        <v>2974987.0204162602</v>
      </c>
      <c r="BI1309" s="99">
        <v>0</v>
      </c>
      <c r="BJ1309" s="99">
        <v>1994131.46211243</v>
      </c>
      <c r="BK1309" s="99">
        <v>1767101.79983521</v>
      </c>
      <c r="BL1309" s="99">
        <v>0</v>
      </c>
      <c r="BM1309" s="99">
        <v>0</v>
      </c>
      <c r="BN1309" s="99">
        <v>0</v>
      </c>
      <c r="BO1309" s="99">
        <v>0</v>
      </c>
      <c r="BP1309" s="99">
        <v>0</v>
      </c>
      <c r="BQ1309" s="99">
        <v>0</v>
      </c>
      <c r="BR1309" s="99">
        <v>1930234.3077545201</v>
      </c>
      <c r="BS1309" s="99">
        <v>1907157.6718444801</v>
      </c>
      <c r="BT1309" s="99">
        <v>0</v>
      </c>
      <c r="BU1309" s="99">
        <v>470961</v>
      </c>
      <c r="BV1309" s="99">
        <v>660746.24815368699</v>
      </c>
      <c r="BW1309" s="99">
        <v>0</v>
      </c>
      <c r="BX1309" s="99">
        <v>52437.899854183197</v>
      </c>
      <c r="BY1309" s="99">
        <v>0</v>
      </c>
      <c r="BZ1309" s="99">
        <v>0</v>
      </c>
      <c r="CA1309" s="99">
        <v>30460.685364723198</v>
      </c>
      <c r="CB1309" s="99">
        <v>1809025.71411133</v>
      </c>
      <c r="CC1309" s="99">
        <v>16175501.7301025</v>
      </c>
      <c r="CD1309" s="99">
        <v>4971422.3960571298</v>
      </c>
      <c r="CE1309" s="99">
        <v>427.53520533442497</v>
      </c>
      <c r="CF1309" s="99">
        <v>49319.491900920897</v>
      </c>
      <c r="CG1309" s="99">
        <v>416338.01214599598</v>
      </c>
      <c r="CH1309" s="99">
        <v>0</v>
      </c>
      <c r="CI1309" s="99">
        <v>30889.805634737</v>
      </c>
      <c r="CJ1309" s="99">
        <v>1858655.27166748</v>
      </c>
      <c r="CK1309" s="99">
        <v>16593171.1444092</v>
      </c>
      <c r="CL1309" s="99">
        <v>5024159.7310180701</v>
      </c>
      <c r="CM1309" s="166">
        <v>39279.365052223198</v>
      </c>
      <c r="CN1309" s="166">
        <v>4542901.2183227502</v>
      </c>
      <c r="CO1309" s="166">
        <v>24941056.1955566</v>
      </c>
      <c r="CP1309" s="99">
        <v>5024159.7310180701</v>
      </c>
      <c r="CQ1309" s="99">
        <v>0</v>
      </c>
      <c r="CR1309" s="99">
        <v>0</v>
      </c>
      <c r="CS1309" s="99">
        <v>0</v>
      </c>
      <c r="CT1309" s="99">
        <v>0</v>
      </c>
      <c r="CU1309" s="98">
        <v>7894.0123523530001</v>
      </c>
      <c r="CV1309" s="98">
        <v>8828.0700788499998</v>
      </c>
      <c r="CW1309" s="98">
        <v>1858345.2060122509</v>
      </c>
      <c r="CX1309" s="98">
        <v>16591839.742248496</v>
      </c>
    </row>
    <row r="1310" spans="1:102" x14ac:dyDescent="0.2">
      <c r="A1310" s="98" t="s">
        <v>72</v>
      </c>
      <c r="B1310" s="100">
        <v>42430</v>
      </c>
      <c r="C1310" s="99">
        <v>22327.3226876259</v>
      </c>
      <c r="D1310" s="99">
        <v>0</v>
      </c>
      <c r="E1310" s="99">
        <v>7828.7503128051803</v>
      </c>
      <c r="F1310" s="99">
        <v>7298.0783675312996</v>
      </c>
      <c r="G1310" s="99">
        <v>423.89833638072002</v>
      </c>
      <c r="H1310" s="99">
        <v>0</v>
      </c>
      <c r="I1310" s="99">
        <v>0</v>
      </c>
      <c r="J1310" s="99">
        <v>8443.3068990707397</v>
      </c>
      <c r="K1310" s="99">
        <v>5.1484988617594398</v>
      </c>
      <c r="L1310" s="99">
        <v>20.213277825620001</v>
      </c>
      <c r="M1310" s="99">
        <v>13411.004452466999</v>
      </c>
      <c r="N1310" s="99">
        <v>5046.4237766265896</v>
      </c>
      <c r="O1310" s="99">
        <v>0</v>
      </c>
      <c r="P1310" s="99">
        <v>10274.4091187716</v>
      </c>
      <c r="Q1310" s="99">
        <v>1399.8429826199999</v>
      </c>
      <c r="R1310" s="99">
        <v>0</v>
      </c>
      <c r="S1310" s="99">
        <v>420.18689278513199</v>
      </c>
      <c r="T1310" s="99">
        <v>0</v>
      </c>
      <c r="U1310" s="99">
        <v>8447.2811356782895</v>
      </c>
      <c r="V1310" s="99">
        <v>1155834.2826995901</v>
      </c>
      <c r="W1310" s="99">
        <v>0</v>
      </c>
      <c r="X1310" s="99">
        <v>621361.20196533203</v>
      </c>
      <c r="Y1310" s="99">
        <v>577379.47560119606</v>
      </c>
      <c r="Z1310" s="99">
        <v>49366.844859123201</v>
      </c>
      <c r="AA1310" s="99">
        <v>0</v>
      </c>
      <c r="AB1310" s="99">
        <v>0</v>
      </c>
      <c r="AC1310" s="99">
        <v>2690420.7460022001</v>
      </c>
      <c r="AD1310" s="99">
        <v>0</v>
      </c>
      <c r="AE1310" s="99">
        <v>811.62419290095602</v>
      </c>
      <c r="AF1310" s="99">
        <v>603837.41008758498</v>
      </c>
      <c r="AG1310" s="99">
        <v>593111.35314941395</v>
      </c>
      <c r="AH1310" s="99">
        <v>0</v>
      </c>
      <c r="AI1310" s="99">
        <v>426317.20470047003</v>
      </c>
      <c r="AJ1310" s="99">
        <v>155004.59075355501</v>
      </c>
      <c r="AK1310" s="99">
        <v>0</v>
      </c>
      <c r="AL1310" s="99">
        <v>48664.777146816297</v>
      </c>
      <c r="AM1310" s="99">
        <v>0</v>
      </c>
      <c r="AN1310" s="99">
        <v>2677397.97015381</v>
      </c>
      <c r="AO1310" s="99">
        <v>10816010.9564209</v>
      </c>
      <c r="AP1310" s="99">
        <v>0</v>
      </c>
      <c r="AQ1310" s="99">
        <v>5165645.0794677697</v>
      </c>
      <c r="AR1310" s="99">
        <v>4746793.72021484</v>
      </c>
      <c r="AS1310" s="99">
        <v>419619.61764144897</v>
      </c>
      <c r="AT1310" s="99">
        <v>0</v>
      </c>
      <c r="AU1310" s="99">
        <v>0</v>
      </c>
      <c r="AV1310" s="99">
        <v>8412330.3072509803</v>
      </c>
      <c r="AW1310" s="99">
        <v>0</v>
      </c>
      <c r="AX1310" s="99">
        <v>7371.4610675573304</v>
      </c>
      <c r="AY1310" s="99">
        <v>5670926.54052734</v>
      </c>
      <c r="AZ1310" s="99">
        <v>4976849.68395996</v>
      </c>
      <c r="BA1310" s="99">
        <v>0</v>
      </c>
      <c r="BB1310" s="99">
        <v>3965677.9242858901</v>
      </c>
      <c r="BC1310" s="99">
        <v>1343373.6377716099</v>
      </c>
      <c r="BD1310" s="99">
        <v>0</v>
      </c>
      <c r="BE1310" s="99">
        <v>413636.24214553798</v>
      </c>
      <c r="BF1310" s="99">
        <v>0</v>
      </c>
      <c r="BG1310" s="99">
        <v>8369403.5729980497</v>
      </c>
      <c r="BH1310" s="99">
        <v>3189566.94458008</v>
      </c>
      <c r="BI1310" s="99">
        <v>0</v>
      </c>
      <c r="BJ1310" s="99">
        <v>2000734.22177124</v>
      </c>
      <c r="BK1310" s="99">
        <v>1768566.0292511</v>
      </c>
      <c r="BL1310" s="99">
        <v>0</v>
      </c>
      <c r="BM1310" s="99">
        <v>0</v>
      </c>
      <c r="BN1310" s="99">
        <v>0</v>
      </c>
      <c r="BO1310" s="99">
        <v>0</v>
      </c>
      <c r="BP1310" s="99">
        <v>0</v>
      </c>
      <c r="BQ1310" s="99">
        <v>0</v>
      </c>
      <c r="BR1310" s="99">
        <v>1913862.0956878699</v>
      </c>
      <c r="BS1310" s="99">
        <v>1883762.0555419901</v>
      </c>
      <c r="BT1310" s="99">
        <v>0</v>
      </c>
      <c r="BU1310" s="99">
        <v>798302.479995728</v>
      </c>
      <c r="BV1310" s="99">
        <v>643371.74812316895</v>
      </c>
      <c r="BW1310" s="99">
        <v>0</v>
      </c>
      <c r="BX1310" s="99">
        <v>87265.669675826997</v>
      </c>
      <c r="BY1310" s="99">
        <v>0</v>
      </c>
      <c r="BZ1310" s="99">
        <v>0</v>
      </c>
      <c r="CA1310" s="99">
        <v>30154.763083457899</v>
      </c>
      <c r="CB1310" s="99">
        <v>1772007.25228882</v>
      </c>
      <c r="CC1310" s="99">
        <v>15898596.861083999</v>
      </c>
      <c r="CD1310" s="99">
        <v>5187234.7330322303</v>
      </c>
      <c r="CE1310" s="99">
        <v>423.59692878276098</v>
      </c>
      <c r="CF1310" s="99">
        <v>49356.133959293402</v>
      </c>
      <c r="CG1310" s="99">
        <v>419547.72349166899</v>
      </c>
      <c r="CH1310" s="99">
        <v>0</v>
      </c>
      <c r="CI1310" s="99">
        <v>30574.788309812498</v>
      </c>
      <c r="CJ1310" s="99">
        <v>1821547.9210967999</v>
      </c>
      <c r="CK1310" s="99">
        <v>16320956.9212646</v>
      </c>
      <c r="CL1310" s="99">
        <v>5279546.2230834998</v>
      </c>
      <c r="CM1310" s="166">
        <v>38972.003494262703</v>
      </c>
      <c r="CN1310" s="166">
        <v>4506740.9180297898</v>
      </c>
      <c r="CO1310" s="166">
        <v>24725184.8210449</v>
      </c>
      <c r="CP1310" s="99">
        <v>5279546.2230834998</v>
      </c>
      <c r="CQ1310" s="99">
        <v>0</v>
      </c>
      <c r="CR1310" s="99">
        <v>0</v>
      </c>
      <c r="CS1310" s="99">
        <v>0</v>
      </c>
      <c r="CT1310" s="99">
        <v>0</v>
      </c>
      <c r="CU1310" s="98">
        <v>7833.8684336710003</v>
      </c>
      <c r="CV1310" s="98">
        <v>8816.0953738209992</v>
      </c>
      <c r="CW1310" s="98">
        <v>1821363.3862481134</v>
      </c>
      <c r="CX1310" s="98">
        <v>16318144.584575668</v>
      </c>
    </row>
    <row r="1311" spans="1:102" x14ac:dyDescent="0.2">
      <c r="A1311" s="98" t="s">
        <v>72</v>
      </c>
      <c r="B1311" s="100">
        <v>42522</v>
      </c>
      <c r="C1311" s="99">
        <v>22282.417596578602</v>
      </c>
      <c r="D1311" s="99">
        <v>0</v>
      </c>
      <c r="E1311" s="99">
        <v>7788.9232600331297</v>
      </c>
      <c r="F1311" s="99">
        <v>7289.5015940070198</v>
      </c>
      <c r="G1311" s="99">
        <v>438.88452935963898</v>
      </c>
      <c r="H1311" s="99">
        <v>0</v>
      </c>
      <c r="I1311" s="99">
        <v>0</v>
      </c>
      <c r="J1311" s="99">
        <v>8355.2554743289893</v>
      </c>
      <c r="K1311" s="99">
        <v>3.9645714562502699</v>
      </c>
      <c r="L1311" s="99">
        <v>16.6982777041849</v>
      </c>
      <c r="M1311" s="99">
        <v>13404.140914559401</v>
      </c>
      <c r="N1311" s="99">
        <v>5049.7619401812599</v>
      </c>
      <c r="O1311" s="99">
        <v>0</v>
      </c>
      <c r="P1311" s="99">
        <v>10229.168471217199</v>
      </c>
      <c r="Q1311" s="99">
        <v>1382.0840290784799</v>
      </c>
      <c r="R1311" s="99">
        <v>0</v>
      </c>
      <c r="S1311" s="99">
        <v>435.78361394628899</v>
      </c>
      <c r="T1311" s="99">
        <v>0</v>
      </c>
      <c r="U1311" s="99">
        <v>8357.6107900142706</v>
      </c>
      <c r="V1311" s="99">
        <v>1141466.7912445101</v>
      </c>
      <c r="W1311" s="99">
        <v>0</v>
      </c>
      <c r="X1311" s="99">
        <v>610905.35443878197</v>
      </c>
      <c r="Y1311" s="99">
        <v>569205.62507629395</v>
      </c>
      <c r="Z1311" s="99">
        <v>52228.902958393097</v>
      </c>
      <c r="AA1311" s="99">
        <v>0</v>
      </c>
      <c r="AB1311" s="99">
        <v>0</v>
      </c>
      <c r="AC1311" s="99">
        <v>2668839.9602355999</v>
      </c>
      <c r="AD1311" s="99">
        <v>0</v>
      </c>
      <c r="AE1311" s="99">
        <v>1427.6226940304</v>
      </c>
      <c r="AF1311" s="99">
        <v>601067.76835632301</v>
      </c>
      <c r="AG1311" s="99">
        <v>585277.763435364</v>
      </c>
      <c r="AH1311" s="99">
        <v>0</v>
      </c>
      <c r="AI1311" s="99">
        <v>421090.13840866101</v>
      </c>
      <c r="AJ1311" s="99">
        <v>152134.673358917</v>
      </c>
      <c r="AK1311" s="99">
        <v>0</v>
      </c>
      <c r="AL1311" s="99">
        <v>51481.774052143097</v>
      </c>
      <c r="AM1311" s="99">
        <v>0</v>
      </c>
      <c r="AN1311" s="99">
        <v>2650731.3044433598</v>
      </c>
      <c r="AO1311" s="99">
        <v>10749425.8856201</v>
      </c>
      <c r="AP1311" s="99">
        <v>0</v>
      </c>
      <c r="AQ1311" s="99">
        <v>5147103.3392944299</v>
      </c>
      <c r="AR1311" s="99">
        <v>4755567.8680419903</v>
      </c>
      <c r="AS1311" s="99">
        <v>445718.43824386603</v>
      </c>
      <c r="AT1311" s="99">
        <v>0</v>
      </c>
      <c r="AU1311" s="99">
        <v>0</v>
      </c>
      <c r="AV1311" s="99">
        <v>8375781.2384033203</v>
      </c>
      <c r="AW1311" s="99">
        <v>0</v>
      </c>
      <c r="AX1311" s="99">
        <v>13280.5721315145</v>
      </c>
      <c r="AY1311" s="99">
        <v>5665558.8259277297</v>
      </c>
      <c r="AZ1311" s="99">
        <v>4995362.42785645</v>
      </c>
      <c r="BA1311" s="99">
        <v>0</v>
      </c>
      <c r="BB1311" s="99">
        <v>3938866.2821960398</v>
      </c>
      <c r="BC1311" s="99">
        <v>1346227.8792572001</v>
      </c>
      <c r="BD1311" s="99">
        <v>0</v>
      </c>
      <c r="BE1311" s="99">
        <v>439157.80086135899</v>
      </c>
      <c r="BF1311" s="99">
        <v>0</v>
      </c>
      <c r="BG1311" s="99">
        <v>8337208.8855590802</v>
      </c>
      <c r="BH1311" s="99">
        <v>3241466.0354003902</v>
      </c>
      <c r="BI1311" s="99">
        <v>0</v>
      </c>
      <c r="BJ1311" s="99">
        <v>2000024.55314636</v>
      </c>
      <c r="BK1311" s="99">
        <v>1783540.4116058401</v>
      </c>
      <c r="BL1311" s="99">
        <v>0</v>
      </c>
      <c r="BM1311" s="99">
        <v>0</v>
      </c>
      <c r="BN1311" s="99">
        <v>0</v>
      </c>
      <c r="BO1311" s="99">
        <v>0</v>
      </c>
      <c r="BP1311" s="99">
        <v>0</v>
      </c>
      <c r="BQ1311" s="99">
        <v>0</v>
      </c>
      <c r="BR1311" s="99">
        <v>1927077.3965454099</v>
      </c>
      <c r="BS1311" s="99">
        <v>1898374.1858215299</v>
      </c>
      <c r="BT1311" s="99">
        <v>0</v>
      </c>
      <c r="BU1311" s="99">
        <v>800639.479995728</v>
      </c>
      <c r="BV1311" s="99">
        <v>644057.67979431199</v>
      </c>
      <c r="BW1311" s="99">
        <v>0</v>
      </c>
      <c r="BX1311" s="99">
        <v>93586.809656143203</v>
      </c>
      <c r="BY1311" s="99">
        <v>0</v>
      </c>
      <c r="BZ1311" s="99">
        <v>0</v>
      </c>
      <c r="CA1311" s="99">
        <v>30070.964223861702</v>
      </c>
      <c r="CB1311" s="99">
        <v>1753192.1558380099</v>
      </c>
      <c r="CC1311" s="99">
        <v>15897075.396728501</v>
      </c>
      <c r="CD1311" s="99">
        <v>5242265.9762573196</v>
      </c>
      <c r="CE1311" s="99">
        <v>438.95062384381902</v>
      </c>
      <c r="CF1311" s="99">
        <v>52121.722103118896</v>
      </c>
      <c r="CG1311" s="99">
        <v>445618.02013015701</v>
      </c>
      <c r="CH1311" s="99">
        <v>0</v>
      </c>
      <c r="CI1311" s="99">
        <v>30508.5636959076</v>
      </c>
      <c r="CJ1311" s="99">
        <v>1804167.06138611</v>
      </c>
      <c r="CK1311" s="99">
        <v>16332796.8134766</v>
      </c>
      <c r="CL1311" s="99">
        <v>5327582.3541870099</v>
      </c>
      <c r="CM1311" s="166">
        <v>38812.291061878197</v>
      </c>
      <c r="CN1311" s="166">
        <v>4459602.03405762</v>
      </c>
      <c r="CO1311" s="166">
        <v>24688875.1789551</v>
      </c>
      <c r="CP1311" s="99">
        <v>5327582.3541870099</v>
      </c>
      <c r="CQ1311" s="99">
        <v>0</v>
      </c>
      <c r="CR1311" s="99">
        <v>0</v>
      </c>
      <c r="CS1311" s="99">
        <v>0</v>
      </c>
      <c r="CT1311" s="99">
        <v>0</v>
      </c>
      <c r="CU1311" s="98">
        <v>7795.9385295800002</v>
      </c>
      <c r="CV1311" s="98">
        <v>8738.8136144060009</v>
      </c>
      <c r="CW1311" s="98">
        <v>1805313.8779411288</v>
      </c>
      <c r="CX1311" s="98">
        <v>16342693.416858658</v>
      </c>
    </row>
    <row r="1312" spans="1:102" x14ac:dyDescent="0.2">
      <c r="A1312" s="98" t="s">
        <v>72</v>
      </c>
      <c r="B1312" s="100">
        <v>42614</v>
      </c>
      <c r="C1312" s="99">
        <v>22206.777757644701</v>
      </c>
      <c r="D1312" s="99">
        <v>0</v>
      </c>
      <c r="E1312" s="99">
        <v>7723.8175212740898</v>
      </c>
      <c r="F1312" s="99">
        <v>7239.3704588413202</v>
      </c>
      <c r="G1312" s="99">
        <v>435.99235914647602</v>
      </c>
      <c r="H1312" s="99">
        <v>0</v>
      </c>
      <c r="I1312" s="99">
        <v>0</v>
      </c>
      <c r="J1312" s="99">
        <v>8241.7811449766195</v>
      </c>
      <c r="K1312" s="99">
        <v>3.1080992854258498</v>
      </c>
      <c r="L1312" s="99">
        <v>26.248829128220699</v>
      </c>
      <c r="M1312" s="99">
        <v>13395.110641121901</v>
      </c>
      <c r="N1312" s="99">
        <v>5000.5596268176996</v>
      </c>
      <c r="O1312" s="99">
        <v>0</v>
      </c>
      <c r="P1312" s="99">
        <v>10187.5744128227</v>
      </c>
      <c r="Q1312" s="99">
        <v>1353.9443373829099</v>
      </c>
      <c r="R1312" s="99">
        <v>0</v>
      </c>
      <c r="S1312" s="99">
        <v>435.07329494878701</v>
      </c>
      <c r="T1312" s="99">
        <v>0</v>
      </c>
      <c r="U1312" s="99">
        <v>8248.0855915546399</v>
      </c>
      <c r="V1312" s="99">
        <v>1135365.27218628</v>
      </c>
      <c r="W1312" s="99">
        <v>0</v>
      </c>
      <c r="X1312" s="99">
        <v>602462.99801635696</v>
      </c>
      <c r="Y1312" s="99">
        <v>559623.056015015</v>
      </c>
      <c r="Z1312" s="99">
        <v>48713.896187782302</v>
      </c>
      <c r="AA1312" s="99">
        <v>0</v>
      </c>
      <c r="AB1312" s="99">
        <v>0</v>
      </c>
      <c r="AC1312" s="99">
        <v>2634804.55255127</v>
      </c>
      <c r="AD1312" s="99">
        <v>0</v>
      </c>
      <c r="AE1312" s="99">
        <v>1640.6797544062099</v>
      </c>
      <c r="AF1312" s="99">
        <v>602814.05736541701</v>
      </c>
      <c r="AG1312" s="99">
        <v>571226.81734466599</v>
      </c>
      <c r="AH1312" s="99">
        <v>0</v>
      </c>
      <c r="AI1312" s="99">
        <v>410699.06800460798</v>
      </c>
      <c r="AJ1312" s="99">
        <v>149348.49227142299</v>
      </c>
      <c r="AK1312" s="99">
        <v>0</v>
      </c>
      <c r="AL1312" s="99">
        <v>49113.308518886603</v>
      </c>
      <c r="AM1312" s="99">
        <v>0</v>
      </c>
      <c r="AN1312" s="99">
        <v>2630204.3939208998</v>
      </c>
      <c r="AO1312" s="99">
        <v>10791891.0583496</v>
      </c>
      <c r="AP1312" s="99">
        <v>0</v>
      </c>
      <c r="AQ1312" s="99">
        <v>5110684.02624512</v>
      </c>
      <c r="AR1312" s="99">
        <v>4736734.7023315402</v>
      </c>
      <c r="AS1312" s="99">
        <v>416937.22946929903</v>
      </c>
      <c r="AT1312" s="99">
        <v>0</v>
      </c>
      <c r="AU1312" s="99">
        <v>0</v>
      </c>
      <c r="AV1312" s="99">
        <v>8314941.3254394503</v>
      </c>
      <c r="AW1312" s="99">
        <v>0</v>
      </c>
      <c r="AX1312" s="99">
        <v>17120.202025890401</v>
      </c>
      <c r="AY1312" s="99">
        <v>5729946.59765625</v>
      </c>
      <c r="AZ1312" s="99">
        <v>4929184.3961181603</v>
      </c>
      <c r="BA1312" s="99">
        <v>0</v>
      </c>
      <c r="BB1312" s="99">
        <v>3865605.9277343801</v>
      </c>
      <c r="BC1312" s="99">
        <v>1334365.9508056601</v>
      </c>
      <c r="BD1312" s="99">
        <v>0</v>
      </c>
      <c r="BE1312" s="99">
        <v>421292.19565582299</v>
      </c>
      <c r="BF1312" s="99">
        <v>0</v>
      </c>
      <c r="BG1312" s="99">
        <v>8319212.4913940402</v>
      </c>
      <c r="BH1312" s="99">
        <v>3198682.8196716299</v>
      </c>
      <c r="BI1312" s="99">
        <v>0</v>
      </c>
      <c r="BJ1312" s="99">
        <v>1988306.6868591299</v>
      </c>
      <c r="BK1312" s="99">
        <v>1767551.46292114</v>
      </c>
      <c r="BL1312" s="99">
        <v>0</v>
      </c>
      <c r="BM1312" s="99">
        <v>0</v>
      </c>
      <c r="BN1312" s="99">
        <v>0</v>
      </c>
      <c r="BO1312" s="99">
        <v>0</v>
      </c>
      <c r="BP1312" s="99">
        <v>0</v>
      </c>
      <c r="BQ1312" s="99">
        <v>0</v>
      </c>
      <c r="BR1312" s="99">
        <v>1920286.0462493901</v>
      </c>
      <c r="BS1312" s="99">
        <v>1874025.1399078399</v>
      </c>
      <c r="BT1312" s="99">
        <v>0</v>
      </c>
      <c r="BU1312" s="99">
        <v>674353.37999725295</v>
      </c>
      <c r="BV1312" s="99">
        <v>636454.29890441895</v>
      </c>
      <c r="BW1312" s="99">
        <v>0</v>
      </c>
      <c r="BX1312" s="99">
        <v>76078.339723587007</v>
      </c>
      <c r="BY1312" s="99">
        <v>0</v>
      </c>
      <c r="BZ1312" s="99">
        <v>0</v>
      </c>
      <c r="CA1312" s="99">
        <v>29954.369045496001</v>
      </c>
      <c r="CB1312" s="99">
        <v>1740757.5877380399</v>
      </c>
      <c r="CC1312" s="99">
        <v>15922524.083373999</v>
      </c>
      <c r="CD1312" s="99">
        <v>5187492.64453125</v>
      </c>
      <c r="CE1312" s="99">
        <v>436.99014548957302</v>
      </c>
      <c r="CF1312" s="99">
        <v>48986.881110668197</v>
      </c>
      <c r="CG1312" s="99">
        <v>417927.92274093599</v>
      </c>
      <c r="CH1312" s="99">
        <v>0</v>
      </c>
      <c r="CI1312" s="99">
        <v>30394.5442516804</v>
      </c>
      <c r="CJ1312" s="99">
        <v>1789738.6490783701</v>
      </c>
      <c r="CK1312" s="99">
        <v>16346250.786010699</v>
      </c>
      <c r="CL1312" s="99">
        <v>5267471.4901733398</v>
      </c>
      <c r="CM1312" s="166">
        <v>38584.129413127899</v>
      </c>
      <c r="CN1312" s="166">
        <v>4418836.9552002</v>
      </c>
      <c r="CO1312" s="166">
        <v>24664490.365234401</v>
      </c>
      <c r="CP1312" s="99">
        <v>5267471.4901733398</v>
      </c>
      <c r="CQ1312" s="99">
        <v>0</v>
      </c>
      <c r="CR1312" s="99">
        <v>0</v>
      </c>
      <c r="CS1312" s="99">
        <v>0</v>
      </c>
      <c r="CT1312" s="99">
        <v>0</v>
      </c>
      <c r="CU1312" s="98">
        <v>7723.8260313430001</v>
      </c>
      <c r="CV1312" s="98">
        <v>8616.8528057019994</v>
      </c>
      <c r="CW1312" s="98">
        <v>1789744.4688487081</v>
      </c>
      <c r="CX1312" s="98">
        <v>16340452.006114936</v>
      </c>
    </row>
    <row r="1313" spans="1:102" x14ac:dyDescent="0.2">
      <c r="A1313" s="98" t="s">
        <v>72</v>
      </c>
      <c r="B1313" s="100">
        <v>42705</v>
      </c>
      <c r="C1313" s="99">
        <v>22094.3445179462</v>
      </c>
      <c r="D1313" s="99">
        <v>0</v>
      </c>
      <c r="E1313" s="99">
        <v>7585.2229883074797</v>
      </c>
      <c r="F1313" s="99">
        <v>7112.6066938638696</v>
      </c>
      <c r="G1313" s="99">
        <v>430.44104029238201</v>
      </c>
      <c r="H1313" s="99">
        <v>0</v>
      </c>
      <c r="I1313" s="99">
        <v>0</v>
      </c>
      <c r="J1313" s="99">
        <v>8202.6868830919302</v>
      </c>
      <c r="K1313" s="99">
        <v>2.8240227357600798</v>
      </c>
      <c r="L1313" s="99">
        <v>20.959433244541302</v>
      </c>
      <c r="M1313" s="99">
        <v>13341.395722269999</v>
      </c>
      <c r="N1313" s="99">
        <v>4905.8837498426401</v>
      </c>
      <c r="O1313" s="99">
        <v>0</v>
      </c>
      <c r="P1313" s="99">
        <v>10060.527957439401</v>
      </c>
      <c r="Q1313" s="99">
        <v>1336.60688503087</v>
      </c>
      <c r="R1313" s="99">
        <v>0</v>
      </c>
      <c r="S1313" s="99">
        <v>428.82323694974201</v>
      </c>
      <c r="T1313" s="99">
        <v>0</v>
      </c>
      <c r="U1313" s="99">
        <v>8205.7629526853598</v>
      </c>
      <c r="V1313" s="99">
        <v>1120280.4278106701</v>
      </c>
      <c r="W1313" s="99">
        <v>0</v>
      </c>
      <c r="X1313" s="99">
        <v>589303.58225250198</v>
      </c>
      <c r="Y1313" s="99">
        <v>548618.56291961705</v>
      </c>
      <c r="Z1313" s="99">
        <v>47744.042213439898</v>
      </c>
      <c r="AA1313" s="99">
        <v>0</v>
      </c>
      <c r="AB1313" s="99">
        <v>0</v>
      </c>
      <c r="AC1313" s="99">
        <v>2606389.2308959998</v>
      </c>
      <c r="AD1313" s="99">
        <v>0</v>
      </c>
      <c r="AE1313" s="99">
        <v>1239.0405821055199</v>
      </c>
      <c r="AF1313" s="99">
        <v>598560.63417053199</v>
      </c>
      <c r="AG1313" s="99">
        <v>552308.97293853795</v>
      </c>
      <c r="AH1313" s="99">
        <v>0</v>
      </c>
      <c r="AI1313" s="99">
        <v>402646.31167221098</v>
      </c>
      <c r="AJ1313" s="99">
        <v>149260.96591377299</v>
      </c>
      <c r="AK1313" s="99">
        <v>0</v>
      </c>
      <c r="AL1313" s="99">
        <v>47910.182492256201</v>
      </c>
      <c r="AM1313" s="99">
        <v>0</v>
      </c>
      <c r="AN1313" s="99">
        <v>2608783.5416564899</v>
      </c>
      <c r="AO1313" s="99">
        <v>10693967.962646499</v>
      </c>
      <c r="AP1313" s="99">
        <v>0</v>
      </c>
      <c r="AQ1313" s="99">
        <v>5011163.11181641</v>
      </c>
      <c r="AR1313" s="99">
        <v>4650631.3890991202</v>
      </c>
      <c r="AS1313" s="99">
        <v>412227.90441131598</v>
      </c>
      <c r="AT1313" s="99">
        <v>0</v>
      </c>
      <c r="AU1313" s="99">
        <v>0</v>
      </c>
      <c r="AV1313" s="99">
        <v>8299027.9154663105</v>
      </c>
      <c r="AW1313" s="99">
        <v>0</v>
      </c>
      <c r="AX1313" s="99">
        <v>13405.334852337801</v>
      </c>
      <c r="AY1313" s="99">
        <v>5705644.77099609</v>
      </c>
      <c r="AZ1313" s="99">
        <v>4773105.1179809598</v>
      </c>
      <c r="BA1313" s="99">
        <v>0</v>
      </c>
      <c r="BB1313" s="99">
        <v>3805925.0211792002</v>
      </c>
      <c r="BC1313" s="99">
        <v>1339315.9380493199</v>
      </c>
      <c r="BD1313" s="99">
        <v>0</v>
      </c>
      <c r="BE1313" s="99">
        <v>414593.211223602</v>
      </c>
      <c r="BF1313" s="99">
        <v>0</v>
      </c>
      <c r="BG1313" s="99">
        <v>8319817.6458740197</v>
      </c>
      <c r="BH1313" s="99">
        <v>3181688.2133178702</v>
      </c>
      <c r="BI1313" s="99">
        <v>0</v>
      </c>
      <c r="BJ1313" s="99">
        <v>1945453.01089478</v>
      </c>
      <c r="BK1313" s="99">
        <v>1737982.63400269</v>
      </c>
      <c r="BL1313" s="99">
        <v>0</v>
      </c>
      <c r="BM1313" s="99">
        <v>0</v>
      </c>
      <c r="BN1313" s="99">
        <v>0</v>
      </c>
      <c r="BO1313" s="99">
        <v>0</v>
      </c>
      <c r="BP1313" s="99">
        <v>0</v>
      </c>
      <c r="BQ1313" s="99">
        <v>0</v>
      </c>
      <c r="BR1313" s="99">
        <v>1914155.2698516799</v>
      </c>
      <c r="BS1313" s="99">
        <v>1819916.4180145301</v>
      </c>
      <c r="BT1313" s="99">
        <v>0</v>
      </c>
      <c r="BU1313" s="99">
        <v>760906.21999359096</v>
      </c>
      <c r="BV1313" s="99">
        <v>635883.59440612805</v>
      </c>
      <c r="BW1313" s="99">
        <v>0</v>
      </c>
      <c r="BX1313" s="99">
        <v>83152.809699058504</v>
      </c>
      <c r="BY1313" s="99">
        <v>0</v>
      </c>
      <c r="BZ1313" s="99">
        <v>0</v>
      </c>
      <c r="CA1313" s="99">
        <v>29656.13017416</v>
      </c>
      <c r="CB1313" s="99">
        <v>1709927.1797790499</v>
      </c>
      <c r="CC1313" s="99">
        <v>15721338.7513428</v>
      </c>
      <c r="CD1313" s="99">
        <v>5125228.99365234</v>
      </c>
      <c r="CE1313" s="99">
        <v>429.60629459843</v>
      </c>
      <c r="CF1313" s="99">
        <v>47598.752646923102</v>
      </c>
      <c r="CG1313" s="99">
        <v>411679.70917510998</v>
      </c>
      <c r="CH1313" s="99">
        <v>0</v>
      </c>
      <c r="CI1313" s="99">
        <v>30086.705265045199</v>
      </c>
      <c r="CJ1313" s="99">
        <v>1757882.94848633</v>
      </c>
      <c r="CK1313" s="99">
        <v>16136331.6558838</v>
      </c>
      <c r="CL1313" s="99">
        <v>5208836.03479004</v>
      </c>
      <c r="CM1313" s="166">
        <v>38235.048939704902</v>
      </c>
      <c r="CN1313" s="166">
        <v>4367065.4531860398</v>
      </c>
      <c r="CO1313" s="166">
        <v>24458237.979003899</v>
      </c>
      <c r="CP1313" s="99">
        <v>5208836.03479004</v>
      </c>
      <c r="CQ1313" s="99">
        <v>0</v>
      </c>
      <c r="CR1313" s="99">
        <v>0</v>
      </c>
      <c r="CS1313" s="99">
        <v>0</v>
      </c>
      <c r="CT1313" s="99">
        <v>0</v>
      </c>
      <c r="CU1313" s="98">
        <v>7586.2892067599996</v>
      </c>
      <c r="CV1313" s="98">
        <v>8576.8222924469992</v>
      </c>
      <c r="CW1313" s="98">
        <v>1757525.932425973</v>
      </c>
      <c r="CX1313" s="98">
        <v>16133018.460517909</v>
      </c>
    </row>
    <row r="1314" spans="1:102" x14ac:dyDescent="0.2">
      <c r="A1314" s="98" t="s">
        <v>72</v>
      </c>
      <c r="B1314" s="100">
        <v>42795</v>
      </c>
      <c r="C1314" s="99">
        <v>22087.283751249299</v>
      </c>
      <c r="D1314" s="99">
        <v>0</v>
      </c>
      <c r="E1314" s="99">
        <v>7454.6233524680101</v>
      </c>
      <c r="F1314" s="99">
        <v>6996.3016171455401</v>
      </c>
      <c r="G1314" s="99">
        <v>439.07005279511202</v>
      </c>
      <c r="H1314" s="99">
        <v>0</v>
      </c>
      <c r="I1314" s="99">
        <v>0</v>
      </c>
      <c r="J1314" s="99">
        <v>8183.1831063032196</v>
      </c>
      <c r="K1314" s="99">
        <v>2.08688988615177</v>
      </c>
      <c r="L1314" s="99">
        <v>19.2025848042686</v>
      </c>
      <c r="M1314" s="99">
        <v>13319.1998187304</v>
      </c>
      <c r="N1314" s="99">
        <v>4815.1955495476705</v>
      </c>
      <c r="O1314" s="99">
        <v>0</v>
      </c>
      <c r="P1314" s="99">
        <v>10087.4209964275</v>
      </c>
      <c r="Q1314" s="99">
        <v>1294.91340482235</v>
      </c>
      <c r="R1314" s="99">
        <v>0</v>
      </c>
      <c r="S1314" s="99">
        <v>436.085152879357</v>
      </c>
      <c r="T1314" s="99">
        <v>0</v>
      </c>
      <c r="U1314" s="99">
        <v>8183.2030789256096</v>
      </c>
      <c r="V1314" s="99">
        <v>1126840.8930358901</v>
      </c>
      <c r="W1314" s="99">
        <v>0</v>
      </c>
      <c r="X1314" s="99">
        <v>579147.88551330601</v>
      </c>
      <c r="Y1314" s="99">
        <v>539391.13214874303</v>
      </c>
      <c r="Z1314" s="99">
        <v>49696.4035701752</v>
      </c>
      <c r="AA1314" s="99">
        <v>0</v>
      </c>
      <c r="AB1314" s="99">
        <v>0</v>
      </c>
      <c r="AC1314" s="99">
        <v>2613759.9871215802</v>
      </c>
      <c r="AD1314" s="99">
        <v>0</v>
      </c>
      <c r="AE1314" s="99">
        <v>778.02402351796604</v>
      </c>
      <c r="AF1314" s="99">
        <v>603477.65583038295</v>
      </c>
      <c r="AG1314" s="99">
        <v>541791.84221649205</v>
      </c>
      <c r="AH1314" s="99">
        <v>0</v>
      </c>
      <c r="AI1314" s="99">
        <v>413019.47003173799</v>
      </c>
      <c r="AJ1314" s="99">
        <v>147077.708166122</v>
      </c>
      <c r="AK1314" s="99">
        <v>0</v>
      </c>
      <c r="AL1314" s="99">
        <v>48740.162995338404</v>
      </c>
      <c r="AM1314" s="99">
        <v>0</v>
      </c>
      <c r="AN1314" s="99">
        <v>2601712.15551758</v>
      </c>
      <c r="AO1314" s="99">
        <v>10813917.510376001</v>
      </c>
      <c r="AP1314" s="99">
        <v>0</v>
      </c>
      <c r="AQ1314" s="99">
        <v>4904550.2285156297</v>
      </c>
      <c r="AR1314" s="99">
        <v>4560015.3485717801</v>
      </c>
      <c r="AS1314" s="99">
        <v>429992.65700912499</v>
      </c>
      <c r="AT1314" s="99">
        <v>0</v>
      </c>
      <c r="AU1314" s="99">
        <v>0</v>
      </c>
      <c r="AV1314" s="99">
        <v>8327696.9508667002</v>
      </c>
      <c r="AW1314" s="99">
        <v>0</v>
      </c>
      <c r="AX1314" s="99">
        <v>9010.5161156654394</v>
      </c>
      <c r="AY1314" s="99">
        <v>5793474.3236084003</v>
      </c>
      <c r="AZ1314" s="99">
        <v>4694570.9277343797</v>
      </c>
      <c r="BA1314" s="99">
        <v>0</v>
      </c>
      <c r="BB1314" s="99">
        <v>3929578.80786133</v>
      </c>
      <c r="BC1314" s="99">
        <v>1317699.43388367</v>
      </c>
      <c r="BD1314" s="99">
        <v>0</v>
      </c>
      <c r="BE1314" s="99">
        <v>421778.68716812099</v>
      </c>
      <c r="BF1314" s="99">
        <v>0</v>
      </c>
      <c r="BG1314" s="99">
        <v>8294852.5078125</v>
      </c>
      <c r="BH1314" s="99">
        <v>3172162.5714721698</v>
      </c>
      <c r="BI1314" s="99">
        <v>0</v>
      </c>
      <c r="BJ1314" s="99">
        <v>1902973.7323303199</v>
      </c>
      <c r="BK1314" s="99">
        <v>1708655.91140747</v>
      </c>
      <c r="BL1314" s="99">
        <v>0</v>
      </c>
      <c r="BM1314" s="99">
        <v>0</v>
      </c>
      <c r="BN1314" s="99">
        <v>0</v>
      </c>
      <c r="BO1314" s="99">
        <v>0</v>
      </c>
      <c r="BP1314" s="99">
        <v>0</v>
      </c>
      <c r="BQ1314" s="99">
        <v>0</v>
      </c>
      <c r="BR1314" s="99">
        <v>1940462.0635528599</v>
      </c>
      <c r="BS1314" s="99">
        <v>1785514.2575530999</v>
      </c>
      <c r="BT1314" s="99">
        <v>0</v>
      </c>
      <c r="BU1314" s="99">
        <v>773532.599998474</v>
      </c>
      <c r="BV1314" s="99">
        <v>623895.82199096703</v>
      </c>
      <c r="BW1314" s="99">
        <v>0</v>
      </c>
      <c r="BX1314" s="99">
        <v>87969.819685936003</v>
      </c>
      <c r="BY1314" s="99">
        <v>0</v>
      </c>
      <c r="BZ1314" s="99">
        <v>0</v>
      </c>
      <c r="CA1314" s="99">
        <v>29534.036946296699</v>
      </c>
      <c r="CB1314" s="99">
        <v>1703171.0458679199</v>
      </c>
      <c r="CC1314" s="99">
        <v>15716410.6043701</v>
      </c>
      <c r="CD1314" s="99">
        <v>5091733.5414428702</v>
      </c>
      <c r="CE1314" s="99">
        <v>438.401104800403</v>
      </c>
      <c r="CF1314" s="99">
        <v>49687.878117561297</v>
      </c>
      <c r="CG1314" s="99">
        <v>429687.196792603</v>
      </c>
      <c r="CH1314" s="99">
        <v>0</v>
      </c>
      <c r="CI1314" s="99">
        <v>29969.808531761199</v>
      </c>
      <c r="CJ1314" s="99">
        <v>1752980.6431884801</v>
      </c>
      <c r="CK1314" s="99">
        <v>16144703.1062012</v>
      </c>
      <c r="CL1314" s="99">
        <v>5185693.8649292002</v>
      </c>
      <c r="CM1314" s="166">
        <v>38105.783455848701</v>
      </c>
      <c r="CN1314" s="166">
        <v>4363096.2666626005</v>
      </c>
      <c r="CO1314" s="166">
        <v>24433365.5703125</v>
      </c>
      <c r="CP1314" s="99">
        <v>5185693.8649292002</v>
      </c>
      <c r="CQ1314" s="99">
        <v>0</v>
      </c>
      <c r="CR1314" s="99">
        <v>0</v>
      </c>
      <c r="CS1314" s="99">
        <v>0</v>
      </c>
      <c r="CT1314" s="99">
        <v>0</v>
      </c>
      <c r="CU1314" s="98">
        <v>7457.6259473970003</v>
      </c>
      <c r="CV1314" s="98">
        <v>8581.2712907010009</v>
      </c>
      <c r="CW1314" s="98">
        <v>1752858.9239854813</v>
      </c>
      <c r="CX1314" s="98">
        <v>16146097.801162703</v>
      </c>
    </row>
    <row r="1315" spans="1:102" x14ac:dyDescent="0.2">
      <c r="A1315" s="98" t="s">
        <v>72</v>
      </c>
      <c r="B1315" s="100">
        <v>42887</v>
      </c>
      <c r="C1315" s="99">
        <v>21784.662815809301</v>
      </c>
      <c r="D1315" s="99">
        <v>0</v>
      </c>
      <c r="E1315" s="99">
        <v>7321.6556694507599</v>
      </c>
      <c r="F1315" s="99">
        <v>6869.1098560094797</v>
      </c>
      <c r="G1315" s="99">
        <v>435.62073136866098</v>
      </c>
      <c r="H1315" s="99">
        <v>0</v>
      </c>
      <c r="I1315" s="99">
        <v>0</v>
      </c>
      <c r="J1315" s="99">
        <v>8070.4934296607998</v>
      </c>
      <c r="K1315" s="99">
        <v>1.96500811153965</v>
      </c>
      <c r="L1315" s="99">
        <v>20.628367380704699</v>
      </c>
      <c r="M1315" s="99">
        <v>13184.7134110928</v>
      </c>
      <c r="N1315" s="99">
        <v>4669.70588994026</v>
      </c>
      <c r="O1315" s="99">
        <v>0</v>
      </c>
      <c r="P1315" s="99">
        <v>9961.5368384122794</v>
      </c>
      <c r="Q1315" s="99">
        <v>1275.3268532604</v>
      </c>
      <c r="R1315" s="99">
        <v>0</v>
      </c>
      <c r="S1315" s="99">
        <v>435.903662271798</v>
      </c>
      <c r="T1315" s="99">
        <v>0</v>
      </c>
      <c r="U1315" s="99">
        <v>8068.4012756943703</v>
      </c>
      <c r="V1315" s="99">
        <v>1096514.3741607701</v>
      </c>
      <c r="W1315" s="99">
        <v>0</v>
      </c>
      <c r="X1315" s="99">
        <v>571366.91565704299</v>
      </c>
      <c r="Y1315" s="99">
        <v>528570.236328125</v>
      </c>
      <c r="Z1315" s="99">
        <v>50283.722996234901</v>
      </c>
      <c r="AA1315" s="99">
        <v>0</v>
      </c>
      <c r="AB1315" s="99">
        <v>0</v>
      </c>
      <c r="AC1315" s="99">
        <v>2557400.8326110798</v>
      </c>
      <c r="AD1315" s="99">
        <v>0</v>
      </c>
      <c r="AE1315" s="99">
        <v>1011.98947951943</v>
      </c>
      <c r="AF1315" s="99">
        <v>596466.75439453102</v>
      </c>
      <c r="AG1315" s="99">
        <v>521825.89858627302</v>
      </c>
      <c r="AH1315" s="99">
        <v>0</v>
      </c>
      <c r="AI1315" s="99">
        <v>398763.06701660203</v>
      </c>
      <c r="AJ1315" s="99">
        <v>144472.96681213399</v>
      </c>
      <c r="AK1315" s="99">
        <v>0</v>
      </c>
      <c r="AL1315" s="99">
        <v>49294.557742595702</v>
      </c>
      <c r="AM1315" s="99">
        <v>0</v>
      </c>
      <c r="AN1315" s="99">
        <v>2564041.30114746</v>
      </c>
      <c r="AO1315" s="99">
        <v>10572809.623291001</v>
      </c>
      <c r="AP1315" s="99">
        <v>0</v>
      </c>
      <c r="AQ1315" s="99">
        <v>4830204.2904052697</v>
      </c>
      <c r="AR1315" s="99">
        <v>4474677.0725097703</v>
      </c>
      <c r="AS1315" s="99">
        <v>434621.89207458502</v>
      </c>
      <c r="AT1315" s="99">
        <v>0</v>
      </c>
      <c r="AU1315" s="99">
        <v>0</v>
      </c>
      <c r="AV1315" s="99">
        <v>8186240.13781738</v>
      </c>
      <c r="AW1315" s="99">
        <v>0</v>
      </c>
      <c r="AX1315" s="99">
        <v>10033.7409622669</v>
      </c>
      <c r="AY1315" s="99">
        <v>5751051.2460327102</v>
      </c>
      <c r="AZ1315" s="99">
        <v>4510837.46838379</v>
      </c>
      <c r="BA1315" s="99">
        <v>0</v>
      </c>
      <c r="BB1315" s="99">
        <v>3809634.99401855</v>
      </c>
      <c r="BC1315" s="99">
        <v>1294258.7755432101</v>
      </c>
      <c r="BD1315" s="99">
        <v>0</v>
      </c>
      <c r="BE1315" s="99">
        <v>425609.87556076102</v>
      </c>
      <c r="BF1315" s="99">
        <v>0</v>
      </c>
      <c r="BG1315" s="99">
        <v>8207050.31359863</v>
      </c>
      <c r="BH1315" s="99">
        <v>3101352.6575012198</v>
      </c>
      <c r="BI1315" s="99">
        <v>0</v>
      </c>
      <c r="BJ1315" s="99">
        <v>1882219.1785278299</v>
      </c>
      <c r="BK1315" s="99">
        <v>1672873.6969757101</v>
      </c>
      <c r="BL1315" s="99">
        <v>0</v>
      </c>
      <c r="BM1315" s="99">
        <v>0</v>
      </c>
      <c r="BN1315" s="99">
        <v>0</v>
      </c>
      <c r="BO1315" s="99">
        <v>0</v>
      </c>
      <c r="BP1315" s="99">
        <v>0</v>
      </c>
      <c r="BQ1315" s="99">
        <v>0</v>
      </c>
      <c r="BR1315" s="99">
        <v>1913676.8721618699</v>
      </c>
      <c r="BS1315" s="99">
        <v>1721235.26023865</v>
      </c>
      <c r="BT1315" s="99">
        <v>0</v>
      </c>
      <c r="BU1315" s="99">
        <v>758964.58999633801</v>
      </c>
      <c r="BV1315" s="99">
        <v>619460.72280120896</v>
      </c>
      <c r="BW1315" s="99">
        <v>0</v>
      </c>
      <c r="BX1315" s="99">
        <v>90588.339675903306</v>
      </c>
      <c r="BY1315" s="99">
        <v>0</v>
      </c>
      <c r="BZ1315" s="99">
        <v>0</v>
      </c>
      <c r="CA1315" s="99">
        <v>29116.671218633699</v>
      </c>
      <c r="CB1315" s="99">
        <v>1671492.76657104</v>
      </c>
      <c r="CC1315" s="99">
        <v>15454446.0670166</v>
      </c>
      <c r="CD1315" s="99">
        <v>4975714.70983887</v>
      </c>
      <c r="CE1315" s="99">
        <v>436.40035920962703</v>
      </c>
      <c r="CF1315" s="99">
        <v>50158.814959526098</v>
      </c>
      <c r="CG1315" s="99">
        <v>433590.11262130702</v>
      </c>
      <c r="CH1315" s="99">
        <v>0</v>
      </c>
      <c r="CI1315" s="99">
        <v>29552.252543926199</v>
      </c>
      <c r="CJ1315" s="99">
        <v>1721352.28118896</v>
      </c>
      <c r="CK1315" s="99">
        <v>15885875.1125488</v>
      </c>
      <c r="CL1315" s="99">
        <v>5058075.4688720703</v>
      </c>
      <c r="CM1315" s="166">
        <v>37569.128225803397</v>
      </c>
      <c r="CN1315" s="166">
        <v>4281422.0513915997</v>
      </c>
      <c r="CO1315" s="166">
        <v>24129429.729736298</v>
      </c>
      <c r="CP1315" s="99">
        <v>5058075.4688720703</v>
      </c>
      <c r="CQ1315" s="99">
        <v>0</v>
      </c>
      <c r="CR1315" s="99">
        <v>0</v>
      </c>
      <c r="CS1315" s="99">
        <v>0</v>
      </c>
      <c r="CT1315" s="99">
        <v>0</v>
      </c>
      <c r="CU1315" s="98">
        <v>7327.262609888</v>
      </c>
      <c r="CV1315" s="98">
        <v>8450.2650649799998</v>
      </c>
      <c r="CW1315" s="98">
        <v>1721651.5815305661</v>
      </c>
      <c r="CX1315" s="98">
        <v>15888036.179637907</v>
      </c>
    </row>
    <row r="1316" spans="1:102" x14ac:dyDescent="0.2">
      <c r="A1316" s="98" t="s">
        <v>72</v>
      </c>
      <c r="B1316" s="100">
        <v>42979</v>
      </c>
      <c r="C1316" s="99">
        <v>21747.394983291601</v>
      </c>
      <c r="D1316" s="99">
        <v>0</v>
      </c>
      <c r="E1316" s="99">
        <v>7209.4089329838798</v>
      </c>
      <c r="F1316" s="99">
        <v>6762.2877429723703</v>
      </c>
      <c r="G1316" s="99">
        <v>434.35077571868902</v>
      </c>
      <c r="H1316" s="99">
        <v>0</v>
      </c>
      <c r="I1316" s="99">
        <v>0</v>
      </c>
      <c r="J1316" s="99">
        <v>8012.9026178121603</v>
      </c>
      <c r="K1316" s="99">
        <v>1.04345980653306</v>
      </c>
      <c r="L1316" s="99">
        <v>30.280899541452499</v>
      </c>
      <c r="M1316" s="99">
        <v>13206.885863781001</v>
      </c>
      <c r="N1316" s="99">
        <v>4505.6507741212799</v>
      </c>
      <c r="O1316" s="99">
        <v>0</v>
      </c>
      <c r="P1316" s="99">
        <v>9981.5938521623593</v>
      </c>
      <c r="Q1316" s="99">
        <v>1271.4739558398701</v>
      </c>
      <c r="R1316" s="99">
        <v>0</v>
      </c>
      <c r="S1316" s="99">
        <v>433.54167936369799</v>
      </c>
      <c r="T1316" s="99">
        <v>0</v>
      </c>
      <c r="U1316" s="99">
        <v>8021.4298791289302</v>
      </c>
      <c r="V1316" s="99">
        <v>1091511.8848571801</v>
      </c>
      <c r="W1316" s="99">
        <v>0</v>
      </c>
      <c r="X1316" s="99">
        <v>557882.50409698498</v>
      </c>
      <c r="Y1316" s="99">
        <v>520933.76366424601</v>
      </c>
      <c r="Z1316" s="99">
        <v>49619.882252693198</v>
      </c>
      <c r="AA1316" s="99">
        <v>0</v>
      </c>
      <c r="AB1316" s="99">
        <v>0</v>
      </c>
      <c r="AC1316" s="99">
        <v>2541563.6574401902</v>
      </c>
      <c r="AD1316" s="99">
        <v>0</v>
      </c>
      <c r="AE1316" s="99">
        <v>2616.6613103449299</v>
      </c>
      <c r="AF1316" s="99">
        <v>594805.32788085903</v>
      </c>
      <c r="AG1316" s="99">
        <v>509210.977890015</v>
      </c>
      <c r="AH1316" s="99">
        <v>0</v>
      </c>
      <c r="AI1316" s="99">
        <v>397188.325107574</v>
      </c>
      <c r="AJ1316" s="99">
        <v>141491.86203765901</v>
      </c>
      <c r="AK1316" s="99">
        <v>0</v>
      </c>
      <c r="AL1316" s="99">
        <v>49779.8285493851</v>
      </c>
      <c r="AM1316" s="99">
        <v>0</v>
      </c>
      <c r="AN1316" s="99">
        <v>2546791.9250793499</v>
      </c>
      <c r="AO1316" s="99">
        <v>10595832.1055908</v>
      </c>
      <c r="AP1316" s="99">
        <v>0</v>
      </c>
      <c r="AQ1316" s="99">
        <v>4741773.8614502</v>
      </c>
      <c r="AR1316" s="99">
        <v>4413731.6330566397</v>
      </c>
      <c r="AS1316" s="99">
        <v>429743.54059600801</v>
      </c>
      <c r="AT1316" s="99">
        <v>0</v>
      </c>
      <c r="AU1316" s="99">
        <v>0</v>
      </c>
      <c r="AV1316" s="99">
        <v>8174598.3651123</v>
      </c>
      <c r="AW1316" s="99">
        <v>0</v>
      </c>
      <c r="AX1316" s="99">
        <v>23950.053114652601</v>
      </c>
      <c r="AY1316" s="99">
        <v>5759339.6677246103</v>
      </c>
      <c r="AZ1316" s="99">
        <v>4410591.9027709998</v>
      </c>
      <c r="BA1316" s="99">
        <v>0</v>
      </c>
      <c r="BB1316" s="99">
        <v>3807710.1191711398</v>
      </c>
      <c r="BC1316" s="99">
        <v>1272178.24372864</v>
      </c>
      <c r="BD1316" s="99">
        <v>0</v>
      </c>
      <c r="BE1316" s="99">
        <v>432617.43430709798</v>
      </c>
      <c r="BF1316" s="99">
        <v>0</v>
      </c>
      <c r="BG1316" s="99">
        <v>8201049.5368652297</v>
      </c>
      <c r="BH1316" s="99">
        <v>3103848.6203002902</v>
      </c>
      <c r="BI1316" s="99">
        <v>0</v>
      </c>
      <c r="BJ1316" s="99">
        <v>1850404.4008331301</v>
      </c>
      <c r="BK1316" s="99">
        <v>1649922.3540191699</v>
      </c>
      <c r="BL1316" s="99">
        <v>0</v>
      </c>
      <c r="BM1316" s="99">
        <v>0</v>
      </c>
      <c r="BN1316" s="99">
        <v>0</v>
      </c>
      <c r="BO1316" s="99">
        <v>0</v>
      </c>
      <c r="BP1316" s="99">
        <v>0</v>
      </c>
      <c r="BQ1316" s="99">
        <v>0</v>
      </c>
      <c r="BR1316" s="99">
        <v>1933699.42460632</v>
      </c>
      <c r="BS1316" s="99">
        <v>1680444.78211975</v>
      </c>
      <c r="BT1316" s="99">
        <v>0</v>
      </c>
      <c r="BU1316" s="99">
        <v>650341.5</v>
      </c>
      <c r="BV1316" s="99">
        <v>610652.73964691197</v>
      </c>
      <c r="BW1316" s="99">
        <v>0</v>
      </c>
      <c r="BX1316" s="99">
        <v>77398.009726524397</v>
      </c>
      <c r="BY1316" s="99">
        <v>0</v>
      </c>
      <c r="BZ1316" s="99">
        <v>0</v>
      </c>
      <c r="CA1316" s="99">
        <v>28977.849711418199</v>
      </c>
      <c r="CB1316" s="99">
        <v>1648965.6721496601</v>
      </c>
      <c r="CC1316" s="99">
        <v>15310806.677612299</v>
      </c>
      <c r="CD1316" s="99">
        <v>4945893.5695190402</v>
      </c>
      <c r="CE1316" s="99">
        <v>434.73889567330502</v>
      </c>
      <c r="CF1316" s="99">
        <v>50032.8353571892</v>
      </c>
      <c r="CG1316" s="99">
        <v>431999.88628005999</v>
      </c>
      <c r="CH1316" s="99">
        <v>0</v>
      </c>
      <c r="CI1316" s="99">
        <v>29414.940171718601</v>
      </c>
      <c r="CJ1316" s="99">
        <v>1699195.81904602</v>
      </c>
      <c r="CK1316" s="99">
        <v>15747319.130248999</v>
      </c>
      <c r="CL1316" s="99">
        <v>5027614.5029296903</v>
      </c>
      <c r="CM1316" s="166">
        <v>37391.867754459403</v>
      </c>
      <c r="CN1316" s="166">
        <v>4248596.6318359403</v>
      </c>
      <c r="CO1316" s="166">
        <v>23960835.763671901</v>
      </c>
      <c r="CP1316" s="99">
        <v>5027614.5029296903</v>
      </c>
      <c r="CQ1316" s="99">
        <v>0</v>
      </c>
      <c r="CR1316" s="99">
        <v>0</v>
      </c>
      <c r="CS1316" s="99">
        <v>0</v>
      </c>
      <c r="CT1316" s="99">
        <v>0</v>
      </c>
      <c r="CU1316" s="98">
        <v>7210.9779318999999</v>
      </c>
      <c r="CV1316" s="98">
        <v>8400.2242441310009</v>
      </c>
      <c r="CW1316" s="98">
        <v>1698998.5075068492</v>
      </c>
      <c r="CX1316" s="98">
        <v>15742806.563892359</v>
      </c>
    </row>
    <row r="1317" spans="1:102" x14ac:dyDescent="0.2">
      <c r="A1317" s="98" t="s">
        <v>72</v>
      </c>
      <c r="B1317" s="100">
        <v>43070</v>
      </c>
      <c r="C1317" s="99">
        <v>21699.360020637501</v>
      </c>
      <c r="D1317" s="99">
        <v>0</v>
      </c>
      <c r="E1317" s="99">
        <v>7142.7761207222902</v>
      </c>
      <c r="F1317" s="99">
        <v>6701.2583127021799</v>
      </c>
      <c r="G1317" s="99">
        <v>431.743346627802</v>
      </c>
      <c r="H1317" s="99">
        <v>0</v>
      </c>
      <c r="I1317" s="99">
        <v>0</v>
      </c>
      <c r="J1317" s="99">
        <v>7923.6935123205203</v>
      </c>
      <c r="K1317" s="99">
        <v>0.93603760787664203</v>
      </c>
      <c r="L1317" s="99">
        <v>23.959154597250699</v>
      </c>
      <c r="M1317" s="99">
        <v>13179.4468599558</v>
      </c>
      <c r="N1317" s="99">
        <v>4439.0262121558198</v>
      </c>
      <c r="O1317" s="99">
        <v>0</v>
      </c>
      <c r="P1317" s="99">
        <v>9902.1189354658109</v>
      </c>
      <c r="Q1317" s="99">
        <v>1269.6393327564001</v>
      </c>
      <c r="R1317" s="99">
        <v>0</v>
      </c>
      <c r="S1317" s="99">
        <v>427.10873156785999</v>
      </c>
      <c r="T1317" s="99">
        <v>0</v>
      </c>
      <c r="U1317" s="99">
        <v>7923.3569170832598</v>
      </c>
      <c r="V1317" s="99">
        <v>1072850.2698822001</v>
      </c>
      <c r="W1317" s="99">
        <v>0</v>
      </c>
      <c r="X1317" s="99">
        <v>545309.70812988305</v>
      </c>
      <c r="Y1317" s="99">
        <v>505519.52103805501</v>
      </c>
      <c r="Z1317" s="99">
        <v>48254.452085495002</v>
      </c>
      <c r="AA1317" s="99">
        <v>0</v>
      </c>
      <c r="AB1317" s="99">
        <v>0</v>
      </c>
      <c r="AC1317" s="99">
        <v>2538009.2225036598</v>
      </c>
      <c r="AD1317" s="99">
        <v>0</v>
      </c>
      <c r="AE1317" s="99">
        <v>1035.94357924163</v>
      </c>
      <c r="AF1317" s="99">
        <v>592081.35222625697</v>
      </c>
      <c r="AG1317" s="99">
        <v>495151.61118698103</v>
      </c>
      <c r="AH1317" s="99">
        <v>0</v>
      </c>
      <c r="AI1317" s="99">
        <v>390478.73976898199</v>
      </c>
      <c r="AJ1317" s="99">
        <v>138877.23378181501</v>
      </c>
      <c r="AK1317" s="99">
        <v>0</v>
      </c>
      <c r="AL1317" s="99">
        <v>47641.041285038002</v>
      </c>
      <c r="AM1317" s="99">
        <v>0</v>
      </c>
      <c r="AN1317" s="99">
        <v>2546142.65264893</v>
      </c>
      <c r="AO1317" s="99">
        <v>10422319.091308599</v>
      </c>
      <c r="AP1317" s="99">
        <v>0</v>
      </c>
      <c r="AQ1317" s="99">
        <v>4618252.1249389602</v>
      </c>
      <c r="AR1317" s="99">
        <v>4288400.7145996103</v>
      </c>
      <c r="AS1317" s="99">
        <v>418351.86268997198</v>
      </c>
      <c r="AT1317" s="99">
        <v>0</v>
      </c>
      <c r="AU1317" s="99">
        <v>0</v>
      </c>
      <c r="AV1317" s="99">
        <v>8170854.1892700205</v>
      </c>
      <c r="AW1317" s="99">
        <v>0</v>
      </c>
      <c r="AX1317" s="99">
        <v>9705.9615458249991</v>
      </c>
      <c r="AY1317" s="99">
        <v>5752775.9923095703</v>
      </c>
      <c r="AZ1317" s="99">
        <v>4306732.0805053702</v>
      </c>
      <c r="BA1317" s="99">
        <v>0</v>
      </c>
      <c r="BB1317" s="99">
        <v>3730663.78042603</v>
      </c>
      <c r="BC1317" s="99">
        <v>1258123.55644226</v>
      </c>
      <c r="BD1317" s="99">
        <v>0</v>
      </c>
      <c r="BE1317" s="99">
        <v>416058.79596710199</v>
      </c>
      <c r="BF1317" s="99">
        <v>0</v>
      </c>
      <c r="BG1317" s="99">
        <v>8201966.2094116202</v>
      </c>
      <c r="BH1317" s="99">
        <v>3090386.5021057101</v>
      </c>
      <c r="BI1317" s="99">
        <v>0</v>
      </c>
      <c r="BJ1317" s="99">
        <v>1819121.0923767099</v>
      </c>
      <c r="BK1317" s="99">
        <v>1620845.99424744</v>
      </c>
      <c r="BL1317" s="99">
        <v>0</v>
      </c>
      <c r="BM1317" s="99">
        <v>0</v>
      </c>
      <c r="BN1317" s="99">
        <v>0</v>
      </c>
      <c r="BO1317" s="99">
        <v>0</v>
      </c>
      <c r="BP1317" s="99">
        <v>0</v>
      </c>
      <c r="BQ1317" s="99">
        <v>0</v>
      </c>
      <c r="BR1317" s="99">
        <v>1922475.9101867699</v>
      </c>
      <c r="BS1317" s="99">
        <v>1645704.00244141</v>
      </c>
      <c r="BT1317" s="99">
        <v>0</v>
      </c>
      <c r="BU1317" s="99">
        <v>736867.30999755894</v>
      </c>
      <c r="BV1317" s="99">
        <v>608389.65381622303</v>
      </c>
      <c r="BW1317" s="99">
        <v>0</v>
      </c>
      <c r="BX1317" s="99">
        <v>82441.809702873201</v>
      </c>
      <c r="BY1317" s="99">
        <v>0</v>
      </c>
      <c r="BZ1317" s="99">
        <v>0</v>
      </c>
      <c r="CA1317" s="99">
        <v>28822.134202480302</v>
      </c>
      <c r="CB1317" s="99">
        <v>1620978.6809997601</v>
      </c>
      <c r="CC1317" s="99">
        <v>15101476.131591801</v>
      </c>
      <c r="CD1317" s="99">
        <v>4901916.9973144503</v>
      </c>
      <c r="CE1317" s="99">
        <v>431.51568824797903</v>
      </c>
      <c r="CF1317" s="99">
        <v>48003.087359905199</v>
      </c>
      <c r="CG1317" s="99">
        <v>418878.34860611003</v>
      </c>
      <c r="CH1317" s="99">
        <v>0</v>
      </c>
      <c r="CI1317" s="99">
        <v>29254.4275138378</v>
      </c>
      <c r="CJ1317" s="99">
        <v>1669390.1203002899</v>
      </c>
      <c r="CK1317" s="99">
        <v>15524607.338378901</v>
      </c>
      <c r="CL1317" s="99">
        <v>4987327.6734619103</v>
      </c>
      <c r="CM1317" s="166">
        <v>37141.095571517901</v>
      </c>
      <c r="CN1317" s="166">
        <v>4208575.5942993201</v>
      </c>
      <c r="CO1317" s="166">
        <v>23689748.809570301</v>
      </c>
      <c r="CP1317" s="99">
        <v>4987327.6734619103</v>
      </c>
      <c r="CQ1317" s="99">
        <v>0</v>
      </c>
      <c r="CR1317" s="99">
        <v>0</v>
      </c>
      <c r="CS1317" s="99">
        <v>0</v>
      </c>
      <c r="CT1317" s="99">
        <v>0</v>
      </c>
      <c r="CU1317" s="98">
        <v>7135.9298728820004</v>
      </c>
      <c r="CV1317" s="98">
        <v>8318.3864514329998</v>
      </c>
      <c r="CW1317" s="98">
        <v>1668981.7683596653</v>
      </c>
      <c r="CX1317" s="98">
        <v>15520354.48019791</v>
      </c>
    </row>
    <row r="1318" spans="1:102" x14ac:dyDescent="0.2">
      <c r="A1318" s="98" t="s">
        <v>72</v>
      </c>
      <c r="B1318" s="100">
        <v>43160</v>
      </c>
      <c r="C1318" s="99">
        <v>21525.094732999802</v>
      </c>
      <c r="D1318" s="99">
        <v>0</v>
      </c>
      <c r="E1318" s="99">
        <v>6977.9120911359796</v>
      </c>
      <c r="F1318" s="99">
        <v>6557.9828695654896</v>
      </c>
      <c r="G1318" s="99">
        <v>425.23686564713699</v>
      </c>
      <c r="H1318" s="99">
        <v>0</v>
      </c>
      <c r="I1318" s="99">
        <v>0</v>
      </c>
      <c r="J1318" s="99">
        <v>7815.2598791718501</v>
      </c>
      <c r="K1318" s="99">
        <v>1.0499036560213399</v>
      </c>
      <c r="L1318" s="99">
        <v>18.1888914352749</v>
      </c>
      <c r="M1318" s="99">
        <v>13079.7771757841</v>
      </c>
      <c r="N1318" s="99">
        <v>4301.4673172235498</v>
      </c>
      <c r="O1318" s="99">
        <v>0</v>
      </c>
      <c r="P1318" s="99">
        <v>9826.8299622535706</v>
      </c>
      <c r="Q1318" s="99">
        <v>1273.7704949527999</v>
      </c>
      <c r="R1318" s="99">
        <v>0</v>
      </c>
      <c r="S1318" s="99">
        <v>423.23526248708401</v>
      </c>
      <c r="T1318" s="99">
        <v>0</v>
      </c>
      <c r="U1318" s="99">
        <v>7813.65946012735</v>
      </c>
      <c r="V1318" s="99">
        <v>1067360.06256104</v>
      </c>
      <c r="W1318" s="99">
        <v>0</v>
      </c>
      <c r="X1318" s="99">
        <v>531343.09185791004</v>
      </c>
      <c r="Y1318" s="99">
        <v>493866.35861587501</v>
      </c>
      <c r="Z1318" s="99">
        <v>46373.0562610626</v>
      </c>
      <c r="AA1318" s="99">
        <v>0</v>
      </c>
      <c r="AB1318" s="99">
        <v>0</v>
      </c>
      <c r="AC1318" s="99">
        <v>2516263.68151855</v>
      </c>
      <c r="AD1318" s="99">
        <v>0</v>
      </c>
      <c r="AE1318" s="99">
        <v>386.49822675436701</v>
      </c>
      <c r="AF1318" s="99">
        <v>587494.87789917004</v>
      </c>
      <c r="AG1318" s="99">
        <v>480810.27425003098</v>
      </c>
      <c r="AH1318" s="99">
        <v>0</v>
      </c>
      <c r="AI1318" s="99">
        <v>387227.43003845197</v>
      </c>
      <c r="AJ1318" s="99">
        <v>138783.05480956999</v>
      </c>
      <c r="AK1318" s="99">
        <v>0</v>
      </c>
      <c r="AL1318" s="99">
        <v>45569.500617027297</v>
      </c>
      <c r="AM1318" s="99">
        <v>0</v>
      </c>
      <c r="AN1318" s="99">
        <v>2517058.6326293899</v>
      </c>
      <c r="AO1318" s="99">
        <v>10439660.7264404</v>
      </c>
      <c r="AP1318" s="99">
        <v>0</v>
      </c>
      <c r="AQ1318" s="99">
        <v>4552744.6295776404</v>
      </c>
      <c r="AR1318" s="99">
        <v>4231868.9179077102</v>
      </c>
      <c r="AS1318" s="99">
        <v>408510.85010147101</v>
      </c>
      <c r="AT1318" s="99">
        <v>0</v>
      </c>
      <c r="AU1318" s="99">
        <v>0</v>
      </c>
      <c r="AV1318" s="99">
        <v>8159827.7319946298</v>
      </c>
      <c r="AW1318" s="99">
        <v>0</v>
      </c>
      <c r="AX1318" s="99">
        <v>4044.34556126595</v>
      </c>
      <c r="AY1318" s="99">
        <v>5750338.4978027297</v>
      </c>
      <c r="AZ1318" s="99">
        <v>4211963.6510009803</v>
      </c>
      <c r="BA1318" s="99">
        <v>0</v>
      </c>
      <c r="BB1318" s="99">
        <v>3731544.8201599098</v>
      </c>
      <c r="BC1318" s="99">
        <v>1275303.1401825</v>
      </c>
      <c r="BD1318" s="99">
        <v>0</v>
      </c>
      <c r="BE1318" s="99">
        <v>400789.48408508301</v>
      </c>
      <c r="BF1318" s="99">
        <v>0</v>
      </c>
      <c r="BG1318" s="99">
        <v>8164007.27941895</v>
      </c>
      <c r="BH1318" s="99">
        <v>3015444.9385376</v>
      </c>
      <c r="BI1318" s="99">
        <v>0</v>
      </c>
      <c r="BJ1318" s="99">
        <v>1791791.14836121</v>
      </c>
      <c r="BK1318" s="99">
        <v>1592695.67298889</v>
      </c>
      <c r="BL1318" s="99">
        <v>0</v>
      </c>
      <c r="BM1318" s="99">
        <v>0</v>
      </c>
      <c r="BN1318" s="99">
        <v>0</v>
      </c>
      <c r="BO1318" s="99">
        <v>0</v>
      </c>
      <c r="BP1318" s="99">
        <v>0</v>
      </c>
      <c r="BQ1318" s="99">
        <v>0</v>
      </c>
      <c r="BR1318" s="99">
        <v>1924723.3502197301</v>
      </c>
      <c r="BS1318" s="99">
        <v>1595472.2175140399</v>
      </c>
      <c r="BT1318" s="99">
        <v>0</v>
      </c>
      <c r="BU1318" s="99">
        <v>723700.89113616897</v>
      </c>
      <c r="BV1318" s="99">
        <v>613409.35047912598</v>
      </c>
      <c r="BW1318" s="99">
        <v>0</v>
      </c>
      <c r="BX1318" s="99">
        <v>82668.481362342805</v>
      </c>
      <c r="BY1318" s="99">
        <v>0</v>
      </c>
      <c r="BZ1318" s="99">
        <v>0</v>
      </c>
      <c r="CA1318" s="99">
        <v>28477.1200561523</v>
      </c>
      <c r="CB1318" s="99">
        <v>1595444.3056640599</v>
      </c>
      <c r="CC1318" s="99">
        <v>14969118.967651401</v>
      </c>
      <c r="CD1318" s="99">
        <v>4819831.0606079102</v>
      </c>
      <c r="CE1318" s="99">
        <v>424.14421368762902</v>
      </c>
      <c r="CF1318" s="99">
        <v>46366.038455009497</v>
      </c>
      <c r="CG1318" s="99">
        <v>407109.70895004302</v>
      </c>
      <c r="CH1318" s="99">
        <v>0</v>
      </c>
      <c r="CI1318" s="99">
        <v>28898.677433013901</v>
      </c>
      <c r="CJ1318" s="99">
        <v>1642316.37661743</v>
      </c>
      <c r="CK1318" s="99">
        <v>15377550.3436279</v>
      </c>
      <c r="CL1318" s="99">
        <v>4906729.3952026404</v>
      </c>
      <c r="CM1318" s="166">
        <v>36681.008009433703</v>
      </c>
      <c r="CN1318" s="166">
        <v>4157796.3078308101</v>
      </c>
      <c r="CO1318" s="166">
        <v>23526554.9848633</v>
      </c>
      <c r="CP1318" s="99">
        <v>4906729.3952026404</v>
      </c>
      <c r="CQ1318" s="99">
        <v>0</v>
      </c>
      <c r="CR1318" s="99">
        <v>0</v>
      </c>
      <c r="CS1318" s="99">
        <v>0</v>
      </c>
      <c r="CT1318" s="99">
        <v>0</v>
      </c>
      <c r="CU1318" s="98">
        <v>6982.6561710750002</v>
      </c>
      <c r="CV1318" s="98">
        <v>8210.7565200320005</v>
      </c>
      <c r="CW1318" s="98">
        <v>1641810.3441190694</v>
      </c>
      <c r="CX1318" s="98">
        <v>15376228.676601443</v>
      </c>
    </row>
    <row r="1319" spans="1:102" x14ac:dyDescent="0.2">
      <c r="A1319" s="98" t="s">
        <v>72</v>
      </c>
      <c r="B1319" s="100">
        <v>43252</v>
      </c>
      <c r="C1319" s="99">
        <v>21610.886755943298</v>
      </c>
      <c r="D1319" s="99">
        <v>0</v>
      </c>
      <c r="E1319" s="99">
        <v>6818.7312250733403</v>
      </c>
      <c r="F1319" s="99">
        <v>6419.3243309855498</v>
      </c>
      <c r="G1319" s="99">
        <v>426.08064474910498</v>
      </c>
      <c r="H1319" s="99">
        <v>0</v>
      </c>
      <c r="I1319" s="99">
        <v>0</v>
      </c>
      <c r="J1319" s="99">
        <v>7785.5813724994696</v>
      </c>
      <c r="K1319" s="99">
        <v>0.97815289842401398</v>
      </c>
      <c r="L1319" s="99">
        <v>23.577565803891002</v>
      </c>
      <c r="M1319" s="99">
        <v>13191.214202880899</v>
      </c>
      <c r="N1319" s="99">
        <v>4186.9825329184496</v>
      </c>
      <c r="O1319" s="99">
        <v>0</v>
      </c>
      <c r="P1319" s="99">
        <v>9781.5126030445099</v>
      </c>
      <c r="Q1319" s="99">
        <v>1267.03900742531</v>
      </c>
      <c r="R1319" s="99">
        <v>0</v>
      </c>
      <c r="S1319" s="99">
        <v>427.79486477375002</v>
      </c>
      <c r="T1319" s="99">
        <v>0</v>
      </c>
      <c r="U1319" s="99">
        <v>7779.8185653686496</v>
      </c>
      <c r="V1319" s="99">
        <v>1065478.9838562</v>
      </c>
      <c r="W1319" s="99">
        <v>0</v>
      </c>
      <c r="X1319" s="99">
        <v>513838.69974899298</v>
      </c>
      <c r="Y1319" s="99">
        <v>481365.22020721401</v>
      </c>
      <c r="Z1319" s="99">
        <v>46227.572218895002</v>
      </c>
      <c r="AA1319" s="99">
        <v>0</v>
      </c>
      <c r="AB1319" s="99">
        <v>0</v>
      </c>
      <c r="AC1319" s="99">
        <v>2504113.8522644001</v>
      </c>
      <c r="AD1319" s="99">
        <v>0</v>
      </c>
      <c r="AE1319" s="99">
        <v>730.41324053704705</v>
      </c>
      <c r="AF1319" s="99">
        <v>594719.35532379197</v>
      </c>
      <c r="AG1319" s="99">
        <v>465792.89590454102</v>
      </c>
      <c r="AH1319" s="99">
        <v>0</v>
      </c>
      <c r="AI1319" s="99">
        <v>380039.36577606201</v>
      </c>
      <c r="AJ1319" s="99">
        <v>135586.62515449501</v>
      </c>
      <c r="AK1319" s="99">
        <v>0</v>
      </c>
      <c r="AL1319" s="99">
        <v>45290.693553924597</v>
      </c>
      <c r="AM1319" s="99">
        <v>0</v>
      </c>
      <c r="AN1319" s="99">
        <v>2517270.53582764</v>
      </c>
      <c r="AO1319" s="99">
        <v>10543040.0400391</v>
      </c>
      <c r="AP1319" s="99">
        <v>0</v>
      </c>
      <c r="AQ1319" s="99">
        <v>4378079.8126831101</v>
      </c>
      <c r="AR1319" s="99">
        <v>4095556.33953857</v>
      </c>
      <c r="AS1319" s="99">
        <v>410730.48741531401</v>
      </c>
      <c r="AT1319" s="99">
        <v>0</v>
      </c>
      <c r="AU1319" s="99">
        <v>0</v>
      </c>
      <c r="AV1319" s="99">
        <v>8185781.26318359</v>
      </c>
      <c r="AW1319" s="99">
        <v>0</v>
      </c>
      <c r="AX1319" s="99">
        <v>7610.3474920988101</v>
      </c>
      <c r="AY1319" s="99">
        <v>5863047.7484130897</v>
      </c>
      <c r="AZ1319" s="99">
        <v>4100833.4761352502</v>
      </c>
      <c r="BA1319" s="99">
        <v>0</v>
      </c>
      <c r="BB1319" s="99">
        <v>3684967.8986206101</v>
      </c>
      <c r="BC1319" s="99">
        <v>1242430.9761047401</v>
      </c>
      <c r="BD1319" s="99">
        <v>0</v>
      </c>
      <c r="BE1319" s="99">
        <v>401640.16683196998</v>
      </c>
      <c r="BF1319" s="99">
        <v>0</v>
      </c>
      <c r="BG1319" s="99">
        <v>8244140.5170288105</v>
      </c>
      <c r="BH1319" s="99">
        <v>3070422.4053955101</v>
      </c>
      <c r="BI1319" s="99">
        <v>0</v>
      </c>
      <c r="BJ1319" s="99">
        <v>1721602.0783691399</v>
      </c>
      <c r="BK1319" s="99">
        <v>1548547.75804138</v>
      </c>
      <c r="BL1319" s="99">
        <v>0</v>
      </c>
      <c r="BM1319" s="99">
        <v>0</v>
      </c>
      <c r="BN1319" s="99">
        <v>0</v>
      </c>
      <c r="BO1319" s="99">
        <v>0</v>
      </c>
      <c r="BP1319" s="99">
        <v>0</v>
      </c>
      <c r="BQ1319" s="99">
        <v>0</v>
      </c>
      <c r="BR1319" s="99">
        <v>1932557.02639771</v>
      </c>
      <c r="BS1319" s="99">
        <v>1552233.2311096201</v>
      </c>
      <c r="BT1319" s="99">
        <v>0</v>
      </c>
      <c r="BU1319" s="99">
        <v>721257.08605194103</v>
      </c>
      <c r="BV1319" s="99">
        <v>608525.88290405297</v>
      </c>
      <c r="BW1319" s="99">
        <v>0</v>
      </c>
      <c r="BX1319" s="99">
        <v>83953.655295371995</v>
      </c>
      <c r="BY1319" s="99">
        <v>0</v>
      </c>
      <c r="BZ1319" s="99">
        <v>0</v>
      </c>
      <c r="CA1319" s="99">
        <v>28462.012392282501</v>
      </c>
      <c r="CB1319" s="99">
        <v>1585308.94155884</v>
      </c>
      <c r="CC1319" s="99">
        <v>14970088.393676801</v>
      </c>
      <c r="CD1319" s="99">
        <v>4800345.03588867</v>
      </c>
      <c r="CE1319" s="99">
        <v>427.00395964458602</v>
      </c>
      <c r="CF1319" s="99">
        <v>46108.012280464201</v>
      </c>
      <c r="CG1319" s="99">
        <v>408555.73209381098</v>
      </c>
      <c r="CH1319" s="99">
        <v>0</v>
      </c>
      <c r="CI1319" s="99">
        <v>28889.089836597399</v>
      </c>
      <c r="CJ1319" s="99">
        <v>1631671.026474</v>
      </c>
      <c r="CK1319" s="99">
        <v>15375667.0782471</v>
      </c>
      <c r="CL1319" s="99">
        <v>4877059.5505981399</v>
      </c>
      <c r="CM1319" s="166">
        <v>36625.320908069603</v>
      </c>
      <c r="CN1319" s="166">
        <v>4149488.4153137198</v>
      </c>
      <c r="CO1319" s="166">
        <v>23647200.192138702</v>
      </c>
      <c r="CP1319" s="99">
        <v>4877059.5505981399</v>
      </c>
      <c r="CQ1319" s="99">
        <v>0</v>
      </c>
      <c r="CR1319" s="99">
        <v>0</v>
      </c>
      <c r="CS1319" s="99">
        <v>0</v>
      </c>
      <c r="CT1319" s="99">
        <v>0</v>
      </c>
      <c r="CU1319" s="98">
        <v>6823.1325336079999</v>
      </c>
      <c r="CV1319" s="98">
        <v>8167.9522040740003</v>
      </c>
      <c r="CW1319" s="98">
        <v>1631416.9538393042</v>
      </c>
      <c r="CX1319" s="98">
        <v>15378644.125770612</v>
      </c>
    </row>
    <row r="1320" spans="1:102" x14ac:dyDescent="0.2">
      <c r="A1320" s="98" t="s">
        <v>72</v>
      </c>
      <c r="B1320" s="100">
        <v>43344</v>
      </c>
      <c r="C1320" s="99">
        <v>21463.292742490801</v>
      </c>
      <c r="D1320" s="99">
        <v>0</v>
      </c>
      <c r="E1320" s="99">
        <v>6650.7878990173303</v>
      </c>
      <c r="F1320" s="99">
        <v>6274.9703411459896</v>
      </c>
      <c r="G1320" s="99">
        <v>421.816835325211</v>
      </c>
      <c r="H1320" s="99">
        <v>0</v>
      </c>
      <c r="I1320" s="99">
        <v>0</v>
      </c>
      <c r="J1320" s="99">
        <v>7722.9308354258501</v>
      </c>
      <c r="K1320" s="99">
        <v>1.04623273691686</v>
      </c>
      <c r="L1320" s="99">
        <v>74.683205820620103</v>
      </c>
      <c r="M1320" s="99">
        <v>13085.100542664501</v>
      </c>
      <c r="N1320" s="99">
        <v>4101.6371288895598</v>
      </c>
      <c r="O1320" s="99">
        <v>0</v>
      </c>
      <c r="P1320" s="99">
        <v>9682.6405583620108</v>
      </c>
      <c r="Q1320" s="99">
        <v>1263.7992602884799</v>
      </c>
      <c r="R1320" s="99">
        <v>0</v>
      </c>
      <c r="S1320" s="99">
        <v>420.606019046158</v>
      </c>
      <c r="T1320" s="99">
        <v>0</v>
      </c>
      <c r="U1320" s="99">
        <v>7736.1070932745897</v>
      </c>
      <c r="V1320" s="99">
        <v>1056807.91178894</v>
      </c>
      <c r="W1320" s="99">
        <v>0</v>
      </c>
      <c r="X1320" s="99">
        <v>499578.250572205</v>
      </c>
      <c r="Y1320" s="99">
        <v>469190.45449829102</v>
      </c>
      <c r="Z1320" s="99">
        <v>48427.451473712899</v>
      </c>
      <c r="AA1320" s="99">
        <v>0</v>
      </c>
      <c r="AB1320" s="99">
        <v>0</v>
      </c>
      <c r="AC1320" s="99">
        <v>2480145.8472595201</v>
      </c>
      <c r="AD1320" s="99">
        <v>0</v>
      </c>
      <c r="AE1320" s="99">
        <v>499.152679279447</v>
      </c>
      <c r="AF1320" s="99">
        <v>587203.80067443801</v>
      </c>
      <c r="AG1320" s="99">
        <v>453483.978382111</v>
      </c>
      <c r="AH1320" s="99">
        <v>0</v>
      </c>
      <c r="AI1320" s="99">
        <v>378966.21813964797</v>
      </c>
      <c r="AJ1320" s="99">
        <v>140211.60609626799</v>
      </c>
      <c r="AK1320" s="99">
        <v>0</v>
      </c>
      <c r="AL1320" s="99">
        <v>50831.8978853226</v>
      </c>
      <c r="AM1320" s="99">
        <v>0</v>
      </c>
      <c r="AN1320" s="99">
        <v>2485435.8013305701</v>
      </c>
      <c r="AO1320" s="99">
        <v>10474442.5897217</v>
      </c>
      <c r="AP1320" s="99">
        <v>0</v>
      </c>
      <c r="AQ1320" s="99">
        <v>4299159.70629883</v>
      </c>
      <c r="AR1320" s="99">
        <v>4023223.9274597201</v>
      </c>
      <c r="AS1320" s="99">
        <v>423560.91370010399</v>
      </c>
      <c r="AT1320" s="99">
        <v>0</v>
      </c>
      <c r="AU1320" s="99">
        <v>0</v>
      </c>
      <c r="AV1320" s="99">
        <v>8148571.91796875</v>
      </c>
      <c r="AW1320" s="99">
        <v>0</v>
      </c>
      <c r="AX1320" s="99">
        <v>5307.4962320923796</v>
      </c>
      <c r="AY1320" s="99">
        <v>5812292.9152221698</v>
      </c>
      <c r="AZ1320" s="99">
        <v>4021981.2717285198</v>
      </c>
      <c r="BA1320" s="99">
        <v>0</v>
      </c>
      <c r="BB1320" s="99">
        <v>3685291.85192871</v>
      </c>
      <c r="BC1320" s="99">
        <v>1285647.6536254899</v>
      </c>
      <c r="BD1320" s="99">
        <v>0</v>
      </c>
      <c r="BE1320" s="99">
        <v>447398.93400192301</v>
      </c>
      <c r="BF1320" s="99">
        <v>0</v>
      </c>
      <c r="BG1320" s="99">
        <v>8159829.4159545898</v>
      </c>
      <c r="BH1320" s="99">
        <v>3065661.9848022498</v>
      </c>
      <c r="BI1320" s="99">
        <v>0</v>
      </c>
      <c r="BJ1320" s="99">
        <v>1722608.0473327599</v>
      </c>
      <c r="BK1320" s="99">
        <v>1536519.45495605</v>
      </c>
      <c r="BL1320" s="99">
        <v>0</v>
      </c>
      <c r="BM1320" s="99">
        <v>0</v>
      </c>
      <c r="BN1320" s="99">
        <v>0</v>
      </c>
      <c r="BO1320" s="99">
        <v>0</v>
      </c>
      <c r="BP1320" s="99">
        <v>0</v>
      </c>
      <c r="BQ1320" s="99">
        <v>0</v>
      </c>
      <c r="BR1320" s="99">
        <v>1929861.0810546901</v>
      </c>
      <c r="BS1320" s="99">
        <v>1535808.65293884</v>
      </c>
      <c r="BT1320" s="99">
        <v>0</v>
      </c>
      <c r="BU1320" s="99">
        <v>616018.42993927002</v>
      </c>
      <c r="BV1320" s="99">
        <v>623973.30889892601</v>
      </c>
      <c r="BW1320" s="99">
        <v>0</v>
      </c>
      <c r="BX1320" s="99">
        <v>79192.297119140596</v>
      </c>
      <c r="BY1320" s="99">
        <v>0</v>
      </c>
      <c r="BZ1320" s="99">
        <v>0</v>
      </c>
      <c r="CA1320" s="99">
        <v>28131.333410263102</v>
      </c>
      <c r="CB1320" s="99">
        <v>1554525.9076232901</v>
      </c>
      <c r="CC1320" s="99">
        <v>14743941.3988037</v>
      </c>
      <c r="CD1320" s="99">
        <v>4770991.55004883</v>
      </c>
      <c r="CE1320" s="99">
        <v>422.53319569677097</v>
      </c>
      <c r="CF1320" s="99">
        <v>48941.3896203041</v>
      </c>
      <c r="CG1320" s="99">
        <v>427763.34310913098</v>
      </c>
      <c r="CH1320" s="99">
        <v>0</v>
      </c>
      <c r="CI1320" s="99">
        <v>28555.185201644901</v>
      </c>
      <c r="CJ1320" s="99">
        <v>1603602.1940154999</v>
      </c>
      <c r="CK1320" s="99">
        <v>15175448.6252441</v>
      </c>
      <c r="CL1320" s="99">
        <v>4850718.7399292002</v>
      </c>
      <c r="CM1320" s="166">
        <v>36244.760355949402</v>
      </c>
      <c r="CN1320" s="166">
        <v>4086346.9721069299</v>
      </c>
      <c r="CO1320" s="166">
        <v>23340548.8837891</v>
      </c>
      <c r="CP1320" s="99">
        <v>4850718.7399292002</v>
      </c>
      <c r="CQ1320" s="99">
        <v>0</v>
      </c>
      <c r="CR1320" s="99">
        <v>0</v>
      </c>
      <c r="CS1320" s="99">
        <v>0</v>
      </c>
      <c r="CT1320" s="99">
        <v>0</v>
      </c>
      <c r="CU1320" s="98">
        <v>6653.0955227490003</v>
      </c>
      <c r="CV1320" s="98">
        <v>8103.144896627</v>
      </c>
      <c r="CW1320" s="98">
        <v>1603467.2972435942</v>
      </c>
      <c r="CX1320" s="98">
        <v>15171704.741912831</v>
      </c>
    </row>
    <row r="1321" spans="1:102" x14ac:dyDescent="0.2">
      <c r="A1321" s="98" t="s">
        <v>72</v>
      </c>
      <c r="B1321" s="100">
        <v>43435</v>
      </c>
      <c r="C1321" s="99">
        <v>21334.6497066021</v>
      </c>
      <c r="D1321" s="99">
        <v>0</v>
      </c>
      <c r="E1321" s="99">
        <v>6475.4255830049497</v>
      </c>
      <c r="F1321" s="99">
        <v>6119.8952615857097</v>
      </c>
      <c r="G1321" s="99">
        <v>420.55175619572401</v>
      </c>
      <c r="H1321" s="99">
        <v>0</v>
      </c>
      <c r="I1321" s="99">
        <v>0</v>
      </c>
      <c r="J1321" s="99">
        <v>7567.7063911557198</v>
      </c>
      <c r="K1321" s="99">
        <v>0</v>
      </c>
      <c r="L1321" s="99">
        <v>0</v>
      </c>
      <c r="M1321" s="99">
        <v>13066.4969044924</v>
      </c>
      <c r="N1321" s="99">
        <v>3970.2843916714201</v>
      </c>
      <c r="O1321" s="99">
        <v>0</v>
      </c>
      <c r="P1321" s="99">
        <v>0</v>
      </c>
      <c r="Q1321" s="99">
        <v>1218.09664002061</v>
      </c>
      <c r="R1321" s="99">
        <v>0</v>
      </c>
      <c r="S1321" s="99">
        <v>0</v>
      </c>
      <c r="T1321" s="99">
        <v>0</v>
      </c>
      <c r="U1321" s="99">
        <v>7564.1289082169496</v>
      </c>
      <c r="V1321" s="99">
        <v>1056837.5271606401</v>
      </c>
      <c r="W1321" s="99">
        <v>0</v>
      </c>
      <c r="X1321" s="99">
        <v>486047.53652572603</v>
      </c>
      <c r="Y1321" s="99">
        <v>458835.16661834699</v>
      </c>
      <c r="Z1321" s="99">
        <v>47936.4197616577</v>
      </c>
      <c r="AA1321" s="99">
        <v>0</v>
      </c>
      <c r="AB1321" s="99">
        <v>0</v>
      </c>
      <c r="AC1321" s="99">
        <v>2440130.81463623</v>
      </c>
      <c r="AD1321" s="99">
        <v>0</v>
      </c>
      <c r="AE1321" s="99">
        <v>0</v>
      </c>
      <c r="AF1321" s="99">
        <v>596504.41390991199</v>
      </c>
      <c r="AG1321" s="99">
        <v>442317.994426727</v>
      </c>
      <c r="AH1321" s="99">
        <v>0</v>
      </c>
      <c r="AI1321" s="99">
        <v>0</v>
      </c>
      <c r="AJ1321" s="99">
        <v>135437.06886100801</v>
      </c>
      <c r="AK1321" s="99">
        <v>0</v>
      </c>
      <c r="AL1321" s="99">
        <v>0</v>
      </c>
      <c r="AM1321" s="99">
        <v>0</v>
      </c>
      <c r="AN1321" s="99">
        <v>2443563.2088623</v>
      </c>
      <c r="AO1321" s="99">
        <v>10576072.887695299</v>
      </c>
      <c r="AP1321" s="99">
        <v>0</v>
      </c>
      <c r="AQ1321" s="99">
        <v>4293965.29187012</v>
      </c>
      <c r="AR1321" s="99">
        <v>4017282.4864807101</v>
      </c>
      <c r="AS1321" s="99">
        <v>424849.08574676502</v>
      </c>
      <c r="AT1321" s="99">
        <v>0</v>
      </c>
      <c r="AU1321" s="99">
        <v>0</v>
      </c>
      <c r="AV1321" s="99">
        <v>8099345.61572266</v>
      </c>
      <c r="AW1321" s="99">
        <v>0</v>
      </c>
      <c r="AX1321" s="99">
        <v>0</v>
      </c>
      <c r="AY1321" s="99">
        <v>5949703.3012084998</v>
      </c>
      <c r="AZ1321" s="99">
        <v>3973494.1427307101</v>
      </c>
      <c r="BA1321" s="99">
        <v>0</v>
      </c>
      <c r="BB1321" s="99">
        <v>0</v>
      </c>
      <c r="BC1321" s="99">
        <v>1272300.99601746</v>
      </c>
      <c r="BD1321" s="99">
        <v>0</v>
      </c>
      <c r="BE1321" s="99">
        <v>0</v>
      </c>
      <c r="BF1321" s="99">
        <v>0</v>
      </c>
      <c r="BG1321" s="99">
        <v>8125112.1780395498</v>
      </c>
      <c r="BH1321" s="99">
        <v>3069754.4232482901</v>
      </c>
      <c r="BI1321" s="99">
        <v>0</v>
      </c>
      <c r="BJ1321" s="99">
        <v>1665991.4511108401</v>
      </c>
      <c r="BK1321" s="99">
        <v>1496889.48069763</v>
      </c>
      <c r="BL1321" s="99">
        <v>0</v>
      </c>
      <c r="BM1321" s="99">
        <v>0</v>
      </c>
      <c r="BN1321" s="99">
        <v>0</v>
      </c>
      <c r="BO1321" s="99">
        <v>0</v>
      </c>
      <c r="BP1321" s="99">
        <v>0</v>
      </c>
      <c r="BQ1321" s="99">
        <v>0</v>
      </c>
      <c r="BR1321" s="99">
        <v>1956405.0091095001</v>
      </c>
      <c r="BS1321" s="99">
        <v>1487215.5707855199</v>
      </c>
      <c r="BT1321" s="99">
        <v>0</v>
      </c>
      <c r="BU1321" s="99">
        <v>0</v>
      </c>
      <c r="BV1321" s="99">
        <v>597434.35110473598</v>
      </c>
      <c r="BW1321" s="99">
        <v>0</v>
      </c>
      <c r="BX1321" s="99">
        <v>0</v>
      </c>
      <c r="BY1321" s="99">
        <v>0</v>
      </c>
      <c r="BZ1321" s="99">
        <v>0</v>
      </c>
      <c r="CA1321" s="99">
        <v>27791.0109071732</v>
      </c>
      <c r="CB1321" s="99">
        <v>1545194.3406829799</v>
      </c>
      <c r="CC1321" s="99">
        <v>14873064.6049805</v>
      </c>
      <c r="CD1321" s="99">
        <v>4726435.79650879</v>
      </c>
      <c r="CE1321" s="99">
        <v>419.60393398627599</v>
      </c>
      <c r="CF1321" s="99">
        <v>47592.914299488097</v>
      </c>
      <c r="CG1321" s="99">
        <v>425389.63678741502</v>
      </c>
      <c r="CH1321" s="99">
        <v>0</v>
      </c>
      <c r="CI1321" s="99">
        <v>28211.491485357299</v>
      </c>
      <c r="CJ1321" s="99">
        <v>1592672.09794617</v>
      </c>
      <c r="CK1321" s="99">
        <v>15299009.1101074</v>
      </c>
      <c r="CL1321" s="99">
        <v>4812688.27661133</v>
      </c>
      <c r="CM1321" s="166">
        <v>35754.707949638403</v>
      </c>
      <c r="CN1321" s="166">
        <v>4031970.9275207501</v>
      </c>
      <c r="CO1321" s="166">
        <v>23378607.7414551</v>
      </c>
      <c r="CP1321" s="99">
        <v>4812688.27661133</v>
      </c>
      <c r="CQ1321" s="99">
        <v>0</v>
      </c>
      <c r="CR1321" s="99">
        <v>0</v>
      </c>
      <c r="CS1321" s="99">
        <v>0</v>
      </c>
      <c r="CT1321" s="99">
        <v>0</v>
      </c>
      <c r="CU1321" s="98">
        <v>6466.8341431870003</v>
      </c>
      <c r="CV1321" s="98">
        <v>7954.7359071729998</v>
      </c>
      <c r="CW1321" s="98">
        <v>1592787.254982468</v>
      </c>
      <c r="CX1321" s="98">
        <v>15298454.241767915</v>
      </c>
    </row>
    <row r="1322" spans="1:102" x14ac:dyDescent="0.2">
      <c r="A1322" s="98" t="s">
        <v>73</v>
      </c>
      <c r="B1322" s="100">
        <v>38047</v>
      </c>
      <c r="C1322" s="99">
        <v>88087.916428565994</v>
      </c>
      <c r="D1322" s="99">
        <v>0</v>
      </c>
      <c r="E1322" s="99">
        <v>37266.771989345601</v>
      </c>
      <c r="F1322" s="99">
        <v>19838.2505817413</v>
      </c>
      <c r="G1322" s="99">
        <v>15.5033386469586</v>
      </c>
      <c r="H1322" s="99">
        <v>5488.7815518975303</v>
      </c>
      <c r="I1322" s="99">
        <v>544.78957412391901</v>
      </c>
      <c r="J1322" s="99">
        <v>162.29253264330299</v>
      </c>
      <c r="K1322" s="99">
        <v>83788.867945671096</v>
      </c>
      <c r="L1322" s="99">
        <v>68263.016739845305</v>
      </c>
      <c r="M1322" s="99">
        <v>39200.131035327897</v>
      </c>
      <c r="N1322" s="99">
        <v>10116.231491565701</v>
      </c>
      <c r="O1322" s="99">
        <v>0</v>
      </c>
      <c r="P1322" s="99">
        <v>0</v>
      </c>
      <c r="Q1322" s="99">
        <v>7308.8009638786298</v>
      </c>
      <c r="R1322" s="99">
        <v>0</v>
      </c>
      <c r="S1322" s="99">
        <v>0</v>
      </c>
      <c r="T1322" s="99">
        <v>5429.5900638699504</v>
      </c>
      <c r="U1322" s="99">
        <v>84026.622982025103</v>
      </c>
      <c r="V1322" s="99">
        <v>5020372.8822021503</v>
      </c>
      <c r="W1322" s="99">
        <v>0</v>
      </c>
      <c r="X1322" s="99">
        <v>3179155.53936768</v>
      </c>
      <c r="Y1322" s="99">
        <v>1423425.25971985</v>
      </c>
      <c r="Z1322" s="99">
        <v>1037.23884303868</v>
      </c>
      <c r="AA1322" s="99">
        <v>1104471.5598297101</v>
      </c>
      <c r="AB1322" s="99">
        <v>129913.11709785501</v>
      </c>
      <c r="AC1322" s="99">
        <v>14636.878606677101</v>
      </c>
      <c r="AD1322" s="99">
        <v>25296745.8984375</v>
      </c>
      <c r="AE1322" s="99">
        <v>3510378.6037292499</v>
      </c>
      <c r="AF1322" s="99">
        <v>2047074.4711303699</v>
      </c>
      <c r="AG1322" s="99">
        <v>1681327.2965545701</v>
      </c>
      <c r="AH1322" s="99">
        <v>0</v>
      </c>
      <c r="AI1322" s="99">
        <v>0</v>
      </c>
      <c r="AJ1322" s="99">
        <v>988586.60947418201</v>
      </c>
      <c r="AK1322" s="99">
        <v>0</v>
      </c>
      <c r="AL1322" s="99">
        <v>0</v>
      </c>
      <c r="AM1322" s="99">
        <v>1095257.99632263</v>
      </c>
      <c r="AN1322" s="99">
        <v>25091955.220703099</v>
      </c>
      <c r="AO1322" s="99">
        <v>37556339.420410201</v>
      </c>
      <c r="AP1322" s="99">
        <v>0</v>
      </c>
      <c r="AQ1322" s="99">
        <v>21954955.878417999</v>
      </c>
      <c r="AR1322" s="99">
        <v>10419405.6208496</v>
      </c>
      <c r="AS1322" s="99">
        <v>6675.8199927210799</v>
      </c>
      <c r="AT1322" s="99">
        <v>6729714.4716186495</v>
      </c>
      <c r="AU1322" s="99">
        <v>779148.95302581799</v>
      </c>
      <c r="AV1322" s="99">
        <v>34084.808924675002</v>
      </c>
      <c r="AW1322" s="99">
        <v>58305586.834472701</v>
      </c>
      <c r="AX1322" s="99">
        <v>26980733.896484401</v>
      </c>
      <c r="AY1322" s="99">
        <v>15015921.998291001</v>
      </c>
      <c r="AZ1322" s="99">
        <v>11293696.7491455</v>
      </c>
      <c r="BA1322" s="99">
        <v>0</v>
      </c>
      <c r="BB1322" s="99">
        <v>0</v>
      </c>
      <c r="BC1322" s="99">
        <v>6785927.63391113</v>
      </c>
      <c r="BD1322" s="99">
        <v>0</v>
      </c>
      <c r="BE1322" s="99">
        <v>0</v>
      </c>
      <c r="BF1322" s="99">
        <v>6711594.6297607403</v>
      </c>
      <c r="BG1322" s="99">
        <v>58025614.767578103</v>
      </c>
      <c r="BH1322" s="99">
        <v>6054166.71057129</v>
      </c>
      <c r="BI1322" s="99">
        <v>0</v>
      </c>
      <c r="BJ1322" s="99">
        <v>5573254.1461792002</v>
      </c>
      <c r="BK1322" s="99">
        <v>3404353.6146545401</v>
      </c>
      <c r="BL1322" s="99">
        <v>0</v>
      </c>
      <c r="BM1322" s="99">
        <v>0</v>
      </c>
      <c r="BN1322" s="99">
        <v>0</v>
      </c>
      <c r="BO1322" s="99">
        <v>0</v>
      </c>
      <c r="BP1322" s="99">
        <v>0</v>
      </c>
      <c r="BQ1322" s="99">
        <v>0</v>
      </c>
      <c r="BR1322" s="99">
        <v>4685552.3397827102</v>
      </c>
      <c r="BS1322" s="99">
        <v>4157801.86682129</v>
      </c>
      <c r="BT1322" s="99">
        <v>0</v>
      </c>
      <c r="BU1322" s="99">
        <v>0</v>
      </c>
      <c r="BV1322" s="99">
        <v>2766186.5273742699</v>
      </c>
      <c r="BW1322" s="99">
        <v>0</v>
      </c>
      <c r="BX1322" s="99">
        <v>0</v>
      </c>
      <c r="BY1322" s="99">
        <v>0</v>
      </c>
      <c r="BZ1322" s="99">
        <v>0</v>
      </c>
      <c r="CA1322" s="99">
        <v>125697.13479328201</v>
      </c>
      <c r="CB1322" s="99">
        <v>8162818.0293579102</v>
      </c>
      <c r="CC1322" s="99">
        <v>59755735.644042999</v>
      </c>
      <c r="CD1322" s="99">
        <v>11601979.1673584</v>
      </c>
      <c r="CE1322" s="99">
        <v>5453.3527150750197</v>
      </c>
      <c r="CF1322" s="99">
        <v>1085664.99507141</v>
      </c>
      <c r="CG1322" s="99">
        <v>6654276.1232299795</v>
      </c>
      <c r="CH1322" s="99">
        <v>0</v>
      </c>
      <c r="CI1322" s="99">
        <v>131108.51003456101</v>
      </c>
      <c r="CJ1322" s="99">
        <v>9252193.0540771503</v>
      </c>
      <c r="CK1322" s="99">
        <v>66702271.724121101</v>
      </c>
      <c r="CL1322" s="99">
        <v>11592312.6403809</v>
      </c>
      <c r="CM1322" s="166">
        <v>214953.54747390701</v>
      </c>
      <c r="CN1322" s="166">
        <v>34349136.4521484</v>
      </c>
      <c r="CO1322" s="166">
        <v>124653518.230469</v>
      </c>
      <c r="CP1322" s="99">
        <v>11592312.6403809</v>
      </c>
      <c r="CQ1322" s="99">
        <v>0</v>
      </c>
      <c r="CR1322" s="99">
        <v>0</v>
      </c>
      <c r="CS1322" s="99">
        <v>0</v>
      </c>
      <c r="CT1322" s="99">
        <v>0</v>
      </c>
      <c r="CU1322" s="98">
        <v>126962.097590053</v>
      </c>
      <c r="CV1322" s="98">
        <v>177.460185389</v>
      </c>
      <c r="CW1322" s="98">
        <v>9248483.0244293194</v>
      </c>
      <c r="CX1322" s="98">
        <v>66410011.767272979</v>
      </c>
    </row>
    <row r="1323" spans="1:102" x14ac:dyDescent="0.2">
      <c r="A1323" s="98" t="s">
        <v>73</v>
      </c>
      <c r="B1323" s="100">
        <v>38139</v>
      </c>
      <c r="C1323" s="99">
        <v>89022.643269538894</v>
      </c>
      <c r="D1323" s="99">
        <v>0</v>
      </c>
      <c r="E1323" s="99">
        <v>36866.724419117003</v>
      </c>
      <c r="F1323" s="99">
        <v>20291.125226020798</v>
      </c>
      <c r="G1323" s="99">
        <v>175.88653734140101</v>
      </c>
      <c r="H1323" s="99">
        <v>5266.2849044799796</v>
      </c>
      <c r="I1323" s="99">
        <v>542.08198760449898</v>
      </c>
      <c r="J1323" s="99">
        <v>3630.6959593892102</v>
      </c>
      <c r="K1323" s="99">
        <v>79082.977927207903</v>
      </c>
      <c r="L1323" s="99">
        <v>69089.452493667603</v>
      </c>
      <c r="M1323" s="99">
        <v>39073.654768466899</v>
      </c>
      <c r="N1323" s="99">
        <v>10395.8462444544</v>
      </c>
      <c r="O1323" s="99">
        <v>0</v>
      </c>
      <c r="P1323" s="99">
        <v>0</v>
      </c>
      <c r="Q1323" s="99">
        <v>7302.98393529654</v>
      </c>
      <c r="R1323" s="99">
        <v>0</v>
      </c>
      <c r="S1323" s="99">
        <v>0</v>
      </c>
      <c r="T1323" s="99">
        <v>5489.9605002999297</v>
      </c>
      <c r="U1323" s="99">
        <v>84466.793761253401</v>
      </c>
      <c r="V1323" s="99">
        <v>5021170.6923217801</v>
      </c>
      <c r="W1323" s="99">
        <v>0</v>
      </c>
      <c r="X1323" s="99">
        <v>3145695.2498474098</v>
      </c>
      <c r="Y1323" s="99">
        <v>1450175.2722015399</v>
      </c>
      <c r="Z1323" s="99">
        <v>32312.8441853523</v>
      </c>
      <c r="AA1323" s="99">
        <v>1053094.1735992399</v>
      </c>
      <c r="AB1323" s="99">
        <v>129330.454815865</v>
      </c>
      <c r="AC1323" s="99">
        <v>890531.94037628197</v>
      </c>
      <c r="AD1323" s="99">
        <v>23502604.497314502</v>
      </c>
      <c r="AE1323" s="99">
        <v>3468066.9676818801</v>
      </c>
      <c r="AF1323" s="99">
        <v>2024113.6517791699</v>
      </c>
      <c r="AG1323" s="99">
        <v>1707987.4686431901</v>
      </c>
      <c r="AH1323" s="99">
        <v>0</v>
      </c>
      <c r="AI1323" s="99">
        <v>0</v>
      </c>
      <c r="AJ1323" s="99">
        <v>975502.26205444301</v>
      </c>
      <c r="AK1323" s="99">
        <v>0</v>
      </c>
      <c r="AL1323" s="99">
        <v>0</v>
      </c>
      <c r="AM1323" s="99">
        <v>1099452.6499481199</v>
      </c>
      <c r="AN1323" s="99">
        <v>24968396.050292999</v>
      </c>
      <c r="AO1323" s="99">
        <v>37815937.820800804</v>
      </c>
      <c r="AP1323" s="99">
        <v>0</v>
      </c>
      <c r="AQ1323" s="99">
        <v>22404527.139404301</v>
      </c>
      <c r="AR1323" s="99">
        <v>10908626.518066401</v>
      </c>
      <c r="AS1323" s="99">
        <v>206600.36637115499</v>
      </c>
      <c r="AT1323" s="99">
        <v>6482361.3592529297</v>
      </c>
      <c r="AU1323" s="99">
        <v>780627.83458709705</v>
      </c>
      <c r="AV1323" s="99">
        <v>2076634.5179290799</v>
      </c>
      <c r="AW1323" s="99">
        <v>54592388.901855499</v>
      </c>
      <c r="AX1323" s="99">
        <v>27129797.112548798</v>
      </c>
      <c r="AY1323" s="99">
        <v>14980715.5784912</v>
      </c>
      <c r="AZ1323" s="99">
        <v>11647992.277832</v>
      </c>
      <c r="BA1323" s="99">
        <v>0</v>
      </c>
      <c r="BB1323" s="99">
        <v>0</v>
      </c>
      <c r="BC1323" s="99">
        <v>6741306.1221313505</v>
      </c>
      <c r="BD1323" s="99">
        <v>0</v>
      </c>
      <c r="BE1323" s="99">
        <v>0</v>
      </c>
      <c r="BF1323" s="99">
        <v>6782569.5432128897</v>
      </c>
      <c r="BG1323" s="99">
        <v>58340775.393554702</v>
      </c>
      <c r="BH1323" s="99">
        <v>6109152.7498168899</v>
      </c>
      <c r="BI1323" s="99">
        <v>0</v>
      </c>
      <c r="BJ1323" s="99">
        <v>5561711.9394531297</v>
      </c>
      <c r="BK1323" s="99">
        <v>3488101.9218444801</v>
      </c>
      <c r="BL1323" s="99">
        <v>0</v>
      </c>
      <c r="BM1323" s="99">
        <v>0</v>
      </c>
      <c r="BN1323" s="99">
        <v>0</v>
      </c>
      <c r="BO1323" s="99">
        <v>0</v>
      </c>
      <c r="BP1323" s="99">
        <v>0</v>
      </c>
      <c r="BQ1323" s="99">
        <v>0</v>
      </c>
      <c r="BR1323" s="99">
        <v>4647901.5709228497</v>
      </c>
      <c r="BS1323" s="99">
        <v>4299305.85302734</v>
      </c>
      <c r="BT1323" s="99">
        <v>0</v>
      </c>
      <c r="BU1323" s="99">
        <v>0</v>
      </c>
      <c r="BV1323" s="99">
        <v>2735576.8908386198</v>
      </c>
      <c r="BW1323" s="99">
        <v>0</v>
      </c>
      <c r="BX1323" s="99">
        <v>0</v>
      </c>
      <c r="BY1323" s="99">
        <v>0</v>
      </c>
      <c r="BZ1323" s="99">
        <v>0</v>
      </c>
      <c r="CA1323" s="99">
        <v>126273.311839104</v>
      </c>
      <c r="CB1323" s="99">
        <v>8132286.03833008</v>
      </c>
      <c r="CC1323" s="99">
        <v>60447679.0869141</v>
      </c>
      <c r="CD1323" s="99">
        <v>11617895.481811499</v>
      </c>
      <c r="CE1323" s="99">
        <v>5469.1985812187204</v>
      </c>
      <c r="CF1323" s="99">
        <v>1082289.2915191699</v>
      </c>
      <c r="CG1323" s="99">
        <v>6663788.5399780301</v>
      </c>
      <c r="CH1323" s="99">
        <v>0</v>
      </c>
      <c r="CI1323" s="99">
        <v>131744.226028442</v>
      </c>
      <c r="CJ1323" s="99">
        <v>9210920.2438964806</v>
      </c>
      <c r="CK1323" s="99">
        <v>66974050.145019501</v>
      </c>
      <c r="CL1323" s="99">
        <v>11605427.823242201</v>
      </c>
      <c r="CM1323" s="166">
        <v>216033.248527527</v>
      </c>
      <c r="CN1323" s="166">
        <v>34259399.054199196</v>
      </c>
      <c r="CO1323" s="166">
        <v>125586269.484375</v>
      </c>
      <c r="CP1323" s="99">
        <v>11605427.823242201</v>
      </c>
      <c r="CQ1323" s="99">
        <v>0</v>
      </c>
      <c r="CR1323" s="99">
        <v>0</v>
      </c>
      <c r="CS1323" s="99">
        <v>0</v>
      </c>
      <c r="CT1323" s="99">
        <v>0</v>
      </c>
      <c r="CU1323" s="98">
        <v>120437.951253027</v>
      </c>
      <c r="CV1323" s="98">
        <v>3787.3011001310001</v>
      </c>
      <c r="CW1323" s="98">
        <v>9214575.3298492506</v>
      </c>
      <c r="CX1323" s="98">
        <v>67111467.626892135</v>
      </c>
    </row>
    <row r="1324" spans="1:102" x14ac:dyDescent="0.2">
      <c r="A1324" s="98" t="s">
        <v>73</v>
      </c>
      <c r="B1324" s="100">
        <v>38231</v>
      </c>
      <c r="C1324" s="99">
        <v>90895.488892555193</v>
      </c>
      <c r="D1324" s="99">
        <v>0</v>
      </c>
      <c r="E1324" s="99">
        <v>38244.945969581597</v>
      </c>
      <c r="F1324" s="99">
        <v>22278.051511526101</v>
      </c>
      <c r="G1324" s="99">
        <v>446.45940839499201</v>
      </c>
      <c r="H1324" s="99">
        <v>4949.7303363680803</v>
      </c>
      <c r="I1324" s="99">
        <v>530.75092520564795</v>
      </c>
      <c r="J1324" s="99">
        <v>8493.9373267889005</v>
      </c>
      <c r="K1324" s="99">
        <v>75024.453235626206</v>
      </c>
      <c r="L1324" s="99">
        <v>73017.455457687407</v>
      </c>
      <c r="M1324" s="99">
        <v>39559.0010924339</v>
      </c>
      <c r="N1324" s="99">
        <v>10738.049666762399</v>
      </c>
      <c r="O1324" s="99">
        <v>0</v>
      </c>
      <c r="P1324" s="99">
        <v>0</v>
      </c>
      <c r="Q1324" s="99">
        <v>7313.8076751232102</v>
      </c>
      <c r="R1324" s="99">
        <v>0</v>
      </c>
      <c r="S1324" s="99">
        <v>0</v>
      </c>
      <c r="T1324" s="99">
        <v>5433.5975376963597</v>
      </c>
      <c r="U1324" s="99">
        <v>83798.355495452895</v>
      </c>
      <c r="V1324" s="99">
        <v>5055210.4060058603</v>
      </c>
      <c r="W1324" s="99">
        <v>0</v>
      </c>
      <c r="X1324" s="99">
        <v>3161011.5151977502</v>
      </c>
      <c r="Y1324" s="99">
        <v>1490820.5219116199</v>
      </c>
      <c r="Z1324" s="99">
        <v>85765.653660774202</v>
      </c>
      <c r="AA1324" s="99">
        <v>1023614.3292465199</v>
      </c>
      <c r="AB1324" s="99">
        <v>129205.77845764199</v>
      </c>
      <c r="AC1324" s="99">
        <v>2259015.2750244099</v>
      </c>
      <c r="AD1324" s="99">
        <v>21512408.104003899</v>
      </c>
      <c r="AE1324" s="99">
        <v>3589853.8897094699</v>
      </c>
      <c r="AF1324" s="99">
        <v>2039967.55680847</v>
      </c>
      <c r="AG1324" s="99">
        <v>1732313.9944305399</v>
      </c>
      <c r="AH1324" s="99">
        <v>0</v>
      </c>
      <c r="AI1324" s="99">
        <v>0</v>
      </c>
      <c r="AJ1324" s="99">
        <v>964129.30953216599</v>
      </c>
      <c r="AK1324" s="99">
        <v>0</v>
      </c>
      <c r="AL1324" s="99">
        <v>0</v>
      </c>
      <c r="AM1324" s="99">
        <v>1101833.11712646</v>
      </c>
      <c r="AN1324" s="99">
        <v>23983251.088378899</v>
      </c>
      <c r="AO1324" s="99">
        <v>38653832.924804702</v>
      </c>
      <c r="AP1324" s="99">
        <v>0</v>
      </c>
      <c r="AQ1324" s="99">
        <v>22925542.9604492</v>
      </c>
      <c r="AR1324" s="99">
        <v>11100197.466308599</v>
      </c>
      <c r="AS1324" s="99">
        <v>549286.13734436</v>
      </c>
      <c r="AT1324" s="99">
        <v>6400349.34558105</v>
      </c>
      <c r="AU1324" s="99">
        <v>786673.27796936</v>
      </c>
      <c r="AV1324" s="99">
        <v>5301434.8908691397</v>
      </c>
      <c r="AW1324" s="99">
        <v>50893226.164550804</v>
      </c>
      <c r="AX1324" s="99">
        <v>28288348.8354492</v>
      </c>
      <c r="AY1324" s="99">
        <v>15288165.259277301</v>
      </c>
      <c r="AZ1324" s="99">
        <v>12025132.2696533</v>
      </c>
      <c r="BA1324" s="99">
        <v>0</v>
      </c>
      <c r="BB1324" s="99">
        <v>0</v>
      </c>
      <c r="BC1324" s="99">
        <v>6741814.5008544903</v>
      </c>
      <c r="BD1324" s="99">
        <v>0</v>
      </c>
      <c r="BE1324" s="99">
        <v>0</v>
      </c>
      <c r="BF1324" s="99">
        <v>6854255.0371093797</v>
      </c>
      <c r="BG1324" s="99">
        <v>56779119.237792999</v>
      </c>
      <c r="BH1324" s="99">
        <v>6463913.9869384803</v>
      </c>
      <c r="BI1324" s="99">
        <v>0</v>
      </c>
      <c r="BJ1324" s="99">
        <v>5619136.9394531297</v>
      </c>
      <c r="BK1324" s="99">
        <v>3601063.65875244</v>
      </c>
      <c r="BL1324" s="99">
        <v>0</v>
      </c>
      <c r="BM1324" s="99">
        <v>0</v>
      </c>
      <c r="BN1324" s="99">
        <v>0</v>
      </c>
      <c r="BO1324" s="99">
        <v>0</v>
      </c>
      <c r="BP1324" s="99">
        <v>0</v>
      </c>
      <c r="BQ1324" s="99">
        <v>0</v>
      </c>
      <c r="BR1324" s="99">
        <v>4778592.1846313505</v>
      </c>
      <c r="BS1324" s="99">
        <v>4471376.4089965802</v>
      </c>
      <c r="BT1324" s="99">
        <v>0</v>
      </c>
      <c r="BU1324" s="99">
        <v>0</v>
      </c>
      <c r="BV1324" s="99">
        <v>2775566.6512146001</v>
      </c>
      <c r="BW1324" s="99">
        <v>0</v>
      </c>
      <c r="BX1324" s="99">
        <v>0</v>
      </c>
      <c r="BY1324" s="99">
        <v>0</v>
      </c>
      <c r="BZ1324" s="99">
        <v>0</v>
      </c>
      <c r="CA1324" s="99">
        <v>128566.61163806899</v>
      </c>
      <c r="CB1324" s="99">
        <v>8237214.88317871</v>
      </c>
      <c r="CC1324" s="99">
        <v>61914470.739746101</v>
      </c>
      <c r="CD1324" s="99">
        <v>12193469.138671899</v>
      </c>
      <c r="CE1324" s="99">
        <v>5342.4872019886998</v>
      </c>
      <c r="CF1324" s="99">
        <v>1092809.58518982</v>
      </c>
      <c r="CG1324" s="99">
        <v>6813124.47692871</v>
      </c>
      <c r="CH1324" s="99">
        <v>0</v>
      </c>
      <c r="CI1324" s="99">
        <v>133893.07243156401</v>
      </c>
      <c r="CJ1324" s="99">
        <v>9330064.59838867</v>
      </c>
      <c r="CK1324" s="99">
        <v>68502032.774414107</v>
      </c>
      <c r="CL1324" s="99">
        <v>12217499.052612299</v>
      </c>
      <c r="CM1324" s="166">
        <v>217867.011678696</v>
      </c>
      <c r="CN1324" s="166">
        <v>33327843.4772949</v>
      </c>
      <c r="CO1324" s="166">
        <v>124963988.21093801</v>
      </c>
      <c r="CP1324" s="99">
        <v>12217499.052612299</v>
      </c>
      <c r="CQ1324" s="99">
        <v>0</v>
      </c>
      <c r="CR1324" s="99">
        <v>0</v>
      </c>
      <c r="CS1324" s="99">
        <v>0</v>
      </c>
      <c r="CT1324" s="99">
        <v>0</v>
      </c>
      <c r="CU1324" s="98">
        <v>119887.942009381</v>
      </c>
      <c r="CV1324" s="98">
        <v>8910.6192527530002</v>
      </c>
      <c r="CW1324" s="98">
        <v>9330024.4683685303</v>
      </c>
      <c r="CX1324" s="98">
        <v>68727595.216674805</v>
      </c>
    </row>
    <row r="1325" spans="1:102" x14ac:dyDescent="0.2">
      <c r="A1325" s="98" t="s">
        <v>73</v>
      </c>
      <c r="B1325" s="100">
        <v>38322</v>
      </c>
      <c r="C1325" s="99">
        <v>92809.1421298981</v>
      </c>
      <c r="D1325" s="99">
        <v>0</v>
      </c>
      <c r="E1325" s="99">
        <v>36169.317200183898</v>
      </c>
      <c r="F1325" s="99">
        <v>21166.461338758501</v>
      </c>
      <c r="G1325" s="99">
        <v>771.71260925382398</v>
      </c>
      <c r="H1325" s="99">
        <v>4654.16400742531</v>
      </c>
      <c r="I1325" s="99">
        <v>525.74267368763697</v>
      </c>
      <c r="J1325" s="99">
        <v>13327.2497513294</v>
      </c>
      <c r="K1325" s="99">
        <v>73790.947224617004</v>
      </c>
      <c r="L1325" s="99">
        <v>71539.505473136902</v>
      </c>
      <c r="M1325" s="99">
        <v>39952.295137882204</v>
      </c>
      <c r="N1325" s="99">
        <v>10938.209564447399</v>
      </c>
      <c r="O1325" s="99">
        <v>0</v>
      </c>
      <c r="P1325" s="99">
        <v>0</v>
      </c>
      <c r="Q1325" s="99">
        <v>7346.3150116801298</v>
      </c>
      <c r="R1325" s="99">
        <v>0</v>
      </c>
      <c r="S1325" s="99">
        <v>0</v>
      </c>
      <c r="T1325" s="99">
        <v>5388.7534007430104</v>
      </c>
      <c r="U1325" s="99">
        <v>85266.933827400193</v>
      </c>
      <c r="V1325" s="99">
        <v>5252190.69812012</v>
      </c>
      <c r="W1325" s="99">
        <v>0</v>
      </c>
      <c r="X1325" s="99">
        <v>3092780.0671081501</v>
      </c>
      <c r="Y1325" s="99">
        <v>1522582.47207642</v>
      </c>
      <c r="Z1325" s="99">
        <v>179808.37021064799</v>
      </c>
      <c r="AA1325" s="99">
        <v>919933.75038146996</v>
      </c>
      <c r="AB1325" s="99">
        <v>121302.601361275</v>
      </c>
      <c r="AC1325" s="99">
        <v>4700407.90161133</v>
      </c>
      <c r="AD1325" s="99">
        <v>21592582.7883301</v>
      </c>
      <c r="AE1325" s="99">
        <v>3520370.49853516</v>
      </c>
      <c r="AF1325" s="99">
        <v>2066051.40167236</v>
      </c>
      <c r="AG1325" s="99">
        <v>1775390.4934845001</v>
      </c>
      <c r="AH1325" s="99">
        <v>0</v>
      </c>
      <c r="AI1325" s="99">
        <v>0</v>
      </c>
      <c r="AJ1325" s="99">
        <v>962870.23612976098</v>
      </c>
      <c r="AK1325" s="99">
        <v>0</v>
      </c>
      <c r="AL1325" s="99">
        <v>0</v>
      </c>
      <c r="AM1325" s="99">
        <v>1098509.8191070601</v>
      </c>
      <c r="AN1325" s="99">
        <v>25542812.896484401</v>
      </c>
      <c r="AO1325" s="99">
        <v>40513927.8134766</v>
      </c>
      <c r="AP1325" s="99">
        <v>0</v>
      </c>
      <c r="AQ1325" s="99">
        <v>22707709.345214799</v>
      </c>
      <c r="AR1325" s="99">
        <v>11443160.307251001</v>
      </c>
      <c r="AS1325" s="99">
        <v>1131692.23812866</v>
      </c>
      <c r="AT1325" s="99">
        <v>5849445.90734863</v>
      </c>
      <c r="AU1325" s="99">
        <v>757815.25897216797</v>
      </c>
      <c r="AV1325" s="99">
        <v>11151006.231323199</v>
      </c>
      <c r="AW1325" s="99">
        <v>51309630.017578103</v>
      </c>
      <c r="AX1325" s="99">
        <v>28239303.9602051</v>
      </c>
      <c r="AY1325" s="99">
        <v>15723379.7021484</v>
      </c>
      <c r="AZ1325" s="99">
        <v>12476464.3410645</v>
      </c>
      <c r="BA1325" s="99">
        <v>0</v>
      </c>
      <c r="BB1325" s="99">
        <v>0</v>
      </c>
      <c r="BC1325" s="99">
        <v>6850824.1830444299</v>
      </c>
      <c r="BD1325" s="99">
        <v>0</v>
      </c>
      <c r="BE1325" s="99">
        <v>0</v>
      </c>
      <c r="BF1325" s="99">
        <v>6955156.08239746</v>
      </c>
      <c r="BG1325" s="99">
        <v>60698401.119628899</v>
      </c>
      <c r="BH1325" s="99">
        <v>6617837.31140137</v>
      </c>
      <c r="BI1325" s="99">
        <v>0</v>
      </c>
      <c r="BJ1325" s="99">
        <v>5655717.0594482403</v>
      </c>
      <c r="BK1325" s="99">
        <v>3751819.9928283701</v>
      </c>
      <c r="BL1325" s="99">
        <v>0</v>
      </c>
      <c r="BM1325" s="99">
        <v>0</v>
      </c>
      <c r="BN1325" s="99">
        <v>0</v>
      </c>
      <c r="BO1325" s="99">
        <v>0</v>
      </c>
      <c r="BP1325" s="99">
        <v>0</v>
      </c>
      <c r="BQ1325" s="99">
        <v>0</v>
      </c>
      <c r="BR1325" s="99">
        <v>4880070.2400512705</v>
      </c>
      <c r="BS1325" s="99">
        <v>4641349.9381103497</v>
      </c>
      <c r="BT1325" s="99">
        <v>0</v>
      </c>
      <c r="BU1325" s="99">
        <v>0</v>
      </c>
      <c r="BV1325" s="99">
        <v>2800704.9693603502</v>
      </c>
      <c r="BW1325" s="99">
        <v>0</v>
      </c>
      <c r="BX1325" s="99">
        <v>0</v>
      </c>
      <c r="BY1325" s="99">
        <v>0</v>
      </c>
      <c r="BZ1325" s="99">
        <v>0</v>
      </c>
      <c r="CA1325" s="99">
        <v>128791.825584412</v>
      </c>
      <c r="CB1325" s="99">
        <v>8331266.1571655301</v>
      </c>
      <c r="CC1325" s="99">
        <v>62961645.697753899</v>
      </c>
      <c r="CD1325" s="99">
        <v>12247665.7963867</v>
      </c>
      <c r="CE1325" s="99">
        <v>5478.0682212710399</v>
      </c>
      <c r="CF1325" s="99">
        <v>1104829.67282104</v>
      </c>
      <c r="CG1325" s="99">
        <v>7002465.5924682599</v>
      </c>
      <c r="CH1325" s="99">
        <v>0</v>
      </c>
      <c r="CI1325" s="99">
        <v>134313.07106018101</v>
      </c>
      <c r="CJ1325" s="99">
        <v>9426266.2924804706</v>
      </c>
      <c r="CK1325" s="99">
        <v>70216499.503906295</v>
      </c>
      <c r="CL1325" s="99">
        <v>12249700.9992676</v>
      </c>
      <c r="CM1325" s="166">
        <v>219512.611185074</v>
      </c>
      <c r="CN1325" s="166">
        <v>34965243.621093802</v>
      </c>
      <c r="CO1325" s="166">
        <v>130997731.72656301</v>
      </c>
      <c r="CP1325" s="99">
        <v>12249700.9992676</v>
      </c>
      <c r="CQ1325" s="99">
        <v>0</v>
      </c>
      <c r="CR1325" s="99">
        <v>0</v>
      </c>
      <c r="CS1325" s="99">
        <v>0</v>
      </c>
      <c r="CT1325" s="99">
        <v>0</v>
      </c>
      <c r="CU1325" s="98">
        <v>113322.81623686101</v>
      </c>
      <c r="CV1325" s="98">
        <v>13985.132218520001</v>
      </c>
      <c r="CW1325" s="98">
        <v>9436095.8299865704</v>
      </c>
      <c r="CX1325" s="98">
        <v>69964111.290222153</v>
      </c>
    </row>
    <row r="1326" spans="1:102" x14ac:dyDescent="0.2">
      <c r="A1326" s="98" t="s">
        <v>73</v>
      </c>
      <c r="B1326" s="100">
        <v>38412</v>
      </c>
      <c r="C1326" s="99">
        <v>95514.089934349104</v>
      </c>
      <c r="D1326" s="99">
        <v>0</v>
      </c>
      <c r="E1326" s="99">
        <v>36176.753505230001</v>
      </c>
      <c r="F1326" s="99">
        <v>21561.028971195199</v>
      </c>
      <c r="G1326" s="99">
        <v>1088.5963616818201</v>
      </c>
      <c r="H1326" s="99">
        <v>4266.4221405386897</v>
      </c>
      <c r="I1326" s="99">
        <v>507.05738861486299</v>
      </c>
      <c r="J1326" s="99">
        <v>19366.0817396641</v>
      </c>
      <c r="K1326" s="99">
        <v>66519.623871803298</v>
      </c>
      <c r="L1326" s="99">
        <v>71973.047286033601</v>
      </c>
      <c r="M1326" s="99">
        <v>40529.935574531599</v>
      </c>
      <c r="N1326" s="99">
        <v>11334.5375961065</v>
      </c>
      <c r="O1326" s="99">
        <v>0</v>
      </c>
      <c r="P1326" s="99">
        <v>0</v>
      </c>
      <c r="Q1326" s="99">
        <v>7298.8857340812701</v>
      </c>
      <c r="R1326" s="99">
        <v>0</v>
      </c>
      <c r="S1326" s="99">
        <v>0</v>
      </c>
      <c r="T1326" s="99">
        <v>5312.9666122794197</v>
      </c>
      <c r="U1326" s="99">
        <v>85966.302552223206</v>
      </c>
      <c r="V1326" s="99">
        <v>5411555.8118896503</v>
      </c>
      <c r="W1326" s="99">
        <v>0</v>
      </c>
      <c r="X1326" s="99">
        <v>3078057.3838806199</v>
      </c>
      <c r="Y1326" s="99">
        <v>1531704.2671508801</v>
      </c>
      <c r="Z1326" s="99">
        <v>261767.12688255301</v>
      </c>
      <c r="AA1326" s="99">
        <v>839696.36033630394</v>
      </c>
      <c r="AB1326" s="99">
        <v>118516.12934970899</v>
      </c>
      <c r="AC1326" s="99">
        <v>6938302.9468994103</v>
      </c>
      <c r="AD1326" s="99">
        <v>19292612.098877002</v>
      </c>
      <c r="AE1326" s="99">
        <v>3603960.0035705599</v>
      </c>
      <c r="AF1326" s="99">
        <v>2098301.9014892601</v>
      </c>
      <c r="AG1326" s="99">
        <v>1817814.55278015</v>
      </c>
      <c r="AH1326" s="99">
        <v>0</v>
      </c>
      <c r="AI1326" s="99">
        <v>0</v>
      </c>
      <c r="AJ1326" s="99">
        <v>938854.89333343494</v>
      </c>
      <c r="AK1326" s="99">
        <v>0</v>
      </c>
      <c r="AL1326" s="99">
        <v>0</v>
      </c>
      <c r="AM1326" s="99">
        <v>1094044.3990783701</v>
      </c>
      <c r="AN1326" s="99">
        <v>26198784.318359401</v>
      </c>
      <c r="AO1326" s="99">
        <v>42171406.6337891</v>
      </c>
      <c r="AP1326" s="99">
        <v>0</v>
      </c>
      <c r="AQ1326" s="99">
        <v>23052030.2724609</v>
      </c>
      <c r="AR1326" s="99">
        <v>11804032.7147217</v>
      </c>
      <c r="AS1326" s="99">
        <v>1598768.52055359</v>
      </c>
      <c r="AT1326" s="99">
        <v>5388760.1427612295</v>
      </c>
      <c r="AU1326" s="99">
        <v>750325.79450225795</v>
      </c>
      <c r="AV1326" s="99">
        <v>16685945.069091801</v>
      </c>
      <c r="AW1326" s="99">
        <v>46204492.363281302</v>
      </c>
      <c r="AX1326" s="99">
        <v>28855068.213867199</v>
      </c>
      <c r="AY1326" s="99">
        <v>16218642.314331099</v>
      </c>
      <c r="AZ1326" s="99">
        <v>12965141.208862299</v>
      </c>
      <c r="BA1326" s="99">
        <v>0</v>
      </c>
      <c r="BB1326" s="99">
        <v>0</v>
      </c>
      <c r="BC1326" s="99">
        <v>6753422.5232543899</v>
      </c>
      <c r="BD1326" s="99">
        <v>0</v>
      </c>
      <c r="BE1326" s="99">
        <v>0</v>
      </c>
      <c r="BF1326" s="99">
        <v>7054496.9739990197</v>
      </c>
      <c r="BG1326" s="99">
        <v>62895978.557128899</v>
      </c>
      <c r="BH1326" s="99">
        <v>6865164.1610107403</v>
      </c>
      <c r="BI1326" s="99">
        <v>0</v>
      </c>
      <c r="BJ1326" s="99">
        <v>5658068.7491455097</v>
      </c>
      <c r="BK1326" s="99">
        <v>3836981.7131042499</v>
      </c>
      <c r="BL1326" s="99">
        <v>0</v>
      </c>
      <c r="BM1326" s="99">
        <v>0</v>
      </c>
      <c r="BN1326" s="99">
        <v>0</v>
      </c>
      <c r="BO1326" s="99">
        <v>0</v>
      </c>
      <c r="BP1326" s="99">
        <v>0</v>
      </c>
      <c r="BQ1326" s="99">
        <v>0</v>
      </c>
      <c r="BR1326" s="99">
        <v>4990408.9439086895</v>
      </c>
      <c r="BS1326" s="99">
        <v>4786520.3151855497</v>
      </c>
      <c r="BT1326" s="99">
        <v>0</v>
      </c>
      <c r="BU1326" s="99">
        <v>0</v>
      </c>
      <c r="BV1326" s="99">
        <v>2785764.1875915499</v>
      </c>
      <c r="BW1326" s="99">
        <v>0</v>
      </c>
      <c r="BX1326" s="99">
        <v>0</v>
      </c>
      <c r="BY1326" s="99">
        <v>0</v>
      </c>
      <c r="BZ1326" s="99">
        <v>0</v>
      </c>
      <c r="CA1326" s="99">
        <v>131913.84280014</v>
      </c>
      <c r="CB1326" s="99">
        <v>8499646.6018066406</v>
      </c>
      <c r="CC1326" s="99">
        <v>65225490.235839799</v>
      </c>
      <c r="CD1326" s="99">
        <v>12501335.150756801</v>
      </c>
      <c r="CE1326" s="99">
        <v>5344.7272092104004</v>
      </c>
      <c r="CF1326" s="99">
        <v>1104358.8079071001</v>
      </c>
      <c r="CG1326" s="99">
        <v>7091867.3471069299</v>
      </c>
      <c r="CH1326" s="99">
        <v>0</v>
      </c>
      <c r="CI1326" s="99">
        <v>137221.31615448001</v>
      </c>
      <c r="CJ1326" s="99">
        <v>9602434.35302734</v>
      </c>
      <c r="CK1326" s="99">
        <v>72073999.9375</v>
      </c>
      <c r="CL1326" s="99">
        <v>12492053.8900146</v>
      </c>
      <c r="CM1326" s="166">
        <v>222929.890417099</v>
      </c>
      <c r="CN1326" s="166">
        <v>35821009.935058601</v>
      </c>
      <c r="CO1326" s="166">
        <v>135035911.88476601</v>
      </c>
      <c r="CP1326" s="99">
        <v>12492053.8900146</v>
      </c>
      <c r="CQ1326" s="99">
        <v>0</v>
      </c>
      <c r="CR1326" s="99">
        <v>0</v>
      </c>
      <c r="CS1326" s="99">
        <v>0</v>
      </c>
      <c r="CT1326" s="99">
        <v>0</v>
      </c>
      <c r="CU1326" s="98">
        <v>107211.25851658201</v>
      </c>
      <c r="CV1326" s="98">
        <v>20271.030998173999</v>
      </c>
      <c r="CW1326" s="98">
        <v>9604005.4097137414</v>
      </c>
      <c r="CX1326" s="98">
        <v>72317357.582946733</v>
      </c>
    </row>
    <row r="1327" spans="1:102" x14ac:dyDescent="0.2">
      <c r="A1327" s="98" t="s">
        <v>73</v>
      </c>
      <c r="B1327" s="100">
        <v>38504</v>
      </c>
      <c r="C1327" s="99">
        <v>97926.521606445298</v>
      </c>
      <c r="D1327" s="99">
        <v>4.66622034995817</v>
      </c>
      <c r="E1327" s="99">
        <v>35375.598617076903</v>
      </c>
      <c r="F1327" s="99">
        <v>21719.993071794499</v>
      </c>
      <c r="G1327" s="99">
        <v>1430.2320468723799</v>
      </c>
      <c r="H1327" s="99">
        <v>3960.7595612704799</v>
      </c>
      <c r="I1327" s="99">
        <v>473.328881338239</v>
      </c>
      <c r="J1327" s="99">
        <v>24684.914537429799</v>
      </c>
      <c r="K1327" s="99">
        <v>60922.9422411919</v>
      </c>
      <c r="L1327" s="99">
        <v>73311.999994277998</v>
      </c>
      <c r="M1327" s="99">
        <v>41192.682295799299</v>
      </c>
      <c r="N1327" s="99">
        <v>11561.799741983399</v>
      </c>
      <c r="O1327" s="99">
        <v>0</v>
      </c>
      <c r="P1327" s="99">
        <v>0</v>
      </c>
      <c r="Q1327" s="99">
        <v>7306.6478940248498</v>
      </c>
      <c r="R1327" s="99">
        <v>0</v>
      </c>
      <c r="S1327" s="99">
        <v>0</v>
      </c>
      <c r="T1327" s="99">
        <v>5416.3457705378496</v>
      </c>
      <c r="U1327" s="99">
        <v>86578.641893386797</v>
      </c>
      <c r="V1327" s="99">
        <v>5498377.8646850605</v>
      </c>
      <c r="W1327" s="99">
        <v>468.76100893318699</v>
      </c>
      <c r="X1327" s="99">
        <v>3051817.3407897898</v>
      </c>
      <c r="Y1327" s="99">
        <v>1552541.32585144</v>
      </c>
      <c r="Z1327" s="99">
        <v>346062.62329482997</v>
      </c>
      <c r="AA1327" s="99">
        <v>774956.86019134498</v>
      </c>
      <c r="AB1327" s="99">
        <v>108777.60644531299</v>
      </c>
      <c r="AC1327" s="99">
        <v>9011344.4316406306</v>
      </c>
      <c r="AD1327" s="99">
        <v>17281665.763183601</v>
      </c>
      <c r="AE1327" s="99">
        <v>3681317.5772399898</v>
      </c>
      <c r="AF1327" s="99">
        <v>2091476.7561492899</v>
      </c>
      <c r="AG1327" s="99">
        <v>1863726.6850280799</v>
      </c>
      <c r="AH1327" s="99">
        <v>0</v>
      </c>
      <c r="AI1327" s="99">
        <v>0</v>
      </c>
      <c r="AJ1327" s="99">
        <v>927932.20758819603</v>
      </c>
      <c r="AK1327" s="99">
        <v>0</v>
      </c>
      <c r="AL1327" s="99">
        <v>0</v>
      </c>
      <c r="AM1327" s="99">
        <v>1130979.95858765</v>
      </c>
      <c r="AN1327" s="99">
        <v>26432318.246582001</v>
      </c>
      <c r="AO1327" s="99">
        <v>43214402.387695298</v>
      </c>
      <c r="AP1327" s="99">
        <v>3694.0192746222001</v>
      </c>
      <c r="AQ1327" s="99">
        <v>22926127.404296901</v>
      </c>
      <c r="AR1327" s="99">
        <v>12166321.7811279</v>
      </c>
      <c r="AS1327" s="99">
        <v>2317581.2046203599</v>
      </c>
      <c r="AT1327" s="99">
        <v>5017688.9019165002</v>
      </c>
      <c r="AU1327" s="99">
        <v>696074.57515716599</v>
      </c>
      <c r="AV1327" s="99">
        <v>22022347.286865201</v>
      </c>
      <c r="AW1327" s="99">
        <v>41670894.998535201</v>
      </c>
      <c r="AX1327" s="99">
        <v>29776862.990966801</v>
      </c>
      <c r="AY1327" s="99">
        <v>16325558.8901367</v>
      </c>
      <c r="AZ1327" s="99">
        <v>13282407.2196045</v>
      </c>
      <c r="BA1327" s="99">
        <v>0</v>
      </c>
      <c r="BB1327" s="99">
        <v>0</v>
      </c>
      <c r="BC1327" s="99">
        <v>6771973.5836181603</v>
      </c>
      <c r="BD1327" s="99">
        <v>0</v>
      </c>
      <c r="BE1327" s="99">
        <v>0</v>
      </c>
      <c r="BF1327" s="99">
        <v>7346115.6696167002</v>
      </c>
      <c r="BG1327" s="99">
        <v>64310196.186035201</v>
      </c>
      <c r="BH1327" s="99">
        <v>7149503.2127075205</v>
      </c>
      <c r="BI1327" s="99">
        <v>297.373383402824</v>
      </c>
      <c r="BJ1327" s="99">
        <v>5765369.0151367197</v>
      </c>
      <c r="BK1327" s="99">
        <v>4030560.8871154799</v>
      </c>
      <c r="BL1327" s="99">
        <v>0</v>
      </c>
      <c r="BM1327" s="99">
        <v>0</v>
      </c>
      <c r="BN1327" s="99">
        <v>0</v>
      </c>
      <c r="BO1327" s="99">
        <v>0</v>
      </c>
      <c r="BP1327" s="99">
        <v>0</v>
      </c>
      <c r="BQ1327" s="99">
        <v>0</v>
      </c>
      <c r="BR1327" s="99">
        <v>5074977.3651123</v>
      </c>
      <c r="BS1327" s="99">
        <v>4957393.90515137</v>
      </c>
      <c r="BT1327" s="99">
        <v>0</v>
      </c>
      <c r="BU1327" s="99">
        <v>0</v>
      </c>
      <c r="BV1327" s="99">
        <v>2845652.9536743201</v>
      </c>
      <c r="BW1327" s="99">
        <v>0</v>
      </c>
      <c r="BX1327" s="99">
        <v>0</v>
      </c>
      <c r="BY1327" s="99">
        <v>0</v>
      </c>
      <c r="BZ1327" s="99">
        <v>0</v>
      </c>
      <c r="CA1327" s="99">
        <v>133680.96620750401</v>
      </c>
      <c r="CB1327" s="99">
        <v>8525647.91259766</v>
      </c>
      <c r="CC1327" s="99">
        <v>66158434.3349609</v>
      </c>
      <c r="CD1327" s="99">
        <v>12866862.4957275</v>
      </c>
      <c r="CE1327" s="99">
        <v>5408.4406649470302</v>
      </c>
      <c r="CF1327" s="99">
        <v>1112358.97485352</v>
      </c>
      <c r="CG1327" s="99">
        <v>7231921.4749755897</v>
      </c>
      <c r="CH1327" s="99">
        <v>0</v>
      </c>
      <c r="CI1327" s="99">
        <v>139104.98428916899</v>
      </c>
      <c r="CJ1327" s="99">
        <v>9630472.0970459003</v>
      </c>
      <c r="CK1327" s="99">
        <v>73420211.201171905</v>
      </c>
      <c r="CL1327" s="99">
        <v>12854810.3363037</v>
      </c>
      <c r="CM1327" s="166">
        <v>225328.73943710301</v>
      </c>
      <c r="CN1327" s="166">
        <v>36116692.301269501</v>
      </c>
      <c r="CO1327" s="166">
        <v>137869307.55859399</v>
      </c>
      <c r="CP1327" s="99">
        <v>12854810.3363037</v>
      </c>
      <c r="CQ1327" s="99">
        <v>0</v>
      </c>
      <c r="CR1327" s="99">
        <v>0</v>
      </c>
      <c r="CS1327" s="99">
        <v>0</v>
      </c>
      <c r="CT1327" s="99">
        <v>0</v>
      </c>
      <c r="CU1327" s="98">
        <v>99780.155553678007</v>
      </c>
      <c r="CV1327" s="98">
        <v>25954.653798287</v>
      </c>
      <c r="CW1327" s="98">
        <v>9638006.8874511793</v>
      </c>
      <c r="CX1327" s="98">
        <v>73390355.809936494</v>
      </c>
    </row>
    <row r="1328" spans="1:102" x14ac:dyDescent="0.2">
      <c r="A1328" s="98" t="s">
        <v>73</v>
      </c>
      <c r="B1328" s="100">
        <v>38596</v>
      </c>
      <c r="C1328" s="99">
        <v>100049.19127368899</v>
      </c>
      <c r="D1328" s="99">
        <v>4.9076471749576704</v>
      </c>
      <c r="E1328" s="99">
        <v>35608.906831264503</v>
      </c>
      <c r="F1328" s="99">
        <v>22453.377241373099</v>
      </c>
      <c r="G1328" s="99">
        <v>1780.50445139408</v>
      </c>
      <c r="H1328" s="99">
        <v>3719.6559651195998</v>
      </c>
      <c r="I1328" s="99">
        <v>466.86972586065502</v>
      </c>
      <c r="J1328" s="99">
        <v>30500.101994991299</v>
      </c>
      <c r="K1328" s="99">
        <v>55742.429270744302</v>
      </c>
      <c r="L1328" s="99">
        <v>76625.0256080627</v>
      </c>
      <c r="M1328" s="99">
        <v>41865.535195827499</v>
      </c>
      <c r="N1328" s="99">
        <v>11726.3391051292</v>
      </c>
      <c r="O1328" s="99">
        <v>0</v>
      </c>
      <c r="P1328" s="99">
        <v>0</v>
      </c>
      <c r="Q1328" s="99">
        <v>7321.7624862790099</v>
      </c>
      <c r="R1328" s="99">
        <v>0</v>
      </c>
      <c r="S1328" s="99">
        <v>0</v>
      </c>
      <c r="T1328" s="99">
        <v>5554.5338615775099</v>
      </c>
      <c r="U1328" s="99">
        <v>86524.914589881897</v>
      </c>
      <c r="V1328" s="99">
        <v>5589549.7005615197</v>
      </c>
      <c r="W1328" s="99">
        <v>381.13959410041599</v>
      </c>
      <c r="X1328" s="99">
        <v>3001606.9053344699</v>
      </c>
      <c r="Y1328" s="99">
        <v>1569261.83511353</v>
      </c>
      <c r="Z1328" s="99">
        <v>419815.35271453898</v>
      </c>
      <c r="AA1328" s="99">
        <v>715927.70868682896</v>
      </c>
      <c r="AB1328" s="99">
        <v>103539.164821625</v>
      </c>
      <c r="AC1328" s="99">
        <v>10576299.380493199</v>
      </c>
      <c r="AD1328" s="99">
        <v>14927820.0162354</v>
      </c>
      <c r="AE1328" s="99">
        <v>3712554.38885498</v>
      </c>
      <c r="AF1328" s="99">
        <v>2123474.0646057101</v>
      </c>
      <c r="AG1328" s="99">
        <v>1869305.3467865</v>
      </c>
      <c r="AH1328" s="99">
        <v>0</v>
      </c>
      <c r="AI1328" s="99">
        <v>0</v>
      </c>
      <c r="AJ1328" s="99">
        <v>921352.46353149402</v>
      </c>
      <c r="AK1328" s="99">
        <v>0</v>
      </c>
      <c r="AL1328" s="99">
        <v>0</v>
      </c>
      <c r="AM1328" s="99">
        <v>1132012.7134857201</v>
      </c>
      <c r="AN1328" s="99">
        <v>25786961.248779301</v>
      </c>
      <c r="AO1328" s="99">
        <v>44630741.527343802</v>
      </c>
      <c r="AP1328" s="99">
        <v>2843.3336468040902</v>
      </c>
      <c r="AQ1328" s="99">
        <v>22897806.709716801</v>
      </c>
      <c r="AR1328" s="99">
        <v>12071110.9674072</v>
      </c>
      <c r="AS1328" s="99">
        <v>2854863.6128540002</v>
      </c>
      <c r="AT1328" s="99">
        <v>4735440.7510376005</v>
      </c>
      <c r="AU1328" s="99">
        <v>681988.07524108898</v>
      </c>
      <c r="AV1328" s="99">
        <v>26390707.427734401</v>
      </c>
      <c r="AW1328" s="99">
        <v>36550161.907714799</v>
      </c>
      <c r="AX1328" s="99">
        <v>30394205.6318359</v>
      </c>
      <c r="AY1328" s="99">
        <v>16850452.184570301</v>
      </c>
      <c r="AZ1328" s="99">
        <v>13571593.7180176</v>
      </c>
      <c r="BA1328" s="99">
        <v>0</v>
      </c>
      <c r="BB1328" s="99">
        <v>0</v>
      </c>
      <c r="BC1328" s="99">
        <v>6841522.2774658203</v>
      </c>
      <c r="BD1328" s="99">
        <v>0</v>
      </c>
      <c r="BE1328" s="99">
        <v>0</v>
      </c>
      <c r="BF1328" s="99">
        <v>7462921.5259399395</v>
      </c>
      <c r="BG1328" s="99">
        <v>63533950.971679702</v>
      </c>
      <c r="BH1328" s="99">
        <v>7621355.4089965802</v>
      </c>
      <c r="BI1328" s="99">
        <v>469.94432520493899</v>
      </c>
      <c r="BJ1328" s="99">
        <v>5739401.2858276404</v>
      </c>
      <c r="BK1328" s="99">
        <v>4093074.9901428199</v>
      </c>
      <c r="BL1328" s="99">
        <v>0</v>
      </c>
      <c r="BM1328" s="99">
        <v>0</v>
      </c>
      <c r="BN1328" s="99">
        <v>0</v>
      </c>
      <c r="BO1328" s="99">
        <v>0</v>
      </c>
      <c r="BP1328" s="99">
        <v>0</v>
      </c>
      <c r="BQ1328" s="99">
        <v>0</v>
      </c>
      <c r="BR1328" s="99">
        <v>5241422.46240234</v>
      </c>
      <c r="BS1328" s="99">
        <v>5095934.3196411096</v>
      </c>
      <c r="BT1328" s="99">
        <v>0</v>
      </c>
      <c r="BU1328" s="99">
        <v>0</v>
      </c>
      <c r="BV1328" s="99">
        <v>2895231.1316223098</v>
      </c>
      <c r="BW1328" s="99">
        <v>0</v>
      </c>
      <c r="BX1328" s="99">
        <v>0</v>
      </c>
      <c r="BY1328" s="99">
        <v>0</v>
      </c>
      <c r="BZ1328" s="99">
        <v>0</v>
      </c>
      <c r="CA1328" s="99">
        <v>135197.56202506999</v>
      </c>
      <c r="CB1328" s="99">
        <v>8614749.5626220703</v>
      </c>
      <c r="CC1328" s="99">
        <v>67438583.457031295</v>
      </c>
      <c r="CD1328" s="99">
        <v>13455835.1981201</v>
      </c>
      <c r="CE1328" s="99">
        <v>5457.5670273304004</v>
      </c>
      <c r="CF1328" s="99">
        <v>1126593.94796753</v>
      </c>
      <c r="CG1328" s="99">
        <v>7440670.88635254</v>
      </c>
      <c r="CH1328" s="99">
        <v>0</v>
      </c>
      <c r="CI1328" s="99">
        <v>140631.640768051</v>
      </c>
      <c r="CJ1328" s="99">
        <v>9734259.0545654297</v>
      </c>
      <c r="CK1328" s="99">
        <v>75041772.136718795</v>
      </c>
      <c r="CL1328" s="99">
        <v>13483099.7269287</v>
      </c>
      <c r="CM1328" s="166">
        <v>227145.29058837899</v>
      </c>
      <c r="CN1328" s="166">
        <v>35536954.5322266</v>
      </c>
      <c r="CO1328" s="166">
        <v>138311352.703125</v>
      </c>
      <c r="CP1328" s="99">
        <v>13483099.7269287</v>
      </c>
      <c r="CQ1328" s="99">
        <v>0</v>
      </c>
      <c r="CR1328" s="99">
        <v>0</v>
      </c>
      <c r="CS1328" s="99">
        <v>0</v>
      </c>
      <c r="CT1328" s="99">
        <v>0</v>
      </c>
      <c r="CU1328" s="98">
        <v>96107.256691763003</v>
      </c>
      <c r="CV1328" s="98">
        <v>32100.659614185999</v>
      </c>
      <c r="CW1328" s="98">
        <v>9741343.5105895996</v>
      </c>
      <c r="CX1328" s="98">
        <v>74879254.343383834</v>
      </c>
    </row>
    <row r="1329" spans="1:102" x14ac:dyDescent="0.2">
      <c r="A1329" s="98" t="s">
        <v>73</v>
      </c>
      <c r="B1329" s="100">
        <v>38687</v>
      </c>
      <c r="C1329" s="99">
        <v>102159.499475479</v>
      </c>
      <c r="D1329" s="99">
        <v>4.2332916979794399</v>
      </c>
      <c r="E1329" s="99">
        <v>35098.931622028402</v>
      </c>
      <c r="F1329" s="99">
        <v>22874.421059608499</v>
      </c>
      <c r="G1329" s="99">
        <v>2108.11511573195</v>
      </c>
      <c r="H1329" s="99">
        <v>3417.67778402567</v>
      </c>
      <c r="I1329" s="99">
        <v>425.08625930175202</v>
      </c>
      <c r="J1329" s="99">
        <v>36524.8886556625</v>
      </c>
      <c r="K1329" s="99">
        <v>51825.485797405199</v>
      </c>
      <c r="L1329" s="99">
        <v>75224.785871505694</v>
      </c>
      <c r="M1329" s="99">
        <v>42791.554008483901</v>
      </c>
      <c r="N1329" s="99">
        <v>11806.8394902945</v>
      </c>
      <c r="O1329" s="99">
        <v>0</v>
      </c>
      <c r="P1329" s="99">
        <v>0</v>
      </c>
      <c r="Q1329" s="99">
        <v>7372.36604124308</v>
      </c>
      <c r="R1329" s="99">
        <v>0</v>
      </c>
      <c r="S1329" s="99">
        <v>0</v>
      </c>
      <c r="T1329" s="99">
        <v>5442.1985535621598</v>
      </c>
      <c r="U1329" s="99">
        <v>87350.827716827407</v>
      </c>
      <c r="V1329" s="99">
        <v>5720792.2034301804</v>
      </c>
      <c r="W1329" s="99">
        <v>535.99189414084003</v>
      </c>
      <c r="X1329" s="99">
        <v>2939135.9642944299</v>
      </c>
      <c r="Y1329" s="99">
        <v>1576004.9248657201</v>
      </c>
      <c r="Z1329" s="99">
        <v>504388.54452514602</v>
      </c>
      <c r="AA1329" s="99">
        <v>629290.17488098098</v>
      </c>
      <c r="AB1329" s="99">
        <v>93168.974000930801</v>
      </c>
      <c r="AC1329" s="99">
        <v>13407814.3666992</v>
      </c>
      <c r="AD1329" s="99">
        <v>13517974.0895996</v>
      </c>
      <c r="AE1329" s="99">
        <v>3543266.8285217299</v>
      </c>
      <c r="AF1329" s="99">
        <v>2168319.9583740202</v>
      </c>
      <c r="AG1329" s="99">
        <v>1885189.7745056199</v>
      </c>
      <c r="AH1329" s="99">
        <v>0</v>
      </c>
      <c r="AI1329" s="99">
        <v>0</v>
      </c>
      <c r="AJ1329" s="99">
        <v>929717.52267456101</v>
      </c>
      <c r="AK1329" s="99">
        <v>0</v>
      </c>
      <c r="AL1329" s="99">
        <v>0</v>
      </c>
      <c r="AM1329" s="99">
        <v>1109298.3283081099</v>
      </c>
      <c r="AN1329" s="99">
        <v>26664311.418212902</v>
      </c>
      <c r="AO1329" s="99">
        <v>46008638.856445298</v>
      </c>
      <c r="AP1329" s="99">
        <v>4068.0163427889302</v>
      </c>
      <c r="AQ1329" s="99">
        <v>23009891.671875</v>
      </c>
      <c r="AR1329" s="99">
        <v>12763695.0823975</v>
      </c>
      <c r="AS1329" s="99">
        <v>3346038.7884521498</v>
      </c>
      <c r="AT1329" s="99">
        <v>4225068.1549682599</v>
      </c>
      <c r="AU1329" s="99">
        <v>615533.77318572998</v>
      </c>
      <c r="AV1329" s="99">
        <v>34134035.2109375</v>
      </c>
      <c r="AW1329" s="99">
        <v>33539987.5544434</v>
      </c>
      <c r="AX1329" s="99">
        <v>29760757.9694824</v>
      </c>
      <c r="AY1329" s="99">
        <v>17395956.560302701</v>
      </c>
      <c r="AZ1329" s="99">
        <v>13859186.3323975</v>
      </c>
      <c r="BA1329" s="99">
        <v>0</v>
      </c>
      <c r="BB1329" s="99">
        <v>0</v>
      </c>
      <c r="BC1329" s="99">
        <v>7009991.7089233398</v>
      </c>
      <c r="BD1329" s="99">
        <v>0</v>
      </c>
      <c r="BE1329" s="99">
        <v>0</v>
      </c>
      <c r="BF1329" s="99">
        <v>7412523.8592529297</v>
      </c>
      <c r="BG1329" s="99">
        <v>66851151.566894501</v>
      </c>
      <c r="BH1329" s="99">
        <v>7917376.9440917997</v>
      </c>
      <c r="BI1329" s="99">
        <v>400.18676116317499</v>
      </c>
      <c r="BJ1329" s="99">
        <v>5818519.7838134803</v>
      </c>
      <c r="BK1329" s="99">
        <v>4201037.9905395498</v>
      </c>
      <c r="BL1329" s="99">
        <v>0</v>
      </c>
      <c r="BM1329" s="99">
        <v>0</v>
      </c>
      <c r="BN1329" s="99">
        <v>0</v>
      </c>
      <c r="BO1329" s="99">
        <v>0</v>
      </c>
      <c r="BP1329" s="99">
        <v>0</v>
      </c>
      <c r="BQ1329" s="99">
        <v>0</v>
      </c>
      <c r="BR1329" s="99">
        <v>5411468.50354004</v>
      </c>
      <c r="BS1329" s="99">
        <v>5211222.7973632803</v>
      </c>
      <c r="BT1329" s="99">
        <v>0</v>
      </c>
      <c r="BU1329" s="99">
        <v>0</v>
      </c>
      <c r="BV1329" s="99">
        <v>3020333.6512146001</v>
      </c>
      <c r="BW1329" s="99">
        <v>0</v>
      </c>
      <c r="BX1329" s="99">
        <v>0</v>
      </c>
      <c r="BY1329" s="99">
        <v>0</v>
      </c>
      <c r="BZ1329" s="99">
        <v>0</v>
      </c>
      <c r="CA1329" s="99">
        <v>137149.848945618</v>
      </c>
      <c r="CB1329" s="99">
        <v>8671434.84912109</v>
      </c>
      <c r="CC1329" s="99">
        <v>68710514.338867202</v>
      </c>
      <c r="CD1329" s="99">
        <v>13712381.032348599</v>
      </c>
      <c r="CE1329" s="99">
        <v>5536.2230859398796</v>
      </c>
      <c r="CF1329" s="99">
        <v>1146233.43572998</v>
      </c>
      <c r="CG1329" s="99">
        <v>7679446.66552734</v>
      </c>
      <c r="CH1329" s="99">
        <v>0</v>
      </c>
      <c r="CI1329" s="99">
        <v>142722.92887878401</v>
      </c>
      <c r="CJ1329" s="99">
        <v>9816519.0130615197</v>
      </c>
      <c r="CK1329" s="99">
        <v>76551912.283203095</v>
      </c>
      <c r="CL1329" s="99">
        <v>13728936.252075201</v>
      </c>
      <c r="CM1329" s="166">
        <v>229785.240976334</v>
      </c>
      <c r="CN1329" s="166">
        <v>36394146.349609397</v>
      </c>
      <c r="CO1329" s="166">
        <v>143244519.67382801</v>
      </c>
      <c r="CP1329" s="99">
        <v>13728936.252075201</v>
      </c>
      <c r="CQ1329" s="99">
        <v>0</v>
      </c>
      <c r="CR1329" s="99">
        <v>0</v>
      </c>
      <c r="CS1329" s="99">
        <v>0</v>
      </c>
      <c r="CT1329" s="99">
        <v>0</v>
      </c>
      <c r="CU1329" s="98">
        <v>89692.903289969996</v>
      </c>
      <c r="CV1329" s="98">
        <v>38315.754618674997</v>
      </c>
      <c r="CW1329" s="98">
        <v>9817668.2848510705</v>
      </c>
      <c r="CX1329" s="98">
        <v>76389961.004394546</v>
      </c>
    </row>
    <row r="1330" spans="1:102" x14ac:dyDescent="0.2">
      <c r="A1330" s="98" t="s">
        <v>73</v>
      </c>
      <c r="B1330" s="100">
        <v>38777</v>
      </c>
      <c r="C1330" s="99">
        <v>104614.324530602</v>
      </c>
      <c r="D1330" s="99">
        <v>3.08447433097172</v>
      </c>
      <c r="E1330" s="99">
        <v>34015.358808040597</v>
      </c>
      <c r="F1330" s="99">
        <v>22056.305661201499</v>
      </c>
      <c r="G1330" s="99">
        <v>2440.6896062195301</v>
      </c>
      <c r="H1330" s="99">
        <v>3167.9666297137701</v>
      </c>
      <c r="I1330" s="99">
        <v>392.29527159780298</v>
      </c>
      <c r="J1330" s="99">
        <v>42282.944230079702</v>
      </c>
      <c r="K1330" s="99">
        <v>45853.647831916802</v>
      </c>
      <c r="L1330" s="99">
        <v>45658.038922309897</v>
      </c>
      <c r="M1330" s="99">
        <v>43521.416911125198</v>
      </c>
      <c r="N1330" s="99">
        <v>11910.449058771101</v>
      </c>
      <c r="O1330" s="99">
        <v>40287.182880878398</v>
      </c>
      <c r="P1330" s="99">
        <v>0</v>
      </c>
      <c r="Q1330" s="99">
        <v>7484.9351702332497</v>
      </c>
      <c r="R1330" s="99">
        <v>3182.3573461771002</v>
      </c>
      <c r="S1330" s="99">
        <v>0</v>
      </c>
      <c r="T1330" s="99">
        <v>2683.2911892235302</v>
      </c>
      <c r="U1330" s="99">
        <v>88179.612134933501</v>
      </c>
      <c r="V1330" s="99">
        <v>5875190.23327637</v>
      </c>
      <c r="W1330" s="99">
        <v>749.76069112122104</v>
      </c>
      <c r="X1330" s="99">
        <v>2915217.6567382799</v>
      </c>
      <c r="Y1330" s="99">
        <v>1585019.1245880099</v>
      </c>
      <c r="Z1330" s="99">
        <v>589931.62765502895</v>
      </c>
      <c r="AA1330" s="99">
        <v>585906.68649292004</v>
      </c>
      <c r="AB1330" s="99">
        <v>84986.021236419707</v>
      </c>
      <c r="AC1330" s="99">
        <v>15495873.4688721</v>
      </c>
      <c r="AD1330" s="99">
        <v>11772926.420776401</v>
      </c>
      <c r="AE1330" s="99">
        <v>1880340.86999512</v>
      </c>
      <c r="AF1330" s="99">
        <v>2213207.28234863</v>
      </c>
      <c r="AG1330" s="99">
        <v>1885781.79576111</v>
      </c>
      <c r="AH1330" s="99">
        <v>1900655.4069366499</v>
      </c>
      <c r="AI1330" s="99">
        <v>0</v>
      </c>
      <c r="AJ1330" s="99">
        <v>954956.35521697998</v>
      </c>
      <c r="AK1330" s="99">
        <v>631911.44541931199</v>
      </c>
      <c r="AL1330" s="99">
        <v>0</v>
      </c>
      <c r="AM1330" s="99">
        <v>544842.87104034401</v>
      </c>
      <c r="AN1330" s="99">
        <v>27139622.7119141</v>
      </c>
      <c r="AO1330" s="99">
        <v>47739612.676757798</v>
      </c>
      <c r="AP1330" s="99">
        <v>5519.7262115478497</v>
      </c>
      <c r="AQ1330" s="99">
        <v>22641649.722900402</v>
      </c>
      <c r="AR1330" s="99">
        <v>12544036.3787842</v>
      </c>
      <c r="AS1330" s="99">
        <v>3892463.2731933598</v>
      </c>
      <c r="AT1330" s="99">
        <v>3986925.0552368201</v>
      </c>
      <c r="AU1330" s="99">
        <v>569805.98783111596</v>
      </c>
      <c r="AV1330" s="99">
        <v>39646183.466308601</v>
      </c>
      <c r="AW1330" s="99">
        <v>29271847.580078099</v>
      </c>
      <c r="AX1330" s="99">
        <v>16426602.2741699</v>
      </c>
      <c r="AY1330" s="99">
        <v>17952483.028076202</v>
      </c>
      <c r="AZ1330" s="99">
        <v>14038998.3479004</v>
      </c>
      <c r="BA1330" s="99">
        <v>14913596.404418901</v>
      </c>
      <c r="BB1330" s="99">
        <v>0</v>
      </c>
      <c r="BC1330" s="99">
        <v>7300346.0646972703</v>
      </c>
      <c r="BD1330" s="99">
        <v>4264200.6783447303</v>
      </c>
      <c r="BE1330" s="99">
        <v>0</v>
      </c>
      <c r="BF1330" s="99">
        <v>3753505.5155639602</v>
      </c>
      <c r="BG1330" s="99">
        <v>68734906.584960893</v>
      </c>
      <c r="BH1330" s="99">
        <v>10777857.7813721</v>
      </c>
      <c r="BI1330" s="99">
        <v>511.26752202957903</v>
      </c>
      <c r="BJ1330" s="99">
        <v>6737894.9635009803</v>
      </c>
      <c r="BK1330" s="99">
        <v>4520878.4655151404</v>
      </c>
      <c r="BL1330" s="99">
        <v>0</v>
      </c>
      <c r="BM1330" s="99">
        <v>271744.76639556902</v>
      </c>
      <c r="BN1330" s="99">
        <v>42968.036355495497</v>
      </c>
      <c r="BO1330" s="99">
        <v>0</v>
      </c>
      <c r="BP1330" s="99">
        <v>0</v>
      </c>
      <c r="BQ1330" s="99">
        <v>0</v>
      </c>
      <c r="BR1330" s="99">
        <v>5899687.3105468797</v>
      </c>
      <c r="BS1330" s="99">
        <v>5457684.7022094699</v>
      </c>
      <c r="BT1330" s="99">
        <v>2906950.6884155301</v>
      </c>
      <c r="BU1330" s="99">
        <v>0</v>
      </c>
      <c r="BV1330" s="99">
        <v>3192669.6251220698</v>
      </c>
      <c r="BW1330" s="99">
        <v>489803.300914764</v>
      </c>
      <c r="BX1330" s="99">
        <v>0</v>
      </c>
      <c r="BY1330" s="99">
        <v>0</v>
      </c>
      <c r="BZ1330" s="99">
        <v>0</v>
      </c>
      <c r="CA1330" s="99">
        <v>138729.640756607</v>
      </c>
      <c r="CB1330" s="99">
        <v>8783067.4105224591</v>
      </c>
      <c r="CC1330" s="99">
        <v>70308897.903320298</v>
      </c>
      <c r="CD1330" s="99">
        <v>17506373.7348633</v>
      </c>
      <c r="CE1330" s="99">
        <v>5623.9915497303</v>
      </c>
      <c r="CF1330" s="99">
        <v>1172060.3245544401</v>
      </c>
      <c r="CG1330" s="99">
        <v>7966870.8701171903</v>
      </c>
      <c r="CH1330" s="99">
        <v>0</v>
      </c>
      <c r="CI1330" s="99">
        <v>144323.35974884001</v>
      </c>
      <c r="CJ1330" s="99">
        <v>9951519.6237793006</v>
      </c>
      <c r="CK1330" s="99">
        <v>78225735.125976607</v>
      </c>
      <c r="CL1330" s="99">
        <v>17992993.661132801</v>
      </c>
      <c r="CM1330" s="166">
        <v>232121.07189178499</v>
      </c>
      <c r="CN1330" s="166">
        <v>37132192.724609397</v>
      </c>
      <c r="CO1330" s="166">
        <v>147110871.57226601</v>
      </c>
      <c r="CP1330" s="99">
        <v>17992993.661132801</v>
      </c>
      <c r="CQ1330" s="99">
        <v>0</v>
      </c>
      <c r="CR1330" s="99">
        <v>0</v>
      </c>
      <c r="CS1330" s="99">
        <v>0</v>
      </c>
      <c r="CT1330" s="99">
        <v>0</v>
      </c>
      <c r="CU1330" s="98">
        <v>83037.319834160997</v>
      </c>
      <c r="CV1330" s="98">
        <v>44312.350485447998</v>
      </c>
      <c r="CW1330" s="98">
        <v>9955127.7350768987</v>
      </c>
      <c r="CX1330" s="98">
        <v>78275768.773437485</v>
      </c>
    </row>
    <row r="1331" spans="1:102" x14ac:dyDescent="0.2">
      <c r="A1331" s="98" t="s">
        <v>73</v>
      </c>
      <c r="B1331" s="100">
        <v>38869</v>
      </c>
      <c r="C1331" s="99">
        <v>107929.10182189901</v>
      </c>
      <c r="D1331" s="99">
        <v>4.7093660879763801</v>
      </c>
      <c r="E1331" s="99">
        <v>34251.120300769799</v>
      </c>
      <c r="F1331" s="99">
        <v>23114.3156950474</v>
      </c>
      <c r="G1331" s="99">
        <v>2804.6590669453099</v>
      </c>
      <c r="H1331" s="99">
        <v>2891.0606326162801</v>
      </c>
      <c r="I1331" s="99">
        <v>370.14040361344797</v>
      </c>
      <c r="J1331" s="99">
        <v>47822.851646423303</v>
      </c>
      <c r="K1331" s="99">
        <v>40955.508658885999</v>
      </c>
      <c r="L1331" s="99">
        <v>44487.310393333399</v>
      </c>
      <c r="M1331" s="99">
        <v>44317.179029941602</v>
      </c>
      <c r="N1331" s="99">
        <v>12024.429858088501</v>
      </c>
      <c r="O1331" s="99">
        <v>42639.329407215097</v>
      </c>
      <c r="P1331" s="99">
        <v>0</v>
      </c>
      <c r="Q1331" s="99">
        <v>7493.5174186229697</v>
      </c>
      <c r="R1331" s="99">
        <v>3608.7154631912699</v>
      </c>
      <c r="S1331" s="99">
        <v>0</v>
      </c>
      <c r="T1331" s="99">
        <v>2282.7611298561101</v>
      </c>
      <c r="U1331" s="99">
        <v>89071.579008102402</v>
      </c>
      <c r="V1331" s="99">
        <v>6055830.3812866202</v>
      </c>
      <c r="W1331" s="99">
        <v>542.321263939142</v>
      </c>
      <c r="X1331" s="99">
        <v>2878653.5465393099</v>
      </c>
      <c r="Y1331" s="99">
        <v>1601975.8200378399</v>
      </c>
      <c r="Z1331" s="99">
        <v>662055.85346221901</v>
      </c>
      <c r="AA1331" s="99">
        <v>531999.721351624</v>
      </c>
      <c r="AB1331" s="99">
        <v>78812.750023841902</v>
      </c>
      <c r="AC1331" s="99">
        <v>17355338.212890599</v>
      </c>
      <c r="AD1331" s="99">
        <v>10041534.102417</v>
      </c>
      <c r="AE1331" s="99">
        <v>1812568.6785583501</v>
      </c>
      <c r="AF1331" s="99">
        <v>2249682.4735107399</v>
      </c>
      <c r="AG1331" s="99">
        <v>1902088.9569091799</v>
      </c>
      <c r="AH1331" s="99">
        <v>2005171.4527130099</v>
      </c>
      <c r="AI1331" s="99">
        <v>0</v>
      </c>
      <c r="AJ1331" s="99">
        <v>946420.07762908901</v>
      </c>
      <c r="AK1331" s="99">
        <v>739464.398048401</v>
      </c>
      <c r="AL1331" s="99">
        <v>0</v>
      </c>
      <c r="AM1331" s="99">
        <v>456524.231533051</v>
      </c>
      <c r="AN1331" s="99">
        <v>27559688.072021499</v>
      </c>
      <c r="AO1331" s="99">
        <v>49786212.520507798</v>
      </c>
      <c r="AP1331" s="99">
        <v>4345.7096353769302</v>
      </c>
      <c r="AQ1331" s="99">
        <v>22492024.069091801</v>
      </c>
      <c r="AR1331" s="99">
        <v>12532262.192382799</v>
      </c>
      <c r="AS1331" s="99">
        <v>4593056.4421997098</v>
      </c>
      <c r="AT1331" s="99">
        <v>3633600.2970886198</v>
      </c>
      <c r="AU1331" s="99">
        <v>535135.14598083496</v>
      </c>
      <c r="AV1331" s="99">
        <v>44922880.338378899</v>
      </c>
      <c r="AW1331" s="99">
        <v>25172361.496337902</v>
      </c>
      <c r="AX1331" s="99">
        <v>15865914.9559326</v>
      </c>
      <c r="AY1331" s="99">
        <v>18460674.425537098</v>
      </c>
      <c r="AZ1331" s="99">
        <v>14355695.978515601</v>
      </c>
      <c r="BA1331" s="99">
        <v>15884710.674194301</v>
      </c>
      <c r="BB1331" s="99">
        <v>0</v>
      </c>
      <c r="BC1331" s="99">
        <v>7325760.3377075205</v>
      </c>
      <c r="BD1331" s="99">
        <v>4998957.9620971698</v>
      </c>
      <c r="BE1331" s="99">
        <v>0</v>
      </c>
      <c r="BF1331" s="99">
        <v>3186531.6253967299</v>
      </c>
      <c r="BG1331" s="99">
        <v>70188140.959960893</v>
      </c>
      <c r="BH1331" s="99">
        <v>11292571.1171875</v>
      </c>
      <c r="BI1331" s="99">
        <v>716.31487186998095</v>
      </c>
      <c r="BJ1331" s="99">
        <v>6577643.8687133798</v>
      </c>
      <c r="BK1331" s="99">
        <v>4428509.9710082998</v>
      </c>
      <c r="BL1331" s="99">
        <v>0</v>
      </c>
      <c r="BM1331" s="99">
        <v>283345.85010528599</v>
      </c>
      <c r="BN1331" s="99">
        <v>55944.170584201798</v>
      </c>
      <c r="BO1331" s="99">
        <v>0</v>
      </c>
      <c r="BP1331" s="99">
        <v>0</v>
      </c>
      <c r="BQ1331" s="99">
        <v>0</v>
      </c>
      <c r="BR1331" s="99">
        <v>6049526.4865722703</v>
      </c>
      <c r="BS1331" s="99">
        <v>5545764.2860107403</v>
      </c>
      <c r="BT1331" s="99">
        <v>3095019.9457092299</v>
      </c>
      <c r="BU1331" s="99">
        <v>0</v>
      </c>
      <c r="BV1331" s="99">
        <v>3151045.7280578599</v>
      </c>
      <c r="BW1331" s="99">
        <v>570617.62894439697</v>
      </c>
      <c r="BX1331" s="99">
        <v>0</v>
      </c>
      <c r="BY1331" s="99">
        <v>0</v>
      </c>
      <c r="BZ1331" s="99">
        <v>0</v>
      </c>
      <c r="CA1331" s="99">
        <v>142572.94348716701</v>
      </c>
      <c r="CB1331" s="99">
        <v>8952154.68041992</v>
      </c>
      <c r="CC1331" s="99">
        <v>71922286.833984405</v>
      </c>
      <c r="CD1331" s="99">
        <v>17843187.3432617</v>
      </c>
      <c r="CE1331" s="99">
        <v>5719.3052573204004</v>
      </c>
      <c r="CF1331" s="99">
        <v>1202702.4818267799</v>
      </c>
      <c r="CG1331" s="99">
        <v>8231896.4398803702</v>
      </c>
      <c r="CH1331" s="99">
        <v>0</v>
      </c>
      <c r="CI1331" s="99">
        <v>148315.451913834</v>
      </c>
      <c r="CJ1331" s="99">
        <v>10147624.5554199</v>
      </c>
      <c r="CK1331" s="99">
        <v>80268860.049804702</v>
      </c>
      <c r="CL1331" s="99">
        <v>18410037.420410201</v>
      </c>
      <c r="CM1331" s="166">
        <v>236843.28824996899</v>
      </c>
      <c r="CN1331" s="166">
        <v>37772501.614257798</v>
      </c>
      <c r="CO1331" s="166">
        <v>150762299.69726601</v>
      </c>
      <c r="CP1331" s="99">
        <v>18410037.420410201</v>
      </c>
      <c r="CQ1331" s="99">
        <v>0</v>
      </c>
      <c r="CR1331" s="99">
        <v>0</v>
      </c>
      <c r="CS1331" s="99">
        <v>0</v>
      </c>
      <c r="CT1331" s="99">
        <v>0</v>
      </c>
      <c r="CU1331" s="98">
        <v>77905.058073530003</v>
      </c>
      <c r="CV1331" s="98">
        <v>50238.658020870003</v>
      </c>
      <c r="CW1331" s="98">
        <v>10154857.1622467</v>
      </c>
      <c r="CX1331" s="98">
        <v>80154183.273864776</v>
      </c>
    </row>
    <row r="1332" spans="1:102" x14ac:dyDescent="0.2">
      <c r="A1332" s="98" t="s">
        <v>73</v>
      </c>
      <c r="B1332" s="100">
        <v>38961</v>
      </c>
      <c r="C1332" s="99">
        <v>110513.218495369</v>
      </c>
      <c r="D1332" s="99">
        <v>3.9270872149791098</v>
      </c>
      <c r="E1332" s="99">
        <v>33428.9593334198</v>
      </c>
      <c r="F1332" s="99">
        <v>22641.387365102801</v>
      </c>
      <c r="G1332" s="99">
        <v>3145.8579010665399</v>
      </c>
      <c r="H1332" s="99">
        <v>2780.8073121309299</v>
      </c>
      <c r="I1332" s="99">
        <v>345.65583672374498</v>
      </c>
      <c r="J1332" s="99">
        <v>52931.690993785902</v>
      </c>
      <c r="K1332" s="99">
        <v>36706.253883838697</v>
      </c>
      <c r="L1332" s="99">
        <v>42306.518317699403</v>
      </c>
      <c r="M1332" s="99">
        <v>44553.001672267899</v>
      </c>
      <c r="N1332" s="99">
        <v>12158.452588558201</v>
      </c>
      <c r="O1332" s="99">
        <v>44161.485388278998</v>
      </c>
      <c r="P1332" s="99">
        <v>0</v>
      </c>
      <c r="Q1332" s="99">
        <v>7468.8340469002696</v>
      </c>
      <c r="R1332" s="99">
        <v>3985.94160786271</v>
      </c>
      <c r="S1332" s="99">
        <v>0</v>
      </c>
      <c r="T1332" s="99">
        <v>2072.30516567826</v>
      </c>
      <c r="U1332" s="99">
        <v>89923.834980964704</v>
      </c>
      <c r="V1332" s="99">
        <v>6175368.0802002</v>
      </c>
      <c r="W1332" s="99">
        <v>514.32311488688003</v>
      </c>
      <c r="X1332" s="99">
        <v>2819261.7573242201</v>
      </c>
      <c r="Y1332" s="99">
        <v>1601142.95402527</v>
      </c>
      <c r="Z1332" s="99">
        <v>753665.20413970901</v>
      </c>
      <c r="AA1332" s="99">
        <v>472479.444351196</v>
      </c>
      <c r="AB1332" s="99">
        <v>71387.9001407623</v>
      </c>
      <c r="AC1332" s="99">
        <v>19157616.920166001</v>
      </c>
      <c r="AD1332" s="99">
        <v>8279025.82104492</v>
      </c>
      <c r="AE1332" s="99">
        <v>1715690.18058777</v>
      </c>
      <c r="AF1332" s="99">
        <v>2253202.18426514</v>
      </c>
      <c r="AG1332" s="99">
        <v>1927654.25315857</v>
      </c>
      <c r="AH1332" s="99">
        <v>2079431.4076232901</v>
      </c>
      <c r="AI1332" s="99">
        <v>0</v>
      </c>
      <c r="AJ1332" s="99">
        <v>956303.36480712902</v>
      </c>
      <c r="AK1332" s="99">
        <v>802117.77050018299</v>
      </c>
      <c r="AL1332" s="99">
        <v>0</v>
      </c>
      <c r="AM1332" s="99">
        <v>413618.99440383899</v>
      </c>
      <c r="AN1332" s="99">
        <v>27735697.1564941</v>
      </c>
      <c r="AO1332" s="99">
        <v>51297422.159667999</v>
      </c>
      <c r="AP1332" s="99">
        <v>3841.5622731447202</v>
      </c>
      <c r="AQ1332" s="99">
        <v>22074750.918457001</v>
      </c>
      <c r="AR1332" s="99">
        <v>12586953.7491455</v>
      </c>
      <c r="AS1332" s="99">
        <v>5271017.5568237295</v>
      </c>
      <c r="AT1332" s="99">
        <v>3249966.8855590802</v>
      </c>
      <c r="AU1332" s="99">
        <v>484313.59140396101</v>
      </c>
      <c r="AV1332" s="99">
        <v>50688879.547363304</v>
      </c>
      <c r="AW1332" s="99">
        <v>21263157.472167999</v>
      </c>
      <c r="AX1332" s="99">
        <v>15102818.990600601</v>
      </c>
      <c r="AY1332" s="99">
        <v>18651356.337890599</v>
      </c>
      <c r="AZ1332" s="99">
        <v>14643179.7457275</v>
      </c>
      <c r="BA1332" s="99">
        <v>16673995.701416001</v>
      </c>
      <c r="BB1332" s="99">
        <v>0</v>
      </c>
      <c r="BC1332" s="99">
        <v>7465139.5111694299</v>
      </c>
      <c r="BD1332" s="99">
        <v>5449316.5168457003</v>
      </c>
      <c r="BE1332" s="99">
        <v>0</v>
      </c>
      <c r="BF1332" s="99">
        <v>2886516.0289917002</v>
      </c>
      <c r="BG1332" s="99">
        <v>72474765.502929702</v>
      </c>
      <c r="BH1332" s="99">
        <v>11617850.25354</v>
      </c>
      <c r="BI1332" s="99">
        <v>376.80810598284</v>
      </c>
      <c r="BJ1332" s="99">
        <v>6546416.22229004</v>
      </c>
      <c r="BK1332" s="99">
        <v>4499775.5251464797</v>
      </c>
      <c r="BL1332" s="99">
        <v>0</v>
      </c>
      <c r="BM1332" s="99">
        <v>266324.49249649001</v>
      </c>
      <c r="BN1332" s="99">
        <v>52751.383726120002</v>
      </c>
      <c r="BO1332" s="99">
        <v>0</v>
      </c>
      <c r="BP1332" s="99">
        <v>0</v>
      </c>
      <c r="BQ1332" s="99">
        <v>0</v>
      </c>
      <c r="BR1332" s="99">
        <v>6113758.75244141</v>
      </c>
      <c r="BS1332" s="99">
        <v>5658026.04260254</v>
      </c>
      <c r="BT1332" s="99">
        <v>3248938.7317199698</v>
      </c>
      <c r="BU1332" s="99">
        <v>0</v>
      </c>
      <c r="BV1332" s="99">
        <v>3249433.8442993201</v>
      </c>
      <c r="BW1332" s="99">
        <v>615556.74646758998</v>
      </c>
      <c r="BX1332" s="99">
        <v>0</v>
      </c>
      <c r="BY1332" s="99">
        <v>0</v>
      </c>
      <c r="BZ1332" s="99">
        <v>0</v>
      </c>
      <c r="CA1332" s="99">
        <v>143605.381757736</v>
      </c>
      <c r="CB1332" s="99">
        <v>9015372.2316894494</v>
      </c>
      <c r="CC1332" s="99">
        <v>73131735.8984375</v>
      </c>
      <c r="CD1332" s="99">
        <v>18218855.082519501</v>
      </c>
      <c r="CE1332" s="99">
        <v>5894.1719119548798</v>
      </c>
      <c r="CF1332" s="99">
        <v>1232117.8022308401</v>
      </c>
      <c r="CG1332" s="99">
        <v>8480970.6950683594</v>
      </c>
      <c r="CH1332" s="99">
        <v>0</v>
      </c>
      <c r="CI1332" s="99">
        <v>149481.5234375</v>
      </c>
      <c r="CJ1332" s="99">
        <v>10248395.4335938</v>
      </c>
      <c r="CK1332" s="99">
        <v>81770371.5546875</v>
      </c>
      <c r="CL1332" s="99">
        <v>18843250.2509766</v>
      </c>
      <c r="CM1332" s="166">
        <v>238990.47548866301</v>
      </c>
      <c r="CN1332" s="166">
        <v>37886585.0087891</v>
      </c>
      <c r="CO1332" s="166">
        <v>153898096.15039101</v>
      </c>
      <c r="CP1332" s="99">
        <v>18843250.2509766</v>
      </c>
      <c r="CQ1332" s="99">
        <v>0</v>
      </c>
      <c r="CR1332" s="99">
        <v>0</v>
      </c>
      <c r="CS1332" s="99">
        <v>0</v>
      </c>
      <c r="CT1332" s="99">
        <v>0</v>
      </c>
      <c r="CU1332" s="98">
        <v>73413.118026919998</v>
      </c>
      <c r="CV1332" s="98">
        <v>55677.081824907997</v>
      </c>
      <c r="CW1332" s="98">
        <v>10247490.03392029</v>
      </c>
      <c r="CX1332" s="98">
        <v>81612706.593505859</v>
      </c>
    </row>
    <row r="1333" spans="1:102" x14ac:dyDescent="0.2">
      <c r="A1333" s="98" t="s">
        <v>73</v>
      </c>
      <c r="B1333" s="100">
        <v>39052</v>
      </c>
      <c r="C1333" s="99">
        <v>113840.76261901901</v>
      </c>
      <c r="D1333" s="99">
        <v>4.2420045479666397</v>
      </c>
      <c r="E1333" s="99">
        <v>33535.581880092599</v>
      </c>
      <c r="F1333" s="99">
        <v>23521.5288300514</v>
      </c>
      <c r="G1333" s="99">
        <v>3502.99314007163</v>
      </c>
      <c r="H1333" s="99">
        <v>2620.7385963499501</v>
      </c>
      <c r="I1333" s="99">
        <v>327.01524315774401</v>
      </c>
      <c r="J1333" s="99">
        <v>59645.013324737498</v>
      </c>
      <c r="K1333" s="99">
        <v>32195.739852666899</v>
      </c>
      <c r="L1333" s="99">
        <v>43399.0265254974</v>
      </c>
      <c r="M1333" s="99">
        <v>45112.8760662079</v>
      </c>
      <c r="N1333" s="99">
        <v>12302.5709277391</v>
      </c>
      <c r="O1333" s="99">
        <v>46265.584679603598</v>
      </c>
      <c r="P1333" s="99">
        <v>0</v>
      </c>
      <c r="Q1333" s="99">
        <v>7555.9273576736496</v>
      </c>
      <c r="R1333" s="99">
        <v>4293.2371870279303</v>
      </c>
      <c r="S1333" s="99">
        <v>0</v>
      </c>
      <c r="T1333" s="99">
        <v>1930.6982592791301</v>
      </c>
      <c r="U1333" s="99">
        <v>91518.052404403701</v>
      </c>
      <c r="V1333" s="99">
        <v>6364285.4230346698</v>
      </c>
      <c r="W1333" s="99">
        <v>460.294190756977</v>
      </c>
      <c r="X1333" s="99">
        <v>2763391.9182434101</v>
      </c>
      <c r="Y1333" s="99">
        <v>1601242.0317993199</v>
      </c>
      <c r="Z1333" s="99">
        <v>843417.04699706996</v>
      </c>
      <c r="AA1333" s="99">
        <v>435751.89567184402</v>
      </c>
      <c r="AB1333" s="99">
        <v>63203.752826690703</v>
      </c>
      <c r="AC1333" s="99">
        <v>21893886.190673798</v>
      </c>
      <c r="AD1333" s="99">
        <v>6603840.2260742197</v>
      </c>
      <c r="AE1333" s="99">
        <v>1753904.4073333701</v>
      </c>
      <c r="AF1333" s="99">
        <v>2271940.29223633</v>
      </c>
      <c r="AG1333" s="99">
        <v>1927785.8294830299</v>
      </c>
      <c r="AH1333" s="99">
        <v>2182317.1134948698</v>
      </c>
      <c r="AI1333" s="99">
        <v>0</v>
      </c>
      <c r="AJ1333" s="99">
        <v>962011.26713562</v>
      </c>
      <c r="AK1333" s="99">
        <v>898457.36478424096</v>
      </c>
      <c r="AL1333" s="99">
        <v>0</v>
      </c>
      <c r="AM1333" s="99">
        <v>381842.90893554699</v>
      </c>
      <c r="AN1333" s="99">
        <v>28555037.6884766</v>
      </c>
      <c r="AO1333" s="99">
        <v>53310174.042480499</v>
      </c>
      <c r="AP1333" s="99">
        <v>3522.7586226165299</v>
      </c>
      <c r="AQ1333" s="99">
        <v>21455014.230224598</v>
      </c>
      <c r="AR1333" s="99">
        <v>12556188.471191401</v>
      </c>
      <c r="AS1333" s="99">
        <v>5781042.6978149395</v>
      </c>
      <c r="AT1333" s="99">
        <v>3056386.3818664602</v>
      </c>
      <c r="AU1333" s="99">
        <v>429994.317710876</v>
      </c>
      <c r="AV1333" s="99">
        <v>57921574.4052734</v>
      </c>
      <c r="AW1333" s="99">
        <v>16956944.8286133</v>
      </c>
      <c r="AX1333" s="99">
        <v>15777712.4259033</v>
      </c>
      <c r="AY1333" s="99">
        <v>19018775.145996101</v>
      </c>
      <c r="AZ1333" s="99">
        <v>14657769.537597699</v>
      </c>
      <c r="BA1333" s="99">
        <v>17670854.420410201</v>
      </c>
      <c r="BB1333" s="99">
        <v>0</v>
      </c>
      <c r="BC1333" s="99">
        <v>7544910.41296387</v>
      </c>
      <c r="BD1333" s="99">
        <v>6162300.2586669903</v>
      </c>
      <c r="BE1333" s="99">
        <v>0</v>
      </c>
      <c r="BF1333" s="99">
        <v>2698469.8199157701</v>
      </c>
      <c r="BG1333" s="99">
        <v>74836042.978515595</v>
      </c>
      <c r="BH1333" s="99">
        <v>12273519.939819301</v>
      </c>
      <c r="BI1333" s="99">
        <v>388.64729085937103</v>
      </c>
      <c r="BJ1333" s="99">
        <v>6408948.6591186495</v>
      </c>
      <c r="BK1333" s="99">
        <v>4471944.75854492</v>
      </c>
      <c r="BL1333" s="99">
        <v>0</v>
      </c>
      <c r="BM1333" s="99">
        <v>240402.20446968099</v>
      </c>
      <c r="BN1333" s="99">
        <v>41116.296408653303</v>
      </c>
      <c r="BO1333" s="99">
        <v>0</v>
      </c>
      <c r="BP1333" s="99">
        <v>0</v>
      </c>
      <c r="BQ1333" s="99">
        <v>0</v>
      </c>
      <c r="BR1333" s="99">
        <v>6246729.0704345703</v>
      </c>
      <c r="BS1333" s="99">
        <v>5707160.3477783203</v>
      </c>
      <c r="BT1333" s="99">
        <v>3443199.9657287602</v>
      </c>
      <c r="BU1333" s="99">
        <v>0</v>
      </c>
      <c r="BV1333" s="99">
        <v>3280967.8327941899</v>
      </c>
      <c r="BW1333" s="99">
        <v>686924.14909362805</v>
      </c>
      <c r="BX1333" s="99">
        <v>0</v>
      </c>
      <c r="BY1333" s="99">
        <v>0</v>
      </c>
      <c r="BZ1333" s="99">
        <v>0</v>
      </c>
      <c r="CA1333" s="99">
        <v>147218.42000198399</v>
      </c>
      <c r="CB1333" s="99">
        <v>9130339.6120605506</v>
      </c>
      <c r="CC1333" s="99">
        <v>74750522.21875</v>
      </c>
      <c r="CD1333" s="99">
        <v>18666912.3671875</v>
      </c>
      <c r="CE1333" s="99">
        <v>6112.69314277172</v>
      </c>
      <c r="CF1333" s="99">
        <v>1285946.57304382</v>
      </c>
      <c r="CG1333" s="99">
        <v>8869588.7142334003</v>
      </c>
      <c r="CH1333" s="99">
        <v>0</v>
      </c>
      <c r="CI1333" s="99">
        <v>153344.92589950599</v>
      </c>
      <c r="CJ1333" s="99">
        <v>10420047.9221191</v>
      </c>
      <c r="CK1333" s="99">
        <v>83592460.791015595</v>
      </c>
      <c r="CL1333" s="99">
        <v>19357434.7814941</v>
      </c>
      <c r="CM1333" s="166">
        <v>244451.497838974</v>
      </c>
      <c r="CN1333" s="166">
        <v>38974629.683593802</v>
      </c>
      <c r="CO1333" s="166">
        <v>158625454.29296899</v>
      </c>
      <c r="CP1333" s="99">
        <v>19357434.7814941</v>
      </c>
      <c r="CQ1333" s="99">
        <v>0</v>
      </c>
      <c r="CR1333" s="99">
        <v>0</v>
      </c>
      <c r="CS1333" s="99">
        <v>0</v>
      </c>
      <c r="CT1333" s="99">
        <v>0</v>
      </c>
      <c r="CU1333" s="98">
        <v>68217.669464524006</v>
      </c>
      <c r="CV1333" s="98">
        <v>62603.736567945001</v>
      </c>
      <c r="CW1333" s="98">
        <v>10416286.18510437</v>
      </c>
      <c r="CX1333" s="98">
        <v>83620110.932983398</v>
      </c>
    </row>
    <row r="1334" spans="1:102" x14ac:dyDescent="0.2">
      <c r="A1334" s="98" t="s">
        <v>73</v>
      </c>
      <c r="B1334" s="100">
        <v>39142</v>
      </c>
      <c r="C1334" s="99">
        <v>117174.18853092199</v>
      </c>
      <c r="D1334" s="99">
        <v>4.0618415679782602</v>
      </c>
      <c r="E1334" s="99">
        <v>32459.898732900601</v>
      </c>
      <c r="F1334" s="99">
        <v>23221.1777508259</v>
      </c>
      <c r="G1334" s="99">
        <v>3871.4314230382402</v>
      </c>
      <c r="H1334" s="99">
        <v>2415.9934682846101</v>
      </c>
      <c r="I1334" s="99">
        <v>298.123856917024</v>
      </c>
      <c r="J1334" s="99">
        <v>64901.315464496598</v>
      </c>
      <c r="K1334" s="99">
        <v>27893.557247161902</v>
      </c>
      <c r="L1334" s="99">
        <v>42525.429489612601</v>
      </c>
      <c r="M1334" s="99">
        <v>45644.282957076997</v>
      </c>
      <c r="N1334" s="99">
        <v>12375.076513051999</v>
      </c>
      <c r="O1334" s="99">
        <v>48214.440450191498</v>
      </c>
      <c r="P1334" s="99">
        <v>0</v>
      </c>
      <c r="Q1334" s="99">
        <v>7571.97847473621</v>
      </c>
      <c r="R1334" s="99">
        <v>4556.3444550037402</v>
      </c>
      <c r="S1334" s="99">
        <v>0</v>
      </c>
      <c r="T1334" s="99">
        <v>1876.3650785237601</v>
      </c>
      <c r="U1334" s="99">
        <v>92737.762557029695</v>
      </c>
      <c r="V1334" s="99">
        <v>6535717.9889526404</v>
      </c>
      <c r="W1334" s="99">
        <v>649.82924329489504</v>
      </c>
      <c r="X1334" s="99">
        <v>2673052.7185363802</v>
      </c>
      <c r="Y1334" s="99">
        <v>1591189.54664612</v>
      </c>
      <c r="Z1334" s="99">
        <v>911965.86771392799</v>
      </c>
      <c r="AA1334" s="99">
        <v>386059.20923614502</v>
      </c>
      <c r="AB1334" s="99">
        <v>54708.725589275396</v>
      </c>
      <c r="AC1334" s="99">
        <v>23458424.313720699</v>
      </c>
      <c r="AD1334" s="99">
        <v>5472049.25744629</v>
      </c>
      <c r="AE1334" s="99">
        <v>1707881.1875915499</v>
      </c>
      <c r="AF1334" s="99">
        <v>2297281.8659057599</v>
      </c>
      <c r="AG1334" s="99">
        <v>1944915.5677948</v>
      </c>
      <c r="AH1334" s="99">
        <v>2295832.5882568401</v>
      </c>
      <c r="AI1334" s="99">
        <v>0</v>
      </c>
      <c r="AJ1334" s="99">
        <v>970119.53524017299</v>
      </c>
      <c r="AK1334" s="99">
        <v>939533.39416503895</v>
      </c>
      <c r="AL1334" s="99">
        <v>0</v>
      </c>
      <c r="AM1334" s="99">
        <v>363956.39957428002</v>
      </c>
      <c r="AN1334" s="99">
        <v>28929687.943115201</v>
      </c>
      <c r="AO1334" s="99">
        <v>55227689.542480499</v>
      </c>
      <c r="AP1334" s="99">
        <v>4767.6668985486003</v>
      </c>
      <c r="AQ1334" s="99">
        <v>21089295.838378899</v>
      </c>
      <c r="AR1334" s="99">
        <v>12347807.6529541</v>
      </c>
      <c r="AS1334" s="99">
        <v>6258143.2088623</v>
      </c>
      <c r="AT1334" s="99">
        <v>2679100.7203064002</v>
      </c>
      <c r="AU1334" s="99">
        <v>371557.258285522</v>
      </c>
      <c r="AV1334" s="99">
        <v>62541301.428222701</v>
      </c>
      <c r="AW1334" s="99">
        <v>14168374.401367201</v>
      </c>
      <c r="AX1334" s="99">
        <v>15420704.768066401</v>
      </c>
      <c r="AY1334" s="99">
        <v>19430496.923583999</v>
      </c>
      <c r="AZ1334" s="99">
        <v>14885293.193237299</v>
      </c>
      <c r="BA1334" s="99">
        <v>18715426.8286133</v>
      </c>
      <c r="BB1334" s="99">
        <v>0</v>
      </c>
      <c r="BC1334" s="99">
        <v>7621808.1083984403</v>
      </c>
      <c r="BD1334" s="99">
        <v>6476114.2776489304</v>
      </c>
      <c r="BE1334" s="99">
        <v>0</v>
      </c>
      <c r="BF1334" s="99">
        <v>2590558.8771972698</v>
      </c>
      <c r="BG1334" s="99">
        <v>76513165.717773393</v>
      </c>
      <c r="BH1334" s="99">
        <v>12876515.924438501</v>
      </c>
      <c r="BI1334" s="99">
        <v>451.98822177573999</v>
      </c>
      <c r="BJ1334" s="99">
        <v>6330004.45666504</v>
      </c>
      <c r="BK1334" s="99">
        <v>4488137.42858887</v>
      </c>
      <c r="BL1334" s="99">
        <v>0</v>
      </c>
      <c r="BM1334" s="99">
        <v>235474.14783477801</v>
      </c>
      <c r="BN1334" s="99">
        <v>44229.609086513497</v>
      </c>
      <c r="BO1334" s="99">
        <v>0</v>
      </c>
      <c r="BP1334" s="99">
        <v>0</v>
      </c>
      <c r="BQ1334" s="99">
        <v>0</v>
      </c>
      <c r="BR1334" s="99">
        <v>6402958.0011596698</v>
      </c>
      <c r="BS1334" s="99">
        <v>5779362.1497802697</v>
      </c>
      <c r="BT1334" s="99">
        <v>3646508.6433410598</v>
      </c>
      <c r="BU1334" s="99">
        <v>0</v>
      </c>
      <c r="BV1334" s="99">
        <v>3329656.1513977102</v>
      </c>
      <c r="BW1334" s="99">
        <v>732343.12688445998</v>
      </c>
      <c r="BX1334" s="99">
        <v>0</v>
      </c>
      <c r="BY1334" s="99">
        <v>0</v>
      </c>
      <c r="BZ1334" s="99">
        <v>0</v>
      </c>
      <c r="CA1334" s="99">
        <v>149773.663240433</v>
      </c>
      <c r="CB1334" s="99">
        <v>9217635.8697509803</v>
      </c>
      <c r="CC1334" s="99">
        <v>75940585.386718795</v>
      </c>
      <c r="CD1334" s="99">
        <v>19210388.643310498</v>
      </c>
      <c r="CE1334" s="99">
        <v>6298.76943302155</v>
      </c>
      <c r="CF1334" s="99">
        <v>1306239.18595886</v>
      </c>
      <c r="CG1334" s="99">
        <v>9080852.3021240197</v>
      </c>
      <c r="CH1334" s="99">
        <v>0</v>
      </c>
      <c r="CI1334" s="99">
        <v>156057.68672370899</v>
      </c>
      <c r="CJ1334" s="99">
        <v>10519670.048095699</v>
      </c>
      <c r="CK1334" s="99">
        <v>85136824.96875</v>
      </c>
      <c r="CL1334" s="99">
        <v>19942827.6403809</v>
      </c>
      <c r="CM1334" s="166">
        <v>248172.83132743801</v>
      </c>
      <c r="CN1334" s="166">
        <v>39481682.0869141</v>
      </c>
      <c r="CO1334" s="166">
        <v>161868467.74414101</v>
      </c>
      <c r="CP1334" s="99">
        <v>19942827.6403809</v>
      </c>
      <c r="CQ1334" s="99">
        <v>0</v>
      </c>
      <c r="CR1334" s="99">
        <v>0</v>
      </c>
      <c r="CS1334" s="99">
        <v>0</v>
      </c>
      <c r="CT1334" s="99">
        <v>0</v>
      </c>
      <c r="CU1334" s="98">
        <v>62625.457334678998</v>
      </c>
      <c r="CV1334" s="98">
        <v>68158.314272122007</v>
      </c>
      <c r="CW1334" s="98">
        <v>10523875.055709841</v>
      </c>
      <c r="CX1334" s="98">
        <v>85021437.688842818</v>
      </c>
    </row>
    <row r="1335" spans="1:102" x14ac:dyDescent="0.2">
      <c r="A1335" s="98" t="s">
        <v>73</v>
      </c>
      <c r="B1335" s="100">
        <v>39234</v>
      </c>
      <c r="C1335" s="99">
        <v>119524.010222435</v>
      </c>
      <c r="D1335" s="99">
        <v>4.7277006349759203</v>
      </c>
      <c r="E1335" s="99">
        <v>31637.946346282999</v>
      </c>
      <c r="F1335" s="99">
        <v>23109.108359813701</v>
      </c>
      <c r="G1335" s="99">
        <v>4279.4963673949196</v>
      </c>
      <c r="H1335" s="99">
        <v>2170.4390316307499</v>
      </c>
      <c r="I1335" s="99">
        <v>269.66431504115502</v>
      </c>
      <c r="J1335" s="99">
        <v>69447.073241233797</v>
      </c>
      <c r="K1335" s="99">
        <v>24190.599148988698</v>
      </c>
      <c r="L1335" s="99">
        <v>42568.000323772401</v>
      </c>
      <c r="M1335" s="99">
        <v>45886.039676189401</v>
      </c>
      <c r="N1335" s="99">
        <v>12506.597090721099</v>
      </c>
      <c r="O1335" s="99">
        <v>49167.422924995401</v>
      </c>
      <c r="P1335" s="99">
        <v>0</v>
      </c>
      <c r="Q1335" s="99">
        <v>7527.60989546776</v>
      </c>
      <c r="R1335" s="99">
        <v>4779.9840097427405</v>
      </c>
      <c r="S1335" s="99">
        <v>0</v>
      </c>
      <c r="T1335" s="99">
        <v>1863.2825548946901</v>
      </c>
      <c r="U1335" s="99">
        <v>93547.276603698701</v>
      </c>
      <c r="V1335" s="99">
        <v>6672168.7423095703</v>
      </c>
      <c r="W1335" s="99">
        <v>693.47715713083699</v>
      </c>
      <c r="X1335" s="99">
        <v>2572885.0741577102</v>
      </c>
      <c r="Y1335" s="99">
        <v>1551764.2752990699</v>
      </c>
      <c r="Z1335" s="99">
        <v>983207.73381805397</v>
      </c>
      <c r="AA1335" s="99">
        <v>350889.52444076497</v>
      </c>
      <c r="AB1335" s="99">
        <v>48907.585829734802</v>
      </c>
      <c r="AC1335" s="99">
        <v>24777747.5466309</v>
      </c>
      <c r="AD1335" s="99">
        <v>4542616.6531372098</v>
      </c>
      <c r="AE1335" s="99">
        <v>1691071.6868591299</v>
      </c>
      <c r="AF1335" s="99">
        <v>2307429.1613159198</v>
      </c>
      <c r="AG1335" s="99">
        <v>1941727.6482696501</v>
      </c>
      <c r="AH1335" s="99">
        <v>2316222.4588928199</v>
      </c>
      <c r="AI1335" s="99">
        <v>0</v>
      </c>
      <c r="AJ1335" s="99">
        <v>978958.59098815895</v>
      </c>
      <c r="AK1335" s="99">
        <v>975038.16101837205</v>
      </c>
      <c r="AL1335" s="99">
        <v>0</v>
      </c>
      <c r="AM1335" s="99">
        <v>353888.29675674398</v>
      </c>
      <c r="AN1335" s="99">
        <v>29369800.719970699</v>
      </c>
      <c r="AO1335" s="99">
        <v>56793765.515625</v>
      </c>
      <c r="AP1335" s="99">
        <v>5598.3485349416696</v>
      </c>
      <c r="AQ1335" s="99">
        <v>20401034.644775402</v>
      </c>
      <c r="AR1335" s="99">
        <v>12206388.8239746</v>
      </c>
      <c r="AS1335" s="99">
        <v>6904985.6084594699</v>
      </c>
      <c r="AT1335" s="99">
        <v>2433734.4233703599</v>
      </c>
      <c r="AU1335" s="99">
        <v>335390.72521972703</v>
      </c>
      <c r="AV1335" s="99">
        <v>66933367.883300804</v>
      </c>
      <c r="AW1335" s="99">
        <v>11870298.729614301</v>
      </c>
      <c r="AX1335" s="99">
        <v>15493392.928466801</v>
      </c>
      <c r="AY1335" s="99">
        <v>19691726.4060059</v>
      </c>
      <c r="AZ1335" s="99">
        <v>14930877.865600601</v>
      </c>
      <c r="BA1335" s="99">
        <v>19059190.142089799</v>
      </c>
      <c r="BB1335" s="99">
        <v>0</v>
      </c>
      <c r="BC1335" s="99">
        <v>7748988.56848145</v>
      </c>
      <c r="BD1335" s="99">
        <v>6759887.3568725605</v>
      </c>
      <c r="BE1335" s="99">
        <v>0</v>
      </c>
      <c r="BF1335" s="99">
        <v>2537512.0789184598</v>
      </c>
      <c r="BG1335" s="99">
        <v>78544337.704101607</v>
      </c>
      <c r="BH1335" s="99">
        <v>13204640.5040283</v>
      </c>
      <c r="BI1335" s="99">
        <v>633.65128632634901</v>
      </c>
      <c r="BJ1335" s="99">
        <v>6194101.2603759803</v>
      </c>
      <c r="BK1335" s="99">
        <v>4434492.5292358398</v>
      </c>
      <c r="BL1335" s="99">
        <v>0</v>
      </c>
      <c r="BM1335" s="99">
        <v>217083.1367836</v>
      </c>
      <c r="BN1335" s="99">
        <v>38279.555559635199</v>
      </c>
      <c r="BO1335" s="99">
        <v>0</v>
      </c>
      <c r="BP1335" s="99">
        <v>0</v>
      </c>
      <c r="BQ1335" s="99">
        <v>0</v>
      </c>
      <c r="BR1335" s="99">
        <v>6485607.6385498</v>
      </c>
      <c r="BS1335" s="99">
        <v>5826334.2761230497</v>
      </c>
      <c r="BT1335" s="99">
        <v>3711736.28546143</v>
      </c>
      <c r="BU1335" s="99">
        <v>0</v>
      </c>
      <c r="BV1335" s="99">
        <v>3367158.7472534198</v>
      </c>
      <c r="BW1335" s="99">
        <v>760264.38361358596</v>
      </c>
      <c r="BX1335" s="99">
        <v>0</v>
      </c>
      <c r="BY1335" s="99">
        <v>0</v>
      </c>
      <c r="BZ1335" s="99">
        <v>0</v>
      </c>
      <c r="CA1335" s="99">
        <v>151388.880962372</v>
      </c>
      <c r="CB1335" s="99">
        <v>9263527.96166992</v>
      </c>
      <c r="CC1335" s="99">
        <v>77307176.2109375</v>
      </c>
      <c r="CD1335" s="99">
        <v>19388514.036132801</v>
      </c>
      <c r="CE1335" s="99">
        <v>6482.3421667218199</v>
      </c>
      <c r="CF1335" s="99">
        <v>1344373.5912017799</v>
      </c>
      <c r="CG1335" s="99">
        <v>9397629.4638671894</v>
      </c>
      <c r="CH1335" s="99">
        <v>0</v>
      </c>
      <c r="CI1335" s="99">
        <v>157887.88915824899</v>
      </c>
      <c r="CJ1335" s="99">
        <v>10626126.0939941</v>
      </c>
      <c r="CK1335" s="99">
        <v>86439730.356445298</v>
      </c>
      <c r="CL1335" s="99">
        <v>20146852.0314941</v>
      </c>
      <c r="CM1335" s="166">
        <v>250789.46831893901</v>
      </c>
      <c r="CN1335" s="166">
        <v>39981536.6953125</v>
      </c>
      <c r="CO1335" s="166">
        <v>164992735.328125</v>
      </c>
      <c r="CP1335" s="99">
        <v>20146852.0314941</v>
      </c>
      <c r="CQ1335" s="99">
        <v>0</v>
      </c>
      <c r="CR1335" s="99">
        <v>0</v>
      </c>
      <c r="CS1335" s="99">
        <v>0</v>
      </c>
      <c r="CT1335" s="99">
        <v>0</v>
      </c>
      <c r="CU1335" s="98">
        <v>57928.228118849001</v>
      </c>
      <c r="CV1335" s="98">
        <v>73125.448303658995</v>
      </c>
      <c r="CW1335" s="98">
        <v>10607901.5528717</v>
      </c>
      <c r="CX1335" s="98">
        <v>86704805.674804688</v>
      </c>
    </row>
    <row r="1336" spans="1:102" x14ac:dyDescent="0.2">
      <c r="A1336" s="98" t="s">
        <v>73</v>
      </c>
      <c r="B1336" s="100">
        <v>39326</v>
      </c>
      <c r="C1336" s="99">
        <v>121913.604804039</v>
      </c>
      <c r="D1336" s="99">
        <v>4.9739400859689296</v>
      </c>
      <c r="E1336" s="99">
        <v>31324.490109205199</v>
      </c>
      <c r="F1336" s="99">
        <v>23228.276917219198</v>
      </c>
      <c r="G1336" s="99">
        <v>4730.6449609398796</v>
      </c>
      <c r="H1336" s="99">
        <v>1894.5737688690399</v>
      </c>
      <c r="I1336" s="99">
        <v>240.35035406798099</v>
      </c>
      <c r="J1336" s="99">
        <v>73334.842048645005</v>
      </c>
      <c r="K1336" s="99">
        <v>20972.880040168799</v>
      </c>
      <c r="L1336" s="99">
        <v>41947.900736331903</v>
      </c>
      <c r="M1336" s="99">
        <v>46432.579095363602</v>
      </c>
      <c r="N1336" s="99">
        <v>12582.534366965299</v>
      </c>
      <c r="O1336" s="99">
        <v>49992.5672369003</v>
      </c>
      <c r="P1336" s="99">
        <v>0</v>
      </c>
      <c r="Q1336" s="99">
        <v>7508.81735825539</v>
      </c>
      <c r="R1336" s="99">
        <v>4962.2902351021803</v>
      </c>
      <c r="S1336" s="99">
        <v>0</v>
      </c>
      <c r="T1336" s="99">
        <v>1806.1224117428101</v>
      </c>
      <c r="U1336" s="99">
        <v>94558.705942153902</v>
      </c>
      <c r="V1336" s="99">
        <v>6791117.8683471698</v>
      </c>
      <c r="W1336" s="99">
        <v>600.90087250620104</v>
      </c>
      <c r="X1336" s="99">
        <v>2522438.6427917499</v>
      </c>
      <c r="Y1336" s="99">
        <v>1545162.42282104</v>
      </c>
      <c r="Z1336" s="99">
        <v>1060066.5506591799</v>
      </c>
      <c r="AA1336" s="99">
        <v>303991.93004226702</v>
      </c>
      <c r="AB1336" s="99">
        <v>40313.621047020002</v>
      </c>
      <c r="AC1336" s="99">
        <v>25671444.536132801</v>
      </c>
      <c r="AD1336" s="99">
        <v>3945673.3736267099</v>
      </c>
      <c r="AE1336" s="99">
        <v>1671732.4178772001</v>
      </c>
      <c r="AF1336" s="99">
        <v>2324298.3407592801</v>
      </c>
      <c r="AG1336" s="99">
        <v>1947001.83024597</v>
      </c>
      <c r="AH1336" s="99">
        <v>2365606.5874328599</v>
      </c>
      <c r="AI1336" s="99">
        <v>0</v>
      </c>
      <c r="AJ1336" s="99">
        <v>981496.44558715797</v>
      </c>
      <c r="AK1336" s="99">
        <v>1004588.14694214</v>
      </c>
      <c r="AL1336" s="99">
        <v>0</v>
      </c>
      <c r="AM1336" s="99">
        <v>346976.12931060803</v>
      </c>
      <c r="AN1336" s="99">
        <v>29682339.2104492</v>
      </c>
      <c r="AO1336" s="99">
        <v>58288092.7646484</v>
      </c>
      <c r="AP1336" s="99">
        <v>4609.6965020299003</v>
      </c>
      <c r="AQ1336" s="99">
        <v>19969608.505859401</v>
      </c>
      <c r="AR1336" s="99">
        <v>12407225.833740201</v>
      </c>
      <c r="AS1336" s="99">
        <v>7568767.4306030301</v>
      </c>
      <c r="AT1336" s="99">
        <v>2139221.1950683598</v>
      </c>
      <c r="AU1336" s="99">
        <v>277610.600833893</v>
      </c>
      <c r="AV1336" s="99">
        <v>70203607.986328095</v>
      </c>
      <c r="AW1336" s="99">
        <v>10425920.0631104</v>
      </c>
      <c r="AX1336" s="99">
        <v>15533664.2655029</v>
      </c>
      <c r="AY1336" s="99">
        <v>20027301.084472701</v>
      </c>
      <c r="AZ1336" s="99">
        <v>15025386.8116455</v>
      </c>
      <c r="BA1336" s="99">
        <v>19705183.5695801</v>
      </c>
      <c r="BB1336" s="99">
        <v>0</v>
      </c>
      <c r="BC1336" s="99">
        <v>7804462.22155762</v>
      </c>
      <c r="BD1336" s="99">
        <v>7050231.3327026404</v>
      </c>
      <c r="BE1336" s="99">
        <v>0</v>
      </c>
      <c r="BF1336" s="99">
        <v>2517001.0809631301</v>
      </c>
      <c r="BG1336" s="99">
        <v>80920575.290039107</v>
      </c>
      <c r="BH1336" s="99">
        <v>13581968.5510254</v>
      </c>
      <c r="BI1336" s="99">
        <v>780.42568477243196</v>
      </c>
      <c r="BJ1336" s="99">
        <v>6090782.2284545898</v>
      </c>
      <c r="BK1336" s="99">
        <v>4407214.2918090802</v>
      </c>
      <c r="BL1336" s="99">
        <v>0</v>
      </c>
      <c r="BM1336" s="99">
        <v>191177.54325866699</v>
      </c>
      <c r="BN1336" s="99">
        <v>29872.360349893599</v>
      </c>
      <c r="BO1336" s="99">
        <v>0</v>
      </c>
      <c r="BP1336" s="99">
        <v>0</v>
      </c>
      <c r="BQ1336" s="99">
        <v>0</v>
      </c>
      <c r="BR1336" s="99">
        <v>6601387.25183105</v>
      </c>
      <c r="BS1336" s="99">
        <v>5891313.4892578097</v>
      </c>
      <c r="BT1336" s="99">
        <v>3835908.6074829102</v>
      </c>
      <c r="BU1336" s="99">
        <v>0</v>
      </c>
      <c r="BV1336" s="99">
        <v>3405457.8063049298</v>
      </c>
      <c r="BW1336" s="99">
        <v>793036.72435760498</v>
      </c>
      <c r="BX1336" s="99">
        <v>0</v>
      </c>
      <c r="BY1336" s="99">
        <v>0</v>
      </c>
      <c r="BZ1336" s="99">
        <v>0</v>
      </c>
      <c r="CA1336" s="99">
        <v>153071.781236649</v>
      </c>
      <c r="CB1336" s="99">
        <v>9299165.8322753906</v>
      </c>
      <c r="CC1336" s="99">
        <v>78473290.314453095</v>
      </c>
      <c r="CD1336" s="99">
        <v>19685133.050781298</v>
      </c>
      <c r="CE1336" s="99">
        <v>6618.9647313952401</v>
      </c>
      <c r="CF1336" s="99">
        <v>1356542.5135955799</v>
      </c>
      <c r="CG1336" s="99">
        <v>9609146.6333007794</v>
      </c>
      <c r="CH1336" s="99">
        <v>0</v>
      </c>
      <c r="CI1336" s="99">
        <v>159685.11748313901</v>
      </c>
      <c r="CJ1336" s="99">
        <v>10658378.388061499</v>
      </c>
      <c r="CK1336" s="99">
        <v>87917495.034179702</v>
      </c>
      <c r="CL1336" s="99">
        <v>20483693.277587902</v>
      </c>
      <c r="CM1336" s="166">
        <v>253401.17900466899</v>
      </c>
      <c r="CN1336" s="166">
        <v>40284928.506347701</v>
      </c>
      <c r="CO1336" s="166">
        <v>168586191.61914101</v>
      </c>
      <c r="CP1336" s="99">
        <v>20483693.277587902</v>
      </c>
      <c r="CQ1336" s="99">
        <v>0</v>
      </c>
      <c r="CR1336" s="99">
        <v>0</v>
      </c>
      <c r="CS1336" s="99">
        <v>0</v>
      </c>
      <c r="CT1336" s="99">
        <v>0</v>
      </c>
      <c r="CU1336" s="98">
        <v>54366.106472767002</v>
      </c>
      <c r="CV1336" s="98">
        <v>77362.339005443995</v>
      </c>
      <c r="CW1336" s="98">
        <v>10655708.34587097</v>
      </c>
      <c r="CX1336" s="98">
        <v>88082436.947753876</v>
      </c>
    </row>
    <row r="1337" spans="1:102" x14ac:dyDescent="0.2">
      <c r="A1337" s="98" t="s">
        <v>73</v>
      </c>
      <c r="B1337" s="100">
        <v>39417</v>
      </c>
      <c r="C1337" s="99">
        <v>124172.218621254</v>
      </c>
      <c r="D1337" s="99">
        <v>5.2792133959592302</v>
      </c>
      <c r="E1337" s="99">
        <v>30846.2506437302</v>
      </c>
      <c r="F1337" s="99">
        <v>23179.038315057802</v>
      </c>
      <c r="G1337" s="99">
        <v>5038.1719927787799</v>
      </c>
      <c r="H1337" s="99">
        <v>1728.2328912466801</v>
      </c>
      <c r="I1337" s="99">
        <v>205.43404954858099</v>
      </c>
      <c r="J1337" s="99">
        <v>77215.2089233398</v>
      </c>
      <c r="K1337" s="99">
        <v>18174.106140375101</v>
      </c>
      <c r="L1337" s="99">
        <v>42106.619898319201</v>
      </c>
      <c r="M1337" s="99">
        <v>46610.053681850397</v>
      </c>
      <c r="N1337" s="99">
        <v>12645.8469142914</v>
      </c>
      <c r="O1337" s="99">
        <v>51379.679120063804</v>
      </c>
      <c r="P1337" s="99">
        <v>0</v>
      </c>
      <c r="Q1337" s="99">
        <v>7441.0641911029797</v>
      </c>
      <c r="R1337" s="99">
        <v>5136.1420750021898</v>
      </c>
      <c r="S1337" s="99">
        <v>0</v>
      </c>
      <c r="T1337" s="99">
        <v>1765.9312034249299</v>
      </c>
      <c r="U1337" s="99">
        <v>95426.998353004499</v>
      </c>
      <c r="V1337" s="99">
        <v>6907325.8057251005</v>
      </c>
      <c r="W1337" s="99">
        <v>607.22097537666605</v>
      </c>
      <c r="X1337" s="99">
        <v>2462305.18676758</v>
      </c>
      <c r="Y1337" s="99">
        <v>1527150.2621154799</v>
      </c>
      <c r="Z1337" s="99">
        <v>1113003.2720642099</v>
      </c>
      <c r="AA1337" s="99">
        <v>253585.39471816999</v>
      </c>
      <c r="AB1337" s="99">
        <v>32880.903811454802</v>
      </c>
      <c r="AC1337" s="99">
        <v>26819665.028076202</v>
      </c>
      <c r="AD1337" s="99">
        <v>3142254.6606750502</v>
      </c>
      <c r="AE1337" s="99">
        <v>1672626.13348389</v>
      </c>
      <c r="AF1337" s="99">
        <v>2321714.3904113802</v>
      </c>
      <c r="AG1337" s="99">
        <v>1958489.5729827899</v>
      </c>
      <c r="AH1337" s="99">
        <v>2445241.6155395498</v>
      </c>
      <c r="AI1337" s="99">
        <v>0</v>
      </c>
      <c r="AJ1337" s="99">
        <v>973018.13504028297</v>
      </c>
      <c r="AK1337" s="99">
        <v>1050400.50898743</v>
      </c>
      <c r="AL1337" s="99">
        <v>0</v>
      </c>
      <c r="AM1337" s="99">
        <v>324355.53925323498</v>
      </c>
      <c r="AN1337" s="99">
        <v>30033944.0380859</v>
      </c>
      <c r="AO1337" s="99">
        <v>59846571.3759766</v>
      </c>
      <c r="AP1337" s="99">
        <v>4623.8728839755104</v>
      </c>
      <c r="AQ1337" s="99">
        <v>19660239.160156298</v>
      </c>
      <c r="AR1337" s="99">
        <v>12316808.3502197</v>
      </c>
      <c r="AS1337" s="99">
        <v>7952685.6972045898</v>
      </c>
      <c r="AT1337" s="99">
        <v>1880941.1474609401</v>
      </c>
      <c r="AU1337" s="99">
        <v>234416.98524475101</v>
      </c>
      <c r="AV1337" s="99">
        <v>74188855.693359405</v>
      </c>
      <c r="AW1337" s="99">
        <v>8396770.1348877009</v>
      </c>
      <c r="AX1337" s="99">
        <v>15741118.580322299</v>
      </c>
      <c r="AY1337" s="99">
        <v>20255047.9528809</v>
      </c>
      <c r="AZ1337" s="99">
        <v>15220295.5460205</v>
      </c>
      <c r="BA1337" s="99">
        <v>20599498.5302734</v>
      </c>
      <c r="BB1337" s="99">
        <v>0</v>
      </c>
      <c r="BC1337" s="99">
        <v>7846567.0303955097</v>
      </c>
      <c r="BD1337" s="99">
        <v>7468187.5618286096</v>
      </c>
      <c r="BE1337" s="99">
        <v>0</v>
      </c>
      <c r="BF1337" s="99">
        <v>2394274.5637512198</v>
      </c>
      <c r="BG1337" s="99">
        <v>82817570.889648393</v>
      </c>
      <c r="BH1337" s="99">
        <v>14065938.8754883</v>
      </c>
      <c r="BI1337" s="99">
        <v>754.472718797624</v>
      </c>
      <c r="BJ1337" s="99">
        <v>6024225.1400756799</v>
      </c>
      <c r="BK1337" s="99">
        <v>4394333.14807129</v>
      </c>
      <c r="BL1337" s="99">
        <v>0</v>
      </c>
      <c r="BM1337" s="99">
        <v>171528.190196991</v>
      </c>
      <c r="BN1337" s="99">
        <v>28853.974033594099</v>
      </c>
      <c r="BO1337" s="99">
        <v>0</v>
      </c>
      <c r="BP1337" s="99">
        <v>0</v>
      </c>
      <c r="BQ1337" s="99">
        <v>0</v>
      </c>
      <c r="BR1337" s="99">
        <v>6691015.9611206101</v>
      </c>
      <c r="BS1337" s="99">
        <v>5958714.3270873995</v>
      </c>
      <c r="BT1337" s="99">
        <v>4009791.5801696801</v>
      </c>
      <c r="BU1337" s="99">
        <v>0</v>
      </c>
      <c r="BV1337" s="99">
        <v>3422234.5669860798</v>
      </c>
      <c r="BW1337" s="99">
        <v>871293.41448974598</v>
      </c>
      <c r="BX1337" s="99">
        <v>0</v>
      </c>
      <c r="BY1337" s="99">
        <v>0</v>
      </c>
      <c r="BZ1337" s="99">
        <v>0</v>
      </c>
      <c r="CA1337" s="99">
        <v>154807.17953872701</v>
      </c>
      <c r="CB1337" s="99">
        <v>9380675.45458984</v>
      </c>
      <c r="CC1337" s="99">
        <v>79890551.961914107</v>
      </c>
      <c r="CD1337" s="99">
        <v>20086137.607910201</v>
      </c>
      <c r="CE1337" s="99">
        <v>6731.2946669459297</v>
      </c>
      <c r="CF1337" s="99">
        <v>1375896.5456695601</v>
      </c>
      <c r="CG1337" s="99">
        <v>9861558.5935058594</v>
      </c>
      <c r="CH1337" s="99">
        <v>0</v>
      </c>
      <c r="CI1337" s="99">
        <v>161526.744689941</v>
      </c>
      <c r="CJ1337" s="99">
        <v>10762619.462402301</v>
      </c>
      <c r="CK1337" s="99">
        <v>89510184.921875</v>
      </c>
      <c r="CL1337" s="99">
        <v>20962132.072265599</v>
      </c>
      <c r="CM1337" s="166">
        <v>256368.95352172901</v>
      </c>
      <c r="CN1337" s="166">
        <v>40762323.781738304</v>
      </c>
      <c r="CO1337" s="166">
        <v>172116474.29882801</v>
      </c>
      <c r="CP1337" s="99">
        <v>20962132.072265599</v>
      </c>
      <c r="CQ1337" s="99">
        <v>0</v>
      </c>
      <c r="CR1337" s="99">
        <v>0</v>
      </c>
      <c r="CS1337" s="99">
        <v>0</v>
      </c>
      <c r="CT1337" s="99">
        <v>0</v>
      </c>
      <c r="CU1337" s="98">
        <v>50812.335198984998</v>
      </c>
      <c r="CV1337" s="98">
        <v>81505.631144707004</v>
      </c>
      <c r="CW1337" s="98">
        <v>10756572.000259399</v>
      </c>
      <c r="CX1337" s="98">
        <v>89752110.555419967</v>
      </c>
    </row>
    <row r="1338" spans="1:102" x14ac:dyDescent="0.2">
      <c r="A1338" s="98" t="s">
        <v>73</v>
      </c>
      <c r="B1338" s="100">
        <v>39508</v>
      </c>
      <c r="C1338" s="99">
        <v>125932.62311649301</v>
      </c>
      <c r="D1338" s="99">
        <v>4.9803301939973599</v>
      </c>
      <c r="E1338" s="99">
        <v>30471.1458239555</v>
      </c>
      <c r="F1338" s="99">
        <v>23241.313918590498</v>
      </c>
      <c r="G1338" s="99">
        <v>5431.08598333597</v>
      </c>
      <c r="H1338" s="99">
        <v>1499.0195036083501</v>
      </c>
      <c r="I1338" s="99">
        <v>188.08473863452701</v>
      </c>
      <c r="J1338" s="99">
        <v>81072.022296905503</v>
      </c>
      <c r="K1338" s="99">
        <v>15510.040922522499</v>
      </c>
      <c r="L1338" s="99">
        <v>42338.280019283302</v>
      </c>
      <c r="M1338" s="99">
        <v>46916.627425193801</v>
      </c>
      <c r="N1338" s="99">
        <v>12647.5467274189</v>
      </c>
      <c r="O1338" s="99">
        <v>52284.098869800597</v>
      </c>
      <c r="P1338" s="99">
        <v>0</v>
      </c>
      <c r="Q1338" s="99">
        <v>7399.2548910379401</v>
      </c>
      <c r="R1338" s="99">
        <v>5376.37104684114</v>
      </c>
      <c r="S1338" s="99">
        <v>0</v>
      </c>
      <c r="T1338" s="99">
        <v>1761.22463065386</v>
      </c>
      <c r="U1338" s="99">
        <v>96461.462508201599</v>
      </c>
      <c r="V1338" s="99">
        <v>6966701.7188110398</v>
      </c>
      <c r="W1338" s="99">
        <v>434.50838158279703</v>
      </c>
      <c r="X1338" s="99">
        <v>2370754.4720458998</v>
      </c>
      <c r="Y1338" s="99">
        <v>1502660.8307495101</v>
      </c>
      <c r="Z1338" s="99">
        <v>1159562.6375122101</v>
      </c>
      <c r="AA1338" s="99">
        <v>231236.21635055501</v>
      </c>
      <c r="AB1338" s="99">
        <v>31855.540332078901</v>
      </c>
      <c r="AC1338" s="99">
        <v>27733594.0693359</v>
      </c>
      <c r="AD1338" s="99">
        <v>2543969.4860839802</v>
      </c>
      <c r="AE1338" s="99">
        <v>1646957.93249512</v>
      </c>
      <c r="AF1338" s="99">
        <v>2318618.5454406701</v>
      </c>
      <c r="AG1338" s="99">
        <v>1962574.3444671601</v>
      </c>
      <c r="AH1338" s="99">
        <v>2490583.8372192401</v>
      </c>
      <c r="AI1338" s="99">
        <v>0</v>
      </c>
      <c r="AJ1338" s="99">
        <v>973017.019737244</v>
      </c>
      <c r="AK1338" s="99">
        <v>1075834.9339904799</v>
      </c>
      <c r="AL1338" s="99">
        <v>0</v>
      </c>
      <c r="AM1338" s="99">
        <v>316874.33938217198</v>
      </c>
      <c r="AN1338" s="99">
        <v>30289650.3828125</v>
      </c>
      <c r="AO1338" s="99">
        <v>60946110.3427734</v>
      </c>
      <c r="AP1338" s="99">
        <v>3224.0268965661498</v>
      </c>
      <c r="AQ1338" s="99">
        <v>19001776.8288574</v>
      </c>
      <c r="AR1338" s="99">
        <v>12375230.0932617</v>
      </c>
      <c r="AS1338" s="99">
        <v>8443230.1993408203</v>
      </c>
      <c r="AT1338" s="99">
        <v>1661996.4380340599</v>
      </c>
      <c r="AU1338" s="99">
        <v>226525.54022598299</v>
      </c>
      <c r="AV1338" s="99">
        <v>77981854.353515595</v>
      </c>
      <c r="AW1338" s="99">
        <v>6914567.11364746</v>
      </c>
      <c r="AX1338" s="99">
        <v>15737537.5074463</v>
      </c>
      <c r="AY1338" s="99">
        <v>20459345.4301758</v>
      </c>
      <c r="AZ1338" s="99">
        <v>15296161.853637701</v>
      </c>
      <c r="BA1338" s="99">
        <v>21196822.560791001</v>
      </c>
      <c r="BB1338" s="99">
        <v>0</v>
      </c>
      <c r="BC1338" s="99">
        <v>7933787.2424316397</v>
      </c>
      <c r="BD1338" s="99">
        <v>7750186.4998168899</v>
      </c>
      <c r="BE1338" s="99">
        <v>0</v>
      </c>
      <c r="BF1338" s="99">
        <v>2371418.66589355</v>
      </c>
      <c r="BG1338" s="99">
        <v>84863801.440429702</v>
      </c>
      <c r="BH1338" s="99">
        <v>13294451.9382324</v>
      </c>
      <c r="BI1338" s="99">
        <v>876.22205257415806</v>
      </c>
      <c r="BJ1338" s="99">
        <v>5345252.6902465802</v>
      </c>
      <c r="BK1338" s="99">
        <v>3924088.5690307599</v>
      </c>
      <c r="BL1338" s="99">
        <v>0</v>
      </c>
      <c r="BM1338" s="99">
        <v>158669.36298942601</v>
      </c>
      <c r="BN1338" s="99">
        <v>30591.881318807598</v>
      </c>
      <c r="BO1338" s="99">
        <v>0</v>
      </c>
      <c r="BP1338" s="99">
        <v>0</v>
      </c>
      <c r="BQ1338" s="99">
        <v>0</v>
      </c>
      <c r="BR1338" s="99">
        <v>6020743.2914428702</v>
      </c>
      <c r="BS1338" s="99">
        <v>5431231.3847045898</v>
      </c>
      <c r="BT1338" s="99">
        <v>4127314.6439514202</v>
      </c>
      <c r="BU1338" s="99">
        <v>0</v>
      </c>
      <c r="BV1338" s="99">
        <v>3077798.4650878902</v>
      </c>
      <c r="BW1338" s="99">
        <v>912860.86204528797</v>
      </c>
      <c r="BX1338" s="99">
        <v>0</v>
      </c>
      <c r="BY1338" s="99">
        <v>0</v>
      </c>
      <c r="BZ1338" s="99">
        <v>0</v>
      </c>
      <c r="CA1338" s="99">
        <v>156577.19990348801</v>
      </c>
      <c r="CB1338" s="99">
        <v>9314065.7811279297</v>
      </c>
      <c r="CC1338" s="99">
        <v>80050797.663085893</v>
      </c>
      <c r="CD1338" s="99">
        <v>18647090.833740201</v>
      </c>
      <c r="CE1338" s="99">
        <v>6955.4427304267901</v>
      </c>
      <c r="CF1338" s="99">
        <v>1389770.4633941699</v>
      </c>
      <c r="CG1338" s="99">
        <v>10115039.899292</v>
      </c>
      <c r="CH1338" s="99">
        <v>0</v>
      </c>
      <c r="CI1338" s="99">
        <v>163538.287225723</v>
      </c>
      <c r="CJ1338" s="99">
        <v>10717506.154541001</v>
      </c>
      <c r="CK1338" s="99">
        <v>90445802.872070298</v>
      </c>
      <c r="CL1338" s="99">
        <v>19565255.8286133</v>
      </c>
      <c r="CM1338" s="166">
        <v>259148.51100730899</v>
      </c>
      <c r="CN1338" s="166">
        <v>41019761.066894501</v>
      </c>
      <c r="CO1338" s="166">
        <v>175155185.35742199</v>
      </c>
      <c r="CP1338" s="99">
        <v>19565255.8286133</v>
      </c>
      <c r="CQ1338" s="99">
        <v>0</v>
      </c>
      <c r="CR1338" s="99">
        <v>0</v>
      </c>
      <c r="CS1338" s="99">
        <v>0</v>
      </c>
      <c r="CT1338" s="99">
        <v>0</v>
      </c>
      <c r="CU1338" s="98">
        <v>47356.747227573003</v>
      </c>
      <c r="CV1338" s="98">
        <v>85665.299082704994</v>
      </c>
      <c r="CW1338" s="98">
        <v>10703836.2445221</v>
      </c>
      <c r="CX1338" s="98">
        <v>90165837.5623779</v>
      </c>
    </row>
    <row r="1339" spans="1:102" x14ac:dyDescent="0.2">
      <c r="A1339" s="98" t="s">
        <v>73</v>
      </c>
      <c r="B1339" s="100">
        <v>39600</v>
      </c>
      <c r="C1339" s="99">
        <v>127649.19930172</v>
      </c>
      <c r="D1339" s="99">
        <v>2.8723102699732399</v>
      </c>
      <c r="E1339" s="99">
        <v>29580.396680116701</v>
      </c>
      <c r="F1339" s="99">
        <v>22891.886891603499</v>
      </c>
      <c r="G1339" s="99">
        <v>5804.9031287431699</v>
      </c>
      <c r="H1339" s="99">
        <v>1312.9882038831699</v>
      </c>
      <c r="I1339" s="99">
        <v>166.41998654045199</v>
      </c>
      <c r="J1339" s="99">
        <v>84776.386125564604</v>
      </c>
      <c r="K1339" s="99">
        <v>13059.549977541001</v>
      </c>
      <c r="L1339" s="99">
        <v>42081.815093040503</v>
      </c>
      <c r="M1339" s="99">
        <v>47158.031231403402</v>
      </c>
      <c r="N1339" s="99">
        <v>12572.0816329718</v>
      </c>
      <c r="O1339" s="99">
        <v>53134.229359149896</v>
      </c>
      <c r="P1339" s="99">
        <v>0</v>
      </c>
      <c r="Q1339" s="99">
        <v>7356.3083928823498</v>
      </c>
      <c r="R1339" s="99">
        <v>5540.5932918191002</v>
      </c>
      <c r="S1339" s="99">
        <v>0</v>
      </c>
      <c r="T1339" s="99">
        <v>1779.7590049356199</v>
      </c>
      <c r="U1339" s="99">
        <v>97618.4941549301</v>
      </c>
      <c r="V1339" s="99">
        <v>7079949.7921752902</v>
      </c>
      <c r="W1339" s="99">
        <v>409.31607244536298</v>
      </c>
      <c r="X1339" s="99">
        <v>2297804.13317871</v>
      </c>
      <c r="Y1339" s="99">
        <v>1467233.37425232</v>
      </c>
      <c r="Z1339" s="99">
        <v>1221210.0785369901</v>
      </c>
      <c r="AA1339" s="99">
        <v>203902.34433174101</v>
      </c>
      <c r="AB1339" s="99">
        <v>27427.7844719887</v>
      </c>
      <c r="AC1339" s="99">
        <v>28813157.6650391</v>
      </c>
      <c r="AD1339" s="99">
        <v>2094651.43778992</v>
      </c>
      <c r="AE1339" s="99">
        <v>1647241.87884521</v>
      </c>
      <c r="AF1339" s="99">
        <v>2326557.4619445801</v>
      </c>
      <c r="AG1339" s="99">
        <v>1931193.1911315899</v>
      </c>
      <c r="AH1339" s="99">
        <v>2523333.1149902302</v>
      </c>
      <c r="AI1339" s="99">
        <v>0</v>
      </c>
      <c r="AJ1339" s="99">
        <v>966183.83714294399</v>
      </c>
      <c r="AK1339" s="99">
        <v>1097504.0158233601</v>
      </c>
      <c r="AL1339" s="99">
        <v>0</v>
      </c>
      <c r="AM1339" s="99">
        <v>318702.913646698</v>
      </c>
      <c r="AN1339" s="99">
        <v>30734615.436279301</v>
      </c>
      <c r="AO1339" s="99">
        <v>62467864.0693359</v>
      </c>
      <c r="AP1339" s="99">
        <v>2448.4755513072</v>
      </c>
      <c r="AQ1339" s="99">
        <v>18879429.0388184</v>
      </c>
      <c r="AR1339" s="99">
        <v>12181396.3514404</v>
      </c>
      <c r="AS1339" s="99">
        <v>8963482.15087891</v>
      </c>
      <c r="AT1339" s="99">
        <v>1464535.8275756801</v>
      </c>
      <c r="AU1339" s="99">
        <v>195385.017436981</v>
      </c>
      <c r="AV1339" s="99">
        <v>81620629.318359405</v>
      </c>
      <c r="AW1339" s="99">
        <v>5747148.4232177697</v>
      </c>
      <c r="AX1339" s="99">
        <v>15894702.501220699</v>
      </c>
      <c r="AY1339" s="99">
        <v>20739316.8447266</v>
      </c>
      <c r="AZ1339" s="99">
        <v>15286940.6799316</v>
      </c>
      <c r="BA1339" s="99">
        <v>21695968.646728501</v>
      </c>
      <c r="BB1339" s="99">
        <v>0</v>
      </c>
      <c r="BC1339" s="99">
        <v>7940545.1619873</v>
      </c>
      <c r="BD1339" s="99">
        <v>8019178.2359008798</v>
      </c>
      <c r="BE1339" s="99">
        <v>0</v>
      </c>
      <c r="BF1339" s="99">
        <v>2407495.0093689002</v>
      </c>
      <c r="BG1339" s="99">
        <v>87017437.971679702</v>
      </c>
      <c r="BH1339" s="99">
        <v>13543630.001953101</v>
      </c>
      <c r="BI1339" s="99">
        <v>881.09482069313503</v>
      </c>
      <c r="BJ1339" s="99">
        <v>5246697.0251464797</v>
      </c>
      <c r="BK1339" s="99">
        <v>3863534.1486511198</v>
      </c>
      <c r="BL1339" s="99">
        <v>0</v>
      </c>
      <c r="BM1339" s="99">
        <v>152367.023708344</v>
      </c>
      <c r="BN1339" s="99">
        <v>23639.009684801102</v>
      </c>
      <c r="BO1339" s="99">
        <v>0</v>
      </c>
      <c r="BP1339" s="99">
        <v>0</v>
      </c>
      <c r="BQ1339" s="99">
        <v>0</v>
      </c>
      <c r="BR1339" s="99">
        <v>6064159.3670654297</v>
      </c>
      <c r="BS1339" s="99">
        <v>5345318.4126586895</v>
      </c>
      <c r="BT1339" s="99">
        <v>4223711.84130859</v>
      </c>
      <c r="BU1339" s="99">
        <v>0</v>
      </c>
      <c r="BV1339" s="99">
        <v>3094878.6671142601</v>
      </c>
      <c r="BW1339" s="99">
        <v>948816.49040985096</v>
      </c>
      <c r="BX1339" s="99">
        <v>0</v>
      </c>
      <c r="BY1339" s="99">
        <v>0</v>
      </c>
      <c r="BZ1339" s="99">
        <v>0</v>
      </c>
      <c r="CA1339" s="99">
        <v>157385.515390396</v>
      </c>
      <c r="CB1339" s="99">
        <v>9375137.1337890606</v>
      </c>
      <c r="CC1339" s="99">
        <v>81535818.125</v>
      </c>
      <c r="CD1339" s="99">
        <v>18792409.9533691</v>
      </c>
      <c r="CE1339" s="99">
        <v>7120.8187602162398</v>
      </c>
      <c r="CF1339" s="99">
        <v>1407681.56565857</v>
      </c>
      <c r="CG1339" s="99">
        <v>10377672.5001221</v>
      </c>
      <c r="CH1339" s="99">
        <v>0</v>
      </c>
      <c r="CI1339" s="99">
        <v>164514.30006980899</v>
      </c>
      <c r="CJ1339" s="99">
        <v>10786186.931884799</v>
      </c>
      <c r="CK1339" s="99">
        <v>91991778.922851607</v>
      </c>
      <c r="CL1339" s="99">
        <v>19744728.813964799</v>
      </c>
      <c r="CM1339" s="166">
        <v>261297.10741806001</v>
      </c>
      <c r="CN1339" s="166">
        <v>41541395.511718802</v>
      </c>
      <c r="CO1339" s="166">
        <v>179102148.45898399</v>
      </c>
      <c r="CP1339" s="99">
        <v>19744728.813964799</v>
      </c>
      <c r="CQ1339" s="99">
        <v>0</v>
      </c>
      <c r="CR1339" s="99">
        <v>0</v>
      </c>
      <c r="CS1339" s="99">
        <v>0</v>
      </c>
      <c r="CT1339" s="99">
        <v>0</v>
      </c>
      <c r="CU1339" s="98">
        <v>43880.989532234998</v>
      </c>
      <c r="CV1339" s="98">
        <v>89710.835801876994</v>
      </c>
      <c r="CW1339" s="98">
        <v>10782818.69944763</v>
      </c>
      <c r="CX1339" s="98">
        <v>91913490.6251221</v>
      </c>
    </row>
    <row r="1340" spans="1:102" x14ac:dyDescent="0.2">
      <c r="A1340" s="98" t="s">
        <v>73</v>
      </c>
      <c r="B1340" s="100">
        <v>39692</v>
      </c>
      <c r="C1340" s="99">
        <v>129679.50027751899</v>
      </c>
      <c r="D1340" s="99">
        <v>6.0329077809583396</v>
      </c>
      <c r="E1340" s="99">
        <v>28912.578763484998</v>
      </c>
      <c r="F1340" s="99">
        <v>22688.513258695599</v>
      </c>
      <c r="G1340" s="99">
        <v>6213.23894029856</v>
      </c>
      <c r="H1340" s="99">
        <v>1070.08072844148</v>
      </c>
      <c r="I1340" s="99">
        <v>142.66630924865601</v>
      </c>
      <c r="J1340" s="99">
        <v>87712.668144226103</v>
      </c>
      <c r="K1340" s="99">
        <v>11020.414751529701</v>
      </c>
      <c r="L1340" s="99">
        <v>41427.217021465302</v>
      </c>
      <c r="M1340" s="99">
        <v>47606.390894413002</v>
      </c>
      <c r="N1340" s="99">
        <v>12566.294302821199</v>
      </c>
      <c r="O1340" s="99">
        <v>54287.962120056203</v>
      </c>
      <c r="P1340" s="99">
        <v>0</v>
      </c>
      <c r="Q1340" s="99">
        <v>7289.7597064375896</v>
      </c>
      <c r="R1340" s="99">
        <v>5736.9731186628296</v>
      </c>
      <c r="S1340" s="99">
        <v>0</v>
      </c>
      <c r="T1340" s="99">
        <v>1753.0455978661801</v>
      </c>
      <c r="U1340" s="99">
        <v>98944.998082160993</v>
      </c>
      <c r="V1340" s="99">
        <v>7225608.5969848596</v>
      </c>
      <c r="W1340" s="99">
        <v>478.27444142848299</v>
      </c>
      <c r="X1340" s="99">
        <v>2215847.4709777799</v>
      </c>
      <c r="Y1340" s="99">
        <v>1431965.38435364</v>
      </c>
      <c r="Z1340" s="99">
        <v>1273495.74534607</v>
      </c>
      <c r="AA1340" s="99">
        <v>163590.911745071</v>
      </c>
      <c r="AB1340" s="99">
        <v>23279.9036717415</v>
      </c>
      <c r="AC1340" s="99">
        <v>29467294.395019501</v>
      </c>
      <c r="AD1340" s="99">
        <v>1800819.3818512</v>
      </c>
      <c r="AE1340" s="99">
        <v>1620119.49388123</v>
      </c>
      <c r="AF1340" s="99">
        <v>2351602.1294555701</v>
      </c>
      <c r="AG1340" s="99">
        <v>1912386.3567657501</v>
      </c>
      <c r="AH1340" s="99">
        <v>2571228.1861877399</v>
      </c>
      <c r="AI1340" s="99">
        <v>0</v>
      </c>
      <c r="AJ1340" s="99">
        <v>948432.91064453102</v>
      </c>
      <c r="AK1340" s="99">
        <v>1124800.02159119</v>
      </c>
      <c r="AL1340" s="99">
        <v>0</v>
      </c>
      <c r="AM1340" s="99">
        <v>301713.17600631702</v>
      </c>
      <c r="AN1340" s="99">
        <v>31289544.685791001</v>
      </c>
      <c r="AO1340" s="99">
        <v>64529539.525390603</v>
      </c>
      <c r="AP1340" s="99">
        <v>3785.56715121865</v>
      </c>
      <c r="AQ1340" s="99">
        <v>18432362.8364258</v>
      </c>
      <c r="AR1340" s="99">
        <v>12031507.068725601</v>
      </c>
      <c r="AS1340" s="99">
        <v>9472603.3441162091</v>
      </c>
      <c r="AT1340" s="99">
        <v>1199074.3586883501</v>
      </c>
      <c r="AU1340" s="99">
        <v>164942.80469322199</v>
      </c>
      <c r="AV1340" s="99">
        <v>84625806.638671905</v>
      </c>
      <c r="AW1340" s="99">
        <v>4998715.0755004901</v>
      </c>
      <c r="AX1340" s="99">
        <v>15827123.4414063</v>
      </c>
      <c r="AY1340" s="99">
        <v>21241025.721923798</v>
      </c>
      <c r="AZ1340" s="99">
        <v>15300111.029418901</v>
      </c>
      <c r="BA1340" s="99">
        <v>22398507.526611298</v>
      </c>
      <c r="BB1340" s="99">
        <v>0</v>
      </c>
      <c r="BC1340" s="99">
        <v>7869210.7921752902</v>
      </c>
      <c r="BD1340" s="99">
        <v>8293462.4783325205</v>
      </c>
      <c r="BE1340" s="99">
        <v>0</v>
      </c>
      <c r="BF1340" s="99">
        <v>2308487.7009277302</v>
      </c>
      <c r="BG1340" s="99">
        <v>89724340.328125</v>
      </c>
      <c r="BH1340" s="99">
        <v>13855685.829711899</v>
      </c>
      <c r="BI1340" s="99">
        <v>644.73723239451601</v>
      </c>
      <c r="BJ1340" s="99">
        <v>5078732.7284545898</v>
      </c>
      <c r="BK1340" s="99">
        <v>3765535.16479492</v>
      </c>
      <c r="BL1340" s="99">
        <v>0</v>
      </c>
      <c r="BM1340" s="99">
        <v>101949.677976608</v>
      </c>
      <c r="BN1340" s="99">
        <v>18532.373468637499</v>
      </c>
      <c r="BO1340" s="99">
        <v>0</v>
      </c>
      <c r="BP1340" s="99">
        <v>0</v>
      </c>
      <c r="BQ1340" s="99">
        <v>0</v>
      </c>
      <c r="BR1340" s="99">
        <v>6224168.4469604502</v>
      </c>
      <c r="BS1340" s="99">
        <v>5352186.95202637</v>
      </c>
      <c r="BT1340" s="99">
        <v>4355741.9817504901</v>
      </c>
      <c r="BU1340" s="99">
        <v>0</v>
      </c>
      <c r="BV1340" s="99">
        <v>3084778.2740173298</v>
      </c>
      <c r="BW1340" s="99">
        <v>982167.22455596901</v>
      </c>
      <c r="BX1340" s="99">
        <v>0</v>
      </c>
      <c r="BY1340" s="99">
        <v>0</v>
      </c>
      <c r="BZ1340" s="99">
        <v>0</v>
      </c>
      <c r="CA1340" s="99">
        <v>158571.327928543</v>
      </c>
      <c r="CB1340" s="99">
        <v>9441223.07885742</v>
      </c>
      <c r="CC1340" s="99">
        <v>82495165.294921905</v>
      </c>
      <c r="CD1340" s="99">
        <v>18919023.638916001</v>
      </c>
      <c r="CE1340" s="99">
        <v>7277.3834436535799</v>
      </c>
      <c r="CF1340" s="99">
        <v>1427332.59558105</v>
      </c>
      <c r="CG1340" s="99">
        <v>10624931.231811499</v>
      </c>
      <c r="CH1340" s="99">
        <v>0</v>
      </c>
      <c r="CI1340" s="99">
        <v>165854.43457031299</v>
      </c>
      <c r="CJ1340" s="99">
        <v>10844083.4691162</v>
      </c>
      <c r="CK1340" s="99">
        <v>93569343.756835893</v>
      </c>
      <c r="CL1340" s="99">
        <v>19902169.135009799</v>
      </c>
      <c r="CM1340" s="166">
        <v>263613.23928070097</v>
      </c>
      <c r="CN1340" s="166">
        <v>42088753.7734375</v>
      </c>
      <c r="CO1340" s="166">
        <v>183149162.40429699</v>
      </c>
      <c r="CP1340" s="99">
        <v>19902169.135009799</v>
      </c>
      <c r="CQ1340" s="99">
        <v>0</v>
      </c>
      <c r="CR1340" s="99">
        <v>0</v>
      </c>
      <c r="CS1340" s="99">
        <v>0</v>
      </c>
      <c r="CT1340" s="99">
        <v>0</v>
      </c>
      <c r="CU1340" s="98">
        <v>41034.558643313001</v>
      </c>
      <c r="CV1340" s="98">
        <v>92994.708252577999</v>
      </c>
      <c r="CW1340" s="98">
        <v>10868555.674438469</v>
      </c>
      <c r="CX1340" s="98">
        <v>93120096.526733398</v>
      </c>
    </row>
    <row r="1341" spans="1:102" x14ac:dyDescent="0.2">
      <c r="A1341" s="98" t="s">
        <v>73</v>
      </c>
      <c r="B1341" s="100">
        <v>39783</v>
      </c>
      <c r="C1341" s="99">
        <v>130242.099306107</v>
      </c>
      <c r="D1341" s="99">
        <v>5.24490580597194</v>
      </c>
      <c r="E1341" s="99">
        <v>27326.495485305801</v>
      </c>
      <c r="F1341" s="99">
        <v>21399.055979013399</v>
      </c>
      <c r="G1341" s="99">
        <v>6544.9285064339601</v>
      </c>
      <c r="H1341" s="99">
        <v>853.34491167217504</v>
      </c>
      <c r="I1341" s="99">
        <v>115.338147767819</v>
      </c>
      <c r="J1341" s="99">
        <v>89992.957548141494</v>
      </c>
      <c r="K1341" s="99">
        <v>9173.0473604202307</v>
      </c>
      <c r="L1341" s="99">
        <v>40132.409698486299</v>
      </c>
      <c r="M1341" s="99">
        <v>47365.415949344599</v>
      </c>
      <c r="N1341" s="99">
        <v>12401.8322482109</v>
      </c>
      <c r="O1341" s="99">
        <v>54623.8019914627</v>
      </c>
      <c r="P1341" s="99">
        <v>0</v>
      </c>
      <c r="Q1341" s="99">
        <v>7250.1240417957297</v>
      </c>
      <c r="R1341" s="99">
        <v>5880.0685129165604</v>
      </c>
      <c r="S1341" s="99">
        <v>0</v>
      </c>
      <c r="T1341" s="99">
        <v>1704.3682229369899</v>
      </c>
      <c r="U1341" s="99">
        <v>99318.712237358093</v>
      </c>
      <c r="V1341" s="99">
        <v>7206304.4905395498</v>
      </c>
      <c r="W1341" s="99">
        <v>887.34560843557097</v>
      </c>
      <c r="X1341" s="99">
        <v>2108721.3031310998</v>
      </c>
      <c r="Y1341" s="99">
        <v>1375543.00190735</v>
      </c>
      <c r="Z1341" s="99">
        <v>1315695.79385376</v>
      </c>
      <c r="AA1341" s="99">
        <v>117895.93018531799</v>
      </c>
      <c r="AB1341" s="99">
        <v>15959.1124695539</v>
      </c>
      <c r="AC1341" s="99">
        <v>29871326.0158691</v>
      </c>
      <c r="AD1341" s="99">
        <v>1405098.18574524</v>
      </c>
      <c r="AE1341" s="99">
        <v>1567461.10089111</v>
      </c>
      <c r="AF1341" s="99">
        <v>2319699.20733643</v>
      </c>
      <c r="AG1341" s="99">
        <v>1880234.4634094201</v>
      </c>
      <c r="AH1341" s="99">
        <v>2588225.3887634301</v>
      </c>
      <c r="AI1341" s="99">
        <v>0</v>
      </c>
      <c r="AJ1341" s="99">
        <v>943557.69622039795</v>
      </c>
      <c r="AK1341" s="99">
        <v>1145296.3310546901</v>
      </c>
      <c r="AL1341" s="99">
        <v>0</v>
      </c>
      <c r="AM1341" s="99">
        <v>294368.39582061803</v>
      </c>
      <c r="AN1341" s="99">
        <v>31381109.350097701</v>
      </c>
      <c r="AO1341" s="99">
        <v>64648288.784179702</v>
      </c>
      <c r="AP1341" s="99">
        <v>6823.18428277969</v>
      </c>
      <c r="AQ1341" s="99">
        <v>17332969.296875</v>
      </c>
      <c r="AR1341" s="99">
        <v>11386979.1010742</v>
      </c>
      <c r="AS1341" s="99">
        <v>9844909.6563720703</v>
      </c>
      <c r="AT1341" s="99">
        <v>943335.33409881603</v>
      </c>
      <c r="AU1341" s="99">
        <v>118881.43950653099</v>
      </c>
      <c r="AV1341" s="99">
        <v>87265419.364257798</v>
      </c>
      <c r="AW1341" s="99">
        <v>3968601.3168640099</v>
      </c>
      <c r="AX1341" s="99">
        <v>15417657.956543</v>
      </c>
      <c r="AY1341" s="99">
        <v>21072344.065185498</v>
      </c>
      <c r="AZ1341" s="99">
        <v>15052120.3041992</v>
      </c>
      <c r="BA1341" s="99">
        <v>22658353.068603501</v>
      </c>
      <c r="BB1341" s="99">
        <v>0</v>
      </c>
      <c r="BC1341" s="99">
        <v>7851252.1981811495</v>
      </c>
      <c r="BD1341" s="99">
        <v>8503771.23754883</v>
      </c>
      <c r="BE1341" s="99">
        <v>0</v>
      </c>
      <c r="BF1341" s="99">
        <v>2261459.8200683598</v>
      </c>
      <c r="BG1341" s="99">
        <v>91471204.386718795</v>
      </c>
      <c r="BH1341" s="99">
        <v>14104366.248413101</v>
      </c>
      <c r="BI1341" s="99">
        <v>1382.8568174094</v>
      </c>
      <c r="BJ1341" s="99">
        <v>4901192.9909057599</v>
      </c>
      <c r="BK1341" s="99">
        <v>3643824.44775391</v>
      </c>
      <c r="BL1341" s="99">
        <v>0</v>
      </c>
      <c r="BM1341" s="99">
        <v>80960.167858123794</v>
      </c>
      <c r="BN1341" s="99">
        <v>12057.4192495346</v>
      </c>
      <c r="BO1341" s="99">
        <v>0</v>
      </c>
      <c r="BP1341" s="99">
        <v>0</v>
      </c>
      <c r="BQ1341" s="99">
        <v>0</v>
      </c>
      <c r="BR1341" s="99">
        <v>6207238.2256469699</v>
      </c>
      <c r="BS1341" s="99">
        <v>5273809.3613891602</v>
      </c>
      <c r="BT1341" s="99">
        <v>4407610.1853027297</v>
      </c>
      <c r="BU1341" s="99">
        <v>0</v>
      </c>
      <c r="BV1341" s="99">
        <v>3085375.5521240202</v>
      </c>
      <c r="BW1341" s="99">
        <v>1003868.6385498</v>
      </c>
      <c r="BX1341" s="99">
        <v>0</v>
      </c>
      <c r="BY1341" s="99">
        <v>0</v>
      </c>
      <c r="BZ1341" s="99">
        <v>0</v>
      </c>
      <c r="CA1341" s="99">
        <v>157295.81470108</v>
      </c>
      <c r="CB1341" s="99">
        <v>9319765.3470459003</v>
      </c>
      <c r="CC1341" s="99">
        <v>81761034.493164107</v>
      </c>
      <c r="CD1341" s="99">
        <v>19012566.517822299</v>
      </c>
      <c r="CE1341" s="99">
        <v>7399.0019184351004</v>
      </c>
      <c r="CF1341" s="99">
        <v>1440626.7147979699</v>
      </c>
      <c r="CG1341" s="99">
        <v>10755835.6320801</v>
      </c>
      <c r="CH1341" s="99">
        <v>0</v>
      </c>
      <c r="CI1341" s="99">
        <v>164666.598646164</v>
      </c>
      <c r="CJ1341" s="99">
        <v>10751534.9953613</v>
      </c>
      <c r="CK1341" s="99">
        <v>92838793.422851607</v>
      </c>
      <c r="CL1341" s="99">
        <v>20016342.763183601</v>
      </c>
      <c r="CM1341" s="166">
        <v>263285.25558471697</v>
      </c>
      <c r="CN1341" s="166">
        <v>42168188.486328103</v>
      </c>
      <c r="CO1341" s="166">
        <v>184531057.64453101</v>
      </c>
      <c r="CP1341" s="99">
        <v>20016342.763183601</v>
      </c>
      <c r="CQ1341" s="99">
        <v>0</v>
      </c>
      <c r="CR1341" s="99">
        <v>0</v>
      </c>
      <c r="CS1341" s="99">
        <v>0</v>
      </c>
      <c r="CT1341" s="99">
        <v>0</v>
      </c>
      <c r="CU1341" s="98">
        <v>37474.976949868003</v>
      </c>
      <c r="CV1341" s="98">
        <v>95606.550161089006</v>
      </c>
      <c r="CW1341" s="98">
        <v>10760392.06184387</v>
      </c>
      <c r="CX1341" s="98">
        <v>92516870.1252442</v>
      </c>
    </row>
    <row r="1342" spans="1:102" x14ac:dyDescent="0.2">
      <c r="A1342" s="98" t="s">
        <v>73</v>
      </c>
      <c r="B1342" s="100">
        <v>39873</v>
      </c>
      <c r="C1342" s="99">
        <v>132038.095142365</v>
      </c>
      <c r="D1342" s="99">
        <v>5.8839255319908297</v>
      </c>
      <c r="E1342" s="99">
        <v>27032.731487035799</v>
      </c>
      <c r="F1342" s="99">
        <v>21362.109399557099</v>
      </c>
      <c r="G1342" s="99">
        <v>6838.0430132150695</v>
      </c>
      <c r="H1342" s="99">
        <v>696.30979191511904</v>
      </c>
      <c r="I1342" s="99">
        <v>97.944054431281998</v>
      </c>
      <c r="J1342" s="99">
        <v>92787.567072868304</v>
      </c>
      <c r="K1342" s="99">
        <v>7522.4094041585904</v>
      </c>
      <c r="L1342" s="99">
        <v>40311.402962207801</v>
      </c>
      <c r="M1342" s="99">
        <v>47738.1935052872</v>
      </c>
      <c r="N1342" s="99">
        <v>12402.155187845199</v>
      </c>
      <c r="O1342" s="99">
        <v>55845.665980815902</v>
      </c>
      <c r="P1342" s="99">
        <v>0</v>
      </c>
      <c r="Q1342" s="99">
        <v>7269.6316524743997</v>
      </c>
      <c r="R1342" s="99">
        <v>6053.7013529539099</v>
      </c>
      <c r="S1342" s="99">
        <v>0</v>
      </c>
      <c r="T1342" s="99">
        <v>1700.0989682674399</v>
      </c>
      <c r="U1342" s="99">
        <v>100202.955291748</v>
      </c>
      <c r="V1342" s="99">
        <v>7256213.7630615197</v>
      </c>
      <c r="W1342" s="99">
        <v>450.59561939537502</v>
      </c>
      <c r="X1342" s="99">
        <v>2047680.95495605</v>
      </c>
      <c r="Y1342" s="99">
        <v>1334577.84300232</v>
      </c>
      <c r="Z1342" s="99">
        <v>1341025.90309143</v>
      </c>
      <c r="AA1342" s="99">
        <v>105039.32503414201</v>
      </c>
      <c r="AB1342" s="99">
        <v>15217.327381610899</v>
      </c>
      <c r="AC1342" s="99">
        <v>30632583.145263702</v>
      </c>
      <c r="AD1342" s="99">
        <v>1104177.7734069801</v>
      </c>
      <c r="AE1342" s="99">
        <v>1553224.89306641</v>
      </c>
      <c r="AF1342" s="99">
        <v>2329283.2367858901</v>
      </c>
      <c r="AG1342" s="99">
        <v>1852707.13899231</v>
      </c>
      <c r="AH1342" s="99">
        <v>2634091.3684997601</v>
      </c>
      <c r="AI1342" s="99">
        <v>0</v>
      </c>
      <c r="AJ1342" s="99">
        <v>939155.77758789097</v>
      </c>
      <c r="AK1342" s="99">
        <v>1158048.7675170901</v>
      </c>
      <c r="AL1342" s="99">
        <v>0</v>
      </c>
      <c r="AM1342" s="99">
        <v>287781.53036499</v>
      </c>
      <c r="AN1342" s="99">
        <v>31714733.720947299</v>
      </c>
      <c r="AO1342" s="99">
        <v>65574350.2666016</v>
      </c>
      <c r="AP1342" s="99">
        <v>3492.43951749802</v>
      </c>
      <c r="AQ1342" s="99">
        <v>17300288.642578099</v>
      </c>
      <c r="AR1342" s="99">
        <v>11149470.376098599</v>
      </c>
      <c r="AS1342" s="99">
        <v>10038876.0192871</v>
      </c>
      <c r="AT1342" s="99">
        <v>773613.22317504894</v>
      </c>
      <c r="AU1342" s="99">
        <v>109434.21765041399</v>
      </c>
      <c r="AV1342" s="99">
        <v>90037206.084960893</v>
      </c>
      <c r="AW1342" s="99">
        <v>3140955.1216430701</v>
      </c>
      <c r="AX1342" s="99">
        <v>15420677.623901401</v>
      </c>
      <c r="AY1342" s="99">
        <v>21351045.011718798</v>
      </c>
      <c r="AZ1342" s="99">
        <v>14890300.5501709</v>
      </c>
      <c r="BA1342" s="99">
        <v>23228386.2731934</v>
      </c>
      <c r="BB1342" s="99">
        <v>0</v>
      </c>
      <c r="BC1342" s="99">
        <v>7856268.5681762705</v>
      </c>
      <c r="BD1342" s="99">
        <v>8613933.9439697303</v>
      </c>
      <c r="BE1342" s="99">
        <v>0</v>
      </c>
      <c r="BF1342" s="99">
        <v>2224942.4429321298</v>
      </c>
      <c r="BG1342" s="99">
        <v>93067912.169921905</v>
      </c>
      <c r="BH1342" s="99">
        <v>14250860.4210205</v>
      </c>
      <c r="BI1342" s="99">
        <v>948.40414021164202</v>
      </c>
      <c r="BJ1342" s="99">
        <v>4759945.0220336895</v>
      </c>
      <c r="BK1342" s="99">
        <v>3549262.6255188002</v>
      </c>
      <c r="BL1342" s="99">
        <v>0</v>
      </c>
      <c r="BM1342" s="99">
        <v>79657.451243400603</v>
      </c>
      <c r="BN1342" s="99">
        <v>14917.3337440491</v>
      </c>
      <c r="BO1342" s="99">
        <v>0</v>
      </c>
      <c r="BP1342" s="99">
        <v>0</v>
      </c>
      <c r="BQ1342" s="99">
        <v>0</v>
      </c>
      <c r="BR1342" s="99">
        <v>6197010.4759521503</v>
      </c>
      <c r="BS1342" s="99">
        <v>5190023.1004028302</v>
      </c>
      <c r="BT1342" s="99">
        <v>4517973.1308593797</v>
      </c>
      <c r="BU1342" s="99">
        <v>0</v>
      </c>
      <c r="BV1342" s="99">
        <v>3080818.0708923298</v>
      </c>
      <c r="BW1342" s="99">
        <v>1017354.19347382</v>
      </c>
      <c r="BX1342" s="99">
        <v>0</v>
      </c>
      <c r="BY1342" s="99">
        <v>0</v>
      </c>
      <c r="BZ1342" s="99">
        <v>0</v>
      </c>
      <c r="CA1342" s="99">
        <v>159239.98137474101</v>
      </c>
      <c r="CB1342" s="99">
        <v>9303756.4915771503</v>
      </c>
      <c r="CC1342" s="99">
        <v>83046811.9453125</v>
      </c>
      <c r="CD1342" s="99">
        <v>19018324.7028809</v>
      </c>
      <c r="CE1342" s="99">
        <v>7551.7820059061096</v>
      </c>
      <c r="CF1342" s="99">
        <v>1448671.3874969501</v>
      </c>
      <c r="CG1342" s="99">
        <v>10848329.2727051</v>
      </c>
      <c r="CH1342" s="99">
        <v>0</v>
      </c>
      <c r="CI1342" s="99">
        <v>166812.553178787</v>
      </c>
      <c r="CJ1342" s="99">
        <v>10772021.857055699</v>
      </c>
      <c r="CK1342" s="99">
        <v>93647319.7421875</v>
      </c>
      <c r="CL1342" s="99">
        <v>20042823.450195301</v>
      </c>
      <c r="CM1342" s="166">
        <v>265997.61136627197</v>
      </c>
      <c r="CN1342" s="166">
        <v>42496515.352050804</v>
      </c>
      <c r="CO1342" s="166">
        <v>186774740.62695301</v>
      </c>
      <c r="CP1342" s="99">
        <v>20042823.450195301</v>
      </c>
      <c r="CQ1342" s="99">
        <v>0</v>
      </c>
      <c r="CR1342" s="99">
        <v>0</v>
      </c>
      <c r="CS1342" s="99">
        <v>0</v>
      </c>
      <c r="CT1342" s="99">
        <v>0</v>
      </c>
      <c r="CU1342" s="98">
        <v>35223.579625395003</v>
      </c>
      <c r="CV1342" s="98">
        <v>98642.720345256996</v>
      </c>
      <c r="CW1342" s="98">
        <v>10752427.8790741</v>
      </c>
      <c r="CX1342" s="98">
        <v>93895141.218017608</v>
      </c>
    </row>
    <row r="1343" spans="1:102" x14ac:dyDescent="0.2">
      <c r="A1343" s="98" t="s">
        <v>73</v>
      </c>
      <c r="B1343" s="100">
        <v>39965</v>
      </c>
      <c r="C1343" s="99">
        <v>134330.181419373</v>
      </c>
      <c r="D1343" s="99">
        <v>4.82247099594679</v>
      </c>
      <c r="E1343" s="99">
        <v>26143.1944277287</v>
      </c>
      <c r="F1343" s="99">
        <v>20874.985584259</v>
      </c>
      <c r="G1343" s="99">
        <v>7132.7103940844499</v>
      </c>
      <c r="H1343" s="99">
        <v>527.82467728853203</v>
      </c>
      <c r="I1343" s="99">
        <v>70.194268306717305</v>
      </c>
      <c r="J1343" s="99">
        <v>95567.442972183198</v>
      </c>
      <c r="K1343" s="99">
        <v>5914.8020220398903</v>
      </c>
      <c r="L1343" s="99">
        <v>40505.288295745901</v>
      </c>
      <c r="M1343" s="99">
        <v>48276.310379982002</v>
      </c>
      <c r="N1343" s="99">
        <v>12317.659813165699</v>
      </c>
      <c r="O1343" s="99">
        <v>56653.976881980903</v>
      </c>
      <c r="P1343" s="99">
        <v>0</v>
      </c>
      <c r="Q1343" s="99">
        <v>7336.89574676752</v>
      </c>
      <c r="R1343" s="99">
        <v>6176.5957514047604</v>
      </c>
      <c r="S1343" s="99">
        <v>0</v>
      </c>
      <c r="T1343" s="99">
        <v>1676.8868399411399</v>
      </c>
      <c r="U1343" s="99">
        <v>101235.1183815</v>
      </c>
      <c r="V1343" s="99">
        <v>7387114.7539672898</v>
      </c>
      <c r="W1343" s="99">
        <v>607.32239392399799</v>
      </c>
      <c r="X1343" s="99">
        <v>1959471.56130981</v>
      </c>
      <c r="Y1343" s="99">
        <v>1285875.3617858901</v>
      </c>
      <c r="Z1343" s="99">
        <v>1373521.0980682401</v>
      </c>
      <c r="AA1343" s="99">
        <v>79313.7428293228</v>
      </c>
      <c r="AB1343" s="99">
        <v>11143.945353627199</v>
      </c>
      <c r="AC1343" s="99">
        <v>31286730.302246101</v>
      </c>
      <c r="AD1343" s="99">
        <v>836058.98339080799</v>
      </c>
      <c r="AE1343" s="99">
        <v>1546017.6974792499</v>
      </c>
      <c r="AF1343" s="99">
        <v>2354294.0020446801</v>
      </c>
      <c r="AG1343" s="99">
        <v>1837818.55461121</v>
      </c>
      <c r="AH1343" s="99">
        <v>2649166.2030334501</v>
      </c>
      <c r="AI1343" s="99">
        <v>0</v>
      </c>
      <c r="AJ1343" s="99">
        <v>949261.54841613804</v>
      </c>
      <c r="AK1343" s="99">
        <v>1169701.2895965599</v>
      </c>
      <c r="AL1343" s="99">
        <v>0</v>
      </c>
      <c r="AM1343" s="99">
        <v>277391.85622024501</v>
      </c>
      <c r="AN1343" s="99">
        <v>32037741.010253899</v>
      </c>
      <c r="AO1343" s="99">
        <v>67271237.821289107</v>
      </c>
      <c r="AP1343" s="99">
        <v>4907.8580293059304</v>
      </c>
      <c r="AQ1343" s="99">
        <v>16338310.884765601</v>
      </c>
      <c r="AR1343" s="99">
        <v>10787564.013671899</v>
      </c>
      <c r="AS1343" s="99">
        <v>10332906.5932617</v>
      </c>
      <c r="AT1343" s="99">
        <v>577668.28963470506</v>
      </c>
      <c r="AU1343" s="99">
        <v>80121.819317817703</v>
      </c>
      <c r="AV1343" s="99">
        <v>92672164.637695298</v>
      </c>
      <c r="AW1343" s="99">
        <v>2393130.7421569801</v>
      </c>
      <c r="AX1343" s="99">
        <v>15465196.710083</v>
      </c>
      <c r="AY1343" s="99">
        <v>21761555.120605499</v>
      </c>
      <c r="AZ1343" s="99">
        <v>14893692.427123999</v>
      </c>
      <c r="BA1343" s="99">
        <v>23542403.830810498</v>
      </c>
      <c r="BB1343" s="99">
        <v>0</v>
      </c>
      <c r="BC1343" s="99">
        <v>7985866.2451171903</v>
      </c>
      <c r="BD1343" s="99">
        <v>8729489.1724853497</v>
      </c>
      <c r="BE1343" s="99">
        <v>0</v>
      </c>
      <c r="BF1343" s="99">
        <v>2154476.1547241202</v>
      </c>
      <c r="BG1343" s="99">
        <v>94913183.456054702</v>
      </c>
      <c r="BH1343" s="99">
        <v>14664007.7818604</v>
      </c>
      <c r="BI1343" s="99">
        <v>537.605694174767</v>
      </c>
      <c r="BJ1343" s="99">
        <v>4609239.6955566397</v>
      </c>
      <c r="BK1343" s="99">
        <v>3449139.3059081999</v>
      </c>
      <c r="BL1343" s="99">
        <v>0</v>
      </c>
      <c r="BM1343" s="99">
        <v>73398.6509046555</v>
      </c>
      <c r="BN1343" s="99">
        <v>9667.7301238775308</v>
      </c>
      <c r="BO1343" s="99">
        <v>0</v>
      </c>
      <c r="BP1343" s="99">
        <v>0</v>
      </c>
      <c r="BQ1343" s="99">
        <v>0</v>
      </c>
      <c r="BR1343" s="99">
        <v>6359298.9163818397</v>
      </c>
      <c r="BS1343" s="99">
        <v>5191040.1445922898</v>
      </c>
      <c r="BT1343" s="99">
        <v>4577356.9348754901</v>
      </c>
      <c r="BU1343" s="99">
        <v>0</v>
      </c>
      <c r="BV1343" s="99">
        <v>3131798.9983215299</v>
      </c>
      <c r="BW1343" s="99">
        <v>1030890.40978241</v>
      </c>
      <c r="BX1343" s="99">
        <v>0</v>
      </c>
      <c r="BY1343" s="99">
        <v>0</v>
      </c>
      <c r="BZ1343" s="99">
        <v>0</v>
      </c>
      <c r="CA1343" s="99">
        <v>160551.84335327099</v>
      </c>
      <c r="CB1343" s="99">
        <v>9345722.0637206994</v>
      </c>
      <c r="CC1343" s="99">
        <v>83477134.708007798</v>
      </c>
      <c r="CD1343" s="99">
        <v>19287319.454589799</v>
      </c>
      <c r="CE1343" s="99">
        <v>7635.6996505260504</v>
      </c>
      <c r="CF1343" s="99">
        <v>1450559.1736145001</v>
      </c>
      <c r="CG1343" s="99">
        <v>10919210.9647217</v>
      </c>
      <c r="CH1343" s="99">
        <v>0</v>
      </c>
      <c r="CI1343" s="99">
        <v>168187.78840065</v>
      </c>
      <c r="CJ1343" s="99">
        <v>10789824.095825201</v>
      </c>
      <c r="CK1343" s="99">
        <v>94412276.363281295</v>
      </c>
      <c r="CL1343" s="99">
        <v>20320955.393798798</v>
      </c>
      <c r="CM1343" s="166">
        <v>268388.49657058698</v>
      </c>
      <c r="CN1343" s="166">
        <v>42832435.075683601</v>
      </c>
      <c r="CO1343" s="166">
        <v>189422194.32421899</v>
      </c>
      <c r="CP1343" s="99">
        <v>20320955.393798798</v>
      </c>
      <c r="CQ1343" s="99">
        <v>0</v>
      </c>
      <c r="CR1343" s="99">
        <v>0</v>
      </c>
      <c r="CS1343" s="99">
        <v>0</v>
      </c>
      <c r="CT1343" s="99">
        <v>0</v>
      </c>
      <c r="CU1343" s="98">
        <v>32507.375728342999</v>
      </c>
      <c r="CV1343" s="98">
        <v>101687.057005945</v>
      </c>
      <c r="CW1343" s="98">
        <v>10796281.237335199</v>
      </c>
      <c r="CX1343" s="98">
        <v>94396345.672729492</v>
      </c>
    </row>
    <row r="1344" spans="1:102" x14ac:dyDescent="0.2">
      <c r="A1344" s="98" t="s">
        <v>73</v>
      </c>
      <c r="B1344" s="100">
        <v>40057</v>
      </c>
      <c r="C1344" s="99">
        <v>136575.238670349</v>
      </c>
      <c r="D1344" s="99">
        <v>5.1202868469990799</v>
      </c>
      <c r="E1344" s="99">
        <v>24918.4539246559</v>
      </c>
      <c r="F1344" s="99">
        <v>20216.945078611399</v>
      </c>
      <c r="G1344" s="99">
        <v>7440.4369138479196</v>
      </c>
      <c r="H1344" s="99">
        <v>342.80060765519698</v>
      </c>
      <c r="I1344" s="99">
        <v>43.564579054713199</v>
      </c>
      <c r="J1344" s="99">
        <v>97881.324824333205</v>
      </c>
      <c r="K1344" s="99">
        <v>4380.0549818873396</v>
      </c>
      <c r="L1344" s="99">
        <v>39053.971719264999</v>
      </c>
      <c r="M1344" s="99">
        <v>48545.360624790199</v>
      </c>
      <c r="N1344" s="99">
        <v>12247.9992798567</v>
      </c>
      <c r="O1344" s="99">
        <v>57928.638904571497</v>
      </c>
      <c r="P1344" s="99">
        <v>0</v>
      </c>
      <c r="Q1344" s="99">
        <v>7317.3823876977003</v>
      </c>
      <c r="R1344" s="99">
        <v>6350.1608047485397</v>
      </c>
      <c r="S1344" s="99">
        <v>0</v>
      </c>
      <c r="T1344" s="99">
        <v>1686.9607120007299</v>
      </c>
      <c r="U1344" s="99">
        <v>102405.564305305</v>
      </c>
      <c r="V1344" s="99">
        <v>7491727.8151245099</v>
      </c>
      <c r="W1344" s="99">
        <v>505.61306212842499</v>
      </c>
      <c r="X1344" s="99">
        <v>1842836.14599609</v>
      </c>
      <c r="Y1344" s="99">
        <v>1234564.5649108901</v>
      </c>
      <c r="Z1344" s="99">
        <v>1405325.6162109401</v>
      </c>
      <c r="AA1344" s="99">
        <v>51537.5770044327</v>
      </c>
      <c r="AB1344" s="99">
        <v>6883.8787860870398</v>
      </c>
      <c r="AC1344" s="99">
        <v>32036234.193115201</v>
      </c>
      <c r="AD1344" s="99">
        <v>602737.49787139904</v>
      </c>
      <c r="AE1344" s="99">
        <v>1505324.9768981901</v>
      </c>
      <c r="AF1344" s="99">
        <v>2348994.6442565899</v>
      </c>
      <c r="AG1344" s="99">
        <v>1823307.35760498</v>
      </c>
      <c r="AH1344" s="99">
        <v>2677361.9157409701</v>
      </c>
      <c r="AI1344" s="99">
        <v>0</v>
      </c>
      <c r="AJ1344" s="99">
        <v>947043.16313171398</v>
      </c>
      <c r="AK1344" s="99">
        <v>1177308.24263</v>
      </c>
      <c r="AL1344" s="99">
        <v>0</v>
      </c>
      <c r="AM1344" s="99">
        <v>273185.92581558198</v>
      </c>
      <c r="AN1344" s="99">
        <v>32682482.280029301</v>
      </c>
      <c r="AO1344" s="99">
        <v>68690040.229492202</v>
      </c>
      <c r="AP1344" s="99">
        <v>4048.5249961018599</v>
      </c>
      <c r="AQ1344" s="99">
        <v>15476913.7075195</v>
      </c>
      <c r="AR1344" s="99">
        <v>10414775.940429701</v>
      </c>
      <c r="AS1344" s="99">
        <v>10702053.3240967</v>
      </c>
      <c r="AT1344" s="99">
        <v>384278.11371612502</v>
      </c>
      <c r="AU1344" s="99">
        <v>49593.959415912599</v>
      </c>
      <c r="AV1344" s="99">
        <v>95545889.676757798</v>
      </c>
      <c r="AW1344" s="99">
        <v>1732509.9931030299</v>
      </c>
      <c r="AX1344" s="99">
        <v>15218358.181762701</v>
      </c>
      <c r="AY1344" s="99">
        <v>21908264.106445301</v>
      </c>
      <c r="AZ1344" s="99">
        <v>14826431.533813501</v>
      </c>
      <c r="BA1344" s="99">
        <v>23988564.817382801</v>
      </c>
      <c r="BB1344" s="99">
        <v>0</v>
      </c>
      <c r="BC1344" s="99">
        <v>7988538.8688964797</v>
      </c>
      <c r="BD1344" s="99">
        <v>8886243.89526367</v>
      </c>
      <c r="BE1344" s="99">
        <v>0</v>
      </c>
      <c r="BF1344" s="99">
        <v>2160907.5993042002</v>
      </c>
      <c r="BG1344" s="99">
        <v>97330307.279296905</v>
      </c>
      <c r="BH1344" s="99">
        <v>14901633.6558838</v>
      </c>
      <c r="BI1344" s="99">
        <v>589.52398449182499</v>
      </c>
      <c r="BJ1344" s="99">
        <v>4430221.8101806603</v>
      </c>
      <c r="BK1344" s="99">
        <v>3350655.4684143099</v>
      </c>
      <c r="BL1344" s="99">
        <v>0</v>
      </c>
      <c r="BM1344" s="99">
        <v>33460.290287494703</v>
      </c>
      <c r="BN1344" s="99">
        <v>5392.8513252139101</v>
      </c>
      <c r="BO1344" s="99">
        <v>0</v>
      </c>
      <c r="BP1344" s="99">
        <v>0</v>
      </c>
      <c r="BQ1344" s="99">
        <v>0</v>
      </c>
      <c r="BR1344" s="99">
        <v>6424696.8905029297</v>
      </c>
      <c r="BS1344" s="99">
        <v>5181418.7277832003</v>
      </c>
      <c r="BT1344" s="99">
        <v>4669086.9064941397</v>
      </c>
      <c r="BU1344" s="99">
        <v>0</v>
      </c>
      <c r="BV1344" s="99">
        <v>3155860.3857421898</v>
      </c>
      <c r="BW1344" s="99">
        <v>1046338.3197403</v>
      </c>
      <c r="BX1344" s="99">
        <v>0</v>
      </c>
      <c r="BY1344" s="99">
        <v>0</v>
      </c>
      <c r="BZ1344" s="99">
        <v>0</v>
      </c>
      <c r="CA1344" s="99">
        <v>161553.42236137399</v>
      </c>
      <c r="CB1344" s="99">
        <v>9331211.0236816406</v>
      </c>
      <c r="CC1344" s="99">
        <v>83804813.231445298</v>
      </c>
      <c r="CD1344" s="99">
        <v>19293226.893310498</v>
      </c>
      <c r="CE1344" s="99">
        <v>7796.9578804373696</v>
      </c>
      <c r="CF1344" s="99">
        <v>1453271.9732208301</v>
      </c>
      <c r="CG1344" s="99">
        <v>11065693.021240201</v>
      </c>
      <c r="CH1344" s="99">
        <v>0</v>
      </c>
      <c r="CI1344" s="99">
        <v>169356.329906464</v>
      </c>
      <c r="CJ1344" s="99">
        <v>10771773.9134521</v>
      </c>
      <c r="CK1344" s="99">
        <v>95241121.698242202</v>
      </c>
      <c r="CL1344" s="99">
        <v>20345278.981933601</v>
      </c>
      <c r="CM1344" s="166">
        <v>270603.22122573899</v>
      </c>
      <c r="CN1344" s="166">
        <v>43406105.426269501</v>
      </c>
      <c r="CO1344" s="166">
        <v>192472286.25</v>
      </c>
      <c r="CP1344" s="99">
        <v>20345278.981933601</v>
      </c>
      <c r="CQ1344" s="99">
        <v>0</v>
      </c>
      <c r="CR1344" s="99">
        <v>0</v>
      </c>
      <c r="CS1344" s="99">
        <v>0</v>
      </c>
      <c r="CT1344" s="99">
        <v>0</v>
      </c>
      <c r="CU1344" s="98">
        <v>29537.040339181</v>
      </c>
      <c r="CV1344" s="98">
        <v>104230.045529718</v>
      </c>
      <c r="CW1344" s="98">
        <v>10784482.996902471</v>
      </c>
      <c r="CX1344" s="98">
        <v>94870506.252685502</v>
      </c>
    </row>
    <row r="1345" spans="1:102" x14ac:dyDescent="0.2">
      <c r="A1345" s="98" t="s">
        <v>73</v>
      </c>
      <c r="B1345" s="100">
        <v>40148</v>
      </c>
      <c r="C1345" s="99">
        <v>139528.91319847101</v>
      </c>
      <c r="D1345" s="99">
        <v>5.1853777299984403</v>
      </c>
      <c r="E1345" s="99">
        <v>24158.905963182398</v>
      </c>
      <c r="F1345" s="99">
        <v>19971.107059955601</v>
      </c>
      <c r="G1345" s="99">
        <v>7792.4727683067304</v>
      </c>
      <c r="H1345" s="99">
        <v>165.04090589471201</v>
      </c>
      <c r="I1345" s="99">
        <v>22.238618624163799</v>
      </c>
      <c r="J1345" s="99">
        <v>100400.68690967601</v>
      </c>
      <c r="K1345" s="99">
        <v>3142.7906639874</v>
      </c>
      <c r="L1345" s="99">
        <v>39118.467370510101</v>
      </c>
      <c r="M1345" s="99">
        <v>48776.852002143904</v>
      </c>
      <c r="N1345" s="99">
        <v>12253.6831747293</v>
      </c>
      <c r="O1345" s="99">
        <v>59838.710753917701</v>
      </c>
      <c r="P1345" s="99">
        <v>0</v>
      </c>
      <c r="Q1345" s="99">
        <v>7233.16684490442</v>
      </c>
      <c r="R1345" s="99">
        <v>6541.2779148220998</v>
      </c>
      <c r="S1345" s="99">
        <v>0</v>
      </c>
      <c r="T1345" s="99">
        <v>1694.0006006210999</v>
      </c>
      <c r="U1345" s="99">
        <v>103757.844632149</v>
      </c>
      <c r="V1345" s="99">
        <v>7603803.59765625</v>
      </c>
      <c r="W1345" s="99">
        <v>383.48558420315402</v>
      </c>
      <c r="X1345" s="99">
        <v>1761572.28463745</v>
      </c>
      <c r="Y1345" s="99">
        <v>1213953.7839508101</v>
      </c>
      <c r="Z1345" s="99">
        <v>1439163.1387634301</v>
      </c>
      <c r="AA1345" s="99">
        <v>20936.7383422852</v>
      </c>
      <c r="AB1345" s="99">
        <v>2126.6317396760001</v>
      </c>
      <c r="AC1345" s="99">
        <v>32293634.012939502</v>
      </c>
      <c r="AD1345" s="99">
        <v>379258.875205994</v>
      </c>
      <c r="AE1345" s="99">
        <v>1496276.45341492</v>
      </c>
      <c r="AF1345" s="99">
        <v>2354111.08276367</v>
      </c>
      <c r="AG1345" s="99">
        <v>1820140.34803772</v>
      </c>
      <c r="AH1345" s="99">
        <v>2764704.6094970698</v>
      </c>
      <c r="AI1345" s="99">
        <v>0</v>
      </c>
      <c r="AJ1345" s="99">
        <v>945029.73651885998</v>
      </c>
      <c r="AK1345" s="99">
        <v>1186784.0541534401</v>
      </c>
      <c r="AL1345" s="99">
        <v>0</v>
      </c>
      <c r="AM1345" s="99">
        <v>269253.61708068801</v>
      </c>
      <c r="AN1345" s="99">
        <v>32640458.646728501</v>
      </c>
      <c r="AO1345" s="99">
        <v>70195394.708007798</v>
      </c>
      <c r="AP1345" s="99">
        <v>2961.6677345931498</v>
      </c>
      <c r="AQ1345" s="99">
        <v>14888831.349853501</v>
      </c>
      <c r="AR1345" s="99">
        <v>10321035.1912842</v>
      </c>
      <c r="AS1345" s="99">
        <v>11015408.108154301</v>
      </c>
      <c r="AT1345" s="99">
        <v>177256.38895225499</v>
      </c>
      <c r="AU1345" s="99">
        <v>16860.875696420699</v>
      </c>
      <c r="AV1345" s="99">
        <v>97400808.399414107</v>
      </c>
      <c r="AW1345" s="99">
        <v>1106520.25361633</v>
      </c>
      <c r="AX1345" s="99">
        <v>15320809.2738037</v>
      </c>
      <c r="AY1345" s="99">
        <v>22160947.5004883</v>
      </c>
      <c r="AZ1345" s="99">
        <v>14843829.2890625</v>
      </c>
      <c r="BA1345" s="99">
        <v>25007801.231933601</v>
      </c>
      <c r="BB1345" s="99">
        <v>0</v>
      </c>
      <c r="BC1345" s="99">
        <v>8037736.0693359403</v>
      </c>
      <c r="BD1345" s="99">
        <v>9017308.2589111291</v>
      </c>
      <c r="BE1345" s="99">
        <v>0</v>
      </c>
      <c r="BF1345" s="99">
        <v>2136982.1321716299</v>
      </c>
      <c r="BG1345" s="99">
        <v>98695369.426757798</v>
      </c>
      <c r="BH1345" s="99">
        <v>15447723.119628901</v>
      </c>
      <c r="BI1345" s="99">
        <v>533.969922341406</v>
      </c>
      <c r="BJ1345" s="99">
        <v>4323300.77233887</v>
      </c>
      <c r="BK1345" s="99">
        <v>3305617.7114868201</v>
      </c>
      <c r="BL1345" s="99">
        <v>0</v>
      </c>
      <c r="BM1345" s="99">
        <v>17594.8912761211</v>
      </c>
      <c r="BN1345" s="99">
        <v>1897.0165431201499</v>
      </c>
      <c r="BO1345" s="99">
        <v>0</v>
      </c>
      <c r="BP1345" s="99">
        <v>0</v>
      </c>
      <c r="BQ1345" s="99">
        <v>0</v>
      </c>
      <c r="BR1345" s="99">
        <v>6463748.0446777297</v>
      </c>
      <c r="BS1345" s="99">
        <v>5208439.2135620099</v>
      </c>
      <c r="BT1345" s="99">
        <v>4865006.9643554697</v>
      </c>
      <c r="BU1345" s="99">
        <v>0</v>
      </c>
      <c r="BV1345" s="99">
        <v>3172181.2125244099</v>
      </c>
      <c r="BW1345" s="99">
        <v>1065707.3791503899</v>
      </c>
      <c r="BX1345" s="99">
        <v>0</v>
      </c>
      <c r="BY1345" s="99">
        <v>0</v>
      </c>
      <c r="BZ1345" s="99">
        <v>0</v>
      </c>
      <c r="CA1345" s="99">
        <v>163593.81728935201</v>
      </c>
      <c r="CB1345" s="99">
        <v>9369257.33984375</v>
      </c>
      <c r="CC1345" s="99">
        <v>85324154.029296905</v>
      </c>
      <c r="CD1345" s="99">
        <v>19783131.066894501</v>
      </c>
      <c r="CE1345" s="99">
        <v>7955.8618128299704</v>
      </c>
      <c r="CF1345" s="99">
        <v>1459953.6138915999</v>
      </c>
      <c r="CG1345" s="99">
        <v>11184825.954223599</v>
      </c>
      <c r="CH1345" s="99">
        <v>0</v>
      </c>
      <c r="CI1345" s="99">
        <v>171524.28626441999</v>
      </c>
      <c r="CJ1345" s="99">
        <v>10828165.6800537</v>
      </c>
      <c r="CK1345" s="99">
        <v>96263035.416015595</v>
      </c>
      <c r="CL1345" s="99">
        <v>20844559.251953099</v>
      </c>
      <c r="CM1345" s="166">
        <v>274154.50035476702</v>
      </c>
      <c r="CN1345" s="166">
        <v>43476453.115234397</v>
      </c>
      <c r="CO1345" s="166">
        <v>195029258.04296899</v>
      </c>
      <c r="CP1345" s="99">
        <v>20844559.251953099</v>
      </c>
      <c r="CQ1345" s="99">
        <v>0</v>
      </c>
      <c r="CR1345" s="99">
        <v>0</v>
      </c>
      <c r="CS1345" s="99">
        <v>0</v>
      </c>
      <c r="CT1345" s="99">
        <v>0</v>
      </c>
      <c r="CU1345" s="98">
        <v>27582.215814732001</v>
      </c>
      <c r="CV1345" s="98">
        <v>107035.670167138</v>
      </c>
      <c r="CW1345" s="98">
        <v>10829210.95373535</v>
      </c>
      <c r="CX1345" s="98">
        <v>96508979.983520508</v>
      </c>
    </row>
    <row r="1346" spans="1:102" x14ac:dyDescent="0.2">
      <c r="A1346" s="98" t="s">
        <v>73</v>
      </c>
      <c r="B1346" s="100">
        <v>40238</v>
      </c>
      <c r="C1346" s="99">
        <v>140027.085653305</v>
      </c>
      <c r="D1346" s="99">
        <v>5.8029648389783697</v>
      </c>
      <c r="E1346" s="99">
        <v>23454.917408704801</v>
      </c>
      <c r="F1346" s="99">
        <v>19851.792886972398</v>
      </c>
      <c r="G1346" s="99">
        <v>8046.6867257952699</v>
      </c>
      <c r="H1346" s="99">
        <v>0</v>
      </c>
      <c r="I1346" s="99">
        <v>0</v>
      </c>
      <c r="J1346" s="99">
        <v>102488.61203384399</v>
      </c>
      <c r="K1346" s="99">
        <v>2321.5609657168402</v>
      </c>
      <c r="L1346" s="99">
        <v>39485.6239032745</v>
      </c>
      <c r="M1346" s="99">
        <v>48426.758727073699</v>
      </c>
      <c r="N1346" s="99">
        <v>12272.022595644001</v>
      </c>
      <c r="O1346" s="99">
        <v>60409.961383819602</v>
      </c>
      <c r="P1346" s="99">
        <v>0</v>
      </c>
      <c r="Q1346" s="99">
        <v>7121.7520583271998</v>
      </c>
      <c r="R1346" s="99">
        <v>6641.0672975778598</v>
      </c>
      <c r="S1346" s="99">
        <v>0</v>
      </c>
      <c r="T1346" s="99">
        <v>1649.75246949494</v>
      </c>
      <c r="U1346" s="99">
        <v>104764.217905998</v>
      </c>
      <c r="V1346" s="99">
        <v>7690161.69848633</v>
      </c>
      <c r="W1346" s="99">
        <v>321.89097986370302</v>
      </c>
      <c r="X1346" s="99">
        <v>1651618.4320831301</v>
      </c>
      <c r="Y1346" s="99">
        <v>1182232.63656616</v>
      </c>
      <c r="Z1346" s="99">
        <v>1467871.1837158201</v>
      </c>
      <c r="AA1346" s="99">
        <v>0</v>
      </c>
      <c r="AB1346" s="99">
        <v>0</v>
      </c>
      <c r="AC1346" s="99">
        <v>32876216.0227051</v>
      </c>
      <c r="AD1346" s="99">
        <v>262602.97489166301</v>
      </c>
      <c r="AE1346" s="99">
        <v>1466977.4288482701</v>
      </c>
      <c r="AF1346" s="99">
        <v>2355996.0336608901</v>
      </c>
      <c r="AG1346" s="99">
        <v>1807778.17753601</v>
      </c>
      <c r="AH1346" s="99">
        <v>2790396.7434387198</v>
      </c>
      <c r="AI1346" s="99">
        <v>0</v>
      </c>
      <c r="AJ1346" s="99">
        <v>935452.25897216797</v>
      </c>
      <c r="AK1346" s="99">
        <v>1208394.7251434301</v>
      </c>
      <c r="AL1346" s="99">
        <v>0</v>
      </c>
      <c r="AM1346" s="99">
        <v>260888.549610138</v>
      </c>
      <c r="AN1346" s="99">
        <v>33065122.308593798</v>
      </c>
      <c r="AO1346" s="99">
        <v>71265940.130859405</v>
      </c>
      <c r="AP1346" s="99">
        <v>2691.6439842581699</v>
      </c>
      <c r="AQ1346" s="99">
        <v>14383721.4833984</v>
      </c>
      <c r="AR1346" s="99">
        <v>10171917.0776367</v>
      </c>
      <c r="AS1346" s="99">
        <v>11369455.516723599</v>
      </c>
      <c r="AT1346" s="99">
        <v>0</v>
      </c>
      <c r="AU1346" s="99">
        <v>0</v>
      </c>
      <c r="AV1346" s="99">
        <v>99975098.579101607</v>
      </c>
      <c r="AW1346" s="99">
        <v>772664.22248077404</v>
      </c>
      <c r="AX1346" s="99">
        <v>15134420.9094238</v>
      </c>
      <c r="AY1346" s="99">
        <v>22347392.845458999</v>
      </c>
      <c r="AZ1346" s="99">
        <v>14889555.3356934</v>
      </c>
      <c r="BA1346" s="99">
        <v>25301640.790771499</v>
      </c>
      <c r="BB1346" s="99">
        <v>0</v>
      </c>
      <c r="BC1346" s="99">
        <v>8014946.8717651404</v>
      </c>
      <c r="BD1346" s="99">
        <v>9278849.2792968806</v>
      </c>
      <c r="BE1346" s="99">
        <v>0</v>
      </c>
      <c r="BF1346" s="99">
        <v>2100666.9272766099</v>
      </c>
      <c r="BG1346" s="99">
        <v>100675007.691406</v>
      </c>
      <c r="BH1346" s="99">
        <v>15662076.8018799</v>
      </c>
      <c r="BI1346" s="99">
        <v>326.76049304753502</v>
      </c>
      <c r="BJ1346" s="99">
        <v>4133961.9675903302</v>
      </c>
      <c r="BK1346" s="99">
        <v>3251182.99749756</v>
      </c>
      <c r="BL1346" s="99">
        <v>0</v>
      </c>
      <c r="BM1346" s="99">
        <v>1394.77362583578</v>
      </c>
      <c r="BN1346" s="99">
        <v>374.606902338564</v>
      </c>
      <c r="BO1346" s="99">
        <v>0</v>
      </c>
      <c r="BP1346" s="99">
        <v>0</v>
      </c>
      <c r="BQ1346" s="99">
        <v>0</v>
      </c>
      <c r="BR1346" s="99">
        <v>6534381.7561035203</v>
      </c>
      <c r="BS1346" s="99">
        <v>5205337.3454589797</v>
      </c>
      <c r="BT1346" s="99">
        <v>4921503.4689331101</v>
      </c>
      <c r="BU1346" s="99">
        <v>0</v>
      </c>
      <c r="BV1346" s="99">
        <v>3162774.4104003902</v>
      </c>
      <c r="BW1346" s="99">
        <v>1103074.1828308101</v>
      </c>
      <c r="BX1346" s="99">
        <v>0</v>
      </c>
      <c r="BY1346" s="99">
        <v>0</v>
      </c>
      <c r="BZ1346" s="99">
        <v>0</v>
      </c>
      <c r="CA1346" s="99">
        <v>163494.183973312</v>
      </c>
      <c r="CB1346" s="99">
        <v>9347027.9840087909</v>
      </c>
      <c r="CC1346" s="99">
        <v>85693910.253906295</v>
      </c>
      <c r="CD1346" s="99">
        <v>19808875.524658199</v>
      </c>
      <c r="CE1346" s="99">
        <v>8058.7947444319698</v>
      </c>
      <c r="CF1346" s="99">
        <v>1469106.3589172401</v>
      </c>
      <c r="CG1346" s="99">
        <v>11366876.74646</v>
      </c>
      <c r="CH1346" s="99">
        <v>0</v>
      </c>
      <c r="CI1346" s="99">
        <v>171576.18829727199</v>
      </c>
      <c r="CJ1346" s="99">
        <v>10820941.689697299</v>
      </c>
      <c r="CK1346" s="99">
        <v>96921481.794921905</v>
      </c>
      <c r="CL1346" s="99">
        <v>20919428.111572299</v>
      </c>
      <c r="CM1346" s="166">
        <v>275272.60165023798</v>
      </c>
      <c r="CN1346" s="166">
        <v>43906038.049316399</v>
      </c>
      <c r="CO1346" s="166">
        <v>197774991.49804699</v>
      </c>
      <c r="CP1346" s="99">
        <v>20919428.111572299</v>
      </c>
      <c r="CQ1346" s="99">
        <v>0</v>
      </c>
      <c r="CR1346" s="99">
        <v>0</v>
      </c>
      <c r="CS1346" s="99">
        <v>0</v>
      </c>
      <c r="CT1346" s="99">
        <v>0</v>
      </c>
      <c r="CU1346" s="98">
        <v>25879.783838175001</v>
      </c>
      <c r="CV1346" s="98">
        <v>109387.955294883</v>
      </c>
      <c r="CW1346" s="98">
        <v>10816134.342926031</v>
      </c>
      <c r="CX1346" s="98">
        <v>97060787.0003663</v>
      </c>
    </row>
    <row r="1347" spans="1:102" x14ac:dyDescent="0.2">
      <c r="A1347" s="98" t="s">
        <v>73</v>
      </c>
      <c r="B1347" s="100">
        <v>40330</v>
      </c>
      <c r="C1347" s="99">
        <v>141981.475221634</v>
      </c>
      <c r="D1347" s="99">
        <v>6.7996584549546197</v>
      </c>
      <c r="E1347" s="99">
        <v>23049.1241269112</v>
      </c>
      <c r="F1347" s="99">
        <v>19614.471995115298</v>
      </c>
      <c r="G1347" s="99">
        <v>8219.1700990200006</v>
      </c>
      <c r="H1347" s="99">
        <v>0</v>
      </c>
      <c r="I1347" s="99">
        <v>0</v>
      </c>
      <c r="J1347" s="99">
        <v>104066.519137383</v>
      </c>
      <c r="K1347" s="99">
        <v>2032.59145304561</v>
      </c>
      <c r="L1347" s="99">
        <v>40793.822110176101</v>
      </c>
      <c r="M1347" s="99">
        <v>48910.852295875498</v>
      </c>
      <c r="N1347" s="99">
        <v>12288.0740243196</v>
      </c>
      <c r="O1347" s="99">
        <v>61309.861025333397</v>
      </c>
      <c r="P1347" s="99">
        <v>0</v>
      </c>
      <c r="Q1347" s="99">
        <v>7013.83571434021</v>
      </c>
      <c r="R1347" s="99">
        <v>6789.2134068608302</v>
      </c>
      <c r="S1347" s="99">
        <v>0</v>
      </c>
      <c r="T1347" s="99">
        <v>1675.7443055659501</v>
      </c>
      <c r="U1347" s="99">
        <v>105849.268277168</v>
      </c>
      <c r="V1347" s="99">
        <v>7746539.3015747098</v>
      </c>
      <c r="W1347" s="99">
        <v>511.20752748102001</v>
      </c>
      <c r="X1347" s="99">
        <v>1598894.55455017</v>
      </c>
      <c r="Y1347" s="99">
        <v>1148460.01893616</v>
      </c>
      <c r="Z1347" s="99">
        <v>1485215.63031006</v>
      </c>
      <c r="AA1347" s="99">
        <v>0</v>
      </c>
      <c r="AB1347" s="99">
        <v>0</v>
      </c>
      <c r="AC1347" s="99">
        <v>33429339.730957001</v>
      </c>
      <c r="AD1347" s="99">
        <v>228071.02721786499</v>
      </c>
      <c r="AE1347" s="99">
        <v>1492774.77268982</v>
      </c>
      <c r="AF1347" s="99">
        <v>2359446.71453857</v>
      </c>
      <c r="AG1347" s="99">
        <v>1820351.29150391</v>
      </c>
      <c r="AH1347" s="99">
        <v>2800710.6997680701</v>
      </c>
      <c r="AI1347" s="99">
        <v>0</v>
      </c>
      <c r="AJ1347" s="99">
        <v>923554.19962310803</v>
      </c>
      <c r="AK1347" s="99">
        <v>1224651.4756317099</v>
      </c>
      <c r="AL1347" s="99">
        <v>0</v>
      </c>
      <c r="AM1347" s="99">
        <v>260597.72612762501</v>
      </c>
      <c r="AN1347" s="99">
        <v>33486796.6723633</v>
      </c>
      <c r="AO1347" s="99">
        <v>72274465.1328125</v>
      </c>
      <c r="AP1347" s="99">
        <v>4149.2994961738596</v>
      </c>
      <c r="AQ1347" s="99">
        <v>13810360.6728516</v>
      </c>
      <c r="AR1347" s="99">
        <v>9965506.4334716797</v>
      </c>
      <c r="AS1347" s="99">
        <v>11571651.291992201</v>
      </c>
      <c r="AT1347" s="99">
        <v>0</v>
      </c>
      <c r="AU1347" s="99">
        <v>0</v>
      </c>
      <c r="AV1347" s="99">
        <v>102368451.80761699</v>
      </c>
      <c r="AW1347" s="99">
        <v>673547.36233520496</v>
      </c>
      <c r="AX1347" s="99">
        <v>15560489.2423096</v>
      </c>
      <c r="AY1347" s="99">
        <v>22534256.488037098</v>
      </c>
      <c r="AZ1347" s="99">
        <v>15032035.9680176</v>
      </c>
      <c r="BA1347" s="99">
        <v>25657122.548583999</v>
      </c>
      <c r="BB1347" s="99">
        <v>0</v>
      </c>
      <c r="BC1347" s="99">
        <v>7932630.2980346698</v>
      </c>
      <c r="BD1347" s="99">
        <v>9444080.41796875</v>
      </c>
      <c r="BE1347" s="99">
        <v>0</v>
      </c>
      <c r="BF1347" s="99">
        <v>2119518.7712097201</v>
      </c>
      <c r="BG1347" s="99">
        <v>102917706.918945</v>
      </c>
      <c r="BH1347" s="99">
        <v>16091549.6022949</v>
      </c>
      <c r="BI1347" s="99">
        <v>775.52421105653002</v>
      </c>
      <c r="BJ1347" s="99">
        <v>4025471.1718139602</v>
      </c>
      <c r="BK1347" s="99">
        <v>3172369.8291015602</v>
      </c>
      <c r="BL1347" s="99">
        <v>0</v>
      </c>
      <c r="BM1347" s="99">
        <v>2402.3208866119398</v>
      </c>
      <c r="BN1347" s="99">
        <v>268.29689312726299</v>
      </c>
      <c r="BO1347" s="99">
        <v>0</v>
      </c>
      <c r="BP1347" s="99">
        <v>0</v>
      </c>
      <c r="BQ1347" s="99">
        <v>0</v>
      </c>
      <c r="BR1347" s="99">
        <v>6666501.1354370099</v>
      </c>
      <c r="BS1347" s="99">
        <v>5251305.4595336895</v>
      </c>
      <c r="BT1347" s="99">
        <v>4989208.5973510696</v>
      </c>
      <c r="BU1347" s="99">
        <v>0</v>
      </c>
      <c r="BV1347" s="99">
        <v>3139531.1425781301</v>
      </c>
      <c r="BW1347" s="99">
        <v>1126485.5345153799</v>
      </c>
      <c r="BX1347" s="99">
        <v>0</v>
      </c>
      <c r="BY1347" s="99">
        <v>0</v>
      </c>
      <c r="BZ1347" s="99">
        <v>0</v>
      </c>
      <c r="CA1347" s="99">
        <v>165014.62832641599</v>
      </c>
      <c r="CB1347" s="99">
        <v>9333425.5385742206</v>
      </c>
      <c r="CC1347" s="99">
        <v>85951239.354492202</v>
      </c>
      <c r="CD1347" s="99">
        <v>20143192.2023926</v>
      </c>
      <c r="CE1347" s="99">
        <v>8201.2565774917603</v>
      </c>
      <c r="CF1347" s="99">
        <v>1476646.2065582301</v>
      </c>
      <c r="CG1347" s="99">
        <v>11476415.201293901</v>
      </c>
      <c r="CH1347" s="99">
        <v>0</v>
      </c>
      <c r="CI1347" s="99">
        <v>173214.45088005101</v>
      </c>
      <c r="CJ1347" s="99">
        <v>10799289.4020996</v>
      </c>
      <c r="CK1347" s="99">
        <v>97594309.363281295</v>
      </c>
      <c r="CL1347" s="99">
        <v>21275539.451660201</v>
      </c>
      <c r="CM1347" s="166">
        <v>277854.17951202398</v>
      </c>
      <c r="CN1347" s="166">
        <v>44371973.181640603</v>
      </c>
      <c r="CO1347" s="166">
        <v>200645732.4375</v>
      </c>
      <c r="CP1347" s="99">
        <v>21275539.451660201</v>
      </c>
      <c r="CQ1347" s="99">
        <v>0</v>
      </c>
      <c r="CR1347" s="99">
        <v>0</v>
      </c>
      <c r="CS1347" s="99">
        <v>0</v>
      </c>
      <c r="CT1347" s="99">
        <v>0</v>
      </c>
      <c r="CU1347" s="98">
        <v>25052.886075252001</v>
      </c>
      <c r="CV1347" s="98">
        <v>111132.52159160801</v>
      </c>
      <c r="CW1347" s="98">
        <v>10810071.74513245</v>
      </c>
      <c r="CX1347" s="98">
        <v>97427654.555786103</v>
      </c>
    </row>
    <row r="1348" spans="1:102" x14ac:dyDescent="0.2">
      <c r="A1348" s="98" t="s">
        <v>73</v>
      </c>
      <c r="B1348" s="100">
        <v>40422</v>
      </c>
      <c r="C1348" s="99">
        <v>142208.55705261201</v>
      </c>
      <c r="D1348" s="99">
        <v>5.1955877039581502</v>
      </c>
      <c r="E1348" s="99">
        <v>22461.4847145081</v>
      </c>
      <c r="F1348" s="99">
        <v>19259.171976089499</v>
      </c>
      <c r="G1348" s="99">
        <v>8269.7317167520505</v>
      </c>
      <c r="H1348" s="99">
        <v>0</v>
      </c>
      <c r="I1348" s="99">
        <v>0</v>
      </c>
      <c r="J1348" s="99">
        <v>104907.02122688299</v>
      </c>
      <c r="K1348" s="99">
        <v>1729.70085678995</v>
      </c>
      <c r="L1348" s="99">
        <v>39417.298058509798</v>
      </c>
      <c r="M1348" s="99">
        <v>48820.331096649199</v>
      </c>
      <c r="N1348" s="99">
        <v>12242.0756046772</v>
      </c>
      <c r="O1348" s="99">
        <v>61221.153872966803</v>
      </c>
      <c r="P1348" s="99">
        <v>0</v>
      </c>
      <c r="Q1348" s="99">
        <v>6923.7201379537601</v>
      </c>
      <c r="R1348" s="99">
        <v>6848.7977902889297</v>
      </c>
      <c r="S1348" s="99">
        <v>0</v>
      </c>
      <c r="T1348" s="99">
        <v>1698.40755555034</v>
      </c>
      <c r="U1348" s="99">
        <v>106729.926276207</v>
      </c>
      <c r="V1348" s="99">
        <v>7769929.8899536096</v>
      </c>
      <c r="W1348" s="99">
        <v>641.26829913258598</v>
      </c>
      <c r="X1348" s="99">
        <v>1552530.65174866</v>
      </c>
      <c r="Y1348" s="99">
        <v>1127253.8176879899</v>
      </c>
      <c r="Z1348" s="99">
        <v>1487723.5340728799</v>
      </c>
      <c r="AA1348" s="99">
        <v>0</v>
      </c>
      <c r="AB1348" s="99">
        <v>0</v>
      </c>
      <c r="AC1348" s="99">
        <v>33823968.299316399</v>
      </c>
      <c r="AD1348" s="99">
        <v>195008.31974792501</v>
      </c>
      <c r="AE1348" s="99">
        <v>1463514.8758392299</v>
      </c>
      <c r="AF1348" s="99">
        <v>2360146.16723633</v>
      </c>
      <c r="AG1348" s="99">
        <v>1817326.7529296901</v>
      </c>
      <c r="AH1348" s="99">
        <v>2744437.0622253399</v>
      </c>
      <c r="AI1348" s="99">
        <v>0</v>
      </c>
      <c r="AJ1348" s="99">
        <v>917773.84902954102</v>
      </c>
      <c r="AK1348" s="99">
        <v>1228827.9011993399</v>
      </c>
      <c r="AL1348" s="99">
        <v>0</v>
      </c>
      <c r="AM1348" s="99">
        <v>255629.51017189</v>
      </c>
      <c r="AN1348" s="99">
        <v>34002830.197265603</v>
      </c>
      <c r="AO1348" s="99">
        <v>72962930.688476607</v>
      </c>
      <c r="AP1348" s="99">
        <v>4702.53059148788</v>
      </c>
      <c r="AQ1348" s="99">
        <v>13448366.9842529</v>
      </c>
      <c r="AR1348" s="99">
        <v>9729303.4638671894</v>
      </c>
      <c r="AS1348" s="99">
        <v>11648625.8793945</v>
      </c>
      <c r="AT1348" s="99">
        <v>0</v>
      </c>
      <c r="AU1348" s="99">
        <v>0</v>
      </c>
      <c r="AV1348" s="99">
        <v>104133513.90625</v>
      </c>
      <c r="AW1348" s="99">
        <v>578177.19662475598</v>
      </c>
      <c r="AX1348" s="99">
        <v>15221307.803833</v>
      </c>
      <c r="AY1348" s="99">
        <v>22716178.534423798</v>
      </c>
      <c r="AZ1348" s="99">
        <v>15057324.400146499</v>
      </c>
      <c r="BA1348" s="99">
        <v>25318906.247558601</v>
      </c>
      <c r="BB1348" s="99">
        <v>0</v>
      </c>
      <c r="BC1348" s="99">
        <v>7890043.0737304697</v>
      </c>
      <c r="BD1348" s="99">
        <v>9517791.80615234</v>
      </c>
      <c r="BE1348" s="99">
        <v>0</v>
      </c>
      <c r="BF1348" s="99">
        <v>2096072.1062469501</v>
      </c>
      <c r="BG1348" s="99">
        <v>104773417.674805</v>
      </c>
      <c r="BH1348" s="99">
        <v>15941889.3399658</v>
      </c>
      <c r="BI1348" s="99">
        <v>1023.37850269675</v>
      </c>
      <c r="BJ1348" s="99">
        <v>3931983.8807983398</v>
      </c>
      <c r="BK1348" s="99">
        <v>3107548.2652893099</v>
      </c>
      <c r="BL1348" s="99">
        <v>0</v>
      </c>
      <c r="BM1348" s="99">
        <v>937.84269664436601</v>
      </c>
      <c r="BN1348" s="99">
        <v>187.55065261386301</v>
      </c>
      <c r="BO1348" s="99">
        <v>0</v>
      </c>
      <c r="BP1348" s="99">
        <v>0</v>
      </c>
      <c r="BQ1348" s="99">
        <v>0</v>
      </c>
      <c r="BR1348" s="99">
        <v>6688394.2576904297</v>
      </c>
      <c r="BS1348" s="99">
        <v>5261066.8325805701</v>
      </c>
      <c r="BT1348" s="99">
        <v>4920185.2985229502</v>
      </c>
      <c r="BU1348" s="99">
        <v>0</v>
      </c>
      <c r="BV1348" s="99">
        <v>3143812.7929077102</v>
      </c>
      <c r="BW1348" s="99">
        <v>1129477.5438232401</v>
      </c>
      <c r="BX1348" s="99">
        <v>0</v>
      </c>
      <c r="BY1348" s="99">
        <v>0</v>
      </c>
      <c r="BZ1348" s="99">
        <v>0</v>
      </c>
      <c r="CA1348" s="99">
        <v>164710.74798774699</v>
      </c>
      <c r="CB1348" s="99">
        <v>9315469.6514892597</v>
      </c>
      <c r="CC1348" s="99">
        <v>86739240.896484405</v>
      </c>
      <c r="CD1348" s="99">
        <v>19822092.988769501</v>
      </c>
      <c r="CE1348" s="99">
        <v>8302.7261869907397</v>
      </c>
      <c r="CF1348" s="99">
        <v>1489135.9670104999</v>
      </c>
      <c r="CG1348" s="99">
        <v>11681361.9212646</v>
      </c>
      <c r="CH1348" s="99">
        <v>0</v>
      </c>
      <c r="CI1348" s="99">
        <v>173012.89647483799</v>
      </c>
      <c r="CJ1348" s="99">
        <v>10808040.153930699</v>
      </c>
      <c r="CK1348" s="99">
        <v>98046114.053710893</v>
      </c>
      <c r="CL1348" s="99">
        <v>20962597.776122998</v>
      </c>
      <c r="CM1348" s="166">
        <v>278678.38510894799</v>
      </c>
      <c r="CN1348" s="166">
        <v>44728266.732421897</v>
      </c>
      <c r="CO1348" s="166">
        <v>202482801.61132801</v>
      </c>
      <c r="CP1348" s="99">
        <v>20962597.776122998</v>
      </c>
      <c r="CQ1348" s="99">
        <v>0</v>
      </c>
      <c r="CR1348" s="99">
        <v>0</v>
      </c>
      <c r="CS1348" s="99">
        <v>0</v>
      </c>
      <c r="CT1348" s="99">
        <v>0</v>
      </c>
      <c r="CU1348" s="98">
        <v>24064.818462504001</v>
      </c>
      <c r="CV1348" s="98">
        <v>112054.057987038</v>
      </c>
      <c r="CW1348" s="98">
        <v>10804605.61849976</v>
      </c>
      <c r="CX1348" s="98">
        <v>98420602.817749009</v>
      </c>
    </row>
    <row r="1349" spans="1:102" x14ac:dyDescent="0.2">
      <c r="A1349" s="98" t="s">
        <v>73</v>
      </c>
      <c r="B1349" s="100">
        <v>40513</v>
      </c>
      <c r="C1349" s="99">
        <v>141709.046941757</v>
      </c>
      <c r="D1349" s="99">
        <v>5.1415316009661201</v>
      </c>
      <c r="E1349" s="99">
        <v>21935.462451219599</v>
      </c>
      <c r="F1349" s="99">
        <v>18935.352745533</v>
      </c>
      <c r="G1349" s="99">
        <v>8438.7960636615808</v>
      </c>
      <c r="H1349" s="99">
        <v>0</v>
      </c>
      <c r="I1349" s="99">
        <v>0</v>
      </c>
      <c r="J1349" s="99">
        <v>106006.839576721</v>
      </c>
      <c r="K1349" s="99">
        <v>1542.8512850403799</v>
      </c>
      <c r="L1349" s="99">
        <v>47544.034924030297</v>
      </c>
      <c r="M1349" s="99">
        <v>48596.629286766103</v>
      </c>
      <c r="N1349" s="99">
        <v>12161.6284075975</v>
      </c>
      <c r="O1349" s="99">
        <v>59157.308966636701</v>
      </c>
      <c r="P1349" s="99">
        <v>0</v>
      </c>
      <c r="Q1349" s="99">
        <v>6848.1387530565298</v>
      </c>
      <c r="R1349" s="99">
        <v>6901.2536949515297</v>
      </c>
      <c r="S1349" s="99">
        <v>0</v>
      </c>
      <c r="T1349" s="99">
        <v>2054.7724720239598</v>
      </c>
      <c r="U1349" s="99">
        <v>107695.586852074</v>
      </c>
      <c r="V1349" s="99">
        <v>7720386.6975707998</v>
      </c>
      <c r="W1349" s="99">
        <v>483.33478479832399</v>
      </c>
      <c r="X1349" s="99">
        <v>1484136.5623016399</v>
      </c>
      <c r="Y1349" s="99">
        <v>1088886.7703857401</v>
      </c>
      <c r="Z1349" s="99">
        <v>1488429.9617004399</v>
      </c>
      <c r="AA1349" s="99">
        <v>0</v>
      </c>
      <c r="AB1349" s="99">
        <v>0</v>
      </c>
      <c r="AC1349" s="99">
        <v>33864575.166503899</v>
      </c>
      <c r="AD1349" s="99">
        <v>171748.94732666001</v>
      </c>
      <c r="AE1349" s="99">
        <v>1617713.25782776</v>
      </c>
      <c r="AF1349" s="99">
        <v>2349481.5712890602</v>
      </c>
      <c r="AG1349" s="99">
        <v>1801365.8055419901</v>
      </c>
      <c r="AH1349" s="99">
        <v>2521736.8460082998</v>
      </c>
      <c r="AI1349" s="99">
        <v>0</v>
      </c>
      <c r="AJ1349" s="99">
        <v>911091.93584442104</v>
      </c>
      <c r="AK1349" s="99">
        <v>1207383.92510986</v>
      </c>
      <c r="AL1349" s="99">
        <v>0</v>
      </c>
      <c r="AM1349" s="99">
        <v>275514.09136962902</v>
      </c>
      <c r="AN1349" s="99">
        <v>34030765.286621101</v>
      </c>
      <c r="AO1349" s="99">
        <v>72831504.566406295</v>
      </c>
      <c r="AP1349" s="99">
        <v>3864.66119992733</v>
      </c>
      <c r="AQ1349" s="99">
        <v>12990147.3322754</v>
      </c>
      <c r="AR1349" s="99">
        <v>9504879.58520508</v>
      </c>
      <c r="AS1349" s="99">
        <v>11729384.3476563</v>
      </c>
      <c r="AT1349" s="99">
        <v>0</v>
      </c>
      <c r="AU1349" s="99">
        <v>0</v>
      </c>
      <c r="AV1349" s="99">
        <v>105477335.866211</v>
      </c>
      <c r="AW1349" s="99">
        <v>516040.34706497198</v>
      </c>
      <c r="AX1349" s="99">
        <v>16920212.8129883</v>
      </c>
      <c r="AY1349" s="99">
        <v>22709749.1086426</v>
      </c>
      <c r="AZ1349" s="99">
        <v>14991589.2929688</v>
      </c>
      <c r="BA1349" s="99">
        <v>23338924.041992199</v>
      </c>
      <c r="BB1349" s="99">
        <v>0</v>
      </c>
      <c r="BC1349" s="99">
        <v>7905602.8037109403</v>
      </c>
      <c r="BD1349" s="99">
        <v>9434679.50854492</v>
      </c>
      <c r="BE1349" s="99">
        <v>0</v>
      </c>
      <c r="BF1349" s="99">
        <v>2270269.7380065899</v>
      </c>
      <c r="BG1349" s="99">
        <v>106103301.852539</v>
      </c>
      <c r="BH1349" s="99">
        <v>15859450.0666504</v>
      </c>
      <c r="BI1349" s="99">
        <v>614.69022880494595</v>
      </c>
      <c r="BJ1349" s="99">
        <v>3822286.2989807101</v>
      </c>
      <c r="BK1349" s="99">
        <v>3031681.0860595698</v>
      </c>
      <c r="BL1349" s="99">
        <v>0</v>
      </c>
      <c r="BM1349" s="99">
        <v>975.58535064011801</v>
      </c>
      <c r="BN1349" s="99">
        <v>162.661989178509</v>
      </c>
      <c r="BO1349" s="99">
        <v>0</v>
      </c>
      <c r="BP1349" s="99">
        <v>0</v>
      </c>
      <c r="BQ1349" s="99">
        <v>0</v>
      </c>
      <c r="BR1349" s="99">
        <v>6685537.09375</v>
      </c>
      <c r="BS1349" s="99">
        <v>5239466.1889038105</v>
      </c>
      <c r="BT1349" s="99">
        <v>4539012.5587768601</v>
      </c>
      <c r="BU1349" s="99">
        <v>0</v>
      </c>
      <c r="BV1349" s="99">
        <v>3146087.3503112802</v>
      </c>
      <c r="BW1349" s="99">
        <v>1086408.5753478999</v>
      </c>
      <c r="BX1349" s="99">
        <v>0</v>
      </c>
      <c r="BY1349" s="99">
        <v>0</v>
      </c>
      <c r="BZ1349" s="99">
        <v>0</v>
      </c>
      <c r="CA1349" s="99">
        <v>163724.50266265901</v>
      </c>
      <c r="CB1349" s="99">
        <v>9209204.3923339806</v>
      </c>
      <c r="CC1349" s="99">
        <v>85882660.708007798</v>
      </c>
      <c r="CD1349" s="99">
        <v>19690920.061035201</v>
      </c>
      <c r="CE1349" s="99">
        <v>8436.4706708192807</v>
      </c>
      <c r="CF1349" s="99">
        <v>1482651.6125183101</v>
      </c>
      <c r="CG1349" s="99">
        <v>11683395.517944301</v>
      </c>
      <c r="CH1349" s="99">
        <v>0</v>
      </c>
      <c r="CI1349" s="99">
        <v>172143.98978424101</v>
      </c>
      <c r="CJ1349" s="99">
        <v>10683209.2229004</v>
      </c>
      <c r="CK1349" s="99">
        <v>97750785.03125</v>
      </c>
      <c r="CL1349" s="99">
        <v>20768977.087402299</v>
      </c>
      <c r="CM1349" s="166">
        <v>278559.42349624599</v>
      </c>
      <c r="CN1349" s="166">
        <v>44788004.512207001</v>
      </c>
      <c r="CO1349" s="166">
        <v>204080996.05078101</v>
      </c>
      <c r="CP1349" s="99">
        <v>20768977.087402299</v>
      </c>
      <c r="CQ1349" s="99">
        <v>0</v>
      </c>
      <c r="CR1349" s="99">
        <v>0</v>
      </c>
      <c r="CS1349" s="99">
        <v>0</v>
      </c>
      <c r="CT1349" s="99">
        <v>0</v>
      </c>
      <c r="CU1349" s="98">
        <v>23540.106779772999</v>
      </c>
      <c r="CV1349" s="98">
        <v>113301.19203081301</v>
      </c>
      <c r="CW1349" s="98">
        <v>10691856.004852291</v>
      </c>
      <c r="CX1349" s="98">
        <v>97566056.225952104</v>
      </c>
    </row>
    <row r="1350" spans="1:102" x14ac:dyDescent="0.2">
      <c r="A1350" s="98" t="s">
        <v>73</v>
      </c>
      <c r="B1350" s="100">
        <v>40603</v>
      </c>
      <c r="C1350" s="99">
        <v>141075.41743659999</v>
      </c>
      <c r="D1350" s="99">
        <v>4.8185384589596696</v>
      </c>
      <c r="E1350" s="99">
        <v>21564.663956165299</v>
      </c>
      <c r="F1350" s="99">
        <v>18614.927466869402</v>
      </c>
      <c r="G1350" s="99">
        <v>8543.8793851137198</v>
      </c>
      <c r="H1350" s="99">
        <v>0</v>
      </c>
      <c r="I1350" s="99">
        <v>0</v>
      </c>
      <c r="J1350" s="99">
        <v>107582.968168259</v>
      </c>
      <c r="K1350" s="99">
        <v>1377.59735305607</v>
      </c>
      <c r="L1350" s="99">
        <v>93803.9431943893</v>
      </c>
      <c r="M1350" s="99">
        <v>48492.788444518999</v>
      </c>
      <c r="N1350" s="99">
        <v>12033.552273273501</v>
      </c>
      <c r="O1350" s="99">
        <v>0</v>
      </c>
      <c r="P1350" s="99">
        <v>0</v>
      </c>
      <c r="Q1350" s="99">
        <v>6786.2872915864</v>
      </c>
      <c r="R1350" s="99">
        <v>0</v>
      </c>
      <c r="S1350" s="99">
        <v>0</v>
      </c>
      <c r="T1350" s="99">
        <v>8392.7565608024597</v>
      </c>
      <c r="U1350" s="99">
        <v>108934.57841682401</v>
      </c>
      <c r="V1350" s="99">
        <v>7731102.0360717801</v>
      </c>
      <c r="W1350" s="99">
        <v>497.589919537306</v>
      </c>
      <c r="X1350" s="99">
        <v>1436310.7062377899</v>
      </c>
      <c r="Y1350" s="99">
        <v>1052260.7318878199</v>
      </c>
      <c r="Z1350" s="99">
        <v>1504088.76939392</v>
      </c>
      <c r="AA1350" s="99">
        <v>0</v>
      </c>
      <c r="AB1350" s="99">
        <v>0</v>
      </c>
      <c r="AC1350" s="99">
        <v>34405762.557617202</v>
      </c>
      <c r="AD1350" s="99">
        <v>153130.49522781401</v>
      </c>
      <c r="AE1350" s="99">
        <v>4145130.6183166499</v>
      </c>
      <c r="AF1350" s="99">
        <v>2343358.9618225102</v>
      </c>
      <c r="AG1350" s="99">
        <v>1764305.75</v>
      </c>
      <c r="AH1350" s="99">
        <v>0</v>
      </c>
      <c r="AI1350" s="99">
        <v>0</v>
      </c>
      <c r="AJ1350" s="99">
        <v>912247.44388580299</v>
      </c>
      <c r="AK1350" s="99">
        <v>0</v>
      </c>
      <c r="AL1350" s="99">
        <v>0</v>
      </c>
      <c r="AM1350" s="99">
        <v>1488951.0758056601</v>
      </c>
      <c r="AN1350" s="99">
        <v>34474802.834472701</v>
      </c>
      <c r="AO1350" s="99">
        <v>73509878.755859405</v>
      </c>
      <c r="AP1350" s="99">
        <v>3930.1602510213902</v>
      </c>
      <c r="AQ1350" s="99">
        <v>12717209.8387451</v>
      </c>
      <c r="AR1350" s="99">
        <v>9319588.9912109394</v>
      </c>
      <c r="AS1350" s="99">
        <v>11909476.678466801</v>
      </c>
      <c r="AT1350" s="99">
        <v>0</v>
      </c>
      <c r="AU1350" s="99">
        <v>0</v>
      </c>
      <c r="AV1350" s="99">
        <v>107977341.86132801</v>
      </c>
      <c r="AW1350" s="99">
        <v>463586.66543579102</v>
      </c>
      <c r="AX1350" s="99">
        <v>40254591.572753899</v>
      </c>
      <c r="AY1350" s="99">
        <v>22820010.573730499</v>
      </c>
      <c r="AZ1350" s="99">
        <v>14841544.3198242</v>
      </c>
      <c r="BA1350" s="99">
        <v>0</v>
      </c>
      <c r="BB1350" s="99">
        <v>0</v>
      </c>
      <c r="BC1350" s="99">
        <v>7957160.6962280301</v>
      </c>
      <c r="BD1350" s="99">
        <v>0</v>
      </c>
      <c r="BE1350" s="99">
        <v>0</v>
      </c>
      <c r="BF1350" s="99">
        <v>11785490.6571045</v>
      </c>
      <c r="BG1350" s="99">
        <v>108373490.009766</v>
      </c>
      <c r="BH1350" s="99">
        <v>11630053.267578101</v>
      </c>
      <c r="BI1350" s="99">
        <v>731.67572504281998</v>
      </c>
      <c r="BJ1350" s="99">
        <v>3335940.2409668001</v>
      </c>
      <c r="BK1350" s="99">
        <v>2842936.9824523898</v>
      </c>
      <c r="BL1350" s="99">
        <v>0</v>
      </c>
      <c r="BM1350" s="99">
        <v>0</v>
      </c>
      <c r="BN1350" s="99">
        <v>0</v>
      </c>
      <c r="BO1350" s="99">
        <v>0</v>
      </c>
      <c r="BP1350" s="99">
        <v>0</v>
      </c>
      <c r="BQ1350" s="99">
        <v>0</v>
      </c>
      <c r="BR1350" s="99">
        <v>6685479.2236938505</v>
      </c>
      <c r="BS1350" s="99">
        <v>5175464.2388915997</v>
      </c>
      <c r="BT1350" s="99">
        <v>0</v>
      </c>
      <c r="BU1350" s="99">
        <v>0</v>
      </c>
      <c r="BV1350" s="99">
        <v>3169275.4679870601</v>
      </c>
      <c r="BW1350" s="99">
        <v>0</v>
      </c>
      <c r="BX1350" s="99">
        <v>0</v>
      </c>
      <c r="BY1350" s="99">
        <v>0</v>
      </c>
      <c r="BZ1350" s="99">
        <v>0</v>
      </c>
      <c r="CA1350" s="99">
        <v>162587.43584251401</v>
      </c>
      <c r="CB1350" s="99">
        <v>9168874.7437744103</v>
      </c>
      <c r="CC1350" s="99">
        <v>85915344.832031295</v>
      </c>
      <c r="CD1350" s="99">
        <v>14970832.2429199</v>
      </c>
      <c r="CE1350" s="99">
        <v>8549.5529407262802</v>
      </c>
      <c r="CF1350" s="99">
        <v>1499288.71961975</v>
      </c>
      <c r="CG1350" s="99">
        <v>11853155.0930176</v>
      </c>
      <c r="CH1350" s="99">
        <v>0</v>
      </c>
      <c r="CI1350" s="99">
        <v>171155.35237121599</v>
      </c>
      <c r="CJ1350" s="99">
        <v>10667983.240478501</v>
      </c>
      <c r="CK1350" s="99">
        <v>97934170.369140595</v>
      </c>
      <c r="CL1350" s="99">
        <v>14957857.736450201</v>
      </c>
      <c r="CM1350" s="166">
        <v>278967.853309631</v>
      </c>
      <c r="CN1350" s="166">
        <v>45190833.0224609</v>
      </c>
      <c r="CO1350" s="166">
        <v>206540620.16796899</v>
      </c>
      <c r="CP1350" s="99">
        <v>14957857.736450201</v>
      </c>
      <c r="CQ1350" s="99">
        <v>0</v>
      </c>
      <c r="CR1350" s="99">
        <v>0</v>
      </c>
      <c r="CS1350" s="99">
        <v>0</v>
      </c>
      <c r="CT1350" s="99">
        <v>0</v>
      </c>
      <c r="CU1350" s="98">
        <v>23013.232980531</v>
      </c>
      <c r="CV1350" s="98">
        <v>114941.656525299</v>
      </c>
      <c r="CW1350" s="98">
        <v>10668163.463394161</v>
      </c>
      <c r="CX1350" s="98">
        <v>97768499.925048888</v>
      </c>
    </row>
    <row r="1351" spans="1:102" x14ac:dyDescent="0.2">
      <c r="A1351" s="98" t="s">
        <v>73</v>
      </c>
      <c r="B1351" s="100">
        <v>40695</v>
      </c>
      <c r="C1351" s="99">
        <v>140978.696784973</v>
      </c>
      <c r="D1351" s="99">
        <v>4.81747026299126</v>
      </c>
      <c r="E1351" s="99">
        <v>20794.2863087654</v>
      </c>
      <c r="F1351" s="99">
        <v>18312.366512298599</v>
      </c>
      <c r="G1351" s="99">
        <v>8661.1007889509201</v>
      </c>
      <c r="H1351" s="99">
        <v>0</v>
      </c>
      <c r="I1351" s="99">
        <v>0</v>
      </c>
      <c r="J1351" s="99">
        <v>108593.659608841</v>
      </c>
      <c r="K1351" s="99">
        <v>1234.66026930511</v>
      </c>
      <c r="L1351" s="99">
        <v>94273.781868934602</v>
      </c>
      <c r="M1351" s="99">
        <v>48465.637074470498</v>
      </c>
      <c r="N1351" s="99">
        <v>11954.039016246799</v>
      </c>
      <c r="O1351" s="99">
        <v>0</v>
      </c>
      <c r="P1351" s="99">
        <v>0</v>
      </c>
      <c r="Q1351" s="99">
        <v>6755.3977741599101</v>
      </c>
      <c r="R1351" s="99">
        <v>0</v>
      </c>
      <c r="S1351" s="99">
        <v>0</v>
      </c>
      <c r="T1351" s="99">
        <v>8663.2322081327402</v>
      </c>
      <c r="U1351" s="99">
        <v>109685.610853195</v>
      </c>
      <c r="V1351" s="99">
        <v>7667006.2662353497</v>
      </c>
      <c r="W1351" s="99">
        <v>475.17530980333697</v>
      </c>
      <c r="X1351" s="99">
        <v>1349363.42158508</v>
      </c>
      <c r="Y1351" s="99">
        <v>1032310.34262085</v>
      </c>
      <c r="Z1351" s="99">
        <v>1495810.77041626</v>
      </c>
      <c r="AA1351" s="99">
        <v>0</v>
      </c>
      <c r="AB1351" s="99">
        <v>0</v>
      </c>
      <c r="AC1351" s="99">
        <v>34895299.420410201</v>
      </c>
      <c r="AD1351" s="99">
        <v>131854.86524391201</v>
      </c>
      <c r="AE1351" s="99">
        <v>4040894.7908020001</v>
      </c>
      <c r="AF1351" s="99">
        <v>2346146.40374756</v>
      </c>
      <c r="AG1351" s="99">
        <v>1733929.6335144001</v>
      </c>
      <c r="AH1351" s="99">
        <v>0</v>
      </c>
      <c r="AI1351" s="99">
        <v>0</v>
      </c>
      <c r="AJ1351" s="99">
        <v>921450.80300140404</v>
      </c>
      <c r="AK1351" s="99">
        <v>0</v>
      </c>
      <c r="AL1351" s="99">
        <v>0</v>
      </c>
      <c r="AM1351" s="99">
        <v>1497623.8341216999</v>
      </c>
      <c r="AN1351" s="99">
        <v>34830489.691894501</v>
      </c>
      <c r="AO1351" s="99">
        <v>73250786.530273393</v>
      </c>
      <c r="AP1351" s="99">
        <v>3929.9472944438498</v>
      </c>
      <c r="AQ1351" s="99">
        <v>12113442.7651367</v>
      </c>
      <c r="AR1351" s="99">
        <v>9181842.7763671894</v>
      </c>
      <c r="AS1351" s="99">
        <v>11908511.3477783</v>
      </c>
      <c r="AT1351" s="99">
        <v>0</v>
      </c>
      <c r="AU1351" s="99">
        <v>0</v>
      </c>
      <c r="AV1351" s="99">
        <v>110038366.03320301</v>
      </c>
      <c r="AW1351" s="99">
        <v>401456.81611251802</v>
      </c>
      <c r="AX1351" s="99">
        <v>39829547.121582001</v>
      </c>
      <c r="AY1351" s="99">
        <v>23015535.848632801</v>
      </c>
      <c r="AZ1351" s="99">
        <v>14603066.4838867</v>
      </c>
      <c r="BA1351" s="99">
        <v>0</v>
      </c>
      <c r="BB1351" s="99">
        <v>0</v>
      </c>
      <c r="BC1351" s="99">
        <v>8025474.1947631799</v>
      </c>
      <c r="BD1351" s="99">
        <v>0</v>
      </c>
      <c r="BE1351" s="99">
        <v>0</v>
      </c>
      <c r="BF1351" s="99">
        <v>11927222.8079834</v>
      </c>
      <c r="BG1351" s="99">
        <v>110369237.584961</v>
      </c>
      <c r="BH1351" s="99">
        <v>11713804.8127441</v>
      </c>
      <c r="BI1351" s="99">
        <v>518.158384718001</v>
      </c>
      <c r="BJ1351" s="99">
        <v>3248450.5196227999</v>
      </c>
      <c r="BK1351" s="99">
        <v>2802130.2229309101</v>
      </c>
      <c r="BL1351" s="99">
        <v>0</v>
      </c>
      <c r="BM1351" s="99">
        <v>0</v>
      </c>
      <c r="BN1351" s="99">
        <v>0</v>
      </c>
      <c r="BO1351" s="99">
        <v>0</v>
      </c>
      <c r="BP1351" s="99">
        <v>0</v>
      </c>
      <c r="BQ1351" s="99">
        <v>0</v>
      </c>
      <c r="BR1351" s="99">
        <v>6730445.07458496</v>
      </c>
      <c r="BS1351" s="99">
        <v>5099243.2676391602</v>
      </c>
      <c r="BT1351" s="99">
        <v>0</v>
      </c>
      <c r="BU1351" s="99">
        <v>0</v>
      </c>
      <c r="BV1351" s="99">
        <v>3210305.9017028799</v>
      </c>
      <c r="BW1351" s="99">
        <v>0</v>
      </c>
      <c r="BX1351" s="99">
        <v>0</v>
      </c>
      <c r="BY1351" s="99">
        <v>0</v>
      </c>
      <c r="BZ1351" s="99">
        <v>0</v>
      </c>
      <c r="CA1351" s="99">
        <v>161720.84999656701</v>
      </c>
      <c r="CB1351" s="99">
        <v>9020393.7204589806</v>
      </c>
      <c r="CC1351" s="99">
        <v>85590395.444335893</v>
      </c>
      <c r="CD1351" s="99">
        <v>14969536.497558599</v>
      </c>
      <c r="CE1351" s="99">
        <v>8647.7868380546606</v>
      </c>
      <c r="CF1351" s="99">
        <v>1492159.0655517599</v>
      </c>
      <c r="CG1351" s="99">
        <v>11867899.4577637</v>
      </c>
      <c r="CH1351" s="99">
        <v>0</v>
      </c>
      <c r="CI1351" s="99">
        <v>170359.479064941</v>
      </c>
      <c r="CJ1351" s="99">
        <v>10496955.9069824</v>
      </c>
      <c r="CK1351" s="99">
        <v>97247036.162109405</v>
      </c>
      <c r="CL1351" s="99">
        <v>14958863.364746099</v>
      </c>
      <c r="CM1351" s="166">
        <v>278784.83753967303</v>
      </c>
      <c r="CN1351" s="166">
        <v>45369146.567382798</v>
      </c>
      <c r="CO1351" s="166">
        <v>207340201.515625</v>
      </c>
      <c r="CP1351" s="99">
        <v>14958863.364746099</v>
      </c>
      <c r="CQ1351" s="99">
        <v>0</v>
      </c>
      <c r="CR1351" s="99">
        <v>0</v>
      </c>
      <c r="CS1351" s="99">
        <v>0</v>
      </c>
      <c r="CT1351" s="99">
        <v>0</v>
      </c>
      <c r="CU1351" s="98">
        <v>21996.687994856999</v>
      </c>
      <c r="CV1351" s="98">
        <v>116046.132496951</v>
      </c>
      <c r="CW1351" s="98">
        <v>10512552.78601074</v>
      </c>
      <c r="CX1351" s="98">
        <v>97458294.902099594</v>
      </c>
    </row>
    <row r="1352" spans="1:102" x14ac:dyDescent="0.2">
      <c r="A1352" s="98" t="s">
        <v>73</v>
      </c>
      <c r="B1352" s="100">
        <v>40787</v>
      </c>
      <c r="C1352" s="99">
        <v>140899.533920288</v>
      </c>
      <c r="D1352" s="99">
        <v>6.3686097929603402</v>
      </c>
      <c r="E1352" s="99">
        <v>20753.117163658098</v>
      </c>
      <c r="F1352" s="99">
        <v>18450.946099758101</v>
      </c>
      <c r="G1352" s="99">
        <v>8530.8658139705694</v>
      </c>
      <c r="H1352" s="99">
        <v>0</v>
      </c>
      <c r="I1352" s="99">
        <v>0</v>
      </c>
      <c r="J1352" s="99">
        <v>108564.23843955999</v>
      </c>
      <c r="K1352" s="99">
        <v>1089.28300456703</v>
      </c>
      <c r="L1352" s="99">
        <v>96274.189743042007</v>
      </c>
      <c r="M1352" s="99">
        <v>48549.506741046898</v>
      </c>
      <c r="N1352" s="99">
        <v>11851.670142888999</v>
      </c>
      <c r="O1352" s="99">
        <v>0</v>
      </c>
      <c r="P1352" s="99">
        <v>0</v>
      </c>
      <c r="Q1352" s="99">
        <v>6720.8603072166397</v>
      </c>
      <c r="R1352" s="99">
        <v>0</v>
      </c>
      <c r="S1352" s="99">
        <v>0</v>
      </c>
      <c r="T1352" s="99">
        <v>8652.4273328781092</v>
      </c>
      <c r="U1352" s="99">
        <v>109693.04010772701</v>
      </c>
      <c r="V1352" s="99">
        <v>7677539.9807739304</v>
      </c>
      <c r="W1352" s="99">
        <v>590.82476557046198</v>
      </c>
      <c r="X1352" s="99">
        <v>1322284.53109741</v>
      </c>
      <c r="Y1352" s="99">
        <v>1017534.8026046799</v>
      </c>
      <c r="Z1352" s="99">
        <v>1478722.19471741</v>
      </c>
      <c r="AA1352" s="99">
        <v>0</v>
      </c>
      <c r="AB1352" s="99">
        <v>0</v>
      </c>
      <c r="AC1352" s="99">
        <v>34814090.416015603</v>
      </c>
      <c r="AD1352" s="99">
        <v>118745.372925758</v>
      </c>
      <c r="AE1352" s="99">
        <v>3996547.65515137</v>
      </c>
      <c r="AF1352" s="99">
        <v>2359431.9775695801</v>
      </c>
      <c r="AG1352" s="99">
        <v>1719053.4212341299</v>
      </c>
      <c r="AH1352" s="99">
        <v>0</v>
      </c>
      <c r="AI1352" s="99">
        <v>0</v>
      </c>
      <c r="AJ1352" s="99">
        <v>922532.33821106004</v>
      </c>
      <c r="AK1352" s="99">
        <v>0</v>
      </c>
      <c r="AL1352" s="99">
        <v>0</v>
      </c>
      <c r="AM1352" s="99">
        <v>1491074.4720916699</v>
      </c>
      <c r="AN1352" s="99">
        <v>35082182.714355499</v>
      </c>
      <c r="AO1352" s="99">
        <v>73790044.909179702</v>
      </c>
      <c r="AP1352" s="99">
        <v>5137.33578312397</v>
      </c>
      <c r="AQ1352" s="99">
        <v>11825961.7629395</v>
      </c>
      <c r="AR1352" s="99">
        <v>8991711.6961669903</v>
      </c>
      <c r="AS1352" s="99">
        <v>11812839.960083</v>
      </c>
      <c r="AT1352" s="99">
        <v>0</v>
      </c>
      <c r="AU1352" s="99">
        <v>0</v>
      </c>
      <c r="AV1352" s="99">
        <v>110905481.94531301</v>
      </c>
      <c r="AW1352" s="99">
        <v>364250.69106292701</v>
      </c>
      <c r="AX1352" s="99">
        <v>39979064.051269501</v>
      </c>
      <c r="AY1352" s="99">
        <v>23290965.660400402</v>
      </c>
      <c r="AZ1352" s="99">
        <v>14552327.091796899</v>
      </c>
      <c r="BA1352" s="99">
        <v>0</v>
      </c>
      <c r="BB1352" s="99">
        <v>0</v>
      </c>
      <c r="BC1352" s="99">
        <v>8106157.1536254901</v>
      </c>
      <c r="BD1352" s="99">
        <v>0</v>
      </c>
      <c r="BE1352" s="99">
        <v>0</v>
      </c>
      <c r="BF1352" s="99">
        <v>11901775.458007799</v>
      </c>
      <c r="BG1352" s="99">
        <v>111328504.53613301</v>
      </c>
      <c r="BH1352" s="99">
        <v>12055792.587402301</v>
      </c>
      <c r="BI1352" s="99">
        <v>867.02385661750998</v>
      </c>
      <c r="BJ1352" s="99">
        <v>3245072.9552002</v>
      </c>
      <c r="BK1352" s="99">
        <v>2799365.87316895</v>
      </c>
      <c r="BL1352" s="99">
        <v>0</v>
      </c>
      <c r="BM1352" s="99">
        <v>0</v>
      </c>
      <c r="BN1352" s="99">
        <v>0</v>
      </c>
      <c r="BO1352" s="99">
        <v>0</v>
      </c>
      <c r="BP1352" s="99">
        <v>0</v>
      </c>
      <c r="BQ1352" s="99">
        <v>0</v>
      </c>
      <c r="BR1352" s="99">
        <v>6782250.4546508798</v>
      </c>
      <c r="BS1352" s="99">
        <v>5065284.8218994103</v>
      </c>
      <c r="BT1352" s="99">
        <v>0</v>
      </c>
      <c r="BU1352" s="99">
        <v>0</v>
      </c>
      <c r="BV1352" s="99">
        <v>3242521.0525207501</v>
      </c>
      <c r="BW1352" s="99">
        <v>0</v>
      </c>
      <c r="BX1352" s="99">
        <v>0</v>
      </c>
      <c r="BY1352" s="99">
        <v>0</v>
      </c>
      <c r="BZ1352" s="99">
        <v>0</v>
      </c>
      <c r="CA1352" s="99">
        <v>161626.50572013899</v>
      </c>
      <c r="CB1352" s="99">
        <v>8988855.7949218806</v>
      </c>
      <c r="CC1352" s="99">
        <v>85516838.913085893</v>
      </c>
      <c r="CD1352" s="99">
        <v>15290124.2845459</v>
      </c>
      <c r="CE1352" s="99">
        <v>8556.2153791189194</v>
      </c>
      <c r="CF1352" s="99">
        <v>1483452.0759582501</v>
      </c>
      <c r="CG1352" s="99">
        <v>11879223.466186499</v>
      </c>
      <c r="CH1352" s="99">
        <v>0</v>
      </c>
      <c r="CI1352" s="99">
        <v>170180.039129257</v>
      </c>
      <c r="CJ1352" s="99">
        <v>10473751.298706099</v>
      </c>
      <c r="CK1352" s="99">
        <v>97490497.9765625</v>
      </c>
      <c r="CL1352" s="99">
        <v>15317042.919555699</v>
      </c>
      <c r="CM1352" s="166">
        <v>278963.06758499099</v>
      </c>
      <c r="CN1352" s="166">
        <v>45524731.932617202</v>
      </c>
      <c r="CO1352" s="166">
        <v>208928160.72851601</v>
      </c>
      <c r="CP1352" s="99">
        <v>15317042.919555699</v>
      </c>
      <c r="CQ1352" s="99">
        <v>0</v>
      </c>
      <c r="CR1352" s="99">
        <v>0</v>
      </c>
      <c r="CS1352" s="99">
        <v>0</v>
      </c>
      <c r="CT1352" s="99">
        <v>0</v>
      </c>
      <c r="CU1352" s="98">
        <v>21793.049301137999</v>
      </c>
      <c r="CV1352" s="98">
        <v>115958.33020527801</v>
      </c>
      <c r="CW1352" s="98">
        <v>10472307.870880131</v>
      </c>
      <c r="CX1352" s="98">
        <v>97396062.379272386</v>
      </c>
    </row>
    <row r="1353" spans="1:102" x14ac:dyDescent="0.2">
      <c r="A1353" s="98" t="s">
        <v>73</v>
      </c>
      <c r="B1353" s="100">
        <v>40878</v>
      </c>
      <c r="C1353" s="99">
        <v>141737.998620987</v>
      </c>
      <c r="D1353" s="99">
        <v>6.1028896819916598</v>
      </c>
      <c r="E1353" s="99">
        <v>20668.707515955</v>
      </c>
      <c r="F1353" s="99">
        <v>18481.573278904001</v>
      </c>
      <c r="G1353" s="99">
        <v>8622.2037980556506</v>
      </c>
      <c r="H1353" s="99">
        <v>0</v>
      </c>
      <c r="I1353" s="99">
        <v>0</v>
      </c>
      <c r="J1353" s="99">
        <v>110049.347540855</v>
      </c>
      <c r="K1353" s="99">
        <v>1066.92595717311</v>
      </c>
      <c r="L1353" s="99">
        <v>95037.037796020493</v>
      </c>
      <c r="M1353" s="99">
        <v>48904.202128887198</v>
      </c>
      <c r="N1353" s="99">
        <v>11769.5780169964</v>
      </c>
      <c r="O1353" s="99">
        <v>0</v>
      </c>
      <c r="P1353" s="99">
        <v>0</v>
      </c>
      <c r="Q1353" s="99">
        <v>6753.9556342959404</v>
      </c>
      <c r="R1353" s="99">
        <v>0</v>
      </c>
      <c r="S1353" s="99">
        <v>0</v>
      </c>
      <c r="T1353" s="99">
        <v>8575.7163952588999</v>
      </c>
      <c r="U1353" s="99">
        <v>111214.526158333</v>
      </c>
      <c r="V1353" s="99">
        <v>7670973.7739868201</v>
      </c>
      <c r="W1353" s="99">
        <v>521.80309285223495</v>
      </c>
      <c r="X1353" s="99">
        <v>1284242.4034728999</v>
      </c>
      <c r="Y1353" s="99">
        <v>997981.06866455101</v>
      </c>
      <c r="Z1353" s="99">
        <v>1475165.7643432601</v>
      </c>
      <c r="AA1353" s="99">
        <v>0</v>
      </c>
      <c r="AB1353" s="99">
        <v>0</v>
      </c>
      <c r="AC1353" s="99">
        <v>35157268.070800804</v>
      </c>
      <c r="AD1353" s="99">
        <v>117654.711749077</v>
      </c>
      <c r="AE1353" s="99">
        <v>3920292.32177734</v>
      </c>
      <c r="AF1353" s="99">
        <v>2369225.6667480501</v>
      </c>
      <c r="AG1353" s="99">
        <v>1697240.0798492399</v>
      </c>
      <c r="AH1353" s="99">
        <v>0</v>
      </c>
      <c r="AI1353" s="99">
        <v>0</v>
      </c>
      <c r="AJ1353" s="99">
        <v>930079.25387573196</v>
      </c>
      <c r="AK1353" s="99">
        <v>0</v>
      </c>
      <c r="AL1353" s="99">
        <v>0</v>
      </c>
      <c r="AM1353" s="99">
        <v>1466074.2444305399</v>
      </c>
      <c r="AN1353" s="99">
        <v>35374358.314941399</v>
      </c>
      <c r="AO1353" s="99">
        <v>74351885.353515595</v>
      </c>
      <c r="AP1353" s="99">
        <v>4926.37377631664</v>
      </c>
      <c r="AQ1353" s="99">
        <v>11684118.412597699</v>
      </c>
      <c r="AR1353" s="99">
        <v>8994807.6525878906</v>
      </c>
      <c r="AS1353" s="99">
        <v>11922078.529541001</v>
      </c>
      <c r="AT1353" s="99">
        <v>0</v>
      </c>
      <c r="AU1353" s="99">
        <v>0</v>
      </c>
      <c r="AV1353" s="99">
        <v>113001400.900391</v>
      </c>
      <c r="AW1353" s="99">
        <v>364814.07754135103</v>
      </c>
      <c r="AX1353" s="99">
        <v>39577765.403808601</v>
      </c>
      <c r="AY1353" s="99">
        <v>23508407.839599598</v>
      </c>
      <c r="AZ1353" s="99">
        <v>14428195.5230713</v>
      </c>
      <c r="BA1353" s="99">
        <v>0</v>
      </c>
      <c r="BB1353" s="99">
        <v>0</v>
      </c>
      <c r="BC1353" s="99">
        <v>8221277.31640625</v>
      </c>
      <c r="BD1353" s="99">
        <v>0</v>
      </c>
      <c r="BE1353" s="99">
        <v>0</v>
      </c>
      <c r="BF1353" s="99">
        <v>11854824.1835938</v>
      </c>
      <c r="BG1353" s="99">
        <v>113440889.95117199</v>
      </c>
      <c r="BH1353" s="99">
        <v>12064771.6419678</v>
      </c>
      <c r="BI1353" s="99">
        <v>697.44668883085296</v>
      </c>
      <c r="BJ1353" s="99">
        <v>3163300.8708190899</v>
      </c>
      <c r="BK1353" s="99">
        <v>2731969.9818115202</v>
      </c>
      <c r="BL1353" s="99">
        <v>0</v>
      </c>
      <c r="BM1353" s="99">
        <v>0</v>
      </c>
      <c r="BN1353" s="99">
        <v>0</v>
      </c>
      <c r="BO1353" s="99">
        <v>0</v>
      </c>
      <c r="BP1353" s="99">
        <v>0</v>
      </c>
      <c r="BQ1353" s="99">
        <v>0</v>
      </c>
      <c r="BR1353" s="99">
        <v>6935348.34057617</v>
      </c>
      <c r="BS1353" s="99">
        <v>5028711.5121459998</v>
      </c>
      <c r="BT1353" s="99">
        <v>0</v>
      </c>
      <c r="BU1353" s="99">
        <v>0</v>
      </c>
      <c r="BV1353" s="99">
        <v>3306206.7960205101</v>
      </c>
      <c r="BW1353" s="99">
        <v>0</v>
      </c>
      <c r="BX1353" s="99">
        <v>0</v>
      </c>
      <c r="BY1353" s="99">
        <v>0</v>
      </c>
      <c r="BZ1353" s="99">
        <v>0</v>
      </c>
      <c r="CA1353" s="99">
        <v>162573.512371063</v>
      </c>
      <c r="CB1353" s="99">
        <v>8975882.24072266</v>
      </c>
      <c r="CC1353" s="99">
        <v>86032943.846679702</v>
      </c>
      <c r="CD1353" s="99">
        <v>15223015.568481401</v>
      </c>
      <c r="CE1353" s="99">
        <v>8616.7985894680005</v>
      </c>
      <c r="CF1353" s="99">
        <v>1483074.7436676</v>
      </c>
      <c r="CG1353" s="99">
        <v>12003581.6401367</v>
      </c>
      <c r="CH1353" s="99">
        <v>0</v>
      </c>
      <c r="CI1353" s="99">
        <v>171185.848983765</v>
      </c>
      <c r="CJ1353" s="99">
        <v>10457973.1966553</v>
      </c>
      <c r="CK1353" s="99">
        <v>98128739.432617202</v>
      </c>
      <c r="CL1353" s="99">
        <v>15236925.0198975</v>
      </c>
      <c r="CM1353" s="166">
        <v>280949.05839919997</v>
      </c>
      <c r="CN1353" s="166">
        <v>45779205.788574196</v>
      </c>
      <c r="CO1353" s="166">
        <v>211437633.75</v>
      </c>
      <c r="CP1353" s="99">
        <v>15236925.0198975</v>
      </c>
      <c r="CQ1353" s="99">
        <v>0</v>
      </c>
      <c r="CR1353" s="99">
        <v>0</v>
      </c>
      <c r="CS1353" s="99">
        <v>0</v>
      </c>
      <c r="CT1353" s="99">
        <v>0</v>
      </c>
      <c r="CU1353" s="98">
        <v>21753.115705863001</v>
      </c>
      <c r="CV1353" s="98">
        <v>117492.680552921</v>
      </c>
      <c r="CW1353" s="98">
        <v>10458956.984390261</v>
      </c>
      <c r="CX1353" s="98">
        <v>98036525.486816406</v>
      </c>
    </row>
    <row r="1354" spans="1:102" x14ac:dyDescent="0.2">
      <c r="A1354" s="98" t="s">
        <v>73</v>
      </c>
      <c r="B1354" s="100">
        <v>40969</v>
      </c>
      <c r="C1354" s="99">
        <v>142194.199295044</v>
      </c>
      <c r="D1354" s="99">
        <v>5.7790506639867099</v>
      </c>
      <c r="E1354" s="99">
        <v>20520.883934736299</v>
      </c>
      <c r="F1354" s="99">
        <v>18369.620721101801</v>
      </c>
      <c r="G1354" s="99">
        <v>8688.1094157695807</v>
      </c>
      <c r="H1354" s="99">
        <v>0</v>
      </c>
      <c r="I1354" s="99">
        <v>0</v>
      </c>
      <c r="J1354" s="99">
        <v>110871.497145653</v>
      </c>
      <c r="K1354" s="99">
        <v>982.61471691727604</v>
      </c>
      <c r="L1354" s="99">
        <v>94183.239655494704</v>
      </c>
      <c r="M1354" s="99">
        <v>49117.623106479601</v>
      </c>
      <c r="N1354" s="99">
        <v>11735.477995872499</v>
      </c>
      <c r="O1354" s="99">
        <v>0</v>
      </c>
      <c r="P1354" s="99">
        <v>0</v>
      </c>
      <c r="Q1354" s="99">
        <v>6757.1359697580301</v>
      </c>
      <c r="R1354" s="99">
        <v>0</v>
      </c>
      <c r="S1354" s="99">
        <v>0</v>
      </c>
      <c r="T1354" s="99">
        <v>8588.9312158822995</v>
      </c>
      <c r="U1354" s="99">
        <v>111826.125104904</v>
      </c>
      <c r="V1354" s="99">
        <v>7629194.6939086895</v>
      </c>
      <c r="W1354" s="99">
        <v>711.67898815125204</v>
      </c>
      <c r="X1354" s="99">
        <v>1269377.03517151</v>
      </c>
      <c r="Y1354" s="99">
        <v>995454.348777771</v>
      </c>
      <c r="Z1354" s="99">
        <v>1482617.0254669201</v>
      </c>
      <c r="AA1354" s="99">
        <v>0</v>
      </c>
      <c r="AB1354" s="99">
        <v>0</v>
      </c>
      <c r="AC1354" s="99">
        <v>35751170.308593802</v>
      </c>
      <c r="AD1354" s="99">
        <v>107419.870559692</v>
      </c>
      <c r="AE1354" s="99">
        <v>3998319.5148315402</v>
      </c>
      <c r="AF1354" s="99">
        <v>2378753.2782592801</v>
      </c>
      <c r="AG1354" s="99">
        <v>1692638.0766754199</v>
      </c>
      <c r="AH1354" s="99">
        <v>0</v>
      </c>
      <c r="AI1354" s="99">
        <v>0</v>
      </c>
      <c r="AJ1354" s="99">
        <v>935220.51230621303</v>
      </c>
      <c r="AK1354" s="99">
        <v>0</v>
      </c>
      <c r="AL1354" s="99">
        <v>0</v>
      </c>
      <c r="AM1354" s="99">
        <v>1473637.0422821001</v>
      </c>
      <c r="AN1354" s="99">
        <v>35667243.834472701</v>
      </c>
      <c r="AO1354" s="99">
        <v>74396491.291015595</v>
      </c>
      <c r="AP1354" s="99">
        <v>6380.1342557668704</v>
      </c>
      <c r="AQ1354" s="99">
        <v>11305016.204711899</v>
      </c>
      <c r="AR1354" s="99">
        <v>9048783.6070556603</v>
      </c>
      <c r="AS1354" s="99">
        <v>12094032.138671899</v>
      </c>
      <c r="AT1354" s="99">
        <v>0</v>
      </c>
      <c r="AU1354" s="99">
        <v>0</v>
      </c>
      <c r="AV1354" s="99">
        <v>115272805.375</v>
      </c>
      <c r="AW1354" s="99">
        <v>334757.30417633097</v>
      </c>
      <c r="AX1354" s="99">
        <v>40133795.779785201</v>
      </c>
      <c r="AY1354" s="99">
        <v>23783967.7819824</v>
      </c>
      <c r="AZ1354" s="99">
        <v>14183776.9139404</v>
      </c>
      <c r="BA1354" s="99">
        <v>0</v>
      </c>
      <c r="BB1354" s="99">
        <v>0</v>
      </c>
      <c r="BC1354" s="99">
        <v>8333689.6195068397</v>
      </c>
      <c r="BD1354" s="99">
        <v>0</v>
      </c>
      <c r="BE1354" s="99">
        <v>0</v>
      </c>
      <c r="BF1354" s="99">
        <v>12024049.2733154</v>
      </c>
      <c r="BG1354" s="99">
        <v>115532986.584961</v>
      </c>
      <c r="BH1354" s="99">
        <v>12250071.935668901</v>
      </c>
      <c r="BI1354" s="99">
        <v>909.46217588335298</v>
      </c>
      <c r="BJ1354" s="99">
        <v>3139324.8633117699</v>
      </c>
      <c r="BK1354" s="99">
        <v>2725624.8258972201</v>
      </c>
      <c r="BL1354" s="99">
        <v>0</v>
      </c>
      <c r="BM1354" s="99">
        <v>0</v>
      </c>
      <c r="BN1354" s="99">
        <v>0</v>
      </c>
      <c r="BO1354" s="99">
        <v>0</v>
      </c>
      <c r="BP1354" s="99">
        <v>0</v>
      </c>
      <c r="BQ1354" s="99">
        <v>0</v>
      </c>
      <c r="BR1354" s="99">
        <v>7044673.5090942401</v>
      </c>
      <c r="BS1354" s="99">
        <v>5070867.5133056603</v>
      </c>
      <c r="BT1354" s="99">
        <v>0</v>
      </c>
      <c r="BU1354" s="99">
        <v>0</v>
      </c>
      <c r="BV1354" s="99">
        <v>3347545.3167419401</v>
      </c>
      <c r="BW1354" s="99">
        <v>0</v>
      </c>
      <c r="BX1354" s="99">
        <v>0</v>
      </c>
      <c r="BY1354" s="99">
        <v>0</v>
      </c>
      <c r="BZ1354" s="99">
        <v>0</v>
      </c>
      <c r="CA1354" s="99">
        <v>162635.42559433001</v>
      </c>
      <c r="CB1354" s="99">
        <v>8889055.3623046894</v>
      </c>
      <c r="CC1354" s="99">
        <v>85646119.952148393</v>
      </c>
      <c r="CD1354" s="99">
        <v>15402411.762695299</v>
      </c>
      <c r="CE1354" s="99">
        <v>8687.5546048879605</v>
      </c>
      <c r="CF1354" s="99">
        <v>1458709.9316253699</v>
      </c>
      <c r="CG1354" s="99">
        <v>11939776.161498999</v>
      </c>
      <c r="CH1354" s="99">
        <v>0</v>
      </c>
      <c r="CI1354" s="99">
        <v>171331.08813858</v>
      </c>
      <c r="CJ1354" s="99">
        <v>10344360.392211899</v>
      </c>
      <c r="CK1354" s="99">
        <v>98165560.378906295</v>
      </c>
      <c r="CL1354" s="99">
        <v>15384799.2231445</v>
      </c>
      <c r="CM1354" s="166">
        <v>282026.244922638</v>
      </c>
      <c r="CN1354" s="166">
        <v>46037554.943847701</v>
      </c>
      <c r="CO1354" s="166">
        <v>213221246.36132801</v>
      </c>
      <c r="CP1354" s="99">
        <v>15384799.2231445</v>
      </c>
      <c r="CQ1354" s="99">
        <v>0</v>
      </c>
      <c r="CR1354" s="99">
        <v>0</v>
      </c>
      <c r="CS1354" s="99">
        <v>0</v>
      </c>
      <c r="CT1354" s="99">
        <v>0</v>
      </c>
      <c r="CU1354" s="98">
        <v>21539.441819250002</v>
      </c>
      <c r="CV1354" s="98">
        <v>118384.13731285</v>
      </c>
      <c r="CW1354" s="98">
        <v>10347765.293930059</v>
      </c>
      <c r="CX1354" s="98">
        <v>97585896.113647386</v>
      </c>
    </row>
    <row r="1355" spans="1:102" x14ac:dyDescent="0.2">
      <c r="A1355" s="98" t="s">
        <v>73</v>
      </c>
      <c r="B1355" s="100">
        <v>41061</v>
      </c>
      <c r="C1355" s="99">
        <v>141819.79874038699</v>
      </c>
      <c r="D1355" s="99">
        <v>5.7719273689435804</v>
      </c>
      <c r="E1355" s="99">
        <v>20135.5963721275</v>
      </c>
      <c r="F1355" s="99">
        <v>18100.250615119901</v>
      </c>
      <c r="G1355" s="99">
        <v>8722.6592386961001</v>
      </c>
      <c r="H1355" s="99">
        <v>0</v>
      </c>
      <c r="I1355" s="99">
        <v>0</v>
      </c>
      <c r="J1355" s="99">
        <v>111472.776743889</v>
      </c>
      <c r="K1355" s="99">
        <v>868.85048216581299</v>
      </c>
      <c r="L1355" s="99">
        <v>94620.430332183794</v>
      </c>
      <c r="M1355" s="99">
        <v>49074.794413089803</v>
      </c>
      <c r="N1355" s="99">
        <v>11346.8566833735</v>
      </c>
      <c r="O1355" s="99">
        <v>0</v>
      </c>
      <c r="P1355" s="99">
        <v>0</v>
      </c>
      <c r="Q1355" s="99">
        <v>6904.6126933693904</v>
      </c>
      <c r="R1355" s="99">
        <v>0</v>
      </c>
      <c r="S1355" s="99">
        <v>0</v>
      </c>
      <c r="T1355" s="99">
        <v>8720.3422303199804</v>
      </c>
      <c r="U1355" s="99">
        <v>112274.46595192001</v>
      </c>
      <c r="V1355" s="99">
        <v>7594172.26635742</v>
      </c>
      <c r="W1355" s="99">
        <v>525.78969182819105</v>
      </c>
      <c r="X1355" s="99">
        <v>1233830.9720916699</v>
      </c>
      <c r="Y1355" s="99">
        <v>970926.10037231399</v>
      </c>
      <c r="Z1355" s="99">
        <v>1445977.3838653599</v>
      </c>
      <c r="AA1355" s="99">
        <v>0</v>
      </c>
      <c r="AB1355" s="99">
        <v>0</v>
      </c>
      <c r="AC1355" s="99">
        <v>35538354.583007798</v>
      </c>
      <c r="AD1355" s="99">
        <v>91665.116904258699</v>
      </c>
      <c r="AE1355" s="99">
        <v>3841069.5200805701</v>
      </c>
      <c r="AF1355" s="99">
        <v>2378883.9478759798</v>
      </c>
      <c r="AG1355" s="99">
        <v>1580144.73777771</v>
      </c>
      <c r="AH1355" s="99">
        <v>0</v>
      </c>
      <c r="AI1355" s="99">
        <v>0</v>
      </c>
      <c r="AJ1355" s="99">
        <v>990191.90673828102</v>
      </c>
      <c r="AK1355" s="99">
        <v>0</v>
      </c>
      <c r="AL1355" s="99">
        <v>0</v>
      </c>
      <c r="AM1355" s="99">
        <v>1447483.71867371</v>
      </c>
      <c r="AN1355" s="99">
        <v>35793163.453613304</v>
      </c>
      <c r="AO1355" s="99">
        <v>74613493.598632798</v>
      </c>
      <c r="AP1355" s="99">
        <v>4972.7051842212704</v>
      </c>
      <c r="AQ1355" s="99">
        <v>11561258.857666001</v>
      </c>
      <c r="AR1355" s="99">
        <v>8945234.3621826209</v>
      </c>
      <c r="AS1355" s="99">
        <v>11846068.536132799</v>
      </c>
      <c r="AT1355" s="99">
        <v>0</v>
      </c>
      <c r="AU1355" s="99">
        <v>0</v>
      </c>
      <c r="AV1355" s="99">
        <v>115766591.303711</v>
      </c>
      <c r="AW1355" s="99">
        <v>288246.08807754499</v>
      </c>
      <c r="AX1355" s="99">
        <v>39295550.668457001</v>
      </c>
      <c r="AY1355" s="99">
        <v>23930774.197021499</v>
      </c>
      <c r="AZ1355" s="99">
        <v>13701719.0187988</v>
      </c>
      <c r="BA1355" s="99">
        <v>0</v>
      </c>
      <c r="BB1355" s="99">
        <v>0</v>
      </c>
      <c r="BC1355" s="99">
        <v>8720240.3973388709</v>
      </c>
      <c r="BD1355" s="99">
        <v>0</v>
      </c>
      <c r="BE1355" s="99">
        <v>0</v>
      </c>
      <c r="BF1355" s="99">
        <v>11858664.283325201</v>
      </c>
      <c r="BG1355" s="99">
        <v>116024506.21679699</v>
      </c>
      <c r="BH1355" s="99">
        <v>12074735.239257799</v>
      </c>
      <c r="BI1355" s="99">
        <v>678.16494738310598</v>
      </c>
      <c r="BJ1355" s="99">
        <v>3086222.95880127</v>
      </c>
      <c r="BK1355" s="99">
        <v>2691476.2541809101</v>
      </c>
      <c r="BL1355" s="99">
        <v>0</v>
      </c>
      <c r="BM1355" s="99">
        <v>0</v>
      </c>
      <c r="BN1355" s="99">
        <v>0</v>
      </c>
      <c r="BO1355" s="99">
        <v>0</v>
      </c>
      <c r="BP1355" s="99">
        <v>0</v>
      </c>
      <c r="BQ1355" s="99">
        <v>0</v>
      </c>
      <c r="BR1355" s="99">
        <v>6985355.8954467801</v>
      </c>
      <c r="BS1355" s="99">
        <v>4762742.31713867</v>
      </c>
      <c r="BT1355" s="99">
        <v>0</v>
      </c>
      <c r="BU1355" s="99">
        <v>0</v>
      </c>
      <c r="BV1355" s="99">
        <v>3483710.7849426302</v>
      </c>
      <c r="BW1355" s="99">
        <v>0</v>
      </c>
      <c r="BX1355" s="99">
        <v>0</v>
      </c>
      <c r="BY1355" s="99">
        <v>0</v>
      </c>
      <c r="BZ1355" s="99">
        <v>0</v>
      </c>
      <c r="CA1355" s="99">
        <v>161900.37964248701</v>
      </c>
      <c r="CB1355" s="99">
        <v>8835175.8480224591</v>
      </c>
      <c r="CC1355" s="99">
        <v>86133980.948242202</v>
      </c>
      <c r="CD1355" s="99">
        <v>15166131.3508301</v>
      </c>
      <c r="CE1355" s="99">
        <v>8715.2696644067801</v>
      </c>
      <c r="CF1355" s="99">
        <v>1465939.4284820601</v>
      </c>
      <c r="CG1355" s="99">
        <v>11966383.485839801</v>
      </c>
      <c r="CH1355" s="99">
        <v>0</v>
      </c>
      <c r="CI1355" s="99">
        <v>170616.155363083</v>
      </c>
      <c r="CJ1355" s="99">
        <v>10309572.4299316</v>
      </c>
      <c r="CK1355" s="99">
        <v>97842546.134765595</v>
      </c>
      <c r="CL1355" s="99">
        <v>15153802.794799799</v>
      </c>
      <c r="CM1355" s="166">
        <v>281762.55788421602</v>
      </c>
      <c r="CN1355" s="166">
        <v>46063866.0703125</v>
      </c>
      <c r="CO1355" s="166">
        <v>213817536.22265601</v>
      </c>
      <c r="CP1355" s="99">
        <v>15153802.794799799</v>
      </c>
      <c r="CQ1355" s="99">
        <v>0</v>
      </c>
      <c r="CR1355" s="99">
        <v>0</v>
      </c>
      <c r="CS1355" s="99">
        <v>0</v>
      </c>
      <c r="CT1355" s="99">
        <v>0</v>
      </c>
      <c r="CU1355" s="98">
        <v>20987.959578071001</v>
      </c>
      <c r="CV1355" s="98">
        <v>119008.810322687</v>
      </c>
      <c r="CW1355" s="98">
        <v>10301115.276504518</v>
      </c>
      <c r="CX1355" s="98">
        <v>98100364.434082001</v>
      </c>
    </row>
    <row r="1356" spans="1:102" x14ac:dyDescent="0.2">
      <c r="A1356" s="98" t="s">
        <v>73</v>
      </c>
      <c r="B1356" s="100">
        <v>41153</v>
      </c>
      <c r="C1356" s="99">
        <v>141818.444664001</v>
      </c>
      <c r="D1356" s="99">
        <v>3.2091732119733898</v>
      </c>
      <c r="E1356" s="99">
        <v>19499.162948608398</v>
      </c>
      <c r="F1356" s="99">
        <v>17574.692550659202</v>
      </c>
      <c r="G1356" s="99">
        <v>8729.4970216751099</v>
      </c>
      <c r="H1356" s="99">
        <v>0</v>
      </c>
      <c r="I1356" s="99">
        <v>0</v>
      </c>
      <c r="J1356" s="99">
        <v>111412.29236984299</v>
      </c>
      <c r="K1356" s="99">
        <v>801.95308618247498</v>
      </c>
      <c r="L1356" s="99">
        <v>94594.433793067903</v>
      </c>
      <c r="M1356" s="99">
        <v>49472.144313335397</v>
      </c>
      <c r="N1356" s="99">
        <v>11257.8032734394</v>
      </c>
      <c r="O1356" s="99">
        <v>0</v>
      </c>
      <c r="P1356" s="99">
        <v>0</v>
      </c>
      <c r="Q1356" s="99">
        <v>6874.5482816696203</v>
      </c>
      <c r="R1356" s="99">
        <v>0</v>
      </c>
      <c r="S1356" s="99">
        <v>0</v>
      </c>
      <c r="T1356" s="99">
        <v>8806.6398626565897</v>
      </c>
      <c r="U1356" s="99">
        <v>112233.839157104</v>
      </c>
      <c r="V1356" s="99">
        <v>7489949.3589477502</v>
      </c>
      <c r="W1356" s="99">
        <v>410.24816877394898</v>
      </c>
      <c r="X1356" s="99">
        <v>1175841.6873321501</v>
      </c>
      <c r="Y1356" s="99">
        <v>929057.675544739</v>
      </c>
      <c r="Z1356" s="99">
        <v>1419939.74765015</v>
      </c>
      <c r="AA1356" s="99">
        <v>0</v>
      </c>
      <c r="AB1356" s="99">
        <v>0</v>
      </c>
      <c r="AC1356" s="99">
        <v>35554695.011718802</v>
      </c>
      <c r="AD1356" s="99">
        <v>84804.862404823303</v>
      </c>
      <c r="AE1356" s="99">
        <v>3786321.5180358901</v>
      </c>
      <c r="AF1356" s="99">
        <v>2355516.1155395498</v>
      </c>
      <c r="AG1356" s="99">
        <v>1538724.4944152799</v>
      </c>
      <c r="AH1356" s="99">
        <v>0</v>
      </c>
      <c r="AI1356" s="99">
        <v>0</v>
      </c>
      <c r="AJ1356" s="99">
        <v>996365.15323638904</v>
      </c>
      <c r="AK1356" s="99">
        <v>0</v>
      </c>
      <c r="AL1356" s="99">
        <v>0</v>
      </c>
      <c r="AM1356" s="99">
        <v>1428364.8339996301</v>
      </c>
      <c r="AN1356" s="99">
        <v>35691617.521972701</v>
      </c>
      <c r="AO1356" s="99">
        <v>73979659.285156295</v>
      </c>
      <c r="AP1356" s="99">
        <v>3735.7089506983798</v>
      </c>
      <c r="AQ1356" s="99">
        <v>10567064.9067383</v>
      </c>
      <c r="AR1356" s="99">
        <v>8357580.5161132803</v>
      </c>
      <c r="AS1356" s="99">
        <v>11784124.084350601</v>
      </c>
      <c r="AT1356" s="99">
        <v>0</v>
      </c>
      <c r="AU1356" s="99">
        <v>0</v>
      </c>
      <c r="AV1356" s="99">
        <v>116796112.291016</v>
      </c>
      <c r="AW1356" s="99">
        <v>269191.98296356201</v>
      </c>
      <c r="AX1356" s="99">
        <v>38863204.375488304</v>
      </c>
      <c r="AY1356" s="99">
        <v>23974918.589111298</v>
      </c>
      <c r="AZ1356" s="99">
        <v>13349640.075195299</v>
      </c>
      <c r="BA1356" s="99">
        <v>0</v>
      </c>
      <c r="BB1356" s="99">
        <v>0</v>
      </c>
      <c r="BC1356" s="99">
        <v>8877569.9874267597</v>
      </c>
      <c r="BD1356" s="99">
        <v>0</v>
      </c>
      <c r="BE1356" s="99">
        <v>0</v>
      </c>
      <c r="BF1356" s="99">
        <v>11842497.747680699</v>
      </c>
      <c r="BG1356" s="99">
        <v>117106147.94824199</v>
      </c>
      <c r="BH1356" s="99">
        <v>12505299.2183838</v>
      </c>
      <c r="BI1356" s="99">
        <v>494.10740161687102</v>
      </c>
      <c r="BJ1356" s="99">
        <v>3039648.4043579102</v>
      </c>
      <c r="BK1356" s="99">
        <v>2638290.3689270001</v>
      </c>
      <c r="BL1356" s="99">
        <v>0</v>
      </c>
      <c r="BM1356" s="99">
        <v>0</v>
      </c>
      <c r="BN1356" s="99">
        <v>0</v>
      </c>
      <c r="BO1356" s="99">
        <v>0</v>
      </c>
      <c r="BP1356" s="99">
        <v>0</v>
      </c>
      <c r="BQ1356" s="99">
        <v>0</v>
      </c>
      <c r="BR1356" s="99">
        <v>7072229.0969848596</v>
      </c>
      <c r="BS1356" s="99">
        <v>4697517.4854126005</v>
      </c>
      <c r="BT1356" s="99">
        <v>0</v>
      </c>
      <c r="BU1356" s="99">
        <v>0</v>
      </c>
      <c r="BV1356" s="99">
        <v>3568573.98193359</v>
      </c>
      <c r="BW1356" s="99">
        <v>0</v>
      </c>
      <c r="BX1356" s="99">
        <v>0</v>
      </c>
      <c r="BY1356" s="99">
        <v>0</v>
      </c>
      <c r="BZ1356" s="99">
        <v>0</v>
      </c>
      <c r="CA1356" s="99">
        <v>161376.583982468</v>
      </c>
      <c r="CB1356" s="99">
        <v>8645627.2357177697</v>
      </c>
      <c r="CC1356" s="99">
        <v>84861928.135742202</v>
      </c>
      <c r="CD1356" s="99">
        <v>15531273.961792</v>
      </c>
      <c r="CE1356" s="99">
        <v>8750.6938987970407</v>
      </c>
      <c r="CF1356" s="99">
        <v>1420373.9872283901</v>
      </c>
      <c r="CG1356" s="99">
        <v>11803578.501953101</v>
      </c>
      <c r="CH1356" s="99">
        <v>0</v>
      </c>
      <c r="CI1356" s="99">
        <v>170122.19685745201</v>
      </c>
      <c r="CJ1356" s="99">
        <v>10084532.0505371</v>
      </c>
      <c r="CK1356" s="99">
        <v>96291567.798828095</v>
      </c>
      <c r="CL1356" s="99">
        <v>15563333.881225601</v>
      </c>
      <c r="CM1356" s="166">
        <v>281213.75483703602</v>
      </c>
      <c r="CN1356" s="166">
        <v>45740023.514160201</v>
      </c>
      <c r="CO1356" s="166">
        <v>213631352.55468801</v>
      </c>
      <c r="CP1356" s="99">
        <v>15563333.881225601</v>
      </c>
      <c r="CQ1356" s="99">
        <v>0</v>
      </c>
      <c r="CR1356" s="99">
        <v>0</v>
      </c>
      <c r="CS1356" s="99">
        <v>0</v>
      </c>
      <c r="CT1356" s="99">
        <v>0</v>
      </c>
      <c r="CU1356" s="98">
        <v>20294.516746015001</v>
      </c>
      <c r="CV1356" s="98">
        <v>118907.329781152</v>
      </c>
      <c r="CW1356" s="98">
        <v>10066001.22294616</v>
      </c>
      <c r="CX1356" s="98">
        <v>96665506.637695298</v>
      </c>
    </row>
    <row r="1357" spans="1:102" x14ac:dyDescent="0.2">
      <c r="A1357" s="98" t="s">
        <v>73</v>
      </c>
      <c r="B1357" s="100">
        <v>41244</v>
      </c>
      <c r="C1357" s="99">
        <v>141499.964597702</v>
      </c>
      <c r="D1357" s="99">
        <v>4.0447341659455596</v>
      </c>
      <c r="E1357" s="99">
        <v>19542.992394447301</v>
      </c>
      <c r="F1357" s="99">
        <v>17805.759291410399</v>
      </c>
      <c r="G1357" s="99">
        <v>8747.6471022367496</v>
      </c>
      <c r="H1357" s="99">
        <v>0</v>
      </c>
      <c r="I1357" s="99">
        <v>0</v>
      </c>
      <c r="J1357" s="99">
        <v>111840.96597576101</v>
      </c>
      <c r="K1357" s="99">
        <v>765.89850106835399</v>
      </c>
      <c r="L1357" s="99">
        <v>93714.605636596694</v>
      </c>
      <c r="M1357" s="99">
        <v>49557.968122005499</v>
      </c>
      <c r="N1357" s="99">
        <v>11143.627478838</v>
      </c>
      <c r="O1357" s="99">
        <v>0</v>
      </c>
      <c r="P1357" s="99">
        <v>0</v>
      </c>
      <c r="Q1357" s="99">
        <v>6800.7212815284702</v>
      </c>
      <c r="R1357" s="99">
        <v>0</v>
      </c>
      <c r="S1357" s="99">
        <v>0</v>
      </c>
      <c r="T1357" s="99">
        <v>8728.7071262598001</v>
      </c>
      <c r="U1357" s="99">
        <v>112656.251232147</v>
      </c>
      <c r="V1357" s="99">
        <v>7502251.89770508</v>
      </c>
      <c r="W1357" s="99">
        <v>545.60091609507799</v>
      </c>
      <c r="X1357" s="99">
        <v>1136348.09877014</v>
      </c>
      <c r="Y1357" s="99">
        <v>906261.74617004395</v>
      </c>
      <c r="Z1357" s="99">
        <v>1425429.5716857901</v>
      </c>
      <c r="AA1357" s="99">
        <v>0</v>
      </c>
      <c r="AB1357" s="99">
        <v>0</v>
      </c>
      <c r="AC1357" s="99">
        <v>35732333.698730499</v>
      </c>
      <c r="AD1357" s="99">
        <v>80799.510434150696</v>
      </c>
      <c r="AE1357" s="99">
        <v>3794133.0628967299</v>
      </c>
      <c r="AF1357" s="99">
        <v>2373458.9012756301</v>
      </c>
      <c r="AG1357" s="99">
        <v>1502697.22383118</v>
      </c>
      <c r="AH1357" s="99">
        <v>0</v>
      </c>
      <c r="AI1357" s="99">
        <v>0</v>
      </c>
      <c r="AJ1357" s="99">
        <v>984464.41922759998</v>
      </c>
      <c r="AK1357" s="99">
        <v>0</v>
      </c>
      <c r="AL1357" s="99">
        <v>0</v>
      </c>
      <c r="AM1357" s="99">
        <v>1420471.2134552</v>
      </c>
      <c r="AN1357" s="99">
        <v>35760047.892578103</v>
      </c>
      <c r="AO1357" s="99">
        <v>74657898.252929702</v>
      </c>
      <c r="AP1357" s="99">
        <v>5170.1563717722902</v>
      </c>
      <c r="AQ1357" s="99">
        <v>10626143.8986816</v>
      </c>
      <c r="AR1357" s="99">
        <v>8474770.4808349591</v>
      </c>
      <c r="AS1357" s="99">
        <v>11820410.4492188</v>
      </c>
      <c r="AT1357" s="99">
        <v>0</v>
      </c>
      <c r="AU1357" s="99">
        <v>0</v>
      </c>
      <c r="AV1357" s="99">
        <v>117555030.03906301</v>
      </c>
      <c r="AW1357" s="99">
        <v>257267.17968177801</v>
      </c>
      <c r="AX1357" s="99">
        <v>39435501.8984375</v>
      </c>
      <c r="AY1357" s="99">
        <v>24212981.567382801</v>
      </c>
      <c r="AZ1357" s="99">
        <v>13088161.458252</v>
      </c>
      <c r="BA1357" s="99">
        <v>0</v>
      </c>
      <c r="BB1357" s="99">
        <v>0</v>
      </c>
      <c r="BC1357" s="99">
        <v>8828126.34838867</v>
      </c>
      <c r="BD1357" s="99">
        <v>0</v>
      </c>
      <c r="BE1357" s="99">
        <v>0</v>
      </c>
      <c r="BF1357" s="99">
        <v>11784077.6990967</v>
      </c>
      <c r="BG1357" s="99">
        <v>117871903.71777301</v>
      </c>
      <c r="BH1357" s="99">
        <v>12422766.2393799</v>
      </c>
      <c r="BI1357" s="99">
        <v>797.77679928392195</v>
      </c>
      <c r="BJ1357" s="99">
        <v>2950690.58062744</v>
      </c>
      <c r="BK1357" s="99">
        <v>2566202.5653381301</v>
      </c>
      <c r="BL1357" s="99">
        <v>0</v>
      </c>
      <c r="BM1357" s="99">
        <v>0</v>
      </c>
      <c r="BN1357" s="99">
        <v>0</v>
      </c>
      <c r="BO1357" s="99">
        <v>0</v>
      </c>
      <c r="BP1357" s="99">
        <v>0</v>
      </c>
      <c r="BQ1357" s="99">
        <v>0</v>
      </c>
      <c r="BR1357" s="99">
        <v>7215322.9093627902</v>
      </c>
      <c r="BS1357" s="99">
        <v>4630595.0806274395</v>
      </c>
      <c r="BT1357" s="99">
        <v>0</v>
      </c>
      <c r="BU1357" s="99">
        <v>0</v>
      </c>
      <c r="BV1357" s="99">
        <v>3569754.7748107901</v>
      </c>
      <c r="BW1357" s="99">
        <v>0</v>
      </c>
      <c r="BX1357" s="99">
        <v>0</v>
      </c>
      <c r="BY1357" s="99">
        <v>0</v>
      </c>
      <c r="BZ1357" s="99">
        <v>0</v>
      </c>
      <c r="CA1357" s="99">
        <v>161218.91740226699</v>
      </c>
      <c r="CB1357" s="99">
        <v>8654924.00317383</v>
      </c>
      <c r="CC1357" s="99">
        <v>85843453.8046875</v>
      </c>
      <c r="CD1357" s="99">
        <v>15364886.283691401</v>
      </c>
      <c r="CE1357" s="99">
        <v>8742.6569433212298</v>
      </c>
      <c r="CF1357" s="99">
        <v>1420804.65617371</v>
      </c>
      <c r="CG1357" s="99">
        <v>11789324.393066401</v>
      </c>
      <c r="CH1357" s="99">
        <v>0</v>
      </c>
      <c r="CI1357" s="99">
        <v>169966.330144882</v>
      </c>
      <c r="CJ1357" s="99">
        <v>10079652.3480225</v>
      </c>
      <c r="CK1357" s="99">
        <v>97443660.157226607</v>
      </c>
      <c r="CL1357" s="99">
        <v>15380289.2137451</v>
      </c>
      <c r="CM1357" s="166">
        <v>281246.24373626697</v>
      </c>
      <c r="CN1357" s="166">
        <v>45801058.0478516</v>
      </c>
      <c r="CO1357" s="166">
        <v>215018039.81054699</v>
      </c>
      <c r="CP1357" s="99">
        <v>15380289.2137451</v>
      </c>
      <c r="CQ1357" s="99">
        <v>0</v>
      </c>
      <c r="CR1357" s="99">
        <v>0</v>
      </c>
      <c r="CS1357" s="99">
        <v>0</v>
      </c>
      <c r="CT1357" s="99">
        <v>0</v>
      </c>
      <c r="CU1357" s="98">
        <v>20308.111981123999</v>
      </c>
      <c r="CV1357" s="98">
        <v>119412.94558955</v>
      </c>
      <c r="CW1357" s="98">
        <v>10075728.65934754</v>
      </c>
      <c r="CX1357" s="98">
        <v>97632778.197753906</v>
      </c>
    </row>
    <row r="1358" spans="1:102" x14ac:dyDescent="0.2">
      <c r="A1358" s="98" t="s">
        <v>73</v>
      </c>
      <c r="B1358" s="100">
        <v>41334</v>
      </c>
      <c r="C1358" s="99">
        <v>139414.251926422</v>
      </c>
      <c r="D1358" s="99">
        <v>3.8563532269909002</v>
      </c>
      <c r="E1358" s="99">
        <v>18500.588353395498</v>
      </c>
      <c r="F1358" s="99">
        <v>16856.359521865801</v>
      </c>
      <c r="G1358" s="99">
        <v>8668.0221323966998</v>
      </c>
      <c r="H1358" s="99">
        <v>0</v>
      </c>
      <c r="I1358" s="99">
        <v>0</v>
      </c>
      <c r="J1358" s="99">
        <v>112140.119001389</v>
      </c>
      <c r="K1358" s="99">
        <v>677.43703926354601</v>
      </c>
      <c r="L1358" s="99">
        <v>7428.50942462683</v>
      </c>
      <c r="M1358" s="99">
        <v>49124.877054214499</v>
      </c>
      <c r="N1358" s="99">
        <v>10962.1693489552</v>
      </c>
      <c r="O1358" s="99">
        <v>0</v>
      </c>
      <c r="P1358" s="99">
        <v>83292.924048423796</v>
      </c>
      <c r="Q1358" s="99">
        <v>6747.0192431211499</v>
      </c>
      <c r="R1358" s="99">
        <v>0</v>
      </c>
      <c r="S1358" s="99">
        <v>8597.6656527519208</v>
      </c>
      <c r="T1358" s="99">
        <v>0</v>
      </c>
      <c r="U1358" s="99">
        <v>112793.14564132701</v>
      </c>
      <c r="V1358" s="99">
        <v>7380302.4595336895</v>
      </c>
      <c r="W1358" s="99">
        <v>345.44405744969799</v>
      </c>
      <c r="X1358" s="99">
        <v>1057534.94058228</v>
      </c>
      <c r="Y1358" s="99">
        <v>859125.01741790795</v>
      </c>
      <c r="Z1358" s="99">
        <v>1392127.98760986</v>
      </c>
      <c r="AA1358" s="99">
        <v>0</v>
      </c>
      <c r="AB1358" s="99">
        <v>0</v>
      </c>
      <c r="AC1358" s="99">
        <v>35668627.597656302</v>
      </c>
      <c r="AD1358" s="99">
        <v>76087.064471244797</v>
      </c>
      <c r="AE1358" s="99">
        <v>114720.00077343</v>
      </c>
      <c r="AF1358" s="99">
        <v>2347708.8585205101</v>
      </c>
      <c r="AG1358" s="99">
        <v>1473092.5331878699</v>
      </c>
      <c r="AH1358" s="99">
        <v>0</v>
      </c>
      <c r="AI1358" s="99">
        <v>3491026.4360656701</v>
      </c>
      <c r="AJ1358" s="99">
        <v>970735.09302520799</v>
      </c>
      <c r="AK1358" s="99">
        <v>0</v>
      </c>
      <c r="AL1358" s="99">
        <v>1385244.8192443801</v>
      </c>
      <c r="AM1358" s="99">
        <v>0</v>
      </c>
      <c r="AN1358" s="99">
        <v>35842869.578125</v>
      </c>
      <c r="AO1358" s="99">
        <v>73173115.565429702</v>
      </c>
      <c r="AP1358" s="99">
        <v>3264.61635825038</v>
      </c>
      <c r="AQ1358" s="99">
        <v>9811898.0009765606</v>
      </c>
      <c r="AR1358" s="99">
        <v>7744968.9387207003</v>
      </c>
      <c r="AS1358" s="99">
        <v>11558493.379760699</v>
      </c>
      <c r="AT1358" s="99">
        <v>0</v>
      </c>
      <c r="AU1358" s="99">
        <v>0</v>
      </c>
      <c r="AV1358" s="99">
        <v>117903252.85742199</v>
      </c>
      <c r="AW1358" s="99">
        <v>243321.947200775</v>
      </c>
      <c r="AX1358" s="99">
        <v>1445659.61807251</v>
      </c>
      <c r="AY1358" s="99">
        <v>24030944.971435498</v>
      </c>
      <c r="AZ1358" s="99">
        <v>12965983.576293901</v>
      </c>
      <c r="BA1358" s="99">
        <v>0</v>
      </c>
      <c r="BB1358" s="99">
        <v>35029838.236328103</v>
      </c>
      <c r="BC1358" s="99">
        <v>8684041.0642089806</v>
      </c>
      <c r="BD1358" s="99">
        <v>0</v>
      </c>
      <c r="BE1358" s="99">
        <v>11506143.3319092</v>
      </c>
      <c r="BF1358" s="99">
        <v>0</v>
      </c>
      <c r="BG1358" s="99">
        <v>118255739.58593801</v>
      </c>
      <c r="BH1358" s="99">
        <v>15311203.055542</v>
      </c>
      <c r="BI1358" s="99">
        <v>548.88235428184305</v>
      </c>
      <c r="BJ1358" s="99">
        <v>2981189.5796814002</v>
      </c>
      <c r="BK1358" s="99">
        <v>2578582.2421569801</v>
      </c>
      <c r="BL1358" s="99">
        <v>0</v>
      </c>
      <c r="BM1358" s="99">
        <v>0</v>
      </c>
      <c r="BN1358" s="99">
        <v>0</v>
      </c>
      <c r="BO1358" s="99">
        <v>0</v>
      </c>
      <c r="BP1358" s="99">
        <v>0</v>
      </c>
      <c r="BQ1358" s="99">
        <v>0</v>
      </c>
      <c r="BR1358" s="99">
        <v>7487718.3104858398</v>
      </c>
      <c r="BS1358" s="99">
        <v>4782960.3984985398</v>
      </c>
      <c r="BT1358" s="99">
        <v>0</v>
      </c>
      <c r="BU1358" s="99">
        <v>2522752.8099670401</v>
      </c>
      <c r="BV1358" s="99">
        <v>3675364.5374450702</v>
      </c>
      <c r="BW1358" s="99">
        <v>0</v>
      </c>
      <c r="BX1358" s="99">
        <v>975459.79923248303</v>
      </c>
      <c r="BY1358" s="99">
        <v>0</v>
      </c>
      <c r="BZ1358" s="99">
        <v>0</v>
      </c>
      <c r="CA1358" s="99">
        <v>157696.04008293201</v>
      </c>
      <c r="CB1358" s="99">
        <v>8440707.68896484</v>
      </c>
      <c r="CC1358" s="99">
        <v>82895187.748046905</v>
      </c>
      <c r="CD1358" s="99">
        <v>18321610.248291001</v>
      </c>
      <c r="CE1358" s="99">
        <v>8663.3806040287</v>
      </c>
      <c r="CF1358" s="99">
        <v>1407008.2893219001</v>
      </c>
      <c r="CG1358" s="99">
        <v>11667995.443847699</v>
      </c>
      <c r="CH1358" s="99">
        <v>0</v>
      </c>
      <c r="CI1358" s="99">
        <v>166352.851911545</v>
      </c>
      <c r="CJ1358" s="99">
        <v>9850763.3986816406</v>
      </c>
      <c r="CK1358" s="99">
        <v>94374486.542968795</v>
      </c>
      <c r="CL1358" s="99">
        <v>19255606.516845699</v>
      </c>
      <c r="CM1358" s="166">
        <v>278065.04611969</v>
      </c>
      <c r="CN1358" s="166">
        <v>45711040.320800804</v>
      </c>
      <c r="CO1358" s="166">
        <v>212214358.28320301</v>
      </c>
      <c r="CP1358" s="99">
        <v>19255606.516845699</v>
      </c>
      <c r="CQ1358" s="99">
        <v>0</v>
      </c>
      <c r="CR1358" s="99">
        <v>0</v>
      </c>
      <c r="CS1358" s="99">
        <v>0</v>
      </c>
      <c r="CT1358" s="99">
        <v>0</v>
      </c>
      <c r="CU1358" s="98">
        <v>19187.160291749002</v>
      </c>
      <c r="CV1358" s="98">
        <v>119655.498795165</v>
      </c>
      <c r="CW1358" s="98">
        <v>9847715.9782867394</v>
      </c>
      <c r="CX1358" s="98">
        <v>94563183.191894606</v>
      </c>
    </row>
    <row r="1359" spans="1:102" x14ac:dyDescent="0.2">
      <c r="A1359" s="98" t="s">
        <v>73</v>
      </c>
      <c r="B1359" s="100">
        <v>41426</v>
      </c>
      <c r="C1359" s="99">
        <v>139826.86658477801</v>
      </c>
      <c r="D1359" s="99">
        <v>3.84562603698578</v>
      </c>
      <c r="E1359" s="99">
        <v>18415.402857542002</v>
      </c>
      <c r="F1359" s="99">
        <v>16863.627163648602</v>
      </c>
      <c r="G1359" s="99">
        <v>8653.6309274435007</v>
      </c>
      <c r="H1359" s="99">
        <v>0</v>
      </c>
      <c r="I1359" s="99">
        <v>0</v>
      </c>
      <c r="J1359" s="99">
        <v>112228.097743034</v>
      </c>
      <c r="K1359" s="99">
        <v>615.06551284343004</v>
      </c>
      <c r="L1359" s="99">
        <v>5480.8058104515103</v>
      </c>
      <c r="M1359" s="99">
        <v>49745.784138679497</v>
      </c>
      <c r="N1359" s="99">
        <v>10937.8346464634</v>
      </c>
      <c r="O1359" s="99">
        <v>0</v>
      </c>
      <c r="P1359" s="99">
        <v>85570.509522438006</v>
      </c>
      <c r="Q1359" s="99">
        <v>6703.9836102724103</v>
      </c>
      <c r="R1359" s="99">
        <v>0</v>
      </c>
      <c r="S1359" s="99">
        <v>8642.5567656755393</v>
      </c>
      <c r="T1359" s="99">
        <v>0</v>
      </c>
      <c r="U1359" s="99">
        <v>112821.42917156201</v>
      </c>
      <c r="V1359" s="99">
        <v>7371666.2192382803</v>
      </c>
      <c r="W1359" s="99">
        <v>477.364348292351</v>
      </c>
      <c r="X1359" s="99">
        <v>1050263.6942749</v>
      </c>
      <c r="Y1359" s="99">
        <v>845252.22790527297</v>
      </c>
      <c r="Z1359" s="99">
        <v>1384530.52903748</v>
      </c>
      <c r="AA1359" s="99">
        <v>0</v>
      </c>
      <c r="AB1359" s="99">
        <v>0</v>
      </c>
      <c r="AC1359" s="99">
        <v>35659586.026855499</v>
      </c>
      <c r="AD1359" s="99">
        <v>70149.577816963196</v>
      </c>
      <c r="AE1359" s="99">
        <v>72504.748420715303</v>
      </c>
      <c r="AF1359" s="99">
        <v>2352237.6762084998</v>
      </c>
      <c r="AG1359" s="99">
        <v>1467094.4942932101</v>
      </c>
      <c r="AH1359" s="99">
        <v>0</v>
      </c>
      <c r="AI1359" s="99">
        <v>3551696.96447754</v>
      </c>
      <c r="AJ1359" s="99">
        <v>970760.99519348098</v>
      </c>
      <c r="AK1359" s="99">
        <v>0</v>
      </c>
      <c r="AL1359" s="99">
        <v>1384979.60847473</v>
      </c>
      <c r="AM1359" s="99">
        <v>0</v>
      </c>
      <c r="AN1359" s="99">
        <v>35791642.303222701</v>
      </c>
      <c r="AO1359" s="99">
        <v>73340706.748046905</v>
      </c>
      <c r="AP1359" s="99">
        <v>4627.8017491698301</v>
      </c>
      <c r="AQ1359" s="99">
        <v>9534270.6434326209</v>
      </c>
      <c r="AR1359" s="99">
        <v>7574352.6806030301</v>
      </c>
      <c r="AS1359" s="99">
        <v>11506220.588256801</v>
      </c>
      <c r="AT1359" s="99">
        <v>0</v>
      </c>
      <c r="AU1359" s="99">
        <v>0</v>
      </c>
      <c r="AV1359" s="99">
        <v>117914191.22363301</v>
      </c>
      <c r="AW1359" s="99">
        <v>224659.106796265</v>
      </c>
      <c r="AX1359" s="99">
        <v>923102.08448028599</v>
      </c>
      <c r="AY1359" s="99">
        <v>24169513.7033691</v>
      </c>
      <c r="AZ1359" s="99">
        <v>12952228.446167</v>
      </c>
      <c r="BA1359" s="99">
        <v>0</v>
      </c>
      <c r="BB1359" s="99">
        <v>36026161.299316399</v>
      </c>
      <c r="BC1359" s="99">
        <v>8645570.7214355506</v>
      </c>
      <c r="BD1359" s="99">
        <v>0</v>
      </c>
      <c r="BE1359" s="99">
        <v>11509433.271972699</v>
      </c>
      <c r="BF1359" s="99">
        <v>0</v>
      </c>
      <c r="BG1359" s="99">
        <v>117936746.40820301</v>
      </c>
      <c r="BH1359" s="99">
        <v>15573557.208618199</v>
      </c>
      <c r="BI1359" s="99">
        <v>965.20252753794205</v>
      </c>
      <c r="BJ1359" s="99">
        <v>3002941.8594055199</v>
      </c>
      <c r="BK1359" s="99">
        <v>2578387.2060241699</v>
      </c>
      <c r="BL1359" s="99">
        <v>0</v>
      </c>
      <c r="BM1359" s="99">
        <v>0</v>
      </c>
      <c r="BN1359" s="99">
        <v>0</v>
      </c>
      <c r="BO1359" s="99">
        <v>0</v>
      </c>
      <c r="BP1359" s="99">
        <v>0</v>
      </c>
      <c r="BQ1359" s="99">
        <v>0</v>
      </c>
      <c r="BR1359" s="99">
        <v>7645993.2760620099</v>
      </c>
      <c r="BS1359" s="99">
        <v>4764895.4236450205</v>
      </c>
      <c r="BT1359" s="99">
        <v>0</v>
      </c>
      <c r="BU1359" s="99">
        <v>2593076.9399719201</v>
      </c>
      <c r="BV1359" s="99">
        <v>3690659.1978454599</v>
      </c>
      <c r="BW1359" s="99">
        <v>0</v>
      </c>
      <c r="BX1359" s="99">
        <v>973357.44926452602</v>
      </c>
      <c r="BY1359" s="99">
        <v>0</v>
      </c>
      <c r="BZ1359" s="99">
        <v>0</v>
      </c>
      <c r="CA1359" s="99">
        <v>158222.13432884199</v>
      </c>
      <c r="CB1359" s="99">
        <v>8423317.0291747991</v>
      </c>
      <c r="CC1359" s="99">
        <v>83117132.916992202</v>
      </c>
      <c r="CD1359" s="99">
        <v>18589608.189941399</v>
      </c>
      <c r="CE1359" s="99">
        <v>8647.2945382595099</v>
      </c>
      <c r="CF1359" s="99">
        <v>1392546.3356170701</v>
      </c>
      <c r="CG1359" s="99">
        <v>11544190.087402301</v>
      </c>
      <c r="CH1359" s="99">
        <v>0</v>
      </c>
      <c r="CI1359" s="99">
        <v>166882.54209709199</v>
      </c>
      <c r="CJ1359" s="99">
        <v>9830178.0300293006</v>
      </c>
      <c r="CK1359" s="99">
        <v>94268799.799804702</v>
      </c>
      <c r="CL1359" s="99">
        <v>19507198.433837902</v>
      </c>
      <c r="CM1359" s="166">
        <v>278613.83330154401</v>
      </c>
      <c r="CN1359" s="166">
        <v>45600360.534179702</v>
      </c>
      <c r="CO1359" s="166">
        <v>212542740.13476601</v>
      </c>
      <c r="CP1359" s="99">
        <v>19507198.433837902</v>
      </c>
      <c r="CQ1359" s="99">
        <v>0</v>
      </c>
      <c r="CR1359" s="99">
        <v>0</v>
      </c>
      <c r="CS1359" s="99">
        <v>0</v>
      </c>
      <c r="CT1359" s="99">
        <v>0</v>
      </c>
      <c r="CU1359" s="98">
        <v>19027.610307347</v>
      </c>
      <c r="CV1359" s="98">
        <v>119763.512750347</v>
      </c>
      <c r="CW1359" s="98">
        <v>9815863.3647918701</v>
      </c>
      <c r="CX1359" s="98">
        <v>94661323.004394501</v>
      </c>
    </row>
    <row r="1360" spans="1:102" x14ac:dyDescent="0.2">
      <c r="A1360" s="98" t="s">
        <v>73</v>
      </c>
      <c r="B1360" s="100">
        <v>41518</v>
      </c>
      <c r="C1360" s="99">
        <v>138792.73428916899</v>
      </c>
      <c r="D1360" s="99">
        <v>3.2217268819804299</v>
      </c>
      <c r="E1360" s="99">
        <v>17913.549828767798</v>
      </c>
      <c r="F1360" s="99">
        <v>16416.5013701916</v>
      </c>
      <c r="G1360" s="99">
        <v>8717.0182282924707</v>
      </c>
      <c r="H1360" s="99">
        <v>0</v>
      </c>
      <c r="I1360" s="99">
        <v>0</v>
      </c>
      <c r="J1360" s="99">
        <v>112387.70519352</v>
      </c>
      <c r="K1360" s="99">
        <v>563.37533149123203</v>
      </c>
      <c r="L1360" s="99">
        <v>672.56177881360099</v>
      </c>
      <c r="M1360" s="99">
        <v>49757.330216407798</v>
      </c>
      <c r="N1360" s="99">
        <v>10797.8316731453</v>
      </c>
      <c r="O1360" s="99">
        <v>0</v>
      </c>
      <c r="P1360" s="99">
        <v>89251.478061675996</v>
      </c>
      <c r="Q1360" s="99">
        <v>6702.5429084301004</v>
      </c>
      <c r="R1360" s="99">
        <v>0</v>
      </c>
      <c r="S1360" s="99">
        <v>8757.18236076832</v>
      </c>
      <c r="T1360" s="99">
        <v>0</v>
      </c>
      <c r="U1360" s="99">
        <v>112961.189281464</v>
      </c>
      <c r="V1360" s="99">
        <v>7300232.9930419903</v>
      </c>
      <c r="W1360" s="99">
        <v>403.693488884717</v>
      </c>
      <c r="X1360" s="99">
        <v>1012591.25102997</v>
      </c>
      <c r="Y1360" s="99">
        <v>828529.96847534203</v>
      </c>
      <c r="Z1360" s="99">
        <v>1383725.0533904999</v>
      </c>
      <c r="AA1360" s="99">
        <v>0</v>
      </c>
      <c r="AB1360" s="99">
        <v>0</v>
      </c>
      <c r="AC1360" s="99">
        <v>35828439.5166016</v>
      </c>
      <c r="AD1360" s="99">
        <v>60085.421097278602</v>
      </c>
      <c r="AE1360" s="99">
        <v>24408.2086060047</v>
      </c>
      <c r="AF1360" s="99">
        <v>2357634.9200134301</v>
      </c>
      <c r="AG1360" s="99">
        <v>1430404.8194732701</v>
      </c>
      <c r="AH1360" s="99">
        <v>0</v>
      </c>
      <c r="AI1360" s="99">
        <v>3575241.6175231901</v>
      </c>
      <c r="AJ1360" s="99">
        <v>954443.47647094703</v>
      </c>
      <c r="AK1360" s="99">
        <v>0</v>
      </c>
      <c r="AL1360" s="99">
        <v>1387934.01835632</v>
      </c>
      <c r="AM1360" s="99">
        <v>0</v>
      </c>
      <c r="AN1360" s="99">
        <v>35796093.6806641</v>
      </c>
      <c r="AO1360" s="99">
        <v>72961314.654296905</v>
      </c>
      <c r="AP1360" s="99">
        <v>3721.12607941031</v>
      </c>
      <c r="AQ1360" s="99">
        <v>8971872.3338622991</v>
      </c>
      <c r="AR1360" s="99">
        <v>7311196.5266723596</v>
      </c>
      <c r="AS1360" s="99">
        <v>11500272.413208</v>
      </c>
      <c r="AT1360" s="99">
        <v>0</v>
      </c>
      <c r="AU1360" s="99">
        <v>0</v>
      </c>
      <c r="AV1360" s="99">
        <v>118680613.072266</v>
      </c>
      <c r="AW1360" s="99">
        <v>192661.99629783601</v>
      </c>
      <c r="AX1360" s="99">
        <v>189352.90464019799</v>
      </c>
      <c r="AY1360" s="99">
        <v>24452426.978515599</v>
      </c>
      <c r="AZ1360" s="99">
        <v>12637020.029785199</v>
      </c>
      <c r="BA1360" s="99">
        <v>0</v>
      </c>
      <c r="BB1360" s="99">
        <v>36625830.2041016</v>
      </c>
      <c r="BC1360" s="99">
        <v>8540811.1479492206</v>
      </c>
      <c r="BD1360" s="99">
        <v>0</v>
      </c>
      <c r="BE1360" s="99">
        <v>11524175.5169678</v>
      </c>
      <c r="BF1360" s="99">
        <v>0</v>
      </c>
      <c r="BG1360" s="99">
        <v>118928935.899414</v>
      </c>
      <c r="BH1360" s="99">
        <v>15599770.428222699</v>
      </c>
      <c r="BI1360" s="99">
        <v>463.66703888773901</v>
      </c>
      <c r="BJ1360" s="99">
        <v>2949528.49301147</v>
      </c>
      <c r="BK1360" s="99">
        <v>2532521.9137878399</v>
      </c>
      <c r="BL1360" s="99">
        <v>0</v>
      </c>
      <c r="BM1360" s="99">
        <v>0</v>
      </c>
      <c r="BN1360" s="99">
        <v>0</v>
      </c>
      <c r="BO1360" s="99">
        <v>0</v>
      </c>
      <c r="BP1360" s="99">
        <v>0</v>
      </c>
      <c r="BQ1360" s="99">
        <v>0</v>
      </c>
      <c r="BR1360" s="99">
        <v>7753219.2218627902</v>
      </c>
      <c r="BS1360" s="99">
        <v>4683787.9708252</v>
      </c>
      <c r="BT1360" s="99">
        <v>0</v>
      </c>
      <c r="BU1360" s="99">
        <v>2035585.7699890099</v>
      </c>
      <c r="BV1360" s="99">
        <v>3675417.4955749498</v>
      </c>
      <c r="BW1360" s="99">
        <v>0</v>
      </c>
      <c r="BX1360" s="99">
        <v>813115.22942352295</v>
      </c>
      <c r="BY1360" s="99">
        <v>0</v>
      </c>
      <c r="BZ1360" s="99">
        <v>0</v>
      </c>
      <c r="CA1360" s="99">
        <v>156835.99696731599</v>
      </c>
      <c r="CB1360" s="99">
        <v>8303713.0421752902</v>
      </c>
      <c r="CC1360" s="99">
        <v>82436410.268554702</v>
      </c>
      <c r="CD1360" s="99">
        <v>18511236.7421875</v>
      </c>
      <c r="CE1360" s="99">
        <v>8733.6813714504206</v>
      </c>
      <c r="CF1360" s="99">
        <v>1373906.6057891799</v>
      </c>
      <c r="CG1360" s="99">
        <v>11452621.5825195</v>
      </c>
      <c r="CH1360" s="99">
        <v>0</v>
      </c>
      <c r="CI1360" s="99">
        <v>165564.42583846999</v>
      </c>
      <c r="CJ1360" s="99">
        <v>9686975.7359619103</v>
      </c>
      <c r="CK1360" s="99">
        <v>93597345.286132798</v>
      </c>
      <c r="CL1360" s="99">
        <v>19430764.1088867</v>
      </c>
      <c r="CM1360" s="166">
        <v>277493.39958953898</v>
      </c>
      <c r="CN1360" s="166">
        <v>45441089.870605499</v>
      </c>
      <c r="CO1360" s="166">
        <v>212247151.90625</v>
      </c>
      <c r="CP1360" s="99">
        <v>19430764.1088867</v>
      </c>
      <c r="CQ1360" s="99">
        <v>0</v>
      </c>
      <c r="CR1360" s="99">
        <v>0</v>
      </c>
      <c r="CS1360" s="99">
        <v>0</v>
      </c>
      <c r="CT1360" s="99">
        <v>0</v>
      </c>
      <c r="CU1360" s="98">
        <v>18482.513771089001</v>
      </c>
      <c r="CV1360" s="98">
        <v>119978.39573608999</v>
      </c>
      <c r="CW1360" s="98">
        <v>9677619.6479644701</v>
      </c>
      <c r="CX1360" s="98">
        <v>93889031.851074204</v>
      </c>
    </row>
    <row r="1361" spans="1:102" x14ac:dyDescent="0.2">
      <c r="A1361" s="98" t="s">
        <v>73</v>
      </c>
      <c r="B1361" s="100">
        <v>41609</v>
      </c>
      <c r="C1361" s="99">
        <v>137368.842657089</v>
      </c>
      <c r="D1361" s="99">
        <v>3.02504875898012</v>
      </c>
      <c r="E1361" s="99">
        <v>17272.734072208401</v>
      </c>
      <c r="F1361" s="99">
        <v>15868.877953171699</v>
      </c>
      <c r="G1361" s="99">
        <v>8609.0571910142899</v>
      </c>
      <c r="H1361" s="99">
        <v>0</v>
      </c>
      <c r="I1361" s="99">
        <v>0</v>
      </c>
      <c r="J1361" s="99">
        <v>112314.330598831</v>
      </c>
      <c r="K1361" s="99">
        <v>487.12310254201299</v>
      </c>
      <c r="L1361" s="99">
        <v>424.523743707687</v>
      </c>
      <c r="M1361" s="99">
        <v>49734.879429340399</v>
      </c>
      <c r="N1361" s="99">
        <v>10592.3015178442</v>
      </c>
      <c r="O1361" s="99">
        <v>0</v>
      </c>
      <c r="P1361" s="99">
        <v>87568.485753059402</v>
      </c>
      <c r="Q1361" s="99">
        <v>6539.8648684024802</v>
      </c>
      <c r="R1361" s="99">
        <v>0</v>
      </c>
      <c r="S1361" s="99">
        <v>8589.2107691764795</v>
      </c>
      <c r="T1361" s="99">
        <v>0</v>
      </c>
      <c r="U1361" s="99">
        <v>112826.357579231</v>
      </c>
      <c r="V1361" s="99">
        <v>7173056.28625488</v>
      </c>
      <c r="W1361" s="99">
        <v>511.48377195000597</v>
      </c>
      <c r="X1361" s="99">
        <v>969587.67890930199</v>
      </c>
      <c r="Y1361" s="99">
        <v>797294.30911254894</v>
      </c>
      <c r="Z1361" s="99">
        <v>1345625.33518982</v>
      </c>
      <c r="AA1361" s="99">
        <v>0</v>
      </c>
      <c r="AB1361" s="99">
        <v>0</v>
      </c>
      <c r="AC1361" s="99">
        <v>35648612.2822266</v>
      </c>
      <c r="AD1361" s="99">
        <v>56969.642756462097</v>
      </c>
      <c r="AE1361" s="99">
        <v>17388.3851881027</v>
      </c>
      <c r="AF1361" s="99">
        <v>2323772.2746581999</v>
      </c>
      <c r="AG1361" s="99">
        <v>1399940.34022522</v>
      </c>
      <c r="AH1361" s="99">
        <v>0</v>
      </c>
      <c r="AI1361" s="99">
        <v>3453816.00634766</v>
      </c>
      <c r="AJ1361" s="99">
        <v>942968.16532897903</v>
      </c>
      <c r="AK1361" s="99">
        <v>0</v>
      </c>
      <c r="AL1361" s="99">
        <v>1342397.2853546101</v>
      </c>
      <c r="AM1361" s="99">
        <v>0</v>
      </c>
      <c r="AN1361" s="99">
        <v>35696226.223632798</v>
      </c>
      <c r="AO1361" s="99">
        <v>71894846.704101607</v>
      </c>
      <c r="AP1361" s="99">
        <v>4415.9153728485098</v>
      </c>
      <c r="AQ1361" s="99">
        <v>8555804.3494872991</v>
      </c>
      <c r="AR1361" s="99">
        <v>6915073.0271606399</v>
      </c>
      <c r="AS1361" s="99">
        <v>11253051.2268066</v>
      </c>
      <c r="AT1361" s="99">
        <v>0</v>
      </c>
      <c r="AU1361" s="99">
        <v>0</v>
      </c>
      <c r="AV1361" s="99">
        <v>119018061.13964801</v>
      </c>
      <c r="AW1361" s="99">
        <v>184169.94232177699</v>
      </c>
      <c r="AX1361" s="99">
        <v>142170.45241928101</v>
      </c>
      <c r="AY1361" s="99">
        <v>24045766.603027299</v>
      </c>
      <c r="AZ1361" s="99">
        <v>12418864.2145996</v>
      </c>
      <c r="BA1361" s="99">
        <v>0</v>
      </c>
      <c r="BB1361" s="99">
        <v>35436274.953125</v>
      </c>
      <c r="BC1361" s="99">
        <v>8458848.3276367206</v>
      </c>
      <c r="BD1361" s="99">
        <v>0</v>
      </c>
      <c r="BE1361" s="99">
        <v>11230038.713867201</v>
      </c>
      <c r="BF1361" s="99">
        <v>0</v>
      </c>
      <c r="BG1361" s="99">
        <v>119236850.949219</v>
      </c>
      <c r="BH1361" s="99">
        <v>15445109.3834229</v>
      </c>
      <c r="BI1361" s="99">
        <v>514.75374340266001</v>
      </c>
      <c r="BJ1361" s="99">
        <v>2912204.1649169899</v>
      </c>
      <c r="BK1361" s="99">
        <v>2500975.1066894499</v>
      </c>
      <c r="BL1361" s="99">
        <v>0</v>
      </c>
      <c r="BM1361" s="99">
        <v>0</v>
      </c>
      <c r="BN1361" s="99">
        <v>0</v>
      </c>
      <c r="BO1361" s="99">
        <v>0</v>
      </c>
      <c r="BP1361" s="99">
        <v>0</v>
      </c>
      <c r="BQ1361" s="99">
        <v>0</v>
      </c>
      <c r="BR1361" s="99">
        <v>7713042.6307373</v>
      </c>
      <c r="BS1361" s="99">
        <v>4606394.61083984</v>
      </c>
      <c r="BT1361" s="99">
        <v>0</v>
      </c>
      <c r="BU1361" s="99">
        <v>2483418.8299865699</v>
      </c>
      <c r="BV1361" s="99">
        <v>3652347.6415710398</v>
      </c>
      <c r="BW1361" s="99">
        <v>0</v>
      </c>
      <c r="BX1361" s="99">
        <v>903102.89933776902</v>
      </c>
      <c r="BY1361" s="99">
        <v>0</v>
      </c>
      <c r="BZ1361" s="99">
        <v>0</v>
      </c>
      <c r="CA1361" s="99">
        <v>154775.32361793501</v>
      </c>
      <c r="CB1361" s="99">
        <v>8151250.8786010696</v>
      </c>
      <c r="CC1361" s="99">
        <v>80471800.138671905</v>
      </c>
      <c r="CD1361" s="99">
        <v>18348843.3205566</v>
      </c>
      <c r="CE1361" s="99">
        <v>8602.4852389097196</v>
      </c>
      <c r="CF1361" s="99">
        <v>1343173.4653015099</v>
      </c>
      <c r="CG1361" s="99">
        <v>11245117.184570299</v>
      </c>
      <c r="CH1361" s="99">
        <v>0</v>
      </c>
      <c r="CI1361" s="99">
        <v>163382.59710311901</v>
      </c>
      <c r="CJ1361" s="99">
        <v>9487451.5802002009</v>
      </c>
      <c r="CK1361" s="99">
        <v>91761449.493164107</v>
      </c>
      <c r="CL1361" s="99">
        <v>19255793.559082001</v>
      </c>
      <c r="CM1361" s="166">
        <v>274843.93378830003</v>
      </c>
      <c r="CN1361" s="166">
        <v>45184619.140625</v>
      </c>
      <c r="CO1361" s="166">
        <v>211122991.6875</v>
      </c>
      <c r="CP1361" s="99">
        <v>19255793.559082001</v>
      </c>
      <c r="CQ1361" s="99">
        <v>0</v>
      </c>
      <c r="CR1361" s="99">
        <v>0</v>
      </c>
      <c r="CS1361" s="99">
        <v>0</v>
      </c>
      <c r="CT1361" s="99">
        <v>0</v>
      </c>
      <c r="CU1361" s="98">
        <v>17753.910027057002</v>
      </c>
      <c r="CV1361" s="98">
        <v>119766.48512852201</v>
      </c>
      <c r="CW1361" s="98">
        <v>9494424.3439025804</v>
      </c>
      <c r="CX1361" s="98">
        <v>91716917.323242202</v>
      </c>
    </row>
    <row r="1362" spans="1:102" x14ac:dyDescent="0.2">
      <c r="A1362" s="98" t="s">
        <v>73</v>
      </c>
      <c r="B1362" s="100">
        <v>41699</v>
      </c>
      <c r="C1362" s="99">
        <v>137513.03675270101</v>
      </c>
      <c r="D1362" s="99">
        <v>0</v>
      </c>
      <c r="E1362" s="99">
        <v>17070.199968814901</v>
      </c>
      <c r="F1362" s="99">
        <v>15616.432413578001</v>
      </c>
      <c r="G1362" s="99">
        <v>8601.2157157659494</v>
      </c>
      <c r="H1362" s="99">
        <v>0</v>
      </c>
      <c r="I1362" s="99">
        <v>0</v>
      </c>
      <c r="J1362" s="99">
        <v>112478.974835396</v>
      </c>
      <c r="K1362" s="99">
        <v>384.36666370183201</v>
      </c>
      <c r="L1362" s="99">
        <v>423.81851998716598</v>
      </c>
      <c r="M1362" s="99">
        <v>50138.527833938599</v>
      </c>
      <c r="N1362" s="99">
        <v>10488.609685182601</v>
      </c>
      <c r="O1362" s="99">
        <v>0</v>
      </c>
      <c r="P1362" s="99">
        <v>86639.347353935198</v>
      </c>
      <c r="Q1362" s="99">
        <v>6489.6913475394203</v>
      </c>
      <c r="R1362" s="99">
        <v>0</v>
      </c>
      <c r="S1362" s="99">
        <v>8560.7750962972605</v>
      </c>
      <c r="T1362" s="99">
        <v>0</v>
      </c>
      <c r="U1362" s="99">
        <v>112843.13607502</v>
      </c>
      <c r="V1362" s="99">
        <v>7195635.4083252</v>
      </c>
      <c r="W1362" s="99">
        <v>0</v>
      </c>
      <c r="X1362" s="99">
        <v>928638.45341491699</v>
      </c>
      <c r="Y1362" s="99">
        <v>761052.47837829601</v>
      </c>
      <c r="Z1362" s="99">
        <v>1321152.5146179199</v>
      </c>
      <c r="AA1362" s="99">
        <v>0</v>
      </c>
      <c r="AB1362" s="99">
        <v>0</v>
      </c>
      <c r="AC1362" s="99">
        <v>35443778.7890625</v>
      </c>
      <c r="AD1362" s="99">
        <v>46227.699968814901</v>
      </c>
      <c r="AE1362" s="99">
        <v>16162.6716052294</v>
      </c>
      <c r="AF1362" s="99">
        <v>2348306.7947082501</v>
      </c>
      <c r="AG1362" s="99">
        <v>1372793.36793518</v>
      </c>
      <c r="AH1362" s="99">
        <v>0</v>
      </c>
      <c r="AI1362" s="99">
        <v>3412144.8258361798</v>
      </c>
      <c r="AJ1362" s="99">
        <v>941418.62179565395</v>
      </c>
      <c r="AK1362" s="99">
        <v>0</v>
      </c>
      <c r="AL1362" s="99">
        <v>1314727.6346130399</v>
      </c>
      <c r="AM1362" s="99">
        <v>0</v>
      </c>
      <c r="AN1362" s="99">
        <v>35596071.6328125</v>
      </c>
      <c r="AO1362" s="99">
        <v>72549071.227539107</v>
      </c>
      <c r="AP1362" s="99">
        <v>0</v>
      </c>
      <c r="AQ1362" s="99">
        <v>8288463.2426757803</v>
      </c>
      <c r="AR1362" s="99">
        <v>6557606.0642089797</v>
      </c>
      <c r="AS1362" s="99">
        <v>11107884.5767822</v>
      </c>
      <c r="AT1362" s="99">
        <v>0</v>
      </c>
      <c r="AU1362" s="99">
        <v>0</v>
      </c>
      <c r="AV1362" s="99">
        <v>119269894.03125</v>
      </c>
      <c r="AW1362" s="99">
        <v>150562.794740677</v>
      </c>
      <c r="AX1362" s="99">
        <v>120181.56672668501</v>
      </c>
      <c r="AY1362" s="99">
        <v>24529359.716796901</v>
      </c>
      <c r="AZ1362" s="99">
        <v>12283843.6795654</v>
      </c>
      <c r="BA1362" s="99">
        <v>0</v>
      </c>
      <c r="BB1362" s="99">
        <v>34835519.005859397</v>
      </c>
      <c r="BC1362" s="99">
        <v>8470392.7049560491</v>
      </c>
      <c r="BD1362" s="99">
        <v>0</v>
      </c>
      <c r="BE1362" s="99">
        <v>11059671.047973599</v>
      </c>
      <c r="BF1362" s="99">
        <v>0</v>
      </c>
      <c r="BG1362" s="99">
        <v>119368785.25097699</v>
      </c>
      <c r="BH1362" s="99">
        <v>15450993.996948199</v>
      </c>
      <c r="BI1362" s="99">
        <v>0</v>
      </c>
      <c r="BJ1362" s="99">
        <v>2783621.2506408701</v>
      </c>
      <c r="BK1362" s="99">
        <v>2404211.38067627</v>
      </c>
      <c r="BL1362" s="99">
        <v>0</v>
      </c>
      <c r="BM1362" s="99">
        <v>0</v>
      </c>
      <c r="BN1362" s="99">
        <v>0</v>
      </c>
      <c r="BO1362" s="99">
        <v>0</v>
      </c>
      <c r="BP1362" s="99">
        <v>0</v>
      </c>
      <c r="BQ1362" s="99">
        <v>0</v>
      </c>
      <c r="BR1362" s="99">
        <v>7707862.7988891602</v>
      </c>
      <c r="BS1362" s="99">
        <v>4535946.7316284198</v>
      </c>
      <c r="BT1362" s="99">
        <v>0</v>
      </c>
      <c r="BU1362" s="99">
        <v>2466837.7499694801</v>
      </c>
      <c r="BV1362" s="99">
        <v>3645698.6574096698</v>
      </c>
      <c r="BW1362" s="99">
        <v>0</v>
      </c>
      <c r="BX1362" s="99">
        <v>927929.979347229</v>
      </c>
      <c r="BY1362" s="99">
        <v>0</v>
      </c>
      <c r="BZ1362" s="99">
        <v>0</v>
      </c>
      <c r="CA1362" s="99">
        <v>154328.852315903</v>
      </c>
      <c r="CB1362" s="99">
        <v>8125241.2053222703</v>
      </c>
      <c r="CC1362" s="99">
        <v>80828950.775390595</v>
      </c>
      <c r="CD1362" s="99">
        <v>18270238.806152299</v>
      </c>
      <c r="CE1362" s="99">
        <v>8596.9881297349893</v>
      </c>
      <c r="CF1362" s="99">
        <v>1332864.6666259801</v>
      </c>
      <c r="CG1362" s="99">
        <v>11185527.4995117</v>
      </c>
      <c r="CH1362" s="99">
        <v>0</v>
      </c>
      <c r="CI1362" s="99">
        <v>162911.95135498</v>
      </c>
      <c r="CJ1362" s="99">
        <v>9471980.7030029297</v>
      </c>
      <c r="CK1362" s="99">
        <v>91858895.759765595</v>
      </c>
      <c r="CL1362" s="99">
        <v>19149120.775390599</v>
      </c>
      <c r="CM1362" s="166">
        <v>274700.86297225999</v>
      </c>
      <c r="CN1362" s="166">
        <v>45048187.0556641</v>
      </c>
      <c r="CO1362" s="166">
        <v>211089722.28906301</v>
      </c>
      <c r="CP1362" s="99">
        <v>19149120.775390599</v>
      </c>
      <c r="CQ1362" s="99">
        <v>0</v>
      </c>
      <c r="CR1362" s="99">
        <v>0</v>
      </c>
      <c r="CS1362" s="99">
        <v>0</v>
      </c>
      <c r="CT1362" s="99">
        <v>0</v>
      </c>
      <c r="CU1362" s="98">
        <v>17456.278045292998</v>
      </c>
      <c r="CV1362" s="98">
        <v>119918.85875257</v>
      </c>
      <c r="CW1362" s="98">
        <v>9458105.8719482496</v>
      </c>
      <c r="CX1362" s="98">
        <v>92014478.274902299</v>
      </c>
    </row>
    <row r="1363" spans="1:102" x14ac:dyDescent="0.2">
      <c r="A1363" s="98" t="s">
        <v>73</v>
      </c>
      <c r="B1363" s="100">
        <v>41791</v>
      </c>
      <c r="C1363" s="99">
        <v>136708.92349624599</v>
      </c>
      <c r="D1363" s="99">
        <v>0</v>
      </c>
      <c r="E1363" s="99">
        <v>16812.711877345999</v>
      </c>
      <c r="F1363" s="99">
        <v>15456.1791471243</v>
      </c>
      <c r="G1363" s="99">
        <v>8638.7912713289297</v>
      </c>
      <c r="H1363" s="99">
        <v>0</v>
      </c>
      <c r="I1363" s="99">
        <v>0</v>
      </c>
      <c r="J1363" s="99">
        <v>112521.93126583099</v>
      </c>
      <c r="K1363" s="99">
        <v>265.277406528592</v>
      </c>
      <c r="L1363" s="99">
        <v>1425.6634958684399</v>
      </c>
      <c r="M1363" s="99">
        <v>49878.532999038704</v>
      </c>
      <c r="N1363" s="99">
        <v>10385.1449439526</v>
      </c>
      <c r="O1363" s="99">
        <v>0</v>
      </c>
      <c r="P1363" s="99">
        <v>85271.164317130999</v>
      </c>
      <c r="Q1363" s="99">
        <v>6435.3577838540104</v>
      </c>
      <c r="R1363" s="99">
        <v>0</v>
      </c>
      <c r="S1363" s="99">
        <v>8619.5001747608203</v>
      </c>
      <c r="T1363" s="99">
        <v>0</v>
      </c>
      <c r="U1363" s="99">
        <v>112769.88047123</v>
      </c>
      <c r="V1363" s="99">
        <v>7111635.76916504</v>
      </c>
      <c r="W1363" s="99">
        <v>0</v>
      </c>
      <c r="X1363" s="99">
        <v>906474.62689971901</v>
      </c>
      <c r="Y1363" s="99">
        <v>736610.55028533901</v>
      </c>
      <c r="Z1363" s="99">
        <v>1325619.7686920201</v>
      </c>
      <c r="AA1363" s="99">
        <v>0</v>
      </c>
      <c r="AB1363" s="99">
        <v>0</v>
      </c>
      <c r="AC1363" s="99">
        <v>35551838.478515603</v>
      </c>
      <c r="AD1363" s="99">
        <v>32656.865504264799</v>
      </c>
      <c r="AE1363" s="99">
        <v>28049.833533048601</v>
      </c>
      <c r="AF1363" s="99">
        <v>2334172.0590820299</v>
      </c>
      <c r="AG1363" s="99">
        <v>1346838.4462432901</v>
      </c>
      <c r="AH1363" s="99">
        <v>0</v>
      </c>
      <c r="AI1363" s="99">
        <v>3357629.1399230999</v>
      </c>
      <c r="AJ1363" s="99">
        <v>930425.83304595901</v>
      </c>
      <c r="AK1363" s="99">
        <v>0</v>
      </c>
      <c r="AL1363" s="99">
        <v>1324412.1916656501</v>
      </c>
      <c r="AM1363" s="99">
        <v>0</v>
      </c>
      <c r="AN1363" s="99">
        <v>35553633.609375</v>
      </c>
      <c r="AO1363" s="99">
        <v>71892237.094726607</v>
      </c>
      <c r="AP1363" s="99">
        <v>0</v>
      </c>
      <c r="AQ1363" s="99">
        <v>8071275.8598022498</v>
      </c>
      <c r="AR1363" s="99">
        <v>6437906.0239868201</v>
      </c>
      <c r="AS1363" s="99">
        <v>11160507.8945313</v>
      </c>
      <c r="AT1363" s="99">
        <v>0</v>
      </c>
      <c r="AU1363" s="99">
        <v>0</v>
      </c>
      <c r="AV1363" s="99">
        <v>119848701.515625</v>
      </c>
      <c r="AW1363" s="99">
        <v>106570.948724747</v>
      </c>
      <c r="AX1363" s="99">
        <v>226097.32021141099</v>
      </c>
      <c r="AY1363" s="99">
        <v>24464864.291259799</v>
      </c>
      <c r="AZ1363" s="99">
        <v>12131162.610839801</v>
      </c>
      <c r="BA1363" s="99">
        <v>0</v>
      </c>
      <c r="BB1363" s="99">
        <v>34608936.1640625</v>
      </c>
      <c r="BC1363" s="99">
        <v>8370343.0078735398</v>
      </c>
      <c r="BD1363" s="99">
        <v>0</v>
      </c>
      <c r="BE1363" s="99">
        <v>11149282.708862299</v>
      </c>
      <c r="BF1363" s="99">
        <v>0</v>
      </c>
      <c r="BG1363" s="99">
        <v>119934685.61718801</v>
      </c>
      <c r="BH1363" s="99">
        <v>15395843.896362299</v>
      </c>
      <c r="BI1363" s="99">
        <v>0</v>
      </c>
      <c r="BJ1363" s="99">
        <v>2749306.0006408701</v>
      </c>
      <c r="BK1363" s="99">
        <v>2369964.1589965802</v>
      </c>
      <c r="BL1363" s="99">
        <v>0</v>
      </c>
      <c r="BM1363" s="99">
        <v>0</v>
      </c>
      <c r="BN1363" s="99">
        <v>0</v>
      </c>
      <c r="BO1363" s="99">
        <v>0</v>
      </c>
      <c r="BP1363" s="99">
        <v>0</v>
      </c>
      <c r="BQ1363" s="99">
        <v>0</v>
      </c>
      <c r="BR1363" s="99">
        <v>7765587.7094116202</v>
      </c>
      <c r="BS1363" s="99">
        <v>4489465.8591308603</v>
      </c>
      <c r="BT1363" s="99">
        <v>0</v>
      </c>
      <c r="BU1363" s="99">
        <v>2452214.3999633798</v>
      </c>
      <c r="BV1363" s="99">
        <v>3632818.5249328599</v>
      </c>
      <c r="BW1363" s="99">
        <v>0</v>
      </c>
      <c r="BX1363" s="99">
        <v>935514.119346619</v>
      </c>
      <c r="BY1363" s="99">
        <v>0</v>
      </c>
      <c r="BZ1363" s="99">
        <v>0</v>
      </c>
      <c r="CA1363" s="99">
        <v>153498.63201522801</v>
      </c>
      <c r="CB1363" s="99">
        <v>8012031.0950927697</v>
      </c>
      <c r="CC1363" s="99">
        <v>80130694.3828125</v>
      </c>
      <c r="CD1363" s="99">
        <v>18148593.9055176</v>
      </c>
      <c r="CE1363" s="99">
        <v>8634.7659195661508</v>
      </c>
      <c r="CF1363" s="99">
        <v>1325991.2526702899</v>
      </c>
      <c r="CG1363" s="99">
        <v>11152262.8828125</v>
      </c>
      <c r="CH1363" s="99">
        <v>0</v>
      </c>
      <c r="CI1363" s="99">
        <v>162155.371290207</v>
      </c>
      <c r="CJ1363" s="99">
        <v>9336583.1500244103</v>
      </c>
      <c r="CK1363" s="99">
        <v>91113951.333984405</v>
      </c>
      <c r="CL1363" s="99">
        <v>19027729.1411133</v>
      </c>
      <c r="CM1363" s="166">
        <v>273750.50263977097</v>
      </c>
      <c r="CN1363" s="166">
        <v>44914878.595703103</v>
      </c>
      <c r="CO1363" s="166">
        <v>211010153.60351601</v>
      </c>
      <c r="CP1363" s="99">
        <v>19027729.1411133</v>
      </c>
      <c r="CQ1363" s="99">
        <v>0</v>
      </c>
      <c r="CR1363" s="99">
        <v>0</v>
      </c>
      <c r="CS1363" s="99">
        <v>0</v>
      </c>
      <c r="CT1363" s="99">
        <v>0</v>
      </c>
      <c r="CU1363" s="98">
        <v>17082.093383030999</v>
      </c>
      <c r="CV1363" s="98">
        <v>120017.52960366799</v>
      </c>
      <c r="CW1363" s="98">
        <v>9338022.3477630597</v>
      </c>
      <c r="CX1363" s="98">
        <v>91282957.265625</v>
      </c>
    </row>
    <row r="1364" spans="1:102" x14ac:dyDescent="0.2">
      <c r="A1364" s="98" t="s">
        <v>73</v>
      </c>
      <c r="B1364" s="100">
        <v>41883</v>
      </c>
      <c r="C1364" s="99">
        <v>136880.79751014701</v>
      </c>
      <c r="D1364" s="99">
        <v>0</v>
      </c>
      <c r="E1364" s="99">
        <v>15738.706760287299</v>
      </c>
      <c r="F1364" s="99">
        <v>14344.6700919867</v>
      </c>
      <c r="G1364" s="99">
        <v>8712.9418736696207</v>
      </c>
      <c r="H1364" s="99">
        <v>0</v>
      </c>
      <c r="I1364" s="99">
        <v>0</v>
      </c>
      <c r="J1364" s="99">
        <v>112406.360479355</v>
      </c>
      <c r="K1364" s="99">
        <v>169.57303506135901</v>
      </c>
      <c r="L1364" s="99">
        <v>452.60484908148601</v>
      </c>
      <c r="M1364" s="99">
        <v>50139.535615920999</v>
      </c>
      <c r="N1364" s="99">
        <v>10292.8296078444</v>
      </c>
      <c r="O1364" s="99">
        <v>0</v>
      </c>
      <c r="P1364" s="99">
        <v>85765.993582725496</v>
      </c>
      <c r="Q1364" s="99">
        <v>6368.0402705669403</v>
      </c>
      <c r="R1364" s="99">
        <v>0</v>
      </c>
      <c r="S1364" s="99">
        <v>8730.2224249839801</v>
      </c>
      <c r="T1364" s="99">
        <v>0</v>
      </c>
      <c r="U1364" s="99">
        <v>112585.834290504</v>
      </c>
      <c r="V1364" s="99">
        <v>7094026.5896606399</v>
      </c>
      <c r="W1364" s="99">
        <v>0</v>
      </c>
      <c r="X1364" s="99">
        <v>870303.60591888404</v>
      </c>
      <c r="Y1364" s="99">
        <v>706233.13339996303</v>
      </c>
      <c r="Z1364" s="99">
        <v>1324551.48783875</v>
      </c>
      <c r="AA1364" s="99">
        <v>0</v>
      </c>
      <c r="AB1364" s="99">
        <v>0</v>
      </c>
      <c r="AC1364" s="99">
        <v>35438984.902832001</v>
      </c>
      <c r="AD1364" s="99">
        <v>19768.270636796999</v>
      </c>
      <c r="AE1364" s="99">
        <v>24401.7591679096</v>
      </c>
      <c r="AF1364" s="99">
        <v>2321866.5708007799</v>
      </c>
      <c r="AG1364" s="99">
        <v>1309295.5847167999</v>
      </c>
      <c r="AH1364" s="99">
        <v>0</v>
      </c>
      <c r="AI1364" s="99">
        <v>3361414.0047607399</v>
      </c>
      <c r="AJ1364" s="99">
        <v>933920.00679779099</v>
      </c>
      <c r="AK1364" s="99">
        <v>0</v>
      </c>
      <c r="AL1364" s="99">
        <v>1325792.81515503</v>
      </c>
      <c r="AM1364" s="99">
        <v>0</v>
      </c>
      <c r="AN1364" s="99">
        <v>35477667.468261696</v>
      </c>
      <c r="AO1364" s="99">
        <v>72000765.824218795</v>
      </c>
      <c r="AP1364" s="99">
        <v>0</v>
      </c>
      <c r="AQ1364" s="99">
        <v>7802770.3484497098</v>
      </c>
      <c r="AR1364" s="99">
        <v>6259880.9465942401</v>
      </c>
      <c r="AS1364" s="99">
        <v>11151313.130248999</v>
      </c>
      <c r="AT1364" s="99">
        <v>0</v>
      </c>
      <c r="AU1364" s="99">
        <v>0</v>
      </c>
      <c r="AV1364" s="99">
        <v>119703935.863281</v>
      </c>
      <c r="AW1364" s="99">
        <v>64587.2741074562</v>
      </c>
      <c r="AX1364" s="99">
        <v>188689.96577453599</v>
      </c>
      <c r="AY1364" s="99">
        <v>24476020.761962902</v>
      </c>
      <c r="AZ1364" s="99">
        <v>11838747.174926801</v>
      </c>
      <c r="BA1364" s="99">
        <v>0</v>
      </c>
      <c r="BB1364" s="99">
        <v>34859781.713378899</v>
      </c>
      <c r="BC1364" s="99">
        <v>8411115.8150634803</v>
      </c>
      <c r="BD1364" s="99">
        <v>0</v>
      </c>
      <c r="BE1364" s="99">
        <v>11153142.253418</v>
      </c>
      <c r="BF1364" s="99">
        <v>0</v>
      </c>
      <c r="BG1364" s="99">
        <v>119799148.609375</v>
      </c>
      <c r="BH1364" s="99">
        <v>15557179.1140137</v>
      </c>
      <c r="BI1364" s="99">
        <v>0</v>
      </c>
      <c r="BJ1364" s="99">
        <v>2697155.9468078599</v>
      </c>
      <c r="BK1364" s="99">
        <v>2332165.5192871098</v>
      </c>
      <c r="BL1364" s="99">
        <v>0</v>
      </c>
      <c r="BM1364" s="99">
        <v>0</v>
      </c>
      <c r="BN1364" s="99">
        <v>0</v>
      </c>
      <c r="BO1364" s="99">
        <v>0</v>
      </c>
      <c r="BP1364" s="99">
        <v>0</v>
      </c>
      <c r="BQ1364" s="99">
        <v>0</v>
      </c>
      <c r="BR1364" s="99">
        <v>7843431.6927490197</v>
      </c>
      <c r="BS1364" s="99">
        <v>4387118.4501953097</v>
      </c>
      <c r="BT1364" s="99">
        <v>0</v>
      </c>
      <c r="BU1364" s="99">
        <v>1914196.3999939</v>
      </c>
      <c r="BV1364" s="99">
        <v>3666388.7910766602</v>
      </c>
      <c r="BW1364" s="99">
        <v>0</v>
      </c>
      <c r="BX1364" s="99">
        <v>781619.95948028599</v>
      </c>
      <c r="BY1364" s="99">
        <v>0</v>
      </c>
      <c r="BZ1364" s="99">
        <v>0</v>
      </c>
      <c r="CA1364" s="99">
        <v>152881.59424591099</v>
      </c>
      <c r="CB1364" s="99">
        <v>7959947.3983154297</v>
      </c>
      <c r="CC1364" s="99">
        <v>79546351.4921875</v>
      </c>
      <c r="CD1364" s="99">
        <v>18220917.786621101</v>
      </c>
      <c r="CE1364" s="99">
        <v>8725.3047088384592</v>
      </c>
      <c r="CF1364" s="99">
        <v>1320224.1465606701</v>
      </c>
      <c r="CG1364" s="99">
        <v>11141811.5812988</v>
      </c>
      <c r="CH1364" s="99">
        <v>0</v>
      </c>
      <c r="CI1364" s="99">
        <v>161600.06680107099</v>
      </c>
      <c r="CJ1364" s="99">
        <v>9274334.1931152306</v>
      </c>
      <c r="CK1364" s="99">
        <v>90902131.3515625</v>
      </c>
      <c r="CL1364" s="99">
        <v>19116538.219970699</v>
      </c>
      <c r="CM1364" s="166">
        <v>273141.92762374901</v>
      </c>
      <c r="CN1364" s="166">
        <v>44747401.267578103</v>
      </c>
      <c r="CO1364" s="166">
        <v>211030808.31054699</v>
      </c>
      <c r="CP1364" s="99">
        <v>19116538.219970699</v>
      </c>
      <c r="CQ1364" s="99">
        <v>0</v>
      </c>
      <c r="CR1364" s="99">
        <v>0</v>
      </c>
      <c r="CS1364" s="99">
        <v>0</v>
      </c>
      <c r="CT1364" s="99">
        <v>0</v>
      </c>
      <c r="CU1364" s="98">
        <v>15884.472107882</v>
      </c>
      <c r="CV1364" s="98">
        <v>119980.65431528</v>
      </c>
      <c r="CW1364" s="98">
        <v>9280171.5448761005</v>
      </c>
      <c r="CX1364" s="98">
        <v>90688163.073486298</v>
      </c>
    </row>
    <row r="1365" spans="1:102" x14ac:dyDescent="0.2">
      <c r="A1365" s="98" t="s">
        <v>73</v>
      </c>
      <c r="B1365" s="100">
        <v>41974</v>
      </c>
      <c r="C1365" s="99">
        <v>136619.47943687401</v>
      </c>
      <c r="D1365" s="99">
        <v>0</v>
      </c>
      <c r="E1365" s="99">
        <v>16373.9058814049</v>
      </c>
      <c r="F1365" s="99">
        <v>15059.957810878799</v>
      </c>
      <c r="G1365" s="99">
        <v>8659.5808944702094</v>
      </c>
      <c r="H1365" s="99">
        <v>0</v>
      </c>
      <c r="I1365" s="99">
        <v>0</v>
      </c>
      <c r="J1365" s="99">
        <v>111419.415137291</v>
      </c>
      <c r="K1365" s="99">
        <v>85.635311909951298</v>
      </c>
      <c r="L1365" s="99">
        <v>487.57534544169903</v>
      </c>
      <c r="M1365" s="99">
        <v>50252.423279285402</v>
      </c>
      <c r="N1365" s="99">
        <v>10225.271471857999</v>
      </c>
      <c r="O1365" s="99">
        <v>0</v>
      </c>
      <c r="P1365" s="99">
        <v>85818.246230125398</v>
      </c>
      <c r="Q1365" s="99">
        <v>6335.4375779628799</v>
      </c>
      <c r="R1365" s="99">
        <v>0</v>
      </c>
      <c r="S1365" s="99">
        <v>8638.1129118204099</v>
      </c>
      <c r="T1365" s="99">
        <v>0</v>
      </c>
      <c r="U1365" s="99">
        <v>111534.97448730499</v>
      </c>
      <c r="V1365" s="99">
        <v>7039026.1365966797</v>
      </c>
      <c r="W1365" s="99">
        <v>0</v>
      </c>
      <c r="X1365" s="99">
        <v>860772.85644531297</v>
      </c>
      <c r="Y1365" s="99">
        <v>702329.76017761196</v>
      </c>
      <c r="Z1365" s="99">
        <v>1314750.74615479</v>
      </c>
      <c r="AA1365" s="99">
        <v>0</v>
      </c>
      <c r="AB1365" s="99">
        <v>0</v>
      </c>
      <c r="AC1365" s="99">
        <v>35090533.103515603</v>
      </c>
      <c r="AD1365" s="99">
        <v>9779.23470616341</v>
      </c>
      <c r="AE1365" s="99">
        <v>16420.979923248298</v>
      </c>
      <c r="AF1365" s="99">
        <v>2322382.0119934101</v>
      </c>
      <c r="AG1365" s="99">
        <v>1301786.6431121801</v>
      </c>
      <c r="AH1365" s="99">
        <v>0</v>
      </c>
      <c r="AI1365" s="99">
        <v>3321599.4490966802</v>
      </c>
      <c r="AJ1365" s="99">
        <v>941908.11207580601</v>
      </c>
      <c r="AK1365" s="99">
        <v>0</v>
      </c>
      <c r="AL1365" s="99">
        <v>1311751.1991882301</v>
      </c>
      <c r="AM1365" s="99">
        <v>0</v>
      </c>
      <c r="AN1365" s="99">
        <v>35110672.273925804</v>
      </c>
      <c r="AO1365" s="99">
        <v>71825039.301757798</v>
      </c>
      <c r="AP1365" s="99">
        <v>0</v>
      </c>
      <c r="AQ1365" s="99">
        <v>7678650.14953613</v>
      </c>
      <c r="AR1365" s="99">
        <v>6127171.4255981399</v>
      </c>
      <c r="AS1365" s="99">
        <v>11126552.9102783</v>
      </c>
      <c r="AT1365" s="99">
        <v>0</v>
      </c>
      <c r="AU1365" s="99">
        <v>0</v>
      </c>
      <c r="AV1365" s="99">
        <v>119329294.275391</v>
      </c>
      <c r="AW1365" s="99">
        <v>32183.848123312</v>
      </c>
      <c r="AX1365" s="99">
        <v>145656.82131004299</v>
      </c>
      <c r="AY1365" s="99">
        <v>24552604.355957001</v>
      </c>
      <c r="AZ1365" s="99">
        <v>11771665.3240967</v>
      </c>
      <c r="BA1365" s="99">
        <v>0</v>
      </c>
      <c r="BB1365" s="99">
        <v>34645835.302734397</v>
      </c>
      <c r="BC1365" s="99">
        <v>8541311.2821044903</v>
      </c>
      <c r="BD1365" s="99">
        <v>0</v>
      </c>
      <c r="BE1365" s="99">
        <v>11103662.208252</v>
      </c>
      <c r="BF1365" s="99">
        <v>0</v>
      </c>
      <c r="BG1365" s="99">
        <v>119421028.584961</v>
      </c>
      <c r="BH1365" s="99">
        <v>15607839.3084717</v>
      </c>
      <c r="BI1365" s="99">
        <v>0</v>
      </c>
      <c r="BJ1365" s="99">
        <v>2665411.4501647898</v>
      </c>
      <c r="BK1365" s="99">
        <v>2295150.9565734901</v>
      </c>
      <c r="BL1365" s="99">
        <v>0</v>
      </c>
      <c r="BM1365" s="99">
        <v>0</v>
      </c>
      <c r="BN1365" s="99">
        <v>0</v>
      </c>
      <c r="BO1365" s="99">
        <v>0</v>
      </c>
      <c r="BP1365" s="99">
        <v>0</v>
      </c>
      <c r="BQ1365" s="99">
        <v>0</v>
      </c>
      <c r="BR1365" s="99">
        <v>7907769.7628784198</v>
      </c>
      <c r="BS1365" s="99">
        <v>4375503.74755859</v>
      </c>
      <c r="BT1365" s="99">
        <v>0</v>
      </c>
      <c r="BU1365" s="99">
        <v>2385465.7099609398</v>
      </c>
      <c r="BV1365" s="99">
        <v>3715438.9206848098</v>
      </c>
      <c r="BW1365" s="99">
        <v>0</v>
      </c>
      <c r="BX1365" s="99">
        <v>886785.84933471703</v>
      </c>
      <c r="BY1365" s="99">
        <v>0</v>
      </c>
      <c r="BZ1365" s="99">
        <v>0</v>
      </c>
      <c r="CA1365" s="99">
        <v>153112.33076095601</v>
      </c>
      <c r="CB1365" s="99">
        <v>7909504.2288818397</v>
      </c>
      <c r="CC1365" s="99">
        <v>79313922.463867202</v>
      </c>
      <c r="CD1365" s="99">
        <v>18265086.397216801</v>
      </c>
      <c r="CE1365" s="99">
        <v>8654.6349792480505</v>
      </c>
      <c r="CF1365" s="99">
        <v>1311599.5093078599</v>
      </c>
      <c r="CG1365" s="99">
        <v>11095314.6711426</v>
      </c>
      <c r="CH1365" s="99">
        <v>0</v>
      </c>
      <c r="CI1365" s="99">
        <v>161763.897510529</v>
      </c>
      <c r="CJ1365" s="99">
        <v>9214595.0849609394</v>
      </c>
      <c r="CK1365" s="99">
        <v>90730402.291015595</v>
      </c>
      <c r="CL1365" s="99">
        <v>19160328.558593798</v>
      </c>
      <c r="CM1365" s="166">
        <v>272092.85712051397</v>
      </c>
      <c r="CN1365" s="166">
        <v>44342932.3583984</v>
      </c>
      <c r="CO1365" s="166">
        <v>210280024.85351601</v>
      </c>
      <c r="CP1365" s="99">
        <v>19160328.558593798</v>
      </c>
      <c r="CQ1365" s="99">
        <v>0</v>
      </c>
      <c r="CR1365" s="99">
        <v>0</v>
      </c>
      <c r="CS1365" s="99">
        <v>0</v>
      </c>
      <c r="CT1365" s="99">
        <v>0</v>
      </c>
      <c r="CU1365" s="98">
        <v>16473.593016130999</v>
      </c>
      <c r="CV1365" s="98">
        <v>118999.409555609</v>
      </c>
      <c r="CW1365" s="98">
        <v>9221103.7381896991</v>
      </c>
      <c r="CX1365" s="98">
        <v>90409237.135009795</v>
      </c>
    </row>
    <row r="1366" spans="1:102" x14ac:dyDescent="0.2">
      <c r="A1366" s="98" t="s">
        <v>73</v>
      </c>
      <c r="B1366" s="100">
        <v>42064</v>
      </c>
      <c r="C1366" s="99">
        <v>135791.56366729701</v>
      </c>
      <c r="D1366" s="99">
        <v>0</v>
      </c>
      <c r="E1366" s="99">
        <v>15997.325759887701</v>
      </c>
      <c r="F1366" s="99">
        <v>14710.8003537655</v>
      </c>
      <c r="G1366" s="99">
        <v>8737.5569851398504</v>
      </c>
      <c r="H1366" s="99">
        <v>0</v>
      </c>
      <c r="I1366" s="99">
        <v>0</v>
      </c>
      <c r="J1366" s="99">
        <v>111341.814281464</v>
      </c>
      <c r="K1366" s="99">
        <v>69.399993359111207</v>
      </c>
      <c r="L1366" s="99">
        <v>412.20255877822598</v>
      </c>
      <c r="M1366" s="99">
        <v>50173.831888675697</v>
      </c>
      <c r="N1366" s="99">
        <v>10098.4582650661</v>
      </c>
      <c r="O1366" s="99">
        <v>0</v>
      </c>
      <c r="P1366" s="99">
        <v>84454.190284729004</v>
      </c>
      <c r="Q1366" s="99">
        <v>6294.31079399586</v>
      </c>
      <c r="R1366" s="99">
        <v>0</v>
      </c>
      <c r="S1366" s="99">
        <v>8700.3810508251208</v>
      </c>
      <c r="T1366" s="99">
        <v>0</v>
      </c>
      <c r="U1366" s="99">
        <v>111402.746818542</v>
      </c>
      <c r="V1366" s="99">
        <v>6944168.7533569299</v>
      </c>
      <c r="W1366" s="99">
        <v>0</v>
      </c>
      <c r="X1366" s="99">
        <v>834490.58801269496</v>
      </c>
      <c r="Y1366" s="99">
        <v>682610.86712646496</v>
      </c>
      <c r="Z1366" s="99">
        <v>1308928.4550781299</v>
      </c>
      <c r="AA1366" s="99">
        <v>0</v>
      </c>
      <c r="AB1366" s="99">
        <v>0</v>
      </c>
      <c r="AC1366" s="99">
        <v>34966773.954589799</v>
      </c>
      <c r="AD1366" s="99">
        <v>8353.2336723804492</v>
      </c>
      <c r="AE1366" s="99">
        <v>13850.1363641024</v>
      </c>
      <c r="AF1366" s="99">
        <v>2316562.6859130901</v>
      </c>
      <c r="AG1366" s="99">
        <v>1268442.65116882</v>
      </c>
      <c r="AH1366" s="99">
        <v>0</v>
      </c>
      <c r="AI1366" s="99">
        <v>3233348.8493042002</v>
      </c>
      <c r="AJ1366" s="99">
        <v>923138.63311767601</v>
      </c>
      <c r="AK1366" s="99">
        <v>0</v>
      </c>
      <c r="AL1366" s="99">
        <v>1300862.3670196501</v>
      </c>
      <c r="AM1366" s="99">
        <v>0</v>
      </c>
      <c r="AN1366" s="99">
        <v>34939457.391113304</v>
      </c>
      <c r="AO1366" s="99">
        <v>71106867.166992202</v>
      </c>
      <c r="AP1366" s="99">
        <v>0</v>
      </c>
      <c r="AQ1366" s="99">
        <v>7474981.6241455097</v>
      </c>
      <c r="AR1366" s="99">
        <v>5957245.8408203097</v>
      </c>
      <c r="AS1366" s="99">
        <v>11128167.1799316</v>
      </c>
      <c r="AT1366" s="99">
        <v>0</v>
      </c>
      <c r="AU1366" s="99">
        <v>0</v>
      </c>
      <c r="AV1366" s="99">
        <v>119436051.339844</v>
      </c>
      <c r="AW1366" s="99">
        <v>27639.4773349762</v>
      </c>
      <c r="AX1366" s="99">
        <v>110015.17799377401</v>
      </c>
      <c r="AY1366" s="99">
        <v>24561390.993408199</v>
      </c>
      <c r="AZ1366" s="99">
        <v>11565238.1359863</v>
      </c>
      <c r="BA1366" s="99">
        <v>0</v>
      </c>
      <c r="BB1366" s="99">
        <v>33614570.950683601</v>
      </c>
      <c r="BC1366" s="99">
        <v>8382300.8736572303</v>
      </c>
      <c r="BD1366" s="99">
        <v>0</v>
      </c>
      <c r="BE1366" s="99">
        <v>11067268.2385254</v>
      </c>
      <c r="BF1366" s="99">
        <v>0</v>
      </c>
      <c r="BG1366" s="99">
        <v>119399439.546875</v>
      </c>
      <c r="BH1366" s="99">
        <v>15333994.517456099</v>
      </c>
      <c r="BI1366" s="99">
        <v>0</v>
      </c>
      <c r="BJ1366" s="99">
        <v>2601615.7621765099</v>
      </c>
      <c r="BK1366" s="99">
        <v>2244092.40307617</v>
      </c>
      <c r="BL1366" s="99">
        <v>0</v>
      </c>
      <c r="BM1366" s="99">
        <v>0</v>
      </c>
      <c r="BN1366" s="99">
        <v>0</v>
      </c>
      <c r="BO1366" s="99">
        <v>0</v>
      </c>
      <c r="BP1366" s="99">
        <v>0</v>
      </c>
      <c r="BQ1366" s="99">
        <v>0</v>
      </c>
      <c r="BR1366" s="99">
        <v>7806152.0482177697</v>
      </c>
      <c r="BS1366" s="99">
        <v>4298437.54089355</v>
      </c>
      <c r="BT1366" s="99">
        <v>0</v>
      </c>
      <c r="BU1366" s="99">
        <v>2338617.6099853502</v>
      </c>
      <c r="BV1366" s="99">
        <v>3665502.0017089802</v>
      </c>
      <c r="BW1366" s="99">
        <v>0</v>
      </c>
      <c r="BX1366" s="99">
        <v>1007901.06858826</v>
      </c>
      <c r="BY1366" s="99">
        <v>0</v>
      </c>
      <c r="BZ1366" s="99">
        <v>0</v>
      </c>
      <c r="CA1366" s="99">
        <v>151492.3359375</v>
      </c>
      <c r="CB1366" s="99">
        <v>7771363.0423584003</v>
      </c>
      <c r="CC1366" s="99">
        <v>78836418.4140625</v>
      </c>
      <c r="CD1366" s="99">
        <v>17970812.4616699</v>
      </c>
      <c r="CE1366" s="99">
        <v>8734.2753742933292</v>
      </c>
      <c r="CF1366" s="99">
        <v>1311137.61408997</v>
      </c>
      <c r="CG1366" s="99">
        <v>11132772.2302246</v>
      </c>
      <c r="CH1366" s="99">
        <v>0</v>
      </c>
      <c r="CI1366" s="99">
        <v>160218.33852195699</v>
      </c>
      <c r="CJ1366" s="99">
        <v>9090545.1400146503</v>
      </c>
      <c r="CK1366" s="99">
        <v>89661204.836914107</v>
      </c>
      <c r="CL1366" s="99">
        <v>18924508.5163574</v>
      </c>
      <c r="CM1366" s="166">
        <v>270632.18652725202</v>
      </c>
      <c r="CN1366" s="166">
        <v>44033033.285644501</v>
      </c>
      <c r="CO1366" s="166">
        <v>209002023.27148399</v>
      </c>
      <c r="CP1366" s="99">
        <v>18924508.5163574</v>
      </c>
      <c r="CQ1366" s="99">
        <v>0</v>
      </c>
      <c r="CR1366" s="99">
        <v>0</v>
      </c>
      <c r="CS1366" s="99">
        <v>0</v>
      </c>
      <c r="CT1366" s="99">
        <v>0</v>
      </c>
      <c r="CU1366" s="98">
        <v>16079.439908479</v>
      </c>
      <c r="CV1366" s="98">
        <v>118961.659504931</v>
      </c>
      <c r="CW1366" s="98">
        <v>9082500.6564483698</v>
      </c>
      <c r="CX1366" s="98">
        <v>89969190.644287094</v>
      </c>
    </row>
    <row r="1367" spans="1:102" x14ac:dyDescent="0.2">
      <c r="A1367" s="98" t="s">
        <v>73</v>
      </c>
      <c r="B1367" s="100">
        <v>42156</v>
      </c>
      <c r="C1367" s="99">
        <v>135897.373292923</v>
      </c>
      <c r="D1367" s="99">
        <v>0</v>
      </c>
      <c r="E1367" s="99">
        <v>15789.136408567399</v>
      </c>
      <c r="F1367" s="99">
        <v>14527.358389616</v>
      </c>
      <c r="G1367" s="99">
        <v>8861.2252161502802</v>
      </c>
      <c r="H1367" s="99">
        <v>0</v>
      </c>
      <c r="I1367" s="99">
        <v>0</v>
      </c>
      <c r="J1367" s="99">
        <v>111237.795977592</v>
      </c>
      <c r="K1367" s="99">
        <v>57.715803874190897</v>
      </c>
      <c r="L1367" s="99">
        <v>399.656491097063</v>
      </c>
      <c r="M1367" s="99">
        <v>50401.145239353202</v>
      </c>
      <c r="N1367" s="99">
        <v>9981.5526726245898</v>
      </c>
      <c r="O1367" s="99">
        <v>0</v>
      </c>
      <c r="P1367" s="99">
        <v>84580.343678474397</v>
      </c>
      <c r="Q1367" s="99">
        <v>6247.9699467420596</v>
      </c>
      <c r="R1367" s="99">
        <v>0</v>
      </c>
      <c r="S1367" s="99">
        <v>8835.3531589508093</v>
      </c>
      <c r="T1367" s="99">
        <v>0</v>
      </c>
      <c r="U1367" s="99">
        <v>111262.819693565</v>
      </c>
      <c r="V1367" s="99">
        <v>6930192.1591796903</v>
      </c>
      <c r="W1367" s="99">
        <v>0</v>
      </c>
      <c r="X1367" s="99">
        <v>806063.73720550502</v>
      </c>
      <c r="Y1367" s="99">
        <v>658169.39678955101</v>
      </c>
      <c r="Z1367" s="99">
        <v>1311330.1820220901</v>
      </c>
      <c r="AA1367" s="99">
        <v>0</v>
      </c>
      <c r="AB1367" s="99">
        <v>0</v>
      </c>
      <c r="AC1367" s="99">
        <v>34857370.674804702</v>
      </c>
      <c r="AD1367" s="99">
        <v>7429.3003348708198</v>
      </c>
      <c r="AE1367" s="99">
        <v>14627.4194809198</v>
      </c>
      <c r="AF1367" s="99">
        <v>2320209.8117370601</v>
      </c>
      <c r="AG1367" s="99">
        <v>1242518.1254577599</v>
      </c>
      <c r="AH1367" s="99">
        <v>0</v>
      </c>
      <c r="AI1367" s="99">
        <v>3217844.3359069801</v>
      </c>
      <c r="AJ1367" s="99">
        <v>912900.067680359</v>
      </c>
      <c r="AK1367" s="99">
        <v>0</v>
      </c>
      <c r="AL1367" s="99">
        <v>1306778.4557189899</v>
      </c>
      <c r="AM1367" s="99">
        <v>0</v>
      </c>
      <c r="AN1367" s="99">
        <v>34884857.232421897</v>
      </c>
      <c r="AO1367" s="99">
        <v>71359221.797851607</v>
      </c>
      <c r="AP1367" s="99">
        <v>0</v>
      </c>
      <c r="AQ1367" s="99">
        <v>7152821.1746215802</v>
      </c>
      <c r="AR1367" s="99">
        <v>5741952.6018676804</v>
      </c>
      <c r="AS1367" s="99">
        <v>11164401.3450928</v>
      </c>
      <c r="AT1367" s="99">
        <v>0</v>
      </c>
      <c r="AU1367" s="99">
        <v>0</v>
      </c>
      <c r="AV1367" s="99">
        <v>119810810.02343801</v>
      </c>
      <c r="AW1367" s="99">
        <v>24633.9021954536</v>
      </c>
      <c r="AX1367" s="99">
        <v>127098.303396225</v>
      </c>
      <c r="AY1367" s="99">
        <v>24737443.144042999</v>
      </c>
      <c r="AZ1367" s="99">
        <v>11372120.705200201</v>
      </c>
      <c r="BA1367" s="99">
        <v>0</v>
      </c>
      <c r="BB1367" s="99">
        <v>33755394.170410201</v>
      </c>
      <c r="BC1367" s="99">
        <v>8320795.8533325205</v>
      </c>
      <c r="BD1367" s="99">
        <v>0</v>
      </c>
      <c r="BE1367" s="99">
        <v>11124872.360839801</v>
      </c>
      <c r="BF1367" s="99">
        <v>0</v>
      </c>
      <c r="BG1367" s="99">
        <v>119824073.31445301</v>
      </c>
      <c r="BH1367" s="99">
        <v>15467834.2884521</v>
      </c>
      <c r="BI1367" s="99">
        <v>0</v>
      </c>
      <c r="BJ1367" s="99">
        <v>2559452.5380249</v>
      </c>
      <c r="BK1367" s="99">
        <v>2186220.5534668001</v>
      </c>
      <c r="BL1367" s="99">
        <v>0</v>
      </c>
      <c r="BM1367" s="99">
        <v>0</v>
      </c>
      <c r="BN1367" s="99">
        <v>0</v>
      </c>
      <c r="BO1367" s="99">
        <v>0</v>
      </c>
      <c r="BP1367" s="99">
        <v>0</v>
      </c>
      <c r="BQ1367" s="99">
        <v>0</v>
      </c>
      <c r="BR1367" s="99">
        <v>7951422.2297973596</v>
      </c>
      <c r="BS1367" s="99">
        <v>4230860.3720703097</v>
      </c>
      <c r="BT1367" s="99">
        <v>0</v>
      </c>
      <c r="BU1367" s="99">
        <v>2350661.1699829102</v>
      </c>
      <c r="BV1367" s="99">
        <v>3667416.3786926302</v>
      </c>
      <c r="BW1367" s="99">
        <v>0</v>
      </c>
      <c r="BX1367" s="99">
        <v>1018722.31856537</v>
      </c>
      <c r="BY1367" s="99">
        <v>0</v>
      </c>
      <c r="BZ1367" s="99">
        <v>0</v>
      </c>
      <c r="CA1367" s="99">
        <v>151692.42236518901</v>
      </c>
      <c r="CB1367" s="99">
        <v>7729990.0579223596</v>
      </c>
      <c r="CC1367" s="99">
        <v>78031115.522460893</v>
      </c>
      <c r="CD1367" s="99">
        <v>18025047.4365234</v>
      </c>
      <c r="CE1367" s="99">
        <v>8859.2126494646109</v>
      </c>
      <c r="CF1367" s="99">
        <v>1314342.65498352</v>
      </c>
      <c r="CG1367" s="99">
        <v>11184487.889526401</v>
      </c>
      <c r="CH1367" s="99">
        <v>0</v>
      </c>
      <c r="CI1367" s="99">
        <v>160574.416318893</v>
      </c>
      <c r="CJ1367" s="99">
        <v>9036828.20703125</v>
      </c>
      <c r="CK1367" s="99">
        <v>89466353.041015595</v>
      </c>
      <c r="CL1367" s="99">
        <v>18985118.924072299</v>
      </c>
      <c r="CM1367" s="166">
        <v>270618.26376724202</v>
      </c>
      <c r="CN1367" s="166">
        <v>43928825.247558601</v>
      </c>
      <c r="CO1367" s="166">
        <v>209393828.49023399</v>
      </c>
      <c r="CP1367" s="99">
        <v>18985118.924072299</v>
      </c>
      <c r="CQ1367" s="99">
        <v>0</v>
      </c>
      <c r="CR1367" s="99">
        <v>0</v>
      </c>
      <c r="CS1367" s="99">
        <v>0</v>
      </c>
      <c r="CT1367" s="99">
        <v>0</v>
      </c>
      <c r="CU1367" s="98">
        <v>15846.726628070001</v>
      </c>
      <c r="CV1367" s="98">
        <v>118941.38274571599</v>
      </c>
      <c r="CW1367" s="98">
        <v>9044332.7129058801</v>
      </c>
      <c r="CX1367" s="98">
        <v>89215603.41198729</v>
      </c>
    </row>
    <row r="1368" spans="1:102" x14ac:dyDescent="0.2">
      <c r="A1368" s="98" t="s">
        <v>73</v>
      </c>
      <c r="B1368" s="100">
        <v>42248</v>
      </c>
      <c r="C1368" s="99">
        <v>135308.92631721499</v>
      </c>
      <c r="D1368" s="99">
        <v>0</v>
      </c>
      <c r="E1368" s="99">
        <v>15584.9602314234</v>
      </c>
      <c r="F1368" s="99">
        <v>14317.293397188199</v>
      </c>
      <c r="G1368" s="99">
        <v>8893.9362105131095</v>
      </c>
      <c r="H1368" s="99">
        <v>0</v>
      </c>
      <c r="I1368" s="99">
        <v>0</v>
      </c>
      <c r="J1368" s="99">
        <v>110682.18844795199</v>
      </c>
      <c r="K1368" s="99">
        <v>45.226187382824698</v>
      </c>
      <c r="L1368" s="99">
        <v>436.22044114395999</v>
      </c>
      <c r="M1368" s="99">
        <v>50178.777102470398</v>
      </c>
      <c r="N1368" s="99">
        <v>9962.86890602112</v>
      </c>
      <c r="O1368" s="99">
        <v>0</v>
      </c>
      <c r="P1368" s="99">
        <v>84329.675400733904</v>
      </c>
      <c r="Q1368" s="99">
        <v>6223.4199750423404</v>
      </c>
      <c r="R1368" s="99">
        <v>0</v>
      </c>
      <c r="S1368" s="99">
        <v>8887.5260522365606</v>
      </c>
      <c r="T1368" s="99">
        <v>0</v>
      </c>
      <c r="U1368" s="99">
        <v>110740.93917560601</v>
      </c>
      <c r="V1368" s="99">
        <v>6864354.3012695303</v>
      </c>
      <c r="W1368" s="99">
        <v>0</v>
      </c>
      <c r="X1368" s="99">
        <v>803348.80196380604</v>
      </c>
      <c r="Y1368" s="99">
        <v>654006.09005737305</v>
      </c>
      <c r="Z1368" s="99">
        <v>1318380.5057067899</v>
      </c>
      <c r="AA1368" s="99">
        <v>0</v>
      </c>
      <c r="AB1368" s="99">
        <v>0</v>
      </c>
      <c r="AC1368" s="99">
        <v>34873400.904785201</v>
      </c>
      <c r="AD1368" s="99">
        <v>5544.1312732100496</v>
      </c>
      <c r="AE1368" s="99">
        <v>21759.738464117101</v>
      </c>
      <c r="AF1368" s="99">
        <v>2315911.1252136198</v>
      </c>
      <c r="AG1368" s="99">
        <v>1231529.4777832001</v>
      </c>
      <c r="AH1368" s="99">
        <v>0</v>
      </c>
      <c r="AI1368" s="99">
        <v>3204941.8409118699</v>
      </c>
      <c r="AJ1368" s="99">
        <v>905426.68011474598</v>
      </c>
      <c r="AK1368" s="99">
        <v>0</v>
      </c>
      <c r="AL1368" s="99">
        <v>1316311.5470581099</v>
      </c>
      <c r="AM1368" s="99">
        <v>0</v>
      </c>
      <c r="AN1368" s="99">
        <v>34869201.932128899</v>
      </c>
      <c r="AO1368" s="99">
        <v>70896726.018554702</v>
      </c>
      <c r="AP1368" s="99">
        <v>0</v>
      </c>
      <c r="AQ1368" s="99">
        <v>7158307.22338867</v>
      </c>
      <c r="AR1368" s="99">
        <v>5783056.5985717801</v>
      </c>
      <c r="AS1368" s="99">
        <v>11254318.8521729</v>
      </c>
      <c r="AT1368" s="99">
        <v>0</v>
      </c>
      <c r="AU1368" s="99">
        <v>0</v>
      </c>
      <c r="AV1368" s="99">
        <v>119913312.068359</v>
      </c>
      <c r="AW1368" s="99">
        <v>18415.660476923</v>
      </c>
      <c r="AX1368" s="99">
        <v>163886.85877990699</v>
      </c>
      <c r="AY1368" s="99">
        <v>24784241.042724598</v>
      </c>
      <c r="AZ1368" s="99">
        <v>11279211.706054701</v>
      </c>
      <c r="BA1368" s="99">
        <v>0</v>
      </c>
      <c r="BB1368" s="99">
        <v>33731638.349609397</v>
      </c>
      <c r="BC1368" s="99">
        <v>8254373.27099609</v>
      </c>
      <c r="BD1368" s="99">
        <v>0</v>
      </c>
      <c r="BE1368" s="99">
        <v>11231589.4681396</v>
      </c>
      <c r="BF1368" s="99">
        <v>0</v>
      </c>
      <c r="BG1368" s="99">
        <v>119939096.975586</v>
      </c>
      <c r="BH1368" s="99">
        <v>15580615.0314941</v>
      </c>
      <c r="BI1368" s="99">
        <v>0</v>
      </c>
      <c r="BJ1368" s="99">
        <v>2566812.2637023898</v>
      </c>
      <c r="BK1368" s="99">
        <v>2206029.5927734398</v>
      </c>
      <c r="BL1368" s="99">
        <v>0</v>
      </c>
      <c r="BM1368" s="99">
        <v>0</v>
      </c>
      <c r="BN1368" s="99">
        <v>0</v>
      </c>
      <c r="BO1368" s="99">
        <v>0</v>
      </c>
      <c r="BP1368" s="99">
        <v>0</v>
      </c>
      <c r="BQ1368" s="99">
        <v>0</v>
      </c>
      <c r="BR1368" s="99">
        <v>7968412.4553832998</v>
      </c>
      <c r="BS1368" s="99">
        <v>4210323.6688232403</v>
      </c>
      <c r="BT1368" s="99">
        <v>0</v>
      </c>
      <c r="BU1368" s="99">
        <v>1825484.64997864</v>
      </c>
      <c r="BV1368" s="99">
        <v>3646977.2643432599</v>
      </c>
      <c r="BW1368" s="99">
        <v>0</v>
      </c>
      <c r="BX1368" s="99">
        <v>849324.56887817394</v>
      </c>
      <c r="BY1368" s="99">
        <v>0</v>
      </c>
      <c r="BZ1368" s="99">
        <v>0</v>
      </c>
      <c r="CA1368" s="99">
        <v>151057.00425910999</v>
      </c>
      <c r="CB1368" s="99">
        <v>7670674.9191284198</v>
      </c>
      <c r="CC1368" s="99">
        <v>77937165.354492202</v>
      </c>
      <c r="CD1368" s="99">
        <v>18124314.645752002</v>
      </c>
      <c r="CE1368" s="99">
        <v>8901.1823691129703</v>
      </c>
      <c r="CF1368" s="99">
        <v>1315738.00288391</v>
      </c>
      <c r="CG1368" s="99">
        <v>11237041.559448199</v>
      </c>
      <c r="CH1368" s="99">
        <v>0</v>
      </c>
      <c r="CI1368" s="99">
        <v>159952.63010787999</v>
      </c>
      <c r="CJ1368" s="99">
        <v>8984074.21337891</v>
      </c>
      <c r="CK1368" s="99">
        <v>89325666.923828095</v>
      </c>
      <c r="CL1368" s="99">
        <v>19102954.1650391</v>
      </c>
      <c r="CM1368" s="166">
        <v>269672.33692169201</v>
      </c>
      <c r="CN1368" s="166">
        <v>43844115.7109375</v>
      </c>
      <c r="CO1368" s="166">
        <v>209455611.53320301</v>
      </c>
      <c r="CP1368" s="99">
        <v>19102954.1650391</v>
      </c>
      <c r="CQ1368" s="99">
        <v>0</v>
      </c>
      <c r="CR1368" s="99">
        <v>0</v>
      </c>
      <c r="CS1368" s="99">
        <v>0</v>
      </c>
      <c r="CT1368" s="99">
        <v>0</v>
      </c>
      <c r="CU1368" s="98">
        <v>15607.837179472999</v>
      </c>
      <c r="CV1368" s="98">
        <v>118494.991482991</v>
      </c>
      <c r="CW1368" s="98">
        <v>8986412.9220123291</v>
      </c>
      <c r="CX1368" s="98">
        <v>89174206.9139404</v>
      </c>
    </row>
    <row r="1369" spans="1:102" x14ac:dyDescent="0.2">
      <c r="A1369" s="98" t="s">
        <v>73</v>
      </c>
      <c r="B1369" s="100">
        <v>42339</v>
      </c>
      <c r="C1369" s="99">
        <v>135281.40780448899</v>
      </c>
      <c r="D1369" s="99">
        <v>0</v>
      </c>
      <c r="E1369" s="99">
        <v>15449.712645649901</v>
      </c>
      <c r="F1369" s="99">
        <v>14178.488018631901</v>
      </c>
      <c r="G1369" s="99">
        <v>9057.7027610540408</v>
      </c>
      <c r="H1369" s="99">
        <v>0</v>
      </c>
      <c r="I1369" s="99">
        <v>0</v>
      </c>
      <c r="J1369" s="99">
        <v>110739.390235901</v>
      </c>
      <c r="K1369" s="99">
        <v>46.144740906544001</v>
      </c>
      <c r="L1369" s="99">
        <v>455.08784110471601</v>
      </c>
      <c r="M1369" s="99">
        <v>50200.071253299699</v>
      </c>
      <c r="N1369" s="99">
        <v>9965.4152703285199</v>
      </c>
      <c r="O1369" s="99">
        <v>0</v>
      </c>
      <c r="P1369" s="99">
        <v>84069.494647026106</v>
      </c>
      <c r="Q1369" s="99">
        <v>6139.8662733435604</v>
      </c>
      <c r="R1369" s="99">
        <v>0</v>
      </c>
      <c r="S1369" s="99">
        <v>9021.9331046342904</v>
      </c>
      <c r="T1369" s="99">
        <v>0</v>
      </c>
      <c r="U1369" s="99">
        <v>110817.43508529699</v>
      </c>
      <c r="V1369" s="99">
        <v>6817108.49572754</v>
      </c>
      <c r="W1369" s="99">
        <v>0</v>
      </c>
      <c r="X1369" s="99">
        <v>753164.07867431606</v>
      </c>
      <c r="Y1369" s="99">
        <v>616764.75788116502</v>
      </c>
      <c r="Z1369" s="99">
        <v>1324726.94480896</v>
      </c>
      <c r="AA1369" s="99">
        <v>0</v>
      </c>
      <c r="AB1369" s="99">
        <v>0</v>
      </c>
      <c r="AC1369" s="99">
        <v>34746128.3837891</v>
      </c>
      <c r="AD1369" s="99">
        <v>4654.6190654039401</v>
      </c>
      <c r="AE1369" s="99">
        <v>16168.9037108421</v>
      </c>
      <c r="AF1369" s="99">
        <v>2305792.2037353502</v>
      </c>
      <c r="AG1369" s="99">
        <v>1212576.05860901</v>
      </c>
      <c r="AH1369" s="99">
        <v>0</v>
      </c>
      <c r="AI1369" s="99">
        <v>3177938.3369751</v>
      </c>
      <c r="AJ1369" s="99">
        <v>888256.44747924805</v>
      </c>
      <c r="AK1369" s="99">
        <v>0</v>
      </c>
      <c r="AL1369" s="99">
        <v>1320431.6582946801</v>
      </c>
      <c r="AM1369" s="99">
        <v>0</v>
      </c>
      <c r="AN1369" s="99">
        <v>34681411.053222701</v>
      </c>
      <c r="AO1369" s="99">
        <v>70821841.261718795</v>
      </c>
      <c r="AP1369" s="99">
        <v>0</v>
      </c>
      <c r="AQ1369" s="99">
        <v>6736665.6237792997</v>
      </c>
      <c r="AR1369" s="99">
        <v>5382584.8514404297</v>
      </c>
      <c r="AS1369" s="99">
        <v>11354522.911010699</v>
      </c>
      <c r="AT1369" s="99">
        <v>0</v>
      </c>
      <c r="AU1369" s="99">
        <v>0</v>
      </c>
      <c r="AV1369" s="99">
        <v>120189541.243164</v>
      </c>
      <c r="AW1369" s="99">
        <v>15551.164338946301</v>
      </c>
      <c r="AX1369" s="99">
        <v>149540.69144058201</v>
      </c>
      <c r="AY1369" s="99">
        <v>24801176.557372998</v>
      </c>
      <c r="AZ1369" s="99">
        <v>11096566.791503901</v>
      </c>
      <c r="BA1369" s="99">
        <v>0</v>
      </c>
      <c r="BB1369" s="99">
        <v>33798769.383300804</v>
      </c>
      <c r="BC1369" s="99">
        <v>8133079.3303222703</v>
      </c>
      <c r="BD1369" s="99">
        <v>0</v>
      </c>
      <c r="BE1369" s="99">
        <v>11315564.110961899</v>
      </c>
      <c r="BF1369" s="99">
        <v>0</v>
      </c>
      <c r="BG1369" s="99">
        <v>120306482.28320301</v>
      </c>
      <c r="BH1369" s="99">
        <v>16618997.2260742</v>
      </c>
      <c r="BI1369" s="99">
        <v>0</v>
      </c>
      <c r="BJ1369" s="99">
        <v>2518762.9969787602</v>
      </c>
      <c r="BK1369" s="99">
        <v>2151125.7767333998</v>
      </c>
      <c r="BL1369" s="99">
        <v>0</v>
      </c>
      <c r="BM1369" s="99">
        <v>0</v>
      </c>
      <c r="BN1369" s="99">
        <v>0</v>
      </c>
      <c r="BO1369" s="99">
        <v>0</v>
      </c>
      <c r="BP1369" s="99">
        <v>0</v>
      </c>
      <c r="BQ1369" s="99">
        <v>0</v>
      </c>
      <c r="BR1369" s="99">
        <v>8035398.3733520498</v>
      </c>
      <c r="BS1369" s="99">
        <v>4155259.4281921401</v>
      </c>
      <c r="BT1369" s="99">
        <v>0</v>
      </c>
      <c r="BU1369" s="99">
        <v>3504441.6099548298</v>
      </c>
      <c r="BV1369" s="99">
        <v>3598529.9059143099</v>
      </c>
      <c r="BW1369" s="99">
        <v>0</v>
      </c>
      <c r="BX1369" s="99">
        <v>1419887.8961029099</v>
      </c>
      <c r="BY1369" s="99">
        <v>0</v>
      </c>
      <c r="BZ1369" s="99">
        <v>0</v>
      </c>
      <c r="CA1369" s="99">
        <v>150859.091615677</v>
      </c>
      <c r="CB1369" s="99">
        <v>7581415.3561401404</v>
      </c>
      <c r="CC1369" s="99">
        <v>77785055.578125</v>
      </c>
      <c r="CD1369" s="99">
        <v>19130184.7038574</v>
      </c>
      <c r="CE1369" s="99">
        <v>9055.0909652709997</v>
      </c>
      <c r="CF1369" s="99">
        <v>1322785.68788147</v>
      </c>
      <c r="CG1369" s="99">
        <v>11344437.0537109</v>
      </c>
      <c r="CH1369" s="99">
        <v>0</v>
      </c>
      <c r="CI1369" s="99">
        <v>159899.96525383001</v>
      </c>
      <c r="CJ1369" s="99">
        <v>8905811.9713134803</v>
      </c>
      <c r="CK1369" s="99">
        <v>88925969.288085893</v>
      </c>
      <c r="CL1369" s="99">
        <v>20554001.888916001</v>
      </c>
      <c r="CM1369" s="166">
        <v>269448.49289703398</v>
      </c>
      <c r="CN1369" s="166">
        <v>43565566.8525391</v>
      </c>
      <c r="CO1369" s="166">
        <v>208926210.43164101</v>
      </c>
      <c r="CP1369" s="99">
        <v>20554001.888916001</v>
      </c>
      <c r="CQ1369" s="99">
        <v>0</v>
      </c>
      <c r="CR1369" s="99">
        <v>0</v>
      </c>
      <c r="CS1369" s="99">
        <v>0</v>
      </c>
      <c r="CT1369" s="99">
        <v>0</v>
      </c>
      <c r="CU1369" s="98">
        <v>15501.241170826999</v>
      </c>
      <c r="CV1369" s="98">
        <v>118653.26113228701</v>
      </c>
      <c r="CW1369" s="98">
        <v>8904201.0440216102</v>
      </c>
      <c r="CX1369" s="98">
        <v>89129492.631835908</v>
      </c>
    </row>
    <row r="1370" spans="1:102" x14ac:dyDescent="0.2">
      <c r="A1370" s="98" t="s">
        <v>73</v>
      </c>
      <c r="B1370" s="100">
        <v>42430</v>
      </c>
      <c r="C1370" s="99">
        <v>135168.01456451399</v>
      </c>
      <c r="D1370" s="99">
        <v>0</v>
      </c>
      <c r="E1370" s="99">
        <v>16090.377884507199</v>
      </c>
      <c r="F1370" s="99">
        <v>14885.218159914</v>
      </c>
      <c r="G1370" s="99">
        <v>9195.1131014823895</v>
      </c>
      <c r="H1370" s="99">
        <v>0</v>
      </c>
      <c r="I1370" s="99">
        <v>0</v>
      </c>
      <c r="J1370" s="99">
        <v>110384.85170078299</v>
      </c>
      <c r="K1370" s="99">
        <v>35.620773965958499</v>
      </c>
      <c r="L1370" s="99">
        <v>448.633706152439</v>
      </c>
      <c r="M1370" s="99">
        <v>50178.896215915702</v>
      </c>
      <c r="N1370" s="99">
        <v>9962.8554859161395</v>
      </c>
      <c r="O1370" s="99">
        <v>0</v>
      </c>
      <c r="P1370" s="99">
        <v>84319.472560882597</v>
      </c>
      <c r="Q1370" s="99">
        <v>6058.1595884561502</v>
      </c>
      <c r="R1370" s="99">
        <v>0</v>
      </c>
      <c r="S1370" s="99">
        <v>9161.7924284934998</v>
      </c>
      <c r="T1370" s="99">
        <v>0</v>
      </c>
      <c r="U1370" s="99">
        <v>110413.52922153501</v>
      </c>
      <c r="V1370" s="99">
        <v>6766040.2343139602</v>
      </c>
      <c r="W1370" s="99">
        <v>0</v>
      </c>
      <c r="X1370" s="99">
        <v>796017.235702515</v>
      </c>
      <c r="Y1370" s="99">
        <v>659957.98340606701</v>
      </c>
      <c r="Z1370" s="99">
        <v>1341081.5820007301</v>
      </c>
      <c r="AA1370" s="99">
        <v>0</v>
      </c>
      <c r="AB1370" s="99">
        <v>0</v>
      </c>
      <c r="AC1370" s="99">
        <v>34686960.401367202</v>
      </c>
      <c r="AD1370" s="99">
        <v>3202.3452860117</v>
      </c>
      <c r="AE1370" s="99">
        <v>12085.4623013735</v>
      </c>
      <c r="AF1370" s="99">
        <v>2282913.0108032199</v>
      </c>
      <c r="AG1370" s="99">
        <v>1197909.8408355699</v>
      </c>
      <c r="AH1370" s="99">
        <v>0</v>
      </c>
      <c r="AI1370" s="99">
        <v>3215148.7960205101</v>
      </c>
      <c r="AJ1370" s="99">
        <v>880926.05781555199</v>
      </c>
      <c r="AK1370" s="99">
        <v>0</v>
      </c>
      <c r="AL1370" s="99">
        <v>1333673.0844421401</v>
      </c>
      <c r="AM1370" s="99">
        <v>0</v>
      </c>
      <c r="AN1370" s="99">
        <v>34663637.962890603</v>
      </c>
      <c r="AO1370" s="99">
        <v>70418161.707031295</v>
      </c>
      <c r="AP1370" s="99">
        <v>0</v>
      </c>
      <c r="AQ1370" s="99">
        <v>6926073.3104858398</v>
      </c>
      <c r="AR1370" s="99">
        <v>5803174.3161621103</v>
      </c>
      <c r="AS1370" s="99">
        <v>11551436.4521484</v>
      </c>
      <c r="AT1370" s="99">
        <v>0</v>
      </c>
      <c r="AU1370" s="99">
        <v>0</v>
      </c>
      <c r="AV1370" s="99">
        <v>120725809.84863301</v>
      </c>
      <c r="AW1370" s="99">
        <v>10755.9704095125</v>
      </c>
      <c r="AX1370" s="99">
        <v>118025.875224113</v>
      </c>
      <c r="AY1370" s="99">
        <v>24588567.1254883</v>
      </c>
      <c r="AZ1370" s="99">
        <v>10895109.87854</v>
      </c>
      <c r="BA1370" s="99">
        <v>0</v>
      </c>
      <c r="BB1370" s="99">
        <v>33889810.726074196</v>
      </c>
      <c r="BC1370" s="99">
        <v>8096757.2610473596</v>
      </c>
      <c r="BD1370" s="99">
        <v>0</v>
      </c>
      <c r="BE1370" s="99">
        <v>11494690.7137451</v>
      </c>
      <c r="BF1370" s="99">
        <v>0</v>
      </c>
      <c r="BG1370" s="99">
        <v>120804378.168945</v>
      </c>
      <c r="BH1370" s="99">
        <v>18913320.505127002</v>
      </c>
      <c r="BI1370" s="99">
        <v>0</v>
      </c>
      <c r="BJ1370" s="99">
        <v>2747847.7583313002</v>
      </c>
      <c r="BK1370" s="99">
        <v>2351668.1561279302</v>
      </c>
      <c r="BL1370" s="99">
        <v>0</v>
      </c>
      <c r="BM1370" s="99">
        <v>0</v>
      </c>
      <c r="BN1370" s="99">
        <v>0</v>
      </c>
      <c r="BO1370" s="99">
        <v>0</v>
      </c>
      <c r="BP1370" s="99">
        <v>0</v>
      </c>
      <c r="BQ1370" s="99">
        <v>0</v>
      </c>
      <c r="BR1370" s="99">
        <v>8021327.3641357403</v>
      </c>
      <c r="BS1370" s="99">
        <v>4137022.3443908701</v>
      </c>
      <c r="BT1370" s="99">
        <v>0</v>
      </c>
      <c r="BU1370" s="99">
        <v>6203416.68994141</v>
      </c>
      <c r="BV1370" s="99">
        <v>3585531.9884338402</v>
      </c>
      <c r="BW1370" s="99">
        <v>0</v>
      </c>
      <c r="BX1370" s="99">
        <v>2441568.7010803199</v>
      </c>
      <c r="BY1370" s="99">
        <v>0</v>
      </c>
      <c r="BZ1370" s="99">
        <v>0</v>
      </c>
      <c r="CA1370" s="99">
        <v>151024.94724273699</v>
      </c>
      <c r="CB1370" s="99">
        <v>7547036.7262573196</v>
      </c>
      <c r="CC1370" s="99">
        <v>76930795.232421905</v>
      </c>
      <c r="CD1370" s="99">
        <v>21701007.770752002</v>
      </c>
      <c r="CE1370" s="99">
        <v>9192.9996821880304</v>
      </c>
      <c r="CF1370" s="99">
        <v>1330896.3303527799</v>
      </c>
      <c r="CG1370" s="99">
        <v>11481543.5129395</v>
      </c>
      <c r="CH1370" s="99">
        <v>0</v>
      </c>
      <c r="CI1370" s="99">
        <v>160212.51745796201</v>
      </c>
      <c r="CJ1370" s="99">
        <v>8872899.3848877009</v>
      </c>
      <c r="CK1370" s="99">
        <v>88929393.511718795</v>
      </c>
      <c r="CL1370" s="99">
        <v>24049801.215332001</v>
      </c>
      <c r="CM1370" s="166">
        <v>269551.11248397798</v>
      </c>
      <c r="CN1370" s="166">
        <v>43522826.936035201</v>
      </c>
      <c r="CO1370" s="166">
        <v>209369754.82226601</v>
      </c>
      <c r="CP1370" s="99">
        <v>24049801.215332001</v>
      </c>
      <c r="CQ1370" s="99">
        <v>0</v>
      </c>
      <c r="CR1370" s="99">
        <v>0</v>
      </c>
      <c r="CS1370" s="99">
        <v>0</v>
      </c>
      <c r="CT1370" s="99">
        <v>0</v>
      </c>
      <c r="CU1370" s="98">
        <v>16137.799725199</v>
      </c>
      <c r="CV1370" s="98">
        <v>118385.633623958</v>
      </c>
      <c r="CW1370" s="98">
        <v>8877933.0566101</v>
      </c>
      <c r="CX1370" s="98">
        <v>88412338.745361403</v>
      </c>
    </row>
    <row r="1371" spans="1:102" x14ac:dyDescent="0.2">
      <c r="A1371" s="98" t="s">
        <v>73</v>
      </c>
      <c r="B1371" s="100">
        <v>42522</v>
      </c>
      <c r="C1371" s="99">
        <v>135270.477931976</v>
      </c>
      <c r="D1371" s="99">
        <v>0</v>
      </c>
      <c r="E1371" s="99">
        <v>15828.9532853365</v>
      </c>
      <c r="F1371" s="99">
        <v>14587.3595571518</v>
      </c>
      <c r="G1371" s="99">
        <v>9252.8797891140002</v>
      </c>
      <c r="H1371" s="99">
        <v>0</v>
      </c>
      <c r="I1371" s="99">
        <v>0</v>
      </c>
      <c r="J1371" s="99">
        <v>110254.37398243</v>
      </c>
      <c r="K1371" s="99">
        <v>29.730093061923998</v>
      </c>
      <c r="L1371" s="99">
        <v>443.43986827880099</v>
      </c>
      <c r="M1371" s="99">
        <v>50292.8989920616</v>
      </c>
      <c r="N1371" s="99">
        <v>9981.8724513053894</v>
      </c>
      <c r="O1371" s="99">
        <v>0</v>
      </c>
      <c r="P1371" s="99">
        <v>84341.288352966294</v>
      </c>
      <c r="Q1371" s="99">
        <v>6003.0525271296501</v>
      </c>
      <c r="R1371" s="99">
        <v>0</v>
      </c>
      <c r="S1371" s="99">
        <v>9237.5689616203308</v>
      </c>
      <c r="T1371" s="99">
        <v>0</v>
      </c>
      <c r="U1371" s="99">
        <v>110229.71745014199</v>
      </c>
      <c r="V1371" s="99">
        <v>6715410.7459716797</v>
      </c>
      <c r="W1371" s="99">
        <v>0</v>
      </c>
      <c r="X1371" s="99">
        <v>745508.81488800002</v>
      </c>
      <c r="Y1371" s="99">
        <v>613663.98089599598</v>
      </c>
      <c r="Z1371" s="99">
        <v>1355611.28686523</v>
      </c>
      <c r="AA1371" s="99">
        <v>0</v>
      </c>
      <c r="AB1371" s="99">
        <v>0</v>
      </c>
      <c r="AC1371" s="99">
        <v>34669213.520507798</v>
      </c>
      <c r="AD1371" s="99">
        <v>2672.2101708650598</v>
      </c>
      <c r="AE1371" s="99">
        <v>13023.882681965801</v>
      </c>
      <c r="AF1371" s="99">
        <v>2267234.1077575702</v>
      </c>
      <c r="AG1371" s="99">
        <v>1190246.1298828099</v>
      </c>
      <c r="AH1371" s="99">
        <v>0</v>
      </c>
      <c r="AI1371" s="99">
        <v>3172692.6111145001</v>
      </c>
      <c r="AJ1371" s="99">
        <v>868629.41508483898</v>
      </c>
      <c r="AK1371" s="99">
        <v>0</v>
      </c>
      <c r="AL1371" s="99">
        <v>1351025.1941833501</v>
      </c>
      <c r="AM1371" s="99">
        <v>0</v>
      </c>
      <c r="AN1371" s="99">
        <v>34436727.933593802</v>
      </c>
      <c r="AO1371" s="99">
        <v>70344371.103515595</v>
      </c>
      <c r="AP1371" s="99">
        <v>0</v>
      </c>
      <c r="AQ1371" s="99">
        <v>6705406.1961059598</v>
      </c>
      <c r="AR1371" s="99">
        <v>5420114.7591552697</v>
      </c>
      <c r="AS1371" s="99">
        <v>11724366.2928467</v>
      </c>
      <c r="AT1371" s="99">
        <v>0</v>
      </c>
      <c r="AU1371" s="99">
        <v>0</v>
      </c>
      <c r="AV1371" s="99">
        <v>120800269.15722699</v>
      </c>
      <c r="AW1371" s="99">
        <v>8988.1660043001193</v>
      </c>
      <c r="AX1371" s="99">
        <v>119676.520004272</v>
      </c>
      <c r="AY1371" s="99">
        <v>24659101.465576202</v>
      </c>
      <c r="AZ1371" s="99">
        <v>10937364.5549316</v>
      </c>
      <c r="BA1371" s="99">
        <v>0</v>
      </c>
      <c r="BB1371" s="99">
        <v>33849194.4599609</v>
      </c>
      <c r="BC1371" s="99">
        <v>8058174.63427734</v>
      </c>
      <c r="BD1371" s="99">
        <v>0</v>
      </c>
      <c r="BE1371" s="99">
        <v>11686792.479126001</v>
      </c>
      <c r="BF1371" s="99">
        <v>0</v>
      </c>
      <c r="BG1371" s="99">
        <v>120648740.958984</v>
      </c>
      <c r="BH1371" s="99">
        <v>18968354.305908199</v>
      </c>
      <c r="BI1371" s="99">
        <v>0</v>
      </c>
      <c r="BJ1371" s="99">
        <v>2660536.6434631301</v>
      </c>
      <c r="BK1371" s="99">
        <v>2270961.5837097201</v>
      </c>
      <c r="BL1371" s="99">
        <v>0</v>
      </c>
      <c r="BM1371" s="99">
        <v>0</v>
      </c>
      <c r="BN1371" s="99">
        <v>0</v>
      </c>
      <c r="BO1371" s="99">
        <v>0</v>
      </c>
      <c r="BP1371" s="99">
        <v>0</v>
      </c>
      <c r="BQ1371" s="99">
        <v>0</v>
      </c>
      <c r="BR1371" s="99">
        <v>8049666.9531860398</v>
      </c>
      <c r="BS1371" s="99">
        <v>4112791.2376708998</v>
      </c>
      <c r="BT1371" s="99">
        <v>0</v>
      </c>
      <c r="BU1371" s="99">
        <v>6178351.5099487295</v>
      </c>
      <c r="BV1371" s="99">
        <v>3588510.3510742201</v>
      </c>
      <c r="BW1371" s="99">
        <v>0</v>
      </c>
      <c r="BX1371" s="99">
        <v>2483961.3609008798</v>
      </c>
      <c r="BY1371" s="99">
        <v>0</v>
      </c>
      <c r="BZ1371" s="99">
        <v>0</v>
      </c>
      <c r="CA1371" s="99">
        <v>151116.47564125099</v>
      </c>
      <c r="CB1371" s="99">
        <v>7461625.1651001005</v>
      </c>
      <c r="CC1371" s="99">
        <v>77248849.228515595</v>
      </c>
      <c r="CD1371" s="99">
        <v>21628465.532470699</v>
      </c>
      <c r="CE1371" s="99">
        <v>9252.2251726388895</v>
      </c>
      <c r="CF1371" s="99">
        <v>1342728.24984741</v>
      </c>
      <c r="CG1371" s="99">
        <v>11628969.6022949</v>
      </c>
      <c r="CH1371" s="99">
        <v>0</v>
      </c>
      <c r="CI1371" s="99">
        <v>160382.02447128299</v>
      </c>
      <c r="CJ1371" s="99">
        <v>8793362.5183105506</v>
      </c>
      <c r="CK1371" s="99">
        <v>88897052.784179702</v>
      </c>
      <c r="CL1371" s="99">
        <v>23989958.900146499</v>
      </c>
      <c r="CM1371" s="166">
        <v>269366.55587005598</v>
      </c>
      <c r="CN1371" s="166">
        <v>43259475.558593802</v>
      </c>
      <c r="CO1371" s="166">
        <v>209377613.96875</v>
      </c>
      <c r="CP1371" s="99">
        <v>23989958.900146499</v>
      </c>
      <c r="CQ1371" s="99">
        <v>0</v>
      </c>
      <c r="CR1371" s="99">
        <v>0</v>
      </c>
      <c r="CS1371" s="99">
        <v>0</v>
      </c>
      <c r="CT1371" s="99">
        <v>0</v>
      </c>
      <c r="CU1371" s="98">
        <v>15857.496723566999</v>
      </c>
      <c r="CV1371" s="98">
        <v>118308.07076261099</v>
      </c>
      <c r="CW1371" s="98">
        <v>8804353.4149475098</v>
      </c>
      <c r="CX1371" s="98">
        <v>88877818.830810487</v>
      </c>
    </row>
    <row r="1372" spans="1:102" x14ac:dyDescent="0.2">
      <c r="A1372" s="98" t="s">
        <v>73</v>
      </c>
      <c r="B1372" s="100">
        <v>42614</v>
      </c>
      <c r="C1372" s="99">
        <v>134985.34380340599</v>
      </c>
      <c r="D1372" s="99">
        <v>0</v>
      </c>
      <c r="E1372" s="99">
        <v>15775.1975536346</v>
      </c>
      <c r="F1372" s="99">
        <v>14589.0070288181</v>
      </c>
      <c r="G1372" s="99">
        <v>9424.3501462936401</v>
      </c>
      <c r="H1372" s="99">
        <v>0</v>
      </c>
      <c r="I1372" s="99">
        <v>0</v>
      </c>
      <c r="J1372" s="99">
        <v>109106.29793262501</v>
      </c>
      <c r="K1372" s="99">
        <v>24.120978881605001</v>
      </c>
      <c r="L1372" s="99">
        <v>466.288214124739</v>
      </c>
      <c r="M1372" s="99">
        <v>50297.907621860497</v>
      </c>
      <c r="N1372" s="99">
        <v>9971.4687204360998</v>
      </c>
      <c r="O1372" s="99">
        <v>0</v>
      </c>
      <c r="P1372" s="99">
        <v>84314.714727401704</v>
      </c>
      <c r="Q1372" s="99">
        <v>5937.4050119519197</v>
      </c>
      <c r="R1372" s="99">
        <v>0</v>
      </c>
      <c r="S1372" s="99">
        <v>9428.8840485811197</v>
      </c>
      <c r="T1372" s="99">
        <v>0</v>
      </c>
      <c r="U1372" s="99">
        <v>109156.41493415801</v>
      </c>
      <c r="V1372" s="99">
        <v>6740466.9919433603</v>
      </c>
      <c r="W1372" s="99">
        <v>0</v>
      </c>
      <c r="X1372" s="99">
        <v>735698.08657836902</v>
      </c>
      <c r="Y1372" s="99">
        <v>600871.52550506603</v>
      </c>
      <c r="Z1372" s="99">
        <v>1365827.2045745901</v>
      </c>
      <c r="AA1372" s="99">
        <v>0</v>
      </c>
      <c r="AB1372" s="99">
        <v>0</v>
      </c>
      <c r="AC1372" s="99">
        <v>34313969.689941399</v>
      </c>
      <c r="AD1372" s="99">
        <v>2299.2199515402299</v>
      </c>
      <c r="AE1372" s="99">
        <v>17730.4684410095</v>
      </c>
      <c r="AF1372" s="99">
        <v>2272662.3821716299</v>
      </c>
      <c r="AG1372" s="99">
        <v>1187179.8474731401</v>
      </c>
      <c r="AH1372" s="99">
        <v>0</v>
      </c>
      <c r="AI1372" s="99">
        <v>3128840.9429931599</v>
      </c>
      <c r="AJ1372" s="99">
        <v>863159.748046875</v>
      </c>
      <c r="AK1372" s="99">
        <v>0</v>
      </c>
      <c r="AL1372" s="99">
        <v>1363428.0259552</v>
      </c>
      <c r="AM1372" s="99">
        <v>0</v>
      </c>
      <c r="AN1372" s="99">
        <v>34351416.6728516</v>
      </c>
      <c r="AO1372" s="99">
        <v>71132557.862304702</v>
      </c>
      <c r="AP1372" s="99">
        <v>0</v>
      </c>
      <c r="AQ1372" s="99">
        <v>6803938.6273193397</v>
      </c>
      <c r="AR1372" s="99">
        <v>5425277.61437988</v>
      </c>
      <c r="AS1372" s="99">
        <v>11840079.196777301</v>
      </c>
      <c r="AT1372" s="99">
        <v>0</v>
      </c>
      <c r="AU1372" s="99">
        <v>0</v>
      </c>
      <c r="AV1372" s="99">
        <v>120410637.021484</v>
      </c>
      <c r="AW1372" s="99">
        <v>7777.5199579596501</v>
      </c>
      <c r="AX1372" s="99">
        <v>118277.915809631</v>
      </c>
      <c r="AY1372" s="99">
        <v>24899327.349609401</v>
      </c>
      <c r="AZ1372" s="99">
        <v>11049023.829589801</v>
      </c>
      <c r="BA1372" s="99">
        <v>0</v>
      </c>
      <c r="BB1372" s="99">
        <v>33620291.2421875</v>
      </c>
      <c r="BC1372" s="99">
        <v>8110033.8900146503</v>
      </c>
      <c r="BD1372" s="99">
        <v>0</v>
      </c>
      <c r="BE1372" s="99">
        <v>11814051.876708999</v>
      </c>
      <c r="BF1372" s="99">
        <v>0</v>
      </c>
      <c r="BG1372" s="99">
        <v>120382558.074219</v>
      </c>
      <c r="BH1372" s="99">
        <v>18745534.831298798</v>
      </c>
      <c r="BI1372" s="99">
        <v>0</v>
      </c>
      <c r="BJ1372" s="99">
        <v>2610580.1688232399</v>
      </c>
      <c r="BK1372" s="99">
        <v>2233342.44839478</v>
      </c>
      <c r="BL1372" s="99">
        <v>0</v>
      </c>
      <c r="BM1372" s="99">
        <v>0</v>
      </c>
      <c r="BN1372" s="99">
        <v>0</v>
      </c>
      <c r="BO1372" s="99">
        <v>0</v>
      </c>
      <c r="BP1372" s="99">
        <v>0</v>
      </c>
      <c r="BQ1372" s="99">
        <v>0</v>
      </c>
      <c r="BR1372" s="99">
        <v>8048550.5344848596</v>
      </c>
      <c r="BS1372" s="99">
        <v>4139954.4606018099</v>
      </c>
      <c r="BT1372" s="99">
        <v>0</v>
      </c>
      <c r="BU1372" s="99">
        <v>4743683.4299316397</v>
      </c>
      <c r="BV1372" s="99">
        <v>3600467.1670227102</v>
      </c>
      <c r="BW1372" s="99">
        <v>0</v>
      </c>
      <c r="BX1372" s="99">
        <v>2090499.19252014</v>
      </c>
      <c r="BY1372" s="99">
        <v>0</v>
      </c>
      <c r="BZ1372" s="99">
        <v>0</v>
      </c>
      <c r="CA1372" s="99">
        <v>150878.33331298799</v>
      </c>
      <c r="CB1372" s="99">
        <v>7483159.8109130897</v>
      </c>
      <c r="CC1372" s="99">
        <v>78081983.603515595</v>
      </c>
      <c r="CD1372" s="99">
        <v>21324713.598877002</v>
      </c>
      <c r="CE1372" s="99">
        <v>9426.5854671001398</v>
      </c>
      <c r="CF1372" s="99">
        <v>1367845.5184631301</v>
      </c>
      <c r="CG1372" s="99">
        <v>11879492.939819301</v>
      </c>
      <c r="CH1372" s="99">
        <v>0</v>
      </c>
      <c r="CI1372" s="99">
        <v>160329.270757675</v>
      </c>
      <c r="CJ1372" s="99">
        <v>8849628.18212891</v>
      </c>
      <c r="CK1372" s="99">
        <v>89988247.913085893</v>
      </c>
      <c r="CL1372" s="99">
        <v>23672472.655029301</v>
      </c>
      <c r="CM1372" s="166">
        <v>268302.77516555798</v>
      </c>
      <c r="CN1372" s="166">
        <v>43213113.024902299</v>
      </c>
      <c r="CO1372" s="166">
        <v>210539195.10546899</v>
      </c>
      <c r="CP1372" s="99">
        <v>23672472.655029301</v>
      </c>
      <c r="CQ1372" s="99">
        <v>0</v>
      </c>
      <c r="CR1372" s="99">
        <v>0</v>
      </c>
      <c r="CS1372" s="99">
        <v>0</v>
      </c>
      <c r="CT1372" s="99">
        <v>0</v>
      </c>
      <c r="CU1372" s="98">
        <v>15785.925062954</v>
      </c>
      <c r="CV1372" s="98">
        <v>117338.63369765801</v>
      </c>
      <c r="CW1372" s="98">
        <v>8851005.3293762207</v>
      </c>
      <c r="CX1372" s="98">
        <v>89961476.543334901</v>
      </c>
    </row>
    <row r="1373" spans="1:102" x14ac:dyDescent="0.2">
      <c r="A1373" s="98" t="s">
        <v>73</v>
      </c>
      <c r="B1373" s="100">
        <v>42705</v>
      </c>
      <c r="C1373" s="99">
        <v>134820.47352981599</v>
      </c>
      <c r="D1373" s="99">
        <v>0</v>
      </c>
      <c r="E1373" s="99">
        <v>15585.655062317799</v>
      </c>
      <c r="F1373" s="99">
        <v>14425.018339037901</v>
      </c>
      <c r="G1373" s="99">
        <v>9666.5845904350299</v>
      </c>
      <c r="H1373" s="99">
        <v>0</v>
      </c>
      <c r="I1373" s="99">
        <v>0</v>
      </c>
      <c r="J1373" s="99">
        <v>109040.793469429</v>
      </c>
      <c r="K1373" s="99">
        <v>17.4372740047984</v>
      </c>
      <c r="L1373" s="99">
        <v>452.38191635534201</v>
      </c>
      <c r="M1373" s="99">
        <v>50355.291186809503</v>
      </c>
      <c r="N1373" s="99">
        <v>9896.9981101751291</v>
      </c>
      <c r="O1373" s="99">
        <v>0</v>
      </c>
      <c r="P1373" s="99">
        <v>83889.383005142197</v>
      </c>
      <c r="Q1373" s="99">
        <v>5871.5233724713298</v>
      </c>
      <c r="R1373" s="99">
        <v>0</v>
      </c>
      <c r="S1373" s="99">
        <v>9622.0949276685697</v>
      </c>
      <c r="T1373" s="99">
        <v>0</v>
      </c>
      <c r="U1373" s="99">
        <v>109113.74659729</v>
      </c>
      <c r="V1373" s="99">
        <v>6677318.9393920898</v>
      </c>
      <c r="W1373" s="99">
        <v>0</v>
      </c>
      <c r="X1373" s="99">
        <v>708274.34965515102</v>
      </c>
      <c r="Y1373" s="99">
        <v>582705.78157806396</v>
      </c>
      <c r="Z1373" s="99">
        <v>1380568.95503235</v>
      </c>
      <c r="AA1373" s="99">
        <v>0</v>
      </c>
      <c r="AB1373" s="99">
        <v>0</v>
      </c>
      <c r="AC1373" s="99">
        <v>34014915.003906302</v>
      </c>
      <c r="AD1373" s="99">
        <v>1539.12957555056</v>
      </c>
      <c r="AE1373" s="99">
        <v>13525.729370593999</v>
      </c>
      <c r="AF1373" s="99">
        <v>2247635.4656066899</v>
      </c>
      <c r="AG1373" s="99">
        <v>1176410.9181671101</v>
      </c>
      <c r="AH1373" s="99">
        <v>0</v>
      </c>
      <c r="AI1373" s="99">
        <v>3069340.9766845698</v>
      </c>
      <c r="AJ1373" s="99">
        <v>860828.84198760998</v>
      </c>
      <c r="AK1373" s="99">
        <v>0</v>
      </c>
      <c r="AL1373" s="99">
        <v>1377350.3764343299</v>
      </c>
      <c r="AM1373" s="99">
        <v>0</v>
      </c>
      <c r="AN1373" s="99">
        <v>34160381.423828103</v>
      </c>
      <c r="AO1373" s="99">
        <v>70856609.459960893</v>
      </c>
      <c r="AP1373" s="99">
        <v>0</v>
      </c>
      <c r="AQ1373" s="99">
        <v>6585179.3121948196</v>
      </c>
      <c r="AR1373" s="99">
        <v>5251958.9906005897</v>
      </c>
      <c r="AS1373" s="99">
        <v>12051804.7546387</v>
      </c>
      <c r="AT1373" s="99">
        <v>0</v>
      </c>
      <c r="AU1373" s="99">
        <v>0</v>
      </c>
      <c r="AV1373" s="99">
        <v>120095215.578125</v>
      </c>
      <c r="AW1373" s="99">
        <v>5234.3144412040701</v>
      </c>
      <c r="AX1373" s="99">
        <v>118568.35450077101</v>
      </c>
      <c r="AY1373" s="99">
        <v>24739245.134277299</v>
      </c>
      <c r="AZ1373" s="99">
        <v>11040966.880737299</v>
      </c>
      <c r="BA1373" s="99">
        <v>0</v>
      </c>
      <c r="BB1373" s="99">
        <v>33293259.263671901</v>
      </c>
      <c r="BC1373" s="99">
        <v>8134104.2352905301</v>
      </c>
      <c r="BD1373" s="99">
        <v>0</v>
      </c>
      <c r="BE1373" s="99">
        <v>12013532.5233154</v>
      </c>
      <c r="BF1373" s="99">
        <v>0</v>
      </c>
      <c r="BG1373" s="99">
        <v>120282986.54199199</v>
      </c>
      <c r="BH1373" s="99">
        <v>18823471.2333984</v>
      </c>
      <c r="BI1373" s="99">
        <v>0</v>
      </c>
      <c r="BJ1373" s="99">
        <v>2574841.7864990202</v>
      </c>
      <c r="BK1373" s="99">
        <v>2209377.48745728</v>
      </c>
      <c r="BL1373" s="99">
        <v>0</v>
      </c>
      <c r="BM1373" s="99">
        <v>0</v>
      </c>
      <c r="BN1373" s="99">
        <v>0</v>
      </c>
      <c r="BO1373" s="99">
        <v>0</v>
      </c>
      <c r="BP1373" s="99">
        <v>0</v>
      </c>
      <c r="BQ1373" s="99">
        <v>0</v>
      </c>
      <c r="BR1373" s="99">
        <v>8016599.4990234403</v>
      </c>
      <c r="BS1373" s="99">
        <v>4135615.6702575702</v>
      </c>
      <c r="BT1373" s="99">
        <v>0</v>
      </c>
      <c r="BU1373" s="99">
        <v>5878723.19995117</v>
      </c>
      <c r="BV1373" s="99">
        <v>3610427.5783691402</v>
      </c>
      <c r="BW1373" s="99">
        <v>0</v>
      </c>
      <c r="BX1373" s="99">
        <v>2418841.7511596698</v>
      </c>
      <c r="BY1373" s="99">
        <v>0</v>
      </c>
      <c r="BZ1373" s="99">
        <v>0</v>
      </c>
      <c r="CA1373" s="99">
        <v>150542.98237419099</v>
      </c>
      <c r="CB1373" s="99">
        <v>7398456.5051879901</v>
      </c>
      <c r="CC1373" s="99">
        <v>77315996.3828125</v>
      </c>
      <c r="CD1373" s="99">
        <v>21392665.2038574</v>
      </c>
      <c r="CE1373" s="99">
        <v>9667.2473493814505</v>
      </c>
      <c r="CF1373" s="99">
        <v>1387276.5190734901</v>
      </c>
      <c r="CG1373" s="99">
        <v>12120739.0731201</v>
      </c>
      <c r="CH1373" s="99">
        <v>0</v>
      </c>
      <c r="CI1373" s="99">
        <v>160179.50472068801</v>
      </c>
      <c r="CJ1373" s="99">
        <v>8789471.7564697303</v>
      </c>
      <c r="CK1373" s="99">
        <v>89539792.419921905</v>
      </c>
      <c r="CL1373" s="99">
        <v>23798951.229492199</v>
      </c>
      <c r="CM1373" s="166">
        <v>267934.288074493</v>
      </c>
      <c r="CN1373" s="166">
        <v>42882984.242675804</v>
      </c>
      <c r="CO1373" s="166">
        <v>209460293.74609399</v>
      </c>
      <c r="CP1373" s="99">
        <v>23798951.229492199</v>
      </c>
      <c r="CQ1373" s="99">
        <v>0</v>
      </c>
      <c r="CR1373" s="99">
        <v>0</v>
      </c>
      <c r="CS1373" s="99">
        <v>0</v>
      </c>
      <c r="CT1373" s="99">
        <v>0</v>
      </c>
      <c r="CU1373" s="98">
        <v>15597.967461513999</v>
      </c>
      <c r="CV1373" s="98">
        <v>117510.015477193</v>
      </c>
      <c r="CW1373" s="98">
        <v>8785733.0242614802</v>
      </c>
      <c r="CX1373" s="98">
        <v>89436735.455932602</v>
      </c>
    </row>
    <row r="1374" spans="1:102" x14ac:dyDescent="0.2">
      <c r="A1374" s="98" t="s">
        <v>73</v>
      </c>
      <c r="B1374" s="100">
        <v>42795</v>
      </c>
      <c r="C1374" s="99">
        <v>135596.84351921099</v>
      </c>
      <c r="D1374" s="99">
        <v>0</v>
      </c>
      <c r="E1374" s="99">
        <v>15566.0147759914</v>
      </c>
      <c r="F1374" s="99">
        <v>14435.696070313499</v>
      </c>
      <c r="G1374" s="99">
        <v>9853.0108077526093</v>
      </c>
      <c r="H1374" s="99">
        <v>0</v>
      </c>
      <c r="I1374" s="99">
        <v>0</v>
      </c>
      <c r="J1374" s="99">
        <v>109085.20709705399</v>
      </c>
      <c r="K1374" s="99">
        <v>13.702816248172899</v>
      </c>
      <c r="L1374" s="99">
        <v>448.62089513987303</v>
      </c>
      <c r="M1374" s="99">
        <v>50915.894406795502</v>
      </c>
      <c r="N1374" s="99">
        <v>9816.4369294643402</v>
      </c>
      <c r="O1374" s="99">
        <v>0</v>
      </c>
      <c r="P1374" s="99">
        <v>83820.130851745605</v>
      </c>
      <c r="Q1374" s="99">
        <v>5860.9713683128402</v>
      </c>
      <c r="R1374" s="99">
        <v>0</v>
      </c>
      <c r="S1374" s="99">
        <v>9804.9828475713693</v>
      </c>
      <c r="T1374" s="99">
        <v>0</v>
      </c>
      <c r="U1374" s="99">
        <v>109079.305352211</v>
      </c>
      <c r="V1374" s="99">
        <v>6778903.4833984403</v>
      </c>
      <c r="W1374" s="99">
        <v>0</v>
      </c>
      <c r="X1374" s="99">
        <v>707844.98052978504</v>
      </c>
      <c r="Y1374" s="99">
        <v>583013.35959625198</v>
      </c>
      <c r="Z1374" s="99">
        <v>1410450.3642883301</v>
      </c>
      <c r="AA1374" s="99">
        <v>0</v>
      </c>
      <c r="AB1374" s="99">
        <v>0</v>
      </c>
      <c r="AC1374" s="99">
        <v>34269459.876953103</v>
      </c>
      <c r="AD1374" s="99">
        <v>1233.3340306133</v>
      </c>
      <c r="AE1374" s="99">
        <v>9454.5786468982697</v>
      </c>
      <c r="AF1374" s="99">
        <v>2284114.13568115</v>
      </c>
      <c r="AG1374" s="99">
        <v>1165783.8940734901</v>
      </c>
      <c r="AH1374" s="99">
        <v>0</v>
      </c>
      <c r="AI1374" s="99">
        <v>3174030.0340271001</v>
      </c>
      <c r="AJ1374" s="99">
        <v>861224.91400146496</v>
      </c>
      <c r="AK1374" s="99">
        <v>0</v>
      </c>
      <c r="AL1374" s="99">
        <v>1403179.1254119901</v>
      </c>
      <c r="AM1374" s="99">
        <v>0</v>
      </c>
      <c r="AN1374" s="99">
        <v>34218721.339843802</v>
      </c>
      <c r="AO1374" s="99">
        <v>72256927.694335893</v>
      </c>
      <c r="AP1374" s="99">
        <v>0</v>
      </c>
      <c r="AQ1374" s="99">
        <v>6519909.2189331101</v>
      </c>
      <c r="AR1374" s="99">
        <v>5241898.1607055701</v>
      </c>
      <c r="AS1374" s="99">
        <v>12341145.2380371</v>
      </c>
      <c r="AT1374" s="99">
        <v>0</v>
      </c>
      <c r="AU1374" s="99">
        <v>0</v>
      </c>
      <c r="AV1374" s="99">
        <v>120998568.12402301</v>
      </c>
      <c r="AW1374" s="99">
        <v>4203.1588213443802</v>
      </c>
      <c r="AX1374" s="99">
        <v>82719.209650993304</v>
      </c>
      <c r="AY1374" s="99">
        <v>25248553.182861298</v>
      </c>
      <c r="AZ1374" s="99">
        <v>11004465.897216801</v>
      </c>
      <c r="BA1374" s="99">
        <v>0</v>
      </c>
      <c r="BB1374" s="99">
        <v>34169427.664550804</v>
      </c>
      <c r="BC1374" s="99">
        <v>8155780.8678588904</v>
      </c>
      <c r="BD1374" s="99">
        <v>0</v>
      </c>
      <c r="BE1374" s="99">
        <v>12283383.2687988</v>
      </c>
      <c r="BF1374" s="99">
        <v>0</v>
      </c>
      <c r="BG1374" s="99">
        <v>120848695.33300801</v>
      </c>
      <c r="BH1374" s="99">
        <v>19229857.592041001</v>
      </c>
      <c r="BI1374" s="99">
        <v>0</v>
      </c>
      <c r="BJ1374" s="99">
        <v>2544391.4934387198</v>
      </c>
      <c r="BK1374" s="99">
        <v>2182868.3318481399</v>
      </c>
      <c r="BL1374" s="99">
        <v>0</v>
      </c>
      <c r="BM1374" s="99">
        <v>0</v>
      </c>
      <c r="BN1374" s="99">
        <v>0</v>
      </c>
      <c r="BO1374" s="99">
        <v>0</v>
      </c>
      <c r="BP1374" s="99">
        <v>0</v>
      </c>
      <c r="BQ1374" s="99">
        <v>0</v>
      </c>
      <c r="BR1374" s="99">
        <v>8168536.9210205097</v>
      </c>
      <c r="BS1374" s="99">
        <v>4108819.4031372098</v>
      </c>
      <c r="BT1374" s="99">
        <v>0</v>
      </c>
      <c r="BU1374" s="99">
        <v>6124481.5299682599</v>
      </c>
      <c r="BV1374" s="99">
        <v>3604924.0117492699</v>
      </c>
      <c r="BW1374" s="99">
        <v>0</v>
      </c>
      <c r="BX1374" s="99">
        <v>2587720.9105834998</v>
      </c>
      <c r="BY1374" s="99">
        <v>0</v>
      </c>
      <c r="BZ1374" s="99">
        <v>0</v>
      </c>
      <c r="CA1374" s="99">
        <v>150877.56657028201</v>
      </c>
      <c r="CB1374" s="99">
        <v>7480410.48547363</v>
      </c>
      <c r="CC1374" s="99">
        <v>78500697.586914107</v>
      </c>
      <c r="CD1374" s="99">
        <v>21805183.971435498</v>
      </c>
      <c r="CE1374" s="99">
        <v>9851.8766214847601</v>
      </c>
      <c r="CF1374" s="99">
        <v>1405442.13981628</v>
      </c>
      <c r="CG1374" s="99">
        <v>12271106.787353501</v>
      </c>
      <c r="CH1374" s="99">
        <v>0</v>
      </c>
      <c r="CI1374" s="99">
        <v>160713.776590347</v>
      </c>
      <c r="CJ1374" s="99">
        <v>8878236.0400390606</v>
      </c>
      <c r="CK1374" s="99">
        <v>90920523.201171905</v>
      </c>
      <c r="CL1374" s="99">
        <v>24291000.861816399</v>
      </c>
      <c r="CM1374" s="166">
        <v>268752.58106231701</v>
      </c>
      <c r="CN1374" s="166">
        <v>43148006.210449196</v>
      </c>
      <c r="CO1374" s="166">
        <v>212139228.34960899</v>
      </c>
      <c r="CP1374" s="99">
        <v>24291000.861816399</v>
      </c>
      <c r="CQ1374" s="99">
        <v>0</v>
      </c>
      <c r="CR1374" s="99">
        <v>0</v>
      </c>
      <c r="CS1374" s="99">
        <v>0</v>
      </c>
      <c r="CT1374" s="99">
        <v>0</v>
      </c>
      <c r="CU1374" s="98">
        <v>15601.684341783999</v>
      </c>
      <c r="CV1374" s="98">
        <v>117699.45907710701</v>
      </c>
      <c r="CW1374" s="98">
        <v>8885852.6252899095</v>
      </c>
      <c r="CX1374" s="98">
        <v>90771804.374267608</v>
      </c>
    </row>
    <row r="1375" spans="1:102" x14ac:dyDescent="0.2">
      <c r="A1375" s="98" t="s">
        <v>73</v>
      </c>
      <c r="B1375" s="100">
        <v>42887</v>
      </c>
      <c r="C1375" s="99">
        <v>134946.60253143299</v>
      </c>
      <c r="D1375" s="99">
        <v>0</v>
      </c>
      <c r="E1375" s="99">
        <v>15456.792302608501</v>
      </c>
      <c r="F1375" s="99">
        <v>14301.3501485586</v>
      </c>
      <c r="G1375" s="99">
        <v>9907.3148610591907</v>
      </c>
      <c r="H1375" s="99">
        <v>0</v>
      </c>
      <c r="I1375" s="99">
        <v>0</v>
      </c>
      <c r="J1375" s="99">
        <v>108724.513475418</v>
      </c>
      <c r="K1375" s="99">
        <v>11.7503552412381</v>
      </c>
      <c r="L1375" s="99">
        <v>436.23067254573101</v>
      </c>
      <c r="M1375" s="99">
        <v>50636.4510421753</v>
      </c>
      <c r="N1375" s="99">
        <v>9737.8849214315396</v>
      </c>
      <c r="O1375" s="99">
        <v>0</v>
      </c>
      <c r="P1375" s="99">
        <v>83722.1323642731</v>
      </c>
      <c r="Q1375" s="99">
        <v>5772.7832325100899</v>
      </c>
      <c r="R1375" s="99">
        <v>0</v>
      </c>
      <c r="S1375" s="99">
        <v>9899.2437450885809</v>
      </c>
      <c r="T1375" s="99">
        <v>0</v>
      </c>
      <c r="U1375" s="99">
        <v>108658.540751457</v>
      </c>
      <c r="V1375" s="99">
        <v>6716728.2653808603</v>
      </c>
      <c r="W1375" s="99">
        <v>0</v>
      </c>
      <c r="X1375" s="99">
        <v>704233.77673339797</v>
      </c>
      <c r="Y1375" s="99">
        <v>578382.06414794899</v>
      </c>
      <c r="Z1375" s="99">
        <v>1395171.7467803999</v>
      </c>
      <c r="AA1375" s="99">
        <v>0</v>
      </c>
      <c r="AB1375" s="99">
        <v>0</v>
      </c>
      <c r="AC1375" s="99">
        <v>34131208.703613304</v>
      </c>
      <c r="AD1375" s="99">
        <v>960.16712940484297</v>
      </c>
      <c r="AE1375" s="99">
        <v>12902.4733085632</v>
      </c>
      <c r="AF1375" s="99">
        <v>2278966.7398986798</v>
      </c>
      <c r="AG1375" s="99">
        <v>1150310.2451171901</v>
      </c>
      <c r="AH1375" s="99">
        <v>0</v>
      </c>
      <c r="AI1375" s="99">
        <v>3078429.2426147498</v>
      </c>
      <c r="AJ1375" s="99">
        <v>858107.98935699498</v>
      </c>
      <c r="AK1375" s="99">
        <v>0</v>
      </c>
      <c r="AL1375" s="99">
        <v>1389326.5662841799</v>
      </c>
      <c r="AM1375" s="99">
        <v>0</v>
      </c>
      <c r="AN1375" s="99">
        <v>34215557.809570298</v>
      </c>
      <c r="AO1375" s="99">
        <v>72006200.282226607</v>
      </c>
      <c r="AP1375" s="99">
        <v>0</v>
      </c>
      <c r="AQ1375" s="99">
        <v>6590661.8084106399</v>
      </c>
      <c r="AR1375" s="99">
        <v>5201942.74035645</v>
      </c>
      <c r="AS1375" s="99">
        <v>12242369.3978271</v>
      </c>
      <c r="AT1375" s="99">
        <v>0</v>
      </c>
      <c r="AU1375" s="99">
        <v>0</v>
      </c>
      <c r="AV1375" s="99">
        <v>121196345.81543</v>
      </c>
      <c r="AW1375" s="99">
        <v>3291.5244570970499</v>
      </c>
      <c r="AX1375" s="99">
        <v>131863.86275863601</v>
      </c>
      <c r="AY1375" s="99">
        <v>25359233.568115201</v>
      </c>
      <c r="AZ1375" s="99">
        <v>10919247.7669678</v>
      </c>
      <c r="BA1375" s="99">
        <v>0</v>
      </c>
      <c r="BB1375" s="99">
        <v>33587391.998535201</v>
      </c>
      <c r="BC1375" s="99">
        <v>8144511.7634277297</v>
      </c>
      <c r="BD1375" s="99">
        <v>0</v>
      </c>
      <c r="BE1375" s="99">
        <v>12200627.5667725</v>
      </c>
      <c r="BF1375" s="99">
        <v>0</v>
      </c>
      <c r="BG1375" s="99">
        <v>121203151.228516</v>
      </c>
      <c r="BH1375" s="99">
        <v>18891625.752929699</v>
      </c>
      <c r="BI1375" s="99">
        <v>0</v>
      </c>
      <c r="BJ1375" s="99">
        <v>2524465.46343994</v>
      </c>
      <c r="BK1375" s="99">
        <v>2163690.8506774898</v>
      </c>
      <c r="BL1375" s="99">
        <v>0</v>
      </c>
      <c r="BM1375" s="99">
        <v>0</v>
      </c>
      <c r="BN1375" s="99">
        <v>0</v>
      </c>
      <c r="BO1375" s="99">
        <v>0</v>
      </c>
      <c r="BP1375" s="99">
        <v>0</v>
      </c>
      <c r="BQ1375" s="99">
        <v>0</v>
      </c>
      <c r="BR1375" s="99">
        <v>8130507.0981445303</v>
      </c>
      <c r="BS1375" s="99">
        <v>4090479.42150879</v>
      </c>
      <c r="BT1375" s="99">
        <v>0</v>
      </c>
      <c r="BU1375" s="99">
        <v>5997556.43994141</v>
      </c>
      <c r="BV1375" s="99">
        <v>3580331.3817749</v>
      </c>
      <c r="BW1375" s="99">
        <v>0</v>
      </c>
      <c r="BX1375" s="99">
        <v>2570296.5606384301</v>
      </c>
      <c r="BY1375" s="99">
        <v>0</v>
      </c>
      <c r="BZ1375" s="99">
        <v>0</v>
      </c>
      <c r="CA1375" s="99">
        <v>150388.574840546</v>
      </c>
      <c r="CB1375" s="99">
        <v>7420706.51025391</v>
      </c>
      <c r="CC1375" s="99">
        <v>78347033.6875</v>
      </c>
      <c r="CD1375" s="99">
        <v>21418518.904296901</v>
      </c>
      <c r="CE1375" s="99">
        <v>9906.2579557895697</v>
      </c>
      <c r="CF1375" s="99">
        <v>1405587.4295806901</v>
      </c>
      <c r="CG1375" s="99">
        <v>12337617.8897705</v>
      </c>
      <c r="CH1375" s="99">
        <v>0</v>
      </c>
      <c r="CI1375" s="99">
        <v>160296.63153076201</v>
      </c>
      <c r="CJ1375" s="99">
        <v>8816036.5207519494</v>
      </c>
      <c r="CK1375" s="99">
        <v>90774888.484375</v>
      </c>
      <c r="CL1375" s="99">
        <v>23859888.779541001</v>
      </c>
      <c r="CM1375" s="166">
        <v>267639.11241531401</v>
      </c>
      <c r="CN1375" s="166">
        <v>43060538.490234397</v>
      </c>
      <c r="CO1375" s="166">
        <v>212217153.453125</v>
      </c>
      <c r="CP1375" s="99">
        <v>23859888.779541001</v>
      </c>
      <c r="CQ1375" s="99">
        <v>0</v>
      </c>
      <c r="CR1375" s="99">
        <v>0</v>
      </c>
      <c r="CS1375" s="99">
        <v>0</v>
      </c>
      <c r="CT1375" s="99">
        <v>0</v>
      </c>
      <c r="CU1375" s="98">
        <v>15461.557779815999</v>
      </c>
      <c r="CV1375" s="98">
        <v>117337.325317508</v>
      </c>
      <c r="CW1375" s="98">
        <v>8826293.9398346003</v>
      </c>
      <c r="CX1375" s="98">
        <v>90684651.577270508</v>
      </c>
    </row>
    <row r="1376" spans="1:102" x14ac:dyDescent="0.2">
      <c r="A1376" s="98" t="s">
        <v>73</v>
      </c>
      <c r="B1376" s="100">
        <v>42979</v>
      </c>
      <c r="C1376" s="99">
        <v>135038.584230423</v>
      </c>
      <c r="D1376" s="99">
        <v>0</v>
      </c>
      <c r="E1376" s="99">
        <v>15562.9164915085</v>
      </c>
      <c r="F1376" s="99">
        <v>14461.9268058538</v>
      </c>
      <c r="G1376" s="99">
        <v>9941.8320778608304</v>
      </c>
      <c r="H1376" s="99">
        <v>0</v>
      </c>
      <c r="I1376" s="99">
        <v>0</v>
      </c>
      <c r="J1376" s="99">
        <v>108517.367689133</v>
      </c>
      <c r="K1376" s="99">
        <v>11.031663738191099</v>
      </c>
      <c r="L1376" s="99">
        <v>485.22834378108399</v>
      </c>
      <c r="M1376" s="99">
        <v>50808.996458053603</v>
      </c>
      <c r="N1376" s="99">
        <v>9648.3128045797293</v>
      </c>
      <c r="O1376" s="99">
        <v>0</v>
      </c>
      <c r="P1376" s="99">
        <v>84252.717185974107</v>
      </c>
      <c r="Q1376" s="99">
        <v>5733.90400063992</v>
      </c>
      <c r="R1376" s="99">
        <v>0</v>
      </c>
      <c r="S1376" s="99">
        <v>9978.6274003982508</v>
      </c>
      <c r="T1376" s="99">
        <v>0</v>
      </c>
      <c r="U1376" s="99">
        <v>108556.294598579</v>
      </c>
      <c r="V1376" s="99">
        <v>6688061.4032592801</v>
      </c>
      <c r="W1376" s="99">
        <v>0</v>
      </c>
      <c r="X1376" s="99">
        <v>678837.14920043899</v>
      </c>
      <c r="Y1376" s="99">
        <v>557805.40865325904</v>
      </c>
      <c r="Z1376" s="99">
        <v>1393861.81184387</v>
      </c>
      <c r="AA1376" s="99">
        <v>0</v>
      </c>
      <c r="AB1376" s="99">
        <v>0</v>
      </c>
      <c r="AC1376" s="99">
        <v>33950384.183105499</v>
      </c>
      <c r="AD1376" s="99">
        <v>940.31120806187403</v>
      </c>
      <c r="AE1376" s="99">
        <v>15518.666895627999</v>
      </c>
      <c r="AF1376" s="99">
        <v>2276644.1881103502</v>
      </c>
      <c r="AG1376" s="99">
        <v>1135042.3580169701</v>
      </c>
      <c r="AH1376" s="99">
        <v>0</v>
      </c>
      <c r="AI1376" s="99">
        <v>3066464.15026855</v>
      </c>
      <c r="AJ1376" s="99">
        <v>847936.76489257801</v>
      </c>
      <c r="AK1376" s="99">
        <v>0</v>
      </c>
      <c r="AL1376" s="99">
        <v>1387973.1718444801</v>
      </c>
      <c r="AM1376" s="99">
        <v>0</v>
      </c>
      <c r="AN1376" s="99">
        <v>34061760.5390625</v>
      </c>
      <c r="AO1376" s="99">
        <v>72138842.310546905</v>
      </c>
      <c r="AP1376" s="99">
        <v>0</v>
      </c>
      <c r="AQ1376" s="99">
        <v>6388527.9576415997</v>
      </c>
      <c r="AR1376" s="99">
        <v>5061789.5942382803</v>
      </c>
      <c r="AS1376" s="99">
        <v>12270998.658569301</v>
      </c>
      <c r="AT1376" s="99">
        <v>0</v>
      </c>
      <c r="AU1376" s="99">
        <v>0</v>
      </c>
      <c r="AV1376" s="99">
        <v>121222003.925781</v>
      </c>
      <c r="AW1376" s="99">
        <v>3237.5637517273399</v>
      </c>
      <c r="AX1376" s="99">
        <v>165284.427667618</v>
      </c>
      <c r="AY1376" s="99">
        <v>25472325.299072299</v>
      </c>
      <c r="AZ1376" s="99">
        <v>10832589.5825195</v>
      </c>
      <c r="BA1376" s="99">
        <v>0</v>
      </c>
      <c r="BB1376" s="99">
        <v>33646999.959472701</v>
      </c>
      <c r="BC1376" s="99">
        <v>8082538.2657470703</v>
      </c>
      <c r="BD1376" s="99">
        <v>0</v>
      </c>
      <c r="BE1376" s="99">
        <v>12221518.419311499</v>
      </c>
      <c r="BF1376" s="99">
        <v>0</v>
      </c>
      <c r="BG1376" s="99">
        <v>121187782.924805</v>
      </c>
      <c r="BH1376" s="99">
        <v>18848825.6806641</v>
      </c>
      <c r="BI1376" s="99">
        <v>0</v>
      </c>
      <c r="BJ1376" s="99">
        <v>2435542.5827331501</v>
      </c>
      <c r="BK1376" s="99">
        <v>2097337.1732177702</v>
      </c>
      <c r="BL1376" s="99">
        <v>0</v>
      </c>
      <c r="BM1376" s="99">
        <v>0</v>
      </c>
      <c r="BN1376" s="99">
        <v>0</v>
      </c>
      <c r="BO1376" s="99">
        <v>0</v>
      </c>
      <c r="BP1376" s="99">
        <v>0</v>
      </c>
      <c r="BQ1376" s="99">
        <v>0</v>
      </c>
      <c r="BR1376" s="99">
        <v>8168464.5773315402</v>
      </c>
      <c r="BS1376" s="99">
        <v>4052266.8133544899</v>
      </c>
      <c r="BT1376" s="99">
        <v>0</v>
      </c>
      <c r="BU1376" s="99">
        <v>4638527.44995117</v>
      </c>
      <c r="BV1376" s="99">
        <v>3557422.0482177702</v>
      </c>
      <c r="BW1376" s="99">
        <v>0</v>
      </c>
      <c r="BX1376" s="99">
        <v>2138055.76239014</v>
      </c>
      <c r="BY1376" s="99">
        <v>0</v>
      </c>
      <c r="BZ1376" s="99">
        <v>0</v>
      </c>
      <c r="CA1376" s="99">
        <v>150757.24736404399</v>
      </c>
      <c r="CB1376" s="99">
        <v>7375973.9295043899</v>
      </c>
      <c r="CC1376" s="99">
        <v>78422309.019531295</v>
      </c>
      <c r="CD1376" s="99">
        <v>21256618.8051758</v>
      </c>
      <c r="CE1376" s="99">
        <v>9941.2541776895505</v>
      </c>
      <c r="CF1376" s="99">
        <v>1407266.23674011</v>
      </c>
      <c r="CG1376" s="99">
        <v>12417415.8861084</v>
      </c>
      <c r="CH1376" s="99">
        <v>0</v>
      </c>
      <c r="CI1376" s="99">
        <v>160760.53016090399</v>
      </c>
      <c r="CJ1376" s="99">
        <v>8785814.6197509803</v>
      </c>
      <c r="CK1376" s="99">
        <v>90867035.720703095</v>
      </c>
      <c r="CL1376" s="99">
        <v>23669606.611328099</v>
      </c>
      <c r="CM1376" s="166">
        <v>268032.42111587501</v>
      </c>
      <c r="CN1376" s="166">
        <v>42800406.327636696</v>
      </c>
      <c r="CO1376" s="166">
        <v>212112025.17968801</v>
      </c>
      <c r="CP1376" s="99">
        <v>23669606.611328099</v>
      </c>
      <c r="CQ1376" s="99">
        <v>0</v>
      </c>
      <c r="CR1376" s="99">
        <v>0</v>
      </c>
      <c r="CS1376" s="99">
        <v>0</v>
      </c>
      <c r="CT1376" s="99">
        <v>0</v>
      </c>
      <c r="CU1376" s="98">
        <v>15566.872284094001</v>
      </c>
      <c r="CV1376" s="98">
        <v>117196.65496753401</v>
      </c>
      <c r="CW1376" s="98">
        <v>8783240.1662444994</v>
      </c>
      <c r="CX1376" s="98">
        <v>90839724.905639693</v>
      </c>
    </row>
    <row r="1377" spans="1:102" x14ac:dyDescent="0.2">
      <c r="A1377" s="98" t="s">
        <v>73</v>
      </c>
      <c r="B1377" s="100">
        <v>43070</v>
      </c>
      <c r="C1377" s="99">
        <v>135439.38786506699</v>
      </c>
      <c r="D1377" s="99">
        <v>0</v>
      </c>
      <c r="E1377" s="99">
        <v>15796.393407702401</v>
      </c>
      <c r="F1377" s="99">
        <v>14680.973418593399</v>
      </c>
      <c r="G1377" s="99">
        <v>9931.3687520027197</v>
      </c>
      <c r="H1377" s="99">
        <v>0</v>
      </c>
      <c r="I1377" s="99">
        <v>0</v>
      </c>
      <c r="J1377" s="99">
        <v>107588.062896729</v>
      </c>
      <c r="K1377" s="99">
        <v>10.4660529767862</v>
      </c>
      <c r="L1377" s="99">
        <v>497.59337292239098</v>
      </c>
      <c r="M1377" s="99">
        <v>51067.9836769104</v>
      </c>
      <c r="N1377" s="99">
        <v>9656.1273308992404</v>
      </c>
      <c r="O1377" s="99">
        <v>0</v>
      </c>
      <c r="P1377" s="99">
        <v>84252.150197029099</v>
      </c>
      <c r="Q1377" s="99">
        <v>5735.4172795414897</v>
      </c>
      <c r="R1377" s="99">
        <v>0</v>
      </c>
      <c r="S1377" s="99">
        <v>9880.6009930372202</v>
      </c>
      <c r="T1377" s="99">
        <v>0</v>
      </c>
      <c r="U1377" s="99">
        <v>107695.894807816</v>
      </c>
      <c r="V1377" s="99">
        <v>6648069.5222778302</v>
      </c>
      <c r="W1377" s="99">
        <v>0</v>
      </c>
      <c r="X1377" s="99">
        <v>697241.48789978004</v>
      </c>
      <c r="Y1377" s="99">
        <v>576104.60736846901</v>
      </c>
      <c r="Z1377" s="99">
        <v>1402239.0699157701</v>
      </c>
      <c r="AA1377" s="99">
        <v>0</v>
      </c>
      <c r="AB1377" s="99">
        <v>0</v>
      </c>
      <c r="AC1377" s="99">
        <v>33930485.580566399</v>
      </c>
      <c r="AD1377" s="99">
        <v>791.51653184741701</v>
      </c>
      <c r="AE1377" s="99">
        <v>11640.4912544489</v>
      </c>
      <c r="AF1377" s="99">
        <v>2270335.0290832501</v>
      </c>
      <c r="AG1377" s="99">
        <v>1128983.3090057401</v>
      </c>
      <c r="AH1377" s="99">
        <v>0</v>
      </c>
      <c r="AI1377" s="99">
        <v>3086236.9902038602</v>
      </c>
      <c r="AJ1377" s="99">
        <v>843304.24477386498</v>
      </c>
      <c r="AK1377" s="99">
        <v>0</v>
      </c>
      <c r="AL1377" s="99">
        <v>1399728.4307708701</v>
      </c>
      <c r="AM1377" s="99">
        <v>0</v>
      </c>
      <c r="AN1377" s="99">
        <v>34067693.121582001</v>
      </c>
      <c r="AO1377" s="99">
        <v>72107564.392578095</v>
      </c>
      <c r="AP1377" s="99">
        <v>0</v>
      </c>
      <c r="AQ1377" s="99">
        <v>6437449.0093383798</v>
      </c>
      <c r="AR1377" s="99">
        <v>5184114.0573730497</v>
      </c>
      <c r="AS1377" s="99">
        <v>12423471.271362299</v>
      </c>
      <c r="AT1377" s="99">
        <v>0</v>
      </c>
      <c r="AU1377" s="99">
        <v>0</v>
      </c>
      <c r="AV1377" s="99">
        <v>121353154.977539</v>
      </c>
      <c r="AW1377" s="99">
        <v>2728.8430597186102</v>
      </c>
      <c r="AX1377" s="99">
        <v>105334.785219193</v>
      </c>
      <c r="AY1377" s="99">
        <v>25538540.7658691</v>
      </c>
      <c r="AZ1377" s="99">
        <v>10802010.8294678</v>
      </c>
      <c r="BA1377" s="99">
        <v>0</v>
      </c>
      <c r="BB1377" s="99">
        <v>34093844.503417999</v>
      </c>
      <c r="BC1377" s="99">
        <v>8100755.1959838904</v>
      </c>
      <c r="BD1377" s="99">
        <v>0</v>
      </c>
      <c r="BE1377" s="99">
        <v>12396573.1325684</v>
      </c>
      <c r="BF1377" s="99">
        <v>0</v>
      </c>
      <c r="BG1377" s="99">
        <v>121596028.19531301</v>
      </c>
      <c r="BH1377" s="99">
        <v>19020459.911377002</v>
      </c>
      <c r="BI1377" s="99">
        <v>0</v>
      </c>
      <c r="BJ1377" s="99">
        <v>2462048.9453430199</v>
      </c>
      <c r="BK1377" s="99">
        <v>2121037.5688781701</v>
      </c>
      <c r="BL1377" s="99">
        <v>0</v>
      </c>
      <c r="BM1377" s="99">
        <v>0</v>
      </c>
      <c r="BN1377" s="99">
        <v>0</v>
      </c>
      <c r="BO1377" s="99">
        <v>0</v>
      </c>
      <c r="BP1377" s="99">
        <v>0</v>
      </c>
      <c r="BQ1377" s="99">
        <v>0</v>
      </c>
      <c r="BR1377" s="99">
        <v>8241996.7480468797</v>
      </c>
      <c r="BS1377" s="99">
        <v>4040021.1116638202</v>
      </c>
      <c r="BT1377" s="99">
        <v>0</v>
      </c>
      <c r="BU1377" s="99">
        <v>5916394.31994629</v>
      </c>
      <c r="BV1377" s="99">
        <v>3544255.6182251</v>
      </c>
      <c r="BW1377" s="99">
        <v>0</v>
      </c>
      <c r="BX1377" s="99">
        <v>2471670.1310729999</v>
      </c>
      <c r="BY1377" s="99">
        <v>0</v>
      </c>
      <c r="BZ1377" s="99">
        <v>0</v>
      </c>
      <c r="CA1377" s="99">
        <v>151400.14312934899</v>
      </c>
      <c r="CB1377" s="99">
        <v>7344165.4183959998</v>
      </c>
      <c r="CC1377" s="99">
        <v>78551919.030273393</v>
      </c>
      <c r="CD1377" s="99">
        <v>21474871.7192383</v>
      </c>
      <c r="CE1377" s="99">
        <v>9934.5353906154596</v>
      </c>
      <c r="CF1377" s="99">
        <v>1400969.6929779099</v>
      </c>
      <c r="CG1377" s="99">
        <v>12395326.087646499</v>
      </c>
      <c r="CH1377" s="99">
        <v>0</v>
      </c>
      <c r="CI1377" s="99">
        <v>161291.909049988</v>
      </c>
      <c r="CJ1377" s="99">
        <v>8754763.4190673791</v>
      </c>
      <c r="CK1377" s="99">
        <v>90949967.225585893</v>
      </c>
      <c r="CL1377" s="99">
        <v>23933276.2568359</v>
      </c>
      <c r="CM1377" s="166">
        <v>267578.24066925002</v>
      </c>
      <c r="CN1377" s="166">
        <v>42812058.385742202</v>
      </c>
      <c r="CO1377" s="166">
        <v>212544628.44921899</v>
      </c>
      <c r="CP1377" s="99">
        <v>23933276.2568359</v>
      </c>
      <c r="CQ1377" s="99">
        <v>0</v>
      </c>
      <c r="CR1377" s="99">
        <v>0</v>
      </c>
      <c r="CS1377" s="99">
        <v>0</v>
      </c>
      <c r="CT1377" s="99">
        <v>0</v>
      </c>
      <c r="CU1377" s="98">
        <v>15787.705785357</v>
      </c>
      <c r="CV1377" s="98">
        <v>116322.590426492</v>
      </c>
      <c r="CW1377" s="98">
        <v>8745135.1113739088</v>
      </c>
      <c r="CX1377" s="98">
        <v>90947245.117919892</v>
      </c>
    </row>
    <row r="1378" spans="1:102" x14ac:dyDescent="0.2">
      <c r="A1378" s="98" t="s">
        <v>73</v>
      </c>
      <c r="B1378" s="100">
        <v>43160</v>
      </c>
      <c r="C1378" s="99">
        <v>134685.18885231001</v>
      </c>
      <c r="D1378" s="99">
        <v>0</v>
      </c>
      <c r="E1378" s="99">
        <v>15548.1143813133</v>
      </c>
      <c r="F1378" s="99">
        <v>14440.477494359</v>
      </c>
      <c r="G1378" s="99">
        <v>9911.7214366197604</v>
      </c>
      <c r="H1378" s="99">
        <v>0</v>
      </c>
      <c r="I1378" s="99">
        <v>0</v>
      </c>
      <c r="J1378" s="99">
        <v>106932.189659119</v>
      </c>
      <c r="K1378" s="99">
        <v>7.3941226309398198</v>
      </c>
      <c r="L1378" s="99">
        <v>486.13902827352302</v>
      </c>
      <c r="M1378" s="99">
        <v>50860.623931884802</v>
      </c>
      <c r="N1378" s="99">
        <v>9596.4292323589307</v>
      </c>
      <c r="O1378" s="99">
        <v>0</v>
      </c>
      <c r="P1378" s="99">
        <v>83338.601271629304</v>
      </c>
      <c r="Q1378" s="99">
        <v>5703.8989729285204</v>
      </c>
      <c r="R1378" s="99">
        <v>0</v>
      </c>
      <c r="S1378" s="99">
        <v>9878.9344525337201</v>
      </c>
      <c r="T1378" s="99">
        <v>0</v>
      </c>
      <c r="U1378" s="99">
        <v>106905.253219604</v>
      </c>
      <c r="V1378" s="99">
        <v>6621572.6936645498</v>
      </c>
      <c r="W1378" s="99">
        <v>0</v>
      </c>
      <c r="X1378" s="99">
        <v>683956.33084869396</v>
      </c>
      <c r="Y1378" s="99">
        <v>566262.85797882103</v>
      </c>
      <c r="Z1378" s="99">
        <v>1383791.1125183101</v>
      </c>
      <c r="AA1378" s="99">
        <v>0</v>
      </c>
      <c r="AB1378" s="99">
        <v>0</v>
      </c>
      <c r="AC1378" s="99">
        <v>33778582.566894501</v>
      </c>
      <c r="AD1378" s="99">
        <v>398.18583775311703</v>
      </c>
      <c r="AE1378" s="99">
        <v>10162.085964202901</v>
      </c>
      <c r="AF1378" s="99">
        <v>2272394.62994385</v>
      </c>
      <c r="AG1378" s="99">
        <v>1128033.2038269001</v>
      </c>
      <c r="AH1378" s="99">
        <v>0</v>
      </c>
      <c r="AI1378" s="99">
        <v>3038340.3481140099</v>
      </c>
      <c r="AJ1378" s="99">
        <v>841695.72377014195</v>
      </c>
      <c r="AK1378" s="99">
        <v>0</v>
      </c>
      <c r="AL1378" s="99">
        <v>1382892.31271362</v>
      </c>
      <c r="AM1378" s="99">
        <v>0</v>
      </c>
      <c r="AN1378" s="99">
        <v>33839985.6640625</v>
      </c>
      <c r="AO1378" s="99">
        <v>72338260.330078095</v>
      </c>
      <c r="AP1378" s="99">
        <v>0</v>
      </c>
      <c r="AQ1378" s="99">
        <v>6540113.1494140597</v>
      </c>
      <c r="AR1378" s="99">
        <v>5180262.7467651404</v>
      </c>
      <c r="AS1378" s="99">
        <v>12352836.916259799</v>
      </c>
      <c r="AT1378" s="99">
        <v>0</v>
      </c>
      <c r="AU1378" s="99">
        <v>0</v>
      </c>
      <c r="AV1378" s="99">
        <v>121717367.552734</v>
      </c>
      <c r="AW1378" s="99">
        <v>1387.0427180081599</v>
      </c>
      <c r="AX1378" s="99">
        <v>84387.923065185503</v>
      </c>
      <c r="AY1378" s="99">
        <v>25809398.5234375</v>
      </c>
      <c r="AZ1378" s="99">
        <v>10987990.248291001</v>
      </c>
      <c r="BA1378" s="99">
        <v>0</v>
      </c>
      <c r="BB1378" s="99">
        <v>33373340.904296901</v>
      </c>
      <c r="BC1378" s="99">
        <v>8148376.0242919903</v>
      </c>
      <c r="BD1378" s="99">
        <v>0</v>
      </c>
      <c r="BE1378" s="99">
        <v>12349500.7495117</v>
      </c>
      <c r="BF1378" s="99">
        <v>0</v>
      </c>
      <c r="BG1378" s="99">
        <v>121691167.54589801</v>
      </c>
      <c r="BH1378" s="99">
        <v>18964152.1787109</v>
      </c>
      <c r="BI1378" s="99">
        <v>0</v>
      </c>
      <c r="BJ1378" s="99">
        <v>2456752.2691040002</v>
      </c>
      <c r="BK1378" s="99">
        <v>2118289.5332641602</v>
      </c>
      <c r="BL1378" s="99">
        <v>0</v>
      </c>
      <c r="BM1378" s="99">
        <v>0</v>
      </c>
      <c r="BN1378" s="99">
        <v>0</v>
      </c>
      <c r="BO1378" s="99">
        <v>0</v>
      </c>
      <c r="BP1378" s="99">
        <v>0</v>
      </c>
      <c r="BQ1378" s="99">
        <v>0</v>
      </c>
      <c r="BR1378" s="99">
        <v>8247853.0438842801</v>
      </c>
      <c r="BS1378" s="99">
        <v>4077543.4799194299</v>
      </c>
      <c r="BT1378" s="99">
        <v>0</v>
      </c>
      <c r="BU1378" s="99">
        <v>5857600.0604858398</v>
      </c>
      <c r="BV1378" s="99">
        <v>3553773.7395629901</v>
      </c>
      <c r="BW1378" s="99">
        <v>0</v>
      </c>
      <c r="BX1378" s="99">
        <v>2563080.3725280799</v>
      </c>
      <c r="BY1378" s="99">
        <v>0</v>
      </c>
      <c r="BZ1378" s="99">
        <v>0</v>
      </c>
      <c r="CA1378" s="99">
        <v>149894.948085785</v>
      </c>
      <c r="CB1378" s="99">
        <v>7302625.6981811495</v>
      </c>
      <c r="CC1378" s="99">
        <v>78767198.838867202</v>
      </c>
      <c r="CD1378" s="99">
        <v>21446174.1096191</v>
      </c>
      <c r="CE1378" s="99">
        <v>9911.3359749317206</v>
      </c>
      <c r="CF1378" s="99">
        <v>1393822.30647278</v>
      </c>
      <c r="CG1378" s="99">
        <v>12413360.903320299</v>
      </c>
      <c r="CH1378" s="99">
        <v>0</v>
      </c>
      <c r="CI1378" s="99">
        <v>159772.075040817</v>
      </c>
      <c r="CJ1378" s="99">
        <v>8688289.9326171894</v>
      </c>
      <c r="CK1378" s="99">
        <v>90985517.833984405</v>
      </c>
      <c r="CL1378" s="99">
        <v>23895479.105957001</v>
      </c>
      <c r="CM1378" s="166">
        <v>265840.735027313</v>
      </c>
      <c r="CN1378" s="166">
        <v>42566575.456542999</v>
      </c>
      <c r="CO1378" s="166">
        <v>212767131.98828101</v>
      </c>
      <c r="CP1378" s="99">
        <v>23895479.105957001</v>
      </c>
      <c r="CQ1378" s="99">
        <v>0</v>
      </c>
      <c r="CR1378" s="99">
        <v>0</v>
      </c>
      <c r="CS1378" s="99">
        <v>0</v>
      </c>
      <c r="CT1378" s="99">
        <v>0</v>
      </c>
      <c r="CU1378" s="98">
        <v>15591.938190712001</v>
      </c>
      <c r="CV1378" s="98">
        <v>115654.62701683299</v>
      </c>
      <c r="CW1378" s="98">
        <v>8696448.0046539288</v>
      </c>
      <c r="CX1378" s="98">
        <v>91180559.7421875</v>
      </c>
    </row>
    <row r="1379" spans="1:102" x14ac:dyDescent="0.2">
      <c r="A1379" s="98" t="s">
        <v>73</v>
      </c>
      <c r="B1379" s="100">
        <v>43252</v>
      </c>
      <c r="C1379" s="99">
        <v>135118.84192276001</v>
      </c>
      <c r="D1379" s="99">
        <v>0</v>
      </c>
      <c r="E1379" s="99">
        <v>15678.802528619801</v>
      </c>
      <c r="F1379" s="99">
        <v>14568.5655287504</v>
      </c>
      <c r="G1379" s="99">
        <v>9986.2617366313898</v>
      </c>
      <c r="H1379" s="99">
        <v>0</v>
      </c>
      <c r="I1379" s="99">
        <v>0</v>
      </c>
      <c r="J1379" s="99">
        <v>106252.005008698</v>
      </c>
      <c r="K1379" s="99">
        <v>6.3541356355999596</v>
      </c>
      <c r="L1379" s="99">
        <v>474.40547795966302</v>
      </c>
      <c r="M1379" s="99">
        <v>51164.035031795502</v>
      </c>
      <c r="N1379" s="99">
        <v>9555.8966804742795</v>
      </c>
      <c r="O1379" s="99">
        <v>0</v>
      </c>
      <c r="P1379" s="99">
        <v>83488.369541168198</v>
      </c>
      <c r="Q1379" s="99">
        <v>5672.2535822987602</v>
      </c>
      <c r="R1379" s="99">
        <v>0</v>
      </c>
      <c r="S1379" s="99">
        <v>10006.093473553699</v>
      </c>
      <c r="T1379" s="99">
        <v>0</v>
      </c>
      <c r="U1379" s="99">
        <v>106155.260270119</v>
      </c>
      <c r="V1379" s="99">
        <v>6622395.6762695303</v>
      </c>
      <c r="W1379" s="99">
        <v>0</v>
      </c>
      <c r="X1379" s="99">
        <v>673339.69952392601</v>
      </c>
      <c r="Y1379" s="99">
        <v>558488.68839263904</v>
      </c>
      <c r="Z1379" s="99">
        <v>1382039.56523132</v>
      </c>
      <c r="AA1379" s="99">
        <v>0</v>
      </c>
      <c r="AB1379" s="99">
        <v>0</v>
      </c>
      <c r="AC1379" s="99">
        <v>33612729.213867202</v>
      </c>
      <c r="AD1379" s="99">
        <v>295.89270177856099</v>
      </c>
      <c r="AE1379" s="99">
        <v>14104.357429266</v>
      </c>
      <c r="AF1379" s="99">
        <v>2270460.9074706999</v>
      </c>
      <c r="AG1379" s="99">
        <v>1119431.39630127</v>
      </c>
      <c r="AH1379" s="99">
        <v>0</v>
      </c>
      <c r="AI1379" s="99">
        <v>2988897.8187255901</v>
      </c>
      <c r="AJ1379" s="99">
        <v>847621.21524810803</v>
      </c>
      <c r="AK1379" s="99">
        <v>0</v>
      </c>
      <c r="AL1379" s="99">
        <v>1382325.1167297401</v>
      </c>
      <c r="AM1379" s="99">
        <v>0</v>
      </c>
      <c r="AN1379" s="99">
        <v>33776609.905761696</v>
      </c>
      <c r="AO1379" s="99">
        <v>72861845.899414107</v>
      </c>
      <c r="AP1379" s="99">
        <v>0</v>
      </c>
      <c r="AQ1379" s="99">
        <v>6371031.1990966797</v>
      </c>
      <c r="AR1379" s="99">
        <v>5120239.9810180701</v>
      </c>
      <c r="AS1379" s="99">
        <v>12333933.472168</v>
      </c>
      <c r="AT1379" s="99">
        <v>0</v>
      </c>
      <c r="AU1379" s="99">
        <v>0</v>
      </c>
      <c r="AV1379" s="99">
        <v>121821233.541016</v>
      </c>
      <c r="AW1379" s="99">
        <v>1036.4700069129501</v>
      </c>
      <c r="AX1379" s="99">
        <v>130139.904510498</v>
      </c>
      <c r="AY1379" s="99">
        <v>25940538.7419434</v>
      </c>
      <c r="AZ1379" s="99">
        <v>10952279.6723633</v>
      </c>
      <c r="BA1379" s="99">
        <v>0</v>
      </c>
      <c r="BB1379" s="99">
        <v>33383121.8837891</v>
      </c>
      <c r="BC1379" s="99">
        <v>8252695.0847778302</v>
      </c>
      <c r="BD1379" s="99">
        <v>0</v>
      </c>
      <c r="BE1379" s="99">
        <v>12354761.2858887</v>
      </c>
      <c r="BF1379" s="99">
        <v>0</v>
      </c>
      <c r="BG1379" s="99">
        <v>121656013.697266</v>
      </c>
      <c r="BH1379" s="99">
        <v>19038760.4682617</v>
      </c>
      <c r="BI1379" s="99">
        <v>0</v>
      </c>
      <c r="BJ1379" s="99">
        <v>2432365.9687194801</v>
      </c>
      <c r="BK1379" s="99">
        <v>2106788.7039794899</v>
      </c>
      <c r="BL1379" s="99">
        <v>0</v>
      </c>
      <c r="BM1379" s="99">
        <v>0</v>
      </c>
      <c r="BN1379" s="99">
        <v>0</v>
      </c>
      <c r="BO1379" s="99">
        <v>0</v>
      </c>
      <c r="BP1379" s="99">
        <v>0</v>
      </c>
      <c r="BQ1379" s="99">
        <v>0</v>
      </c>
      <c r="BR1379" s="99">
        <v>8304655.2984619103</v>
      </c>
      <c r="BS1379" s="99">
        <v>4056919.7529296898</v>
      </c>
      <c r="BT1379" s="99">
        <v>0</v>
      </c>
      <c r="BU1379" s="99">
        <v>5805989.59973145</v>
      </c>
      <c r="BV1379" s="99">
        <v>3583921.3784179701</v>
      </c>
      <c r="BW1379" s="99">
        <v>0</v>
      </c>
      <c r="BX1379" s="99">
        <v>2563586.8187866202</v>
      </c>
      <c r="BY1379" s="99">
        <v>0</v>
      </c>
      <c r="BZ1379" s="99">
        <v>0</v>
      </c>
      <c r="CA1379" s="99">
        <v>150791.07306861901</v>
      </c>
      <c r="CB1379" s="99">
        <v>7298813.21557617</v>
      </c>
      <c r="CC1379" s="99">
        <v>79059335.900390595</v>
      </c>
      <c r="CD1379" s="99">
        <v>21477021.974121101</v>
      </c>
      <c r="CE1379" s="99">
        <v>9983.8958805799502</v>
      </c>
      <c r="CF1379" s="99">
        <v>1396776.4876709001</v>
      </c>
      <c r="CG1379" s="99">
        <v>12463694.809570299</v>
      </c>
      <c r="CH1379" s="99">
        <v>0</v>
      </c>
      <c r="CI1379" s="99">
        <v>160791.764661789</v>
      </c>
      <c r="CJ1379" s="99">
        <v>8704342.93359375</v>
      </c>
      <c r="CK1379" s="99">
        <v>91576381.917968795</v>
      </c>
      <c r="CL1379" s="99">
        <v>23898994.175537098</v>
      </c>
      <c r="CM1379" s="166">
        <v>265607.00548934902</v>
      </c>
      <c r="CN1379" s="166">
        <v>42424987.941406302</v>
      </c>
      <c r="CO1379" s="166">
        <v>213594340.84765601</v>
      </c>
      <c r="CP1379" s="99">
        <v>23898994.175537098</v>
      </c>
      <c r="CQ1379" s="99">
        <v>0</v>
      </c>
      <c r="CR1379" s="99">
        <v>0</v>
      </c>
      <c r="CS1379" s="99">
        <v>0</v>
      </c>
      <c r="CT1379" s="99">
        <v>0</v>
      </c>
      <c r="CU1379" s="98">
        <v>15671.095515731</v>
      </c>
      <c r="CV1379" s="98">
        <v>114959.25854402399</v>
      </c>
      <c r="CW1379" s="98">
        <v>8695589.7032470703</v>
      </c>
      <c r="CX1379" s="98">
        <v>91523030.709960893</v>
      </c>
    </row>
    <row r="1380" spans="1:102" x14ac:dyDescent="0.2">
      <c r="A1380" s="98" t="s">
        <v>73</v>
      </c>
      <c r="B1380" s="100">
        <v>43344</v>
      </c>
      <c r="C1380" s="99">
        <v>135178.82182693499</v>
      </c>
      <c r="D1380" s="99">
        <v>0</v>
      </c>
      <c r="E1380" s="99">
        <v>15692.071005106</v>
      </c>
      <c r="F1380" s="99">
        <v>14714.202571392099</v>
      </c>
      <c r="G1380" s="99">
        <v>9966.4878362417203</v>
      </c>
      <c r="H1380" s="99">
        <v>0</v>
      </c>
      <c r="I1380" s="99">
        <v>0</v>
      </c>
      <c r="J1380" s="99">
        <v>105387.27573299401</v>
      </c>
      <c r="K1380" s="99">
        <v>4.5675944734248297</v>
      </c>
      <c r="L1380" s="99">
        <v>523.48637083172798</v>
      </c>
      <c r="M1380" s="99">
        <v>51314.308217048601</v>
      </c>
      <c r="N1380" s="99">
        <v>9466.8209469318408</v>
      </c>
      <c r="O1380" s="99">
        <v>0</v>
      </c>
      <c r="P1380" s="99">
        <v>83469.713654518098</v>
      </c>
      <c r="Q1380" s="99">
        <v>5635.4383416175797</v>
      </c>
      <c r="R1380" s="99">
        <v>0</v>
      </c>
      <c r="S1380" s="99">
        <v>10099.3861021996</v>
      </c>
      <c r="T1380" s="99">
        <v>0</v>
      </c>
      <c r="U1380" s="99">
        <v>105416.290090561</v>
      </c>
      <c r="V1380" s="99">
        <v>6599450.9064941397</v>
      </c>
      <c r="W1380" s="99">
        <v>0</v>
      </c>
      <c r="X1380" s="99">
        <v>661598.19363403297</v>
      </c>
      <c r="Y1380" s="99">
        <v>552677.66989898705</v>
      </c>
      <c r="Z1380" s="99">
        <v>1383491.6795043901</v>
      </c>
      <c r="AA1380" s="99">
        <v>0</v>
      </c>
      <c r="AB1380" s="99">
        <v>0</v>
      </c>
      <c r="AC1380" s="99">
        <v>33323199.1877441</v>
      </c>
      <c r="AD1380" s="99">
        <v>198.16087527945601</v>
      </c>
      <c r="AE1380" s="99">
        <v>15212.370138406801</v>
      </c>
      <c r="AF1380" s="99">
        <v>2282692.1663513202</v>
      </c>
      <c r="AG1380" s="99">
        <v>1107256.6870880099</v>
      </c>
      <c r="AH1380" s="99">
        <v>0</v>
      </c>
      <c r="AI1380" s="99">
        <v>2985904.4045715299</v>
      </c>
      <c r="AJ1380" s="99">
        <v>850520.81665039097</v>
      </c>
      <c r="AK1380" s="99">
        <v>0</v>
      </c>
      <c r="AL1380" s="99">
        <v>1410770.64041138</v>
      </c>
      <c r="AM1380" s="99">
        <v>0</v>
      </c>
      <c r="AN1380" s="99">
        <v>33245043.927246101</v>
      </c>
      <c r="AO1380" s="99">
        <v>73034241.828125</v>
      </c>
      <c r="AP1380" s="99">
        <v>0</v>
      </c>
      <c r="AQ1380" s="99">
        <v>6267566.2133178702</v>
      </c>
      <c r="AR1380" s="99">
        <v>5139096.1233520498</v>
      </c>
      <c r="AS1380" s="99">
        <v>12439330.8477783</v>
      </c>
      <c r="AT1380" s="99">
        <v>0</v>
      </c>
      <c r="AU1380" s="99">
        <v>0</v>
      </c>
      <c r="AV1380" s="99">
        <v>121214742.818359</v>
      </c>
      <c r="AW1380" s="99">
        <v>695.85441918671097</v>
      </c>
      <c r="AX1380" s="99">
        <v>136492.055818558</v>
      </c>
      <c r="AY1380" s="99">
        <v>26243363.0629883</v>
      </c>
      <c r="AZ1380" s="99">
        <v>10884552.9256592</v>
      </c>
      <c r="BA1380" s="99">
        <v>0</v>
      </c>
      <c r="BB1380" s="99">
        <v>33421394.818359401</v>
      </c>
      <c r="BC1380" s="99">
        <v>8339578.48010254</v>
      </c>
      <c r="BD1380" s="99">
        <v>0</v>
      </c>
      <c r="BE1380" s="99">
        <v>12693139.8294678</v>
      </c>
      <c r="BF1380" s="99">
        <v>0</v>
      </c>
      <c r="BG1380" s="99">
        <v>121159722.75781301</v>
      </c>
      <c r="BH1380" s="99">
        <v>19139062.4538574</v>
      </c>
      <c r="BI1380" s="99">
        <v>0</v>
      </c>
      <c r="BJ1380" s="99">
        <v>2384926.6462097201</v>
      </c>
      <c r="BK1380" s="99">
        <v>2092396.9886016799</v>
      </c>
      <c r="BL1380" s="99">
        <v>0</v>
      </c>
      <c r="BM1380" s="99">
        <v>0</v>
      </c>
      <c r="BN1380" s="99">
        <v>0</v>
      </c>
      <c r="BO1380" s="99">
        <v>0</v>
      </c>
      <c r="BP1380" s="99">
        <v>0</v>
      </c>
      <c r="BQ1380" s="99">
        <v>0</v>
      </c>
      <c r="BR1380" s="99">
        <v>8400503.3488769494</v>
      </c>
      <c r="BS1380" s="99">
        <v>4055621.1108093299</v>
      </c>
      <c r="BT1380" s="99">
        <v>0</v>
      </c>
      <c r="BU1380" s="99">
        <v>4481323.6333007803</v>
      </c>
      <c r="BV1380" s="99">
        <v>3587147.5810546898</v>
      </c>
      <c r="BW1380" s="99">
        <v>0</v>
      </c>
      <c r="BX1380" s="99">
        <v>2163320.4701843299</v>
      </c>
      <c r="BY1380" s="99">
        <v>0</v>
      </c>
      <c r="BZ1380" s="99">
        <v>0</v>
      </c>
      <c r="CA1380" s="99">
        <v>151084.24698638899</v>
      </c>
      <c r="CB1380" s="99">
        <v>7261039.1269531297</v>
      </c>
      <c r="CC1380" s="99">
        <v>79593405.514648393</v>
      </c>
      <c r="CD1380" s="99">
        <v>21498915.223877002</v>
      </c>
      <c r="CE1380" s="99">
        <v>9965.0993608236295</v>
      </c>
      <c r="CF1380" s="99">
        <v>1383129.9957733201</v>
      </c>
      <c r="CG1380" s="99">
        <v>12445364.465698199</v>
      </c>
      <c r="CH1380" s="99">
        <v>0</v>
      </c>
      <c r="CI1380" s="99">
        <v>161122.77208137501</v>
      </c>
      <c r="CJ1380" s="99">
        <v>8648986.4915771503</v>
      </c>
      <c r="CK1380" s="99">
        <v>91802108.629882798</v>
      </c>
      <c r="CL1380" s="99">
        <v>23908321.737304699</v>
      </c>
      <c r="CM1380" s="166">
        <v>265170.359191895</v>
      </c>
      <c r="CN1380" s="166">
        <v>41912752.464843802</v>
      </c>
      <c r="CO1380" s="166">
        <v>212985894.234375</v>
      </c>
      <c r="CP1380" s="99">
        <v>23908321.737304699</v>
      </c>
      <c r="CQ1380" s="99">
        <v>0</v>
      </c>
      <c r="CR1380" s="99">
        <v>0</v>
      </c>
      <c r="CS1380" s="99">
        <v>0</v>
      </c>
      <c r="CT1380" s="99">
        <v>0</v>
      </c>
      <c r="CU1380" s="98">
        <v>15694.414517125</v>
      </c>
      <c r="CV1380" s="98">
        <v>114144.971527266</v>
      </c>
      <c r="CW1380" s="98">
        <v>8644169.1227264497</v>
      </c>
      <c r="CX1380" s="98">
        <v>92038769.98034659</v>
      </c>
    </row>
    <row r="1381" spans="1:102" x14ac:dyDescent="0.2">
      <c r="A1381" s="98" t="s">
        <v>73</v>
      </c>
      <c r="B1381" s="100">
        <v>43435</v>
      </c>
      <c r="C1381" s="99">
        <v>134351.89755249</v>
      </c>
      <c r="D1381" s="99">
        <v>0</v>
      </c>
      <c r="E1381" s="99">
        <v>15366.8709509373</v>
      </c>
      <c r="F1381" s="99">
        <v>14372.6554306746</v>
      </c>
      <c r="G1381" s="99">
        <v>9835.8972352743094</v>
      </c>
      <c r="H1381" s="99">
        <v>0</v>
      </c>
      <c r="I1381" s="99">
        <v>0</v>
      </c>
      <c r="J1381" s="99">
        <v>103270.47840786001</v>
      </c>
      <c r="K1381" s="99">
        <v>0</v>
      </c>
      <c r="L1381" s="99">
        <v>0</v>
      </c>
      <c r="M1381" s="99">
        <v>51270.957960128799</v>
      </c>
      <c r="N1381" s="99">
        <v>9445.49896669388</v>
      </c>
      <c r="O1381" s="99">
        <v>0</v>
      </c>
      <c r="P1381" s="99">
        <v>0</v>
      </c>
      <c r="Q1381" s="99">
        <v>5586.2774441838301</v>
      </c>
      <c r="R1381" s="99">
        <v>0</v>
      </c>
      <c r="S1381" s="99">
        <v>0</v>
      </c>
      <c r="T1381" s="99">
        <v>0</v>
      </c>
      <c r="U1381" s="99">
        <v>103416.33854389199</v>
      </c>
      <c r="V1381" s="99">
        <v>6596665.6351318397</v>
      </c>
      <c r="W1381" s="99">
        <v>0</v>
      </c>
      <c r="X1381" s="99">
        <v>659717.19002533006</v>
      </c>
      <c r="Y1381" s="99">
        <v>552474.77354431199</v>
      </c>
      <c r="Z1381" s="99">
        <v>1388719.45445251</v>
      </c>
      <c r="AA1381" s="99">
        <v>0</v>
      </c>
      <c r="AB1381" s="99">
        <v>0</v>
      </c>
      <c r="AC1381" s="99">
        <v>32794419.658935498</v>
      </c>
      <c r="AD1381" s="99">
        <v>0</v>
      </c>
      <c r="AE1381" s="99">
        <v>0</v>
      </c>
      <c r="AF1381" s="99">
        <v>2309441.5818176302</v>
      </c>
      <c r="AG1381" s="99">
        <v>1115255.81729126</v>
      </c>
      <c r="AH1381" s="99">
        <v>0</v>
      </c>
      <c r="AI1381" s="99">
        <v>0</v>
      </c>
      <c r="AJ1381" s="99">
        <v>853540.490623474</v>
      </c>
      <c r="AK1381" s="99">
        <v>0</v>
      </c>
      <c r="AL1381" s="99">
        <v>0</v>
      </c>
      <c r="AM1381" s="99">
        <v>0</v>
      </c>
      <c r="AN1381" s="99">
        <v>32823448.6794434</v>
      </c>
      <c r="AO1381" s="99">
        <v>73615375.886718795</v>
      </c>
      <c r="AP1381" s="99">
        <v>0</v>
      </c>
      <c r="AQ1381" s="99">
        <v>6326912.2971801804</v>
      </c>
      <c r="AR1381" s="99">
        <v>5225679.4633178702</v>
      </c>
      <c r="AS1381" s="99">
        <v>12633735.0161133</v>
      </c>
      <c r="AT1381" s="99">
        <v>0</v>
      </c>
      <c r="AU1381" s="99">
        <v>0</v>
      </c>
      <c r="AV1381" s="99">
        <v>120256144.32910199</v>
      </c>
      <c r="AW1381" s="99">
        <v>0</v>
      </c>
      <c r="AX1381" s="99">
        <v>0</v>
      </c>
      <c r="AY1381" s="99">
        <v>26810155.777343798</v>
      </c>
      <c r="AZ1381" s="99">
        <v>11102292.3547363</v>
      </c>
      <c r="BA1381" s="99">
        <v>0</v>
      </c>
      <c r="BB1381" s="99">
        <v>0</v>
      </c>
      <c r="BC1381" s="99">
        <v>8438514.10620117</v>
      </c>
      <c r="BD1381" s="99">
        <v>0</v>
      </c>
      <c r="BE1381" s="99">
        <v>0</v>
      </c>
      <c r="BF1381" s="99">
        <v>0</v>
      </c>
      <c r="BG1381" s="99">
        <v>120553184.296875</v>
      </c>
      <c r="BH1381" s="99">
        <v>19209494.095947299</v>
      </c>
      <c r="BI1381" s="99">
        <v>0</v>
      </c>
      <c r="BJ1381" s="99">
        <v>2399965.6272582998</v>
      </c>
      <c r="BK1381" s="99">
        <v>2107269.1811828599</v>
      </c>
      <c r="BL1381" s="99">
        <v>0</v>
      </c>
      <c r="BM1381" s="99">
        <v>0</v>
      </c>
      <c r="BN1381" s="99">
        <v>0</v>
      </c>
      <c r="BO1381" s="99">
        <v>0</v>
      </c>
      <c r="BP1381" s="99">
        <v>0</v>
      </c>
      <c r="BQ1381" s="99">
        <v>0</v>
      </c>
      <c r="BR1381" s="99">
        <v>8472028.9066162091</v>
      </c>
      <c r="BS1381" s="99">
        <v>4084813.5469970698</v>
      </c>
      <c r="BT1381" s="99">
        <v>0</v>
      </c>
      <c r="BU1381" s="99">
        <v>0</v>
      </c>
      <c r="BV1381" s="99">
        <v>3611011.9862976102</v>
      </c>
      <c r="BW1381" s="99">
        <v>0</v>
      </c>
      <c r="BX1381" s="99">
        <v>0</v>
      </c>
      <c r="BY1381" s="99">
        <v>0</v>
      </c>
      <c r="BZ1381" s="99">
        <v>0</v>
      </c>
      <c r="CA1381" s="99">
        <v>149879.79932594299</v>
      </c>
      <c r="CB1381" s="99">
        <v>7262830.3329467801</v>
      </c>
      <c r="CC1381" s="99">
        <v>80370118.309570298</v>
      </c>
      <c r="CD1381" s="99">
        <v>21600449.566650402</v>
      </c>
      <c r="CE1381" s="99">
        <v>9840.4628701210004</v>
      </c>
      <c r="CF1381" s="99">
        <v>1380287.10960388</v>
      </c>
      <c r="CG1381" s="99">
        <v>12560219.6300049</v>
      </c>
      <c r="CH1381" s="99">
        <v>0</v>
      </c>
      <c r="CI1381" s="99">
        <v>159665.25150489801</v>
      </c>
      <c r="CJ1381" s="99">
        <v>8655092.85693359</v>
      </c>
      <c r="CK1381" s="99">
        <v>92797099.5078125</v>
      </c>
      <c r="CL1381" s="99">
        <v>24040472.035400402</v>
      </c>
      <c r="CM1381" s="166">
        <v>261857.94834137001</v>
      </c>
      <c r="CN1381" s="166">
        <v>41429535.7021484</v>
      </c>
      <c r="CO1381" s="166">
        <v>212793491.609375</v>
      </c>
      <c r="CP1381" s="99">
        <v>24040472.035400402</v>
      </c>
      <c r="CQ1381" s="99">
        <v>0</v>
      </c>
      <c r="CR1381" s="99">
        <v>0</v>
      </c>
      <c r="CS1381" s="99">
        <v>0</v>
      </c>
      <c r="CT1381" s="99">
        <v>0</v>
      </c>
      <c r="CU1381" s="98">
        <v>15340.889241981</v>
      </c>
      <c r="CV1381" s="98">
        <v>112061.187933436</v>
      </c>
      <c r="CW1381" s="98">
        <v>8643117.4425506592</v>
      </c>
      <c r="CX1381" s="98">
        <v>92930337.939575195</v>
      </c>
    </row>
    <row r="1382" spans="1:102" x14ac:dyDescent="0.2">
      <c r="A1382" s="98" t="s">
        <v>74</v>
      </c>
      <c r="B1382" s="100">
        <v>38047</v>
      </c>
      <c r="C1382" s="99">
        <v>26275.044274807002</v>
      </c>
      <c r="D1382" s="99">
        <v>0</v>
      </c>
      <c r="E1382" s="99">
        <v>14691.8160517216</v>
      </c>
      <c r="F1382" s="99">
        <v>5724.6192634701702</v>
      </c>
      <c r="G1382" s="99">
        <v>2.8378001519886298</v>
      </c>
      <c r="H1382" s="99">
        <v>810.60335407406103</v>
      </c>
      <c r="I1382" s="99">
        <v>35.791014993097598</v>
      </c>
      <c r="J1382" s="99">
        <v>50.172402361873502</v>
      </c>
      <c r="K1382" s="99">
        <v>15654.4974858761</v>
      </c>
      <c r="L1382" s="99">
        <v>17278.492341995199</v>
      </c>
      <c r="M1382" s="99">
        <v>16793.462954282801</v>
      </c>
      <c r="N1382" s="99">
        <v>4320.5666868090602</v>
      </c>
      <c r="O1382" s="99">
        <v>0</v>
      </c>
      <c r="P1382" s="99">
        <v>0</v>
      </c>
      <c r="Q1382" s="99">
        <v>2549.3622069656799</v>
      </c>
      <c r="R1382" s="99">
        <v>0</v>
      </c>
      <c r="S1382" s="99">
        <v>0</v>
      </c>
      <c r="T1382" s="99">
        <v>799.24831560999201</v>
      </c>
      <c r="U1382" s="99">
        <v>15601.6083927155</v>
      </c>
      <c r="V1382" s="99">
        <v>1561810.6011505099</v>
      </c>
      <c r="W1382" s="99">
        <v>0</v>
      </c>
      <c r="X1382" s="99">
        <v>1125309.3537902799</v>
      </c>
      <c r="Y1382" s="99">
        <v>329880.80007171602</v>
      </c>
      <c r="Z1382" s="99">
        <v>181.465319460258</v>
      </c>
      <c r="AA1382" s="99">
        <v>141385.697536469</v>
      </c>
      <c r="AB1382" s="99">
        <v>5367.3044547438603</v>
      </c>
      <c r="AC1382" s="99">
        <v>2852.25916197896</v>
      </c>
      <c r="AD1382" s="99">
        <v>4131653.2320556599</v>
      </c>
      <c r="AE1382" s="99">
        <v>914514.38815307606</v>
      </c>
      <c r="AF1382" s="99">
        <v>834284.27880859398</v>
      </c>
      <c r="AG1382" s="99">
        <v>682157.968101501</v>
      </c>
      <c r="AH1382" s="99">
        <v>0</v>
      </c>
      <c r="AI1382" s="99">
        <v>0</v>
      </c>
      <c r="AJ1382" s="99">
        <v>266898.05864334101</v>
      </c>
      <c r="AK1382" s="99">
        <v>0</v>
      </c>
      <c r="AL1382" s="99">
        <v>0</v>
      </c>
      <c r="AM1382" s="99">
        <v>141239.28067970299</v>
      </c>
      <c r="AN1382" s="99">
        <v>4103277.7189025902</v>
      </c>
      <c r="AO1382" s="99">
        <v>10397997.860839801</v>
      </c>
      <c r="AP1382" s="99">
        <v>0</v>
      </c>
      <c r="AQ1382" s="99">
        <v>7315582.3838501005</v>
      </c>
      <c r="AR1382" s="99">
        <v>2185677.8345947298</v>
      </c>
      <c r="AS1382" s="99">
        <v>1018.58869896084</v>
      </c>
      <c r="AT1382" s="99">
        <v>852296.93467712402</v>
      </c>
      <c r="AU1382" s="99">
        <v>31687.300188779798</v>
      </c>
      <c r="AV1382" s="99">
        <v>6522.9533483982104</v>
      </c>
      <c r="AW1382" s="99">
        <v>9540274.0406494103</v>
      </c>
      <c r="AX1382" s="99">
        <v>6206704.0655517597</v>
      </c>
      <c r="AY1382" s="99">
        <v>5537860.2453002902</v>
      </c>
      <c r="AZ1382" s="99">
        <v>4216964.0603027297</v>
      </c>
      <c r="BA1382" s="99">
        <v>0</v>
      </c>
      <c r="BB1382" s="99">
        <v>0</v>
      </c>
      <c r="BC1382" s="99">
        <v>1728064.2545318599</v>
      </c>
      <c r="BD1382" s="99">
        <v>0</v>
      </c>
      <c r="BE1382" s="99">
        <v>0</v>
      </c>
      <c r="BF1382" s="99">
        <v>852102.67610168504</v>
      </c>
      <c r="BG1382" s="99">
        <v>9465193.015625</v>
      </c>
      <c r="BH1382" s="99">
        <v>2344182.36535645</v>
      </c>
      <c r="BI1382" s="99">
        <v>0</v>
      </c>
      <c r="BJ1382" s="99">
        <v>2061776.82356262</v>
      </c>
      <c r="BK1382" s="99">
        <v>850693.44007110596</v>
      </c>
      <c r="BL1382" s="99">
        <v>0</v>
      </c>
      <c r="BM1382" s="99">
        <v>0</v>
      </c>
      <c r="BN1382" s="99">
        <v>0</v>
      </c>
      <c r="BO1382" s="99">
        <v>0</v>
      </c>
      <c r="BP1382" s="99">
        <v>0</v>
      </c>
      <c r="BQ1382" s="99">
        <v>0</v>
      </c>
      <c r="BR1382" s="99">
        <v>1869263.2658081099</v>
      </c>
      <c r="BS1382" s="99">
        <v>1647017.60641479</v>
      </c>
      <c r="BT1382" s="99">
        <v>0</v>
      </c>
      <c r="BU1382" s="99">
        <v>0</v>
      </c>
      <c r="BV1382" s="99">
        <v>826036.27709960903</v>
      </c>
      <c r="BW1382" s="99">
        <v>0</v>
      </c>
      <c r="BX1382" s="99">
        <v>0</v>
      </c>
      <c r="BY1382" s="99">
        <v>0</v>
      </c>
      <c r="BZ1382" s="99">
        <v>0</v>
      </c>
      <c r="CA1382" s="99">
        <v>41043.7109375</v>
      </c>
      <c r="CB1382" s="99">
        <v>2675529.6278991699</v>
      </c>
      <c r="CC1382" s="99">
        <v>17539787.3430176</v>
      </c>
      <c r="CD1382" s="99">
        <v>4356168.1627197303</v>
      </c>
      <c r="CE1382" s="99">
        <v>812.105797059834</v>
      </c>
      <c r="CF1382" s="99">
        <v>140098.34209060701</v>
      </c>
      <c r="CG1382" s="99">
        <v>831615.09365081799</v>
      </c>
      <c r="CH1382" s="99">
        <v>0</v>
      </c>
      <c r="CI1382" s="99">
        <v>41858.8673357964</v>
      </c>
      <c r="CJ1382" s="99">
        <v>2817260.2383117699</v>
      </c>
      <c r="CK1382" s="99">
        <v>18519977.683593798</v>
      </c>
      <c r="CL1382" s="99">
        <v>4355237.7069091797</v>
      </c>
      <c r="CM1382" s="166">
        <v>57400.529796600298</v>
      </c>
      <c r="CN1382" s="166">
        <v>6893369.6425170898</v>
      </c>
      <c r="CO1382" s="166">
        <v>27871092.9301758</v>
      </c>
      <c r="CP1382" s="99">
        <v>4355237.7069091797</v>
      </c>
      <c r="CQ1382" s="99">
        <v>0</v>
      </c>
      <c r="CR1382" s="99">
        <v>0</v>
      </c>
      <c r="CS1382" s="99">
        <v>0</v>
      </c>
      <c r="CT1382" s="99">
        <v>0</v>
      </c>
      <c r="CU1382" s="98">
        <v>31151.338872747001</v>
      </c>
      <c r="CV1382" s="98">
        <v>53.141122223000004</v>
      </c>
      <c r="CW1382" s="98">
        <v>2815627.9699897771</v>
      </c>
      <c r="CX1382" s="98">
        <v>18371402.436668418</v>
      </c>
    </row>
    <row r="1383" spans="1:102" x14ac:dyDescent="0.2">
      <c r="A1383" s="98" t="s">
        <v>74</v>
      </c>
      <c r="B1383" s="100">
        <v>38139</v>
      </c>
      <c r="C1383" s="99">
        <v>26369.027856111501</v>
      </c>
      <c r="D1383" s="99">
        <v>0</v>
      </c>
      <c r="E1383" s="99">
        <v>14386.5062347651</v>
      </c>
      <c r="F1383" s="99">
        <v>5805.15811473131</v>
      </c>
      <c r="G1383" s="99">
        <v>29.638821061933399</v>
      </c>
      <c r="H1383" s="99">
        <v>773.16738592833303</v>
      </c>
      <c r="I1383" s="99">
        <v>35.3455766951665</v>
      </c>
      <c r="J1383" s="99">
        <v>784.98737116903101</v>
      </c>
      <c r="K1383" s="99">
        <v>14709.2812786102</v>
      </c>
      <c r="L1383" s="99">
        <v>17265.197519779202</v>
      </c>
      <c r="M1383" s="99">
        <v>16671.5632255077</v>
      </c>
      <c r="N1383" s="99">
        <v>4384.8726428151103</v>
      </c>
      <c r="O1383" s="99">
        <v>0</v>
      </c>
      <c r="P1383" s="99">
        <v>0</v>
      </c>
      <c r="Q1383" s="99">
        <v>2541.0815744102001</v>
      </c>
      <c r="R1383" s="99">
        <v>0</v>
      </c>
      <c r="S1383" s="99">
        <v>0</v>
      </c>
      <c r="T1383" s="99">
        <v>805.16910410672403</v>
      </c>
      <c r="U1383" s="99">
        <v>15794.529955625499</v>
      </c>
      <c r="V1383" s="99">
        <v>1565857.84078979</v>
      </c>
      <c r="W1383" s="99">
        <v>0</v>
      </c>
      <c r="X1383" s="99">
        <v>1097979.11724854</v>
      </c>
      <c r="Y1383" s="99">
        <v>333208.48972320597</v>
      </c>
      <c r="Z1383" s="99">
        <v>3767.7965530455099</v>
      </c>
      <c r="AA1383" s="99">
        <v>135293.297773361</v>
      </c>
      <c r="AB1383" s="99">
        <v>5181.4049994945499</v>
      </c>
      <c r="AC1383" s="99">
        <v>165205.86548805199</v>
      </c>
      <c r="AD1383" s="99">
        <v>3843784.0685729999</v>
      </c>
      <c r="AE1383" s="99">
        <v>892533.66806030297</v>
      </c>
      <c r="AF1383" s="99">
        <v>819783.85071563697</v>
      </c>
      <c r="AG1383" s="99">
        <v>683923.00269317604</v>
      </c>
      <c r="AH1383" s="99">
        <v>0</v>
      </c>
      <c r="AI1383" s="99">
        <v>0</v>
      </c>
      <c r="AJ1383" s="99">
        <v>261699.54916381801</v>
      </c>
      <c r="AK1383" s="99">
        <v>0</v>
      </c>
      <c r="AL1383" s="99">
        <v>0</v>
      </c>
      <c r="AM1383" s="99">
        <v>138896.55895042399</v>
      </c>
      <c r="AN1383" s="99">
        <v>4086103.6021728502</v>
      </c>
      <c r="AO1383" s="99">
        <v>10510409.7486572</v>
      </c>
      <c r="AP1383" s="99">
        <v>0</v>
      </c>
      <c r="AQ1383" s="99">
        <v>7196538.6943969699</v>
      </c>
      <c r="AR1383" s="99">
        <v>2225372.5572814899</v>
      </c>
      <c r="AS1383" s="99">
        <v>24089.746922492999</v>
      </c>
      <c r="AT1383" s="99">
        <v>826229.44731903099</v>
      </c>
      <c r="AU1383" s="99">
        <v>30863.155744314201</v>
      </c>
      <c r="AV1383" s="99">
        <v>387884.45820999099</v>
      </c>
      <c r="AW1383" s="99">
        <v>8940248.45239258</v>
      </c>
      <c r="AX1383" s="99">
        <v>6115408.4764404297</v>
      </c>
      <c r="AY1383" s="99">
        <v>5569365.5901489304</v>
      </c>
      <c r="AZ1383" s="99">
        <v>4284431.5914306603</v>
      </c>
      <c r="BA1383" s="99">
        <v>0</v>
      </c>
      <c r="BB1383" s="99">
        <v>0</v>
      </c>
      <c r="BC1383" s="99">
        <v>1709115.5794982901</v>
      </c>
      <c r="BD1383" s="99">
        <v>0</v>
      </c>
      <c r="BE1383" s="99">
        <v>0</v>
      </c>
      <c r="BF1383" s="99">
        <v>845242.37483978295</v>
      </c>
      <c r="BG1383" s="99">
        <v>9556592.91870117</v>
      </c>
      <c r="BH1383" s="99">
        <v>2338686.7401123</v>
      </c>
      <c r="BI1383" s="99">
        <v>0</v>
      </c>
      <c r="BJ1383" s="99">
        <v>2045990.0262603799</v>
      </c>
      <c r="BK1383" s="99">
        <v>883742.77871704102</v>
      </c>
      <c r="BL1383" s="99">
        <v>0</v>
      </c>
      <c r="BM1383" s="99">
        <v>0</v>
      </c>
      <c r="BN1383" s="99">
        <v>0</v>
      </c>
      <c r="BO1383" s="99">
        <v>0</v>
      </c>
      <c r="BP1383" s="99">
        <v>0</v>
      </c>
      <c r="BQ1383" s="99">
        <v>0</v>
      </c>
      <c r="BR1383" s="99">
        <v>1856077.15771484</v>
      </c>
      <c r="BS1383" s="99">
        <v>1676320.4011383101</v>
      </c>
      <c r="BT1383" s="99">
        <v>0</v>
      </c>
      <c r="BU1383" s="99">
        <v>0</v>
      </c>
      <c r="BV1383" s="99">
        <v>832521.04332733201</v>
      </c>
      <c r="BW1383" s="99">
        <v>0</v>
      </c>
      <c r="BX1383" s="99">
        <v>0</v>
      </c>
      <c r="BY1383" s="99">
        <v>0</v>
      </c>
      <c r="BZ1383" s="99">
        <v>0</v>
      </c>
      <c r="CA1383" s="99">
        <v>40763.583223342903</v>
      </c>
      <c r="CB1383" s="99">
        <v>2643135.9364929199</v>
      </c>
      <c r="CC1383" s="99">
        <v>17605574.614502002</v>
      </c>
      <c r="CD1383" s="99">
        <v>4350852.7410278302</v>
      </c>
      <c r="CE1383" s="99">
        <v>806.26727291196596</v>
      </c>
      <c r="CF1383" s="99">
        <v>136190.510623932</v>
      </c>
      <c r="CG1383" s="99">
        <v>818417.68434143101</v>
      </c>
      <c r="CH1383" s="99">
        <v>0</v>
      </c>
      <c r="CI1383" s="99">
        <v>41567.989025116003</v>
      </c>
      <c r="CJ1383" s="99">
        <v>2778635.0820007301</v>
      </c>
      <c r="CK1383" s="99">
        <v>18409015.667724598</v>
      </c>
      <c r="CL1383" s="99">
        <v>4350500.7274780301</v>
      </c>
      <c r="CM1383" s="166">
        <v>57342.127970695503</v>
      </c>
      <c r="CN1383" s="166">
        <v>6890916.8782348596</v>
      </c>
      <c r="CO1383" s="166">
        <v>28076209.169433601</v>
      </c>
      <c r="CP1383" s="99">
        <v>4350500.7274780301</v>
      </c>
      <c r="CQ1383" s="99">
        <v>0</v>
      </c>
      <c r="CR1383" s="99">
        <v>0</v>
      </c>
      <c r="CS1383" s="99">
        <v>0</v>
      </c>
      <c r="CT1383" s="99">
        <v>0</v>
      </c>
      <c r="CU1383" s="98">
        <v>29927.484115497999</v>
      </c>
      <c r="CV1383" s="98">
        <v>809.63810886900001</v>
      </c>
      <c r="CW1383" s="98">
        <v>2779326.4471168518</v>
      </c>
      <c r="CX1383" s="98">
        <v>18423992.298843432</v>
      </c>
    </row>
    <row r="1384" spans="1:102" x14ac:dyDescent="0.2">
      <c r="A1384" s="98" t="s">
        <v>74</v>
      </c>
      <c r="B1384" s="100">
        <v>38231</v>
      </c>
      <c r="C1384" s="99">
        <v>26905.614203691501</v>
      </c>
      <c r="D1384" s="99">
        <v>0</v>
      </c>
      <c r="E1384" s="99">
        <v>14318.8831146955</v>
      </c>
      <c r="F1384" s="99">
        <v>5897.4124947786304</v>
      </c>
      <c r="G1384" s="99">
        <v>55.403455552644999</v>
      </c>
      <c r="H1384" s="99">
        <v>724.63709577918098</v>
      </c>
      <c r="I1384" s="99">
        <v>33.900905219372397</v>
      </c>
      <c r="J1384" s="99">
        <v>1743.8345848321901</v>
      </c>
      <c r="K1384" s="99">
        <v>13993.360104084</v>
      </c>
      <c r="L1384" s="99">
        <v>18025.101094961199</v>
      </c>
      <c r="M1384" s="99">
        <v>16692.030672311801</v>
      </c>
      <c r="N1384" s="99">
        <v>4445.1139302849797</v>
      </c>
      <c r="O1384" s="99">
        <v>0</v>
      </c>
      <c r="P1384" s="99">
        <v>0</v>
      </c>
      <c r="Q1384" s="99">
        <v>2553.6471130549899</v>
      </c>
      <c r="R1384" s="99">
        <v>0</v>
      </c>
      <c r="S1384" s="99">
        <v>0</v>
      </c>
      <c r="T1384" s="99">
        <v>783.92960614711001</v>
      </c>
      <c r="U1384" s="99">
        <v>15758.432770133</v>
      </c>
      <c r="V1384" s="99">
        <v>1580373.91708374</v>
      </c>
      <c r="W1384" s="99">
        <v>0</v>
      </c>
      <c r="X1384" s="99">
        <v>1079496.71026611</v>
      </c>
      <c r="Y1384" s="99">
        <v>344332.868801117</v>
      </c>
      <c r="Z1384" s="99">
        <v>8619.6930046081507</v>
      </c>
      <c r="AA1384" s="99">
        <v>126345.119746208</v>
      </c>
      <c r="AB1384" s="99">
        <v>5417.3024571537999</v>
      </c>
      <c r="AC1384" s="99">
        <v>409624.67314529401</v>
      </c>
      <c r="AD1384" s="99">
        <v>3443626.43151855</v>
      </c>
      <c r="AE1384" s="99">
        <v>921030.37658691395</v>
      </c>
      <c r="AF1384" s="99">
        <v>820127.33958435105</v>
      </c>
      <c r="AG1384" s="99">
        <v>683691.40687561</v>
      </c>
      <c r="AH1384" s="99">
        <v>0</v>
      </c>
      <c r="AI1384" s="99">
        <v>0</v>
      </c>
      <c r="AJ1384" s="99">
        <v>264204.45522308402</v>
      </c>
      <c r="AK1384" s="99">
        <v>0</v>
      </c>
      <c r="AL1384" s="99">
        <v>0</v>
      </c>
      <c r="AM1384" s="99">
        <v>133672.23377036999</v>
      </c>
      <c r="AN1384" s="99">
        <v>3904182.4844970698</v>
      </c>
      <c r="AO1384" s="99">
        <v>10781213.9141846</v>
      </c>
      <c r="AP1384" s="99">
        <v>0</v>
      </c>
      <c r="AQ1384" s="99">
        <v>7201478.26135254</v>
      </c>
      <c r="AR1384" s="99">
        <v>2315710.4802246098</v>
      </c>
      <c r="AS1384" s="99">
        <v>51832.7291760445</v>
      </c>
      <c r="AT1384" s="99">
        <v>781856.21831512498</v>
      </c>
      <c r="AU1384" s="99">
        <v>32057.804651260401</v>
      </c>
      <c r="AV1384" s="99">
        <v>979750.05345916701</v>
      </c>
      <c r="AW1384" s="99">
        <v>8160829.8673706101</v>
      </c>
      <c r="AX1384" s="99">
        <v>6452824.4971313505</v>
      </c>
      <c r="AY1384" s="99">
        <v>5668801.0254516602</v>
      </c>
      <c r="AZ1384" s="99">
        <v>4385752.6917114304</v>
      </c>
      <c r="BA1384" s="99">
        <v>0</v>
      </c>
      <c r="BB1384" s="99">
        <v>0</v>
      </c>
      <c r="BC1384" s="99">
        <v>1772738.27844238</v>
      </c>
      <c r="BD1384" s="99">
        <v>0</v>
      </c>
      <c r="BE1384" s="99">
        <v>0</v>
      </c>
      <c r="BF1384" s="99">
        <v>826276.16386413598</v>
      </c>
      <c r="BG1384" s="99">
        <v>9310854.8475341797</v>
      </c>
      <c r="BH1384" s="99">
        <v>2437395.1286315899</v>
      </c>
      <c r="BI1384" s="99">
        <v>0</v>
      </c>
      <c r="BJ1384" s="99">
        <v>2030632.1506652799</v>
      </c>
      <c r="BK1384" s="99">
        <v>916063.736953735</v>
      </c>
      <c r="BL1384" s="99">
        <v>0</v>
      </c>
      <c r="BM1384" s="99">
        <v>0</v>
      </c>
      <c r="BN1384" s="99">
        <v>0</v>
      </c>
      <c r="BO1384" s="99">
        <v>0</v>
      </c>
      <c r="BP1384" s="99">
        <v>0</v>
      </c>
      <c r="BQ1384" s="99">
        <v>0</v>
      </c>
      <c r="BR1384" s="99">
        <v>1903861.5735015899</v>
      </c>
      <c r="BS1384" s="99">
        <v>1715387.64289856</v>
      </c>
      <c r="BT1384" s="99">
        <v>0</v>
      </c>
      <c r="BU1384" s="99">
        <v>0</v>
      </c>
      <c r="BV1384" s="99">
        <v>836815.38938140904</v>
      </c>
      <c r="BW1384" s="99">
        <v>0</v>
      </c>
      <c r="BX1384" s="99">
        <v>0</v>
      </c>
      <c r="BY1384" s="99">
        <v>0</v>
      </c>
      <c r="BZ1384" s="99">
        <v>0</v>
      </c>
      <c r="CA1384" s="99">
        <v>41183.939570426897</v>
      </c>
      <c r="CB1384" s="99">
        <v>2658675.9248657199</v>
      </c>
      <c r="CC1384" s="99">
        <v>18049177.353759799</v>
      </c>
      <c r="CD1384" s="99">
        <v>4503088.8250122098</v>
      </c>
      <c r="CE1384" s="99">
        <v>771.53433971852098</v>
      </c>
      <c r="CF1384" s="99">
        <v>132369.436458588</v>
      </c>
      <c r="CG1384" s="99">
        <v>814199.81948852504</v>
      </c>
      <c r="CH1384" s="99">
        <v>0</v>
      </c>
      <c r="CI1384" s="99">
        <v>41950.608144283302</v>
      </c>
      <c r="CJ1384" s="99">
        <v>2790094.2501831101</v>
      </c>
      <c r="CK1384" s="99">
        <v>18837762.713134799</v>
      </c>
      <c r="CL1384" s="99">
        <v>4505051.9680786096</v>
      </c>
      <c r="CM1384" s="166">
        <v>57742.039768695802</v>
      </c>
      <c r="CN1384" s="166">
        <v>6713723.8380127</v>
      </c>
      <c r="CO1384" s="166">
        <v>28180947.3979492</v>
      </c>
      <c r="CP1384" s="99">
        <v>4505051.9680786096</v>
      </c>
      <c r="CQ1384" s="99">
        <v>0</v>
      </c>
      <c r="CR1384" s="99">
        <v>0</v>
      </c>
      <c r="CS1384" s="99">
        <v>0</v>
      </c>
      <c r="CT1384" s="99">
        <v>0</v>
      </c>
      <c r="CU1384" s="98">
        <v>29223.680079336002</v>
      </c>
      <c r="CV1384" s="98">
        <v>1793.2379909670001</v>
      </c>
      <c r="CW1384" s="98">
        <v>2791045.361324308</v>
      </c>
      <c r="CX1384" s="98">
        <v>18863377.173248325</v>
      </c>
    </row>
    <row r="1385" spans="1:102" x14ac:dyDescent="0.2">
      <c r="A1385" s="98" t="s">
        <v>74</v>
      </c>
      <c r="B1385" s="100">
        <v>38322</v>
      </c>
      <c r="C1385" s="99">
        <v>27279.455279588699</v>
      </c>
      <c r="D1385" s="99">
        <v>0</v>
      </c>
      <c r="E1385" s="99">
        <v>13874.29834795</v>
      </c>
      <c r="F1385" s="99">
        <v>5829.4361554384204</v>
      </c>
      <c r="G1385" s="99">
        <v>90.323682497255504</v>
      </c>
      <c r="H1385" s="99">
        <v>664.62441443651903</v>
      </c>
      <c r="I1385" s="99">
        <v>30.9799966618884</v>
      </c>
      <c r="J1385" s="99">
        <v>2738.2798480093502</v>
      </c>
      <c r="K1385" s="99">
        <v>13666.5497009754</v>
      </c>
      <c r="L1385" s="99">
        <v>17584.0103328228</v>
      </c>
      <c r="M1385" s="99">
        <v>16631.182591676701</v>
      </c>
      <c r="N1385" s="99">
        <v>4454.43518733978</v>
      </c>
      <c r="O1385" s="99">
        <v>0</v>
      </c>
      <c r="P1385" s="99">
        <v>0</v>
      </c>
      <c r="Q1385" s="99">
        <v>2555.49190792441</v>
      </c>
      <c r="R1385" s="99">
        <v>0</v>
      </c>
      <c r="S1385" s="99">
        <v>0</v>
      </c>
      <c r="T1385" s="99">
        <v>760.53289431333496</v>
      </c>
      <c r="U1385" s="99">
        <v>16171.5384708643</v>
      </c>
      <c r="V1385" s="99">
        <v>1614891.77742004</v>
      </c>
      <c r="W1385" s="99">
        <v>0</v>
      </c>
      <c r="X1385" s="99">
        <v>1053760.0787658701</v>
      </c>
      <c r="Y1385" s="99">
        <v>346897.81474304199</v>
      </c>
      <c r="Z1385" s="99">
        <v>16555.932894706701</v>
      </c>
      <c r="AA1385" s="99">
        <v>112288.3028965</v>
      </c>
      <c r="AB1385" s="99">
        <v>3649.9664666354702</v>
      </c>
      <c r="AC1385" s="99">
        <v>834981.21525573696</v>
      </c>
      <c r="AD1385" s="99">
        <v>3586480.5065307599</v>
      </c>
      <c r="AE1385" s="99">
        <v>892923.41913604701</v>
      </c>
      <c r="AF1385" s="99">
        <v>822239.53178405797</v>
      </c>
      <c r="AG1385" s="99">
        <v>687853.30673217797</v>
      </c>
      <c r="AH1385" s="99">
        <v>0</v>
      </c>
      <c r="AI1385" s="99">
        <v>0</v>
      </c>
      <c r="AJ1385" s="99">
        <v>258490.67846870399</v>
      </c>
      <c r="AK1385" s="99">
        <v>0</v>
      </c>
      <c r="AL1385" s="99">
        <v>0</v>
      </c>
      <c r="AM1385" s="99">
        <v>130233.246415138</v>
      </c>
      <c r="AN1385" s="99">
        <v>4286528.2973022498</v>
      </c>
      <c r="AO1385" s="99">
        <v>11167721.2574463</v>
      </c>
      <c r="AP1385" s="99">
        <v>0</v>
      </c>
      <c r="AQ1385" s="99">
        <v>7103833.1012573196</v>
      </c>
      <c r="AR1385" s="99">
        <v>2331054.5031433101</v>
      </c>
      <c r="AS1385" s="99">
        <v>104667.015340805</v>
      </c>
      <c r="AT1385" s="99">
        <v>699236.83045196498</v>
      </c>
      <c r="AU1385" s="99">
        <v>21964.956489324599</v>
      </c>
      <c r="AV1385" s="99">
        <v>1952188.3688354499</v>
      </c>
      <c r="AW1385" s="99">
        <v>8487252.2801513709</v>
      </c>
      <c r="AX1385" s="99">
        <v>6259936.5534057599</v>
      </c>
      <c r="AY1385" s="99">
        <v>5774327.4891967801</v>
      </c>
      <c r="AZ1385" s="99">
        <v>4474783.2120971698</v>
      </c>
      <c r="BA1385" s="99">
        <v>0</v>
      </c>
      <c r="BB1385" s="99">
        <v>0</v>
      </c>
      <c r="BC1385" s="99">
        <v>1762622.9020233201</v>
      </c>
      <c r="BD1385" s="99">
        <v>0</v>
      </c>
      <c r="BE1385" s="99">
        <v>0</v>
      </c>
      <c r="BF1385" s="99">
        <v>816087.86518859898</v>
      </c>
      <c r="BG1385" s="99">
        <v>10124462.0845947</v>
      </c>
      <c r="BH1385" s="99">
        <v>2460274.6054382301</v>
      </c>
      <c r="BI1385" s="99">
        <v>0</v>
      </c>
      <c r="BJ1385" s="99">
        <v>1958550.8032531701</v>
      </c>
      <c r="BK1385" s="99">
        <v>940187.86424255394</v>
      </c>
      <c r="BL1385" s="99">
        <v>0</v>
      </c>
      <c r="BM1385" s="99">
        <v>0</v>
      </c>
      <c r="BN1385" s="99">
        <v>0</v>
      </c>
      <c r="BO1385" s="99">
        <v>0</v>
      </c>
      <c r="BP1385" s="99">
        <v>0</v>
      </c>
      <c r="BQ1385" s="99">
        <v>0</v>
      </c>
      <c r="BR1385" s="99">
        <v>1935037.41493225</v>
      </c>
      <c r="BS1385" s="99">
        <v>1740745.0288391099</v>
      </c>
      <c r="BT1385" s="99">
        <v>0</v>
      </c>
      <c r="BU1385" s="99">
        <v>0</v>
      </c>
      <c r="BV1385" s="99">
        <v>834576.60887145996</v>
      </c>
      <c r="BW1385" s="99">
        <v>0</v>
      </c>
      <c r="BX1385" s="99">
        <v>0</v>
      </c>
      <c r="BY1385" s="99">
        <v>0</v>
      </c>
      <c r="BZ1385" s="99">
        <v>0</v>
      </c>
      <c r="CA1385" s="99">
        <v>41111.662593841596</v>
      </c>
      <c r="CB1385" s="99">
        <v>2666283.62713623</v>
      </c>
      <c r="CC1385" s="99">
        <v>18293389.8115234</v>
      </c>
      <c r="CD1385" s="99">
        <v>4466719.75317383</v>
      </c>
      <c r="CE1385" s="99">
        <v>759.72308715432905</v>
      </c>
      <c r="CF1385" s="99">
        <v>129505.94236469299</v>
      </c>
      <c r="CG1385" s="99">
        <v>814182.94292449998</v>
      </c>
      <c r="CH1385" s="99">
        <v>0</v>
      </c>
      <c r="CI1385" s="99">
        <v>41874.673163414001</v>
      </c>
      <c r="CJ1385" s="99">
        <v>2795590.2594604502</v>
      </c>
      <c r="CK1385" s="99">
        <v>19094440.439453099</v>
      </c>
      <c r="CL1385" s="99">
        <v>4466203.3035278302</v>
      </c>
      <c r="CM1385" s="166">
        <v>58045.544519901297</v>
      </c>
      <c r="CN1385" s="166">
        <v>7081661.7744751005</v>
      </c>
      <c r="CO1385" s="166">
        <v>29247848.129394501</v>
      </c>
      <c r="CP1385" s="99">
        <v>4466203.3035278302</v>
      </c>
      <c r="CQ1385" s="99">
        <v>0</v>
      </c>
      <c r="CR1385" s="99">
        <v>0</v>
      </c>
      <c r="CS1385" s="99">
        <v>0</v>
      </c>
      <c r="CT1385" s="99">
        <v>0</v>
      </c>
      <c r="CU1385" s="98">
        <v>27936.141001845001</v>
      </c>
      <c r="CV1385" s="98">
        <v>2816.637403833</v>
      </c>
      <c r="CW1385" s="98">
        <v>2795789.5695009232</v>
      </c>
      <c r="CX1385" s="98">
        <v>19107572.7544479</v>
      </c>
    </row>
    <row r="1386" spans="1:102" x14ac:dyDescent="0.2">
      <c r="A1386" s="98" t="s">
        <v>74</v>
      </c>
      <c r="B1386" s="100">
        <v>38412</v>
      </c>
      <c r="C1386" s="99">
        <v>27903.982433080699</v>
      </c>
      <c r="D1386" s="99">
        <v>0</v>
      </c>
      <c r="E1386" s="99">
        <v>13581.0906248093</v>
      </c>
      <c r="F1386" s="99">
        <v>5873.5925362706203</v>
      </c>
      <c r="G1386" s="99">
        <v>131.55187068134501</v>
      </c>
      <c r="H1386" s="99">
        <v>619.35795906931196</v>
      </c>
      <c r="I1386" s="99">
        <v>28.694977969164</v>
      </c>
      <c r="J1386" s="99">
        <v>3940.9090234935302</v>
      </c>
      <c r="K1386" s="99">
        <v>12510.5950399637</v>
      </c>
      <c r="L1386" s="99">
        <v>17637.316458702098</v>
      </c>
      <c r="M1386" s="99">
        <v>16873.8793144226</v>
      </c>
      <c r="N1386" s="99">
        <v>4446.8030607700302</v>
      </c>
      <c r="O1386" s="99">
        <v>0</v>
      </c>
      <c r="P1386" s="99">
        <v>0</v>
      </c>
      <c r="Q1386" s="99">
        <v>2535.9773037731602</v>
      </c>
      <c r="R1386" s="99">
        <v>0</v>
      </c>
      <c r="S1386" s="99">
        <v>0</v>
      </c>
      <c r="T1386" s="99">
        <v>744.688727974892</v>
      </c>
      <c r="U1386" s="99">
        <v>16414.724279165301</v>
      </c>
      <c r="V1386" s="99">
        <v>1645754.6475067099</v>
      </c>
      <c r="W1386" s="99">
        <v>0</v>
      </c>
      <c r="X1386" s="99">
        <v>1029638.5235290501</v>
      </c>
      <c r="Y1386" s="99">
        <v>349143.63120651199</v>
      </c>
      <c r="Z1386" s="99">
        <v>23027.789804697</v>
      </c>
      <c r="AA1386" s="99">
        <v>105617.753162384</v>
      </c>
      <c r="AB1386" s="99">
        <v>3332.7742523253</v>
      </c>
      <c r="AC1386" s="99">
        <v>1245054.70150757</v>
      </c>
      <c r="AD1386" s="99">
        <v>3164530.4949646001</v>
      </c>
      <c r="AE1386" s="99">
        <v>903860.12754058803</v>
      </c>
      <c r="AF1386" s="99">
        <v>829466.28537750198</v>
      </c>
      <c r="AG1386" s="99">
        <v>688395.31901550305</v>
      </c>
      <c r="AH1386" s="99">
        <v>0</v>
      </c>
      <c r="AI1386" s="99">
        <v>0</v>
      </c>
      <c r="AJ1386" s="99">
        <v>251490.86030769299</v>
      </c>
      <c r="AK1386" s="99">
        <v>0</v>
      </c>
      <c r="AL1386" s="99">
        <v>0</v>
      </c>
      <c r="AM1386" s="99">
        <v>128655.198472977</v>
      </c>
      <c r="AN1386" s="99">
        <v>4426103.2025146503</v>
      </c>
      <c r="AO1386" s="99">
        <v>11496235.4799805</v>
      </c>
      <c r="AP1386" s="99">
        <v>0</v>
      </c>
      <c r="AQ1386" s="99">
        <v>7021115.4769897498</v>
      </c>
      <c r="AR1386" s="99">
        <v>2399804.5377807599</v>
      </c>
      <c r="AS1386" s="99">
        <v>147079.94599533101</v>
      </c>
      <c r="AT1386" s="99">
        <v>673406.34471893299</v>
      </c>
      <c r="AU1386" s="99">
        <v>20229.839165449099</v>
      </c>
      <c r="AV1386" s="99">
        <v>2960436.0212707501</v>
      </c>
      <c r="AW1386" s="99">
        <v>7591689.5698242197</v>
      </c>
      <c r="AX1386" s="99">
        <v>6368306.4285278302</v>
      </c>
      <c r="AY1386" s="99">
        <v>5877312.3355102502</v>
      </c>
      <c r="AZ1386" s="99">
        <v>4536856.3862304697</v>
      </c>
      <c r="BA1386" s="99">
        <v>0</v>
      </c>
      <c r="BB1386" s="99">
        <v>0</v>
      </c>
      <c r="BC1386" s="99">
        <v>1728091.8848419201</v>
      </c>
      <c r="BD1386" s="99">
        <v>0</v>
      </c>
      <c r="BE1386" s="99">
        <v>0</v>
      </c>
      <c r="BF1386" s="99">
        <v>819548.52659606899</v>
      </c>
      <c r="BG1386" s="99">
        <v>10595456.8863525</v>
      </c>
      <c r="BH1386" s="99">
        <v>2571489.4906616202</v>
      </c>
      <c r="BI1386" s="99">
        <v>0</v>
      </c>
      <c r="BJ1386" s="99">
        <v>2021424.63435364</v>
      </c>
      <c r="BK1386" s="99">
        <v>970141.97102356004</v>
      </c>
      <c r="BL1386" s="99">
        <v>0</v>
      </c>
      <c r="BM1386" s="99">
        <v>0</v>
      </c>
      <c r="BN1386" s="99">
        <v>0</v>
      </c>
      <c r="BO1386" s="99">
        <v>0</v>
      </c>
      <c r="BP1386" s="99">
        <v>0</v>
      </c>
      <c r="BQ1386" s="99">
        <v>0</v>
      </c>
      <c r="BR1386" s="99">
        <v>1948057.6087493901</v>
      </c>
      <c r="BS1386" s="99">
        <v>1753202.6600341799</v>
      </c>
      <c r="BT1386" s="99">
        <v>0</v>
      </c>
      <c r="BU1386" s="99">
        <v>0</v>
      </c>
      <c r="BV1386" s="99">
        <v>850041.30722808803</v>
      </c>
      <c r="BW1386" s="99">
        <v>0</v>
      </c>
      <c r="BX1386" s="99">
        <v>0</v>
      </c>
      <c r="BY1386" s="99">
        <v>0</v>
      </c>
      <c r="BZ1386" s="99">
        <v>0</v>
      </c>
      <c r="CA1386" s="99">
        <v>41555.0172572136</v>
      </c>
      <c r="CB1386" s="99">
        <v>2683346.6719970698</v>
      </c>
      <c r="CC1386" s="99">
        <v>18551869.171875</v>
      </c>
      <c r="CD1386" s="99">
        <v>4542323.78308105</v>
      </c>
      <c r="CE1386" s="99">
        <v>756.360827974975</v>
      </c>
      <c r="CF1386" s="99">
        <v>129304.87562084199</v>
      </c>
      <c r="CG1386" s="99">
        <v>824019.99554443394</v>
      </c>
      <c r="CH1386" s="99">
        <v>0</v>
      </c>
      <c r="CI1386" s="99">
        <v>42314.093989849098</v>
      </c>
      <c r="CJ1386" s="99">
        <v>2813090.4522399898</v>
      </c>
      <c r="CK1386" s="99">
        <v>19431598.363281298</v>
      </c>
      <c r="CL1386" s="99">
        <v>4541289.3120727502</v>
      </c>
      <c r="CM1386" s="166">
        <v>58669.224335193598</v>
      </c>
      <c r="CN1386" s="166">
        <v>7242218.9649047898</v>
      </c>
      <c r="CO1386" s="166">
        <v>30008821.0385742</v>
      </c>
      <c r="CP1386" s="99">
        <v>4541289.3120727502</v>
      </c>
      <c r="CQ1386" s="99">
        <v>0</v>
      </c>
      <c r="CR1386" s="99">
        <v>0</v>
      </c>
      <c r="CS1386" s="99">
        <v>0</v>
      </c>
      <c r="CT1386" s="99">
        <v>0</v>
      </c>
      <c r="CU1386" s="98">
        <v>26717.165602878002</v>
      </c>
      <c r="CV1386" s="98">
        <v>4046.6587309350002</v>
      </c>
      <c r="CW1386" s="98">
        <v>2812651.5476179118</v>
      </c>
      <c r="CX1386" s="98">
        <v>19375889.167419434</v>
      </c>
    </row>
    <row r="1387" spans="1:102" x14ac:dyDescent="0.2">
      <c r="A1387" s="98" t="s">
        <v>74</v>
      </c>
      <c r="B1387" s="100">
        <v>38504</v>
      </c>
      <c r="C1387" s="99">
        <v>28453.4908640385</v>
      </c>
      <c r="D1387" s="99">
        <v>1.0349658549967</v>
      </c>
      <c r="E1387" s="99">
        <v>13364.694844007499</v>
      </c>
      <c r="F1387" s="99">
        <v>5973.0956702828398</v>
      </c>
      <c r="G1387" s="99">
        <v>181.22931764088599</v>
      </c>
      <c r="H1387" s="99">
        <v>575.60708770900999</v>
      </c>
      <c r="I1387" s="99">
        <v>30.3278377449606</v>
      </c>
      <c r="J1387" s="99">
        <v>5054.42251604795</v>
      </c>
      <c r="K1387" s="99">
        <v>11340.7723248005</v>
      </c>
      <c r="L1387" s="99">
        <v>17945.876071691499</v>
      </c>
      <c r="M1387" s="99">
        <v>17102.384102344498</v>
      </c>
      <c r="N1387" s="99">
        <v>4444.3868972063101</v>
      </c>
      <c r="O1387" s="99">
        <v>0</v>
      </c>
      <c r="P1387" s="99">
        <v>0</v>
      </c>
      <c r="Q1387" s="99">
        <v>2538.1883123517</v>
      </c>
      <c r="R1387" s="99">
        <v>0</v>
      </c>
      <c r="S1387" s="99">
        <v>0</v>
      </c>
      <c r="T1387" s="99">
        <v>750.40223572403204</v>
      </c>
      <c r="U1387" s="99">
        <v>16574.618592500701</v>
      </c>
      <c r="V1387" s="99">
        <v>1646804.0710907001</v>
      </c>
      <c r="W1387" s="99">
        <v>39.966580671723897</v>
      </c>
      <c r="X1387" s="99">
        <v>1029260.56677246</v>
      </c>
      <c r="Y1387" s="99">
        <v>355318.177005768</v>
      </c>
      <c r="Z1387" s="99">
        <v>32666.570772647901</v>
      </c>
      <c r="AA1387" s="99">
        <v>98312.248642921404</v>
      </c>
      <c r="AB1387" s="99">
        <v>3796.9127259552502</v>
      </c>
      <c r="AC1387" s="99">
        <v>1670378.9850921601</v>
      </c>
      <c r="AD1387" s="99">
        <v>2848385.5708313002</v>
      </c>
      <c r="AE1387" s="99">
        <v>919085.58740234398</v>
      </c>
      <c r="AF1387" s="99">
        <v>834844.78787994396</v>
      </c>
      <c r="AG1387" s="99">
        <v>681838.03556060803</v>
      </c>
      <c r="AH1387" s="99">
        <v>0</v>
      </c>
      <c r="AI1387" s="99">
        <v>0</v>
      </c>
      <c r="AJ1387" s="99">
        <v>248797.67861747701</v>
      </c>
      <c r="AK1387" s="99">
        <v>0</v>
      </c>
      <c r="AL1387" s="99">
        <v>0</v>
      </c>
      <c r="AM1387" s="99">
        <v>130217.83755588499</v>
      </c>
      <c r="AN1387" s="99">
        <v>4533168.8338012705</v>
      </c>
      <c r="AO1387" s="99">
        <v>11702878.534179701</v>
      </c>
      <c r="AP1387" s="99">
        <v>324.02638895064598</v>
      </c>
      <c r="AQ1387" s="99">
        <v>7095212.5828247098</v>
      </c>
      <c r="AR1387" s="99">
        <v>2477714.5208435101</v>
      </c>
      <c r="AS1387" s="99">
        <v>214802.94221496599</v>
      </c>
      <c r="AT1387" s="99">
        <v>634234.437057495</v>
      </c>
      <c r="AU1387" s="99">
        <v>23045.685622930501</v>
      </c>
      <c r="AV1387" s="99">
        <v>4024263.4712829599</v>
      </c>
      <c r="AW1387" s="99">
        <v>6876394.11572266</v>
      </c>
      <c r="AX1387" s="99">
        <v>6557598.91589355</v>
      </c>
      <c r="AY1387" s="99">
        <v>5951410.9047241202</v>
      </c>
      <c r="AZ1387" s="99">
        <v>4503891.06103516</v>
      </c>
      <c r="BA1387" s="99">
        <v>0</v>
      </c>
      <c r="BB1387" s="99">
        <v>0</v>
      </c>
      <c r="BC1387" s="99">
        <v>1734663.1400909401</v>
      </c>
      <c r="BD1387" s="99">
        <v>0</v>
      </c>
      <c r="BE1387" s="99">
        <v>0</v>
      </c>
      <c r="BF1387" s="99">
        <v>840321.44310760498</v>
      </c>
      <c r="BG1387" s="99">
        <v>10922510.571899399</v>
      </c>
      <c r="BH1387" s="99">
        <v>2617726.2300109901</v>
      </c>
      <c r="BI1387" s="99">
        <v>20.2087863809429</v>
      </c>
      <c r="BJ1387" s="99">
        <v>2045389.53919983</v>
      </c>
      <c r="BK1387" s="99">
        <v>1008276.6018219</v>
      </c>
      <c r="BL1387" s="99">
        <v>0</v>
      </c>
      <c r="BM1387" s="99">
        <v>0</v>
      </c>
      <c r="BN1387" s="99">
        <v>0</v>
      </c>
      <c r="BO1387" s="99">
        <v>0</v>
      </c>
      <c r="BP1387" s="99">
        <v>0</v>
      </c>
      <c r="BQ1387" s="99">
        <v>0</v>
      </c>
      <c r="BR1387" s="99">
        <v>1988473.54125977</v>
      </c>
      <c r="BS1387" s="99">
        <v>1768259.78575134</v>
      </c>
      <c r="BT1387" s="99">
        <v>0</v>
      </c>
      <c r="BU1387" s="99">
        <v>0</v>
      </c>
      <c r="BV1387" s="99">
        <v>863244.43714141799</v>
      </c>
      <c r="BW1387" s="99">
        <v>0</v>
      </c>
      <c r="BX1387" s="99">
        <v>0</v>
      </c>
      <c r="BY1387" s="99">
        <v>0</v>
      </c>
      <c r="BZ1387" s="99">
        <v>0</v>
      </c>
      <c r="CA1387" s="99">
        <v>41832.612016200997</v>
      </c>
      <c r="CB1387" s="99">
        <v>2665901.5415954599</v>
      </c>
      <c r="CC1387" s="99">
        <v>18667281.690185498</v>
      </c>
      <c r="CD1387" s="99">
        <v>4630169.38244629</v>
      </c>
      <c r="CE1387" s="99">
        <v>750.83401042968001</v>
      </c>
      <c r="CF1387" s="99">
        <v>128725.901226997</v>
      </c>
      <c r="CG1387" s="99">
        <v>827471.409477234</v>
      </c>
      <c r="CH1387" s="99">
        <v>0</v>
      </c>
      <c r="CI1387" s="99">
        <v>42582.806803703301</v>
      </c>
      <c r="CJ1387" s="99">
        <v>2793426.9468078599</v>
      </c>
      <c r="CK1387" s="99">
        <v>19462331.435546901</v>
      </c>
      <c r="CL1387" s="99">
        <v>4629728.1431884803</v>
      </c>
      <c r="CM1387" s="166">
        <v>59094.1712594032</v>
      </c>
      <c r="CN1387" s="166">
        <v>7321376.90515137</v>
      </c>
      <c r="CO1387" s="166">
        <v>30435172.182372998</v>
      </c>
      <c r="CP1387" s="99">
        <v>4629728.1431884803</v>
      </c>
      <c r="CQ1387" s="99">
        <v>0</v>
      </c>
      <c r="CR1387" s="99">
        <v>0</v>
      </c>
      <c r="CS1387" s="99">
        <v>0</v>
      </c>
      <c r="CT1387" s="99">
        <v>0</v>
      </c>
      <c r="CU1387" s="98">
        <v>25325.663991206002</v>
      </c>
      <c r="CV1387" s="98">
        <v>5201.3962880660001</v>
      </c>
      <c r="CW1387" s="98">
        <v>2794627.4428224568</v>
      </c>
      <c r="CX1387" s="98">
        <v>19494753.099662732</v>
      </c>
    </row>
    <row r="1388" spans="1:102" x14ac:dyDescent="0.2">
      <c r="A1388" s="98" t="s">
        <v>74</v>
      </c>
      <c r="B1388" s="100">
        <v>38596</v>
      </c>
      <c r="C1388" s="99">
        <v>28783.2110824585</v>
      </c>
      <c r="D1388" s="99">
        <v>1.01020965099451</v>
      </c>
      <c r="E1388" s="99">
        <v>13223.180358052299</v>
      </c>
      <c r="F1388" s="99">
        <v>6138.1467518806503</v>
      </c>
      <c r="G1388" s="99">
        <v>202.11900900676801</v>
      </c>
      <c r="H1388" s="99">
        <v>533.52711436152504</v>
      </c>
      <c r="I1388" s="99">
        <v>27.953413121635101</v>
      </c>
      <c r="J1388" s="99">
        <v>6295.0499394536</v>
      </c>
      <c r="K1388" s="99">
        <v>10242.8628097773</v>
      </c>
      <c r="L1388" s="99">
        <v>18179.637459278099</v>
      </c>
      <c r="M1388" s="99">
        <v>17244.942380189899</v>
      </c>
      <c r="N1388" s="99">
        <v>4476.9861603379304</v>
      </c>
      <c r="O1388" s="99">
        <v>0</v>
      </c>
      <c r="P1388" s="99">
        <v>0</v>
      </c>
      <c r="Q1388" s="99">
        <v>2542.0431830584998</v>
      </c>
      <c r="R1388" s="99">
        <v>0</v>
      </c>
      <c r="S1388" s="99">
        <v>0</v>
      </c>
      <c r="T1388" s="99">
        <v>741.92569767683699</v>
      </c>
      <c r="U1388" s="99">
        <v>16510.5167608261</v>
      </c>
      <c r="V1388" s="99">
        <v>1663486.45378113</v>
      </c>
      <c r="W1388" s="99">
        <v>91.7954398058355</v>
      </c>
      <c r="X1388" s="99">
        <v>994061.25085449195</v>
      </c>
      <c r="Y1388" s="99">
        <v>362784.183460236</v>
      </c>
      <c r="Z1388" s="99">
        <v>39281.360162258097</v>
      </c>
      <c r="AA1388" s="99">
        <v>89057.808056831404</v>
      </c>
      <c r="AB1388" s="99">
        <v>3751.6842198669901</v>
      </c>
      <c r="AC1388" s="99">
        <v>2004775.9778442399</v>
      </c>
      <c r="AD1388" s="99">
        <v>2409626.3588561998</v>
      </c>
      <c r="AE1388" s="99">
        <v>905993.84038543701</v>
      </c>
      <c r="AF1388" s="99">
        <v>842674.50592041004</v>
      </c>
      <c r="AG1388" s="99">
        <v>683109.85303497303</v>
      </c>
      <c r="AH1388" s="99">
        <v>0</v>
      </c>
      <c r="AI1388" s="99">
        <v>0</v>
      </c>
      <c r="AJ1388" s="99">
        <v>243444.39863967901</v>
      </c>
      <c r="AK1388" s="99">
        <v>0</v>
      </c>
      <c r="AL1388" s="99">
        <v>0</v>
      </c>
      <c r="AM1388" s="99">
        <v>128004.64644146001</v>
      </c>
      <c r="AN1388" s="99">
        <v>4464334.54150391</v>
      </c>
      <c r="AO1388" s="99">
        <v>11965627.901367201</v>
      </c>
      <c r="AP1388" s="99">
        <v>806.22708971798397</v>
      </c>
      <c r="AQ1388" s="99">
        <v>6960400.8103637705</v>
      </c>
      <c r="AR1388" s="99">
        <v>2548062.4082946801</v>
      </c>
      <c r="AS1388" s="99">
        <v>257747.62688064601</v>
      </c>
      <c r="AT1388" s="99">
        <v>579932.12815094006</v>
      </c>
      <c r="AU1388" s="99">
        <v>23292.1827609539</v>
      </c>
      <c r="AV1388" s="99">
        <v>4899814.7671508798</v>
      </c>
      <c r="AW1388" s="99">
        <v>5910342.3148803702</v>
      </c>
      <c r="AX1388" s="99">
        <v>6608845.2506713904</v>
      </c>
      <c r="AY1388" s="99">
        <v>6145314.1550292997</v>
      </c>
      <c r="AZ1388" s="99">
        <v>4609437.9179077102</v>
      </c>
      <c r="BA1388" s="99">
        <v>0</v>
      </c>
      <c r="BB1388" s="99">
        <v>0</v>
      </c>
      <c r="BC1388" s="99">
        <v>1723485.2209777799</v>
      </c>
      <c r="BD1388" s="99">
        <v>0</v>
      </c>
      <c r="BE1388" s="99">
        <v>0</v>
      </c>
      <c r="BF1388" s="99">
        <v>838316.42791748</v>
      </c>
      <c r="BG1388" s="99">
        <v>10897154.244506801</v>
      </c>
      <c r="BH1388" s="99">
        <v>2707302.9351806599</v>
      </c>
      <c r="BI1388" s="99">
        <v>54.787007486913403</v>
      </c>
      <c r="BJ1388" s="99">
        <v>2050028.6135406501</v>
      </c>
      <c r="BK1388" s="99">
        <v>1053331.2985229499</v>
      </c>
      <c r="BL1388" s="99">
        <v>0</v>
      </c>
      <c r="BM1388" s="99">
        <v>0</v>
      </c>
      <c r="BN1388" s="99">
        <v>0</v>
      </c>
      <c r="BO1388" s="99">
        <v>0</v>
      </c>
      <c r="BP1388" s="99">
        <v>0</v>
      </c>
      <c r="BQ1388" s="99">
        <v>0</v>
      </c>
      <c r="BR1388" s="99">
        <v>2064392.3616790799</v>
      </c>
      <c r="BS1388" s="99">
        <v>1800726.7326965299</v>
      </c>
      <c r="BT1388" s="99">
        <v>0</v>
      </c>
      <c r="BU1388" s="99">
        <v>0</v>
      </c>
      <c r="BV1388" s="99">
        <v>872845.35459899902</v>
      </c>
      <c r="BW1388" s="99">
        <v>0</v>
      </c>
      <c r="BX1388" s="99">
        <v>0</v>
      </c>
      <c r="BY1388" s="99">
        <v>0</v>
      </c>
      <c r="BZ1388" s="99">
        <v>0</v>
      </c>
      <c r="CA1388" s="99">
        <v>41964.638974666603</v>
      </c>
      <c r="CB1388" s="99">
        <v>2667242.1597595201</v>
      </c>
      <c r="CC1388" s="99">
        <v>19016544.126464799</v>
      </c>
      <c r="CD1388" s="99">
        <v>4792208.08837891</v>
      </c>
      <c r="CE1388" s="99">
        <v>730.85096247494198</v>
      </c>
      <c r="CF1388" s="99">
        <v>127764.308310509</v>
      </c>
      <c r="CG1388" s="99">
        <v>843187.959663391</v>
      </c>
      <c r="CH1388" s="99">
        <v>0</v>
      </c>
      <c r="CI1388" s="99">
        <v>42689.755194187201</v>
      </c>
      <c r="CJ1388" s="99">
        <v>2794886.9172668499</v>
      </c>
      <c r="CK1388" s="99">
        <v>19796635.532714799</v>
      </c>
      <c r="CL1388" s="99">
        <v>4794471.1021118201</v>
      </c>
      <c r="CM1388" s="166">
        <v>59230.917840480797</v>
      </c>
      <c r="CN1388" s="166">
        <v>7250405.7395019503</v>
      </c>
      <c r="CO1388" s="166">
        <v>30674455.310791001</v>
      </c>
      <c r="CP1388" s="99">
        <v>4794471.1021118201</v>
      </c>
      <c r="CQ1388" s="99">
        <v>0</v>
      </c>
      <c r="CR1388" s="99">
        <v>0</v>
      </c>
      <c r="CS1388" s="99">
        <v>0</v>
      </c>
      <c r="CT1388" s="99">
        <v>0</v>
      </c>
      <c r="CU1388" s="98">
        <v>24116.946586213999</v>
      </c>
      <c r="CV1388" s="98">
        <v>6471.3580722360002</v>
      </c>
      <c r="CW1388" s="98">
        <v>2795006.4680700293</v>
      </c>
      <c r="CX1388" s="98">
        <v>19859732.08612819</v>
      </c>
    </row>
    <row r="1389" spans="1:102" x14ac:dyDescent="0.2">
      <c r="A1389" s="98" t="s">
        <v>74</v>
      </c>
      <c r="B1389" s="100">
        <v>38687</v>
      </c>
      <c r="C1389" s="99">
        <v>29298.9876017571</v>
      </c>
      <c r="D1389" s="99">
        <v>1.80792691399984</v>
      </c>
      <c r="E1389" s="99">
        <v>13017.5192936659</v>
      </c>
      <c r="F1389" s="99">
        <v>6253.3862263560304</v>
      </c>
      <c r="G1389" s="99">
        <v>249.672937773168</v>
      </c>
      <c r="H1389" s="99">
        <v>493.540275171399</v>
      </c>
      <c r="I1389" s="99">
        <v>28.0047479108907</v>
      </c>
      <c r="J1389" s="99">
        <v>7522.7861017584801</v>
      </c>
      <c r="K1389" s="99">
        <v>9419.3230530023593</v>
      </c>
      <c r="L1389" s="99">
        <v>17674.309061288801</v>
      </c>
      <c r="M1389" s="99">
        <v>17460.179931163799</v>
      </c>
      <c r="N1389" s="99">
        <v>4560.6094977855701</v>
      </c>
      <c r="O1389" s="99">
        <v>0</v>
      </c>
      <c r="P1389" s="99">
        <v>0</v>
      </c>
      <c r="Q1389" s="99">
        <v>2564.97557148337</v>
      </c>
      <c r="R1389" s="99">
        <v>0</v>
      </c>
      <c r="S1389" s="99">
        <v>0</v>
      </c>
      <c r="T1389" s="99">
        <v>744.91334133595205</v>
      </c>
      <c r="U1389" s="99">
        <v>16851.4445118904</v>
      </c>
      <c r="V1389" s="99">
        <v>1692678.6136779799</v>
      </c>
      <c r="W1389" s="99">
        <v>106.270348606631</v>
      </c>
      <c r="X1389" s="99">
        <v>969981.073387146</v>
      </c>
      <c r="Y1389" s="99">
        <v>367098.0233078</v>
      </c>
      <c r="Z1389" s="99">
        <v>48165.126275062597</v>
      </c>
      <c r="AA1389" s="99">
        <v>78701.510914802595</v>
      </c>
      <c r="AB1389" s="99">
        <v>3102.5587695241002</v>
      </c>
      <c r="AC1389" s="99">
        <v>2554861.3834533701</v>
      </c>
      <c r="AD1389" s="99">
        <v>2217009.0959777799</v>
      </c>
      <c r="AE1389" s="99">
        <v>857203.98432922398</v>
      </c>
      <c r="AF1389" s="99">
        <v>850953.89771270799</v>
      </c>
      <c r="AG1389" s="99">
        <v>681028.45022582996</v>
      </c>
      <c r="AH1389" s="99">
        <v>0</v>
      </c>
      <c r="AI1389" s="99">
        <v>0</v>
      </c>
      <c r="AJ1389" s="99">
        <v>243656.130870819</v>
      </c>
      <c r="AK1389" s="99">
        <v>0</v>
      </c>
      <c r="AL1389" s="99">
        <v>0</v>
      </c>
      <c r="AM1389" s="99">
        <v>124780.193455696</v>
      </c>
      <c r="AN1389" s="99">
        <v>4721007.3154296903</v>
      </c>
      <c r="AO1389" s="99">
        <v>12257513.7453613</v>
      </c>
      <c r="AP1389" s="99">
        <v>985.32409342378401</v>
      </c>
      <c r="AQ1389" s="99">
        <v>6918945.2864379901</v>
      </c>
      <c r="AR1389" s="99">
        <v>2634044.7817382799</v>
      </c>
      <c r="AS1389" s="99">
        <v>321043.509765625</v>
      </c>
      <c r="AT1389" s="99">
        <v>519915.88740158099</v>
      </c>
      <c r="AU1389" s="99">
        <v>20299.327229738199</v>
      </c>
      <c r="AV1389" s="99">
        <v>6180907.1220703097</v>
      </c>
      <c r="AW1389" s="99">
        <v>5479666.9649047898</v>
      </c>
      <c r="AX1389" s="99">
        <v>6323907.3988647498</v>
      </c>
      <c r="AY1389" s="99">
        <v>6229866.8698730497</v>
      </c>
      <c r="AZ1389" s="99">
        <v>4662752.0620117197</v>
      </c>
      <c r="BA1389" s="99">
        <v>0</v>
      </c>
      <c r="BB1389" s="99">
        <v>0</v>
      </c>
      <c r="BC1389" s="99">
        <v>1740830.0073242199</v>
      </c>
      <c r="BD1389" s="99">
        <v>0</v>
      </c>
      <c r="BE1389" s="99">
        <v>0</v>
      </c>
      <c r="BF1389" s="99">
        <v>829137.02719116199</v>
      </c>
      <c r="BG1389" s="99">
        <v>11561198.5009766</v>
      </c>
      <c r="BH1389" s="99">
        <v>2780842.5527038602</v>
      </c>
      <c r="BI1389" s="99">
        <v>154.383397322148</v>
      </c>
      <c r="BJ1389" s="99">
        <v>2094275.19810486</v>
      </c>
      <c r="BK1389" s="99">
        <v>1178630.74659729</v>
      </c>
      <c r="BL1389" s="99">
        <v>0</v>
      </c>
      <c r="BM1389" s="99">
        <v>0</v>
      </c>
      <c r="BN1389" s="99">
        <v>0</v>
      </c>
      <c r="BO1389" s="99">
        <v>0</v>
      </c>
      <c r="BP1389" s="99">
        <v>0</v>
      </c>
      <c r="BQ1389" s="99">
        <v>0</v>
      </c>
      <c r="BR1389" s="99">
        <v>2110195.1710815402</v>
      </c>
      <c r="BS1389" s="99">
        <v>1839092.7065582301</v>
      </c>
      <c r="BT1389" s="99">
        <v>0</v>
      </c>
      <c r="BU1389" s="99">
        <v>0</v>
      </c>
      <c r="BV1389" s="99">
        <v>993953.66145324695</v>
      </c>
      <c r="BW1389" s="99">
        <v>0</v>
      </c>
      <c r="BX1389" s="99">
        <v>0</v>
      </c>
      <c r="BY1389" s="99">
        <v>0</v>
      </c>
      <c r="BZ1389" s="99">
        <v>0</v>
      </c>
      <c r="CA1389" s="99">
        <v>42278.031646728501</v>
      </c>
      <c r="CB1389" s="99">
        <v>2666665.9937133798</v>
      </c>
      <c r="CC1389" s="99">
        <v>19197261.619628899</v>
      </c>
      <c r="CD1389" s="99">
        <v>4927507.2283325205</v>
      </c>
      <c r="CE1389" s="99">
        <v>747.85511463135504</v>
      </c>
      <c r="CF1389" s="99">
        <v>130105.7012043</v>
      </c>
      <c r="CG1389" s="99">
        <v>873347.33847045898</v>
      </c>
      <c r="CH1389" s="99">
        <v>0</v>
      </c>
      <c r="CI1389" s="99">
        <v>43029.201981067701</v>
      </c>
      <c r="CJ1389" s="99">
        <v>2797679.1979980501</v>
      </c>
      <c r="CK1389" s="99">
        <v>20069634.364990201</v>
      </c>
      <c r="CL1389" s="99">
        <v>4929117.1080322303</v>
      </c>
      <c r="CM1389" s="166">
        <v>59837.080259323098</v>
      </c>
      <c r="CN1389" s="166">
        <v>7506904.6433105497</v>
      </c>
      <c r="CO1389" s="166">
        <v>31601429.8759766</v>
      </c>
      <c r="CP1389" s="99">
        <v>4929117.1080322303</v>
      </c>
      <c r="CQ1389" s="99">
        <v>0</v>
      </c>
      <c r="CR1389" s="99">
        <v>0</v>
      </c>
      <c r="CS1389" s="99">
        <v>0</v>
      </c>
      <c r="CT1389" s="99">
        <v>0</v>
      </c>
      <c r="CU1389" s="98">
        <v>22778.812265889999</v>
      </c>
      <c r="CV1389" s="98">
        <v>7739.2398272740002</v>
      </c>
      <c r="CW1389" s="98">
        <v>2796771.6949176798</v>
      </c>
      <c r="CX1389" s="98">
        <v>20070608.958099358</v>
      </c>
    </row>
    <row r="1390" spans="1:102" x14ac:dyDescent="0.2">
      <c r="A1390" s="98" t="s">
        <v>74</v>
      </c>
      <c r="B1390" s="100">
        <v>38777</v>
      </c>
      <c r="C1390" s="99">
        <v>29869.200692176801</v>
      </c>
      <c r="D1390" s="99">
        <v>2.1367604609986302</v>
      </c>
      <c r="E1390" s="99">
        <v>12592.0634152889</v>
      </c>
      <c r="F1390" s="99">
        <v>6342.6276337504396</v>
      </c>
      <c r="G1390" s="99">
        <v>282.70869276672602</v>
      </c>
      <c r="H1390" s="99">
        <v>462.982536900789</v>
      </c>
      <c r="I1390" s="99">
        <v>27.849588826997199</v>
      </c>
      <c r="J1390" s="99">
        <v>8711.8823668956793</v>
      </c>
      <c r="K1390" s="99">
        <v>8300.6388517618198</v>
      </c>
      <c r="L1390" s="99">
        <v>8805.6950057744998</v>
      </c>
      <c r="M1390" s="99">
        <v>17497.783645868301</v>
      </c>
      <c r="N1390" s="99">
        <v>4623.9242048263604</v>
      </c>
      <c r="O1390" s="99">
        <v>11428.3432761431</v>
      </c>
      <c r="P1390" s="99">
        <v>0</v>
      </c>
      <c r="Q1390" s="99">
        <v>2606.8795274794102</v>
      </c>
      <c r="R1390" s="99">
        <v>473.79736876860301</v>
      </c>
      <c r="S1390" s="99">
        <v>0</v>
      </c>
      <c r="T1390" s="99">
        <v>301.89597601816098</v>
      </c>
      <c r="U1390" s="99">
        <v>17024.506073474899</v>
      </c>
      <c r="V1390" s="99">
        <v>1725434.4214477499</v>
      </c>
      <c r="W1390" s="99">
        <v>129.79560873843701</v>
      </c>
      <c r="X1390" s="99">
        <v>952744.07332611096</v>
      </c>
      <c r="Y1390" s="99">
        <v>379723.49142074602</v>
      </c>
      <c r="Z1390" s="99">
        <v>57356.763651371002</v>
      </c>
      <c r="AA1390" s="99">
        <v>74099.4698867798</v>
      </c>
      <c r="AB1390" s="99">
        <v>3131.1211961805798</v>
      </c>
      <c r="AC1390" s="99">
        <v>2965399.9670104999</v>
      </c>
      <c r="AD1390" s="99">
        <v>1876406.0589294401</v>
      </c>
      <c r="AE1390" s="99">
        <v>368370.90941619902</v>
      </c>
      <c r="AF1390" s="99">
        <v>856284.86888122605</v>
      </c>
      <c r="AG1390" s="99">
        <v>680257.36369323696</v>
      </c>
      <c r="AH1390" s="99">
        <v>545275.41213226295</v>
      </c>
      <c r="AI1390" s="99">
        <v>0</v>
      </c>
      <c r="AJ1390" s="99">
        <v>246865.292798996</v>
      </c>
      <c r="AK1390" s="99">
        <v>82027.144898414597</v>
      </c>
      <c r="AL1390" s="99">
        <v>0</v>
      </c>
      <c r="AM1390" s="99">
        <v>50059.145473003402</v>
      </c>
      <c r="AN1390" s="99">
        <v>4834763.9496459998</v>
      </c>
      <c r="AO1390" s="99">
        <v>12623901.2504883</v>
      </c>
      <c r="AP1390" s="99">
        <v>1178.01817731559</v>
      </c>
      <c r="AQ1390" s="99">
        <v>6844215.6608276404</v>
      </c>
      <c r="AR1390" s="99">
        <v>2746447.1026916499</v>
      </c>
      <c r="AS1390" s="99">
        <v>390869.93027496297</v>
      </c>
      <c r="AT1390" s="99">
        <v>500137.32522583002</v>
      </c>
      <c r="AU1390" s="99">
        <v>20734.726352691701</v>
      </c>
      <c r="AV1390" s="99">
        <v>7265540.0448608398</v>
      </c>
      <c r="AW1390" s="99">
        <v>4672600.3354492197</v>
      </c>
      <c r="AX1390" s="99">
        <v>2797809.92999268</v>
      </c>
      <c r="AY1390" s="99">
        <v>6358886.0009155301</v>
      </c>
      <c r="AZ1390" s="99">
        <v>4700196.9463501005</v>
      </c>
      <c r="BA1390" s="99">
        <v>3928834.3224182101</v>
      </c>
      <c r="BB1390" s="99">
        <v>0</v>
      </c>
      <c r="BC1390" s="99">
        <v>1784087.04084778</v>
      </c>
      <c r="BD1390" s="99">
        <v>555109.967475891</v>
      </c>
      <c r="BE1390" s="99">
        <v>0</v>
      </c>
      <c r="BF1390" s="99">
        <v>341626.19916534401</v>
      </c>
      <c r="BG1390" s="99">
        <v>11938997.5791016</v>
      </c>
      <c r="BH1390" s="99">
        <v>3514781.7224426302</v>
      </c>
      <c r="BI1390" s="99">
        <v>130.396310254931</v>
      </c>
      <c r="BJ1390" s="99">
        <v>2444928.9702758798</v>
      </c>
      <c r="BK1390" s="99">
        <v>1256349.1037902799</v>
      </c>
      <c r="BL1390" s="99">
        <v>0</v>
      </c>
      <c r="BM1390" s="99">
        <v>41067.611977577202</v>
      </c>
      <c r="BN1390" s="99">
        <v>1907.28396598995</v>
      </c>
      <c r="BO1390" s="99">
        <v>0</v>
      </c>
      <c r="BP1390" s="99">
        <v>0</v>
      </c>
      <c r="BQ1390" s="99">
        <v>0</v>
      </c>
      <c r="BR1390" s="99">
        <v>2206150.5961303702</v>
      </c>
      <c r="BS1390" s="99">
        <v>1892129.44177246</v>
      </c>
      <c r="BT1390" s="99">
        <v>766034.55030059803</v>
      </c>
      <c r="BU1390" s="99">
        <v>0</v>
      </c>
      <c r="BV1390" s="99">
        <v>1004835.43721771</v>
      </c>
      <c r="BW1390" s="99">
        <v>64847.313911438003</v>
      </c>
      <c r="BX1390" s="99">
        <v>0</v>
      </c>
      <c r="BY1390" s="99">
        <v>0</v>
      </c>
      <c r="BZ1390" s="99">
        <v>0</v>
      </c>
      <c r="CA1390" s="99">
        <v>42531.042939186103</v>
      </c>
      <c r="CB1390" s="99">
        <v>2684993.5429077102</v>
      </c>
      <c r="CC1390" s="99">
        <v>19437847.783935498</v>
      </c>
      <c r="CD1390" s="99">
        <v>5896352.5763549795</v>
      </c>
      <c r="CE1390" s="99">
        <v>753.36570379138004</v>
      </c>
      <c r="CF1390" s="99">
        <v>130426.557220459</v>
      </c>
      <c r="CG1390" s="99">
        <v>885397.699661255</v>
      </c>
      <c r="CH1390" s="99">
        <v>0</v>
      </c>
      <c r="CI1390" s="99">
        <v>43287.106119632699</v>
      </c>
      <c r="CJ1390" s="99">
        <v>2814745.8436279302</v>
      </c>
      <c r="CK1390" s="99">
        <v>20380931.567138702</v>
      </c>
      <c r="CL1390" s="99">
        <v>5961359.1823730497</v>
      </c>
      <c r="CM1390" s="166">
        <v>60256.482796192198</v>
      </c>
      <c r="CN1390" s="166">
        <v>7644471.7249145498</v>
      </c>
      <c r="CO1390" s="166">
        <v>32324575.044189502</v>
      </c>
      <c r="CP1390" s="99">
        <v>5961359.1823730497</v>
      </c>
      <c r="CQ1390" s="99">
        <v>0</v>
      </c>
      <c r="CR1390" s="99">
        <v>0</v>
      </c>
      <c r="CS1390" s="99">
        <v>0</v>
      </c>
      <c r="CT1390" s="99">
        <v>0</v>
      </c>
      <c r="CU1390" s="98">
        <v>21359.543111691</v>
      </c>
      <c r="CV1390" s="98">
        <v>8955.0395304810008</v>
      </c>
      <c r="CW1390" s="98">
        <v>2815420.1001281692</v>
      </c>
      <c r="CX1390" s="98">
        <v>20323245.483596753</v>
      </c>
    </row>
    <row r="1391" spans="1:102" x14ac:dyDescent="0.2">
      <c r="A1391" s="98" t="s">
        <v>74</v>
      </c>
      <c r="B1391" s="100">
        <v>38869</v>
      </c>
      <c r="C1391" s="99">
        <v>30772.093909502</v>
      </c>
      <c r="D1391" s="99">
        <v>2.0587642789760099</v>
      </c>
      <c r="E1391" s="99">
        <v>12465.139477491401</v>
      </c>
      <c r="F1391" s="99">
        <v>6699.3190060854004</v>
      </c>
      <c r="G1391" s="99">
        <v>328.06181220337697</v>
      </c>
      <c r="H1391" s="99">
        <v>429.05932118743698</v>
      </c>
      <c r="I1391" s="99">
        <v>25.269247919553901</v>
      </c>
      <c r="J1391" s="99">
        <v>9857.2922503948193</v>
      </c>
      <c r="K1391" s="99">
        <v>7256.7492129802704</v>
      </c>
      <c r="L1391" s="99">
        <v>8140.4348083734503</v>
      </c>
      <c r="M1391" s="99">
        <v>17727.926736354799</v>
      </c>
      <c r="N1391" s="99">
        <v>4667.0601865649196</v>
      </c>
      <c r="O1391" s="99">
        <v>12023.106283426299</v>
      </c>
      <c r="P1391" s="99">
        <v>0</v>
      </c>
      <c r="Q1391" s="99">
        <v>2602.93613797426</v>
      </c>
      <c r="R1391" s="99">
        <v>492.07366386428498</v>
      </c>
      <c r="S1391" s="99">
        <v>0</v>
      </c>
      <c r="T1391" s="99">
        <v>280.172020625323</v>
      </c>
      <c r="U1391" s="99">
        <v>17162.808322668101</v>
      </c>
      <c r="V1391" s="99">
        <v>1788799.29983521</v>
      </c>
      <c r="W1391" s="99">
        <v>151.71539978496699</v>
      </c>
      <c r="X1391" s="99">
        <v>929239.94192504894</v>
      </c>
      <c r="Y1391" s="99">
        <v>396525.47681427002</v>
      </c>
      <c r="Z1391" s="99">
        <v>61676.794241905198</v>
      </c>
      <c r="AA1391" s="99">
        <v>65787.469053268404</v>
      </c>
      <c r="AB1391" s="99">
        <v>2706.6594823300802</v>
      </c>
      <c r="AC1391" s="99">
        <v>3319950.0638732901</v>
      </c>
      <c r="AD1391" s="99">
        <v>1561931.3813018801</v>
      </c>
      <c r="AE1391" s="99">
        <v>343141.22330093401</v>
      </c>
      <c r="AF1391" s="99">
        <v>871900.06153869606</v>
      </c>
      <c r="AG1391" s="99">
        <v>688968.70899963402</v>
      </c>
      <c r="AH1391" s="99">
        <v>574218.12704467797</v>
      </c>
      <c r="AI1391" s="99">
        <v>0</v>
      </c>
      <c r="AJ1391" s="99">
        <v>243608.37141990699</v>
      </c>
      <c r="AK1391" s="99">
        <v>81263.161763191194</v>
      </c>
      <c r="AL1391" s="99">
        <v>0</v>
      </c>
      <c r="AM1391" s="99">
        <v>45522.534439563802</v>
      </c>
      <c r="AN1391" s="99">
        <v>4922572.4187622098</v>
      </c>
      <c r="AO1391" s="99">
        <v>13347113.5317383</v>
      </c>
      <c r="AP1391" s="99">
        <v>1320.10975772142</v>
      </c>
      <c r="AQ1391" s="99">
        <v>6719129.5293579102</v>
      </c>
      <c r="AR1391" s="99">
        <v>2878996.82318115</v>
      </c>
      <c r="AS1391" s="99">
        <v>426177.05919265701</v>
      </c>
      <c r="AT1391" s="99">
        <v>447628.86592865002</v>
      </c>
      <c r="AU1391" s="99">
        <v>18604.9082040787</v>
      </c>
      <c r="AV1391" s="99">
        <v>8289199.9649658203</v>
      </c>
      <c r="AW1391" s="99">
        <v>3919093.1859741202</v>
      </c>
      <c r="AX1391" s="99">
        <v>2656031.10693359</v>
      </c>
      <c r="AY1391" s="99">
        <v>6558804.6475830097</v>
      </c>
      <c r="AZ1391" s="99">
        <v>4809912.6287231399</v>
      </c>
      <c r="BA1391" s="99">
        <v>4168486.12255859</v>
      </c>
      <c r="BB1391" s="99">
        <v>0</v>
      </c>
      <c r="BC1391" s="99">
        <v>1780640.8277130099</v>
      </c>
      <c r="BD1391" s="99">
        <v>551552.34049987805</v>
      </c>
      <c r="BE1391" s="99">
        <v>0</v>
      </c>
      <c r="BF1391" s="99">
        <v>314268.44999313401</v>
      </c>
      <c r="BG1391" s="99">
        <v>12175331.802734399</v>
      </c>
      <c r="BH1391" s="99">
        <v>3654144.1733093299</v>
      </c>
      <c r="BI1391" s="99">
        <v>34.444144689943599</v>
      </c>
      <c r="BJ1391" s="99">
        <v>2395494.8506469699</v>
      </c>
      <c r="BK1391" s="99">
        <v>1307703.18574524</v>
      </c>
      <c r="BL1391" s="99">
        <v>0</v>
      </c>
      <c r="BM1391" s="99">
        <v>38878.075625896498</v>
      </c>
      <c r="BN1391" s="99">
        <v>2233.9285259246799</v>
      </c>
      <c r="BO1391" s="99">
        <v>0</v>
      </c>
      <c r="BP1391" s="99">
        <v>0</v>
      </c>
      <c r="BQ1391" s="99">
        <v>0</v>
      </c>
      <c r="BR1391" s="99">
        <v>2265634.2286377</v>
      </c>
      <c r="BS1391" s="99">
        <v>1928409.9782409701</v>
      </c>
      <c r="BT1391" s="99">
        <v>813058.67009735096</v>
      </c>
      <c r="BU1391" s="99">
        <v>0</v>
      </c>
      <c r="BV1391" s="99">
        <v>1004996.0205078101</v>
      </c>
      <c r="BW1391" s="99">
        <v>64108.886791229197</v>
      </c>
      <c r="BX1391" s="99">
        <v>0</v>
      </c>
      <c r="BY1391" s="99">
        <v>0</v>
      </c>
      <c r="BZ1391" s="99">
        <v>0</v>
      </c>
      <c r="CA1391" s="99">
        <v>43255.5888366699</v>
      </c>
      <c r="CB1391" s="99">
        <v>2730551.7202758798</v>
      </c>
      <c r="CC1391" s="99">
        <v>20127221.6953125</v>
      </c>
      <c r="CD1391" s="99">
        <v>6013197.6386718797</v>
      </c>
      <c r="CE1391" s="99">
        <v>746.50619630515598</v>
      </c>
      <c r="CF1391" s="99">
        <v>128330.868262291</v>
      </c>
      <c r="CG1391" s="99">
        <v>888772.60770416295</v>
      </c>
      <c r="CH1391" s="99">
        <v>0</v>
      </c>
      <c r="CI1391" s="99">
        <v>44001.804836273201</v>
      </c>
      <c r="CJ1391" s="99">
        <v>2858099.2417602502</v>
      </c>
      <c r="CK1391" s="99">
        <v>20892841.877685498</v>
      </c>
      <c r="CL1391" s="99">
        <v>6078053.2929077102</v>
      </c>
      <c r="CM1391" s="166">
        <v>61081.187324523897</v>
      </c>
      <c r="CN1391" s="166">
        <v>7767962.5274047898</v>
      </c>
      <c r="CO1391" s="166">
        <v>33114787.084716801</v>
      </c>
      <c r="CP1391" s="99">
        <v>6078053.2929077102</v>
      </c>
      <c r="CQ1391" s="99">
        <v>0</v>
      </c>
      <c r="CR1391" s="99">
        <v>0</v>
      </c>
      <c r="CS1391" s="99">
        <v>0</v>
      </c>
      <c r="CT1391" s="99">
        <v>0</v>
      </c>
      <c r="CU1391" s="98">
        <v>20162.832105850001</v>
      </c>
      <c r="CV1391" s="98">
        <v>10128.056150033</v>
      </c>
      <c r="CW1391" s="98">
        <v>2858882.5885381708</v>
      </c>
      <c r="CX1391" s="98">
        <v>21015994.303016663</v>
      </c>
    </row>
    <row r="1392" spans="1:102" x14ac:dyDescent="0.2">
      <c r="A1392" s="98" t="s">
        <v>74</v>
      </c>
      <c r="B1392" s="100">
        <v>38961</v>
      </c>
      <c r="C1392" s="99">
        <v>31394.777281999599</v>
      </c>
      <c r="D1392" s="99">
        <v>2.0279061009932802</v>
      </c>
      <c r="E1392" s="99">
        <v>12130.838936328901</v>
      </c>
      <c r="F1392" s="99">
        <v>6720.2274355292302</v>
      </c>
      <c r="G1392" s="99">
        <v>369.98733042925602</v>
      </c>
      <c r="H1392" s="99">
        <v>384.58779179677401</v>
      </c>
      <c r="I1392" s="99">
        <v>22.878034231485799</v>
      </c>
      <c r="J1392" s="99">
        <v>11052.422654509501</v>
      </c>
      <c r="K1392" s="99">
        <v>6463.4453063607198</v>
      </c>
      <c r="L1392" s="99">
        <v>7776.03242784739</v>
      </c>
      <c r="M1392" s="99">
        <v>17786.9484322071</v>
      </c>
      <c r="N1392" s="99">
        <v>4702.99840039015</v>
      </c>
      <c r="O1392" s="99">
        <v>12194.7055922747</v>
      </c>
      <c r="P1392" s="99">
        <v>0</v>
      </c>
      <c r="Q1392" s="99">
        <v>2580.74217712879</v>
      </c>
      <c r="R1392" s="99">
        <v>516.57832080125797</v>
      </c>
      <c r="S1392" s="99">
        <v>0</v>
      </c>
      <c r="T1392" s="99">
        <v>250.85611897893301</v>
      </c>
      <c r="U1392" s="99">
        <v>17449.8816013336</v>
      </c>
      <c r="V1392" s="99">
        <v>1817101.3126068099</v>
      </c>
      <c r="W1392" s="99">
        <v>528.85627862065996</v>
      </c>
      <c r="X1392" s="99">
        <v>898966.61408233596</v>
      </c>
      <c r="Y1392" s="99">
        <v>400690.96328735398</v>
      </c>
      <c r="Z1392" s="99">
        <v>69446.189486503601</v>
      </c>
      <c r="AA1392" s="99">
        <v>55841.1957912445</v>
      </c>
      <c r="AB1392" s="99">
        <v>2887.4136501550702</v>
      </c>
      <c r="AC1392" s="99">
        <v>3674902.73120117</v>
      </c>
      <c r="AD1392" s="99">
        <v>1260825.44436646</v>
      </c>
      <c r="AE1392" s="99">
        <v>328210.26913833601</v>
      </c>
      <c r="AF1392" s="99">
        <v>867969.77420806896</v>
      </c>
      <c r="AG1392" s="99">
        <v>682198.92475128197</v>
      </c>
      <c r="AH1392" s="99">
        <v>588389.03155517601</v>
      </c>
      <c r="AI1392" s="99">
        <v>0</v>
      </c>
      <c r="AJ1392" s="99">
        <v>239987.526704788</v>
      </c>
      <c r="AK1392" s="99">
        <v>80988.759801864595</v>
      </c>
      <c r="AL1392" s="99">
        <v>0</v>
      </c>
      <c r="AM1392" s="99">
        <v>41931.624967575102</v>
      </c>
      <c r="AN1392" s="99">
        <v>4963082.1171264602</v>
      </c>
      <c r="AO1392" s="99">
        <v>13611154.332885699</v>
      </c>
      <c r="AP1392" s="99">
        <v>4059.9054999351501</v>
      </c>
      <c r="AQ1392" s="99">
        <v>6563215.6470947303</v>
      </c>
      <c r="AR1392" s="99">
        <v>2945659.79400635</v>
      </c>
      <c r="AS1392" s="99">
        <v>474885.82917785598</v>
      </c>
      <c r="AT1392" s="99">
        <v>380831.374038696</v>
      </c>
      <c r="AU1392" s="99">
        <v>20105.762295484499</v>
      </c>
      <c r="AV1392" s="99">
        <v>9399770.4221191406</v>
      </c>
      <c r="AW1392" s="99">
        <v>3243197.34838867</v>
      </c>
      <c r="AX1392" s="99">
        <v>2568776.8397522001</v>
      </c>
      <c r="AY1392" s="99">
        <v>6547914.5251464797</v>
      </c>
      <c r="AZ1392" s="99">
        <v>4821338.0964355497</v>
      </c>
      <c r="BA1392" s="99">
        <v>4327771.4146728497</v>
      </c>
      <c r="BB1392" s="99">
        <v>0</v>
      </c>
      <c r="BC1392" s="99">
        <v>1767149.2286529499</v>
      </c>
      <c r="BD1392" s="99">
        <v>549984.37281799305</v>
      </c>
      <c r="BE1392" s="99">
        <v>0</v>
      </c>
      <c r="BF1392" s="99">
        <v>290043.79687118501</v>
      </c>
      <c r="BG1392" s="99">
        <v>12649115.497558599</v>
      </c>
      <c r="BH1392" s="99">
        <v>3703946.63317871</v>
      </c>
      <c r="BI1392" s="99">
        <v>294.15522141009598</v>
      </c>
      <c r="BJ1392" s="99">
        <v>2357261.0354919401</v>
      </c>
      <c r="BK1392" s="99">
        <v>1382562.25669861</v>
      </c>
      <c r="BL1392" s="99">
        <v>0</v>
      </c>
      <c r="BM1392" s="99">
        <v>32931.423619747198</v>
      </c>
      <c r="BN1392" s="99">
        <v>2745.73137632012</v>
      </c>
      <c r="BO1392" s="99">
        <v>0</v>
      </c>
      <c r="BP1392" s="99">
        <v>0</v>
      </c>
      <c r="BQ1392" s="99">
        <v>0</v>
      </c>
      <c r="BR1392" s="99">
        <v>2273253.2484435998</v>
      </c>
      <c r="BS1392" s="99">
        <v>1939320.5776977499</v>
      </c>
      <c r="BT1392" s="99">
        <v>844306.57946014404</v>
      </c>
      <c r="BU1392" s="99">
        <v>0</v>
      </c>
      <c r="BV1392" s="99">
        <v>1043996.58096313</v>
      </c>
      <c r="BW1392" s="99">
        <v>62424.372117042498</v>
      </c>
      <c r="BX1392" s="99">
        <v>0</v>
      </c>
      <c r="BY1392" s="99">
        <v>0</v>
      </c>
      <c r="BZ1392" s="99">
        <v>0</v>
      </c>
      <c r="CA1392" s="99">
        <v>43481.544456481897</v>
      </c>
      <c r="CB1392" s="99">
        <v>2722786.9060363802</v>
      </c>
      <c r="CC1392" s="99">
        <v>20212157.619872998</v>
      </c>
      <c r="CD1392" s="99">
        <v>6098757.1455078097</v>
      </c>
      <c r="CE1392" s="99">
        <v>754.46096601337194</v>
      </c>
      <c r="CF1392" s="99">
        <v>127008.935375214</v>
      </c>
      <c r="CG1392" s="99">
        <v>879303.91226959205</v>
      </c>
      <c r="CH1392" s="99">
        <v>0</v>
      </c>
      <c r="CI1392" s="99">
        <v>44230.904368400603</v>
      </c>
      <c r="CJ1392" s="99">
        <v>2851212.14172363</v>
      </c>
      <c r="CK1392" s="99">
        <v>21052495.909179699</v>
      </c>
      <c r="CL1392" s="99">
        <v>6162693.44140625</v>
      </c>
      <c r="CM1392" s="166">
        <v>61684.098858833298</v>
      </c>
      <c r="CN1392" s="166">
        <v>7806312.1564331101</v>
      </c>
      <c r="CO1392" s="166">
        <v>33663977.721191399</v>
      </c>
      <c r="CP1392" s="99">
        <v>6162693.44140625</v>
      </c>
      <c r="CQ1392" s="99">
        <v>0</v>
      </c>
      <c r="CR1392" s="99">
        <v>0</v>
      </c>
      <c r="CS1392" s="99">
        <v>0</v>
      </c>
      <c r="CT1392" s="99">
        <v>0</v>
      </c>
      <c r="CU1392" s="98">
        <v>19024.332190845998</v>
      </c>
      <c r="CV1392" s="98">
        <v>11374.992402211999</v>
      </c>
      <c r="CW1392" s="98">
        <v>2849795.8414115943</v>
      </c>
      <c r="CX1392" s="98">
        <v>21091461.532142591</v>
      </c>
    </row>
    <row r="1393" spans="1:102" x14ac:dyDescent="0.2">
      <c r="A1393" s="98" t="s">
        <v>74</v>
      </c>
      <c r="B1393" s="100">
        <v>39052</v>
      </c>
      <c r="C1393" s="99">
        <v>32293.913720846202</v>
      </c>
      <c r="D1393" s="99">
        <v>1.81412016799732</v>
      </c>
      <c r="E1393" s="99">
        <v>11637.3968465328</v>
      </c>
      <c r="F1393" s="99">
        <v>6754.9508729577101</v>
      </c>
      <c r="G1393" s="99">
        <v>403.83163738623301</v>
      </c>
      <c r="H1393" s="99">
        <v>349.29108851402998</v>
      </c>
      <c r="I1393" s="99">
        <v>27.126392529811699</v>
      </c>
      <c r="J1393" s="99">
        <v>12313.8912827969</v>
      </c>
      <c r="K1393" s="99">
        <v>5426.8449296951303</v>
      </c>
      <c r="L1393" s="99">
        <v>7618.2499205470103</v>
      </c>
      <c r="M1393" s="99">
        <v>17884.833409547799</v>
      </c>
      <c r="N1393" s="99">
        <v>4703.6454557776497</v>
      </c>
      <c r="O1393" s="99">
        <v>12636.6098111868</v>
      </c>
      <c r="P1393" s="99">
        <v>0</v>
      </c>
      <c r="Q1393" s="99">
        <v>2554.50284132361</v>
      </c>
      <c r="R1393" s="99">
        <v>543.97634777426697</v>
      </c>
      <c r="S1393" s="99">
        <v>0</v>
      </c>
      <c r="T1393" s="99">
        <v>233.87644526921201</v>
      </c>
      <c r="U1393" s="99">
        <v>17781.228794336301</v>
      </c>
      <c r="V1393" s="99">
        <v>1879894.53553772</v>
      </c>
      <c r="W1393" s="99">
        <v>103.658129415475</v>
      </c>
      <c r="X1393" s="99">
        <v>862529.29263305699</v>
      </c>
      <c r="Y1393" s="99">
        <v>407190.04102325399</v>
      </c>
      <c r="Z1393" s="99">
        <v>77565.536306381196</v>
      </c>
      <c r="AA1393" s="99">
        <v>50347.768216133103</v>
      </c>
      <c r="AB1393" s="99">
        <v>3107.14644181728</v>
      </c>
      <c r="AC1393" s="99">
        <v>4202903.7468872098</v>
      </c>
      <c r="AD1393" s="99">
        <v>955456.70668792701</v>
      </c>
      <c r="AE1393" s="99">
        <v>320609.75435638399</v>
      </c>
      <c r="AF1393" s="99">
        <v>873010.469871521</v>
      </c>
      <c r="AG1393" s="99">
        <v>683887.26603698696</v>
      </c>
      <c r="AH1393" s="99">
        <v>611681.31132507301</v>
      </c>
      <c r="AI1393" s="99">
        <v>0</v>
      </c>
      <c r="AJ1393" s="99">
        <v>236848.99433326701</v>
      </c>
      <c r="AK1393" s="99">
        <v>90562.472790718093</v>
      </c>
      <c r="AL1393" s="99">
        <v>0</v>
      </c>
      <c r="AM1393" s="99">
        <v>38485.658700943</v>
      </c>
      <c r="AN1393" s="99">
        <v>5177311.0192260696</v>
      </c>
      <c r="AO1393" s="99">
        <v>14013637.1369629</v>
      </c>
      <c r="AP1393" s="99">
        <v>829.82711496204104</v>
      </c>
      <c r="AQ1393" s="99">
        <v>6339149.2090454102</v>
      </c>
      <c r="AR1393" s="99">
        <v>2995086.6656494099</v>
      </c>
      <c r="AS1393" s="99">
        <v>536366.11309051502</v>
      </c>
      <c r="AT1393" s="99">
        <v>347448.07180786098</v>
      </c>
      <c r="AU1393" s="99">
        <v>21011.8796670437</v>
      </c>
      <c r="AV1393" s="99">
        <v>10566059.8901367</v>
      </c>
      <c r="AW1393" s="99">
        <v>2446355.3275451702</v>
      </c>
      <c r="AX1393" s="99">
        <v>2535216.6841125502</v>
      </c>
      <c r="AY1393" s="99">
        <v>6658853.9934692401</v>
      </c>
      <c r="AZ1393" s="99">
        <v>4863865.76245117</v>
      </c>
      <c r="BA1393" s="99">
        <v>4526588.2062377902</v>
      </c>
      <c r="BB1393" s="99">
        <v>0</v>
      </c>
      <c r="BC1393" s="99">
        <v>1757541.8071746801</v>
      </c>
      <c r="BD1393" s="99">
        <v>622273.94576263404</v>
      </c>
      <c r="BE1393" s="99">
        <v>0</v>
      </c>
      <c r="BF1393" s="99">
        <v>270575.93467712402</v>
      </c>
      <c r="BG1393" s="99">
        <v>13103228.8598633</v>
      </c>
      <c r="BH1393" s="99">
        <v>3875043.3122253399</v>
      </c>
      <c r="BI1393" s="99">
        <v>98.308825297281103</v>
      </c>
      <c r="BJ1393" s="99">
        <v>2268220.39520264</v>
      </c>
      <c r="BK1393" s="99">
        <v>1412681.0583496101</v>
      </c>
      <c r="BL1393" s="99">
        <v>0</v>
      </c>
      <c r="BM1393" s="99">
        <v>30339.7095377445</v>
      </c>
      <c r="BN1393" s="99">
        <v>2575.2754206955401</v>
      </c>
      <c r="BO1393" s="99">
        <v>0</v>
      </c>
      <c r="BP1393" s="99">
        <v>0</v>
      </c>
      <c r="BQ1393" s="99">
        <v>0</v>
      </c>
      <c r="BR1393" s="99">
        <v>2324945.5058288602</v>
      </c>
      <c r="BS1393" s="99">
        <v>1963795.1713409401</v>
      </c>
      <c r="BT1393" s="99">
        <v>882874.25045013404</v>
      </c>
      <c r="BU1393" s="99">
        <v>0</v>
      </c>
      <c r="BV1393" s="99">
        <v>1053722.6463623</v>
      </c>
      <c r="BW1393" s="99">
        <v>71219.741394996599</v>
      </c>
      <c r="BX1393" s="99">
        <v>0</v>
      </c>
      <c r="BY1393" s="99">
        <v>0</v>
      </c>
      <c r="BZ1393" s="99">
        <v>0</v>
      </c>
      <c r="CA1393" s="99">
        <v>43896.888594627402</v>
      </c>
      <c r="CB1393" s="99">
        <v>2738526.8648376502</v>
      </c>
      <c r="CC1393" s="99">
        <v>20433193.229003899</v>
      </c>
      <c r="CD1393" s="99">
        <v>6201512.6198730497</v>
      </c>
      <c r="CE1393" s="99">
        <v>757.24957438558295</v>
      </c>
      <c r="CF1393" s="99">
        <v>128664.008410454</v>
      </c>
      <c r="CG1393" s="99">
        <v>888064.55081176804</v>
      </c>
      <c r="CH1393" s="99">
        <v>0</v>
      </c>
      <c r="CI1393" s="99">
        <v>44656.7023558617</v>
      </c>
      <c r="CJ1393" s="99">
        <v>2867144.1990966802</v>
      </c>
      <c r="CK1393" s="99">
        <v>21319454.019042999</v>
      </c>
      <c r="CL1393" s="99">
        <v>6272153.8502807599</v>
      </c>
      <c r="CM1393" s="166">
        <v>62367.361812114701</v>
      </c>
      <c r="CN1393" s="166">
        <v>8052054.2322998</v>
      </c>
      <c r="CO1393" s="166">
        <v>34421451.554199196</v>
      </c>
      <c r="CP1393" s="99">
        <v>6272153.8502807599</v>
      </c>
      <c r="CQ1393" s="99">
        <v>0</v>
      </c>
      <c r="CR1393" s="99">
        <v>0</v>
      </c>
      <c r="CS1393" s="99">
        <v>0</v>
      </c>
      <c r="CT1393" s="99">
        <v>0</v>
      </c>
      <c r="CU1393" s="98">
        <v>17369.163542804999</v>
      </c>
      <c r="CV1393" s="98">
        <v>12663.848728045001</v>
      </c>
      <c r="CW1393" s="98">
        <v>2867190.873248104</v>
      </c>
      <c r="CX1393" s="98">
        <v>21321257.779815666</v>
      </c>
    </row>
    <row r="1394" spans="1:102" x14ac:dyDescent="0.2">
      <c r="A1394" s="98" t="s">
        <v>74</v>
      </c>
      <c r="B1394" s="100">
        <v>39142</v>
      </c>
      <c r="C1394" s="99">
        <v>33873.203734874704</v>
      </c>
      <c r="D1394" s="99">
        <v>1.0608701839955801</v>
      </c>
      <c r="E1394" s="99">
        <v>10175.084877610199</v>
      </c>
      <c r="F1394" s="99">
        <v>6595.6194375157402</v>
      </c>
      <c r="G1394" s="99">
        <v>445.11130921170098</v>
      </c>
      <c r="H1394" s="99">
        <v>308.86939371749799</v>
      </c>
      <c r="I1394" s="99">
        <v>27.121556943515301</v>
      </c>
      <c r="J1394" s="99">
        <v>13410.4776053429</v>
      </c>
      <c r="K1394" s="99">
        <v>4666.9266777634602</v>
      </c>
      <c r="L1394" s="99">
        <v>7203.7160211801502</v>
      </c>
      <c r="M1394" s="99">
        <v>17977.499975919702</v>
      </c>
      <c r="N1394" s="99">
        <v>4767.9968851208696</v>
      </c>
      <c r="O1394" s="99">
        <v>13083.5252512693</v>
      </c>
      <c r="P1394" s="99">
        <v>0</v>
      </c>
      <c r="Q1394" s="99">
        <v>2538.0996214449401</v>
      </c>
      <c r="R1394" s="99">
        <v>553.35695025324799</v>
      </c>
      <c r="S1394" s="99">
        <v>0</v>
      </c>
      <c r="T1394" s="99">
        <v>224.061675451696</v>
      </c>
      <c r="U1394" s="99">
        <v>18100.578783989</v>
      </c>
      <c r="V1394" s="99">
        <v>1964071.1177368199</v>
      </c>
      <c r="W1394" s="99">
        <v>72.605517840944202</v>
      </c>
      <c r="X1394" s="99">
        <v>757538.23409271205</v>
      </c>
      <c r="Y1394" s="99">
        <v>400534.17008972203</v>
      </c>
      <c r="Z1394" s="99">
        <v>83049.621325492903</v>
      </c>
      <c r="AA1394" s="99">
        <v>44479.631402015701</v>
      </c>
      <c r="AB1394" s="99">
        <v>2641.8258740603901</v>
      </c>
      <c r="AC1394" s="99">
        <v>4502807.7571411096</v>
      </c>
      <c r="AD1394" s="99">
        <v>770618.97010803199</v>
      </c>
      <c r="AE1394" s="99">
        <v>307186.075782776</v>
      </c>
      <c r="AF1394" s="99">
        <v>879744.96305847203</v>
      </c>
      <c r="AG1394" s="99">
        <v>687274.50933837902</v>
      </c>
      <c r="AH1394" s="99">
        <v>638701.12613678002</v>
      </c>
      <c r="AI1394" s="99">
        <v>0</v>
      </c>
      <c r="AJ1394" s="99">
        <v>233840.18828582799</v>
      </c>
      <c r="AK1394" s="99">
        <v>90545.570960044904</v>
      </c>
      <c r="AL1394" s="99">
        <v>0</v>
      </c>
      <c r="AM1394" s="99">
        <v>37129.601257324197</v>
      </c>
      <c r="AN1394" s="99">
        <v>5287195.52880859</v>
      </c>
      <c r="AO1394" s="99">
        <v>15038961.650390601</v>
      </c>
      <c r="AP1394" s="99">
        <v>684.43479266762699</v>
      </c>
      <c r="AQ1394" s="99">
        <v>5563448.3866577102</v>
      </c>
      <c r="AR1394" s="99">
        <v>2930917.7832946801</v>
      </c>
      <c r="AS1394" s="99">
        <v>574518.30089569103</v>
      </c>
      <c r="AT1394" s="99">
        <v>306100.18314361601</v>
      </c>
      <c r="AU1394" s="99">
        <v>17910.395544052099</v>
      </c>
      <c r="AV1394" s="99">
        <v>11472406.778686499</v>
      </c>
      <c r="AW1394" s="99">
        <v>1997221.2627258301</v>
      </c>
      <c r="AX1394" s="99">
        <v>2435027.0758667002</v>
      </c>
      <c r="AY1394" s="99">
        <v>6794437.05932617</v>
      </c>
      <c r="AZ1394" s="99">
        <v>4912192.09521484</v>
      </c>
      <c r="BA1394" s="99">
        <v>4753613.1540527297</v>
      </c>
      <c r="BB1394" s="99">
        <v>0</v>
      </c>
      <c r="BC1394" s="99">
        <v>1744459.9379730199</v>
      </c>
      <c r="BD1394" s="99">
        <v>624960.50801086402</v>
      </c>
      <c r="BE1394" s="99">
        <v>0</v>
      </c>
      <c r="BF1394" s="99">
        <v>259242.35682678199</v>
      </c>
      <c r="BG1394" s="99">
        <v>13459260.126586899</v>
      </c>
      <c r="BH1394" s="99">
        <v>4246204.33520508</v>
      </c>
      <c r="BI1394" s="99">
        <v>59.563520911615299</v>
      </c>
      <c r="BJ1394" s="99">
        <v>2128308.5147094699</v>
      </c>
      <c r="BK1394" s="99">
        <v>1385878.4427032501</v>
      </c>
      <c r="BL1394" s="99">
        <v>0</v>
      </c>
      <c r="BM1394" s="99">
        <v>31588.2113595009</v>
      </c>
      <c r="BN1394" s="99">
        <v>2319.6605486571798</v>
      </c>
      <c r="BO1394" s="99">
        <v>0</v>
      </c>
      <c r="BP1394" s="99">
        <v>0</v>
      </c>
      <c r="BQ1394" s="99">
        <v>0</v>
      </c>
      <c r="BR1394" s="99">
        <v>2358180.5390014602</v>
      </c>
      <c r="BS1394" s="99">
        <v>1977856.2905731199</v>
      </c>
      <c r="BT1394" s="99">
        <v>926680.10005950904</v>
      </c>
      <c r="BU1394" s="99">
        <v>0</v>
      </c>
      <c r="BV1394" s="99">
        <v>1041553.07539368</v>
      </c>
      <c r="BW1394" s="99">
        <v>72533.820271492004</v>
      </c>
      <c r="BX1394" s="99">
        <v>0</v>
      </c>
      <c r="BY1394" s="99">
        <v>0</v>
      </c>
      <c r="BZ1394" s="99">
        <v>0</v>
      </c>
      <c r="CA1394" s="99">
        <v>44102.857542514801</v>
      </c>
      <c r="CB1394" s="99">
        <v>2746971.6525268601</v>
      </c>
      <c r="CC1394" s="99">
        <v>20643061.636718798</v>
      </c>
      <c r="CD1394" s="99">
        <v>6320585.3326415997</v>
      </c>
      <c r="CE1394" s="99">
        <v>759.27010860294104</v>
      </c>
      <c r="CF1394" s="99">
        <v>128401.661782265</v>
      </c>
      <c r="CG1394" s="99">
        <v>902494.70162963902</v>
      </c>
      <c r="CH1394" s="99">
        <v>0</v>
      </c>
      <c r="CI1394" s="99">
        <v>44864.5993757248</v>
      </c>
      <c r="CJ1394" s="99">
        <v>2874453.60015869</v>
      </c>
      <c r="CK1394" s="99">
        <v>21527036.972900402</v>
      </c>
      <c r="CL1394" s="99">
        <v>6393571.23583984</v>
      </c>
      <c r="CM1394" s="166">
        <v>62892.539519309998</v>
      </c>
      <c r="CN1394" s="166">
        <v>8153299.26708984</v>
      </c>
      <c r="CO1394" s="166">
        <v>35009695.414550804</v>
      </c>
      <c r="CP1394" s="99">
        <v>6393571.23583984</v>
      </c>
      <c r="CQ1394" s="99">
        <v>0</v>
      </c>
      <c r="CR1394" s="99">
        <v>0</v>
      </c>
      <c r="CS1394" s="99">
        <v>0</v>
      </c>
      <c r="CT1394" s="99">
        <v>0</v>
      </c>
      <c r="CU1394" s="98">
        <v>15151.182822024</v>
      </c>
      <c r="CV1394" s="98">
        <v>13799.284482042</v>
      </c>
      <c r="CW1394" s="98">
        <v>2875373.3143091253</v>
      </c>
      <c r="CX1394" s="98">
        <v>21545556.338348437</v>
      </c>
    </row>
    <row r="1395" spans="1:102" x14ac:dyDescent="0.2">
      <c r="A1395" s="98" t="s">
        <v>74</v>
      </c>
      <c r="B1395" s="100">
        <v>39234</v>
      </c>
      <c r="C1395" s="99">
        <v>34381.246673107104</v>
      </c>
      <c r="D1395" s="99">
        <v>1.03402394299337</v>
      </c>
      <c r="E1395" s="99">
        <v>9870.4613424539602</v>
      </c>
      <c r="F1395" s="99">
        <v>6509.14691644907</v>
      </c>
      <c r="G1395" s="99">
        <v>517.75627256184805</v>
      </c>
      <c r="H1395" s="99">
        <v>275.15927983447898</v>
      </c>
      <c r="I1395" s="99">
        <v>22.180469396757001</v>
      </c>
      <c r="J1395" s="99">
        <v>14364.065719485299</v>
      </c>
      <c r="K1395" s="99">
        <v>4031.7570318579701</v>
      </c>
      <c r="L1395" s="99">
        <v>7179.5777928829202</v>
      </c>
      <c r="M1395" s="99">
        <v>17904.103927612301</v>
      </c>
      <c r="N1395" s="99">
        <v>4807.6927926540402</v>
      </c>
      <c r="O1395" s="99">
        <v>13255.929418325401</v>
      </c>
      <c r="P1395" s="99">
        <v>0</v>
      </c>
      <c r="Q1395" s="99">
        <v>2549.67455402017</v>
      </c>
      <c r="R1395" s="99">
        <v>587.61877191066696</v>
      </c>
      <c r="S1395" s="99">
        <v>0</v>
      </c>
      <c r="T1395" s="99">
        <v>215.226114070043</v>
      </c>
      <c r="U1395" s="99">
        <v>18354.996366739299</v>
      </c>
      <c r="V1395" s="99">
        <v>2027762.46476746</v>
      </c>
      <c r="W1395" s="99">
        <v>66.826170455664396</v>
      </c>
      <c r="X1395" s="99">
        <v>731022.99265289295</v>
      </c>
      <c r="Y1395" s="99">
        <v>393746.37133789097</v>
      </c>
      <c r="Z1395" s="99">
        <v>92902.373470306396</v>
      </c>
      <c r="AA1395" s="99">
        <v>38676.6067824364</v>
      </c>
      <c r="AB1395" s="99">
        <v>1910.10218074918</v>
      </c>
      <c r="AC1395" s="99">
        <v>4736254.4939575205</v>
      </c>
      <c r="AD1395" s="99">
        <v>632519.757423401</v>
      </c>
      <c r="AE1395" s="99">
        <v>302769.73314666701</v>
      </c>
      <c r="AF1395" s="99">
        <v>879765.21496581996</v>
      </c>
      <c r="AG1395" s="99">
        <v>692579.21271514904</v>
      </c>
      <c r="AH1395" s="99">
        <v>640322.28231048596</v>
      </c>
      <c r="AI1395" s="99">
        <v>0</v>
      </c>
      <c r="AJ1395" s="99">
        <v>233542.49520111101</v>
      </c>
      <c r="AK1395" s="99">
        <v>94745.864023208604</v>
      </c>
      <c r="AL1395" s="99">
        <v>0</v>
      </c>
      <c r="AM1395" s="99">
        <v>35906.4873633385</v>
      </c>
      <c r="AN1395" s="99">
        <v>5379663.10266113</v>
      </c>
      <c r="AO1395" s="99">
        <v>15473192.5455322</v>
      </c>
      <c r="AP1395" s="99">
        <v>588.38905087858404</v>
      </c>
      <c r="AQ1395" s="99">
        <v>5374770.6743774395</v>
      </c>
      <c r="AR1395" s="99">
        <v>2896675.8519592299</v>
      </c>
      <c r="AS1395" s="99">
        <v>651428.73258209205</v>
      </c>
      <c r="AT1395" s="99">
        <v>267546.92683029198</v>
      </c>
      <c r="AU1395" s="99">
        <v>13844.8551981449</v>
      </c>
      <c r="AV1395" s="99">
        <v>12248121.2579346</v>
      </c>
      <c r="AW1395" s="99">
        <v>1653971.47360229</v>
      </c>
      <c r="AX1395" s="99">
        <v>2413167.3552551302</v>
      </c>
      <c r="AY1395" s="99">
        <v>6827654.9824829102</v>
      </c>
      <c r="AZ1395" s="99">
        <v>4996952.6642456101</v>
      </c>
      <c r="BA1395" s="99">
        <v>4808296.33874512</v>
      </c>
      <c r="BB1395" s="99">
        <v>0</v>
      </c>
      <c r="BC1395" s="99">
        <v>1737164.8706207301</v>
      </c>
      <c r="BD1395" s="99">
        <v>659374.23396301304</v>
      </c>
      <c r="BE1395" s="99">
        <v>0</v>
      </c>
      <c r="BF1395" s="99">
        <v>250730.915466309</v>
      </c>
      <c r="BG1395" s="99">
        <v>13820816.081054701</v>
      </c>
      <c r="BH1395" s="99">
        <v>4326292.7987670898</v>
      </c>
      <c r="BI1395" s="99">
        <v>87.183881740085795</v>
      </c>
      <c r="BJ1395" s="99">
        <v>2062337.2973632801</v>
      </c>
      <c r="BK1395" s="99">
        <v>1374854.2935333301</v>
      </c>
      <c r="BL1395" s="99">
        <v>0</v>
      </c>
      <c r="BM1395" s="99">
        <v>28486.4507637024</v>
      </c>
      <c r="BN1395" s="99">
        <v>1711.5820268541599</v>
      </c>
      <c r="BO1395" s="99">
        <v>0</v>
      </c>
      <c r="BP1395" s="99">
        <v>0</v>
      </c>
      <c r="BQ1395" s="99">
        <v>0</v>
      </c>
      <c r="BR1395" s="99">
        <v>2383728.2660217299</v>
      </c>
      <c r="BS1395" s="99">
        <v>2014122.7760467499</v>
      </c>
      <c r="BT1395" s="99">
        <v>936999.99643707299</v>
      </c>
      <c r="BU1395" s="99">
        <v>0</v>
      </c>
      <c r="BV1395" s="99">
        <v>1029632.18144226</v>
      </c>
      <c r="BW1395" s="99">
        <v>75400.9878568649</v>
      </c>
      <c r="BX1395" s="99">
        <v>0</v>
      </c>
      <c r="BY1395" s="99">
        <v>0</v>
      </c>
      <c r="BZ1395" s="99">
        <v>0</v>
      </c>
      <c r="CA1395" s="99">
        <v>44264.939243793502</v>
      </c>
      <c r="CB1395" s="99">
        <v>2761964.3705749498</v>
      </c>
      <c r="CC1395" s="99">
        <v>20892587.3974609</v>
      </c>
      <c r="CD1395" s="99">
        <v>6369448.4127197303</v>
      </c>
      <c r="CE1395" s="99">
        <v>780.97635735571396</v>
      </c>
      <c r="CF1395" s="99">
        <v>132798.42114448501</v>
      </c>
      <c r="CG1395" s="99">
        <v>934032.56510925305</v>
      </c>
      <c r="CH1395" s="99">
        <v>0</v>
      </c>
      <c r="CI1395" s="99">
        <v>45045.994057655298</v>
      </c>
      <c r="CJ1395" s="99">
        <v>2894032.2447509798</v>
      </c>
      <c r="CK1395" s="99">
        <v>21781627.646240201</v>
      </c>
      <c r="CL1395" s="99">
        <v>6445865.8157959003</v>
      </c>
      <c r="CM1395" s="166">
        <v>63311.402031421698</v>
      </c>
      <c r="CN1395" s="166">
        <v>8266817.8347167997</v>
      </c>
      <c r="CO1395" s="166">
        <v>35640687.972656302</v>
      </c>
      <c r="CP1395" s="99">
        <v>6445865.8157959003</v>
      </c>
      <c r="CQ1395" s="99">
        <v>0</v>
      </c>
      <c r="CR1395" s="99">
        <v>0</v>
      </c>
      <c r="CS1395" s="99">
        <v>0</v>
      </c>
      <c r="CT1395" s="99">
        <v>0</v>
      </c>
      <c r="CU1395" s="98">
        <v>14171.603771988001</v>
      </c>
      <c r="CV1395" s="98">
        <v>14792.303978544</v>
      </c>
      <c r="CW1395" s="98">
        <v>2894762.7917194348</v>
      </c>
      <c r="CX1395" s="98">
        <v>21826619.962570153</v>
      </c>
    </row>
    <row r="1396" spans="1:102" x14ac:dyDescent="0.2">
      <c r="A1396" s="98" t="s">
        <v>74</v>
      </c>
      <c r="B1396" s="100">
        <v>39326</v>
      </c>
      <c r="C1396" s="99">
        <v>35038.396342277498</v>
      </c>
      <c r="D1396" s="99">
        <v>2.0204467629955598</v>
      </c>
      <c r="E1396" s="99">
        <v>9641.0905642509497</v>
      </c>
      <c r="F1396" s="99">
        <v>6431.0997884869603</v>
      </c>
      <c r="G1396" s="99">
        <v>551.01131696999096</v>
      </c>
      <c r="H1396" s="99">
        <v>246.70469534024599</v>
      </c>
      <c r="I1396" s="99">
        <v>18.8005446537863</v>
      </c>
      <c r="J1396" s="99">
        <v>15102.1778249741</v>
      </c>
      <c r="K1396" s="99">
        <v>3472.8806992173199</v>
      </c>
      <c r="L1396" s="99">
        <v>6971.9817796349498</v>
      </c>
      <c r="M1396" s="99">
        <v>17970.9427046776</v>
      </c>
      <c r="N1396" s="99">
        <v>4816.8281521797198</v>
      </c>
      <c r="O1396" s="99">
        <v>13475.0230510235</v>
      </c>
      <c r="P1396" s="99">
        <v>0</v>
      </c>
      <c r="Q1396" s="99">
        <v>2527.1501071155099</v>
      </c>
      <c r="R1396" s="99">
        <v>589.36392886191595</v>
      </c>
      <c r="S1396" s="99">
        <v>0</v>
      </c>
      <c r="T1396" s="99">
        <v>233.76803174987401</v>
      </c>
      <c r="U1396" s="99">
        <v>18516.8217716217</v>
      </c>
      <c r="V1396" s="99">
        <v>2071374.7283630399</v>
      </c>
      <c r="W1396" s="99">
        <v>95.323268976993901</v>
      </c>
      <c r="X1396" s="99">
        <v>716930.61798095703</v>
      </c>
      <c r="Y1396" s="99">
        <v>396380.85848236101</v>
      </c>
      <c r="Z1396" s="99">
        <v>103970.93343544001</v>
      </c>
      <c r="AA1396" s="99">
        <v>34345.433733463302</v>
      </c>
      <c r="AB1396" s="99">
        <v>1599.7190507948401</v>
      </c>
      <c r="AC1396" s="99">
        <v>4924259.4959716797</v>
      </c>
      <c r="AD1396" s="99">
        <v>538809.80619049096</v>
      </c>
      <c r="AE1396" s="99">
        <v>292518.40013122599</v>
      </c>
      <c r="AF1396" s="99">
        <v>882908.98837280297</v>
      </c>
      <c r="AG1396" s="99">
        <v>701116.67742157006</v>
      </c>
      <c r="AH1396" s="99">
        <v>653679.41088104201</v>
      </c>
      <c r="AI1396" s="99">
        <v>0</v>
      </c>
      <c r="AJ1396" s="99">
        <v>234928.542146683</v>
      </c>
      <c r="AK1396" s="99">
        <v>99185.949048996001</v>
      </c>
      <c r="AL1396" s="99">
        <v>0</v>
      </c>
      <c r="AM1396" s="99">
        <v>36916.460761547103</v>
      </c>
      <c r="AN1396" s="99">
        <v>5446392.5138549795</v>
      </c>
      <c r="AO1396" s="99">
        <v>15770569.6604004</v>
      </c>
      <c r="AP1396" s="99">
        <v>802.80543744564102</v>
      </c>
      <c r="AQ1396" s="99">
        <v>5345323.2406005897</v>
      </c>
      <c r="AR1396" s="99">
        <v>2979811.3108520498</v>
      </c>
      <c r="AS1396" s="99">
        <v>732674.62800598098</v>
      </c>
      <c r="AT1396" s="99">
        <v>241478.64794731099</v>
      </c>
      <c r="AU1396" s="99">
        <v>11244.1765111685</v>
      </c>
      <c r="AV1396" s="99">
        <v>12857745.431884799</v>
      </c>
      <c r="AW1396" s="99">
        <v>1425679.58076477</v>
      </c>
      <c r="AX1396" s="99">
        <v>2360726.6894226102</v>
      </c>
      <c r="AY1396" s="99">
        <v>6889178.02807617</v>
      </c>
      <c r="AZ1396" s="99">
        <v>5064161.28759766</v>
      </c>
      <c r="BA1396" s="99">
        <v>4968727.0435180701</v>
      </c>
      <c r="BB1396" s="99">
        <v>0</v>
      </c>
      <c r="BC1396" s="99">
        <v>1759222.12809753</v>
      </c>
      <c r="BD1396" s="99">
        <v>696757.32802581799</v>
      </c>
      <c r="BE1396" s="99">
        <v>0</v>
      </c>
      <c r="BF1396" s="99">
        <v>261414.76004791301</v>
      </c>
      <c r="BG1396" s="99">
        <v>14252389.454223599</v>
      </c>
      <c r="BH1396" s="99">
        <v>4427751.2109375</v>
      </c>
      <c r="BI1396" s="99">
        <v>210.39052363671399</v>
      </c>
      <c r="BJ1396" s="99">
        <v>2001365.8819580099</v>
      </c>
      <c r="BK1396" s="99">
        <v>1358800.2655944801</v>
      </c>
      <c r="BL1396" s="99">
        <v>0</v>
      </c>
      <c r="BM1396" s="99">
        <v>22532.683129310601</v>
      </c>
      <c r="BN1396" s="99">
        <v>1255.29075796902</v>
      </c>
      <c r="BO1396" s="99">
        <v>0</v>
      </c>
      <c r="BP1396" s="99">
        <v>0</v>
      </c>
      <c r="BQ1396" s="99">
        <v>0</v>
      </c>
      <c r="BR1396" s="99">
        <v>2407558.6994018601</v>
      </c>
      <c r="BS1396" s="99">
        <v>2052762.9382934601</v>
      </c>
      <c r="BT1396" s="99">
        <v>968270.26664733898</v>
      </c>
      <c r="BU1396" s="99">
        <v>0</v>
      </c>
      <c r="BV1396" s="99">
        <v>1018759.39251709</v>
      </c>
      <c r="BW1396" s="99">
        <v>78667.480636596694</v>
      </c>
      <c r="BX1396" s="99">
        <v>0</v>
      </c>
      <c r="BY1396" s="99">
        <v>0</v>
      </c>
      <c r="BZ1396" s="99">
        <v>0</v>
      </c>
      <c r="CA1396" s="99">
        <v>44645.163513183601</v>
      </c>
      <c r="CB1396" s="99">
        <v>2768319.6207580599</v>
      </c>
      <c r="CC1396" s="99">
        <v>21095315.425048798</v>
      </c>
      <c r="CD1396" s="99">
        <v>6443145.9204711895</v>
      </c>
      <c r="CE1396" s="99">
        <v>802.20009560883</v>
      </c>
      <c r="CF1396" s="99">
        <v>137238.95672607399</v>
      </c>
      <c r="CG1396" s="99">
        <v>955449.03284454299</v>
      </c>
      <c r="CH1396" s="99">
        <v>0</v>
      </c>
      <c r="CI1396" s="99">
        <v>45442.922874450698</v>
      </c>
      <c r="CJ1396" s="99">
        <v>2905592.5487365699</v>
      </c>
      <c r="CK1396" s="99">
        <v>22044543.427734401</v>
      </c>
      <c r="CL1396" s="99">
        <v>6523634.1639404297</v>
      </c>
      <c r="CM1396" s="166">
        <v>63901.949449062296</v>
      </c>
      <c r="CN1396" s="166">
        <v>8368790.0380859403</v>
      </c>
      <c r="CO1396" s="166">
        <v>36294602.323730499</v>
      </c>
      <c r="CP1396" s="99">
        <v>6523634.1639404297</v>
      </c>
      <c r="CQ1396" s="99">
        <v>0</v>
      </c>
      <c r="CR1396" s="99">
        <v>0</v>
      </c>
      <c r="CS1396" s="99">
        <v>0</v>
      </c>
      <c r="CT1396" s="99">
        <v>0</v>
      </c>
      <c r="CU1396" s="98">
        <v>13367.859145978</v>
      </c>
      <c r="CV1396" s="98">
        <v>15561.371175311</v>
      </c>
      <c r="CW1396" s="98">
        <v>2905558.5774841337</v>
      </c>
      <c r="CX1396" s="98">
        <v>22050764.457893342</v>
      </c>
    </row>
    <row r="1397" spans="1:102" x14ac:dyDescent="0.2">
      <c r="A1397" s="98" t="s">
        <v>74</v>
      </c>
      <c r="B1397" s="100">
        <v>39417</v>
      </c>
      <c r="C1397" s="99">
        <v>35627.446205615997</v>
      </c>
      <c r="D1397" s="99">
        <v>1.8259676609886799</v>
      </c>
      <c r="E1397" s="99">
        <v>9440.8412309885007</v>
      </c>
      <c r="F1397" s="99">
        <v>6308.1263689398802</v>
      </c>
      <c r="G1397" s="99">
        <v>589.81550298631203</v>
      </c>
      <c r="H1397" s="99">
        <v>216.32168041542201</v>
      </c>
      <c r="I1397" s="99">
        <v>14.1472171050264</v>
      </c>
      <c r="J1397" s="99">
        <v>15755.4670807123</v>
      </c>
      <c r="K1397" s="99">
        <v>2847.7990436852001</v>
      </c>
      <c r="L1397" s="99">
        <v>6892.5382571816399</v>
      </c>
      <c r="M1397" s="99">
        <v>18099.890073537801</v>
      </c>
      <c r="N1397" s="99">
        <v>4813.8294258713704</v>
      </c>
      <c r="O1397" s="99">
        <v>13860.245038986201</v>
      </c>
      <c r="P1397" s="99">
        <v>0</v>
      </c>
      <c r="Q1397" s="99">
        <v>2553.8431281149401</v>
      </c>
      <c r="R1397" s="99">
        <v>611.13697364926304</v>
      </c>
      <c r="S1397" s="99">
        <v>0</v>
      </c>
      <c r="T1397" s="99">
        <v>211.30027532018701</v>
      </c>
      <c r="U1397" s="99">
        <v>18689.181718826301</v>
      </c>
      <c r="V1397" s="99">
        <v>2093804.8949890099</v>
      </c>
      <c r="W1397" s="99">
        <v>162.92741668596901</v>
      </c>
      <c r="X1397" s="99">
        <v>700635.48547363305</v>
      </c>
      <c r="Y1397" s="99">
        <v>384775.14542388899</v>
      </c>
      <c r="Z1397" s="99">
        <v>104815.03406619999</v>
      </c>
      <c r="AA1397" s="99">
        <v>30245.8895633221</v>
      </c>
      <c r="AB1397" s="99">
        <v>1458.8064705878501</v>
      </c>
      <c r="AC1397" s="99">
        <v>5089220.9550170898</v>
      </c>
      <c r="AD1397" s="99">
        <v>402609.686668396</v>
      </c>
      <c r="AE1397" s="99">
        <v>292460.78561019897</v>
      </c>
      <c r="AF1397" s="99">
        <v>881830.56369018601</v>
      </c>
      <c r="AG1397" s="99">
        <v>699168.82438659703</v>
      </c>
      <c r="AH1397" s="99">
        <v>671097.033409119</v>
      </c>
      <c r="AI1397" s="99">
        <v>0</v>
      </c>
      <c r="AJ1397" s="99">
        <v>239086.98450279201</v>
      </c>
      <c r="AK1397" s="99">
        <v>101681.552190781</v>
      </c>
      <c r="AL1397" s="99">
        <v>0</v>
      </c>
      <c r="AM1397" s="99">
        <v>33749.293878555298</v>
      </c>
      <c r="AN1397" s="99">
        <v>5504163.4372558603</v>
      </c>
      <c r="AO1397" s="99">
        <v>16092670.7386475</v>
      </c>
      <c r="AP1397" s="99">
        <v>1302.8747557550701</v>
      </c>
      <c r="AQ1397" s="99">
        <v>5248211.8124389602</v>
      </c>
      <c r="AR1397" s="99">
        <v>2878574.4130554199</v>
      </c>
      <c r="AS1397" s="99">
        <v>747688.88072204601</v>
      </c>
      <c r="AT1397" s="99">
        <v>214430.52995490999</v>
      </c>
      <c r="AU1397" s="99">
        <v>10357.040813088401</v>
      </c>
      <c r="AV1397" s="99">
        <v>13350801.665893599</v>
      </c>
      <c r="AW1397" s="99">
        <v>1073799.5943145801</v>
      </c>
      <c r="AX1397" s="99">
        <v>2386965.51644897</v>
      </c>
      <c r="AY1397" s="99">
        <v>6992723.4394531297</v>
      </c>
      <c r="AZ1397" s="99">
        <v>5080679.6989746103</v>
      </c>
      <c r="BA1397" s="99">
        <v>5145386.2153320303</v>
      </c>
      <c r="BB1397" s="99">
        <v>0</v>
      </c>
      <c r="BC1397" s="99">
        <v>1803666.4497680699</v>
      </c>
      <c r="BD1397" s="99">
        <v>723267.89051818801</v>
      </c>
      <c r="BE1397" s="99">
        <v>0</v>
      </c>
      <c r="BF1397" s="99">
        <v>242196.510379791</v>
      </c>
      <c r="BG1397" s="99">
        <v>14550433.3327637</v>
      </c>
      <c r="BH1397" s="99">
        <v>4530280.8576049795</v>
      </c>
      <c r="BI1397" s="99">
        <v>117.98404190316801</v>
      </c>
      <c r="BJ1397" s="99">
        <v>1950866.4361572301</v>
      </c>
      <c r="BK1397" s="99">
        <v>1330925.1354370101</v>
      </c>
      <c r="BL1397" s="99">
        <v>0</v>
      </c>
      <c r="BM1397" s="99">
        <v>19250.308889150601</v>
      </c>
      <c r="BN1397" s="99">
        <v>1190.3014832288</v>
      </c>
      <c r="BO1397" s="99">
        <v>0</v>
      </c>
      <c r="BP1397" s="99">
        <v>0</v>
      </c>
      <c r="BQ1397" s="99">
        <v>0</v>
      </c>
      <c r="BR1397" s="99">
        <v>2449973.9256897001</v>
      </c>
      <c r="BS1397" s="99">
        <v>2058552.6496734601</v>
      </c>
      <c r="BT1397" s="99">
        <v>1002164.7167053201</v>
      </c>
      <c r="BU1397" s="99">
        <v>0</v>
      </c>
      <c r="BV1397" s="99">
        <v>1034155.13440704</v>
      </c>
      <c r="BW1397" s="99">
        <v>84160.108988761902</v>
      </c>
      <c r="BX1397" s="99">
        <v>0</v>
      </c>
      <c r="BY1397" s="99">
        <v>0</v>
      </c>
      <c r="BZ1397" s="99">
        <v>0</v>
      </c>
      <c r="CA1397" s="99">
        <v>45050.116256237001</v>
      </c>
      <c r="CB1397" s="99">
        <v>2784766.3326721201</v>
      </c>
      <c r="CC1397" s="99">
        <v>21313531.791503899</v>
      </c>
      <c r="CD1397" s="99">
        <v>6525764.6968994103</v>
      </c>
      <c r="CE1397" s="99">
        <v>808.037926100194</v>
      </c>
      <c r="CF1397" s="99">
        <v>135477.360855103</v>
      </c>
      <c r="CG1397" s="99">
        <v>961077.20041656506</v>
      </c>
      <c r="CH1397" s="99">
        <v>0</v>
      </c>
      <c r="CI1397" s="99">
        <v>45860.197773933403</v>
      </c>
      <c r="CJ1397" s="99">
        <v>2920742.0443420401</v>
      </c>
      <c r="CK1397" s="99">
        <v>22348940.5695801</v>
      </c>
      <c r="CL1397" s="99">
        <v>6609874.1386718797</v>
      </c>
      <c r="CM1397" s="166">
        <v>64436.5507388115</v>
      </c>
      <c r="CN1397" s="166">
        <v>8430347.6246337909</v>
      </c>
      <c r="CO1397" s="166">
        <v>36860376.333984397</v>
      </c>
      <c r="CP1397" s="99">
        <v>6609874.1386718797</v>
      </c>
      <c r="CQ1397" s="99">
        <v>0</v>
      </c>
      <c r="CR1397" s="99">
        <v>0</v>
      </c>
      <c r="CS1397" s="99">
        <v>0</v>
      </c>
      <c r="CT1397" s="99">
        <v>0</v>
      </c>
      <c r="CU1397" s="98">
        <v>12509.19153835</v>
      </c>
      <c r="CV1397" s="98">
        <v>16258.703816621</v>
      </c>
      <c r="CW1397" s="98">
        <v>2920243.6935272231</v>
      </c>
      <c r="CX1397" s="98">
        <v>22274608.991920464</v>
      </c>
    </row>
    <row r="1398" spans="1:102" x14ac:dyDescent="0.2">
      <c r="A1398" s="98" t="s">
        <v>74</v>
      </c>
      <c r="B1398" s="100">
        <v>39508</v>
      </c>
      <c r="C1398" s="99">
        <v>36249.634873866999</v>
      </c>
      <c r="D1398" s="99">
        <v>2.1027053329744398</v>
      </c>
      <c r="E1398" s="99">
        <v>9165.9107240438498</v>
      </c>
      <c r="F1398" s="99">
        <v>6373.0005183816002</v>
      </c>
      <c r="G1398" s="99">
        <v>631.17789443582296</v>
      </c>
      <c r="H1398" s="99">
        <v>185.25083794631101</v>
      </c>
      <c r="I1398" s="99">
        <v>11.6280092508532</v>
      </c>
      <c r="J1398" s="99">
        <v>16451.8593325615</v>
      </c>
      <c r="K1398" s="99">
        <v>2429.40584030747</v>
      </c>
      <c r="L1398" s="99">
        <v>6829.0860810875902</v>
      </c>
      <c r="M1398" s="99">
        <v>18201.489619255099</v>
      </c>
      <c r="N1398" s="99">
        <v>4852.38593751192</v>
      </c>
      <c r="O1398" s="99">
        <v>14102.7543905973</v>
      </c>
      <c r="P1398" s="99">
        <v>0</v>
      </c>
      <c r="Q1398" s="99">
        <v>2553.8024905026</v>
      </c>
      <c r="R1398" s="99">
        <v>637.08934152871404</v>
      </c>
      <c r="S1398" s="99">
        <v>0</v>
      </c>
      <c r="T1398" s="99">
        <v>207.26686395146001</v>
      </c>
      <c r="U1398" s="99">
        <v>18901.7874703407</v>
      </c>
      <c r="V1398" s="99">
        <v>2097752.6352233901</v>
      </c>
      <c r="W1398" s="99">
        <v>140.384998144582</v>
      </c>
      <c r="X1398" s="99">
        <v>670812.16896057106</v>
      </c>
      <c r="Y1398" s="99">
        <v>385304.72256851202</v>
      </c>
      <c r="Z1398" s="99">
        <v>110871.560557365</v>
      </c>
      <c r="AA1398" s="99">
        <v>25792.374537944801</v>
      </c>
      <c r="AB1398" s="99">
        <v>1256.16070716083</v>
      </c>
      <c r="AC1398" s="99">
        <v>5222024.7326660203</v>
      </c>
      <c r="AD1398" s="99">
        <v>327302.74624633801</v>
      </c>
      <c r="AE1398" s="99">
        <v>285447.76330184902</v>
      </c>
      <c r="AF1398" s="99">
        <v>886956.69042205799</v>
      </c>
      <c r="AG1398" s="99">
        <v>691586.97980499303</v>
      </c>
      <c r="AH1398" s="99">
        <v>680604.34580230701</v>
      </c>
      <c r="AI1398" s="99">
        <v>0</v>
      </c>
      <c r="AJ1398" s="99">
        <v>240853.723384857</v>
      </c>
      <c r="AK1398" s="99">
        <v>104497.98470115699</v>
      </c>
      <c r="AL1398" s="99">
        <v>0</v>
      </c>
      <c r="AM1398" s="99">
        <v>32236.3120601177</v>
      </c>
      <c r="AN1398" s="99">
        <v>5558352.6247558603</v>
      </c>
      <c r="AO1398" s="99">
        <v>16366216.588012701</v>
      </c>
      <c r="AP1398" s="99">
        <v>1094.1052870154399</v>
      </c>
      <c r="AQ1398" s="99">
        <v>5106721.4255371103</v>
      </c>
      <c r="AR1398" s="99">
        <v>2944002.2102966299</v>
      </c>
      <c r="AS1398" s="99">
        <v>798969.933204651</v>
      </c>
      <c r="AT1398" s="99">
        <v>183922.38318443301</v>
      </c>
      <c r="AU1398" s="99">
        <v>9472.0678734779394</v>
      </c>
      <c r="AV1398" s="99">
        <v>13930852.3662109</v>
      </c>
      <c r="AW1398" s="99">
        <v>889952.66558837902</v>
      </c>
      <c r="AX1398" s="99">
        <v>2361544.7174377399</v>
      </c>
      <c r="AY1398" s="99">
        <v>7001364.2991943397</v>
      </c>
      <c r="AZ1398" s="99">
        <v>5068693.08703613</v>
      </c>
      <c r="BA1398" s="99">
        <v>5275334.5881347703</v>
      </c>
      <c r="BB1398" s="99">
        <v>0</v>
      </c>
      <c r="BC1398" s="99">
        <v>1828760.84927368</v>
      </c>
      <c r="BD1398" s="99">
        <v>749407.53629303002</v>
      </c>
      <c r="BE1398" s="99">
        <v>0</v>
      </c>
      <c r="BF1398" s="99">
        <v>237048.33777046201</v>
      </c>
      <c r="BG1398" s="99">
        <v>14897441.795166001</v>
      </c>
      <c r="BH1398" s="99">
        <v>4273382.4748535203</v>
      </c>
      <c r="BI1398" s="99">
        <v>185.447575356811</v>
      </c>
      <c r="BJ1398" s="99">
        <v>1784729.2506866499</v>
      </c>
      <c r="BK1398" s="99">
        <v>1218993.42570496</v>
      </c>
      <c r="BL1398" s="99">
        <v>0</v>
      </c>
      <c r="BM1398" s="99">
        <v>22780.156385898601</v>
      </c>
      <c r="BN1398" s="99">
        <v>1173.1140206754201</v>
      </c>
      <c r="BO1398" s="99">
        <v>0</v>
      </c>
      <c r="BP1398" s="99">
        <v>0</v>
      </c>
      <c r="BQ1398" s="99">
        <v>0</v>
      </c>
      <c r="BR1398" s="99">
        <v>2199405.1761169401</v>
      </c>
      <c r="BS1398" s="99">
        <v>1846192.22729492</v>
      </c>
      <c r="BT1398" s="99">
        <v>1027465.90460205</v>
      </c>
      <c r="BU1398" s="99">
        <v>0</v>
      </c>
      <c r="BV1398" s="99">
        <v>956197.65891265904</v>
      </c>
      <c r="BW1398" s="99">
        <v>86511.842250824004</v>
      </c>
      <c r="BX1398" s="99">
        <v>0</v>
      </c>
      <c r="BY1398" s="99">
        <v>0</v>
      </c>
      <c r="BZ1398" s="99">
        <v>0</v>
      </c>
      <c r="CA1398" s="99">
        <v>45459.064521789602</v>
      </c>
      <c r="CB1398" s="99">
        <v>2764302.3800353999</v>
      </c>
      <c r="CC1398" s="99">
        <v>21383009.090087902</v>
      </c>
      <c r="CD1398" s="99">
        <v>6025563.6912841797</v>
      </c>
      <c r="CE1398" s="99">
        <v>819.84170587360904</v>
      </c>
      <c r="CF1398" s="99">
        <v>136855.87295913699</v>
      </c>
      <c r="CG1398" s="99">
        <v>981440.38249206496</v>
      </c>
      <c r="CH1398" s="99">
        <v>0</v>
      </c>
      <c r="CI1398" s="99">
        <v>46280.611235141798</v>
      </c>
      <c r="CJ1398" s="99">
        <v>2901622.7889709501</v>
      </c>
      <c r="CK1398" s="99">
        <v>22452687.135253899</v>
      </c>
      <c r="CL1398" s="99">
        <v>6112752.3119506799</v>
      </c>
      <c r="CM1398" s="166">
        <v>65070.760015964501</v>
      </c>
      <c r="CN1398" s="166">
        <v>8466216.6857910194</v>
      </c>
      <c r="CO1398" s="166">
        <v>37356926.857910201</v>
      </c>
      <c r="CP1398" s="99">
        <v>6112752.3119506799</v>
      </c>
      <c r="CQ1398" s="99">
        <v>0</v>
      </c>
      <c r="CR1398" s="99">
        <v>0</v>
      </c>
      <c r="CS1398" s="99">
        <v>0</v>
      </c>
      <c r="CT1398" s="99">
        <v>0</v>
      </c>
      <c r="CU1398" s="98">
        <v>11785.966503722</v>
      </c>
      <c r="CV1398" s="98">
        <v>16986.442460434999</v>
      </c>
      <c r="CW1398" s="98">
        <v>2901158.2529945369</v>
      </c>
      <c r="CX1398" s="98">
        <v>22364449.472579967</v>
      </c>
    </row>
    <row r="1399" spans="1:102" x14ac:dyDescent="0.2">
      <c r="A1399" s="98" t="s">
        <v>74</v>
      </c>
      <c r="B1399" s="100">
        <v>39600</v>
      </c>
      <c r="C1399" s="99">
        <v>36519.398098468802</v>
      </c>
      <c r="D1399" s="99">
        <v>2.07475241099019</v>
      </c>
      <c r="E1399" s="99">
        <v>8876.2064559459704</v>
      </c>
      <c r="F1399" s="99">
        <v>6200.2637916207304</v>
      </c>
      <c r="G1399" s="99">
        <v>712.78865072876204</v>
      </c>
      <c r="H1399" s="99">
        <v>158.24495715275401</v>
      </c>
      <c r="I1399" s="99">
        <v>11.0569296736503</v>
      </c>
      <c r="J1399" s="99">
        <v>17183.229017972899</v>
      </c>
      <c r="K1399" s="99">
        <v>2092.0306147933002</v>
      </c>
      <c r="L1399" s="99">
        <v>6791.0481951236698</v>
      </c>
      <c r="M1399" s="99">
        <v>18196.8067400455</v>
      </c>
      <c r="N1399" s="99">
        <v>4779.5084136128398</v>
      </c>
      <c r="O1399" s="99">
        <v>14220.084850072901</v>
      </c>
      <c r="P1399" s="99">
        <v>0</v>
      </c>
      <c r="Q1399" s="99">
        <v>2547.40952911973</v>
      </c>
      <c r="R1399" s="99">
        <v>676.61950943619001</v>
      </c>
      <c r="S1399" s="99">
        <v>0</v>
      </c>
      <c r="T1399" s="99">
        <v>213.752888513729</v>
      </c>
      <c r="U1399" s="99">
        <v>19212.959239244501</v>
      </c>
      <c r="V1399" s="99">
        <v>2108872.1461486798</v>
      </c>
      <c r="W1399" s="99">
        <v>136.41879904083899</v>
      </c>
      <c r="X1399" s="99">
        <v>650943.02948760998</v>
      </c>
      <c r="Y1399" s="99">
        <v>375063.78455734299</v>
      </c>
      <c r="Z1399" s="99">
        <v>119350.846819878</v>
      </c>
      <c r="AA1399" s="99">
        <v>22005.520816803</v>
      </c>
      <c r="AB1399" s="99">
        <v>1050.38683247566</v>
      </c>
      <c r="AC1399" s="99">
        <v>5425923.2426147498</v>
      </c>
      <c r="AD1399" s="99">
        <v>275212.347137451</v>
      </c>
      <c r="AE1399" s="99">
        <v>283074.27279281599</v>
      </c>
      <c r="AF1399" s="99">
        <v>876319.805076599</v>
      </c>
      <c r="AG1399" s="99">
        <v>678679.67645263695</v>
      </c>
      <c r="AH1399" s="99">
        <v>686183.64879608201</v>
      </c>
      <c r="AI1399" s="99">
        <v>0</v>
      </c>
      <c r="AJ1399" s="99">
        <v>239637.85456275899</v>
      </c>
      <c r="AK1399" s="99">
        <v>108835.75281619999</v>
      </c>
      <c r="AL1399" s="99">
        <v>0</v>
      </c>
      <c r="AM1399" s="99">
        <v>32262.1512317657</v>
      </c>
      <c r="AN1399" s="99">
        <v>5653428.69848633</v>
      </c>
      <c r="AO1399" s="99">
        <v>16690157.498535199</v>
      </c>
      <c r="AP1399" s="99">
        <v>1248.6363318860499</v>
      </c>
      <c r="AQ1399" s="99">
        <v>4996812.4634399395</v>
      </c>
      <c r="AR1399" s="99">
        <v>2896869.3932189899</v>
      </c>
      <c r="AS1399" s="99">
        <v>877556.32814025902</v>
      </c>
      <c r="AT1399" s="99">
        <v>160204.09209060701</v>
      </c>
      <c r="AU1399" s="99">
        <v>8132.5824238657997</v>
      </c>
      <c r="AV1399" s="99">
        <v>14662787.637085</v>
      </c>
      <c r="AW1399" s="99">
        <v>755513.68110656703</v>
      </c>
      <c r="AX1399" s="99">
        <v>2365993.9317321801</v>
      </c>
      <c r="AY1399" s="99">
        <v>7108812.9367065402</v>
      </c>
      <c r="AZ1399" s="99">
        <v>5024661.1422729502</v>
      </c>
      <c r="BA1399" s="99">
        <v>5376262.9185180701</v>
      </c>
      <c r="BB1399" s="99">
        <v>0</v>
      </c>
      <c r="BC1399" s="99">
        <v>1843407.9877929699</v>
      </c>
      <c r="BD1399" s="99">
        <v>792966.83042907703</v>
      </c>
      <c r="BE1399" s="99">
        <v>0</v>
      </c>
      <c r="BF1399" s="99">
        <v>241260.78520011899</v>
      </c>
      <c r="BG1399" s="99">
        <v>15262107.1054688</v>
      </c>
      <c r="BH1399" s="99">
        <v>4310655.8811645498</v>
      </c>
      <c r="BI1399" s="99">
        <v>161.186967084184</v>
      </c>
      <c r="BJ1399" s="99">
        <v>1740631.23429871</v>
      </c>
      <c r="BK1399" s="99">
        <v>1201804.33364868</v>
      </c>
      <c r="BL1399" s="99">
        <v>0</v>
      </c>
      <c r="BM1399" s="99">
        <v>19780.106181859999</v>
      </c>
      <c r="BN1399" s="99">
        <v>1106.79492416978</v>
      </c>
      <c r="BO1399" s="99">
        <v>0</v>
      </c>
      <c r="BP1399" s="99">
        <v>0</v>
      </c>
      <c r="BQ1399" s="99">
        <v>0</v>
      </c>
      <c r="BR1399" s="99">
        <v>2203098.9084472698</v>
      </c>
      <c r="BS1399" s="99">
        <v>1812698.05093384</v>
      </c>
      <c r="BT1399" s="99">
        <v>1046950.37084198</v>
      </c>
      <c r="BU1399" s="99">
        <v>0</v>
      </c>
      <c r="BV1399" s="99">
        <v>953464.08465576195</v>
      </c>
      <c r="BW1399" s="99">
        <v>91407.833045005798</v>
      </c>
      <c r="BX1399" s="99">
        <v>0</v>
      </c>
      <c r="BY1399" s="99">
        <v>0</v>
      </c>
      <c r="BZ1399" s="99">
        <v>0</v>
      </c>
      <c r="CA1399" s="99">
        <v>45406.037306785598</v>
      </c>
      <c r="CB1399" s="99">
        <v>2762074.34191895</v>
      </c>
      <c r="CC1399" s="99">
        <v>21667069.073242199</v>
      </c>
      <c r="CD1399" s="99">
        <v>6037050.4627075205</v>
      </c>
      <c r="CE1399" s="99">
        <v>861.27885866910196</v>
      </c>
      <c r="CF1399" s="99">
        <v>140226.01320648199</v>
      </c>
      <c r="CG1399" s="99">
        <v>1020851.2182312</v>
      </c>
      <c r="CH1399" s="99">
        <v>0</v>
      </c>
      <c r="CI1399" s="99">
        <v>46267.481828212702</v>
      </c>
      <c r="CJ1399" s="99">
        <v>2902427.7183532701</v>
      </c>
      <c r="CK1399" s="99">
        <v>22690917.926269501</v>
      </c>
      <c r="CL1399" s="99">
        <v>6129411.22473145</v>
      </c>
      <c r="CM1399" s="166">
        <v>65390.552144527399</v>
      </c>
      <c r="CN1399" s="166">
        <v>8540771.0971679706</v>
      </c>
      <c r="CO1399" s="166">
        <v>37899363.637207001</v>
      </c>
      <c r="CP1399" s="99">
        <v>6129411.22473145</v>
      </c>
      <c r="CQ1399" s="99">
        <v>0</v>
      </c>
      <c r="CR1399" s="99">
        <v>0</v>
      </c>
      <c r="CS1399" s="99">
        <v>0</v>
      </c>
      <c r="CT1399" s="99">
        <v>0</v>
      </c>
      <c r="CU1399" s="98">
        <v>11104.879024534999</v>
      </c>
      <c r="CV1399" s="98">
        <v>17781.897272845999</v>
      </c>
      <c r="CW1399" s="98">
        <v>2902300.3551254319</v>
      </c>
      <c r="CX1399" s="98">
        <v>22687920.2914734</v>
      </c>
    </row>
    <row r="1400" spans="1:102" x14ac:dyDescent="0.2">
      <c r="A1400" s="98" t="s">
        <v>74</v>
      </c>
      <c r="B1400" s="100">
        <v>39692</v>
      </c>
      <c r="C1400" s="99">
        <v>37003.059470653498</v>
      </c>
      <c r="D1400" s="99">
        <v>2.0084834979788901</v>
      </c>
      <c r="E1400" s="99">
        <v>8626.7070664167404</v>
      </c>
      <c r="F1400" s="99">
        <v>6034.70180088282</v>
      </c>
      <c r="G1400" s="99">
        <v>735.24966213852201</v>
      </c>
      <c r="H1400" s="99">
        <v>130.83358918875501</v>
      </c>
      <c r="I1400" s="99">
        <v>11.0973087971797</v>
      </c>
      <c r="J1400" s="99">
        <v>17779.2259373665</v>
      </c>
      <c r="K1400" s="99">
        <v>1772.0316719263801</v>
      </c>
      <c r="L1400" s="99">
        <v>6569.1080664396304</v>
      </c>
      <c r="M1400" s="99">
        <v>18279.616995573</v>
      </c>
      <c r="N1400" s="99">
        <v>4756.8492237329501</v>
      </c>
      <c r="O1400" s="99">
        <v>14443.518218159699</v>
      </c>
      <c r="P1400" s="99">
        <v>0</v>
      </c>
      <c r="Q1400" s="99">
        <v>2533.2139575481401</v>
      </c>
      <c r="R1400" s="99">
        <v>693.80830629914999</v>
      </c>
      <c r="S1400" s="99">
        <v>0</v>
      </c>
      <c r="T1400" s="99">
        <v>204.72977457940601</v>
      </c>
      <c r="U1400" s="99">
        <v>19509.326078653299</v>
      </c>
      <c r="V1400" s="99">
        <v>2124443.9550476102</v>
      </c>
      <c r="W1400" s="99">
        <v>217.029919696972</v>
      </c>
      <c r="X1400" s="99">
        <v>623586.623672485</v>
      </c>
      <c r="Y1400" s="99">
        <v>359565.39045715297</v>
      </c>
      <c r="Z1400" s="99">
        <v>124402.154614449</v>
      </c>
      <c r="AA1400" s="99">
        <v>18135.7100644112</v>
      </c>
      <c r="AB1400" s="99">
        <v>908.85157791525103</v>
      </c>
      <c r="AC1400" s="99">
        <v>5519082.77844238</v>
      </c>
      <c r="AD1400" s="99">
        <v>237212.821813583</v>
      </c>
      <c r="AE1400" s="99">
        <v>276228.85285949701</v>
      </c>
      <c r="AF1400" s="99">
        <v>886919.05445861805</v>
      </c>
      <c r="AG1400" s="99">
        <v>663499.76404571498</v>
      </c>
      <c r="AH1400" s="99">
        <v>687255.41825103795</v>
      </c>
      <c r="AI1400" s="99">
        <v>0</v>
      </c>
      <c r="AJ1400" s="99">
        <v>234159.38439178499</v>
      </c>
      <c r="AK1400" s="99">
        <v>111831.33431434599</v>
      </c>
      <c r="AL1400" s="99">
        <v>0</v>
      </c>
      <c r="AM1400" s="99">
        <v>29230.1604804993</v>
      </c>
      <c r="AN1400" s="99">
        <v>5753583.9493408203</v>
      </c>
      <c r="AO1400" s="99">
        <v>17049657.9914551</v>
      </c>
      <c r="AP1400" s="99">
        <v>1931.3278257995801</v>
      </c>
      <c r="AQ1400" s="99">
        <v>4837921.2396240197</v>
      </c>
      <c r="AR1400" s="99">
        <v>2814944.7156982399</v>
      </c>
      <c r="AS1400" s="99">
        <v>925195.14719390904</v>
      </c>
      <c r="AT1400" s="99">
        <v>133208.051742554</v>
      </c>
      <c r="AU1400" s="99">
        <v>6606.4491100311297</v>
      </c>
      <c r="AV1400" s="99">
        <v>15062703.7766113</v>
      </c>
      <c r="AW1400" s="99">
        <v>659083.32865905797</v>
      </c>
      <c r="AX1400" s="99">
        <v>2332649.7351684598</v>
      </c>
      <c r="AY1400" s="99">
        <v>7213663.3286743201</v>
      </c>
      <c r="AZ1400" s="99">
        <v>4957465.6192016602</v>
      </c>
      <c r="BA1400" s="99">
        <v>5453340.1561279297</v>
      </c>
      <c r="BB1400" s="99">
        <v>0</v>
      </c>
      <c r="BC1400" s="99">
        <v>1820584.90882874</v>
      </c>
      <c r="BD1400" s="99">
        <v>822797.47740936303</v>
      </c>
      <c r="BE1400" s="99">
        <v>0</v>
      </c>
      <c r="BF1400" s="99">
        <v>223741.00121688799</v>
      </c>
      <c r="BG1400" s="99">
        <v>15692598.675293</v>
      </c>
      <c r="BH1400" s="99">
        <v>4358372.41015625</v>
      </c>
      <c r="BI1400" s="99">
        <v>220.26587187312501</v>
      </c>
      <c r="BJ1400" s="99">
        <v>1672764.9897766099</v>
      </c>
      <c r="BK1400" s="99">
        <v>1167721.0591430699</v>
      </c>
      <c r="BL1400" s="99">
        <v>0</v>
      </c>
      <c r="BM1400" s="99">
        <v>13043.4608117342</v>
      </c>
      <c r="BN1400" s="99">
        <v>865.25770646333694</v>
      </c>
      <c r="BO1400" s="99">
        <v>0</v>
      </c>
      <c r="BP1400" s="99">
        <v>0</v>
      </c>
      <c r="BQ1400" s="99">
        <v>0</v>
      </c>
      <c r="BR1400" s="99">
        <v>2256935.9263610798</v>
      </c>
      <c r="BS1400" s="99">
        <v>1783601.9177856401</v>
      </c>
      <c r="BT1400" s="99">
        <v>1061548.54333496</v>
      </c>
      <c r="BU1400" s="99">
        <v>0</v>
      </c>
      <c r="BV1400" s="99">
        <v>950730.02320861805</v>
      </c>
      <c r="BW1400" s="99">
        <v>94839.631644249006</v>
      </c>
      <c r="BX1400" s="99">
        <v>0</v>
      </c>
      <c r="BY1400" s="99">
        <v>0</v>
      </c>
      <c r="BZ1400" s="99">
        <v>0</v>
      </c>
      <c r="CA1400" s="99">
        <v>45603.189517021201</v>
      </c>
      <c r="CB1400" s="99">
        <v>2749151.8198547401</v>
      </c>
      <c r="CC1400" s="99">
        <v>21863542.181884799</v>
      </c>
      <c r="CD1400" s="99">
        <v>6037484.7653198196</v>
      </c>
      <c r="CE1400" s="99">
        <v>871.550434067845</v>
      </c>
      <c r="CF1400" s="99">
        <v>142719.395311356</v>
      </c>
      <c r="CG1400" s="99">
        <v>1058896.8381042499</v>
      </c>
      <c r="CH1400" s="99">
        <v>0</v>
      </c>
      <c r="CI1400" s="99">
        <v>46471.491672515898</v>
      </c>
      <c r="CJ1400" s="99">
        <v>2892903.7178955101</v>
      </c>
      <c r="CK1400" s="99">
        <v>22882805.666992199</v>
      </c>
      <c r="CL1400" s="99">
        <v>6132745.3265380897</v>
      </c>
      <c r="CM1400" s="166">
        <v>65851.449626922593</v>
      </c>
      <c r="CN1400" s="166">
        <v>8632526.7224121094</v>
      </c>
      <c r="CO1400" s="166">
        <v>38520766.404785201</v>
      </c>
      <c r="CP1400" s="99">
        <v>6132745.3265380897</v>
      </c>
      <c r="CQ1400" s="99">
        <v>0</v>
      </c>
      <c r="CR1400" s="99">
        <v>0</v>
      </c>
      <c r="CS1400" s="99">
        <v>0</v>
      </c>
      <c r="CT1400" s="99">
        <v>0</v>
      </c>
      <c r="CU1400" s="98">
        <v>10517.786956233</v>
      </c>
      <c r="CV1400" s="98">
        <v>18383.24924492</v>
      </c>
      <c r="CW1400" s="98">
        <v>2891871.2151660961</v>
      </c>
      <c r="CX1400" s="98">
        <v>22922439.019989051</v>
      </c>
    </row>
    <row r="1401" spans="1:102" x14ac:dyDescent="0.2">
      <c r="A1401" s="98" t="s">
        <v>74</v>
      </c>
      <c r="B1401" s="100">
        <v>39783</v>
      </c>
      <c r="C1401" s="99">
        <v>36823.7428855896</v>
      </c>
      <c r="D1401" s="99">
        <v>1.84902314799547</v>
      </c>
      <c r="E1401" s="99">
        <v>8355.3544563055002</v>
      </c>
      <c r="F1401" s="99">
        <v>5905.32672727108</v>
      </c>
      <c r="G1401" s="99">
        <v>791.34172291308596</v>
      </c>
      <c r="H1401" s="99">
        <v>108.862776208669</v>
      </c>
      <c r="I1401" s="99">
        <v>12.2333702720935</v>
      </c>
      <c r="J1401" s="99">
        <v>17997.1125810146</v>
      </c>
      <c r="K1401" s="99">
        <v>1467.6045456975701</v>
      </c>
      <c r="L1401" s="99">
        <v>6292.5024105310404</v>
      </c>
      <c r="M1401" s="99">
        <v>18156.211700201002</v>
      </c>
      <c r="N1401" s="99">
        <v>4712.6510444283504</v>
      </c>
      <c r="O1401" s="99">
        <v>14445.3977892399</v>
      </c>
      <c r="P1401" s="99">
        <v>0</v>
      </c>
      <c r="Q1401" s="99">
        <v>2512.5808756947499</v>
      </c>
      <c r="R1401" s="99">
        <v>726.58035819977499</v>
      </c>
      <c r="S1401" s="99">
        <v>0</v>
      </c>
      <c r="T1401" s="99">
        <v>198.893051812425</v>
      </c>
      <c r="U1401" s="99">
        <v>19544.102431058898</v>
      </c>
      <c r="V1401" s="99">
        <v>2111323.15948486</v>
      </c>
      <c r="W1401" s="99">
        <v>416.347914457321</v>
      </c>
      <c r="X1401" s="99">
        <v>601737.02939605701</v>
      </c>
      <c r="Y1401" s="99">
        <v>353657.18371582002</v>
      </c>
      <c r="Z1401" s="99">
        <v>129692.78212737999</v>
      </c>
      <c r="AA1401" s="99">
        <v>14387.047956109</v>
      </c>
      <c r="AB1401" s="99">
        <v>985.62054280191705</v>
      </c>
      <c r="AC1401" s="99">
        <v>5574440.79296875</v>
      </c>
      <c r="AD1401" s="99">
        <v>185503.30475616499</v>
      </c>
      <c r="AE1401" s="99">
        <v>264875.69922637899</v>
      </c>
      <c r="AF1401" s="99">
        <v>876623.58270263695</v>
      </c>
      <c r="AG1401" s="99">
        <v>652665.61547851597</v>
      </c>
      <c r="AH1401" s="99">
        <v>680591.07474517799</v>
      </c>
      <c r="AI1401" s="99">
        <v>0</v>
      </c>
      <c r="AJ1401" s="99">
        <v>231932.193761826</v>
      </c>
      <c r="AK1401" s="99">
        <v>115421.489999771</v>
      </c>
      <c r="AL1401" s="99">
        <v>0</v>
      </c>
      <c r="AM1401" s="99">
        <v>28934.437344789501</v>
      </c>
      <c r="AN1401" s="99">
        <v>5787791.0993652297</v>
      </c>
      <c r="AO1401" s="99">
        <v>16948425.478027299</v>
      </c>
      <c r="AP1401" s="99">
        <v>3233.1282921433399</v>
      </c>
      <c r="AQ1401" s="99">
        <v>4670175.6640625</v>
      </c>
      <c r="AR1401" s="99">
        <v>2739122.71514893</v>
      </c>
      <c r="AS1401" s="99">
        <v>964358.86637115502</v>
      </c>
      <c r="AT1401" s="99">
        <v>106347.453361511</v>
      </c>
      <c r="AU1401" s="99">
        <v>7305.7075152397201</v>
      </c>
      <c r="AV1401" s="99">
        <v>15403574.510131801</v>
      </c>
      <c r="AW1401" s="99">
        <v>523435.089164734</v>
      </c>
      <c r="AX1401" s="99">
        <v>2246548.7598877</v>
      </c>
      <c r="AY1401" s="99">
        <v>7163334.4428100605</v>
      </c>
      <c r="AZ1401" s="99">
        <v>4922574.3557128897</v>
      </c>
      <c r="BA1401" s="99">
        <v>5438321.42260742</v>
      </c>
      <c r="BB1401" s="99">
        <v>0</v>
      </c>
      <c r="BC1401" s="99">
        <v>1816326.671875</v>
      </c>
      <c r="BD1401" s="99">
        <v>851101.65579223598</v>
      </c>
      <c r="BE1401" s="99">
        <v>0</v>
      </c>
      <c r="BF1401" s="99">
        <v>221312.67641639701</v>
      </c>
      <c r="BG1401" s="99">
        <v>16008677.416748</v>
      </c>
      <c r="BH1401" s="99">
        <v>4379938.0055542002</v>
      </c>
      <c r="BI1401" s="99">
        <v>486.14516855776299</v>
      </c>
      <c r="BJ1401" s="99">
        <v>1622242.2005310101</v>
      </c>
      <c r="BK1401" s="99">
        <v>1148416.13523865</v>
      </c>
      <c r="BL1401" s="99">
        <v>0</v>
      </c>
      <c r="BM1401" s="99">
        <v>9985.4718168973905</v>
      </c>
      <c r="BN1401" s="99">
        <v>891.52366257458903</v>
      </c>
      <c r="BO1401" s="99">
        <v>0</v>
      </c>
      <c r="BP1401" s="99">
        <v>0</v>
      </c>
      <c r="BQ1401" s="99">
        <v>0</v>
      </c>
      <c r="BR1401" s="99">
        <v>2257041.7662353502</v>
      </c>
      <c r="BS1401" s="99">
        <v>1778238.52638245</v>
      </c>
      <c r="BT1401" s="99">
        <v>1058632.2430267299</v>
      </c>
      <c r="BU1401" s="99">
        <v>0</v>
      </c>
      <c r="BV1401" s="99">
        <v>942749.58694457996</v>
      </c>
      <c r="BW1401" s="99">
        <v>97766.563509941101</v>
      </c>
      <c r="BX1401" s="99">
        <v>0</v>
      </c>
      <c r="BY1401" s="99">
        <v>0</v>
      </c>
      <c r="BZ1401" s="99">
        <v>0</v>
      </c>
      <c r="CA1401" s="99">
        <v>45171.482540607503</v>
      </c>
      <c r="CB1401" s="99">
        <v>2711787.6894531301</v>
      </c>
      <c r="CC1401" s="99">
        <v>21570964.372558601</v>
      </c>
      <c r="CD1401" s="99">
        <v>6028318.6759643601</v>
      </c>
      <c r="CE1401" s="99">
        <v>899.22831004858006</v>
      </c>
      <c r="CF1401" s="99">
        <v>143502.38711929301</v>
      </c>
      <c r="CG1401" s="99">
        <v>1071585.6381530799</v>
      </c>
      <c r="CH1401" s="99">
        <v>0</v>
      </c>
      <c r="CI1401" s="99">
        <v>46071.815979957602</v>
      </c>
      <c r="CJ1401" s="99">
        <v>2856235.8065490699</v>
      </c>
      <c r="CK1401" s="99">
        <v>22710252.529785201</v>
      </c>
      <c r="CL1401" s="99">
        <v>6125711.7586669903</v>
      </c>
      <c r="CM1401" s="166">
        <v>65475.109388828299</v>
      </c>
      <c r="CN1401" s="166">
        <v>8648149.6762695294</v>
      </c>
      <c r="CO1401" s="166">
        <v>38724981.386718802</v>
      </c>
      <c r="CP1401" s="99">
        <v>6125711.7586669903</v>
      </c>
      <c r="CQ1401" s="99">
        <v>0</v>
      </c>
      <c r="CR1401" s="99">
        <v>0</v>
      </c>
      <c r="CS1401" s="99">
        <v>0</v>
      </c>
      <c r="CT1401" s="99">
        <v>0</v>
      </c>
      <c r="CU1401" s="98">
        <v>9954.6937625610008</v>
      </c>
      <c r="CV1401" s="98">
        <v>18667.441140847</v>
      </c>
      <c r="CW1401" s="98">
        <v>2855290.0765724233</v>
      </c>
      <c r="CX1401" s="98">
        <v>22642550.010711681</v>
      </c>
    </row>
    <row r="1402" spans="1:102" x14ac:dyDescent="0.2">
      <c r="A1402" s="98" t="s">
        <v>74</v>
      </c>
      <c r="B1402" s="100">
        <v>39873</v>
      </c>
      <c r="C1402" s="99">
        <v>37164.378405094103</v>
      </c>
      <c r="D1402" s="99">
        <v>2.0849789839994601</v>
      </c>
      <c r="E1402" s="99">
        <v>8085.6347253918602</v>
      </c>
      <c r="F1402" s="99">
        <v>5786.5512262582797</v>
      </c>
      <c r="G1402" s="99">
        <v>836.90162190049898</v>
      </c>
      <c r="H1402" s="99">
        <v>91.058246541768298</v>
      </c>
      <c r="I1402" s="99">
        <v>11.7779626634438</v>
      </c>
      <c r="J1402" s="99">
        <v>18554.181120872501</v>
      </c>
      <c r="K1402" s="99">
        <v>1193.3981748670301</v>
      </c>
      <c r="L1402" s="99">
        <v>6200.6154416203499</v>
      </c>
      <c r="M1402" s="99">
        <v>18318.808668375001</v>
      </c>
      <c r="N1402" s="99">
        <v>4668.4086222648602</v>
      </c>
      <c r="O1402" s="99">
        <v>14505.0276963711</v>
      </c>
      <c r="P1402" s="99">
        <v>0</v>
      </c>
      <c r="Q1402" s="99">
        <v>2494.9887217581299</v>
      </c>
      <c r="R1402" s="99">
        <v>775.43346556276094</v>
      </c>
      <c r="S1402" s="99">
        <v>0</v>
      </c>
      <c r="T1402" s="99">
        <v>194.54369946941699</v>
      </c>
      <c r="U1402" s="99">
        <v>19760.9488096237</v>
      </c>
      <c r="V1402" s="99">
        <v>2111923.45953369</v>
      </c>
      <c r="W1402" s="99">
        <v>595.53755722194899</v>
      </c>
      <c r="X1402" s="99">
        <v>572096.58690643299</v>
      </c>
      <c r="Y1402" s="99">
        <v>342658.750209808</v>
      </c>
      <c r="Z1402" s="99">
        <v>135090.761247635</v>
      </c>
      <c r="AA1402" s="99">
        <v>11734.8656771183</v>
      </c>
      <c r="AB1402" s="99">
        <v>977.13089806586504</v>
      </c>
      <c r="AC1402" s="99">
        <v>5728806.7054443397</v>
      </c>
      <c r="AD1402" s="99">
        <v>145079.716552734</v>
      </c>
      <c r="AE1402" s="99">
        <v>259415.85573387099</v>
      </c>
      <c r="AF1402" s="99">
        <v>872464.47332763695</v>
      </c>
      <c r="AG1402" s="99">
        <v>644970.22499084496</v>
      </c>
      <c r="AH1402" s="99">
        <v>684820.14024353004</v>
      </c>
      <c r="AI1402" s="99">
        <v>0</v>
      </c>
      <c r="AJ1402" s="99">
        <v>225599.117578506</v>
      </c>
      <c r="AK1402" s="99">
        <v>119567.594941139</v>
      </c>
      <c r="AL1402" s="99">
        <v>0</v>
      </c>
      <c r="AM1402" s="99">
        <v>28113.391362428702</v>
      </c>
      <c r="AN1402" s="99">
        <v>5860402.7753295898</v>
      </c>
      <c r="AO1402" s="99">
        <v>17141082.714599598</v>
      </c>
      <c r="AP1402" s="99">
        <v>4628.1763293147096</v>
      </c>
      <c r="AQ1402" s="99">
        <v>4451621.1481323196</v>
      </c>
      <c r="AR1402" s="99">
        <v>2657997.8234252902</v>
      </c>
      <c r="AS1402" s="99">
        <v>1007035.60241699</v>
      </c>
      <c r="AT1402" s="99">
        <v>87421.210609436006</v>
      </c>
      <c r="AU1402" s="99">
        <v>7107.0861500501596</v>
      </c>
      <c r="AV1402" s="99">
        <v>15963497.6363525</v>
      </c>
      <c r="AW1402" s="99">
        <v>412631.61628723098</v>
      </c>
      <c r="AX1402" s="99">
        <v>2230425.1367797898</v>
      </c>
      <c r="AY1402" s="99">
        <v>7256317.3304443397</v>
      </c>
      <c r="AZ1402" s="99">
        <v>4876359.36755371</v>
      </c>
      <c r="BA1402" s="99">
        <v>5506185.38391113</v>
      </c>
      <c r="BB1402" s="99">
        <v>0</v>
      </c>
      <c r="BC1402" s="99">
        <v>1754961.7762146001</v>
      </c>
      <c r="BD1402" s="99">
        <v>887635.57511138904</v>
      </c>
      <c r="BE1402" s="99">
        <v>0</v>
      </c>
      <c r="BF1402" s="99">
        <v>215080.26768493699</v>
      </c>
      <c r="BG1402" s="99">
        <v>16348008.832885699</v>
      </c>
      <c r="BH1402" s="99">
        <v>4431135.2891235398</v>
      </c>
      <c r="BI1402" s="99">
        <v>692.08587647229399</v>
      </c>
      <c r="BJ1402" s="99">
        <v>1588001.0499115</v>
      </c>
      <c r="BK1402" s="99">
        <v>1129285.21809387</v>
      </c>
      <c r="BL1402" s="99">
        <v>0</v>
      </c>
      <c r="BM1402" s="99">
        <v>13771.125674367</v>
      </c>
      <c r="BN1402" s="99">
        <v>1060.1417197734099</v>
      </c>
      <c r="BO1402" s="99">
        <v>0</v>
      </c>
      <c r="BP1402" s="99">
        <v>0</v>
      </c>
      <c r="BQ1402" s="99">
        <v>0</v>
      </c>
      <c r="BR1402" s="99">
        <v>2237249.0267944299</v>
      </c>
      <c r="BS1402" s="99">
        <v>1745598.44067383</v>
      </c>
      <c r="BT1402" s="99">
        <v>1071699.5635376</v>
      </c>
      <c r="BU1402" s="99">
        <v>0</v>
      </c>
      <c r="BV1402" s="99">
        <v>929974.84689331101</v>
      </c>
      <c r="BW1402" s="99">
        <v>102825.88281536099</v>
      </c>
      <c r="BX1402" s="99">
        <v>0</v>
      </c>
      <c r="BY1402" s="99">
        <v>0</v>
      </c>
      <c r="BZ1402" s="99">
        <v>0</v>
      </c>
      <c r="CA1402" s="99">
        <v>45274.702100276903</v>
      </c>
      <c r="CB1402" s="99">
        <v>2694150.6574096698</v>
      </c>
      <c r="CC1402" s="99">
        <v>21631916.680908199</v>
      </c>
      <c r="CD1402" s="99">
        <v>6005828.72155762</v>
      </c>
      <c r="CE1402" s="99">
        <v>932.16727048903704</v>
      </c>
      <c r="CF1402" s="99">
        <v>147285.542041779</v>
      </c>
      <c r="CG1402" s="99">
        <v>1097543.1262207001</v>
      </c>
      <c r="CH1402" s="99">
        <v>0</v>
      </c>
      <c r="CI1402" s="99">
        <v>46208.099045753501</v>
      </c>
      <c r="CJ1402" s="99">
        <v>2840690.1079406701</v>
      </c>
      <c r="CK1402" s="99">
        <v>22734906.641845699</v>
      </c>
      <c r="CL1402" s="99">
        <v>6108571.0093994103</v>
      </c>
      <c r="CM1402" s="166">
        <v>65841.6189517975</v>
      </c>
      <c r="CN1402" s="166">
        <v>8705936.1975097694</v>
      </c>
      <c r="CO1402" s="166">
        <v>39065014.4384766</v>
      </c>
      <c r="CP1402" s="99">
        <v>6108571.0093994103</v>
      </c>
      <c r="CQ1402" s="99">
        <v>0</v>
      </c>
      <c r="CR1402" s="99">
        <v>0</v>
      </c>
      <c r="CS1402" s="99">
        <v>0</v>
      </c>
      <c r="CT1402" s="99">
        <v>0</v>
      </c>
      <c r="CU1402" s="98">
        <v>9380.4707662439996</v>
      </c>
      <c r="CV1402" s="98">
        <v>19261.611155410999</v>
      </c>
      <c r="CW1402" s="98">
        <v>2841436.1994514489</v>
      </c>
      <c r="CX1402" s="98">
        <v>22729459.807128899</v>
      </c>
    </row>
    <row r="1403" spans="1:102" x14ac:dyDescent="0.2">
      <c r="A1403" s="98" t="s">
        <v>74</v>
      </c>
      <c r="B1403" s="100">
        <v>39965</v>
      </c>
      <c r="C1403" s="99">
        <v>37636.883274078398</v>
      </c>
      <c r="D1403" s="99">
        <v>2.0755762319895399</v>
      </c>
      <c r="E1403" s="99">
        <v>7815.3568416237804</v>
      </c>
      <c r="F1403" s="99">
        <v>5699.4220073223096</v>
      </c>
      <c r="G1403" s="99">
        <v>875.26681385189295</v>
      </c>
      <c r="H1403" s="99">
        <v>73.361844852566705</v>
      </c>
      <c r="I1403" s="99">
        <v>10.9988031657413</v>
      </c>
      <c r="J1403" s="99">
        <v>19032.472720861399</v>
      </c>
      <c r="K1403" s="99">
        <v>955.02637960016705</v>
      </c>
      <c r="L1403" s="99">
        <v>6187.3992518782597</v>
      </c>
      <c r="M1403" s="99">
        <v>18387.2626667023</v>
      </c>
      <c r="N1403" s="99">
        <v>4661.0298276543599</v>
      </c>
      <c r="O1403" s="99">
        <v>14673.906872630099</v>
      </c>
      <c r="P1403" s="99">
        <v>0</v>
      </c>
      <c r="Q1403" s="99">
        <v>2491.0434936285001</v>
      </c>
      <c r="R1403" s="99">
        <v>783.06850323826097</v>
      </c>
      <c r="S1403" s="99">
        <v>0</v>
      </c>
      <c r="T1403" s="99">
        <v>183.067475732416</v>
      </c>
      <c r="U1403" s="99">
        <v>19930.377862930301</v>
      </c>
      <c r="V1403" s="99">
        <v>2143200.88879395</v>
      </c>
      <c r="W1403" s="99">
        <v>828.73727232962801</v>
      </c>
      <c r="X1403" s="99">
        <v>545376.50140380894</v>
      </c>
      <c r="Y1403" s="99">
        <v>335006.58647918701</v>
      </c>
      <c r="Z1403" s="99">
        <v>139657.482120514</v>
      </c>
      <c r="AA1403" s="99">
        <v>9787.2071298360806</v>
      </c>
      <c r="AB1403" s="99">
        <v>1066.54812651873</v>
      </c>
      <c r="AC1403" s="99">
        <v>5829810.7886352502</v>
      </c>
      <c r="AD1403" s="99">
        <v>108604.52137661001</v>
      </c>
      <c r="AE1403" s="99">
        <v>253686.21195983901</v>
      </c>
      <c r="AF1403" s="99">
        <v>879502.10914611805</v>
      </c>
      <c r="AG1403" s="99">
        <v>641195.56562042201</v>
      </c>
      <c r="AH1403" s="99">
        <v>685050.03052520799</v>
      </c>
      <c r="AI1403" s="99">
        <v>0</v>
      </c>
      <c r="AJ1403" s="99">
        <v>229457.22039032</v>
      </c>
      <c r="AK1403" s="99">
        <v>122645.018147469</v>
      </c>
      <c r="AL1403" s="99">
        <v>0</v>
      </c>
      <c r="AM1403" s="99">
        <v>26782.936224698999</v>
      </c>
      <c r="AN1403" s="99">
        <v>5930954.19140625</v>
      </c>
      <c r="AO1403" s="99">
        <v>17446162.3974609</v>
      </c>
      <c r="AP1403" s="99">
        <v>6213.0929065942801</v>
      </c>
      <c r="AQ1403" s="99">
        <v>4262621.5612792997</v>
      </c>
      <c r="AR1403" s="99">
        <v>2611604.67327881</v>
      </c>
      <c r="AS1403" s="99">
        <v>1047209.31419373</v>
      </c>
      <c r="AT1403" s="99">
        <v>72977.567455291704</v>
      </c>
      <c r="AU1403" s="99">
        <v>6998.3211570978201</v>
      </c>
      <c r="AV1403" s="99">
        <v>16374659.119262701</v>
      </c>
      <c r="AW1403" s="99">
        <v>310977.43748474098</v>
      </c>
      <c r="AX1403" s="99">
        <v>2206838.3445434598</v>
      </c>
      <c r="AY1403" s="99">
        <v>7293056.9533691397</v>
      </c>
      <c r="AZ1403" s="99">
        <v>4868965.18115234</v>
      </c>
      <c r="BA1403" s="99">
        <v>5542021.7243652297</v>
      </c>
      <c r="BB1403" s="99">
        <v>0</v>
      </c>
      <c r="BC1403" s="99">
        <v>1805157.8877868699</v>
      </c>
      <c r="BD1403" s="99">
        <v>914642.52349853504</v>
      </c>
      <c r="BE1403" s="99">
        <v>0</v>
      </c>
      <c r="BF1403" s="99">
        <v>205602.38070106501</v>
      </c>
      <c r="BG1403" s="99">
        <v>16671840.7817383</v>
      </c>
      <c r="BH1403" s="99">
        <v>4516388.9400024395</v>
      </c>
      <c r="BI1403" s="99">
        <v>701.92427678406204</v>
      </c>
      <c r="BJ1403" s="99">
        <v>1538777.1051483201</v>
      </c>
      <c r="BK1403" s="99">
        <v>1110249.34559631</v>
      </c>
      <c r="BL1403" s="99">
        <v>0</v>
      </c>
      <c r="BM1403" s="99">
        <v>12293.208872318301</v>
      </c>
      <c r="BN1403" s="99">
        <v>1042.5814666152</v>
      </c>
      <c r="BO1403" s="99">
        <v>0</v>
      </c>
      <c r="BP1403" s="99">
        <v>0</v>
      </c>
      <c r="BQ1403" s="99">
        <v>0</v>
      </c>
      <c r="BR1403" s="99">
        <v>2276383.7906494099</v>
      </c>
      <c r="BS1403" s="99">
        <v>1754096.89784241</v>
      </c>
      <c r="BT1403" s="99">
        <v>1078774.7524871801</v>
      </c>
      <c r="BU1403" s="99">
        <v>0</v>
      </c>
      <c r="BV1403" s="99">
        <v>945480.20085907006</v>
      </c>
      <c r="BW1403" s="99">
        <v>104773.30127334601</v>
      </c>
      <c r="BX1403" s="99">
        <v>0</v>
      </c>
      <c r="BY1403" s="99">
        <v>0</v>
      </c>
      <c r="BZ1403" s="99">
        <v>0</v>
      </c>
      <c r="CA1403" s="99">
        <v>45462.606763362899</v>
      </c>
      <c r="CB1403" s="99">
        <v>2689197.9999084501</v>
      </c>
      <c r="CC1403" s="99">
        <v>21724261.7429199</v>
      </c>
      <c r="CD1403" s="99">
        <v>6046518.5205688505</v>
      </c>
      <c r="CE1403" s="99">
        <v>941.06668055802595</v>
      </c>
      <c r="CF1403" s="99">
        <v>149872.45022392299</v>
      </c>
      <c r="CG1403" s="99">
        <v>1121644.36076355</v>
      </c>
      <c r="CH1403" s="99">
        <v>0</v>
      </c>
      <c r="CI1403" s="99">
        <v>46403.847461700403</v>
      </c>
      <c r="CJ1403" s="99">
        <v>2840308.3490295401</v>
      </c>
      <c r="CK1403" s="99">
        <v>22830149.646972701</v>
      </c>
      <c r="CL1403" s="99">
        <v>6152039.9814453097</v>
      </c>
      <c r="CM1403" s="166">
        <v>66210.620597839399</v>
      </c>
      <c r="CN1403" s="166">
        <v>8779358.6042480506</v>
      </c>
      <c r="CO1403" s="166">
        <v>39521109.982421897</v>
      </c>
      <c r="CP1403" s="99">
        <v>6152039.9814453097</v>
      </c>
      <c r="CQ1403" s="99">
        <v>0</v>
      </c>
      <c r="CR1403" s="99">
        <v>0</v>
      </c>
      <c r="CS1403" s="99">
        <v>0</v>
      </c>
      <c r="CT1403" s="99">
        <v>0</v>
      </c>
      <c r="CU1403" s="98">
        <v>8821.5108349519996</v>
      </c>
      <c r="CV1403" s="98">
        <v>19769.905057208998</v>
      </c>
      <c r="CW1403" s="98">
        <v>2839070.4501323733</v>
      </c>
      <c r="CX1403" s="98">
        <v>22845906.103683449</v>
      </c>
    </row>
    <row r="1404" spans="1:102" x14ac:dyDescent="0.2">
      <c r="A1404" s="98" t="s">
        <v>74</v>
      </c>
      <c r="B1404" s="100">
        <v>40057</v>
      </c>
      <c r="C1404" s="99">
        <v>38137.323990821802</v>
      </c>
      <c r="D1404" s="99">
        <v>1.0002836239873401</v>
      </c>
      <c r="E1404" s="99">
        <v>7564.3130273222896</v>
      </c>
      <c r="F1404" s="99">
        <v>5643.2211866974803</v>
      </c>
      <c r="G1404" s="99">
        <v>913.81371756643102</v>
      </c>
      <c r="H1404" s="99">
        <v>61.366011039819597</v>
      </c>
      <c r="I1404" s="99">
        <v>9.1502264416776597</v>
      </c>
      <c r="J1404" s="99">
        <v>19477.5347077847</v>
      </c>
      <c r="K1404" s="99">
        <v>707.21125328540802</v>
      </c>
      <c r="L1404" s="99">
        <v>5917.3566140532503</v>
      </c>
      <c r="M1404" s="99">
        <v>18395.7162599564</v>
      </c>
      <c r="N1404" s="99">
        <v>4661.0733127594003</v>
      </c>
      <c r="O1404" s="99">
        <v>14878.2289925814</v>
      </c>
      <c r="P1404" s="99">
        <v>0</v>
      </c>
      <c r="Q1404" s="99">
        <v>2495.3577064275701</v>
      </c>
      <c r="R1404" s="99">
        <v>816.41892004013096</v>
      </c>
      <c r="S1404" s="99">
        <v>0</v>
      </c>
      <c r="T1404" s="99">
        <v>193.40248292312</v>
      </c>
      <c r="U1404" s="99">
        <v>20171.741247892402</v>
      </c>
      <c r="V1404" s="99">
        <v>2170333.5408020001</v>
      </c>
      <c r="W1404" s="99">
        <v>285.90183089673502</v>
      </c>
      <c r="X1404" s="99">
        <v>523589.41724395799</v>
      </c>
      <c r="Y1404" s="99">
        <v>330735.06438064598</v>
      </c>
      <c r="Z1404" s="99">
        <v>144204.43744659401</v>
      </c>
      <c r="AA1404" s="99">
        <v>8120.6722696423503</v>
      </c>
      <c r="AB1404" s="99">
        <v>802.23484671860899</v>
      </c>
      <c r="AC1404" s="99">
        <v>5966853.8370971698</v>
      </c>
      <c r="AD1404" s="99">
        <v>77707.292082786604</v>
      </c>
      <c r="AE1404" s="99">
        <v>247495.918043137</v>
      </c>
      <c r="AF1404" s="99">
        <v>878882.64292907703</v>
      </c>
      <c r="AG1404" s="99">
        <v>640302.32868194603</v>
      </c>
      <c r="AH1404" s="99">
        <v>689598.94646453904</v>
      </c>
      <c r="AI1404" s="99">
        <v>0</v>
      </c>
      <c r="AJ1404" s="99">
        <v>228997.605808258</v>
      </c>
      <c r="AK1404" s="99">
        <v>123389.309997559</v>
      </c>
      <c r="AL1404" s="99">
        <v>0</v>
      </c>
      <c r="AM1404" s="99">
        <v>26937.131024599101</v>
      </c>
      <c r="AN1404" s="99">
        <v>6055539.1592407199</v>
      </c>
      <c r="AO1404" s="99">
        <v>17760451.751708999</v>
      </c>
      <c r="AP1404" s="99">
        <v>2187.7269340753601</v>
      </c>
      <c r="AQ1404" s="99">
        <v>4119926.59655762</v>
      </c>
      <c r="AR1404" s="99">
        <v>2604256.1206359901</v>
      </c>
      <c r="AS1404" s="99">
        <v>1093534.1569519001</v>
      </c>
      <c r="AT1404" s="99">
        <v>61558.463124752001</v>
      </c>
      <c r="AU1404" s="99">
        <v>5777.99666768312</v>
      </c>
      <c r="AV1404" s="99">
        <v>16838089.541259799</v>
      </c>
      <c r="AW1404" s="99">
        <v>223558.32533454901</v>
      </c>
      <c r="AX1404" s="99">
        <v>2141742.9785461398</v>
      </c>
      <c r="AY1404" s="99">
        <v>7310225.6829834003</v>
      </c>
      <c r="AZ1404" s="99">
        <v>4892118.7618408203</v>
      </c>
      <c r="BA1404" s="99">
        <v>5612417.6791381799</v>
      </c>
      <c r="BB1404" s="99">
        <v>0</v>
      </c>
      <c r="BC1404" s="99">
        <v>1816858.20231628</v>
      </c>
      <c r="BD1404" s="99">
        <v>927786.16141509998</v>
      </c>
      <c r="BE1404" s="99">
        <v>0</v>
      </c>
      <c r="BF1404" s="99">
        <v>211299.713567734</v>
      </c>
      <c r="BG1404" s="99">
        <v>17049202.575439502</v>
      </c>
      <c r="BH1404" s="99">
        <v>4584287.1884155301</v>
      </c>
      <c r="BI1404" s="99">
        <v>402.57410389557498</v>
      </c>
      <c r="BJ1404" s="99">
        <v>1491239.23864746</v>
      </c>
      <c r="BK1404" s="99">
        <v>1099533.3047180199</v>
      </c>
      <c r="BL1404" s="99">
        <v>0</v>
      </c>
      <c r="BM1404" s="99">
        <v>6903.5585760474196</v>
      </c>
      <c r="BN1404" s="99">
        <v>705.61581872403599</v>
      </c>
      <c r="BO1404" s="99">
        <v>0</v>
      </c>
      <c r="BP1404" s="99">
        <v>0</v>
      </c>
      <c r="BQ1404" s="99">
        <v>0</v>
      </c>
      <c r="BR1404" s="99">
        <v>2289346.8828430199</v>
      </c>
      <c r="BS1404" s="99">
        <v>1763668.5339355499</v>
      </c>
      <c r="BT1404" s="99">
        <v>1092450.2581634501</v>
      </c>
      <c r="BU1404" s="99">
        <v>0</v>
      </c>
      <c r="BV1404" s="99">
        <v>945718.37182617199</v>
      </c>
      <c r="BW1404" s="99">
        <v>106563.018835068</v>
      </c>
      <c r="BX1404" s="99">
        <v>0</v>
      </c>
      <c r="BY1404" s="99">
        <v>0</v>
      </c>
      <c r="BZ1404" s="99">
        <v>0</v>
      </c>
      <c r="CA1404" s="99">
        <v>45687.261196136496</v>
      </c>
      <c r="CB1404" s="99">
        <v>2688428.8617553702</v>
      </c>
      <c r="CC1404" s="99">
        <v>21818218.9682617</v>
      </c>
      <c r="CD1404" s="99">
        <v>6074117.1112670898</v>
      </c>
      <c r="CE1404" s="99">
        <v>979.50287844985701</v>
      </c>
      <c r="CF1404" s="99">
        <v>151687.527732849</v>
      </c>
      <c r="CG1404" s="99">
        <v>1157636.2238616899</v>
      </c>
      <c r="CH1404" s="99">
        <v>0</v>
      </c>
      <c r="CI1404" s="99">
        <v>46665.016895294197</v>
      </c>
      <c r="CJ1404" s="99">
        <v>2840234.6640930199</v>
      </c>
      <c r="CK1404" s="99">
        <v>23009802.278320301</v>
      </c>
      <c r="CL1404" s="99">
        <v>6181124.3837890597</v>
      </c>
      <c r="CM1404" s="166">
        <v>66686.533450126604</v>
      </c>
      <c r="CN1404" s="166">
        <v>8895119.9284668006</v>
      </c>
      <c r="CO1404" s="166">
        <v>40054640.364746101</v>
      </c>
      <c r="CP1404" s="99">
        <v>6181124.3837890597</v>
      </c>
      <c r="CQ1404" s="99">
        <v>0</v>
      </c>
      <c r="CR1404" s="99">
        <v>0</v>
      </c>
      <c r="CS1404" s="99">
        <v>0</v>
      </c>
      <c r="CT1404" s="99">
        <v>0</v>
      </c>
      <c r="CU1404" s="98">
        <v>8314.3509960249994</v>
      </c>
      <c r="CV1404" s="98">
        <v>20243.059136342999</v>
      </c>
      <c r="CW1404" s="98">
        <v>2840116.3894882193</v>
      </c>
      <c r="CX1404" s="98">
        <v>22975855.192123391</v>
      </c>
    </row>
    <row r="1405" spans="1:102" x14ac:dyDescent="0.2">
      <c r="A1405" s="98" t="s">
        <v>74</v>
      </c>
      <c r="B1405" s="100">
        <v>40148</v>
      </c>
      <c r="C1405" s="99">
        <v>38429.731455802903</v>
      </c>
      <c r="D1405" s="99">
        <v>0</v>
      </c>
      <c r="E1405" s="99">
        <v>7352.9130397439003</v>
      </c>
      <c r="F1405" s="99">
        <v>5572.5575124025299</v>
      </c>
      <c r="G1405" s="99">
        <v>929.16500344872497</v>
      </c>
      <c r="H1405" s="99">
        <v>45.443098811432698</v>
      </c>
      <c r="I1405" s="99">
        <v>6.1507650644634904</v>
      </c>
      <c r="J1405" s="99">
        <v>19902.680710315701</v>
      </c>
      <c r="K1405" s="99">
        <v>531.48360081762098</v>
      </c>
      <c r="L1405" s="99">
        <v>5839.8043642044104</v>
      </c>
      <c r="M1405" s="99">
        <v>18349.697986841202</v>
      </c>
      <c r="N1405" s="99">
        <v>4642.51049178839</v>
      </c>
      <c r="O1405" s="99">
        <v>15197.025001406701</v>
      </c>
      <c r="P1405" s="99">
        <v>0</v>
      </c>
      <c r="Q1405" s="99">
        <v>2461.5828270614102</v>
      </c>
      <c r="R1405" s="99">
        <v>820.23880862444605</v>
      </c>
      <c r="S1405" s="99">
        <v>0</v>
      </c>
      <c r="T1405" s="99">
        <v>180.630086325109</v>
      </c>
      <c r="U1405" s="99">
        <v>20484.956897974</v>
      </c>
      <c r="V1405" s="99">
        <v>2168279.9299621601</v>
      </c>
      <c r="W1405" s="99">
        <v>0</v>
      </c>
      <c r="X1405" s="99">
        <v>506935.89484786999</v>
      </c>
      <c r="Y1405" s="99">
        <v>324339.45560455299</v>
      </c>
      <c r="Z1405" s="99">
        <v>145032.594036102</v>
      </c>
      <c r="AA1405" s="99">
        <v>6426.93189048767</v>
      </c>
      <c r="AB1405" s="99">
        <v>536.25261031836305</v>
      </c>
      <c r="AC1405" s="99">
        <v>6036736.7251586895</v>
      </c>
      <c r="AD1405" s="99">
        <v>49993.300442695603</v>
      </c>
      <c r="AE1405" s="99">
        <v>241360.774623871</v>
      </c>
      <c r="AF1405" s="99">
        <v>878579.27197265602</v>
      </c>
      <c r="AG1405" s="99">
        <v>632583.79342651402</v>
      </c>
      <c r="AH1405" s="99">
        <v>702907.81221771205</v>
      </c>
      <c r="AI1405" s="99">
        <v>0</v>
      </c>
      <c r="AJ1405" s="99">
        <v>221670.72456359901</v>
      </c>
      <c r="AK1405" s="99">
        <v>124970.24890994999</v>
      </c>
      <c r="AL1405" s="99">
        <v>0</v>
      </c>
      <c r="AM1405" s="99">
        <v>26178.3848047256</v>
      </c>
      <c r="AN1405" s="99">
        <v>6078390.8181152297</v>
      </c>
      <c r="AO1405" s="99">
        <v>17846225.315917999</v>
      </c>
      <c r="AP1405" s="99">
        <v>0</v>
      </c>
      <c r="AQ1405" s="99">
        <v>4006385.1390685998</v>
      </c>
      <c r="AR1405" s="99">
        <v>2561825.6983032199</v>
      </c>
      <c r="AS1405" s="99">
        <v>1109231.7653503399</v>
      </c>
      <c r="AT1405" s="99">
        <v>49684.2894277573</v>
      </c>
      <c r="AU1405" s="99">
        <v>4142.2172250747699</v>
      </c>
      <c r="AV1405" s="99">
        <v>17197877.9768066</v>
      </c>
      <c r="AW1405" s="99">
        <v>145749.658958435</v>
      </c>
      <c r="AX1405" s="99">
        <v>2123673.30181885</v>
      </c>
      <c r="AY1405" s="99">
        <v>7400237.3949584998</v>
      </c>
      <c r="AZ1405" s="99">
        <v>4843818.0985717801</v>
      </c>
      <c r="BA1405" s="99">
        <v>5770203.2413940402</v>
      </c>
      <c r="BB1405" s="99">
        <v>0</v>
      </c>
      <c r="BC1405" s="99">
        <v>1778561.5028991699</v>
      </c>
      <c r="BD1405" s="99">
        <v>951424.15902709996</v>
      </c>
      <c r="BE1405" s="99">
        <v>0</v>
      </c>
      <c r="BF1405" s="99">
        <v>204948.411121368</v>
      </c>
      <c r="BG1405" s="99">
        <v>17384693.1179199</v>
      </c>
      <c r="BH1405" s="99">
        <v>4630345.0040893601</v>
      </c>
      <c r="BI1405" s="99">
        <v>0</v>
      </c>
      <c r="BJ1405" s="99">
        <v>1468191.7471618699</v>
      </c>
      <c r="BK1405" s="99">
        <v>1097098.59802246</v>
      </c>
      <c r="BL1405" s="99">
        <v>0</v>
      </c>
      <c r="BM1405" s="99">
        <v>5306.5879229307202</v>
      </c>
      <c r="BN1405" s="99">
        <v>427.00140687450801</v>
      </c>
      <c r="BO1405" s="99">
        <v>0</v>
      </c>
      <c r="BP1405" s="99">
        <v>0</v>
      </c>
      <c r="BQ1405" s="99">
        <v>0</v>
      </c>
      <c r="BR1405" s="99">
        <v>2291139.4887390099</v>
      </c>
      <c r="BS1405" s="99">
        <v>1760010.89335632</v>
      </c>
      <c r="BT1405" s="99">
        <v>1122859.0212554899</v>
      </c>
      <c r="BU1405" s="99">
        <v>0</v>
      </c>
      <c r="BV1405" s="99">
        <v>938132.78525543201</v>
      </c>
      <c r="BW1405" s="99">
        <v>110550.84531593299</v>
      </c>
      <c r="BX1405" s="99">
        <v>0</v>
      </c>
      <c r="BY1405" s="99">
        <v>0</v>
      </c>
      <c r="BZ1405" s="99">
        <v>0</v>
      </c>
      <c r="CA1405" s="99">
        <v>45779.364834308602</v>
      </c>
      <c r="CB1405" s="99">
        <v>2669330.6709289602</v>
      </c>
      <c r="CC1405" s="99">
        <v>21849441.979003899</v>
      </c>
      <c r="CD1405" s="99">
        <v>6110678.9453735398</v>
      </c>
      <c r="CE1405" s="99">
        <v>971.95395154506002</v>
      </c>
      <c r="CF1405" s="99">
        <v>150718.52437972999</v>
      </c>
      <c r="CG1405" s="99">
        <v>1142838.46838379</v>
      </c>
      <c r="CH1405" s="99">
        <v>0</v>
      </c>
      <c r="CI1405" s="99">
        <v>46752.822087764704</v>
      </c>
      <c r="CJ1405" s="99">
        <v>2820306.6443481399</v>
      </c>
      <c r="CK1405" s="99">
        <v>23011189.216064502</v>
      </c>
      <c r="CL1405" s="99">
        <v>6221451.8162231399</v>
      </c>
      <c r="CM1405" s="166">
        <v>67090.504677772493</v>
      </c>
      <c r="CN1405" s="166">
        <v>8910791.02587891</v>
      </c>
      <c r="CO1405" s="166">
        <v>40422108.109863304</v>
      </c>
      <c r="CP1405" s="99">
        <v>6221451.8162231399</v>
      </c>
      <c r="CQ1405" s="99">
        <v>0</v>
      </c>
      <c r="CR1405" s="99">
        <v>0</v>
      </c>
      <c r="CS1405" s="99">
        <v>0</v>
      </c>
      <c r="CT1405" s="99">
        <v>0</v>
      </c>
      <c r="CU1405" s="98">
        <v>7959.4669988859996</v>
      </c>
      <c r="CV1405" s="98">
        <v>20702.642187142999</v>
      </c>
      <c r="CW1405" s="98">
        <v>2820049.19530869</v>
      </c>
      <c r="CX1405" s="98">
        <v>22992280.447387688</v>
      </c>
    </row>
    <row r="1406" spans="1:102" x14ac:dyDescent="0.2">
      <c r="A1406" s="98" t="s">
        <v>74</v>
      </c>
      <c r="B1406" s="100">
        <v>40238</v>
      </c>
      <c r="C1406" s="99">
        <v>38473.155848026297</v>
      </c>
      <c r="D1406" s="99">
        <v>0</v>
      </c>
      <c r="E1406" s="99">
        <v>7124.2573336958903</v>
      </c>
      <c r="F1406" s="99">
        <v>5524.3268836736697</v>
      </c>
      <c r="G1406" s="99">
        <v>954.69196899980295</v>
      </c>
      <c r="H1406" s="99">
        <v>0</v>
      </c>
      <c r="I1406" s="99">
        <v>0</v>
      </c>
      <c r="J1406" s="99">
        <v>20307.410339593898</v>
      </c>
      <c r="K1406" s="99">
        <v>341.97683450579598</v>
      </c>
      <c r="L1406" s="99">
        <v>5895.71930813789</v>
      </c>
      <c r="M1406" s="99">
        <v>18171.856566429102</v>
      </c>
      <c r="N1406" s="99">
        <v>4591.94487607479</v>
      </c>
      <c r="O1406" s="99">
        <v>15243.032858967799</v>
      </c>
      <c r="P1406" s="99">
        <v>0</v>
      </c>
      <c r="Q1406" s="99">
        <v>2429.7902360856501</v>
      </c>
      <c r="R1406" s="99">
        <v>814.35118640214205</v>
      </c>
      <c r="S1406" s="99">
        <v>0</v>
      </c>
      <c r="T1406" s="99">
        <v>172.70601322315599</v>
      </c>
      <c r="U1406" s="99">
        <v>20662.922218799598</v>
      </c>
      <c r="V1406" s="99">
        <v>2166593.09066772</v>
      </c>
      <c r="W1406" s="99">
        <v>0</v>
      </c>
      <c r="X1406" s="99">
        <v>478238.46247100801</v>
      </c>
      <c r="Y1406" s="99">
        <v>313834.38396453898</v>
      </c>
      <c r="Z1406" s="99">
        <v>147200.85271644601</v>
      </c>
      <c r="AA1406" s="99">
        <v>0</v>
      </c>
      <c r="AB1406" s="99">
        <v>0</v>
      </c>
      <c r="AC1406" s="99">
        <v>6127785.3036498995</v>
      </c>
      <c r="AD1406" s="99">
        <v>32058.8104467392</v>
      </c>
      <c r="AE1406" s="99">
        <v>236611.68013572699</v>
      </c>
      <c r="AF1406" s="99">
        <v>866547.97086334205</v>
      </c>
      <c r="AG1406" s="99">
        <v>626748.94550323498</v>
      </c>
      <c r="AH1406" s="99">
        <v>704596.26336669899</v>
      </c>
      <c r="AI1406" s="99">
        <v>0</v>
      </c>
      <c r="AJ1406" s="99">
        <v>217553.44100570699</v>
      </c>
      <c r="AK1406" s="99">
        <v>123346.82934188801</v>
      </c>
      <c r="AL1406" s="99">
        <v>0</v>
      </c>
      <c r="AM1406" s="99">
        <v>24493.7158617973</v>
      </c>
      <c r="AN1406" s="99">
        <v>6154564.4528198196</v>
      </c>
      <c r="AO1406" s="99">
        <v>17993127.229492199</v>
      </c>
      <c r="AP1406" s="99">
        <v>0</v>
      </c>
      <c r="AQ1406" s="99">
        <v>3829894.7381286598</v>
      </c>
      <c r="AR1406" s="99">
        <v>2513350.2616577102</v>
      </c>
      <c r="AS1406" s="99">
        <v>1137033.97537231</v>
      </c>
      <c r="AT1406" s="99">
        <v>0</v>
      </c>
      <c r="AU1406" s="99">
        <v>0</v>
      </c>
      <c r="AV1406" s="99">
        <v>17591312.561279301</v>
      </c>
      <c r="AW1406" s="99">
        <v>94305.617363929705</v>
      </c>
      <c r="AX1406" s="99">
        <v>2106599.8243102999</v>
      </c>
      <c r="AY1406" s="99">
        <v>7404549.8421630897</v>
      </c>
      <c r="AZ1406" s="99">
        <v>4823530.1113891602</v>
      </c>
      <c r="BA1406" s="99">
        <v>5805488.4249267597</v>
      </c>
      <c r="BB1406" s="99">
        <v>0</v>
      </c>
      <c r="BC1406" s="99">
        <v>1747053.5418090799</v>
      </c>
      <c r="BD1406" s="99">
        <v>949742.21797943104</v>
      </c>
      <c r="BE1406" s="99">
        <v>0</v>
      </c>
      <c r="BF1406" s="99">
        <v>191638.37930679301</v>
      </c>
      <c r="BG1406" s="99">
        <v>17659065.356689502</v>
      </c>
      <c r="BH1406" s="99">
        <v>4671147.4154052697</v>
      </c>
      <c r="BI1406" s="99">
        <v>0</v>
      </c>
      <c r="BJ1406" s="99">
        <v>1433676.3135681199</v>
      </c>
      <c r="BK1406" s="99">
        <v>1082113.9839782701</v>
      </c>
      <c r="BL1406" s="99">
        <v>0</v>
      </c>
      <c r="BM1406" s="99">
        <v>145.46542841941101</v>
      </c>
      <c r="BN1406" s="99">
        <v>25.888373556779701</v>
      </c>
      <c r="BO1406" s="99">
        <v>0</v>
      </c>
      <c r="BP1406" s="99">
        <v>0</v>
      </c>
      <c r="BQ1406" s="99">
        <v>0</v>
      </c>
      <c r="BR1406" s="99">
        <v>2303231.47515869</v>
      </c>
      <c r="BS1406" s="99">
        <v>1735824.23136902</v>
      </c>
      <c r="BT1406" s="99">
        <v>1129584.89901733</v>
      </c>
      <c r="BU1406" s="99">
        <v>0</v>
      </c>
      <c r="BV1406" s="99">
        <v>932590.82579803502</v>
      </c>
      <c r="BW1406" s="99">
        <v>109281.32049274399</v>
      </c>
      <c r="BX1406" s="99">
        <v>0</v>
      </c>
      <c r="BY1406" s="99">
        <v>0</v>
      </c>
      <c r="BZ1406" s="99">
        <v>0</v>
      </c>
      <c r="CA1406" s="99">
        <v>45600.287078380599</v>
      </c>
      <c r="CB1406" s="99">
        <v>2650367.0774841299</v>
      </c>
      <c r="CC1406" s="99">
        <v>21823265.725341801</v>
      </c>
      <c r="CD1406" s="99">
        <v>6105314.1366577102</v>
      </c>
      <c r="CE1406" s="99">
        <v>961.93745423853397</v>
      </c>
      <c r="CF1406" s="99">
        <v>147907.951820374</v>
      </c>
      <c r="CG1406" s="99">
        <v>1136686.5494384801</v>
      </c>
      <c r="CH1406" s="99">
        <v>0</v>
      </c>
      <c r="CI1406" s="99">
        <v>46562.115049838998</v>
      </c>
      <c r="CJ1406" s="99">
        <v>2798365.1058654799</v>
      </c>
      <c r="CK1406" s="99">
        <v>22991316.580566399</v>
      </c>
      <c r="CL1406" s="99">
        <v>6214924.7316894503</v>
      </c>
      <c r="CM1406" s="166">
        <v>67101.488590240493</v>
      </c>
      <c r="CN1406" s="166">
        <v>8966506.9605712909</v>
      </c>
      <c r="CO1406" s="166">
        <v>40712687.1318359</v>
      </c>
      <c r="CP1406" s="99">
        <v>6214924.7316894503</v>
      </c>
      <c r="CQ1406" s="99">
        <v>0</v>
      </c>
      <c r="CR1406" s="99">
        <v>0</v>
      </c>
      <c r="CS1406" s="99">
        <v>0</v>
      </c>
      <c r="CT1406" s="99">
        <v>0</v>
      </c>
      <c r="CU1406" s="98">
        <v>7479.5337795710002</v>
      </c>
      <c r="CV1406" s="98">
        <v>21127.790685667002</v>
      </c>
      <c r="CW1406" s="98">
        <v>2798275.0293045039</v>
      </c>
      <c r="CX1406" s="98">
        <v>22959952.274780281</v>
      </c>
    </row>
    <row r="1407" spans="1:102" x14ac:dyDescent="0.2">
      <c r="A1407" s="98" t="s">
        <v>74</v>
      </c>
      <c r="B1407" s="100">
        <v>40330</v>
      </c>
      <c r="C1407" s="99">
        <v>38689.548152923599</v>
      </c>
      <c r="D1407" s="99">
        <v>0</v>
      </c>
      <c r="E1407" s="99">
        <v>6909.8133586049098</v>
      </c>
      <c r="F1407" s="99">
        <v>5395.8869960308102</v>
      </c>
      <c r="G1407" s="99">
        <v>971.85843838751305</v>
      </c>
      <c r="H1407" s="99">
        <v>0</v>
      </c>
      <c r="I1407" s="99">
        <v>0</v>
      </c>
      <c r="J1407" s="99">
        <v>20562.616145134001</v>
      </c>
      <c r="K1407" s="99">
        <v>310.81981058418802</v>
      </c>
      <c r="L1407" s="99">
        <v>6017.9219902157802</v>
      </c>
      <c r="M1407" s="99">
        <v>18347.885135889101</v>
      </c>
      <c r="N1407" s="99">
        <v>4524.6321113109598</v>
      </c>
      <c r="O1407" s="99">
        <v>15321.661516547199</v>
      </c>
      <c r="P1407" s="99">
        <v>0</v>
      </c>
      <c r="Q1407" s="99">
        <v>2408.4094256162598</v>
      </c>
      <c r="R1407" s="99">
        <v>811.98235464841105</v>
      </c>
      <c r="S1407" s="99">
        <v>0</v>
      </c>
      <c r="T1407" s="99">
        <v>180.49474725685999</v>
      </c>
      <c r="U1407" s="99">
        <v>20826.983430385601</v>
      </c>
      <c r="V1407" s="99">
        <v>2165231.9093017601</v>
      </c>
      <c r="W1407" s="99">
        <v>0</v>
      </c>
      <c r="X1407" s="99">
        <v>466525.18329238897</v>
      </c>
      <c r="Y1407" s="99">
        <v>305813.52238845802</v>
      </c>
      <c r="Z1407" s="99">
        <v>148618.18263626099</v>
      </c>
      <c r="AA1407" s="99">
        <v>0</v>
      </c>
      <c r="AB1407" s="99">
        <v>0</v>
      </c>
      <c r="AC1407" s="99">
        <v>6232459.9443969699</v>
      </c>
      <c r="AD1407" s="99">
        <v>28296.580773115202</v>
      </c>
      <c r="AE1407" s="99">
        <v>240599.48279571501</v>
      </c>
      <c r="AF1407" s="99">
        <v>870535.79275512695</v>
      </c>
      <c r="AG1407" s="99">
        <v>612487.36164092994</v>
      </c>
      <c r="AH1407" s="99">
        <v>701144.550338745</v>
      </c>
      <c r="AI1407" s="99">
        <v>0</v>
      </c>
      <c r="AJ1407" s="99">
        <v>214353.41916275001</v>
      </c>
      <c r="AK1407" s="99">
        <v>122577.762268066</v>
      </c>
      <c r="AL1407" s="99">
        <v>0</v>
      </c>
      <c r="AM1407" s="99">
        <v>25591.524124383901</v>
      </c>
      <c r="AN1407" s="99">
        <v>6237461.36181641</v>
      </c>
      <c r="AO1407" s="99">
        <v>18009158.270019501</v>
      </c>
      <c r="AP1407" s="99">
        <v>0</v>
      </c>
      <c r="AQ1407" s="99">
        <v>3742429.3349914602</v>
      </c>
      <c r="AR1407" s="99">
        <v>2452942.86328125</v>
      </c>
      <c r="AS1407" s="99">
        <v>1151096.3978271501</v>
      </c>
      <c r="AT1407" s="99">
        <v>0</v>
      </c>
      <c r="AU1407" s="99">
        <v>0</v>
      </c>
      <c r="AV1407" s="99">
        <v>18001811.017089799</v>
      </c>
      <c r="AW1407" s="99">
        <v>83577.468950271606</v>
      </c>
      <c r="AX1407" s="99">
        <v>2163619.8010559101</v>
      </c>
      <c r="AY1407" s="99">
        <v>7411224.20129395</v>
      </c>
      <c r="AZ1407" s="99">
        <v>4739885.4797973596</v>
      </c>
      <c r="BA1407" s="99">
        <v>5807154.0908813505</v>
      </c>
      <c r="BB1407" s="99">
        <v>0</v>
      </c>
      <c r="BC1407" s="99">
        <v>1743053.3094635</v>
      </c>
      <c r="BD1407" s="99">
        <v>947069.953956604</v>
      </c>
      <c r="BE1407" s="99">
        <v>0</v>
      </c>
      <c r="BF1407" s="99">
        <v>203006.30833053601</v>
      </c>
      <c r="BG1407" s="99">
        <v>18087170.872802701</v>
      </c>
      <c r="BH1407" s="99">
        <v>4717177.87817383</v>
      </c>
      <c r="BI1407" s="99">
        <v>0</v>
      </c>
      <c r="BJ1407" s="99">
        <v>1401162.5682373</v>
      </c>
      <c r="BK1407" s="99">
        <v>1059031.1045532201</v>
      </c>
      <c r="BL1407" s="99">
        <v>0</v>
      </c>
      <c r="BM1407" s="99">
        <v>37.226698668673599</v>
      </c>
      <c r="BN1407" s="99">
        <v>28.5538940024562</v>
      </c>
      <c r="BO1407" s="99">
        <v>0</v>
      </c>
      <c r="BP1407" s="99">
        <v>0</v>
      </c>
      <c r="BQ1407" s="99">
        <v>0</v>
      </c>
      <c r="BR1407" s="99">
        <v>2332626.2825012198</v>
      </c>
      <c r="BS1407" s="99">
        <v>1714055.3649597201</v>
      </c>
      <c r="BT1407" s="99">
        <v>1129571.76620483</v>
      </c>
      <c r="BU1407" s="99">
        <v>0</v>
      </c>
      <c r="BV1407" s="99">
        <v>922438.46594238305</v>
      </c>
      <c r="BW1407" s="99">
        <v>108784.291888237</v>
      </c>
      <c r="BX1407" s="99">
        <v>0</v>
      </c>
      <c r="BY1407" s="99">
        <v>0</v>
      </c>
      <c r="BZ1407" s="99">
        <v>0</v>
      </c>
      <c r="CA1407" s="99">
        <v>45607.028422832504</v>
      </c>
      <c r="CB1407" s="99">
        <v>2628187.9707946801</v>
      </c>
      <c r="CC1407" s="99">
        <v>21759045.4450684</v>
      </c>
      <c r="CD1407" s="99">
        <v>6111695.5666503897</v>
      </c>
      <c r="CE1407" s="99">
        <v>968.40434158593405</v>
      </c>
      <c r="CF1407" s="99">
        <v>145846.06868553199</v>
      </c>
      <c r="CG1407" s="99">
        <v>1129636.2974395801</v>
      </c>
      <c r="CH1407" s="99">
        <v>0</v>
      </c>
      <c r="CI1407" s="99">
        <v>46576.585716247602</v>
      </c>
      <c r="CJ1407" s="99">
        <v>2774050.7022399898</v>
      </c>
      <c r="CK1407" s="99">
        <v>22910248.559326202</v>
      </c>
      <c r="CL1407" s="99">
        <v>6221887.3773803702</v>
      </c>
      <c r="CM1407" s="166">
        <v>67261.1539621353</v>
      </c>
      <c r="CN1407" s="166">
        <v>9023970.3936767597</v>
      </c>
      <c r="CO1407" s="166">
        <v>40982276.521972701</v>
      </c>
      <c r="CP1407" s="99">
        <v>6221887.3773803702</v>
      </c>
      <c r="CQ1407" s="99">
        <v>0</v>
      </c>
      <c r="CR1407" s="99">
        <v>0</v>
      </c>
      <c r="CS1407" s="99">
        <v>0</v>
      </c>
      <c r="CT1407" s="99">
        <v>0</v>
      </c>
      <c r="CU1407" s="98">
        <v>7203.1983896040001</v>
      </c>
      <c r="CV1407" s="98">
        <v>21392.798992292999</v>
      </c>
      <c r="CW1407" s="98">
        <v>2774034.0394802121</v>
      </c>
      <c r="CX1407" s="98">
        <v>22888681.742507979</v>
      </c>
    </row>
    <row r="1408" spans="1:102" x14ac:dyDescent="0.2">
      <c r="A1408" s="98" t="s">
        <v>74</v>
      </c>
      <c r="B1408" s="100">
        <v>40422</v>
      </c>
      <c r="C1408" s="99">
        <v>38626.178977489501</v>
      </c>
      <c r="D1408" s="99">
        <v>0</v>
      </c>
      <c r="E1408" s="99">
        <v>6743.0791867971402</v>
      </c>
      <c r="F1408" s="99">
        <v>5298.0592100024196</v>
      </c>
      <c r="G1408" s="99">
        <v>991.27379482239496</v>
      </c>
      <c r="H1408" s="99">
        <v>0</v>
      </c>
      <c r="I1408" s="99">
        <v>0</v>
      </c>
      <c r="J1408" s="99">
        <v>20661.442093133901</v>
      </c>
      <c r="K1408" s="99">
        <v>268.26183427870302</v>
      </c>
      <c r="L1408" s="99">
        <v>5808.1662942767098</v>
      </c>
      <c r="M1408" s="99">
        <v>18304.535147428502</v>
      </c>
      <c r="N1408" s="99">
        <v>4447.5220238566399</v>
      </c>
      <c r="O1408" s="99">
        <v>15164.8748481274</v>
      </c>
      <c r="P1408" s="99">
        <v>0</v>
      </c>
      <c r="Q1408" s="99">
        <v>2390.9324639737602</v>
      </c>
      <c r="R1408" s="99">
        <v>828.68764843791701</v>
      </c>
      <c r="S1408" s="99">
        <v>0</v>
      </c>
      <c r="T1408" s="99">
        <v>180.160751463845</v>
      </c>
      <c r="U1408" s="99">
        <v>20928.729554414698</v>
      </c>
      <c r="V1408" s="99">
        <v>2161200.5974426302</v>
      </c>
      <c r="W1408" s="99">
        <v>0</v>
      </c>
      <c r="X1408" s="99">
        <v>455313.95360946702</v>
      </c>
      <c r="Y1408" s="99">
        <v>299978.91296386701</v>
      </c>
      <c r="Z1408" s="99">
        <v>150325.10723877</v>
      </c>
      <c r="AA1408" s="99">
        <v>0</v>
      </c>
      <c r="AB1408" s="99">
        <v>0</v>
      </c>
      <c r="AC1408" s="99">
        <v>6318104.7503051804</v>
      </c>
      <c r="AD1408" s="99">
        <v>24134.379595279701</v>
      </c>
      <c r="AE1408" s="99">
        <v>233577.977828979</v>
      </c>
      <c r="AF1408" s="99">
        <v>869981.44662475598</v>
      </c>
      <c r="AG1408" s="99">
        <v>601731.02306366002</v>
      </c>
      <c r="AH1408" s="99">
        <v>689702.64813232399</v>
      </c>
      <c r="AI1408" s="99">
        <v>0</v>
      </c>
      <c r="AJ1408" s="99">
        <v>214980.91194915801</v>
      </c>
      <c r="AK1408" s="99">
        <v>122172.84313297299</v>
      </c>
      <c r="AL1408" s="99">
        <v>0</v>
      </c>
      <c r="AM1408" s="99">
        <v>25251.131403922998</v>
      </c>
      <c r="AN1408" s="99">
        <v>6332175.4865722703</v>
      </c>
      <c r="AO1408" s="99">
        <v>18055142.150146499</v>
      </c>
      <c r="AP1408" s="99">
        <v>0</v>
      </c>
      <c r="AQ1408" s="99">
        <v>3648318.2416076702</v>
      </c>
      <c r="AR1408" s="99">
        <v>2400391.4221496601</v>
      </c>
      <c r="AS1408" s="99">
        <v>1173576.2689056401</v>
      </c>
      <c r="AT1408" s="99">
        <v>0</v>
      </c>
      <c r="AU1408" s="99">
        <v>0</v>
      </c>
      <c r="AV1408" s="99">
        <v>18308043.746582001</v>
      </c>
      <c r="AW1408" s="99">
        <v>71604.971304893494</v>
      </c>
      <c r="AX1408" s="99">
        <v>2086338.1396331801</v>
      </c>
      <c r="AY1408" s="99">
        <v>7479166.6016845703</v>
      </c>
      <c r="AZ1408" s="99">
        <v>4674787.2395629901</v>
      </c>
      <c r="BA1408" s="99">
        <v>5737584.2285156297</v>
      </c>
      <c r="BB1408" s="99">
        <v>0</v>
      </c>
      <c r="BC1408" s="99">
        <v>1744086.07939148</v>
      </c>
      <c r="BD1408" s="99">
        <v>946439.39010620106</v>
      </c>
      <c r="BE1408" s="99">
        <v>0</v>
      </c>
      <c r="BF1408" s="99">
        <v>203131.87117767299</v>
      </c>
      <c r="BG1408" s="99">
        <v>18384971.157714799</v>
      </c>
      <c r="BH1408" s="99">
        <v>4669079.35864258</v>
      </c>
      <c r="BI1408" s="99">
        <v>0</v>
      </c>
      <c r="BJ1408" s="99">
        <v>1373971.6520996101</v>
      </c>
      <c r="BK1408" s="99">
        <v>1043041.25656891</v>
      </c>
      <c r="BL1408" s="99">
        <v>0</v>
      </c>
      <c r="BM1408" s="99">
        <v>25.945047153625602</v>
      </c>
      <c r="BN1408" s="99">
        <v>36.703598804306203</v>
      </c>
      <c r="BO1408" s="99">
        <v>0</v>
      </c>
      <c r="BP1408" s="99">
        <v>0</v>
      </c>
      <c r="BQ1408" s="99">
        <v>0</v>
      </c>
      <c r="BR1408" s="99">
        <v>2339180.2928772001</v>
      </c>
      <c r="BS1408" s="99">
        <v>1684112.96484375</v>
      </c>
      <c r="BT1408" s="99">
        <v>1116222.9839019801</v>
      </c>
      <c r="BU1408" s="99">
        <v>0</v>
      </c>
      <c r="BV1408" s="99">
        <v>925160.93901824998</v>
      </c>
      <c r="BW1408" s="99">
        <v>107778.075508118</v>
      </c>
      <c r="BX1408" s="99">
        <v>0</v>
      </c>
      <c r="BY1408" s="99">
        <v>0</v>
      </c>
      <c r="BZ1408" s="99">
        <v>0</v>
      </c>
      <c r="CA1408" s="99">
        <v>45368.036587715098</v>
      </c>
      <c r="CB1408" s="99">
        <v>2605573.1626281701</v>
      </c>
      <c r="CC1408" s="99">
        <v>21725319.762207001</v>
      </c>
      <c r="CD1408" s="99">
        <v>6039877.72021484</v>
      </c>
      <c r="CE1408" s="99">
        <v>993.09534565359399</v>
      </c>
      <c r="CF1408" s="99">
        <v>149740.80444908101</v>
      </c>
      <c r="CG1408" s="99">
        <v>1166990.50698853</v>
      </c>
      <c r="CH1408" s="99">
        <v>0</v>
      </c>
      <c r="CI1408" s="99">
        <v>46359.006053447702</v>
      </c>
      <c r="CJ1408" s="99">
        <v>2754025.9970397898</v>
      </c>
      <c r="CK1408" s="99">
        <v>22855148.6318359</v>
      </c>
      <c r="CL1408" s="99">
        <v>6148531.1879882803</v>
      </c>
      <c r="CM1408" s="166">
        <v>67153.307247161894</v>
      </c>
      <c r="CN1408" s="166">
        <v>9090136.3415527306</v>
      </c>
      <c r="CO1408" s="166">
        <v>41238298.529785201</v>
      </c>
      <c r="CP1408" s="99">
        <v>6148531.1879882803</v>
      </c>
      <c r="CQ1408" s="99">
        <v>0</v>
      </c>
      <c r="CR1408" s="99">
        <v>0</v>
      </c>
      <c r="CS1408" s="99">
        <v>0</v>
      </c>
      <c r="CT1408" s="99">
        <v>0</v>
      </c>
      <c r="CU1408" s="98">
        <v>6998.7001740469996</v>
      </c>
      <c r="CV1408" s="98">
        <v>21510.116940469001</v>
      </c>
      <c r="CW1408" s="98">
        <v>2755313.9670772511</v>
      </c>
      <c r="CX1408" s="98">
        <v>22892310.269195531</v>
      </c>
    </row>
    <row r="1409" spans="1:102" x14ac:dyDescent="0.2">
      <c r="A1409" s="98" t="s">
        <v>74</v>
      </c>
      <c r="B1409" s="100">
        <v>40513</v>
      </c>
      <c r="C1409" s="99">
        <v>38407.802095890002</v>
      </c>
      <c r="D1409" s="99">
        <v>0</v>
      </c>
      <c r="E1409" s="99">
        <v>6630.6322529912004</v>
      </c>
      <c r="F1409" s="99">
        <v>5226.5745590925198</v>
      </c>
      <c r="G1409" s="99">
        <v>1011.3369383961</v>
      </c>
      <c r="H1409" s="99">
        <v>0</v>
      </c>
      <c r="I1409" s="99">
        <v>0</v>
      </c>
      <c r="J1409" s="99">
        <v>20819.6539959908</v>
      </c>
      <c r="K1409" s="99">
        <v>241.747227616608</v>
      </c>
      <c r="L1409" s="99">
        <v>7465.5245513319996</v>
      </c>
      <c r="M1409" s="99">
        <v>18180.0007898808</v>
      </c>
      <c r="N1409" s="99">
        <v>4393.19584387541</v>
      </c>
      <c r="O1409" s="99">
        <v>14867.9208403826</v>
      </c>
      <c r="P1409" s="99">
        <v>0</v>
      </c>
      <c r="Q1409" s="99">
        <v>2363.4855501949801</v>
      </c>
      <c r="R1409" s="99">
        <v>827.57918450981401</v>
      </c>
      <c r="S1409" s="99">
        <v>0</v>
      </c>
      <c r="T1409" s="99">
        <v>261.45941831544002</v>
      </c>
      <c r="U1409" s="99">
        <v>21086.399387598001</v>
      </c>
      <c r="V1409" s="99">
        <v>2137999.58093262</v>
      </c>
      <c r="W1409" s="99">
        <v>0</v>
      </c>
      <c r="X1409" s="99">
        <v>441799.10763549799</v>
      </c>
      <c r="Y1409" s="99">
        <v>293148.14393234299</v>
      </c>
      <c r="Z1409" s="99">
        <v>152893.195314407</v>
      </c>
      <c r="AA1409" s="99">
        <v>0</v>
      </c>
      <c r="AB1409" s="99">
        <v>0</v>
      </c>
      <c r="AC1409" s="99">
        <v>6345639.2112426804</v>
      </c>
      <c r="AD1409" s="99">
        <v>21002.572714567199</v>
      </c>
      <c r="AE1409" s="99">
        <v>267530.85016250599</v>
      </c>
      <c r="AF1409" s="99">
        <v>862079.93495941197</v>
      </c>
      <c r="AG1409" s="99">
        <v>591728.73498535203</v>
      </c>
      <c r="AH1409" s="99">
        <v>645555.65868377697</v>
      </c>
      <c r="AI1409" s="99">
        <v>0</v>
      </c>
      <c r="AJ1409" s="99">
        <v>212821.539958954</v>
      </c>
      <c r="AK1409" s="99">
        <v>120366.08411693601</v>
      </c>
      <c r="AL1409" s="99">
        <v>0</v>
      </c>
      <c r="AM1409" s="99">
        <v>31651.7812795639</v>
      </c>
      <c r="AN1409" s="99">
        <v>6374389.8755493201</v>
      </c>
      <c r="AO1409" s="99">
        <v>18033360.3356934</v>
      </c>
      <c r="AP1409" s="99">
        <v>0</v>
      </c>
      <c r="AQ1409" s="99">
        <v>3568514.53088379</v>
      </c>
      <c r="AR1409" s="99">
        <v>2359946.6501159701</v>
      </c>
      <c r="AS1409" s="99">
        <v>1199441.36122131</v>
      </c>
      <c r="AT1409" s="99">
        <v>0</v>
      </c>
      <c r="AU1409" s="99">
        <v>0</v>
      </c>
      <c r="AV1409" s="99">
        <v>18585021.033935498</v>
      </c>
      <c r="AW1409" s="99">
        <v>63067.421440124497</v>
      </c>
      <c r="AX1409" s="99">
        <v>2423589.3825683598</v>
      </c>
      <c r="AY1409" s="99">
        <v>7460612.1299438505</v>
      </c>
      <c r="AZ1409" s="99">
        <v>4609479.16589355</v>
      </c>
      <c r="BA1409" s="99">
        <v>5396910.58776855</v>
      </c>
      <c r="BB1409" s="99">
        <v>0</v>
      </c>
      <c r="BC1409" s="99">
        <v>1734063.5974578899</v>
      </c>
      <c r="BD1409" s="99">
        <v>937346.28360748303</v>
      </c>
      <c r="BE1409" s="99">
        <v>0</v>
      </c>
      <c r="BF1409" s="99">
        <v>254264.901250839</v>
      </c>
      <c r="BG1409" s="99">
        <v>18664318.721435498</v>
      </c>
      <c r="BH1409" s="99">
        <v>4626411.3129272498</v>
      </c>
      <c r="BI1409" s="99">
        <v>0</v>
      </c>
      <c r="BJ1409" s="99">
        <v>1344346.2854919401</v>
      </c>
      <c r="BK1409" s="99">
        <v>1019232.0464858999</v>
      </c>
      <c r="BL1409" s="99">
        <v>0</v>
      </c>
      <c r="BM1409" s="99">
        <v>20.4282487959135</v>
      </c>
      <c r="BN1409" s="99">
        <v>25.0153174446896</v>
      </c>
      <c r="BO1409" s="99">
        <v>0</v>
      </c>
      <c r="BP1409" s="99">
        <v>0</v>
      </c>
      <c r="BQ1409" s="99">
        <v>0</v>
      </c>
      <c r="BR1409" s="99">
        <v>2333182.8982849098</v>
      </c>
      <c r="BS1409" s="99">
        <v>1658397.27055359</v>
      </c>
      <c r="BT1409" s="99">
        <v>1049819.1400756801</v>
      </c>
      <c r="BU1409" s="99">
        <v>0</v>
      </c>
      <c r="BV1409" s="99">
        <v>928851.65385437</v>
      </c>
      <c r="BW1409" s="99">
        <v>100146.792853355</v>
      </c>
      <c r="BX1409" s="99">
        <v>0</v>
      </c>
      <c r="BY1409" s="99">
        <v>0</v>
      </c>
      <c r="BZ1409" s="99">
        <v>0</v>
      </c>
      <c r="CA1409" s="99">
        <v>45033.833393096902</v>
      </c>
      <c r="CB1409" s="99">
        <v>2581263.3291626</v>
      </c>
      <c r="CC1409" s="99">
        <v>21606678.106445301</v>
      </c>
      <c r="CD1409" s="99">
        <v>5975192.4530029297</v>
      </c>
      <c r="CE1409" s="99">
        <v>1010.49399074912</v>
      </c>
      <c r="CF1409" s="99">
        <v>151852.96690368699</v>
      </c>
      <c r="CG1409" s="99">
        <v>1185841.10987854</v>
      </c>
      <c r="CH1409" s="99">
        <v>0</v>
      </c>
      <c r="CI1409" s="99">
        <v>46045.902023792303</v>
      </c>
      <c r="CJ1409" s="99">
        <v>2733475.3974609398</v>
      </c>
      <c r="CK1409" s="99">
        <v>22798288.3754883</v>
      </c>
      <c r="CL1409" s="99">
        <v>6076541.91223145</v>
      </c>
      <c r="CM1409" s="166">
        <v>66978.804347038298</v>
      </c>
      <c r="CN1409" s="166">
        <v>9102102.20556641</v>
      </c>
      <c r="CO1409" s="166">
        <v>41479244.318847701</v>
      </c>
      <c r="CP1409" s="99">
        <v>6076541.91223145</v>
      </c>
      <c r="CQ1409" s="99">
        <v>0</v>
      </c>
      <c r="CR1409" s="99">
        <v>0</v>
      </c>
      <c r="CS1409" s="99">
        <v>0</v>
      </c>
      <c r="CT1409" s="99">
        <v>0</v>
      </c>
      <c r="CU1409" s="98">
        <v>6891.4610792519998</v>
      </c>
      <c r="CV1409" s="98">
        <v>21694.849209545999</v>
      </c>
      <c r="CW1409" s="98">
        <v>2733116.296066287</v>
      </c>
      <c r="CX1409" s="98">
        <v>22792519.216323841</v>
      </c>
    </row>
    <row r="1410" spans="1:102" x14ac:dyDescent="0.2">
      <c r="A1410" s="98" t="s">
        <v>74</v>
      </c>
      <c r="B1410" s="100">
        <v>40603</v>
      </c>
      <c r="C1410" s="99">
        <v>38394.064715862303</v>
      </c>
      <c r="D1410" s="99">
        <v>0</v>
      </c>
      <c r="E1410" s="99">
        <v>6500.8619497418404</v>
      </c>
      <c r="F1410" s="99">
        <v>5115.8430065512703</v>
      </c>
      <c r="G1410" s="99">
        <v>1017.86347930878</v>
      </c>
      <c r="H1410" s="99">
        <v>0</v>
      </c>
      <c r="I1410" s="99">
        <v>0</v>
      </c>
      <c r="J1410" s="99">
        <v>21069.188791036599</v>
      </c>
      <c r="K1410" s="99">
        <v>219.421639103442</v>
      </c>
      <c r="L1410" s="99">
        <v>19724.927574396101</v>
      </c>
      <c r="M1410" s="99">
        <v>18164.3994750977</v>
      </c>
      <c r="N1410" s="99">
        <v>4353.1540970802298</v>
      </c>
      <c r="O1410" s="99">
        <v>0</v>
      </c>
      <c r="P1410" s="99">
        <v>0</v>
      </c>
      <c r="Q1410" s="99">
        <v>2358.8851852119001</v>
      </c>
      <c r="R1410" s="99">
        <v>0</v>
      </c>
      <c r="S1410" s="99">
        <v>0</v>
      </c>
      <c r="T1410" s="99">
        <v>1010.38743102551</v>
      </c>
      <c r="U1410" s="99">
        <v>21300.512120962099</v>
      </c>
      <c r="V1410" s="99">
        <v>2116150.46594238</v>
      </c>
      <c r="W1410" s="99">
        <v>0</v>
      </c>
      <c r="X1410" s="99">
        <v>437915.073177338</v>
      </c>
      <c r="Y1410" s="99">
        <v>289311.40652847302</v>
      </c>
      <c r="Z1410" s="99">
        <v>153132.62373924299</v>
      </c>
      <c r="AA1410" s="99">
        <v>0</v>
      </c>
      <c r="AB1410" s="99">
        <v>0</v>
      </c>
      <c r="AC1410" s="99">
        <v>6453604.8237915002</v>
      </c>
      <c r="AD1410" s="99">
        <v>19161.6842963696</v>
      </c>
      <c r="AE1410" s="99">
        <v>908653.54333496105</v>
      </c>
      <c r="AF1410" s="99">
        <v>856340.06987762498</v>
      </c>
      <c r="AG1410" s="99">
        <v>582224.79460143996</v>
      </c>
      <c r="AH1410" s="99">
        <v>0</v>
      </c>
      <c r="AI1410" s="99">
        <v>0</v>
      </c>
      <c r="AJ1410" s="99">
        <v>212367.53543472299</v>
      </c>
      <c r="AK1410" s="99">
        <v>0</v>
      </c>
      <c r="AL1410" s="99">
        <v>0</v>
      </c>
      <c r="AM1410" s="99">
        <v>151993.41187095601</v>
      </c>
      <c r="AN1410" s="99">
        <v>6459816.6316528302</v>
      </c>
      <c r="AO1410" s="99">
        <v>18039430.3913574</v>
      </c>
      <c r="AP1410" s="99">
        <v>0</v>
      </c>
      <c r="AQ1410" s="99">
        <v>3552999.0722045898</v>
      </c>
      <c r="AR1410" s="99">
        <v>2345902.7035827599</v>
      </c>
      <c r="AS1410" s="99">
        <v>1204392.0639343299</v>
      </c>
      <c r="AT1410" s="99">
        <v>0</v>
      </c>
      <c r="AU1410" s="99">
        <v>0</v>
      </c>
      <c r="AV1410" s="99">
        <v>19043209.8435059</v>
      </c>
      <c r="AW1410" s="99">
        <v>57991.394597530401</v>
      </c>
      <c r="AX1410" s="99">
        <v>7801524.1683959998</v>
      </c>
      <c r="AY1410" s="99">
        <v>7421438.2595825205</v>
      </c>
      <c r="AZ1410" s="99">
        <v>4562289.7419433603</v>
      </c>
      <c r="BA1410" s="99">
        <v>0</v>
      </c>
      <c r="BB1410" s="99">
        <v>0</v>
      </c>
      <c r="BC1410" s="99">
        <v>1735326.5155792199</v>
      </c>
      <c r="BD1410" s="99">
        <v>0</v>
      </c>
      <c r="BE1410" s="99">
        <v>0</v>
      </c>
      <c r="BF1410" s="99">
        <v>1189853.61503601</v>
      </c>
      <c r="BG1410" s="99">
        <v>19064188.53125</v>
      </c>
      <c r="BH1410" s="99">
        <v>3693113.6761169401</v>
      </c>
      <c r="BI1410" s="99">
        <v>0</v>
      </c>
      <c r="BJ1410" s="99">
        <v>1222039.3218841599</v>
      </c>
      <c r="BK1410" s="99">
        <v>995767.10276031506</v>
      </c>
      <c r="BL1410" s="99">
        <v>0</v>
      </c>
      <c r="BM1410" s="99">
        <v>0</v>
      </c>
      <c r="BN1410" s="99">
        <v>0</v>
      </c>
      <c r="BO1410" s="99">
        <v>0</v>
      </c>
      <c r="BP1410" s="99">
        <v>0</v>
      </c>
      <c r="BQ1410" s="99">
        <v>0</v>
      </c>
      <c r="BR1410" s="99">
        <v>2329665.8748168899</v>
      </c>
      <c r="BS1410" s="99">
        <v>1649516.6983795201</v>
      </c>
      <c r="BT1410" s="99">
        <v>0</v>
      </c>
      <c r="BU1410" s="99">
        <v>0</v>
      </c>
      <c r="BV1410" s="99">
        <v>934641.94329833996</v>
      </c>
      <c r="BW1410" s="99">
        <v>0</v>
      </c>
      <c r="BX1410" s="99">
        <v>0</v>
      </c>
      <c r="BY1410" s="99">
        <v>0</v>
      </c>
      <c r="BZ1410" s="99">
        <v>0</v>
      </c>
      <c r="CA1410" s="99">
        <v>44889.4397878647</v>
      </c>
      <c r="CB1410" s="99">
        <v>2561636.6482543899</v>
      </c>
      <c r="CC1410" s="99">
        <v>21598190.709716801</v>
      </c>
      <c r="CD1410" s="99">
        <v>4917509.8470459003</v>
      </c>
      <c r="CE1410" s="99">
        <v>1023.2427624911101</v>
      </c>
      <c r="CF1410" s="99">
        <v>151888.86370086699</v>
      </c>
      <c r="CG1410" s="99">
        <v>1189484.1304321301</v>
      </c>
      <c r="CH1410" s="99">
        <v>0</v>
      </c>
      <c r="CI1410" s="99">
        <v>45912.729728698701</v>
      </c>
      <c r="CJ1410" s="99">
        <v>2713472.2401733398</v>
      </c>
      <c r="CK1410" s="99">
        <v>22822163.364257801</v>
      </c>
      <c r="CL1410" s="99">
        <v>4916781.5949707003</v>
      </c>
      <c r="CM1410" s="166">
        <v>67078.068718910203</v>
      </c>
      <c r="CN1410" s="166">
        <v>9179458.7979736291</v>
      </c>
      <c r="CO1410" s="166">
        <v>41906717.4990234</v>
      </c>
      <c r="CP1410" s="99">
        <v>4916781.5949707003</v>
      </c>
      <c r="CQ1410" s="99">
        <v>0</v>
      </c>
      <c r="CR1410" s="99">
        <v>0</v>
      </c>
      <c r="CS1410" s="99">
        <v>0</v>
      </c>
      <c r="CT1410" s="99">
        <v>0</v>
      </c>
      <c r="CU1410" s="98">
        <v>6727.5123467599997</v>
      </c>
      <c r="CV1410" s="98">
        <v>21944.274040859</v>
      </c>
      <c r="CW1410" s="98">
        <v>2713525.511955257</v>
      </c>
      <c r="CX1410" s="98">
        <v>22787674.84014893</v>
      </c>
    </row>
    <row r="1411" spans="1:102" x14ac:dyDescent="0.2">
      <c r="A1411" s="98" t="s">
        <v>74</v>
      </c>
      <c r="B1411" s="100">
        <v>40695</v>
      </c>
      <c r="C1411" s="99">
        <v>38151.608926296198</v>
      </c>
      <c r="D1411" s="99">
        <v>0</v>
      </c>
      <c r="E1411" s="99">
        <v>6407.2681248188001</v>
      </c>
      <c r="F1411" s="99">
        <v>5082.6373272538203</v>
      </c>
      <c r="G1411" s="99">
        <v>1008.92292708158</v>
      </c>
      <c r="H1411" s="99">
        <v>0</v>
      </c>
      <c r="I1411" s="99">
        <v>0</v>
      </c>
      <c r="J1411" s="99">
        <v>21285.409224033399</v>
      </c>
      <c r="K1411" s="99">
        <v>191.95110094360999</v>
      </c>
      <c r="L1411" s="99">
        <v>19921.299401998502</v>
      </c>
      <c r="M1411" s="99">
        <v>17957.312588691701</v>
      </c>
      <c r="N1411" s="99">
        <v>4331.9924818873396</v>
      </c>
      <c r="O1411" s="99">
        <v>0</v>
      </c>
      <c r="P1411" s="99">
        <v>0</v>
      </c>
      <c r="Q1411" s="99">
        <v>2350.5481061935402</v>
      </c>
      <c r="R1411" s="99">
        <v>0</v>
      </c>
      <c r="S1411" s="99">
        <v>0</v>
      </c>
      <c r="T1411" s="99">
        <v>1011.95475004613</v>
      </c>
      <c r="U1411" s="99">
        <v>21449.670275211301</v>
      </c>
      <c r="V1411" s="99">
        <v>2095476.19052124</v>
      </c>
      <c r="W1411" s="99">
        <v>0</v>
      </c>
      <c r="X1411" s="99">
        <v>422805.59787368798</v>
      </c>
      <c r="Y1411" s="99">
        <v>282605.55171203602</v>
      </c>
      <c r="Z1411" s="99">
        <v>149269.94143486</v>
      </c>
      <c r="AA1411" s="99">
        <v>0</v>
      </c>
      <c r="AB1411" s="99">
        <v>0</v>
      </c>
      <c r="AC1411" s="99">
        <v>6533115.8446655301</v>
      </c>
      <c r="AD1411" s="99">
        <v>17422.1133730412</v>
      </c>
      <c r="AE1411" s="99">
        <v>896811.98285675002</v>
      </c>
      <c r="AF1411" s="99">
        <v>850332.24890136695</v>
      </c>
      <c r="AG1411" s="99">
        <v>577085.95699310303</v>
      </c>
      <c r="AH1411" s="99">
        <v>0</v>
      </c>
      <c r="AI1411" s="99">
        <v>0</v>
      </c>
      <c r="AJ1411" s="99">
        <v>208460.572397232</v>
      </c>
      <c r="AK1411" s="99">
        <v>0</v>
      </c>
      <c r="AL1411" s="99">
        <v>0</v>
      </c>
      <c r="AM1411" s="99">
        <v>149489.31086158799</v>
      </c>
      <c r="AN1411" s="99">
        <v>6532689.1675415002</v>
      </c>
      <c r="AO1411" s="99">
        <v>17956522.9682617</v>
      </c>
      <c r="AP1411" s="99">
        <v>0</v>
      </c>
      <c r="AQ1411" s="99">
        <v>3455668.1695861798</v>
      </c>
      <c r="AR1411" s="99">
        <v>2309950.68896484</v>
      </c>
      <c r="AS1411" s="99">
        <v>1179757.64225769</v>
      </c>
      <c r="AT1411" s="99">
        <v>0</v>
      </c>
      <c r="AU1411" s="99">
        <v>0</v>
      </c>
      <c r="AV1411" s="99">
        <v>19385794.706298798</v>
      </c>
      <c r="AW1411" s="99">
        <v>53045.946110248602</v>
      </c>
      <c r="AX1411" s="99">
        <v>7770127.9899292002</v>
      </c>
      <c r="AY1411" s="99">
        <v>7511300.5587158203</v>
      </c>
      <c r="AZ1411" s="99">
        <v>4562800.8572387705</v>
      </c>
      <c r="BA1411" s="99">
        <v>0</v>
      </c>
      <c r="BB1411" s="99">
        <v>0</v>
      </c>
      <c r="BC1411" s="99">
        <v>1720264.76370239</v>
      </c>
      <c r="BD1411" s="99">
        <v>0</v>
      </c>
      <c r="BE1411" s="99">
        <v>0</v>
      </c>
      <c r="BF1411" s="99">
        <v>1184071.4503631601</v>
      </c>
      <c r="BG1411" s="99">
        <v>19459351.041015599</v>
      </c>
      <c r="BH1411" s="99">
        <v>3680547.9348754901</v>
      </c>
      <c r="BI1411" s="99">
        <v>0</v>
      </c>
      <c r="BJ1411" s="99">
        <v>1187936.63493347</v>
      </c>
      <c r="BK1411" s="99">
        <v>970880.73754882801</v>
      </c>
      <c r="BL1411" s="99">
        <v>0</v>
      </c>
      <c r="BM1411" s="99">
        <v>0</v>
      </c>
      <c r="BN1411" s="99">
        <v>0</v>
      </c>
      <c r="BO1411" s="99">
        <v>0</v>
      </c>
      <c r="BP1411" s="99">
        <v>0</v>
      </c>
      <c r="BQ1411" s="99">
        <v>0</v>
      </c>
      <c r="BR1411" s="99">
        <v>2324963.99505615</v>
      </c>
      <c r="BS1411" s="99">
        <v>1636071.1390991199</v>
      </c>
      <c r="BT1411" s="99">
        <v>0</v>
      </c>
      <c r="BU1411" s="99">
        <v>0</v>
      </c>
      <c r="BV1411" s="99">
        <v>923907.39534759498</v>
      </c>
      <c r="BW1411" s="99">
        <v>0</v>
      </c>
      <c r="BX1411" s="99">
        <v>0</v>
      </c>
      <c r="BY1411" s="99">
        <v>0</v>
      </c>
      <c r="BZ1411" s="99">
        <v>0</v>
      </c>
      <c r="CA1411" s="99">
        <v>44569.674345970197</v>
      </c>
      <c r="CB1411" s="99">
        <v>2516911.03942871</v>
      </c>
      <c r="CC1411" s="99">
        <v>21397753.3352051</v>
      </c>
      <c r="CD1411" s="99">
        <v>4863304.78479004</v>
      </c>
      <c r="CE1411" s="99">
        <v>1008.31720361859</v>
      </c>
      <c r="CF1411" s="99">
        <v>148880.78645515401</v>
      </c>
      <c r="CG1411" s="99">
        <v>1183311.81655884</v>
      </c>
      <c r="CH1411" s="99">
        <v>0</v>
      </c>
      <c r="CI1411" s="99">
        <v>45578.001745223999</v>
      </c>
      <c r="CJ1411" s="99">
        <v>2665472.6810302702</v>
      </c>
      <c r="CK1411" s="99">
        <v>22570260.816650402</v>
      </c>
      <c r="CL1411" s="99">
        <v>4863629.64953613</v>
      </c>
      <c r="CM1411" s="166">
        <v>66894.5634155273</v>
      </c>
      <c r="CN1411" s="166">
        <v>9200032.1074218806</v>
      </c>
      <c r="CO1411" s="166">
        <v>42046693.617675804</v>
      </c>
      <c r="CP1411" s="99">
        <v>4863629.64953613</v>
      </c>
      <c r="CQ1411" s="99">
        <v>0</v>
      </c>
      <c r="CR1411" s="99">
        <v>0</v>
      </c>
      <c r="CS1411" s="99">
        <v>0</v>
      </c>
      <c r="CT1411" s="99">
        <v>0</v>
      </c>
      <c r="CU1411" s="98">
        <v>6590.3242542669996</v>
      </c>
      <c r="CV1411" s="98">
        <v>22166.081782997</v>
      </c>
      <c r="CW1411" s="98">
        <v>2665791.825883864</v>
      </c>
      <c r="CX1411" s="98">
        <v>22581065.151763942</v>
      </c>
    </row>
    <row r="1412" spans="1:102" x14ac:dyDescent="0.2">
      <c r="A1412" s="98" t="s">
        <v>74</v>
      </c>
      <c r="B1412" s="100">
        <v>40787</v>
      </c>
      <c r="C1412" s="99">
        <v>37810.065676212304</v>
      </c>
      <c r="D1412" s="99">
        <v>0</v>
      </c>
      <c r="E1412" s="99">
        <v>6290.7212182283401</v>
      </c>
      <c r="F1412" s="99">
        <v>5008.1239153742799</v>
      </c>
      <c r="G1412" s="99">
        <v>998.13841192424297</v>
      </c>
      <c r="H1412" s="99">
        <v>0</v>
      </c>
      <c r="I1412" s="99">
        <v>0</v>
      </c>
      <c r="J1412" s="99">
        <v>21300.752683877901</v>
      </c>
      <c r="K1412" s="99">
        <v>172.987721990794</v>
      </c>
      <c r="L1412" s="99">
        <v>19967.399665355701</v>
      </c>
      <c r="M1412" s="99">
        <v>17846.841230154001</v>
      </c>
      <c r="N1412" s="99">
        <v>4265.7951988577797</v>
      </c>
      <c r="O1412" s="99">
        <v>0</v>
      </c>
      <c r="P1412" s="99">
        <v>0</v>
      </c>
      <c r="Q1412" s="99">
        <v>2323.6694945990998</v>
      </c>
      <c r="R1412" s="99">
        <v>0</v>
      </c>
      <c r="S1412" s="99">
        <v>0</v>
      </c>
      <c r="T1412" s="99">
        <v>1003.89101266861</v>
      </c>
      <c r="U1412" s="99">
        <v>21475.2382378578</v>
      </c>
      <c r="V1412" s="99">
        <v>2076553.26870728</v>
      </c>
      <c r="W1412" s="99">
        <v>0</v>
      </c>
      <c r="X1412" s="99">
        <v>409631.27415084798</v>
      </c>
      <c r="Y1412" s="99">
        <v>274263.73389053298</v>
      </c>
      <c r="Z1412" s="99">
        <v>144997.44765090899</v>
      </c>
      <c r="AA1412" s="99">
        <v>0</v>
      </c>
      <c r="AB1412" s="99">
        <v>0</v>
      </c>
      <c r="AC1412" s="99">
        <v>6516046.71594238</v>
      </c>
      <c r="AD1412" s="99">
        <v>14522.768214821799</v>
      </c>
      <c r="AE1412" s="99">
        <v>869322.49127960205</v>
      </c>
      <c r="AF1412" s="99">
        <v>839974.480285645</v>
      </c>
      <c r="AG1412" s="99">
        <v>570222.93021392799</v>
      </c>
      <c r="AH1412" s="99">
        <v>0</v>
      </c>
      <c r="AI1412" s="99">
        <v>0</v>
      </c>
      <c r="AJ1412" s="99">
        <v>208951.024572372</v>
      </c>
      <c r="AK1412" s="99">
        <v>0</v>
      </c>
      <c r="AL1412" s="99">
        <v>0</v>
      </c>
      <c r="AM1412" s="99">
        <v>145465.27198982201</v>
      </c>
      <c r="AN1412" s="99">
        <v>6558040.3958740197</v>
      </c>
      <c r="AO1412" s="99">
        <v>17923793.696533199</v>
      </c>
      <c r="AP1412" s="99">
        <v>0</v>
      </c>
      <c r="AQ1412" s="99">
        <v>3332209.6375732399</v>
      </c>
      <c r="AR1412" s="99">
        <v>2230865.0296630901</v>
      </c>
      <c r="AS1412" s="99">
        <v>1148465.18107605</v>
      </c>
      <c r="AT1412" s="99">
        <v>0</v>
      </c>
      <c r="AU1412" s="99">
        <v>0</v>
      </c>
      <c r="AV1412" s="99">
        <v>19544384.4619141</v>
      </c>
      <c r="AW1412" s="99">
        <v>44567.3989472389</v>
      </c>
      <c r="AX1412" s="99">
        <v>7595304.69030762</v>
      </c>
      <c r="AY1412" s="99">
        <v>7452116.7676391602</v>
      </c>
      <c r="AZ1412" s="99">
        <v>4520363.1569213904</v>
      </c>
      <c r="BA1412" s="99">
        <v>0</v>
      </c>
      <c r="BB1412" s="99">
        <v>0</v>
      </c>
      <c r="BC1412" s="99">
        <v>1727965.2198944101</v>
      </c>
      <c r="BD1412" s="99">
        <v>0</v>
      </c>
      <c r="BE1412" s="99">
        <v>0</v>
      </c>
      <c r="BF1412" s="99">
        <v>1151919.8881530799</v>
      </c>
      <c r="BG1412" s="99">
        <v>19598836.0317383</v>
      </c>
      <c r="BH1412" s="99">
        <v>3705484.97473145</v>
      </c>
      <c r="BI1412" s="99">
        <v>0</v>
      </c>
      <c r="BJ1412" s="99">
        <v>1169562.41221619</v>
      </c>
      <c r="BK1412" s="99">
        <v>951656.49053192104</v>
      </c>
      <c r="BL1412" s="99">
        <v>0</v>
      </c>
      <c r="BM1412" s="99">
        <v>0</v>
      </c>
      <c r="BN1412" s="99">
        <v>0</v>
      </c>
      <c r="BO1412" s="99">
        <v>0</v>
      </c>
      <c r="BP1412" s="99">
        <v>0</v>
      </c>
      <c r="BQ1412" s="99">
        <v>0</v>
      </c>
      <c r="BR1412" s="99">
        <v>2299005.2480163602</v>
      </c>
      <c r="BS1412" s="99">
        <v>1610533.0610809301</v>
      </c>
      <c r="BT1412" s="99">
        <v>0</v>
      </c>
      <c r="BU1412" s="99">
        <v>0</v>
      </c>
      <c r="BV1412" s="99">
        <v>926254.58061981201</v>
      </c>
      <c r="BW1412" s="99">
        <v>0</v>
      </c>
      <c r="BX1412" s="99">
        <v>0</v>
      </c>
      <c r="BY1412" s="99">
        <v>0</v>
      </c>
      <c r="BZ1412" s="99">
        <v>0</v>
      </c>
      <c r="CA1412" s="99">
        <v>44100.462747573903</v>
      </c>
      <c r="CB1412" s="99">
        <v>2487957.5232238802</v>
      </c>
      <c r="CC1412" s="99">
        <v>21294499.0710449</v>
      </c>
      <c r="CD1412" s="99">
        <v>4874925.8745117197</v>
      </c>
      <c r="CE1412" s="99">
        <v>997.736368618906</v>
      </c>
      <c r="CF1412" s="99">
        <v>145915.951379776</v>
      </c>
      <c r="CG1412" s="99">
        <v>1171040.86616516</v>
      </c>
      <c r="CH1412" s="99">
        <v>0</v>
      </c>
      <c r="CI1412" s="99">
        <v>45096.549513816797</v>
      </c>
      <c r="CJ1412" s="99">
        <v>2632868.4447631799</v>
      </c>
      <c r="CK1412" s="99">
        <v>22371147.166259799</v>
      </c>
      <c r="CL1412" s="99">
        <v>4876344.75109863</v>
      </c>
      <c r="CM1412" s="166">
        <v>66460.214510917707</v>
      </c>
      <c r="CN1412" s="166">
        <v>9174137.8967285194</v>
      </c>
      <c r="CO1412" s="166">
        <v>41978662.345214799</v>
      </c>
      <c r="CP1412" s="99">
        <v>4876344.75109863</v>
      </c>
      <c r="CQ1412" s="99">
        <v>0</v>
      </c>
      <c r="CR1412" s="99">
        <v>0</v>
      </c>
      <c r="CS1412" s="99">
        <v>0</v>
      </c>
      <c r="CT1412" s="99">
        <v>0</v>
      </c>
      <c r="CU1412" s="98">
        <v>6458.4163049640001</v>
      </c>
      <c r="CV1412" s="98">
        <v>22166.899741846999</v>
      </c>
      <c r="CW1412" s="98">
        <v>2633873.4746036562</v>
      </c>
      <c r="CX1412" s="98">
        <v>22465539.937210061</v>
      </c>
    </row>
    <row r="1413" spans="1:102" x14ac:dyDescent="0.2">
      <c r="A1413" s="98" t="s">
        <v>74</v>
      </c>
      <c r="B1413" s="100">
        <v>40878</v>
      </c>
      <c r="C1413" s="99">
        <v>37882.4980587959</v>
      </c>
      <c r="D1413" s="99">
        <v>0</v>
      </c>
      <c r="E1413" s="99">
        <v>6165.27797877789</v>
      </c>
      <c r="F1413" s="99">
        <v>4899.0874052047702</v>
      </c>
      <c r="G1413" s="99">
        <v>1023.4391618222</v>
      </c>
      <c r="H1413" s="99">
        <v>0</v>
      </c>
      <c r="I1413" s="99">
        <v>0</v>
      </c>
      <c r="J1413" s="99">
        <v>21467.439876079599</v>
      </c>
      <c r="K1413" s="99">
        <v>163.318799862638</v>
      </c>
      <c r="L1413" s="99">
        <v>19554.752134323098</v>
      </c>
      <c r="M1413" s="99">
        <v>17908.696818351698</v>
      </c>
      <c r="N1413" s="99">
        <v>4242.5630080699902</v>
      </c>
      <c r="O1413" s="99">
        <v>0</v>
      </c>
      <c r="P1413" s="99">
        <v>0</v>
      </c>
      <c r="Q1413" s="99">
        <v>2341.81466314197</v>
      </c>
      <c r="R1413" s="99">
        <v>0</v>
      </c>
      <c r="S1413" s="99">
        <v>0</v>
      </c>
      <c r="T1413" s="99">
        <v>1012.19323002547</v>
      </c>
      <c r="U1413" s="99">
        <v>21640.2715387344</v>
      </c>
      <c r="V1413" s="99">
        <v>2065977.51356506</v>
      </c>
      <c r="W1413" s="99">
        <v>0</v>
      </c>
      <c r="X1413" s="99">
        <v>401765.13216781599</v>
      </c>
      <c r="Y1413" s="99">
        <v>270439.61436462402</v>
      </c>
      <c r="Z1413" s="99">
        <v>143505.50331687901</v>
      </c>
      <c r="AA1413" s="99">
        <v>0</v>
      </c>
      <c r="AB1413" s="99">
        <v>0</v>
      </c>
      <c r="AC1413" s="99">
        <v>6527326.1529540997</v>
      </c>
      <c r="AD1413" s="99">
        <v>13212.8110260963</v>
      </c>
      <c r="AE1413" s="99">
        <v>848452.94934081996</v>
      </c>
      <c r="AF1413" s="99">
        <v>837823.59941101098</v>
      </c>
      <c r="AG1413" s="99">
        <v>565731.10311889602</v>
      </c>
      <c r="AH1413" s="99">
        <v>0</v>
      </c>
      <c r="AI1413" s="99">
        <v>0</v>
      </c>
      <c r="AJ1413" s="99">
        <v>209365.48922920201</v>
      </c>
      <c r="AK1413" s="99">
        <v>0</v>
      </c>
      <c r="AL1413" s="99">
        <v>0</v>
      </c>
      <c r="AM1413" s="99">
        <v>141478.78668022199</v>
      </c>
      <c r="AN1413" s="99">
        <v>6557869.9630737295</v>
      </c>
      <c r="AO1413" s="99">
        <v>17997772.434326202</v>
      </c>
      <c r="AP1413" s="99">
        <v>0</v>
      </c>
      <c r="AQ1413" s="99">
        <v>3295395.4942932101</v>
      </c>
      <c r="AR1413" s="99">
        <v>2217596.4725952102</v>
      </c>
      <c r="AS1413" s="99">
        <v>1152921.5727233901</v>
      </c>
      <c r="AT1413" s="99">
        <v>0</v>
      </c>
      <c r="AU1413" s="99">
        <v>0</v>
      </c>
      <c r="AV1413" s="99">
        <v>19774467.4294434</v>
      </c>
      <c r="AW1413" s="99">
        <v>40948.103451251998</v>
      </c>
      <c r="AX1413" s="99">
        <v>7467113.9979858398</v>
      </c>
      <c r="AY1413" s="99">
        <v>7442137.3631591797</v>
      </c>
      <c r="AZ1413" s="99">
        <v>4524493.7313232403</v>
      </c>
      <c r="BA1413" s="99">
        <v>0</v>
      </c>
      <c r="BB1413" s="99">
        <v>0</v>
      </c>
      <c r="BC1413" s="99">
        <v>1742681.1886291499</v>
      </c>
      <c r="BD1413" s="99">
        <v>0</v>
      </c>
      <c r="BE1413" s="99">
        <v>0</v>
      </c>
      <c r="BF1413" s="99">
        <v>1137134.5817871101</v>
      </c>
      <c r="BG1413" s="99">
        <v>19828562.395263702</v>
      </c>
      <c r="BH1413" s="99">
        <v>3720274.3260192899</v>
      </c>
      <c r="BI1413" s="99">
        <v>0</v>
      </c>
      <c r="BJ1413" s="99">
        <v>1164642.7754669201</v>
      </c>
      <c r="BK1413" s="99">
        <v>945021.64097595203</v>
      </c>
      <c r="BL1413" s="99">
        <v>0</v>
      </c>
      <c r="BM1413" s="99">
        <v>0</v>
      </c>
      <c r="BN1413" s="99">
        <v>0</v>
      </c>
      <c r="BO1413" s="99">
        <v>0</v>
      </c>
      <c r="BP1413" s="99">
        <v>0</v>
      </c>
      <c r="BQ1413" s="99">
        <v>0</v>
      </c>
      <c r="BR1413" s="99">
        <v>2331980.5016784701</v>
      </c>
      <c r="BS1413" s="99">
        <v>1633509.7807617199</v>
      </c>
      <c r="BT1413" s="99">
        <v>0</v>
      </c>
      <c r="BU1413" s="99">
        <v>0</v>
      </c>
      <c r="BV1413" s="99">
        <v>936221.21694183396</v>
      </c>
      <c r="BW1413" s="99">
        <v>0</v>
      </c>
      <c r="BX1413" s="99">
        <v>0</v>
      </c>
      <c r="BY1413" s="99">
        <v>0</v>
      </c>
      <c r="BZ1413" s="99">
        <v>0</v>
      </c>
      <c r="CA1413" s="99">
        <v>44040.766029357903</v>
      </c>
      <c r="CB1413" s="99">
        <v>2474616.6202087398</v>
      </c>
      <c r="CC1413" s="99">
        <v>21255969.823486298</v>
      </c>
      <c r="CD1413" s="99">
        <v>4885177.9188842801</v>
      </c>
      <c r="CE1413" s="99">
        <v>1023.78995513171</v>
      </c>
      <c r="CF1413" s="99">
        <v>145723.37742424</v>
      </c>
      <c r="CG1413" s="99">
        <v>1172350.8614654499</v>
      </c>
      <c r="CH1413" s="99">
        <v>0</v>
      </c>
      <c r="CI1413" s="99">
        <v>45066.053812980703</v>
      </c>
      <c r="CJ1413" s="99">
        <v>2621518.3591003399</v>
      </c>
      <c r="CK1413" s="99">
        <v>22447912.588622998</v>
      </c>
      <c r="CL1413" s="99">
        <v>4886236.0423584003</v>
      </c>
      <c r="CM1413" s="166">
        <v>66550.939923286394</v>
      </c>
      <c r="CN1413" s="166">
        <v>9163406.0935058594</v>
      </c>
      <c r="CO1413" s="166">
        <v>42246923.911132798</v>
      </c>
      <c r="CP1413" s="99">
        <v>4886236.0423584003</v>
      </c>
      <c r="CQ1413" s="99">
        <v>0</v>
      </c>
      <c r="CR1413" s="99">
        <v>0</v>
      </c>
      <c r="CS1413" s="99">
        <v>0</v>
      </c>
      <c r="CT1413" s="99">
        <v>0</v>
      </c>
      <c r="CU1413" s="98">
        <v>6336.9705535120002</v>
      </c>
      <c r="CV1413" s="98">
        <v>22357.590004694001</v>
      </c>
      <c r="CW1413" s="98">
        <v>2620339.9976329799</v>
      </c>
      <c r="CX1413" s="98">
        <v>22428320.684951749</v>
      </c>
    </row>
    <row r="1414" spans="1:102" x14ac:dyDescent="0.2">
      <c r="A1414" s="98" t="s">
        <v>74</v>
      </c>
      <c r="B1414" s="100">
        <v>40969</v>
      </c>
      <c r="C1414" s="99">
        <v>37770.059403896303</v>
      </c>
      <c r="D1414" s="99">
        <v>0</v>
      </c>
      <c r="E1414" s="99">
        <v>6068.2270647287396</v>
      </c>
      <c r="F1414" s="99">
        <v>4787.29218041897</v>
      </c>
      <c r="G1414" s="99">
        <v>1049.35189349949</v>
      </c>
      <c r="H1414" s="99">
        <v>0</v>
      </c>
      <c r="I1414" s="99">
        <v>0</v>
      </c>
      <c r="J1414" s="99">
        <v>21572.5666940212</v>
      </c>
      <c r="K1414" s="99">
        <v>148.27031506039199</v>
      </c>
      <c r="L1414" s="99">
        <v>19282.866491079301</v>
      </c>
      <c r="M1414" s="99">
        <v>17824.897093772899</v>
      </c>
      <c r="N1414" s="99">
        <v>4194.7837378382701</v>
      </c>
      <c r="O1414" s="99">
        <v>0</v>
      </c>
      <c r="P1414" s="99">
        <v>0</v>
      </c>
      <c r="Q1414" s="99">
        <v>2333.27791494131</v>
      </c>
      <c r="R1414" s="99">
        <v>0</v>
      </c>
      <c r="S1414" s="99">
        <v>0</v>
      </c>
      <c r="T1414" s="99">
        <v>1045.38909728825</v>
      </c>
      <c r="U1414" s="99">
        <v>21729.5202777386</v>
      </c>
      <c r="V1414" s="99">
        <v>2056829.7355041499</v>
      </c>
      <c r="W1414" s="99">
        <v>0</v>
      </c>
      <c r="X1414" s="99">
        <v>393315.64941024798</v>
      </c>
      <c r="Y1414" s="99">
        <v>263205.71142959601</v>
      </c>
      <c r="Z1414" s="99">
        <v>149944.394973755</v>
      </c>
      <c r="AA1414" s="99">
        <v>0</v>
      </c>
      <c r="AB1414" s="99">
        <v>0</v>
      </c>
      <c r="AC1414" s="99">
        <v>6616060.2734375</v>
      </c>
      <c r="AD1414" s="99">
        <v>11918.335692405701</v>
      </c>
      <c r="AE1414" s="99">
        <v>865005.89884948696</v>
      </c>
      <c r="AF1414" s="99">
        <v>847900.85691833496</v>
      </c>
      <c r="AG1414" s="99">
        <v>555413.55559539795</v>
      </c>
      <c r="AH1414" s="99">
        <v>0</v>
      </c>
      <c r="AI1414" s="99">
        <v>0</v>
      </c>
      <c r="AJ1414" s="99">
        <v>214784.738752365</v>
      </c>
      <c r="AK1414" s="99">
        <v>0</v>
      </c>
      <c r="AL1414" s="99">
        <v>0</v>
      </c>
      <c r="AM1414" s="99">
        <v>149528.14427757301</v>
      </c>
      <c r="AN1414" s="99">
        <v>6579808.4150390597</v>
      </c>
      <c r="AO1414" s="99">
        <v>17946551.958496101</v>
      </c>
      <c r="AP1414" s="99">
        <v>0</v>
      </c>
      <c r="AQ1414" s="99">
        <v>3285102.1979064899</v>
      </c>
      <c r="AR1414" s="99">
        <v>2180369.1526794401</v>
      </c>
      <c r="AS1414" s="99">
        <v>1211493.4362945601</v>
      </c>
      <c r="AT1414" s="99">
        <v>0</v>
      </c>
      <c r="AU1414" s="99">
        <v>0</v>
      </c>
      <c r="AV1414" s="99">
        <v>20130058.189697299</v>
      </c>
      <c r="AW1414" s="99">
        <v>37127.636192321799</v>
      </c>
      <c r="AX1414" s="99">
        <v>7657660.5524292002</v>
      </c>
      <c r="AY1414" s="99">
        <v>7505867.2055053702</v>
      </c>
      <c r="AZ1414" s="99">
        <v>4405986.6432495099</v>
      </c>
      <c r="BA1414" s="99">
        <v>0</v>
      </c>
      <c r="BB1414" s="99">
        <v>0</v>
      </c>
      <c r="BC1414" s="99">
        <v>1782162.66729736</v>
      </c>
      <c r="BD1414" s="99">
        <v>0</v>
      </c>
      <c r="BE1414" s="99">
        <v>0</v>
      </c>
      <c r="BF1414" s="99">
        <v>1202704.3264617899</v>
      </c>
      <c r="BG1414" s="99">
        <v>20107818.201904301</v>
      </c>
      <c r="BH1414" s="99">
        <v>3779799.48724365</v>
      </c>
      <c r="BI1414" s="99">
        <v>0</v>
      </c>
      <c r="BJ1414" s="99">
        <v>1155233.7104797401</v>
      </c>
      <c r="BK1414" s="99">
        <v>938578.22195434605</v>
      </c>
      <c r="BL1414" s="99">
        <v>0</v>
      </c>
      <c r="BM1414" s="99">
        <v>0</v>
      </c>
      <c r="BN1414" s="99">
        <v>0</v>
      </c>
      <c r="BO1414" s="99">
        <v>0</v>
      </c>
      <c r="BP1414" s="99">
        <v>0</v>
      </c>
      <c r="BQ1414" s="99">
        <v>0</v>
      </c>
      <c r="BR1414" s="99">
        <v>2362828.08285522</v>
      </c>
      <c r="BS1414" s="99">
        <v>1622158.00662231</v>
      </c>
      <c r="BT1414" s="99">
        <v>0</v>
      </c>
      <c r="BU1414" s="99">
        <v>0</v>
      </c>
      <c r="BV1414" s="99">
        <v>961170.53527831996</v>
      </c>
      <c r="BW1414" s="99">
        <v>0</v>
      </c>
      <c r="BX1414" s="99">
        <v>0</v>
      </c>
      <c r="BY1414" s="99">
        <v>0</v>
      </c>
      <c r="BZ1414" s="99">
        <v>0</v>
      </c>
      <c r="CA1414" s="99">
        <v>43832.959603786498</v>
      </c>
      <c r="CB1414" s="99">
        <v>2445253.12109375</v>
      </c>
      <c r="CC1414" s="99">
        <v>21137428.199951202</v>
      </c>
      <c r="CD1414" s="99">
        <v>4939283.0327758798</v>
      </c>
      <c r="CE1414" s="99">
        <v>1052.79608924687</v>
      </c>
      <c r="CF1414" s="99">
        <v>147378.35335540801</v>
      </c>
      <c r="CG1414" s="99">
        <v>1166180.6803894001</v>
      </c>
      <c r="CH1414" s="99">
        <v>0</v>
      </c>
      <c r="CI1414" s="99">
        <v>44885.922984600104</v>
      </c>
      <c r="CJ1414" s="99">
        <v>2592767.8440856901</v>
      </c>
      <c r="CK1414" s="99">
        <v>22388859.073242199</v>
      </c>
      <c r="CL1414" s="99">
        <v>4937821.5929565402</v>
      </c>
      <c r="CM1414" s="166">
        <v>66487.076824188203</v>
      </c>
      <c r="CN1414" s="166">
        <v>9163454.7291259803</v>
      </c>
      <c r="CO1414" s="166">
        <v>42420859.920410201</v>
      </c>
      <c r="CP1414" s="99">
        <v>4937821.5929565402</v>
      </c>
      <c r="CQ1414" s="99">
        <v>0</v>
      </c>
      <c r="CR1414" s="99">
        <v>0</v>
      </c>
      <c r="CS1414" s="99">
        <v>0</v>
      </c>
      <c r="CT1414" s="99">
        <v>0</v>
      </c>
      <c r="CU1414" s="98">
        <v>6220.8777350419996</v>
      </c>
      <c r="CV1414" s="98">
        <v>22494.168705626002</v>
      </c>
      <c r="CW1414" s="98">
        <v>2592631.4744491582</v>
      </c>
      <c r="CX1414" s="98">
        <v>22303608.880340602</v>
      </c>
    </row>
    <row r="1415" spans="1:102" x14ac:dyDescent="0.2">
      <c r="A1415" s="98" t="s">
        <v>74</v>
      </c>
      <c r="B1415" s="100">
        <v>41061</v>
      </c>
      <c r="C1415" s="99">
        <v>37418.506784915902</v>
      </c>
      <c r="D1415" s="99">
        <v>0</v>
      </c>
      <c r="E1415" s="99">
        <v>5917.1364585757301</v>
      </c>
      <c r="F1415" s="99">
        <v>4685.30674046278</v>
      </c>
      <c r="G1415" s="99">
        <v>1051.5147264152799</v>
      </c>
      <c r="H1415" s="99">
        <v>0</v>
      </c>
      <c r="I1415" s="99">
        <v>0</v>
      </c>
      <c r="J1415" s="99">
        <v>21638.807314157501</v>
      </c>
      <c r="K1415" s="99">
        <v>140.99905491434001</v>
      </c>
      <c r="L1415" s="99">
        <v>19298.492634534799</v>
      </c>
      <c r="M1415" s="99">
        <v>17703.7172923088</v>
      </c>
      <c r="N1415" s="99">
        <v>4008.9546999335298</v>
      </c>
      <c r="O1415" s="99">
        <v>0</v>
      </c>
      <c r="P1415" s="99">
        <v>0</v>
      </c>
      <c r="Q1415" s="99">
        <v>2390.0616736113998</v>
      </c>
      <c r="R1415" s="99">
        <v>0</v>
      </c>
      <c r="S1415" s="99">
        <v>0</v>
      </c>
      <c r="T1415" s="99">
        <v>1057.30030430853</v>
      </c>
      <c r="U1415" s="99">
        <v>21766.567363738999</v>
      </c>
      <c r="V1415" s="99">
        <v>2034934.19657898</v>
      </c>
      <c r="W1415" s="99">
        <v>0</v>
      </c>
      <c r="X1415" s="99">
        <v>374497.663280487</v>
      </c>
      <c r="Y1415" s="99">
        <v>249239.29918098499</v>
      </c>
      <c r="Z1415" s="99">
        <v>145342.81570815999</v>
      </c>
      <c r="AA1415" s="99">
        <v>0</v>
      </c>
      <c r="AB1415" s="99">
        <v>0</v>
      </c>
      <c r="AC1415" s="99">
        <v>6540325.9113159198</v>
      </c>
      <c r="AD1415" s="99">
        <v>10640.307049155201</v>
      </c>
      <c r="AE1415" s="99">
        <v>835820.68753814697</v>
      </c>
      <c r="AF1415" s="99">
        <v>823902.135887146</v>
      </c>
      <c r="AG1415" s="99">
        <v>507584.92090225202</v>
      </c>
      <c r="AH1415" s="99">
        <v>0</v>
      </c>
      <c r="AI1415" s="99">
        <v>0</v>
      </c>
      <c r="AJ1415" s="99">
        <v>228235.15212059001</v>
      </c>
      <c r="AK1415" s="99">
        <v>0</v>
      </c>
      <c r="AL1415" s="99">
        <v>0</v>
      </c>
      <c r="AM1415" s="99">
        <v>145903.24426651001</v>
      </c>
      <c r="AN1415" s="99">
        <v>6585490.71875</v>
      </c>
      <c r="AO1415" s="99">
        <v>17933018.9140625</v>
      </c>
      <c r="AP1415" s="99">
        <v>0</v>
      </c>
      <c r="AQ1415" s="99">
        <v>3142901.9747619601</v>
      </c>
      <c r="AR1415" s="99">
        <v>2080611.91706848</v>
      </c>
      <c r="AS1415" s="99">
        <v>1175591.10134888</v>
      </c>
      <c r="AT1415" s="99">
        <v>0</v>
      </c>
      <c r="AU1415" s="99">
        <v>0</v>
      </c>
      <c r="AV1415" s="99">
        <v>20102110.1020508</v>
      </c>
      <c r="AW1415" s="99">
        <v>33455.902141571001</v>
      </c>
      <c r="AX1415" s="99">
        <v>7485824.5286865197</v>
      </c>
      <c r="AY1415" s="99">
        <v>7417805.8486328097</v>
      </c>
      <c r="AZ1415" s="99">
        <v>4165292.7657165499</v>
      </c>
      <c r="BA1415" s="99">
        <v>0</v>
      </c>
      <c r="BB1415" s="99">
        <v>0</v>
      </c>
      <c r="BC1415" s="99">
        <v>1906609.6906890899</v>
      </c>
      <c r="BD1415" s="99">
        <v>0</v>
      </c>
      <c r="BE1415" s="99">
        <v>0</v>
      </c>
      <c r="BF1415" s="99">
        <v>1182762.0582580599</v>
      </c>
      <c r="BG1415" s="99">
        <v>20178676.136962902</v>
      </c>
      <c r="BH1415" s="99">
        <v>3676782.71807861</v>
      </c>
      <c r="BI1415" s="99">
        <v>0</v>
      </c>
      <c r="BJ1415" s="99">
        <v>1114495.6088409401</v>
      </c>
      <c r="BK1415" s="99">
        <v>899886.88430786098</v>
      </c>
      <c r="BL1415" s="99">
        <v>0</v>
      </c>
      <c r="BM1415" s="99">
        <v>0</v>
      </c>
      <c r="BN1415" s="99">
        <v>0</v>
      </c>
      <c r="BO1415" s="99">
        <v>0</v>
      </c>
      <c r="BP1415" s="99">
        <v>0</v>
      </c>
      <c r="BQ1415" s="99">
        <v>0</v>
      </c>
      <c r="BR1415" s="99">
        <v>2318367.6940612802</v>
      </c>
      <c r="BS1415" s="99">
        <v>1482253.55366516</v>
      </c>
      <c r="BT1415" s="99">
        <v>0</v>
      </c>
      <c r="BU1415" s="99">
        <v>0</v>
      </c>
      <c r="BV1415" s="99">
        <v>999516.307029724</v>
      </c>
      <c r="BW1415" s="99">
        <v>0</v>
      </c>
      <c r="BX1415" s="99">
        <v>0</v>
      </c>
      <c r="BY1415" s="99">
        <v>0</v>
      </c>
      <c r="BZ1415" s="99">
        <v>0</v>
      </c>
      <c r="CA1415" s="99">
        <v>43346.903195858002</v>
      </c>
      <c r="CB1415" s="99">
        <v>2409525.2332458501</v>
      </c>
      <c r="CC1415" s="99">
        <v>21061107.7509766</v>
      </c>
      <c r="CD1415" s="99">
        <v>4789114.2502441397</v>
      </c>
      <c r="CE1415" s="99">
        <v>1052.3011289537001</v>
      </c>
      <c r="CF1415" s="99">
        <v>147699.79872703599</v>
      </c>
      <c r="CG1415" s="99">
        <v>1220608.19589233</v>
      </c>
      <c r="CH1415" s="99">
        <v>0</v>
      </c>
      <c r="CI1415" s="99">
        <v>44398.5918984413</v>
      </c>
      <c r="CJ1415" s="99">
        <v>2556886.52453613</v>
      </c>
      <c r="CK1415" s="99">
        <v>22282925.223388702</v>
      </c>
      <c r="CL1415" s="99">
        <v>4788880.3709106399</v>
      </c>
      <c r="CM1415" s="166">
        <v>66055.943150520296</v>
      </c>
      <c r="CN1415" s="166">
        <v>9136917.6248779297</v>
      </c>
      <c r="CO1415" s="166">
        <v>42491993.099121101</v>
      </c>
      <c r="CP1415" s="99">
        <v>4788880.3709106399</v>
      </c>
      <c r="CQ1415" s="99">
        <v>0</v>
      </c>
      <c r="CR1415" s="99">
        <v>0</v>
      </c>
      <c r="CS1415" s="99">
        <v>0</v>
      </c>
      <c r="CT1415" s="99">
        <v>0</v>
      </c>
      <c r="CU1415" s="98">
        <v>6055.3648345350002</v>
      </c>
      <c r="CV1415" s="98">
        <v>22561.528305223001</v>
      </c>
      <c r="CW1415" s="98">
        <v>2557225.0319728861</v>
      </c>
      <c r="CX1415" s="98">
        <v>22281715.94686893</v>
      </c>
    </row>
    <row r="1416" spans="1:102" x14ac:dyDescent="0.2">
      <c r="A1416" s="98" t="s">
        <v>74</v>
      </c>
      <c r="B1416" s="100">
        <v>41153</v>
      </c>
      <c r="C1416" s="99">
        <v>37356.3798732758</v>
      </c>
      <c r="D1416" s="99">
        <v>0</v>
      </c>
      <c r="E1416" s="99">
        <v>5777.40318012238</v>
      </c>
      <c r="F1416" s="99">
        <v>4592.3995364308403</v>
      </c>
      <c r="G1416" s="99">
        <v>1021.78188863397</v>
      </c>
      <c r="H1416" s="99">
        <v>0</v>
      </c>
      <c r="I1416" s="99">
        <v>0</v>
      </c>
      <c r="J1416" s="99">
        <v>21639.799489259702</v>
      </c>
      <c r="K1416" s="99">
        <v>134.18673185072799</v>
      </c>
      <c r="L1416" s="99">
        <v>19355.717779159499</v>
      </c>
      <c r="M1416" s="99">
        <v>17632.791505098299</v>
      </c>
      <c r="N1416" s="99">
        <v>3947.1099043488498</v>
      </c>
      <c r="O1416" s="99">
        <v>0</v>
      </c>
      <c r="P1416" s="99">
        <v>0</v>
      </c>
      <c r="Q1416" s="99">
        <v>2386.4463071823102</v>
      </c>
      <c r="R1416" s="99">
        <v>0</v>
      </c>
      <c r="S1416" s="99">
        <v>0</v>
      </c>
      <c r="T1416" s="99">
        <v>1028.7882077843001</v>
      </c>
      <c r="U1416" s="99">
        <v>21773.977703571301</v>
      </c>
      <c r="V1416" s="99">
        <v>2008621.0909271201</v>
      </c>
      <c r="W1416" s="99">
        <v>0</v>
      </c>
      <c r="X1416" s="99">
        <v>357853.81857681298</v>
      </c>
      <c r="Y1416" s="99">
        <v>237913.718109131</v>
      </c>
      <c r="Z1416" s="99">
        <v>143217.57355308501</v>
      </c>
      <c r="AA1416" s="99">
        <v>0</v>
      </c>
      <c r="AB1416" s="99">
        <v>0</v>
      </c>
      <c r="AC1416" s="99">
        <v>6555992.5046997098</v>
      </c>
      <c r="AD1416" s="99">
        <v>10098.101282715799</v>
      </c>
      <c r="AE1416" s="99">
        <v>823857.40938568104</v>
      </c>
      <c r="AF1416" s="99">
        <v>811393.54109191895</v>
      </c>
      <c r="AG1416" s="99">
        <v>492011.82188034098</v>
      </c>
      <c r="AH1416" s="99">
        <v>0</v>
      </c>
      <c r="AI1416" s="99">
        <v>0</v>
      </c>
      <c r="AJ1416" s="99">
        <v>227290.543893814</v>
      </c>
      <c r="AK1416" s="99">
        <v>0</v>
      </c>
      <c r="AL1416" s="99">
        <v>0</v>
      </c>
      <c r="AM1416" s="99">
        <v>143709.67151641799</v>
      </c>
      <c r="AN1416" s="99">
        <v>6562762.2192993201</v>
      </c>
      <c r="AO1416" s="99">
        <v>17675110.9689941</v>
      </c>
      <c r="AP1416" s="99">
        <v>0</v>
      </c>
      <c r="AQ1416" s="99">
        <v>3021363.72796631</v>
      </c>
      <c r="AR1416" s="99">
        <v>1995426.04776001</v>
      </c>
      <c r="AS1416" s="99">
        <v>1184375.4887390099</v>
      </c>
      <c r="AT1416" s="99">
        <v>0</v>
      </c>
      <c r="AU1416" s="99">
        <v>0</v>
      </c>
      <c r="AV1416" s="99">
        <v>20315325.903320301</v>
      </c>
      <c r="AW1416" s="99">
        <v>32054.948672532999</v>
      </c>
      <c r="AX1416" s="99">
        <v>7447370.6528930701</v>
      </c>
      <c r="AY1416" s="99">
        <v>7395528.6547241202</v>
      </c>
      <c r="AZ1416" s="99">
        <v>4032984.3936462398</v>
      </c>
      <c r="BA1416" s="99">
        <v>0</v>
      </c>
      <c r="BB1416" s="99">
        <v>0</v>
      </c>
      <c r="BC1416" s="99">
        <v>1909171.4434204099</v>
      </c>
      <c r="BD1416" s="99">
        <v>0</v>
      </c>
      <c r="BE1416" s="99">
        <v>0</v>
      </c>
      <c r="BF1416" s="99">
        <v>1188709.0709381099</v>
      </c>
      <c r="BG1416" s="99">
        <v>20354346.3825684</v>
      </c>
      <c r="BH1416" s="99">
        <v>3725632.95098877</v>
      </c>
      <c r="BI1416" s="99">
        <v>0</v>
      </c>
      <c r="BJ1416" s="99">
        <v>1097042.0498046901</v>
      </c>
      <c r="BK1416" s="99">
        <v>883374.553413391</v>
      </c>
      <c r="BL1416" s="99">
        <v>0</v>
      </c>
      <c r="BM1416" s="99">
        <v>0</v>
      </c>
      <c r="BN1416" s="99">
        <v>0</v>
      </c>
      <c r="BO1416" s="99">
        <v>0</v>
      </c>
      <c r="BP1416" s="99">
        <v>0</v>
      </c>
      <c r="BQ1416" s="99">
        <v>0</v>
      </c>
      <c r="BR1416" s="99">
        <v>2317971.7153625502</v>
      </c>
      <c r="BS1416" s="99">
        <v>1455017.69625854</v>
      </c>
      <c r="BT1416" s="99">
        <v>0</v>
      </c>
      <c r="BU1416" s="99">
        <v>0</v>
      </c>
      <c r="BV1416" s="99">
        <v>1015253.49239349</v>
      </c>
      <c r="BW1416" s="99">
        <v>0</v>
      </c>
      <c r="BX1416" s="99">
        <v>0</v>
      </c>
      <c r="BY1416" s="99">
        <v>0</v>
      </c>
      <c r="BZ1416" s="99">
        <v>0</v>
      </c>
      <c r="CA1416" s="99">
        <v>43136.949606418602</v>
      </c>
      <c r="CB1416" s="99">
        <v>2352378.0949706999</v>
      </c>
      <c r="CC1416" s="99">
        <v>20749945.958984401</v>
      </c>
      <c r="CD1416" s="99">
        <v>4820269.859375</v>
      </c>
      <c r="CE1416" s="99">
        <v>1021.6068906486</v>
      </c>
      <c r="CF1416" s="99">
        <v>142155.51694107099</v>
      </c>
      <c r="CG1416" s="99">
        <v>1169667.5087432901</v>
      </c>
      <c r="CH1416" s="99">
        <v>0</v>
      </c>
      <c r="CI1416" s="99">
        <v>44156.381681919098</v>
      </c>
      <c r="CJ1416" s="99">
        <v>2493724.0181884798</v>
      </c>
      <c r="CK1416" s="99">
        <v>21901398.6416016</v>
      </c>
      <c r="CL1416" s="99">
        <v>4822122.0064086895</v>
      </c>
      <c r="CM1416" s="166">
        <v>65782.865444183393</v>
      </c>
      <c r="CN1416" s="166">
        <v>9081497.73583984</v>
      </c>
      <c r="CO1416" s="166">
        <v>42292272.765625</v>
      </c>
      <c r="CP1416" s="99">
        <v>4822122.0064086895</v>
      </c>
      <c r="CQ1416" s="99">
        <v>0</v>
      </c>
      <c r="CR1416" s="99">
        <v>0</v>
      </c>
      <c r="CS1416" s="99">
        <v>0</v>
      </c>
      <c r="CT1416" s="99">
        <v>0</v>
      </c>
      <c r="CU1416" s="98">
        <v>5910.6914871019999</v>
      </c>
      <c r="CV1416" s="98">
        <v>22526.29642585</v>
      </c>
      <c r="CW1416" s="98">
        <v>2494533.6119117709</v>
      </c>
      <c r="CX1416" s="98">
        <v>21919613.467727691</v>
      </c>
    </row>
    <row r="1417" spans="1:102" x14ac:dyDescent="0.2">
      <c r="A1417" s="98" t="s">
        <v>74</v>
      </c>
      <c r="B1417" s="100">
        <v>41244</v>
      </c>
      <c r="C1417" s="99">
        <v>37144.921647548697</v>
      </c>
      <c r="D1417" s="99">
        <v>0</v>
      </c>
      <c r="E1417" s="99">
        <v>5698.1517514586403</v>
      </c>
      <c r="F1417" s="99">
        <v>4554.2669507861101</v>
      </c>
      <c r="G1417" s="99">
        <v>1030.8190529793501</v>
      </c>
      <c r="H1417" s="99">
        <v>0</v>
      </c>
      <c r="I1417" s="99">
        <v>0</v>
      </c>
      <c r="J1417" s="99">
        <v>21628.6114022732</v>
      </c>
      <c r="K1417" s="99">
        <v>137.16125615313601</v>
      </c>
      <c r="L1417" s="99">
        <v>19079.054908752401</v>
      </c>
      <c r="M1417" s="99">
        <v>17495.9754951</v>
      </c>
      <c r="N1417" s="99">
        <v>3875.7008613645999</v>
      </c>
      <c r="O1417" s="99">
        <v>0</v>
      </c>
      <c r="P1417" s="99">
        <v>0</v>
      </c>
      <c r="Q1417" s="99">
        <v>2396.04446771741</v>
      </c>
      <c r="R1417" s="99">
        <v>0</v>
      </c>
      <c r="S1417" s="99">
        <v>0</v>
      </c>
      <c r="T1417" s="99">
        <v>1024.96368387342</v>
      </c>
      <c r="U1417" s="99">
        <v>21768.7340817451</v>
      </c>
      <c r="V1417" s="99">
        <v>1994508.6243591299</v>
      </c>
      <c r="W1417" s="99">
        <v>0</v>
      </c>
      <c r="X1417" s="99">
        <v>351278.90937042201</v>
      </c>
      <c r="Y1417" s="99">
        <v>234191.41253471401</v>
      </c>
      <c r="Z1417" s="99">
        <v>142585.34726333601</v>
      </c>
      <c r="AA1417" s="99">
        <v>0</v>
      </c>
      <c r="AB1417" s="99">
        <v>0</v>
      </c>
      <c r="AC1417" s="99">
        <v>6577348.8261718797</v>
      </c>
      <c r="AD1417" s="99">
        <v>10421.2865542173</v>
      </c>
      <c r="AE1417" s="99">
        <v>816367.89505767799</v>
      </c>
      <c r="AF1417" s="99">
        <v>806812.07397460903</v>
      </c>
      <c r="AG1417" s="99">
        <v>485531.06071853603</v>
      </c>
      <c r="AH1417" s="99">
        <v>0</v>
      </c>
      <c r="AI1417" s="99">
        <v>0</v>
      </c>
      <c r="AJ1417" s="99">
        <v>229769.390079498</v>
      </c>
      <c r="AK1417" s="99">
        <v>0</v>
      </c>
      <c r="AL1417" s="99">
        <v>0</v>
      </c>
      <c r="AM1417" s="99">
        <v>141848.51074218799</v>
      </c>
      <c r="AN1417" s="99">
        <v>6568976.2221069299</v>
      </c>
      <c r="AO1417" s="99">
        <v>17745271.5629883</v>
      </c>
      <c r="AP1417" s="99">
        <v>0</v>
      </c>
      <c r="AQ1417" s="99">
        <v>2981845.6084899898</v>
      </c>
      <c r="AR1417" s="99">
        <v>1976809.58232117</v>
      </c>
      <c r="AS1417" s="99">
        <v>1178461.2533416699</v>
      </c>
      <c r="AT1417" s="99">
        <v>0</v>
      </c>
      <c r="AU1417" s="99">
        <v>0</v>
      </c>
      <c r="AV1417" s="99">
        <v>20418119.652343798</v>
      </c>
      <c r="AW1417" s="99">
        <v>33169.737586498297</v>
      </c>
      <c r="AX1417" s="99">
        <v>7412256.4856567401</v>
      </c>
      <c r="AY1417" s="99">
        <v>7427296.1282959003</v>
      </c>
      <c r="AZ1417" s="99">
        <v>3984104.3400878902</v>
      </c>
      <c r="BA1417" s="99">
        <v>0</v>
      </c>
      <c r="BB1417" s="99">
        <v>0</v>
      </c>
      <c r="BC1417" s="99">
        <v>1946021.6687316899</v>
      </c>
      <c r="BD1417" s="99">
        <v>0</v>
      </c>
      <c r="BE1417" s="99">
        <v>0</v>
      </c>
      <c r="BF1417" s="99">
        <v>1174078.5637817399</v>
      </c>
      <c r="BG1417" s="99">
        <v>20463363.2036133</v>
      </c>
      <c r="BH1417" s="99">
        <v>3727379.2910461398</v>
      </c>
      <c r="BI1417" s="99">
        <v>0</v>
      </c>
      <c r="BJ1417" s="99">
        <v>1082906.0198059101</v>
      </c>
      <c r="BK1417" s="99">
        <v>871391.599609375</v>
      </c>
      <c r="BL1417" s="99">
        <v>0</v>
      </c>
      <c r="BM1417" s="99">
        <v>0</v>
      </c>
      <c r="BN1417" s="99">
        <v>0</v>
      </c>
      <c r="BO1417" s="99">
        <v>0</v>
      </c>
      <c r="BP1417" s="99">
        <v>0</v>
      </c>
      <c r="BQ1417" s="99">
        <v>0</v>
      </c>
      <c r="BR1417" s="99">
        <v>2337510.9222717299</v>
      </c>
      <c r="BS1417" s="99">
        <v>1449241.60400391</v>
      </c>
      <c r="BT1417" s="99">
        <v>0</v>
      </c>
      <c r="BU1417" s="99">
        <v>0</v>
      </c>
      <c r="BV1417" s="99">
        <v>1033353.75720215</v>
      </c>
      <c r="BW1417" s="99">
        <v>0</v>
      </c>
      <c r="BX1417" s="99">
        <v>0</v>
      </c>
      <c r="BY1417" s="99">
        <v>0</v>
      </c>
      <c r="BZ1417" s="99">
        <v>0</v>
      </c>
      <c r="CA1417" s="99">
        <v>42835.449829101599</v>
      </c>
      <c r="CB1417" s="99">
        <v>2339419.1118469201</v>
      </c>
      <c r="CC1417" s="99">
        <v>20664623.9916992</v>
      </c>
      <c r="CD1417" s="99">
        <v>4807805.2036132803</v>
      </c>
      <c r="CE1417" s="99">
        <v>1032.38540187478</v>
      </c>
      <c r="CF1417" s="99">
        <v>142524.221656799</v>
      </c>
      <c r="CG1417" s="99">
        <v>1162333.1487884501</v>
      </c>
      <c r="CH1417" s="99">
        <v>0</v>
      </c>
      <c r="CI1417" s="99">
        <v>43869.5640144348</v>
      </c>
      <c r="CJ1417" s="99">
        <v>2482962.47265625</v>
      </c>
      <c r="CK1417" s="99">
        <v>21905229.6086426</v>
      </c>
      <c r="CL1417" s="99">
        <v>4808667.2921142597</v>
      </c>
      <c r="CM1417" s="166">
        <v>65496.019859790802</v>
      </c>
      <c r="CN1417" s="166">
        <v>9054923.9559326209</v>
      </c>
      <c r="CO1417" s="166">
        <v>42323619.843261696</v>
      </c>
      <c r="CP1417" s="99">
        <v>4808667.2921142597</v>
      </c>
      <c r="CQ1417" s="99">
        <v>0</v>
      </c>
      <c r="CR1417" s="99">
        <v>0</v>
      </c>
      <c r="CS1417" s="99">
        <v>0</v>
      </c>
      <c r="CT1417" s="99">
        <v>0</v>
      </c>
      <c r="CU1417" s="98">
        <v>5836.263327136</v>
      </c>
      <c r="CV1417" s="98">
        <v>22531.626741723001</v>
      </c>
      <c r="CW1417" s="98">
        <v>2481943.333503719</v>
      </c>
      <c r="CX1417" s="98">
        <v>21826957.140487649</v>
      </c>
    </row>
    <row r="1418" spans="1:102" x14ac:dyDescent="0.2">
      <c r="A1418" s="98" t="s">
        <v>74</v>
      </c>
      <c r="B1418" s="100">
        <v>41334</v>
      </c>
      <c r="C1418" s="99">
        <v>36679.383347511299</v>
      </c>
      <c r="D1418" s="99">
        <v>0</v>
      </c>
      <c r="E1418" s="99">
        <v>5516.6524291634596</v>
      </c>
      <c r="F1418" s="99">
        <v>4381.2078575491896</v>
      </c>
      <c r="G1418" s="99">
        <v>1007.5266031771901</v>
      </c>
      <c r="H1418" s="99">
        <v>0</v>
      </c>
      <c r="I1418" s="99">
        <v>0</v>
      </c>
      <c r="J1418" s="99">
        <v>21722.831264019002</v>
      </c>
      <c r="K1418" s="99">
        <v>129.41180538199799</v>
      </c>
      <c r="L1418" s="99">
        <v>696.36796682327997</v>
      </c>
      <c r="M1418" s="99">
        <v>17214.633197546002</v>
      </c>
      <c r="N1418" s="99">
        <v>3829.3440566361</v>
      </c>
      <c r="O1418" s="99">
        <v>0</v>
      </c>
      <c r="P1418" s="99">
        <v>17966.094297170599</v>
      </c>
      <c r="Q1418" s="99">
        <v>2363.4785739183399</v>
      </c>
      <c r="R1418" s="99">
        <v>0</v>
      </c>
      <c r="S1418" s="99">
        <v>1001.71535226703</v>
      </c>
      <c r="T1418" s="99">
        <v>0</v>
      </c>
      <c r="U1418" s="99">
        <v>21856.760110616699</v>
      </c>
      <c r="V1418" s="99">
        <v>1953829.66899109</v>
      </c>
      <c r="W1418" s="99">
        <v>0</v>
      </c>
      <c r="X1418" s="99">
        <v>332809.07071685803</v>
      </c>
      <c r="Y1418" s="99">
        <v>220666.30132484401</v>
      </c>
      <c r="Z1418" s="99">
        <v>138372.04390716599</v>
      </c>
      <c r="AA1418" s="99">
        <v>0</v>
      </c>
      <c r="AB1418" s="99">
        <v>0</v>
      </c>
      <c r="AC1418" s="99">
        <v>6559562.3628540002</v>
      </c>
      <c r="AD1418" s="99">
        <v>9931.0529004335403</v>
      </c>
      <c r="AE1418" s="99">
        <v>12730.665828228</v>
      </c>
      <c r="AF1418" s="99">
        <v>789097.56899261498</v>
      </c>
      <c r="AG1418" s="99">
        <v>477880.23860549898</v>
      </c>
      <c r="AH1418" s="99">
        <v>0</v>
      </c>
      <c r="AI1418" s="99">
        <v>779336.45896148705</v>
      </c>
      <c r="AJ1418" s="99">
        <v>225634.76737785299</v>
      </c>
      <c r="AK1418" s="99">
        <v>0</v>
      </c>
      <c r="AL1418" s="99">
        <v>138136.681018829</v>
      </c>
      <c r="AM1418" s="99">
        <v>0</v>
      </c>
      <c r="AN1418" s="99">
        <v>6603056.5562133798</v>
      </c>
      <c r="AO1418" s="99">
        <v>17545284.5852051</v>
      </c>
      <c r="AP1418" s="99">
        <v>0</v>
      </c>
      <c r="AQ1418" s="99">
        <v>2799461.15130615</v>
      </c>
      <c r="AR1418" s="99">
        <v>1834799.61555481</v>
      </c>
      <c r="AS1418" s="99">
        <v>1138281.1072692899</v>
      </c>
      <c r="AT1418" s="99">
        <v>0</v>
      </c>
      <c r="AU1418" s="99">
        <v>0</v>
      </c>
      <c r="AV1418" s="99">
        <v>20433960.102783199</v>
      </c>
      <c r="AW1418" s="99">
        <v>31743.689663410201</v>
      </c>
      <c r="AX1418" s="99">
        <v>149185.11994934099</v>
      </c>
      <c r="AY1418" s="99">
        <v>7284355.6813964797</v>
      </c>
      <c r="AZ1418" s="99">
        <v>3957470.8136901902</v>
      </c>
      <c r="BA1418" s="99">
        <v>0</v>
      </c>
      <c r="BB1418" s="99">
        <v>6991984.9107665997</v>
      </c>
      <c r="BC1418" s="99">
        <v>1880074.0246582001</v>
      </c>
      <c r="BD1418" s="99">
        <v>0</v>
      </c>
      <c r="BE1418" s="99">
        <v>1131878.68144226</v>
      </c>
      <c r="BF1418" s="99">
        <v>0</v>
      </c>
      <c r="BG1418" s="99">
        <v>20541978.990234401</v>
      </c>
      <c r="BH1418" s="99">
        <v>4278902.7274169903</v>
      </c>
      <c r="BI1418" s="99">
        <v>0</v>
      </c>
      <c r="BJ1418" s="99">
        <v>1104586.7664184601</v>
      </c>
      <c r="BK1418" s="99">
        <v>860004.86032104504</v>
      </c>
      <c r="BL1418" s="99">
        <v>0</v>
      </c>
      <c r="BM1418" s="99">
        <v>0</v>
      </c>
      <c r="BN1418" s="99">
        <v>0</v>
      </c>
      <c r="BO1418" s="99">
        <v>0</v>
      </c>
      <c r="BP1418" s="99">
        <v>0</v>
      </c>
      <c r="BQ1418" s="99">
        <v>0</v>
      </c>
      <c r="BR1418" s="99">
        <v>2377299.8979492201</v>
      </c>
      <c r="BS1418" s="99">
        <v>1453906.71765137</v>
      </c>
      <c r="BT1418" s="99">
        <v>0</v>
      </c>
      <c r="BU1418" s="99">
        <v>552604.75</v>
      </c>
      <c r="BV1418" s="99">
        <v>1039182.23030853</v>
      </c>
      <c r="BW1418" s="99">
        <v>0</v>
      </c>
      <c r="BX1418" s="99">
        <v>94885.089908599897</v>
      </c>
      <c r="BY1418" s="99">
        <v>0</v>
      </c>
      <c r="BZ1418" s="99">
        <v>0</v>
      </c>
      <c r="CA1418" s="99">
        <v>42188.0574145317</v>
      </c>
      <c r="CB1418" s="99">
        <v>2292456.8801574698</v>
      </c>
      <c r="CC1418" s="99">
        <v>20400331.8981934</v>
      </c>
      <c r="CD1418" s="99">
        <v>5391656.2899780301</v>
      </c>
      <c r="CE1418" s="99">
        <v>1007.10632775724</v>
      </c>
      <c r="CF1418" s="99">
        <v>140225.816162109</v>
      </c>
      <c r="CG1418" s="99">
        <v>1161714.3711852999</v>
      </c>
      <c r="CH1418" s="99">
        <v>0</v>
      </c>
      <c r="CI1418" s="99">
        <v>43195.179211139701</v>
      </c>
      <c r="CJ1418" s="99">
        <v>2431755.0438537602</v>
      </c>
      <c r="CK1418" s="99">
        <v>21491892.4135742</v>
      </c>
      <c r="CL1418" s="99">
        <v>5484659.9779663105</v>
      </c>
      <c r="CM1418" s="166">
        <v>64955.727358341202</v>
      </c>
      <c r="CN1418" s="166">
        <v>9038643.8980712909</v>
      </c>
      <c r="CO1418" s="166">
        <v>42094983.135253899</v>
      </c>
      <c r="CP1418" s="99">
        <v>5484659.9779663105</v>
      </c>
      <c r="CQ1418" s="99">
        <v>0</v>
      </c>
      <c r="CR1418" s="99">
        <v>0</v>
      </c>
      <c r="CS1418" s="99">
        <v>0</v>
      </c>
      <c r="CT1418" s="99">
        <v>0</v>
      </c>
      <c r="CU1418" s="98">
        <v>5648.9370894920003</v>
      </c>
      <c r="CV1418" s="98">
        <v>22609.150073354002</v>
      </c>
      <c r="CW1418" s="98">
        <v>2432682.6963195787</v>
      </c>
      <c r="CX1418" s="98">
        <v>21562046.269378699</v>
      </c>
    </row>
    <row r="1419" spans="1:102" x14ac:dyDescent="0.2">
      <c r="A1419" s="98" t="s">
        <v>74</v>
      </c>
      <c r="B1419" s="100">
        <v>41426</v>
      </c>
      <c r="C1419" s="99">
        <v>36761.568203926101</v>
      </c>
      <c r="D1419" s="99">
        <v>0</v>
      </c>
      <c r="E1419" s="99">
        <v>5405.6879928112003</v>
      </c>
      <c r="F1419" s="99">
        <v>4304.6642397642099</v>
      </c>
      <c r="G1419" s="99">
        <v>1028.6358531713499</v>
      </c>
      <c r="H1419" s="99">
        <v>0</v>
      </c>
      <c r="I1419" s="99">
        <v>0</v>
      </c>
      <c r="J1419" s="99">
        <v>21835.834878444701</v>
      </c>
      <c r="K1419" s="99">
        <v>115.956210006028</v>
      </c>
      <c r="L1419" s="99">
        <v>512.87079738825605</v>
      </c>
      <c r="M1419" s="99">
        <v>17366.9042246342</v>
      </c>
      <c r="N1419" s="99">
        <v>3826.1388667225801</v>
      </c>
      <c r="O1419" s="99">
        <v>0</v>
      </c>
      <c r="P1419" s="99">
        <v>18199.053218603101</v>
      </c>
      <c r="Q1419" s="99">
        <v>2342.78692853451</v>
      </c>
      <c r="R1419" s="99">
        <v>0</v>
      </c>
      <c r="S1419" s="99">
        <v>1028.3800464123501</v>
      </c>
      <c r="T1419" s="99">
        <v>0</v>
      </c>
      <c r="U1419" s="99">
        <v>21947.894368171699</v>
      </c>
      <c r="V1419" s="99">
        <v>1952072.31463623</v>
      </c>
      <c r="W1419" s="99">
        <v>0</v>
      </c>
      <c r="X1419" s="99">
        <v>329629.36833190901</v>
      </c>
      <c r="Y1419" s="99">
        <v>218058.94194793701</v>
      </c>
      <c r="Z1419" s="99">
        <v>136808.16546249401</v>
      </c>
      <c r="AA1419" s="99">
        <v>0</v>
      </c>
      <c r="AB1419" s="99">
        <v>0</v>
      </c>
      <c r="AC1419" s="99">
        <v>6591208.1779174795</v>
      </c>
      <c r="AD1419" s="99">
        <v>8827.31836974621</v>
      </c>
      <c r="AE1419" s="99">
        <v>8426.6968185901605</v>
      </c>
      <c r="AF1419" s="99">
        <v>783961.02597808803</v>
      </c>
      <c r="AG1419" s="99">
        <v>474153.276454926</v>
      </c>
      <c r="AH1419" s="99">
        <v>0</v>
      </c>
      <c r="AI1419" s="99">
        <v>779012.48802947998</v>
      </c>
      <c r="AJ1419" s="99">
        <v>223989.28859901399</v>
      </c>
      <c r="AK1419" s="99">
        <v>0</v>
      </c>
      <c r="AL1419" s="99">
        <v>137064.54717254601</v>
      </c>
      <c r="AM1419" s="99">
        <v>0</v>
      </c>
      <c r="AN1419" s="99">
        <v>6586742.9816894503</v>
      </c>
      <c r="AO1419" s="99">
        <v>17499344.3830566</v>
      </c>
      <c r="AP1419" s="99">
        <v>0</v>
      </c>
      <c r="AQ1419" s="99">
        <v>2767276.3748474098</v>
      </c>
      <c r="AR1419" s="99">
        <v>1805935.6352844201</v>
      </c>
      <c r="AS1419" s="99">
        <v>1126951.5278320301</v>
      </c>
      <c r="AT1419" s="99">
        <v>0</v>
      </c>
      <c r="AU1419" s="99">
        <v>0</v>
      </c>
      <c r="AV1419" s="99">
        <v>20565770.809570301</v>
      </c>
      <c r="AW1419" s="99">
        <v>28261.475336790099</v>
      </c>
      <c r="AX1419" s="99">
        <v>98546.820200920105</v>
      </c>
      <c r="AY1419" s="99">
        <v>7251564.8048095703</v>
      </c>
      <c r="AZ1419" s="99">
        <v>3952492.8134460398</v>
      </c>
      <c r="BA1419" s="99">
        <v>0</v>
      </c>
      <c r="BB1419" s="99">
        <v>7032795.2551269503</v>
      </c>
      <c r="BC1419" s="99">
        <v>1890375.3619842499</v>
      </c>
      <c r="BD1419" s="99">
        <v>0</v>
      </c>
      <c r="BE1419" s="99">
        <v>1131451.95709229</v>
      </c>
      <c r="BF1419" s="99">
        <v>0</v>
      </c>
      <c r="BG1419" s="99">
        <v>20503134.911621101</v>
      </c>
      <c r="BH1419" s="99">
        <v>4317003.9727172898</v>
      </c>
      <c r="BI1419" s="99">
        <v>0</v>
      </c>
      <c r="BJ1419" s="99">
        <v>1115646.9046783401</v>
      </c>
      <c r="BK1419" s="99">
        <v>859446.60509491002</v>
      </c>
      <c r="BL1419" s="99">
        <v>0</v>
      </c>
      <c r="BM1419" s="99">
        <v>0</v>
      </c>
      <c r="BN1419" s="99">
        <v>0</v>
      </c>
      <c r="BO1419" s="99">
        <v>0</v>
      </c>
      <c r="BP1419" s="99">
        <v>0</v>
      </c>
      <c r="BQ1419" s="99">
        <v>0</v>
      </c>
      <c r="BR1419" s="99">
        <v>2387804.4905090299</v>
      </c>
      <c r="BS1419" s="99">
        <v>1454683.6184692399</v>
      </c>
      <c r="BT1419" s="99">
        <v>0</v>
      </c>
      <c r="BU1419" s="99">
        <v>557718.42999267601</v>
      </c>
      <c r="BV1419" s="99">
        <v>1035762.49654388</v>
      </c>
      <c r="BW1419" s="99">
        <v>0</v>
      </c>
      <c r="BX1419" s="99">
        <v>94199.259918212905</v>
      </c>
      <c r="BY1419" s="99">
        <v>0</v>
      </c>
      <c r="BZ1419" s="99">
        <v>0</v>
      </c>
      <c r="CA1419" s="99">
        <v>42179.664834499403</v>
      </c>
      <c r="CB1419" s="99">
        <v>2280677.8090515099</v>
      </c>
      <c r="CC1419" s="99">
        <v>20310635.348632801</v>
      </c>
      <c r="CD1419" s="99">
        <v>5433834.88745117</v>
      </c>
      <c r="CE1419" s="99">
        <v>1028.40229152143</v>
      </c>
      <c r="CF1419" s="99">
        <v>137183.54507446301</v>
      </c>
      <c r="CG1419" s="99">
        <v>1134067.6817321801</v>
      </c>
      <c r="CH1419" s="99">
        <v>0</v>
      </c>
      <c r="CI1419" s="99">
        <v>43208.8204584122</v>
      </c>
      <c r="CJ1419" s="99">
        <v>2417106.9854126</v>
      </c>
      <c r="CK1419" s="99">
        <v>21427428.488769501</v>
      </c>
      <c r="CL1419" s="99">
        <v>5524660.6942748995</v>
      </c>
      <c r="CM1419" s="166">
        <v>65021.988121986396</v>
      </c>
      <c r="CN1419" s="166">
        <v>9003484.2974853497</v>
      </c>
      <c r="CO1419" s="166">
        <v>41933453.571777299</v>
      </c>
      <c r="CP1419" s="99">
        <v>5524660.6942748995</v>
      </c>
      <c r="CQ1419" s="99">
        <v>0</v>
      </c>
      <c r="CR1419" s="99">
        <v>0</v>
      </c>
      <c r="CS1419" s="99">
        <v>0</v>
      </c>
      <c r="CT1419" s="99">
        <v>0</v>
      </c>
      <c r="CU1419" s="98">
        <v>5520.9527252090002</v>
      </c>
      <c r="CV1419" s="98">
        <v>22726.842035351001</v>
      </c>
      <c r="CW1419" s="98">
        <v>2417861.3541259728</v>
      </c>
      <c r="CX1419" s="98">
        <v>21444703.030364983</v>
      </c>
    </row>
    <row r="1420" spans="1:102" x14ac:dyDescent="0.2">
      <c r="A1420" s="98" t="s">
        <v>74</v>
      </c>
      <c r="B1420" s="100">
        <v>41518</v>
      </c>
      <c r="C1420" s="99">
        <v>36608.156140804298</v>
      </c>
      <c r="D1420" s="99">
        <v>0</v>
      </c>
      <c r="E1420" s="99">
        <v>5308.0678422451001</v>
      </c>
      <c r="F1420" s="99">
        <v>4227.1357923150099</v>
      </c>
      <c r="G1420" s="99">
        <v>1057.07659509778</v>
      </c>
      <c r="H1420" s="99">
        <v>0</v>
      </c>
      <c r="I1420" s="99">
        <v>0</v>
      </c>
      <c r="J1420" s="99">
        <v>21813.160282850298</v>
      </c>
      <c r="K1420" s="99">
        <v>99.766714289784403</v>
      </c>
      <c r="L1420" s="99">
        <v>80.004613283090293</v>
      </c>
      <c r="M1420" s="99">
        <v>17318.761858701699</v>
      </c>
      <c r="N1420" s="99">
        <v>3776.4359788894699</v>
      </c>
      <c r="O1420" s="99">
        <v>0</v>
      </c>
      <c r="P1420" s="99">
        <v>18515.939474105799</v>
      </c>
      <c r="Q1420" s="99">
        <v>2320.6920555234001</v>
      </c>
      <c r="R1420" s="99">
        <v>0</v>
      </c>
      <c r="S1420" s="99">
        <v>1063.3494292646601</v>
      </c>
      <c r="T1420" s="99">
        <v>0</v>
      </c>
      <c r="U1420" s="99">
        <v>21912.852338790901</v>
      </c>
      <c r="V1420" s="99">
        <v>1936918.51570129</v>
      </c>
      <c r="W1420" s="99">
        <v>0</v>
      </c>
      <c r="X1420" s="99">
        <v>322838.00378799398</v>
      </c>
      <c r="Y1420" s="99">
        <v>215947.01372337301</v>
      </c>
      <c r="Z1420" s="99">
        <v>139220.10754203799</v>
      </c>
      <c r="AA1420" s="99">
        <v>0</v>
      </c>
      <c r="AB1420" s="99">
        <v>0</v>
      </c>
      <c r="AC1420" s="99">
        <v>6572832.3408203097</v>
      </c>
      <c r="AD1420" s="99">
        <v>7590.5705345273</v>
      </c>
      <c r="AE1420" s="99">
        <v>4389.1583426594698</v>
      </c>
      <c r="AF1420" s="99">
        <v>787906.83657073998</v>
      </c>
      <c r="AG1420" s="99">
        <v>466970.67439651501</v>
      </c>
      <c r="AH1420" s="99">
        <v>0</v>
      </c>
      <c r="AI1420" s="99">
        <v>780027.43479156506</v>
      </c>
      <c r="AJ1420" s="99">
        <v>220835.721639633</v>
      </c>
      <c r="AK1420" s="99">
        <v>0</v>
      </c>
      <c r="AL1420" s="99">
        <v>139156.524219513</v>
      </c>
      <c r="AM1420" s="99">
        <v>0</v>
      </c>
      <c r="AN1420" s="99">
        <v>6550185.6390380897</v>
      </c>
      <c r="AO1420" s="99">
        <v>17388082.590087902</v>
      </c>
      <c r="AP1420" s="99">
        <v>0</v>
      </c>
      <c r="AQ1420" s="99">
        <v>2724395.3365783701</v>
      </c>
      <c r="AR1420" s="99">
        <v>1794994.9602203399</v>
      </c>
      <c r="AS1420" s="99">
        <v>1149350.66500854</v>
      </c>
      <c r="AT1420" s="99">
        <v>0</v>
      </c>
      <c r="AU1420" s="99">
        <v>0</v>
      </c>
      <c r="AV1420" s="99">
        <v>20563372.518310498</v>
      </c>
      <c r="AW1420" s="99">
        <v>24332.0384678841</v>
      </c>
      <c r="AX1420" s="99">
        <v>36865.953264236501</v>
      </c>
      <c r="AY1420" s="99">
        <v>7366691.9586181603</v>
      </c>
      <c r="AZ1420" s="99">
        <v>3886518.0788269001</v>
      </c>
      <c r="BA1420" s="99">
        <v>0</v>
      </c>
      <c r="BB1420" s="99">
        <v>7106268.7263183603</v>
      </c>
      <c r="BC1420" s="99">
        <v>1870722.4178466799</v>
      </c>
      <c r="BD1420" s="99">
        <v>0</v>
      </c>
      <c r="BE1420" s="99">
        <v>1148474.28686523</v>
      </c>
      <c r="BF1420" s="99">
        <v>0</v>
      </c>
      <c r="BG1420" s="99">
        <v>20591734.704345699</v>
      </c>
      <c r="BH1420" s="99">
        <v>4317347.03723145</v>
      </c>
      <c r="BI1420" s="99">
        <v>0</v>
      </c>
      <c r="BJ1420" s="99">
        <v>1099312.72441101</v>
      </c>
      <c r="BK1420" s="99">
        <v>852124.38670349098</v>
      </c>
      <c r="BL1420" s="99">
        <v>0</v>
      </c>
      <c r="BM1420" s="99">
        <v>0</v>
      </c>
      <c r="BN1420" s="99">
        <v>0</v>
      </c>
      <c r="BO1420" s="99">
        <v>0</v>
      </c>
      <c r="BP1420" s="99">
        <v>0</v>
      </c>
      <c r="BQ1420" s="99">
        <v>0</v>
      </c>
      <c r="BR1420" s="99">
        <v>2410554.7244873</v>
      </c>
      <c r="BS1420" s="99">
        <v>1443042.50942993</v>
      </c>
      <c r="BT1420" s="99">
        <v>0</v>
      </c>
      <c r="BU1420" s="99">
        <v>470611.87999725301</v>
      </c>
      <c r="BV1420" s="99">
        <v>1030217.89348602</v>
      </c>
      <c r="BW1420" s="99">
        <v>0</v>
      </c>
      <c r="BX1420" s="99">
        <v>83699.249930381804</v>
      </c>
      <c r="BY1420" s="99">
        <v>0</v>
      </c>
      <c r="BZ1420" s="99">
        <v>0</v>
      </c>
      <c r="CA1420" s="99">
        <v>41919.382411480001</v>
      </c>
      <c r="CB1420" s="99">
        <v>2249332.0966491699</v>
      </c>
      <c r="CC1420" s="99">
        <v>20097640.756591801</v>
      </c>
      <c r="CD1420" s="99">
        <v>5408158.5806884803</v>
      </c>
      <c r="CE1420" s="99">
        <v>1058.52139151096</v>
      </c>
      <c r="CF1420" s="99">
        <v>138196.36448478699</v>
      </c>
      <c r="CG1420" s="99">
        <v>1132521.7563934301</v>
      </c>
      <c r="CH1420" s="99">
        <v>0</v>
      </c>
      <c r="CI1420" s="99">
        <v>42975.4575572014</v>
      </c>
      <c r="CJ1420" s="99">
        <v>2387224.9739990202</v>
      </c>
      <c r="CK1420" s="99">
        <v>21250053.4453125</v>
      </c>
      <c r="CL1420" s="99">
        <v>5498632.8449096698</v>
      </c>
      <c r="CM1420" s="166">
        <v>64730.098589420297</v>
      </c>
      <c r="CN1420" s="166">
        <v>8944916.8377685491</v>
      </c>
      <c r="CO1420" s="166">
        <v>41798721.694824196</v>
      </c>
      <c r="CP1420" s="99">
        <v>5498632.8449096698</v>
      </c>
      <c r="CQ1420" s="99">
        <v>0</v>
      </c>
      <c r="CR1420" s="99">
        <v>0</v>
      </c>
      <c r="CS1420" s="99">
        <v>0</v>
      </c>
      <c r="CT1420" s="99">
        <v>0</v>
      </c>
      <c r="CU1420" s="98">
        <v>5407.3550511100002</v>
      </c>
      <c r="CV1420" s="98">
        <v>22728.627577292002</v>
      </c>
      <c r="CW1420" s="98">
        <v>2387528.4611339569</v>
      </c>
      <c r="CX1420" s="98">
        <v>21230162.512985229</v>
      </c>
    </row>
    <row r="1421" spans="1:102" x14ac:dyDescent="0.2">
      <c r="A1421" s="98" t="s">
        <v>74</v>
      </c>
      <c r="B1421" s="100">
        <v>41609</v>
      </c>
      <c r="C1421" s="99">
        <v>36306.516602039301</v>
      </c>
      <c r="D1421" s="99">
        <v>0</v>
      </c>
      <c r="E1421" s="99">
        <v>5186.0248632431003</v>
      </c>
      <c r="F1421" s="99">
        <v>4130.7822989821398</v>
      </c>
      <c r="G1421" s="99">
        <v>1040.2549189925201</v>
      </c>
      <c r="H1421" s="99">
        <v>0</v>
      </c>
      <c r="I1421" s="99">
        <v>0</v>
      </c>
      <c r="J1421" s="99">
        <v>21801.875093460101</v>
      </c>
      <c r="K1421" s="99">
        <v>77.260746231302605</v>
      </c>
      <c r="L1421" s="99">
        <v>57.680058918893302</v>
      </c>
      <c r="M1421" s="99">
        <v>17206.455496072798</v>
      </c>
      <c r="N1421" s="99">
        <v>3730.12025603652</v>
      </c>
      <c r="O1421" s="99">
        <v>0</v>
      </c>
      <c r="P1421" s="99">
        <v>18197.0641050339</v>
      </c>
      <c r="Q1421" s="99">
        <v>2297.26748263836</v>
      </c>
      <c r="R1421" s="99">
        <v>0</v>
      </c>
      <c r="S1421" s="99">
        <v>1034.83249934018</v>
      </c>
      <c r="T1421" s="99">
        <v>0</v>
      </c>
      <c r="U1421" s="99">
        <v>21879.458964347799</v>
      </c>
      <c r="V1421" s="99">
        <v>1894606.1886596701</v>
      </c>
      <c r="W1421" s="99">
        <v>0</v>
      </c>
      <c r="X1421" s="99">
        <v>310609.11936950701</v>
      </c>
      <c r="Y1421" s="99">
        <v>205185.68303108201</v>
      </c>
      <c r="Z1421" s="99">
        <v>138716.464921951</v>
      </c>
      <c r="AA1421" s="99">
        <v>0</v>
      </c>
      <c r="AB1421" s="99">
        <v>0</v>
      </c>
      <c r="AC1421" s="99">
        <v>6529602.38818359</v>
      </c>
      <c r="AD1421" s="99">
        <v>6348.76907408237</v>
      </c>
      <c r="AE1421" s="99">
        <v>3396.00459122658</v>
      </c>
      <c r="AF1421" s="99">
        <v>766835.059242249</v>
      </c>
      <c r="AG1421" s="99">
        <v>453404.39497756999</v>
      </c>
      <c r="AH1421" s="99">
        <v>0</v>
      </c>
      <c r="AI1421" s="99">
        <v>759737.962501526</v>
      </c>
      <c r="AJ1421" s="99">
        <v>221114.868291855</v>
      </c>
      <c r="AK1421" s="99">
        <v>0</v>
      </c>
      <c r="AL1421" s="99">
        <v>138382.663043976</v>
      </c>
      <c r="AM1421" s="99">
        <v>0</v>
      </c>
      <c r="AN1421" s="99">
        <v>6533242.2175292997</v>
      </c>
      <c r="AO1421" s="99">
        <v>17200487.908691399</v>
      </c>
      <c r="AP1421" s="99">
        <v>0</v>
      </c>
      <c r="AQ1421" s="99">
        <v>2612795.8270874</v>
      </c>
      <c r="AR1421" s="99">
        <v>1689495.8280944801</v>
      </c>
      <c r="AS1421" s="99">
        <v>1151197.0416717499</v>
      </c>
      <c r="AT1421" s="99">
        <v>0</v>
      </c>
      <c r="AU1421" s="99">
        <v>0</v>
      </c>
      <c r="AV1421" s="99">
        <v>20562789.248535201</v>
      </c>
      <c r="AW1421" s="99">
        <v>20518.511807441701</v>
      </c>
      <c r="AX1421" s="99">
        <v>31416.5178246498</v>
      </c>
      <c r="AY1421" s="99">
        <v>7159620.5032959003</v>
      </c>
      <c r="AZ1421" s="99">
        <v>3786679.3561706501</v>
      </c>
      <c r="BA1421" s="99">
        <v>0</v>
      </c>
      <c r="BB1421" s="99">
        <v>6929111.5986938505</v>
      </c>
      <c r="BC1421" s="99">
        <v>1879380.53648376</v>
      </c>
      <c r="BD1421" s="99">
        <v>0</v>
      </c>
      <c r="BE1421" s="99">
        <v>1150065.8532409701</v>
      </c>
      <c r="BF1421" s="99">
        <v>0</v>
      </c>
      <c r="BG1421" s="99">
        <v>20591629.860595699</v>
      </c>
      <c r="BH1421" s="99">
        <v>4273012.6792602502</v>
      </c>
      <c r="BI1421" s="99">
        <v>0</v>
      </c>
      <c r="BJ1421" s="99">
        <v>1079010.46838379</v>
      </c>
      <c r="BK1421" s="99">
        <v>823865.39033508301</v>
      </c>
      <c r="BL1421" s="99">
        <v>0</v>
      </c>
      <c r="BM1421" s="99">
        <v>0</v>
      </c>
      <c r="BN1421" s="99">
        <v>0</v>
      </c>
      <c r="BO1421" s="99">
        <v>0</v>
      </c>
      <c r="BP1421" s="99">
        <v>0</v>
      </c>
      <c r="BQ1421" s="99">
        <v>0</v>
      </c>
      <c r="BR1421" s="99">
        <v>2380123.9558410598</v>
      </c>
      <c r="BS1421" s="99">
        <v>1410161.0110168499</v>
      </c>
      <c r="BT1421" s="99">
        <v>0</v>
      </c>
      <c r="BU1421" s="99">
        <v>543395.71999359096</v>
      </c>
      <c r="BV1421" s="99">
        <v>1034797.51803589</v>
      </c>
      <c r="BW1421" s="99">
        <v>0</v>
      </c>
      <c r="BX1421" s="99">
        <v>93459.889916419997</v>
      </c>
      <c r="BY1421" s="99">
        <v>0</v>
      </c>
      <c r="BZ1421" s="99">
        <v>0</v>
      </c>
      <c r="CA1421" s="99">
        <v>41485.249347686797</v>
      </c>
      <c r="CB1421" s="99">
        <v>2208424.4738464402</v>
      </c>
      <c r="CC1421" s="99">
        <v>19817482.748291001</v>
      </c>
      <c r="CD1421" s="99">
        <v>5350702.25537109</v>
      </c>
      <c r="CE1421" s="99">
        <v>1039.77424588799</v>
      </c>
      <c r="CF1421" s="99">
        <v>138840.81867218</v>
      </c>
      <c r="CG1421" s="99">
        <v>1140124.45835876</v>
      </c>
      <c r="CH1421" s="99">
        <v>0</v>
      </c>
      <c r="CI1421" s="99">
        <v>42526.7617778778</v>
      </c>
      <c r="CJ1421" s="99">
        <v>2348233.6664123498</v>
      </c>
      <c r="CK1421" s="99">
        <v>20951277.470214799</v>
      </c>
      <c r="CL1421" s="99">
        <v>5443448.5276489304</v>
      </c>
      <c r="CM1421" s="166">
        <v>64256.601165294604</v>
      </c>
      <c r="CN1421" s="166">
        <v>8877604.29443359</v>
      </c>
      <c r="CO1421" s="166">
        <v>41502370.71875</v>
      </c>
      <c r="CP1421" s="99">
        <v>5443448.5276489304</v>
      </c>
      <c r="CQ1421" s="99">
        <v>0</v>
      </c>
      <c r="CR1421" s="99">
        <v>0</v>
      </c>
      <c r="CS1421" s="99">
        <v>0</v>
      </c>
      <c r="CT1421" s="99">
        <v>0</v>
      </c>
      <c r="CU1421" s="98">
        <v>5261.5225799850004</v>
      </c>
      <c r="CV1421" s="98">
        <v>22703.691422061002</v>
      </c>
      <c r="CW1421" s="98">
        <v>2347265.2925186204</v>
      </c>
      <c r="CX1421" s="98">
        <v>20957607.206649762</v>
      </c>
    </row>
    <row r="1422" spans="1:102" x14ac:dyDescent="0.2">
      <c r="A1422" s="98" t="s">
        <v>74</v>
      </c>
      <c r="B1422" s="100">
        <v>41699</v>
      </c>
      <c r="C1422" s="99">
        <v>36316.377670764901</v>
      </c>
      <c r="D1422" s="99">
        <v>0</v>
      </c>
      <c r="E1422" s="99">
        <v>5019.4446569085103</v>
      </c>
      <c r="F1422" s="99">
        <v>3979.5351420939</v>
      </c>
      <c r="G1422" s="99">
        <v>1031.66757036746</v>
      </c>
      <c r="H1422" s="99">
        <v>0</v>
      </c>
      <c r="I1422" s="99">
        <v>0</v>
      </c>
      <c r="J1422" s="99">
        <v>21771.306188344999</v>
      </c>
      <c r="K1422" s="99">
        <v>55.165339776314802</v>
      </c>
      <c r="L1422" s="99">
        <v>54.003939882852102</v>
      </c>
      <c r="M1422" s="99">
        <v>17191.482985019698</v>
      </c>
      <c r="N1422" s="99">
        <v>3686.4656597971898</v>
      </c>
      <c r="O1422" s="99">
        <v>0</v>
      </c>
      <c r="P1422" s="99">
        <v>18040.316139697999</v>
      </c>
      <c r="Q1422" s="99">
        <v>2266.5664497613898</v>
      </c>
      <c r="R1422" s="99">
        <v>0</v>
      </c>
      <c r="S1422" s="99">
        <v>1024.7460744529999</v>
      </c>
      <c r="T1422" s="99">
        <v>0</v>
      </c>
      <c r="U1422" s="99">
        <v>21826.494980335199</v>
      </c>
      <c r="V1422" s="99">
        <v>1894143.13790894</v>
      </c>
      <c r="W1422" s="99">
        <v>0</v>
      </c>
      <c r="X1422" s="99">
        <v>299255.78176498401</v>
      </c>
      <c r="Y1422" s="99">
        <v>194869.59497261001</v>
      </c>
      <c r="Z1422" s="99">
        <v>134588.39307403599</v>
      </c>
      <c r="AA1422" s="99">
        <v>0</v>
      </c>
      <c r="AB1422" s="99">
        <v>0</v>
      </c>
      <c r="AC1422" s="99">
        <v>6504631.3726196298</v>
      </c>
      <c r="AD1422" s="99">
        <v>3809.1951115727402</v>
      </c>
      <c r="AE1422" s="99">
        <v>4357.8897470831898</v>
      </c>
      <c r="AF1422" s="99">
        <v>769317.125183105</v>
      </c>
      <c r="AG1422" s="99">
        <v>444859.81520462001</v>
      </c>
      <c r="AH1422" s="99">
        <v>0</v>
      </c>
      <c r="AI1422" s="99">
        <v>748885.193832397</v>
      </c>
      <c r="AJ1422" s="99">
        <v>218233.709230423</v>
      </c>
      <c r="AK1422" s="99">
        <v>0</v>
      </c>
      <c r="AL1422" s="99">
        <v>134107.50723075899</v>
      </c>
      <c r="AM1422" s="99">
        <v>0</v>
      </c>
      <c r="AN1422" s="99">
        <v>6509541.59228516</v>
      </c>
      <c r="AO1422" s="99">
        <v>17305253.286621101</v>
      </c>
      <c r="AP1422" s="99">
        <v>0</v>
      </c>
      <c r="AQ1422" s="99">
        <v>2514993.05786133</v>
      </c>
      <c r="AR1422" s="99">
        <v>1601256.2467346201</v>
      </c>
      <c r="AS1422" s="99">
        <v>1129334.6419830299</v>
      </c>
      <c r="AT1422" s="99">
        <v>0</v>
      </c>
      <c r="AU1422" s="99">
        <v>0</v>
      </c>
      <c r="AV1422" s="99">
        <v>20636565.276367199</v>
      </c>
      <c r="AW1422" s="99">
        <v>12399.076450705499</v>
      </c>
      <c r="AX1422" s="99">
        <v>31974.729405403101</v>
      </c>
      <c r="AY1422" s="99">
        <v>7219294.5473022498</v>
      </c>
      <c r="AZ1422" s="99">
        <v>3747022.6298522898</v>
      </c>
      <c r="BA1422" s="99">
        <v>0</v>
      </c>
      <c r="BB1422" s="99">
        <v>6846713.4268188505</v>
      </c>
      <c r="BC1422" s="99">
        <v>1856187.1848907501</v>
      </c>
      <c r="BD1422" s="99">
        <v>0</v>
      </c>
      <c r="BE1422" s="99">
        <v>1122454.65852356</v>
      </c>
      <c r="BF1422" s="99">
        <v>0</v>
      </c>
      <c r="BG1422" s="99">
        <v>20579806.183105499</v>
      </c>
      <c r="BH1422" s="99">
        <v>4258313.9767456101</v>
      </c>
      <c r="BI1422" s="99">
        <v>0</v>
      </c>
      <c r="BJ1422" s="99">
        <v>1047852.66776276</v>
      </c>
      <c r="BK1422" s="99">
        <v>800416.38751983596</v>
      </c>
      <c r="BL1422" s="99">
        <v>0</v>
      </c>
      <c r="BM1422" s="99">
        <v>0</v>
      </c>
      <c r="BN1422" s="99">
        <v>0</v>
      </c>
      <c r="BO1422" s="99">
        <v>0</v>
      </c>
      <c r="BP1422" s="99">
        <v>0</v>
      </c>
      <c r="BQ1422" s="99">
        <v>0</v>
      </c>
      <c r="BR1422" s="99">
        <v>2365914.2846679701</v>
      </c>
      <c r="BS1422" s="99">
        <v>1388317.7369842499</v>
      </c>
      <c r="BT1422" s="99">
        <v>0</v>
      </c>
      <c r="BU1422" s="99">
        <v>529582.75</v>
      </c>
      <c r="BV1422" s="99">
        <v>1031776.89214325</v>
      </c>
      <c r="BW1422" s="99">
        <v>0</v>
      </c>
      <c r="BX1422" s="99">
        <v>92611.559928893999</v>
      </c>
      <c r="BY1422" s="99">
        <v>0</v>
      </c>
      <c r="BZ1422" s="99">
        <v>0</v>
      </c>
      <c r="CA1422" s="99">
        <v>41323.7658157349</v>
      </c>
      <c r="CB1422" s="99">
        <v>2199207.81677246</v>
      </c>
      <c r="CC1422" s="99">
        <v>19882244.6794434</v>
      </c>
      <c r="CD1422" s="99">
        <v>5313924.6525268601</v>
      </c>
      <c r="CE1422" s="99">
        <v>1030.5151746124</v>
      </c>
      <c r="CF1422" s="99">
        <v>135621.64280128499</v>
      </c>
      <c r="CG1422" s="99">
        <v>1142765.5028228799</v>
      </c>
      <c r="CH1422" s="99">
        <v>0</v>
      </c>
      <c r="CI1422" s="99">
        <v>42354.790256977103</v>
      </c>
      <c r="CJ1422" s="99">
        <v>2333703.30645752</v>
      </c>
      <c r="CK1422" s="99">
        <v>20980410.2651367</v>
      </c>
      <c r="CL1422" s="99">
        <v>5405087.0048217801</v>
      </c>
      <c r="CM1422" s="166">
        <v>64067.830558299996</v>
      </c>
      <c r="CN1422" s="166">
        <v>8839342.1727294903</v>
      </c>
      <c r="CO1422" s="166">
        <v>41583696.144042999</v>
      </c>
      <c r="CP1422" s="99">
        <v>5405087.0048217801</v>
      </c>
      <c r="CQ1422" s="99">
        <v>0</v>
      </c>
      <c r="CR1422" s="99">
        <v>0</v>
      </c>
      <c r="CS1422" s="99">
        <v>0</v>
      </c>
      <c r="CT1422" s="99">
        <v>0</v>
      </c>
      <c r="CU1422" s="98">
        <v>5077.9213555839997</v>
      </c>
      <c r="CV1422" s="98">
        <v>22666.497979137999</v>
      </c>
      <c r="CW1422" s="98">
        <v>2334829.4595737448</v>
      </c>
      <c r="CX1422" s="98">
        <v>21025010.18226628</v>
      </c>
    </row>
    <row r="1423" spans="1:102" x14ac:dyDescent="0.2">
      <c r="A1423" s="98" t="s">
        <v>74</v>
      </c>
      <c r="B1423" s="100">
        <v>41791</v>
      </c>
      <c r="C1423" s="99">
        <v>36129.367903709397</v>
      </c>
      <c r="D1423" s="99">
        <v>0</v>
      </c>
      <c r="E1423" s="99">
        <v>4862.6102192401904</v>
      </c>
      <c r="F1423" s="99">
        <v>3844.2975633740398</v>
      </c>
      <c r="G1423" s="99">
        <v>1014.99008261412</v>
      </c>
      <c r="H1423" s="99">
        <v>0</v>
      </c>
      <c r="I1423" s="99">
        <v>0</v>
      </c>
      <c r="J1423" s="99">
        <v>21701.954325914401</v>
      </c>
      <c r="K1423" s="99">
        <v>35.183319123927497</v>
      </c>
      <c r="L1423" s="99">
        <v>215.14848962984999</v>
      </c>
      <c r="M1423" s="99">
        <v>17103.4415533543</v>
      </c>
      <c r="N1423" s="99">
        <v>3664.3005151450602</v>
      </c>
      <c r="O1423" s="99">
        <v>0</v>
      </c>
      <c r="P1423" s="99">
        <v>17813.116045474999</v>
      </c>
      <c r="Q1423" s="99">
        <v>2245.8577522635501</v>
      </c>
      <c r="R1423" s="99">
        <v>0</v>
      </c>
      <c r="S1423" s="99">
        <v>1013.25630693883</v>
      </c>
      <c r="T1423" s="99">
        <v>0</v>
      </c>
      <c r="U1423" s="99">
        <v>21735.285483360301</v>
      </c>
      <c r="V1423" s="99">
        <v>1880374.3925018299</v>
      </c>
      <c r="W1423" s="99">
        <v>0</v>
      </c>
      <c r="X1423" s="99">
        <v>290546.19148635899</v>
      </c>
      <c r="Y1423" s="99">
        <v>189365.211015701</v>
      </c>
      <c r="Z1423" s="99">
        <v>133128.64994812</v>
      </c>
      <c r="AA1423" s="99">
        <v>0</v>
      </c>
      <c r="AB1423" s="99">
        <v>0</v>
      </c>
      <c r="AC1423" s="99">
        <v>6511069.5678100605</v>
      </c>
      <c r="AD1423" s="99">
        <v>2296.5549184977999</v>
      </c>
      <c r="AE1423" s="99">
        <v>8149.9586398005504</v>
      </c>
      <c r="AF1423" s="99">
        <v>765102.10849761998</v>
      </c>
      <c r="AG1423" s="99">
        <v>439475.05466461199</v>
      </c>
      <c r="AH1423" s="99">
        <v>0</v>
      </c>
      <c r="AI1423" s="99">
        <v>734137.32311248803</v>
      </c>
      <c r="AJ1423" s="99">
        <v>213425.57052993801</v>
      </c>
      <c r="AK1423" s="99">
        <v>0</v>
      </c>
      <c r="AL1423" s="99">
        <v>132945.84758567801</v>
      </c>
      <c r="AM1423" s="99">
        <v>0</v>
      </c>
      <c r="AN1423" s="99">
        <v>6513908.4098510696</v>
      </c>
      <c r="AO1423" s="99">
        <v>17153550.022216801</v>
      </c>
      <c r="AP1423" s="99">
        <v>0</v>
      </c>
      <c r="AQ1423" s="99">
        <v>2443341.8240966802</v>
      </c>
      <c r="AR1423" s="99">
        <v>1561553.99807739</v>
      </c>
      <c r="AS1423" s="99">
        <v>1118294.6882934601</v>
      </c>
      <c r="AT1423" s="99">
        <v>0</v>
      </c>
      <c r="AU1423" s="99">
        <v>0</v>
      </c>
      <c r="AV1423" s="99">
        <v>20703703.731201202</v>
      </c>
      <c r="AW1423" s="99">
        <v>7489.4900045394897</v>
      </c>
      <c r="AX1423" s="99">
        <v>73187.389903068499</v>
      </c>
      <c r="AY1423" s="99">
        <v>7243343.13952637</v>
      </c>
      <c r="AZ1423" s="99">
        <v>3718286.4585876502</v>
      </c>
      <c r="BA1423" s="99">
        <v>0</v>
      </c>
      <c r="BB1423" s="99">
        <v>6742622.3751831101</v>
      </c>
      <c r="BC1423" s="99">
        <v>1833053.3491668699</v>
      </c>
      <c r="BD1423" s="99">
        <v>0</v>
      </c>
      <c r="BE1423" s="99">
        <v>1118561.5327758801</v>
      </c>
      <c r="BF1423" s="99">
        <v>0</v>
      </c>
      <c r="BG1423" s="99">
        <v>20767368.487792999</v>
      </c>
      <c r="BH1423" s="99">
        <v>4231988.5715942401</v>
      </c>
      <c r="BI1423" s="99">
        <v>0</v>
      </c>
      <c r="BJ1423" s="99">
        <v>1027890.38381195</v>
      </c>
      <c r="BK1423" s="99">
        <v>784443.96443176304</v>
      </c>
      <c r="BL1423" s="99">
        <v>0</v>
      </c>
      <c r="BM1423" s="99">
        <v>0</v>
      </c>
      <c r="BN1423" s="99">
        <v>0</v>
      </c>
      <c r="BO1423" s="99">
        <v>0</v>
      </c>
      <c r="BP1423" s="99">
        <v>0</v>
      </c>
      <c r="BQ1423" s="99">
        <v>0</v>
      </c>
      <c r="BR1423" s="99">
        <v>2370236.9269409198</v>
      </c>
      <c r="BS1423" s="99">
        <v>1373229.7693634001</v>
      </c>
      <c r="BT1423" s="99">
        <v>0</v>
      </c>
      <c r="BU1423" s="99">
        <v>524177.15999603301</v>
      </c>
      <c r="BV1423" s="99">
        <v>1031211.61956024</v>
      </c>
      <c r="BW1423" s="99">
        <v>0</v>
      </c>
      <c r="BX1423" s="99">
        <v>92060.849930763201</v>
      </c>
      <c r="BY1423" s="99">
        <v>0</v>
      </c>
      <c r="BZ1423" s="99">
        <v>0</v>
      </c>
      <c r="CA1423" s="99">
        <v>41004.352422714197</v>
      </c>
      <c r="CB1423" s="99">
        <v>2165076.9398803702</v>
      </c>
      <c r="CC1423" s="99">
        <v>19566939.5080566</v>
      </c>
      <c r="CD1423" s="99">
        <v>5260580.2754516602</v>
      </c>
      <c r="CE1423" s="99">
        <v>1015.25951027125</v>
      </c>
      <c r="CF1423" s="99">
        <v>133622.90903091399</v>
      </c>
      <c r="CG1423" s="99">
        <v>1120766.1512756301</v>
      </c>
      <c r="CH1423" s="99">
        <v>0</v>
      </c>
      <c r="CI1423" s="99">
        <v>42022.055687904402</v>
      </c>
      <c r="CJ1423" s="99">
        <v>2299235.3598327599</v>
      </c>
      <c r="CK1423" s="99">
        <v>20700068.7109375</v>
      </c>
      <c r="CL1423" s="99">
        <v>5348615.7009277297</v>
      </c>
      <c r="CM1423" s="166">
        <v>63640.2877912521</v>
      </c>
      <c r="CN1423" s="166">
        <v>8822884.2178955097</v>
      </c>
      <c r="CO1423" s="166">
        <v>41452122.6181641</v>
      </c>
      <c r="CP1423" s="99">
        <v>5348615.7009277297</v>
      </c>
      <c r="CQ1423" s="99">
        <v>0</v>
      </c>
      <c r="CR1423" s="99">
        <v>0</v>
      </c>
      <c r="CS1423" s="99">
        <v>0</v>
      </c>
      <c r="CT1423" s="99">
        <v>0</v>
      </c>
      <c r="CU1423" s="98">
        <v>4896.020894968</v>
      </c>
      <c r="CV1423" s="98">
        <v>22594.94292365</v>
      </c>
      <c r="CW1423" s="98">
        <v>2298699.848911284</v>
      </c>
      <c r="CX1423" s="98">
        <v>20687705.659332231</v>
      </c>
    </row>
    <row r="1424" spans="1:102" x14ac:dyDescent="0.2">
      <c r="A1424" s="98" t="s">
        <v>74</v>
      </c>
      <c r="B1424" s="100">
        <v>41883</v>
      </c>
      <c r="C1424" s="99">
        <v>36139.506596565203</v>
      </c>
      <c r="D1424" s="99">
        <v>0</v>
      </c>
      <c r="E1424" s="99">
        <v>4685.9157872796104</v>
      </c>
      <c r="F1424" s="99">
        <v>3703.7405588030801</v>
      </c>
      <c r="G1424" s="99">
        <v>1012.73633007705</v>
      </c>
      <c r="H1424" s="99">
        <v>0</v>
      </c>
      <c r="I1424" s="99">
        <v>0</v>
      </c>
      <c r="J1424" s="99">
        <v>21731.962481021899</v>
      </c>
      <c r="K1424" s="99">
        <v>20.214554873528002</v>
      </c>
      <c r="L1424" s="99">
        <v>106.315297111869</v>
      </c>
      <c r="M1424" s="99">
        <v>17074.8405256271</v>
      </c>
      <c r="N1424" s="99">
        <v>3652.7346328198901</v>
      </c>
      <c r="O1424" s="99">
        <v>0</v>
      </c>
      <c r="P1424" s="99">
        <v>17815.990365982099</v>
      </c>
      <c r="Q1424" s="99">
        <v>2237.9382494092001</v>
      </c>
      <c r="R1424" s="99">
        <v>0</v>
      </c>
      <c r="S1424" s="99">
        <v>1016.2616414502299</v>
      </c>
      <c r="T1424" s="99">
        <v>0</v>
      </c>
      <c r="U1424" s="99">
        <v>21755.174926281001</v>
      </c>
      <c r="V1424" s="99">
        <v>1861104.75184631</v>
      </c>
      <c r="W1424" s="99">
        <v>0</v>
      </c>
      <c r="X1424" s="99">
        <v>282044.33257293701</v>
      </c>
      <c r="Y1424" s="99">
        <v>183395.889532089</v>
      </c>
      <c r="Z1424" s="99">
        <v>131209.13312911999</v>
      </c>
      <c r="AA1424" s="99">
        <v>0</v>
      </c>
      <c r="AB1424" s="99">
        <v>0</v>
      </c>
      <c r="AC1424" s="99">
        <v>6521383.9171752902</v>
      </c>
      <c r="AD1424" s="99">
        <v>1375.9269511401701</v>
      </c>
      <c r="AE1424" s="99">
        <v>8658.5850529670697</v>
      </c>
      <c r="AF1424" s="99">
        <v>754108.61170959496</v>
      </c>
      <c r="AG1424" s="99">
        <v>437093.47254943801</v>
      </c>
      <c r="AH1424" s="99">
        <v>0</v>
      </c>
      <c r="AI1424" s="99">
        <v>733309.07830047596</v>
      </c>
      <c r="AJ1424" s="99">
        <v>215267.09158325201</v>
      </c>
      <c r="AK1424" s="99">
        <v>0</v>
      </c>
      <c r="AL1424" s="99">
        <v>130911.911499977</v>
      </c>
      <c r="AM1424" s="99">
        <v>0</v>
      </c>
      <c r="AN1424" s="99">
        <v>6527403.2693481399</v>
      </c>
      <c r="AO1424" s="99">
        <v>17125124.4997559</v>
      </c>
      <c r="AP1424" s="99">
        <v>0</v>
      </c>
      <c r="AQ1424" s="99">
        <v>2364265.9114379901</v>
      </c>
      <c r="AR1424" s="99">
        <v>1512798.03573608</v>
      </c>
      <c r="AS1424" s="99">
        <v>1102104.38444519</v>
      </c>
      <c r="AT1424" s="99">
        <v>0</v>
      </c>
      <c r="AU1424" s="99">
        <v>0</v>
      </c>
      <c r="AV1424" s="99">
        <v>20767884.4536133</v>
      </c>
      <c r="AW1424" s="99">
        <v>4493.0765394568398</v>
      </c>
      <c r="AX1424" s="99">
        <v>72145.700017929106</v>
      </c>
      <c r="AY1424" s="99">
        <v>7108658.0703735398</v>
      </c>
      <c r="AZ1424" s="99">
        <v>3693433.9036254901</v>
      </c>
      <c r="BA1424" s="99">
        <v>0</v>
      </c>
      <c r="BB1424" s="99">
        <v>6759595.8471069299</v>
      </c>
      <c r="BC1424" s="99">
        <v>1848394.9694519001</v>
      </c>
      <c r="BD1424" s="99">
        <v>0</v>
      </c>
      <c r="BE1424" s="99">
        <v>1098220.5957489</v>
      </c>
      <c r="BF1424" s="99">
        <v>0</v>
      </c>
      <c r="BG1424" s="99">
        <v>20777877.291259799</v>
      </c>
      <c r="BH1424" s="99">
        <v>4272701.8322753897</v>
      </c>
      <c r="BI1424" s="99">
        <v>0</v>
      </c>
      <c r="BJ1424" s="99">
        <v>1022361.68182373</v>
      </c>
      <c r="BK1424" s="99">
        <v>771744.76597595203</v>
      </c>
      <c r="BL1424" s="99">
        <v>0</v>
      </c>
      <c r="BM1424" s="99">
        <v>0</v>
      </c>
      <c r="BN1424" s="99">
        <v>0</v>
      </c>
      <c r="BO1424" s="99">
        <v>0</v>
      </c>
      <c r="BP1424" s="99">
        <v>0</v>
      </c>
      <c r="BQ1424" s="99">
        <v>0</v>
      </c>
      <c r="BR1424" s="99">
        <v>2367565.5648498498</v>
      </c>
      <c r="BS1424" s="99">
        <v>1371997.0072784401</v>
      </c>
      <c r="BT1424" s="99">
        <v>0</v>
      </c>
      <c r="BU1424" s="99">
        <v>443344.75</v>
      </c>
      <c r="BV1424" s="99">
        <v>1042141.59599304</v>
      </c>
      <c r="BW1424" s="99">
        <v>0</v>
      </c>
      <c r="BX1424" s="99">
        <v>79384.799942016602</v>
      </c>
      <c r="BY1424" s="99">
        <v>0</v>
      </c>
      <c r="BZ1424" s="99">
        <v>0</v>
      </c>
      <c r="CA1424" s="99">
        <v>40835.017099857301</v>
      </c>
      <c r="CB1424" s="99">
        <v>2146989.3797607399</v>
      </c>
      <c r="CC1424" s="99">
        <v>19517949.3356934</v>
      </c>
      <c r="CD1424" s="99">
        <v>5288409.7841796903</v>
      </c>
      <c r="CE1424" s="99">
        <v>1013.79012794048</v>
      </c>
      <c r="CF1424" s="99">
        <v>131226.91013908401</v>
      </c>
      <c r="CG1424" s="99">
        <v>1104765.3151702899</v>
      </c>
      <c r="CH1424" s="99">
        <v>0</v>
      </c>
      <c r="CI1424" s="99">
        <v>41843.016452789299</v>
      </c>
      <c r="CJ1424" s="99">
        <v>2278687.3428039602</v>
      </c>
      <c r="CK1424" s="99">
        <v>20578374.108154301</v>
      </c>
      <c r="CL1424" s="99">
        <v>5375576.6714477502</v>
      </c>
      <c r="CM1424" s="166">
        <v>63441.523625850699</v>
      </c>
      <c r="CN1424" s="166">
        <v>8800433.9547119103</v>
      </c>
      <c r="CO1424" s="166">
        <v>41350251.200683601</v>
      </c>
      <c r="CP1424" s="99">
        <v>5375576.6714477502</v>
      </c>
      <c r="CQ1424" s="99">
        <v>0</v>
      </c>
      <c r="CR1424" s="99">
        <v>0</v>
      </c>
      <c r="CS1424" s="99">
        <v>0</v>
      </c>
      <c r="CT1424" s="99">
        <v>0</v>
      </c>
      <c r="CU1424" s="98">
        <v>4705.1858588360001</v>
      </c>
      <c r="CV1424" s="98">
        <v>22610.598391447002</v>
      </c>
      <c r="CW1424" s="98">
        <v>2278216.2898998237</v>
      </c>
      <c r="CX1424" s="98">
        <v>20622714.650863692</v>
      </c>
    </row>
    <row r="1425" spans="1:102" x14ac:dyDescent="0.2">
      <c r="A1425" s="98" t="s">
        <v>74</v>
      </c>
      <c r="B1425" s="100">
        <v>41974</v>
      </c>
      <c r="C1425" s="99">
        <v>35884.968369960799</v>
      </c>
      <c r="D1425" s="99">
        <v>0</v>
      </c>
      <c r="E1425" s="99">
        <v>4566.9393033385304</v>
      </c>
      <c r="F1425" s="99">
        <v>3611.2238175571001</v>
      </c>
      <c r="G1425" s="99">
        <v>1024.35453830659</v>
      </c>
      <c r="H1425" s="99">
        <v>0</v>
      </c>
      <c r="I1425" s="99">
        <v>0</v>
      </c>
      <c r="J1425" s="99">
        <v>21550.810909509699</v>
      </c>
      <c r="K1425" s="99">
        <v>10.8280430288287</v>
      </c>
      <c r="L1425" s="99">
        <v>187.04451751150199</v>
      </c>
      <c r="M1425" s="99">
        <v>16949.354763984698</v>
      </c>
      <c r="N1425" s="99">
        <v>3610.0311679244001</v>
      </c>
      <c r="O1425" s="99">
        <v>0</v>
      </c>
      <c r="P1425" s="99">
        <v>17507.5658226013</v>
      </c>
      <c r="Q1425" s="99">
        <v>2210.1650021672199</v>
      </c>
      <c r="R1425" s="99">
        <v>0</v>
      </c>
      <c r="S1425" s="99">
        <v>1017.89276975393</v>
      </c>
      <c r="T1425" s="99">
        <v>0</v>
      </c>
      <c r="U1425" s="99">
        <v>21561.642641305902</v>
      </c>
      <c r="V1425" s="99">
        <v>1838786.5160675</v>
      </c>
      <c r="W1425" s="99">
        <v>0</v>
      </c>
      <c r="X1425" s="99">
        <v>275152.25483703602</v>
      </c>
      <c r="Y1425" s="99">
        <v>178700.38714027399</v>
      </c>
      <c r="Z1425" s="99">
        <v>130128.492581367</v>
      </c>
      <c r="AA1425" s="99">
        <v>0</v>
      </c>
      <c r="AB1425" s="99">
        <v>0</v>
      </c>
      <c r="AC1425" s="99">
        <v>6493719.8827514602</v>
      </c>
      <c r="AD1425" s="99">
        <v>636.15793452411901</v>
      </c>
      <c r="AE1425" s="99">
        <v>6603.4200581908199</v>
      </c>
      <c r="AF1425" s="99">
        <v>748006.90386199998</v>
      </c>
      <c r="AG1425" s="99">
        <v>428096.04552078201</v>
      </c>
      <c r="AH1425" s="99">
        <v>0</v>
      </c>
      <c r="AI1425" s="99">
        <v>719057.11037445103</v>
      </c>
      <c r="AJ1425" s="99">
        <v>213162.17055320699</v>
      </c>
      <c r="AK1425" s="99">
        <v>0</v>
      </c>
      <c r="AL1425" s="99">
        <v>129336.433635712</v>
      </c>
      <c r="AM1425" s="99">
        <v>0</v>
      </c>
      <c r="AN1425" s="99">
        <v>6505609.8939819299</v>
      </c>
      <c r="AO1425" s="99">
        <v>16991549.2182617</v>
      </c>
      <c r="AP1425" s="99">
        <v>0</v>
      </c>
      <c r="AQ1425" s="99">
        <v>2306383.6982116699</v>
      </c>
      <c r="AR1425" s="99">
        <v>1464595.1104431199</v>
      </c>
      <c r="AS1425" s="99">
        <v>1095575.5586852999</v>
      </c>
      <c r="AT1425" s="99">
        <v>0</v>
      </c>
      <c r="AU1425" s="99">
        <v>0</v>
      </c>
      <c r="AV1425" s="99">
        <v>20806303.0380859</v>
      </c>
      <c r="AW1425" s="99">
        <v>2093.9355228245299</v>
      </c>
      <c r="AX1425" s="99">
        <v>58337.443626880602</v>
      </c>
      <c r="AY1425" s="99">
        <v>7080271.4131469699</v>
      </c>
      <c r="AZ1425" s="99">
        <v>3635403.9073181199</v>
      </c>
      <c r="BA1425" s="99">
        <v>0</v>
      </c>
      <c r="BB1425" s="99">
        <v>6659657.1194457998</v>
      </c>
      <c r="BC1425" s="99">
        <v>1839739.09101868</v>
      </c>
      <c r="BD1425" s="99">
        <v>0</v>
      </c>
      <c r="BE1425" s="99">
        <v>1091456.6774291999</v>
      </c>
      <c r="BF1425" s="99">
        <v>0</v>
      </c>
      <c r="BG1425" s="99">
        <v>20816463.901367199</v>
      </c>
      <c r="BH1425" s="99">
        <v>4251875.1597290002</v>
      </c>
      <c r="BI1425" s="99">
        <v>0</v>
      </c>
      <c r="BJ1425" s="99">
        <v>1006195.6700592</v>
      </c>
      <c r="BK1425" s="99">
        <v>759528.56514740002</v>
      </c>
      <c r="BL1425" s="99">
        <v>0</v>
      </c>
      <c r="BM1425" s="99">
        <v>0</v>
      </c>
      <c r="BN1425" s="99">
        <v>0</v>
      </c>
      <c r="BO1425" s="99">
        <v>0</v>
      </c>
      <c r="BP1425" s="99">
        <v>0</v>
      </c>
      <c r="BQ1425" s="99">
        <v>0</v>
      </c>
      <c r="BR1425" s="99">
        <v>2361381.5637512198</v>
      </c>
      <c r="BS1425" s="99">
        <v>1360935.7936859101</v>
      </c>
      <c r="BT1425" s="99">
        <v>0</v>
      </c>
      <c r="BU1425" s="99">
        <v>512757.46999740601</v>
      </c>
      <c r="BV1425" s="99">
        <v>1042629.0072403</v>
      </c>
      <c r="BW1425" s="99">
        <v>0</v>
      </c>
      <c r="BX1425" s="99">
        <v>87983.119924545303</v>
      </c>
      <c r="BY1425" s="99">
        <v>0</v>
      </c>
      <c r="BZ1425" s="99">
        <v>0</v>
      </c>
      <c r="CA1425" s="99">
        <v>40447.860908508301</v>
      </c>
      <c r="CB1425" s="99">
        <v>2117117.2981567401</v>
      </c>
      <c r="CC1425" s="99">
        <v>19210637.534667999</v>
      </c>
      <c r="CD1425" s="99">
        <v>5257284.5903320303</v>
      </c>
      <c r="CE1425" s="99">
        <v>1024.2382847517699</v>
      </c>
      <c r="CF1425" s="99">
        <v>129656.76958465599</v>
      </c>
      <c r="CG1425" s="99">
        <v>1094855.9544830299</v>
      </c>
      <c r="CH1425" s="99">
        <v>0</v>
      </c>
      <c r="CI1425" s="99">
        <v>41474.309139728502</v>
      </c>
      <c r="CJ1425" s="99">
        <v>2247675.5905456501</v>
      </c>
      <c r="CK1425" s="99">
        <v>20391258.972656298</v>
      </c>
      <c r="CL1425" s="99">
        <v>5345312.9893188505</v>
      </c>
      <c r="CM1425" s="166">
        <v>62908.246008873</v>
      </c>
      <c r="CN1425" s="166">
        <v>8749661.5667724591</v>
      </c>
      <c r="CO1425" s="166">
        <v>41180491.044921897</v>
      </c>
      <c r="CP1425" s="99">
        <v>5345312.9893188505</v>
      </c>
      <c r="CQ1425" s="99">
        <v>0</v>
      </c>
      <c r="CR1425" s="99">
        <v>0</v>
      </c>
      <c r="CS1425" s="99">
        <v>0</v>
      </c>
      <c r="CT1425" s="99">
        <v>0</v>
      </c>
      <c r="CU1425" s="98">
        <v>4577.5596285129996</v>
      </c>
      <c r="CV1425" s="98">
        <v>22447.158474530999</v>
      </c>
      <c r="CW1425" s="98">
        <v>2246774.0677413959</v>
      </c>
      <c r="CX1425" s="98">
        <v>20305493.489151027</v>
      </c>
    </row>
    <row r="1426" spans="1:102" x14ac:dyDescent="0.2">
      <c r="A1426" s="98" t="s">
        <v>74</v>
      </c>
      <c r="B1426" s="100">
        <v>42064</v>
      </c>
      <c r="C1426" s="99">
        <v>35539.302775383003</v>
      </c>
      <c r="D1426" s="99">
        <v>0</v>
      </c>
      <c r="E1426" s="99">
        <v>4509.5893786549595</v>
      </c>
      <c r="F1426" s="99">
        <v>3580.8685574829601</v>
      </c>
      <c r="G1426" s="99">
        <v>1041.47969952226</v>
      </c>
      <c r="H1426" s="99">
        <v>0</v>
      </c>
      <c r="I1426" s="99">
        <v>0</v>
      </c>
      <c r="J1426" s="99">
        <v>21438.071689128901</v>
      </c>
      <c r="K1426" s="99">
        <v>9.6726889094570705</v>
      </c>
      <c r="L1426" s="99">
        <v>67.164955011569006</v>
      </c>
      <c r="M1426" s="99">
        <v>16859.642124176</v>
      </c>
      <c r="N1426" s="99">
        <v>3559.8534137606598</v>
      </c>
      <c r="O1426" s="99">
        <v>0</v>
      </c>
      <c r="P1426" s="99">
        <v>17308.5091526508</v>
      </c>
      <c r="Q1426" s="99">
        <v>2188.5340849459199</v>
      </c>
      <c r="R1426" s="99">
        <v>0</v>
      </c>
      <c r="S1426" s="99">
        <v>1034.7799146771399</v>
      </c>
      <c r="T1426" s="99">
        <v>0</v>
      </c>
      <c r="U1426" s="99">
        <v>21446.4692702293</v>
      </c>
      <c r="V1426" s="99">
        <v>1813386.00979614</v>
      </c>
      <c r="W1426" s="99">
        <v>0</v>
      </c>
      <c r="X1426" s="99">
        <v>263142.78769302397</v>
      </c>
      <c r="Y1426" s="99">
        <v>171902.36435317999</v>
      </c>
      <c r="Z1426" s="99">
        <v>130355.68196868899</v>
      </c>
      <c r="AA1426" s="99">
        <v>0</v>
      </c>
      <c r="AB1426" s="99">
        <v>0</v>
      </c>
      <c r="AC1426" s="99">
        <v>6464435.6069946298</v>
      </c>
      <c r="AD1426" s="99">
        <v>657.33381649106695</v>
      </c>
      <c r="AE1426" s="99">
        <v>4314.1823126077697</v>
      </c>
      <c r="AF1426" s="99">
        <v>732075.11322021496</v>
      </c>
      <c r="AG1426" s="99">
        <v>418795.54269027698</v>
      </c>
      <c r="AH1426" s="99">
        <v>0</v>
      </c>
      <c r="AI1426" s="99">
        <v>705181.70676422096</v>
      </c>
      <c r="AJ1426" s="99">
        <v>207738.873998642</v>
      </c>
      <c r="AK1426" s="99">
        <v>0</v>
      </c>
      <c r="AL1426" s="99">
        <v>129653.569758415</v>
      </c>
      <c r="AM1426" s="99">
        <v>0</v>
      </c>
      <c r="AN1426" s="99">
        <v>6449109.8564453097</v>
      </c>
      <c r="AO1426" s="99">
        <v>16747527.209228501</v>
      </c>
      <c r="AP1426" s="99">
        <v>0</v>
      </c>
      <c r="AQ1426" s="99">
        <v>2206475.2657775902</v>
      </c>
      <c r="AR1426" s="99">
        <v>1420862.3979492199</v>
      </c>
      <c r="AS1426" s="99">
        <v>1100451.11645508</v>
      </c>
      <c r="AT1426" s="99">
        <v>0</v>
      </c>
      <c r="AU1426" s="99">
        <v>0</v>
      </c>
      <c r="AV1426" s="99">
        <v>20789428.237304699</v>
      </c>
      <c r="AW1426" s="99">
        <v>2172.5836377143901</v>
      </c>
      <c r="AX1426" s="99">
        <v>30253.347274065</v>
      </c>
      <c r="AY1426" s="99">
        <v>7030424.2002563505</v>
      </c>
      <c r="AZ1426" s="99">
        <v>3564436.9476928702</v>
      </c>
      <c r="BA1426" s="99">
        <v>0</v>
      </c>
      <c r="BB1426" s="99">
        <v>6538802.4614257803</v>
      </c>
      <c r="BC1426" s="99">
        <v>1783057.7607116699</v>
      </c>
      <c r="BD1426" s="99">
        <v>0</v>
      </c>
      <c r="BE1426" s="99">
        <v>1093413.7369689899</v>
      </c>
      <c r="BF1426" s="99">
        <v>0</v>
      </c>
      <c r="BG1426" s="99">
        <v>20721677.271240201</v>
      </c>
      <c r="BH1426" s="99">
        <v>4162274.7235717801</v>
      </c>
      <c r="BI1426" s="99">
        <v>0</v>
      </c>
      <c r="BJ1426" s="99">
        <v>994481.67323303199</v>
      </c>
      <c r="BK1426" s="99">
        <v>751591.73294830299</v>
      </c>
      <c r="BL1426" s="99">
        <v>0</v>
      </c>
      <c r="BM1426" s="99">
        <v>0</v>
      </c>
      <c r="BN1426" s="99">
        <v>0</v>
      </c>
      <c r="BO1426" s="99">
        <v>0</v>
      </c>
      <c r="BP1426" s="99">
        <v>0</v>
      </c>
      <c r="BQ1426" s="99">
        <v>0</v>
      </c>
      <c r="BR1426" s="99">
        <v>2325639.9405517601</v>
      </c>
      <c r="BS1426" s="99">
        <v>1327724.09713745</v>
      </c>
      <c r="BT1426" s="99">
        <v>0</v>
      </c>
      <c r="BU1426" s="99">
        <v>497600.25</v>
      </c>
      <c r="BV1426" s="99">
        <v>1032016.73823547</v>
      </c>
      <c r="BW1426" s="99">
        <v>0</v>
      </c>
      <c r="BX1426" s="99">
        <v>97473.419868469195</v>
      </c>
      <c r="BY1426" s="99">
        <v>0</v>
      </c>
      <c r="BZ1426" s="99">
        <v>0</v>
      </c>
      <c r="CA1426" s="99">
        <v>40034.537772178701</v>
      </c>
      <c r="CB1426" s="99">
        <v>2074995.39849854</v>
      </c>
      <c r="CC1426" s="99">
        <v>19010737.938720699</v>
      </c>
      <c r="CD1426" s="99">
        <v>5162540.1429443397</v>
      </c>
      <c r="CE1426" s="99">
        <v>1040.1222195774301</v>
      </c>
      <c r="CF1426" s="99">
        <v>130804.062101364</v>
      </c>
      <c r="CG1426" s="99">
        <v>1098477.1078796401</v>
      </c>
      <c r="CH1426" s="99">
        <v>0</v>
      </c>
      <c r="CI1426" s="99">
        <v>41075.772210597999</v>
      </c>
      <c r="CJ1426" s="99">
        <v>2205202.2557373</v>
      </c>
      <c r="CK1426" s="99">
        <v>20058462.112792999</v>
      </c>
      <c r="CL1426" s="99">
        <v>5258939.0573120099</v>
      </c>
      <c r="CM1426" s="166">
        <v>62419.534779548601</v>
      </c>
      <c r="CN1426" s="166">
        <v>8667132.3752441406</v>
      </c>
      <c r="CO1426" s="166">
        <v>40845962.1875</v>
      </c>
      <c r="CP1426" s="99">
        <v>5258939.0573120099</v>
      </c>
      <c r="CQ1426" s="99">
        <v>0</v>
      </c>
      <c r="CR1426" s="99">
        <v>0</v>
      </c>
      <c r="CS1426" s="99">
        <v>0</v>
      </c>
      <c r="CT1426" s="99">
        <v>0</v>
      </c>
      <c r="CU1426" s="98">
        <v>4523.0234622070002</v>
      </c>
      <c r="CV1426" s="98">
        <v>22355.153468164001</v>
      </c>
      <c r="CW1426" s="98">
        <v>2205799.4605999039</v>
      </c>
      <c r="CX1426" s="98">
        <v>20109215.046600338</v>
      </c>
    </row>
    <row r="1427" spans="1:102" x14ac:dyDescent="0.2">
      <c r="A1427" s="98" t="s">
        <v>74</v>
      </c>
      <c r="B1427" s="100">
        <v>42156</v>
      </c>
      <c r="C1427" s="99">
        <v>35463.921824455298</v>
      </c>
      <c r="D1427" s="99">
        <v>0</v>
      </c>
      <c r="E1427" s="99">
        <v>4411.1759079098701</v>
      </c>
      <c r="F1427" s="99">
        <v>3512.2030574083301</v>
      </c>
      <c r="G1427" s="99">
        <v>1068.55478090048</v>
      </c>
      <c r="H1427" s="99">
        <v>0</v>
      </c>
      <c r="I1427" s="99">
        <v>0</v>
      </c>
      <c r="J1427" s="99">
        <v>21376.304799318299</v>
      </c>
      <c r="K1427" s="99">
        <v>9.53772581089288</v>
      </c>
      <c r="L1427" s="99">
        <v>62.836148764006801</v>
      </c>
      <c r="M1427" s="99">
        <v>16813.589579343799</v>
      </c>
      <c r="N1427" s="99">
        <v>3511.8933528661701</v>
      </c>
      <c r="O1427" s="99">
        <v>0</v>
      </c>
      <c r="P1427" s="99">
        <v>17326.086206913002</v>
      </c>
      <c r="Q1427" s="99">
        <v>2179.9087283909298</v>
      </c>
      <c r="R1427" s="99">
        <v>0</v>
      </c>
      <c r="S1427" s="99">
        <v>1063.5092849433399</v>
      </c>
      <c r="T1427" s="99">
        <v>0</v>
      </c>
      <c r="U1427" s="99">
        <v>21384.6402192116</v>
      </c>
      <c r="V1427" s="99">
        <v>1793492.7698516799</v>
      </c>
      <c r="W1427" s="99">
        <v>0</v>
      </c>
      <c r="X1427" s="99">
        <v>255764.13872146601</v>
      </c>
      <c r="Y1427" s="99">
        <v>167075.03698158299</v>
      </c>
      <c r="Z1427" s="99">
        <v>130302.928879738</v>
      </c>
      <c r="AA1427" s="99">
        <v>0</v>
      </c>
      <c r="AB1427" s="99">
        <v>0</v>
      </c>
      <c r="AC1427" s="99">
        <v>6434172.2922973596</v>
      </c>
      <c r="AD1427" s="99">
        <v>563.02949138730798</v>
      </c>
      <c r="AE1427" s="99">
        <v>4413.0964465141296</v>
      </c>
      <c r="AF1427" s="99">
        <v>726571.23287200904</v>
      </c>
      <c r="AG1427" s="99">
        <v>408020.42521667498</v>
      </c>
      <c r="AH1427" s="99">
        <v>0</v>
      </c>
      <c r="AI1427" s="99">
        <v>700284.75720977795</v>
      </c>
      <c r="AJ1427" s="99">
        <v>206143.20104598999</v>
      </c>
      <c r="AK1427" s="99">
        <v>0</v>
      </c>
      <c r="AL1427" s="99">
        <v>129180.101822853</v>
      </c>
      <c r="AM1427" s="99">
        <v>0</v>
      </c>
      <c r="AN1427" s="99">
        <v>6440779.8191528302</v>
      </c>
      <c r="AO1427" s="99">
        <v>16680463.4451904</v>
      </c>
      <c r="AP1427" s="99">
        <v>0</v>
      </c>
      <c r="AQ1427" s="99">
        <v>2152710.3342590299</v>
      </c>
      <c r="AR1427" s="99">
        <v>1386099.8143768299</v>
      </c>
      <c r="AS1427" s="99">
        <v>1106226.7947998</v>
      </c>
      <c r="AT1427" s="99">
        <v>0</v>
      </c>
      <c r="AU1427" s="99">
        <v>0</v>
      </c>
      <c r="AV1427" s="99">
        <v>20765734.410400402</v>
      </c>
      <c r="AW1427" s="99">
        <v>1865.25980652869</v>
      </c>
      <c r="AX1427" s="99">
        <v>36277.620599269903</v>
      </c>
      <c r="AY1427" s="99">
        <v>6884484.2991332998</v>
      </c>
      <c r="AZ1427" s="99">
        <v>3496773.2963867201</v>
      </c>
      <c r="BA1427" s="99">
        <v>0</v>
      </c>
      <c r="BB1427" s="99">
        <v>6533648.3644409198</v>
      </c>
      <c r="BC1427" s="99">
        <v>1791206.9835815399</v>
      </c>
      <c r="BD1427" s="99">
        <v>0</v>
      </c>
      <c r="BE1427" s="99">
        <v>1097791.36689758</v>
      </c>
      <c r="BF1427" s="99">
        <v>0</v>
      </c>
      <c r="BG1427" s="99">
        <v>20823021.798095699</v>
      </c>
      <c r="BH1427" s="99">
        <v>4174009.9326477102</v>
      </c>
      <c r="BI1427" s="99">
        <v>0</v>
      </c>
      <c r="BJ1427" s="99">
        <v>977861.03004455601</v>
      </c>
      <c r="BK1427" s="99">
        <v>735985.69776916504</v>
      </c>
      <c r="BL1427" s="99">
        <v>0</v>
      </c>
      <c r="BM1427" s="99">
        <v>0</v>
      </c>
      <c r="BN1427" s="99">
        <v>0</v>
      </c>
      <c r="BO1427" s="99">
        <v>0</v>
      </c>
      <c r="BP1427" s="99">
        <v>0</v>
      </c>
      <c r="BQ1427" s="99">
        <v>0</v>
      </c>
      <c r="BR1427" s="99">
        <v>2335427.49526978</v>
      </c>
      <c r="BS1427" s="99">
        <v>1313406.5659942599</v>
      </c>
      <c r="BT1427" s="99">
        <v>0</v>
      </c>
      <c r="BU1427" s="99">
        <v>500298.58999633801</v>
      </c>
      <c r="BV1427" s="99">
        <v>1030199.0549469</v>
      </c>
      <c r="BW1427" s="99">
        <v>0</v>
      </c>
      <c r="BX1427" s="99">
        <v>98387.069860458403</v>
      </c>
      <c r="BY1427" s="99">
        <v>0</v>
      </c>
      <c r="BZ1427" s="99">
        <v>0</v>
      </c>
      <c r="CA1427" s="99">
        <v>39885.786167144797</v>
      </c>
      <c r="CB1427" s="99">
        <v>2049814.57032776</v>
      </c>
      <c r="CC1427" s="99">
        <v>18803644.128417999</v>
      </c>
      <c r="CD1427" s="99">
        <v>5149479.2768554697</v>
      </c>
      <c r="CE1427" s="99">
        <v>1069.6224374324099</v>
      </c>
      <c r="CF1427" s="99">
        <v>130588.053892136</v>
      </c>
      <c r="CG1427" s="99">
        <v>1108658.3290405299</v>
      </c>
      <c r="CH1427" s="99">
        <v>0</v>
      </c>
      <c r="CI1427" s="99">
        <v>40957.039191722899</v>
      </c>
      <c r="CJ1427" s="99">
        <v>2181383.8589782701</v>
      </c>
      <c r="CK1427" s="99">
        <v>19939759.197753899</v>
      </c>
      <c r="CL1427" s="99">
        <v>5243289.7249755897</v>
      </c>
      <c r="CM1427" s="166">
        <v>62193.672343254097</v>
      </c>
      <c r="CN1427" s="166">
        <v>8626462.6501464806</v>
      </c>
      <c r="CO1427" s="166">
        <v>40702819.785156302</v>
      </c>
      <c r="CP1427" s="99">
        <v>5243289.7249755897</v>
      </c>
      <c r="CQ1427" s="99">
        <v>0</v>
      </c>
      <c r="CR1427" s="99">
        <v>0</v>
      </c>
      <c r="CS1427" s="99">
        <v>0</v>
      </c>
      <c r="CT1427" s="99">
        <v>0</v>
      </c>
      <c r="CU1427" s="98">
        <v>4418.2520039370002</v>
      </c>
      <c r="CV1427" s="98">
        <v>22308.926569299001</v>
      </c>
      <c r="CW1427" s="98">
        <v>2180402.6242198958</v>
      </c>
      <c r="CX1427" s="98">
        <v>19912302.45745853</v>
      </c>
    </row>
    <row r="1428" spans="1:102" x14ac:dyDescent="0.2">
      <c r="A1428" s="98" t="s">
        <v>74</v>
      </c>
      <c r="B1428" s="100">
        <v>42248</v>
      </c>
      <c r="C1428" s="99">
        <v>35073.954510688804</v>
      </c>
      <c r="D1428" s="99">
        <v>0</v>
      </c>
      <c r="E1428" s="99">
        <v>4331.3126730918902</v>
      </c>
      <c r="F1428" s="99">
        <v>3437.4546650946099</v>
      </c>
      <c r="G1428" s="99">
        <v>1067.2105806171901</v>
      </c>
      <c r="H1428" s="99">
        <v>0</v>
      </c>
      <c r="I1428" s="99">
        <v>0</v>
      </c>
      <c r="J1428" s="99">
        <v>21276.338933467901</v>
      </c>
      <c r="K1428" s="99">
        <v>8.9826241037808394</v>
      </c>
      <c r="L1428" s="99">
        <v>72.497170895338101</v>
      </c>
      <c r="M1428" s="99">
        <v>16599.974664449699</v>
      </c>
      <c r="N1428" s="99">
        <v>3429.9041297435801</v>
      </c>
      <c r="O1428" s="99">
        <v>0</v>
      </c>
      <c r="P1428" s="99">
        <v>17226.757326364499</v>
      </c>
      <c r="Q1428" s="99">
        <v>2133.4329892695</v>
      </c>
      <c r="R1428" s="99">
        <v>0</v>
      </c>
      <c r="S1428" s="99">
        <v>1066.6007528155999</v>
      </c>
      <c r="T1428" s="99">
        <v>0</v>
      </c>
      <c r="U1428" s="99">
        <v>21287.2088947296</v>
      </c>
      <c r="V1428" s="99">
        <v>1770269.2974243199</v>
      </c>
      <c r="W1428" s="99">
        <v>0</v>
      </c>
      <c r="X1428" s="99">
        <v>248547.480300903</v>
      </c>
      <c r="Y1428" s="99">
        <v>161910.03502655</v>
      </c>
      <c r="Z1428" s="99">
        <v>130374.666464806</v>
      </c>
      <c r="AA1428" s="99">
        <v>0</v>
      </c>
      <c r="AB1428" s="99">
        <v>0</v>
      </c>
      <c r="AC1428" s="99">
        <v>6435027.0682373</v>
      </c>
      <c r="AD1428" s="99">
        <v>631.59021097421601</v>
      </c>
      <c r="AE1428" s="99">
        <v>4828.0405341982796</v>
      </c>
      <c r="AF1428" s="99">
        <v>722678.33589935303</v>
      </c>
      <c r="AG1428" s="99">
        <v>397689.80025863601</v>
      </c>
      <c r="AH1428" s="99">
        <v>0</v>
      </c>
      <c r="AI1428" s="99">
        <v>694574.13490295399</v>
      </c>
      <c r="AJ1428" s="99">
        <v>200789.16359901399</v>
      </c>
      <c r="AK1428" s="99">
        <v>0</v>
      </c>
      <c r="AL1428" s="99">
        <v>129126.747753143</v>
      </c>
      <c r="AM1428" s="99">
        <v>0</v>
      </c>
      <c r="AN1428" s="99">
        <v>6439901.0153198196</v>
      </c>
      <c r="AO1428" s="99">
        <v>16473086.668823199</v>
      </c>
      <c r="AP1428" s="99">
        <v>0</v>
      </c>
      <c r="AQ1428" s="99">
        <v>2110931.28759766</v>
      </c>
      <c r="AR1428" s="99">
        <v>1351049.2713470501</v>
      </c>
      <c r="AS1428" s="99">
        <v>1113178.4058227499</v>
      </c>
      <c r="AT1428" s="99">
        <v>0</v>
      </c>
      <c r="AU1428" s="99">
        <v>0</v>
      </c>
      <c r="AV1428" s="99">
        <v>20826956.767578099</v>
      </c>
      <c r="AW1428" s="99">
        <v>2096.5242544412599</v>
      </c>
      <c r="AX1428" s="99">
        <v>40793.353391647302</v>
      </c>
      <c r="AY1428" s="99">
        <v>6871624.72119141</v>
      </c>
      <c r="AZ1428" s="99">
        <v>3425609.5617065402</v>
      </c>
      <c r="BA1428" s="99">
        <v>0</v>
      </c>
      <c r="BB1428" s="99">
        <v>6506828.4375610398</v>
      </c>
      <c r="BC1428" s="99">
        <v>1753778.17584229</v>
      </c>
      <c r="BD1428" s="99">
        <v>0</v>
      </c>
      <c r="BE1428" s="99">
        <v>1097720.96389771</v>
      </c>
      <c r="BF1428" s="99">
        <v>0</v>
      </c>
      <c r="BG1428" s="99">
        <v>20836027.708496101</v>
      </c>
      <c r="BH1428" s="99">
        <v>4159254.9882202102</v>
      </c>
      <c r="BI1428" s="99">
        <v>0</v>
      </c>
      <c r="BJ1428" s="99">
        <v>966548.53078460705</v>
      </c>
      <c r="BK1428" s="99">
        <v>720714.06648254395</v>
      </c>
      <c r="BL1428" s="99">
        <v>0</v>
      </c>
      <c r="BM1428" s="99">
        <v>0</v>
      </c>
      <c r="BN1428" s="99">
        <v>0</v>
      </c>
      <c r="BO1428" s="99">
        <v>0</v>
      </c>
      <c r="BP1428" s="99">
        <v>0</v>
      </c>
      <c r="BQ1428" s="99">
        <v>0</v>
      </c>
      <c r="BR1428" s="99">
        <v>2325052.36505127</v>
      </c>
      <c r="BS1428" s="99">
        <v>1286617.92749023</v>
      </c>
      <c r="BT1428" s="99">
        <v>0</v>
      </c>
      <c r="BU1428" s="99">
        <v>420533.92999649001</v>
      </c>
      <c r="BV1428" s="99">
        <v>1015119.2959137</v>
      </c>
      <c r="BW1428" s="99">
        <v>0</v>
      </c>
      <c r="BX1428" s="99">
        <v>85966.159884452805</v>
      </c>
      <c r="BY1428" s="99">
        <v>0</v>
      </c>
      <c r="BZ1428" s="99">
        <v>0</v>
      </c>
      <c r="CA1428" s="99">
        <v>39411.985678195997</v>
      </c>
      <c r="CB1428" s="99">
        <v>2017538.4424896201</v>
      </c>
      <c r="CC1428" s="99">
        <v>18593475.352783199</v>
      </c>
      <c r="CD1428" s="99">
        <v>5125433.22058105</v>
      </c>
      <c r="CE1428" s="99">
        <v>1066.94248537719</v>
      </c>
      <c r="CF1428" s="99">
        <v>129643.37366199501</v>
      </c>
      <c r="CG1428" s="99">
        <v>1112838.7429657001</v>
      </c>
      <c r="CH1428" s="99">
        <v>0</v>
      </c>
      <c r="CI1428" s="99">
        <v>40474.367327690103</v>
      </c>
      <c r="CJ1428" s="99">
        <v>2147661.91223145</v>
      </c>
      <c r="CK1428" s="99">
        <v>19706578.1557617</v>
      </c>
      <c r="CL1428" s="99">
        <v>5221476.8841552697</v>
      </c>
      <c r="CM1428" s="166">
        <v>61644.142994403803</v>
      </c>
      <c r="CN1428" s="166">
        <v>8594400.9433593806</v>
      </c>
      <c r="CO1428" s="166">
        <v>40596105.5</v>
      </c>
      <c r="CP1428" s="99">
        <v>5221476.8841552697</v>
      </c>
      <c r="CQ1428" s="99">
        <v>0</v>
      </c>
      <c r="CR1428" s="99">
        <v>0</v>
      </c>
      <c r="CS1428" s="99">
        <v>0</v>
      </c>
      <c r="CT1428" s="99">
        <v>0</v>
      </c>
      <c r="CU1428" s="98">
        <v>4339.592253279</v>
      </c>
      <c r="CV1428" s="98">
        <v>22216.106997783001</v>
      </c>
      <c r="CW1428" s="98">
        <v>2147181.8161516152</v>
      </c>
      <c r="CX1428" s="98">
        <v>19706314.095748901</v>
      </c>
    </row>
    <row r="1429" spans="1:102" x14ac:dyDescent="0.2">
      <c r="A1429" s="98" t="s">
        <v>74</v>
      </c>
      <c r="B1429" s="100">
        <v>42339</v>
      </c>
      <c r="C1429" s="99">
        <v>35136.095673084303</v>
      </c>
      <c r="D1429" s="99">
        <v>0</v>
      </c>
      <c r="E1429" s="99">
        <v>4261.9790849685696</v>
      </c>
      <c r="F1429" s="99">
        <v>3398.2069810926901</v>
      </c>
      <c r="G1429" s="99">
        <v>1072.00701241195</v>
      </c>
      <c r="H1429" s="99">
        <v>0</v>
      </c>
      <c r="I1429" s="99">
        <v>0</v>
      </c>
      <c r="J1429" s="99">
        <v>21237.001051187501</v>
      </c>
      <c r="K1429" s="99">
        <v>8.7493413126794604</v>
      </c>
      <c r="L1429" s="99">
        <v>68.647603934630794</v>
      </c>
      <c r="M1429" s="99">
        <v>16664.261188983899</v>
      </c>
      <c r="N1429" s="99">
        <v>3369.5640849471101</v>
      </c>
      <c r="O1429" s="99">
        <v>0</v>
      </c>
      <c r="P1429" s="99">
        <v>17187.768196582801</v>
      </c>
      <c r="Q1429" s="99">
        <v>2107.8511501848702</v>
      </c>
      <c r="R1429" s="99">
        <v>0</v>
      </c>
      <c r="S1429" s="99">
        <v>1066.40133883059</v>
      </c>
      <c r="T1429" s="99">
        <v>0</v>
      </c>
      <c r="U1429" s="99">
        <v>21245.955521345099</v>
      </c>
      <c r="V1429" s="99">
        <v>1758050.5929717999</v>
      </c>
      <c r="W1429" s="99">
        <v>0</v>
      </c>
      <c r="X1429" s="99">
        <v>237212.63666343701</v>
      </c>
      <c r="Y1429" s="99">
        <v>153779.54586792001</v>
      </c>
      <c r="Z1429" s="99">
        <v>127178.492055893</v>
      </c>
      <c r="AA1429" s="99">
        <v>0</v>
      </c>
      <c r="AB1429" s="99">
        <v>0</v>
      </c>
      <c r="AC1429" s="99">
        <v>6420304.8009033203</v>
      </c>
      <c r="AD1429" s="99">
        <v>471.45528746023803</v>
      </c>
      <c r="AE1429" s="99">
        <v>5916.9754958152798</v>
      </c>
      <c r="AF1429" s="99">
        <v>719863.71612548805</v>
      </c>
      <c r="AG1429" s="99">
        <v>386536.67253875697</v>
      </c>
      <c r="AH1429" s="99">
        <v>0</v>
      </c>
      <c r="AI1429" s="99">
        <v>693572.531066895</v>
      </c>
      <c r="AJ1429" s="99">
        <v>197024.010183334</v>
      </c>
      <c r="AK1429" s="99">
        <v>0</v>
      </c>
      <c r="AL1429" s="99">
        <v>126280.02432251</v>
      </c>
      <c r="AM1429" s="99">
        <v>0</v>
      </c>
      <c r="AN1429" s="99">
        <v>6411814.7611694299</v>
      </c>
      <c r="AO1429" s="99">
        <v>16510470.0615234</v>
      </c>
      <c r="AP1429" s="99">
        <v>0</v>
      </c>
      <c r="AQ1429" s="99">
        <v>1996048.4725341799</v>
      </c>
      <c r="AR1429" s="99">
        <v>1266524.78096008</v>
      </c>
      <c r="AS1429" s="99">
        <v>1093019.98539734</v>
      </c>
      <c r="AT1429" s="99">
        <v>0</v>
      </c>
      <c r="AU1429" s="99">
        <v>0</v>
      </c>
      <c r="AV1429" s="99">
        <v>20887743.3427734</v>
      </c>
      <c r="AW1429" s="99">
        <v>1576.2064055353401</v>
      </c>
      <c r="AX1429" s="99">
        <v>43926.649247169502</v>
      </c>
      <c r="AY1429" s="99">
        <v>6947108.2239990197</v>
      </c>
      <c r="AZ1429" s="99">
        <v>3319121.7030944801</v>
      </c>
      <c r="BA1429" s="99">
        <v>0</v>
      </c>
      <c r="BB1429" s="99">
        <v>6539134.28796387</v>
      </c>
      <c r="BC1429" s="99">
        <v>1728219.30659485</v>
      </c>
      <c r="BD1429" s="99">
        <v>0</v>
      </c>
      <c r="BE1429" s="99">
        <v>1089548.8432312</v>
      </c>
      <c r="BF1429" s="99">
        <v>0</v>
      </c>
      <c r="BG1429" s="99">
        <v>20901088.5302734</v>
      </c>
      <c r="BH1429" s="99">
        <v>4386397.20812988</v>
      </c>
      <c r="BI1429" s="99">
        <v>0</v>
      </c>
      <c r="BJ1429" s="99">
        <v>947207.03933715797</v>
      </c>
      <c r="BK1429" s="99">
        <v>702659.81608581496</v>
      </c>
      <c r="BL1429" s="99">
        <v>0</v>
      </c>
      <c r="BM1429" s="99">
        <v>0</v>
      </c>
      <c r="BN1429" s="99">
        <v>0</v>
      </c>
      <c r="BO1429" s="99">
        <v>0</v>
      </c>
      <c r="BP1429" s="99">
        <v>0</v>
      </c>
      <c r="BQ1429" s="99">
        <v>0</v>
      </c>
      <c r="BR1429" s="99">
        <v>2344351.7474365202</v>
      </c>
      <c r="BS1429" s="99">
        <v>1252586.9146881099</v>
      </c>
      <c r="BT1429" s="99">
        <v>0</v>
      </c>
      <c r="BU1429" s="99">
        <v>762312.63999176002</v>
      </c>
      <c r="BV1429" s="99">
        <v>1003530.73498535</v>
      </c>
      <c r="BW1429" s="99">
        <v>0</v>
      </c>
      <c r="BX1429" s="99">
        <v>136024.279634476</v>
      </c>
      <c r="BY1429" s="99">
        <v>0</v>
      </c>
      <c r="BZ1429" s="99">
        <v>0</v>
      </c>
      <c r="CA1429" s="99">
        <v>39394.0242133141</v>
      </c>
      <c r="CB1429" s="99">
        <v>1996068.2299804699</v>
      </c>
      <c r="CC1429" s="99">
        <v>18447855.0383301</v>
      </c>
      <c r="CD1429" s="99">
        <v>5334758.7739868201</v>
      </c>
      <c r="CE1429" s="99">
        <v>1072.22035574913</v>
      </c>
      <c r="CF1429" s="99">
        <v>126702.225605965</v>
      </c>
      <c r="CG1429" s="99">
        <v>1085355.98989868</v>
      </c>
      <c r="CH1429" s="99">
        <v>0</v>
      </c>
      <c r="CI1429" s="99">
        <v>40467.3237214088</v>
      </c>
      <c r="CJ1429" s="99">
        <v>2122450.1063537602</v>
      </c>
      <c r="CK1429" s="99">
        <v>19603282.231689502</v>
      </c>
      <c r="CL1429" s="99">
        <v>5470421.27416992</v>
      </c>
      <c r="CM1429" s="166">
        <v>61568.8334889412</v>
      </c>
      <c r="CN1429" s="166">
        <v>8532087.2135009803</v>
      </c>
      <c r="CO1429" s="166">
        <v>40455608.154296897</v>
      </c>
      <c r="CP1429" s="99">
        <v>5470421.27416992</v>
      </c>
      <c r="CQ1429" s="99">
        <v>0</v>
      </c>
      <c r="CR1429" s="99">
        <v>0</v>
      </c>
      <c r="CS1429" s="99">
        <v>0</v>
      </c>
      <c r="CT1429" s="99">
        <v>0</v>
      </c>
      <c r="CU1429" s="98">
        <v>4270.0898112880004</v>
      </c>
      <c r="CV1429" s="98">
        <v>22178.684901756002</v>
      </c>
      <c r="CW1429" s="98">
        <v>2122770.4555864348</v>
      </c>
      <c r="CX1429" s="98">
        <v>19533211.028228782</v>
      </c>
    </row>
    <row r="1430" spans="1:102" x14ac:dyDescent="0.2">
      <c r="A1430" s="98" t="s">
        <v>74</v>
      </c>
      <c r="B1430" s="100">
        <v>42430</v>
      </c>
      <c r="C1430" s="99">
        <v>34892.808638095899</v>
      </c>
      <c r="D1430" s="99">
        <v>0</v>
      </c>
      <c r="E1430" s="99">
        <v>4221.8392810821497</v>
      </c>
      <c r="F1430" s="99">
        <v>3385.0574305653599</v>
      </c>
      <c r="G1430" s="99">
        <v>1071.1684737354501</v>
      </c>
      <c r="H1430" s="99">
        <v>0</v>
      </c>
      <c r="I1430" s="99">
        <v>0</v>
      </c>
      <c r="J1430" s="99">
        <v>21185.830595970201</v>
      </c>
      <c r="K1430" s="99">
        <v>5.8058088318793999</v>
      </c>
      <c r="L1430" s="99">
        <v>45.154771104920698</v>
      </c>
      <c r="M1430" s="99">
        <v>16519.188486337702</v>
      </c>
      <c r="N1430" s="99">
        <v>3308.8126773536201</v>
      </c>
      <c r="O1430" s="99">
        <v>0</v>
      </c>
      <c r="P1430" s="99">
        <v>17110.647930622101</v>
      </c>
      <c r="Q1430" s="99">
        <v>2069.4946713745599</v>
      </c>
      <c r="R1430" s="99">
        <v>0</v>
      </c>
      <c r="S1430" s="99">
        <v>1066.5523510426301</v>
      </c>
      <c r="T1430" s="99">
        <v>0</v>
      </c>
      <c r="U1430" s="99">
        <v>21190.7713656425</v>
      </c>
      <c r="V1430" s="99">
        <v>1730870.5373382601</v>
      </c>
      <c r="W1430" s="99">
        <v>0</v>
      </c>
      <c r="X1430" s="99">
        <v>232639.37095451399</v>
      </c>
      <c r="Y1430" s="99">
        <v>152897.69363784799</v>
      </c>
      <c r="Z1430" s="99">
        <v>126651.160732269</v>
      </c>
      <c r="AA1430" s="99">
        <v>0</v>
      </c>
      <c r="AB1430" s="99">
        <v>0</v>
      </c>
      <c r="AC1430" s="99">
        <v>6419589.3940429697</v>
      </c>
      <c r="AD1430" s="99">
        <v>338.95445738732798</v>
      </c>
      <c r="AE1430" s="99">
        <v>3633.7346486449201</v>
      </c>
      <c r="AF1430" s="99">
        <v>708308.30132293701</v>
      </c>
      <c r="AG1430" s="99">
        <v>375762.42063903803</v>
      </c>
      <c r="AH1430" s="99">
        <v>0</v>
      </c>
      <c r="AI1430" s="99">
        <v>689720.58580017101</v>
      </c>
      <c r="AJ1430" s="99">
        <v>194148.56568145801</v>
      </c>
      <c r="AK1430" s="99">
        <v>0</v>
      </c>
      <c r="AL1430" s="99">
        <v>126363.82705974601</v>
      </c>
      <c r="AM1430" s="99">
        <v>0</v>
      </c>
      <c r="AN1430" s="99">
        <v>6416019.7761840802</v>
      </c>
      <c r="AO1430" s="99">
        <v>16203692.6246338</v>
      </c>
      <c r="AP1430" s="99">
        <v>0</v>
      </c>
      <c r="AQ1430" s="99">
        <v>1980519.70960999</v>
      </c>
      <c r="AR1430" s="99">
        <v>1279770.3667602499</v>
      </c>
      <c r="AS1430" s="99">
        <v>1098856.1495666499</v>
      </c>
      <c r="AT1430" s="99">
        <v>0</v>
      </c>
      <c r="AU1430" s="99">
        <v>0</v>
      </c>
      <c r="AV1430" s="99">
        <v>20959583.525878899</v>
      </c>
      <c r="AW1430" s="99">
        <v>1136.61245174706</v>
      </c>
      <c r="AX1430" s="99">
        <v>32071.157153844801</v>
      </c>
      <c r="AY1430" s="99">
        <v>6741258.8260498</v>
      </c>
      <c r="AZ1430" s="99">
        <v>3212146.4432678199</v>
      </c>
      <c r="BA1430" s="99">
        <v>0</v>
      </c>
      <c r="BB1430" s="99">
        <v>6512354.26672363</v>
      </c>
      <c r="BC1430" s="99">
        <v>1702721.18086243</v>
      </c>
      <c r="BD1430" s="99">
        <v>0</v>
      </c>
      <c r="BE1430" s="99">
        <v>1096412.92785645</v>
      </c>
      <c r="BF1430" s="99">
        <v>0</v>
      </c>
      <c r="BG1430" s="99">
        <v>21024902.980712902</v>
      </c>
      <c r="BH1430" s="99">
        <v>4805487.4860839797</v>
      </c>
      <c r="BI1430" s="99">
        <v>0</v>
      </c>
      <c r="BJ1430" s="99">
        <v>983322.136329651</v>
      </c>
      <c r="BK1430" s="99">
        <v>715411.10899353004</v>
      </c>
      <c r="BL1430" s="99">
        <v>0</v>
      </c>
      <c r="BM1430" s="99">
        <v>0</v>
      </c>
      <c r="BN1430" s="99">
        <v>0</v>
      </c>
      <c r="BO1430" s="99">
        <v>0</v>
      </c>
      <c r="BP1430" s="99">
        <v>0</v>
      </c>
      <c r="BQ1430" s="99">
        <v>0</v>
      </c>
      <c r="BR1430" s="99">
        <v>2309100.3737182599</v>
      </c>
      <c r="BS1430" s="99">
        <v>1225643.43005371</v>
      </c>
      <c r="BT1430" s="99">
        <v>0</v>
      </c>
      <c r="BU1430" s="99">
        <v>1296673.8999939</v>
      </c>
      <c r="BV1430" s="99">
        <v>998249.69969940197</v>
      </c>
      <c r="BW1430" s="99">
        <v>0</v>
      </c>
      <c r="BX1430" s="99">
        <v>225860.879167557</v>
      </c>
      <c r="BY1430" s="99">
        <v>0</v>
      </c>
      <c r="BZ1430" s="99">
        <v>0</v>
      </c>
      <c r="CA1430" s="99">
        <v>39102.421169280999</v>
      </c>
      <c r="CB1430" s="99">
        <v>1956690.7689209001</v>
      </c>
      <c r="CC1430" s="99">
        <v>18161891.8518066</v>
      </c>
      <c r="CD1430" s="99">
        <v>5789594.8997192401</v>
      </c>
      <c r="CE1430" s="99">
        <v>1070.9853962212801</v>
      </c>
      <c r="CF1430" s="99">
        <v>126453.88346767399</v>
      </c>
      <c r="CG1430" s="99">
        <v>1085859.2311859101</v>
      </c>
      <c r="CH1430" s="99">
        <v>0</v>
      </c>
      <c r="CI1430" s="99">
        <v>40175.218659400904</v>
      </c>
      <c r="CJ1430" s="99">
        <v>2084021.7538757301</v>
      </c>
      <c r="CK1430" s="99">
        <v>19261908.816894501</v>
      </c>
      <c r="CL1430" s="99">
        <v>6012310.3338012705</v>
      </c>
      <c r="CM1430" s="166">
        <v>61230.393284320802</v>
      </c>
      <c r="CN1430" s="166">
        <v>8496591.1923828106</v>
      </c>
      <c r="CO1430" s="166">
        <v>40201637.116699196</v>
      </c>
      <c r="CP1430" s="99">
        <v>6012310.3338012705</v>
      </c>
      <c r="CQ1430" s="99">
        <v>0</v>
      </c>
      <c r="CR1430" s="99">
        <v>0</v>
      </c>
      <c r="CS1430" s="99">
        <v>0</v>
      </c>
      <c r="CT1430" s="99">
        <v>0</v>
      </c>
      <c r="CU1430" s="98">
        <v>4230.9202612290001</v>
      </c>
      <c r="CV1430" s="98">
        <v>22115.257131008999</v>
      </c>
      <c r="CW1430" s="98">
        <v>2083144.6523885741</v>
      </c>
      <c r="CX1430" s="98">
        <v>19247751.082992509</v>
      </c>
    </row>
    <row r="1431" spans="1:102" x14ac:dyDescent="0.2">
      <c r="A1431" s="98" t="s">
        <v>74</v>
      </c>
      <c r="B1431" s="100">
        <v>42522</v>
      </c>
      <c r="C1431" s="99">
        <v>34695.376076221502</v>
      </c>
      <c r="D1431" s="99">
        <v>0</v>
      </c>
      <c r="E1431" s="99">
        <v>4081.9175714850398</v>
      </c>
      <c r="F1431" s="99">
        <v>3286.68203860521</v>
      </c>
      <c r="G1431" s="99">
        <v>1075.3333514183801</v>
      </c>
      <c r="H1431" s="99">
        <v>0</v>
      </c>
      <c r="I1431" s="99">
        <v>0</v>
      </c>
      <c r="J1431" s="99">
        <v>21134.3569087982</v>
      </c>
      <c r="K1431" s="99">
        <v>5.7481252361903898</v>
      </c>
      <c r="L1431" s="99">
        <v>48.0951341050677</v>
      </c>
      <c r="M1431" s="99">
        <v>16452.441671133001</v>
      </c>
      <c r="N1431" s="99">
        <v>3248.5228561460999</v>
      </c>
      <c r="O1431" s="99">
        <v>0</v>
      </c>
      <c r="P1431" s="99">
        <v>17016.843672990799</v>
      </c>
      <c r="Q1431" s="99">
        <v>2018.7085842490201</v>
      </c>
      <c r="R1431" s="99">
        <v>0</v>
      </c>
      <c r="S1431" s="99">
        <v>1065.78970696032</v>
      </c>
      <c r="T1431" s="99">
        <v>0</v>
      </c>
      <c r="U1431" s="99">
        <v>21139.064795255701</v>
      </c>
      <c r="V1431" s="99">
        <v>1705380.2309417699</v>
      </c>
      <c r="W1431" s="99">
        <v>0</v>
      </c>
      <c r="X1431" s="99">
        <v>220669.24061775199</v>
      </c>
      <c r="Y1431" s="99">
        <v>144221.212369919</v>
      </c>
      <c r="Z1431" s="99">
        <v>129739.689146996</v>
      </c>
      <c r="AA1431" s="99">
        <v>0</v>
      </c>
      <c r="AB1431" s="99">
        <v>0</v>
      </c>
      <c r="AC1431" s="99">
        <v>6415644.1909790002</v>
      </c>
      <c r="AD1431" s="99">
        <v>361.42243309691497</v>
      </c>
      <c r="AE1431" s="99">
        <v>3579.8452453017198</v>
      </c>
      <c r="AF1431" s="99">
        <v>699670.34128570603</v>
      </c>
      <c r="AG1431" s="99">
        <v>365798.59183120698</v>
      </c>
      <c r="AH1431" s="99">
        <v>0</v>
      </c>
      <c r="AI1431" s="99">
        <v>684133.61882018996</v>
      </c>
      <c r="AJ1431" s="99">
        <v>189281.106678009</v>
      </c>
      <c r="AK1431" s="99">
        <v>0</v>
      </c>
      <c r="AL1431" s="99">
        <v>128322.52683830301</v>
      </c>
      <c r="AM1431" s="99">
        <v>0</v>
      </c>
      <c r="AN1431" s="99">
        <v>6371265.1624755897</v>
      </c>
      <c r="AO1431" s="99">
        <v>16125509.4696045</v>
      </c>
      <c r="AP1431" s="99">
        <v>0</v>
      </c>
      <c r="AQ1431" s="99">
        <v>1894263.49078369</v>
      </c>
      <c r="AR1431" s="99">
        <v>1220499.39289856</v>
      </c>
      <c r="AS1431" s="99">
        <v>1132073.8892822301</v>
      </c>
      <c r="AT1431" s="99">
        <v>0</v>
      </c>
      <c r="AU1431" s="99">
        <v>0</v>
      </c>
      <c r="AV1431" s="99">
        <v>21017654.075683601</v>
      </c>
      <c r="AW1431" s="99">
        <v>1214.2928786426801</v>
      </c>
      <c r="AX1431" s="99">
        <v>28539.189946889899</v>
      </c>
      <c r="AY1431" s="99">
        <v>6786803.2960205097</v>
      </c>
      <c r="AZ1431" s="99">
        <v>3166158.6574706999</v>
      </c>
      <c r="BA1431" s="99">
        <v>0</v>
      </c>
      <c r="BB1431" s="99">
        <v>6503746.2269897498</v>
      </c>
      <c r="BC1431" s="99">
        <v>1686921.93940735</v>
      </c>
      <c r="BD1431" s="99">
        <v>0</v>
      </c>
      <c r="BE1431" s="99">
        <v>1120074.40286255</v>
      </c>
      <c r="BF1431" s="99">
        <v>0</v>
      </c>
      <c r="BG1431" s="99">
        <v>20940587.307617199</v>
      </c>
      <c r="BH1431" s="99">
        <v>4798745.4979248</v>
      </c>
      <c r="BI1431" s="99">
        <v>0</v>
      </c>
      <c r="BJ1431" s="99">
        <v>953078.25045776402</v>
      </c>
      <c r="BK1431" s="99">
        <v>687954.42623901402</v>
      </c>
      <c r="BL1431" s="99">
        <v>0</v>
      </c>
      <c r="BM1431" s="99">
        <v>0</v>
      </c>
      <c r="BN1431" s="99">
        <v>0</v>
      </c>
      <c r="BO1431" s="99">
        <v>0</v>
      </c>
      <c r="BP1431" s="99">
        <v>0</v>
      </c>
      <c r="BQ1431" s="99">
        <v>0</v>
      </c>
      <c r="BR1431" s="99">
        <v>2304502.4768981901</v>
      </c>
      <c r="BS1431" s="99">
        <v>1203984.90034485</v>
      </c>
      <c r="BT1431" s="99">
        <v>0</v>
      </c>
      <c r="BU1431" s="99">
        <v>1303311.0499877899</v>
      </c>
      <c r="BV1431" s="99">
        <v>981894.95780181896</v>
      </c>
      <c r="BW1431" s="99">
        <v>0</v>
      </c>
      <c r="BX1431" s="99">
        <v>232286.23914527899</v>
      </c>
      <c r="BY1431" s="99">
        <v>0</v>
      </c>
      <c r="BZ1431" s="99">
        <v>0</v>
      </c>
      <c r="CA1431" s="99">
        <v>38786.8826780319</v>
      </c>
      <c r="CB1431" s="99">
        <v>1925068.3707733201</v>
      </c>
      <c r="CC1431" s="99">
        <v>17992102.072753899</v>
      </c>
      <c r="CD1431" s="99">
        <v>5748396.1913452102</v>
      </c>
      <c r="CE1431" s="99">
        <v>1075.6927353292699</v>
      </c>
      <c r="CF1431" s="99">
        <v>127871.56319999701</v>
      </c>
      <c r="CG1431" s="99">
        <v>1104400.5187377899</v>
      </c>
      <c r="CH1431" s="99">
        <v>0</v>
      </c>
      <c r="CI1431" s="99">
        <v>39864.5966043472</v>
      </c>
      <c r="CJ1431" s="99">
        <v>2052424.0597228999</v>
      </c>
      <c r="CK1431" s="99">
        <v>19134947.278320301</v>
      </c>
      <c r="CL1431" s="99">
        <v>5972123.9896240197</v>
      </c>
      <c r="CM1431" s="166">
        <v>60872.618534565001</v>
      </c>
      <c r="CN1431" s="166">
        <v>8417613.7890625</v>
      </c>
      <c r="CO1431" s="166">
        <v>40044288.500488304</v>
      </c>
      <c r="CP1431" s="99">
        <v>5972123.9896240197</v>
      </c>
      <c r="CQ1431" s="99">
        <v>0</v>
      </c>
      <c r="CR1431" s="99">
        <v>0</v>
      </c>
      <c r="CS1431" s="99">
        <v>0</v>
      </c>
      <c r="CT1431" s="99">
        <v>0</v>
      </c>
      <c r="CU1431" s="98">
        <v>4085.7323586500002</v>
      </c>
      <c r="CV1431" s="98">
        <v>22068.493083240999</v>
      </c>
      <c r="CW1431" s="98">
        <v>2052939.933973317</v>
      </c>
      <c r="CX1431" s="98">
        <v>19096502.591491688</v>
      </c>
    </row>
    <row r="1432" spans="1:102" x14ac:dyDescent="0.2">
      <c r="A1432" s="98" t="s">
        <v>74</v>
      </c>
      <c r="B1432" s="100">
        <v>42614</v>
      </c>
      <c r="C1432" s="99">
        <v>34628.983557701104</v>
      </c>
      <c r="D1432" s="99">
        <v>0</v>
      </c>
      <c r="E1432" s="99">
        <v>4014.0908722579502</v>
      </c>
      <c r="F1432" s="99">
        <v>3243.0870336592202</v>
      </c>
      <c r="G1432" s="99">
        <v>1076.72686049342</v>
      </c>
      <c r="H1432" s="99">
        <v>0</v>
      </c>
      <c r="I1432" s="99">
        <v>0</v>
      </c>
      <c r="J1432" s="99">
        <v>20997.004653692198</v>
      </c>
      <c r="K1432" s="99">
        <v>2.9555122860474499</v>
      </c>
      <c r="L1432" s="99">
        <v>59.210685682017399</v>
      </c>
      <c r="M1432" s="99">
        <v>16463.439136743498</v>
      </c>
      <c r="N1432" s="99">
        <v>3208.5285430848598</v>
      </c>
      <c r="O1432" s="99">
        <v>0</v>
      </c>
      <c r="P1432" s="99">
        <v>16979.174556255301</v>
      </c>
      <c r="Q1432" s="99">
        <v>2013.1142264753601</v>
      </c>
      <c r="R1432" s="99">
        <v>0</v>
      </c>
      <c r="S1432" s="99">
        <v>1075.3740186989301</v>
      </c>
      <c r="T1432" s="99">
        <v>0</v>
      </c>
      <c r="U1432" s="99">
        <v>21001.108395814899</v>
      </c>
      <c r="V1432" s="99">
        <v>1694521.0730590799</v>
      </c>
      <c r="W1432" s="99">
        <v>0</v>
      </c>
      <c r="X1432" s="99">
        <v>212887.10707664501</v>
      </c>
      <c r="Y1432" s="99">
        <v>137679.43803215001</v>
      </c>
      <c r="Z1432" s="99">
        <v>127142.363287926</v>
      </c>
      <c r="AA1432" s="99">
        <v>0</v>
      </c>
      <c r="AB1432" s="99">
        <v>0</v>
      </c>
      <c r="AC1432" s="99">
        <v>6345072.0680542002</v>
      </c>
      <c r="AD1432" s="99">
        <v>216.94803473725901</v>
      </c>
      <c r="AE1432" s="99">
        <v>4246.1577531695402</v>
      </c>
      <c r="AF1432" s="99">
        <v>695001.71629333496</v>
      </c>
      <c r="AG1432" s="99">
        <v>350637.41774749802</v>
      </c>
      <c r="AH1432" s="99">
        <v>0</v>
      </c>
      <c r="AI1432" s="99">
        <v>671175.52410888695</v>
      </c>
      <c r="AJ1432" s="99">
        <v>187835.34409522999</v>
      </c>
      <c r="AK1432" s="99">
        <v>0</v>
      </c>
      <c r="AL1432" s="99">
        <v>126105.75350570701</v>
      </c>
      <c r="AM1432" s="99">
        <v>0</v>
      </c>
      <c r="AN1432" s="99">
        <v>6354575.8477172898</v>
      </c>
      <c r="AO1432" s="99">
        <v>16226202.576416001</v>
      </c>
      <c r="AP1432" s="99">
        <v>0</v>
      </c>
      <c r="AQ1432" s="99">
        <v>1851349.27011108</v>
      </c>
      <c r="AR1432" s="99">
        <v>1181622.1506805399</v>
      </c>
      <c r="AS1432" s="99">
        <v>1119624.11930847</v>
      </c>
      <c r="AT1432" s="99">
        <v>0</v>
      </c>
      <c r="AU1432" s="99">
        <v>0</v>
      </c>
      <c r="AV1432" s="99">
        <v>20916438.431396499</v>
      </c>
      <c r="AW1432" s="99">
        <v>733.42313451319899</v>
      </c>
      <c r="AX1432" s="99">
        <v>37968.440648078897</v>
      </c>
      <c r="AY1432" s="99">
        <v>6818167.8518676804</v>
      </c>
      <c r="AZ1432" s="99">
        <v>3087730.0076293899</v>
      </c>
      <c r="BA1432" s="99">
        <v>0</v>
      </c>
      <c r="BB1432" s="99">
        <v>6441880.7246704102</v>
      </c>
      <c r="BC1432" s="99">
        <v>1688551.1734466599</v>
      </c>
      <c r="BD1432" s="99">
        <v>0</v>
      </c>
      <c r="BE1432" s="99">
        <v>1105018.3678741499</v>
      </c>
      <c r="BF1432" s="99">
        <v>0</v>
      </c>
      <c r="BG1432" s="99">
        <v>20924382.8984375</v>
      </c>
      <c r="BH1432" s="99">
        <v>4707962.1096801804</v>
      </c>
      <c r="BI1432" s="99">
        <v>0</v>
      </c>
      <c r="BJ1432" s="99">
        <v>928122.25441741897</v>
      </c>
      <c r="BK1432" s="99">
        <v>670023.80612182606</v>
      </c>
      <c r="BL1432" s="99">
        <v>0</v>
      </c>
      <c r="BM1432" s="99">
        <v>0</v>
      </c>
      <c r="BN1432" s="99">
        <v>0</v>
      </c>
      <c r="BO1432" s="99">
        <v>0</v>
      </c>
      <c r="BP1432" s="99">
        <v>0</v>
      </c>
      <c r="BQ1432" s="99">
        <v>0</v>
      </c>
      <c r="BR1432" s="99">
        <v>2295972.0159606901</v>
      </c>
      <c r="BS1432" s="99">
        <v>1155287.3432617199</v>
      </c>
      <c r="BT1432" s="99">
        <v>0</v>
      </c>
      <c r="BU1432" s="99">
        <v>1083264.45999146</v>
      </c>
      <c r="BV1432" s="99">
        <v>979872.14118194603</v>
      </c>
      <c r="BW1432" s="99">
        <v>0</v>
      </c>
      <c r="BX1432" s="99">
        <v>199210.259271622</v>
      </c>
      <c r="BY1432" s="99">
        <v>0</v>
      </c>
      <c r="BZ1432" s="99">
        <v>0</v>
      </c>
      <c r="CA1432" s="99">
        <v>38651.485012531302</v>
      </c>
      <c r="CB1432" s="99">
        <v>1911769.6604156501</v>
      </c>
      <c r="CC1432" s="99">
        <v>18145657.986328099</v>
      </c>
      <c r="CD1432" s="99">
        <v>5640223.4423828097</v>
      </c>
      <c r="CE1432" s="99">
        <v>1075.8236946314601</v>
      </c>
      <c r="CF1432" s="99">
        <v>127679.009316444</v>
      </c>
      <c r="CG1432" s="99">
        <v>1131373.83505249</v>
      </c>
      <c r="CH1432" s="99">
        <v>0</v>
      </c>
      <c r="CI1432" s="99">
        <v>39722.269671916998</v>
      </c>
      <c r="CJ1432" s="99">
        <v>2039821.31950378</v>
      </c>
      <c r="CK1432" s="99">
        <v>19184291.529785201</v>
      </c>
      <c r="CL1432" s="99">
        <v>5857311.2156372098</v>
      </c>
      <c r="CM1432" s="166">
        <v>60574.5617265701</v>
      </c>
      <c r="CN1432" s="166">
        <v>8381283.41162109</v>
      </c>
      <c r="CO1432" s="166">
        <v>40152298.794433601</v>
      </c>
      <c r="CP1432" s="99">
        <v>5857311.2156372098</v>
      </c>
      <c r="CQ1432" s="99">
        <v>0</v>
      </c>
      <c r="CR1432" s="99">
        <v>0</v>
      </c>
      <c r="CS1432" s="99">
        <v>0</v>
      </c>
      <c r="CT1432" s="99">
        <v>0</v>
      </c>
      <c r="CU1432" s="98">
        <v>4016.3650774600001</v>
      </c>
      <c r="CV1432" s="98">
        <v>21931.515400954999</v>
      </c>
      <c r="CW1432" s="98">
        <v>2039448.669732094</v>
      </c>
      <c r="CX1432" s="98">
        <v>19277031.821380589</v>
      </c>
    </row>
    <row r="1433" spans="1:102" x14ac:dyDescent="0.2">
      <c r="A1433" s="98" t="s">
        <v>74</v>
      </c>
      <c r="B1433" s="100">
        <v>42705</v>
      </c>
      <c r="C1433" s="99">
        <v>34458.142356872602</v>
      </c>
      <c r="D1433" s="99">
        <v>0</v>
      </c>
      <c r="E1433" s="99">
        <v>3915.2281560003798</v>
      </c>
      <c r="F1433" s="99">
        <v>3169.0995298326002</v>
      </c>
      <c r="G1433" s="99">
        <v>1079.0120698660601</v>
      </c>
      <c r="H1433" s="99">
        <v>0</v>
      </c>
      <c r="I1433" s="99">
        <v>0</v>
      </c>
      <c r="J1433" s="99">
        <v>21006.832712411899</v>
      </c>
      <c r="K1433" s="99">
        <v>3.29977426194819</v>
      </c>
      <c r="L1433" s="99">
        <v>52.726511610671899</v>
      </c>
      <c r="M1433" s="99">
        <v>16267.296262264301</v>
      </c>
      <c r="N1433" s="99">
        <v>3182.49383321404</v>
      </c>
      <c r="O1433" s="99">
        <v>0</v>
      </c>
      <c r="P1433" s="99">
        <v>16895.3650317192</v>
      </c>
      <c r="Q1433" s="99">
        <v>1965.3100097030399</v>
      </c>
      <c r="R1433" s="99">
        <v>0</v>
      </c>
      <c r="S1433" s="99">
        <v>1071.9330475777399</v>
      </c>
      <c r="T1433" s="99">
        <v>0</v>
      </c>
      <c r="U1433" s="99">
        <v>21010.959215164199</v>
      </c>
      <c r="V1433" s="99">
        <v>1671517.8033142099</v>
      </c>
      <c r="W1433" s="99">
        <v>0</v>
      </c>
      <c r="X1433" s="99">
        <v>201707.74211692801</v>
      </c>
      <c r="Y1433" s="99">
        <v>129519.739005089</v>
      </c>
      <c r="Z1433" s="99">
        <v>123294.624031067</v>
      </c>
      <c r="AA1433" s="99">
        <v>0</v>
      </c>
      <c r="AB1433" s="99">
        <v>0</v>
      </c>
      <c r="AC1433" s="99">
        <v>6283727.6568603497</v>
      </c>
      <c r="AD1433" s="99">
        <v>209.56138380430599</v>
      </c>
      <c r="AE1433" s="99">
        <v>3967.4866584241399</v>
      </c>
      <c r="AF1433" s="99">
        <v>685017.16468048096</v>
      </c>
      <c r="AG1433" s="99">
        <v>344819.00912475598</v>
      </c>
      <c r="AH1433" s="99">
        <v>0</v>
      </c>
      <c r="AI1433" s="99">
        <v>658601.66114807106</v>
      </c>
      <c r="AJ1433" s="99">
        <v>182939.23002243001</v>
      </c>
      <c r="AK1433" s="99">
        <v>0</v>
      </c>
      <c r="AL1433" s="99">
        <v>122518.561239243</v>
      </c>
      <c r="AM1433" s="99">
        <v>0</v>
      </c>
      <c r="AN1433" s="99">
        <v>6312411.3772582998</v>
      </c>
      <c r="AO1433" s="99">
        <v>16139563.0662842</v>
      </c>
      <c r="AP1433" s="99">
        <v>0</v>
      </c>
      <c r="AQ1433" s="99">
        <v>1753382.7528381301</v>
      </c>
      <c r="AR1433" s="99">
        <v>1107481.921875</v>
      </c>
      <c r="AS1433" s="99">
        <v>1087146.0122680699</v>
      </c>
      <c r="AT1433" s="99">
        <v>0</v>
      </c>
      <c r="AU1433" s="99">
        <v>0</v>
      </c>
      <c r="AV1433" s="99">
        <v>20845793.568359401</v>
      </c>
      <c r="AW1433" s="99">
        <v>713.56084074825003</v>
      </c>
      <c r="AX1433" s="99">
        <v>35964.758111000097</v>
      </c>
      <c r="AY1433" s="99">
        <v>6718022.33349609</v>
      </c>
      <c r="AZ1433" s="99">
        <v>3046254.1946716299</v>
      </c>
      <c r="BA1433" s="99">
        <v>0</v>
      </c>
      <c r="BB1433" s="99">
        <v>6345188.05932617</v>
      </c>
      <c r="BC1433" s="99">
        <v>1645884.13294983</v>
      </c>
      <c r="BD1433" s="99">
        <v>0</v>
      </c>
      <c r="BE1433" s="99">
        <v>1086161.17475891</v>
      </c>
      <c r="BF1433" s="99">
        <v>0</v>
      </c>
      <c r="BG1433" s="99">
        <v>20854880.496093798</v>
      </c>
      <c r="BH1433" s="99">
        <v>4709642.11047363</v>
      </c>
      <c r="BI1433" s="99">
        <v>0</v>
      </c>
      <c r="BJ1433" s="99">
        <v>900991.96269226098</v>
      </c>
      <c r="BK1433" s="99">
        <v>651569.028465271</v>
      </c>
      <c r="BL1433" s="99">
        <v>0</v>
      </c>
      <c r="BM1433" s="99">
        <v>0</v>
      </c>
      <c r="BN1433" s="99">
        <v>0</v>
      </c>
      <c r="BO1433" s="99">
        <v>0</v>
      </c>
      <c r="BP1433" s="99">
        <v>0</v>
      </c>
      <c r="BQ1433" s="99">
        <v>0</v>
      </c>
      <c r="BR1433" s="99">
        <v>2283201.5281982399</v>
      </c>
      <c r="BS1433" s="99">
        <v>1144405.6879119901</v>
      </c>
      <c r="BT1433" s="99">
        <v>0</v>
      </c>
      <c r="BU1433" s="99">
        <v>1251582.24998474</v>
      </c>
      <c r="BV1433" s="99">
        <v>972159.35951232899</v>
      </c>
      <c r="BW1433" s="99">
        <v>0</v>
      </c>
      <c r="BX1433" s="99">
        <v>216634.92921066299</v>
      </c>
      <c r="BY1433" s="99">
        <v>0</v>
      </c>
      <c r="BZ1433" s="99">
        <v>0</v>
      </c>
      <c r="CA1433" s="99">
        <v>38370.523714542403</v>
      </c>
      <c r="CB1433" s="99">
        <v>1881377.9199218799</v>
      </c>
      <c r="CC1433" s="99">
        <v>17762275.1958008</v>
      </c>
      <c r="CD1433" s="99">
        <v>5612366.6194457998</v>
      </c>
      <c r="CE1433" s="99">
        <v>1079.7824318558</v>
      </c>
      <c r="CF1433" s="99">
        <v>125147.210161209</v>
      </c>
      <c r="CG1433" s="99">
        <v>1123207.95306396</v>
      </c>
      <c r="CH1433" s="99">
        <v>0</v>
      </c>
      <c r="CI1433" s="99">
        <v>39451.076871871897</v>
      </c>
      <c r="CJ1433" s="99">
        <v>2006024.7457427999</v>
      </c>
      <c r="CK1433" s="99">
        <v>18947527.0546875</v>
      </c>
      <c r="CL1433" s="99">
        <v>5826929.6166381799</v>
      </c>
      <c r="CM1433" s="166">
        <v>60314.381691455797</v>
      </c>
      <c r="CN1433" s="166">
        <v>8291463.19030762</v>
      </c>
      <c r="CO1433" s="166">
        <v>39757098.345214799</v>
      </c>
      <c r="CP1433" s="99">
        <v>5826929.6166381799</v>
      </c>
      <c r="CQ1433" s="99">
        <v>0</v>
      </c>
      <c r="CR1433" s="99">
        <v>0</v>
      </c>
      <c r="CS1433" s="99">
        <v>0</v>
      </c>
      <c r="CT1433" s="99">
        <v>0</v>
      </c>
      <c r="CU1433" s="98">
        <v>3918.1176288070001</v>
      </c>
      <c r="CV1433" s="98">
        <v>21954.265645144002</v>
      </c>
      <c r="CW1433" s="98">
        <v>2006525.130083089</v>
      </c>
      <c r="CX1433" s="98">
        <v>18885483.148864761</v>
      </c>
    </row>
    <row r="1434" spans="1:102" x14ac:dyDescent="0.2">
      <c r="A1434" s="98" t="s">
        <v>74</v>
      </c>
      <c r="B1434" s="100">
        <v>42795</v>
      </c>
      <c r="C1434" s="99">
        <v>34631.0823097229</v>
      </c>
      <c r="D1434" s="99">
        <v>0</v>
      </c>
      <c r="E1434" s="99">
        <v>3809.8531668484202</v>
      </c>
      <c r="F1434" s="99">
        <v>3093.0400189459301</v>
      </c>
      <c r="G1434" s="99">
        <v>1082.66939362884</v>
      </c>
      <c r="H1434" s="99">
        <v>0</v>
      </c>
      <c r="I1434" s="99">
        <v>0</v>
      </c>
      <c r="J1434" s="99">
        <v>20947.551441907901</v>
      </c>
      <c r="K1434" s="99">
        <v>2.9103347543859899</v>
      </c>
      <c r="L1434" s="99">
        <v>56.206922718323803</v>
      </c>
      <c r="M1434" s="99">
        <v>16490.6460514069</v>
      </c>
      <c r="N1434" s="99">
        <v>3134.0385814309102</v>
      </c>
      <c r="O1434" s="99">
        <v>0</v>
      </c>
      <c r="P1434" s="99">
        <v>16750.666665077199</v>
      </c>
      <c r="Q1434" s="99">
        <v>1956.52474495769</v>
      </c>
      <c r="R1434" s="99">
        <v>0</v>
      </c>
      <c r="S1434" s="99">
        <v>1081.2855011075701</v>
      </c>
      <c r="T1434" s="99">
        <v>0</v>
      </c>
      <c r="U1434" s="99">
        <v>20949.838613033298</v>
      </c>
      <c r="V1434" s="99">
        <v>1683023.9371032701</v>
      </c>
      <c r="W1434" s="99">
        <v>0</v>
      </c>
      <c r="X1434" s="99">
        <v>195440.061677933</v>
      </c>
      <c r="Y1434" s="99">
        <v>125316.04012012501</v>
      </c>
      <c r="Z1434" s="99">
        <v>124501.99182510401</v>
      </c>
      <c r="AA1434" s="99">
        <v>0</v>
      </c>
      <c r="AB1434" s="99">
        <v>0</v>
      </c>
      <c r="AC1434" s="99">
        <v>6322921.8182373</v>
      </c>
      <c r="AD1434" s="99">
        <v>226.29251051135401</v>
      </c>
      <c r="AE1434" s="99">
        <v>4425.7488911151904</v>
      </c>
      <c r="AF1434" s="99">
        <v>685916.30870056199</v>
      </c>
      <c r="AG1434" s="99">
        <v>340511.455966949</v>
      </c>
      <c r="AH1434" s="99">
        <v>0</v>
      </c>
      <c r="AI1434" s="99">
        <v>670270.63397979701</v>
      </c>
      <c r="AJ1434" s="99">
        <v>184914.36157798799</v>
      </c>
      <c r="AK1434" s="99">
        <v>0</v>
      </c>
      <c r="AL1434" s="99">
        <v>124635.038847923</v>
      </c>
      <c r="AM1434" s="99">
        <v>0</v>
      </c>
      <c r="AN1434" s="99">
        <v>6306089.6589965802</v>
      </c>
      <c r="AO1434" s="99">
        <v>16203861.418335</v>
      </c>
      <c r="AP1434" s="99">
        <v>0</v>
      </c>
      <c r="AQ1434" s="99">
        <v>1692794.5263671901</v>
      </c>
      <c r="AR1434" s="99">
        <v>1067831.87971497</v>
      </c>
      <c r="AS1434" s="99">
        <v>1101075.53515625</v>
      </c>
      <c r="AT1434" s="99">
        <v>0</v>
      </c>
      <c r="AU1434" s="99">
        <v>0</v>
      </c>
      <c r="AV1434" s="99">
        <v>20968729.021728501</v>
      </c>
      <c r="AW1434" s="99">
        <v>769.48425259441103</v>
      </c>
      <c r="AX1434" s="99">
        <v>39400.97286129</v>
      </c>
      <c r="AY1434" s="99">
        <v>6738876.3046264602</v>
      </c>
      <c r="AZ1434" s="99">
        <v>3014426.6520690899</v>
      </c>
      <c r="BA1434" s="99">
        <v>0</v>
      </c>
      <c r="BB1434" s="99">
        <v>6488652.0755615197</v>
      </c>
      <c r="BC1434" s="99">
        <v>1653994.6322784401</v>
      </c>
      <c r="BD1434" s="99">
        <v>0</v>
      </c>
      <c r="BE1434" s="99">
        <v>1102459.73275757</v>
      </c>
      <c r="BF1434" s="99">
        <v>0</v>
      </c>
      <c r="BG1434" s="99">
        <v>20863086.252441399</v>
      </c>
      <c r="BH1434" s="99">
        <v>4780240.0285034198</v>
      </c>
      <c r="BI1434" s="99">
        <v>0</v>
      </c>
      <c r="BJ1434" s="99">
        <v>868156.74195861805</v>
      </c>
      <c r="BK1434" s="99">
        <v>634413.89622497605</v>
      </c>
      <c r="BL1434" s="99">
        <v>0</v>
      </c>
      <c r="BM1434" s="99">
        <v>0</v>
      </c>
      <c r="BN1434" s="99">
        <v>0</v>
      </c>
      <c r="BO1434" s="99">
        <v>0</v>
      </c>
      <c r="BP1434" s="99">
        <v>0</v>
      </c>
      <c r="BQ1434" s="99">
        <v>0</v>
      </c>
      <c r="BR1434" s="99">
        <v>2301043.75744629</v>
      </c>
      <c r="BS1434" s="99">
        <v>1134406.8500061</v>
      </c>
      <c r="BT1434" s="99">
        <v>0</v>
      </c>
      <c r="BU1434" s="99">
        <v>1259159.4699859601</v>
      </c>
      <c r="BV1434" s="99">
        <v>964591.05805206299</v>
      </c>
      <c r="BW1434" s="99">
        <v>0</v>
      </c>
      <c r="BX1434" s="99">
        <v>224613.11919212301</v>
      </c>
      <c r="BY1434" s="99">
        <v>0</v>
      </c>
      <c r="BZ1434" s="99">
        <v>0</v>
      </c>
      <c r="CA1434" s="99">
        <v>38422.399061203003</v>
      </c>
      <c r="CB1434" s="99">
        <v>1884025.81567383</v>
      </c>
      <c r="CC1434" s="99">
        <v>17978541.3056641</v>
      </c>
      <c r="CD1434" s="99">
        <v>5644343.47802734</v>
      </c>
      <c r="CE1434" s="99">
        <v>1083.0639238357501</v>
      </c>
      <c r="CF1434" s="99">
        <v>123684.415957451</v>
      </c>
      <c r="CG1434" s="99">
        <v>1098514.0013122601</v>
      </c>
      <c r="CH1434" s="99">
        <v>0</v>
      </c>
      <c r="CI1434" s="99">
        <v>39507.568372249603</v>
      </c>
      <c r="CJ1434" s="99">
        <v>2007349.4801330599</v>
      </c>
      <c r="CK1434" s="99">
        <v>19020612.262695301</v>
      </c>
      <c r="CL1434" s="99">
        <v>5864139.13354492</v>
      </c>
      <c r="CM1434" s="166">
        <v>60332.989346027403</v>
      </c>
      <c r="CN1434" s="166">
        <v>8310466.88391113</v>
      </c>
      <c r="CO1434" s="166">
        <v>39916090.948242202</v>
      </c>
      <c r="CP1434" s="99">
        <v>5864139.13354492</v>
      </c>
      <c r="CQ1434" s="99">
        <v>0</v>
      </c>
      <c r="CR1434" s="99">
        <v>0</v>
      </c>
      <c r="CS1434" s="99">
        <v>0</v>
      </c>
      <c r="CT1434" s="99">
        <v>0</v>
      </c>
      <c r="CU1434" s="98">
        <v>3815.230267809</v>
      </c>
      <c r="CV1434" s="98">
        <v>21893.105244400002</v>
      </c>
      <c r="CW1434" s="98">
        <v>2007710.2316312811</v>
      </c>
      <c r="CX1434" s="98">
        <v>19077055.306976359</v>
      </c>
    </row>
    <row r="1435" spans="1:102" x14ac:dyDescent="0.2">
      <c r="A1435" s="98" t="s">
        <v>74</v>
      </c>
      <c r="B1435" s="100">
        <v>42887</v>
      </c>
      <c r="C1435" s="99">
        <v>34182.007526397698</v>
      </c>
      <c r="D1435" s="99">
        <v>0</v>
      </c>
      <c r="E1435" s="99">
        <v>3716.7621032595598</v>
      </c>
      <c r="F1435" s="99">
        <v>3023.18796047568</v>
      </c>
      <c r="G1435" s="99">
        <v>1068.73687519133</v>
      </c>
      <c r="H1435" s="99">
        <v>0</v>
      </c>
      <c r="I1435" s="99">
        <v>0</v>
      </c>
      <c r="J1435" s="99">
        <v>20805.6682565212</v>
      </c>
      <c r="K1435" s="99">
        <v>2.88585940204212</v>
      </c>
      <c r="L1435" s="99">
        <v>49.062464430462597</v>
      </c>
      <c r="M1435" s="99">
        <v>16243.9348430634</v>
      </c>
      <c r="N1435" s="99">
        <v>3060.8929001390902</v>
      </c>
      <c r="O1435" s="99">
        <v>0</v>
      </c>
      <c r="P1435" s="99">
        <v>16607.6442096233</v>
      </c>
      <c r="Q1435" s="99">
        <v>1923.41679403186</v>
      </c>
      <c r="R1435" s="99">
        <v>0</v>
      </c>
      <c r="S1435" s="99">
        <v>1055.9735199064</v>
      </c>
      <c r="T1435" s="99">
        <v>0</v>
      </c>
      <c r="U1435" s="99">
        <v>20807.482017755501</v>
      </c>
      <c r="V1435" s="99">
        <v>1661454.0387268099</v>
      </c>
      <c r="W1435" s="99">
        <v>0</v>
      </c>
      <c r="X1435" s="99">
        <v>186357.38097763099</v>
      </c>
      <c r="Y1435" s="99">
        <v>117823.16188430801</v>
      </c>
      <c r="Z1435" s="99">
        <v>122377.910862923</v>
      </c>
      <c r="AA1435" s="99">
        <v>0</v>
      </c>
      <c r="AB1435" s="99">
        <v>0</v>
      </c>
      <c r="AC1435" s="99">
        <v>6237612.1922607403</v>
      </c>
      <c r="AD1435" s="99">
        <v>189.44750719517501</v>
      </c>
      <c r="AE1435" s="99">
        <v>3040.18398544192</v>
      </c>
      <c r="AF1435" s="99">
        <v>678364.69326019299</v>
      </c>
      <c r="AG1435" s="99">
        <v>332888.29422378499</v>
      </c>
      <c r="AH1435" s="99">
        <v>0</v>
      </c>
      <c r="AI1435" s="99">
        <v>649380.58180999802</v>
      </c>
      <c r="AJ1435" s="99">
        <v>181627.480184555</v>
      </c>
      <c r="AK1435" s="99">
        <v>0</v>
      </c>
      <c r="AL1435" s="99">
        <v>120647.557002068</v>
      </c>
      <c r="AM1435" s="99">
        <v>0</v>
      </c>
      <c r="AN1435" s="99">
        <v>6279109.8218994103</v>
      </c>
      <c r="AO1435" s="99">
        <v>16086108.9522705</v>
      </c>
      <c r="AP1435" s="99">
        <v>0</v>
      </c>
      <c r="AQ1435" s="99">
        <v>1619047.1949157701</v>
      </c>
      <c r="AR1435" s="99">
        <v>1006525.97844696</v>
      </c>
      <c r="AS1435" s="99">
        <v>1084874.6351318399</v>
      </c>
      <c r="AT1435" s="99">
        <v>0</v>
      </c>
      <c r="AU1435" s="99">
        <v>0</v>
      </c>
      <c r="AV1435" s="99">
        <v>20837062.5161133</v>
      </c>
      <c r="AW1435" s="99">
        <v>648.68199159949995</v>
      </c>
      <c r="AX1435" s="99">
        <v>27326.546966552702</v>
      </c>
      <c r="AY1435" s="99">
        <v>6698884.2167358398</v>
      </c>
      <c r="AZ1435" s="99">
        <v>2954569.73474121</v>
      </c>
      <c r="BA1435" s="99">
        <v>0</v>
      </c>
      <c r="BB1435" s="99">
        <v>6314661.1093139602</v>
      </c>
      <c r="BC1435" s="99">
        <v>1639284.2613830599</v>
      </c>
      <c r="BD1435" s="99">
        <v>0</v>
      </c>
      <c r="BE1435" s="99">
        <v>1069299.30241394</v>
      </c>
      <c r="BF1435" s="99">
        <v>0</v>
      </c>
      <c r="BG1435" s="99">
        <v>20928900.041992199</v>
      </c>
      <c r="BH1435" s="99">
        <v>4679080.1810913105</v>
      </c>
      <c r="BI1435" s="99">
        <v>0</v>
      </c>
      <c r="BJ1435" s="99">
        <v>846110.48841095006</v>
      </c>
      <c r="BK1435" s="99">
        <v>613348.791694641</v>
      </c>
      <c r="BL1435" s="99">
        <v>0</v>
      </c>
      <c r="BM1435" s="99">
        <v>0</v>
      </c>
      <c r="BN1435" s="99">
        <v>0</v>
      </c>
      <c r="BO1435" s="99">
        <v>0</v>
      </c>
      <c r="BP1435" s="99">
        <v>0</v>
      </c>
      <c r="BQ1435" s="99">
        <v>0</v>
      </c>
      <c r="BR1435" s="99">
        <v>2279871.8936462398</v>
      </c>
      <c r="BS1435" s="99">
        <v>1110483.8000793499</v>
      </c>
      <c r="BT1435" s="99">
        <v>0</v>
      </c>
      <c r="BU1435" s="99">
        <v>1236880.86997986</v>
      </c>
      <c r="BV1435" s="99">
        <v>969874.753517151</v>
      </c>
      <c r="BW1435" s="99">
        <v>0</v>
      </c>
      <c r="BX1435" s="99">
        <v>220946.98919868501</v>
      </c>
      <c r="BY1435" s="99">
        <v>0</v>
      </c>
      <c r="BZ1435" s="99">
        <v>0</v>
      </c>
      <c r="CA1435" s="99">
        <v>37905.228491783098</v>
      </c>
      <c r="CB1435" s="99">
        <v>1852051.37825012</v>
      </c>
      <c r="CC1435" s="99">
        <v>17740492.892333999</v>
      </c>
      <c r="CD1435" s="99">
        <v>5522958.8179321298</v>
      </c>
      <c r="CE1435" s="99">
        <v>1067.7302727252199</v>
      </c>
      <c r="CF1435" s="99">
        <v>123804.72913456</v>
      </c>
      <c r="CG1435" s="99">
        <v>1100508.7686920201</v>
      </c>
      <c r="CH1435" s="99">
        <v>0</v>
      </c>
      <c r="CI1435" s="99">
        <v>38974.856981754303</v>
      </c>
      <c r="CJ1435" s="99">
        <v>1975195.67385864</v>
      </c>
      <c r="CK1435" s="99">
        <v>18794577.1630859</v>
      </c>
      <c r="CL1435" s="99">
        <v>5736611.5037231399</v>
      </c>
      <c r="CM1435" s="166">
        <v>59657.808380126997</v>
      </c>
      <c r="CN1435" s="166">
        <v>8252751.8381957998</v>
      </c>
      <c r="CO1435" s="166">
        <v>39747997.5859375</v>
      </c>
      <c r="CP1435" s="99">
        <v>5736611.5037231399</v>
      </c>
      <c r="CQ1435" s="99">
        <v>0</v>
      </c>
      <c r="CR1435" s="99">
        <v>0</v>
      </c>
      <c r="CS1435" s="99">
        <v>0</v>
      </c>
      <c r="CT1435" s="99">
        <v>0</v>
      </c>
      <c r="CU1435" s="98">
        <v>3718.3607098580001</v>
      </c>
      <c r="CV1435" s="98">
        <v>21743.524005121999</v>
      </c>
      <c r="CW1435" s="98">
        <v>1975856.1073846801</v>
      </c>
      <c r="CX1435" s="98">
        <v>18841001.66102602</v>
      </c>
    </row>
    <row r="1436" spans="1:102" x14ac:dyDescent="0.2">
      <c r="A1436" s="98" t="s">
        <v>74</v>
      </c>
      <c r="B1436" s="100">
        <v>42979</v>
      </c>
      <c r="C1436" s="99">
        <v>33954.963233947798</v>
      </c>
      <c r="D1436" s="99">
        <v>0</v>
      </c>
      <c r="E1436" s="99">
        <v>3636.3417839109902</v>
      </c>
      <c r="F1436" s="99">
        <v>2969.9932460188902</v>
      </c>
      <c r="G1436" s="99">
        <v>1089.7222207188599</v>
      </c>
      <c r="H1436" s="99">
        <v>0</v>
      </c>
      <c r="I1436" s="99">
        <v>0</v>
      </c>
      <c r="J1436" s="99">
        <v>20667.8161399364</v>
      </c>
      <c r="K1436" s="99">
        <v>2.9325637980655301</v>
      </c>
      <c r="L1436" s="99">
        <v>51.060798452701398</v>
      </c>
      <c r="M1436" s="99">
        <v>16147.514774560899</v>
      </c>
      <c r="N1436" s="99">
        <v>3050.2023206651202</v>
      </c>
      <c r="O1436" s="99">
        <v>0</v>
      </c>
      <c r="P1436" s="99">
        <v>16557.995722055399</v>
      </c>
      <c r="Q1436" s="99">
        <v>1888.6270934194299</v>
      </c>
      <c r="R1436" s="99">
        <v>0</v>
      </c>
      <c r="S1436" s="99">
        <v>1087.39008241892</v>
      </c>
      <c r="T1436" s="99">
        <v>0</v>
      </c>
      <c r="U1436" s="99">
        <v>20671.0548360348</v>
      </c>
      <c r="V1436" s="99">
        <v>1648378.12463379</v>
      </c>
      <c r="W1436" s="99">
        <v>0</v>
      </c>
      <c r="X1436" s="99">
        <v>174835.15878105201</v>
      </c>
      <c r="Y1436" s="99">
        <v>111133.207322121</v>
      </c>
      <c r="Z1436" s="99">
        <v>122689.863479614</v>
      </c>
      <c r="AA1436" s="99">
        <v>0</v>
      </c>
      <c r="AB1436" s="99">
        <v>0</v>
      </c>
      <c r="AC1436" s="99">
        <v>6196233.9971313505</v>
      </c>
      <c r="AD1436" s="99">
        <v>146.71525234170301</v>
      </c>
      <c r="AE1436" s="99">
        <v>5453.3412994146302</v>
      </c>
      <c r="AF1436" s="99">
        <v>668258.99861908006</v>
      </c>
      <c r="AG1436" s="99">
        <v>326774.44595718401</v>
      </c>
      <c r="AH1436" s="99">
        <v>0</v>
      </c>
      <c r="AI1436" s="99">
        <v>638758.26040649402</v>
      </c>
      <c r="AJ1436" s="99">
        <v>180096.47985267601</v>
      </c>
      <c r="AK1436" s="99">
        <v>0</v>
      </c>
      <c r="AL1436" s="99">
        <v>120958.753257751</v>
      </c>
      <c r="AM1436" s="99">
        <v>0</v>
      </c>
      <c r="AN1436" s="99">
        <v>6217176.9038696298</v>
      </c>
      <c r="AO1436" s="99">
        <v>16101198.626586899</v>
      </c>
      <c r="AP1436" s="99">
        <v>0</v>
      </c>
      <c r="AQ1436" s="99">
        <v>1522762.7703094501</v>
      </c>
      <c r="AR1436" s="99">
        <v>954209.62810516404</v>
      </c>
      <c r="AS1436" s="99">
        <v>1088971.56376648</v>
      </c>
      <c r="AT1436" s="99">
        <v>0</v>
      </c>
      <c r="AU1436" s="99">
        <v>0</v>
      </c>
      <c r="AV1436" s="99">
        <v>20792991.923095699</v>
      </c>
      <c r="AW1436" s="99">
        <v>504.88626181706798</v>
      </c>
      <c r="AX1436" s="99">
        <v>44811.588719844804</v>
      </c>
      <c r="AY1436" s="99">
        <v>6627687.1787109403</v>
      </c>
      <c r="AZ1436" s="99">
        <v>2918920.1638793899</v>
      </c>
      <c r="BA1436" s="99">
        <v>0</v>
      </c>
      <c r="BB1436" s="99">
        <v>6261102.5481567401</v>
      </c>
      <c r="BC1436" s="99">
        <v>1627237.5503539999</v>
      </c>
      <c r="BD1436" s="99">
        <v>0</v>
      </c>
      <c r="BE1436" s="99">
        <v>1065229.54533386</v>
      </c>
      <c r="BF1436" s="99">
        <v>0</v>
      </c>
      <c r="BG1436" s="99">
        <v>20815853.168701202</v>
      </c>
      <c r="BH1436" s="99">
        <v>4663449.2570190402</v>
      </c>
      <c r="BI1436" s="99">
        <v>0</v>
      </c>
      <c r="BJ1436" s="99">
        <v>809565.76622009301</v>
      </c>
      <c r="BK1436" s="99">
        <v>589582.24747466994</v>
      </c>
      <c r="BL1436" s="99">
        <v>0</v>
      </c>
      <c r="BM1436" s="99">
        <v>0</v>
      </c>
      <c r="BN1436" s="99">
        <v>0</v>
      </c>
      <c r="BO1436" s="99">
        <v>0</v>
      </c>
      <c r="BP1436" s="99">
        <v>0</v>
      </c>
      <c r="BQ1436" s="99">
        <v>0</v>
      </c>
      <c r="BR1436" s="99">
        <v>2270587.3218383798</v>
      </c>
      <c r="BS1436" s="99">
        <v>1092907.0068359401</v>
      </c>
      <c r="BT1436" s="99">
        <v>0</v>
      </c>
      <c r="BU1436" s="99">
        <v>1029552.69998932</v>
      </c>
      <c r="BV1436" s="99">
        <v>952731.47945404099</v>
      </c>
      <c r="BW1436" s="99">
        <v>0</v>
      </c>
      <c r="BX1436" s="99">
        <v>191559.65931701701</v>
      </c>
      <c r="BY1436" s="99">
        <v>0</v>
      </c>
      <c r="BZ1436" s="99">
        <v>0</v>
      </c>
      <c r="CA1436" s="99">
        <v>37605.224846839898</v>
      </c>
      <c r="CB1436" s="99">
        <v>1827461.2288208001</v>
      </c>
      <c r="CC1436" s="99">
        <v>17639059.1335449</v>
      </c>
      <c r="CD1436" s="99">
        <v>5477759.1848754901</v>
      </c>
      <c r="CE1436" s="99">
        <v>1089.94061230123</v>
      </c>
      <c r="CF1436" s="99">
        <v>124443.576522827</v>
      </c>
      <c r="CG1436" s="99">
        <v>1118264.32331848</v>
      </c>
      <c r="CH1436" s="99">
        <v>0</v>
      </c>
      <c r="CI1436" s="99">
        <v>38691.719861507401</v>
      </c>
      <c r="CJ1436" s="99">
        <v>1953199.8118591299</v>
      </c>
      <c r="CK1436" s="99">
        <v>18677627.181640599</v>
      </c>
      <c r="CL1436" s="99">
        <v>5689564.4898681603</v>
      </c>
      <c r="CM1436" s="166">
        <v>59226.6307983398</v>
      </c>
      <c r="CN1436" s="166">
        <v>8162065.83483887</v>
      </c>
      <c r="CO1436" s="166">
        <v>39557972.896484397</v>
      </c>
      <c r="CP1436" s="99">
        <v>5689564.4898681603</v>
      </c>
      <c r="CQ1436" s="99">
        <v>0</v>
      </c>
      <c r="CR1436" s="99">
        <v>0</v>
      </c>
      <c r="CS1436" s="99">
        <v>0</v>
      </c>
      <c r="CT1436" s="99">
        <v>0</v>
      </c>
      <c r="CU1436" s="98">
        <v>3638.392165196</v>
      </c>
      <c r="CV1436" s="98">
        <v>21627.748308576</v>
      </c>
      <c r="CW1436" s="98">
        <v>1951904.805343627</v>
      </c>
      <c r="CX1436" s="98">
        <v>18757323.456863381</v>
      </c>
    </row>
    <row r="1437" spans="1:102" x14ac:dyDescent="0.2">
      <c r="A1437" s="98" t="s">
        <v>74</v>
      </c>
      <c r="B1437" s="100">
        <v>43070</v>
      </c>
      <c r="C1437" s="99">
        <v>33900.9105973244</v>
      </c>
      <c r="D1437" s="99">
        <v>0</v>
      </c>
      <c r="E1437" s="99">
        <v>3580.9847558736801</v>
      </c>
      <c r="F1437" s="99">
        <v>2934.0077507197898</v>
      </c>
      <c r="G1437" s="99">
        <v>1102.92716684937</v>
      </c>
      <c r="H1437" s="99">
        <v>0</v>
      </c>
      <c r="I1437" s="99">
        <v>0</v>
      </c>
      <c r="J1437" s="99">
        <v>20411.501158237501</v>
      </c>
      <c r="K1437" s="99">
        <v>2.1984777403995399</v>
      </c>
      <c r="L1437" s="99">
        <v>34.812821765895897</v>
      </c>
      <c r="M1437" s="99">
        <v>16124.417161941499</v>
      </c>
      <c r="N1437" s="99">
        <v>3014.88415160775</v>
      </c>
      <c r="O1437" s="99">
        <v>0</v>
      </c>
      <c r="P1437" s="99">
        <v>16404.796267986301</v>
      </c>
      <c r="Q1437" s="99">
        <v>1864.46924071014</v>
      </c>
      <c r="R1437" s="99">
        <v>0</v>
      </c>
      <c r="S1437" s="99">
        <v>1094.06750993431</v>
      </c>
      <c r="T1437" s="99">
        <v>0</v>
      </c>
      <c r="U1437" s="99">
        <v>20415.347195148501</v>
      </c>
      <c r="V1437" s="99">
        <v>1633193.8720245401</v>
      </c>
      <c r="W1437" s="99">
        <v>0</v>
      </c>
      <c r="X1437" s="99">
        <v>173061.41724586501</v>
      </c>
      <c r="Y1437" s="99">
        <v>111876.429600716</v>
      </c>
      <c r="Z1437" s="99">
        <v>126593.307232857</v>
      </c>
      <c r="AA1437" s="99">
        <v>0</v>
      </c>
      <c r="AB1437" s="99">
        <v>0</v>
      </c>
      <c r="AC1437" s="99">
        <v>6186915.62963867</v>
      </c>
      <c r="AD1437" s="99">
        <v>160.596218779683</v>
      </c>
      <c r="AE1437" s="99">
        <v>2549.3458741009199</v>
      </c>
      <c r="AF1437" s="99">
        <v>664983.70618438697</v>
      </c>
      <c r="AG1437" s="99">
        <v>320937.03880691499</v>
      </c>
      <c r="AH1437" s="99">
        <v>0</v>
      </c>
      <c r="AI1437" s="99">
        <v>628918.98951721203</v>
      </c>
      <c r="AJ1437" s="99">
        <v>182533.332525253</v>
      </c>
      <c r="AK1437" s="99">
        <v>0</v>
      </c>
      <c r="AL1437" s="99">
        <v>125443.060718536</v>
      </c>
      <c r="AM1437" s="99">
        <v>0</v>
      </c>
      <c r="AN1437" s="99">
        <v>6210876.9640502902</v>
      </c>
      <c r="AO1437" s="99">
        <v>15939897.079711899</v>
      </c>
      <c r="AP1437" s="99">
        <v>0</v>
      </c>
      <c r="AQ1437" s="99">
        <v>1508134.15913391</v>
      </c>
      <c r="AR1437" s="99">
        <v>952586.34638977097</v>
      </c>
      <c r="AS1437" s="99">
        <v>1119098.2319793699</v>
      </c>
      <c r="AT1437" s="99">
        <v>0</v>
      </c>
      <c r="AU1437" s="99">
        <v>0</v>
      </c>
      <c r="AV1437" s="99">
        <v>20819407.545654301</v>
      </c>
      <c r="AW1437" s="99">
        <v>554.49807620793604</v>
      </c>
      <c r="AX1437" s="99">
        <v>22484.663197040602</v>
      </c>
      <c r="AY1437" s="99">
        <v>6652043.1307373</v>
      </c>
      <c r="AZ1437" s="99">
        <v>2872919.5780029302</v>
      </c>
      <c r="BA1437" s="99">
        <v>0</v>
      </c>
      <c r="BB1437" s="99">
        <v>6188806.9469604502</v>
      </c>
      <c r="BC1437" s="99">
        <v>1658923.8664092999</v>
      </c>
      <c r="BD1437" s="99">
        <v>0</v>
      </c>
      <c r="BE1437" s="99">
        <v>1114708.03514099</v>
      </c>
      <c r="BF1437" s="99">
        <v>0</v>
      </c>
      <c r="BG1437" s="99">
        <v>20810299.5620117</v>
      </c>
      <c r="BH1437" s="99">
        <v>4660823.4053344699</v>
      </c>
      <c r="BI1437" s="99">
        <v>0</v>
      </c>
      <c r="BJ1437" s="99">
        <v>808866.64095306396</v>
      </c>
      <c r="BK1437" s="99">
        <v>584236.41228485096</v>
      </c>
      <c r="BL1437" s="99">
        <v>0</v>
      </c>
      <c r="BM1437" s="99">
        <v>0</v>
      </c>
      <c r="BN1437" s="99">
        <v>0</v>
      </c>
      <c r="BO1437" s="99">
        <v>0</v>
      </c>
      <c r="BP1437" s="99">
        <v>0</v>
      </c>
      <c r="BQ1437" s="99">
        <v>0</v>
      </c>
      <c r="BR1437" s="99">
        <v>2270551.6240234398</v>
      </c>
      <c r="BS1437" s="99">
        <v>1077357.1432495101</v>
      </c>
      <c r="BT1437" s="99">
        <v>0</v>
      </c>
      <c r="BU1437" s="99">
        <v>1195312.98999023</v>
      </c>
      <c r="BV1437" s="99">
        <v>969986.92073821998</v>
      </c>
      <c r="BW1437" s="99">
        <v>0</v>
      </c>
      <c r="BX1437" s="99">
        <v>221188.98920249901</v>
      </c>
      <c r="BY1437" s="99">
        <v>0</v>
      </c>
      <c r="BZ1437" s="99">
        <v>0</v>
      </c>
      <c r="CA1437" s="99">
        <v>37481.064433574698</v>
      </c>
      <c r="CB1437" s="99">
        <v>1806261.8838043199</v>
      </c>
      <c r="CC1437" s="99">
        <v>17378198.278808601</v>
      </c>
      <c r="CD1437" s="99">
        <v>5472058.0488281297</v>
      </c>
      <c r="CE1437" s="99">
        <v>1103.2509928941699</v>
      </c>
      <c r="CF1437" s="99">
        <v>126281.873711586</v>
      </c>
      <c r="CG1437" s="99">
        <v>1128708.48880005</v>
      </c>
      <c r="CH1437" s="99">
        <v>0</v>
      </c>
      <c r="CI1437" s="99">
        <v>38583.981629848502</v>
      </c>
      <c r="CJ1437" s="99">
        <v>1931665.3018646201</v>
      </c>
      <c r="CK1437" s="99">
        <v>18563325.248535201</v>
      </c>
      <c r="CL1437" s="99">
        <v>5690702.26843262</v>
      </c>
      <c r="CM1437" s="166">
        <v>58870.040716648102</v>
      </c>
      <c r="CN1437" s="166">
        <v>8136349.3788452102</v>
      </c>
      <c r="CO1437" s="166">
        <v>39396519.618652299</v>
      </c>
      <c r="CP1437" s="99">
        <v>5690702.26843262</v>
      </c>
      <c r="CQ1437" s="99">
        <v>0</v>
      </c>
      <c r="CR1437" s="99">
        <v>0</v>
      </c>
      <c r="CS1437" s="99">
        <v>0</v>
      </c>
      <c r="CT1437" s="99">
        <v>0</v>
      </c>
      <c r="CU1437" s="98">
        <v>3583.2582148709998</v>
      </c>
      <c r="CV1437" s="98">
        <v>21398.507854734999</v>
      </c>
      <c r="CW1437" s="98">
        <v>1932543.7575159059</v>
      </c>
      <c r="CX1437" s="98">
        <v>18506906.76760865</v>
      </c>
    </row>
    <row r="1438" spans="1:102" x14ac:dyDescent="0.2">
      <c r="A1438" s="98" t="s">
        <v>74</v>
      </c>
      <c r="B1438" s="100">
        <v>43160</v>
      </c>
      <c r="C1438" s="99">
        <v>33647.898529052698</v>
      </c>
      <c r="D1438" s="99">
        <v>0</v>
      </c>
      <c r="E1438" s="99">
        <v>3525.1032350361302</v>
      </c>
      <c r="F1438" s="99">
        <v>2906.2787975370902</v>
      </c>
      <c r="G1438" s="99">
        <v>1112.5928840041199</v>
      </c>
      <c r="H1438" s="99">
        <v>0</v>
      </c>
      <c r="I1438" s="99">
        <v>0</v>
      </c>
      <c r="J1438" s="99">
        <v>20344.149600982699</v>
      </c>
      <c r="K1438" s="99">
        <v>1.9470685874111999</v>
      </c>
      <c r="L1438" s="99">
        <v>29.107600398594499</v>
      </c>
      <c r="M1438" s="99">
        <v>16046.112855195999</v>
      </c>
      <c r="N1438" s="99">
        <v>2967.7998793125198</v>
      </c>
      <c r="O1438" s="99">
        <v>0</v>
      </c>
      <c r="P1438" s="99">
        <v>16233.9409805536</v>
      </c>
      <c r="Q1438" s="99">
        <v>1839.1371823847301</v>
      </c>
      <c r="R1438" s="99">
        <v>0</v>
      </c>
      <c r="S1438" s="99">
        <v>1115.87579585612</v>
      </c>
      <c r="T1438" s="99">
        <v>0</v>
      </c>
      <c r="U1438" s="99">
        <v>20345.424719333601</v>
      </c>
      <c r="V1438" s="99">
        <v>1621364.1401367199</v>
      </c>
      <c r="W1438" s="99">
        <v>0</v>
      </c>
      <c r="X1438" s="99">
        <v>164622.82604789699</v>
      </c>
      <c r="Y1438" s="99">
        <v>106496.954745293</v>
      </c>
      <c r="Z1438" s="99">
        <v>123304.883998871</v>
      </c>
      <c r="AA1438" s="99">
        <v>0</v>
      </c>
      <c r="AB1438" s="99">
        <v>0</v>
      </c>
      <c r="AC1438" s="99">
        <v>6170438.2989502</v>
      </c>
      <c r="AD1438" s="99">
        <v>141.10523550026099</v>
      </c>
      <c r="AE1438" s="99">
        <v>1043.8123628795099</v>
      </c>
      <c r="AF1438" s="99">
        <v>667013.88472747803</v>
      </c>
      <c r="AG1438" s="99">
        <v>312362.186534882</v>
      </c>
      <c r="AH1438" s="99">
        <v>0</v>
      </c>
      <c r="AI1438" s="99">
        <v>625389.88729858398</v>
      </c>
      <c r="AJ1438" s="99">
        <v>185238.04136276199</v>
      </c>
      <c r="AK1438" s="99">
        <v>0</v>
      </c>
      <c r="AL1438" s="99">
        <v>124108.109114647</v>
      </c>
      <c r="AM1438" s="99">
        <v>0</v>
      </c>
      <c r="AN1438" s="99">
        <v>6187979.0346679697</v>
      </c>
      <c r="AO1438" s="99">
        <v>16020482.408569301</v>
      </c>
      <c r="AP1438" s="99">
        <v>0</v>
      </c>
      <c r="AQ1438" s="99">
        <v>1459495.2172699</v>
      </c>
      <c r="AR1438" s="99">
        <v>924145.59300994896</v>
      </c>
      <c r="AS1438" s="99">
        <v>1101855.8622894301</v>
      </c>
      <c r="AT1438" s="99">
        <v>0</v>
      </c>
      <c r="AU1438" s="99">
        <v>0</v>
      </c>
      <c r="AV1438" s="99">
        <v>20891233.924560498</v>
      </c>
      <c r="AW1438" s="99">
        <v>490.30351316928898</v>
      </c>
      <c r="AX1438" s="99">
        <v>13931.2553200722</v>
      </c>
      <c r="AY1438" s="99">
        <v>6780281.5349731399</v>
      </c>
      <c r="AZ1438" s="99">
        <v>2854618.7870483398</v>
      </c>
      <c r="BA1438" s="99">
        <v>0</v>
      </c>
      <c r="BB1438" s="99">
        <v>6196756.11218262</v>
      </c>
      <c r="BC1438" s="99">
        <v>1697850.56642151</v>
      </c>
      <c r="BD1438" s="99">
        <v>0</v>
      </c>
      <c r="BE1438" s="99">
        <v>1107401.2563781701</v>
      </c>
      <c r="BF1438" s="99">
        <v>0</v>
      </c>
      <c r="BG1438" s="99">
        <v>20910442.514160201</v>
      </c>
      <c r="BH1438" s="99">
        <v>4644228.6294555701</v>
      </c>
      <c r="BI1438" s="99">
        <v>0</v>
      </c>
      <c r="BJ1438" s="99">
        <v>795809.69544220006</v>
      </c>
      <c r="BK1438" s="99">
        <v>572137.30784606899</v>
      </c>
      <c r="BL1438" s="99">
        <v>0</v>
      </c>
      <c r="BM1438" s="99">
        <v>0</v>
      </c>
      <c r="BN1438" s="99">
        <v>0</v>
      </c>
      <c r="BO1438" s="99">
        <v>0</v>
      </c>
      <c r="BP1438" s="99">
        <v>0</v>
      </c>
      <c r="BQ1438" s="99">
        <v>0</v>
      </c>
      <c r="BR1438" s="99">
        <v>2278314.70556641</v>
      </c>
      <c r="BS1438" s="99">
        <v>1046520.55875397</v>
      </c>
      <c r="BT1438" s="99">
        <v>0</v>
      </c>
      <c r="BU1438" s="99">
        <v>1174518.9291992199</v>
      </c>
      <c r="BV1438" s="99">
        <v>981462.24279785203</v>
      </c>
      <c r="BW1438" s="99">
        <v>0</v>
      </c>
      <c r="BX1438" s="99">
        <v>223484.99767494199</v>
      </c>
      <c r="BY1438" s="99">
        <v>0</v>
      </c>
      <c r="BZ1438" s="99">
        <v>0</v>
      </c>
      <c r="CA1438" s="99">
        <v>37152.9262342453</v>
      </c>
      <c r="CB1438" s="99">
        <v>1790165.0121765099</v>
      </c>
      <c r="CC1438" s="99">
        <v>17572322.3583984</v>
      </c>
      <c r="CD1438" s="99">
        <v>5433564.78271484</v>
      </c>
      <c r="CE1438" s="99">
        <v>1113.34968619049</v>
      </c>
      <c r="CF1438" s="99">
        <v>124936.29704570799</v>
      </c>
      <c r="CG1438" s="99">
        <v>1122998.7219696001</v>
      </c>
      <c r="CH1438" s="99">
        <v>0</v>
      </c>
      <c r="CI1438" s="99">
        <v>38269.079598426797</v>
      </c>
      <c r="CJ1438" s="99">
        <v>1914638.94419861</v>
      </c>
      <c r="CK1438" s="99">
        <v>18595884.647216801</v>
      </c>
      <c r="CL1438" s="99">
        <v>5650442.61535645</v>
      </c>
      <c r="CM1438" s="166">
        <v>58505.729198455803</v>
      </c>
      <c r="CN1438" s="166">
        <v>8105388.1179809598</v>
      </c>
      <c r="CO1438" s="166">
        <v>39540197.619140603</v>
      </c>
      <c r="CP1438" s="99">
        <v>5650442.61535645</v>
      </c>
      <c r="CQ1438" s="99">
        <v>0</v>
      </c>
      <c r="CR1438" s="99">
        <v>0</v>
      </c>
      <c r="CS1438" s="99">
        <v>0</v>
      </c>
      <c r="CT1438" s="99">
        <v>0</v>
      </c>
      <c r="CU1438" s="98">
        <v>3528.8393093750001</v>
      </c>
      <c r="CV1438" s="98">
        <v>21323.830232748998</v>
      </c>
      <c r="CW1438" s="98">
        <v>1915101.3092222179</v>
      </c>
      <c r="CX1438" s="98">
        <v>18695321.080368001</v>
      </c>
    </row>
    <row r="1439" spans="1:102" x14ac:dyDescent="0.2">
      <c r="A1439" s="98" t="s">
        <v>74</v>
      </c>
      <c r="B1439" s="100">
        <v>43252</v>
      </c>
      <c r="C1439" s="99">
        <v>33640.935597896598</v>
      </c>
      <c r="D1439" s="99">
        <v>0</v>
      </c>
      <c r="E1439" s="99">
        <v>3467.0657935142499</v>
      </c>
      <c r="F1439" s="99">
        <v>2873.46548423171</v>
      </c>
      <c r="G1439" s="99">
        <v>1120.5307061076201</v>
      </c>
      <c r="H1439" s="99">
        <v>0</v>
      </c>
      <c r="I1439" s="99">
        <v>0</v>
      </c>
      <c r="J1439" s="99">
        <v>20299.933676242799</v>
      </c>
      <c r="K1439" s="99">
        <v>1.9284526764240599</v>
      </c>
      <c r="L1439" s="99">
        <v>37.286293349694503</v>
      </c>
      <c r="M1439" s="99">
        <v>16117.387376308399</v>
      </c>
      <c r="N1439" s="99">
        <v>2891.14640387893</v>
      </c>
      <c r="O1439" s="99">
        <v>0</v>
      </c>
      <c r="P1439" s="99">
        <v>16196.175192356101</v>
      </c>
      <c r="Q1439" s="99">
        <v>1821.71460096538</v>
      </c>
      <c r="R1439" s="99">
        <v>0</v>
      </c>
      <c r="S1439" s="99">
        <v>1110.3580730408401</v>
      </c>
      <c r="T1439" s="99">
        <v>0</v>
      </c>
      <c r="U1439" s="99">
        <v>20300.527432918501</v>
      </c>
      <c r="V1439" s="99">
        <v>1617582.42414856</v>
      </c>
      <c r="W1439" s="99">
        <v>0</v>
      </c>
      <c r="X1439" s="99">
        <v>160920.20622634899</v>
      </c>
      <c r="Y1439" s="99">
        <v>105877.574707031</v>
      </c>
      <c r="Z1439" s="99">
        <v>122287.712605476</v>
      </c>
      <c r="AA1439" s="99">
        <v>0</v>
      </c>
      <c r="AB1439" s="99">
        <v>0</v>
      </c>
      <c r="AC1439" s="99">
        <v>6164497.6809692401</v>
      </c>
      <c r="AD1439" s="99">
        <v>142.64717624708999</v>
      </c>
      <c r="AE1439" s="99">
        <v>3280.6700257957</v>
      </c>
      <c r="AF1439" s="99">
        <v>665731.89238739002</v>
      </c>
      <c r="AG1439" s="99">
        <v>298054.36692047102</v>
      </c>
      <c r="AH1439" s="99">
        <v>0</v>
      </c>
      <c r="AI1439" s="99">
        <v>613115.36026001</v>
      </c>
      <c r="AJ1439" s="99">
        <v>184746.22198486299</v>
      </c>
      <c r="AK1439" s="99">
        <v>0</v>
      </c>
      <c r="AL1439" s="99">
        <v>121098.317000389</v>
      </c>
      <c r="AM1439" s="99">
        <v>0</v>
      </c>
      <c r="AN1439" s="99">
        <v>6186334.9459228497</v>
      </c>
      <c r="AO1439" s="99">
        <v>16026445.946777301</v>
      </c>
      <c r="AP1439" s="99">
        <v>0</v>
      </c>
      <c r="AQ1439" s="99">
        <v>1423217.40794373</v>
      </c>
      <c r="AR1439" s="99">
        <v>917081.733726501</v>
      </c>
      <c r="AS1439" s="99">
        <v>1096631.53707886</v>
      </c>
      <c r="AT1439" s="99">
        <v>0</v>
      </c>
      <c r="AU1439" s="99">
        <v>0</v>
      </c>
      <c r="AV1439" s="99">
        <v>21029319.3515625</v>
      </c>
      <c r="AW1439" s="99">
        <v>499.09879655018398</v>
      </c>
      <c r="AX1439" s="99">
        <v>34402.133957862898</v>
      </c>
      <c r="AY1439" s="99">
        <v>6708705.3641357403</v>
      </c>
      <c r="AZ1439" s="99">
        <v>2718813.3187255901</v>
      </c>
      <c r="BA1439" s="99">
        <v>0</v>
      </c>
      <c r="BB1439" s="99">
        <v>6115219.2501831101</v>
      </c>
      <c r="BC1439" s="99">
        <v>1703062.4272766099</v>
      </c>
      <c r="BD1439" s="99">
        <v>0</v>
      </c>
      <c r="BE1439" s="99">
        <v>1085143.6195220901</v>
      </c>
      <c r="BF1439" s="99">
        <v>0</v>
      </c>
      <c r="BG1439" s="99">
        <v>20999664.705322299</v>
      </c>
      <c r="BH1439" s="99">
        <v>4627841.6882934598</v>
      </c>
      <c r="BI1439" s="99">
        <v>0</v>
      </c>
      <c r="BJ1439" s="99">
        <v>781147.78263855004</v>
      </c>
      <c r="BK1439" s="99">
        <v>565439.44183349598</v>
      </c>
      <c r="BL1439" s="99">
        <v>0</v>
      </c>
      <c r="BM1439" s="99">
        <v>0</v>
      </c>
      <c r="BN1439" s="99">
        <v>0</v>
      </c>
      <c r="BO1439" s="99">
        <v>0</v>
      </c>
      <c r="BP1439" s="99">
        <v>0</v>
      </c>
      <c r="BQ1439" s="99">
        <v>0</v>
      </c>
      <c r="BR1439" s="99">
        <v>2289224.4499206501</v>
      </c>
      <c r="BS1439" s="99">
        <v>1013899.27640533</v>
      </c>
      <c r="BT1439" s="99">
        <v>0</v>
      </c>
      <c r="BU1439" s="99">
        <v>1164566.71034241</v>
      </c>
      <c r="BV1439" s="99">
        <v>977922.49447631801</v>
      </c>
      <c r="BW1439" s="99">
        <v>0</v>
      </c>
      <c r="BX1439" s="99">
        <v>220746.102210999</v>
      </c>
      <c r="BY1439" s="99">
        <v>0</v>
      </c>
      <c r="BZ1439" s="99">
        <v>0</v>
      </c>
      <c r="CA1439" s="99">
        <v>37113.443433284803</v>
      </c>
      <c r="CB1439" s="99">
        <v>1781549.4943695101</v>
      </c>
      <c r="CC1439" s="99">
        <v>17469076.110839799</v>
      </c>
      <c r="CD1439" s="99">
        <v>5408916.0668945303</v>
      </c>
      <c r="CE1439" s="99">
        <v>1118.7187120020401</v>
      </c>
      <c r="CF1439" s="99">
        <v>123748.054988861</v>
      </c>
      <c r="CG1439" s="99">
        <v>1112377.16545105</v>
      </c>
      <c r="CH1439" s="99">
        <v>0</v>
      </c>
      <c r="CI1439" s="99">
        <v>38231.947693824797</v>
      </c>
      <c r="CJ1439" s="99">
        <v>1904431.86651611</v>
      </c>
      <c r="CK1439" s="99">
        <v>18604075.760497998</v>
      </c>
      <c r="CL1439" s="99">
        <v>5621926.4977417002</v>
      </c>
      <c r="CM1439" s="166">
        <v>58400.2080974579</v>
      </c>
      <c r="CN1439" s="166">
        <v>8089041.27734375</v>
      </c>
      <c r="CO1439" s="166">
        <v>39605586.388183601</v>
      </c>
      <c r="CP1439" s="99">
        <v>5621926.4977417002</v>
      </c>
      <c r="CQ1439" s="99">
        <v>0</v>
      </c>
      <c r="CR1439" s="99">
        <v>0</v>
      </c>
      <c r="CS1439" s="99">
        <v>0</v>
      </c>
      <c r="CT1439" s="99">
        <v>0</v>
      </c>
      <c r="CU1439" s="98">
        <v>3468.1554423910002</v>
      </c>
      <c r="CV1439" s="98">
        <v>21275.942009158</v>
      </c>
      <c r="CW1439" s="98">
        <v>1905297.5493583712</v>
      </c>
      <c r="CX1439" s="98">
        <v>18581453.276290849</v>
      </c>
    </row>
    <row r="1440" spans="1:102" x14ac:dyDescent="0.2">
      <c r="A1440" s="98" t="s">
        <v>74</v>
      </c>
      <c r="B1440" s="100">
        <v>43344</v>
      </c>
      <c r="C1440" s="99">
        <v>33522.606092929796</v>
      </c>
      <c r="D1440" s="99">
        <v>0</v>
      </c>
      <c r="E1440" s="99">
        <v>3398.24669989944</v>
      </c>
      <c r="F1440" s="99">
        <v>2829.03642138839</v>
      </c>
      <c r="G1440" s="99">
        <v>1124.2364864349399</v>
      </c>
      <c r="H1440" s="99">
        <v>0</v>
      </c>
      <c r="I1440" s="99">
        <v>0</v>
      </c>
      <c r="J1440" s="99">
        <v>20325.907526254701</v>
      </c>
      <c r="K1440" s="99">
        <v>0.97168312748544805</v>
      </c>
      <c r="L1440" s="99">
        <v>55.152367750182698</v>
      </c>
      <c r="M1440" s="99">
        <v>16086.418271541599</v>
      </c>
      <c r="N1440" s="99">
        <v>2815.0499583780802</v>
      </c>
      <c r="O1440" s="99">
        <v>0</v>
      </c>
      <c r="P1440" s="99">
        <v>16247.5986914635</v>
      </c>
      <c r="Q1440" s="99">
        <v>1784.9369420558201</v>
      </c>
      <c r="R1440" s="99">
        <v>0</v>
      </c>
      <c r="S1440" s="99">
        <v>1144.35587833822</v>
      </c>
      <c r="T1440" s="99">
        <v>0</v>
      </c>
      <c r="U1440" s="99">
        <v>20327.1946249008</v>
      </c>
      <c r="V1440" s="99">
        <v>1609828.66995239</v>
      </c>
      <c r="W1440" s="99">
        <v>0</v>
      </c>
      <c r="X1440" s="99">
        <v>155376.10684013399</v>
      </c>
      <c r="Y1440" s="99">
        <v>102988.15030288701</v>
      </c>
      <c r="Z1440" s="99">
        <v>123174.010821342</v>
      </c>
      <c r="AA1440" s="99">
        <v>0</v>
      </c>
      <c r="AB1440" s="99">
        <v>0</v>
      </c>
      <c r="AC1440" s="99">
        <v>6153691.5060424795</v>
      </c>
      <c r="AD1440" s="99">
        <v>88.080104500986593</v>
      </c>
      <c r="AE1440" s="99">
        <v>1813.14136697352</v>
      </c>
      <c r="AF1440" s="99">
        <v>667030.20298767101</v>
      </c>
      <c r="AG1440" s="99">
        <v>293386.60013580299</v>
      </c>
      <c r="AH1440" s="99">
        <v>0</v>
      </c>
      <c r="AI1440" s="99">
        <v>611615.85733032203</v>
      </c>
      <c r="AJ1440" s="99">
        <v>182346.64801597601</v>
      </c>
      <c r="AK1440" s="99">
        <v>0</v>
      </c>
      <c r="AL1440" s="99">
        <v>124435.979617119</v>
      </c>
      <c r="AM1440" s="99">
        <v>0</v>
      </c>
      <c r="AN1440" s="99">
        <v>6144717.9412841797</v>
      </c>
      <c r="AO1440" s="99">
        <v>15920185.2740479</v>
      </c>
      <c r="AP1440" s="99">
        <v>0</v>
      </c>
      <c r="AQ1440" s="99">
        <v>1376820.44230652</v>
      </c>
      <c r="AR1440" s="99">
        <v>887790.57716369606</v>
      </c>
      <c r="AS1440" s="99">
        <v>1107441.03565979</v>
      </c>
      <c r="AT1440" s="99">
        <v>0</v>
      </c>
      <c r="AU1440" s="99">
        <v>0</v>
      </c>
      <c r="AV1440" s="99">
        <v>21084037.949951202</v>
      </c>
      <c r="AW1440" s="99">
        <v>309.14978256076603</v>
      </c>
      <c r="AX1440" s="99">
        <v>18260.872974395799</v>
      </c>
      <c r="AY1440" s="99">
        <v>6776880.3259277297</v>
      </c>
      <c r="AZ1440" s="99">
        <v>2667591.1588134798</v>
      </c>
      <c r="BA1440" s="99">
        <v>0</v>
      </c>
      <c r="BB1440" s="99">
        <v>6104592.5056762705</v>
      </c>
      <c r="BC1440" s="99">
        <v>1685534.8610229499</v>
      </c>
      <c r="BD1440" s="99">
        <v>0</v>
      </c>
      <c r="BE1440" s="99">
        <v>1111490.24145508</v>
      </c>
      <c r="BF1440" s="99">
        <v>0</v>
      </c>
      <c r="BG1440" s="99">
        <v>21120484.105224598</v>
      </c>
      <c r="BH1440" s="99">
        <v>4616197.0473632803</v>
      </c>
      <c r="BI1440" s="99">
        <v>0</v>
      </c>
      <c r="BJ1440" s="99">
        <v>771080.61840820301</v>
      </c>
      <c r="BK1440" s="99">
        <v>560078.85753631603</v>
      </c>
      <c r="BL1440" s="99">
        <v>0</v>
      </c>
      <c r="BM1440" s="99">
        <v>0</v>
      </c>
      <c r="BN1440" s="99">
        <v>0</v>
      </c>
      <c r="BO1440" s="99">
        <v>0</v>
      </c>
      <c r="BP1440" s="99">
        <v>0</v>
      </c>
      <c r="BQ1440" s="99">
        <v>0</v>
      </c>
      <c r="BR1440" s="99">
        <v>2303917.4944152799</v>
      </c>
      <c r="BS1440" s="99">
        <v>996383.08206176804</v>
      </c>
      <c r="BT1440" s="99">
        <v>0</v>
      </c>
      <c r="BU1440" s="99">
        <v>978161.07246398902</v>
      </c>
      <c r="BV1440" s="99">
        <v>970613.59361267101</v>
      </c>
      <c r="BW1440" s="99">
        <v>0</v>
      </c>
      <c r="BX1440" s="99">
        <v>195802.51685333301</v>
      </c>
      <c r="BY1440" s="99">
        <v>0</v>
      </c>
      <c r="BZ1440" s="99">
        <v>0</v>
      </c>
      <c r="CA1440" s="99">
        <v>36938.9064974785</v>
      </c>
      <c r="CB1440" s="99">
        <v>1757909.4945068399</v>
      </c>
      <c r="CC1440" s="99">
        <v>17330872.4599609</v>
      </c>
      <c r="CD1440" s="99">
        <v>5391454.5190429697</v>
      </c>
      <c r="CE1440" s="99">
        <v>1125.2902870625301</v>
      </c>
      <c r="CF1440" s="99">
        <v>121501.26450920101</v>
      </c>
      <c r="CG1440" s="99">
        <v>1086446.5578765899</v>
      </c>
      <c r="CH1440" s="99">
        <v>0</v>
      </c>
      <c r="CI1440" s="99">
        <v>38063.029330253601</v>
      </c>
      <c r="CJ1440" s="99">
        <v>1880828.21949768</v>
      </c>
      <c r="CK1440" s="99">
        <v>18361761.611083999</v>
      </c>
      <c r="CL1440" s="99">
        <v>5604844.55859375</v>
      </c>
      <c r="CM1440" s="166">
        <v>58195.352025032</v>
      </c>
      <c r="CN1440" s="166">
        <v>8042039.3410644503</v>
      </c>
      <c r="CO1440" s="166">
        <v>39582032.157714799</v>
      </c>
      <c r="CP1440" s="99">
        <v>5604844.55859375</v>
      </c>
      <c r="CQ1440" s="99">
        <v>0</v>
      </c>
      <c r="CR1440" s="99">
        <v>0</v>
      </c>
      <c r="CS1440" s="99">
        <v>0</v>
      </c>
      <c r="CT1440" s="99">
        <v>0</v>
      </c>
      <c r="CU1440" s="98">
        <v>3398.0384591309999</v>
      </c>
      <c r="CV1440" s="98">
        <v>21287.718316085</v>
      </c>
      <c r="CW1440" s="98">
        <v>1879410.7590160409</v>
      </c>
      <c r="CX1440" s="98">
        <v>18417319.017837491</v>
      </c>
    </row>
    <row r="1441" spans="1:102" x14ac:dyDescent="0.2">
      <c r="A1441" s="98" t="s">
        <v>74</v>
      </c>
      <c r="B1441" s="100">
        <v>43435</v>
      </c>
      <c r="C1441" s="99">
        <v>33182.410179138198</v>
      </c>
      <c r="D1441" s="99">
        <v>0</v>
      </c>
      <c r="E1441" s="99">
        <v>3309.9140793085098</v>
      </c>
      <c r="F1441" s="99">
        <v>2767.0268962383302</v>
      </c>
      <c r="G1441" s="99">
        <v>1117.8320753425401</v>
      </c>
      <c r="H1441" s="99">
        <v>0</v>
      </c>
      <c r="I1441" s="99">
        <v>0</v>
      </c>
      <c r="J1441" s="99">
        <v>20126.461079835899</v>
      </c>
      <c r="K1441" s="99">
        <v>0</v>
      </c>
      <c r="L1441" s="99">
        <v>0</v>
      </c>
      <c r="M1441" s="99">
        <v>16047.832814216599</v>
      </c>
      <c r="N1441" s="99">
        <v>2729.19924604893</v>
      </c>
      <c r="O1441" s="99">
        <v>0</v>
      </c>
      <c r="P1441" s="99">
        <v>0</v>
      </c>
      <c r="Q1441" s="99">
        <v>1760.9361252188701</v>
      </c>
      <c r="R1441" s="99">
        <v>0</v>
      </c>
      <c r="S1441" s="99">
        <v>0</v>
      </c>
      <c r="T1441" s="99">
        <v>0</v>
      </c>
      <c r="U1441" s="99">
        <v>20129.536952018701</v>
      </c>
      <c r="V1441" s="99">
        <v>1603234.4737243699</v>
      </c>
      <c r="W1441" s="99">
        <v>0</v>
      </c>
      <c r="X1441" s="99">
        <v>152861.90448761001</v>
      </c>
      <c r="Y1441" s="99">
        <v>101351.16708374</v>
      </c>
      <c r="Z1441" s="99">
        <v>125310.12280559501</v>
      </c>
      <c r="AA1441" s="99">
        <v>0</v>
      </c>
      <c r="AB1441" s="99">
        <v>0</v>
      </c>
      <c r="AC1441" s="99">
        <v>6114749.0834350605</v>
      </c>
      <c r="AD1441" s="99">
        <v>0</v>
      </c>
      <c r="AE1441" s="99">
        <v>0</v>
      </c>
      <c r="AF1441" s="99">
        <v>679566.56045532203</v>
      </c>
      <c r="AG1441" s="99">
        <v>285652.26938247698</v>
      </c>
      <c r="AH1441" s="99">
        <v>0</v>
      </c>
      <c r="AI1441" s="99">
        <v>0</v>
      </c>
      <c r="AJ1441" s="99">
        <v>179850.34239196801</v>
      </c>
      <c r="AK1441" s="99">
        <v>0</v>
      </c>
      <c r="AL1441" s="99">
        <v>0</v>
      </c>
      <c r="AM1441" s="99">
        <v>0</v>
      </c>
      <c r="AN1441" s="99">
        <v>6106945.3572387705</v>
      </c>
      <c r="AO1441" s="99">
        <v>16089916.1647949</v>
      </c>
      <c r="AP1441" s="99">
        <v>0</v>
      </c>
      <c r="AQ1441" s="99">
        <v>1371698.27372742</v>
      </c>
      <c r="AR1441" s="99">
        <v>886853.29979705799</v>
      </c>
      <c r="AS1441" s="99">
        <v>1133461.0732269301</v>
      </c>
      <c r="AT1441" s="99">
        <v>0</v>
      </c>
      <c r="AU1441" s="99">
        <v>0</v>
      </c>
      <c r="AV1441" s="99">
        <v>21192292.1708984</v>
      </c>
      <c r="AW1441" s="99">
        <v>0</v>
      </c>
      <c r="AX1441" s="99">
        <v>0</v>
      </c>
      <c r="AY1441" s="99">
        <v>7050500.3772582998</v>
      </c>
      <c r="AZ1441" s="99">
        <v>2631268.6445007301</v>
      </c>
      <c r="BA1441" s="99">
        <v>0</v>
      </c>
      <c r="BB1441" s="99">
        <v>0</v>
      </c>
      <c r="BC1441" s="99">
        <v>1678393.9207305899</v>
      </c>
      <c r="BD1441" s="99">
        <v>0</v>
      </c>
      <c r="BE1441" s="99">
        <v>0</v>
      </c>
      <c r="BF1441" s="99">
        <v>0</v>
      </c>
      <c r="BG1441" s="99">
        <v>21158569.5710449</v>
      </c>
      <c r="BH1441" s="99">
        <v>4605151.6805419903</v>
      </c>
      <c r="BI1441" s="99">
        <v>0</v>
      </c>
      <c r="BJ1441" s="99">
        <v>756345.72777557396</v>
      </c>
      <c r="BK1441" s="99">
        <v>552840.45722961402</v>
      </c>
      <c r="BL1441" s="99">
        <v>0</v>
      </c>
      <c r="BM1441" s="99">
        <v>0</v>
      </c>
      <c r="BN1441" s="99">
        <v>0</v>
      </c>
      <c r="BO1441" s="99">
        <v>0</v>
      </c>
      <c r="BP1441" s="99">
        <v>0</v>
      </c>
      <c r="BQ1441" s="99">
        <v>0</v>
      </c>
      <c r="BR1441" s="99">
        <v>2328606.61572266</v>
      </c>
      <c r="BS1441" s="99">
        <v>968858.34194946301</v>
      </c>
      <c r="BT1441" s="99">
        <v>0</v>
      </c>
      <c r="BU1441" s="99">
        <v>0</v>
      </c>
      <c r="BV1441" s="99">
        <v>958882.59677886998</v>
      </c>
      <c r="BW1441" s="99">
        <v>0</v>
      </c>
      <c r="BX1441" s="99">
        <v>0</v>
      </c>
      <c r="BY1441" s="99">
        <v>0</v>
      </c>
      <c r="BZ1441" s="99">
        <v>0</v>
      </c>
      <c r="CA1441" s="99">
        <v>36491.320509910598</v>
      </c>
      <c r="CB1441" s="99">
        <v>1753017.5557251</v>
      </c>
      <c r="CC1441" s="99">
        <v>17335871.329589799</v>
      </c>
      <c r="CD1441" s="99">
        <v>5363814.9927368201</v>
      </c>
      <c r="CE1441" s="99">
        <v>1117.80466611683</v>
      </c>
      <c r="CF1441" s="99">
        <v>125181.999898911</v>
      </c>
      <c r="CG1441" s="99">
        <v>1146456.9587554899</v>
      </c>
      <c r="CH1441" s="99">
        <v>0</v>
      </c>
      <c r="CI1441" s="99">
        <v>37607.756084918998</v>
      </c>
      <c r="CJ1441" s="99">
        <v>1877329.38722229</v>
      </c>
      <c r="CK1441" s="99">
        <v>18591166.790283199</v>
      </c>
      <c r="CL1441" s="99">
        <v>5580871.9660034198</v>
      </c>
      <c r="CM1441" s="166">
        <v>57592.574955463402</v>
      </c>
      <c r="CN1441" s="166">
        <v>7974190.0228881799</v>
      </c>
      <c r="CO1441" s="166">
        <v>39719365.328613304</v>
      </c>
      <c r="CP1441" s="99">
        <v>5580871.9660034198</v>
      </c>
      <c r="CQ1441" s="99">
        <v>0</v>
      </c>
      <c r="CR1441" s="99">
        <v>0</v>
      </c>
      <c r="CS1441" s="99">
        <v>0</v>
      </c>
      <c r="CT1441" s="99">
        <v>0</v>
      </c>
      <c r="CU1441" s="98">
        <v>3311.153478966</v>
      </c>
      <c r="CV1441" s="98">
        <v>21107.017207821998</v>
      </c>
      <c r="CW1441" s="98">
        <v>1878199.555624011</v>
      </c>
      <c r="CX1441" s="98">
        <v>18482328.288345288</v>
      </c>
    </row>
    <row r="1442" spans="1:102" x14ac:dyDescent="0.2">
      <c r="A1442" s="98" t="s">
        <v>75</v>
      </c>
      <c r="B1442" s="100">
        <v>38047</v>
      </c>
      <c r="C1442" s="99">
        <v>34005.140967845902</v>
      </c>
      <c r="D1442" s="99">
        <v>0</v>
      </c>
      <c r="E1442" s="99">
        <v>20491.9666810036</v>
      </c>
      <c r="F1442" s="99">
        <v>8638.5204876661301</v>
      </c>
      <c r="G1442" s="99">
        <v>0.976778505995753</v>
      </c>
      <c r="H1442" s="99">
        <v>0</v>
      </c>
      <c r="I1442" s="99">
        <v>0</v>
      </c>
      <c r="J1442" s="99">
        <v>39.233763704542099</v>
      </c>
      <c r="K1442" s="99">
        <v>0</v>
      </c>
      <c r="L1442" s="99">
        <v>24626.640980482101</v>
      </c>
      <c r="M1442" s="99">
        <v>20647.261943101901</v>
      </c>
      <c r="N1442" s="99">
        <v>5661.8867605924597</v>
      </c>
      <c r="O1442" s="99">
        <v>0</v>
      </c>
      <c r="P1442" s="99">
        <v>0</v>
      </c>
      <c r="Q1442" s="99">
        <v>3360.9463899135599</v>
      </c>
      <c r="R1442" s="99">
        <v>0</v>
      </c>
      <c r="S1442" s="99">
        <v>0</v>
      </c>
      <c r="T1442" s="99">
        <v>1288.24490617216</v>
      </c>
      <c r="U1442" s="99">
        <v>14628.444028854399</v>
      </c>
      <c r="V1442" s="99">
        <v>2289398.1051940899</v>
      </c>
      <c r="W1442" s="99">
        <v>0</v>
      </c>
      <c r="X1442" s="99">
        <v>1759593.0126953099</v>
      </c>
      <c r="Y1442" s="99">
        <v>550711.35646057106</v>
      </c>
      <c r="Z1442" s="99">
        <v>128.28921758755999</v>
      </c>
      <c r="AA1442" s="99">
        <v>0</v>
      </c>
      <c r="AB1442" s="99">
        <v>0</v>
      </c>
      <c r="AC1442" s="99">
        <v>3154.9262388348602</v>
      </c>
      <c r="AD1442" s="99">
        <v>0</v>
      </c>
      <c r="AE1442" s="99">
        <v>1450905.4413147001</v>
      </c>
      <c r="AF1442" s="99">
        <v>1163516.4456634501</v>
      </c>
      <c r="AG1442" s="99">
        <v>1001514.10923767</v>
      </c>
      <c r="AH1442" s="99">
        <v>0</v>
      </c>
      <c r="AI1442" s="99">
        <v>0</v>
      </c>
      <c r="AJ1442" s="99">
        <v>431831.68634033197</v>
      </c>
      <c r="AK1442" s="99">
        <v>0</v>
      </c>
      <c r="AL1442" s="99">
        <v>0</v>
      </c>
      <c r="AM1442" s="99">
        <v>207146.543798447</v>
      </c>
      <c r="AN1442" s="99">
        <v>4520905.2913818397</v>
      </c>
      <c r="AO1442" s="99">
        <v>16256274.9025879</v>
      </c>
      <c r="AP1442" s="99">
        <v>0</v>
      </c>
      <c r="AQ1442" s="99">
        <v>11674514.2371826</v>
      </c>
      <c r="AR1442" s="99">
        <v>3644580.4638977102</v>
      </c>
      <c r="AS1442" s="99">
        <v>781.72304339706898</v>
      </c>
      <c r="AT1442" s="99">
        <v>0</v>
      </c>
      <c r="AU1442" s="99">
        <v>0</v>
      </c>
      <c r="AV1442" s="99">
        <v>7350.6641532778704</v>
      </c>
      <c r="AW1442" s="99">
        <v>0</v>
      </c>
      <c r="AX1442" s="99">
        <v>10575023.4075928</v>
      </c>
      <c r="AY1442" s="99">
        <v>8062558.9114990197</v>
      </c>
      <c r="AZ1442" s="99">
        <v>6343061.7166137705</v>
      </c>
      <c r="BA1442" s="99">
        <v>0</v>
      </c>
      <c r="BB1442" s="99">
        <v>0</v>
      </c>
      <c r="BC1442" s="99">
        <v>2827108.0516662602</v>
      </c>
      <c r="BD1442" s="99">
        <v>0</v>
      </c>
      <c r="BE1442" s="99">
        <v>0</v>
      </c>
      <c r="BF1442" s="99">
        <v>1265695.9250946001</v>
      </c>
      <c r="BG1442" s="99">
        <v>10389809.392333999</v>
      </c>
      <c r="BH1442" s="99">
        <v>3093331.4150085398</v>
      </c>
      <c r="BI1442" s="99">
        <v>0</v>
      </c>
      <c r="BJ1442" s="99">
        <v>3156300.6011352502</v>
      </c>
      <c r="BK1442" s="99">
        <v>1217246.98445129</v>
      </c>
      <c r="BL1442" s="99">
        <v>0</v>
      </c>
      <c r="BM1442" s="99">
        <v>0</v>
      </c>
      <c r="BN1442" s="99">
        <v>0</v>
      </c>
      <c r="BO1442" s="99">
        <v>0</v>
      </c>
      <c r="BP1442" s="99">
        <v>0</v>
      </c>
      <c r="BQ1442" s="99">
        <v>0</v>
      </c>
      <c r="BR1442" s="99">
        <v>2595166.6457214402</v>
      </c>
      <c r="BS1442" s="99">
        <v>2435198.31005859</v>
      </c>
      <c r="BT1442" s="99">
        <v>0</v>
      </c>
      <c r="BU1442" s="99">
        <v>0</v>
      </c>
      <c r="BV1442" s="99">
        <v>1189104.8754577599</v>
      </c>
      <c r="BW1442" s="99">
        <v>0</v>
      </c>
      <c r="BX1442" s="99">
        <v>0</v>
      </c>
      <c r="BY1442" s="99">
        <v>0</v>
      </c>
      <c r="BZ1442" s="99">
        <v>0</v>
      </c>
      <c r="CA1442" s="99">
        <v>54537.424010753602</v>
      </c>
      <c r="CB1442" s="99">
        <v>4016808.6161499</v>
      </c>
      <c r="CC1442" s="99">
        <v>27707972.955322299</v>
      </c>
      <c r="CD1442" s="99">
        <v>6239699.2398071298</v>
      </c>
      <c r="CE1442" s="99">
        <v>1277.32343231142</v>
      </c>
      <c r="CF1442" s="99">
        <v>204636.13393020601</v>
      </c>
      <c r="CG1442" s="99">
        <v>1228401.0994567899</v>
      </c>
      <c r="CH1442" s="99">
        <v>0</v>
      </c>
      <c r="CI1442" s="99">
        <v>55812.353371143297</v>
      </c>
      <c r="CJ1442" s="99">
        <v>4221651.0889892597</v>
      </c>
      <c r="CK1442" s="99">
        <v>28949652.645263702</v>
      </c>
      <c r="CL1442" s="99">
        <v>6238689.5338134803</v>
      </c>
      <c r="CM1442" s="166">
        <v>70417.706112861604</v>
      </c>
      <c r="CN1442" s="166">
        <v>8702885.7871093806</v>
      </c>
      <c r="CO1442" s="166">
        <v>39272833.9287109</v>
      </c>
      <c r="CP1442" s="99">
        <v>6238689.5338134803</v>
      </c>
      <c r="CQ1442" s="99">
        <v>0</v>
      </c>
      <c r="CR1442" s="99">
        <v>0</v>
      </c>
      <c r="CS1442" s="99">
        <v>0</v>
      </c>
      <c r="CT1442" s="99">
        <v>0</v>
      </c>
      <c r="CU1442" s="98">
        <v>36381.889532727997</v>
      </c>
      <c r="CV1442" s="98">
        <v>40.618901678999997</v>
      </c>
      <c r="CW1442" s="98">
        <v>4221444.7500801058</v>
      </c>
      <c r="CX1442" s="98">
        <v>28936374.05477909</v>
      </c>
    </row>
    <row r="1443" spans="1:102" x14ac:dyDescent="0.2">
      <c r="A1443" s="98" t="s">
        <v>75</v>
      </c>
      <c r="B1443" s="100">
        <v>38139</v>
      </c>
      <c r="C1443" s="99">
        <v>34731.691164493597</v>
      </c>
      <c r="D1443" s="99">
        <v>0</v>
      </c>
      <c r="E1443" s="99">
        <v>20011.603829383901</v>
      </c>
      <c r="F1443" s="99">
        <v>8845.7462134361303</v>
      </c>
      <c r="G1443" s="99">
        <v>37.370217340998401</v>
      </c>
      <c r="H1443" s="99">
        <v>0</v>
      </c>
      <c r="I1443" s="99">
        <v>0</v>
      </c>
      <c r="J1443" s="99">
        <v>667.58197107911099</v>
      </c>
      <c r="K1443" s="99">
        <v>0</v>
      </c>
      <c r="L1443" s="99">
        <v>25131.384636163701</v>
      </c>
      <c r="M1443" s="99">
        <v>20642.8929979801</v>
      </c>
      <c r="N1443" s="99">
        <v>5723.8120259642601</v>
      </c>
      <c r="O1443" s="99">
        <v>0</v>
      </c>
      <c r="P1443" s="99">
        <v>0</v>
      </c>
      <c r="Q1443" s="99">
        <v>3377.6623643338698</v>
      </c>
      <c r="R1443" s="99">
        <v>0</v>
      </c>
      <c r="S1443" s="99">
        <v>0</v>
      </c>
      <c r="T1443" s="99">
        <v>1261.86590416729</v>
      </c>
      <c r="U1443" s="99">
        <v>14821.9338743687</v>
      </c>
      <c r="V1443" s="99">
        <v>2302503.1091613802</v>
      </c>
      <c r="W1443" s="99">
        <v>0</v>
      </c>
      <c r="X1443" s="99">
        <v>1700852.6830444301</v>
      </c>
      <c r="Y1443" s="99">
        <v>563936.92201232899</v>
      </c>
      <c r="Z1443" s="99">
        <v>4998.4508757591202</v>
      </c>
      <c r="AA1443" s="99">
        <v>0</v>
      </c>
      <c r="AB1443" s="99">
        <v>0</v>
      </c>
      <c r="AC1443" s="99">
        <v>177017.34487915001</v>
      </c>
      <c r="AD1443" s="99">
        <v>0</v>
      </c>
      <c r="AE1443" s="99">
        <v>1440081.93374634</v>
      </c>
      <c r="AF1443" s="99">
        <v>1155167.19360352</v>
      </c>
      <c r="AG1443" s="99">
        <v>996592.06838226295</v>
      </c>
      <c r="AH1443" s="99">
        <v>0</v>
      </c>
      <c r="AI1443" s="99">
        <v>0</v>
      </c>
      <c r="AJ1443" s="99">
        <v>413183.82660293602</v>
      </c>
      <c r="AK1443" s="99">
        <v>0</v>
      </c>
      <c r="AL1443" s="99">
        <v>0</v>
      </c>
      <c r="AM1443" s="99">
        <v>200066.22844696001</v>
      </c>
      <c r="AN1443" s="99">
        <v>4588059.7988281297</v>
      </c>
      <c r="AO1443" s="99">
        <v>16523094.1793213</v>
      </c>
      <c r="AP1443" s="99">
        <v>0</v>
      </c>
      <c r="AQ1443" s="99">
        <v>11461116.2818604</v>
      </c>
      <c r="AR1443" s="99">
        <v>3826964.0865478502</v>
      </c>
      <c r="AS1443" s="99">
        <v>32463.618989705999</v>
      </c>
      <c r="AT1443" s="99">
        <v>0</v>
      </c>
      <c r="AU1443" s="99">
        <v>0</v>
      </c>
      <c r="AV1443" s="99">
        <v>411565.57796096802</v>
      </c>
      <c r="AW1443" s="99">
        <v>0</v>
      </c>
      <c r="AX1443" s="99">
        <v>10604996.3317871</v>
      </c>
      <c r="AY1443" s="99">
        <v>8156137.5540771503</v>
      </c>
      <c r="AZ1443" s="99">
        <v>6384213.52880859</v>
      </c>
      <c r="BA1443" s="99">
        <v>0</v>
      </c>
      <c r="BB1443" s="99">
        <v>0</v>
      </c>
      <c r="BC1443" s="99">
        <v>2800868.5722961398</v>
      </c>
      <c r="BD1443" s="99">
        <v>0</v>
      </c>
      <c r="BE1443" s="99">
        <v>0</v>
      </c>
      <c r="BF1443" s="99">
        <v>1238615.40211487</v>
      </c>
      <c r="BG1443" s="99">
        <v>10523978.529296899</v>
      </c>
      <c r="BH1443" s="99">
        <v>3145788.9482727102</v>
      </c>
      <c r="BI1443" s="99">
        <v>0</v>
      </c>
      <c r="BJ1443" s="99">
        <v>3104536.0178527799</v>
      </c>
      <c r="BK1443" s="99">
        <v>1285229.08418274</v>
      </c>
      <c r="BL1443" s="99">
        <v>0</v>
      </c>
      <c r="BM1443" s="99">
        <v>0</v>
      </c>
      <c r="BN1443" s="99">
        <v>0</v>
      </c>
      <c r="BO1443" s="99">
        <v>0</v>
      </c>
      <c r="BP1443" s="99">
        <v>0</v>
      </c>
      <c r="BQ1443" s="99">
        <v>0</v>
      </c>
      <c r="BR1443" s="99">
        <v>2616829.3591613802</v>
      </c>
      <c r="BS1443" s="99">
        <v>2466940.2810363802</v>
      </c>
      <c r="BT1443" s="99">
        <v>0</v>
      </c>
      <c r="BU1443" s="99">
        <v>0</v>
      </c>
      <c r="BV1443" s="99">
        <v>1186132.7495575</v>
      </c>
      <c r="BW1443" s="99">
        <v>0</v>
      </c>
      <c r="BX1443" s="99">
        <v>0</v>
      </c>
      <c r="BY1443" s="99">
        <v>0</v>
      </c>
      <c r="BZ1443" s="99">
        <v>0</v>
      </c>
      <c r="CA1443" s="99">
        <v>54871.647271633097</v>
      </c>
      <c r="CB1443" s="99">
        <v>3998783.9790344201</v>
      </c>
      <c r="CC1443" s="99">
        <v>27967667.329589799</v>
      </c>
      <c r="CD1443" s="99">
        <v>6219703.1673584003</v>
      </c>
      <c r="CE1443" s="99">
        <v>1263.3548159152299</v>
      </c>
      <c r="CF1443" s="99">
        <v>202921.272964478</v>
      </c>
      <c r="CG1443" s="99">
        <v>1242453.50286865</v>
      </c>
      <c r="CH1443" s="99">
        <v>0</v>
      </c>
      <c r="CI1443" s="99">
        <v>56123.692779541001</v>
      </c>
      <c r="CJ1443" s="99">
        <v>4199810.36083984</v>
      </c>
      <c r="CK1443" s="99">
        <v>29210344.9462891</v>
      </c>
      <c r="CL1443" s="99">
        <v>6223957.4769897498</v>
      </c>
      <c r="CM1443" s="166">
        <v>70964.729267120405</v>
      </c>
      <c r="CN1443" s="166">
        <v>8737442.8642578106</v>
      </c>
      <c r="CO1443" s="166">
        <v>39825443.3603516</v>
      </c>
      <c r="CP1443" s="99">
        <v>6223957.4769897498</v>
      </c>
      <c r="CQ1443" s="99">
        <v>0</v>
      </c>
      <c r="CR1443" s="99">
        <v>0</v>
      </c>
      <c r="CS1443" s="99">
        <v>0</v>
      </c>
      <c r="CT1443" s="99">
        <v>0</v>
      </c>
      <c r="CU1443" s="98">
        <v>34910.090189741997</v>
      </c>
      <c r="CV1443" s="98">
        <v>719.78797907700005</v>
      </c>
      <c r="CW1443" s="98">
        <v>4201705.2519988976</v>
      </c>
      <c r="CX1443" s="98">
        <v>29210120.832458448</v>
      </c>
    </row>
    <row r="1444" spans="1:102" x14ac:dyDescent="0.2">
      <c r="A1444" s="98" t="s">
        <v>75</v>
      </c>
      <c r="B1444" s="100">
        <v>38231</v>
      </c>
      <c r="C1444" s="99">
        <v>35652.8422355652</v>
      </c>
      <c r="D1444" s="99">
        <v>0</v>
      </c>
      <c r="E1444" s="99">
        <v>20340.719758987401</v>
      </c>
      <c r="F1444" s="99">
        <v>9914.9930999279004</v>
      </c>
      <c r="G1444" s="99">
        <v>95.3753926856443</v>
      </c>
      <c r="H1444" s="99">
        <v>0</v>
      </c>
      <c r="I1444" s="99">
        <v>0</v>
      </c>
      <c r="J1444" s="99">
        <v>1857.7062252312901</v>
      </c>
      <c r="K1444" s="99">
        <v>0</v>
      </c>
      <c r="L1444" s="99">
        <v>26641.4103176594</v>
      </c>
      <c r="M1444" s="99">
        <v>20880.2295355797</v>
      </c>
      <c r="N1444" s="99">
        <v>5707.9079449772798</v>
      </c>
      <c r="O1444" s="99">
        <v>0</v>
      </c>
      <c r="P1444" s="99">
        <v>0</v>
      </c>
      <c r="Q1444" s="99">
        <v>3389.5431502759502</v>
      </c>
      <c r="R1444" s="99">
        <v>0</v>
      </c>
      <c r="S1444" s="99">
        <v>0</v>
      </c>
      <c r="T1444" s="99">
        <v>1216.6322897821699</v>
      </c>
      <c r="U1444" s="99">
        <v>14718.581466793999</v>
      </c>
      <c r="V1444" s="99">
        <v>2323805.70062256</v>
      </c>
      <c r="W1444" s="99">
        <v>0</v>
      </c>
      <c r="X1444" s="99">
        <v>1701573.5333252</v>
      </c>
      <c r="Y1444" s="99">
        <v>614050.72465515102</v>
      </c>
      <c r="Z1444" s="99">
        <v>14537.3272553682</v>
      </c>
      <c r="AA1444" s="99">
        <v>0</v>
      </c>
      <c r="AB1444" s="99">
        <v>0</v>
      </c>
      <c r="AC1444" s="99">
        <v>479016.56019210798</v>
      </c>
      <c r="AD1444" s="99">
        <v>0</v>
      </c>
      <c r="AE1444" s="99">
        <v>1478918.51097107</v>
      </c>
      <c r="AF1444" s="99">
        <v>1163920.6010284401</v>
      </c>
      <c r="AG1444" s="99">
        <v>998108.60698699998</v>
      </c>
      <c r="AH1444" s="99">
        <v>0</v>
      </c>
      <c r="AI1444" s="99">
        <v>0</v>
      </c>
      <c r="AJ1444" s="99">
        <v>413744.677967072</v>
      </c>
      <c r="AK1444" s="99">
        <v>0</v>
      </c>
      <c r="AL1444" s="99">
        <v>0</v>
      </c>
      <c r="AM1444" s="99">
        <v>199975.958972931</v>
      </c>
      <c r="AN1444" s="99">
        <v>4231730.6953125</v>
      </c>
      <c r="AO1444" s="99">
        <v>16946657.143066399</v>
      </c>
      <c r="AP1444" s="99">
        <v>0</v>
      </c>
      <c r="AQ1444" s="99">
        <v>11666126.4833984</v>
      </c>
      <c r="AR1444" s="99">
        <v>4224449.9274292002</v>
      </c>
      <c r="AS1444" s="99">
        <v>91946.515843391404</v>
      </c>
      <c r="AT1444" s="99">
        <v>0</v>
      </c>
      <c r="AU1444" s="99">
        <v>0</v>
      </c>
      <c r="AV1444" s="99">
        <v>1115118.51098633</v>
      </c>
      <c r="AW1444" s="99">
        <v>0</v>
      </c>
      <c r="AX1444" s="99">
        <v>11220370.521850601</v>
      </c>
      <c r="AY1444" s="99">
        <v>8370739.7070922898</v>
      </c>
      <c r="AZ1444" s="99">
        <v>6485702.9583740197</v>
      </c>
      <c r="BA1444" s="99">
        <v>0</v>
      </c>
      <c r="BB1444" s="99">
        <v>0</v>
      </c>
      <c r="BC1444" s="99">
        <v>2850839.9917907701</v>
      </c>
      <c r="BD1444" s="99">
        <v>0</v>
      </c>
      <c r="BE1444" s="99">
        <v>0</v>
      </c>
      <c r="BF1444" s="99">
        <v>1251433.6369781501</v>
      </c>
      <c r="BG1444" s="99">
        <v>10232884.7658691</v>
      </c>
      <c r="BH1444" s="99">
        <v>3300987.9682922401</v>
      </c>
      <c r="BI1444" s="99">
        <v>0</v>
      </c>
      <c r="BJ1444" s="99">
        <v>3136966.9320068401</v>
      </c>
      <c r="BK1444" s="99">
        <v>1392524.78302002</v>
      </c>
      <c r="BL1444" s="99">
        <v>0</v>
      </c>
      <c r="BM1444" s="99">
        <v>0</v>
      </c>
      <c r="BN1444" s="99">
        <v>0</v>
      </c>
      <c r="BO1444" s="99">
        <v>0</v>
      </c>
      <c r="BP1444" s="99">
        <v>0</v>
      </c>
      <c r="BQ1444" s="99">
        <v>0</v>
      </c>
      <c r="BR1444" s="99">
        <v>2680838.1037902799</v>
      </c>
      <c r="BS1444" s="99">
        <v>2525633.2061462398</v>
      </c>
      <c r="BT1444" s="99">
        <v>0</v>
      </c>
      <c r="BU1444" s="99">
        <v>0</v>
      </c>
      <c r="BV1444" s="99">
        <v>1208406.5029296901</v>
      </c>
      <c r="BW1444" s="99">
        <v>0</v>
      </c>
      <c r="BX1444" s="99">
        <v>0</v>
      </c>
      <c r="BY1444" s="99">
        <v>0</v>
      </c>
      <c r="BZ1444" s="99">
        <v>0</v>
      </c>
      <c r="CA1444" s="99">
        <v>55839.480652332299</v>
      </c>
      <c r="CB1444" s="99">
        <v>4023051.6553344699</v>
      </c>
      <c r="CC1444" s="99">
        <v>28532194.166992199</v>
      </c>
      <c r="CD1444" s="99">
        <v>6484678.3532104502</v>
      </c>
      <c r="CE1444" s="99">
        <v>1216.64340957999</v>
      </c>
      <c r="CF1444" s="99">
        <v>201186.41897582999</v>
      </c>
      <c r="CG1444" s="99">
        <v>1243092.58055115</v>
      </c>
      <c r="CH1444" s="99">
        <v>0</v>
      </c>
      <c r="CI1444" s="99">
        <v>57060.170094490102</v>
      </c>
      <c r="CJ1444" s="99">
        <v>4221811.0322876005</v>
      </c>
      <c r="CK1444" s="99">
        <v>29774839.4294434</v>
      </c>
      <c r="CL1444" s="99">
        <v>6482436.7135620099</v>
      </c>
      <c r="CM1444" s="166">
        <v>71753.805710792498</v>
      </c>
      <c r="CN1444" s="166">
        <v>8465253.2957763709</v>
      </c>
      <c r="CO1444" s="166">
        <v>39973497.142578103</v>
      </c>
      <c r="CP1444" s="99">
        <v>6482436.7135620099</v>
      </c>
      <c r="CQ1444" s="99">
        <v>0</v>
      </c>
      <c r="CR1444" s="99">
        <v>0</v>
      </c>
      <c r="CS1444" s="99">
        <v>0</v>
      </c>
      <c r="CT1444" s="99">
        <v>0</v>
      </c>
      <c r="CU1444" s="98">
        <v>34880.487452046</v>
      </c>
      <c r="CV1444" s="98">
        <v>1896.5006828579999</v>
      </c>
      <c r="CW1444" s="98">
        <v>4224238.0743102999</v>
      </c>
      <c r="CX1444" s="98">
        <v>29775286.74754335</v>
      </c>
    </row>
    <row r="1445" spans="1:102" x14ac:dyDescent="0.2">
      <c r="A1445" s="98" t="s">
        <v>75</v>
      </c>
      <c r="B1445" s="100">
        <v>38322</v>
      </c>
      <c r="C1445" s="99">
        <v>36627.026300430298</v>
      </c>
      <c r="D1445" s="99">
        <v>0</v>
      </c>
      <c r="E1445" s="99">
        <v>19275.790689230002</v>
      </c>
      <c r="F1445" s="99">
        <v>9869.5058912038803</v>
      </c>
      <c r="G1445" s="99">
        <v>153.65949929319299</v>
      </c>
      <c r="H1445" s="99">
        <v>0</v>
      </c>
      <c r="I1445" s="99">
        <v>0</v>
      </c>
      <c r="J1445" s="99">
        <v>2979.4631513357199</v>
      </c>
      <c r="K1445" s="99">
        <v>0</v>
      </c>
      <c r="L1445" s="99">
        <v>26073.496778488199</v>
      </c>
      <c r="M1445" s="99">
        <v>21068.5152628422</v>
      </c>
      <c r="N1445" s="99">
        <v>5627.4887757301303</v>
      </c>
      <c r="O1445" s="99">
        <v>0</v>
      </c>
      <c r="P1445" s="99">
        <v>0</v>
      </c>
      <c r="Q1445" s="99">
        <v>3388.5750561356499</v>
      </c>
      <c r="R1445" s="99">
        <v>0</v>
      </c>
      <c r="S1445" s="99">
        <v>0</v>
      </c>
      <c r="T1445" s="99">
        <v>1221.1258547156999</v>
      </c>
      <c r="U1445" s="99">
        <v>15281.7149354219</v>
      </c>
      <c r="V1445" s="99">
        <v>2415320.4029846201</v>
      </c>
      <c r="W1445" s="99">
        <v>0</v>
      </c>
      <c r="X1445" s="99">
        <v>1632309.2794341999</v>
      </c>
      <c r="Y1445" s="99">
        <v>626696.95909881603</v>
      </c>
      <c r="Z1445" s="99">
        <v>28418.286956310301</v>
      </c>
      <c r="AA1445" s="99">
        <v>0</v>
      </c>
      <c r="AB1445" s="99">
        <v>0</v>
      </c>
      <c r="AC1445" s="99">
        <v>1028677.0895690901</v>
      </c>
      <c r="AD1445" s="99">
        <v>0</v>
      </c>
      <c r="AE1445" s="99">
        <v>1451412.10951233</v>
      </c>
      <c r="AF1445" s="99">
        <v>1177545.8422699</v>
      </c>
      <c r="AG1445" s="99">
        <v>998633.490440369</v>
      </c>
      <c r="AH1445" s="99">
        <v>0</v>
      </c>
      <c r="AI1445" s="99">
        <v>0</v>
      </c>
      <c r="AJ1445" s="99">
        <v>410536.97402954102</v>
      </c>
      <c r="AK1445" s="99">
        <v>0</v>
      </c>
      <c r="AL1445" s="99">
        <v>0</v>
      </c>
      <c r="AM1445" s="99">
        <v>200214.61638069199</v>
      </c>
      <c r="AN1445" s="99">
        <v>4753422.5491943397</v>
      </c>
      <c r="AO1445" s="99">
        <v>17745280.9384766</v>
      </c>
      <c r="AP1445" s="99">
        <v>0</v>
      </c>
      <c r="AQ1445" s="99">
        <v>11272834.9187012</v>
      </c>
      <c r="AR1445" s="99">
        <v>4383097.54931641</v>
      </c>
      <c r="AS1445" s="99">
        <v>183686.589857101</v>
      </c>
      <c r="AT1445" s="99">
        <v>0</v>
      </c>
      <c r="AU1445" s="99">
        <v>0</v>
      </c>
      <c r="AV1445" s="99">
        <v>2433612.76281738</v>
      </c>
      <c r="AW1445" s="99">
        <v>0</v>
      </c>
      <c r="AX1445" s="99">
        <v>11011277.927978501</v>
      </c>
      <c r="AY1445" s="99">
        <v>8609727.0285644494</v>
      </c>
      <c r="AZ1445" s="99">
        <v>6572406.9244995099</v>
      </c>
      <c r="BA1445" s="99">
        <v>0</v>
      </c>
      <c r="BB1445" s="99">
        <v>0</v>
      </c>
      <c r="BC1445" s="99">
        <v>2829988.5893859901</v>
      </c>
      <c r="BD1445" s="99">
        <v>0</v>
      </c>
      <c r="BE1445" s="99">
        <v>0</v>
      </c>
      <c r="BF1445" s="99">
        <v>1275164.2275238</v>
      </c>
      <c r="BG1445" s="99">
        <v>11251221.248901401</v>
      </c>
      <c r="BH1445" s="99">
        <v>3430413.8565368699</v>
      </c>
      <c r="BI1445" s="99">
        <v>0</v>
      </c>
      <c r="BJ1445" s="99">
        <v>3063321.8821716299</v>
      </c>
      <c r="BK1445" s="99">
        <v>1467535.1509246801</v>
      </c>
      <c r="BL1445" s="99">
        <v>0</v>
      </c>
      <c r="BM1445" s="99">
        <v>0</v>
      </c>
      <c r="BN1445" s="99">
        <v>0</v>
      </c>
      <c r="BO1445" s="99">
        <v>0</v>
      </c>
      <c r="BP1445" s="99">
        <v>0</v>
      </c>
      <c r="BQ1445" s="99">
        <v>0</v>
      </c>
      <c r="BR1445" s="99">
        <v>2740928.4830932599</v>
      </c>
      <c r="BS1445" s="99">
        <v>2571117.1152954102</v>
      </c>
      <c r="BT1445" s="99">
        <v>0</v>
      </c>
      <c r="BU1445" s="99">
        <v>0</v>
      </c>
      <c r="BV1445" s="99">
        <v>1210550.54295349</v>
      </c>
      <c r="BW1445" s="99">
        <v>0</v>
      </c>
      <c r="BX1445" s="99">
        <v>0</v>
      </c>
      <c r="BY1445" s="99">
        <v>0</v>
      </c>
      <c r="BZ1445" s="99">
        <v>0</v>
      </c>
      <c r="CA1445" s="99">
        <v>55871.387170314803</v>
      </c>
      <c r="CB1445" s="99">
        <v>4047478.1528015099</v>
      </c>
      <c r="CC1445" s="99">
        <v>29049663.375</v>
      </c>
      <c r="CD1445" s="99">
        <v>6488459.7776489304</v>
      </c>
      <c r="CE1445" s="99">
        <v>1237.42265978456</v>
      </c>
      <c r="CF1445" s="99">
        <v>200789.65339469901</v>
      </c>
      <c r="CG1445" s="99">
        <v>1280768.7604217499</v>
      </c>
      <c r="CH1445" s="99">
        <v>0</v>
      </c>
      <c r="CI1445" s="99">
        <v>57118.972551345803</v>
      </c>
      <c r="CJ1445" s="99">
        <v>4244635.99719238</v>
      </c>
      <c r="CK1445" s="99">
        <v>30331489.162109401</v>
      </c>
      <c r="CL1445" s="99">
        <v>6487304.5463867197</v>
      </c>
      <c r="CM1445" s="166">
        <v>72365.373777389497</v>
      </c>
      <c r="CN1445" s="166">
        <v>8995981.0759277306</v>
      </c>
      <c r="CO1445" s="166">
        <v>41641850.296386696</v>
      </c>
      <c r="CP1445" s="99">
        <v>6487304.5463867197</v>
      </c>
      <c r="CQ1445" s="99">
        <v>0</v>
      </c>
      <c r="CR1445" s="99">
        <v>0</v>
      </c>
      <c r="CS1445" s="99">
        <v>0</v>
      </c>
      <c r="CT1445" s="99">
        <v>0</v>
      </c>
      <c r="CU1445" s="98">
        <v>32591.269901217998</v>
      </c>
      <c r="CV1445" s="98">
        <v>3072.7545424700002</v>
      </c>
      <c r="CW1445" s="98">
        <v>4248267.806196209</v>
      </c>
      <c r="CX1445" s="98">
        <v>30330432.135421749</v>
      </c>
    </row>
    <row r="1446" spans="1:102" x14ac:dyDescent="0.2">
      <c r="A1446" s="98" t="s">
        <v>75</v>
      </c>
      <c r="B1446" s="100">
        <v>38412</v>
      </c>
      <c r="C1446" s="99">
        <v>37677.563030719801</v>
      </c>
      <c r="D1446" s="99">
        <v>0</v>
      </c>
      <c r="E1446" s="99">
        <v>19020.463773727399</v>
      </c>
      <c r="F1446" s="99">
        <v>10209.887194156599</v>
      </c>
      <c r="G1446" s="99">
        <v>221.92312921397399</v>
      </c>
      <c r="H1446" s="99">
        <v>0</v>
      </c>
      <c r="I1446" s="99">
        <v>0</v>
      </c>
      <c r="J1446" s="99">
        <v>4254.7033185362798</v>
      </c>
      <c r="K1446" s="99">
        <v>0</v>
      </c>
      <c r="L1446" s="99">
        <v>26090.258524656299</v>
      </c>
      <c r="M1446" s="99">
        <v>21263.730821847901</v>
      </c>
      <c r="N1446" s="99">
        <v>5685.7174770832098</v>
      </c>
      <c r="O1446" s="99">
        <v>0</v>
      </c>
      <c r="P1446" s="99">
        <v>0</v>
      </c>
      <c r="Q1446" s="99">
        <v>3437.54557189345</v>
      </c>
      <c r="R1446" s="99">
        <v>0</v>
      </c>
      <c r="S1446" s="99">
        <v>0</v>
      </c>
      <c r="T1446" s="99">
        <v>1161.0357698202099</v>
      </c>
      <c r="U1446" s="99">
        <v>15526.2040526867</v>
      </c>
      <c r="V1446" s="99">
        <v>2508352.3723449698</v>
      </c>
      <c r="W1446" s="99">
        <v>0</v>
      </c>
      <c r="X1446" s="99">
        <v>1600138.9135437</v>
      </c>
      <c r="Y1446" s="99">
        <v>641609.17243194603</v>
      </c>
      <c r="Z1446" s="99">
        <v>41110.220333576202</v>
      </c>
      <c r="AA1446" s="99">
        <v>0</v>
      </c>
      <c r="AB1446" s="99">
        <v>0</v>
      </c>
      <c r="AC1446" s="99">
        <v>1489692.4503478999</v>
      </c>
      <c r="AD1446" s="99">
        <v>0</v>
      </c>
      <c r="AE1446" s="99">
        <v>1483568.91479492</v>
      </c>
      <c r="AF1446" s="99">
        <v>1201525.19352722</v>
      </c>
      <c r="AG1446" s="99">
        <v>993668.68025970506</v>
      </c>
      <c r="AH1446" s="99">
        <v>0</v>
      </c>
      <c r="AI1446" s="99">
        <v>0</v>
      </c>
      <c r="AJ1446" s="99">
        <v>416655.25987243699</v>
      </c>
      <c r="AK1446" s="99">
        <v>0</v>
      </c>
      <c r="AL1446" s="99">
        <v>0</v>
      </c>
      <c r="AM1446" s="99">
        <v>194365.04600524899</v>
      </c>
      <c r="AN1446" s="99">
        <v>4912963.9647827102</v>
      </c>
      <c r="AO1446" s="99">
        <v>18629049.696777299</v>
      </c>
      <c r="AP1446" s="99">
        <v>0</v>
      </c>
      <c r="AQ1446" s="99">
        <v>11211226.1599121</v>
      </c>
      <c r="AR1446" s="99">
        <v>4621337.7763671903</v>
      </c>
      <c r="AS1446" s="99">
        <v>266675.36182022101</v>
      </c>
      <c r="AT1446" s="99">
        <v>0</v>
      </c>
      <c r="AU1446" s="99">
        <v>0</v>
      </c>
      <c r="AV1446" s="99">
        <v>3650695.4180908198</v>
      </c>
      <c r="AW1446" s="99">
        <v>0</v>
      </c>
      <c r="AX1446" s="99">
        <v>11299017.8308105</v>
      </c>
      <c r="AY1446" s="99">
        <v>8800350.2760009803</v>
      </c>
      <c r="AZ1446" s="99">
        <v>6597211.5623779297</v>
      </c>
      <c r="BA1446" s="99">
        <v>0</v>
      </c>
      <c r="BB1446" s="99">
        <v>0</v>
      </c>
      <c r="BC1446" s="99">
        <v>2900359.5531005901</v>
      </c>
      <c r="BD1446" s="99">
        <v>0</v>
      </c>
      <c r="BE1446" s="99">
        <v>0</v>
      </c>
      <c r="BF1446" s="99">
        <v>1253983.6957397501</v>
      </c>
      <c r="BG1446" s="99">
        <v>11750864.498535199</v>
      </c>
      <c r="BH1446" s="99">
        <v>3573680.0652465802</v>
      </c>
      <c r="BI1446" s="99">
        <v>0</v>
      </c>
      <c r="BJ1446" s="99">
        <v>3031272.31536865</v>
      </c>
      <c r="BK1446" s="99">
        <v>1522482.4515686</v>
      </c>
      <c r="BL1446" s="99">
        <v>0</v>
      </c>
      <c r="BM1446" s="99">
        <v>0</v>
      </c>
      <c r="BN1446" s="99">
        <v>0</v>
      </c>
      <c r="BO1446" s="99">
        <v>0</v>
      </c>
      <c r="BP1446" s="99">
        <v>0</v>
      </c>
      <c r="BQ1446" s="99">
        <v>0</v>
      </c>
      <c r="BR1446" s="99">
        <v>2798764.1206665002</v>
      </c>
      <c r="BS1446" s="99">
        <v>2561101.0111999498</v>
      </c>
      <c r="BT1446" s="99">
        <v>0</v>
      </c>
      <c r="BU1446" s="99">
        <v>0</v>
      </c>
      <c r="BV1446" s="99">
        <v>1243896.9904479999</v>
      </c>
      <c r="BW1446" s="99">
        <v>0</v>
      </c>
      <c r="BX1446" s="99">
        <v>0</v>
      </c>
      <c r="BY1446" s="99">
        <v>0</v>
      </c>
      <c r="BZ1446" s="99">
        <v>0</v>
      </c>
      <c r="CA1446" s="99">
        <v>56746.254021167799</v>
      </c>
      <c r="CB1446" s="99">
        <v>4110668.3070983901</v>
      </c>
      <c r="CC1446" s="99">
        <v>29876166.322265599</v>
      </c>
      <c r="CD1446" s="99">
        <v>6600404.9873046903</v>
      </c>
      <c r="CE1446" s="99">
        <v>1151.9003438055499</v>
      </c>
      <c r="CF1446" s="99">
        <v>194760.41726684599</v>
      </c>
      <c r="CG1446" s="99">
        <v>1270460.89187622</v>
      </c>
      <c r="CH1446" s="99">
        <v>0</v>
      </c>
      <c r="CI1446" s="99">
        <v>57891.5106406212</v>
      </c>
      <c r="CJ1446" s="99">
        <v>4305696.4143676804</v>
      </c>
      <c r="CK1446" s="99">
        <v>31139866.6479492</v>
      </c>
      <c r="CL1446" s="99">
        <v>6599427.4022216797</v>
      </c>
      <c r="CM1446" s="166">
        <v>73362.181711196899</v>
      </c>
      <c r="CN1446" s="166">
        <v>9180470.2253418006</v>
      </c>
      <c r="CO1446" s="166">
        <v>42923395.373046897</v>
      </c>
      <c r="CP1446" s="99">
        <v>6599427.4022216797</v>
      </c>
      <c r="CQ1446" s="99">
        <v>0</v>
      </c>
      <c r="CR1446" s="99">
        <v>0</v>
      </c>
      <c r="CS1446" s="99">
        <v>0</v>
      </c>
      <c r="CT1446" s="99">
        <v>0</v>
      </c>
      <c r="CU1446" s="98">
        <v>31150.947694749</v>
      </c>
      <c r="CV1446" s="98">
        <v>4499.4376075119999</v>
      </c>
      <c r="CW1446" s="98">
        <v>4305428.7243652362</v>
      </c>
      <c r="CX1446" s="98">
        <v>31146627.21414182</v>
      </c>
    </row>
    <row r="1447" spans="1:102" x14ac:dyDescent="0.2">
      <c r="A1447" s="98" t="s">
        <v>75</v>
      </c>
      <c r="B1447" s="100">
        <v>38504</v>
      </c>
      <c r="C1447" s="99">
        <v>38680.337647437998</v>
      </c>
      <c r="D1447" s="99">
        <v>5.7832530009909497</v>
      </c>
      <c r="E1447" s="99">
        <v>18459.686835765799</v>
      </c>
      <c r="F1447" s="99">
        <v>10287.4429305792</v>
      </c>
      <c r="G1447" s="99">
        <v>291.80822723358898</v>
      </c>
      <c r="H1447" s="99">
        <v>0</v>
      </c>
      <c r="I1447" s="99">
        <v>0</v>
      </c>
      <c r="J1447" s="99">
        <v>5297.9649988412903</v>
      </c>
      <c r="K1447" s="99">
        <v>0</v>
      </c>
      <c r="L1447" s="99">
        <v>26619.3440437317</v>
      </c>
      <c r="M1447" s="99">
        <v>21622.1494586468</v>
      </c>
      <c r="N1447" s="99">
        <v>5660.3798491358802</v>
      </c>
      <c r="O1447" s="99">
        <v>0</v>
      </c>
      <c r="P1447" s="99">
        <v>0</v>
      </c>
      <c r="Q1447" s="99">
        <v>3451.7379115521899</v>
      </c>
      <c r="R1447" s="99">
        <v>0</v>
      </c>
      <c r="S1447" s="99">
        <v>0</v>
      </c>
      <c r="T1447" s="99">
        <v>1162.5896214991801</v>
      </c>
      <c r="U1447" s="99">
        <v>15723.5898424387</v>
      </c>
      <c r="V1447" s="99">
        <v>2536708.23760986</v>
      </c>
      <c r="W1447" s="99">
        <v>389.69182873889798</v>
      </c>
      <c r="X1447" s="99">
        <v>1589355.66481018</v>
      </c>
      <c r="Y1447" s="99">
        <v>668124.40108490002</v>
      </c>
      <c r="Z1447" s="99">
        <v>55490.370866298697</v>
      </c>
      <c r="AA1447" s="99">
        <v>0</v>
      </c>
      <c r="AB1447" s="99">
        <v>0</v>
      </c>
      <c r="AC1447" s="99">
        <v>1867463.31462097</v>
      </c>
      <c r="AD1447" s="99">
        <v>0</v>
      </c>
      <c r="AE1447" s="99">
        <v>1516769.0419616699</v>
      </c>
      <c r="AF1447" s="99">
        <v>1200261.38612366</v>
      </c>
      <c r="AG1447" s="99">
        <v>987947.78633880604</v>
      </c>
      <c r="AH1447" s="99">
        <v>0</v>
      </c>
      <c r="AI1447" s="99">
        <v>0</v>
      </c>
      <c r="AJ1447" s="99">
        <v>429180.50707244902</v>
      </c>
      <c r="AK1447" s="99">
        <v>0</v>
      </c>
      <c r="AL1447" s="99">
        <v>0</v>
      </c>
      <c r="AM1447" s="99">
        <v>197679.731910706</v>
      </c>
      <c r="AN1447" s="99">
        <v>4961038.6320190402</v>
      </c>
      <c r="AO1447" s="99">
        <v>19026722.388427701</v>
      </c>
      <c r="AP1447" s="99">
        <v>3215.7939895689501</v>
      </c>
      <c r="AQ1447" s="99">
        <v>11264863.340332</v>
      </c>
      <c r="AR1447" s="99">
        <v>4856200.0143432599</v>
      </c>
      <c r="AS1447" s="99">
        <v>363504.39833831799</v>
      </c>
      <c r="AT1447" s="99">
        <v>0</v>
      </c>
      <c r="AU1447" s="99">
        <v>0</v>
      </c>
      <c r="AV1447" s="99">
        <v>4833003.2268066397</v>
      </c>
      <c r="AW1447" s="99">
        <v>0</v>
      </c>
      <c r="AX1447" s="99">
        <v>11674117.838501001</v>
      </c>
      <c r="AY1447" s="99">
        <v>8945171.8610839806</v>
      </c>
      <c r="AZ1447" s="99">
        <v>6618398.6560668899</v>
      </c>
      <c r="BA1447" s="99">
        <v>0</v>
      </c>
      <c r="BB1447" s="99">
        <v>0</v>
      </c>
      <c r="BC1447" s="99">
        <v>3058244.1371154799</v>
      </c>
      <c r="BD1447" s="99">
        <v>0</v>
      </c>
      <c r="BE1447" s="99">
        <v>0</v>
      </c>
      <c r="BF1447" s="99">
        <v>1285722.87867737</v>
      </c>
      <c r="BG1447" s="99">
        <v>12139269.4523926</v>
      </c>
      <c r="BH1447" s="99">
        <v>3730079.0230407701</v>
      </c>
      <c r="BI1447" s="99">
        <v>926.575201161206</v>
      </c>
      <c r="BJ1447" s="99">
        <v>3036341.0452270498</v>
      </c>
      <c r="BK1447" s="99">
        <v>1618363.6436157201</v>
      </c>
      <c r="BL1447" s="99">
        <v>0</v>
      </c>
      <c r="BM1447" s="99">
        <v>0</v>
      </c>
      <c r="BN1447" s="99">
        <v>0</v>
      </c>
      <c r="BO1447" s="99">
        <v>0</v>
      </c>
      <c r="BP1447" s="99">
        <v>0</v>
      </c>
      <c r="BQ1447" s="99">
        <v>0</v>
      </c>
      <c r="BR1447" s="99">
        <v>2860519.6529235798</v>
      </c>
      <c r="BS1447" s="99">
        <v>2585938.5220642099</v>
      </c>
      <c r="BT1447" s="99">
        <v>0</v>
      </c>
      <c r="BU1447" s="99">
        <v>0</v>
      </c>
      <c r="BV1447" s="99">
        <v>1313306.56736755</v>
      </c>
      <c r="BW1447" s="99">
        <v>0</v>
      </c>
      <c r="BX1447" s="99">
        <v>0</v>
      </c>
      <c r="BY1447" s="99">
        <v>0</v>
      </c>
      <c r="BZ1447" s="99">
        <v>0</v>
      </c>
      <c r="CA1447" s="99">
        <v>57220.5765919685</v>
      </c>
      <c r="CB1447" s="99">
        <v>4114086.9824218801</v>
      </c>
      <c r="CC1447" s="99">
        <v>30212367.308837902</v>
      </c>
      <c r="CD1447" s="99">
        <v>6739858.1425170898</v>
      </c>
      <c r="CE1447" s="99">
        <v>1165.2722173035099</v>
      </c>
      <c r="CF1447" s="99">
        <v>197812.536535263</v>
      </c>
      <c r="CG1447" s="99">
        <v>1273313.4621734601</v>
      </c>
      <c r="CH1447" s="99">
        <v>0</v>
      </c>
      <c r="CI1447" s="99">
        <v>58381.083855152101</v>
      </c>
      <c r="CJ1447" s="99">
        <v>4306220.4448852502</v>
      </c>
      <c r="CK1447" s="99">
        <v>31484133.208007801</v>
      </c>
      <c r="CL1447" s="99">
        <v>6743596.5470581101</v>
      </c>
      <c r="CM1447" s="166">
        <v>74099.828017234802</v>
      </c>
      <c r="CN1447" s="166">
        <v>9262430.66259766</v>
      </c>
      <c r="CO1447" s="166">
        <v>43688427.953125</v>
      </c>
      <c r="CP1447" s="99">
        <v>6743596.5470581101</v>
      </c>
      <c r="CQ1447" s="99">
        <v>0</v>
      </c>
      <c r="CR1447" s="99">
        <v>0</v>
      </c>
      <c r="CS1447" s="99">
        <v>0</v>
      </c>
      <c r="CT1447" s="99">
        <v>0</v>
      </c>
      <c r="CU1447" s="98">
        <v>29404.014229856999</v>
      </c>
      <c r="CV1447" s="98">
        <v>5658.1549278559996</v>
      </c>
      <c r="CW1447" s="98">
        <v>4311899.5189571427</v>
      </c>
      <c r="CX1447" s="98">
        <v>31485680.77101136</v>
      </c>
    </row>
    <row r="1448" spans="1:102" x14ac:dyDescent="0.2">
      <c r="A1448" s="98" t="s">
        <v>75</v>
      </c>
      <c r="B1448" s="100">
        <v>38596</v>
      </c>
      <c r="C1448" s="99">
        <v>39748.0121245384</v>
      </c>
      <c r="D1448" s="99">
        <v>6.89539859094657</v>
      </c>
      <c r="E1448" s="99">
        <v>18260.934259653099</v>
      </c>
      <c r="F1448" s="99">
        <v>10659.893230318999</v>
      </c>
      <c r="G1448" s="99">
        <v>359.93876684457098</v>
      </c>
      <c r="H1448" s="99">
        <v>0</v>
      </c>
      <c r="I1448" s="99">
        <v>0</v>
      </c>
      <c r="J1448" s="99">
        <v>6935.8526439070702</v>
      </c>
      <c r="K1448" s="99">
        <v>0</v>
      </c>
      <c r="L1448" s="99">
        <v>27676.044368982301</v>
      </c>
      <c r="M1448" s="99">
        <v>21899.867515087099</v>
      </c>
      <c r="N1448" s="99">
        <v>5700.3065176606196</v>
      </c>
      <c r="O1448" s="99">
        <v>0</v>
      </c>
      <c r="P1448" s="99">
        <v>0</v>
      </c>
      <c r="Q1448" s="99">
        <v>3531.7366779744598</v>
      </c>
      <c r="R1448" s="99">
        <v>0</v>
      </c>
      <c r="S1448" s="99">
        <v>0</v>
      </c>
      <c r="T1448" s="99">
        <v>1173.0404054522501</v>
      </c>
      <c r="U1448" s="99">
        <v>15711.007950425101</v>
      </c>
      <c r="V1448" s="99">
        <v>2603059.7937622098</v>
      </c>
      <c r="W1448" s="99">
        <v>778.76336552202702</v>
      </c>
      <c r="X1448" s="99">
        <v>1554287.6394653299</v>
      </c>
      <c r="Y1448" s="99">
        <v>676940.85566711402</v>
      </c>
      <c r="Z1448" s="99">
        <v>67435.876873970003</v>
      </c>
      <c r="AA1448" s="99">
        <v>0</v>
      </c>
      <c r="AB1448" s="99">
        <v>0</v>
      </c>
      <c r="AC1448" s="99">
        <v>2150414.4533386198</v>
      </c>
      <c r="AD1448" s="99">
        <v>0</v>
      </c>
      <c r="AE1448" s="99">
        <v>1531626.8995819101</v>
      </c>
      <c r="AF1448" s="99">
        <v>1215498.8410797101</v>
      </c>
      <c r="AG1448" s="99">
        <v>979926.75089263904</v>
      </c>
      <c r="AH1448" s="99">
        <v>0</v>
      </c>
      <c r="AI1448" s="99">
        <v>0</v>
      </c>
      <c r="AJ1448" s="99">
        <v>442757.30183410598</v>
      </c>
      <c r="AK1448" s="99">
        <v>0</v>
      </c>
      <c r="AL1448" s="99">
        <v>0</v>
      </c>
      <c r="AM1448" s="99">
        <v>194683.381771088</v>
      </c>
      <c r="AN1448" s="99">
        <v>4544518.8361816397</v>
      </c>
      <c r="AO1448" s="99">
        <v>19855864.90625</v>
      </c>
      <c r="AP1448" s="99">
        <v>6353.3782829642296</v>
      </c>
      <c r="AQ1448" s="99">
        <v>11137432.7498779</v>
      </c>
      <c r="AR1448" s="99">
        <v>4879194.2913207998</v>
      </c>
      <c r="AS1448" s="99">
        <v>453533.33829116798</v>
      </c>
      <c r="AT1448" s="99">
        <v>0</v>
      </c>
      <c r="AU1448" s="99">
        <v>0</v>
      </c>
      <c r="AV1448" s="99">
        <v>5870111.2119751005</v>
      </c>
      <c r="AW1448" s="99">
        <v>0</v>
      </c>
      <c r="AX1448" s="99">
        <v>12043269.012695299</v>
      </c>
      <c r="AY1448" s="99">
        <v>9252272.8693847694</v>
      </c>
      <c r="AZ1448" s="99">
        <v>6661498.8345947303</v>
      </c>
      <c r="BA1448" s="99">
        <v>0</v>
      </c>
      <c r="BB1448" s="99">
        <v>0</v>
      </c>
      <c r="BC1448" s="99">
        <v>3247969.6165466299</v>
      </c>
      <c r="BD1448" s="99">
        <v>0</v>
      </c>
      <c r="BE1448" s="99">
        <v>0</v>
      </c>
      <c r="BF1448" s="99">
        <v>1292842.41877747</v>
      </c>
      <c r="BG1448" s="99">
        <v>12051307.7958984</v>
      </c>
      <c r="BH1448" s="99">
        <v>3991867.6152954102</v>
      </c>
      <c r="BI1448" s="99">
        <v>1126.2770549356901</v>
      </c>
      <c r="BJ1448" s="99">
        <v>3043932.76062012</v>
      </c>
      <c r="BK1448" s="99">
        <v>1660781.0510253899</v>
      </c>
      <c r="BL1448" s="99">
        <v>0</v>
      </c>
      <c r="BM1448" s="99">
        <v>0</v>
      </c>
      <c r="BN1448" s="99">
        <v>0</v>
      </c>
      <c r="BO1448" s="99">
        <v>0</v>
      </c>
      <c r="BP1448" s="99">
        <v>0</v>
      </c>
      <c r="BQ1448" s="99">
        <v>0</v>
      </c>
      <c r="BR1448" s="99">
        <v>2954624.2224121098</v>
      </c>
      <c r="BS1448" s="99">
        <v>2640131.6521606399</v>
      </c>
      <c r="BT1448" s="99">
        <v>0</v>
      </c>
      <c r="BU1448" s="99">
        <v>0</v>
      </c>
      <c r="BV1448" s="99">
        <v>1398861.0398559601</v>
      </c>
      <c r="BW1448" s="99">
        <v>0</v>
      </c>
      <c r="BX1448" s="99">
        <v>0</v>
      </c>
      <c r="BY1448" s="99">
        <v>0</v>
      </c>
      <c r="BZ1448" s="99">
        <v>0</v>
      </c>
      <c r="CA1448" s="99">
        <v>57935.486639499701</v>
      </c>
      <c r="CB1448" s="99">
        <v>4156928.06500244</v>
      </c>
      <c r="CC1448" s="99">
        <v>30995278.160644501</v>
      </c>
      <c r="CD1448" s="99">
        <v>7071561.5140991202</v>
      </c>
      <c r="CE1448" s="99">
        <v>1171.80003611743</v>
      </c>
      <c r="CF1448" s="99">
        <v>195777.730012894</v>
      </c>
      <c r="CG1448" s="99">
        <v>1294739.5800628699</v>
      </c>
      <c r="CH1448" s="99">
        <v>0</v>
      </c>
      <c r="CI1448" s="99">
        <v>59108.819250106797</v>
      </c>
      <c r="CJ1448" s="99">
        <v>4349643.1799926804</v>
      </c>
      <c r="CK1448" s="99">
        <v>32291334.050048798</v>
      </c>
      <c r="CL1448" s="99">
        <v>7070211.5283813505</v>
      </c>
      <c r="CM1448" s="166">
        <v>74739.447720527605</v>
      </c>
      <c r="CN1448" s="166">
        <v>8947463.6943359394</v>
      </c>
      <c r="CO1448" s="166">
        <v>44186245.1640625</v>
      </c>
      <c r="CP1448" s="99">
        <v>7070211.5283813505</v>
      </c>
      <c r="CQ1448" s="99">
        <v>0</v>
      </c>
      <c r="CR1448" s="99">
        <v>0</v>
      </c>
      <c r="CS1448" s="99">
        <v>0</v>
      </c>
      <c r="CT1448" s="99">
        <v>0</v>
      </c>
      <c r="CU1448" s="98">
        <v>28300.593476620001</v>
      </c>
      <c r="CV1448" s="98">
        <v>7093.5065035380003</v>
      </c>
      <c r="CW1448" s="98">
        <v>4352705.7950153342</v>
      </c>
      <c r="CX1448" s="98">
        <v>32290017.740707371</v>
      </c>
    </row>
    <row r="1449" spans="1:102" x14ac:dyDescent="0.2">
      <c r="A1449" s="98" t="s">
        <v>75</v>
      </c>
      <c r="B1449" s="100">
        <v>38687</v>
      </c>
      <c r="C1449" s="99">
        <v>40667.793212413802</v>
      </c>
      <c r="D1449" s="99">
        <v>10.189582105958801</v>
      </c>
      <c r="E1449" s="99">
        <v>17911.273558139801</v>
      </c>
      <c r="F1449" s="99">
        <v>10836.7943906784</v>
      </c>
      <c r="G1449" s="99">
        <v>434.49861480295698</v>
      </c>
      <c r="H1449" s="99">
        <v>0</v>
      </c>
      <c r="I1449" s="99">
        <v>0</v>
      </c>
      <c r="J1449" s="99">
        <v>8400.7725259065592</v>
      </c>
      <c r="K1449" s="99">
        <v>0</v>
      </c>
      <c r="L1449" s="99">
        <v>27090.458430767099</v>
      </c>
      <c r="M1449" s="99">
        <v>22109.537103414499</v>
      </c>
      <c r="N1449" s="99">
        <v>5780.1697224974596</v>
      </c>
      <c r="O1449" s="99">
        <v>0</v>
      </c>
      <c r="P1449" s="99">
        <v>0</v>
      </c>
      <c r="Q1449" s="99">
        <v>3584.8477948308</v>
      </c>
      <c r="R1449" s="99">
        <v>0</v>
      </c>
      <c r="S1449" s="99">
        <v>0</v>
      </c>
      <c r="T1449" s="99">
        <v>1173.43807245791</v>
      </c>
      <c r="U1449" s="99">
        <v>16223.3213020563</v>
      </c>
      <c r="V1449" s="99">
        <v>2673733.03833008</v>
      </c>
      <c r="W1449" s="99">
        <v>965.75757000595297</v>
      </c>
      <c r="X1449" s="99">
        <v>1499575.50219727</v>
      </c>
      <c r="Y1449" s="99">
        <v>674571.44700622605</v>
      </c>
      <c r="Z1449" s="99">
        <v>84683.328948020906</v>
      </c>
      <c r="AA1449" s="99">
        <v>0</v>
      </c>
      <c r="AB1449" s="99">
        <v>0</v>
      </c>
      <c r="AC1449" s="99">
        <v>2696367.8790893601</v>
      </c>
      <c r="AD1449" s="99">
        <v>0</v>
      </c>
      <c r="AE1449" s="99">
        <v>1454795.23503113</v>
      </c>
      <c r="AF1449" s="99">
        <v>1226636.2263793901</v>
      </c>
      <c r="AG1449" s="99">
        <v>987940.27268219006</v>
      </c>
      <c r="AH1449" s="99">
        <v>0</v>
      </c>
      <c r="AI1449" s="99">
        <v>0</v>
      </c>
      <c r="AJ1449" s="99">
        <v>456479.18989181501</v>
      </c>
      <c r="AK1449" s="99">
        <v>0</v>
      </c>
      <c r="AL1449" s="99">
        <v>0</v>
      </c>
      <c r="AM1449" s="99">
        <v>195356.29859733599</v>
      </c>
      <c r="AN1449" s="99">
        <v>4774309.2489623995</v>
      </c>
      <c r="AO1449" s="99">
        <v>20585582.404052701</v>
      </c>
      <c r="AP1449" s="99">
        <v>7978.0926938653001</v>
      </c>
      <c r="AQ1449" s="99">
        <v>10998629.0910645</v>
      </c>
      <c r="AR1449" s="99">
        <v>5084525.8244628897</v>
      </c>
      <c r="AS1449" s="99">
        <v>568948.11643981899</v>
      </c>
      <c r="AT1449" s="99">
        <v>0</v>
      </c>
      <c r="AU1449" s="99">
        <v>0</v>
      </c>
      <c r="AV1449" s="99">
        <v>7731263.6216430701</v>
      </c>
      <c r="AW1449" s="99">
        <v>0</v>
      </c>
      <c r="AX1449" s="99">
        <v>11612262.0545654</v>
      </c>
      <c r="AY1449" s="99">
        <v>9510466.6109619103</v>
      </c>
      <c r="AZ1449" s="99">
        <v>6808754.4646606399</v>
      </c>
      <c r="BA1449" s="99">
        <v>0</v>
      </c>
      <c r="BB1449" s="99">
        <v>0</v>
      </c>
      <c r="BC1449" s="99">
        <v>3393651.3928222698</v>
      </c>
      <c r="BD1449" s="99">
        <v>0</v>
      </c>
      <c r="BE1449" s="99">
        <v>0</v>
      </c>
      <c r="BF1449" s="99">
        <v>1310076.37727356</v>
      </c>
      <c r="BG1449" s="99">
        <v>12879498.038208</v>
      </c>
      <c r="BH1449" s="99">
        <v>4203368.4696044903</v>
      </c>
      <c r="BI1449" s="99">
        <v>1664.9742167145</v>
      </c>
      <c r="BJ1449" s="99">
        <v>3026607.3265991202</v>
      </c>
      <c r="BK1449" s="99">
        <v>1693834.6405181901</v>
      </c>
      <c r="BL1449" s="99">
        <v>0</v>
      </c>
      <c r="BM1449" s="99">
        <v>0</v>
      </c>
      <c r="BN1449" s="99">
        <v>0</v>
      </c>
      <c r="BO1449" s="99">
        <v>0</v>
      </c>
      <c r="BP1449" s="99">
        <v>0</v>
      </c>
      <c r="BQ1449" s="99">
        <v>0</v>
      </c>
      <c r="BR1449" s="99">
        <v>3023130.4448852502</v>
      </c>
      <c r="BS1449" s="99">
        <v>2713471.14489746</v>
      </c>
      <c r="BT1449" s="99">
        <v>0</v>
      </c>
      <c r="BU1449" s="99">
        <v>0</v>
      </c>
      <c r="BV1449" s="99">
        <v>1466951.1088104199</v>
      </c>
      <c r="BW1449" s="99">
        <v>0</v>
      </c>
      <c r="BX1449" s="99">
        <v>0</v>
      </c>
      <c r="BY1449" s="99">
        <v>0</v>
      </c>
      <c r="BZ1449" s="99">
        <v>0</v>
      </c>
      <c r="CA1449" s="99">
        <v>58544.749196529403</v>
      </c>
      <c r="CB1449" s="99">
        <v>4180629.8509826702</v>
      </c>
      <c r="CC1449" s="99">
        <v>31620603.159423798</v>
      </c>
      <c r="CD1449" s="99">
        <v>7226827.8639526404</v>
      </c>
      <c r="CE1449" s="99">
        <v>1189.92650659382</v>
      </c>
      <c r="CF1449" s="99">
        <v>199806.34861183201</v>
      </c>
      <c r="CG1449" s="99">
        <v>1346794.9922332801</v>
      </c>
      <c r="CH1449" s="99">
        <v>0</v>
      </c>
      <c r="CI1449" s="99">
        <v>59743.261143207601</v>
      </c>
      <c r="CJ1449" s="99">
        <v>4380616.6198730497</v>
      </c>
      <c r="CK1449" s="99">
        <v>32970184.3679199</v>
      </c>
      <c r="CL1449" s="99">
        <v>7228523.9567260696</v>
      </c>
      <c r="CM1449" s="166">
        <v>75891.687391281099</v>
      </c>
      <c r="CN1449" s="166">
        <v>9189533.9759521503</v>
      </c>
      <c r="CO1449" s="166">
        <v>45883704.408203103</v>
      </c>
      <c r="CP1449" s="99">
        <v>7228523.9567260696</v>
      </c>
      <c r="CQ1449" s="99">
        <v>0</v>
      </c>
      <c r="CR1449" s="99">
        <v>0</v>
      </c>
      <c r="CS1449" s="99">
        <v>0</v>
      </c>
      <c r="CT1449" s="99">
        <v>0</v>
      </c>
      <c r="CU1449" s="98">
        <v>26479.542736501</v>
      </c>
      <c r="CV1449" s="98">
        <v>8704.6652800270003</v>
      </c>
      <c r="CW1449" s="98">
        <v>4380436.1995945023</v>
      </c>
      <c r="CX1449" s="98">
        <v>32967398.151657078</v>
      </c>
    </row>
    <row r="1450" spans="1:102" x14ac:dyDescent="0.2">
      <c r="A1450" s="98" t="s">
        <v>75</v>
      </c>
      <c r="B1450" s="100">
        <v>38777</v>
      </c>
      <c r="C1450" s="99">
        <v>41835.595635414102</v>
      </c>
      <c r="D1450" s="99">
        <v>7.2108338449616003</v>
      </c>
      <c r="E1450" s="99">
        <v>17322.9273276329</v>
      </c>
      <c r="F1450" s="99">
        <v>10640.096511125599</v>
      </c>
      <c r="G1450" s="99">
        <v>497.82654210552602</v>
      </c>
      <c r="H1450" s="99">
        <v>0</v>
      </c>
      <c r="I1450" s="99">
        <v>0</v>
      </c>
      <c r="J1450" s="99">
        <v>9656.4141449928302</v>
      </c>
      <c r="K1450" s="99">
        <v>0</v>
      </c>
      <c r="L1450" s="99">
        <v>15645.8540360928</v>
      </c>
      <c r="M1450" s="99">
        <v>23054.178321838401</v>
      </c>
      <c r="N1450" s="99">
        <v>5808.1553980708104</v>
      </c>
      <c r="O1450" s="99">
        <v>14904.840440988501</v>
      </c>
      <c r="P1450" s="99">
        <v>0</v>
      </c>
      <c r="Q1450" s="99">
        <v>3548.38652673364</v>
      </c>
      <c r="R1450" s="99">
        <v>749.30108286440395</v>
      </c>
      <c r="S1450" s="99">
        <v>0</v>
      </c>
      <c r="T1450" s="99">
        <v>485.44929236918699</v>
      </c>
      <c r="U1450" s="99">
        <v>16614.742918252901</v>
      </c>
      <c r="V1450" s="99">
        <v>2754351.6503295898</v>
      </c>
      <c r="W1450" s="99">
        <v>642.64220251143001</v>
      </c>
      <c r="X1450" s="99">
        <v>1474872.2558593799</v>
      </c>
      <c r="Y1450" s="99">
        <v>673754.92468261695</v>
      </c>
      <c r="Z1450" s="99">
        <v>98026.732342720003</v>
      </c>
      <c r="AA1450" s="99">
        <v>0</v>
      </c>
      <c r="AB1450" s="99">
        <v>0</v>
      </c>
      <c r="AC1450" s="99">
        <v>3098686.3658447298</v>
      </c>
      <c r="AD1450" s="99">
        <v>0</v>
      </c>
      <c r="AE1450" s="99">
        <v>756761.06692504894</v>
      </c>
      <c r="AF1450" s="99">
        <v>1288349.0107879599</v>
      </c>
      <c r="AG1450" s="99">
        <v>993294.60604095506</v>
      </c>
      <c r="AH1450" s="99">
        <v>741270.105026245</v>
      </c>
      <c r="AI1450" s="99">
        <v>0</v>
      </c>
      <c r="AJ1450" s="99">
        <v>467628.74103164702</v>
      </c>
      <c r="AK1450" s="99">
        <v>124410.303766251</v>
      </c>
      <c r="AL1450" s="99">
        <v>0</v>
      </c>
      <c r="AM1450" s="99">
        <v>83185.122465133696</v>
      </c>
      <c r="AN1450" s="99">
        <v>4906415.0278320303</v>
      </c>
      <c r="AO1450" s="99">
        <v>21441043.885009799</v>
      </c>
      <c r="AP1450" s="99">
        <v>5141.2728962302199</v>
      </c>
      <c r="AQ1450" s="99">
        <v>10840394.644165</v>
      </c>
      <c r="AR1450" s="99">
        <v>5012657.9491577102</v>
      </c>
      <c r="AS1450" s="99">
        <v>665397.77361297596</v>
      </c>
      <c r="AT1450" s="99">
        <v>0</v>
      </c>
      <c r="AU1450" s="99">
        <v>0</v>
      </c>
      <c r="AV1450" s="99">
        <v>9057438.4085693397</v>
      </c>
      <c r="AW1450" s="99">
        <v>0</v>
      </c>
      <c r="AX1450" s="99">
        <v>6331953.93212891</v>
      </c>
      <c r="AY1450" s="99">
        <v>9917209.5028076209</v>
      </c>
      <c r="AZ1450" s="99">
        <v>6923868.5139770498</v>
      </c>
      <c r="BA1450" s="99">
        <v>5627907.9152832003</v>
      </c>
      <c r="BB1450" s="99">
        <v>0</v>
      </c>
      <c r="BC1450" s="99">
        <v>3507404.6275329599</v>
      </c>
      <c r="BD1450" s="99">
        <v>837110.39068603504</v>
      </c>
      <c r="BE1450" s="99">
        <v>0</v>
      </c>
      <c r="BF1450" s="99">
        <v>577081.44245147705</v>
      </c>
      <c r="BG1450" s="99">
        <v>13416708.5703125</v>
      </c>
      <c r="BH1450" s="99">
        <v>5344309.9321899395</v>
      </c>
      <c r="BI1450" s="99">
        <v>1210.74010577798</v>
      </c>
      <c r="BJ1450" s="99">
        <v>3457565.2333374</v>
      </c>
      <c r="BK1450" s="99">
        <v>1823331.2369079599</v>
      </c>
      <c r="BL1450" s="99">
        <v>0</v>
      </c>
      <c r="BM1450" s="99">
        <v>0</v>
      </c>
      <c r="BN1450" s="99">
        <v>0</v>
      </c>
      <c r="BO1450" s="99">
        <v>0</v>
      </c>
      <c r="BP1450" s="99">
        <v>0</v>
      </c>
      <c r="BQ1450" s="99">
        <v>0</v>
      </c>
      <c r="BR1450" s="99">
        <v>3335217.4865722698</v>
      </c>
      <c r="BS1450" s="99">
        <v>2801157.0334777799</v>
      </c>
      <c r="BT1450" s="99">
        <v>1096849.6194152799</v>
      </c>
      <c r="BU1450" s="99">
        <v>0</v>
      </c>
      <c r="BV1450" s="99">
        <v>1546982.1876831099</v>
      </c>
      <c r="BW1450" s="99">
        <v>98832.0419921875</v>
      </c>
      <c r="BX1450" s="99">
        <v>0</v>
      </c>
      <c r="BY1450" s="99">
        <v>0</v>
      </c>
      <c r="BZ1450" s="99">
        <v>0</v>
      </c>
      <c r="CA1450" s="99">
        <v>59216.485908508301</v>
      </c>
      <c r="CB1450" s="99">
        <v>4223149.4696655301</v>
      </c>
      <c r="CC1450" s="99">
        <v>32261829.392333999</v>
      </c>
      <c r="CD1450" s="99">
        <v>8807563.1734619103</v>
      </c>
      <c r="CE1450" s="99">
        <v>1188.391480878</v>
      </c>
      <c r="CF1450" s="99">
        <v>205812.331212997</v>
      </c>
      <c r="CG1450" s="99">
        <v>1405249.26951599</v>
      </c>
      <c r="CH1450" s="99">
        <v>0</v>
      </c>
      <c r="CI1450" s="99">
        <v>60397.332310676597</v>
      </c>
      <c r="CJ1450" s="99">
        <v>4427407.9288940402</v>
      </c>
      <c r="CK1450" s="99">
        <v>33664205.7353516</v>
      </c>
      <c r="CL1450" s="99">
        <v>8906729.8546142597</v>
      </c>
      <c r="CM1450" s="166">
        <v>76912.430479049697</v>
      </c>
      <c r="CN1450" s="166">
        <v>9293972.84130859</v>
      </c>
      <c r="CO1450" s="166">
        <v>47087420.580078103</v>
      </c>
      <c r="CP1450" s="99">
        <v>8906729.8546142597</v>
      </c>
      <c r="CQ1450" s="99">
        <v>0</v>
      </c>
      <c r="CR1450" s="99">
        <v>0</v>
      </c>
      <c r="CS1450" s="99">
        <v>0</v>
      </c>
      <c r="CT1450" s="99">
        <v>0</v>
      </c>
      <c r="CU1450" s="98">
        <v>24824.314383866</v>
      </c>
      <c r="CV1450" s="98">
        <v>10178.525929396999</v>
      </c>
      <c r="CW1450" s="98">
        <v>4428961.8008785276</v>
      </c>
      <c r="CX1450" s="98">
        <v>33667078.66184999</v>
      </c>
    </row>
    <row r="1451" spans="1:102" x14ac:dyDescent="0.2">
      <c r="A1451" s="98" t="s">
        <v>75</v>
      </c>
      <c r="B1451" s="100">
        <v>38869</v>
      </c>
      <c r="C1451" s="99">
        <v>43460.156808853098</v>
      </c>
      <c r="D1451" s="99">
        <v>9.7006597389699891</v>
      </c>
      <c r="E1451" s="99">
        <v>17020.847516298301</v>
      </c>
      <c r="F1451" s="99">
        <v>10782.700889944999</v>
      </c>
      <c r="G1451" s="99">
        <v>569.94012138247501</v>
      </c>
      <c r="H1451" s="99">
        <v>0</v>
      </c>
      <c r="I1451" s="99">
        <v>0</v>
      </c>
      <c r="J1451" s="99">
        <v>10930.001845836599</v>
      </c>
      <c r="K1451" s="99">
        <v>0</v>
      </c>
      <c r="L1451" s="99">
        <v>15022.463599324199</v>
      </c>
      <c r="M1451" s="99">
        <v>23277.663834333402</v>
      </c>
      <c r="N1451" s="99">
        <v>5945.9876011014003</v>
      </c>
      <c r="O1451" s="99">
        <v>16071.535274505601</v>
      </c>
      <c r="P1451" s="99">
        <v>0</v>
      </c>
      <c r="Q1451" s="99">
        <v>3522.9131469130498</v>
      </c>
      <c r="R1451" s="99">
        <v>794.56637129932597</v>
      </c>
      <c r="S1451" s="99">
        <v>0</v>
      </c>
      <c r="T1451" s="99">
        <v>450.85652299225302</v>
      </c>
      <c r="U1451" s="99">
        <v>17044.1320114136</v>
      </c>
      <c r="V1451" s="99">
        <v>2849456.6596679701</v>
      </c>
      <c r="W1451" s="99">
        <v>901.73835077881802</v>
      </c>
      <c r="X1451" s="99">
        <v>1419672.1253509501</v>
      </c>
      <c r="Y1451" s="99">
        <v>668698.46322631801</v>
      </c>
      <c r="Z1451" s="99">
        <v>109760.215705872</v>
      </c>
      <c r="AA1451" s="99">
        <v>0</v>
      </c>
      <c r="AB1451" s="99">
        <v>0</v>
      </c>
      <c r="AC1451" s="99">
        <v>3523528.57598877</v>
      </c>
      <c r="AD1451" s="99">
        <v>0</v>
      </c>
      <c r="AE1451" s="99">
        <v>720388.66723632801</v>
      </c>
      <c r="AF1451" s="99">
        <v>1301027.8318328899</v>
      </c>
      <c r="AG1451" s="99">
        <v>998310.538673401</v>
      </c>
      <c r="AH1451" s="99">
        <v>793842.57273101795</v>
      </c>
      <c r="AI1451" s="99">
        <v>0</v>
      </c>
      <c r="AJ1451" s="99">
        <v>455199.41301727301</v>
      </c>
      <c r="AK1451" s="99">
        <v>131803.795858383</v>
      </c>
      <c r="AL1451" s="99">
        <v>0</v>
      </c>
      <c r="AM1451" s="99">
        <v>74933.678767204299</v>
      </c>
      <c r="AN1451" s="99">
        <v>5025105.5023803702</v>
      </c>
      <c r="AO1451" s="99">
        <v>22465591.455810498</v>
      </c>
      <c r="AP1451" s="99">
        <v>7705.87873601913</v>
      </c>
      <c r="AQ1451" s="99">
        <v>10449169.0976563</v>
      </c>
      <c r="AR1451" s="99">
        <v>4965856.3101196298</v>
      </c>
      <c r="AS1451" s="99">
        <v>748850.07843017601</v>
      </c>
      <c r="AT1451" s="99">
        <v>0</v>
      </c>
      <c r="AU1451" s="99">
        <v>0</v>
      </c>
      <c r="AV1451" s="99">
        <v>10313201.299194301</v>
      </c>
      <c r="AW1451" s="99">
        <v>0</v>
      </c>
      <c r="AX1451" s="99">
        <v>6035742.6738891602</v>
      </c>
      <c r="AY1451" s="99">
        <v>10226436.6794434</v>
      </c>
      <c r="AZ1451" s="99">
        <v>7043808.1980590802</v>
      </c>
      <c r="BA1451" s="99">
        <v>6079036.14880371</v>
      </c>
      <c r="BB1451" s="99">
        <v>0</v>
      </c>
      <c r="BC1451" s="99">
        <v>3524217.8744506799</v>
      </c>
      <c r="BD1451" s="99">
        <v>888345.98227691697</v>
      </c>
      <c r="BE1451" s="99">
        <v>0</v>
      </c>
      <c r="BF1451" s="99">
        <v>522286.75317382801</v>
      </c>
      <c r="BG1451" s="99">
        <v>13908028.587158199</v>
      </c>
      <c r="BH1451" s="99">
        <v>5635722.7404785203</v>
      </c>
      <c r="BI1451" s="99">
        <v>978.89172237366404</v>
      </c>
      <c r="BJ1451" s="99">
        <v>3371299.0690307599</v>
      </c>
      <c r="BK1451" s="99">
        <v>1805442.57826233</v>
      </c>
      <c r="BL1451" s="99">
        <v>0</v>
      </c>
      <c r="BM1451" s="99">
        <v>0</v>
      </c>
      <c r="BN1451" s="99">
        <v>0</v>
      </c>
      <c r="BO1451" s="99">
        <v>0</v>
      </c>
      <c r="BP1451" s="99">
        <v>0</v>
      </c>
      <c r="BQ1451" s="99">
        <v>0</v>
      </c>
      <c r="BR1451" s="99">
        <v>3407689.1937560998</v>
      </c>
      <c r="BS1451" s="99">
        <v>2857281.65316772</v>
      </c>
      <c r="BT1451" s="99">
        <v>1184857.64570618</v>
      </c>
      <c r="BU1451" s="99">
        <v>0</v>
      </c>
      <c r="BV1451" s="99">
        <v>1549905.5527343799</v>
      </c>
      <c r="BW1451" s="99">
        <v>104008.177138329</v>
      </c>
      <c r="BX1451" s="99">
        <v>0</v>
      </c>
      <c r="BY1451" s="99">
        <v>0</v>
      </c>
      <c r="BZ1451" s="99">
        <v>0</v>
      </c>
      <c r="CA1451" s="99">
        <v>60530.298499107397</v>
      </c>
      <c r="CB1451" s="99">
        <v>4274903.1868286096</v>
      </c>
      <c r="CC1451" s="99">
        <v>32993864.5703125</v>
      </c>
      <c r="CD1451" s="99">
        <v>8984914.1306152306</v>
      </c>
      <c r="CE1451" s="99">
        <v>1206.31096725166</v>
      </c>
      <c r="CF1451" s="99">
        <v>208729.39703750599</v>
      </c>
      <c r="CG1451" s="99">
        <v>1444294.66864014</v>
      </c>
      <c r="CH1451" s="99">
        <v>0</v>
      </c>
      <c r="CI1451" s="99">
        <v>61735.859278202101</v>
      </c>
      <c r="CJ1451" s="99">
        <v>4482793.2952270498</v>
      </c>
      <c r="CK1451" s="99">
        <v>34426572.497070298</v>
      </c>
      <c r="CL1451" s="99">
        <v>9096433.0283203106</v>
      </c>
      <c r="CM1451" s="166">
        <v>78758.030677795396</v>
      </c>
      <c r="CN1451" s="166">
        <v>9498544.51416016</v>
      </c>
      <c r="CO1451" s="166">
        <v>48444537.953613304</v>
      </c>
      <c r="CP1451" s="99">
        <v>9096433.0283203106</v>
      </c>
      <c r="CQ1451" s="99">
        <v>0</v>
      </c>
      <c r="CR1451" s="99">
        <v>0</v>
      </c>
      <c r="CS1451" s="99">
        <v>0</v>
      </c>
      <c r="CT1451" s="99">
        <v>0</v>
      </c>
      <c r="CU1451" s="98">
        <v>23598.083070035998</v>
      </c>
      <c r="CV1451" s="98">
        <v>11550.806871287001</v>
      </c>
      <c r="CW1451" s="98">
        <v>4483632.5838661157</v>
      </c>
      <c r="CX1451" s="98">
        <v>34438159.238952637</v>
      </c>
    </row>
    <row r="1452" spans="1:102" x14ac:dyDescent="0.2">
      <c r="A1452" s="98" t="s">
        <v>75</v>
      </c>
      <c r="B1452" s="100">
        <v>38961</v>
      </c>
      <c r="C1452" s="99">
        <v>44711.462272167199</v>
      </c>
      <c r="D1452" s="99">
        <v>9.8405365219805407</v>
      </c>
      <c r="E1452" s="99">
        <v>16650.642133474401</v>
      </c>
      <c r="F1452" s="99">
        <v>10615.726279974</v>
      </c>
      <c r="G1452" s="99">
        <v>648.41058368980896</v>
      </c>
      <c r="H1452" s="99">
        <v>0</v>
      </c>
      <c r="I1452" s="99">
        <v>0</v>
      </c>
      <c r="J1452" s="99">
        <v>12501.690685510601</v>
      </c>
      <c r="K1452" s="99">
        <v>0</v>
      </c>
      <c r="L1452" s="99">
        <v>14433.462803483</v>
      </c>
      <c r="M1452" s="99">
        <v>23496.196638822599</v>
      </c>
      <c r="N1452" s="99">
        <v>5912.39895033836</v>
      </c>
      <c r="O1452" s="99">
        <v>16569.585322380099</v>
      </c>
      <c r="P1452" s="99">
        <v>0</v>
      </c>
      <c r="Q1452" s="99">
        <v>3532.66531184316</v>
      </c>
      <c r="R1452" s="99">
        <v>833.44203765690304</v>
      </c>
      <c r="S1452" s="99">
        <v>0</v>
      </c>
      <c r="T1452" s="99">
        <v>432.09962042048602</v>
      </c>
      <c r="U1452" s="99">
        <v>17365.737532377199</v>
      </c>
      <c r="V1452" s="99">
        <v>2917934.4071960398</v>
      </c>
      <c r="W1452" s="99">
        <v>773.79016134142898</v>
      </c>
      <c r="X1452" s="99">
        <v>1371450.4140167199</v>
      </c>
      <c r="Y1452" s="99">
        <v>648671.00695800805</v>
      </c>
      <c r="Z1452" s="99">
        <v>125836.505760193</v>
      </c>
      <c r="AA1452" s="99">
        <v>0</v>
      </c>
      <c r="AB1452" s="99">
        <v>0</v>
      </c>
      <c r="AC1452" s="99">
        <v>3985863.5863342299</v>
      </c>
      <c r="AD1452" s="99">
        <v>0</v>
      </c>
      <c r="AE1452" s="99">
        <v>684788.07972717297</v>
      </c>
      <c r="AF1452" s="99">
        <v>1304857.7953033401</v>
      </c>
      <c r="AG1452" s="99">
        <v>990268.78259277297</v>
      </c>
      <c r="AH1452" s="99">
        <v>818317.011955261</v>
      </c>
      <c r="AI1452" s="99">
        <v>0</v>
      </c>
      <c r="AJ1452" s="99">
        <v>459203.76221466099</v>
      </c>
      <c r="AK1452" s="99">
        <v>137303.80739021301</v>
      </c>
      <c r="AL1452" s="99">
        <v>0</v>
      </c>
      <c r="AM1452" s="99">
        <v>72016.366215705901</v>
      </c>
      <c r="AN1452" s="99">
        <v>5023917.3660278302</v>
      </c>
      <c r="AO1452" s="99">
        <v>23229648.240966801</v>
      </c>
      <c r="AP1452" s="99">
        <v>6487.8986696600896</v>
      </c>
      <c r="AQ1452" s="99">
        <v>10178997.9779053</v>
      </c>
      <c r="AR1452" s="99">
        <v>4835567.9284667997</v>
      </c>
      <c r="AS1452" s="99">
        <v>874836.41031646705</v>
      </c>
      <c r="AT1452" s="99">
        <v>0</v>
      </c>
      <c r="AU1452" s="99">
        <v>0</v>
      </c>
      <c r="AV1452" s="99">
        <v>11643730.7113037</v>
      </c>
      <c r="AW1452" s="99">
        <v>0</v>
      </c>
      <c r="AX1452" s="99">
        <v>5815955.9712524395</v>
      </c>
      <c r="AY1452" s="99">
        <v>10397571.6679688</v>
      </c>
      <c r="AZ1452" s="99">
        <v>7037512.8645019503</v>
      </c>
      <c r="BA1452" s="99">
        <v>6370129.5814819299</v>
      </c>
      <c r="BB1452" s="99">
        <v>0</v>
      </c>
      <c r="BC1452" s="99">
        <v>3579262.1691894499</v>
      </c>
      <c r="BD1452" s="99">
        <v>926324.63780212402</v>
      </c>
      <c r="BE1452" s="99">
        <v>0</v>
      </c>
      <c r="BF1452" s="99">
        <v>514041.93905639602</v>
      </c>
      <c r="BG1452" s="99">
        <v>14672126.276001001</v>
      </c>
      <c r="BH1452" s="99">
        <v>5810066.3880004901</v>
      </c>
      <c r="BI1452" s="99">
        <v>1112.30113996565</v>
      </c>
      <c r="BJ1452" s="99">
        <v>3287443.4089660598</v>
      </c>
      <c r="BK1452" s="99">
        <v>1769329.4162292499</v>
      </c>
      <c r="BL1452" s="99">
        <v>0</v>
      </c>
      <c r="BM1452" s="99">
        <v>0</v>
      </c>
      <c r="BN1452" s="99">
        <v>0</v>
      </c>
      <c r="BO1452" s="99">
        <v>0</v>
      </c>
      <c r="BP1452" s="99">
        <v>0</v>
      </c>
      <c r="BQ1452" s="99">
        <v>0</v>
      </c>
      <c r="BR1452" s="99">
        <v>3428093.9227905301</v>
      </c>
      <c r="BS1452" s="99">
        <v>2857473.3108520498</v>
      </c>
      <c r="BT1452" s="99">
        <v>1241766.37478638</v>
      </c>
      <c r="BU1452" s="99">
        <v>0</v>
      </c>
      <c r="BV1452" s="99">
        <v>1592353.28907776</v>
      </c>
      <c r="BW1452" s="99">
        <v>107434.493593216</v>
      </c>
      <c r="BX1452" s="99">
        <v>0</v>
      </c>
      <c r="BY1452" s="99">
        <v>0</v>
      </c>
      <c r="BZ1452" s="99">
        <v>0</v>
      </c>
      <c r="CA1452" s="99">
        <v>61336.981682300597</v>
      </c>
      <c r="CB1452" s="99">
        <v>4294308.6848144503</v>
      </c>
      <c r="CC1452" s="99">
        <v>33414852.394775402</v>
      </c>
      <c r="CD1452" s="99">
        <v>9117059.88037109</v>
      </c>
      <c r="CE1452" s="99">
        <v>1232.06689412892</v>
      </c>
      <c r="CF1452" s="99">
        <v>210796.72091865499</v>
      </c>
      <c r="CG1452" s="99">
        <v>1458172.1401519801</v>
      </c>
      <c r="CH1452" s="99">
        <v>0</v>
      </c>
      <c r="CI1452" s="99">
        <v>62571.705952167496</v>
      </c>
      <c r="CJ1452" s="99">
        <v>4506974.2727661096</v>
      </c>
      <c r="CK1452" s="99">
        <v>34876994.613769501</v>
      </c>
      <c r="CL1452" s="99">
        <v>9217146.8077392597</v>
      </c>
      <c r="CM1452" s="166">
        <v>79784.3072538376</v>
      </c>
      <c r="CN1452" s="166">
        <v>9590441.6564941406</v>
      </c>
      <c r="CO1452" s="166">
        <v>49371766.384277299</v>
      </c>
      <c r="CP1452" s="99">
        <v>9217146.8077392597</v>
      </c>
      <c r="CQ1452" s="99">
        <v>0</v>
      </c>
      <c r="CR1452" s="99">
        <v>0</v>
      </c>
      <c r="CS1452" s="99">
        <v>0</v>
      </c>
      <c r="CT1452" s="99">
        <v>0</v>
      </c>
      <c r="CU1452" s="98">
        <v>22382.164788450998</v>
      </c>
      <c r="CV1452" s="98">
        <v>12867.825592839999</v>
      </c>
      <c r="CW1452" s="98">
        <v>4505105.4057331057</v>
      </c>
      <c r="CX1452" s="98">
        <v>34873024.534927383</v>
      </c>
    </row>
    <row r="1453" spans="1:102" x14ac:dyDescent="0.2">
      <c r="A1453" s="98" t="s">
        <v>75</v>
      </c>
      <c r="B1453" s="100">
        <v>39052</v>
      </c>
      <c r="C1453" s="99">
        <v>46398.667113780997</v>
      </c>
      <c r="D1453" s="99">
        <v>9.1856017209356704</v>
      </c>
      <c r="E1453" s="99">
        <v>16458.827914714799</v>
      </c>
      <c r="F1453" s="99">
        <v>10749.764410257299</v>
      </c>
      <c r="G1453" s="99">
        <v>700.29434117674805</v>
      </c>
      <c r="H1453" s="99">
        <v>0</v>
      </c>
      <c r="I1453" s="99">
        <v>0</v>
      </c>
      <c r="J1453" s="99">
        <v>14109.56940341</v>
      </c>
      <c r="K1453" s="99">
        <v>0</v>
      </c>
      <c r="L1453" s="99">
        <v>14726.082932829901</v>
      </c>
      <c r="M1453" s="99">
        <v>23880.938923120499</v>
      </c>
      <c r="N1453" s="99">
        <v>5918.3478854894602</v>
      </c>
      <c r="O1453" s="99">
        <v>17388.2802431583</v>
      </c>
      <c r="P1453" s="99">
        <v>0</v>
      </c>
      <c r="Q1453" s="99">
        <v>3551.3251128792799</v>
      </c>
      <c r="R1453" s="99">
        <v>862.21555599570297</v>
      </c>
      <c r="S1453" s="99">
        <v>0</v>
      </c>
      <c r="T1453" s="99">
        <v>406.08498709648802</v>
      </c>
      <c r="U1453" s="99">
        <v>18042.856815099702</v>
      </c>
      <c r="V1453" s="99">
        <v>3021076.9680480999</v>
      </c>
      <c r="W1453" s="99">
        <v>707.95564235746895</v>
      </c>
      <c r="X1453" s="99">
        <v>1335164.2041931199</v>
      </c>
      <c r="Y1453" s="99">
        <v>645392.17829132103</v>
      </c>
      <c r="Z1453" s="99">
        <v>131826.79071807899</v>
      </c>
      <c r="AA1453" s="99">
        <v>0</v>
      </c>
      <c r="AB1453" s="99">
        <v>0</v>
      </c>
      <c r="AC1453" s="99">
        <v>4545982.3529663105</v>
      </c>
      <c r="AD1453" s="99">
        <v>0</v>
      </c>
      <c r="AE1453" s="99">
        <v>698446.70333862305</v>
      </c>
      <c r="AF1453" s="99">
        <v>1320608.0054016099</v>
      </c>
      <c r="AG1453" s="99">
        <v>982163.60487365699</v>
      </c>
      <c r="AH1453" s="99">
        <v>868197.31745910598</v>
      </c>
      <c r="AI1453" s="99">
        <v>0</v>
      </c>
      <c r="AJ1453" s="99">
        <v>479168.574607849</v>
      </c>
      <c r="AK1453" s="99">
        <v>143431.36979484599</v>
      </c>
      <c r="AL1453" s="99">
        <v>0</v>
      </c>
      <c r="AM1453" s="99">
        <v>64159.545088291197</v>
      </c>
      <c r="AN1453" s="99">
        <v>5293459.5579223596</v>
      </c>
      <c r="AO1453" s="99">
        <v>24300187.631347701</v>
      </c>
      <c r="AP1453" s="99">
        <v>6104.9038370847702</v>
      </c>
      <c r="AQ1453" s="99">
        <v>9972201.3226318397</v>
      </c>
      <c r="AR1453" s="99">
        <v>4842919.7564086895</v>
      </c>
      <c r="AS1453" s="99">
        <v>913679.25456237805</v>
      </c>
      <c r="AT1453" s="99">
        <v>0</v>
      </c>
      <c r="AU1453" s="99">
        <v>0</v>
      </c>
      <c r="AV1453" s="99">
        <v>13569387.450805699</v>
      </c>
      <c r="AW1453" s="99">
        <v>0</v>
      </c>
      <c r="AX1453" s="99">
        <v>6013048.9031372098</v>
      </c>
      <c r="AY1453" s="99">
        <v>10641546.980957</v>
      </c>
      <c r="AZ1453" s="99">
        <v>7040650.62182617</v>
      </c>
      <c r="BA1453" s="99">
        <v>6813626.2041626005</v>
      </c>
      <c r="BB1453" s="99">
        <v>0</v>
      </c>
      <c r="BC1453" s="99">
        <v>3724747.9977417002</v>
      </c>
      <c r="BD1453" s="99">
        <v>982868.45087432896</v>
      </c>
      <c r="BE1453" s="99">
        <v>0</v>
      </c>
      <c r="BF1453" s="99">
        <v>464069.05542755098</v>
      </c>
      <c r="BG1453" s="99">
        <v>15462156.4420166</v>
      </c>
      <c r="BH1453" s="99">
        <v>6147151.1836547898</v>
      </c>
      <c r="BI1453" s="99">
        <v>694.10130961984396</v>
      </c>
      <c r="BJ1453" s="99">
        <v>3248614.7744751</v>
      </c>
      <c r="BK1453" s="99">
        <v>1763199.71961975</v>
      </c>
      <c r="BL1453" s="99">
        <v>0</v>
      </c>
      <c r="BM1453" s="99">
        <v>0</v>
      </c>
      <c r="BN1453" s="99">
        <v>0</v>
      </c>
      <c r="BO1453" s="99">
        <v>0</v>
      </c>
      <c r="BP1453" s="99">
        <v>0</v>
      </c>
      <c r="BQ1453" s="99">
        <v>0</v>
      </c>
      <c r="BR1453" s="99">
        <v>3534766.1374206501</v>
      </c>
      <c r="BS1453" s="99">
        <v>2875157.1138916002</v>
      </c>
      <c r="BT1453" s="99">
        <v>1327915.79872131</v>
      </c>
      <c r="BU1453" s="99">
        <v>0</v>
      </c>
      <c r="BV1453" s="99">
        <v>1661391.7654571501</v>
      </c>
      <c r="BW1453" s="99">
        <v>112016.850950241</v>
      </c>
      <c r="BX1453" s="99">
        <v>0</v>
      </c>
      <c r="BY1453" s="99">
        <v>0</v>
      </c>
      <c r="BZ1453" s="99">
        <v>0</v>
      </c>
      <c r="CA1453" s="99">
        <v>62813.465129375501</v>
      </c>
      <c r="CB1453" s="99">
        <v>4362490.5466918899</v>
      </c>
      <c r="CC1453" s="99">
        <v>34314143.417968802</v>
      </c>
      <c r="CD1453" s="99">
        <v>9389968.8220214806</v>
      </c>
      <c r="CE1453" s="99">
        <v>1236.7033197283699</v>
      </c>
      <c r="CF1453" s="99">
        <v>208883.876266479</v>
      </c>
      <c r="CG1453" s="99">
        <v>1469317.00088501</v>
      </c>
      <c r="CH1453" s="99">
        <v>0</v>
      </c>
      <c r="CI1453" s="99">
        <v>64054.410149097399</v>
      </c>
      <c r="CJ1453" s="99">
        <v>4575656.2349243201</v>
      </c>
      <c r="CK1453" s="99">
        <v>35781255.027832001</v>
      </c>
      <c r="CL1453" s="99">
        <v>9502343.3106689509</v>
      </c>
      <c r="CM1453" s="166">
        <v>81998.711849212603</v>
      </c>
      <c r="CN1453" s="166">
        <v>9857397.4348144494</v>
      </c>
      <c r="CO1453" s="166">
        <v>51276370.037597701</v>
      </c>
      <c r="CP1453" s="99">
        <v>9502343.3106689509</v>
      </c>
      <c r="CQ1453" s="99">
        <v>0</v>
      </c>
      <c r="CR1453" s="99">
        <v>0</v>
      </c>
      <c r="CS1453" s="99">
        <v>0</v>
      </c>
      <c r="CT1453" s="99">
        <v>0</v>
      </c>
      <c r="CU1453" s="98">
        <v>20931.778401899999</v>
      </c>
      <c r="CV1453" s="98">
        <v>14672.315760367001</v>
      </c>
      <c r="CW1453" s="98">
        <v>4571374.4229583684</v>
      </c>
      <c r="CX1453" s="98">
        <v>35783460.418853812</v>
      </c>
    </row>
    <row r="1454" spans="1:102" x14ac:dyDescent="0.2">
      <c r="A1454" s="98" t="s">
        <v>75</v>
      </c>
      <c r="B1454" s="100">
        <v>39142</v>
      </c>
      <c r="C1454" s="99">
        <v>48240.226960658998</v>
      </c>
      <c r="D1454" s="99">
        <v>9.1823376599932107</v>
      </c>
      <c r="E1454" s="99">
        <v>15877.869144201301</v>
      </c>
      <c r="F1454" s="99">
        <v>10650.0161556005</v>
      </c>
      <c r="G1454" s="99">
        <v>787.52726484835102</v>
      </c>
      <c r="H1454" s="99">
        <v>0</v>
      </c>
      <c r="I1454" s="99">
        <v>0</v>
      </c>
      <c r="J1454" s="99">
        <v>15179.6138539314</v>
      </c>
      <c r="K1454" s="99">
        <v>0</v>
      </c>
      <c r="L1454" s="99">
        <v>14565.721958398801</v>
      </c>
      <c r="M1454" s="99">
        <v>24294.270593404799</v>
      </c>
      <c r="N1454" s="99">
        <v>5959.7656181454704</v>
      </c>
      <c r="O1454" s="99">
        <v>18269.284102439899</v>
      </c>
      <c r="P1454" s="99">
        <v>0</v>
      </c>
      <c r="Q1454" s="99">
        <v>3619.4786371588698</v>
      </c>
      <c r="R1454" s="99">
        <v>923.54406290501402</v>
      </c>
      <c r="S1454" s="99">
        <v>0</v>
      </c>
      <c r="T1454" s="99">
        <v>385.056238994002</v>
      </c>
      <c r="U1454" s="99">
        <v>18561.920746087999</v>
      </c>
      <c r="V1454" s="99">
        <v>3145816.1315612802</v>
      </c>
      <c r="W1454" s="99">
        <v>619.14536863565399</v>
      </c>
      <c r="X1454" s="99">
        <v>1274816.9636383101</v>
      </c>
      <c r="Y1454" s="99">
        <v>639949.96970367397</v>
      </c>
      <c r="Z1454" s="99">
        <v>141011.962108612</v>
      </c>
      <c r="AA1454" s="99">
        <v>0</v>
      </c>
      <c r="AB1454" s="99">
        <v>0</v>
      </c>
      <c r="AC1454" s="99">
        <v>4866759.5608520498</v>
      </c>
      <c r="AD1454" s="99">
        <v>0</v>
      </c>
      <c r="AE1454" s="99">
        <v>682910.04753112805</v>
      </c>
      <c r="AF1454" s="99">
        <v>1350089.5055847201</v>
      </c>
      <c r="AG1454" s="99">
        <v>993207.96429443394</v>
      </c>
      <c r="AH1454" s="99">
        <v>919664.17877197301</v>
      </c>
      <c r="AI1454" s="99">
        <v>0</v>
      </c>
      <c r="AJ1454" s="99">
        <v>490415.86450958299</v>
      </c>
      <c r="AK1454" s="99">
        <v>147474.15513801601</v>
      </c>
      <c r="AL1454" s="99">
        <v>0</v>
      </c>
      <c r="AM1454" s="99">
        <v>60483.300712108598</v>
      </c>
      <c r="AN1454" s="99">
        <v>5425814.10083008</v>
      </c>
      <c r="AO1454" s="99">
        <v>25503475.747070301</v>
      </c>
      <c r="AP1454" s="99">
        <v>5325.6290647983597</v>
      </c>
      <c r="AQ1454" s="99">
        <v>9497330.1110839806</v>
      </c>
      <c r="AR1454" s="99">
        <v>4785358.1279296903</v>
      </c>
      <c r="AS1454" s="99">
        <v>986006.15472412098</v>
      </c>
      <c r="AT1454" s="99">
        <v>0</v>
      </c>
      <c r="AU1454" s="99">
        <v>0</v>
      </c>
      <c r="AV1454" s="99">
        <v>14699244.154541001</v>
      </c>
      <c r="AW1454" s="99">
        <v>0</v>
      </c>
      <c r="AX1454" s="99">
        <v>5897410.6576538105</v>
      </c>
      <c r="AY1454" s="99">
        <v>10893326.0349121</v>
      </c>
      <c r="AZ1454" s="99">
        <v>7139021.9020996103</v>
      </c>
      <c r="BA1454" s="99">
        <v>7313275.3335571298</v>
      </c>
      <c r="BB1454" s="99">
        <v>0</v>
      </c>
      <c r="BC1454" s="99">
        <v>3821597.9883422898</v>
      </c>
      <c r="BD1454" s="99">
        <v>1021036.06297302</v>
      </c>
      <c r="BE1454" s="99">
        <v>0</v>
      </c>
      <c r="BF1454" s="99">
        <v>440930.92050552397</v>
      </c>
      <c r="BG1454" s="99">
        <v>16029182.372558599</v>
      </c>
      <c r="BH1454" s="99">
        <v>6519004.1719360398</v>
      </c>
      <c r="BI1454" s="99">
        <v>792.200133390725</v>
      </c>
      <c r="BJ1454" s="99">
        <v>3172225.2770690899</v>
      </c>
      <c r="BK1454" s="99">
        <v>1761040.6797943099</v>
      </c>
      <c r="BL1454" s="99">
        <v>0</v>
      </c>
      <c r="BM1454" s="99">
        <v>0</v>
      </c>
      <c r="BN1454" s="99">
        <v>0</v>
      </c>
      <c r="BO1454" s="99">
        <v>0</v>
      </c>
      <c r="BP1454" s="99">
        <v>0</v>
      </c>
      <c r="BQ1454" s="99">
        <v>0</v>
      </c>
      <c r="BR1454" s="99">
        <v>3640085.9331665002</v>
      </c>
      <c r="BS1454" s="99">
        <v>2918027.3879394499</v>
      </c>
      <c r="BT1454" s="99">
        <v>1423759.4182891799</v>
      </c>
      <c r="BU1454" s="99">
        <v>0</v>
      </c>
      <c r="BV1454" s="99">
        <v>1705872.42945862</v>
      </c>
      <c r="BW1454" s="99">
        <v>116216.91996955901</v>
      </c>
      <c r="BX1454" s="99">
        <v>0</v>
      </c>
      <c r="BY1454" s="99">
        <v>0</v>
      </c>
      <c r="BZ1454" s="99">
        <v>0</v>
      </c>
      <c r="CA1454" s="99">
        <v>64170.219640255003</v>
      </c>
      <c r="CB1454" s="99">
        <v>4425620.1458129901</v>
      </c>
      <c r="CC1454" s="99">
        <v>35088030.8037109</v>
      </c>
      <c r="CD1454" s="99">
        <v>9709543.9028320294</v>
      </c>
      <c r="CE1454" s="99">
        <v>1276.4680801480999</v>
      </c>
      <c r="CF1454" s="99">
        <v>207551.400531769</v>
      </c>
      <c r="CG1454" s="99">
        <v>1477492.12942505</v>
      </c>
      <c r="CH1454" s="99">
        <v>0</v>
      </c>
      <c r="CI1454" s="99">
        <v>65439.280295848803</v>
      </c>
      <c r="CJ1454" s="99">
        <v>4632085.1398315402</v>
      </c>
      <c r="CK1454" s="99">
        <v>36555199.184570298</v>
      </c>
      <c r="CL1454" s="99">
        <v>9827280.7088622991</v>
      </c>
      <c r="CM1454" s="166">
        <v>83881.562866210894</v>
      </c>
      <c r="CN1454" s="166">
        <v>10038024.1829834</v>
      </c>
      <c r="CO1454" s="166">
        <v>52655160.583984397</v>
      </c>
      <c r="CP1454" s="99">
        <v>9827280.7088622991</v>
      </c>
      <c r="CQ1454" s="99">
        <v>0</v>
      </c>
      <c r="CR1454" s="99">
        <v>0</v>
      </c>
      <c r="CS1454" s="99">
        <v>0</v>
      </c>
      <c r="CT1454" s="99">
        <v>0</v>
      </c>
      <c r="CU1454" s="98">
        <v>19606.544084383</v>
      </c>
      <c r="CV1454" s="98">
        <v>15959.68001113</v>
      </c>
      <c r="CW1454" s="98">
        <v>4633171.5463447589</v>
      </c>
      <c r="CX1454" s="98">
        <v>36565522.933135949</v>
      </c>
    </row>
    <row r="1455" spans="1:102" x14ac:dyDescent="0.2">
      <c r="A1455" s="98" t="s">
        <v>75</v>
      </c>
      <c r="B1455" s="100">
        <v>39234</v>
      </c>
      <c r="C1455" s="99">
        <v>49756.5207600594</v>
      </c>
      <c r="D1455" s="99">
        <v>8.8587627538945508</v>
      </c>
      <c r="E1455" s="99">
        <v>15404.8064397573</v>
      </c>
      <c r="F1455" s="99">
        <v>10463.406931638699</v>
      </c>
      <c r="G1455" s="99">
        <v>861.05914203822601</v>
      </c>
      <c r="H1455" s="99">
        <v>0</v>
      </c>
      <c r="I1455" s="99">
        <v>0</v>
      </c>
      <c r="J1455" s="99">
        <v>16239.694549202901</v>
      </c>
      <c r="K1455" s="99">
        <v>0</v>
      </c>
      <c r="L1455" s="99">
        <v>14696.1457905769</v>
      </c>
      <c r="M1455" s="99">
        <v>24632.7979125977</v>
      </c>
      <c r="N1455" s="99">
        <v>5866.3348456621197</v>
      </c>
      <c r="O1455" s="99">
        <v>18791.076540708498</v>
      </c>
      <c r="P1455" s="99">
        <v>0</v>
      </c>
      <c r="Q1455" s="99">
        <v>3660.3717209100701</v>
      </c>
      <c r="R1455" s="99">
        <v>946.22869651764597</v>
      </c>
      <c r="S1455" s="99">
        <v>0</v>
      </c>
      <c r="T1455" s="99">
        <v>377.65630333125603</v>
      </c>
      <c r="U1455" s="99">
        <v>18946.5690610409</v>
      </c>
      <c r="V1455" s="99">
        <v>3235387.9190978999</v>
      </c>
      <c r="W1455" s="99">
        <v>715.17889527976502</v>
      </c>
      <c r="X1455" s="99">
        <v>1223852.07731628</v>
      </c>
      <c r="Y1455" s="99">
        <v>617377.25532531703</v>
      </c>
      <c r="Z1455" s="99">
        <v>150647.70341873201</v>
      </c>
      <c r="AA1455" s="99">
        <v>0</v>
      </c>
      <c r="AB1455" s="99">
        <v>0</v>
      </c>
      <c r="AC1455" s="99">
        <v>5147501.1252441397</v>
      </c>
      <c r="AD1455" s="99">
        <v>0</v>
      </c>
      <c r="AE1455" s="99">
        <v>687105.89804077102</v>
      </c>
      <c r="AF1455" s="99">
        <v>1370920.3631591799</v>
      </c>
      <c r="AG1455" s="99">
        <v>975829.79601287795</v>
      </c>
      <c r="AH1455" s="99">
        <v>932717.64206695603</v>
      </c>
      <c r="AI1455" s="99">
        <v>0</v>
      </c>
      <c r="AJ1455" s="99">
        <v>490907.39500808698</v>
      </c>
      <c r="AK1455" s="99">
        <v>147551.160335541</v>
      </c>
      <c r="AL1455" s="99">
        <v>0</v>
      </c>
      <c r="AM1455" s="99">
        <v>58905.549897670702</v>
      </c>
      <c r="AN1455" s="99">
        <v>5558074.7658081101</v>
      </c>
      <c r="AO1455" s="99">
        <v>26412935.252197299</v>
      </c>
      <c r="AP1455" s="99">
        <v>6727.6642806529999</v>
      </c>
      <c r="AQ1455" s="99">
        <v>9252708.9550781306</v>
      </c>
      <c r="AR1455" s="99">
        <v>4686717.0883178702</v>
      </c>
      <c r="AS1455" s="99">
        <v>1062869.11393738</v>
      </c>
      <c r="AT1455" s="99">
        <v>0</v>
      </c>
      <c r="AU1455" s="99">
        <v>0</v>
      </c>
      <c r="AV1455" s="99">
        <v>15656013.8393555</v>
      </c>
      <c r="AW1455" s="99">
        <v>0</v>
      </c>
      <c r="AX1455" s="99">
        <v>6051698.2480468797</v>
      </c>
      <c r="AY1455" s="99">
        <v>11198040.6529541</v>
      </c>
      <c r="AZ1455" s="99">
        <v>7070689.1082153302</v>
      </c>
      <c r="BA1455" s="99">
        <v>7447043.6011352502</v>
      </c>
      <c r="BB1455" s="99">
        <v>0</v>
      </c>
      <c r="BC1455" s="99">
        <v>3885030.14666748</v>
      </c>
      <c r="BD1455" s="99">
        <v>1027497.57868195</v>
      </c>
      <c r="BE1455" s="99">
        <v>0</v>
      </c>
      <c r="BF1455" s="99">
        <v>431579.37911987299</v>
      </c>
      <c r="BG1455" s="99">
        <v>16590936.3583984</v>
      </c>
      <c r="BH1455" s="99">
        <v>6732817.16052246</v>
      </c>
      <c r="BI1455" s="99">
        <v>681.28400892764296</v>
      </c>
      <c r="BJ1455" s="99">
        <v>3074445.4934387198</v>
      </c>
      <c r="BK1455" s="99">
        <v>1724857.05726624</v>
      </c>
      <c r="BL1455" s="99">
        <v>0</v>
      </c>
      <c r="BM1455" s="99">
        <v>0</v>
      </c>
      <c r="BN1455" s="99">
        <v>0</v>
      </c>
      <c r="BO1455" s="99">
        <v>0</v>
      </c>
      <c r="BP1455" s="99">
        <v>0</v>
      </c>
      <c r="BQ1455" s="99">
        <v>0</v>
      </c>
      <c r="BR1455" s="99">
        <v>3712336.9513854999</v>
      </c>
      <c r="BS1455" s="99">
        <v>2901487.25473022</v>
      </c>
      <c r="BT1455" s="99">
        <v>1450740.47834778</v>
      </c>
      <c r="BU1455" s="99">
        <v>0</v>
      </c>
      <c r="BV1455" s="99">
        <v>1741925.43580627</v>
      </c>
      <c r="BW1455" s="99">
        <v>115938.398771286</v>
      </c>
      <c r="BX1455" s="99">
        <v>0</v>
      </c>
      <c r="BY1455" s="99">
        <v>0</v>
      </c>
      <c r="BZ1455" s="99">
        <v>0</v>
      </c>
      <c r="CA1455" s="99">
        <v>65194.883649826101</v>
      </c>
      <c r="CB1455" s="99">
        <v>4464448.46166992</v>
      </c>
      <c r="CC1455" s="99">
        <v>35695400.085449196</v>
      </c>
      <c r="CD1455" s="99">
        <v>9791791.1126709003</v>
      </c>
      <c r="CE1455" s="99">
        <v>1291.6970998644799</v>
      </c>
      <c r="CF1455" s="99">
        <v>208774.96106529201</v>
      </c>
      <c r="CG1455" s="99">
        <v>1480637.1110534701</v>
      </c>
      <c r="CH1455" s="99">
        <v>0</v>
      </c>
      <c r="CI1455" s="99">
        <v>66488.423519134507</v>
      </c>
      <c r="CJ1455" s="99">
        <v>4681118.6251220703</v>
      </c>
      <c r="CK1455" s="99">
        <v>37178154.399902299</v>
      </c>
      <c r="CL1455" s="99">
        <v>9914179.1842040997</v>
      </c>
      <c r="CM1455" s="166">
        <v>85353.056205749497</v>
      </c>
      <c r="CN1455" s="166">
        <v>10235632.013671899</v>
      </c>
      <c r="CO1455" s="166">
        <v>53881682.037109397</v>
      </c>
      <c r="CP1455" s="99">
        <v>9914179.1842040997</v>
      </c>
      <c r="CQ1455" s="99">
        <v>0</v>
      </c>
      <c r="CR1455" s="99">
        <v>0</v>
      </c>
      <c r="CS1455" s="99">
        <v>0</v>
      </c>
      <c r="CT1455" s="99">
        <v>0</v>
      </c>
      <c r="CU1455" s="98">
        <v>18525.960994715999</v>
      </c>
      <c r="CV1455" s="98">
        <v>17042.943600718001</v>
      </c>
      <c r="CW1455" s="98">
        <v>4673223.4227352124</v>
      </c>
      <c r="CX1455" s="98">
        <v>37176037.196502663</v>
      </c>
    </row>
    <row r="1456" spans="1:102" x14ac:dyDescent="0.2">
      <c r="A1456" s="98" t="s">
        <v>75</v>
      </c>
      <c r="B1456" s="100">
        <v>39326</v>
      </c>
      <c r="C1456" s="99">
        <v>51022.164595603899</v>
      </c>
      <c r="D1456" s="99">
        <v>8.7117235379992106</v>
      </c>
      <c r="E1456" s="99">
        <v>14848.924216985701</v>
      </c>
      <c r="F1456" s="99">
        <v>10233.0934720039</v>
      </c>
      <c r="G1456" s="99">
        <v>953.34415570646502</v>
      </c>
      <c r="H1456" s="99">
        <v>0</v>
      </c>
      <c r="I1456" s="99">
        <v>0</v>
      </c>
      <c r="J1456" s="99">
        <v>17080.155849218401</v>
      </c>
      <c r="K1456" s="99">
        <v>0</v>
      </c>
      <c r="L1456" s="99">
        <v>14419.658192992199</v>
      </c>
      <c r="M1456" s="99">
        <v>24810.212572574601</v>
      </c>
      <c r="N1456" s="99">
        <v>5803.08956444263</v>
      </c>
      <c r="O1456" s="99">
        <v>19396.028605222698</v>
      </c>
      <c r="P1456" s="99">
        <v>0</v>
      </c>
      <c r="Q1456" s="99">
        <v>3622.7385241687298</v>
      </c>
      <c r="R1456" s="99">
        <v>986.32528357207798</v>
      </c>
      <c r="S1456" s="99">
        <v>0</v>
      </c>
      <c r="T1456" s="99">
        <v>357.13644744083302</v>
      </c>
      <c r="U1456" s="99">
        <v>19320.030757427201</v>
      </c>
      <c r="V1456" s="99">
        <v>3320295.66796875</v>
      </c>
      <c r="W1456" s="99">
        <v>691.45551791787102</v>
      </c>
      <c r="X1456" s="99">
        <v>1165942.5539703399</v>
      </c>
      <c r="Y1456" s="99">
        <v>597058.11395263695</v>
      </c>
      <c r="Z1456" s="99">
        <v>161782.55831146199</v>
      </c>
      <c r="AA1456" s="99">
        <v>0</v>
      </c>
      <c r="AB1456" s="99">
        <v>0</v>
      </c>
      <c r="AC1456" s="99">
        <v>5289281.2998657199</v>
      </c>
      <c r="AD1456" s="99">
        <v>0</v>
      </c>
      <c r="AE1456" s="99">
        <v>670405.38356018101</v>
      </c>
      <c r="AF1456" s="99">
        <v>1385873.0855102499</v>
      </c>
      <c r="AG1456" s="99">
        <v>970573.76701355004</v>
      </c>
      <c r="AH1456" s="99">
        <v>955460.61503601098</v>
      </c>
      <c r="AI1456" s="99">
        <v>0</v>
      </c>
      <c r="AJ1456" s="99">
        <v>484744.90102767898</v>
      </c>
      <c r="AK1456" s="99">
        <v>153903.69070053101</v>
      </c>
      <c r="AL1456" s="99">
        <v>0</v>
      </c>
      <c r="AM1456" s="99">
        <v>55485.339271545403</v>
      </c>
      <c r="AN1456" s="99">
        <v>5633684.6191406297</v>
      </c>
      <c r="AO1456" s="99">
        <v>27341081.629394501</v>
      </c>
      <c r="AP1456" s="99">
        <v>5731.6802885532397</v>
      </c>
      <c r="AQ1456" s="99">
        <v>8862152.1580810491</v>
      </c>
      <c r="AR1456" s="99">
        <v>4583351.36682129</v>
      </c>
      <c r="AS1456" s="99">
        <v>1160255.2974243199</v>
      </c>
      <c r="AT1456" s="99">
        <v>0</v>
      </c>
      <c r="AU1456" s="99">
        <v>0</v>
      </c>
      <c r="AV1456" s="99">
        <v>16054478.2895508</v>
      </c>
      <c r="AW1456" s="99">
        <v>0</v>
      </c>
      <c r="AX1456" s="99">
        <v>5913356.6909179697</v>
      </c>
      <c r="AY1456" s="99">
        <v>11435704.2543945</v>
      </c>
      <c r="AZ1456" s="99">
        <v>7102362.6452026404</v>
      </c>
      <c r="BA1456" s="99">
        <v>7724744.7093505897</v>
      </c>
      <c r="BB1456" s="99">
        <v>0</v>
      </c>
      <c r="BC1456" s="99">
        <v>3880802.1161193801</v>
      </c>
      <c r="BD1456" s="99">
        <v>1077431.53005981</v>
      </c>
      <c r="BE1456" s="99">
        <v>0</v>
      </c>
      <c r="BF1456" s="99">
        <v>414829.59032821702</v>
      </c>
      <c r="BG1456" s="99">
        <v>17233806.087890599</v>
      </c>
      <c r="BH1456" s="99">
        <v>6991904.0106811495</v>
      </c>
      <c r="BI1456" s="99">
        <v>677.74325989186798</v>
      </c>
      <c r="BJ1456" s="99">
        <v>2948410.4033203102</v>
      </c>
      <c r="BK1456" s="99">
        <v>1678411.82244873</v>
      </c>
      <c r="BL1456" s="99">
        <v>0</v>
      </c>
      <c r="BM1456" s="99">
        <v>0</v>
      </c>
      <c r="BN1456" s="99">
        <v>0</v>
      </c>
      <c r="BO1456" s="99">
        <v>0</v>
      </c>
      <c r="BP1456" s="99">
        <v>0</v>
      </c>
      <c r="BQ1456" s="99">
        <v>0</v>
      </c>
      <c r="BR1456" s="99">
        <v>3783642.0677795401</v>
      </c>
      <c r="BS1456" s="99">
        <v>2919570.4511413602</v>
      </c>
      <c r="BT1456" s="99">
        <v>1504696.9153442399</v>
      </c>
      <c r="BU1456" s="99">
        <v>0</v>
      </c>
      <c r="BV1456" s="99">
        <v>1741430.84941101</v>
      </c>
      <c r="BW1456" s="99">
        <v>120696.967543602</v>
      </c>
      <c r="BX1456" s="99">
        <v>0</v>
      </c>
      <c r="BY1456" s="99">
        <v>0</v>
      </c>
      <c r="BZ1456" s="99">
        <v>0</v>
      </c>
      <c r="CA1456" s="99">
        <v>65872.355103492693</v>
      </c>
      <c r="CB1456" s="99">
        <v>4484144.0631103497</v>
      </c>
      <c r="CC1456" s="99">
        <v>36166636.987304702</v>
      </c>
      <c r="CD1456" s="99">
        <v>9939699.4251709003</v>
      </c>
      <c r="CE1456" s="99">
        <v>1316.27444529533</v>
      </c>
      <c r="CF1456" s="99">
        <v>211622.289804459</v>
      </c>
      <c r="CG1456" s="99">
        <v>1503963.40736389</v>
      </c>
      <c r="CH1456" s="99">
        <v>0</v>
      </c>
      <c r="CI1456" s="99">
        <v>67194.259860992403</v>
      </c>
      <c r="CJ1456" s="99">
        <v>4698983.8585815402</v>
      </c>
      <c r="CK1456" s="99">
        <v>37677503.626953103</v>
      </c>
      <c r="CL1456" s="99">
        <v>10057117.809936499</v>
      </c>
      <c r="CM1456" s="166">
        <v>86293.585830688506</v>
      </c>
      <c r="CN1456" s="166">
        <v>10329261.0623779</v>
      </c>
      <c r="CO1456" s="166">
        <v>54785438.136230499</v>
      </c>
      <c r="CP1456" s="99">
        <v>10057117.809936499</v>
      </c>
      <c r="CQ1456" s="99">
        <v>0</v>
      </c>
      <c r="CR1456" s="99">
        <v>0</v>
      </c>
      <c r="CS1456" s="99">
        <v>0</v>
      </c>
      <c r="CT1456" s="99">
        <v>0</v>
      </c>
      <c r="CU1456" s="98">
        <v>17569.784856775001</v>
      </c>
      <c r="CV1456" s="98">
        <v>17758.081929145999</v>
      </c>
      <c r="CW1456" s="98">
        <v>4695766.3529148083</v>
      </c>
      <c r="CX1456" s="98">
        <v>37670600.394668594</v>
      </c>
    </row>
    <row r="1457" spans="1:102" x14ac:dyDescent="0.2">
      <c r="A1457" s="98" t="s">
        <v>75</v>
      </c>
      <c r="B1457" s="100">
        <v>39417</v>
      </c>
      <c r="C1457" s="99">
        <v>52429.433434009603</v>
      </c>
      <c r="D1457" s="99">
        <v>9.3866510849911702</v>
      </c>
      <c r="E1457" s="99">
        <v>14319.2529079914</v>
      </c>
      <c r="F1457" s="99">
        <v>9943.8536792993491</v>
      </c>
      <c r="G1457" s="99">
        <v>1038.89193569124</v>
      </c>
      <c r="H1457" s="99">
        <v>0</v>
      </c>
      <c r="I1457" s="99">
        <v>0</v>
      </c>
      <c r="J1457" s="99">
        <v>17378.265357494402</v>
      </c>
      <c r="K1457" s="99">
        <v>0</v>
      </c>
      <c r="L1457" s="99">
        <v>14326.033556103701</v>
      </c>
      <c r="M1457" s="99">
        <v>25075.3997585773</v>
      </c>
      <c r="N1457" s="99">
        <v>5745.4808307886096</v>
      </c>
      <c r="O1457" s="99">
        <v>20009.589908361399</v>
      </c>
      <c r="P1457" s="99">
        <v>0</v>
      </c>
      <c r="Q1457" s="99">
        <v>3638.3670489788101</v>
      </c>
      <c r="R1457" s="99">
        <v>1030.42802745104</v>
      </c>
      <c r="S1457" s="99">
        <v>0</v>
      </c>
      <c r="T1457" s="99">
        <v>339.18438425660099</v>
      </c>
      <c r="U1457" s="99">
        <v>19501.9495220184</v>
      </c>
      <c r="V1457" s="99">
        <v>3385285.7600707998</v>
      </c>
      <c r="W1457" s="99">
        <v>673.57152536511398</v>
      </c>
      <c r="X1457" s="99">
        <v>1119415.3812103299</v>
      </c>
      <c r="Y1457" s="99">
        <v>577976.71930694603</v>
      </c>
      <c r="Z1457" s="99">
        <v>174543.56535530099</v>
      </c>
      <c r="AA1457" s="99">
        <v>0</v>
      </c>
      <c r="AB1457" s="99">
        <v>0</v>
      </c>
      <c r="AC1457" s="99">
        <v>5367732.0897216797</v>
      </c>
      <c r="AD1457" s="99">
        <v>0</v>
      </c>
      <c r="AE1457" s="99">
        <v>672707.07414245605</v>
      </c>
      <c r="AF1457" s="99">
        <v>1400244.08578491</v>
      </c>
      <c r="AG1457" s="99">
        <v>957633.84352111805</v>
      </c>
      <c r="AH1457" s="99">
        <v>989275.45971679699</v>
      </c>
      <c r="AI1457" s="99">
        <v>0</v>
      </c>
      <c r="AJ1457" s="99">
        <v>492981.44583511399</v>
      </c>
      <c r="AK1457" s="99">
        <v>162880.363525391</v>
      </c>
      <c r="AL1457" s="99">
        <v>0</v>
      </c>
      <c r="AM1457" s="99">
        <v>54412.680090904199</v>
      </c>
      <c r="AN1457" s="99">
        <v>5718896.3309936495</v>
      </c>
      <c r="AO1457" s="99">
        <v>28093791.403564502</v>
      </c>
      <c r="AP1457" s="99">
        <v>5842.8327314853695</v>
      </c>
      <c r="AQ1457" s="99">
        <v>8570603.2387695294</v>
      </c>
      <c r="AR1457" s="99">
        <v>4459306.0378417997</v>
      </c>
      <c r="AS1457" s="99">
        <v>1263464.2043304399</v>
      </c>
      <c r="AT1457" s="99">
        <v>0</v>
      </c>
      <c r="AU1457" s="99">
        <v>0</v>
      </c>
      <c r="AV1457" s="99">
        <v>16680286.8391113</v>
      </c>
      <c r="AW1457" s="99">
        <v>0</v>
      </c>
      <c r="AX1457" s="99">
        <v>6024717.3497924795</v>
      </c>
      <c r="AY1457" s="99">
        <v>11688547.564575201</v>
      </c>
      <c r="AZ1457" s="99">
        <v>7067767.2984008798</v>
      </c>
      <c r="BA1457" s="99">
        <v>8064353.07141113</v>
      </c>
      <c r="BB1457" s="99">
        <v>0</v>
      </c>
      <c r="BC1457" s="99">
        <v>3937823.4653015099</v>
      </c>
      <c r="BD1457" s="99">
        <v>1166703.4505004899</v>
      </c>
      <c r="BE1457" s="99">
        <v>0</v>
      </c>
      <c r="BF1457" s="99">
        <v>409495.37460327102</v>
      </c>
      <c r="BG1457" s="99">
        <v>17593992.854247998</v>
      </c>
      <c r="BH1457" s="99">
        <v>7250602.43566895</v>
      </c>
      <c r="BI1457" s="99">
        <v>698.82613844424498</v>
      </c>
      <c r="BJ1457" s="99">
        <v>2845355.4551391602</v>
      </c>
      <c r="BK1457" s="99">
        <v>1621994.7524108901</v>
      </c>
      <c r="BL1457" s="99">
        <v>0</v>
      </c>
      <c r="BM1457" s="99">
        <v>0</v>
      </c>
      <c r="BN1457" s="99">
        <v>0</v>
      </c>
      <c r="BO1457" s="99">
        <v>0</v>
      </c>
      <c r="BP1457" s="99">
        <v>0</v>
      </c>
      <c r="BQ1457" s="99">
        <v>0</v>
      </c>
      <c r="BR1457" s="99">
        <v>3877493.0143737802</v>
      </c>
      <c r="BS1457" s="99">
        <v>2883176.4195251502</v>
      </c>
      <c r="BT1457" s="99">
        <v>1571133.09757996</v>
      </c>
      <c r="BU1457" s="99">
        <v>0</v>
      </c>
      <c r="BV1457" s="99">
        <v>1757067.84146118</v>
      </c>
      <c r="BW1457" s="99">
        <v>136829.573606491</v>
      </c>
      <c r="BX1457" s="99">
        <v>0</v>
      </c>
      <c r="BY1457" s="99">
        <v>0</v>
      </c>
      <c r="BZ1457" s="99">
        <v>0</v>
      </c>
      <c r="CA1457" s="99">
        <v>66706.205005645796</v>
      </c>
      <c r="CB1457" s="99">
        <v>4505097.9920654297</v>
      </c>
      <c r="CC1457" s="99">
        <v>36660793.191406302</v>
      </c>
      <c r="CD1457" s="99">
        <v>10087338.7532959</v>
      </c>
      <c r="CE1457" s="99">
        <v>1359.2649277001599</v>
      </c>
      <c r="CF1457" s="99">
        <v>219299.477201462</v>
      </c>
      <c r="CG1457" s="99">
        <v>1575847.8580322301</v>
      </c>
      <c r="CH1457" s="99">
        <v>0</v>
      </c>
      <c r="CI1457" s="99">
        <v>68061.820467948899</v>
      </c>
      <c r="CJ1457" s="99">
        <v>4725181.8699340802</v>
      </c>
      <c r="CK1457" s="99">
        <v>38243546.875488304</v>
      </c>
      <c r="CL1457" s="99">
        <v>10226345.1746826</v>
      </c>
      <c r="CM1457" s="166">
        <v>87454.843971252398</v>
      </c>
      <c r="CN1457" s="166">
        <v>10487287.610595699</v>
      </c>
      <c r="CO1457" s="166">
        <v>55865171.693359397</v>
      </c>
      <c r="CP1457" s="99">
        <v>10226345.1746826</v>
      </c>
      <c r="CQ1457" s="99">
        <v>0</v>
      </c>
      <c r="CR1457" s="99">
        <v>0</v>
      </c>
      <c r="CS1457" s="99">
        <v>0</v>
      </c>
      <c r="CT1457" s="99">
        <v>0</v>
      </c>
      <c r="CU1457" s="98">
        <v>16742.533668218999</v>
      </c>
      <c r="CV1457" s="98">
        <v>18269.93467536</v>
      </c>
      <c r="CW1457" s="98">
        <v>4724397.4692668915</v>
      </c>
      <c r="CX1457" s="98">
        <v>38236641.049438529</v>
      </c>
    </row>
    <row r="1458" spans="1:102" x14ac:dyDescent="0.2">
      <c r="A1458" s="98" t="s">
        <v>75</v>
      </c>
      <c r="B1458" s="100">
        <v>39508</v>
      </c>
      <c r="C1458" s="99">
        <v>53332.921202182799</v>
      </c>
      <c r="D1458" s="99">
        <v>9.9754544069292006</v>
      </c>
      <c r="E1458" s="99">
        <v>14054.543508172001</v>
      </c>
      <c r="F1458" s="99">
        <v>9894.3156785965002</v>
      </c>
      <c r="G1458" s="99">
        <v>1116.9220717102301</v>
      </c>
      <c r="H1458" s="99">
        <v>0</v>
      </c>
      <c r="I1458" s="99">
        <v>0</v>
      </c>
      <c r="J1458" s="99">
        <v>18169.608829975099</v>
      </c>
      <c r="K1458" s="99">
        <v>0</v>
      </c>
      <c r="L1458" s="99">
        <v>14368.131550550501</v>
      </c>
      <c r="M1458" s="99">
        <v>25362.4506316185</v>
      </c>
      <c r="N1458" s="99">
        <v>5661.0554613471004</v>
      </c>
      <c r="O1458" s="99">
        <v>20488.586077451699</v>
      </c>
      <c r="P1458" s="99">
        <v>0</v>
      </c>
      <c r="Q1458" s="99">
        <v>3551.19307538867</v>
      </c>
      <c r="R1458" s="99">
        <v>1102.51172502339</v>
      </c>
      <c r="S1458" s="99">
        <v>0</v>
      </c>
      <c r="T1458" s="99">
        <v>357.11770481243701</v>
      </c>
      <c r="U1458" s="99">
        <v>19894.677529335</v>
      </c>
      <c r="V1458" s="99">
        <v>3413512.6072998</v>
      </c>
      <c r="W1458" s="99">
        <v>608.55065576732204</v>
      </c>
      <c r="X1458" s="99">
        <v>1080649.0540618901</v>
      </c>
      <c r="Y1458" s="99">
        <v>564592.85884857201</v>
      </c>
      <c r="Z1458" s="99">
        <v>184482.08512115499</v>
      </c>
      <c r="AA1458" s="99">
        <v>0</v>
      </c>
      <c r="AB1458" s="99">
        <v>0</v>
      </c>
      <c r="AC1458" s="99">
        <v>5535868.1744384803</v>
      </c>
      <c r="AD1458" s="99">
        <v>0</v>
      </c>
      <c r="AE1458" s="99">
        <v>663114.83831787098</v>
      </c>
      <c r="AF1458" s="99">
        <v>1396776.5083465599</v>
      </c>
      <c r="AG1458" s="99">
        <v>945027.85212707496</v>
      </c>
      <c r="AH1458" s="99">
        <v>1010635.44328308</v>
      </c>
      <c r="AI1458" s="99">
        <v>0</v>
      </c>
      <c r="AJ1458" s="99">
        <v>494902.973205566</v>
      </c>
      <c r="AK1458" s="99">
        <v>170781.44245147699</v>
      </c>
      <c r="AL1458" s="99">
        <v>0</v>
      </c>
      <c r="AM1458" s="99">
        <v>53107.474233150497</v>
      </c>
      <c r="AN1458" s="99">
        <v>5795920.0173950205</v>
      </c>
      <c r="AO1458" s="99">
        <v>28594638.931396499</v>
      </c>
      <c r="AP1458" s="99">
        <v>5423.4192853570003</v>
      </c>
      <c r="AQ1458" s="99">
        <v>8435651.1156005897</v>
      </c>
      <c r="AR1458" s="99">
        <v>4451887.9959106399</v>
      </c>
      <c r="AS1458" s="99">
        <v>1346808.17289734</v>
      </c>
      <c r="AT1458" s="99">
        <v>0</v>
      </c>
      <c r="AU1458" s="99">
        <v>0</v>
      </c>
      <c r="AV1458" s="99">
        <v>17473044.355712902</v>
      </c>
      <c r="AW1458" s="99">
        <v>0</v>
      </c>
      <c r="AX1458" s="99">
        <v>6041294.1767578097</v>
      </c>
      <c r="AY1458" s="99">
        <v>11790055.630615201</v>
      </c>
      <c r="AZ1458" s="99">
        <v>7007732.0764160203</v>
      </c>
      <c r="BA1458" s="99">
        <v>8340552.7697753897</v>
      </c>
      <c r="BB1458" s="99">
        <v>0</v>
      </c>
      <c r="BC1458" s="99">
        <v>3992469.1105346698</v>
      </c>
      <c r="BD1458" s="99">
        <v>1241116.66377258</v>
      </c>
      <c r="BE1458" s="99">
        <v>0</v>
      </c>
      <c r="BF1458" s="99">
        <v>402631.39059448201</v>
      </c>
      <c r="BG1458" s="99">
        <v>18120534.639160201</v>
      </c>
      <c r="BH1458" s="99">
        <v>6734366.6406860398</v>
      </c>
      <c r="BI1458" s="99">
        <v>544.25213573127996</v>
      </c>
      <c r="BJ1458" s="99">
        <v>2508905.0549316402</v>
      </c>
      <c r="BK1458" s="99">
        <v>1438046.1706695601</v>
      </c>
      <c r="BL1458" s="99">
        <v>0</v>
      </c>
      <c r="BM1458" s="99">
        <v>0</v>
      </c>
      <c r="BN1458" s="99">
        <v>0</v>
      </c>
      <c r="BO1458" s="99">
        <v>0</v>
      </c>
      <c r="BP1458" s="99">
        <v>0</v>
      </c>
      <c r="BQ1458" s="99">
        <v>0</v>
      </c>
      <c r="BR1458" s="99">
        <v>3517077.0062866202</v>
      </c>
      <c r="BS1458" s="99">
        <v>2550258.1264953599</v>
      </c>
      <c r="BT1458" s="99">
        <v>1623002.41213989</v>
      </c>
      <c r="BU1458" s="99">
        <v>0</v>
      </c>
      <c r="BV1458" s="99">
        <v>1593526.1181030299</v>
      </c>
      <c r="BW1458" s="99">
        <v>144048.90898895299</v>
      </c>
      <c r="BX1458" s="99">
        <v>0</v>
      </c>
      <c r="BY1458" s="99">
        <v>0</v>
      </c>
      <c r="BZ1458" s="99">
        <v>0</v>
      </c>
      <c r="CA1458" s="99">
        <v>67430.495778083801</v>
      </c>
      <c r="CB1458" s="99">
        <v>4487220.7813110398</v>
      </c>
      <c r="CC1458" s="99">
        <v>36957144.328125</v>
      </c>
      <c r="CD1458" s="99">
        <v>9269109.2288818397</v>
      </c>
      <c r="CE1458" s="99">
        <v>1408.7712634652901</v>
      </c>
      <c r="CF1458" s="99">
        <v>226452.55703926101</v>
      </c>
      <c r="CG1458" s="99">
        <v>1627667.2359771701</v>
      </c>
      <c r="CH1458" s="99">
        <v>0</v>
      </c>
      <c r="CI1458" s="99">
        <v>68835.803708076506</v>
      </c>
      <c r="CJ1458" s="99">
        <v>4718155.8749389602</v>
      </c>
      <c r="CK1458" s="99">
        <v>38602542.545410201</v>
      </c>
      <c r="CL1458" s="99">
        <v>9415611.8939209003</v>
      </c>
      <c r="CM1458" s="166">
        <v>88577.517499923706</v>
      </c>
      <c r="CN1458" s="166">
        <v>10422749.755248999</v>
      </c>
      <c r="CO1458" s="166">
        <v>56771228.621582001</v>
      </c>
      <c r="CP1458" s="99">
        <v>9415611.8939209003</v>
      </c>
      <c r="CQ1458" s="99">
        <v>0</v>
      </c>
      <c r="CR1458" s="99">
        <v>0</v>
      </c>
      <c r="CS1458" s="99">
        <v>0</v>
      </c>
      <c r="CT1458" s="99">
        <v>0</v>
      </c>
      <c r="CU1458" s="98">
        <v>16001.972314019</v>
      </c>
      <c r="CV1458" s="98">
        <v>19183.980302747001</v>
      </c>
      <c r="CW1458" s="98">
        <v>4713673.3383503007</v>
      </c>
      <c r="CX1458" s="98">
        <v>38584811.564102173</v>
      </c>
    </row>
    <row r="1459" spans="1:102" x14ac:dyDescent="0.2">
      <c r="A1459" s="98" t="s">
        <v>75</v>
      </c>
      <c r="B1459" s="100">
        <v>39600</v>
      </c>
      <c r="C1459" s="99">
        <v>54327.821785926797</v>
      </c>
      <c r="D1459" s="99">
        <v>9.0451827899087203</v>
      </c>
      <c r="E1459" s="99">
        <v>13416.9028279781</v>
      </c>
      <c r="F1459" s="99">
        <v>9609.2022464275396</v>
      </c>
      <c r="G1459" s="99">
        <v>1193.2667392343301</v>
      </c>
      <c r="H1459" s="99">
        <v>0</v>
      </c>
      <c r="I1459" s="99">
        <v>0</v>
      </c>
      <c r="J1459" s="99">
        <v>18983.090986490301</v>
      </c>
      <c r="K1459" s="99">
        <v>0</v>
      </c>
      <c r="L1459" s="99">
        <v>14236.769387602801</v>
      </c>
      <c r="M1459" s="99">
        <v>25519.863282918901</v>
      </c>
      <c r="N1459" s="99">
        <v>5616.0666450858098</v>
      </c>
      <c r="O1459" s="99">
        <v>20836.872148275401</v>
      </c>
      <c r="P1459" s="99">
        <v>0</v>
      </c>
      <c r="Q1459" s="99">
        <v>3596.5562098324299</v>
      </c>
      <c r="R1459" s="99">
        <v>1146.9265955686601</v>
      </c>
      <c r="S1459" s="99">
        <v>0</v>
      </c>
      <c r="T1459" s="99">
        <v>356.16764233261301</v>
      </c>
      <c r="U1459" s="99">
        <v>20315.811022996899</v>
      </c>
      <c r="V1459" s="99">
        <v>3488337.7065124498</v>
      </c>
      <c r="W1459" s="99">
        <v>389.90679037570999</v>
      </c>
      <c r="X1459" s="99">
        <v>1023259.1741409299</v>
      </c>
      <c r="Y1459" s="99">
        <v>547112.98134613002</v>
      </c>
      <c r="Z1459" s="99">
        <v>194473.72832679699</v>
      </c>
      <c r="AA1459" s="99">
        <v>0</v>
      </c>
      <c r="AB1459" s="99">
        <v>0</v>
      </c>
      <c r="AC1459" s="99">
        <v>5781765.8143920898</v>
      </c>
      <c r="AD1459" s="99">
        <v>0</v>
      </c>
      <c r="AE1459" s="99">
        <v>648360.916900635</v>
      </c>
      <c r="AF1459" s="99">
        <v>1406542.5387878399</v>
      </c>
      <c r="AG1459" s="99">
        <v>939317.69887542701</v>
      </c>
      <c r="AH1459" s="99">
        <v>1026265.14723206</v>
      </c>
      <c r="AI1459" s="99">
        <v>0</v>
      </c>
      <c r="AJ1459" s="99">
        <v>501670.98578643799</v>
      </c>
      <c r="AK1459" s="99">
        <v>179243.014730453</v>
      </c>
      <c r="AL1459" s="99">
        <v>0</v>
      </c>
      <c r="AM1459" s="99">
        <v>51569.738085746802</v>
      </c>
      <c r="AN1459" s="99">
        <v>5931727.0093383798</v>
      </c>
      <c r="AO1459" s="99">
        <v>29429424.228759799</v>
      </c>
      <c r="AP1459" s="99">
        <v>3776.00377556682</v>
      </c>
      <c r="AQ1459" s="99">
        <v>8054793.1089477502</v>
      </c>
      <c r="AR1459" s="99">
        <v>4327843.8579711895</v>
      </c>
      <c r="AS1459" s="99">
        <v>1444637.5154418901</v>
      </c>
      <c r="AT1459" s="99">
        <v>0</v>
      </c>
      <c r="AU1459" s="99">
        <v>0</v>
      </c>
      <c r="AV1459" s="99">
        <v>18464304.400146499</v>
      </c>
      <c r="AW1459" s="99">
        <v>0</v>
      </c>
      <c r="AX1459" s="99">
        <v>5971963.5181274395</v>
      </c>
      <c r="AY1459" s="99">
        <v>11958512.798583999</v>
      </c>
      <c r="AZ1459" s="99">
        <v>7033789.8963012705</v>
      </c>
      <c r="BA1459" s="99">
        <v>8556978.3010253906</v>
      </c>
      <c r="BB1459" s="99">
        <v>0</v>
      </c>
      <c r="BC1459" s="99">
        <v>4072770.80889893</v>
      </c>
      <c r="BD1459" s="99">
        <v>1320247.3188781701</v>
      </c>
      <c r="BE1459" s="99">
        <v>0</v>
      </c>
      <c r="BF1459" s="99">
        <v>398438.35672759998</v>
      </c>
      <c r="BG1459" s="99">
        <v>18785662.772216801</v>
      </c>
      <c r="BH1459" s="99">
        <v>6994011.5492553702</v>
      </c>
      <c r="BI1459" s="99">
        <v>874.81166492402599</v>
      </c>
      <c r="BJ1459" s="99">
        <v>2449751.5567627</v>
      </c>
      <c r="BK1459" s="99">
        <v>1404572.9030609101</v>
      </c>
      <c r="BL1459" s="99">
        <v>0</v>
      </c>
      <c r="BM1459" s="99">
        <v>0</v>
      </c>
      <c r="BN1459" s="99">
        <v>0</v>
      </c>
      <c r="BO1459" s="99">
        <v>0</v>
      </c>
      <c r="BP1459" s="99">
        <v>0</v>
      </c>
      <c r="BQ1459" s="99">
        <v>0</v>
      </c>
      <c r="BR1459" s="99">
        <v>3546619.6581420898</v>
      </c>
      <c r="BS1459" s="99">
        <v>2566800.7994689899</v>
      </c>
      <c r="BT1459" s="99">
        <v>1666086.5664977999</v>
      </c>
      <c r="BU1459" s="99">
        <v>0</v>
      </c>
      <c r="BV1459" s="99">
        <v>1633121.3923034701</v>
      </c>
      <c r="BW1459" s="99">
        <v>154205.05491447399</v>
      </c>
      <c r="BX1459" s="99">
        <v>0</v>
      </c>
      <c r="BY1459" s="99">
        <v>0</v>
      </c>
      <c r="BZ1459" s="99">
        <v>0</v>
      </c>
      <c r="CA1459" s="99">
        <v>67784.222586631804</v>
      </c>
      <c r="CB1459" s="99">
        <v>4509764.2929077102</v>
      </c>
      <c r="CC1459" s="99">
        <v>37499331.172363304</v>
      </c>
      <c r="CD1459" s="99">
        <v>9437751.6738281306</v>
      </c>
      <c r="CE1459" s="99">
        <v>1459.2081055492199</v>
      </c>
      <c r="CF1459" s="99">
        <v>230166.46162033101</v>
      </c>
      <c r="CG1459" s="99">
        <v>1704783.75007629</v>
      </c>
      <c r="CH1459" s="99">
        <v>0</v>
      </c>
      <c r="CI1459" s="99">
        <v>69242.9849033356</v>
      </c>
      <c r="CJ1459" s="99">
        <v>4738789.7908325205</v>
      </c>
      <c r="CK1459" s="99">
        <v>39207848.982421897</v>
      </c>
      <c r="CL1459" s="99">
        <v>9598208.4930419903</v>
      </c>
      <c r="CM1459" s="166">
        <v>89421.950727462798</v>
      </c>
      <c r="CN1459" s="166">
        <v>10735599.8465576</v>
      </c>
      <c r="CO1459" s="166">
        <v>57934480.150390603</v>
      </c>
      <c r="CP1459" s="99">
        <v>9598208.4930419903</v>
      </c>
      <c r="CQ1459" s="99">
        <v>0</v>
      </c>
      <c r="CR1459" s="99">
        <v>0</v>
      </c>
      <c r="CS1459" s="99">
        <v>0</v>
      </c>
      <c r="CT1459" s="99">
        <v>0</v>
      </c>
      <c r="CU1459" s="98">
        <v>15030.850507151999</v>
      </c>
      <c r="CV1459" s="98">
        <v>20021.946117389001</v>
      </c>
      <c r="CW1459" s="98">
        <v>4739930.754528041</v>
      </c>
      <c r="CX1459" s="98">
        <v>39204114.92243959</v>
      </c>
    </row>
    <row r="1460" spans="1:102" x14ac:dyDescent="0.2">
      <c r="A1460" s="98" t="s">
        <v>75</v>
      </c>
      <c r="B1460" s="100">
        <v>39692</v>
      </c>
      <c r="C1460" s="99">
        <v>55590.580617427797</v>
      </c>
      <c r="D1460" s="99">
        <v>8.4679171419702506</v>
      </c>
      <c r="E1460" s="99">
        <v>12946.182334899901</v>
      </c>
      <c r="F1460" s="99">
        <v>9394.4347234964407</v>
      </c>
      <c r="G1460" s="99">
        <v>1245.5556912720201</v>
      </c>
      <c r="H1460" s="99">
        <v>0</v>
      </c>
      <c r="I1460" s="99">
        <v>0</v>
      </c>
      <c r="J1460" s="99">
        <v>19711.354434013399</v>
      </c>
      <c r="K1460" s="99">
        <v>0</v>
      </c>
      <c r="L1460" s="99">
        <v>14041.218844532999</v>
      </c>
      <c r="M1460" s="99">
        <v>25843.080799341202</v>
      </c>
      <c r="N1460" s="99">
        <v>5597.2202291488602</v>
      </c>
      <c r="O1460" s="99">
        <v>21370.863579750101</v>
      </c>
      <c r="P1460" s="99">
        <v>0</v>
      </c>
      <c r="Q1460" s="99">
        <v>3559.9826402962199</v>
      </c>
      <c r="R1460" s="99">
        <v>1178.50568288565</v>
      </c>
      <c r="S1460" s="99">
        <v>0</v>
      </c>
      <c r="T1460" s="99">
        <v>349.54004011303198</v>
      </c>
      <c r="U1460" s="99">
        <v>20811.2894256115</v>
      </c>
      <c r="V1460" s="99">
        <v>3567168.4205932599</v>
      </c>
      <c r="W1460" s="99">
        <v>522.54012371599697</v>
      </c>
      <c r="X1460" s="99">
        <v>993704.39196777297</v>
      </c>
      <c r="Y1460" s="99">
        <v>536020.25397491502</v>
      </c>
      <c r="Z1460" s="99">
        <v>197533.41029548601</v>
      </c>
      <c r="AA1460" s="99">
        <v>0</v>
      </c>
      <c r="AB1460" s="99">
        <v>0</v>
      </c>
      <c r="AC1460" s="99">
        <v>5920527.6229858398</v>
      </c>
      <c r="AD1460" s="99">
        <v>0</v>
      </c>
      <c r="AE1460" s="99">
        <v>637575.427497864</v>
      </c>
      <c r="AF1460" s="99">
        <v>1423490.4839477499</v>
      </c>
      <c r="AG1460" s="99">
        <v>925286.34537506104</v>
      </c>
      <c r="AH1460" s="99">
        <v>1038997.28935242</v>
      </c>
      <c r="AI1460" s="99">
        <v>0</v>
      </c>
      <c r="AJ1460" s="99">
        <v>507081.63813781698</v>
      </c>
      <c r="AK1460" s="99">
        <v>180345.565664291</v>
      </c>
      <c r="AL1460" s="99">
        <v>0</v>
      </c>
      <c r="AM1460" s="99">
        <v>49876.769237995097</v>
      </c>
      <c r="AN1460" s="99">
        <v>6063962.6570434598</v>
      </c>
      <c r="AO1460" s="99">
        <v>30462396.333252002</v>
      </c>
      <c r="AP1460" s="99">
        <v>4244.1246467232704</v>
      </c>
      <c r="AQ1460" s="99">
        <v>7919204.6085205097</v>
      </c>
      <c r="AR1460" s="99">
        <v>4270966.9606323196</v>
      </c>
      <c r="AS1460" s="99">
        <v>1493439.33601379</v>
      </c>
      <c r="AT1460" s="99">
        <v>0</v>
      </c>
      <c r="AU1460" s="99">
        <v>0</v>
      </c>
      <c r="AV1460" s="99">
        <v>18987072.6025391</v>
      </c>
      <c r="AW1460" s="99">
        <v>0</v>
      </c>
      <c r="AX1460" s="99">
        <v>5961032.58447266</v>
      </c>
      <c r="AY1460" s="99">
        <v>12296712.2070313</v>
      </c>
      <c r="AZ1460" s="99">
        <v>6985189.3910522498</v>
      </c>
      <c r="BA1460" s="99">
        <v>8784273.5504150409</v>
      </c>
      <c r="BB1460" s="99">
        <v>0</v>
      </c>
      <c r="BC1460" s="99">
        <v>4133398.7109680199</v>
      </c>
      <c r="BD1460" s="99">
        <v>1342634.38922119</v>
      </c>
      <c r="BE1460" s="99">
        <v>0</v>
      </c>
      <c r="BF1460" s="99">
        <v>386359.351016998</v>
      </c>
      <c r="BG1460" s="99">
        <v>19532356.770507801</v>
      </c>
      <c r="BH1460" s="99">
        <v>7169649.4392700205</v>
      </c>
      <c r="BI1460" s="99">
        <v>449.158701039851</v>
      </c>
      <c r="BJ1460" s="99">
        <v>2386199.8475036598</v>
      </c>
      <c r="BK1460" s="99">
        <v>1385111.9312896701</v>
      </c>
      <c r="BL1460" s="99">
        <v>0</v>
      </c>
      <c r="BM1460" s="99">
        <v>0</v>
      </c>
      <c r="BN1460" s="99">
        <v>0</v>
      </c>
      <c r="BO1460" s="99">
        <v>0</v>
      </c>
      <c r="BP1460" s="99">
        <v>0</v>
      </c>
      <c r="BQ1460" s="99">
        <v>0</v>
      </c>
      <c r="BR1460" s="99">
        <v>3632625.7814941402</v>
      </c>
      <c r="BS1460" s="99">
        <v>2555136.80895996</v>
      </c>
      <c r="BT1460" s="99">
        <v>1709839.0944519001</v>
      </c>
      <c r="BU1460" s="99">
        <v>0</v>
      </c>
      <c r="BV1460" s="99">
        <v>1665730.9328308101</v>
      </c>
      <c r="BW1460" s="99">
        <v>156329.934648514</v>
      </c>
      <c r="BX1460" s="99">
        <v>0</v>
      </c>
      <c r="BY1460" s="99">
        <v>0</v>
      </c>
      <c r="BZ1460" s="99">
        <v>0</v>
      </c>
      <c r="CA1460" s="99">
        <v>68529.543901443496</v>
      </c>
      <c r="CB1460" s="99">
        <v>4553771.6928100605</v>
      </c>
      <c r="CC1460" s="99">
        <v>38303008.620117202</v>
      </c>
      <c r="CD1460" s="99">
        <v>9542144.0412597694</v>
      </c>
      <c r="CE1460" s="99">
        <v>1498.49331067503</v>
      </c>
      <c r="CF1460" s="99">
        <v>232349.91983222999</v>
      </c>
      <c r="CG1460" s="99">
        <v>1757048.0037841799</v>
      </c>
      <c r="CH1460" s="99">
        <v>0</v>
      </c>
      <c r="CI1460" s="99">
        <v>70040.094150543198</v>
      </c>
      <c r="CJ1460" s="99">
        <v>4776923.11254883</v>
      </c>
      <c r="CK1460" s="99">
        <v>40050121.759765603</v>
      </c>
      <c r="CL1460" s="99">
        <v>9696072.8709716797</v>
      </c>
      <c r="CM1460" s="166">
        <v>90560.079059600801</v>
      </c>
      <c r="CN1460" s="166">
        <v>10866022.7747803</v>
      </c>
      <c r="CO1460" s="166">
        <v>59358205.287109397</v>
      </c>
      <c r="CP1460" s="99">
        <v>9696072.8709716797</v>
      </c>
      <c r="CQ1460" s="99">
        <v>0</v>
      </c>
      <c r="CR1460" s="99">
        <v>0</v>
      </c>
      <c r="CS1460" s="99">
        <v>0</v>
      </c>
      <c r="CT1460" s="99">
        <v>0</v>
      </c>
      <c r="CU1460" s="98">
        <v>14326.171909995001</v>
      </c>
      <c r="CV1460" s="98">
        <v>20720.350658559</v>
      </c>
      <c r="CW1460" s="98">
        <v>4786121.6126422901</v>
      </c>
      <c r="CX1460" s="98">
        <v>40060056.623901382</v>
      </c>
    </row>
    <row r="1461" spans="1:102" x14ac:dyDescent="0.2">
      <c r="A1461" s="98" t="s">
        <v>75</v>
      </c>
      <c r="B1461" s="100">
        <v>39783</v>
      </c>
      <c r="C1461" s="99">
        <v>56113.088119029999</v>
      </c>
      <c r="D1461" s="99">
        <v>9.7931467219022998</v>
      </c>
      <c r="E1461" s="99">
        <v>12311.958539605101</v>
      </c>
      <c r="F1461" s="99">
        <v>9082.0831067562103</v>
      </c>
      <c r="G1461" s="99">
        <v>1305.9369367957099</v>
      </c>
      <c r="H1461" s="99">
        <v>0</v>
      </c>
      <c r="I1461" s="99">
        <v>0</v>
      </c>
      <c r="J1461" s="99">
        <v>20136.288415432002</v>
      </c>
      <c r="K1461" s="99">
        <v>0</v>
      </c>
      <c r="L1461" s="99">
        <v>13721.443141817999</v>
      </c>
      <c r="M1461" s="99">
        <v>25841.811861276601</v>
      </c>
      <c r="N1461" s="99">
        <v>5525.4738441705704</v>
      </c>
      <c r="O1461" s="99">
        <v>21582.2988116741</v>
      </c>
      <c r="P1461" s="99">
        <v>0</v>
      </c>
      <c r="Q1461" s="99">
        <v>3536.3692409098098</v>
      </c>
      <c r="R1461" s="99">
        <v>1217.8640820831099</v>
      </c>
      <c r="S1461" s="99">
        <v>0</v>
      </c>
      <c r="T1461" s="99">
        <v>327.402883734554</v>
      </c>
      <c r="U1461" s="99">
        <v>21144.322242498401</v>
      </c>
      <c r="V1461" s="99">
        <v>3572173.2622070299</v>
      </c>
      <c r="W1461" s="99">
        <v>545.50004843622401</v>
      </c>
      <c r="X1461" s="99">
        <v>931546.11465454102</v>
      </c>
      <c r="Y1461" s="99">
        <v>515284.82632064802</v>
      </c>
      <c r="Z1461" s="99">
        <v>202478.14703559899</v>
      </c>
      <c r="AA1461" s="99">
        <v>0</v>
      </c>
      <c r="AB1461" s="99">
        <v>0</v>
      </c>
      <c r="AC1461" s="99">
        <v>6012924.9723510696</v>
      </c>
      <c r="AD1461" s="99">
        <v>0</v>
      </c>
      <c r="AE1461" s="99">
        <v>617760.958335876</v>
      </c>
      <c r="AF1461" s="99">
        <v>1424241.6938018801</v>
      </c>
      <c r="AG1461" s="99">
        <v>901162.27028655994</v>
      </c>
      <c r="AH1461" s="99">
        <v>1050377.1181488</v>
      </c>
      <c r="AI1461" s="99">
        <v>0</v>
      </c>
      <c r="AJ1461" s="99">
        <v>510292.76010131801</v>
      </c>
      <c r="AK1461" s="99">
        <v>183030.641744614</v>
      </c>
      <c r="AL1461" s="99">
        <v>0</v>
      </c>
      <c r="AM1461" s="99">
        <v>47545.065828323401</v>
      </c>
      <c r="AN1461" s="99">
        <v>6170430.4701538105</v>
      </c>
      <c r="AO1461" s="99">
        <v>30654446.262695301</v>
      </c>
      <c r="AP1461" s="99">
        <v>4848.7672368884096</v>
      </c>
      <c r="AQ1461" s="99">
        <v>7414108.4131469699</v>
      </c>
      <c r="AR1461" s="99">
        <v>4069591.3884277302</v>
      </c>
      <c r="AS1461" s="99">
        <v>1526685.00389099</v>
      </c>
      <c r="AT1461" s="99">
        <v>0</v>
      </c>
      <c r="AU1461" s="99">
        <v>0</v>
      </c>
      <c r="AV1461" s="99">
        <v>19681485.8439941</v>
      </c>
      <c r="AW1461" s="99">
        <v>0</v>
      </c>
      <c r="AX1461" s="99">
        <v>5808630.7437133798</v>
      </c>
      <c r="AY1461" s="99">
        <v>12358906.7183838</v>
      </c>
      <c r="AZ1461" s="99">
        <v>6846350.3790283203</v>
      </c>
      <c r="BA1461" s="99">
        <v>8927984.4512939509</v>
      </c>
      <c r="BB1461" s="99">
        <v>0</v>
      </c>
      <c r="BC1461" s="99">
        <v>4154972.4958801302</v>
      </c>
      <c r="BD1461" s="99">
        <v>1364985.86372375</v>
      </c>
      <c r="BE1461" s="99">
        <v>0</v>
      </c>
      <c r="BF1461" s="99">
        <v>370068.31651306199</v>
      </c>
      <c r="BG1461" s="99">
        <v>20112569.504394501</v>
      </c>
      <c r="BH1461" s="99">
        <v>7305819.8819580097</v>
      </c>
      <c r="BI1461" s="99">
        <v>1118.4845691174301</v>
      </c>
      <c r="BJ1461" s="99">
        <v>2294588.3229370099</v>
      </c>
      <c r="BK1461" s="99">
        <v>1339671.9321441699</v>
      </c>
      <c r="BL1461" s="99">
        <v>0</v>
      </c>
      <c r="BM1461" s="99">
        <v>0</v>
      </c>
      <c r="BN1461" s="99">
        <v>0</v>
      </c>
      <c r="BO1461" s="99">
        <v>0</v>
      </c>
      <c r="BP1461" s="99">
        <v>0</v>
      </c>
      <c r="BQ1461" s="99">
        <v>0</v>
      </c>
      <c r="BR1461" s="99">
        <v>3651730.7582702599</v>
      </c>
      <c r="BS1461" s="99">
        <v>2503103.2668151902</v>
      </c>
      <c r="BT1461" s="99">
        <v>1737027.3424682601</v>
      </c>
      <c r="BU1461" s="99">
        <v>0</v>
      </c>
      <c r="BV1461" s="99">
        <v>1691697.19207764</v>
      </c>
      <c r="BW1461" s="99">
        <v>158724.58065986601</v>
      </c>
      <c r="BX1461" s="99">
        <v>0</v>
      </c>
      <c r="BY1461" s="99">
        <v>0</v>
      </c>
      <c r="BZ1461" s="99">
        <v>0</v>
      </c>
      <c r="CA1461" s="99">
        <v>68393.566690444903</v>
      </c>
      <c r="CB1461" s="99">
        <v>4501274.68359375</v>
      </c>
      <c r="CC1461" s="99">
        <v>38060137.940917999</v>
      </c>
      <c r="CD1461" s="99">
        <v>9591601.8907470703</v>
      </c>
      <c r="CE1461" s="99">
        <v>1522.9179670214701</v>
      </c>
      <c r="CF1461" s="99">
        <v>232594.58838081401</v>
      </c>
      <c r="CG1461" s="99">
        <v>1749358.3647918699</v>
      </c>
      <c r="CH1461" s="99">
        <v>0</v>
      </c>
      <c r="CI1461" s="99">
        <v>69905.839552879304</v>
      </c>
      <c r="CJ1461" s="99">
        <v>4732706.85119629</v>
      </c>
      <c r="CK1461" s="99">
        <v>39820184.610839799</v>
      </c>
      <c r="CL1461" s="99">
        <v>9752496.9471435491</v>
      </c>
      <c r="CM1461" s="166">
        <v>90967.329079628005</v>
      </c>
      <c r="CN1461" s="166">
        <v>10941963.349609399</v>
      </c>
      <c r="CO1461" s="166">
        <v>59975279.626953103</v>
      </c>
      <c r="CP1461" s="99">
        <v>9752496.9471435491</v>
      </c>
      <c r="CQ1461" s="99">
        <v>0</v>
      </c>
      <c r="CR1461" s="99">
        <v>0</v>
      </c>
      <c r="CS1461" s="99">
        <v>0</v>
      </c>
      <c r="CT1461" s="99">
        <v>0</v>
      </c>
      <c r="CU1461" s="98">
        <v>13537.764894899001</v>
      </c>
      <c r="CV1461" s="98">
        <v>21288.170542109001</v>
      </c>
      <c r="CW1461" s="98">
        <v>4733869.2719745636</v>
      </c>
      <c r="CX1461" s="98">
        <v>39809496.305709869</v>
      </c>
    </row>
    <row r="1462" spans="1:102" x14ac:dyDescent="0.2">
      <c r="A1462" s="98" t="s">
        <v>75</v>
      </c>
      <c r="B1462" s="100">
        <v>39873</v>
      </c>
      <c r="C1462" s="99">
        <v>57127.3685865402</v>
      </c>
      <c r="D1462" s="99">
        <v>6.7986394559848096</v>
      </c>
      <c r="E1462" s="99">
        <v>11706.743493914601</v>
      </c>
      <c r="F1462" s="99">
        <v>8804.0295759439505</v>
      </c>
      <c r="G1462" s="99">
        <v>1345.2449903041099</v>
      </c>
      <c r="H1462" s="99">
        <v>0</v>
      </c>
      <c r="I1462" s="99">
        <v>0</v>
      </c>
      <c r="J1462" s="99">
        <v>20743.8178508282</v>
      </c>
      <c r="K1462" s="99">
        <v>0</v>
      </c>
      <c r="L1462" s="99">
        <v>13676.699114441901</v>
      </c>
      <c r="M1462" s="99">
        <v>25979.494908094399</v>
      </c>
      <c r="N1462" s="99">
        <v>5470.5533136129397</v>
      </c>
      <c r="O1462" s="99">
        <v>21876.209061384201</v>
      </c>
      <c r="P1462" s="99">
        <v>0</v>
      </c>
      <c r="Q1462" s="99">
        <v>3569.5446029603499</v>
      </c>
      <c r="R1462" s="99">
        <v>1242.52980726957</v>
      </c>
      <c r="S1462" s="99">
        <v>0</v>
      </c>
      <c r="T1462" s="99">
        <v>329.90553143620502</v>
      </c>
      <c r="U1462" s="99">
        <v>21515.804049968701</v>
      </c>
      <c r="V1462" s="99">
        <v>3624515.5793151902</v>
      </c>
      <c r="W1462" s="99">
        <v>510.20802763104399</v>
      </c>
      <c r="X1462" s="99">
        <v>859148.07556152297</v>
      </c>
      <c r="Y1462" s="99">
        <v>490779.69529342698</v>
      </c>
      <c r="Z1462" s="99">
        <v>207057.872941971</v>
      </c>
      <c r="AA1462" s="99">
        <v>0</v>
      </c>
      <c r="AB1462" s="99">
        <v>0</v>
      </c>
      <c r="AC1462" s="99">
        <v>6204666.3828125</v>
      </c>
      <c r="AD1462" s="99">
        <v>0</v>
      </c>
      <c r="AE1462" s="99">
        <v>606328.343307495</v>
      </c>
      <c r="AF1462" s="99">
        <v>1439103.61628723</v>
      </c>
      <c r="AG1462" s="99">
        <v>873558.39009857201</v>
      </c>
      <c r="AH1462" s="99">
        <v>1067257.4769134501</v>
      </c>
      <c r="AI1462" s="99">
        <v>0</v>
      </c>
      <c r="AJ1462" s="99">
        <v>513206.12053299003</v>
      </c>
      <c r="AK1462" s="99">
        <v>186578.43779182399</v>
      </c>
      <c r="AL1462" s="99">
        <v>0</v>
      </c>
      <c r="AM1462" s="99">
        <v>47372.102789402001</v>
      </c>
      <c r="AN1462" s="99">
        <v>6300214.6323242197</v>
      </c>
      <c r="AO1462" s="99">
        <v>31329671.431396499</v>
      </c>
      <c r="AP1462" s="99">
        <v>4993.8798443079004</v>
      </c>
      <c r="AQ1462" s="99">
        <v>6845682.5573120099</v>
      </c>
      <c r="AR1462" s="99">
        <v>3883841.5775146498</v>
      </c>
      <c r="AS1462" s="99">
        <v>1562447.18365479</v>
      </c>
      <c r="AT1462" s="99">
        <v>0</v>
      </c>
      <c r="AU1462" s="99">
        <v>0</v>
      </c>
      <c r="AV1462" s="99">
        <v>20417070.013916001</v>
      </c>
      <c r="AW1462" s="99">
        <v>0</v>
      </c>
      <c r="AX1462" s="99">
        <v>5732757.1217040997</v>
      </c>
      <c r="AY1462" s="99">
        <v>12596105.079589801</v>
      </c>
      <c r="AZ1462" s="99">
        <v>6663209.1943359403</v>
      </c>
      <c r="BA1462" s="99">
        <v>9107385.2183837909</v>
      </c>
      <c r="BB1462" s="99">
        <v>0</v>
      </c>
      <c r="BC1462" s="99">
        <v>4175241.91192627</v>
      </c>
      <c r="BD1462" s="99">
        <v>1402649.1221618699</v>
      </c>
      <c r="BE1462" s="99">
        <v>0</v>
      </c>
      <c r="BF1462" s="99">
        <v>372707.53174591099</v>
      </c>
      <c r="BG1462" s="99">
        <v>20656580.5388184</v>
      </c>
      <c r="BH1462" s="99">
        <v>7405927.8182983398</v>
      </c>
      <c r="BI1462" s="99">
        <v>1152.84652175009</v>
      </c>
      <c r="BJ1462" s="99">
        <v>2146429.6928405799</v>
      </c>
      <c r="BK1462" s="99">
        <v>1286865.1213684101</v>
      </c>
      <c r="BL1462" s="99">
        <v>0</v>
      </c>
      <c r="BM1462" s="99">
        <v>0</v>
      </c>
      <c r="BN1462" s="99">
        <v>0</v>
      </c>
      <c r="BO1462" s="99">
        <v>0</v>
      </c>
      <c r="BP1462" s="99">
        <v>0</v>
      </c>
      <c r="BQ1462" s="99">
        <v>0</v>
      </c>
      <c r="BR1462" s="99">
        <v>3678715.9404602102</v>
      </c>
      <c r="BS1462" s="99">
        <v>2429916.1583557101</v>
      </c>
      <c r="BT1462" s="99">
        <v>1773254.66059875</v>
      </c>
      <c r="BU1462" s="99">
        <v>0</v>
      </c>
      <c r="BV1462" s="99">
        <v>1695174.3782806401</v>
      </c>
      <c r="BW1462" s="99">
        <v>163301.41829872099</v>
      </c>
      <c r="BX1462" s="99">
        <v>0</v>
      </c>
      <c r="BY1462" s="99">
        <v>0</v>
      </c>
      <c r="BZ1462" s="99">
        <v>0</v>
      </c>
      <c r="CA1462" s="99">
        <v>68868.669185638399</v>
      </c>
      <c r="CB1462" s="99">
        <v>4499207.78588867</v>
      </c>
      <c r="CC1462" s="99">
        <v>38333590.189941399</v>
      </c>
      <c r="CD1462" s="99">
        <v>9584746.3768310491</v>
      </c>
      <c r="CE1462" s="99">
        <v>1535.3348737209999</v>
      </c>
      <c r="CF1462" s="99">
        <v>233619.11767387399</v>
      </c>
      <c r="CG1462" s="99">
        <v>1781788.9081878699</v>
      </c>
      <c r="CH1462" s="99">
        <v>0</v>
      </c>
      <c r="CI1462" s="99">
        <v>70402.924581527695</v>
      </c>
      <c r="CJ1462" s="99">
        <v>4737001.4716796903</v>
      </c>
      <c r="CK1462" s="99">
        <v>40109935.534667999</v>
      </c>
      <c r="CL1462" s="99">
        <v>9749448.3967285194</v>
      </c>
      <c r="CM1462" s="166">
        <v>91750.528900146499</v>
      </c>
      <c r="CN1462" s="166">
        <v>11039279.9017334</v>
      </c>
      <c r="CO1462" s="166">
        <v>60778939.027343802</v>
      </c>
      <c r="CP1462" s="99">
        <v>9749448.3967285194</v>
      </c>
      <c r="CQ1462" s="99">
        <v>0</v>
      </c>
      <c r="CR1462" s="99">
        <v>0</v>
      </c>
      <c r="CS1462" s="99">
        <v>0</v>
      </c>
      <c r="CT1462" s="99">
        <v>0</v>
      </c>
      <c r="CU1462" s="98">
        <v>12643.776816774</v>
      </c>
      <c r="CV1462" s="98">
        <v>21944.120332702001</v>
      </c>
      <c r="CW1462" s="98">
        <v>4732826.9035625439</v>
      </c>
      <c r="CX1462" s="98">
        <v>40115379.098129272</v>
      </c>
    </row>
    <row r="1463" spans="1:102" x14ac:dyDescent="0.2">
      <c r="A1463" s="98" t="s">
        <v>75</v>
      </c>
      <c r="B1463" s="100">
        <v>39965</v>
      </c>
      <c r="C1463" s="99">
        <v>58126.727065086401</v>
      </c>
      <c r="D1463" s="99">
        <v>6.1003119669621801</v>
      </c>
      <c r="E1463" s="99">
        <v>11209.044699192</v>
      </c>
      <c r="F1463" s="99">
        <v>8578.1857179403305</v>
      </c>
      <c r="G1463" s="99">
        <v>1396.72384560108</v>
      </c>
      <c r="H1463" s="99">
        <v>0</v>
      </c>
      <c r="I1463" s="99">
        <v>0</v>
      </c>
      <c r="J1463" s="99">
        <v>21468.782310247399</v>
      </c>
      <c r="K1463" s="99">
        <v>0</v>
      </c>
      <c r="L1463" s="99">
        <v>13844.6196231842</v>
      </c>
      <c r="M1463" s="99">
        <v>26201.404415369001</v>
      </c>
      <c r="N1463" s="99">
        <v>5388.6373380422601</v>
      </c>
      <c r="O1463" s="99">
        <v>22203.8898773193</v>
      </c>
      <c r="P1463" s="99">
        <v>0</v>
      </c>
      <c r="Q1463" s="99">
        <v>3594.8411794900899</v>
      </c>
      <c r="R1463" s="99">
        <v>1268.3023228198299</v>
      </c>
      <c r="S1463" s="99">
        <v>0</v>
      </c>
      <c r="T1463" s="99">
        <v>333.20061845332401</v>
      </c>
      <c r="U1463" s="99">
        <v>22007.456648826599</v>
      </c>
      <c r="V1463" s="99">
        <v>3681279.3361816402</v>
      </c>
      <c r="W1463" s="99">
        <v>530.02417450398195</v>
      </c>
      <c r="X1463" s="99">
        <v>807640.93597412098</v>
      </c>
      <c r="Y1463" s="99">
        <v>475834.97896194499</v>
      </c>
      <c r="Z1463" s="99">
        <v>209138.27063941999</v>
      </c>
      <c r="AA1463" s="99">
        <v>0</v>
      </c>
      <c r="AB1463" s="99">
        <v>0</v>
      </c>
      <c r="AC1463" s="99">
        <v>6351088.4191284198</v>
      </c>
      <c r="AD1463" s="99">
        <v>0</v>
      </c>
      <c r="AE1463" s="99">
        <v>606957.97259521496</v>
      </c>
      <c r="AF1463" s="99">
        <v>1453062.02064514</v>
      </c>
      <c r="AG1463" s="99">
        <v>848096.84634399402</v>
      </c>
      <c r="AH1463" s="99">
        <v>1063736.47171021</v>
      </c>
      <c r="AI1463" s="99">
        <v>0</v>
      </c>
      <c r="AJ1463" s="99">
        <v>513429.955547333</v>
      </c>
      <c r="AK1463" s="99">
        <v>184274.298074722</v>
      </c>
      <c r="AL1463" s="99">
        <v>0</v>
      </c>
      <c r="AM1463" s="99">
        <v>46136.819125652299</v>
      </c>
      <c r="AN1463" s="99">
        <v>6421608.5999145498</v>
      </c>
      <c r="AO1463" s="99">
        <v>32012136.081298798</v>
      </c>
      <c r="AP1463" s="99">
        <v>3443.8551004230999</v>
      </c>
      <c r="AQ1463" s="99">
        <v>6443088.1912231399</v>
      </c>
      <c r="AR1463" s="99">
        <v>3790107.3306579599</v>
      </c>
      <c r="AS1463" s="99">
        <v>1583107.5982818599</v>
      </c>
      <c r="AT1463" s="99">
        <v>0</v>
      </c>
      <c r="AU1463" s="99">
        <v>0</v>
      </c>
      <c r="AV1463" s="99">
        <v>21079948.247314502</v>
      </c>
      <c r="AW1463" s="99">
        <v>0</v>
      </c>
      <c r="AX1463" s="99">
        <v>5799423.1580200205</v>
      </c>
      <c r="AY1463" s="99">
        <v>12826803.1330566</v>
      </c>
      <c r="AZ1463" s="99">
        <v>6514746.3655395498</v>
      </c>
      <c r="BA1463" s="99">
        <v>9132203.7377929706</v>
      </c>
      <c r="BB1463" s="99">
        <v>0</v>
      </c>
      <c r="BC1463" s="99">
        <v>4209737.5637207003</v>
      </c>
      <c r="BD1463" s="99">
        <v>1382220.4135437</v>
      </c>
      <c r="BE1463" s="99">
        <v>0</v>
      </c>
      <c r="BF1463" s="99">
        <v>363856.46424102801</v>
      </c>
      <c r="BG1463" s="99">
        <v>21248529.057128899</v>
      </c>
      <c r="BH1463" s="99">
        <v>7538610.2349853497</v>
      </c>
      <c r="BI1463" s="99">
        <v>385.25745420903002</v>
      </c>
      <c r="BJ1463" s="99">
        <v>2075325.0727844201</v>
      </c>
      <c r="BK1463" s="99">
        <v>1256161.1063079799</v>
      </c>
      <c r="BL1463" s="99">
        <v>0</v>
      </c>
      <c r="BM1463" s="99">
        <v>0</v>
      </c>
      <c r="BN1463" s="99">
        <v>0</v>
      </c>
      <c r="BO1463" s="99">
        <v>0</v>
      </c>
      <c r="BP1463" s="99">
        <v>0</v>
      </c>
      <c r="BQ1463" s="99">
        <v>0</v>
      </c>
      <c r="BR1463" s="99">
        <v>3742198.8008727999</v>
      </c>
      <c r="BS1463" s="99">
        <v>2387578.0687866202</v>
      </c>
      <c r="BT1463" s="99">
        <v>1777575.02880859</v>
      </c>
      <c r="BU1463" s="99">
        <v>0</v>
      </c>
      <c r="BV1463" s="99">
        <v>1707423.05387878</v>
      </c>
      <c r="BW1463" s="99">
        <v>158912.98244094799</v>
      </c>
      <c r="BX1463" s="99">
        <v>0</v>
      </c>
      <c r="BY1463" s="99">
        <v>0</v>
      </c>
      <c r="BZ1463" s="99">
        <v>0</v>
      </c>
      <c r="CA1463" s="99">
        <v>69354.155728340105</v>
      </c>
      <c r="CB1463" s="99">
        <v>4489724.9719848596</v>
      </c>
      <c r="CC1463" s="99">
        <v>38447288.859863304</v>
      </c>
      <c r="CD1463" s="99">
        <v>9613714.6268310491</v>
      </c>
      <c r="CE1463" s="99">
        <v>1556.9713498353999</v>
      </c>
      <c r="CF1463" s="99">
        <v>232667.45233917201</v>
      </c>
      <c r="CG1463" s="99">
        <v>1763052.4813842799</v>
      </c>
      <c r="CH1463" s="99">
        <v>0</v>
      </c>
      <c r="CI1463" s="99">
        <v>70912.891744613604</v>
      </c>
      <c r="CJ1463" s="99">
        <v>4721599.7696533203</v>
      </c>
      <c r="CK1463" s="99">
        <v>40209902.472656302</v>
      </c>
      <c r="CL1463" s="99">
        <v>9776630.0253906306</v>
      </c>
      <c r="CM1463" s="166">
        <v>92733.845535278306</v>
      </c>
      <c r="CN1463" s="166">
        <v>11163714.826538101</v>
      </c>
      <c r="CO1463" s="166">
        <v>61471902.912597701</v>
      </c>
      <c r="CP1463" s="99">
        <v>9776630.0253906306</v>
      </c>
      <c r="CQ1463" s="99">
        <v>0</v>
      </c>
      <c r="CR1463" s="99">
        <v>0</v>
      </c>
      <c r="CS1463" s="99">
        <v>0</v>
      </c>
      <c r="CT1463" s="99">
        <v>0</v>
      </c>
      <c r="CU1463" s="98">
        <v>11915.478627107001</v>
      </c>
      <c r="CV1463" s="98">
        <v>22682.797362562</v>
      </c>
      <c r="CW1463" s="98">
        <v>4722392.4243240319</v>
      </c>
      <c r="CX1463" s="98">
        <v>40210341.341247581</v>
      </c>
    </row>
    <row r="1464" spans="1:102" x14ac:dyDescent="0.2">
      <c r="A1464" s="98" t="s">
        <v>75</v>
      </c>
      <c r="B1464" s="100">
        <v>40057</v>
      </c>
      <c r="C1464" s="99">
        <v>59192.260895729101</v>
      </c>
      <c r="D1464" s="99">
        <v>5.4856815909733996</v>
      </c>
      <c r="E1464" s="99">
        <v>10755.285233378399</v>
      </c>
      <c r="F1464" s="99">
        <v>8404.9090629816092</v>
      </c>
      <c r="G1464" s="99">
        <v>1476.0994595736299</v>
      </c>
      <c r="H1464" s="99">
        <v>0</v>
      </c>
      <c r="I1464" s="99">
        <v>0</v>
      </c>
      <c r="J1464" s="99">
        <v>22137.350260019299</v>
      </c>
      <c r="K1464" s="99">
        <v>0</v>
      </c>
      <c r="L1464" s="99">
        <v>13459.530160307901</v>
      </c>
      <c r="M1464" s="99">
        <v>26475.972413301501</v>
      </c>
      <c r="N1464" s="99">
        <v>5347.1493777632704</v>
      </c>
      <c r="O1464" s="99">
        <v>22603.237274646799</v>
      </c>
      <c r="P1464" s="99">
        <v>0</v>
      </c>
      <c r="Q1464" s="99">
        <v>3590.3800981044801</v>
      </c>
      <c r="R1464" s="99">
        <v>1319.9546559006001</v>
      </c>
      <c r="S1464" s="99">
        <v>0</v>
      </c>
      <c r="T1464" s="99">
        <v>327.26171914115503</v>
      </c>
      <c r="U1464" s="99">
        <v>22564.4261448383</v>
      </c>
      <c r="V1464" s="99">
        <v>3742189.53207397</v>
      </c>
      <c r="W1464" s="99">
        <v>258.71913188323401</v>
      </c>
      <c r="X1464" s="99">
        <v>760676.88283538795</v>
      </c>
      <c r="Y1464" s="99">
        <v>464840.27812194801</v>
      </c>
      <c r="Z1464" s="99">
        <v>213575.35973548901</v>
      </c>
      <c r="AA1464" s="99">
        <v>0</v>
      </c>
      <c r="AB1464" s="99">
        <v>0</v>
      </c>
      <c r="AC1464" s="99">
        <v>6555911.7495117197</v>
      </c>
      <c r="AD1464" s="99">
        <v>0</v>
      </c>
      <c r="AE1464" s="99">
        <v>592464.95848846401</v>
      </c>
      <c r="AF1464" s="99">
        <v>1458509.6187133801</v>
      </c>
      <c r="AG1464" s="99">
        <v>831786.09483337402</v>
      </c>
      <c r="AH1464" s="99">
        <v>1078104.0924072301</v>
      </c>
      <c r="AI1464" s="99">
        <v>0</v>
      </c>
      <c r="AJ1464" s="99">
        <v>513873.13134384202</v>
      </c>
      <c r="AK1464" s="99">
        <v>184442.84658241301</v>
      </c>
      <c r="AL1464" s="99">
        <v>0</v>
      </c>
      <c r="AM1464" s="99">
        <v>45843.073513984702</v>
      </c>
      <c r="AN1464" s="99">
        <v>6601926.13952637</v>
      </c>
      <c r="AO1464" s="99">
        <v>32767101.596191399</v>
      </c>
      <c r="AP1464" s="99">
        <v>2029.53618246317</v>
      </c>
      <c r="AQ1464" s="99">
        <v>6162617.5277709998</v>
      </c>
      <c r="AR1464" s="99">
        <v>3729837.4613647498</v>
      </c>
      <c r="AS1464" s="99">
        <v>1635131.1951293901</v>
      </c>
      <c r="AT1464" s="99">
        <v>0</v>
      </c>
      <c r="AU1464" s="99">
        <v>0</v>
      </c>
      <c r="AV1464" s="99">
        <v>21788744.464111298</v>
      </c>
      <c r="AW1464" s="99">
        <v>0</v>
      </c>
      <c r="AX1464" s="99">
        <v>5744722.74365234</v>
      </c>
      <c r="AY1464" s="99">
        <v>12954583.8834229</v>
      </c>
      <c r="AZ1464" s="99">
        <v>6434193.4161377</v>
      </c>
      <c r="BA1464" s="99">
        <v>9321169.8900146503</v>
      </c>
      <c r="BB1464" s="99">
        <v>0</v>
      </c>
      <c r="BC1464" s="99">
        <v>4218457.4318237295</v>
      </c>
      <c r="BD1464" s="99">
        <v>1386988.61636353</v>
      </c>
      <c r="BE1464" s="99">
        <v>0</v>
      </c>
      <c r="BF1464" s="99">
        <v>364436.43201827997</v>
      </c>
      <c r="BG1464" s="99">
        <v>21968007.842285201</v>
      </c>
      <c r="BH1464" s="99">
        <v>7696416.59375</v>
      </c>
      <c r="BI1464" s="99">
        <v>347.46155194565699</v>
      </c>
      <c r="BJ1464" s="99">
        <v>1988595.6204071001</v>
      </c>
      <c r="BK1464" s="99">
        <v>1223471.1137542699</v>
      </c>
      <c r="BL1464" s="99">
        <v>0</v>
      </c>
      <c r="BM1464" s="99">
        <v>0</v>
      </c>
      <c r="BN1464" s="99">
        <v>0</v>
      </c>
      <c r="BO1464" s="99">
        <v>0</v>
      </c>
      <c r="BP1464" s="99">
        <v>0</v>
      </c>
      <c r="BQ1464" s="99">
        <v>0</v>
      </c>
      <c r="BR1464" s="99">
        <v>3787524.9991149898</v>
      </c>
      <c r="BS1464" s="99">
        <v>2361052.0508117699</v>
      </c>
      <c r="BT1464" s="99">
        <v>1814196.7681121801</v>
      </c>
      <c r="BU1464" s="99">
        <v>0</v>
      </c>
      <c r="BV1464" s="99">
        <v>1725946.4483795201</v>
      </c>
      <c r="BW1464" s="99">
        <v>159218.67843055699</v>
      </c>
      <c r="BX1464" s="99">
        <v>0</v>
      </c>
      <c r="BY1464" s="99">
        <v>0</v>
      </c>
      <c r="BZ1464" s="99">
        <v>0</v>
      </c>
      <c r="CA1464" s="99">
        <v>69948.600553512602</v>
      </c>
      <c r="CB1464" s="99">
        <v>4486313.2131347703</v>
      </c>
      <c r="CC1464" s="99">
        <v>38748646.342285201</v>
      </c>
      <c r="CD1464" s="99">
        <v>9659344.9716796894</v>
      </c>
      <c r="CE1464" s="99">
        <v>1611.1257744729501</v>
      </c>
      <c r="CF1464" s="99">
        <v>231209.323190689</v>
      </c>
      <c r="CG1464" s="99">
        <v>1757671.5407257101</v>
      </c>
      <c r="CH1464" s="99">
        <v>0</v>
      </c>
      <c r="CI1464" s="99">
        <v>71570.728483200102</v>
      </c>
      <c r="CJ1464" s="99">
        <v>4712477.53015137</v>
      </c>
      <c r="CK1464" s="99">
        <v>40510810.332519501</v>
      </c>
      <c r="CL1464" s="99">
        <v>9817058.1291503906</v>
      </c>
      <c r="CM1464" s="166">
        <v>93869.585480690002</v>
      </c>
      <c r="CN1464" s="166">
        <v>11320543.2825928</v>
      </c>
      <c r="CO1464" s="166">
        <v>62436418.940429702</v>
      </c>
      <c r="CP1464" s="99">
        <v>9817058.1291503906</v>
      </c>
      <c r="CQ1464" s="99">
        <v>0</v>
      </c>
      <c r="CR1464" s="99">
        <v>0</v>
      </c>
      <c r="CS1464" s="99">
        <v>0</v>
      </c>
      <c r="CT1464" s="99">
        <v>0</v>
      </c>
      <c r="CU1464" s="98">
        <v>11308.371708072</v>
      </c>
      <c r="CV1464" s="98">
        <v>23408.027981938001</v>
      </c>
      <c r="CW1464" s="98">
        <v>4717522.5363254594</v>
      </c>
      <c r="CX1464" s="98">
        <v>40506317.883010909</v>
      </c>
    </row>
    <row r="1465" spans="1:102" x14ac:dyDescent="0.2">
      <c r="A1465" s="98" t="s">
        <v>75</v>
      </c>
      <c r="B1465" s="100">
        <v>40148</v>
      </c>
      <c r="C1465" s="99">
        <v>60787.156605720498</v>
      </c>
      <c r="D1465" s="99">
        <v>3.4810623879893701</v>
      </c>
      <c r="E1465" s="99">
        <v>9788.5401134491003</v>
      </c>
      <c r="F1465" s="99">
        <v>8238.6334358453805</v>
      </c>
      <c r="G1465" s="99">
        <v>1581.0045486986601</v>
      </c>
      <c r="H1465" s="99">
        <v>0</v>
      </c>
      <c r="I1465" s="99">
        <v>0</v>
      </c>
      <c r="J1465" s="99">
        <v>22928.1132953167</v>
      </c>
      <c r="K1465" s="99">
        <v>0</v>
      </c>
      <c r="L1465" s="99">
        <v>13435.784332036999</v>
      </c>
      <c r="M1465" s="99">
        <v>26584.5727171898</v>
      </c>
      <c r="N1465" s="99">
        <v>5271.5396514534996</v>
      </c>
      <c r="O1465" s="99">
        <v>23188.932345628698</v>
      </c>
      <c r="P1465" s="99">
        <v>0</v>
      </c>
      <c r="Q1465" s="99">
        <v>3564.9318949282201</v>
      </c>
      <c r="R1465" s="99">
        <v>1348.1892446875599</v>
      </c>
      <c r="S1465" s="99">
        <v>0</v>
      </c>
      <c r="T1465" s="99">
        <v>346.90246749296801</v>
      </c>
      <c r="U1465" s="99">
        <v>23274.750831842401</v>
      </c>
      <c r="V1465" s="99">
        <v>3827182.26953125</v>
      </c>
      <c r="W1465" s="99">
        <v>160.045774621889</v>
      </c>
      <c r="X1465" s="99">
        <v>638970.94256591797</v>
      </c>
      <c r="Y1465" s="99">
        <v>452016.66032409703</v>
      </c>
      <c r="Z1465" s="99">
        <v>219639.68603134199</v>
      </c>
      <c r="AA1465" s="99">
        <v>0</v>
      </c>
      <c r="AB1465" s="99">
        <v>0</v>
      </c>
      <c r="AC1465" s="99">
        <v>6677397.7469482403</v>
      </c>
      <c r="AD1465" s="99">
        <v>0</v>
      </c>
      <c r="AE1465" s="99">
        <v>584368.94577026402</v>
      </c>
      <c r="AF1465" s="99">
        <v>1462599.7992553699</v>
      </c>
      <c r="AG1465" s="99">
        <v>810459.40032195998</v>
      </c>
      <c r="AH1465" s="99">
        <v>1110864.95150757</v>
      </c>
      <c r="AI1465" s="99">
        <v>0</v>
      </c>
      <c r="AJ1465" s="99">
        <v>515909.96972656302</v>
      </c>
      <c r="AK1465" s="99">
        <v>184087.74445915199</v>
      </c>
      <c r="AL1465" s="99">
        <v>0</v>
      </c>
      <c r="AM1465" s="99">
        <v>45069.807408809698</v>
      </c>
      <c r="AN1465" s="99">
        <v>6722703.23510742</v>
      </c>
      <c r="AO1465" s="99">
        <v>33674579.296386696</v>
      </c>
      <c r="AP1465" s="99">
        <v>1481.05665919185</v>
      </c>
      <c r="AQ1465" s="99">
        <v>5128763.5069580097</v>
      </c>
      <c r="AR1465" s="99">
        <v>3643969.4702453599</v>
      </c>
      <c r="AS1465" s="99">
        <v>1681876.3790130599</v>
      </c>
      <c r="AT1465" s="99">
        <v>0</v>
      </c>
      <c r="AU1465" s="99">
        <v>0</v>
      </c>
      <c r="AV1465" s="99">
        <v>22507978.5239258</v>
      </c>
      <c r="AW1465" s="99">
        <v>0</v>
      </c>
      <c r="AX1465" s="99">
        <v>5701247.4490966797</v>
      </c>
      <c r="AY1465" s="99">
        <v>13076299.4494629</v>
      </c>
      <c r="AZ1465" s="99">
        <v>6298769.0253906297</v>
      </c>
      <c r="BA1465" s="99">
        <v>9670324.1557617206</v>
      </c>
      <c r="BB1465" s="99">
        <v>0</v>
      </c>
      <c r="BC1465" s="99">
        <v>4254152.0142822303</v>
      </c>
      <c r="BD1465" s="99">
        <v>1393292.04681396</v>
      </c>
      <c r="BE1465" s="99">
        <v>0</v>
      </c>
      <c r="BF1465" s="99">
        <v>359960.04279327398</v>
      </c>
      <c r="BG1465" s="99">
        <v>22648461.2338867</v>
      </c>
      <c r="BH1465" s="99">
        <v>7999724.5979614304</v>
      </c>
      <c r="BI1465" s="99">
        <v>196.863265050575</v>
      </c>
      <c r="BJ1465" s="99">
        <v>1800189.43890381</v>
      </c>
      <c r="BK1465" s="99">
        <v>1217988.6467895501</v>
      </c>
      <c r="BL1465" s="99">
        <v>0</v>
      </c>
      <c r="BM1465" s="99">
        <v>0</v>
      </c>
      <c r="BN1465" s="99">
        <v>0</v>
      </c>
      <c r="BO1465" s="99">
        <v>0</v>
      </c>
      <c r="BP1465" s="99">
        <v>0</v>
      </c>
      <c r="BQ1465" s="99">
        <v>0</v>
      </c>
      <c r="BR1465" s="99">
        <v>3813995.5020446801</v>
      </c>
      <c r="BS1465" s="99">
        <v>2326767.8068847698</v>
      </c>
      <c r="BT1465" s="99">
        <v>1881755.8002929699</v>
      </c>
      <c r="BU1465" s="99">
        <v>0</v>
      </c>
      <c r="BV1465" s="99">
        <v>1750747.7207489</v>
      </c>
      <c r="BW1465" s="99">
        <v>159764.798048019</v>
      </c>
      <c r="BX1465" s="99">
        <v>0</v>
      </c>
      <c r="BY1465" s="99">
        <v>0</v>
      </c>
      <c r="BZ1465" s="99">
        <v>0</v>
      </c>
      <c r="CA1465" s="99">
        <v>70565.476506233201</v>
      </c>
      <c r="CB1465" s="99">
        <v>4475177.38391113</v>
      </c>
      <c r="CC1465" s="99">
        <v>38862199.455566399</v>
      </c>
      <c r="CD1465" s="99">
        <v>9791155.5784912091</v>
      </c>
      <c r="CE1465" s="99">
        <v>1673.4720237404099</v>
      </c>
      <c r="CF1465" s="99">
        <v>231305.453464508</v>
      </c>
      <c r="CG1465" s="99">
        <v>1771908.94473267</v>
      </c>
      <c r="CH1465" s="99">
        <v>0</v>
      </c>
      <c r="CI1465" s="99">
        <v>72225.61054039</v>
      </c>
      <c r="CJ1465" s="99">
        <v>4708122.3389282199</v>
      </c>
      <c r="CK1465" s="99">
        <v>40635929.681152299</v>
      </c>
      <c r="CL1465" s="99">
        <v>9952565.0268554706</v>
      </c>
      <c r="CM1465" s="166">
        <v>95380.744701385498</v>
      </c>
      <c r="CN1465" s="166">
        <v>11404916.3282471</v>
      </c>
      <c r="CO1465" s="166">
        <v>63345720.733886696</v>
      </c>
      <c r="CP1465" s="99">
        <v>9952565.0268554706</v>
      </c>
      <c r="CQ1465" s="99">
        <v>0</v>
      </c>
      <c r="CR1465" s="99">
        <v>0</v>
      </c>
      <c r="CS1465" s="99">
        <v>0</v>
      </c>
      <c r="CT1465" s="99">
        <v>0</v>
      </c>
      <c r="CU1465" s="98">
        <v>10243.679352847001</v>
      </c>
      <c r="CV1465" s="98">
        <v>24297.85513797</v>
      </c>
      <c r="CW1465" s="98">
        <v>4706482.8373756381</v>
      </c>
      <c r="CX1465" s="98">
        <v>40634108.400299072</v>
      </c>
    </row>
    <row r="1466" spans="1:102" x14ac:dyDescent="0.2">
      <c r="A1466" s="98" t="s">
        <v>75</v>
      </c>
      <c r="B1466" s="100">
        <v>40238</v>
      </c>
      <c r="C1466" s="99">
        <v>60663.301922321298</v>
      </c>
      <c r="D1466" s="99">
        <v>3.7356285889982201</v>
      </c>
      <c r="E1466" s="99">
        <v>9624.23414313793</v>
      </c>
      <c r="F1466" s="99">
        <v>8087.3487091064499</v>
      </c>
      <c r="G1466" s="99">
        <v>1579.4373858720101</v>
      </c>
      <c r="H1466" s="99">
        <v>0</v>
      </c>
      <c r="I1466" s="99">
        <v>0</v>
      </c>
      <c r="J1466" s="99">
        <v>23500.891917944002</v>
      </c>
      <c r="K1466" s="99">
        <v>0</v>
      </c>
      <c r="L1466" s="99">
        <v>13552.670842886</v>
      </c>
      <c r="M1466" s="99">
        <v>26439.0534610748</v>
      </c>
      <c r="N1466" s="99">
        <v>5206.06000673771</v>
      </c>
      <c r="O1466" s="99">
        <v>23101.067894935601</v>
      </c>
      <c r="P1466" s="99">
        <v>0</v>
      </c>
      <c r="Q1466" s="99">
        <v>3540.5741871893401</v>
      </c>
      <c r="R1466" s="99">
        <v>1314.7196903526799</v>
      </c>
      <c r="S1466" s="99">
        <v>0</v>
      </c>
      <c r="T1466" s="99">
        <v>323.762012530118</v>
      </c>
      <c r="U1466" s="99">
        <v>23765.7692825794</v>
      </c>
      <c r="V1466" s="99">
        <v>3823908.0916442899</v>
      </c>
      <c r="W1466" s="99">
        <v>159.66548098064999</v>
      </c>
      <c r="X1466" s="99">
        <v>617850.55307006801</v>
      </c>
      <c r="Y1466" s="99">
        <v>440278.84235763602</v>
      </c>
      <c r="Z1466" s="99">
        <v>220779.44581222499</v>
      </c>
      <c r="AA1466" s="99">
        <v>0</v>
      </c>
      <c r="AB1466" s="99">
        <v>0</v>
      </c>
      <c r="AC1466" s="99">
        <v>6850371.4787597703</v>
      </c>
      <c r="AD1466" s="99">
        <v>0</v>
      </c>
      <c r="AE1466" s="99">
        <v>573368.51067352295</v>
      </c>
      <c r="AF1466" s="99">
        <v>1457684.75979614</v>
      </c>
      <c r="AG1466" s="99">
        <v>796446.88795471203</v>
      </c>
      <c r="AH1466" s="99">
        <v>1112437.9190521201</v>
      </c>
      <c r="AI1466" s="99">
        <v>0</v>
      </c>
      <c r="AJ1466" s="99">
        <v>518220.53791809099</v>
      </c>
      <c r="AK1466" s="99">
        <v>178517.845628738</v>
      </c>
      <c r="AL1466" s="99">
        <v>0</v>
      </c>
      <c r="AM1466" s="99">
        <v>41789.717090606697</v>
      </c>
      <c r="AN1466" s="99">
        <v>6870656.5130615197</v>
      </c>
      <c r="AO1466" s="99">
        <v>33816353.291992202</v>
      </c>
      <c r="AP1466" s="99">
        <v>1545.6459587663401</v>
      </c>
      <c r="AQ1466" s="99">
        <v>5042708.8183593797</v>
      </c>
      <c r="AR1466" s="99">
        <v>3615237.4213256799</v>
      </c>
      <c r="AS1466" s="99">
        <v>1710700.3017578099</v>
      </c>
      <c r="AT1466" s="99">
        <v>0</v>
      </c>
      <c r="AU1466" s="99">
        <v>0</v>
      </c>
      <c r="AV1466" s="99">
        <v>23281086.0617676</v>
      </c>
      <c r="AW1466" s="99">
        <v>0</v>
      </c>
      <c r="AX1466" s="99">
        <v>5621091.7019653302</v>
      </c>
      <c r="AY1466" s="99">
        <v>13087258.7148438</v>
      </c>
      <c r="AZ1466" s="99">
        <v>6244457.18859863</v>
      </c>
      <c r="BA1466" s="99">
        <v>9714546.6861572303</v>
      </c>
      <c r="BB1466" s="99">
        <v>0</v>
      </c>
      <c r="BC1466" s="99">
        <v>4316178.38818359</v>
      </c>
      <c r="BD1466" s="99">
        <v>1382406.3757782001</v>
      </c>
      <c r="BE1466" s="99">
        <v>0</v>
      </c>
      <c r="BF1466" s="99">
        <v>336561.437294006</v>
      </c>
      <c r="BG1466" s="99">
        <v>23333361.763427701</v>
      </c>
      <c r="BH1466" s="99">
        <v>8027916.0889892597</v>
      </c>
      <c r="BI1466" s="99">
        <v>241.705847952515</v>
      </c>
      <c r="BJ1466" s="99">
        <v>1741644.1299133301</v>
      </c>
      <c r="BK1466" s="99">
        <v>1184473.27342224</v>
      </c>
      <c r="BL1466" s="99">
        <v>0</v>
      </c>
      <c r="BM1466" s="99">
        <v>0</v>
      </c>
      <c r="BN1466" s="99">
        <v>0</v>
      </c>
      <c r="BO1466" s="99">
        <v>0</v>
      </c>
      <c r="BP1466" s="99">
        <v>0</v>
      </c>
      <c r="BQ1466" s="99">
        <v>0</v>
      </c>
      <c r="BR1466" s="99">
        <v>3886649.7264099098</v>
      </c>
      <c r="BS1466" s="99">
        <v>2285215.67495728</v>
      </c>
      <c r="BT1466" s="99">
        <v>1889933.1733551</v>
      </c>
      <c r="BU1466" s="99">
        <v>0</v>
      </c>
      <c r="BV1466" s="99">
        <v>1764094.1593627899</v>
      </c>
      <c r="BW1466" s="99">
        <v>154384.64208221401</v>
      </c>
      <c r="BX1466" s="99">
        <v>0</v>
      </c>
      <c r="BY1466" s="99">
        <v>0</v>
      </c>
      <c r="BZ1466" s="99">
        <v>0</v>
      </c>
      <c r="CA1466" s="99">
        <v>70317.8715467453</v>
      </c>
      <c r="CB1466" s="99">
        <v>4452737.3187255897</v>
      </c>
      <c r="CC1466" s="99">
        <v>38961775.853027299</v>
      </c>
      <c r="CD1466" s="99">
        <v>9805857.4130859394</v>
      </c>
      <c r="CE1466" s="99">
        <v>1577.30336749554</v>
      </c>
      <c r="CF1466" s="99">
        <v>222095.645284653</v>
      </c>
      <c r="CG1466" s="99">
        <v>1725817.0668640099</v>
      </c>
      <c r="CH1466" s="99">
        <v>0</v>
      </c>
      <c r="CI1466" s="99">
        <v>71895.009958267197</v>
      </c>
      <c r="CJ1466" s="99">
        <v>4671616.0122070303</v>
      </c>
      <c r="CK1466" s="99">
        <v>40682950.457031302</v>
      </c>
      <c r="CL1466" s="99">
        <v>9960174.1107177697</v>
      </c>
      <c r="CM1466" s="166">
        <v>95452.482471466094</v>
      </c>
      <c r="CN1466" s="166">
        <v>11577082.6407471</v>
      </c>
      <c r="CO1466" s="166">
        <v>64138957.436035201</v>
      </c>
      <c r="CP1466" s="99">
        <v>9960174.1107177697</v>
      </c>
      <c r="CQ1466" s="99">
        <v>0</v>
      </c>
      <c r="CR1466" s="99">
        <v>0</v>
      </c>
      <c r="CS1466" s="99">
        <v>0</v>
      </c>
      <c r="CT1466" s="99">
        <v>0</v>
      </c>
      <c r="CU1466" s="98">
        <v>9877.497034516</v>
      </c>
      <c r="CV1466" s="98">
        <v>24913.198157105999</v>
      </c>
      <c r="CW1466" s="98">
        <v>4674832.9640102424</v>
      </c>
      <c r="CX1466" s="98">
        <v>40687592.919891313</v>
      </c>
    </row>
    <row r="1467" spans="1:102" x14ac:dyDescent="0.2">
      <c r="A1467" s="98" t="s">
        <v>75</v>
      </c>
      <c r="B1467" s="100">
        <v>40330</v>
      </c>
      <c r="C1467" s="99">
        <v>61643.268931388899</v>
      </c>
      <c r="D1467" s="99">
        <v>4.0865851809503502</v>
      </c>
      <c r="E1467" s="99">
        <v>9429.4790688753092</v>
      </c>
      <c r="F1467" s="99">
        <v>7964.3780840039299</v>
      </c>
      <c r="G1467" s="99">
        <v>1614.3176128119201</v>
      </c>
      <c r="H1467" s="99">
        <v>0</v>
      </c>
      <c r="I1467" s="99">
        <v>0</v>
      </c>
      <c r="J1467" s="99">
        <v>24006.024156093601</v>
      </c>
      <c r="K1467" s="99">
        <v>0</v>
      </c>
      <c r="L1467" s="99">
        <v>14035.5324513912</v>
      </c>
      <c r="M1467" s="99">
        <v>26776.5529110432</v>
      </c>
      <c r="N1467" s="99">
        <v>5173.6513057351103</v>
      </c>
      <c r="O1467" s="99">
        <v>23603.5078999996</v>
      </c>
      <c r="P1467" s="99">
        <v>0</v>
      </c>
      <c r="Q1467" s="99">
        <v>3498.4882797896898</v>
      </c>
      <c r="R1467" s="99">
        <v>1347.4578578472101</v>
      </c>
      <c r="S1467" s="99">
        <v>0</v>
      </c>
      <c r="T1467" s="99">
        <v>317.73757857456798</v>
      </c>
      <c r="U1467" s="99">
        <v>24209.693862914999</v>
      </c>
      <c r="V1467" s="99">
        <v>3874909.2948303199</v>
      </c>
      <c r="W1467" s="99">
        <v>196.740078495815</v>
      </c>
      <c r="X1467" s="99">
        <v>603212.74880981399</v>
      </c>
      <c r="Y1467" s="99">
        <v>431292.121566772</v>
      </c>
      <c r="Z1467" s="99">
        <v>225137.163036346</v>
      </c>
      <c r="AA1467" s="99">
        <v>0</v>
      </c>
      <c r="AB1467" s="99">
        <v>0</v>
      </c>
      <c r="AC1467" s="99">
        <v>7016231.2022705097</v>
      </c>
      <c r="AD1467" s="99">
        <v>0</v>
      </c>
      <c r="AE1467" s="99">
        <v>593016.87795257603</v>
      </c>
      <c r="AF1467" s="99">
        <v>1468093.5574646001</v>
      </c>
      <c r="AG1467" s="99">
        <v>779927.63881683396</v>
      </c>
      <c r="AH1467" s="99">
        <v>1123358.6761016799</v>
      </c>
      <c r="AI1467" s="99">
        <v>0</v>
      </c>
      <c r="AJ1467" s="99">
        <v>522564.88781738299</v>
      </c>
      <c r="AK1467" s="99">
        <v>182621.536808014</v>
      </c>
      <c r="AL1467" s="99">
        <v>0</v>
      </c>
      <c r="AM1467" s="99">
        <v>41422.7331366539</v>
      </c>
      <c r="AN1467" s="99">
        <v>7043449.8890380897</v>
      </c>
      <c r="AO1467" s="99">
        <v>34526502.5009766</v>
      </c>
      <c r="AP1467" s="99">
        <v>1954.5358925461801</v>
      </c>
      <c r="AQ1467" s="99">
        <v>4951070.5150756799</v>
      </c>
      <c r="AR1467" s="99">
        <v>3568570.47509766</v>
      </c>
      <c r="AS1467" s="99">
        <v>1758180.8327484101</v>
      </c>
      <c r="AT1467" s="99">
        <v>0</v>
      </c>
      <c r="AU1467" s="99">
        <v>0</v>
      </c>
      <c r="AV1467" s="99">
        <v>23962625.0864258</v>
      </c>
      <c r="AW1467" s="99">
        <v>0</v>
      </c>
      <c r="AX1467" s="99">
        <v>5882141.3947143601</v>
      </c>
      <c r="AY1467" s="99">
        <v>13241709.8012695</v>
      </c>
      <c r="AZ1467" s="99">
        <v>6150148.31359863</v>
      </c>
      <c r="BA1467" s="99">
        <v>9893641.7740478497</v>
      </c>
      <c r="BB1467" s="99">
        <v>0</v>
      </c>
      <c r="BC1467" s="99">
        <v>4375150.6913452102</v>
      </c>
      <c r="BD1467" s="99">
        <v>1413656.15963745</v>
      </c>
      <c r="BE1467" s="99">
        <v>0</v>
      </c>
      <c r="BF1467" s="99">
        <v>335595.18311309803</v>
      </c>
      <c r="BG1467" s="99">
        <v>24020100.337402299</v>
      </c>
      <c r="BH1467" s="99">
        <v>8256094.3146972703</v>
      </c>
      <c r="BI1467" s="99">
        <v>276.69894972443598</v>
      </c>
      <c r="BJ1467" s="99">
        <v>1717989.81582642</v>
      </c>
      <c r="BK1467" s="99">
        <v>1169845.3885955799</v>
      </c>
      <c r="BL1467" s="99">
        <v>0</v>
      </c>
      <c r="BM1467" s="99">
        <v>0</v>
      </c>
      <c r="BN1467" s="99">
        <v>0</v>
      </c>
      <c r="BO1467" s="99">
        <v>0</v>
      </c>
      <c r="BP1467" s="99">
        <v>0</v>
      </c>
      <c r="BQ1467" s="99">
        <v>0</v>
      </c>
      <c r="BR1467" s="99">
        <v>3965163.84735107</v>
      </c>
      <c r="BS1467" s="99">
        <v>2262158.87176514</v>
      </c>
      <c r="BT1467" s="99">
        <v>1925097.89672852</v>
      </c>
      <c r="BU1467" s="99">
        <v>0</v>
      </c>
      <c r="BV1467" s="99">
        <v>1790049.9883727999</v>
      </c>
      <c r="BW1467" s="99">
        <v>157117.75526619001</v>
      </c>
      <c r="BX1467" s="99">
        <v>0</v>
      </c>
      <c r="BY1467" s="99">
        <v>0</v>
      </c>
      <c r="BZ1467" s="99">
        <v>0</v>
      </c>
      <c r="CA1467" s="99">
        <v>71048.890013694807</v>
      </c>
      <c r="CB1467" s="99">
        <v>4472643.1564331101</v>
      </c>
      <c r="CC1467" s="99">
        <v>39430689.174316399</v>
      </c>
      <c r="CD1467" s="99">
        <v>9979430.7082519494</v>
      </c>
      <c r="CE1467" s="99">
        <v>1611.87152078748</v>
      </c>
      <c r="CF1467" s="99">
        <v>224302.39824676499</v>
      </c>
      <c r="CG1467" s="99">
        <v>1748239.3807830799</v>
      </c>
      <c r="CH1467" s="99">
        <v>0</v>
      </c>
      <c r="CI1467" s="99">
        <v>72665.441930770903</v>
      </c>
      <c r="CJ1467" s="99">
        <v>4695200.91223145</v>
      </c>
      <c r="CK1467" s="99">
        <v>41182206.958496101</v>
      </c>
      <c r="CL1467" s="99">
        <v>10141085.4926758</v>
      </c>
      <c r="CM1467" s="166">
        <v>96652.088016509995</v>
      </c>
      <c r="CN1467" s="166">
        <v>11690730.371948199</v>
      </c>
      <c r="CO1467" s="166">
        <v>65161581.798828103</v>
      </c>
      <c r="CP1467" s="99">
        <v>10141085.4926758</v>
      </c>
      <c r="CQ1467" s="99">
        <v>0</v>
      </c>
      <c r="CR1467" s="99">
        <v>0</v>
      </c>
      <c r="CS1467" s="99">
        <v>0</v>
      </c>
      <c r="CT1467" s="99">
        <v>0</v>
      </c>
      <c r="CU1467" s="98">
        <v>9640.3862988429992</v>
      </c>
      <c r="CV1467" s="98">
        <v>25405.708512916</v>
      </c>
      <c r="CW1467" s="98">
        <v>4696945.5546798753</v>
      </c>
      <c r="CX1467" s="98">
        <v>41178928.55509948</v>
      </c>
    </row>
    <row r="1468" spans="1:102" x14ac:dyDescent="0.2">
      <c r="A1468" s="98" t="s">
        <v>75</v>
      </c>
      <c r="B1468" s="100">
        <v>40422</v>
      </c>
      <c r="C1468" s="99">
        <v>61771.663648128502</v>
      </c>
      <c r="D1468" s="99">
        <v>0.91143763699801605</v>
      </c>
      <c r="E1468" s="99">
        <v>9029.6582047939301</v>
      </c>
      <c r="F1468" s="99">
        <v>7679.6486510038403</v>
      </c>
      <c r="G1468" s="99">
        <v>1578.6927066743399</v>
      </c>
      <c r="H1468" s="99">
        <v>0</v>
      </c>
      <c r="I1468" s="99">
        <v>0</v>
      </c>
      <c r="J1468" s="99">
        <v>24335.408995628401</v>
      </c>
      <c r="K1468" s="99">
        <v>0</v>
      </c>
      <c r="L1468" s="99">
        <v>13583.231633543999</v>
      </c>
      <c r="M1468" s="99">
        <v>26715.741664409601</v>
      </c>
      <c r="N1468" s="99">
        <v>5198.2751535177204</v>
      </c>
      <c r="O1468" s="99">
        <v>23469.403301238999</v>
      </c>
      <c r="P1468" s="99">
        <v>0</v>
      </c>
      <c r="Q1468" s="99">
        <v>3499.4002436697501</v>
      </c>
      <c r="R1468" s="99">
        <v>1324.9714393317699</v>
      </c>
      <c r="S1468" s="99">
        <v>0</v>
      </c>
      <c r="T1468" s="99">
        <v>303.00440488755697</v>
      </c>
      <c r="U1468" s="99">
        <v>24545.6712477207</v>
      </c>
      <c r="V1468" s="99">
        <v>3861276.5896606399</v>
      </c>
      <c r="W1468" s="99">
        <v>12.1700819559628</v>
      </c>
      <c r="X1468" s="99">
        <v>580844.47765350295</v>
      </c>
      <c r="Y1468" s="99">
        <v>417452.49452590902</v>
      </c>
      <c r="Z1468" s="99">
        <v>225497.73163413999</v>
      </c>
      <c r="AA1468" s="99">
        <v>0</v>
      </c>
      <c r="AB1468" s="99">
        <v>0</v>
      </c>
      <c r="AC1468" s="99">
        <v>7158637.0629272498</v>
      </c>
      <c r="AD1468" s="99">
        <v>0</v>
      </c>
      <c r="AE1468" s="99">
        <v>566868.81486511196</v>
      </c>
      <c r="AF1468" s="99">
        <v>1457322.27328491</v>
      </c>
      <c r="AG1468" s="99">
        <v>772630.27851104701</v>
      </c>
      <c r="AH1468" s="99">
        <v>1097538.94708252</v>
      </c>
      <c r="AI1468" s="99">
        <v>0</v>
      </c>
      <c r="AJ1468" s="99">
        <v>529193.70457458496</v>
      </c>
      <c r="AK1468" s="99">
        <v>184656.594465256</v>
      </c>
      <c r="AL1468" s="99">
        <v>0</v>
      </c>
      <c r="AM1468" s="99">
        <v>40130.329334258997</v>
      </c>
      <c r="AN1468" s="99">
        <v>7177295.4951782199</v>
      </c>
      <c r="AO1468" s="99">
        <v>34527446.042968802</v>
      </c>
      <c r="AP1468" s="99">
        <v>97.9689766401425</v>
      </c>
      <c r="AQ1468" s="99">
        <v>4774625.7165527297</v>
      </c>
      <c r="AR1468" s="99">
        <v>3435478.5481872601</v>
      </c>
      <c r="AS1468" s="99">
        <v>1758053.5046081501</v>
      </c>
      <c r="AT1468" s="99">
        <v>0</v>
      </c>
      <c r="AU1468" s="99">
        <v>0</v>
      </c>
      <c r="AV1468" s="99">
        <v>24499530.044433601</v>
      </c>
      <c r="AW1468" s="99">
        <v>0</v>
      </c>
      <c r="AX1468" s="99">
        <v>5623601.6001586895</v>
      </c>
      <c r="AY1468" s="99">
        <v>13219436.6414795</v>
      </c>
      <c r="AZ1468" s="99">
        <v>6126598.7593383798</v>
      </c>
      <c r="BA1468" s="99">
        <v>9686398.8397216797</v>
      </c>
      <c r="BB1468" s="99">
        <v>0</v>
      </c>
      <c r="BC1468" s="99">
        <v>4446298.7649536096</v>
      </c>
      <c r="BD1468" s="99">
        <v>1412353.3206634501</v>
      </c>
      <c r="BE1468" s="99">
        <v>0</v>
      </c>
      <c r="BF1468" s="99">
        <v>327577.28211975098</v>
      </c>
      <c r="BG1468" s="99">
        <v>24573543.1005859</v>
      </c>
      <c r="BH1468" s="99">
        <v>8213250.5142211895</v>
      </c>
      <c r="BI1468" s="99">
        <v>34.822109456639701</v>
      </c>
      <c r="BJ1468" s="99">
        <v>1688021.8908996601</v>
      </c>
      <c r="BK1468" s="99">
        <v>1141530.4673004199</v>
      </c>
      <c r="BL1468" s="99">
        <v>0</v>
      </c>
      <c r="BM1468" s="99">
        <v>0</v>
      </c>
      <c r="BN1468" s="99">
        <v>0</v>
      </c>
      <c r="BO1468" s="99">
        <v>0</v>
      </c>
      <c r="BP1468" s="99">
        <v>0</v>
      </c>
      <c r="BQ1468" s="99">
        <v>0</v>
      </c>
      <c r="BR1468" s="99">
        <v>3961823.5710754399</v>
      </c>
      <c r="BS1468" s="99">
        <v>2255110.03442383</v>
      </c>
      <c r="BT1468" s="99">
        <v>1884780.70895386</v>
      </c>
      <c r="BU1468" s="99">
        <v>0</v>
      </c>
      <c r="BV1468" s="99">
        <v>1806769.00244141</v>
      </c>
      <c r="BW1468" s="99">
        <v>158772.80949783299</v>
      </c>
      <c r="BX1468" s="99">
        <v>0</v>
      </c>
      <c r="BY1468" s="99">
        <v>0</v>
      </c>
      <c r="BZ1468" s="99">
        <v>0</v>
      </c>
      <c r="CA1468" s="99">
        <v>70819.312860488906</v>
      </c>
      <c r="CB1468" s="99">
        <v>4433769.7541503897</v>
      </c>
      <c r="CC1468" s="99">
        <v>39192296.724121101</v>
      </c>
      <c r="CD1468" s="99">
        <v>9867535.4074706994</v>
      </c>
      <c r="CE1468" s="99">
        <v>1586.5521715879399</v>
      </c>
      <c r="CF1468" s="99">
        <v>226190.835805893</v>
      </c>
      <c r="CG1468" s="99">
        <v>1752392.93571472</v>
      </c>
      <c r="CH1468" s="99">
        <v>0</v>
      </c>
      <c r="CI1468" s="99">
        <v>72409.2483110428</v>
      </c>
      <c r="CJ1468" s="99">
        <v>4658919.7774047898</v>
      </c>
      <c r="CK1468" s="99">
        <v>40933621.2265625</v>
      </c>
      <c r="CL1468" s="99">
        <v>10026285.729248</v>
      </c>
      <c r="CM1468" s="166">
        <v>96755.927619934097</v>
      </c>
      <c r="CN1468" s="166">
        <v>11797235.5106201</v>
      </c>
      <c r="CO1468" s="166">
        <v>65498747.0478516</v>
      </c>
      <c r="CP1468" s="99">
        <v>10026285.729248</v>
      </c>
      <c r="CQ1468" s="99">
        <v>0</v>
      </c>
      <c r="CR1468" s="99">
        <v>0</v>
      </c>
      <c r="CS1468" s="99">
        <v>0</v>
      </c>
      <c r="CT1468" s="99">
        <v>0</v>
      </c>
      <c r="CU1468" s="98">
        <v>9233.5494294689997</v>
      </c>
      <c r="CV1468" s="98">
        <v>25736.941185152999</v>
      </c>
      <c r="CW1468" s="98">
        <v>4659960.5899562826</v>
      </c>
      <c r="CX1468" s="98">
        <v>40944689.659835823</v>
      </c>
    </row>
    <row r="1469" spans="1:102" x14ac:dyDescent="0.2">
      <c r="A1469" s="98" t="s">
        <v>75</v>
      </c>
      <c r="B1469" s="100">
        <v>40513</v>
      </c>
      <c r="C1469" s="99">
        <v>61508.398909568801</v>
      </c>
      <c r="D1469" s="99">
        <v>1.19305878899468</v>
      </c>
      <c r="E1469" s="99">
        <v>8757.3878896236401</v>
      </c>
      <c r="F1469" s="99">
        <v>7416.4415892958596</v>
      </c>
      <c r="G1469" s="99">
        <v>1597.3766756355801</v>
      </c>
      <c r="H1469" s="99">
        <v>0</v>
      </c>
      <c r="I1469" s="99">
        <v>0</v>
      </c>
      <c r="J1469" s="99">
        <v>24765.173954725298</v>
      </c>
      <c r="K1469" s="99">
        <v>0</v>
      </c>
      <c r="L1469" s="99">
        <v>16420.628040075298</v>
      </c>
      <c r="M1469" s="99">
        <v>26592.974721431699</v>
      </c>
      <c r="N1469" s="99">
        <v>5216.1092938780803</v>
      </c>
      <c r="O1469" s="99">
        <v>22698.451238155401</v>
      </c>
      <c r="P1469" s="99">
        <v>0</v>
      </c>
      <c r="Q1469" s="99">
        <v>3449.15694066882</v>
      </c>
      <c r="R1469" s="99">
        <v>1296.37989574671</v>
      </c>
      <c r="S1469" s="99">
        <v>0</v>
      </c>
      <c r="T1469" s="99">
        <v>404.188102632761</v>
      </c>
      <c r="U1469" s="99">
        <v>24948.1803889275</v>
      </c>
      <c r="V1469" s="99">
        <v>3821513.2280883798</v>
      </c>
      <c r="W1469" s="99">
        <v>21.926402567885798</v>
      </c>
      <c r="X1469" s="99">
        <v>565885.60794067394</v>
      </c>
      <c r="Y1469" s="99">
        <v>406976.87821579003</v>
      </c>
      <c r="Z1469" s="99">
        <v>215866.26011276199</v>
      </c>
      <c r="AA1469" s="99">
        <v>0</v>
      </c>
      <c r="AB1469" s="99">
        <v>0</v>
      </c>
      <c r="AC1469" s="99">
        <v>7229598.3899536096</v>
      </c>
      <c r="AD1469" s="99">
        <v>0</v>
      </c>
      <c r="AE1469" s="99">
        <v>636162.25318908703</v>
      </c>
      <c r="AF1469" s="99">
        <v>1450888.84706116</v>
      </c>
      <c r="AG1469" s="99">
        <v>774205.26252746605</v>
      </c>
      <c r="AH1469" s="99">
        <v>1013321.21459198</v>
      </c>
      <c r="AI1469" s="99">
        <v>0</v>
      </c>
      <c r="AJ1469" s="99">
        <v>524220.32043075602</v>
      </c>
      <c r="AK1469" s="99">
        <v>168162.513683319</v>
      </c>
      <c r="AL1469" s="99">
        <v>0</v>
      </c>
      <c r="AM1469" s="99">
        <v>44171.544306755102</v>
      </c>
      <c r="AN1469" s="99">
        <v>7252852.6505737295</v>
      </c>
      <c r="AO1469" s="99">
        <v>34411855.809082001</v>
      </c>
      <c r="AP1469" s="99">
        <v>231.86855733580899</v>
      </c>
      <c r="AQ1469" s="99">
        <v>4631669.5621948196</v>
      </c>
      <c r="AR1469" s="99">
        <v>3364574.3412780799</v>
      </c>
      <c r="AS1469" s="99">
        <v>1705575.7725982701</v>
      </c>
      <c r="AT1469" s="99">
        <v>0</v>
      </c>
      <c r="AU1469" s="99">
        <v>0</v>
      </c>
      <c r="AV1469" s="99">
        <v>24988403.766845699</v>
      </c>
      <c r="AW1469" s="99">
        <v>0</v>
      </c>
      <c r="AX1469" s="99">
        <v>6310069.8890380897</v>
      </c>
      <c r="AY1469" s="99">
        <v>13201942.255737299</v>
      </c>
      <c r="AZ1469" s="99">
        <v>6204102.1926879901</v>
      </c>
      <c r="BA1469" s="99">
        <v>9017683.2855224591</v>
      </c>
      <c r="BB1469" s="99">
        <v>0</v>
      </c>
      <c r="BC1469" s="99">
        <v>4391993.9123535203</v>
      </c>
      <c r="BD1469" s="99">
        <v>1314064.50590515</v>
      </c>
      <c r="BE1469" s="99">
        <v>0</v>
      </c>
      <c r="BF1469" s="99">
        <v>359989.17997741699</v>
      </c>
      <c r="BG1469" s="99">
        <v>25058524.685058601</v>
      </c>
      <c r="BH1469" s="99">
        <v>8175715.1498413105</v>
      </c>
      <c r="BI1469" s="99">
        <v>85.966488309204607</v>
      </c>
      <c r="BJ1469" s="99">
        <v>1671437.2166442899</v>
      </c>
      <c r="BK1469" s="99">
        <v>1126515.5462341299</v>
      </c>
      <c r="BL1469" s="99">
        <v>0</v>
      </c>
      <c r="BM1469" s="99">
        <v>0</v>
      </c>
      <c r="BN1469" s="99">
        <v>0</v>
      </c>
      <c r="BO1469" s="99">
        <v>0</v>
      </c>
      <c r="BP1469" s="99">
        <v>0</v>
      </c>
      <c r="BQ1469" s="99">
        <v>0</v>
      </c>
      <c r="BR1469" s="99">
        <v>3976557.7331237802</v>
      </c>
      <c r="BS1469" s="99">
        <v>2282206.5283203102</v>
      </c>
      <c r="BT1469" s="99">
        <v>1753676.28300476</v>
      </c>
      <c r="BU1469" s="99">
        <v>0</v>
      </c>
      <c r="BV1469" s="99">
        <v>1807755.46578979</v>
      </c>
      <c r="BW1469" s="99">
        <v>139032.49672699001</v>
      </c>
      <c r="BX1469" s="99">
        <v>0</v>
      </c>
      <c r="BY1469" s="99">
        <v>0</v>
      </c>
      <c r="BZ1469" s="99">
        <v>0</v>
      </c>
      <c r="CA1469" s="99">
        <v>70267.457330703706</v>
      </c>
      <c r="CB1469" s="99">
        <v>4390519.05224609</v>
      </c>
      <c r="CC1469" s="99">
        <v>39104195.219238304</v>
      </c>
      <c r="CD1469" s="99">
        <v>9839574.7904052697</v>
      </c>
      <c r="CE1469" s="99">
        <v>1597.04587264359</v>
      </c>
      <c r="CF1469" s="99">
        <v>215220.49582862901</v>
      </c>
      <c r="CG1469" s="99">
        <v>1697754.5254821801</v>
      </c>
      <c r="CH1469" s="99">
        <v>0</v>
      </c>
      <c r="CI1469" s="99">
        <v>71856.827809333801</v>
      </c>
      <c r="CJ1469" s="99">
        <v>4604321.0754394503</v>
      </c>
      <c r="CK1469" s="99">
        <v>40809438.344238304</v>
      </c>
      <c r="CL1469" s="99">
        <v>9981373.3389892597</v>
      </c>
      <c r="CM1469" s="166">
        <v>96649.214077949495</v>
      </c>
      <c r="CN1469" s="166">
        <v>11845337.545776401</v>
      </c>
      <c r="CO1469" s="166">
        <v>65848780.813964799</v>
      </c>
      <c r="CP1469" s="99">
        <v>9981373.3389892597</v>
      </c>
      <c r="CQ1469" s="99">
        <v>0</v>
      </c>
      <c r="CR1469" s="99">
        <v>0</v>
      </c>
      <c r="CS1469" s="99">
        <v>0</v>
      </c>
      <c r="CT1469" s="99">
        <v>0</v>
      </c>
      <c r="CU1469" s="98">
        <v>8953.3962299340001</v>
      </c>
      <c r="CV1469" s="98">
        <v>26154.550622821</v>
      </c>
      <c r="CW1469" s="98">
        <v>4605739.5480747186</v>
      </c>
      <c r="CX1469" s="98">
        <v>40801949.744720481</v>
      </c>
    </row>
    <row r="1470" spans="1:102" x14ac:dyDescent="0.2">
      <c r="A1470" s="98" t="s">
        <v>75</v>
      </c>
      <c r="B1470" s="100">
        <v>40603</v>
      </c>
      <c r="C1470" s="99">
        <v>61033.912242889397</v>
      </c>
      <c r="D1470" s="99">
        <v>1.8387009339931</v>
      </c>
      <c r="E1470" s="99">
        <v>8576.7935875654202</v>
      </c>
      <c r="F1470" s="99">
        <v>7178.1208685636502</v>
      </c>
      <c r="G1470" s="99">
        <v>1649.2858091145799</v>
      </c>
      <c r="H1470" s="99">
        <v>0</v>
      </c>
      <c r="I1470" s="99">
        <v>0</v>
      </c>
      <c r="J1470" s="99">
        <v>25303.2065804005</v>
      </c>
      <c r="K1470" s="99">
        <v>0</v>
      </c>
      <c r="L1470" s="99">
        <v>33999.0042414665</v>
      </c>
      <c r="M1470" s="99">
        <v>26428.897267818498</v>
      </c>
      <c r="N1470" s="99">
        <v>5249.4457717537898</v>
      </c>
      <c r="O1470" s="99">
        <v>0</v>
      </c>
      <c r="P1470" s="99">
        <v>0</v>
      </c>
      <c r="Q1470" s="99">
        <v>3440.4329778254</v>
      </c>
      <c r="R1470" s="99">
        <v>0</v>
      </c>
      <c r="S1470" s="99">
        <v>0</v>
      </c>
      <c r="T1470" s="99">
        <v>1653.08538688719</v>
      </c>
      <c r="U1470" s="99">
        <v>25464.1899178028</v>
      </c>
      <c r="V1470" s="99">
        <v>3785563.1660461398</v>
      </c>
      <c r="W1470" s="99">
        <v>353.59151599183701</v>
      </c>
      <c r="X1470" s="99">
        <v>548513.09639740002</v>
      </c>
      <c r="Y1470" s="99">
        <v>389834.438228607</v>
      </c>
      <c r="Z1470" s="99">
        <v>220017.44468498201</v>
      </c>
      <c r="AA1470" s="99">
        <v>0</v>
      </c>
      <c r="AB1470" s="99">
        <v>0</v>
      </c>
      <c r="AC1470" s="99">
        <v>7378191.7713623</v>
      </c>
      <c r="AD1470" s="99">
        <v>0</v>
      </c>
      <c r="AE1470" s="99">
        <v>1614525.37242126</v>
      </c>
      <c r="AF1470" s="99">
        <v>1434621.9934692399</v>
      </c>
      <c r="AG1470" s="99">
        <v>752734.917526245</v>
      </c>
      <c r="AH1470" s="99">
        <v>0</v>
      </c>
      <c r="AI1470" s="99">
        <v>0</v>
      </c>
      <c r="AJ1470" s="99">
        <v>525480.24724578904</v>
      </c>
      <c r="AK1470" s="99">
        <v>0</v>
      </c>
      <c r="AL1470" s="99">
        <v>0</v>
      </c>
      <c r="AM1470" s="99">
        <v>217436.96733283999</v>
      </c>
      <c r="AN1470" s="99">
        <v>7381921.97375488</v>
      </c>
      <c r="AO1470" s="99">
        <v>34322031.253906302</v>
      </c>
      <c r="AP1470" s="99">
        <v>1490.01929679513</v>
      </c>
      <c r="AQ1470" s="99">
        <v>4531135.2493896503</v>
      </c>
      <c r="AR1470" s="99">
        <v>3250414.1344909701</v>
      </c>
      <c r="AS1470" s="99">
        <v>1749270.68145752</v>
      </c>
      <c r="AT1470" s="99">
        <v>0</v>
      </c>
      <c r="AU1470" s="99">
        <v>0</v>
      </c>
      <c r="AV1470" s="99">
        <v>25626996.045654301</v>
      </c>
      <c r="AW1470" s="99">
        <v>0</v>
      </c>
      <c r="AX1470" s="99">
        <v>14999233.2022705</v>
      </c>
      <c r="AY1470" s="99">
        <v>13167914.0705566</v>
      </c>
      <c r="AZ1470" s="99">
        <v>6058638.4473877</v>
      </c>
      <c r="BA1470" s="99">
        <v>0</v>
      </c>
      <c r="BB1470" s="99">
        <v>0</v>
      </c>
      <c r="BC1470" s="99">
        <v>4424260.8537597703</v>
      </c>
      <c r="BD1470" s="99">
        <v>0</v>
      </c>
      <c r="BE1470" s="99">
        <v>0</v>
      </c>
      <c r="BF1470" s="99">
        <v>1727479.4643096901</v>
      </c>
      <c r="BG1470" s="99">
        <v>25645155.1242676</v>
      </c>
      <c r="BH1470" s="99">
        <v>6468858.6232910203</v>
      </c>
      <c r="BI1470" s="99">
        <v>45.585830407682799</v>
      </c>
      <c r="BJ1470" s="99">
        <v>1515217.6174316399</v>
      </c>
      <c r="BK1470" s="99">
        <v>1022649.12058258</v>
      </c>
      <c r="BL1470" s="99">
        <v>0</v>
      </c>
      <c r="BM1470" s="99">
        <v>0</v>
      </c>
      <c r="BN1470" s="99">
        <v>0</v>
      </c>
      <c r="BO1470" s="99">
        <v>0</v>
      </c>
      <c r="BP1470" s="99">
        <v>0</v>
      </c>
      <c r="BQ1470" s="99">
        <v>0</v>
      </c>
      <c r="BR1470" s="99">
        <v>3952215.9241943401</v>
      </c>
      <c r="BS1470" s="99">
        <v>2234301.4227600102</v>
      </c>
      <c r="BT1470" s="99">
        <v>0</v>
      </c>
      <c r="BU1470" s="99">
        <v>0</v>
      </c>
      <c r="BV1470" s="99">
        <v>1820497.9589996301</v>
      </c>
      <c r="BW1470" s="99">
        <v>0</v>
      </c>
      <c r="BX1470" s="99">
        <v>0</v>
      </c>
      <c r="BY1470" s="99">
        <v>0</v>
      </c>
      <c r="BZ1470" s="99">
        <v>0</v>
      </c>
      <c r="CA1470" s="99">
        <v>69629.605709075899</v>
      </c>
      <c r="CB1470" s="99">
        <v>4341704.03051758</v>
      </c>
      <c r="CC1470" s="99">
        <v>38905421.462890603</v>
      </c>
      <c r="CD1470" s="99">
        <v>8010361.9440917997</v>
      </c>
      <c r="CE1470" s="99">
        <v>1646.1807723194399</v>
      </c>
      <c r="CF1470" s="99">
        <v>219058.83408355701</v>
      </c>
      <c r="CG1470" s="99">
        <v>1761792.92616272</v>
      </c>
      <c r="CH1470" s="99">
        <v>0</v>
      </c>
      <c r="CI1470" s="99">
        <v>71275.439698219299</v>
      </c>
      <c r="CJ1470" s="99">
        <v>4559227.1548461895</v>
      </c>
      <c r="CK1470" s="99">
        <v>40665120.613769501</v>
      </c>
      <c r="CL1470" s="99">
        <v>8009624.3970947303</v>
      </c>
      <c r="CM1470" s="166">
        <v>96502.659700393706</v>
      </c>
      <c r="CN1470" s="166">
        <v>11940564.1401367</v>
      </c>
      <c r="CO1470" s="166">
        <v>66356078.558593802</v>
      </c>
      <c r="CP1470" s="99">
        <v>8009624.3970947303</v>
      </c>
      <c r="CQ1470" s="99">
        <v>0</v>
      </c>
      <c r="CR1470" s="99">
        <v>0</v>
      </c>
      <c r="CS1470" s="99">
        <v>0</v>
      </c>
      <c r="CT1470" s="99">
        <v>0</v>
      </c>
      <c r="CU1470" s="98">
        <v>8731.1702212119999</v>
      </c>
      <c r="CV1470" s="98">
        <v>26749.525837663001</v>
      </c>
      <c r="CW1470" s="98">
        <v>4560762.8646011371</v>
      </c>
      <c r="CX1470" s="98">
        <v>40667214.389053322</v>
      </c>
    </row>
    <row r="1471" spans="1:102" x14ac:dyDescent="0.2">
      <c r="A1471" s="98" t="s">
        <v>75</v>
      </c>
      <c r="B1471" s="100">
        <v>40695</v>
      </c>
      <c r="C1471" s="99">
        <v>60831.996014118202</v>
      </c>
      <c r="D1471" s="99">
        <v>2.0238837349752399</v>
      </c>
      <c r="E1471" s="99">
        <v>8316.7408429384195</v>
      </c>
      <c r="F1471" s="99">
        <v>6967.0126640200597</v>
      </c>
      <c r="G1471" s="99">
        <v>1681.74569140375</v>
      </c>
      <c r="H1471" s="99">
        <v>0</v>
      </c>
      <c r="I1471" s="99">
        <v>0</v>
      </c>
      <c r="J1471" s="99">
        <v>25788.6047811508</v>
      </c>
      <c r="K1471" s="99">
        <v>0</v>
      </c>
      <c r="L1471" s="99">
        <v>34022.246408939398</v>
      </c>
      <c r="M1471" s="99">
        <v>26318.220651864998</v>
      </c>
      <c r="N1471" s="99">
        <v>5322.9062580466298</v>
      </c>
      <c r="O1471" s="99">
        <v>0</v>
      </c>
      <c r="P1471" s="99">
        <v>0</v>
      </c>
      <c r="Q1471" s="99">
        <v>3402.2886133194002</v>
      </c>
      <c r="R1471" s="99">
        <v>0</v>
      </c>
      <c r="S1471" s="99">
        <v>0</v>
      </c>
      <c r="T1471" s="99">
        <v>1683.8131648153101</v>
      </c>
      <c r="U1471" s="99">
        <v>25933.309537887599</v>
      </c>
      <c r="V1471" s="99">
        <v>3757397.0828857399</v>
      </c>
      <c r="W1471" s="99">
        <v>181.49479808099599</v>
      </c>
      <c r="X1471" s="99">
        <v>530442.03787231399</v>
      </c>
      <c r="Y1471" s="99">
        <v>377759.71350097703</v>
      </c>
      <c r="Z1471" s="99">
        <v>218320.379140854</v>
      </c>
      <c r="AA1471" s="99">
        <v>0</v>
      </c>
      <c r="AB1471" s="99">
        <v>0</v>
      </c>
      <c r="AC1471" s="99">
        <v>7495378.71728516</v>
      </c>
      <c r="AD1471" s="99">
        <v>0</v>
      </c>
      <c r="AE1471" s="99">
        <v>1593335.3655395501</v>
      </c>
      <c r="AF1471" s="99">
        <v>1429972.7167511</v>
      </c>
      <c r="AG1471" s="99">
        <v>757505.43421173096</v>
      </c>
      <c r="AH1471" s="99">
        <v>0</v>
      </c>
      <c r="AI1471" s="99">
        <v>0</v>
      </c>
      <c r="AJ1471" s="99">
        <v>522108.444839478</v>
      </c>
      <c r="AK1471" s="99">
        <v>0</v>
      </c>
      <c r="AL1471" s="99">
        <v>0</v>
      </c>
      <c r="AM1471" s="99">
        <v>217345.139230728</v>
      </c>
      <c r="AN1471" s="99">
        <v>7521674.9766235398</v>
      </c>
      <c r="AO1471" s="99">
        <v>34174522.205078103</v>
      </c>
      <c r="AP1471" s="99">
        <v>1205.4713739901799</v>
      </c>
      <c r="AQ1471" s="99">
        <v>4449215.0139770498</v>
      </c>
      <c r="AR1471" s="99">
        <v>3178720.7197570801</v>
      </c>
      <c r="AS1471" s="99">
        <v>1747765.6145782501</v>
      </c>
      <c r="AT1471" s="99">
        <v>0</v>
      </c>
      <c r="AU1471" s="99">
        <v>0</v>
      </c>
      <c r="AV1471" s="99">
        <v>26226492.065917999</v>
      </c>
      <c r="AW1471" s="99">
        <v>0</v>
      </c>
      <c r="AX1471" s="99">
        <v>14995679.685546899</v>
      </c>
      <c r="AY1471" s="99">
        <v>13229828.149902301</v>
      </c>
      <c r="AZ1471" s="99">
        <v>6128168.9271240197</v>
      </c>
      <c r="BA1471" s="99">
        <v>0</v>
      </c>
      <c r="BB1471" s="99">
        <v>0</v>
      </c>
      <c r="BC1471" s="99">
        <v>4399641.4004516602</v>
      </c>
      <c r="BD1471" s="99">
        <v>0</v>
      </c>
      <c r="BE1471" s="99">
        <v>0</v>
      </c>
      <c r="BF1471" s="99">
        <v>1739461.17695618</v>
      </c>
      <c r="BG1471" s="99">
        <v>26295332.350341801</v>
      </c>
      <c r="BH1471" s="99">
        <v>6541014.6467285203</v>
      </c>
      <c r="BI1471" s="99">
        <v>156.428013609722</v>
      </c>
      <c r="BJ1471" s="99">
        <v>1487601.5856170701</v>
      </c>
      <c r="BK1471" s="99">
        <v>992695.46925354004</v>
      </c>
      <c r="BL1471" s="99">
        <v>0</v>
      </c>
      <c r="BM1471" s="99">
        <v>0</v>
      </c>
      <c r="BN1471" s="99">
        <v>0</v>
      </c>
      <c r="BO1471" s="99">
        <v>0</v>
      </c>
      <c r="BP1471" s="99">
        <v>0</v>
      </c>
      <c r="BQ1471" s="99">
        <v>0</v>
      </c>
      <c r="BR1471" s="99">
        <v>3971291.7912292499</v>
      </c>
      <c r="BS1471" s="99">
        <v>2265907.57067871</v>
      </c>
      <c r="BT1471" s="99">
        <v>0</v>
      </c>
      <c r="BU1471" s="99">
        <v>0</v>
      </c>
      <c r="BV1471" s="99">
        <v>1828908.9711303699</v>
      </c>
      <c r="BW1471" s="99">
        <v>0</v>
      </c>
      <c r="BX1471" s="99">
        <v>0</v>
      </c>
      <c r="BY1471" s="99">
        <v>0</v>
      </c>
      <c r="BZ1471" s="99">
        <v>0</v>
      </c>
      <c r="CA1471" s="99">
        <v>69121.713599205003</v>
      </c>
      <c r="CB1471" s="99">
        <v>4283298.8799438505</v>
      </c>
      <c r="CC1471" s="99">
        <v>38601129.583007798</v>
      </c>
      <c r="CD1471" s="99">
        <v>8023679.6990356399</v>
      </c>
      <c r="CE1471" s="99">
        <v>1680.6538892835399</v>
      </c>
      <c r="CF1471" s="99">
        <v>219382.15358734099</v>
      </c>
      <c r="CG1471" s="99">
        <v>1735585.4340820301</v>
      </c>
      <c r="CH1471" s="99">
        <v>0</v>
      </c>
      <c r="CI1471" s="99">
        <v>70806.603432655305</v>
      </c>
      <c r="CJ1471" s="99">
        <v>4494598.1745605497</v>
      </c>
      <c r="CK1471" s="99">
        <v>40336199.451660201</v>
      </c>
      <c r="CL1471" s="99">
        <v>8022990.2595825205</v>
      </c>
      <c r="CM1471" s="166">
        <v>96495.6296043396</v>
      </c>
      <c r="CN1471" s="166">
        <v>11994057.8892822</v>
      </c>
      <c r="CO1471" s="166">
        <v>66672405.849121101</v>
      </c>
      <c r="CP1471" s="99">
        <v>8022990.2595825205</v>
      </c>
      <c r="CQ1471" s="99">
        <v>0</v>
      </c>
      <c r="CR1471" s="99">
        <v>0</v>
      </c>
      <c r="CS1471" s="99">
        <v>0</v>
      </c>
      <c r="CT1471" s="99">
        <v>0</v>
      </c>
      <c r="CU1471" s="98">
        <v>8461.7203320169992</v>
      </c>
      <c r="CV1471" s="98">
        <v>27242.540701737002</v>
      </c>
      <c r="CW1471" s="98">
        <v>4502681.0335311918</v>
      </c>
      <c r="CX1471" s="98">
        <v>40336715.017089829</v>
      </c>
    </row>
    <row r="1472" spans="1:102" x14ac:dyDescent="0.2">
      <c r="A1472" s="98" t="s">
        <v>75</v>
      </c>
      <c r="B1472" s="100">
        <v>40787</v>
      </c>
      <c r="C1472" s="99">
        <v>60859.575680255897</v>
      </c>
      <c r="D1472" s="99">
        <v>0.92602476399770195</v>
      </c>
      <c r="E1472" s="99">
        <v>8151.2599144577998</v>
      </c>
      <c r="F1472" s="99">
        <v>6852.38453704119</v>
      </c>
      <c r="G1472" s="99">
        <v>1693.8933724612</v>
      </c>
      <c r="H1472" s="99">
        <v>0</v>
      </c>
      <c r="I1472" s="99">
        <v>0</v>
      </c>
      <c r="J1472" s="99">
        <v>25895.8541734219</v>
      </c>
      <c r="K1472" s="99">
        <v>0</v>
      </c>
      <c r="L1472" s="99">
        <v>34468.981568336501</v>
      </c>
      <c r="M1472" s="99">
        <v>26420.977897167199</v>
      </c>
      <c r="N1472" s="99">
        <v>5298.7372810244597</v>
      </c>
      <c r="O1472" s="99">
        <v>0</v>
      </c>
      <c r="P1472" s="99">
        <v>0</v>
      </c>
      <c r="Q1472" s="99">
        <v>3395.16568553448</v>
      </c>
      <c r="R1472" s="99">
        <v>0</v>
      </c>
      <c r="S1472" s="99">
        <v>0</v>
      </c>
      <c r="T1472" s="99">
        <v>1694.55433344841</v>
      </c>
      <c r="U1472" s="99">
        <v>26038.507222652399</v>
      </c>
      <c r="V1472" s="99">
        <v>3753094.7732238802</v>
      </c>
      <c r="W1472" s="99">
        <v>327.087213627994</v>
      </c>
      <c r="X1472" s="99">
        <v>518052.23144531302</v>
      </c>
      <c r="Y1472" s="99">
        <v>368000.01574325602</v>
      </c>
      <c r="Z1472" s="99">
        <v>217602.904359818</v>
      </c>
      <c r="AA1472" s="99">
        <v>0</v>
      </c>
      <c r="AB1472" s="99">
        <v>0</v>
      </c>
      <c r="AC1472" s="99">
        <v>7499354.1376342801</v>
      </c>
      <c r="AD1472" s="99">
        <v>0</v>
      </c>
      <c r="AE1472" s="99">
        <v>1560302.99572754</v>
      </c>
      <c r="AF1472" s="99">
        <v>1443631.4547729499</v>
      </c>
      <c r="AG1472" s="99">
        <v>749666.43631744396</v>
      </c>
      <c r="AH1472" s="99">
        <v>0</v>
      </c>
      <c r="AI1472" s="99">
        <v>0</v>
      </c>
      <c r="AJ1472" s="99">
        <v>515363.20957565302</v>
      </c>
      <c r="AK1472" s="99">
        <v>0</v>
      </c>
      <c r="AL1472" s="99">
        <v>0</v>
      </c>
      <c r="AM1472" s="99">
        <v>217175.22760009801</v>
      </c>
      <c r="AN1472" s="99">
        <v>7511385.2057495099</v>
      </c>
      <c r="AO1472" s="99">
        <v>34311132.581542999</v>
      </c>
      <c r="AP1472" s="99">
        <v>1049.432323277</v>
      </c>
      <c r="AQ1472" s="99">
        <v>4306719.5036010696</v>
      </c>
      <c r="AR1472" s="99">
        <v>3086374.5894470201</v>
      </c>
      <c r="AS1472" s="99">
        <v>1745450.0068054199</v>
      </c>
      <c r="AT1472" s="99">
        <v>0</v>
      </c>
      <c r="AU1472" s="99">
        <v>0</v>
      </c>
      <c r="AV1472" s="99">
        <v>26408360.548095699</v>
      </c>
      <c r="AW1472" s="99">
        <v>0</v>
      </c>
      <c r="AX1472" s="99">
        <v>14787806.564941401</v>
      </c>
      <c r="AY1472" s="99">
        <v>13451101.958373999</v>
      </c>
      <c r="AZ1472" s="99">
        <v>6089749.8500366202</v>
      </c>
      <c r="BA1472" s="99">
        <v>0</v>
      </c>
      <c r="BB1472" s="99">
        <v>0</v>
      </c>
      <c r="BC1472" s="99">
        <v>4366529.5822753897</v>
      </c>
      <c r="BD1472" s="99">
        <v>0</v>
      </c>
      <c r="BE1472" s="99">
        <v>0</v>
      </c>
      <c r="BF1472" s="99">
        <v>1745497.8534240699</v>
      </c>
      <c r="BG1472" s="99">
        <v>26447153.056152299</v>
      </c>
      <c r="BH1472" s="99">
        <v>6661752.0545654297</v>
      </c>
      <c r="BI1472" s="99">
        <v>144.41536090895499</v>
      </c>
      <c r="BJ1472" s="99">
        <v>1495771.9228057901</v>
      </c>
      <c r="BK1472" s="99">
        <v>993956.33543395996</v>
      </c>
      <c r="BL1472" s="99">
        <v>0</v>
      </c>
      <c r="BM1472" s="99">
        <v>0</v>
      </c>
      <c r="BN1472" s="99">
        <v>0</v>
      </c>
      <c r="BO1472" s="99">
        <v>0</v>
      </c>
      <c r="BP1472" s="99">
        <v>0</v>
      </c>
      <c r="BQ1472" s="99">
        <v>0</v>
      </c>
      <c r="BR1472" s="99">
        <v>3995830.5899047898</v>
      </c>
      <c r="BS1472" s="99">
        <v>2260333.79187012</v>
      </c>
      <c r="BT1472" s="99">
        <v>0</v>
      </c>
      <c r="BU1472" s="99">
        <v>0</v>
      </c>
      <c r="BV1472" s="99">
        <v>1839557.0648803699</v>
      </c>
      <c r="BW1472" s="99">
        <v>0</v>
      </c>
      <c r="BX1472" s="99">
        <v>0</v>
      </c>
      <c r="BY1472" s="99">
        <v>0</v>
      </c>
      <c r="BZ1472" s="99">
        <v>0</v>
      </c>
      <c r="CA1472" s="99">
        <v>69022.614281654402</v>
      </c>
      <c r="CB1472" s="99">
        <v>4260913.8351440402</v>
      </c>
      <c r="CC1472" s="99">
        <v>38563857.398925804</v>
      </c>
      <c r="CD1472" s="99">
        <v>8142512.7426757803</v>
      </c>
      <c r="CE1472" s="99">
        <v>1696.8305525779699</v>
      </c>
      <c r="CF1472" s="99">
        <v>218221.097629547</v>
      </c>
      <c r="CG1472" s="99">
        <v>1752792.78396606</v>
      </c>
      <c r="CH1472" s="99">
        <v>0</v>
      </c>
      <c r="CI1472" s="99">
        <v>70722.976825714097</v>
      </c>
      <c r="CJ1472" s="99">
        <v>4478101.9774169903</v>
      </c>
      <c r="CK1472" s="99">
        <v>40300728.792968802</v>
      </c>
      <c r="CL1472" s="99">
        <v>8146806.4331054697</v>
      </c>
      <c r="CM1472" s="166">
        <v>96591.097743034406</v>
      </c>
      <c r="CN1472" s="166">
        <v>12028667.388793901</v>
      </c>
      <c r="CO1472" s="166">
        <v>66712321.770507798</v>
      </c>
      <c r="CP1472" s="99">
        <v>8146806.4331054697</v>
      </c>
      <c r="CQ1472" s="99">
        <v>0</v>
      </c>
      <c r="CR1472" s="99">
        <v>0</v>
      </c>
      <c r="CS1472" s="99">
        <v>0</v>
      </c>
      <c r="CT1472" s="99">
        <v>0</v>
      </c>
      <c r="CU1472" s="98">
        <v>8290.1105745929999</v>
      </c>
      <c r="CV1472" s="98">
        <v>27379.076565889001</v>
      </c>
      <c r="CW1472" s="98">
        <v>4479134.9327735873</v>
      </c>
      <c r="CX1472" s="98">
        <v>40316650.182891861</v>
      </c>
    </row>
    <row r="1473" spans="1:102" x14ac:dyDescent="0.2">
      <c r="A1473" s="98" t="s">
        <v>75</v>
      </c>
      <c r="B1473" s="100">
        <v>40878</v>
      </c>
      <c r="C1473" s="99">
        <v>61064.351624488801</v>
      </c>
      <c r="D1473" s="99">
        <v>2.3704383569711398</v>
      </c>
      <c r="E1473" s="99">
        <v>8015.2212575674102</v>
      </c>
      <c r="F1473" s="99">
        <v>6762.4393284916896</v>
      </c>
      <c r="G1473" s="99">
        <v>1695.2509206831501</v>
      </c>
      <c r="H1473" s="99">
        <v>0</v>
      </c>
      <c r="I1473" s="99">
        <v>0</v>
      </c>
      <c r="J1473" s="99">
        <v>26311.495705127702</v>
      </c>
      <c r="K1473" s="99">
        <v>0</v>
      </c>
      <c r="L1473" s="99">
        <v>33789.7528424263</v>
      </c>
      <c r="M1473" s="99">
        <v>26530.379304170601</v>
      </c>
      <c r="N1473" s="99">
        <v>5329.03796589375</v>
      </c>
      <c r="O1473" s="99">
        <v>0</v>
      </c>
      <c r="P1473" s="99">
        <v>0</v>
      </c>
      <c r="Q1473" s="99">
        <v>3418.4613680243501</v>
      </c>
      <c r="R1473" s="99">
        <v>0</v>
      </c>
      <c r="S1473" s="99">
        <v>0</v>
      </c>
      <c r="T1473" s="99">
        <v>1655.0981138795601</v>
      </c>
      <c r="U1473" s="99">
        <v>26451.646532297102</v>
      </c>
      <c r="V1473" s="99">
        <v>3742141.8643493699</v>
      </c>
      <c r="W1473" s="99">
        <v>89.389522870071204</v>
      </c>
      <c r="X1473" s="99">
        <v>500806.50244140602</v>
      </c>
      <c r="Y1473" s="99">
        <v>359386.74967575102</v>
      </c>
      <c r="Z1473" s="99">
        <v>216322.017017365</v>
      </c>
      <c r="AA1473" s="99">
        <v>0</v>
      </c>
      <c r="AB1473" s="99">
        <v>0</v>
      </c>
      <c r="AC1473" s="99">
        <v>7613984.2299804697</v>
      </c>
      <c r="AD1473" s="99">
        <v>0</v>
      </c>
      <c r="AE1473" s="99">
        <v>1527005.82289124</v>
      </c>
      <c r="AF1473" s="99">
        <v>1447866.88154602</v>
      </c>
      <c r="AG1473" s="99">
        <v>746054.26717376697</v>
      </c>
      <c r="AH1473" s="99">
        <v>0</v>
      </c>
      <c r="AI1473" s="99">
        <v>0</v>
      </c>
      <c r="AJ1473" s="99">
        <v>518469.81123733497</v>
      </c>
      <c r="AK1473" s="99">
        <v>0</v>
      </c>
      <c r="AL1473" s="99">
        <v>0</v>
      </c>
      <c r="AM1473" s="99">
        <v>214420.02870178199</v>
      </c>
      <c r="AN1473" s="99">
        <v>7630832.7529296903</v>
      </c>
      <c r="AO1473" s="99">
        <v>34522050.3369141</v>
      </c>
      <c r="AP1473" s="99">
        <v>708.721872888505</v>
      </c>
      <c r="AQ1473" s="99">
        <v>4242812.0037841797</v>
      </c>
      <c r="AR1473" s="99">
        <v>3041349.4305725102</v>
      </c>
      <c r="AS1473" s="99">
        <v>1755575.19456482</v>
      </c>
      <c r="AT1473" s="99">
        <v>0</v>
      </c>
      <c r="AU1473" s="99">
        <v>0</v>
      </c>
      <c r="AV1473" s="99">
        <v>27019915.2421875</v>
      </c>
      <c r="AW1473" s="99">
        <v>0</v>
      </c>
      <c r="AX1473" s="99">
        <v>14680659.2810059</v>
      </c>
      <c r="AY1473" s="99">
        <v>13605858.400268599</v>
      </c>
      <c r="AZ1473" s="99">
        <v>6099543.74609375</v>
      </c>
      <c r="BA1473" s="99">
        <v>0</v>
      </c>
      <c r="BB1473" s="99">
        <v>0</v>
      </c>
      <c r="BC1473" s="99">
        <v>4397405.2005004901</v>
      </c>
      <c r="BD1473" s="99">
        <v>0</v>
      </c>
      <c r="BE1473" s="99">
        <v>0</v>
      </c>
      <c r="BF1473" s="99">
        <v>1738724.2437591599</v>
      </c>
      <c r="BG1473" s="99">
        <v>27070055.923095699</v>
      </c>
      <c r="BH1473" s="99">
        <v>6694576.4559936495</v>
      </c>
      <c r="BI1473" s="99">
        <v>65.414390948601095</v>
      </c>
      <c r="BJ1473" s="99">
        <v>1472817.78735352</v>
      </c>
      <c r="BK1473" s="99">
        <v>981428.24741363502</v>
      </c>
      <c r="BL1473" s="99">
        <v>0</v>
      </c>
      <c r="BM1473" s="99">
        <v>0</v>
      </c>
      <c r="BN1473" s="99">
        <v>0</v>
      </c>
      <c r="BO1473" s="99">
        <v>0</v>
      </c>
      <c r="BP1473" s="99">
        <v>0</v>
      </c>
      <c r="BQ1473" s="99">
        <v>0</v>
      </c>
      <c r="BR1473" s="99">
        <v>4035234.46166992</v>
      </c>
      <c r="BS1473" s="99">
        <v>2270825.3947753902</v>
      </c>
      <c r="BT1473" s="99">
        <v>0</v>
      </c>
      <c r="BU1473" s="99">
        <v>0</v>
      </c>
      <c r="BV1473" s="99">
        <v>1856918.49829102</v>
      </c>
      <c r="BW1473" s="99">
        <v>0</v>
      </c>
      <c r="BX1473" s="99">
        <v>0</v>
      </c>
      <c r="BY1473" s="99">
        <v>0</v>
      </c>
      <c r="BZ1473" s="99">
        <v>0</v>
      </c>
      <c r="CA1473" s="99">
        <v>69094.097750663801</v>
      </c>
      <c r="CB1473" s="99">
        <v>4250293.6497192401</v>
      </c>
      <c r="CC1473" s="99">
        <v>38792969.307617202</v>
      </c>
      <c r="CD1473" s="99">
        <v>8163244.27307129</v>
      </c>
      <c r="CE1473" s="99">
        <v>1696.6611407548201</v>
      </c>
      <c r="CF1473" s="99">
        <v>216116.69869422901</v>
      </c>
      <c r="CG1473" s="99">
        <v>1756270.01121521</v>
      </c>
      <c r="CH1473" s="99">
        <v>0</v>
      </c>
      <c r="CI1473" s="99">
        <v>70784.833662033096</v>
      </c>
      <c r="CJ1473" s="99">
        <v>4468265.05114746</v>
      </c>
      <c r="CK1473" s="99">
        <v>40554944.026855499</v>
      </c>
      <c r="CL1473" s="99">
        <v>8167155.1683959998</v>
      </c>
      <c r="CM1473" s="166">
        <v>97052.106264114394</v>
      </c>
      <c r="CN1473" s="166">
        <v>12114267.456543</v>
      </c>
      <c r="CO1473" s="166">
        <v>67578006.890625</v>
      </c>
      <c r="CP1473" s="99">
        <v>8167155.1683959998</v>
      </c>
      <c r="CQ1473" s="99">
        <v>0</v>
      </c>
      <c r="CR1473" s="99">
        <v>0</v>
      </c>
      <c r="CS1473" s="99">
        <v>0</v>
      </c>
      <c r="CT1473" s="99">
        <v>0</v>
      </c>
      <c r="CU1473" s="98">
        <v>8165.996682772</v>
      </c>
      <c r="CV1473" s="98">
        <v>27825.666823306001</v>
      </c>
      <c r="CW1473" s="98">
        <v>4466410.3484134693</v>
      </c>
      <c r="CX1473" s="98">
        <v>40549239.318832412</v>
      </c>
    </row>
    <row r="1474" spans="1:102" x14ac:dyDescent="0.2">
      <c r="A1474" s="98" t="s">
        <v>75</v>
      </c>
      <c r="B1474" s="100">
        <v>40969</v>
      </c>
      <c r="C1474" s="99">
        <v>61103.5257658958</v>
      </c>
      <c r="D1474" s="99">
        <v>0.91763627699401695</v>
      </c>
      <c r="E1474" s="99">
        <v>7941.94955426455</v>
      </c>
      <c r="F1474" s="99">
        <v>6659.3297390341804</v>
      </c>
      <c r="G1474" s="99">
        <v>1694.3762886673201</v>
      </c>
      <c r="H1474" s="99">
        <v>0</v>
      </c>
      <c r="I1474" s="99">
        <v>0</v>
      </c>
      <c r="J1474" s="99">
        <v>26669.293035745599</v>
      </c>
      <c r="K1474" s="99">
        <v>0</v>
      </c>
      <c r="L1474" s="99">
        <v>33323.1787395477</v>
      </c>
      <c r="M1474" s="99">
        <v>26610.290878534299</v>
      </c>
      <c r="N1474" s="99">
        <v>5398.0556487441099</v>
      </c>
      <c r="O1474" s="99">
        <v>0</v>
      </c>
      <c r="P1474" s="99">
        <v>0</v>
      </c>
      <c r="Q1474" s="99">
        <v>3414.98175764084</v>
      </c>
      <c r="R1474" s="99">
        <v>0</v>
      </c>
      <c r="S1474" s="99">
        <v>0</v>
      </c>
      <c r="T1474" s="99">
        <v>1705.69724147022</v>
      </c>
      <c r="U1474" s="99">
        <v>26809.8909645081</v>
      </c>
      <c r="V1474" s="99">
        <v>3741290.984375</v>
      </c>
      <c r="W1474" s="99">
        <v>27.081913723843201</v>
      </c>
      <c r="X1474" s="99">
        <v>494640.42905426002</v>
      </c>
      <c r="Y1474" s="99">
        <v>359567.43545913702</v>
      </c>
      <c r="Z1474" s="99">
        <v>219456.68542671201</v>
      </c>
      <c r="AA1474" s="99">
        <v>0</v>
      </c>
      <c r="AB1474" s="99">
        <v>0</v>
      </c>
      <c r="AC1474" s="99">
        <v>7793869.8198852502</v>
      </c>
      <c r="AD1474" s="99">
        <v>0</v>
      </c>
      <c r="AE1474" s="99">
        <v>1538672.7711029099</v>
      </c>
      <c r="AF1474" s="99">
        <v>1458259.8457031299</v>
      </c>
      <c r="AG1474" s="99">
        <v>744142.30168151902</v>
      </c>
      <c r="AH1474" s="99">
        <v>0</v>
      </c>
      <c r="AI1474" s="99">
        <v>0</v>
      </c>
      <c r="AJ1474" s="99">
        <v>523216.87196350098</v>
      </c>
      <c r="AK1474" s="99">
        <v>0</v>
      </c>
      <c r="AL1474" s="99">
        <v>0</v>
      </c>
      <c r="AM1474" s="99">
        <v>218639.34162330601</v>
      </c>
      <c r="AN1474" s="99">
        <v>7784610.45275879</v>
      </c>
      <c r="AO1474" s="99">
        <v>34729636.610839799</v>
      </c>
      <c r="AP1474" s="99">
        <v>347.320811510086</v>
      </c>
      <c r="AQ1474" s="99">
        <v>4235011.7819213904</v>
      </c>
      <c r="AR1474" s="99">
        <v>3062439.2868042002</v>
      </c>
      <c r="AS1474" s="99">
        <v>1793578.47517395</v>
      </c>
      <c r="AT1474" s="99">
        <v>0</v>
      </c>
      <c r="AU1474" s="99">
        <v>0</v>
      </c>
      <c r="AV1474" s="99">
        <v>27673016.467285201</v>
      </c>
      <c r="AW1474" s="99">
        <v>0</v>
      </c>
      <c r="AX1474" s="99">
        <v>14755999.966674799</v>
      </c>
      <c r="AY1474" s="99">
        <v>13793610.2807617</v>
      </c>
      <c r="AZ1474" s="99">
        <v>6155124.1731567401</v>
      </c>
      <c r="BA1474" s="99">
        <v>0</v>
      </c>
      <c r="BB1474" s="99">
        <v>0</v>
      </c>
      <c r="BC1474" s="99">
        <v>4451894.02233887</v>
      </c>
      <c r="BD1474" s="99">
        <v>0</v>
      </c>
      <c r="BE1474" s="99">
        <v>0</v>
      </c>
      <c r="BF1474" s="99">
        <v>1784691.90795898</v>
      </c>
      <c r="BG1474" s="99">
        <v>27656452.365234401</v>
      </c>
      <c r="BH1474" s="99">
        <v>6818976.2573852502</v>
      </c>
      <c r="BI1474" s="99">
        <v>64.081169770099194</v>
      </c>
      <c r="BJ1474" s="99">
        <v>1488559.3362121601</v>
      </c>
      <c r="BK1474" s="99">
        <v>983601.12825012195</v>
      </c>
      <c r="BL1474" s="99">
        <v>0</v>
      </c>
      <c r="BM1474" s="99">
        <v>0</v>
      </c>
      <c r="BN1474" s="99">
        <v>0</v>
      </c>
      <c r="BO1474" s="99">
        <v>0</v>
      </c>
      <c r="BP1474" s="99">
        <v>0</v>
      </c>
      <c r="BQ1474" s="99">
        <v>0</v>
      </c>
      <c r="BR1474" s="99">
        <v>4157620.8003234901</v>
      </c>
      <c r="BS1474" s="99">
        <v>2294614.4351806599</v>
      </c>
      <c r="BT1474" s="99">
        <v>0</v>
      </c>
      <c r="BU1474" s="99">
        <v>0</v>
      </c>
      <c r="BV1474" s="99">
        <v>1883926.1910095201</v>
      </c>
      <c r="BW1474" s="99">
        <v>0</v>
      </c>
      <c r="BX1474" s="99">
        <v>0</v>
      </c>
      <c r="BY1474" s="99">
        <v>0</v>
      </c>
      <c r="BZ1474" s="99">
        <v>0</v>
      </c>
      <c r="CA1474" s="99">
        <v>69047.919644355803</v>
      </c>
      <c r="CB1474" s="99">
        <v>4226857.6105346698</v>
      </c>
      <c r="CC1474" s="99">
        <v>38855315.4931641</v>
      </c>
      <c r="CD1474" s="99">
        <v>8331266.44250488</v>
      </c>
      <c r="CE1474" s="99">
        <v>1692.2412353754</v>
      </c>
      <c r="CF1474" s="99">
        <v>218337.69934081999</v>
      </c>
      <c r="CG1474" s="99">
        <v>1744421.4844970701</v>
      </c>
      <c r="CH1474" s="99">
        <v>0</v>
      </c>
      <c r="CI1474" s="99">
        <v>70739.475398063703</v>
      </c>
      <c r="CJ1474" s="99">
        <v>4441760.1549072303</v>
      </c>
      <c r="CK1474" s="99">
        <v>40626760.706054702</v>
      </c>
      <c r="CL1474" s="99">
        <v>8328733.3989868201</v>
      </c>
      <c r="CM1474" s="166">
        <v>97351.152402877793</v>
      </c>
      <c r="CN1474" s="166">
        <v>12166712.196533199</v>
      </c>
      <c r="CO1474" s="166">
        <v>68261399.886718795</v>
      </c>
      <c r="CP1474" s="99">
        <v>8328733.3989868201</v>
      </c>
      <c r="CQ1474" s="99">
        <v>0</v>
      </c>
      <c r="CR1474" s="99">
        <v>0</v>
      </c>
      <c r="CS1474" s="99">
        <v>0</v>
      </c>
      <c r="CT1474" s="99">
        <v>0</v>
      </c>
      <c r="CU1474" s="98">
        <v>8074.7019471940002</v>
      </c>
      <c r="CV1474" s="98">
        <v>28197.598158401001</v>
      </c>
      <c r="CW1474" s="98">
        <v>4445195.3098754901</v>
      </c>
      <c r="CX1474" s="98">
        <v>40599736.97766117</v>
      </c>
    </row>
    <row r="1475" spans="1:102" x14ac:dyDescent="0.2">
      <c r="A1475" s="98" t="s">
        <v>75</v>
      </c>
      <c r="B1475" s="100">
        <v>41061</v>
      </c>
      <c r="C1475" s="99">
        <v>61043.798432350202</v>
      </c>
      <c r="D1475" s="99">
        <v>1.0087367349915399</v>
      </c>
      <c r="E1475" s="99">
        <v>7757.8808978200004</v>
      </c>
      <c r="F1475" s="99">
        <v>6524.8528002500498</v>
      </c>
      <c r="G1475" s="99">
        <v>1685.2393095791299</v>
      </c>
      <c r="H1475" s="99">
        <v>0</v>
      </c>
      <c r="I1475" s="99">
        <v>0</v>
      </c>
      <c r="J1475" s="99">
        <v>26829.560830354701</v>
      </c>
      <c r="K1475" s="99">
        <v>0</v>
      </c>
      <c r="L1475" s="99">
        <v>33540.833197593704</v>
      </c>
      <c r="M1475" s="99">
        <v>26616.987118959401</v>
      </c>
      <c r="N1475" s="99">
        <v>5209.5402843356096</v>
      </c>
      <c r="O1475" s="99">
        <v>0</v>
      </c>
      <c r="P1475" s="99">
        <v>0</v>
      </c>
      <c r="Q1475" s="99">
        <v>3432.78624138236</v>
      </c>
      <c r="R1475" s="99">
        <v>0</v>
      </c>
      <c r="S1475" s="99">
        <v>0</v>
      </c>
      <c r="T1475" s="99">
        <v>1686.9190223365999</v>
      </c>
      <c r="U1475" s="99">
        <v>26959.448626279798</v>
      </c>
      <c r="V1475" s="99">
        <v>3711479.02984619</v>
      </c>
      <c r="W1475" s="99">
        <v>26.285982880974199</v>
      </c>
      <c r="X1475" s="99">
        <v>474467.63327789301</v>
      </c>
      <c r="Y1475" s="99">
        <v>345205.98480987502</v>
      </c>
      <c r="Z1475" s="99">
        <v>213248.29067993199</v>
      </c>
      <c r="AA1475" s="99">
        <v>0</v>
      </c>
      <c r="AB1475" s="99">
        <v>0</v>
      </c>
      <c r="AC1475" s="99">
        <v>7746720.6455078097</v>
      </c>
      <c r="AD1475" s="99">
        <v>0</v>
      </c>
      <c r="AE1475" s="99">
        <v>1486808.9011383101</v>
      </c>
      <c r="AF1475" s="99">
        <v>1454702.10766602</v>
      </c>
      <c r="AG1475" s="99">
        <v>692047.65467834496</v>
      </c>
      <c r="AH1475" s="99">
        <v>0</v>
      </c>
      <c r="AI1475" s="99">
        <v>0</v>
      </c>
      <c r="AJ1475" s="99">
        <v>534080.06789398205</v>
      </c>
      <c r="AK1475" s="99">
        <v>0</v>
      </c>
      <c r="AL1475" s="99">
        <v>0</v>
      </c>
      <c r="AM1475" s="99">
        <v>212969.11854553199</v>
      </c>
      <c r="AN1475" s="99">
        <v>7776023.5953979502</v>
      </c>
      <c r="AO1475" s="99">
        <v>34658990.302734397</v>
      </c>
      <c r="AP1475" s="99">
        <v>298.78497463464703</v>
      </c>
      <c r="AQ1475" s="99">
        <v>4060387.3606567401</v>
      </c>
      <c r="AR1475" s="99">
        <v>2973291.7265930199</v>
      </c>
      <c r="AS1475" s="99">
        <v>1745936.6233520501</v>
      </c>
      <c r="AT1475" s="99">
        <v>0</v>
      </c>
      <c r="AU1475" s="99">
        <v>0</v>
      </c>
      <c r="AV1475" s="99">
        <v>27813627.333007801</v>
      </c>
      <c r="AW1475" s="99">
        <v>0</v>
      </c>
      <c r="AX1475" s="99">
        <v>14403341.256347699</v>
      </c>
      <c r="AY1475" s="99">
        <v>13851931.4996338</v>
      </c>
      <c r="AZ1475" s="99">
        <v>5765066.11181641</v>
      </c>
      <c r="BA1475" s="99">
        <v>0</v>
      </c>
      <c r="BB1475" s="99">
        <v>0</v>
      </c>
      <c r="BC1475" s="99">
        <v>4533758.7789306603</v>
      </c>
      <c r="BD1475" s="99">
        <v>0</v>
      </c>
      <c r="BE1475" s="99">
        <v>0</v>
      </c>
      <c r="BF1475" s="99">
        <v>1742667.6758117699</v>
      </c>
      <c r="BG1475" s="99">
        <v>27896041.96875</v>
      </c>
      <c r="BH1475" s="99">
        <v>6707007.3990478497</v>
      </c>
      <c r="BI1475" s="99">
        <v>41.682191001717001</v>
      </c>
      <c r="BJ1475" s="99">
        <v>1459320.0750579799</v>
      </c>
      <c r="BK1475" s="99">
        <v>949987.55529022205</v>
      </c>
      <c r="BL1475" s="99">
        <v>0</v>
      </c>
      <c r="BM1475" s="99">
        <v>0</v>
      </c>
      <c r="BN1475" s="99">
        <v>0</v>
      </c>
      <c r="BO1475" s="99">
        <v>0</v>
      </c>
      <c r="BP1475" s="99">
        <v>0</v>
      </c>
      <c r="BQ1475" s="99">
        <v>0</v>
      </c>
      <c r="BR1475" s="99">
        <v>4105920.6701354999</v>
      </c>
      <c r="BS1475" s="99">
        <v>2167511.3481750502</v>
      </c>
      <c r="BT1475" s="99">
        <v>0</v>
      </c>
      <c r="BU1475" s="99">
        <v>0</v>
      </c>
      <c r="BV1475" s="99">
        <v>1922058.4833068801</v>
      </c>
      <c r="BW1475" s="99">
        <v>0</v>
      </c>
      <c r="BX1475" s="99">
        <v>0</v>
      </c>
      <c r="BY1475" s="99">
        <v>0</v>
      </c>
      <c r="BZ1475" s="99">
        <v>0</v>
      </c>
      <c r="CA1475" s="99">
        <v>68780.971239089995</v>
      </c>
      <c r="CB1475" s="99">
        <v>4182816.7708435101</v>
      </c>
      <c r="CC1475" s="99">
        <v>38701452.965820298</v>
      </c>
      <c r="CD1475" s="99">
        <v>8158674.9577026404</v>
      </c>
      <c r="CE1475" s="99">
        <v>1684.9153990596501</v>
      </c>
      <c r="CF1475" s="99">
        <v>213930.525249481</v>
      </c>
      <c r="CG1475" s="99">
        <v>1758343.2062377899</v>
      </c>
      <c r="CH1475" s="99">
        <v>0</v>
      </c>
      <c r="CI1475" s="99">
        <v>70468.895902633696</v>
      </c>
      <c r="CJ1475" s="99">
        <v>4402174.2672119103</v>
      </c>
      <c r="CK1475" s="99">
        <v>40464874.982421897</v>
      </c>
      <c r="CL1475" s="99">
        <v>8157379.6046142597</v>
      </c>
      <c r="CM1475" s="166">
        <v>97231.031120300293</v>
      </c>
      <c r="CN1475" s="166">
        <v>12176366.2271729</v>
      </c>
      <c r="CO1475" s="166">
        <v>68385155.423828095</v>
      </c>
      <c r="CP1475" s="99">
        <v>8157379.6046142597</v>
      </c>
      <c r="CQ1475" s="99">
        <v>0</v>
      </c>
      <c r="CR1475" s="99">
        <v>0</v>
      </c>
      <c r="CS1475" s="99">
        <v>0</v>
      </c>
      <c r="CT1475" s="99">
        <v>0</v>
      </c>
      <c r="CU1475" s="98">
        <v>7887.8049018020001</v>
      </c>
      <c r="CV1475" s="98">
        <v>28317.958095874001</v>
      </c>
      <c r="CW1475" s="98">
        <v>4396747.2960929908</v>
      </c>
      <c r="CX1475" s="98">
        <v>40459796.172058091</v>
      </c>
    </row>
    <row r="1476" spans="1:102" x14ac:dyDescent="0.2">
      <c r="A1476" s="98" t="s">
        <v>75</v>
      </c>
      <c r="B1476" s="100">
        <v>41153</v>
      </c>
      <c r="C1476" s="99">
        <v>60631.167730331399</v>
      </c>
      <c r="D1476" s="99">
        <v>0.940363292997063</v>
      </c>
      <c r="E1476" s="99">
        <v>7510.9148349165898</v>
      </c>
      <c r="F1476" s="99">
        <v>6302.8632802367201</v>
      </c>
      <c r="G1476" s="99">
        <v>1679.08195853233</v>
      </c>
      <c r="H1476" s="99">
        <v>0</v>
      </c>
      <c r="I1476" s="99">
        <v>0</v>
      </c>
      <c r="J1476" s="99">
        <v>26939.003317594499</v>
      </c>
      <c r="K1476" s="99">
        <v>0</v>
      </c>
      <c r="L1476" s="99">
        <v>33228.3529305458</v>
      </c>
      <c r="M1476" s="99">
        <v>26630.443135500002</v>
      </c>
      <c r="N1476" s="99">
        <v>5169.41046506166</v>
      </c>
      <c r="O1476" s="99">
        <v>0</v>
      </c>
      <c r="P1476" s="99">
        <v>0</v>
      </c>
      <c r="Q1476" s="99">
        <v>3412.8425586223598</v>
      </c>
      <c r="R1476" s="99">
        <v>0</v>
      </c>
      <c r="S1476" s="99">
        <v>0</v>
      </c>
      <c r="T1476" s="99">
        <v>1673.6448954790801</v>
      </c>
      <c r="U1476" s="99">
        <v>27065.8468675613</v>
      </c>
      <c r="V1476" s="99">
        <v>3668723.0613403302</v>
      </c>
      <c r="W1476" s="99">
        <v>63.650624139700099</v>
      </c>
      <c r="X1476" s="99">
        <v>461186.97153854399</v>
      </c>
      <c r="Y1476" s="99">
        <v>337628.50751876802</v>
      </c>
      <c r="Z1476" s="99">
        <v>206292.21763229399</v>
      </c>
      <c r="AA1476" s="99">
        <v>0</v>
      </c>
      <c r="AB1476" s="99">
        <v>0</v>
      </c>
      <c r="AC1476" s="99">
        <v>7780815.3250732403</v>
      </c>
      <c r="AD1476" s="99">
        <v>0</v>
      </c>
      <c r="AE1476" s="99">
        <v>1460519.7910308801</v>
      </c>
      <c r="AF1476" s="99">
        <v>1444729.94996643</v>
      </c>
      <c r="AG1476" s="99">
        <v>680381.75344848598</v>
      </c>
      <c r="AH1476" s="99">
        <v>0</v>
      </c>
      <c r="AI1476" s="99">
        <v>0</v>
      </c>
      <c r="AJ1476" s="99">
        <v>544162.44956207299</v>
      </c>
      <c r="AK1476" s="99">
        <v>0</v>
      </c>
      <c r="AL1476" s="99">
        <v>0</v>
      </c>
      <c r="AM1476" s="99">
        <v>206125.17411232</v>
      </c>
      <c r="AN1476" s="99">
        <v>7793300.0148315402</v>
      </c>
      <c r="AO1476" s="99">
        <v>34364678.747070298</v>
      </c>
      <c r="AP1476" s="99">
        <v>535.80435356497799</v>
      </c>
      <c r="AQ1476" s="99">
        <v>3969701.51989746</v>
      </c>
      <c r="AR1476" s="99">
        <v>2908999.37042236</v>
      </c>
      <c r="AS1476" s="99">
        <v>1716140.7459106401</v>
      </c>
      <c r="AT1476" s="99">
        <v>0</v>
      </c>
      <c r="AU1476" s="99">
        <v>0</v>
      </c>
      <c r="AV1476" s="99">
        <v>28115580.974609401</v>
      </c>
      <c r="AW1476" s="99">
        <v>0</v>
      </c>
      <c r="AX1476" s="99">
        <v>14233224.7071533</v>
      </c>
      <c r="AY1476" s="99">
        <v>13836134.4986572</v>
      </c>
      <c r="AZ1476" s="99">
        <v>5717405.7207641602</v>
      </c>
      <c r="BA1476" s="99">
        <v>0</v>
      </c>
      <c r="BB1476" s="99">
        <v>0</v>
      </c>
      <c r="BC1476" s="99">
        <v>4649662.99609375</v>
      </c>
      <c r="BD1476" s="99">
        <v>0</v>
      </c>
      <c r="BE1476" s="99">
        <v>0</v>
      </c>
      <c r="BF1476" s="99">
        <v>1716124.5689544701</v>
      </c>
      <c r="BG1476" s="99">
        <v>28156207.877685498</v>
      </c>
      <c r="BH1476" s="99">
        <v>6857579.5396118201</v>
      </c>
      <c r="BI1476" s="99">
        <v>49.100620667915798</v>
      </c>
      <c r="BJ1476" s="99">
        <v>1478532.05909729</v>
      </c>
      <c r="BK1476" s="99">
        <v>961971.14256286598</v>
      </c>
      <c r="BL1476" s="99">
        <v>0</v>
      </c>
      <c r="BM1476" s="99">
        <v>0</v>
      </c>
      <c r="BN1476" s="99">
        <v>0</v>
      </c>
      <c r="BO1476" s="99">
        <v>0</v>
      </c>
      <c r="BP1476" s="99">
        <v>0</v>
      </c>
      <c r="BQ1476" s="99">
        <v>0</v>
      </c>
      <c r="BR1476" s="99">
        <v>4130295.8471374498</v>
      </c>
      <c r="BS1476" s="99">
        <v>2161333.5014953599</v>
      </c>
      <c r="BT1476" s="99">
        <v>0</v>
      </c>
      <c r="BU1476" s="99">
        <v>0</v>
      </c>
      <c r="BV1476" s="99">
        <v>1986441.0010376</v>
      </c>
      <c r="BW1476" s="99">
        <v>0</v>
      </c>
      <c r="BX1476" s="99">
        <v>0</v>
      </c>
      <c r="BY1476" s="99">
        <v>0</v>
      </c>
      <c r="BZ1476" s="99">
        <v>0</v>
      </c>
      <c r="CA1476" s="99">
        <v>68154.819149970994</v>
      </c>
      <c r="CB1476" s="99">
        <v>4125195.1641235398</v>
      </c>
      <c r="CC1476" s="99">
        <v>38287746.852050804</v>
      </c>
      <c r="CD1476" s="99">
        <v>8324939.4148559598</v>
      </c>
      <c r="CE1476" s="99">
        <v>1678.90651147068</v>
      </c>
      <c r="CF1476" s="99">
        <v>206989.75157928499</v>
      </c>
      <c r="CG1476" s="99">
        <v>1715156.63908386</v>
      </c>
      <c r="CH1476" s="99">
        <v>0</v>
      </c>
      <c r="CI1476" s="99">
        <v>69835.939219474807</v>
      </c>
      <c r="CJ1476" s="99">
        <v>4338500.2756347703</v>
      </c>
      <c r="CK1476" s="99">
        <v>39990359.636230499</v>
      </c>
      <c r="CL1476" s="99">
        <v>8329854.4055786096</v>
      </c>
      <c r="CM1476" s="166">
        <v>96762.249492645293</v>
      </c>
      <c r="CN1476" s="166">
        <v>12130462.5362549</v>
      </c>
      <c r="CO1476" s="166">
        <v>68231162.559570298</v>
      </c>
      <c r="CP1476" s="99">
        <v>8329854.4055786096</v>
      </c>
      <c r="CQ1476" s="99">
        <v>0</v>
      </c>
      <c r="CR1476" s="99">
        <v>0</v>
      </c>
      <c r="CS1476" s="99">
        <v>0</v>
      </c>
      <c r="CT1476" s="99">
        <v>0</v>
      </c>
      <c r="CU1476" s="98">
        <v>7638.006033832</v>
      </c>
      <c r="CV1476" s="98">
        <v>28434.338733166998</v>
      </c>
      <c r="CW1476" s="98">
        <v>4332184.9157028245</v>
      </c>
      <c r="CX1476" s="98">
        <v>40002903.491134666</v>
      </c>
    </row>
    <row r="1477" spans="1:102" x14ac:dyDescent="0.2">
      <c r="A1477" s="98" t="s">
        <v>75</v>
      </c>
      <c r="B1477" s="100">
        <v>41244</v>
      </c>
      <c r="C1477" s="99">
        <v>60613.351557254799</v>
      </c>
      <c r="D1477" s="99">
        <v>0</v>
      </c>
      <c r="E1477" s="99">
        <v>7523.7360661029797</v>
      </c>
      <c r="F1477" s="99">
        <v>6385.5994742512703</v>
      </c>
      <c r="G1477" s="99">
        <v>1687.5169574618301</v>
      </c>
      <c r="H1477" s="99">
        <v>0</v>
      </c>
      <c r="I1477" s="99">
        <v>0</v>
      </c>
      <c r="J1477" s="99">
        <v>27106.643066883102</v>
      </c>
      <c r="K1477" s="99">
        <v>0</v>
      </c>
      <c r="L1477" s="99">
        <v>32948.976874828302</v>
      </c>
      <c r="M1477" s="99">
        <v>26661.059452056899</v>
      </c>
      <c r="N1477" s="99">
        <v>5137.8192767500896</v>
      </c>
      <c r="O1477" s="99">
        <v>0</v>
      </c>
      <c r="P1477" s="99">
        <v>0</v>
      </c>
      <c r="Q1477" s="99">
        <v>3432.9748980104901</v>
      </c>
      <c r="R1477" s="99">
        <v>0</v>
      </c>
      <c r="S1477" s="99">
        <v>0</v>
      </c>
      <c r="T1477" s="99">
        <v>1657.64494413137</v>
      </c>
      <c r="U1477" s="99">
        <v>27230.692183733001</v>
      </c>
      <c r="V1477" s="99">
        <v>3663095.4833984398</v>
      </c>
      <c r="W1477" s="99">
        <v>0</v>
      </c>
      <c r="X1477" s="99">
        <v>446257.82310104399</v>
      </c>
      <c r="Y1477" s="99">
        <v>323005.41022872902</v>
      </c>
      <c r="Z1477" s="99">
        <v>205927.18542098999</v>
      </c>
      <c r="AA1477" s="99">
        <v>0</v>
      </c>
      <c r="AB1477" s="99">
        <v>0</v>
      </c>
      <c r="AC1477" s="99">
        <v>7828245.9121093797</v>
      </c>
      <c r="AD1477" s="99">
        <v>0</v>
      </c>
      <c r="AE1477" s="99">
        <v>1457714.7888641399</v>
      </c>
      <c r="AF1477" s="99">
        <v>1448263.83166504</v>
      </c>
      <c r="AG1477" s="99">
        <v>674948.83967590297</v>
      </c>
      <c r="AH1477" s="99">
        <v>0</v>
      </c>
      <c r="AI1477" s="99">
        <v>0</v>
      </c>
      <c r="AJ1477" s="99">
        <v>543984.76791381801</v>
      </c>
      <c r="AK1477" s="99">
        <v>0</v>
      </c>
      <c r="AL1477" s="99">
        <v>0</v>
      </c>
      <c r="AM1477" s="99">
        <v>204589.26703834499</v>
      </c>
      <c r="AN1477" s="99">
        <v>7845691.2550659198</v>
      </c>
      <c r="AO1477" s="99">
        <v>34643826.490722701</v>
      </c>
      <c r="AP1477" s="99">
        <v>0</v>
      </c>
      <c r="AQ1477" s="99">
        <v>3878822.5729370099</v>
      </c>
      <c r="AR1477" s="99">
        <v>2825177.5290222201</v>
      </c>
      <c r="AS1477" s="99">
        <v>1717463.9821166999</v>
      </c>
      <c r="AT1477" s="99">
        <v>0</v>
      </c>
      <c r="AU1477" s="99">
        <v>0</v>
      </c>
      <c r="AV1477" s="99">
        <v>28352251.353027299</v>
      </c>
      <c r="AW1477" s="99">
        <v>0</v>
      </c>
      <c r="AX1477" s="99">
        <v>14356042.8861084</v>
      </c>
      <c r="AY1477" s="99">
        <v>13958527.7661133</v>
      </c>
      <c r="AZ1477" s="99">
        <v>5713980.1760253897</v>
      </c>
      <c r="BA1477" s="99">
        <v>0</v>
      </c>
      <c r="BB1477" s="99">
        <v>0</v>
      </c>
      <c r="BC1477" s="99">
        <v>4659194.8444213904</v>
      </c>
      <c r="BD1477" s="99">
        <v>0</v>
      </c>
      <c r="BE1477" s="99">
        <v>0</v>
      </c>
      <c r="BF1477" s="99">
        <v>1705615.3422546401</v>
      </c>
      <c r="BG1477" s="99">
        <v>28409535.7036133</v>
      </c>
      <c r="BH1477" s="99">
        <v>6931391.5444946298</v>
      </c>
      <c r="BI1477" s="99">
        <v>0</v>
      </c>
      <c r="BJ1477" s="99">
        <v>1422950.25817871</v>
      </c>
      <c r="BK1477" s="99">
        <v>914299.43518066395</v>
      </c>
      <c r="BL1477" s="99">
        <v>0</v>
      </c>
      <c r="BM1477" s="99">
        <v>0</v>
      </c>
      <c r="BN1477" s="99">
        <v>0</v>
      </c>
      <c r="BO1477" s="99">
        <v>0</v>
      </c>
      <c r="BP1477" s="99">
        <v>0</v>
      </c>
      <c r="BQ1477" s="99">
        <v>0</v>
      </c>
      <c r="BR1477" s="99">
        <v>4186279.6772766099</v>
      </c>
      <c r="BS1477" s="99">
        <v>2158732.8241882301</v>
      </c>
      <c r="BT1477" s="99">
        <v>0</v>
      </c>
      <c r="BU1477" s="99">
        <v>0</v>
      </c>
      <c r="BV1477" s="99">
        <v>2004500.2619934101</v>
      </c>
      <c r="BW1477" s="99">
        <v>0</v>
      </c>
      <c r="BX1477" s="99">
        <v>0</v>
      </c>
      <c r="BY1477" s="99">
        <v>0</v>
      </c>
      <c r="BZ1477" s="99">
        <v>0</v>
      </c>
      <c r="CA1477" s="99">
        <v>68156.657538414001</v>
      </c>
      <c r="CB1477" s="99">
        <v>4115947.1249694801</v>
      </c>
      <c r="CC1477" s="99">
        <v>38548748.152343802</v>
      </c>
      <c r="CD1477" s="99">
        <v>8352876.7151489304</v>
      </c>
      <c r="CE1477" s="99">
        <v>1688.97606700659</v>
      </c>
      <c r="CF1477" s="99">
        <v>205779.82473182699</v>
      </c>
      <c r="CG1477" s="99">
        <v>1692820.60112</v>
      </c>
      <c r="CH1477" s="99">
        <v>0</v>
      </c>
      <c r="CI1477" s="99">
        <v>69842.217775344805</v>
      </c>
      <c r="CJ1477" s="99">
        <v>4322528.1566772498</v>
      </c>
      <c r="CK1477" s="99">
        <v>40253049.457031302</v>
      </c>
      <c r="CL1477" s="99">
        <v>8356742.1302490197</v>
      </c>
      <c r="CM1477" s="166">
        <v>96857.689301490798</v>
      </c>
      <c r="CN1477" s="166">
        <v>12168632.6489258</v>
      </c>
      <c r="CO1477" s="166">
        <v>68589701.374023393</v>
      </c>
      <c r="CP1477" s="99">
        <v>8356742.1302490197</v>
      </c>
      <c r="CQ1477" s="99">
        <v>0</v>
      </c>
      <c r="CR1477" s="99">
        <v>0</v>
      </c>
      <c r="CS1477" s="99">
        <v>0</v>
      </c>
      <c r="CT1477" s="99">
        <v>0</v>
      </c>
      <c r="CU1477" s="98">
        <v>7653.1265180740002</v>
      </c>
      <c r="CV1477" s="98">
        <v>28595.587864567002</v>
      </c>
      <c r="CW1477" s="98">
        <v>4321726.9497013073</v>
      </c>
      <c r="CX1477" s="98">
        <v>40241568.753463805</v>
      </c>
    </row>
    <row r="1478" spans="1:102" x14ac:dyDescent="0.2">
      <c r="A1478" s="98" t="s">
        <v>75</v>
      </c>
      <c r="B1478" s="100">
        <v>41334</v>
      </c>
      <c r="C1478" s="99">
        <v>59560.712874889403</v>
      </c>
      <c r="D1478" s="99">
        <v>0</v>
      </c>
      <c r="E1478" s="99">
        <v>7374.83044803143</v>
      </c>
      <c r="F1478" s="99">
        <v>6179.8064940571803</v>
      </c>
      <c r="G1478" s="99">
        <v>1616.1527041792899</v>
      </c>
      <c r="H1478" s="99">
        <v>0</v>
      </c>
      <c r="I1478" s="99">
        <v>0</v>
      </c>
      <c r="J1478" s="99">
        <v>27322.574645280802</v>
      </c>
      <c r="K1478" s="99">
        <v>0</v>
      </c>
      <c r="L1478" s="99">
        <v>1786.2457794547099</v>
      </c>
      <c r="M1478" s="99">
        <v>26513.9886348248</v>
      </c>
      <c r="N1478" s="99">
        <v>5014.64453673363</v>
      </c>
      <c r="O1478" s="99">
        <v>0</v>
      </c>
      <c r="P1478" s="99">
        <v>30044.003749847401</v>
      </c>
      <c r="Q1478" s="99">
        <v>3432.47719860077</v>
      </c>
      <c r="R1478" s="99">
        <v>0</v>
      </c>
      <c r="S1478" s="99">
        <v>1614.98136621714</v>
      </c>
      <c r="T1478" s="99">
        <v>0</v>
      </c>
      <c r="U1478" s="99">
        <v>27443.3020610809</v>
      </c>
      <c r="V1478" s="99">
        <v>3608224.3123474098</v>
      </c>
      <c r="W1478" s="99">
        <v>0</v>
      </c>
      <c r="X1478" s="99">
        <v>427082.759010315</v>
      </c>
      <c r="Y1478" s="99">
        <v>309344.71088409401</v>
      </c>
      <c r="Z1478" s="99">
        <v>200343.524530411</v>
      </c>
      <c r="AA1478" s="99">
        <v>0</v>
      </c>
      <c r="AB1478" s="99">
        <v>0</v>
      </c>
      <c r="AC1478" s="99">
        <v>7842299.1240844699</v>
      </c>
      <c r="AD1478" s="99">
        <v>0</v>
      </c>
      <c r="AE1478" s="99">
        <v>46548.186405181899</v>
      </c>
      <c r="AF1478" s="99">
        <v>1445695.39659119</v>
      </c>
      <c r="AG1478" s="99">
        <v>652393.204429626</v>
      </c>
      <c r="AH1478" s="99">
        <v>0</v>
      </c>
      <c r="AI1478" s="99">
        <v>1338991.6849517799</v>
      </c>
      <c r="AJ1478" s="99">
        <v>541124.37510681199</v>
      </c>
      <c r="AK1478" s="99">
        <v>0</v>
      </c>
      <c r="AL1478" s="99">
        <v>199037.94128227199</v>
      </c>
      <c r="AM1478" s="99">
        <v>0</v>
      </c>
      <c r="AN1478" s="99">
        <v>7864818.6902465802</v>
      </c>
      <c r="AO1478" s="99">
        <v>33923799.750488304</v>
      </c>
      <c r="AP1478" s="99">
        <v>0</v>
      </c>
      <c r="AQ1478" s="99">
        <v>3640323.3108825702</v>
      </c>
      <c r="AR1478" s="99">
        <v>2650958.6641235398</v>
      </c>
      <c r="AS1478" s="99">
        <v>1658174.49234009</v>
      </c>
      <c r="AT1478" s="99">
        <v>0</v>
      </c>
      <c r="AU1478" s="99">
        <v>0</v>
      </c>
      <c r="AV1478" s="99">
        <v>28534350.970947299</v>
      </c>
      <c r="AW1478" s="99">
        <v>0</v>
      </c>
      <c r="AX1478" s="99">
        <v>468918.41354751599</v>
      </c>
      <c r="AY1478" s="99">
        <v>13959173.5142822</v>
      </c>
      <c r="AZ1478" s="99">
        <v>5526609.6500244103</v>
      </c>
      <c r="BA1478" s="99">
        <v>0</v>
      </c>
      <c r="BB1478" s="99">
        <v>12799614.2301025</v>
      </c>
      <c r="BC1478" s="99">
        <v>4631741.8242797898</v>
      </c>
      <c r="BD1478" s="99">
        <v>0</v>
      </c>
      <c r="BE1478" s="99">
        <v>1645539.11984253</v>
      </c>
      <c r="BF1478" s="99">
        <v>0</v>
      </c>
      <c r="BG1478" s="99">
        <v>28619034.121826202</v>
      </c>
      <c r="BH1478" s="99">
        <v>8067014.6809082003</v>
      </c>
      <c r="BI1478" s="99">
        <v>0</v>
      </c>
      <c r="BJ1478" s="99">
        <v>1458439.0349731401</v>
      </c>
      <c r="BK1478" s="99">
        <v>919408.86104583705</v>
      </c>
      <c r="BL1478" s="99">
        <v>0</v>
      </c>
      <c r="BM1478" s="99">
        <v>0</v>
      </c>
      <c r="BN1478" s="99">
        <v>0</v>
      </c>
      <c r="BO1478" s="99">
        <v>0</v>
      </c>
      <c r="BP1478" s="99">
        <v>0</v>
      </c>
      <c r="BQ1478" s="99">
        <v>0</v>
      </c>
      <c r="BR1478" s="99">
        <v>4433932.4148559598</v>
      </c>
      <c r="BS1478" s="99">
        <v>2153601.2100219699</v>
      </c>
      <c r="BT1478" s="99">
        <v>0</v>
      </c>
      <c r="BU1478" s="99">
        <v>953812.49999237095</v>
      </c>
      <c r="BV1478" s="99">
        <v>2066008.3453979499</v>
      </c>
      <c r="BW1478" s="99">
        <v>0</v>
      </c>
      <c r="BX1478" s="99">
        <v>136853.029853821</v>
      </c>
      <c r="BY1478" s="99">
        <v>0</v>
      </c>
      <c r="BZ1478" s="99">
        <v>0</v>
      </c>
      <c r="CA1478" s="99">
        <v>66924.185114860506</v>
      </c>
      <c r="CB1478" s="99">
        <v>4038682.7048645001</v>
      </c>
      <c r="CC1478" s="99">
        <v>37617128.233886696</v>
      </c>
      <c r="CD1478" s="99">
        <v>9549591.4686279297</v>
      </c>
      <c r="CE1478" s="99">
        <v>1615.3187276572</v>
      </c>
      <c r="CF1478" s="99">
        <v>201641.53451156599</v>
      </c>
      <c r="CG1478" s="99">
        <v>1688198.7319641099</v>
      </c>
      <c r="CH1478" s="99">
        <v>0</v>
      </c>
      <c r="CI1478" s="99">
        <v>68538.094262123093</v>
      </c>
      <c r="CJ1478" s="99">
        <v>4241840.8194580097</v>
      </c>
      <c r="CK1478" s="99">
        <v>39312881.5166016</v>
      </c>
      <c r="CL1478" s="99">
        <v>9681982.69384766</v>
      </c>
      <c r="CM1478" s="166">
        <v>95787.033303260803</v>
      </c>
      <c r="CN1478" s="166">
        <v>12122863.0710449</v>
      </c>
      <c r="CO1478" s="166">
        <v>68114829.2265625</v>
      </c>
      <c r="CP1478" s="99">
        <v>9681982.69384766</v>
      </c>
      <c r="CQ1478" s="99">
        <v>0</v>
      </c>
      <c r="CR1478" s="99">
        <v>0</v>
      </c>
      <c r="CS1478" s="99">
        <v>0</v>
      </c>
      <c r="CT1478" s="99">
        <v>0</v>
      </c>
      <c r="CU1478" s="98">
        <v>7489.6042865250001</v>
      </c>
      <c r="CV1478" s="98">
        <v>28767.046136985999</v>
      </c>
      <c r="CW1478" s="98">
        <v>4240324.2393760663</v>
      </c>
      <c r="CX1478" s="98">
        <v>39305326.965850808</v>
      </c>
    </row>
    <row r="1479" spans="1:102" x14ac:dyDescent="0.2">
      <c r="A1479" s="98" t="s">
        <v>75</v>
      </c>
      <c r="B1479" s="100">
        <v>41426</v>
      </c>
      <c r="C1479" s="99">
        <v>59617.492880821199</v>
      </c>
      <c r="D1479" s="99">
        <v>0</v>
      </c>
      <c r="E1479" s="99">
        <v>7253.6942820549002</v>
      </c>
      <c r="F1479" s="99">
        <v>6097.4397658109701</v>
      </c>
      <c r="G1479" s="99">
        <v>1634.51641510427</v>
      </c>
      <c r="H1479" s="99">
        <v>0</v>
      </c>
      <c r="I1479" s="99">
        <v>0</v>
      </c>
      <c r="J1479" s="99">
        <v>27477.495616912802</v>
      </c>
      <c r="K1479" s="99">
        <v>0</v>
      </c>
      <c r="L1479" s="99">
        <v>1476.7672102451299</v>
      </c>
      <c r="M1479" s="99">
        <v>26810.526852130901</v>
      </c>
      <c r="N1479" s="99">
        <v>4958.0617350339899</v>
      </c>
      <c r="O1479" s="99">
        <v>0</v>
      </c>
      <c r="P1479" s="99">
        <v>30230.979285717</v>
      </c>
      <c r="Q1479" s="99">
        <v>3458.22411590815</v>
      </c>
      <c r="R1479" s="99">
        <v>0</v>
      </c>
      <c r="S1479" s="99">
        <v>1627.3108771294401</v>
      </c>
      <c r="T1479" s="99">
        <v>0</v>
      </c>
      <c r="U1479" s="99">
        <v>27586.3071184158</v>
      </c>
      <c r="V1479" s="99">
        <v>3581976.84338379</v>
      </c>
      <c r="W1479" s="99">
        <v>0</v>
      </c>
      <c r="X1479" s="99">
        <v>419220.08871841402</v>
      </c>
      <c r="Y1479" s="99">
        <v>307317.80746460002</v>
      </c>
      <c r="Z1479" s="99">
        <v>199167.58862113999</v>
      </c>
      <c r="AA1479" s="99">
        <v>0</v>
      </c>
      <c r="AB1479" s="99">
        <v>0</v>
      </c>
      <c r="AC1479" s="99">
        <v>7890224.2993774395</v>
      </c>
      <c r="AD1479" s="99">
        <v>0</v>
      </c>
      <c r="AE1479" s="99">
        <v>38086.343385219603</v>
      </c>
      <c r="AF1479" s="99">
        <v>1440200.8848877</v>
      </c>
      <c r="AG1479" s="99">
        <v>640930.64575958299</v>
      </c>
      <c r="AH1479" s="99">
        <v>0</v>
      </c>
      <c r="AI1479" s="99">
        <v>1345568.9866943399</v>
      </c>
      <c r="AJ1479" s="99">
        <v>533519.70693206799</v>
      </c>
      <c r="AK1479" s="99">
        <v>0</v>
      </c>
      <c r="AL1479" s="99">
        <v>197579.75775337199</v>
      </c>
      <c r="AM1479" s="99">
        <v>0</v>
      </c>
      <c r="AN1479" s="99">
        <v>7887024.2092895498</v>
      </c>
      <c r="AO1479" s="99">
        <v>33794016.0458984</v>
      </c>
      <c r="AP1479" s="99">
        <v>0</v>
      </c>
      <c r="AQ1479" s="99">
        <v>3591687.0101928702</v>
      </c>
      <c r="AR1479" s="99">
        <v>2616208.23364258</v>
      </c>
      <c r="AS1479" s="99">
        <v>1652251.0051116899</v>
      </c>
      <c r="AT1479" s="99">
        <v>0</v>
      </c>
      <c r="AU1479" s="99">
        <v>0</v>
      </c>
      <c r="AV1479" s="99">
        <v>28742673.728515599</v>
      </c>
      <c r="AW1479" s="99">
        <v>0</v>
      </c>
      <c r="AX1479" s="99">
        <v>386980.96975326497</v>
      </c>
      <c r="AY1479" s="99">
        <v>13959020.9881592</v>
      </c>
      <c r="AZ1479" s="99">
        <v>5446853.8082885696</v>
      </c>
      <c r="BA1479" s="99">
        <v>0</v>
      </c>
      <c r="BB1479" s="99">
        <v>12954676.873046899</v>
      </c>
      <c r="BC1479" s="99">
        <v>4587496.7885742197</v>
      </c>
      <c r="BD1479" s="99">
        <v>0</v>
      </c>
      <c r="BE1479" s="99">
        <v>1637966.7251129199</v>
      </c>
      <c r="BF1479" s="99">
        <v>0</v>
      </c>
      <c r="BG1479" s="99">
        <v>28716959.255615201</v>
      </c>
      <c r="BH1479" s="99">
        <v>8125413.7926635696</v>
      </c>
      <c r="BI1479" s="99">
        <v>0</v>
      </c>
      <c r="BJ1479" s="99">
        <v>1475862.60710144</v>
      </c>
      <c r="BK1479" s="99">
        <v>928896.02897643996</v>
      </c>
      <c r="BL1479" s="99">
        <v>0</v>
      </c>
      <c r="BM1479" s="99">
        <v>0</v>
      </c>
      <c r="BN1479" s="99">
        <v>0</v>
      </c>
      <c r="BO1479" s="99">
        <v>0</v>
      </c>
      <c r="BP1479" s="99">
        <v>0</v>
      </c>
      <c r="BQ1479" s="99">
        <v>0</v>
      </c>
      <c r="BR1479" s="99">
        <v>4440826.3215942401</v>
      </c>
      <c r="BS1479" s="99">
        <v>2137198.1390380901</v>
      </c>
      <c r="BT1479" s="99">
        <v>0</v>
      </c>
      <c r="BU1479" s="99">
        <v>966149.19999694801</v>
      </c>
      <c r="BV1479" s="99">
        <v>2075568.9481506301</v>
      </c>
      <c r="BW1479" s="99">
        <v>0</v>
      </c>
      <c r="BX1479" s="99">
        <v>138680.53985405</v>
      </c>
      <c r="BY1479" s="99">
        <v>0</v>
      </c>
      <c r="BZ1479" s="99">
        <v>0</v>
      </c>
      <c r="CA1479" s="99">
        <v>66866.515402793899</v>
      </c>
      <c r="CB1479" s="99">
        <v>4006662.5363159198</v>
      </c>
      <c r="CC1479" s="99">
        <v>37453239.828125</v>
      </c>
      <c r="CD1479" s="99">
        <v>9594313.4609375</v>
      </c>
      <c r="CE1479" s="99">
        <v>1635.8246403783601</v>
      </c>
      <c r="CF1479" s="99">
        <v>197525.59992790199</v>
      </c>
      <c r="CG1479" s="99">
        <v>1654699.79310608</v>
      </c>
      <c r="CH1479" s="99">
        <v>0</v>
      </c>
      <c r="CI1479" s="99">
        <v>68504.426716804504</v>
      </c>
      <c r="CJ1479" s="99">
        <v>4211429.34301758</v>
      </c>
      <c r="CK1479" s="99">
        <v>39098829.114746101</v>
      </c>
      <c r="CL1479" s="99">
        <v>9728694.9714355506</v>
      </c>
      <c r="CM1479" s="166">
        <v>95910.120521545396</v>
      </c>
      <c r="CN1479" s="166">
        <v>12083845.852783199</v>
      </c>
      <c r="CO1479" s="166">
        <v>67799113.586914107</v>
      </c>
      <c r="CP1479" s="99">
        <v>9728694.9714355506</v>
      </c>
      <c r="CQ1479" s="99">
        <v>0</v>
      </c>
      <c r="CR1479" s="99">
        <v>0</v>
      </c>
      <c r="CS1479" s="99">
        <v>0</v>
      </c>
      <c r="CT1479" s="99">
        <v>0</v>
      </c>
      <c r="CU1479" s="98">
        <v>7362.7887836669997</v>
      </c>
      <c r="CV1479" s="98">
        <v>28922.489748407999</v>
      </c>
      <c r="CW1479" s="98">
        <v>4204188.1362438221</v>
      </c>
      <c r="CX1479" s="98">
        <v>39107939.621231079</v>
      </c>
    </row>
    <row r="1480" spans="1:102" x14ac:dyDescent="0.2">
      <c r="A1480" s="98" t="s">
        <v>75</v>
      </c>
      <c r="B1480" s="100">
        <v>41518</v>
      </c>
      <c r="C1480" s="99">
        <v>59414.7389698029</v>
      </c>
      <c r="D1480" s="99">
        <v>0</v>
      </c>
      <c r="E1480" s="99">
        <v>7066.8182188868504</v>
      </c>
      <c r="F1480" s="99">
        <v>5929.00701487064</v>
      </c>
      <c r="G1480" s="99">
        <v>1630.6177624315001</v>
      </c>
      <c r="H1480" s="99">
        <v>0</v>
      </c>
      <c r="I1480" s="99">
        <v>0</v>
      </c>
      <c r="J1480" s="99">
        <v>27560.542394638102</v>
      </c>
      <c r="K1480" s="99">
        <v>0</v>
      </c>
      <c r="L1480" s="99">
        <v>220.103069381788</v>
      </c>
      <c r="M1480" s="99">
        <v>26745.926994323701</v>
      </c>
      <c r="N1480" s="99">
        <v>4958.8487345576305</v>
      </c>
      <c r="O1480" s="99">
        <v>0</v>
      </c>
      <c r="P1480" s="99">
        <v>31234.721765041399</v>
      </c>
      <c r="Q1480" s="99">
        <v>3439.8909052014401</v>
      </c>
      <c r="R1480" s="99">
        <v>0</v>
      </c>
      <c r="S1480" s="99">
        <v>1617.5821441561</v>
      </c>
      <c r="T1480" s="99">
        <v>0</v>
      </c>
      <c r="U1480" s="99">
        <v>27652.030688047402</v>
      </c>
      <c r="V1480" s="99">
        <v>3554122.0165100102</v>
      </c>
      <c r="W1480" s="99">
        <v>0</v>
      </c>
      <c r="X1480" s="99">
        <v>412428.14456939697</v>
      </c>
      <c r="Y1480" s="99">
        <v>297269.52923202497</v>
      </c>
      <c r="Z1480" s="99">
        <v>202486.86787223801</v>
      </c>
      <c r="AA1480" s="99">
        <v>0</v>
      </c>
      <c r="AB1480" s="99">
        <v>0</v>
      </c>
      <c r="AC1480" s="99">
        <v>7928056.9368286096</v>
      </c>
      <c r="AD1480" s="99">
        <v>0</v>
      </c>
      <c r="AE1480" s="99">
        <v>28936.882654905301</v>
      </c>
      <c r="AF1480" s="99">
        <v>1439933.9056854199</v>
      </c>
      <c r="AG1480" s="99">
        <v>632635.40812683105</v>
      </c>
      <c r="AH1480" s="99">
        <v>0</v>
      </c>
      <c r="AI1480" s="99">
        <v>1354347.3414306601</v>
      </c>
      <c r="AJ1480" s="99">
        <v>523623.40149688697</v>
      </c>
      <c r="AK1480" s="99">
        <v>0</v>
      </c>
      <c r="AL1480" s="99">
        <v>201141.57464218099</v>
      </c>
      <c r="AM1480" s="99">
        <v>0</v>
      </c>
      <c r="AN1480" s="99">
        <v>7938807.5844116202</v>
      </c>
      <c r="AO1480" s="99">
        <v>33606028.9833984</v>
      </c>
      <c r="AP1480" s="99">
        <v>0</v>
      </c>
      <c r="AQ1480" s="99">
        <v>3489111.5666809101</v>
      </c>
      <c r="AR1480" s="99">
        <v>2523325.8878784198</v>
      </c>
      <c r="AS1480" s="99">
        <v>1671240.4960022001</v>
      </c>
      <c r="AT1480" s="99">
        <v>0</v>
      </c>
      <c r="AU1480" s="99">
        <v>0</v>
      </c>
      <c r="AV1480" s="99">
        <v>28905405.2272949</v>
      </c>
      <c r="AW1480" s="99">
        <v>0</v>
      </c>
      <c r="AX1480" s="99">
        <v>211291.476406097</v>
      </c>
      <c r="AY1480" s="99">
        <v>14052910.496582</v>
      </c>
      <c r="AZ1480" s="99">
        <v>5393340.9168090802</v>
      </c>
      <c r="BA1480" s="99">
        <v>0</v>
      </c>
      <c r="BB1480" s="99">
        <v>13159895.012207</v>
      </c>
      <c r="BC1480" s="99">
        <v>4499083.64453125</v>
      </c>
      <c r="BD1480" s="99">
        <v>0</v>
      </c>
      <c r="BE1480" s="99">
        <v>1660248.7804717999</v>
      </c>
      <c r="BF1480" s="99">
        <v>0</v>
      </c>
      <c r="BG1480" s="99">
        <v>28943662.525390599</v>
      </c>
      <c r="BH1480" s="99">
        <v>8124743.1256713904</v>
      </c>
      <c r="BI1480" s="99">
        <v>0</v>
      </c>
      <c r="BJ1480" s="99">
        <v>1455663.91569519</v>
      </c>
      <c r="BK1480" s="99">
        <v>910401.13080596901</v>
      </c>
      <c r="BL1480" s="99">
        <v>0</v>
      </c>
      <c r="BM1480" s="99">
        <v>0</v>
      </c>
      <c r="BN1480" s="99">
        <v>0</v>
      </c>
      <c r="BO1480" s="99">
        <v>0</v>
      </c>
      <c r="BP1480" s="99">
        <v>0</v>
      </c>
      <c r="BQ1480" s="99">
        <v>0</v>
      </c>
      <c r="BR1480" s="99">
        <v>4486343.1718139602</v>
      </c>
      <c r="BS1480" s="99">
        <v>2116117.1248474098</v>
      </c>
      <c r="BT1480" s="99">
        <v>0</v>
      </c>
      <c r="BU1480" s="99">
        <v>819976.15999603295</v>
      </c>
      <c r="BV1480" s="99">
        <v>2050090.1075744601</v>
      </c>
      <c r="BW1480" s="99">
        <v>0</v>
      </c>
      <c r="BX1480" s="99">
        <v>118847.67988014199</v>
      </c>
      <c r="BY1480" s="99">
        <v>0</v>
      </c>
      <c r="BZ1480" s="99">
        <v>0</v>
      </c>
      <c r="CA1480" s="99">
        <v>66486.0764503479</v>
      </c>
      <c r="CB1480" s="99">
        <v>3960472.3947448698</v>
      </c>
      <c r="CC1480" s="99">
        <v>37052176.9287109</v>
      </c>
      <c r="CD1480" s="99">
        <v>9565149.6330566406</v>
      </c>
      <c r="CE1480" s="99">
        <v>1628.53554430604</v>
      </c>
      <c r="CF1480" s="99">
        <v>203048.24825859099</v>
      </c>
      <c r="CG1480" s="99">
        <v>1646071.24440002</v>
      </c>
      <c r="CH1480" s="99">
        <v>0</v>
      </c>
      <c r="CI1480" s="99">
        <v>68115.588563919096</v>
      </c>
      <c r="CJ1480" s="99">
        <v>4161813.1601867699</v>
      </c>
      <c r="CK1480" s="99">
        <v>38692771.482421897</v>
      </c>
      <c r="CL1480" s="99">
        <v>9697323.5019531306</v>
      </c>
      <c r="CM1480" s="166">
        <v>95628.544278144793</v>
      </c>
      <c r="CN1480" s="166">
        <v>12148445.161621099</v>
      </c>
      <c r="CO1480" s="166">
        <v>67606471.416992202</v>
      </c>
      <c r="CP1480" s="99">
        <v>9697323.5019531306</v>
      </c>
      <c r="CQ1480" s="99">
        <v>0</v>
      </c>
      <c r="CR1480" s="99">
        <v>0</v>
      </c>
      <c r="CS1480" s="99">
        <v>0</v>
      </c>
      <c r="CT1480" s="99">
        <v>0</v>
      </c>
      <c r="CU1480" s="98">
        <v>7160.1729603120002</v>
      </c>
      <c r="CV1480" s="98">
        <v>29012.429808018001</v>
      </c>
      <c r="CW1480" s="98">
        <v>4163520.643003461</v>
      </c>
      <c r="CX1480" s="98">
        <v>38698248.173110917</v>
      </c>
    </row>
    <row r="1481" spans="1:102" x14ac:dyDescent="0.2">
      <c r="A1481" s="98" t="s">
        <v>75</v>
      </c>
      <c r="B1481" s="100">
        <v>41609</v>
      </c>
      <c r="C1481" s="99">
        <v>58992.157255649603</v>
      </c>
      <c r="D1481" s="99">
        <v>0</v>
      </c>
      <c r="E1481" s="99">
        <v>6878.6648139357603</v>
      </c>
      <c r="F1481" s="99">
        <v>5802.3279231786701</v>
      </c>
      <c r="G1481" s="99">
        <v>1596.7831700444201</v>
      </c>
      <c r="H1481" s="99">
        <v>0</v>
      </c>
      <c r="I1481" s="99">
        <v>0</v>
      </c>
      <c r="J1481" s="99">
        <v>27691.540161132802</v>
      </c>
      <c r="K1481" s="99">
        <v>0</v>
      </c>
      <c r="L1481" s="99">
        <v>162.49787804111801</v>
      </c>
      <c r="M1481" s="99">
        <v>26661.206478357301</v>
      </c>
      <c r="N1481" s="99">
        <v>4956.4303355216998</v>
      </c>
      <c r="O1481" s="99">
        <v>0</v>
      </c>
      <c r="P1481" s="99">
        <v>30746.991132259402</v>
      </c>
      <c r="Q1481" s="99">
        <v>3405.4602888822601</v>
      </c>
      <c r="R1481" s="99">
        <v>0</v>
      </c>
      <c r="S1481" s="99">
        <v>1575.22615212202</v>
      </c>
      <c r="T1481" s="99">
        <v>0</v>
      </c>
      <c r="U1481" s="99">
        <v>27762.039439201399</v>
      </c>
      <c r="V1481" s="99">
        <v>3494451.7287597698</v>
      </c>
      <c r="W1481" s="99">
        <v>0</v>
      </c>
      <c r="X1481" s="99">
        <v>393926.35407257098</v>
      </c>
      <c r="Y1481" s="99">
        <v>289567.74145126302</v>
      </c>
      <c r="Z1481" s="99">
        <v>195526.620574951</v>
      </c>
      <c r="AA1481" s="99">
        <v>0</v>
      </c>
      <c r="AB1481" s="99">
        <v>0</v>
      </c>
      <c r="AC1481" s="99">
        <v>7887884.9845581101</v>
      </c>
      <c r="AD1481" s="99">
        <v>0</v>
      </c>
      <c r="AE1481" s="99">
        <v>23057.874637126901</v>
      </c>
      <c r="AF1481" s="99">
        <v>1418724.1165008501</v>
      </c>
      <c r="AG1481" s="99">
        <v>621788.30920410203</v>
      </c>
      <c r="AH1481" s="99">
        <v>0</v>
      </c>
      <c r="AI1481" s="99">
        <v>1315343.9581909201</v>
      </c>
      <c r="AJ1481" s="99">
        <v>514223.29405975301</v>
      </c>
      <c r="AK1481" s="99">
        <v>0</v>
      </c>
      <c r="AL1481" s="99">
        <v>192946.20102500901</v>
      </c>
      <c r="AM1481" s="99">
        <v>0</v>
      </c>
      <c r="AN1481" s="99">
        <v>7899598.4396362295</v>
      </c>
      <c r="AO1481" s="99">
        <v>33250821.904541001</v>
      </c>
      <c r="AP1481" s="99">
        <v>0</v>
      </c>
      <c r="AQ1481" s="99">
        <v>3305577.0595092801</v>
      </c>
      <c r="AR1481" s="99">
        <v>2411170.0390014602</v>
      </c>
      <c r="AS1481" s="99">
        <v>1620434.6447753899</v>
      </c>
      <c r="AT1481" s="99">
        <v>0</v>
      </c>
      <c r="AU1481" s="99">
        <v>0</v>
      </c>
      <c r="AV1481" s="99">
        <v>28973255.315917999</v>
      </c>
      <c r="AW1481" s="99">
        <v>0</v>
      </c>
      <c r="AX1481" s="99">
        <v>181770.38114166301</v>
      </c>
      <c r="AY1481" s="99">
        <v>13871415.379882799</v>
      </c>
      <c r="AZ1481" s="99">
        <v>5330678.0194702102</v>
      </c>
      <c r="BA1481" s="99">
        <v>0</v>
      </c>
      <c r="BB1481" s="99">
        <v>12790752.528686499</v>
      </c>
      <c r="BC1481" s="99">
        <v>4418845.4248657199</v>
      </c>
      <c r="BD1481" s="99">
        <v>0</v>
      </c>
      <c r="BE1481" s="99">
        <v>1599767.97383118</v>
      </c>
      <c r="BF1481" s="99">
        <v>0</v>
      </c>
      <c r="BG1481" s="99">
        <v>29016130.123046901</v>
      </c>
      <c r="BH1481" s="99">
        <v>8063406.8003540002</v>
      </c>
      <c r="BI1481" s="99">
        <v>0</v>
      </c>
      <c r="BJ1481" s="99">
        <v>1451978.2863159201</v>
      </c>
      <c r="BK1481" s="99">
        <v>913272.15522766102</v>
      </c>
      <c r="BL1481" s="99">
        <v>0</v>
      </c>
      <c r="BM1481" s="99">
        <v>0</v>
      </c>
      <c r="BN1481" s="99">
        <v>0</v>
      </c>
      <c r="BO1481" s="99">
        <v>0</v>
      </c>
      <c r="BP1481" s="99">
        <v>0</v>
      </c>
      <c r="BQ1481" s="99">
        <v>0</v>
      </c>
      <c r="BR1481" s="99">
        <v>4451710.9666748</v>
      </c>
      <c r="BS1481" s="99">
        <v>2092329.3177948</v>
      </c>
      <c r="BT1481" s="99">
        <v>0</v>
      </c>
      <c r="BU1481" s="99">
        <v>927126.479995728</v>
      </c>
      <c r="BV1481" s="99">
        <v>2054163.0915679899</v>
      </c>
      <c r="BW1481" s="99">
        <v>0</v>
      </c>
      <c r="BX1481" s="99">
        <v>127720.969871521</v>
      </c>
      <c r="BY1481" s="99">
        <v>0</v>
      </c>
      <c r="BZ1481" s="99">
        <v>0</v>
      </c>
      <c r="CA1481" s="99">
        <v>65885.846863746599</v>
      </c>
      <c r="CB1481" s="99">
        <v>3898299.7124939002</v>
      </c>
      <c r="CC1481" s="99">
        <v>36616977.512207001</v>
      </c>
      <c r="CD1481" s="99">
        <v>9516488.0722656306</v>
      </c>
      <c r="CE1481" s="99">
        <v>1597.7423423975699</v>
      </c>
      <c r="CF1481" s="99">
        <v>195375.85205841099</v>
      </c>
      <c r="CG1481" s="99">
        <v>1631642.3460083001</v>
      </c>
      <c r="CH1481" s="99">
        <v>0</v>
      </c>
      <c r="CI1481" s="99">
        <v>67482.780195236206</v>
      </c>
      <c r="CJ1481" s="99">
        <v>4093073.4651794401</v>
      </c>
      <c r="CK1481" s="99">
        <v>38238339.730957001</v>
      </c>
      <c r="CL1481" s="99">
        <v>9648362.2919921894</v>
      </c>
      <c r="CM1481" s="166">
        <v>95027.829717636094</v>
      </c>
      <c r="CN1481" s="166">
        <v>11966806.8325195</v>
      </c>
      <c r="CO1481" s="166">
        <v>67099404.501464799</v>
      </c>
      <c r="CP1481" s="99">
        <v>9648362.2919921894</v>
      </c>
      <c r="CQ1481" s="99">
        <v>0</v>
      </c>
      <c r="CR1481" s="99">
        <v>0</v>
      </c>
      <c r="CS1481" s="99">
        <v>0</v>
      </c>
      <c r="CT1481" s="99">
        <v>0</v>
      </c>
      <c r="CU1481" s="98">
        <v>6948.8240611499996</v>
      </c>
      <c r="CV1481" s="98">
        <v>29106.209726023</v>
      </c>
      <c r="CW1481" s="98">
        <v>4093675.5645523113</v>
      </c>
      <c r="CX1481" s="98">
        <v>38248619.858215302</v>
      </c>
    </row>
    <row r="1482" spans="1:102" x14ac:dyDescent="0.2">
      <c r="A1482" s="98" t="s">
        <v>75</v>
      </c>
      <c r="B1482" s="100">
        <v>41699</v>
      </c>
      <c r="C1482" s="99">
        <v>59075.618000507398</v>
      </c>
      <c r="D1482" s="99">
        <v>0</v>
      </c>
      <c r="E1482" s="99">
        <v>6587.9488720893896</v>
      </c>
      <c r="F1482" s="99">
        <v>5724.5937611460704</v>
      </c>
      <c r="G1482" s="99">
        <v>1590.5947420448099</v>
      </c>
      <c r="H1482" s="99">
        <v>0</v>
      </c>
      <c r="I1482" s="99">
        <v>0</v>
      </c>
      <c r="J1482" s="99">
        <v>27705.074671030001</v>
      </c>
      <c r="K1482" s="99">
        <v>0</v>
      </c>
      <c r="L1482" s="99">
        <v>197.676429724321</v>
      </c>
      <c r="M1482" s="99">
        <v>26689.0224783421</v>
      </c>
      <c r="N1482" s="99">
        <v>5014.3997368216496</v>
      </c>
      <c r="O1482" s="99">
        <v>0</v>
      </c>
      <c r="P1482" s="99">
        <v>30294.9012374878</v>
      </c>
      <c r="Q1482" s="99">
        <v>3353.0010754764098</v>
      </c>
      <c r="R1482" s="99">
        <v>0</v>
      </c>
      <c r="S1482" s="99">
        <v>1583.6754568368201</v>
      </c>
      <c r="T1482" s="99">
        <v>0</v>
      </c>
      <c r="U1482" s="99">
        <v>27754.3212063313</v>
      </c>
      <c r="V1482" s="99">
        <v>3525413.9379272498</v>
      </c>
      <c r="W1482" s="99">
        <v>0</v>
      </c>
      <c r="X1482" s="99">
        <v>342599.11706924398</v>
      </c>
      <c r="Y1482" s="99">
        <v>278176.67539977998</v>
      </c>
      <c r="Z1482" s="99">
        <v>192408.85357093799</v>
      </c>
      <c r="AA1482" s="99">
        <v>0</v>
      </c>
      <c r="AB1482" s="99">
        <v>0</v>
      </c>
      <c r="AC1482" s="99">
        <v>7829104.3095092801</v>
      </c>
      <c r="AD1482" s="99">
        <v>0</v>
      </c>
      <c r="AE1482" s="99">
        <v>25921.117440462102</v>
      </c>
      <c r="AF1482" s="99">
        <v>1417727.71611023</v>
      </c>
      <c r="AG1482" s="99">
        <v>616110.93611908006</v>
      </c>
      <c r="AH1482" s="99">
        <v>0</v>
      </c>
      <c r="AI1482" s="99">
        <v>1289090.32206726</v>
      </c>
      <c r="AJ1482" s="99">
        <v>505908.54014205898</v>
      </c>
      <c r="AK1482" s="99">
        <v>0</v>
      </c>
      <c r="AL1482" s="99">
        <v>190070.71222305301</v>
      </c>
      <c r="AM1482" s="99">
        <v>0</v>
      </c>
      <c r="AN1482" s="99">
        <v>7812447.3909301804</v>
      </c>
      <c r="AO1482" s="99">
        <v>33532876.821777299</v>
      </c>
      <c r="AP1482" s="99">
        <v>0</v>
      </c>
      <c r="AQ1482" s="99">
        <v>2865899.9028625502</v>
      </c>
      <c r="AR1482" s="99">
        <v>2305315.15942383</v>
      </c>
      <c r="AS1482" s="99">
        <v>1597174.1874542199</v>
      </c>
      <c r="AT1482" s="99">
        <v>0</v>
      </c>
      <c r="AU1482" s="99">
        <v>0</v>
      </c>
      <c r="AV1482" s="99">
        <v>28899898.169433601</v>
      </c>
      <c r="AW1482" s="99">
        <v>0</v>
      </c>
      <c r="AX1482" s="99">
        <v>209322.05259704599</v>
      </c>
      <c r="AY1482" s="99">
        <v>13895199.2155762</v>
      </c>
      <c r="AZ1482" s="99">
        <v>5312103.3148803702</v>
      </c>
      <c r="BA1482" s="99">
        <v>0</v>
      </c>
      <c r="BB1482" s="99">
        <v>12440439.5037842</v>
      </c>
      <c r="BC1482" s="99">
        <v>4359463.4682006799</v>
      </c>
      <c r="BD1482" s="99">
        <v>0</v>
      </c>
      <c r="BE1482" s="99">
        <v>1576292.3391265899</v>
      </c>
      <c r="BF1482" s="99">
        <v>0</v>
      </c>
      <c r="BG1482" s="99">
        <v>28833315.1875</v>
      </c>
      <c r="BH1482" s="99">
        <v>8064709.4367065402</v>
      </c>
      <c r="BI1482" s="99">
        <v>0</v>
      </c>
      <c r="BJ1482" s="99">
        <v>1374588.5049133301</v>
      </c>
      <c r="BK1482" s="99">
        <v>897489.37443542504</v>
      </c>
      <c r="BL1482" s="99">
        <v>0</v>
      </c>
      <c r="BM1482" s="99">
        <v>0</v>
      </c>
      <c r="BN1482" s="99">
        <v>0</v>
      </c>
      <c r="BO1482" s="99">
        <v>0</v>
      </c>
      <c r="BP1482" s="99">
        <v>0</v>
      </c>
      <c r="BQ1482" s="99">
        <v>0</v>
      </c>
      <c r="BR1482" s="99">
        <v>4430726.0430908203</v>
      </c>
      <c r="BS1482" s="99">
        <v>2086465.7951354999</v>
      </c>
      <c r="BT1482" s="99">
        <v>0</v>
      </c>
      <c r="BU1482" s="99">
        <v>916718.49999237095</v>
      </c>
      <c r="BV1482" s="99">
        <v>2048082.66184998</v>
      </c>
      <c r="BW1482" s="99">
        <v>0</v>
      </c>
      <c r="BX1482" s="99">
        <v>131166.81987571699</v>
      </c>
      <c r="BY1482" s="99">
        <v>0</v>
      </c>
      <c r="BZ1482" s="99">
        <v>0</v>
      </c>
      <c r="CA1482" s="99">
        <v>65640.960000038103</v>
      </c>
      <c r="CB1482" s="99">
        <v>3873906.3769226102</v>
      </c>
      <c r="CC1482" s="99">
        <v>36472011.160156302</v>
      </c>
      <c r="CD1482" s="99">
        <v>9456958.9820556603</v>
      </c>
      <c r="CE1482" s="99">
        <v>1590.62105323374</v>
      </c>
      <c r="CF1482" s="99">
        <v>191041.15088081401</v>
      </c>
      <c r="CG1482" s="99">
        <v>1608640.25215149</v>
      </c>
      <c r="CH1482" s="99">
        <v>0</v>
      </c>
      <c r="CI1482" s="99">
        <v>67230.332054138198</v>
      </c>
      <c r="CJ1482" s="99">
        <v>4071597.5125122098</v>
      </c>
      <c r="CK1482" s="99">
        <v>38091360.875488304</v>
      </c>
      <c r="CL1482" s="99">
        <v>9582431.69140625</v>
      </c>
      <c r="CM1482" s="166">
        <v>94797.194990158096</v>
      </c>
      <c r="CN1482" s="166">
        <v>11916809.2575684</v>
      </c>
      <c r="CO1482" s="166">
        <v>66973886.197753899</v>
      </c>
      <c r="CP1482" s="99">
        <v>9582431.69140625</v>
      </c>
      <c r="CQ1482" s="99">
        <v>0</v>
      </c>
      <c r="CR1482" s="99">
        <v>0</v>
      </c>
      <c r="CS1482" s="99">
        <v>0</v>
      </c>
      <c r="CT1482" s="99">
        <v>0</v>
      </c>
      <c r="CU1482" s="98">
        <v>6637.7989705520004</v>
      </c>
      <c r="CV1482" s="98">
        <v>29125.054625261</v>
      </c>
      <c r="CW1482" s="98">
        <v>4064947.5278034243</v>
      </c>
      <c r="CX1482" s="98">
        <v>38080651.412307791</v>
      </c>
    </row>
    <row r="1483" spans="1:102" x14ac:dyDescent="0.2">
      <c r="A1483" s="98" t="s">
        <v>75</v>
      </c>
      <c r="B1483" s="100">
        <v>41791</v>
      </c>
      <c r="C1483" s="99">
        <v>58782.212090492198</v>
      </c>
      <c r="D1483" s="99">
        <v>0</v>
      </c>
      <c r="E1483" s="99">
        <v>6440.3416153192502</v>
      </c>
      <c r="F1483" s="99">
        <v>5601.0850581526802</v>
      </c>
      <c r="G1483" s="99">
        <v>1584.9692833274601</v>
      </c>
      <c r="H1483" s="99">
        <v>0</v>
      </c>
      <c r="I1483" s="99">
        <v>0</v>
      </c>
      <c r="J1483" s="99">
        <v>27757.323476553</v>
      </c>
      <c r="K1483" s="99">
        <v>0</v>
      </c>
      <c r="L1483" s="99">
        <v>345.00038136914401</v>
      </c>
      <c r="M1483" s="99">
        <v>26493.850408315699</v>
      </c>
      <c r="N1483" s="99">
        <v>5062.3977966308603</v>
      </c>
      <c r="O1483" s="99">
        <v>0</v>
      </c>
      <c r="P1483" s="99">
        <v>29946.0331027508</v>
      </c>
      <c r="Q1483" s="99">
        <v>3347.25827732682</v>
      </c>
      <c r="R1483" s="99">
        <v>0</v>
      </c>
      <c r="S1483" s="99">
        <v>1578.2738287597899</v>
      </c>
      <c r="T1483" s="99">
        <v>0</v>
      </c>
      <c r="U1483" s="99">
        <v>27760.237829923601</v>
      </c>
      <c r="V1483" s="99">
        <v>3496621.96447754</v>
      </c>
      <c r="W1483" s="99">
        <v>0</v>
      </c>
      <c r="X1483" s="99">
        <v>332743.76243591303</v>
      </c>
      <c r="Y1483" s="99">
        <v>271315.77436447103</v>
      </c>
      <c r="Z1483" s="99">
        <v>192845.43776893601</v>
      </c>
      <c r="AA1483" s="99">
        <v>0</v>
      </c>
      <c r="AB1483" s="99">
        <v>0</v>
      </c>
      <c r="AC1483" s="99">
        <v>7830554.1192016602</v>
      </c>
      <c r="AD1483" s="99">
        <v>0</v>
      </c>
      <c r="AE1483" s="99">
        <v>26044.117309093501</v>
      </c>
      <c r="AF1483" s="99">
        <v>1414939.02520752</v>
      </c>
      <c r="AG1483" s="99">
        <v>611156.81352996803</v>
      </c>
      <c r="AH1483" s="99">
        <v>0</v>
      </c>
      <c r="AI1483" s="99">
        <v>1273380.18139648</v>
      </c>
      <c r="AJ1483" s="99">
        <v>501068.48358917201</v>
      </c>
      <c r="AK1483" s="99">
        <v>0</v>
      </c>
      <c r="AL1483" s="99">
        <v>191119.48399353001</v>
      </c>
      <c r="AM1483" s="99">
        <v>0</v>
      </c>
      <c r="AN1483" s="99">
        <v>7846971.6134643601</v>
      </c>
      <c r="AO1483" s="99">
        <v>33318003.386474598</v>
      </c>
      <c r="AP1483" s="99">
        <v>0</v>
      </c>
      <c r="AQ1483" s="99">
        <v>2796286.1795349098</v>
      </c>
      <c r="AR1483" s="99">
        <v>2268356.11636353</v>
      </c>
      <c r="AS1483" s="99">
        <v>1600383.4808197001</v>
      </c>
      <c r="AT1483" s="99">
        <v>0</v>
      </c>
      <c r="AU1483" s="99">
        <v>0</v>
      </c>
      <c r="AV1483" s="99">
        <v>29010845.7099609</v>
      </c>
      <c r="AW1483" s="99">
        <v>0</v>
      </c>
      <c r="AX1483" s="99">
        <v>192409.70530509899</v>
      </c>
      <c r="AY1483" s="99">
        <v>13920612.4332275</v>
      </c>
      <c r="AZ1483" s="99">
        <v>5292477.5608520498</v>
      </c>
      <c r="BA1483" s="99">
        <v>0</v>
      </c>
      <c r="BB1483" s="99">
        <v>12372067.6828613</v>
      </c>
      <c r="BC1483" s="99">
        <v>4331124.3263549795</v>
      </c>
      <c r="BD1483" s="99">
        <v>0</v>
      </c>
      <c r="BE1483" s="99">
        <v>1586092.4887390099</v>
      </c>
      <c r="BF1483" s="99">
        <v>0</v>
      </c>
      <c r="BG1483" s="99">
        <v>29067778.337402299</v>
      </c>
      <c r="BH1483" s="99">
        <v>8060568.0850830097</v>
      </c>
      <c r="BI1483" s="99">
        <v>0</v>
      </c>
      <c r="BJ1483" s="99">
        <v>1377351.1759643599</v>
      </c>
      <c r="BK1483" s="99">
        <v>889217.58176422096</v>
      </c>
      <c r="BL1483" s="99">
        <v>0</v>
      </c>
      <c r="BM1483" s="99">
        <v>0</v>
      </c>
      <c r="BN1483" s="99">
        <v>0</v>
      </c>
      <c r="BO1483" s="99">
        <v>0</v>
      </c>
      <c r="BP1483" s="99">
        <v>0</v>
      </c>
      <c r="BQ1483" s="99">
        <v>0</v>
      </c>
      <c r="BR1483" s="99">
        <v>4443859.42932129</v>
      </c>
      <c r="BS1483" s="99">
        <v>2089835.6345520001</v>
      </c>
      <c r="BT1483" s="99">
        <v>0</v>
      </c>
      <c r="BU1483" s="99">
        <v>913951.15998840297</v>
      </c>
      <c r="BV1483" s="99">
        <v>2048738.01031494</v>
      </c>
      <c r="BW1483" s="99">
        <v>0</v>
      </c>
      <c r="BX1483" s="99">
        <v>134504.569871902</v>
      </c>
      <c r="BY1483" s="99">
        <v>0</v>
      </c>
      <c r="BZ1483" s="99">
        <v>0</v>
      </c>
      <c r="CA1483" s="99">
        <v>65213.1021332741</v>
      </c>
      <c r="CB1483" s="99">
        <v>3827557.2902526902</v>
      </c>
      <c r="CC1483" s="99">
        <v>36143277.0380859</v>
      </c>
      <c r="CD1483" s="99">
        <v>9430278.9290771503</v>
      </c>
      <c r="CE1483" s="99">
        <v>1585.7033596932899</v>
      </c>
      <c r="CF1483" s="99">
        <v>193927.21187591599</v>
      </c>
      <c r="CG1483" s="99">
        <v>1597762.6867217999</v>
      </c>
      <c r="CH1483" s="99">
        <v>0</v>
      </c>
      <c r="CI1483" s="99">
        <v>66800.148072242693</v>
      </c>
      <c r="CJ1483" s="99">
        <v>4018929.6915588402</v>
      </c>
      <c r="CK1483" s="99">
        <v>37738236.869628899</v>
      </c>
      <c r="CL1483" s="99">
        <v>9558725.5301513709</v>
      </c>
      <c r="CM1483" s="166">
        <v>94395.051671028094</v>
      </c>
      <c r="CN1483" s="166">
        <v>11903077.3116455</v>
      </c>
      <c r="CO1483" s="166">
        <v>66823226.229980499</v>
      </c>
      <c r="CP1483" s="99">
        <v>9558725.5301513709</v>
      </c>
      <c r="CQ1483" s="99">
        <v>0</v>
      </c>
      <c r="CR1483" s="99">
        <v>0</v>
      </c>
      <c r="CS1483" s="99">
        <v>0</v>
      </c>
      <c r="CT1483" s="99">
        <v>0</v>
      </c>
      <c r="CU1483" s="98">
        <v>6447.1820903730004</v>
      </c>
      <c r="CV1483" s="98">
        <v>29167.889156142999</v>
      </c>
      <c r="CW1483" s="98">
        <v>4021484.5021286062</v>
      </c>
      <c r="CX1483" s="98">
        <v>37741039.724807702</v>
      </c>
    </row>
    <row r="1484" spans="1:102" x14ac:dyDescent="0.2">
      <c r="A1484" s="98" t="s">
        <v>75</v>
      </c>
      <c r="B1484" s="100">
        <v>41883</v>
      </c>
      <c r="C1484" s="99">
        <v>58580.1976881027</v>
      </c>
      <c r="D1484" s="99">
        <v>0</v>
      </c>
      <c r="E1484" s="99">
        <v>6268.7856002449998</v>
      </c>
      <c r="F1484" s="99">
        <v>5455.2296128273001</v>
      </c>
      <c r="G1484" s="99">
        <v>1575.8679882288</v>
      </c>
      <c r="H1484" s="99">
        <v>0</v>
      </c>
      <c r="I1484" s="99">
        <v>0</v>
      </c>
      <c r="J1484" s="99">
        <v>27661.535836696599</v>
      </c>
      <c r="K1484" s="99">
        <v>0</v>
      </c>
      <c r="L1484" s="99">
        <v>394.48845990747202</v>
      </c>
      <c r="M1484" s="99">
        <v>26514.377728223801</v>
      </c>
      <c r="N1484" s="99">
        <v>5047.8995575904801</v>
      </c>
      <c r="O1484" s="99">
        <v>0</v>
      </c>
      <c r="P1484" s="99">
        <v>29631.510164499301</v>
      </c>
      <c r="Q1484" s="99">
        <v>3322.9598244130598</v>
      </c>
      <c r="R1484" s="99">
        <v>0</v>
      </c>
      <c r="S1484" s="99">
        <v>1564.34852790833</v>
      </c>
      <c r="T1484" s="99">
        <v>0</v>
      </c>
      <c r="U1484" s="99">
        <v>27667.4295709133</v>
      </c>
      <c r="V1484" s="99">
        <v>3471859.79150391</v>
      </c>
      <c r="W1484" s="99">
        <v>0</v>
      </c>
      <c r="X1484" s="99">
        <v>325340.72969436599</v>
      </c>
      <c r="Y1484" s="99">
        <v>264133.30612945597</v>
      </c>
      <c r="Z1484" s="99">
        <v>189292.754217148</v>
      </c>
      <c r="AA1484" s="99">
        <v>0</v>
      </c>
      <c r="AB1484" s="99">
        <v>0</v>
      </c>
      <c r="AC1484" s="99">
        <v>7831891.8142700205</v>
      </c>
      <c r="AD1484" s="99">
        <v>0</v>
      </c>
      <c r="AE1484" s="99">
        <v>31634.779940366701</v>
      </c>
      <c r="AF1484" s="99">
        <v>1402890.8552703899</v>
      </c>
      <c r="AG1484" s="99">
        <v>598606.31330871605</v>
      </c>
      <c r="AH1484" s="99">
        <v>0</v>
      </c>
      <c r="AI1484" s="99">
        <v>1259550.1837768599</v>
      </c>
      <c r="AJ1484" s="99">
        <v>499415.97993850702</v>
      </c>
      <c r="AK1484" s="99">
        <v>0</v>
      </c>
      <c r="AL1484" s="99">
        <v>187097.881483078</v>
      </c>
      <c r="AM1484" s="99">
        <v>0</v>
      </c>
      <c r="AN1484" s="99">
        <v>7833276.2186279297</v>
      </c>
      <c r="AO1484" s="99">
        <v>33254558.100341801</v>
      </c>
      <c r="AP1484" s="99">
        <v>0</v>
      </c>
      <c r="AQ1484" s="99">
        <v>2746478.7616272001</v>
      </c>
      <c r="AR1484" s="99">
        <v>2209638.5157775902</v>
      </c>
      <c r="AS1484" s="99">
        <v>1571154.93147278</v>
      </c>
      <c r="AT1484" s="99">
        <v>0</v>
      </c>
      <c r="AU1484" s="99">
        <v>0</v>
      </c>
      <c r="AV1484" s="99">
        <v>29045240.847656298</v>
      </c>
      <c r="AW1484" s="99">
        <v>0</v>
      </c>
      <c r="AX1484" s="99">
        <v>264026.28048706101</v>
      </c>
      <c r="AY1484" s="99">
        <v>13899894.1512451</v>
      </c>
      <c r="AZ1484" s="99">
        <v>5186108.8370971698</v>
      </c>
      <c r="BA1484" s="99">
        <v>0</v>
      </c>
      <c r="BB1484" s="99">
        <v>12352377.1164551</v>
      </c>
      <c r="BC1484" s="99">
        <v>4314917.8358764602</v>
      </c>
      <c r="BD1484" s="99">
        <v>0</v>
      </c>
      <c r="BE1484" s="99">
        <v>1555085.8417816199</v>
      </c>
      <c r="BF1484" s="99">
        <v>0</v>
      </c>
      <c r="BG1484" s="99">
        <v>29055782.012207001</v>
      </c>
      <c r="BH1484" s="99">
        <v>8084918.19384766</v>
      </c>
      <c r="BI1484" s="99">
        <v>0</v>
      </c>
      <c r="BJ1484" s="99">
        <v>1368388.3824157701</v>
      </c>
      <c r="BK1484" s="99">
        <v>871061.33361816395</v>
      </c>
      <c r="BL1484" s="99">
        <v>0</v>
      </c>
      <c r="BM1484" s="99">
        <v>0</v>
      </c>
      <c r="BN1484" s="99">
        <v>0</v>
      </c>
      <c r="BO1484" s="99">
        <v>0</v>
      </c>
      <c r="BP1484" s="99">
        <v>0</v>
      </c>
      <c r="BQ1484" s="99">
        <v>0</v>
      </c>
      <c r="BR1484" s="99">
        <v>4454648.9108276404</v>
      </c>
      <c r="BS1484" s="99">
        <v>2077940.2418518099</v>
      </c>
      <c r="BT1484" s="99">
        <v>0</v>
      </c>
      <c r="BU1484" s="99">
        <v>764298.89999389602</v>
      </c>
      <c r="BV1484" s="99">
        <v>2041427.6870117199</v>
      </c>
      <c r="BW1484" s="99">
        <v>0</v>
      </c>
      <c r="BX1484" s="99">
        <v>111221.489898682</v>
      </c>
      <c r="BY1484" s="99">
        <v>0</v>
      </c>
      <c r="BZ1484" s="99">
        <v>0</v>
      </c>
      <c r="CA1484" s="99">
        <v>64867.203714370698</v>
      </c>
      <c r="CB1484" s="99">
        <v>3793715.8412780799</v>
      </c>
      <c r="CC1484" s="99">
        <v>35964805.699707001</v>
      </c>
      <c r="CD1484" s="99">
        <v>9445418.2716064509</v>
      </c>
      <c r="CE1484" s="99">
        <v>1574.9884956031999</v>
      </c>
      <c r="CF1484" s="99">
        <v>189697.804714203</v>
      </c>
      <c r="CG1484" s="99">
        <v>1583988.57281494</v>
      </c>
      <c r="CH1484" s="99">
        <v>0</v>
      </c>
      <c r="CI1484" s="99">
        <v>66442.277750968904</v>
      </c>
      <c r="CJ1484" s="99">
        <v>3980178.0182800302</v>
      </c>
      <c r="CK1484" s="99">
        <v>37532486.547363304</v>
      </c>
      <c r="CL1484" s="99">
        <v>9572196.0577392597</v>
      </c>
      <c r="CM1484" s="166">
        <v>93945.009797096296</v>
      </c>
      <c r="CN1484" s="166">
        <v>11842641.4342041</v>
      </c>
      <c r="CO1484" s="166">
        <v>66555040.421386696</v>
      </c>
      <c r="CP1484" s="99">
        <v>9572196.0577392597</v>
      </c>
      <c r="CQ1484" s="99">
        <v>0</v>
      </c>
      <c r="CR1484" s="99">
        <v>0</v>
      </c>
      <c r="CS1484" s="99">
        <v>0</v>
      </c>
      <c r="CT1484" s="99">
        <v>0</v>
      </c>
      <c r="CU1484" s="98">
        <v>6268.0756342280001</v>
      </c>
      <c r="CV1484" s="98">
        <v>29050.116238684001</v>
      </c>
      <c r="CW1484" s="98">
        <v>3983413.6459922828</v>
      </c>
      <c r="CX1484" s="98">
        <v>37548794.272521943</v>
      </c>
    </row>
    <row r="1485" spans="1:102" x14ac:dyDescent="0.2">
      <c r="A1485" s="98" t="s">
        <v>75</v>
      </c>
      <c r="B1485" s="100">
        <v>41974</v>
      </c>
      <c r="C1485" s="99">
        <v>58575.484761714899</v>
      </c>
      <c r="D1485" s="99">
        <v>0</v>
      </c>
      <c r="E1485" s="99">
        <v>6224.1298447847403</v>
      </c>
      <c r="F1485" s="99">
        <v>5428.0560461282703</v>
      </c>
      <c r="G1485" s="99">
        <v>1566.8945591449699</v>
      </c>
      <c r="H1485" s="99">
        <v>0</v>
      </c>
      <c r="I1485" s="99">
        <v>0</v>
      </c>
      <c r="J1485" s="99">
        <v>27476.417044877999</v>
      </c>
      <c r="K1485" s="99">
        <v>0</v>
      </c>
      <c r="L1485" s="99">
        <v>548.97545767575502</v>
      </c>
      <c r="M1485" s="99">
        <v>26601.8164687157</v>
      </c>
      <c r="N1485" s="99">
        <v>5028.3403993845004</v>
      </c>
      <c r="O1485" s="99">
        <v>0</v>
      </c>
      <c r="P1485" s="99">
        <v>29413.1068849564</v>
      </c>
      <c r="Q1485" s="99">
        <v>3261.9100608229601</v>
      </c>
      <c r="R1485" s="99">
        <v>0</v>
      </c>
      <c r="S1485" s="99">
        <v>1553.9999823421199</v>
      </c>
      <c r="T1485" s="99">
        <v>0</v>
      </c>
      <c r="U1485" s="99">
        <v>27475.3819942474</v>
      </c>
      <c r="V1485" s="99">
        <v>3451475.8963928199</v>
      </c>
      <c r="W1485" s="99">
        <v>0</v>
      </c>
      <c r="X1485" s="99">
        <v>322186.22846603399</v>
      </c>
      <c r="Y1485" s="99">
        <v>258119.92571258501</v>
      </c>
      <c r="Z1485" s="99">
        <v>185117.74870681801</v>
      </c>
      <c r="AA1485" s="99">
        <v>0</v>
      </c>
      <c r="AB1485" s="99">
        <v>0</v>
      </c>
      <c r="AC1485" s="99">
        <v>7777057.36120605</v>
      </c>
      <c r="AD1485" s="99">
        <v>0</v>
      </c>
      <c r="AE1485" s="99">
        <v>34326.684885025003</v>
      </c>
      <c r="AF1485" s="99">
        <v>1400507.0423278799</v>
      </c>
      <c r="AG1485" s="99">
        <v>593493.12172698998</v>
      </c>
      <c r="AH1485" s="99">
        <v>0</v>
      </c>
      <c r="AI1485" s="99">
        <v>1247665.02880859</v>
      </c>
      <c r="AJ1485" s="99">
        <v>500733.61225509603</v>
      </c>
      <c r="AK1485" s="99">
        <v>0</v>
      </c>
      <c r="AL1485" s="99">
        <v>183396.89564895601</v>
      </c>
      <c r="AM1485" s="99">
        <v>0</v>
      </c>
      <c r="AN1485" s="99">
        <v>7780014.9377441397</v>
      </c>
      <c r="AO1485" s="99">
        <v>33257541.123046901</v>
      </c>
      <c r="AP1485" s="99">
        <v>0</v>
      </c>
      <c r="AQ1485" s="99">
        <v>2650492.1248168899</v>
      </c>
      <c r="AR1485" s="99">
        <v>2128129.6817627</v>
      </c>
      <c r="AS1485" s="99">
        <v>1550537.34640503</v>
      </c>
      <c r="AT1485" s="99">
        <v>0</v>
      </c>
      <c r="AU1485" s="99">
        <v>0</v>
      </c>
      <c r="AV1485" s="99">
        <v>28974548.631347701</v>
      </c>
      <c r="AW1485" s="99">
        <v>0</v>
      </c>
      <c r="AX1485" s="99">
        <v>256170.12054252601</v>
      </c>
      <c r="AY1485" s="99">
        <v>13908786.9381104</v>
      </c>
      <c r="AZ1485" s="99">
        <v>5145256.4536132803</v>
      </c>
      <c r="BA1485" s="99">
        <v>0</v>
      </c>
      <c r="BB1485" s="99">
        <v>12291918.2330322</v>
      </c>
      <c r="BC1485" s="99">
        <v>4330465.45812988</v>
      </c>
      <c r="BD1485" s="99">
        <v>0</v>
      </c>
      <c r="BE1485" s="99">
        <v>1535824.90240479</v>
      </c>
      <c r="BF1485" s="99">
        <v>0</v>
      </c>
      <c r="BG1485" s="99">
        <v>28989697.331542999</v>
      </c>
      <c r="BH1485" s="99">
        <v>8097916.2448120099</v>
      </c>
      <c r="BI1485" s="99">
        <v>0</v>
      </c>
      <c r="BJ1485" s="99">
        <v>1340963.29017639</v>
      </c>
      <c r="BK1485" s="99">
        <v>847504.09335327102</v>
      </c>
      <c r="BL1485" s="99">
        <v>0</v>
      </c>
      <c r="BM1485" s="99">
        <v>0</v>
      </c>
      <c r="BN1485" s="99">
        <v>0</v>
      </c>
      <c r="BO1485" s="99">
        <v>0</v>
      </c>
      <c r="BP1485" s="99">
        <v>0</v>
      </c>
      <c r="BQ1485" s="99">
        <v>0</v>
      </c>
      <c r="BR1485" s="99">
        <v>4470008.7604980497</v>
      </c>
      <c r="BS1485" s="99">
        <v>2080543.8061676</v>
      </c>
      <c r="BT1485" s="99">
        <v>0</v>
      </c>
      <c r="BU1485" s="99">
        <v>874124.52999115002</v>
      </c>
      <c r="BV1485" s="99">
        <v>2027154.0404205299</v>
      </c>
      <c r="BW1485" s="99">
        <v>0</v>
      </c>
      <c r="BX1485" s="99">
        <v>121915.71988201101</v>
      </c>
      <c r="BY1485" s="99">
        <v>0</v>
      </c>
      <c r="BZ1485" s="99">
        <v>0</v>
      </c>
      <c r="CA1485" s="99">
        <v>64814.867080211603</v>
      </c>
      <c r="CB1485" s="99">
        <v>3772733.9368896498</v>
      </c>
      <c r="CC1485" s="99">
        <v>35891339.194824196</v>
      </c>
      <c r="CD1485" s="99">
        <v>9438431.6502685491</v>
      </c>
      <c r="CE1485" s="99">
        <v>1567.0326976925101</v>
      </c>
      <c r="CF1485" s="99">
        <v>185172.74834442101</v>
      </c>
      <c r="CG1485" s="99">
        <v>1544930.8718872101</v>
      </c>
      <c r="CH1485" s="99">
        <v>0</v>
      </c>
      <c r="CI1485" s="99">
        <v>66383.025477409406</v>
      </c>
      <c r="CJ1485" s="99">
        <v>3956039.0822143601</v>
      </c>
      <c r="CK1485" s="99">
        <v>37444671.836425804</v>
      </c>
      <c r="CL1485" s="99">
        <v>9563713.1683349591</v>
      </c>
      <c r="CM1485" s="166">
        <v>93675.134448051496</v>
      </c>
      <c r="CN1485" s="166">
        <v>11749625.009643599</v>
      </c>
      <c r="CO1485" s="166">
        <v>66369364.134277299</v>
      </c>
      <c r="CP1485" s="99">
        <v>9563713.1683349591</v>
      </c>
      <c r="CQ1485" s="99">
        <v>0</v>
      </c>
      <c r="CR1485" s="99">
        <v>0</v>
      </c>
      <c r="CS1485" s="99">
        <v>0</v>
      </c>
      <c r="CT1485" s="99">
        <v>0</v>
      </c>
      <c r="CU1485" s="98">
        <v>6218.8612844830004</v>
      </c>
      <c r="CV1485" s="98">
        <v>28861.367921747998</v>
      </c>
      <c r="CW1485" s="98">
        <v>3957906.6852340708</v>
      </c>
      <c r="CX1485" s="98">
        <v>37436270.066711403</v>
      </c>
    </row>
    <row r="1486" spans="1:102" x14ac:dyDescent="0.2">
      <c r="A1486" s="98" t="s">
        <v>75</v>
      </c>
      <c r="B1486" s="100">
        <v>42064</v>
      </c>
      <c r="C1486" s="99">
        <v>58299.460529804201</v>
      </c>
      <c r="D1486" s="99">
        <v>0</v>
      </c>
      <c r="E1486" s="99">
        <v>6119.6216893792198</v>
      </c>
      <c r="F1486" s="99">
        <v>5298.3546839356404</v>
      </c>
      <c r="G1486" s="99">
        <v>1556.87144948542</v>
      </c>
      <c r="H1486" s="99">
        <v>0</v>
      </c>
      <c r="I1486" s="99">
        <v>0</v>
      </c>
      <c r="J1486" s="99">
        <v>27525.345523357399</v>
      </c>
      <c r="K1486" s="99">
        <v>0</v>
      </c>
      <c r="L1486" s="99">
        <v>141.51000837422899</v>
      </c>
      <c r="M1486" s="99">
        <v>26623.256931304899</v>
      </c>
      <c r="N1486" s="99">
        <v>5012.973341465</v>
      </c>
      <c r="O1486" s="99">
        <v>0</v>
      </c>
      <c r="P1486" s="99">
        <v>29309.394601583499</v>
      </c>
      <c r="Q1486" s="99">
        <v>3249.3521591424901</v>
      </c>
      <c r="R1486" s="99">
        <v>0</v>
      </c>
      <c r="S1486" s="99">
        <v>1544.8103059232201</v>
      </c>
      <c r="T1486" s="99">
        <v>0</v>
      </c>
      <c r="U1486" s="99">
        <v>27521.600999116901</v>
      </c>
      <c r="V1486" s="99">
        <v>3417111.6498718299</v>
      </c>
      <c r="W1486" s="99">
        <v>0</v>
      </c>
      <c r="X1486" s="99">
        <v>313268.66218948399</v>
      </c>
      <c r="Y1486" s="99">
        <v>256338.79001236</v>
      </c>
      <c r="Z1486" s="99">
        <v>181027.94248580901</v>
      </c>
      <c r="AA1486" s="99">
        <v>0</v>
      </c>
      <c r="AB1486" s="99">
        <v>0</v>
      </c>
      <c r="AC1486" s="99">
        <v>7800293.6276245099</v>
      </c>
      <c r="AD1486" s="99">
        <v>0</v>
      </c>
      <c r="AE1486" s="99">
        <v>21465.407983303099</v>
      </c>
      <c r="AF1486" s="99">
        <v>1401251.39599609</v>
      </c>
      <c r="AG1486" s="99">
        <v>587977.48314666701</v>
      </c>
      <c r="AH1486" s="99">
        <v>0</v>
      </c>
      <c r="AI1486" s="99">
        <v>1211141.2164154099</v>
      </c>
      <c r="AJ1486" s="99">
        <v>503452.28174209601</v>
      </c>
      <c r="AK1486" s="99">
        <v>0</v>
      </c>
      <c r="AL1486" s="99">
        <v>178988.04904365499</v>
      </c>
      <c r="AM1486" s="99">
        <v>0</v>
      </c>
      <c r="AN1486" s="99">
        <v>7780965.1880493201</v>
      </c>
      <c r="AO1486" s="99">
        <v>32975778.032470699</v>
      </c>
      <c r="AP1486" s="99">
        <v>0</v>
      </c>
      <c r="AQ1486" s="99">
        <v>2602753.9028930701</v>
      </c>
      <c r="AR1486" s="99">
        <v>2113564.3681335398</v>
      </c>
      <c r="AS1486" s="99">
        <v>1531438.9958496101</v>
      </c>
      <c r="AT1486" s="99">
        <v>0</v>
      </c>
      <c r="AU1486" s="99">
        <v>0</v>
      </c>
      <c r="AV1486" s="99">
        <v>29137191.1638184</v>
      </c>
      <c r="AW1486" s="99">
        <v>0</v>
      </c>
      <c r="AX1486" s="99">
        <v>168274.634935379</v>
      </c>
      <c r="AY1486" s="99">
        <v>13998622.7772217</v>
      </c>
      <c r="AZ1486" s="99">
        <v>5107331.73901367</v>
      </c>
      <c r="BA1486" s="99">
        <v>0</v>
      </c>
      <c r="BB1486" s="99">
        <v>11870328.478393599</v>
      </c>
      <c r="BC1486" s="99">
        <v>4364833.8320922898</v>
      </c>
      <c r="BD1486" s="99">
        <v>0</v>
      </c>
      <c r="BE1486" s="99">
        <v>1512321.82223511</v>
      </c>
      <c r="BF1486" s="99">
        <v>0</v>
      </c>
      <c r="BG1486" s="99">
        <v>29057179.322021499</v>
      </c>
      <c r="BH1486" s="99">
        <v>8045834.77490234</v>
      </c>
      <c r="BI1486" s="99">
        <v>0</v>
      </c>
      <c r="BJ1486" s="99">
        <v>1362301.07243347</v>
      </c>
      <c r="BK1486" s="99">
        <v>851293.682289124</v>
      </c>
      <c r="BL1486" s="99">
        <v>0</v>
      </c>
      <c r="BM1486" s="99">
        <v>0</v>
      </c>
      <c r="BN1486" s="99">
        <v>0</v>
      </c>
      <c r="BO1486" s="99">
        <v>0</v>
      </c>
      <c r="BP1486" s="99">
        <v>0</v>
      </c>
      <c r="BQ1486" s="99">
        <v>0</v>
      </c>
      <c r="BR1486" s="99">
        <v>4478321.34558105</v>
      </c>
      <c r="BS1486" s="99">
        <v>2077523.06639099</v>
      </c>
      <c r="BT1486" s="99">
        <v>0</v>
      </c>
      <c r="BU1486" s="99">
        <v>861079.94999694801</v>
      </c>
      <c r="BV1486" s="99">
        <v>2054246.66581726</v>
      </c>
      <c r="BW1486" s="99">
        <v>0</v>
      </c>
      <c r="BX1486" s="99">
        <v>134859.38979721101</v>
      </c>
      <c r="BY1486" s="99">
        <v>0</v>
      </c>
      <c r="BZ1486" s="99">
        <v>0</v>
      </c>
      <c r="CA1486" s="99">
        <v>64393.837285041802</v>
      </c>
      <c r="CB1486" s="99">
        <v>3734735.0954895001</v>
      </c>
      <c r="CC1486" s="99">
        <v>35658736.6787109</v>
      </c>
      <c r="CD1486" s="99">
        <v>9421743.0640869103</v>
      </c>
      <c r="CE1486" s="99">
        <v>1556.3784752935201</v>
      </c>
      <c r="CF1486" s="99">
        <v>180737.47358894299</v>
      </c>
      <c r="CG1486" s="99">
        <v>1534340.6688842799</v>
      </c>
      <c r="CH1486" s="99">
        <v>0</v>
      </c>
      <c r="CI1486" s="99">
        <v>65947.2792873383</v>
      </c>
      <c r="CJ1486" s="99">
        <v>3915925.63037109</v>
      </c>
      <c r="CK1486" s="99">
        <v>37194229.809082001</v>
      </c>
      <c r="CL1486" s="99">
        <v>9550179.5001220703</v>
      </c>
      <c r="CM1486" s="166">
        <v>93290.197362899795</v>
      </c>
      <c r="CN1486" s="166">
        <v>11745358.3521729</v>
      </c>
      <c r="CO1486" s="166">
        <v>66356231.102050804</v>
      </c>
      <c r="CP1486" s="99">
        <v>9550179.5001220703</v>
      </c>
      <c r="CQ1486" s="99">
        <v>0</v>
      </c>
      <c r="CR1486" s="99">
        <v>0</v>
      </c>
      <c r="CS1486" s="99">
        <v>0</v>
      </c>
      <c r="CT1486" s="99">
        <v>0</v>
      </c>
      <c r="CU1486" s="98">
        <v>6123.1524867039998</v>
      </c>
      <c r="CV1486" s="98">
        <v>28905.973927090999</v>
      </c>
      <c r="CW1486" s="98">
        <v>3915472.5690784431</v>
      </c>
      <c r="CX1486" s="98">
        <v>37193077.347595178</v>
      </c>
    </row>
    <row r="1487" spans="1:102" x14ac:dyDescent="0.2">
      <c r="A1487" s="98" t="s">
        <v>75</v>
      </c>
      <c r="B1487" s="100">
        <v>42156</v>
      </c>
      <c r="C1487" s="99">
        <v>58313.484072685198</v>
      </c>
      <c r="D1487" s="99">
        <v>0</v>
      </c>
      <c r="E1487" s="99">
        <v>5966.1926651596996</v>
      </c>
      <c r="F1487" s="99">
        <v>5178.3269714117096</v>
      </c>
      <c r="G1487" s="99">
        <v>1541.6184887886</v>
      </c>
      <c r="H1487" s="99">
        <v>0</v>
      </c>
      <c r="I1487" s="99">
        <v>0</v>
      </c>
      <c r="J1487" s="99">
        <v>27625.122033119202</v>
      </c>
      <c r="K1487" s="99">
        <v>0</v>
      </c>
      <c r="L1487" s="99">
        <v>147.96359929814901</v>
      </c>
      <c r="M1487" s="99">
        <v>26590.4788246155</v>
      </c>
      <c r="N1487" s="99">
        <v>5040.7405123114604</v>
      </c>
      <c r="O1487" s="99">
        <v>0</v>
      </c>
      <c r="P1487" s="99">
        <v>29274.403432130799</v>
      </c>
      <c r="Q1487" s="99">
        <v>3206.2450569868101</v>
      </c>
      <c r="R1487" s="99">
        <v>0</v>
      </c>
      <c r="S1487" s="99">
        <v>1530.3452714979601</v>
      </c>
      <c r="T1487" s="99">
        <v>0</v>
      </c>
      <c r="U1487" s="99">
        <v>27621.273834466901</v>
      </c>
      <c r="V1487" s="99">
        <v>3421621.3825683598</v>
      </c>
      <c r="W1487" s="99">
        <v>0</v>
      </c>
      <c r="X1487" s="99">
        <v>303894.97711563099</v>
      </c>
      <c r="Y1487" s="99">
        <v>250447.753982544</v>
      </c>
      <c r="Z1487" s="99">
        <v>178894.44055175799</v>
      </c>
      <c r="AA1487" s="99">
        <v>0</v>
      </c>
      <c r="AB1487" s="99">
        <v>0</v>
      </c>
      <c r="AC1487" s="99">
        <v>7813455.9779052697</v>
      </c>
      <c r="AD1487" s="99">
        <v>0</v>
      </c>
      <c r="AE1487" s="99">
        <v>20668.5189640522</v>
      </c>
      <c r="AF1487" s="99">
        <v>1400358.1589965799</v>
      </c>
      <c r="AG1487" s="99">
        <v>581661.74182891799</v>
      </c>
      <c r="AH1487" s="99">
        <v>0</v>
      </c>
      <c r="AI1487" s="99">
        <v>1204575.4825591999</v>
      </c>
      <c r="AJ1487" s="99">
        <v>505691.83886337298</v>
      </c>
      <c r="AK1487" s="99">
        <v>0</v>
      </c>
      <c r="AL1487" s="99">
        <v>177185.468164444</v>
      </c>
      <c r="AM1487" s="99">
        <v>0</v>
      </c>
      <c r="AN1487" s="99">
        <v>7827456.7374267597</v>
      </c>
      <c r="AO1487" s="99">
        <v>33141752.646972701</v>
      </c>
      <c r="AP1487" s="99">
        <v>0</v>
      </c>
      <c r="AQ1487" s="99">
        <v>2562729.39172363</v>
      </c>
      <c r="AR1487" s="99">
        <v>2066713.6650543199</v>
      </c>
      <c r="AS1487" s="99">
        <v>1514079.9931640599</v>
      </c>
      <c r="AT1487" s="99">
        <v>0</v>
      </c>
      <c r="AU1487" s="99">
        <v>0</v>
      </c>
      <c r="AV1487" s="99">
        <v>29280451.290771499</v>
      </c>
      <c r="AW1487" s="99">
        <v>0</v>
      </c>
      <c r="AX1487" s="99">
        <v>180308.15474510199</v>
      </c>
      <c r="AY1487" s="99">
        <v>14083620.3991699</v>
      </c>
      <c r="AZ1487" s="99">
        <v>5085226.39807129</v>
      </c>
      <c r="BA1487" s="99">
        <v>0</v>
      </c>
      <c r="BB1487" s="99">
        <v>11892515.049072299</v>
      </c>
      <c r="BC1487" s="99">
        <v>4377715.3460693397</v>
      </c>
      <c r="BD1487" s="99">
        <v>0</v>
      </c>
      <c r="BE1487" s="99">
        <v>1499903.1681518599</v>
      </c>
      <c r="BF1487" s="99">
        <v>0</v>
      </c>
      <c r="BG1487" s="99">
        <v>29332380.9130859</v>
      </c>
      <c r="BH1487" s="99">
        <v>8121989.1493530301</v>
      </c>
      <c r="BI1487" s="99">
        <v>0</v>
      </c>
      <c r="BJ1487" s="99">
        <v>1359150.9373931901</v>
      </c>
      <c r="BK1487" s="99">
        <v>835698.14587402297</v>
      </c>
      <c r="BL1487" s="99">
        <v>0</v>
      </c>
      <c r="BM1487" s="99">
        <v>0</v>
      </c>
      <c r="BN1487" s="99">
        <v>0</v>
      </c>
      <c r="BO1487" s="99">
        <v>0</v>
      </c>
      <c r="BP1487" s="99">
        <v>0</v>
      </c>
      <c r="BQ1487" s="99">
        <v>0</v>
      </c>
      <c r="BR1487" s="99">
        <v>4505094.11254883</v>
      </c>
      <c r="BS1487" s="99">
        <v>2072510.0324707001</v>
      </c>
      <c r="BT1487" s="99">
        <v>0</v>
      </c>
      <c r="BU1487" s="99">
        <v>864312.70999145496</v>
      </c>
      <c r="BV1487" s="99">
        <v>2079992.12586975</v>
      </c>
      <c r="BW1487" s="99">
        <v>0</v>
      </c>
      <c r="BX1487" s="99">
        <v>136522.23980331401</v>
      </c>
      <c r="BY1487" s="99">
        <v>0</v>
      </c>
      <c r="BZ1487" s="99">
        <v>0</v>
      </c>
      <c r="CA1487" s="99">
        <v>64275.692989349402</v>
      </c>
      <c r="CB1487" s="99">
        <v>3725493.3921508798</v>
      </c>
      <c r="CC1487" s="99">
        <v>35685604.698242202</v>
      </c>
      <c r="CD1487" s="99">
        <v>9471466.7918701209</v>
      </c>
      <c r="CE1487" s="99">
        <v>1542.8106995671999</v>
      </c>
      <c r="CF1487" s="99">
        <v>178845.957265854</v>
      </c>
      <c r="CG1487" s="99">
        <v>1521375.1119995101</v>
      </c>
      <c r="CH1487" s="99">
        <v>0</v>
      </c>
      <c r="CI1487" s="99">
        <v>65819.902392387405</v>
      </c>
      <c r="CJ1487" s="99">
        <v>3903999.3734741202</v>
      </c>
      <c r="CK1487" s="99">
        <v>37206903.312988304</v>
      </c>
      <c r="CL1487" s="99">
        <v>9600697.51489258</v>
      </c>
      <c r="CM1487" s="166">
        <v>93276.060170173601</v>
      </c>
      <c r="CN1487" s="166">
        <v>11742818.6158447</v>
      </c>
      <c r="CO1487" s="166">
        <v>66480388.102050804</v>
      </c>
      <c r="CP1487" s="99">
        <v>9600697.51489258</v>
      </c>
      <c r="CQ1487" s="99">
        <v>0</v>
      </c>
      <c r="CR1487" s="99">
        <v>0</v>
      </c>
      <c r="CS1487" s="99">
        <v>0</v>
      </c>
      <c r="CT1487" s="99">
        <v>0</v>
      </c>
      <c r="CU1487" s="98">
        <v>5967.9362429510002</v>
      </c>
      <c r="CV1487" s="98">
        <v>29003.351775043</v>
      </c>
      <c r="CW1487" s="98">
        <v>3904339.3494167337</v>
      </c>
      <c r="CX1487" s="98">
        <v>37206979.810241714</v>
      </c>
    </row>
    <row r="1488" spans="1:102" x14ac:dyDescent="0.2">
      <c r="A1488" s="98" t="s">
        <v>75</v>
      </c>
      <c r="B1488" s="100">
        <v>42248</v>
      </c>
      <c r="C1488" s="99">
        <v>58264.455049037897</v>
      </c>
      <c r="D1488" s="99">
        <v>0</v>
      </c>
      <c r="E1488" s="99">
        <v>5866.6394848823502</v>
      </c>
      <c r="F1488" s="99">
        <v>5106.2339236736298</v>
      </c>
      <c r="G1488" s="99">
        <v>1558.77603709698</v>
      </c>
      <c r="H1488" s="99">
        <v>0</v>
      </c>
      <c r="I1488" s="99">
        <v>0</v>
      </c>
      <c r="J1488" s="99">
        <v>27646.1812291145</v>
      </c>
      <c r="K1488" s="99">
        <v>0</v>
      </c>
      <c r="L1488" s="99">
        <v>141.33513114415101</v>
      </c>
      <c r="M1488" s="99">
        <v>26554.5322713852</v>
      </c>
      <c r="N1488" s="99">
        <v>5071.4311031699199</v>
      </c>
      <c r="O1488" s="99">
        <v>0</v>
      </c>
      <c r="P1488" s="99">
        <v>29175.312292337399</v>
      </c>
      <c r="Q1488" s="99">
        <v>3213.6841135919099</v>
      </c>
      <c r="R1488" s="99">
        <v>0</v>
      </c>
      <c r="S1488" s="99">
        <v>1550.0335665047201</v>
      </c>
      <c r="T1488" s="99">
        <v>0</v>
      </c>
      <c r="U1488" s="99">
        <v>27653.0077261925</v>
      </c>
      <c r="V1488" s="99">
        <v>3401480.9378967299</v>
      </c>
      <c r="W1488" s="99">
        <v>0</v>
      </c>
      <c r="X1488" s="99">
        <v>296979.588748932</v>
      </c>
      <c r="Y1488" s="99">
        <v>248621.47694587699</v>
      </c>
      <c r="Z1488" s="99">
        <v>177189.70479965201</v>
      </c>
      <c r="AA1488" s="99">
        <v>0</v>
      </c>
      <c r="AB1488" s="99">
        <v>0</v>
      </c>
      <c r="AC1488" s="99">
        <v>7835230.8633422898</v>
      </c>
      <c r="AD1488" s="99">
        <v>0</v>
      </c>
      <c r="AE1488" s="99">
        <v>17685.573305130001</v>
      </c>
      <c r="AF1488" s="99">
        <v>1394410.8287506099</v>
      </c>
      <c r="AG1488" s="99">
        <v>580255.40814208996</v>
      </c>
      <c r="AH1488" s="99">
        <v>0</v>
      </c>
      <c r="AI1488" s="99">
        <v>1198975.6422119101</v>
      </c>
      <c r="AJ1488" s="99">
        <v>510276.81012725801</v>
      </c>
      <c r="AK1488" s="99">
        <v>0</v>
      </c>
      <c r="AL1488" s="99">
        <v>176389.329114914</v>
      </c>
      <c r="AM1488" s="99">
        <v>0</v>
      </c>
      <c r="AN1488" s="99">
        <v>7837289.4330444299</v>
      </c>
      <c r="AO1488" s="99">
        <v>33063130.778808601</v>
      </c>
      <c r="AP1488" s="99">
        <v>0</v>
      </c>
      <c r="AQ1488" s="99">
        <v>2504129.5678405799</v>
      </c>
      <c r="AR1488" s="99">
        <v>2067818.72065735</v>
      </c>
      <c r="AS1488" s="99">
        <v>1500779.56730652</v>
      </c>
      <c r="AT1488" s="99">
        <v>0</v>
      </c>
      <c r="AU1488" s="99">
        <v>0</v>
      </c>
      <c r="AV1488" s="99">
        <v>29398485.490478501</v>
      </c>
      <c r="AW1488" s="99">
        <v>0</v>
      </c>
      <c r="AX1488" s="99">
        <v>155804.648946762</v>
      </c>
      <c r="AY1488" s="99">
        <v>14069554.134277301</v>
      </c>
      <c r="AZ1488" s="99">
        <v>5083598.5963134803</v>
      </c>
      <c r="BA1488" s="99">
        <v>0</v>
      </c>
      <c r="BB1488" s="99">
        <v>11892126.675415</v>
      </c>
      <c r="BC1488" s="99">
        <v>4426496.1187133798</v>
      </c>
      <c r="BD1488" s="99">
        <v>0</v>
      </c>
      <c r="BE1488" s="99">
        <v>1495907.7115631099</v>
      </c>
      <c r="BF1488" s="99">
        <v>0</v>
      </c>
      <c r="BG1488" s="99">
        <v>29409834.8051758</v>
      </c>
      <c r="BH1488" s="99">
        <v>8204232.4952392597</v>
      </c>
      <c r="BI1488" s="99">
        <v>0</v>
      </c>
      <c r="BJ1488" s="99">
        <v>1339482.9860229499</v>
      </c>
      <c r="BK1488" s="99">
        <v>836296.98711395299</v>
      </c>
      <c r="BL1488" s="99">
        <v>0</v>
      </c>
      <c r="BM1488" s="99">
        <v>0</v>
      </c>
      <c r="BN1488" s="99">
        <v>0</v>
      </c>
      <c r="BO1488" s="99">
        <v>0</v>
      </c>
      <c r="BP1488" s="99">
        <v>0</v>
      </c>
      <c r="BQ1488" s="99">
        <v>0</v>
      </c>
      <c r="BR1488" s="99">
        <v>4514657.0126953097</v>
      </c>
      <c r="BS1488" s="99">
        <v>2064675.67018127</v>
      </c>
      <c r="BT1488" s="99">
        <v>0</v>
      </c>
      <c r="BU1488" s="99">
        <v>729763.40999603295</v>
      </c>
      <c r="BV1488" s="99">
        <v>2111572.0175476102</v>
      </c>
      <c r="BW1488" s="99">
        <v>0</v>
      </c>
      <c r="BX1488" s="99">
        <v>114231.41983985899</v>
      </c>
      <c r="BY1488" s="99">
        <v>0</v>
      </c>
      <c r="BZ1488" s="99">
        <v>0</v>
      </c>
      <c r="CA1488" s="99">
        <v>64147.0528969765</v>
      </c>
      <c r="CB1488" s="99">
        <v>3692561.2221679701</v>
      </c>
      <c r="CC1488" s="99">
        <v>35482624.344238304</v>
      </c>
      <c r="CD1488" s="99">
        <v>9543189.5541992206</v>
      </c>
      <c r="CE1488" s="99">
        <v>1558.2710185796</v>
      </c>
      <c r="CF1488" s="99">
        <v>177534.78450965899</v>
      </c>
      <c r="CG1488" s="99">
        <v>1499988.05563354</v>
      </c>
      <c r="CH1488" s="99">
        <v>0</v>
      </c>
      <c r="CI1488" s="99">
        <v>65706.232634544402</v>
      </c>
      <c r="CJ1488" s="99">
        <v>3869100.6487121601</v>
      </c>
      <c r="CK1488" s="99">
        <v>36984099.116699196</v>
      </c>
      <c r="CL1488" s="99">
        <v>9673862.7131347694</v>
      </c>
      <c r="CM1488" s="166">
        <v>93202.667380332903</v>
      </c>
      <c r="CN1488" s="166">
        <v>11701201.021728501</v>
      </c>
      <c r="CO1488" s="166">
        <v>66473475.0322266</v>
      </c>
      <c r="CP1488" s="99">
        <v>9673862.7131347694</v>
      </c>
      <c r="CQ1488" s="99">
        <v>0</v>
      </c>
      <c r="CR1488" s="99">
        <v>0</v>
      </c>
      <c r="CS1488" s="99">
        <v>0</v>
      </c>
      <c r="CT1488" s="99">
        <v>0</v>
      </c>
      <c r="CU1488" s="98">
        <v>5866.9213169269997</v>
      </c>
      <c r="CV1488" s="98">
        <v>29039.527063917001</v>
      </c>
      <c r="CW1488" s="98">
        <v>3870096.006677629</v>
      </c>
      <c r="CX1488" s="98">
        <v>36982612.399871841</v>
      </c>
    </row>
    <row r="1489" spans="1:102" x14ac:dyDescent="0.2">
      <c r="A1489" s="98" t="s">
        <v>75</v>
      </c>
      <c r="B1489" s="100">
        <v>42339</v>
      </c>
      <c r="C1489" s="99">
        <v>58225.555939674399</v>
      </c>
      <c r="D1489" s="99">
        <v>0</v>
      </c>
      <c r="E1489" s="99">
        <v>5724.1208947897003</v>
      </c>
      <c r="F1489" s="99">
        <v>4977.5560427308101</v>
      </c>
      <c r="G1489" s="99">
        <v>1595.69485679269</v>
      </c>
      <c r="H1489" s="99">
        <v>0</v>
      </c>
      <c r="I1489" s="99">
        <v>0</v>
      </c>
      <c r="J1489" s="99">
        <v>27686.402365684498</v>
      </c>
      <c r="K1489" s="99">
        <v>0</v>
      </c>
      <c r="L1489" s="99">
        <v>129.99462142773001</v>
      </c>
      <c r="M1489" s="99">
        <v>26607.4244096279</v>
      </c>
      <c r="N1489" s="99">
        <v>5092.05049264431</v>
      </c>
      <c r="O1489" s="99">
        <v>0</v>
      </c>
      <c r="P1489" s="99">
        <v>28914.8036401272</v>
      </c>
      <c r="Q1489" s="99">
        <v>3248.4899902939801</v>
      </c>
      <c r="R1489" s="99">
        <v>0</v>
      </c>
      <c r="S1489" s="99">
        <v>1580.91850040853</v>
      </c>
      <c r="T1489" s="99">
        <v>0</v>
      </c>
      <c r="U1489" s="99">
        <v>27689.794704198801</v>
      </c>
      <c r="V1489" s="99">
        <v>3397750.8400268601</v>
      </c>
      <c r="W1489" s="99">
        <v>0</v>
      </c>
      <c r="X1489" s="99">
        <v>279882.22155761701</v>
      </c>
      <c r="Y1489" s="99">
        <v>228837.22410965001</v>
      </c>
      <c r="Z1489" s="99">
        <v>181134.529220581</v>
      </c>
      <c r="AA1489" s="99">
        <v>0</v>
      </c>
      <c r="AB1489" s="99">
        <v>0</v>
      </c>
      <c r="AC1489" s="99">
        <v>7825911.8464355497</v>
      </c>
      <c r="AD1489" s="99">
        <v>0</v>
      </c>
      <c r="AE1489" s="99">
        <v>18657.213613510099</v>
      </c>
      <c r="AF1489" s="99">
        <v>1389897.8545379599</v>
      </c>
      <c r="AG1489" s="99">
        <v>571773.06720733596</v>
      </c>
      <c r="AH1489" s="99">
        <v>0</v>
      </c>
      <c r="AI1489" s="99">
        <v>1196563.68028259</v>
      </c>
      <c r="AJ1489" s="99">
        <v>512757.14137268101</v>
      </c>
      <c r="AK1489" s="99">
        <v>0</v>
      </c>
      <c r="AL1489" s="99">
        <v>178594.57806015</v>
      </c>
      <c r="AM1489" s="99">
        <v>0</v>
      </c>
      <c r="AN1489" s="99">
        <v>7831204.6849975605</v>
      </c>
      <c r="AO1489" s="99">
        <v>33286029.0927734</v>
      </c>
      <c r="AP1489" s="99">
        <v>0</v>
      </c>
      <c r="AQ1489" s="99">
        <v>2330946.3092956501</v>
      </c>
      <c r="AR1489" s="99">
        <v>1883761.79650879</v>
      </c>
      <c r="AS1489" s="99">
        <v>1535354.7367095901</v>
      </c>
      <c r="AT1489" s="99">
        <v>0</v>
      </c>
      <c r="AU1489" s="99">
        <v>0</v>
      </c>
      <c r="AV1489" s="99">
        <v>29518659.131347701</v>
      </c>
      <c r="AW1489" s="99">
        <v>0</v>
      </c>
      <c r="AX1489" s="99">
        <v>159201.332849503</v>
      </c>
      <c r="AY1489" s="99">
        <v>14098081.081054701</v>
      </c>
      <c r="AZ1489" s="99">
        <v>5016322.0935058603</v>
      </c>
      <c r="BA1489" s="99">
        <v>0</v>
      </c>
      <c r="BB1489" s="99">
        <v>11989247.405151401</v>
      </c>
      <c r="BC1489" s="99">
        <v>4463799.1676635696</v>
      </c>
      <c r="BD1489" s="99">
        <v>0</v>
      </c>
      <c r="BE1489" s="99">
        <v>1513414.4700927699</v>
      </c>
      <c r="BF1489" s="99">
        <v>0</v>
      </c>
      <c r="BG1489" s="99">
        <v>29542391.597900402</v>
      </c>
      <c r="BH1489" s="99">
        <v>8640702.3843994103</v>
      </c>
      <c r="BI1489" s="99">
        <v>0</v>
      </c>
      <c r="BJ1489" s="99">
        <v>1325377.9092254599</v>
      </c>
      <c r="BK1489" s="99">
        <v>818218.38094329799</v>
      </c>
      <c r="BL1489" s="99">
        <v>0</v>
      </c>
      <c r="BM1489" s="99">
        <v>0</v>
      </c>
      <c r="BN1489" s="99">
        <v>0</v>
      </c>
      <c r="BO1489" s="99">
        <v>0</v>
      </c>
      <c r="BP1489" s="99">
        <v>0</v>
      </c>
      <c r="BQ1489" s="99">
        <v>0</v>
      </c>
      <c r="BR1489" s="99">
        <v>4531999.18603516</v>
      </c>
      <c r="BS1489" s="99">
        <v>2038725.29391479</v>
      </c>
      <c r="BT1489" s="99">
        <v>0</v>
      </c>
      <c r="BU1489" s="99">
        <v>1286837.7199859601</v>
      </c>
      <c r="BV1489" s="99">
        <v>2129261.8682556199</v>
      </c>
      <c r="BW1489" s="99">
        <v>0</v>
      </c>
      <c r="BX1489" s="99">
        <v>186886.969493866</v>
      </c>
      <c r="BY1489" s="99">
        <v>0</v>
      </c>
      <c r="BZ1489" s="99">
        <v>0</v>
      </c>
      <c r="CA1489" s="99">
        <v>63971.256478309602</v>
      </c>
      <c r="CB1489" s="99">
        <v>3683019.4031066899</v>
      </c>
      <c r="CC1489" s="99">
        <v>35640491.925292999</v>
      </c>
      <c r="CD1489" s="99">
        <v>9963951.00146484</v>
      </c>
      <c r="CE1489" s="99">
        <v>1595.1117384582799</v>
      </c>
      <c r="CF1489" s="99">
        <v>181301.900365829</v>
      </c>
      <c r="CG1489" s="99">
        <v>1533249.91294861</v>
      </c>
      <c r="CH1489" s="99">
        <v>0</v>
      </c>
      <c r="CI1489" s="99">
        <v>65568.235474586501</v>
      </c>
      <c r="CJ1489" s="99">
        <v>3864452.6986694299</v>
      </c>
      <c r="CK1489" s="99">
        <v>37171196.724121101</v>
      </c>
      <c r="CL1489" s="99">
        <v>10154778.8209229</v>
      </c>
      <c r="CM1489" s="166">
        <v>93071.230047225996</v>
      </c>
      <c r="CN1489" s="166">
        <v>11654979.736450201</v>
      </c>
      <c r="CO1489" s="166">
        <v>66651430.548828103</v>
      </c>
      <c r="CP1489" s="99">
        <v>10154778.8209229</v>
      </c>
      <c r="CQ1489" s="99">
        <v>0</v>
      </c>
      <c r="CR1489" s="99">
        <v>0</v>
      </c>
      <c r="CS1489" s="99">
        <v>0</v>
      </c>
      <c r="CT1489" s="99">
        <v>0</v>
      </c>
      <c r="CU1489" s="98">
        <v>5715.7798446489996</v>
      </c>
      <c r="CV1489" s="98">
        <v>29107.527989989001</v>
      </c>
      <c r="CW1489" s="98">
        <v>3864321.3034725189</v>
      </c>
      <c r="CX1489" s="98">
        <v>37173741.838241607</v>
      </c>
    </row>
    <row r="1490" spans="1:102" x14ac:dyDescent="0.2">
      <c r="A1490" s="98" t="s">
        <v>75</v>
      </c>
      <c r="B1490" s="100">
        <v>42430</v>
      </c>
      <c r="C1490" s="99">
        <v>58116.183797836296</v>
      </c>
      <c r="D1490" s="99">
        <v>0</v>
      </c>
      <c r="E1490" s="99">
        <v>5850.3919956684103</v>
      </c>
      <c r="F1490" s="99">
        <v>5198.6941699385598</v>
      </c>
      <c r="G1490" s="99">
        <v>1627.34498094022</v>
      </c>
      <c r="H1490" s="99">
        <v>0</v>
      </c>
      <c r="I1490" s="99">
        <v>0</v>
      </c>
      <c r="J1490" s="99">
        <v>27672.239004135099</v>
      </c>
      <c r="K1490" s="99">
        <v>0</v>
      </c>
      <c r="L1490" s="99">
        <v>120.75692200195</v>
      </c>
      <c r="M1490" s="99">
        <v>26454.317682027799</v>
      </c>
      <c r="N1490" s="99">
        <v>5108.0254055261603</v>
      </c>
      <c r="O1490" s="99">
        <v>0</v>
      </c>
      <c r="P1490" s="99">
        <v>29044.019363164902</v>
      </c>
      <c r="Q1490" s="99">
        <v>3167.8814684152599</v>
      </c>
      <c r="R1490" s="99">
        <v>0</v>
      </c>
      <c r="S1490" s="99">
        <v>1612.1363128125699</v>
      </c>
      <c r="T1490" s="99">
        <v>0</v>
      </c>
      <c r="U1490" s="99">
        <v>27668.928362369501</v>
      </c>
      <c r="V1490" s="99">
        <v>3401350.9107055701</v>
      </c>
      <c r="W1490" s="99">
        <v>0</v>
      </c>
      <c r="X1490" s="99">
        <v>290418.56888580299</v>
      </c>
      <c r="Y1490" s="99">
        <v>243671.538373947</v>
      </c>
      <c r="Z1490" s="99">
        <v>185535.71759796099</v>
      </c>
      <c r="AA1490" s="99">
        <v>0</v>
      </c>
      <c r="AB1490" s="99">
        <v>0</v>
      </c>
      <c r="AC1490" s="99">
        <v>7871821.8217163105</v>
      </c>
      <c r="AD1490" s="99">
        <v>0</v>
      </c>
      <c r="AE1490" s="99">
        <v>15527.5276844502</v>
      </c>
      <c r="AF1490" s="99">
        <v>1367237.39152527</v>
      </c>
      <c r="AG1490" s="99">
        <v>573066.87680053699</v>
      </c>
      <c r="AH1490" s="99">
        <v>0</v>
      </c>
      <c r="AI1490" s="99">
        <v>1217983.86027527</v>
      </c>
      <c r="AJ1490" s="99">
        <v>512674.02624130202</v>
      </c>
      <c r="AK1490" s="99">
        <v>0</v>
      </c>
      <c r="AL1490" s="99">
        <v>182939.70075988799</v>
      </c>
      <c r="AM1490" s="99">
        <v>0</v>
      </c>
      <c r="AN1490" s="99">
        <v>7881136.9301757803</v>
      </c>
      <c r="AO1490" s="99">
        <v>33550341.4841309</v>
      </c>
      <c r="AP1490" s="99">
        <v>0</v>
      </c>
      <c r="AQ1490" s="99">
        <v>2442606.5183105501</v>
      </c>
      <c r="AR1490" s="99">
        <v>2035898.5444946301</v>
      </c>
      <c r="AS1490" s="99">
        <v>1578530.8846130399</v>
      </c>
      <c r="AT1490" s="99">
        <v>0</v>
      </c>
      <c r="AU1490" s="99">
        <v>0</v>
      </c>
      <c r="AV1490" s="99">
        <v>29791086.721679699</v>
      </c>
      <c r="AW1490" s="99">
        <v>0</v>
      </c>
      <c r="AX1490" s="99">
        <v>129778.687685966</v>
      </c>
      <c r="AY1490" s="99">
        <v>13929836.0325928</v>
      </c>
      <c r="AZ1490" s="99">
        <v>5044540.44030762</v>
      </c>
      <c r="BA1490" s="99">
        <v>0</v>
      </c>
      <c r="BB1490" s="99">
        <v>12402754.0578613</v>
      </c>
      <c r="BC1490" s="99">
        <v>4476588.1003417997</v>
      </c>
      <c r="BD1490" s="99">
        <v>0</v>
      </c>
      <c r="BE1490" s="99">
        <v>1555542.15184021</v>
      </c>
      <c r="BF1490" s="99">
        <v>0</v>
      </c>
      <c r="BG1490" s="99">
        <v>29820748.436279301</v>
      </c>
      <c r="BH1490" s="99">
        <v>9541541.1347656306</v>
      </c>
      <c r="BI1490" s="99">
        <v>0</v>
      </c>
      <c r="BJ1490" s="99">
        <v>1275414.1637115499</v>
      </c>
      <c r="BK1490" s="99">
        <v>853364.40847015404</v>
      </c>
      <c r="BL1490" s="99">
        <v>0</v>
      </c>
      <c r="BM1490" s="99">
        <v>0</v>
      </c>
      <c r="BN1490" s="99">
        <v>0</v>
      </c>
      <c r="BO1490" s="99">
        <v>0</v>
      </c>
      <c r="BP1490" s="99">
        <v>0</v>
      </c>
      <c r="BQ1490" s="99">
        <v>0</v>
      </c>
      <c r="BR1490" s="99">
        <v>4534600.7299804697</v>
      </c>
      <c r="BS1490" s="99">
        <v>2018711.9940490699</v>
      </c>
      <c r="BT1490" s="99">
        <v>0</v>
      </c>
      <c r="BU1490" s="99">
        <v>2311775.4299621601</v>
      </c>
      <c r="BV1490" s="99">
        <v>2054591.4461059601</v>
      </c>
      <c r="BW1490" s="99">
        <v>0</v>
      </c>
      <c r="BX1490" s="99">
        <v>323799.62884139997</v>
      </c>
      <c r="BY1490" s="99">
        <v>0</v>
      </c>
      <c r="BZ1490" s="99">
        <v>0</v>
      </c>
      <c r="CA1490" s="99">
        <v>63930.046652793899</v>
      </c>
      <c r="CB1490" s="99">
        <v>3680902.0451660198</v>
      </c>
      <c r="CC1490" s="99">
        <v>35872012.791503899</v>
      </c>
      <c r="CD1490" s="99">
        <v>10831094.224121099</v>
      </c>
      <c r="CE1490" s="99">
        <v>1628.0125914365101</v>
      </c>
      <c r="CF1490" s="99">
        <v>186185.02771759001</v>
      </c>
      <c r="CG1490" s="99">
        <v>1556960.1470947301</v>
      </c>
      <c r="CH1490" s="99">
        <v>0</v>
      </c>
      <c r="CI1490" s="99">
        <v>65555.183388709993</v>
      </c>
      <c r="CJ1490" s="99">
        <v>3865572.29864502</v>
      </c>
      <c r="CK1490" s="99">
        <v>37443818.098632798</v>
      </c>
      <c r="CL1490" s="99">
        <v>11146079.1400146</v>
      </c>
      <c r="CM1490" s="166">
        <v>93060.571169853196</v>
      </c>
      <c r="CN1490" s="166">
        <v>11689910.564697299</v>
      </c>
      <c r="CO1490" s="166">
        <v>67173560.027343795</v>
      </c>
      <c r="CP1490" s="99">
        <v>11146079.1400146</v>
      </c>
      <c r="CQ1490" s="99">
        <v>0</v>
      </c>
      <c r="CR1490" s="99">
        <v>0</v>
      </c>
      <c r="CS1490" s="99">
        <v>0</v>
      </c>
      <c r="CT1490" s="99">
        <v>0</v>
      </c>
      <c r="CU1490" s="98">
        <v>5859.3408002240003</v>
      </c>
      <c r="CV1490" s="98">
        <v>29120.552184504999</v>
      </c>
      <c r="CW1490" s="98">
        <v>3867087.0728836097</v>
      </c>
      <c r="CX1490" s="98">
        <v>37428972.938598625</v>
      </c>
    </row>
    <row r="1491" spans="1:102" x14ac:dyDescent="0.2">
      <c r="A1491" s="98" t="s">
        <v>75</v>
      </c>
      <c r="B1491" s="100">
        <v>42522</v>
      </c>
      <c r="C1491" s="99">
        <v>58193.110548973098</v>
      </c>
      <c r="D1491" s="99">
        <v>0</v>
      </c>
      <c r="E1491" s="99">
        <v>5712.7382466196996</v>
      </c>
      <c r="F1491" s="99">
        <v>5134.2383365035103</v>
      </c>
      <c r="G1491" s="99">
        <v>1665.8889643698899</v>
      </c>
      <c r="H1491" s="99">
        <v>0</v>
      </c>
      <c r="I1491" s="99">
        <v>0</v>
      </c>
      <c r="J1491" s="99">
        <v>27718.4588274956</v>
      </c>
      <c r="K1491" s="99">
        <v>0</v>
      </c>
      <c r="L1491" s="99">
        <v>128.62784730084201</v>
      </c>
      <c r="M1491" s="99">
        <v>26548.114848852201</v>
      </c>
      <c r="N1491" s="99">
        <v>5108.0289232730902</v>
      </c>
      <c r="O1491" s="99">
        <v>0</v>
      </c>
      <c r="P1491" s="99">
        <v>29067.944583416</v>
      </c>
      <c r="Q1491" s="99">
        <v>3043.8004643321001</v>
      </c>
      <c r="R1491" s="99">
        <v>0</v>
      </c>
      <c r="S1491" s="99">
        <v>1654.70644448698</v>
      </c>
      <c r="T1491" s="99">
        <v>0</v>
      </c>
      <c r="U1491" s="99">
        <v>27703.6360783577</v>
      </c>
      <c r="V1491" s="99">
        <v>3396793.5104980501</v>
      </c>
      <c r="W1491" s="99">
        <v>0</v>
      </c>
      <c r="X1491" s="99">
        <v>274434.906799316</v>
      </c>
      <c r="Y1491" s="99">
        <v>234111.486772537</v>
      </c>
      <c r="Z1491" s="99">
        <v>189979.56464004499</v>
      </c>
      <c r="AA1491" s="99">
        <v>0</v>
      </c>
      <c r="AB1491" s="99">
        <v>0</v>
      </c>
      <c r="AC1491" s="99">
        <v>7879297.9273681603</v>
      </c>
      <c r="AD1491" s="99">
        <v>0</v>
      </c>
      <c r="AE1491" s="99">
        <v>15114.829653024701</v>
      </c>
      <c r="AF1491" s="99">
        <v>1357950.2268066399</v>
      </c>
      <c r="AG1491" s="99">
        <v>572257.92753601098</v>
      </c>
      <c r="AH1491" s="99">
        <v>0</v>
      </c>
      <c r="AI1491" s="99">
        <v>1234687.6416778599</v>
      </c>
      <c r="AJ1491" s="99">
        <v>511399.504245758</v>
      </c>
      <c r="AK1491" s="99">
        <v>0</v>
      </c>
      <c r="AL1491" s="99">
        <v>187890.276964188</v>
      </c>
      <c r="AM1491" s="99">
        <v>0</v>
      </c>
      <c r="AN1491" s="99">
        <v>7862908.8697509803</v>
      </c>
      <c r="AO1491" s="99">
        <v>33798475.9150391</v>
      </c>
      <c r="AP1491" s="99">
        <v>0</v>
      </c>
      <c r="AQ1491" s="99">
        <v>2321286.9693908701</v>
      </c>
      <c r="AR1491" s="99">
        <v>1952238.0010528599</v>
      </c>
      <c r="AS1491" s="99">
        <v>1620990.1104431199</v>
      </c>
      <c r="AT1491" s="99">
        <v>0</v>
      </c>
      <c r="AU1491" s="99">
        <v>0</v>
      </c>
      <c r="AV1491" s="99">
        <v>29871874.705566399</v>
      </c>
      <c r="AW1491" s="99">
        <v>0</v>
      </c>
      <c r="AX1491" s="99">
        <v>117910.838900566</v>
      </c>
      <c r="AY1491" s="99">
        <v>13854661.5783691</v>
      </c>
      <c r="AZ1491" s="99">
        <v>5062864.5361328097</v>
      </c>
      <c r="BA1491" s="99">
        <v>0</v>
      </c>
      <c r="BB1491" s="99">
        <v>12745864.294433599</v>
      </c>
      <c r="BC1491" s="99">
        <v>4521430.9160156297</v>
      </c>
      <c r="BD1491" s="99">
        <v>0</v>
      </c>
      <c r="BE1491" s="99">
        <v>1604594.7497253399</v>
      </c>
      <c r="BF1491" s="99">
        <v>0</v>
      </c>
      <c r="BG1491" s="99">
        <v>29808624.082031298</v>
      </c>
      <c r="BH1491" s="99">
        <v>9673836.7412109394</v>
      </c>
      <c r="BI1491" s="99">
        <v>0</v>
      </c>
      <c r="BJ1491" s="99">
        <v>1205467.1606903099</v>
      </c>
      <c r="BK1491" s="99">
        <v>825175.76107788098</v>
      </c>
      <c r="BL1491" s="99">
        <v>0</v>
      </c>
      <c r="BM1491" s="99">
        <v>0</v>
      </c>
      <c r="BN1491" s="99">
        <v>0</v>
      </c>
      <c r="BO1491" s="99">
        <v>0</v>
      </c>
      <c r="BP1491" s="99">
        <v>0</v>
      </c>
      <c r="BQ1491" s="99">
        <v>0</v>
      </c>
      <c r="BR1491" s="99">
        <v>4528855.1245117197</v>
      </c>
      <c r="BS1491" s="99">
        <v>2023113.6160278299</v>
      </c>
      <c r="BT1491" s="99">
        <v>0</v>
      </c>
      <c r="BU1491" s="99">
        <v>2361787.93994141</v>
      </c>
      <c r="BV1491" s="99">
        <v>2034605.5882415799</v>
      </c>
      <c r="BW1491" s="99">
        <v>0</v>
      </c>
      <c r="BX1491" s="99">
        <v>340191.24876785302</v>
      </c>
      <c r="BY1491" s="99">
        <v>0</v>
      </c>
      <c r="BZ1491" s="99">
        <v>0</v>
      </c>
      <c r="CA1491" s="99">
        <v>63921.613028049498</v>
      </c>
      <c r="CB1491" s="99">
        <v>3671411.21380615</v>
      </c>
      <c r="CC1491" s="99">
        <v>36116285.771484397</v>
      </c>
      <c r="CD1491" s="99">
        <v>10874760.658325201</v>
      </c>
      <c r="CE1491" s="99">
        <v>1666.48877282441</v>
      </c>
      <c r="CF1491" s="99">
        <v>188948.60366630601</v>
      </c>
      <c r="CG1491" s="99">
        <v>1587916.1351470901</v>
      </c>
      <c r="CH1491" s="99">
        <v>0</v>
      </c>
      <c r="CI1491" s="99">
        <v>65576.276918411299</v>
      </c>
      <c r="CJ1491" s="99">
        <v>3853818.5751342801</v>
      </c>
      <c r="CK1491" s="99">
        <v>37716027.830566399</v>
      </c>
      <c r="CL1491" s="99">
        <v>11202331.330444301</v>
      </c>
      <c r="CM1491" s="166">
        <v>93099.9422836304</v>
      </c>
      <c r="CN1491" s="166">
        <v>11697861.048095699</v>
      </c>
      <c r="CO1491" s="166">
        <v>67459670.96875</v>
      </c>
      <c r="CP1491" s="99">
        <v>11202331.330444301</v>
      </c>
      <c r="CQ1491" s="99">
        <v>0</v>
      </c>
      <c r="CR1491" s="99">
        <v>0</v>
      </c>
      <c r="CS1491" s="99">
        <v>0</v>
      </c>
      <c r="CT1491" s="99">
        <v>0</v>
      </c>
      <c r="CU1491" s="98">
        <v>5711.9872710569998</v>
      </c>
      <c r="CV1491" s="98">
        <v>29219.865672721</v>
      </c>
      <c r="CW1491" s="98">
        <v>3860359.817472456</v>
      </c>
      <c r="CX1491" s="98">
        <v>37704201.906631485</v>
      </c>
    </row>
    <row r="1492" spans="1:102" x14ac:dyDescent="0.2">
      <c r="A1492" s="98" t="s">
        <v>75</v>
      </c>
      <c r="B1492" s="100">
        <v>42614</v>
      </c>
      <c r="C1492" s="99">
        <v>58285.884696483598</v>
      </c>
      <c r="D1492" s="99">
        <v>0</v>
      </c>
      <c r="E1492" s="99">
        <v>5643.8299060463896</v>
      </c>
      <c r="F1492" s="99">
        <v>5123.7185962200201</v>
      </c>
      <c r="G1492" s="99">
        <v>1691.9035087376801</v>
      </c>
      <c r="H1492" s="99">
        <v>0</v>
      </c>
      <c r="I1492" s="99">
        <v>0</v>
      </c>
      <c r="J1492" s="99">
        <v>27548.161502122901</v>
      </c>
      <c r="K1492" s="99">
        <v>0</v>
      </c>
      <c r="L1492" s="99">
        <v>122.346447399817</v>
      </c>
      <c r="M1492" s="99">
        <v>26595.331917285901</v>
      </c>
      <c r="N1492" s="99">
        <v>5165.7522279620198</v>
      </c>
      <c r="O1492" s="99">
        <v>0</v>
      </c>
      <c r="P1492" s="99">
        <v>29078.0179433823</v>
      </c>
      <c r="Q1492" s="99">
        <v>3003.5884986221799</v>
      </c>
      <c r="R1492" s="99">
        <v>0</v>
      </c>
      <c r="S1492" s="99">
        <v>1679.9909646660101</v>
      </c>
      <c r="T1492" s="99">
        <v>0</v>
      </c>
      <c r="U1492" s="99">
        <v>27560.947102308299</v>
      </c>
      <c r="V1492" s="99">
        <v>3422438.7776794401</v>
      </c>
      <c r="W1492" s="99">
        <v>0</v>
      </c>
      <c r="X1492" s="99">
        <v>270592.17901229899</v>
      </c>
      <c r="Y1492" s="99">
        <v>228779.837123871</v>
      </c>
      <c r="Z1492" s="99">
        <v>193609.851184845</v>
      </c>
      <c r="AA1492" s="99">
        <v>0</v>
      </c>
      <c r="AB1492" s="99">
        <v>0</v>
      </c>
      <c r="AC1492" s="99">
        <v>7817877.7669677697</v>
      </c>
      <c r="AD1492" s="99">
        <v>0</v>
      </c>
      <c r="AE1492" s="99">
        <v>13502.8938013315</v>
      </c>
      <c r="AF1492" s="99">
        <v>1359128.7237853999</v>
      </c>
      <c r="AG1492" s="99">
        <v>586932.09407806396</v>
      </c>
      <c r="AH1492" s="99">
        <v>0</v>
      </c>
      <c r="AI1492" s="99">
        <v>1229468.95262146</v>
      </c>
      <c r="AJ1492" s="99">
        <v>510322.40869903599</v>
      </c>
      <c r="AK1492" s="99">
        <v>0</v>
      </c>
      <c r="AL1492" s="99">
        <v>191594.16096496599</v>
      </c>
      <c r="AM1492" s="99">
        <v>0</v>
      </c>
      <c r="AN1492" s="99">
        <v>7819759.4586181603</v>
      </c>
      <c r="AO1492" s="99">
        <v>34330798.46875</v>
      </c>
      <c r="AP1492" s="99">
        <v>0</v>
      </c>
      <c r="AQ1492" s="99">
        <v>2324927.2523803702</v>
      </c>
      <c r="AR1492" s="99">
        <v>1946943.8699493399</v>
      </c>
      <c r="AS1492" s="99">
        <v>1662726.4520568801</v>
      </c>
      <c r="AT1492" s="99">
        <v>0</v>
      </c>
      <c r="AU1492" s="99">
        <v>0</v>
      </c>
      <c r="AV1492" s="99">
        <v>29805774.9538574</v>
      </c>
      <c r="AW1492" s="99">
        <v>0</v>
      </c>
      <c r="AX1492" s="99">
        <v>118226.763131142</v>
      </c>
      <c r="AY1492" s="99">
        <v>13951520.845458999</v>
      </c>
      <c r="AZ1492" s="99">
        <v>5223038.9887084998</v>
      </c>
      <c r="BA1492" s="99">
        <v>0</v>
      </c>
      <c r="BB1492" s="99">
        <v>12913256.3814697</v>
      </c>
      <c r="BC1492" s="99">
        <v>4552373.41516113</v>
      </c>
      <c r="BD1492" s="99">
        <v>0</v>
      </c>
      <c r="BE1492" s="99">
        <v>1646667.12765503</v>
      </c>
      <c r="BF1492" s="99">
        <v>0</v>
      </c>
      <c r="BG1492" s="99">
        <v>29813415.282470699</v>
      </c>
      <c r="BH1492" s="99">
        <v>9676925.4215087909</v>
      </c>
      <c r="BI1492" s="99">
        <v>0</v>
      </c>
      <c r="BJ1492" s="99">
        <v>1155631.4928741499</v>
      </c>
      <c r="BK1492" s="99">
        <v>812866.08020019496</v>
      </c>
      <c r="BL1492" s="99">
        <v>0</v>
      </c>
      <c r="BM1492" s="99">
        <v>0</v>
      </c>
      <c r="BN1492" s="99">
        <v>0</v>
      </c>
      <c r="BO1492" s="99">
        <v>0</v>
      </c>
      <c r="BP1492" s="99">
        <v>0</v>
      </c>
      <c r="BQ1492" s="99">
        <v>0</v>
      </c>
      <c r="BR1492" s="99">
        <v>4536749.8109130897</v>
      </c>
      <c r="BS1492" s="99">
        <v>2073082.4107208301</v>
      </c>
      <c r="BT1492" s="99">
        <v>0</v>
      </c>
      <c r="BU1492" s="99">
        <v>1997020.6899719201</v>
      </c>
      <c r="BV1492" s="99">
        <v>2016003.4853515599</v>
      </c>
      <c r="BW1492" s="99">
        <v>0</v>
      </c>
      <c r="BX1492" s="99">
        <v>294711.35897064197</v>
      </c>
      <c r="BY1492" s="99">
        <v>0</v>
      </c>
      <c r="BZ1492" s="99">
        <v>0</v>
      </c>
      <c r="CA1492" s="99">
        <v>63936.296626567797</v>
      </c>
      <c r="CB1492" s="99">
        <v>3691877.47015381</v>
      </c>
      <c r="CC1492" s="99">
        <v>36655112.581542999</v>
      </c>
      <c r="CD1492" s="99">
        <v>10823248.34021</v>
      </c>
      <c r="CE1492" s="99">
        <v>1690.23003585637</v>
      </c>
      <c r="CF1492" s="99">
        <v>193756.775676727</v>
      </c>
      <c r="CG1492" s="99">
        <v>1674809.8926696801</v>
      </c>
      <c r="CH1492" s="99">
        <v>0</v>
      </c>
      <c r="CI1492" s="99">
        <v>65649.060824394197</v>
      </c>
      <c r="CJ1492" s="99">
        <v>3884554.5135803199</v>
      </c>
      <c r="CK1492" s="99">
        <v>38311422.761230499</v>
      </c>
      <c r="CL1492" s="99">
        <v>11150543.1647949</v>
      </c>
      <c r="CM1492" s="166">
        <v>93031.842841148406</v>
      </c>
      <c r="CN1492" s="166">
        <v>11717006.490112299</v>
      </c>
      <c r="CO1492" s="166">
        <v>68098059.743164107</v>
      </c>
      <c r="CP1492" s="99">
        <v>11150543.1647949</v>
      </c>
      <c r="CQ1492" s="99">
        <v>0</v>
      </c>
      <c r="CR1492" s="99">
        <v>0</v>
      </c>
      <c r="CS1492" s="99">
        <v>0</v>
      </c>
      <c r="CT1492" s="99">
        <v>0</v>
      </c>
      <c r="CU1492" s="98">
        <v>5640.636674032</v>
      </c>
      <c r="CV1492" s="98">
        <v>29068.231804118001</v>
      </c>
      <c r="CW1492" s="98">
        <v>3885634.2458305368</v>
      </c>
      <c r="CX1492" s="98">
        <v>38329922.474212676</v>
      </c>
    </row>
    <row r="1493" spans="1:102" x14ac:dyDescent="0.2">
      <c r="A1493" s="98" t="s">
        <v>75</v>
      </c>
      <c r="B1493" s="100">
        <v>42705</v>
      </c>
      <c r="C1493" s="99">
        <v>58342.579598426797</v>
      </c>
      <c r="D1493" s="99">
        <v>0</v>
      </c>
      <c r="E1493" s="99">
        <v>5585.5498618483498</v>
      </c>
      <c r="F1493" s="99">
        <v>5085.3269549608203</v>
      </c>
      <c r="G1493" s="99">
        <v>1713.7979956865299</v>
      </c>
      <c r="H1493" s="99">
        <v>0</v>
      </c>
      <c r="I1493" s="99">
        <v>0</v>
      </c>
      <c r="J1493" s="99">
        <v>27599.969917058901</v>
      </c>
      <c r="K1493" s="99">
        <v>0</v>
      </c>
      <c r="L1493" s="99">
        <v>112.11613103561101</v>
      </c>
      <c r="M1493" s="99">
        <v>26717.833180665999</v>
      </c>
      <c r="N1493" s="99">
        <v>5142.7259981036204</v>
      </c>
      <c r="O1493" s="99">
        <v>0</v>
      </c>
      <c r="P1493" s="99">
        <v>29056.096602201502</v>
      </c>
      <c r="Q1493" s="99">
        <v>2935.23907315731</v>
      </c>
      <c r="R1493" s="99">
        <v>0</v>
      </c>
      <c r="S1493" s="99">
        <v>1700.1109675467001</v>
      </c>
      <c r="T1493" s="99">
        <v>0</v>
      </c>
      <c r="U1493" s="99">
        <v>27615.088791370399</v>
      </c>
      <c r="V1493" s="99">
        <v>3421959.8798828102</v>
      </c>
      <c r="W1493" s="99">
        <v>0</v>
      </c>
      <c r="X1493" s="99">
        <v>268478.27993392898</v>
      </c>
      <c r="Y1493" s="99">
        <v>224640.06978797901</v>
      </c>
      <c r="Z1493" s="99">
        <v>192691.61968421901</v>
      </c>
      <c r="AA1493" s="99">
        <v>0</v>
      </c>
      <c r="AB1493" s="99">
        <v>0</v>
      </c>
      <c r="AC1493" s="99">
        <v>7752338.3440551804</v>
      </c>
      <c r="AD1493" s="99">
        <v>0</v>
      </c>
      <c r="AE1493" s="99">
        <v>13309.941904187201</v>
      </c>
      <c r="AF1493" s="99">
        <v>1358240.56781006</v>
      </c>
      <c r="AG1493" s="99">
        <v>585279.82807159401</v>
      </c>
      <c r="AH1493" s="99">
        <v>0</v>
      </c>
      <c r="AI1493" s="99">
        <v>1223257.91073608</v>
      </c>
      <c r="AJ1493" s="99">
        <v>506839.15748214698</v>
      </c>
      <c r="AK1493" s="99">
        <v>0</v>
      </c>
      <c r="AL1493" s="99">
        <v>189802.11477088899</v>
      </c>
      <c r="AM1493" s="99">
        <v>0</v>
      </c>
      <c r="AN1493" s="99">
        <v>7759651.2587280301</v>
      </c>
      <c r="AO1493" s="99">
        <v>34512310.7431641</v>
      </c>
      <c r="AP1493" s="99">
        <v>0</v>
      </c>
      <c r="AQ1493" s="99">
        <v>2339643.7518615699</v>
      </c>
      <c r="AR1493" s="99">
        <v>1929124.9777221701</v>
      </c>
      <c r="AS1493" s="99">
        <v>1657840.2348632801</v>
      </c>
      <c r="AT1493" s="99">
        <v>0</v>
      </c>
      <c r="AU1493" s="99">
        <v>0</v>
      </c>
      <c r="AV1493" s="99">
        <v>29715187.8979492</v>
      </c>
      <c r="AW1493" s="99">
        <v>0</v>
      </c>
      <c r="AX1493" s="99">
        <v>128500.838372231</v>
      </c>
      <c r="AY1493" s="99">
        <v>14037795.228149399</v>
      </c>
      <c r="AZ1493" s="99">
        <v>5246202.2650146503</v>
      </c>
      <c r="BA1493" s="99">
        <v>0</v>
      </c>
      <c r="BB1493" s="99">
        <v>12890010.837158199</v>
      </c>
      <c r="BC1493" s="99">
        <v>4550035.7662963904</v>
      </c>
      <c r="BD1493" s="99">
        <v>0</v>
      </c>
      <c r="BE1493" s="99">
        <v>1632857.22605896</v>
      </c>
      <c r="BF1493" s="99">
        <v>0</v>
      </c>
      <c r="BG1493" s="99">
        <v>29749547.893066399</v>
      </c>
      <c r="BH1493" s="99">
        <v>9696468.3535156306</v>
      </c>
      <c r="BI1493" s="99">
        <v>0</v>
      </c>
      <c r="BJ1493" s="99">
        <v>1153804.1266632101</v>
      </c>
      <c r="BK1493" s="99">
        <v>824702.781066895</v>
      </c>
      <c r="BL1493" s="99">
        <v>0</v>
      </c>
      <c r="BM1493" s="99">
        <v>0</v>
      </c>
      <c r="BN1493" s="99">
        <v>0</v>
      </c>
      <c r="BO1493" s="99">
        <v>0</v>
      </c>
      <c r="BP1493" s="99">
        <v>0</v>
      </c>
      <c r="BQ1493" s="99">
        <v>0</v>
      </c>
      <c r="BR1493" s="99">
        <v>4534425.9166259803</v>
      </c>
      <c r="BS1493" s="99">
        <v>2077278.56544495</v>
      </c>
      <c r="BT1493" s="99">
        <v>0</v>
      </c>
      <c r="BU1493" s="99">
        <v>2273066.3499450702</v>
      </c>
      <c r="BV1493" s="99">
        <v>2004673.2237853999</v>
      </c>
      <c r="BW1493" s="99">
        <v>0</v>
      </c>
      <c r="BX1493" s="99">
        <v>323579.25883865397</v>
      </c>
      <c r="BY1493" s="99">
        <v>0</v>
      </c>
      <c r="BZ1493" s="99">
        <v>0</v>
      </c>
      <c r="CA1493" s="99">
        <v>63947.190231323199</v>
      </c>
      <c r="CB1493" s="99">
        <v>3690536.2889404302</v>
      </c>
      <c r="CC1493" s="99">
        <v>36858789.611328103</v>
      </c>
      <c r="CD1493" s="99">
        <v>10848238.740112299</v>
      </c>
      <c r="CE1493" s="99">
        <v>1713.6553177237499</v>
      </c>
      <c r="CF1493" s="99">
        <v>192995.38183975199</v>
      </c>
      <c r="CG1493" s="99">
        <v>1663588.9235382101</v>
      </c>
      <c r="CH1493" s="99">
        <v>0</v>
      </c>
      <c r="CI1493" s="99">
        <v>65655.283509254499</v>
      </c>
      <c r="CJ1493" s="99">
        <v>3884563.8132629399</v>
      </c>
      <c r="CK1493" s="99">
        <v>38521888.198730499</v>
      </c>
      <c r="CL1493" s="99">
        <v>11175852.0899658</v>
      </c>
      <c r="CM1493" s="166">
        <v>93092.503004074097</v>
      </c>
      <c r="CN1493" s="166">
        <v>11689704.1483154</v>
      </c>
      <c r="CO1493" s="166">
        <v>68230029.283203095</v>
      </c>
      <c r="CP1493" s="99">
        <v>11175852.0899658</v>
      </c>
      <c r="CQ1493" s="99">
        <v>0</v>
      </c>
      <c r="CR1493" s="99">
        <v>0</v>
      </c>
      <c r="CS1493" s="99">
        <v>0</v>
      </c>
      <c r="CT1493" s="99">
        <v>0</v>
      </c>
      <c r="CU1493" s="98">
        <v>5581.5613166920002</v>
      </c>
      <c r="CV1493" s="98">
        <v>29137.972482461999</v>
      </c>
      <c r="CW1493" s="98">
        <v>3883531.6707801824</v>
      </c>
      <c r="CX1493" s="98">
        <v>38522378.534866311</v>
      </c>
    </row>
    <row r="1494" spans="1:102" x14ac:dyDescent="0.2">
      <c r="A1494" s="98" t="s">
        <v>75</v>
      </c>
      <c r="B1494" s="100">
        <v>42795</v>
      </c>
      <c r="C1494" s="99">
        <v>58594.835306644403</v>
      </c>
      <c r="D1494" s="99">
        <v>0</v>
      </c>
      <c r="E1494" s="99">
        <v>5534.4401376247397</v>
      </c>
      <c r="F1494" s="99">
        <v>5048.9448722600901</v>
      </c>
      <c r="G1494" s="99">
        <v>1732.92399357259</v>
      </c>
      <c r="H1494" s="99">
        <v>0</v>
      </c>
      <c r="I1494" s="99">
        <v>0</v>
      </c>
      <c r="J1494" s="99">
        <v>27712.9019048214</v>
      </c>
      <c r="K1494" s="99">
        <v>0</v>
      </c>
      <c r="L1494" s="99">
        <v>115.78819720167699</v>
      </c>
      <c r="M1494" s="99">
        <v>26905.714301586198</v>
      </c>
      <c r="N1494" s="99">
        <v>5148.7628931999197</v>
      </c>
      <c r="O1494" s="99">
        <v>0</v>
      </c>
      <c r="P1494" s="99">
        <v>28968.821439981501</v>
      </c>
      <c r="Q1494" s="99">
        <v>2887.9902648627799</v>
      </c>
      <c r="R1494" s="99">
        <v>0</v>
      </c>
      <c r="S1494" s="99">
        <v>1716.9889152944099</v>
      </c>
      <c r="T1494" s="99">
        <v>0</v>
      </c>
      <c r="U1494" s="99">
        <v>27698.4510147572</v>
      </c>
      <c r="V1494" s="99">
        <v>3455537.8890075702</v>
      </c>
      <c r="W1494" s="99">
        <v>0</v>
      </c>
      <c r="X1494" s="99">
        <v>265544.52079009998</v>
      </c>
      <c r="Y1494" s="99">
        <v>219717.937698364</v>
      </c>
      <c r="Z1494" s="99">
        <v>196305.160667419</v>
      </c>
      <c r="AA1494" s="99">
        <v>0</v>
      </c>
      <c r="AB1494" s="99">
        <v>0</v>
      </c>
      <c r="AC1494" s="99">
        <v>7887880.17468262</v>
      </c>
      <c r="AD1494" s="99">
        <v>0</v>
      </c>
      <c r="AE1494" s="99">
        <v>14712.567985415501</v>
      </c>
      <c r="AF1494" s="99">
        <v>1373212.6797180199</v>
      </c>
      <c r="AG1494" s="99">
        <v>589282.81118011498</v>
      </c>
      <c r="AH1494" s="99">
        <v>0</v>
      </c>
      <c r="AI1494" s="99">
        <v>1231213.1702728299</v>
      </c>
      <c r="AJ1494" s="99">
        <v>505764.74386596697</v>
      </c>
      <c r="AK1494" s="99">
        <v>0</v>
      </c>
      <c r="AL1494" s="99">
        <v>193953.08258438099</v>
      </c>
      <c r="AM1494" s="99">
        <v>0</v>
      </c>
      <c r="AN1494" s="99">
        <v>7858679.1524047898</v>
      </c>
      <c r="AO1494" s="99">
        <v>35086839.220703103</v>
      </c>
      <c r="AP1494" s="99">
        <v>0</v>
      </c>
      <c r="AQ1494" s="99">
        <v>2284445.2677307101</v>
      </c>
      <c r="AR1494" s="99">
        <v>1870989.5999908401</v>
      </c>
      <c r="AS1494" s="99">
        <v>1703939.5149841299</v>
      </c>
      <c r="AT1494" s="99">
        <v>0</v>
      </c>
      <c r="AU1494" s="99">
        <v>0</v>
      </c>
      <c r="AV1494" s="99">
        <v>30166546.303222701</v>
      </c>
      <c r="AW1494" s="99">
        <v>0</v>
      </c>
      <c r="AX1494" s="99">
        <v>132158.18754386899</v>
      </c>
      <c r="AY1494" s="99">
        <v>14228026.333496099</v>
      </c>
      <c r="AZ1494" s="99">
        <v>5311514.45812988</v>
      </c>
      <c r="BA1494" s="99">
        <v>0</v>
      </c>
      <c r="BB1494" s="99">
        <v>12983767.530151401</v>
      </c>
      <c r="BC1494" s="99">
        <v>4578795.0184936495</v>
      </c>
      <c r="BD1494" s="99">
        <v>0</v>
      </c>
      <c r="BE1494" s="99">
        <v>1679917.9480896001</v>
      </c>
      <c r="BF1494" s="99">
        <v>0</v>
      </c>
      <c r="BG1494" s="99">
        <v>30052508.4599609</v>
      </c>
      <c r="BH1494" s="99">
        <v>9893033.3287353497</v>
      </c>
      <c r="BI1494" s="99">
        <v>0</v>
      </c>
      <c r="BJ1494" s="99">
        <v>1110270.3098297101</v>
      </c>
      <c r="BK1494" s="99">
        <v>802638.46976470901</v>
      </c>
      <c r="BL1494" s="99">
        <v>0</v>
      </c>
      <c r="BM1494" s="99">
        <v>0</v>
      </c>
      <c r="BN1494" s="99">
        <v>0</v>
      </c>
      <c r="BO1494" s="99">
        <v>0</v>
      </c>
      <c r="BP1494" s="99">
        <v>0</v>
      </c>
      <c r="BQ1494" s="99">
        <v>0</v>
      </c>
      <c r="BR1494" s="99">
        <v>4632773.6908569299</v>
      </c>
      <c r="BS1494" s="99">
        <v>2089716.2151184101</v>
      </c>
      <c r="BT1494" s="99">
        <v>0</v>
      </c>
      <c r="BU1494" s="99">
        <v>2338302.6399230999</v>
      </c>
      <c r="BV1494" s="99">
        <v>2002475.43876648</v>
      </c>
      <c r="BW1494" s="99">
        <v>0</v>
      </c>
      <c r="BX1494" s="99">
        <v>345230.70878219599</v>
      </c>
      <c r="BY1494" s="99">
        <v>0</v>
      </c>
      <c r="BZ1494" s="99">
        <v>0</v>
      </c>
      <c r="CA1494" s="99">
        <v>64075.493838310198</v>
      </c>
      <c r="CB1494" s="99">
        <v>3721436.7006530799</v>
      </c>
      <c r="CC1494" s="99">
        <v>37379799.460449196</v>
      </c>
      <c r="CD1494" s="99">
        <v>11018489.7928467</v>
      </c>
      <c r="CE1494" s="99">
        <v>1735.4421316236301</v>
      </c>
      <c r="CF1494" s="99">
        <v>194099.12566757199</v>
      </c>
      <c r="CG1494" s="99">
        <v>1694947.52674866</v>
      </c>
      <c r="CH1494" s="99">
        <v>0</v>
      </c>
      <c r="CI1494" s="99">
        <v>65809.753273963899</v>
      </c>
      <c r="CJ1494" s="99">
        <v>3914554.6688537602</v>
      </c>
      <c r="CK1494" s="99">
        <v>39076540.757324196</v>
      </c>
      <c r="CL1494" s="99">
        <v>11353720.1335449</v>
      </c>
      <c r="CM1494" s="166">
        <v>93356.749730110198</v>
      </c>
      <c r="CN1494" s="166">
        <v>11767083.373413101</v>
      </c>
      <c r="CO1494" s="166">
        <v>69177061.7734375</v>
      </c>
      <c r="CP1494" s="99">
        <v>11353720.1335449</v>
      </c>
      <c r="CQ1494" s="99">
        <v>0</v>
      </c>
      <c r="CR1494" s="99">
        <v>0</v>
      </c>
      <c r="CS1494" s="99">
        <v>0</v>
      </c>
      <c r="CT1494" s="99">
        <v>0</v>
      </c>
      <c r="CU1494" s="98">
        <v>5543.3086023599999</v>
      </c>
      <c r="CV1494" s="98">
        <v>29256.336884958</v>
      </c>
      <c r="CW1494" s="98">
        <v>3915535.8263206519</v>
      </c>
      <c r="CX1494" s="98">
        <v>39074746.987197854</v>
      </c>
    </row>
    <row r="1495" spans="1:102" x14ac:dyDescent="0.2">
      <c r="A1495" s="98" t="s">
        <v>75</v>
      </c>
      <c r="B1495" s="100">
        <v>42887</v>
      </c>
      <c r="C1495" s="99">
        <v>58426.408119201697</v>
      </c>
      <c r="D1495" s="99">
        <v>0</v>
      </c>
      <c r="E1495" s="99">
        <v>5389.30844593048</v>
      </c>
      <c r="F1495" s="99">
        <v>4932.2164971828497</v>
      </c>
      <c r="G1495" s="99">
        <v>1738.5034564882501</v>
      </c>
      <c r="H1495" s="99">
        <v>0</v>
      </c>
      <c r="I1495" s="99">
        <v>0</v>
      </c>
      <c r="J1495" s="99">
        <v>27707.760529756499</v>
      </c>
      <c r="K1495" s="99">
        <v>0</v>
      </c>
      <c r="L1495" s="99">
        <v>124.837553212419</v>
      </c>
      <c r="M1495" s="99">
        <v>26863.969996213898</v>
      </c>
      <c r="N1495" s="99">
        <v>5101.3772969245902</v>
      </c>
      <c r="O1495" s="99">
        <v>0</v>
      </c>
      <c r="P1495" s="99">
        <v>28834.5489120483</v>
      </c>
      <c r="Q1495" s="99">
        <v>2870.8151422739002</v>
      </c>
      <c r="R1495" s="99">
        <v>0</v>
      </c>
      <c r="S1495" s="99">
        <v>1727.46465224028</v>
      </c>
      <c r="T1495" s="99">
        <v>0</v>
      </c>
      <c r="U1495" s="99">
        <v>27688.1890766621</v>
      </c>
      <c r="V1495" s="99">
        <v>3423765.8354797401</v>
      </c>
      <c r="W1495" s="99">
        <v>0</v>
      </c>
      <c r="X1495" s="99">
        <v>261374.65266990699</v>
      </c>
      <c r="Y1495" s="99">
        <v>216191.08720588699</v>
      </c>
      <c r="Z1495" s="99">
        <v>191996.50198745701</v>
      </c>
      <c r="AA1495" s="99">
        <v>0</v>
      </c>
      <c r="AB1495" s="99">
        <v>0</v>
      </c>
      <c r="AC1495" s="99">
        <v>7834926.5313720703</v>
      </c>
      <c r="AD1495" s="99">
        <v>0</v>
      </c>
      <c r="AE1495" s="99">
        <v>17292.173461914099</v>
      </c>
      <c r="AF1495" s="99">
        <v>1362726.4046630899</v>
      </c>
      <c r="AG1495" s="99">
        <v>583997.44802093494</v>
      </c>
      <c r="AH1495" s="99">
        <v>0</v>
      </c>
      <c r="AI1495" s="99">
        <v>1202823.7476654099</v>
      </c>
      <c r="AJ1495" s="99">
        <v>506593.96446609503</v>
      </c>
      <c r="AK1495" s="99">
        <v>0</v>
      </c>
      <c r="AL1495" s="99">
        <v>189780.76843071001</v>
      </c>
      <c r="AM1495" s="99">
        <v>0</v>
      </c>
      <c r="AN1495" s="99">
        <v>7854562.4810180701</v>
      </c>
      <c r="AO1495" s="99">
        <v>34826248.068359397</v>
      </c>
      <c r="AP1495" s="99">
        <v>0</v>
      </c>
      <c r="AQ1495" s="99">
        <v>2273035.7275085398</v>
      </c>
      <c r="AR1495" s="99">
        <v>1841318.7739868199</v>
      </c>
      <c r="AS1495" s="99">
        <v>1670518.37567139</v>
      </c>
      <c r="AT1495" s="99">
        <v>0</v>
      </c>
      <c r="AU1495" s="99">
        <v>0</v>
      </c>
      <c r="AV1495" s="99">
        <v>30247059.2180176</v>
      </c>
      <c r="AW1495" s="99">
        <v>0</v>
      </c>
      <c r="AX1495" s="99">
        <v>147799.15020752</v>
      </c>
      <c r="AY1495" s="99">
        <v>14196047.173828101</v>
      </c>
      <c r="AZ1495" s="99">
        <v>5280942.2806396503</v>
      </c>
      <c r="BA1495" s="99">
        <v>0</v>
      </c>
      <c r="BB1495" s="99">
        <v>12743049.4016113</v>
      </c>
      <c r="BC1495" s="99">
        <v>4579620.5888671903</v>
      </c>
      <c r="BD1495" s="99">
        <v>0</v>
      </c>
      <c r="BE1495" s="99">
        <v>1651586.9695282001</v>
      </c>
      <c r="BF1495" s="99">
        <v>0</v>
      </c>
      <c r="BG1495" s="99">
        <v>30320651.3427734</v>
      </c>
      <c r="BH1495" s="99">
        <v>9786388.6370849591</v>
      </c>
      <c r="BI1495" s="99">
        <v>0</v>
      </c>
      <c r="BJ1495" s="99">
        <v>1091791.4143219001</v>
      </c>
      <c r="BK1495" s="99">
        <v>791942.63027191197</v>
      </c>
      <c r="BL1495" s="99">
        <v>0</v>
      </c>
      <c r="BM1495" s="99">
        <v>0</v>
      </c>
      <c r="BN1495" s="99">
        <v>0</v>
      </c>
      <c r="BO1495" s="99">
        <v>0</v>
      </c>
      <c r="BP1495" s="99">
        <v>0</v>
      </c>
      <c r="BQ1495" s="99">
        <v>0</v>
      </c>
      <c r="BR1495" s="99">
        <v>4623572.3950195303</v>
      </c>
      <c r="BS1495" s="99">
        <v>2069045.2696533201</v>
      </c>
      <c r="BT1495" s="99">
        <v>0</v>
      </c>
      <c r="BU1495" s="99">
        <v>2301484.9299316402</v>
      </c>
      <c r="BV1495" s="99">
        <v>2004004.97875977</v>
      </c>
      <c r="BW1495" s="99">
        <v>0</v>
      </c>
      <c r="BX1495" s="99">
        <v>345183.96877288801</v>
      </c>
      <c r="BY1495" s="99">
        <v>0</v>
      </c>
      <c r="BZ1495" s="99">
        <v>0</v>
      </c>
      <c r="CA1495" s="99">
        <v>63846.7010822296</v>
      </c>
      <c r="CB1495" s="99">
        <v>3684173.89422607</v>
      </c>
      <c r="CC1495" s="99">
        <v>37108961.316406302</v>
      </c>
      <c r="CD1495" s="99">
        <v>10873067.384277301</v>
      </c>
      <c r="CE1495" s="99">
        <v>1738.9539010077699</v>
      </c>
      <c r="CF1495" s="99">
        <v>193804.58478546099</v>
      </c>
      <c r="CG1495" s="99">
        <v>1700334.4223175</v>
      </c>
      <c r="CH1495" s="99">
        <v>0</v>
      </c>
      <c r="CI1495" s="99">
        <v>65555.651962280303</v>
      </c>
      <c r="CJ1495" s="99">
        <v>3873681.0746154799</v>
      </c>
      <c r="CK1495" s="99">
        <v>38809761.058593802</v>
      </c>
      <c r="CL1495" s="99">
        <v>11204711.0551758</v>
      </c>
      <c r="CM1495" s="166">
        <v>93035.739479064898</v>
      </c>
      <c r="CN1495" s="166">
        <v>11719847.4562988</v>
      </c>
      <c r="CO1495" s="166">
        <v>69191156.652343795</v>
      </c>
      <c r="CP1495" s="99">
        <v>11204711.0551758</v>
      </c>
      <c r="CQ1495" s="99">
        <v>0</v>
      </c>
      <c r="CR1495" s="99">
        <v>0</v>
      </c>
      <c r="CS1495" s="99">
        <v>0</v>
      </c>
      <c r="CT1495" s="99">
        <v>0</v>
      </c>
      <c r="CU1495" s="98">
        <v>5387.2132702979998</v>
      </c>
      <c r="CV1495" s="98">
        <v>29274.972317666001</v>
      </c>
      <c r="CW1495" s="98">
        <v>3877978.479011531</v>
      </c>
      <c r="CX1495" s="98">
        <v>38809295.7387238</v>
      </c>
    </row>
    <row r="1496" spans="1:102" x14ac:dyDescent="0.2">
      <c r="A1496" s="98" t="s">
        <v>75</v>
      </c>
      <c r="B1496" s="100">
        <v>42979</v>
      </c>
      <c r="C1496" s="99">
        <v>58362.768622875199</v>
      </c>
      <c r="D1496" s="99">
        <v>0</v>
      </c>
      <c r="E1496" s="99">
        <v>5337.1353300809897</v>
      </c>
      <c r="F1496" s="99">
        <v>4915.4367813467998</v>
      </c>
      <c r="G1496" s="99">
        <v>1743.9689002186101</v>
      </c>
      <c r="H1496" s="99">
        <v>0</v>
      </c>
      <c r="I1496" s="99">
        <v>0</v>
      </c>
      <c r="J1496" s="99">
        <v>27662.631318569202</v>
      </c>
      <c r="K1496" s="99">
        <v>0</v>
      </c>
      <c r="L1496" s="99">
        <v>114.920900048688</v>
      </c>
      <c r="M1496" s="99">
        <v>26856.6145832539</v>
      </c>
      <c r="N1496" s="99">
        <v>5021.9683188795998</v>
      </c>
      <c r="O1496" s="99">
        <v>0</v>
      </c>
      <c r="P1496" s="99">
        <v>28934.183726549101</v>
      </c>
      <c r="Q1496" s="99">
        <v>2849.07471138239</v>
      </c>
      <c r="R1496" s="99">
        <v>0</v>
      </c>
      <c r="S1496" s="99">
        <v>1740.01829774678</v>
      </c>
      <c r="T1496" s="99">
        <v>0</v>
      </c>
      <c r="U1496" s="99">
        <v>27677.757641792301</v>
      </c>
      <c r="V1496" s="99">
        <v>3404321.4635620099</v>
      </c>
      <c r="W1496" s="99">
        <v>0</v>
      </c>
      <c r="X1496" s="99">
        <v>255324.85811996501</v>
      </c>
      <c r="Y1496" s="99">
        <v>212228.26705551101</v>
      </c>
      <c r="Z1496" s="99">
        <v>193966.52820777899</v>
      </c>
      <c r="AA1496" s="99">
        <v>0</v>
      </c>
      <c r="AB1496" s="99">
        <v>0</v>
      </c>
      <c r="AC1496" s="99">
        <v>7858765.0079956101</v>
      </c>
      <c r="AD1496" s="99">
        <v>0</v>
      </c>
      <c r="AE1496" s="99">
        <v>16120.768264055299</v>
      </c>
      <c r="AF1496" s="99">
        <v>1367431.5254058801</v>
      </c>
      <c r="AG1496" s="99">
        <v>578519.01381683396</v>
      </c>
      <c r="AH1496" s="99">
        <v>0</v>
      </c>
      <c r="AI1496" s="99">
        <v>1199924.8648681601</v>
      </c>
      <c r="AJ1496" s="99">
        <v>497999.00531768799</v>
      </c>
      <c r="AK1496" s="99">
        <v>0</v>
      </c>
      <c r="AL1496" s="99">
        <v>193245.06440353399</v>
      </c>
      <c r="AM1496" s="99">
        <v>0</v>
      </c>
      <c r="AN1496" s="99">
        <v>7862210.7135620099</v>
      </c>
      <c r="AO1496" s="99">
        <v>34808810.550292999</v>
      </c>
      <c r="AP1496" s="99">
        <v>0</v>
      </c>
      <c r="AQ1496" s="99">
        <v>2231598.0365295401</v>
      </c>
      <c r="AR1496" s="99">
        <v>1828816.3285217299</v>
      </c>
      <c r="AS1496" s="99">
        <v>1685274.2660675</v>
      </c>
      <c r="AT1496" s="99">
        <v>0</v>
      </c>
      <c r="AU1496" s="99">
        <v>0</v>
      </c>
      <c r="AV1496" s="99">
        <v>30462479.119628899</v>
      </c>
      <c r="AW1496" s="99">
        <v>0</v>
      </c>
      <c r="AX1496" s="99">
        <v>145766.66094398501</v>
      </c>
      <c r="AY1496" s="99">
        <v>14351852.821167</v>
      </c>
      <c r="AZ1496" s="99">
        <v>5247285.7786254901</v>
      </c>
      <c r="BA1496" s="99">
        <v>0</v>
      </c>
      <c r="BB1496" s="99">
        <v>12861396.467163101</v>
      </c>
      <c r="BC1496" s="99">
        <v>4551608.3649902297</v>
      </c>
      <c r="BD1496" s="99">
        <v>0</v>
      </c>
      <c r="BE1496" s="99">
        <v>1676086.42835999</v>
      </c>
      <c r="BF1496" s="99">
        <v>0</v>
      </c>
      <c r="BG1496" s="99">
        <v>30470706.7966309</v>
      </c>
      <c r="BH1496" s="99">
        <v>9754396.85791016</v>
      </c>
      <c r="BI1496" s="99">
        <v>0</v>
      </c>
      <c r="BJ1496" s="99">
        <v>1056707.8157959001</v>
      </c>
      <c r="BK1496" s="99">
        <v>782229.64868164097</v>
      </c>
      <c r="BL1496" s="99">
        <v>0</v>
      </c>
      <c r="BM1496" s="99">
        <v>0</v>
      </c>
      <c r="BN1496" s="99">
        <v>0</v>
      </c>
      <c r="BO1496" s="99">
        <v>0</v>
      </c>
      <c r="BP1496" s="99">
        <v>0</v>
      </c>
      <c r="BQ1496" s="99">
        <v>0</v>
      </c>
      <c r="BR1496" s="99">
        <v>4619956.0367431603</v>
      </c>
      <c r="BS1496" s="99">
        <v>2050601.4132232701</v>
      </c>
      <c r="BT1496" s="99">
        <v>0</v>
      </c>
      <c r="BU1496" s="99">
        <v>1950184.15994263</v>
      </c>
      <c r="BV1496" s="99">
        <v>1979194.3969574</v>
      </c>
      <c r="BW1496" s="99">
        <v>0</v>
      </c>
      <c r="BX1496" s="99">
        <v>298644.238960266</v>
      </c>
      <c r="BY1496" s="99">
        <v>0</v>
      </c>
      <c r="BZ1496" s="99">
        <v>0</v>
      </c>
      <c r="CA1496" s="99">
        <v>63699.301717758201</v>
      </c>
      <c r="CB1496" s="99">
        <v>3660065.7946777302</v>
      </c>
      <c r="CC1496" s="99">
        <v>37006677.275878899</v>
      </c>
      <c r="CD1496" s="99">
        <v>10803074.361694301</v>
      </c>
      <c r="CE1496" s="99">
        <v>1739.35013610125</v>
      </c>
      <c r="CF1496" s="99">
        <v>194077.55810546901</v>
      </c>
      <c r="CG1496" s="99">
        <v>1703350.4214477499</v>
      </c>
      <c r="CH1496" s="99">
        <v>0</v>
      </c>
      <c r="CI1496" s="99">
        <v>65486.8182134628</v>
      </c>
      <c r="CJ1496" s="99">
        <v>3857860.8794555701</v>
      </c>
      <c r="CK1496" s="99">
        <v>38695805.338867202</v>
      </c>
      <c r="CL1496" s="99">
        <v>11134392.455566401</v>
      </c>
      <c r="CM1496" s="166">
        <v>92994.9926548004</v>
      </c>
      <c r="CN1496" s="166">
        <v>11764570.597168</v>
      </c>
      <c r="CO1496" s="166">
        <v>69203610.348632798</v>
      </c>
      <c r="CP1496" s="99">
        <v>11134392.455566401</v>
      </c>
      <c r="CQ1496" s="99">
        <v>0</v>
      </c>
      <c r="CR1496" s="99">
        <v>0</v>
      </c>
      <c r="CS1496" s="99">
        <v>0</v>
      </c>
      <c r="CT1496" s="99">
        <v>0</v>
      </c>
      <c r="CU1496" s="98">
        <v>5331.3720064400004</v>
      </c>
      <c r="CV1496" s="98">
        <v>29228.085780572001</v>
      </c>
      <c r="CW1496" s="98">
        <v>3854143.3527831994</v>
      </c>
      <c r="CX1496" s="98">
        <v>38710027.697326645</v>
      </c>
    </row>
    <row r="1497" spans="1:102" x14ac:dyDescent="0.2">
      <c r="A1497" s="98" t="s">
        <v>75</v>
      </c>
      <c r="B1497" s="100">
        <v>43070</v>
      </c>
      <c r="C1497" s="99">
        <v>58309.017166614503</v>
      </c>
      <c r="D1497" s="99">
        <v>0</v>
      </c>
      <c r="E1497" s="99">
        <v>5402.7686146497699</v>
      </c>
      <c r="F1497" s="99">
        <v>5007.31078910828</v>
      </c>
      <c r="G1497" s="99">
        <v>1763.6968974322101</v>
      </c>
      <c r="H1497" s="99">
        <v>0</v>
      </c>
      <c r="I1497" s="99">
        <v>0</v>
      </c>
      <c r="J1497" s="99">
        <v>27499.887673854799</v>
      </c>
      <c r="K1497" s="99">
        <v>0</v>
      </c>
      <c r="L1497" s="99">
        <v>107.190296896733</v>
      </c>
      <c r="M1497" s="99">
        <v>26878.085133552599</v>
      </c>
      <c r="N1497" s="99">
        <v>5054.05489915609</v>
      </c>
      <c r="O1497" s="99">
        <v>0</v>
      </c>
      <c r="P1497" s="99">
        <v>28865.2449979782</v>
      </c>
      <c r="Q1497" s="99">
        <v>2835.8534687459501</v>
      </c>
      <c r="R1497" s="99">
        <v>0</v>
      </c>
      <c r="S1497" s="99">
        <v>1750.67854686081</v>
      </c>
      <c r="T1497" s="99">
        <v>0</v>
      </c>
      <c r="U1497" s="99">
        <v>27531.804910898201</v>
      </c>
      <c r="V1497" s="99">
        <v>3345566.7651672401</v>
      </c>
      <c r="W1497" s="99">
        <v>0</v>
      </c>
      <c r="X1497" s="99">
        <v>253034.675468445</v>
      </c>
      <c r="Y1497" s="99">
        <v>210666.16047286999</v>
      </c>
      <c r="Z1497" s="99">
        <v>201010.58261108401</v>
      </c>
      <c r="AA1497" s="99">
        <v>0</v>
      </c>
      <c r="AB1497" s="99">
        <v>0</v>
      </c>
      <c r="AC1497" s="99">
        <v>7872188.2266845703</v>
      </c>
      <c r="AD1497" s="99">
        <v>0</v>
      </c>
      <c r="AE1497" s="99">
        <v>14373.187219262099</v>
      </c>
      <c r="AF1497" s="99">
        <v>1356161.40942383</v>
      </c>
      <c r="AG1497" s="99">
        <v>576306.381507874</v>
      </c>
      <c r="AH1497" s="99">
        <v>0</v>
      </c>
      <c r="AI1497" s="99">
        <v>1150935.2447967499</v>
      </c>
      <c r="AJ1497" s="99">
        <v>500854.62473678601</v>
      </c>
      <c r="AK1497" s="99">
        <v>0</v>
      </c>
      <c r="AL1497" s="99">
        <v>198219.75458145101</v>
      </c>
      <c r="AM1497" s="99">
        <v>0</v>
      </c>
      <c r="AN1497" s="99">
        <v>7879739.08483887</v>
      </c>
      <c r="AO1497" s="99">
        <v>34048149.839355499</v>
      </c>
      <c r="AP1497" s="99">
        <v>0</v>
      </c>
      <c r="AQ1497" s="99">
        <v>2185692.7126464802</v>
      </c>
      <c r="AR1497" s="99">
        <v>1797614.39866638</v>
      </c>
      <c r="AS1497" s="99">
        <v>1750170.2284240699</v>
      </c>
      <c r="AT1497" s="99">
        <v>0</v>
      </c>
      <c r="AU1497" s="99">
        <v>0</v>
      </c>
      <c r="AV1497" s="99">
        <v>30546514.879150402</v>
      </c>
      <c r="AW1497" s="99">
        <v>0</v>
      </c>
      <c r="AX1497" s="99">
        <v>123846.90715599099</v>
      </c>
      <c r="AY1497" s="99">
        <v>14274757.1727295</v>
      </c>
      <c r="AZ1497" s="99">
        <v>5265976.70812988</v>
      </c>
      <c r="BA1497" s="99">
        <v>0</v>
      </c>
      <c r="BB1497" s="99">
        <v>11921297.067871099</v>
      </c>
      <c r="BC1497" s="99">
        <v>4594454.3447265597</v>
      </c>
      <c r="BD1497" s="99">
        <v>0</v>
      </c>
      <c r="BE1497" s="99">
        <v>1725617.0430145301</v>
      </c>
      <c r="BF1497" s="99">
        <v>0</v>
      </c>
      <c r="BG1497" s="99">
        <v>30587859.927490201</v>
      </c>
      <c r="BH1497" s="99">
        <v>9728723.7564697303</v>
      </c>
      <c r="BI1497" s="99">
        <v>0</v>
      </c>
      <c r="BJ1497" s="99">
        <v>1048522.8333740199</v>
      </c>
      <c r="BK1497" s="99">
        <v>778961.22205352795</v>
      </c>
      <c r="BL1497" s="99">
        <v>0</v>
      </c>
      <c r="BM1497" s="99">
        <v>0</v>
      </c>
      <c r="BN1497" s="99">
        <v>0</v>
      </c>
      <c r="BO1497" s="99">
        <v>0</v>
      </c>
      <c r="BP1497" s="99">
        <v>0</v>
      </c>
      <c r="BQ1497" s="99">
        <v>0</v>
      </c>
      <c r="BR1497" s="99">
        <v>4640004.0307617197</v>
      </c>
      <c r="BS1497" s="99">
        <v>2045775.2383880599</v>
      </c>
      <c r="BT1497" s="99">
        <v>0</v>
      </c>
      <c r="BU1497" s="99">
        <v>2137688.6799621601</v>
      </c>
      <c r="BV1497" s="99">
        <v>1987678.48312378</v>
      </c>
      <c r="BW1497" s="99">
        <v>0</v>
      </c>
      <c r="BX1497" s="99">
        <v>339754.388801575</v>
      </c>
      <c r="BY1497" s="99">
        <v>0</v>
      </c>
      <c r="BZ1497" s="99">
        <v>0</v>
      </c>
      <c r="CA1497" s="99">
        <v>63735.455062866196</v>
      </c>
      <c r="CB1497" s="99">
        <v>3599517.8955383301</v>
      </c>
      <c r="CC1497" s="99">
        <v>36265362.441406302</v>
      </c>
      <c r="CD1497" s="99">
        <v>10773618.5783691</v>
      </c>
      <c r="CE1497" s="99">
        <v>1764.7250576317299</v>
      </c>
      <c r="CF1497" s="99">
        <v>201195.12665939299</v>
      </c>
      <c r="CG1497" s="99">
        <v>1764924.76901245</v>
      </c>
      <c r="CH1497" s="99">
        <v>0</v>
      </c>
      <c r="CI1497" s="99">
        <v>65484.716773986802</v>
      </c>
      <c r="CJ1497" s="99">
        <v>3804887.0188903799</v>
      </c>
      <c r="CK1497" s="99">
        <v>38019988.207031302</v>
      </c>
      <c r="CL1497" s="99">
        <v>11117450.1362305</v>
      </c>
      <c r="CM1497" s="166">
        <v>92835.150931358294</v>
      </c>
      <c r="CN1497" s="166">
        <v>11658854.8355713</v>
      </c>
      <c r="CO1497" s="166">
        <v>68579326.891601607</v>
      </c>
      <c r="CP1497" s="99">
        <v>11117450.1362305</v>
      </c>
      <c r="CQ1497" s="99">
        <v>0</v>
      </c>
      <c r="CR1497" s="99">
        <v>0</v>
      </c>
      <c r="CS1497" s="99">
        <v>0</v>
      </c>
      <c r="CT1497" s="99">
        <v>0</v>
      </c>
      <c r="CU1497" s="98">
        <v>5403.1569031059998</v>
      </c>
      <c r="CV1497" s="98">
        <v>29091.811819263999</v>
      </c>
      <c r="CW1497" s="98">
        <v>3800713.0221977229</v>
      </c>
      <c r="CX1497" s="98">
        <v>38030287.210418753</v>
      </c>
    </row>
    <row r="1498" spans="1:102" x14ac:dyDescent="0.2">
      <c r="A1498" s="98" t="s">
        <v>75</v>
      </c>
      <c r="B1498" s="100">
        <v>43160</v>
      </c>
      <c r="C1498" s="99">
        <v>58188.301324844397</v>
      </c>
      <c r="D1498" s="99">
        <v>0</v>
      </c>
      <c r="E1498" s="99">
        <v>5451.2705245017996</v>
      </c>
      <c r="F1498" s="99">
        <v>5071.1483817696599</v>
      </c>
      <c r="G1498" s="99">
        <v>1756.8670930564399</v>
      </c>
      <c r="H1498" s="99">
        <v>0</v>
      </c>
      <c r="I1498" s="99">
        <v>0</v>
      </c>
      <c r="J1498" s="99">
        <v>27457.983149290099</v>
      </c>
      <c r="K1498" s="99">
        <v>0</v>
      </c>
      <c r="L1498" s="99">
        <v>87.080966274253996</v>
      </c>
      <c r="M1498" s="99">
        <v>26930.9188547134</v>
      </c>
      <c r="N1498" s="99">
        <v>5007.6586973071098</v>
      </c>
      <c r="O1498" s="99">
        <v>0</v>
      </c>
      <c r="P1498" s="99">
        <v>28681.641333579999</v>
      </c>
      <c r="Q1498" s="99">
        <v>2827.1627422869201</v>
      </c>
      <c r="R1498" s="99">
        <v>0</v>
      </c>
      <c r="S1498" s="99">
        <v>1750.50972948968</v>
      </c>
      <c r="T1498" s="99">
        <v>0</v>
      </c>
      <c r="U1498" s="99">
        <v>27429.376461744301</v>
      </c>
      <c r="V1498" s="99">
        <v>3304667.2087402302</v>
      </c>
      <c r="W1498" s="99">
        <v>0</v>
      </c>
      <c r="X1498" s="99">
        <v>248601.10351181001</v>
      </c>
      <c r="Y1498" s="99">
        <v>209142.83425331101</v>
      </c>
      <c r="Z1498" s="99">
        <v>198308.87703323399</v>
      </c>
      <c r="AA1498" s="99">
        <v>0</v>
      </c>
      <c r="AB1498" s="99">
        <v>0</v>
      </c>
      <c r="AC1498" s="99">
        <v>7858154.3380127</v>
      </c>
      <c r="AD1498" s="99">
        <v>0</v>
      </c>
      <c r="AE1498" s="99">
        <v>9279.4226806163806</v>
      </c>
      <c r="AF1498" s="99">
        <v>1346035.2268981901</v>
      </c>
      <c r="AG1498" s="99">
        <v>572427.77621459996</v>
      </c>
      <c r="AH1498" s="99">
        <v>0</v>
      </c>
      <c r="AI1498" s="99">
        <v>1107302.4473419201</v>
      </c>
      <c r="AJ1498" s="99">
        <v>504859.31449127197</v>
      </c>
      <c r="AK1498" s="99">
        <v>0</v>
      </c>
      <c r="AL1498" s="99">
        <v>197388.46290588399</v>
      </c>
      <c r="AM1498" s="99">
        <v>0</v>
      </c>
      <c r="AN1498" s="99">
        <v>7856501.2561035203</v>
      </c>
      <c r="AO1498" s="99">
        <v>33766185.1083984</v>
      </c>
      <c r="AP1498" s="99">
        <v>0</v>
      </c>
      <c r="AQ1498" s="99">
        <v>2165813.5597839402</v>
      </c>
      <c r="AR1498" s="99">
        <v>1811870.9576568599</v>
      </c>
      <c r="AS1498" s="99">
        <v>1736646.4697113</v>
      </c>
      <c r="AT1498" s="99">
        <v>0</v>
      </c>
      <c r="AU1498" s="99">
        <v>0</v>
      </c>
      <c r="AV1498" s="99">
        <v>30677771.7026367</v>
      </c>
      <c r="AW1498" s="99">
        <v>0</v>
      </c>
      <c r="AX1498" s="99">
        <v>70934.063173294096</v>
      </c>
      <c r="AY1498" s="99">
        <v>14308687.310546899</v>
      </c>
      <c r="AZ1498" s="99">
        <v>5270666.6763915997</v>
      </c>
      <c r="BA1498" s="99">
        <v>0</v>
      </c>
      <c r="BB1498" s="99">
        <v>11475380.676635699</v>
      </c>
      <c r="BC1498" s="99">
        <v>4652011.1168823196</v>
      </c>
      <c r="BD1498" s="99">
        <v>0</v>
      </c>
      <c r="BE1498" s="99">
        <v>1727182.96662903</v>
      </c>
      <c r="BF1498" s="99">
        <v>0</v>
      </c>
      <c r="BG1498" s="99">
        <v>30663412.863525402</v>
      </c>
      <c r="BH1498" s="99">
        <v>9646716.0815429706</v>
      </c>
      <c r="BI1498" s="99">
        <v>0</v>
      </c>
      <c r="BJ1498" s="99">
        <v>1034594.79151917</v>
      </c>
      <c r="BK1498" s="99">
        <v>772675.66329956101</v>
      </c>
      <c r="BL1498" s="99">
        <v>0</v>
      </c>
      <c r="BM1498" s="99">
        <v>0</v>
      </c>
      <c r="BN1498" s="99">
        <v>0</v>
      </c>
      <c r="BO1498" s="99">
        <v>0</v>
      </c>
      <c r="BP1498" s="99">
        <v>0</v>
      </c>
      <c r="BQ1498" s="99">
        <v>0</v>
      </c>
      <c r="BR1498" s="99">
        <v>4650415.8412475605</v>
      </c>
      <c r="BS1498" s="99">
        <v>2033714.6289520301</v>
      </c>
      <c r="BT1498" s="99">
        <v>0</v>
      </c>
      <c r="BU1498" s="99">
        <v>2102693.60864258</v>
      </c>
      <c r="BV1498" s="99">
        <v>1995794.65875244</v>
      </c>
      <c r="BW1498" s="99">
        <v>0</v>
      </c>
      <c r="BX1498" s="99">
        <v>353468.32889175398</v>
      </c>
      <c r="BY1498" s="99">
        <v>0</v>
      </c>
      <c r="BZ1498" s="99">
        <v>0</v>
      </c>
      <c r="CA1498" s="99">
        <v>63571.5744662285</v>
      </c>
      <c r="CB1498" s="99">
        <v>3554740.5191040002</v>
      </c>
      <c r="CC1498" s="99">
        <v>35958164.623046897</v>
      </c>
      <c r="CD1498" s="99">
        <v>10698802.700805699</v>
      </c>
      <c r="CE1498" s="99">
        <v>1761.8807328641401</v>
      </c>
      <c r="CF1498" s="99">
        <v>199045.74857139599</v>
      </c>
      <c r="CG1498" s="99">
        <v>1750229.0298004199</v>
      </c>
      <c r="CH1498" s="99">
        <v>0</v>
      </c>
      <c r="CI1498" s="99">
        <v>65337.557162761703</v>
      </c>
      <c r="CJ1498" s="99">
        <v>3753880.74578857</v>
      </c>
      <c r="CK1498" s="99">
        <v>37708579.808105499</v>
      </c>
      <c r="CL1498" s="99">
        <v>11039805.447876001</v>
      </c>
      <c r="CM1498" s="166">
        <v>92639.213340759306</v>
      </c>
      <c r="CN1498" s="166">
        <v>11607056.532958999</v>
      </c>
      <c r="CO1498" s="166">
        <v>68524596.378906295</v>
      </c>
      <c r="CP1498" s="99">
        <v>11039805.447876001</v>
      </c>
      <c r="CQ1498" s="99">
        <v>0</v>
      </c>
      <c r="CR1498" s="99">
        <v>0</v>
      </c>
      <c r="CS1498" s="99">
        <v>0</v>
      </c>
      <c r="CT1498" s="99">
        <v>0</v>
      </c>
      <c r="CU1498" s="98">
        <v>5459.399239247</v>
      </c>
      <c r="CV1498" s="98">
        <v>29023.964079362999</v>
      </c>
      <c r="CW1498" s="98">
        <v>3753786.2676753961</v>
      </c>
      <c r="CX1498" s="98">
        <v>37708393.65284732</v>
      </c>
    </row>
    <row r="1499" spans="1:102" x14ac:dyDescent="0.2">
      <c r="A1499" s="98" t="s">
        <v>75</v>
      </c>
      <c r="B1499" s="100">
        <v>43252</v>
      </c>
      <c r="C1499" s="99">
        <v>58464.573969841003</v>
      </c>
      <c r="D1499" s="99">
        <v>0</v>
      </c>
      <c r="E1499" s="99">
        <v>5600.2954746484802</v>
      </c>
      <c r="F1499" s="99">
        <v>5237.4633154869098</v>
      </c>
      <c r="G1499" s="99">
        <v>1824.0317862331899</v>
      </c>
      <c r="H1499" s="99">
        <v>0</v>
      </c>
      <c r="I1499" s="99">
        <v>0</v>
      </c>
      <c r="J1499" s="99">
        <v>27310.979397058501</v>
      </c>
      <c r="K1499" s="99">
        <v>0</v>
      </c>
      <c r="L1499" s="99">
        <v>102.416042448021</v>
      </c>
      <c r="M1499" s="99">
        <v>27118.327571153601</v>
      </c>
      <c r="N1499" s="99">
        <v>5016.5517628788903</v>
      </c>
      <c r="O1499" s="99">
        <v>0</v>
      </c>
      <c r="P1499" s="99">
        <v>28950.2575061321</v>
      </c>
      <c r="Q1499" s="99">
        <v>2825.1354621052701</v>
      </c>
      <c r="R1499" s="99">
        <v>0</v>
      </c>
      <c r="S1499" s="99">
        <v>1825.7222991138699</v>
      </c>
      <c r="T1499" s="99">
        <v>0</v>
      </c>
      <c r="U1499" s="99">
        <v>27288.9681806564</v>
      </c>
      <c r="V1499" s="99">
        <v>3332816.7724914602</v>
      </c>
      <c r="W1499" s="99">
        <v>0</v>
      </c>
      <c r="X1499" s="99">
        <v>249065.431091309</v>
      </c>
      <c r="Y1499" s="99">
        <v>212339.19700241101</v>
      </c>
      <c r="Z1499" s="99">
        <v>201044.97454071001</v>
      </c>
      <c r="AA1499" s="99">
        <v>0</v>
      </c>
      <c r="AB1499" s="99">
        <v>0</v>
      </c>
      <c r="AC1499" s="99">
        <v>7827439.5882568397</v>
      </c>
      <c r="AD1499" s="99">
        <v>0</v>
      </c>
      <c r="AE1499" s="99">
        <v>11569.523951768901</v>
      </c>
      <c r="AF1499" s="99">
        <v>1361964.0709228499</v>
      </c>
      <c r="AG1499" s="99">
        <v>576855.13664245605</v>
      </c>
      <c r="AH1499" s="99">
        <v>0</v>
      </c>
      <c r="AI1499" s="99">
        <v>1109854.04077148</v>
      </c>
      <c r="AJ1499" s="99">
        <v>508321.86883926397</v>
      </c>
      <c r="AK1499" s="99">
        <v>0</v>
      </c>
      <c r="AL1499" s="99">
        <v>200975.746822357</v>
      </c>
      <c r="AM1499" s="99">
        <v>0</v>
      </c>
      <c r="AN1499" s="99">
        <v>7818799.1032714797</v>
      </c>
      <c r="AO1499" s="99">
        <v>34127571.578613304</v>
      </c>
      <c r="AP1499" s="99">
        <v>0</v>
      </c>
      <c r="AQ1499" s="99">
        <v>2235332.1351013202</v>
      </c>
      <c r="AR1499" s="99">
        <v>1863020.4718170201</v>
      </c>
      <c r="AS1499" s="99">
        <v>1761302.88156128</v>
      </c>
      <c r="AT1499" s="99">
        <v>0</v>
      </c>
      <c r="AU1499" s="99">
        <v>0</v>
      </c>
      <c r="AV1499" s="99">
        <v>30699660.479980499</v>
      </c>
      <c r="AW1499" s="99">
        <v>0</v>
      </c>
      <c r="AX1499" s="99">
        <v>98146.041522979707</v>
      </c>
      <c r="AY1499" s="99">
        <v>14523705.199585</v>
      </c>
      <c r="AZ1499" s="99">
        <v>5352853.2589721698</v>
      </c>
      <c r="BA1499" s="99">
        <v>0</v>
      </c>
      <c r="BB1499" s="99">
        <v>11547610.4127197</v>
      </c>
      <c r="BC1499" s="99">
        <v>4678409.65380859</v>
      </c>
      <c r="BD1499" s="99">
        <v>0</v>
      </c>
      <c r="BE1499" s="99">
        <v>1763202.8736419701</v>
      </c>
      <c r="BF1499" s="99">
        <v>0</v>
      </c>
      <c r="BG1499" s="99">
        <v>30669465.8754883</v>
      </c>
      <c r="BH1499" s="99">
        <v>9777200.3403320294</v>
      </c>
      <c r="BI1499" s="99">
        <v>0</v>
      </c>
      <c r="BJ1499" s="99">
        <v>1018534.11398315</v>
      </c>
      <c r="BK1499" s="99">
        <v>776346.02935791004</v>
      </c>
      <c r="BL1499" s="99">
        <v>0</v>
      </c>
      <c r="BM1499" s="99">
        <v>0</v>
      </c>
      <c r="BN1499" s="99">
        <v>0</v>
      </c>
      <c r="BO1499" s="99">
        <v>0</v>
      </c>
      <c r="BP1499" s="99">
        <v>0</v>
      </c>
      <c r="BQ1499" s="99">
        <v>0</v>
      </c>
      <c r="BR1499" s="99">
        <v>4682591.3518676804</v>
      </c>
      <c r="BS1499" s="99">
        <v>2059380.48475647</v>
      </c>
      <c r="BT1499" s="99">
        <v>0</v>
      </c>
      <c r="BU1499" s="99">
        <v>2119606.6557922401</v>
      </c>
      <c r="BV1499" s="99">
        <v>2000158.93397522</v>
      </c>
      <c r="BW1499" s="99">
        <v>0</v>
      </c>
      <c r="BX1499" s="99">
        <v>366484.61535644502</v>
      </c>
      <c r="BY1499" s="99">
        <v>0</v>
      </c>
      <c r="BZ1499" s="99">
        <v>0</v>
      </c>
      <c r="CA1499" s="99">
        <v>64139.0826325417</v>
      </c>
      <c r="CB1499" s="99">
        <v>3581344.6259460398</v>
      </c>
      <c r="CC1499" s="99">
        <v>36347322.0546875</v>
      </c>
      <c r="CD1499" s="99">
        <v>10787670.919677701</v>
      </c>
      <c r="CE1499" s="99">
        <v>1823.82240007818</v>
      </c>
      <c r="CF1499" s="99">
        <v>200055.82892799401</v>
      </c>
      <c r="CG1499" s="99">
        <v>1770429.9886169401</v>
      </c>
      <c r="CH1499" s="99">
        <v>0</v>
      </c>
      <c r="CI1499" s="99">
        <v>65908.705852508501</v>
      </c>
      <c r="CJ1499" s="99">
        <v>3784641.5428161598</v>
      </c>
      <c r="CK1499" s="99">
        <v>38136208.239746101</v>
      </c>
      <c r="CL1499" s="99">
        <v>11136230.9368896</v>
      </c>
      <c r="CM1499" s="166">
        <v>92917.609990119905</v>
      </c>
      <c r="CN1499" s="166">
        <v>11631991.2962646</v>
      </c>
      <c r="CO1499" s="166">
        <v>68842332.384765595</v>
      </c>
      <c r="CP1499" s="99">
        <v>11136230.9368896</v>
      </c>
      <c r="CQ1499" s="99">
        <v>0</v>
      </c>
      <c r="CR1499" s="99">
        <v>0</v>
      </c>
      <c r="CS1499" s="99">
        <v>0</v>
      </c>
      <c r="CT1499" s="99">
        <v>0</v>
      </c>
      <c r="CU1499" s="98">
        <v>5597.5901355140004</v>
      </c>
      <c r="CV1499" s="98">
        <v>28917.994177594999</v>
      </c>
      <c r="CW1499" s="98">
        <v>3781400.454874034</v>
      </c>
      <c r="CX1499" s="98">
        <v>38117752.043304443</v>
      </c>
    </row>
    <row r="1500" spans="1:102" x14ac:dyDescent="0.2">
      <c r="A1500" s="98" t="s">
        <v>75</v>
      </c>
      <c r="B1500" s="100">
        <v>43344</v>
      </c>
      <c r="C1500" s="99">
        <v>58613.865024566701</v>
      </c>
      <c r="D1500" s="99">
        <v>0</v>
      </c>
      <c r="E1500" s="99">
        <v>5621.1803343296097</v>
      </c>
      <c r="F1500" s="99">
        <v>5301.0856894850704</v>
      </c>
      <c r="G1500" s="99">
        <v>1865.7508645057701</v>
      </c>
      <c r="H1500" s="99">
        <v>0</v>
      </c>
      <c r="I1500" s="99">
        <v>0</v>
      </c>
      <c r="J1500" s="99">
        <v>27186.337810039498</v>
      </c>
      <c r="K1500" s="99">
        <v>0</v>
      </c>
      <c r="L1500" s="99">
        <v>67.279858934692996</v>
      </c>
      <c r="M1500" s="99">
        <v>27211.728782415401</v>
      </c>
      <c r="N1500" s="99">
        <v>5004.0955970883397</v>
      </c>
      <c r="O1500" s="99">
        <v>0</v>
      </c>
      <c r="P1500" s="99">
        <v>29050.932752847701</v>
      </c>
      <c r="Q1500" s="99">
        <v>2799.2297095060298</v>
      </c>
      <c r="R1500" s="99">
        <v>0</v>
      </c>
      <c r="S1500" s="99">
        <v>1900.0338992178399</v>
      </c>
      <c r="T1500" s="99">
        <v>0</v>
      </c>
      <c r="U1500" s="99">
        <v>27201.328190088301</v>
      </c>
      <c r="V1500" s="99">
        <v>3313952.9031982399</v>
      </c>
      <c r="W1500" s="99">
        <v>0</v>
      </c>
      <c r="X1500" s="99">
        <v>244779.334764481</v>
      </c>
      <c r="Y1500" s="99">
        <v>208462.01564788801</v>
      </c>
      <c r="Z1500" s="99">
        <v>202032.593763351</v>
      </c>
      <c r="AA1500" s="99">
        <v>0</v>
      </c>
      <c r="AB1500" s="99">
        <v>0</v>
      </c>
      <c r="AC1500" s="99">
        <v>7770094.0361938505</v>
      </c>
      <c r="AD1500" s="99">
        <v>0</v>
      </c>
      <c r="AE1500" s="99">
        <v>6797.7668346166602</v>
      </c>
      <c r="AF1500" s="99">
        <v>1351936.3572998</v>
      </c>
      <c r="AG1500" s="99">
        <v>577873.48058319103</v>
      </c>
      <c r="AH1500" s="99">
        <v>0</v>
      </c>
      <c r="AI1500" s="99">
        <v>1102870.2440795901</v>
      </c>
      <c r="AJ1500" s="99">
        <v>514708.49403381301</v>
      </c>
      <c r="AK1500" s="99">
        <v>0</v>
      </c>
      <c r="AL1500" s="99">
        <v>207962.282045364</v>
      </c>
      <c r="AM1500" s="99">
        <v>0</v>
      </c>
      <c r="AN1500" s="99">
        <v>7773333.4052123995</v>
      </c>
      <c r="AO1500" s="99">
        <v>34191427.134277299</v>
      </c>
      <c r="AP1500" s="99">
        <v>0</v>
      </c>
      <c r="AQ1500" s="99">
        <v>2177499.0491332998</v>
      </c>
      <c r="AR1500" s="99">
        <v>1840695.765625</v>
      </c>
      <c r="AS1500" s="99">
        <v>1776698.8907928499</v>
      </c>
      <c r="AT1500" s="99">
        <v>0</v>
      </c>
      <c r="AU1500" s="99">
        <v>0</v>
      </c>
      <c r="AV1500" s="99">
        <v>30642865.004394501</v>
      </c>
      <c r="AW1500" s="99">
        <v>0</v>
      </c>
      <c r="AX1500" s="99">
        <v>55241.1968388557</v>
      </c>
      <c r="AY1500" s="99">
        <v>14512439.225463901</v>
      </c>
      <c r="AZ1500" s="99">
        <v>5408695.3769531297</v>
      </c>
      <c r="BA1500" s="99">
        <v>0</v>
      </c>
      <c r="BB1500" s="99">
        <v>11552063.0042725</v>
      </c>
      <c r="BC1500" s="99">
        <v>4807871.0412597703</v>
      </c>
      <c r="BD1500" s="99">
        <v>0</v>
      </c>
      <c r="BE1500" s="99">
        <v>1828716.1744384801</v>
      </c>
      <c r="BF1500" s="99">
        <v>0</v>
      </c>
      <c r="BG1500" s="99">
        <v>30645026.1640625</v>
      </c>
      <c r="BH1500" s="99">
        <v>9850941.7198486291</v>
      </c>
      <c r="BI1500" s="99">
        <v>0</v>
      </c>
      <c r="BJ1500" s="99">
        <v>993558.78156280494</v>
      </c>
      <c r="BK1500" s="99">
        <v>767835.25878906297</v>
      </c>
      <c r="BL1500" s="99">
        <v>0</v>
      </c>
      <c r="BM1500" s="99">
        <v>0</v>
      </c>
      <c r="BN1500" s="99">
        <v>0</v>
      </c>
      <c r="BO1500" s="99">
        <v>0</v>
      </c>
      <c r="BP1500" s="99">
        <v>0</v>
      </c>
      <c r="BQ1500" s="99">
        <v>0</v>
      </c>
      <c r="BR1500" s="99">
        <v>4724313.7946777297</v>
      </c>
      <c r="BS1500" s="99">
        <v>2066266.94657898</v>
      </c>
      <c r="BT1500" s="99">
        <v>0</v>
      </c>
      <c r="BU1500" s="99">
        <v>1781935.59957886</v>
      </c>
      <c r="BV1500" s="99">
        <v>2025830.23129272</v>
      </c>
      <c r="BW1500" s="99">
        <v>0</v>
      </c>
      <c r="BX1500" s="99">
        <v>320412.38306808501</v>
      </c>
      <c r="BY1500" s="99">
        <v>0</v>
      </c>
      <c r="BZ1500" s="99">
        <v>0</v>
      </c>
      <c r="CA1500" s="99">
        <v>64209.198934078202</v>
      </c>
      <c r="CB1500" s="99">
        <v>3561169.7506408701</v>
      </c>
      <c r="CC1500" s="99">
        <v>36365482.338378899</v>
      </c>
      <c r="CD1500" s="99">
        <v>10837958.5070801</v>
      </c>
      <c r="CE1500" s="99">
        <v>1858.0378064066199</v>
      </c>
      <c r="CF1500" s="99">
        <v>201930.24333190901</v>
      </c>
      <c r="CG1500" s="99">
        <v>1782017.2704467799</v>
      </c>
      <c r="CH1500" s="99">
        <v>0</v>
      </c>
      <c r="CI1500" s="99">
        <v>66149.792951583906</v>
      </c>
      <c r="CJ1500" s="99">
        <v>3767284.9844665499</v>
      </c>
      <c r="CK1500" s="99">
        <v>38126915.1884766</v>
      </c>
      <c r="CL1500" s="99">
        <v>11184697.5693359</v>
      </c>
      <c r="CM1500" s="166">
        <v>93105.246646881104</v>
      </c>
      <c r="CN1500" s="166">
        <v>11524874.0279541</v>
      </c>
      <c r="CO1500" s="166">
        <v>68850722.915039107</v>
      </c>
      <c r="CP1500" s="99">
        <v>11184697.5693359</v>
      </c>
      <c r="CQ1500" s="99">
        <v>0</v>
      </c>
      <c r="CR1500" s="99">
        <v>0</v>
      </c>
      <c r="CS1500" s="99">
        <v>0</v>
      </c>
      <c r="CT1500" s="99">
        <v>0</v>
      </c>
      <c r="CU1500" s="98">
        <v>5612.2542923430001</v>
      </c>
      <c r="CV1500" s="98">
        <v>28830.243005551001</v>
      </c>
      <c r="CW1500" s="98">
        <v>3763099.9939727793</v>
      </c>
      <c r="CX1500" s="98">
        <v>38147499.608825676</v>
      </c>
    </row>
    <row r="1501" spans="1:102" x14ac:dyDescent="0.2">
      <c r="A1501" s="98" t="s">
        <v>75</v>
      </c>
      <c r="B1501" s="100">
        <v>43435</v>
      </c>
      <c r="C1501" s="99">
        <v>58132.329012394002</v>
      </c>
      <c r="D1501" s="99">
        <v>0</v>
      </c>
      <c r="E1501" s="99">
        <v>5433.6497083902404</v>
      </c>
      <c r="F1501" s="99">
        <v>5164.1628167629196</v>
      </c>
      <c r="G1501" s="99">
        <v>1857.78202293813</v>
      </c>
      <c r="H1501" s="99">
        <v>0</v>
      </c>
      <c r="I1501" s="99">
        <v>0</v>
      </c>
      <c r="J1501" s="99">
        <v>26765.207139968901</v>
      </c>
      <c r="K1501" s="99">
        <v>0</v>
      </c>
      <c r="L1501" s="99">
        <v>0</v>
      </c>
      <c r="M1501" s="99">
        <v>27160.901710033399</v>
      </c>
      <c r="N1501" s="99">
        <v>5018.0364126563099</v>
      </c>
      <c r="O1501" s="99">
        <v>0</v>
      </c>
      <c r="P1501" s="99">
        <v>0</v>
      </c>
      <c r="Q1501" s="99">
        <v>2776.03376585245</v>
      </c>
      <c r="R1501" s="99">
        <v>0</v>
      </c>
      <c r="S1501" s="99">
        <v>0</v>
      </c>
      <c r="T1501" s="99">
        <v>0</v>
      </c>
      <c r="U1501" s="99">
        <v>26813.318668603901</v>
      </c>
      <c r="V1501" s="99">
        <v>3338730.1607360798</v>
      </c>
      <c r="W1501" s="99">
        <v>0</v>
      </c>
      <c r="X1501" s="99">
        <v>242560.35172271699</v>
      </c>
      <c r="Y1501" s="99">
        <v>209319.93355941799</v>
      </c>
      <c r="Z1501" s="99">
        <v>196130.74223327599</v>
      </c>
      <c r="AA1501" s="99">
        <v>0</v>
      </c>
      <c r="AB1501" s="99">
        <v>0</v>
      </c>
      <c r="AC1501" s="99">
        <v>7699060.2348022498</v>
      </c>
      <c r="AD1501" s="99">
        <v>0</v>
      </c>
      <c r="AE1501" s="99">
        <v>0</v>
      </c>
      <c r="AF1501" s="99">
        <v>1361469.65565491</v>
      </c>
      <c r="AG1501" s="99">
        <v>586007.73606109596</v>
      </c>
      <c r="AH1501" s="99">
        <v>0</v>
      </c>
      <c r="AI1501" s="99">
        <v>0</v>
      </c>
      <c r="AJ1501" s="99">
        <v>520146.89995956398</v>
      </c>
      <c r="AK1501" s="99">
        <v>0</v>
      </c>
      <c r="AL1501" s="99">
        <v>0</v>
      </c>
      <c r="AM1501" s="99">
        <v>0</v>
      </c>
      <c r="AN1501" s="99">
        <v>7705994.3885498</v>
      </c>
      <c r="AO1501" s="99">
        <v>34721080.837890603</v>
      </c>
      <c r="AP1501" s="99">
        <v>0</v>
      </c>
      <c r="AQ1501" s="99">
        <v>2193227.4965820299</v>
      </c>
      <c r="AR1501" s="99">
        <v>1867633.1276245101</v>
      </c>
      <c r="AS1501" s="99">
        <v>1757755.65403748</v>
      </c>
      <c r="AT1501" s="99">
        <v>0</v>
      </c>
      <c r="AU1501" s="99">
        <v>0</v>
      </c>
      <c r="AV1501" s="99">
        <v>30591659.935302701</v>
      </c>
      <c r="AW1501" s="99">
        <v>0</v>
      </c>
      <c r="AX1501" s="99">
        <v>0</v>
      </c>
      <c r="AY1501" s="99">
        <v>14690830.4064941</v>
      </c>
      <c r="AZ1501" s="99">
        <v>5528296.4290771503</v>
      </c>
      <c r="BA1501" s="99">
        <v>0</v>
      </c>
      <c r="BB1501" s="99">
        <v>0</v>
      </c>
      <c r="BC1501" s="99">
        <v>4895146.12683105</v>
      </c>
      <c r="BD1501" s="99">
        <v>0</v>
      </c>
      <c r="BE1501" s="99">
        <v>0</v>
      </c>
      <c r="BF1501" s="99">
        <v>0</v>
      </c>
      <c r="BG1501" s="99">
        <v>30636448.317627002</v>
      </c>
      <c r="BH1501" s="99">
        <v>9927479.2008056603</v>
      </c>
      <c r="BI1501" s="99">
        <v>0</v>
      </c>
      <c r="BJ1501" s="99">
        <v>947940.67819213902</v>
      </c>
      <c r="BK1501" s="99">
        <v>760515.72490692104</v>
      </c>
      <c r="BL1501" s="99">
        <v>0</v>
      </c>
      <c r="BM1501" s="99">
        <v>0</v>
      </c>
      <c r="BN1501" s="99">
        <v>0</v>
      </c>
      <c r="BO1501" s="99">
        <v>0</v>
      </c>
      <c r="BP1501" s="99">
        <v>0</v>
      </c>
      <c r="BQ1501" s="99">
        <v>0</v>
      </c>
      <c r="BR1501" s="99">
        <v>4736211.3201293899</v>
      </c>
      <c r="BS1501" s="99">
        <v>2079779.2123870901</v>
      </c>
      <c r="BT1501" s="99">
        <v>0</v>
      </c>
      <c r="BU1501" s="99">
        <v>0</v>
      </c>
      <c r="BV1501" s="99">
        <v>2015635.1209716799</v>
      </c>
      <c r="BW1501" s="99">
        <v>0</v>
      </c>
      <c r="BX1501" s="99">
        <v>0</v>
      </c>
      <c r="BY1501" s="99">
        <v>0</v>
      </c>
      <c r="BZ1501" s="99">
        <v>0</v>
      </c>
      <c r="CA1501" s="99">
        <v>63582.560355186499</v>
      </c>
      <c r="CB1501" s="99">
        <v>3579421.9166564899</v>
      </c>
      <c r="CC1501" s="99">
        <v>36923605.6083984</v>
      </c>
      <c r="CD1501" s="99">
        <v>10870325.4700928</v>
      </c>
      <c r="CE1501" s="99">
        <v>1860.07781170309</v>
      </c>
      <c r="CF1501" s="99">
        <v>196445.864273071</v>
      </c>
      <c r="CG1501" s="99">
        <v>1736217.00767517</v>
      </c>
      <c r="CH1501" s="99">
        <v>0</v>
      </c>
      <c r="CI1501" s="99">
        <v>65412.905765533404</v>
      </c>
      <c r="CJ1501" s="99">
        <v>3777199.5169982901</v>
      </c>
      <c r="CK1501" s="99">
        <v>38665496.268554702</v>
      </c>
      <c r="CL1501" s="99">
        <v>11207710.033325201</v>
      </c>
      <c r="CM1501" s="166">
        <v>92073.292368888899</v>
      </c>
      <c r="CN1501" s="166">
        <v>11499498.0736084</v>
      </c>
      <c r="CO1501" s="166">
        <v>69262968.549804702</v>
      </c>
      <c r="CP1501" s="99">
        <v>11207710.033325201</v>
      </c>
      <c r="CQ1501" s="99">
        <v>0</v>
      </c>
      <c r="CR1501" s="99">
        <v>0</v>
      </c>
      <c r="CS1501" s="99">
        <v>0</v>
      </c>
      <c r="CT1501" s="99">
        <v>0</v>
      </c>
      <c r="CU1501" s="98">
        <v>5438.1955284109999</v>
      </c>
      <c r="CV1501" s="98">
        <v>28450.826732983001</v>
      </c>
      <c r="CW1501" s="98">
        <v>3775867.7809295608</v>
      </c>
      <c r="CX1501" s="98">
        <v>38659822.616073571</v>
      </c>
    </row>
    <row r="1502" spans="1:102" x14ac:dyDescent="0.2">
      <c r="A1502" s="98" t="s">
        <v>76</v>
      </c>
      <c r="B1502" s="100">
        <v>38047</v>
      </c>
      <c r="C1502" s="99">
        <v>63468.166939258597</v>
      </c>
      <c r="D1502" s="99">
        <v>0</v>
      </c>
      <c r="E1502" s="99">
        <v>29243.065054893501</v>
      </c>
      <c r="F1502" s="99">
        <v>0</v>
      </c>
      <c r="G1502" s="99">
        <v>11.6670132279396</v>
      </c>
      <c r="H1502" s="99">
        <v>0</v>
      </c>
      <c r="I1502" s="99">
        <v>0</v>
      </c>
      <c r="J1502" s="99">
        <v>46.146766171790702</v>
      </c>
      <c r="K1502" s="99">
        <v>0</v>
      </c>
      <c r="L1502" s="99">
        <v>43535.493901252703</v>
      </c>
      <c r="M1502" s="99">
        <v>33618.992054939299</v>
      </c>
      <c r="N1502" s="99">
        <v>10139.02290833</v>
      </c>
      <c r="O1502" s="99">
        <v>0</v>
      </c>
      <c r="P1502" s="99">
        <v>0</v>
      </c>
      <c r="Q1502" s="99">
        <v>5186.21369695663</v>
      </c>
      <c r="R1502" s="99">
        <v>0</v>
      </c>
      <c r="S1502" s="99">
        <v>0</v>
      </c>
      <c r="T1502" s="99">
        <v>2310.74897840619</v>
      </c>
      <c r="U1502" s="99">
        <v>18572.572647094701</v>
      </c>
      <c r="V1502" s="99">
        <v>4983642.9206542997</v>
      </c>
      <c r="W1502" s="99">
        <v>0</v>
      </c>
      <c r="X1502" s="99">
        <v>3702903.3363342299</v>
      </c>
      <c r="Y1502" s="99">
        <v>1368905.5455322301</v>
      </c>
      <c r="Z1502" s="99">
        <v>1577.62099295855</v>
      </c>
      <c r="AA1502" s="99">
        <v>0</v>
      </c>
      <c r="AB1502" s="99">
        <v>0</v>
      </c>
      <c r="AC1502" s="99">
        <v>3910.1438650488899</v>
      </c>
      <c r="AD1502" s="99">
        <v>0</v>
      </c>
      <c r="AE1502" s="99">
        <v>3367326.8921814002</v>
      </c>
      <c r="AF1502" s="99">
        <v>2435197.5908203102</v>
      </c>
      <c r="AG1502" s="99">
        <v>1914424.14953613</v>
      </c>
      <c r="AH1502" s="99">
        <v>0</v>
      </c>
      <c r="AI1502" s="99">
        <v>0</v>
      </c>
      <c r="AJ1502" s="99">
        <v>954747.15911865199</v>
      </c>
      <c r="AK1502" s="99">
        <v>0</v>
      </c>
      <c r="AL1502" s="99">
        <v>0</v>
      </c>
      <c r="AM1502" s="99">
        <v>438125.47078323399</v>
      </c>
      <c r="AN1502" s="99">
        <v>7034883.5243530301</v>
      </c>
      <c r="AO1502" s="99">
        <v>38706658.754394501</v>
      </c>
      <c r="AP1502" s="99">
        <v>0</v>
      </c>
      <c r="AQ1502" s="99">
        <v>27203502.666015599</v>
      </c>
      <c r="AR1502" s="99">
        <v>0</v>
      </c>
      <c r="AS1502" s="99">
        <v>10297.8541278839</v>
      </c>
      <c r="AT1502" s="99">
        <v>0</v>
      </c>
      <c r="AU1502" s="99">
        <v>0</v>
      </c>
      <c r="AV1502" s="99">
        <v>9133.7747173309308</v>
      </c>
      <c r="AW1502" s="99">
        <v>0</v>
      </c>
      <c r="AX1502" s="99">
        <v>26793867.505615201</v>
      </c>
      <c r="AY1502" s="99">
        <v>19079081.923095699</v>
      </c>
      <c r="AZ1502" s="99">
        <v>12764522.2963867</v>
      </c>
      <c r="BA1502" s="99">
        <v>0</v>
      </c>
      <c r="BB1502" s="99">
        <v>0</v>
      </c>
      <c r="BC1502" s="99">
        <v>6919446.71337891</v>
      </c>
      <c r="BD1502" s="99">
        <v>0</v>
      </c>
      <c r="BE1502" s="99">
        <v>0</v>
      </c>
      <c r="BF1502" s="99">
        <v>2692181.2288513202</v>
      </c>
      <c r="BG1502" s="99">
        <v>16203286.682739301</v>
      </c>
      <c r="BH1502" s="99">
        <v>7183490.7658081101</v>
      </c>
      <c r="BI1502" s="99">
        <v>0</v>
      </c>
      <c r="BJ1502" s="99">
        <v>5215080.0722656297</v>
      </c>
      <c r="BK1502" s="99">
        <v>2596506.4125060998</v>
      </c>
      <c r="BL1502" s="99">
        <v>0</v>
      </c>
      <c r="BM1502" s="99">
        <v>0</v>
      </c>
      <c r="BN1502" s="99">
        <v>0</v>
      </c>
      <c r="BO1502" s="99">
        <v>0</v>
      </c>
      <c r="BP1502" s="99">
        <v>0</v>
      </c>
      <c r="BQ1502" s="99">
        <v>0</v>
      </c>
      <c r="BR1502" s="99">
        <v>5188627.3805542002</v>
      </c>
      <c r="BS1502" s="99">
        <v>4583536.4015502902</v>
      </c>
      <c r="BT1502" s="99">
        <v>0</v>
      </c>
      <c r="BU1502" s="99">
        <v>0</v>
      </c>
      <c r="BV1502" s="99">
        <v>2590203.6629943801</v>
      </c>
      <c r="BW1502" s="99">
        <v>0</v>
      </c>
      <c r="BX1502" s="99">
        <v>0</v>
      </c>
      <c r="BY1502" s="99">
        <v>0</v>
      </c>
      <c r="BZ1502" s="99">
        <v>0</v>
      </c>
      <c r="CA1502" s="99">
        <v>0</v>
      </c>
      <c r="CB1502" s="99">
        <v>8636445.0355224591</v>
      </c>
      <c r="CC1502" s="99">
        <v>65377098.75</v>
      </c>
      <c r="CD1502" s="99">
        <v>12384927.3410645</v>
      </c>
      <c r="CE1502" s="99">
        <v>2326.2181562781302</v>
      </c>
      <c r="CF1502" s="99">
        <v>433412.07282638602</v>
      </c>
      <c r="CG1502" s="99">
        <v>2651764.0852966299</v>
      </c>
      <c r="CH1502" s="99">
        <v>0</v>
      </c>
      <c r="CI1502" s="99">
        <v>95167.065725326494</v>
      </c>
      <c r="CJ1502" s="99">
        <v>9064275.9593505897</v>
      </c>
      <c r="CK1502" s="99">
        <v>68015041.168945298</v>
      </c>
      <c r="CL1502" s="99">
        <v>12380330.663208</v>
      </c>
      <c r="CM1502" s="166">
        <v>113633.723298073</v>
      </c>
      <c r="CN1502" s="166">
        <v>16153001.0776367</v>
      </c>
      <c r="CO1502" s="166">
        <v>84259731.515625</v>
      </c>
      <c r="CP1502" s="99">
        <v>12380330.663208</v>
      </c>
      <c r="CQ1502" s="99">
        <v>0</v>
      </c>
      <c r="CR1502" s="99">
        <v>0</v>
      </c>
      <c r="CS1502" s="99">
        <v>0</v>
      </c>
      <c r="CT1502" s="99">
        <v>0</v>
      </c>
      <c r="CU1502" s="98">
        <v>50102.16601655</v>
      </c>
      <c r="CV1502" s="98">
        <v>58.350965262000003</v>
      </c>
      <c r="CW1502" s="98">
        <v>9069857.1083488446</v>
      </c>
      <c r="CX1502" s="98">
        <v>68028862.835296631</v>
      </c>
    </row>
    <row r="1503" spans="1:102" x14ac:dyDescent="0.2">
      <c r="A1503" s="98" t="s">
        <v>76</v>
      </c>
      <c r="B1503" s="100">
        <v>38139</v>
      </c>
      <c r="C1503" s="99">
        <v>64553.641288280502</v>
      </c>
      <c r="D1503" s="99">
        <v>0</v>
      </c>
      <c r="E1503" s="99">
        <v>28866.816910743699</v>
      </c>
      <c r="F1503" s="99">
        <v>0</v>
      </c>
      <c r="G1503" s="99">
        <v>80.8436025576666</v>
      </c>
      <c r="H1503" s="99">
        <v>0</v>
      </c>
      <c r="I1503" s="99">
        <v>0</v>
      </c>
      <c r="J1503" s="99">
        <v>928.10454525798605</v>
      </c>
      <c r="K1503" s="99">
        <v>0</v>
      </c>
      <c r="L1503" s="99">
        <v>44143.078367710099</v>
      </c>
      <c r="M1503" s="99">
        <v>33815.971326828003</v>
      </c>
      <c r="N1503" s="99">
        <v>10409.5052822828</v>
      </c>
      <c r="O1503" s="99">
        <v>0</v>
      </c>
      <c r="P1503" s="99">
        <v>0</v>
      </c>
      <c r="Q1503" s="99">
        <v>5110.3110228776904</v>
      </c>
      <c r="R1503" s="99">
        <v>0</v>
      </c>
      <c r="S1503" s="99">
        <v>0</v>
      </c>
      <c r="T1503" s="99">
        <v>2251.9335609674499</v>
      </c>
      <c r="U1503" s="99">
        <v>18854.226883888201</v>
      </c>
      <c r="V1503" s="99">
        <v>5003479.7449340802</v>
      </c>
      <c r="W1503" s="99">
        <v>0</v>
      </c>
      <c r="X1503" s="99">
        <v>3672000.3885803199</v>
      </c>
      <c r="Y1503" s="99">
        <v>1410559.4008941699</v>
      </c>
      <c r="Z1503" s="99">
        <v>13406.3677656651</v>
      </c>
      <c r="AA1503" s="99">
        <v>0</v>
      </c>
      <c r="AB1503" s="99">
        <v>0</v>
      </c>
      <c r="AC1503" s="99">
        <v>281697.59097289998</v>
      </c>
      <c r="AD1503" s="99">
        <v>0</v>
      </c>
      <c r="AE1503" s="99">
        <v>3354381.6557922401</v>
      </c>
      <c r="AF1503" s="99">
        <v>2434154.5364379901</v>
      </c>
      <c r="AG1503" s="99">
        <v>1936261.03175354</v>
      </c>
      <c r="AH1503" s="99">
        <v>0</v>
      </c>
      <c r="AI1503" s="99">
        <v>0</v>
      </c>
      <c r="AJ1503" s="99">
        <v>920174.88061523403</v>
      </c>
      <c r="AK1503" s="99">
        <v>0</v>
      </c>
      <c r="AL1503" s="99">
        <v>0</v>
      </c>
      <c r="AM1503" s="99">
        <v>421691.41642379801</v>
      </c>
      <c r="AN1503" s="99">
        <v>7105465.0454711895</v>
      </c>
      <c r="AO1503" s="99">
        <v>38995473.574707001</v>
      </c>
      <c r="AP1503" s="99">
        <v>0</v>
      </c>
      <c r="AQ1503" s="99">
        <v>27326631.283203099</v>
      </c>
      <c r="AR1503" s="99">
        <v>0</v>
      </c>
      <c r="AS1503" s="99">
        <v>83340.458842277498</v>
      </c>
      <c r="AT1503" s="99">
        <v>0</v>
      </c>
      <c r="AU1503" s="99">
        <v>0</v>
      </c>
      <c r="AV1503" s="99">
        <v>655660.16345214797</v>
      </c>
      <c r="AW1503" s="99">
        <v>0</v>
      </c>
      <c r="AX1503" s="99">
        <v>27053819.472656298</v>
      </c>
      <c r="AY1503" s="99">
        <v>19259144.535888702</v>
      </c>
      <c r="AZ1503" s="99">
        <v>13084888.345581099</v>
      </c>
      <c r="BA1503" s="99">
        <v>0</v>
      </c>
      <c r="BB1503" s="99">
        <v>0</v>
      </c>
      <c r="BC1503" s="99">
        <v>6748095.3930053702</v>
      </c>
      <c r="BD1503" s="99">
        <v>0</v>
      </c>
      <c r="BE1503" s="99">
        <v>0</v>
      </c>
      <c r="BF1503" s="99">
        <v>2635489.5519103999</v>
      </c>
      <c r="BG1503" s="99">
        <v>16586313.677856401</v>
      </c>
      <c r="BH1503" s="99">
        <v>7206995.96691895</v>
      </c>
      <c r="BI1503" s="99">
        <v>0</v>
      </c>
      <c r="BJ1503" s="99">
        <v>5214166.6777343797</v>
      </c>
      <c r="BK1503" s="99">
        <v>2699537.2821960398</v>
      </c>
      <c r="BL1503" s="99">
        <v>0</v>
      </c>
      <c r="BM1503" s="99">
        <v>0</v>
      </c>
      <c r="BN1503" s="99">
        <v>0</v>
      </c>
      <c r="BO1503" s="99">
        <v>0</v>
      </c>
      <c r="BP1503" s="99">
        <v>0</v>
      </c>
      <c r="BQ1503" s="99">
        <v>0</v>
      </c>
      <c r="BR1503" s="99">
        <v>5169025.3851928702</v>
      </c>
      <c r="BS1503" s="99">
        <v>4691615.7319946298</v>
      </c>
      <c r="BT1503" s="99">
        <v>0</v>
      </c>
      <c r="BU1503" s="99">
        <v>0</v>
      </c>
      <c r="BV1503" s="99">
        <v>2536513.6123962398</v>
      </c>
      <c r="BW1503" s="99">
        <v>0</v>
      </c>
      <c r="BX1503" s="99">
        <v>0</v>
      </c>
      <c r="BY1503" s="99">
        <v>0</v>
      </c>
      <c r="BZ1503" s="99">
        <v>0</v>
      </c>
      <c r="CA1503" s="99">
        <v>0</v>
      </c>
      <c r="CB1503" s="99">
        <v>8654363.6109619103</v>
      </c>
      <c r="CC1503" s="99">
        <v>66300188.206054702</v>
      </c>
      <c r="CD1503" s="99">
        <v>12378798.100708</v>
      </c>
      <c r="CE1503" s="99">
        <v>2258.51957380772</v>
      </c>
      <c r="CF1503" s="99">
        <v>426047.90743255598</v>
      </c>
      <c r="CG1503" s="99">
        <v>2658629.5689392099</v>
      </c>
      <c r="CH1503" s="99">
        <v>0</v>
      </c>
      <c r="CI1503" s="99">
        <v>96061.262413978606</v>
      </c>
      <c r="CJ1503" s="99">
        <v>9082097.6683349591</v>
      </c>
      <c r="CK1503" s="99">
        <v>68956016.930664107</v>
      </c>
      <c r="CL1503" s="99">
        <v>12375436.393554701</v>
      </c>
      <c r="CM1503" s="166">
        <v>114875.656941414</v>
      </c>
      <c r="CN1503" s="166">
        <v>16246022.267578101</v>
      </c>
      <c r="CO1503" s="166">
        <v>85408842.452148393</v>
      </c>
      <c r="CP1503" s="99">
        <v>12375436.393554701</v>
      </c>
      <c r="CQ1503" s="99">
        <v>0</v>
      </c>
      <c r="CR1503" s="99">
        <v>0</v>
      </c>
      <c r="CS1503" s="99">
        <v>0</v>
      </c>
      <c r="CT1503" s="99">
        <v>0</v>
      </c>
      <c r="CU1503" s="98">
        <v>47989.350539550003</v>
      </c>
      <c r="CV1503" s="98">
        <v>1026.549695168</v>
      </c>
      <c r="CW1503" s="98">
        <v>9080411.5183944665</v>
      </c>
      <c r="CX1503" s="98">
        <v>68958817.774993911</v>
      </c>
    </row>
    <row r="1504" spans="1:102" x14ac:dyDescent="0.2">
      <c r="A1504" s="98" t="s">
        <v>76</v>
      </c>
      <c r="B1504" s="100">
        <v>38231</v>
      </c>
      <c r="C1504" s="99">
        <v>66156.6544618607</v>
      </c>
      <c r="D1504" s="99">
        <v>0</v>
      </c>
      <c r="E1504" s="99">
        <v>30172.8724508286</v>
      </c>
      <c r="F1504" s="99">
        <v>0</v>
      </c>
      <c r="G1504" s="99">
        <v>205.260642375797</v>
      </c>
      <c r="H1504" s="99">
        <v>0</v>
      </c>
      <c r="I1504" s="99">
        <v>0</v>
      </c>
      <c r="J1504" s="99">
        <v>2674.4788243174598</v>
      </c>
      <c r="K1504" s="99">
        <v>0</v>
      </c>
      <c r="L1504" s="99">
        <v>46960.299984455101</v>
      </c>
      <c r="M1504" s="99">
        <v>34320.370580196402</v>
      </c>
      <c r="N1504" s="99">
        <v>10699.6189433336</v>
      </c>
      <c r="O1504" s="99">
        <v>0</v>
      </c>
      <c r="P1504" s="99">
        <v>0</v>
      </c>
      <c r="Q1504" s="99">
        <v>5109.78655999899</v>
      </c>
      <c r="R1504" s="99">
        <v>0</v>
      </c>
      <c r="S1504" s="99">
        <v>0</v>
      </c>
      <c r="T1504" s="99">
        <v>2318.2197594642598</v>
      </c>
      <c r="U1504" s="99">
        <v>18848.952571153601</v>
      </c>
      <c r="V1504" s="99">
        <v>5077584.2070922898</v>
      </c>
      <c r="W1504" s="99">
        <v>0</v>
      </c>
      <c r="X1504" s="99">
        <v>3650303.4262390099</v>
      </c>
      <c r="Y1504" s="99">
        <v>1478154.4574585001</v>
      </c>
      <c r="Z1504" s="99">
        <v>37649.665524959601</v>
      </c>
      <c r="AA1504" s="99">
        <v>0</v>
      </c>
      <c r="AB1504" s="99">
        <v>0</v>
      </c>
      <c r="AC1504" s="99">
        <v>787748.32350921596</v>
      </c>
      <c r="AD1504" s="99">
        <v>0</v>
      </c>
      <c r="AE1504" s="99">
        <v>3531078.7367858901</v>
      </c>
      <c r="AF1504" s="99">
        <v>2438438.9211730999</v>
      </c>
      <c r="AG1504" s="99">
        <v>1973384.5681304899</v>
      </c>
      <c r="AH1504" s="99">
        <v>0</v>
      </c>
      <c r="AI1504" s="99">
        <v>0</v>
      </c>
      <c r="AJ1504" s="99">
        <v>913944.74184417701</v>
      </c>
      <c r="AK1504" s="99">
        <v>0</v>
      </c>
      <c r="AL1504" s="99">
        <v>0</v>
      </c>
      <c r="AM1504" s="99">
        <v>442768.991901398</v>
      </c>
      <c r="AN1504" s="99">
        <v>6950513.1463623</v>
      </c>
      <c r="AO1504" s="99">
        <v>40111635.470214799</v>
      </c>
      <c r="AP1504" s="99">
        <v>0</v>
      </c>
      <c r="AQ1504" s="99">
        <v>27561057.272216801</v>
      </c>
      <c r="AR1504" s="99">
        <v>0</v>
      </c>
      <c r="AS1504" s="99">
        <v>232666.862421036</v>
      </c>
      <c r="AT1504" s="99">
        <v>0</v>
      </c>
      <c r="AU1504" s="99">
        <v>0</v>
      </c>
      <c r="AV1504" s="99">
        <v>1862881.96542358</v>
      </c>
      <c r="AW1504" s="99">
        <v>0</v>
      </c>
      <c r="AX1504" s="99">
        <v>29199432.596679699</v>
      </c>
      <c r="AY1504" s="99">
        <v>19552559.480957001</v>
      </c>
      <c r="AZ1504" s="99">
        <v>13515734.2894287</v>
      </c>
      <c r="BA1504" s="99">
        <v>0</v>
      </c>
      <c r="BB1504" s="99">
        <v>0</v>
      </c>
      <c r="BC1504" s="99">
        <v>6822378.3931274395</v>
      </c>
      <c r="BD1504" s="99">
        <v>0</v>
      </c>
      <c r="BE1504" s="99">
        <v>0</v>
      </c>
      <c r="BF1504" s="99">
        <v>2768677.5777893099</v>
      </c>
      <c r="BG1504" s="99">
        <v>16540244.950805699</v>
      </c>
      <c r="BH1504" s="99">
        <v>7572310.9651489304</v>
      </c>
      <c r="BI1504" s="99">
        <v>0</v>
      </c>
      <c r="BJ1504" s="99">
        <v>5254762.57568359</v>
      </c>
      <c r="BK1504" s="99">
        <v>2832311.6288452102</v>
      </c>
      <c r="BL1504" s="99">
        <v>0</v>
      </c>
      <c r="BM1504" s="99">
        <v>0</v>
      </c>
      <c r="BN1504" s="99">
        <v>0</v>
      </c>
      <c r="BO1504" s="99">
        <v>0</v>
      </c>
      <c r="BP1504" s="99">
        <v>0</v>
      </c>
      <c r="BQ1504" s="99">
        <v>0</v>
      </c>
      <c r="BR1504" s="99">
        <v>5322223.7810058603</v>
      </c>
      <c r="BS1504" s="99">
        <v>4926055.3023071298</v>
      </c>
      <c r="BT1504" s="99">
        <v>0</v>
      </c>
      <c r="BU1504" s="99">
        <v>0</v>
      </c>
      <c r="BV1504" s="99">
        <v>2596741.4776001</v>
      </c>
      <c r="BW1504" s="99">
        <v>0</v>
      </c>
      <c r="BX1504" s="99">
        <v>0</v>
      </c>
      <c r="BY1504" s="99">
        <v>0</v>
      </c>
      <c r="BZ1504" s="99">
        <v>0</v>
      </c>
      <c r="CA1504" s="99">
        <v>0</v>
      </c>
      <c r="CB1504" s="99">
        <v>8730262.0002441406</v>
      </c>
      <c r="CC1504" s="99">
        <v>67776776.467773393</v>
      </c>
      <c r="CD1504" s="99">
        <v>12888289.4191895</v>
      </c>
      <c r="CE1504" s="99">
        <v>2294.0341495871498</v>
      </c>
      <c r="CF1504" s="99">
        <v>441637.91427612299</v>
      </c>
      <c r="CG1504" s="99">
        <v>2780904.2068176302</v>
      </c>
      <c r="CH1504" s="99">
        <v>0</v>
      </c>
      <c r="CI1504" s="99">
        <v>98018.256162643404</v>
      </c>
      <c r="CJ1504" s="99">
        <v>9172472.0413818397</v>
      </c>
      <c r="CK1504" s="99">
        <v>70552998.049804702</v>
      </c>
      <c r="CL1504" s="99">
        <v>12901597.978149399</v>
      </c>
      <c r="CM1504" s="166">
        <v>116887.624732018</v>
      </c>
      <c r="CN1504" s="166">
        <v>16114217.333252</v>
      </c>
      <c r="CO1504" s="166">
        <v>87296241.154296905</v>
      </c>
      <c r="CP1504" s="99">
        <v>12901597.978149399</v>
      </c>
      <c r="CQ1504" s="99">
        <v>0</v>
      </c>
      <c r="CR1504" s="99">
        <v>0</v>
      </c>
      <c r="CS1504" s="99">
        <v>0</v>
      </c>
      <c r="CT1504" s="99">
        <v>0</v>
      </c>
      <c r="CU1504" s="98">
        <v>49577.064704181001</v>
      </c>
      <c r="CV1504" s="98">
        <v>2818.5858996050001</v>
      </c>
      <c r="CW1504" s="98">
        <v>9171899.9145202637</v>
      </c>
      <c r="CX1504" s="98">
        <v>70557680.67459102</v>
      </c>
    </row>
    <row r="1505" spans="1:102" x14ac:dyDescent="0.2">
      <c r="A1505" s="98" t="s">
        <v>76</v>
      </c>
      <c r="B1505" s="100">
        <v>38322</v>
      </c>
      <c r="C1505" s="99">
        <v>67743.838136673003</v>
      </c>
      <c r="D1505" s="99">
        <v>0</v>
      </c>
      <c r="E1505" s="99">
        <v>28861.5716109276</v>
      </c>
      <c r="F1505" s="99">
        <v>0</v>
      </c>
      <c r="G1505" s="99">
        <v>355.96515557169897</v>
      </c>
      <c r="H1505" s="99">
        <v>0</v>
      </c>
      <c r="I1505" s="99">
        <v>0</v>
      </c>
      <c r="J1505" s="99">
        <v>4282.9536638259897</v>
      </c>
      <c r="K1505" s="99">
        <v>0</v>
      </c>
      <c r="L1505" s="99">
        <v>46445.110626697497</v>
      </c>
      <c r="M1505" s="99">
        <v>34853.967599868804</v>
      </c>
      <c r="N1505" s="99">
        <v>10985.4894398451</v>
      </c>
      <c r="O1505" s="99">
        <v>0</v>
      </c>
      <c r="P1505" s="99">
        <v>0</v>
      </c>
      <c r="Q1505" s="99">
        <v>5111.2672090530396</v>
      </c>
      <c r="R1505" s="99">
        <v>0</v>
      </c>
      <c r="S1505" s="99">
        <v>0</v>
      </c>
      <c r="T1505" s="99">
        <v>2367.1004546284698</v>
      </c>
      <c r="U1505" s="99">
        <v>19605.464435100599</v>
      </c>
      <c r="V1505" s="99">
        <v>5225762.51281738</v>
      </c>
      <c r="W1505" s="99">
        <v>0</v>
      </c>
      <c r="X1505" s="99">
        <v>3605312.9591369601</v>
      </c>
      <c r="Y1505" s="99">
        <v>1529656.0539703399</v>
      </c>
      <c r="Z1505" s="99">
        <v>79217.853732109099</v>
      </c>
      <c r="AA1505" s="99">
        <v>0</v>
      </c>
      <c r="AB1505" s="99">
        <v>0</v>
      </c>
      <c r="AC1505" s="99">
        <v>1724212.86314392</v>
      </c>
      <c r="AD1505" s="99">
        <v>0</v>
      </c>
      <c r="AE1505" s="99">
        <v>3406500.4297180199</v>
      </c>
      <c r="AF1505" s="99">
        <v>2500872.5090637198</v>
      </c>
      <c r="AG1505" s="99">
        <v>2016855.3973999</v>
      </c>
      <c r="AH1505" s="99">
        <v>0</v>
      </c>
      <c r="AI1505" s="99">
        <v>0</v>
      </c>
      <c r="AJ1505" s="99">
        <v>903094.20361328102</v>
      </c>
      <c r="AK1505" s="99">
        <v>0</v>
      </c>
      <c r="AL1505" s="99">
        <v>0</v>
      </c>
      <c r="AM1505" s="99">
        <v>455817.47761154198</v>
      </c>
      <c r="AN1505" s="99">
        <v>7532028.4761352502</v>
      </c>
      <c r="AO1505" s="99">
        <v>41896573.940429702</v>
      </c>
      <c r="AP1505" s="99">
        <v>0</v>
      </c>
      <c r="AQ1505" s="99">
        <v>27467855.267578099</v>
      </c>
      <c r="AR1505" s="99">
        <v>0</v>
      </c>
      <c r="AS1505" s="99">
        <v>501130.12561416603</v>
      </c>
      <c r="AT1505" s="99">
        <v>0</v>
      </c>
      <c r="AU1505" s="99">
        <v>0</v>
      </c>
      <c r="AV1505" s="99">
        <v>4064443.9063720698</v>
      </c>
      <c r="AW1505" s="99">
        <v>0</v>
      </c>
      <c r="AX1505" s="99">
        <v>28379015.139160201</v>
      </c>
      <c r="AY1505" s="99">
        <v>20230940.712402299</v>
      </c>
      <c r="AZ1505" s="99">
        <v>13989726.846679701</v>
      </c>
      <c r="BA1505" s="99">
        <v>0</v>
      </c>
      <c r="BB1505" s="99">
        <v>0</v>
      </c>
      <c r="BC1505" s="99">
        <v>6828300.4558105497</v>
      </c>
      <c r="BD1505" s="99">
        <v>0</v>
      </c>
      <c r="BE1505" s="99">
        <v>0</v>
      </c>
      <c r="BF1505" s="99">
        <v>2918803.16082764</v>
      </c>
      <c r="BG1505" s="99">
        <v>17732039.175781298</v>
      </c>
      <c r="BH1505" s="99">
        <v>7841502.8767089797</v>
      </c>
      <c r="BI1505" s="99">
        <v>0</v>
      </c>
      <c r="BJ1505" s="99">
        <v>5301478.08874512</v>
      </c>
      <c r="BK1505" s="99">
        <v>2991760.5739746098</v>
      </c>
      <c r="BL1505" s="99">
        <v>0</v>
      </c>
      <c r="BM1505" s="99">
        <v>0</v>
      </c>
      <c r="BN1505" s="99">
        <v>0</v>
      </c>
      <c r="BO1505" s="99">
        <v>0</v>
      </c>
      <c r="BP1505" s="99">
        <v>0</v>
      </c>
      <c r="BQ1505" s="99">
        <v>0</v>
      </c>
      <c r="BR1505" s="99">
        <v>5457641.95910645</v>
      </c>
      <c r="BS1505" s="99">
        <v>5122776.1812133798</v>
      </c>
      <c r="BT1505" s="99">
        <v>0</v>
      </c>
      <c r="BU1505" s="99">
        <v>0</v>
      </c>
      <c r="BV1505" s="99">
        <v>2597513.21337891</v>
      </c>
      <c r="BW1505" s="99">
        <v>0</v>
      </c>
      <c r="BX1505" s="99">
        <v>0</v>
      </c>
      <c r="BY1505" s="99">
        <v>0</v>
      </c>
      <c r="BZ1505" s="99">
        <v>0</v>
      </c>
      <c r="CA1505" s="99">
        <v>0</v>
      </c>
      <c r="CB1505" s="99">
        <v>8839789.7593994103</v>
      </c>
      <c r="CC1505" s="99">
        <v>69339268.40625</v>
      </c>
      <c r="CD1505" s="99">
        <v>13137977.1066895</v>
      </c>
      <c r="CE1505" s="99">
        <v>2383.83033806086</v>
      </c>
      <c r="CF1505" s="99">
        <v>455338.884349823</v>
      </c>
      <c r="CG1505" s="99">
        <v>2920336.7489624</v>
      </c>
      <c r="CH1505" s="99">
        <v>0</v>
      </c>
      <c r="CI1505" s="99">
        <v>98992.483053207397</v>
      </c>
      <c r="CJ1505" s="99">
        <v>9295465.8004150409</v>
      </c>
      <c r="CK1505" s="99">
        <v>72258153.065429702</v>
      </c>
      <c r="CL1505" s="99">
        <v>13135165.151489301</v>
      </c>
      <c r="CM1505" s="166">
        <v>118642.502270699</v>
      </c>
      <c r="CN1505" s="166">
        <v>16854162.736572299</v>
      </c>
      <c r="CO1505" s="166">
        <v>90028708.2734375</v>
      </c>
      <c r="CP1505" s="99">
        <v>13135165.151489301</v>
      </c>
      <c r="CQ1505" s="99">
        <v>0</v>
      </c>
      <c r="CR1505" s="99">
        <v>0</v>
      </c>
      <c r="CS1505" s="99">
        <v>0</v>
      </c>
      <c r="CT1505" s="99">
        <v>0</v>
      </c>
      <c r="CU1505" s="98">
        <v>46088.345263918003</v>
      </c>
      <c r="CV1505" s="98">
        <v>4544.3386441840003</v>
      </c>
      <c r="CW1505" s="98">
        <v>9295128.6437492333</v>
      </c>
      <c r="CX1505" s="98">
        <v>72259605.155212402</v>
      </c>
    </row>
    <row r="1506" spans="1:102" x14ac:dyDescent="0.2">
      <c r="A1506" s="98" t="s">
        <v>76</v>
      </c>
      <c r="B1506" s="100">
        <v>38412</v>
      </c>
      <c r="C1506" s="99">
        <v>70036.756212234497</v>
      </c>
      <c r="D1506" s="99">
        <v>0</v>
      </c>
      <c r="E1506" s="99">
        <v>28745.056619167299</v>
      </c>
      <c r="F1506" s="99">
        <v>0</v>
      </c>
      <c r="G1506" s="99">
        <v>506.09078340232401</v>
      </c>
      <c r="H1506" s="99">
        <v>0</v>
      </c>
      <c r="I1506" s="99">
        <v>0</v>
      </c>
      <c r="J1506" s="99">
        <v>6095.3119322657603</v>
      </c>
      <c r="K1506" s="99">
        <v>0</v>
      </c>
      <c r="L1506" s="99">
        <v>46615.236846923799</v>
      </c>
      <c r="M1506" s="99">
        <v>35488.734521389</v>
      </c>
      <c r="N1506" s="99">
        <v>11305.077263236</v>
      </c>
      <c r="O1506" s="99">
        <v>0</v>
      </c>
      <c r="P1506" s="99">
        <v>0</v>
      </c>
      <c r="Q1506" s="99">
        <v>5141.6473594307899</v>
      </c>
      <c r="R1506" s="99">
        <v>0</v>
      </c>
      <c r="S1506" s="99">
        <v>0</v>
      </c>
      <c r="T1506" s="99">
        <v>2389.8926920890799</v>
      </c>
      <c r="U1506" s="99">
        <v>20051.1335272789</v>
      </c>
      <c r="V1506" s="99">
        <v>5428689.9885253897</v>
      </c>
      <c r="W1506" s="99">
        <v>0</v>
      </c>
      <c r="X1506" s="99">
        <v>3571047.7438659701</v>
      </c>
      <c r="Y1506" s="99">
        <v>1568317.0416870101</v>
      </c>
      <c r="Z1506" s="99">
        <v>113547.869884491</v>
      </c>
      <c r="AA1506" s="99">
        <v>0</v>
      </c>
      <c r="AB1506" s="99">
        <v>0</v>
      </c>
      <c r="AC1506" s="99">
        <v>2451927.6430358901</v>
      </c>
      <c r="AD1506" s="99">
        <v>0</v>
      </c>
      <c r="AE1506" s="99">
        <v>3442031.1831359901</v>
      </c>
      <c r="AF1506" s="99">
        <v>2525336.9912109398</v>
      </c>
      <c r="AG1506" s="99">
        <v>2055467.84078979</v>
      </c>
      <c r="AH1506" s="99">
        <v>0</v>
      </c>
      <c r="AI1506" s="99">
        <v>0</v>
      </c>
      <c r="AJ1506" s="99">
        <v>891919.81089782703</v>
      </c>
      <c r="AK1506" s="99">
        <v>0</v>
      </c>
      <c r="AL1506" s="99">
        <v>0</v>
      </c>
      <c r="AM1506" s="99">
        <v>464214.69185256999</v>
      </c>
      <c r="AN1506" s="99">
        <v>7663175.3882446298</v>
      </c>
      <c r="AO1506" s="99">
        <v>43859745.423828103</v>
      </c>
      <c r="AP1506" s="99">
        <v>0</v>
      </c>
      <c r="AQ1506" s="99">
        <v>27587150.793457001</v>
      </c>
      <c r="AR1506" s="99">
        <v>0</v>
      </c>
      <c r="AS1506" s="99">
        <v>733567.03764343297</v>
      </c>
      <c r="AT1506" s="99">
        <v>0</v>
      </c>
      <c r="AU1506" s="99">
        <v>0</v>
      </c>
      <c r="AV1506" s="99">
        <v>6026424.9468383798</v>
      </c>
      <c r="AW1506" s="99">
        <v>0</v>
      </c>
      <c r="AX1506" s="99">
        <v>28626157.947509799</v>
      </c>
      <c r="AY1506" s="99">
        <v>20730657.0852051</v>
      </c>
      <c r="AZ1506" s="99">
        <v>14381701.1635742</v>
      </c>
      <c r="BA1506" s="99">
        <v>0</v>
      </c>
      <c r="BB1506" s="99">
        <v>0</v>
      </c>
      <c r="BC1506" s="99">
        <v>6843259.6804809598</v>
      </c>
      <c r="BD1506" s="99">
        <v>0</v>
      </c>
      <c r="BE1506" s="99">
        <v>0</v>
      </c>
      <c r="BF1506" s="99">
        <v>3025683.13427734</v>
      </c>
      <c r="BG1506" s="99">
        <v>18458852.099121101</v>
      </c>
      <c r="BH1506" s="99">
        <v>8130425.5275878897</v>
      </c>
      <c r="BI1506" s="99">
        <v>0</v>
      </c>
      <c r="BJ1506" s="99">
        <v>5331093.74572754</v>
      </c>
      <c r="BK1506" s="99">
        <v>3122383.5744323698</v>
      </c>
      <c r="BL1506" s="99">
        <v>0</v>
      </c>
      <c r="BM1506" s="99">
        <v>0</v>
      </c>
      <c r="BN1506" s="99">
        <v>0</v>
      </c>
      <c r="BO1506" s="99">
        <v>0</v>
      </c>
      <c r="BP1506" s="99">
        <v>0</v>
      </c>
      <c r="BQ1506" s="99">
        <v>0</v>
      </c>
      <c r="BR1506" s="99">
        <v>5615491.2009277297</v>
      </c>
      <c r="BS1506" s="99">
        <v>5215524.3914184598</v>
      </c>
      <c r="BT1506" s="99">
        <v>0</v>
      </c>
      <c r="BU1506" s="99">
        <v>0</v>
      </c>
      <c r="BV1506" s="99">
        <v>2592203.5954589802</v>
      </c>
      <c r="BW1506" s="99">
        <v>0</v>
      </c>
      <c r="BX1506" s="99">
        <v>0</v>
      </c>
      <c r="BY1506" s="99">
        <v>0</v>
      </c>
      <c r="BZ1506" s="99">
        <v>0</v>
      </c>
      <c r="CA1506" s="99">
        <v>0</v>
      </c>
      <c r="CB1506" s="99">
        <v>8973437.9588622991</v>
      </c>
      <c r="CC1506" s="99">
        <v>71231933.918945298</v>
      </c>
      <c r="CD1506" s="99">
        <v>13450614.227417</v>
      </c>
      <c r="CE1506" s="99">
        <v>2408.0738081037998</v>
      </c>
      <c r="CF1506" s="99">
        <v>471110.76136016799</v>
      </c>
      <c r="CG1506" s="99">
        <v>3064684.42822266</v>
      </c>
      <c r="CH1506" s="99">
        <v>0</v>
      </c>
      <c r="CI1506" s="99">
        <v>101331.27283859299</v>
      </c>
      <c r="CJ1506" s="99">
        <v>9442315.1265869103</v>
      </c>
      <c r="CK1506" s="99">
        <v>74288698.166015595</v>
      </c>
      <c r="CL1506" s="99">
        <v>13447403.594970699</v>
      </c>
      <c r="CM1506" s="166">
        <v>121229.11390399899</v>
      </c>
      <c r="CN1506" s="166">
        <v>17108776.9216309</v>
      </c>
      <c r="CO1506" s="166">
        <v>92722637.620117202</v>
      </c>
      <c r="CP1506" s="99">
        <v>13447403.594970699</v>
      </c>
      <c r="CQ1506" s="99">
        <v>0</v>
      </c>
      <c r="CR1506" s="99">
        <v>0</v>
      </c>
      <c r="CS1506" s="99">
        <v>0</v>
      </c>
      <c r="CT1506" s="99">
        <v>0</v>
      </c>
      <c r="CU1506" s="98">
        <v>44509.665140527002</v>
      </c>
      <c r="CV1506" s="98">
        <v>6617.7667583519997</v>
      </c>
      <c r="CW1506" s="98">
        <v>9444548.7202224676</v>
      </c>
      <c r="CX1506" s="98">
        <v>74296618.347167954</v>
      </c>
    </row>
    <row r="1507" spans="1:102" x14ac:dyDescent="0.2">
      <c r="A1507" s="98" t="s">
        <v>76</v>
      </c>
      <c r="B1507" s="100">
        <v>38504</v>
      </c>
      <c r="C1507" s="99">
        <v>71958.708947181702</v>
      </c>
      <c r="D1507" s="99">
        <v>8.0726939638843795</v>
      </c>
      <c r="E1507" s="99">
        <v>28571.011273860899</v>
      </c>
      <c r="F1507" s="99">
        <v>0</v>
      </c>
      <c r="G1507" s="99">
        <v>667.18695780634903</v>
      </c>
      <c r="H1507" s="99">
        <v>0</v>
      </c>
      <c r="I1507" s="99">
        <v>0</v>
      </c>
      <c r="J1507" s="99">
        <v>7606.0905920267096</v>
      </c>
      <c r="K1507" s="99">
        <v>0</v>
      </c>
      <c r="L1507" s="99">
        <v>47768.846001148202</v>
      </c>
      <c r="M1507" s="99">
        <v>36276.702569484703</v>
      </c>
      <c r="N1507" s="99">
        <v>11473.3379071951</v>
      </c>
      <c r="O1507" s="99">
        <v>0</v>
      </c>
      <c r="P1507" s="99">
        <v>0</v>
      </c>
      <c r="Q1507" s="99">
        <v>5216.2781387567502</v>
      </c>
      <c r="R1507" s="99">
        <v>0</v>
      </c>
      <c r="S1507" s="99">
        <v>0</v>
      </c>
      <c r="T1507" s="99">
        <v>2463.5045930445199</v>
      </c>
      <c r="U1507" s="99">
        <v>20399.145107269302</v>
      </c>
      <c r="V1507" s="99">
        <v>5487575.3427734403</v>
      </c>
      <c r="W1507" s="99">
        <v>706.27976684272301</v>
      </c>
      <c r="X1507" s="99">
        <v>3532094.3198242201</v>
      </c>
      <c r="Y1507" s="99">
        <v>1628664.91758728</v>
      </c>
      <c r="Z1507" s="99">
        <v>150823.167329788</v>
      </c>
      <c r="AA1507" s="99">
        <v>0</v>
      </c>
      <c r="AB1507" s="99">
        <v>0</v>
      </c>
      <c r="AC1507" s="99">
        <v>3013628.37609863</v>
      </c>
      <c r="AD1507" s="99">
        <v>0</v>
      </c>
      <c r="AE1507" s="99">
        <v>3492195.8364563002</v>
      </c>
      <c r="AF1507" s="99">
        <v>2556053.9824523898</v>
      </c>
      <c r="AG1507" s="99">
        <v>2078152.8044891399</v>
      </c>
      <c r="AH1507" s="99">
        <v>0</v>
      </c>
      <c r="AI1507" s="99">
        <v>0</v>
      </c>
      <c r="AJ1507" s="99">
        <v>891803.42578887905</v>
      </c>
      <c r="AK1507" s="99">
        <v>0</v>
      </c>
      <c r="AL1507" s="99">
        <v>0</v>
      </c>
      <c r="AM1507" s="99">
        <v>478486.18357086199</v>
      </c>
      <c r="AN1507" s="99">
        <v>7600855.8935546903</v>
      </c>
      <c r="AO1507" s="99">
        <v>44950001.75</v>
      </c>
      <c r="AP1507" s="99">
        <v>4848.7732682824098</v>
      </c>
      <c r="AQ1507" s="99">
        <v>27604476.7265625</v>
      </c>
      <c r="AR1507" s="99">
        <v>0</v>
      </c>
      <c r="AS1507" s="99">
        <v>987881.83688354504</v>
      </c>
      <c r="AT1507" s="99">
        <v>0</v>
      </c>
      <c r="AU1507" s="99">
        <v>0</v>
      </c>
      <c r="AV1507" s="99">
        <v>8054025.9052123995</v>
      </c>
      <c r="AW1507" s="99">
        <v>0</v>
      </c>
      <c r="AX1507" s="99">
        <v>29515989.1474609</v>
      </c>
      <c r="AY1507" s="99">
        <v>21211639.662597701</v>
      </c>
      <c r="AZ1507" s="99">
        <v>14732723.9299316</v>
      </c>
      <c r="BA1507" s="99">
        <v>0</v>
      </c>
      <c r="BB1507" s="99">
        <v>0</v>
      </c>
      <c r="BC1507" s="99">
        <v>6915511.1351928702</v>
      </c>
      <c r="BD1507" s="99">
        <v>0</v>
      </c>
      <c r="BE1507" s="99">
        <v>0</v>
      </c>
      <c r="BF1507" s="99">
        <v>3166939.4447326702</v>
      </c>
      <c r="BG1507" s="99">
        <v>19140403.185546901</v>
      </c>
      <c r="BH1507" s="99">
        <v>8416468.2197265606</v>
      </c>
      <c r="BI1507" s="99">
        <v>983.41416297853004</v>
      </c>
      <c r="BJ1507" s="99">
        <v>5340886.6510009803</v>
      </c>
      <c r="BK1507" s="99">
        <v>3268300.14813232</v>
      </c>
      <c r="BL1507" s="99">
        <v>0</v>
      </c>
      <c r="BM1507" s="99">
        <v>0</v>
      </c>
      <c r="BN1507" s="99">
        <v>0</v>
      </c>
      <c r="BO1507" s="99">
        <v>0</v>
      </c>
      <c r="BP1507" s="99">
        <v>0</v>
      </c>
      <c r="BQ1507" s="99">
        <v>0</v>
      </c>
      <c r="BR1507" s="99">
        <v>5777472.5231933603</v>
      </c>
      <c r="BS1507" s="99">
        <v>5335157.5178832998</v>
      </c>
      <c r="BT1507" s="99">
        <v>0</v>
      </c>
      <c r="BU1507" s="99">
        <v>0</v>
      </c>
      <c r="BV1507" s="99">
        <v>2622661.4147033701</v>
      </c>
      <c r="BW1507" s="99">
        <v>0</v>
      </c>
      <c r="BX1507" s="99">
        <v>0</v>
      </c>
      <c r="BY1507" s="99">
        <v>0</v>
      </c>
      <c r="BZ1507" s="99">
        <v>0</v>
      </c>
      <c r="CA1507" s="99">
        <v>0</v>
      </c>
      <c r="CB1507" s="99">
        <v>9021141.0189209003</v>
      </c>
      <c r="CC1507" s="99">
        <v>72525248.538085893</v>
      </c>
      <c r="CD1507" s="99">
        <v>13723745.876831099</v>
      </c>
      <c r="CE1507" s="99">
        <v>2481.2925030291099</v>
      </c>
      <c r="CF1507" s="99">
        <v>476759.36292648298</v>
      </c>
      <c r="CG1507" s="99">
        <v>3151847.0570373498</v>
      </c>
      <c r="CH1507" s="99">
        <v>0</v>
      </c>
      <c r="CI1507" s="99">
        <v>103303.38413619999</v>
      </c>
      <c r="CJ1507" s="99">
        <v>9499137.3925781306</v>
      </c>
      <c r="CK1507" s="99">
        <v>75671768.769531295</v>
      </c>
      <c r="CL1507" s="99">
        <v>13720933.5899658</v>
      </c>
      <c r="CM1507" s="166">
        <v>123628.88385009801</v>
      </c>
      <c r="CN1507" s="166">
        <v>17142742.5700684</v>
      </c>
      <c r="CO1507" s="166">
        <v>94707378.345703095</v>
      </c>
      <c r="CP1507" s="99">
        <v>13720933.5899658</v>
      </c>
      <c r="CQ1507" s="99">
        <v>0</v>
      </c>
      <c r="CR1507" s="99">
        <v>0</v>
      </c>
      <c r="CS1507" s="99">
        <v>0</v>
      </c>
      <c r="CT1507" s="99">
        <v>0</v>
      </c>
      <c r="CU1507" s="98">
        <v>42467.511167545003</v>
      </c>
      <c r="CV1507" s="98">
        <v>8359.2700968270001</v>
      </c>
      <c r="CW1507" s="98">
        <v>9497900.3818473835</v>
      </c>
      <c r="CX1507" s="98">
        <v>75677095.595123246</v>
      </c>
    </row>
    <row r="1508" spans="1:102" x14ac:dyDescent="0.2">
      <c r="A1508" s="98" t="s">
        <v>76</v>
      </c>
      <c r="B1508" s="100">
        <v>38596</v>
      </c>
      <c r="C1508" s="99">
        <v>73753.488955497698</v>
      </c>
      <c r="D1508" s="99">
        <v>8.7772742069792002</v>
      </c>
      <c r="E1508" s="99">
        <v>28755.915493965102</v>
      </c>
      <c r="F1508" s="99">
        <v>0</v>
      </c>
      <c r="G1508" s="99">
        <v>849.29296538978804</v>
      </c>
      <c r="H1508" s="99">
        <v>0</v>
      </c>
      <c r="I1508" s="99">
        <v>0</v>
      </c>
      <c r="J1508" s="99">
        <v>10051.2060198784</v>
      </c>
      <c r="K1508" s="99">
        <v>0</v>
      </c>
      <c r="L1508" s="99">
        <v>49554.570023059801</v>
      </c>
      <c r="M1508" s="99">
        <v>37010.1111087799</v>
      </c>
      <c r="N1508" s="99">
        <v>11743.2569569349</v>
      </c>
      <c r="O1508" s="99">
        <v>0</v>
      </c>
      <c r="P1508" s="99">
        <v>0</v>
      </c>
      <c r="Q1508" s="99">
        <v>5272.5278940796898</v>
      </c>
      <c r="R1508" s="99">
        <v>0</v>
      </c>
      <c r="S1508" s="99">
        <v>0</v>
      </c>
      <c r="T1508" s="99">
        <v>2501.0090546309898</v>
      </c>
      <c r="U1508" s="99">
        <v>20542.793193578698</v>
      </c>
      <c r="V1508" s="99">
        <v>5599251.5194091797</v>
      </c>
      <c r="W1508" s="99">
        <v>771.17652581632103</v>
      </c>
      <c r="X1508" s="99">
        <v>3471176.4588623</v>
      </c>
      <c r="Y1508" s="99">
        <v>1654212.6711578399</v>
      </c>
      <c r="Z1508" s="99">
        <v>191585.77567291301</v>
      </c>
      <c r="AA1508" s="99">
        <v>0</v>
      </c>
      <c r="AB1508" s="99">
        <v>0</v>
      </c>
      <c r="AC1508" s="99">
        <v>3445182.2032470698</v>
      </c>
      <c r="AD1508" s="99">
        <v>0</v>
      </c>
      <c r="AE1508" s="99">
        <v>3609648.8105468801</v>
      </c>
      <c r="AF1508" s="99">
        <v>2587947.66693115</v>
      </c>
      <c r="AG1508" s="99">
        <v>2101135.7550659198</v>
      </c>
      <c r="AH1508" s="99">
        <v>0</v>
      </c>
      <c r="AI1508" s="99">
        <v>0</v>
      </c>
      <c r="AJ1508" s="99">
        <v>879017.05638885498</v>
      </c>
      <c r="AK1508" s="99">
        <v>0</v>
      </c>
      <c r="AL1508" s="99">
        <v>0</v>
      </c>
      <c r="AM1508" s="99">
        <v>484973.34567260701</v>
      </c>
      <c r="AN1508" s="99">
        <v>7245016.9451293899</v>
      </c>
      <c r="AO1508" s="99">
        <v>46566067.852050804</v>
      </c>
      <c r="AP1508" s="99">
        <v>5637.4044628739402</v>
      </c>
      <c r="AQ1508" s="99">
        <v>27303620.295410201</v>
      </c>
      <c r="AR1508" s="99">
        <v>0</v>
      </c>
      <c r="AS1508" s="99">
        <v>1270617.83769226</v>
      </c>
      <c r="AT1508" s="99">
        <v>0</v>
      </c>
      <c r="AU1508" s="99">
        <v>0</v>
      </c>
      <c r="AV1508" s="99">
        <v>9998951.0543212909</v>
      </c>
      <c r="AW1508" s="99">
        <v>0</v>
      </c>
      <c r="AX1508" s="99">
        <v>30927680.9458008</v>
      </c>
      <c r="AY1508" s="99">
        <v>21803165.615966801</v>
      </c>
      <c r="AZ1508" s="99">
        <v>15183989.091674799</v>
      </c>
      <c r="BA1508" s="99">
        <v>0</v>
      </c>
      <c r="BB1508" s="99">
        <v>0</v>
      </c>
      <c r="BC1508" s="99">
        <v>7031446.1232910203</v>
      </c>
      <c r="BD1508" s="99">
        <v>0</v>
      </c>
      <c r="BE1508" s="99">
        <v>0</v>
      </c>
      <c r="BF1508" s="99">
        <v>3220749.6873779302</v>
      </c>
      <c r="BG1508" s="99">
        <v>19399259.28125</v>
      </c>
      <c r="BH1508" s="99">
        <v>8932349.6848144494</v>
      </c>
      <c r="BI1508" s="99">
        <v>882.81547127664101</v>
      </c>
      <c r="BJ1508" s="99">
        <v>5320018.9785766602</v>
      </c>
      <c r="BK1508" s="99">
        <v>3401171.0223999</v>
      </c>
      <c r="BL1508" s="99">
        <v>0</v>
      </c>
      <c r="BM1508" s="99">
        <v>0</v>
      </c>
      <c r="BN1508" s="99">
        <v>0</v>
      </c>
      <c r="BO1508" s="99">
        <v>0</v>
      </c>
      <c r="BP1508" s="99">
        <v>0</v>
      </c>
      <c r="BQ1508" s="99">
        <v>0</v>
      </c>
      <c r="BR1508" s="99">
        <v>6004368.9871215802</v>
      </c>
      <c r="BS1508" s="99">
        <v>5564690.7955932599</v>
      </c>
      <c r="BT1508" s="99">
        <v>0</v>
      </c>
      <c r="BU1508" s="99">
        <v>0</v>
      </c>
      <c r="BV1508" s="99">
        <v>2661467.7240295401</v>
      </c>
      <c r="BW1508" s="99">
        <v>0</v>
      </c>
      <c r="BX1508" s="99">
        <v>0</v>
      </c>
      <c r="BY1508" s="99">
        <v>0</v>
      </c>
      <c r="BZ1508" s="99">
        <v>0</v>
      </c>
      <c r="CA1508" s="99">
        <v>0</v>
      </c>
      <c r="CB1508" s="99">
        <v>9094315.3575439509</v>
      </c>
      <c r="CC1508" s="99">
        <v>74003592.916992202</v>
      </c>
      <c r="CD1508" s="99">
        <v>14296812.592163101</v>
      </c>
      <c r="CE1508" s="99">
        <v>2476.1470386087899</v>
      </c>
      <c r="CF1508" s="99">
        <v>490002.09787368798</v>
      </c>
      <c r="CG1508" s="99">
        <v>3277520.8700256301</v>
      </c>
      <c r="CH1508" s="99">
        <v>0</v>
      </c>
      <c r="CI1508" s="99">
        <v>104571.35548400899</v>
      </c>
      <c r="CJ1508" s="99">
        <v>9584072.6894531306</v>
      </c>
      <c r="CK1508" s="99">
        <v>77275645.161132798</v>
      </c>
      <c r="CL1508" s="99">
        <v>14312363.130737299</v>
      </c>
      <c r="CM1508" s="166">
        <v>125065.16009426099</v>
      </c>
      <c r="CN1508" s="166">
        <v>16770632.440918</v>
      </c>
      <c r="CO1508" s="166">
        <v>96844948.055664107</v>
      </c>
      <c r="CP1508" s="99">
        <v>14312363.130737299</v>
      </c>
      <c r="CQ1508" s="99">
        <v>0</v>
      </c>
      <c r="CR1508" s="99">
        <v>0</v>
      </c>
      <c r="CS1508" s="99">
        <v>0</v>
      </c>
      <c r="CT1508" s="99">
        <v>0</v>
      </c>
      <c r="CU1508" s="98">
        <v>41687.409759547998</v>
      </c>
      <c r="CV1508" s="98">
        <v>10702.427460336001</v>
      </c>
      <c r="CW1508" s="98">
        <v>9584317.4554176386</v>
      </c>
      <c r="CX1508" s="98">
        <v>77281113.787017837</v>
      </c>
    </row>
    <row r="1509" spans="1:102" x14ac:dyDescent="0.2">
      <c r="A1509" s="98" t="s">
        <v>76</v>
      </c>
      <c r="B1509" s="100">
        <v>38687</v>
      </c>
      <c r="C1509" s="99">
        <v>75570.540092468305</v>
      </c>
      <c r="D1509" s="99">
        <v>9.6175168589688802</v>
      </c>
      <c r="E1509" s="99">
        <v>28557.953450202898</v>
      </c>
      <c r="F1509" s="99">
        <v>0</v>
      </c>
      <c r="G1509" s="99">
        <v>1013.4455860033599</v>
      </c>
      <c r="H1509" s="99">
        <v>0</v>
      </c>
      <c r="I1509" s="99">
        <v>0</v>
      </c>
      <c r="J1509" s="99">
        <v>12139.3228572607</v>
      </c>
      <c r="K1509" s="99">
        <v>0</v>
      </c>
      <c r="L1509" s="99">
        <v>49075.010726451903</v>
      </c>
      <c r="M1509" s="99">
        <v>37947.082374095902</v>
      </c>
      <c r="N1509" s="99">
        <v>12104.5327688456</v>
      </c>
      <c r="O1509" s="99">
        <v>0</v>
      </c>
      <c r="P1509" s="99">
        <v>0</v>
      </c>
      <c r="Q1509" s="99">
        <v>5315.9249290227899</v>
      </c>
      <c r="R1509" s="99">
        <v>0</v>
      </c>
      <c r="S1509" s="99">
        <v>0</v>
      </c>
      <c r="T1509" s="99">
        <v>2582.4526996910599</v>
      </c>
      <c r="U1509" s="99">
        <v>21241.6187796593</v>
      </c>
      <c r="V1509" s="99">
        <v>5742083.7348632803</v>
      </c>
      <c r="W1509" s="99">
        <v>783.68436322361197</v>
      </c>
      <c r="X1509" s="99">
        <v>3430822.8416442899</v>
      </c>
      <c r="Y1509" s="99">
        <v>1699875.7106933601</v>
      </c>
      <c r="Z1509" s="99">
        <v>233832.37254715001</v>
      </c>
      <c r="AA1509" s="99">
        <v>0</v>
      </c>
      <c r="AB1509" s="99">
        <v>0</v>
      </c>
      <c r="AC1509" s="99">
        <v>4249799.7316894503</v>
      </c>
      <c r="AD1509" s="99">
        <v>0</v>
      </c>
      <c r="AE1509" s="99">
        <v>3266357.8300170898</v>
      </c>
      <c r="AF1509" s="99">
        <v>2779748.9925842299</v>
      </c>
      <c r="AG1509" s="99">
        <v>2145567.06317139</v>
      </c>
      <c r="AH1509" s="99">
        <v>0</v>
      </c>
      <c r="AI1509" s="99">
        <v>0</v>
      </c>
      <c r="AJ1509" s="99">
        <v>891646.50732421898</v>
      </c>
      <c r="AK1509" s="99">
        <v>0</v>
      </c>
      <c r="AL1509" s="99">
        <v>0</v>
      </c>
      <c r="AM1509" s="99">
        <v>503154.16549301101</v>
      </c>
      <c r="AN1509" s="99">
        <v>7379379.45275879</v>
      </c>
      <c r="AO1509" s="99">
        <v>48277476.987792999</v>
      </c>
      <c r="AP1509" s="99">
        <v>5724.0440875291797</v>
      </c>
      <c r="AQ1509" s="99">
        <v>27515763.949707001</v>
      </c>
      <c r="AR1509" s="99">
        <v>0</v>
      </c>
      <c r="AS1509" s="99">
        <v>1581607.5940704299</v>
      </c>
      <c r="AT1509" s="99">
        <v>0</v>
      </c>
      <c r="AU1509" s="99">
        <v>0</v>
      </c>
      <c r="AV1509" s="99">
        <v>12753861.611328101</v>
      </c>
      <c r="AW1509" s="99">
        <v>0</v>
      </c>
      <c r="AX1509" s="99">
        <v>28251934.840576202</v>
      </c>
      <c r="AY1509" s="99">
        <v>23819191.325683601</v>
      </c>
      <c r="AZ1509" s="99">
        <v>15808127.159301801</v>
      </c>
      <c r="BA1509" s="99">
        <v>0</v>
      </c>
      <c r="BB1509" s="99">
        <v>0</v>
      </c>
      <c r="BC1509" s="99">
        <v>7169944.6501464797</v>
      </c>
      <c r="BD1509" s="99">
        <v>0</v>
      </c>
      <c r="BE1509" s="99">
        <v>0</v>
      </c>
      <c r="BF1509" s="99">
        <v>3435336.64172363</v>
      </c>
      <c r="BG1509" s="99">
        <v>20548990.911132801</v>
      </c>
      <c r="BH1509" s="99">
        <v>9398262.2156982403</v>
      </c>
      <c r="BI1509" s="99">
        <v>872.60889139771496</v>
      </c>
      <c r="BJ1509" s="99">
        <v>5470206.0908813505</v>
      </c>
      <c r="BK1509" s="99">
        <v>3555618.0555419899</v>
      </c>
      <c r="BL1509" s="99">
        <v>0</v>
      </c>
      <c r="BM1509" s="99">
        <v>0</v>
      </c>
      <c r="BN1509" s="99">
        <v>0</v>
      </c>
      <c r="BO1509" s="99">
        <v>0</v>
      </c>
      <c r="BP1509" s="99">
        <v>0</v>
      </c>
      <c r="BQ1509" s="99">
        <v>0</v>
      </c>
      <c r="BR1509" s="99">
        <v>6257598.3587036096</v>
      </c>
      <c r="BS1509" s="99">
        <v>5798588.6376342801</v>
      </c>
      <c r="BT1509" s="99">
        <v>0</v>
      </c>
      <c r="BU1509" s="99">
        <v>0</v>
      </c>
      <c r="BV1509" s="99">
        <v>2725985.0179443401</v>
      </c>
      <c r="BW1509" s="99">
        <v>0</v>
      </c>
      <c r="BX1509" s="99">
        <v>0</v>
      </c>
      <c r="BY1509" s="99">
        <v>0</v>
      </c>
      <c r="BZ1509" s="99">
        <v>0</v>
      </c>
      <c r="CA1509" s="99">
        <v>0</v>
      </c>
      <c r="CB1509" s="99">
        <v>9185384.6926269494</v>
      </c>
      <c r="CC1509" s="99">
        <v>75778450.392578095</v>
      </c>
      <c r="CD1509" s="99">
        <v>14865926.2418213</v>
      </c>
      <c r="CE1509" s="99">
        <v>2609.2941761612901</v>
      </c>
      <c r="CF1509" s="99">
        <v>506277.33224868798</v>
      </c>
      <c r="CG1509" s="99">
        <v>3450413.6091613802</v>
      </c>
      <c r="CH1509" s="99">
        <v>0</v>
      </c>
      <c r="CI1509" s="99">
        <v>106707.701887131</v>
      </c>
      <c r="CJ1509" s="99">
        <v>9692670.41088867</v>
      </c>
      <c r="CK1509" s="99">
        <v>79234283.591796905</v>
      </c>
      <c r="CL1509" s="99">
        <v>14869058.448364301</v>
      </c>
      <c r="CM1509" s="166">
        <v>127929.854636192</v>
      </c>
      <c r="CN1509" s="166">
        <v>17108536.1320801</v>
      </c>
      <c r="CO1509" s="166">
        <v>99795645.793945298</v>
      </c>
      <c r="CP1509" s="99">
        <v>14869058.448364301</v>
      </c>
      <c r="CQ1509" s="99">
        <v>0</v>
      </c>
      <c r="CR1509" s="99">
        <v>0</v>
      </c>
      <c r="CS1509" s="99">
        <v>0</v>
      </c>
      <c r="CT1509" s="99">
        <v>0</v>
      </c>
      <c r="CU1509" s="98">
        <v>39240.072475820998</v>
      </c>
      <c r="CV1509" s="98">
        <v>12908.116674011</v>
      </c>
      <c r="CW1509" s="98">
        <v>9691662.0248756371</v>
      </c>
      <c r="CX1509" s="98">
        <v>79228864.001739472</v>
      </c>
    </row>
    <row r="1510" spans="1:102" x14ac:dyDescent="0.2">
      <c r="A1510" s="98" t="s">
        <v>76</v>
      </c>
      <c r="B1510" s="100">
        <v>38777</v>
      </c>
      <c r="C1510" s="99">
        <v>78147.027868270903</v>
      </c>
      <c r="D1510" s="99">
        <v>9.6029886159812996</v>
      </c>
      <c r="E1510" s="99">
        <v>27678.4165828228</v>
      </c>
      <c r="F1510" s="99">
        <v>0</v>
      </c>
      <c r="G1510" s="99">
        <v>1153.4363210946301</v>
      </c>
      <c r="H1510" s="99">
        <v>0</v>
      </c>
      <c r="I1510" s="99">
        <v>0</v>
      </c>
      <c r="J1510" s="99">
        <v>13830.764300704001</v>
      </c>
      <c r="K1510" s="99">
        <v>0</v>
      </c>
      <c r="L1510" s="99">
        <v>31592.709766149499</v>
      </c>
      <c r="M1510" s="99">
        <v>39065.030562400803</v>
      </c>
      <c r="N1510" s="99">
        <v>12287.6930156946</v>
      </c>
      <c r="O1510" s="99">
        <v>24101.959697484999</v>
      </c>
      <c r="P1510" s="99">
        <v>0</v>
      </c>
      <c r="Q1510" s="99">
        <v>5359.40744531155</v>
      </c>
      <c r="R1510" s="99">
        <v>1356.2177801877301</v>
      </c>
      <c r="S1510" s="99">
        <v>0</v>
      </c>
      <c r="T1510" s="99">
        <v>1320.58750271797</v>
      </c>
      <c r="U1510" s="99">
        <v>21873.602638483</v>
      </c>
      <c r="V1510" s="99">
        <v>5937524.62817383</v>
      </c>
      <c r="W1510" s="99">
        <v>729.85475999862001</v>
      </c>
      <c r="X1510" s="99">
        <v>3377406.3183288602</v>
      </c>
      <c r="Y1510" s="99">
        <v>1714723.68948364</v>
      </c>
      <c r="Z1510" s="99">
        <v>268507.948986053</v>
      </c>
      <c r="AA1510" s="99">
        <v>0</v>
      </c>
      <c r="AB1510" s="99">
        <v>0</v>
      </c>
      <c r="AC1510" s="99">
        <v>4898212.1184082003</v>
      </c>
      <c r="AD1510" s="99">
        <v>0</v>
      </c>
      <c r="AE1510" s="99">
        <v>1789198.5425567599</v>
      </c>
      <c r="AF1510" s="99">
        <v>2894722.8360595698</v>
      </c>
      <c r="AG1510" s="99">
        <v>2162612.0457458501</v>
      </c>
      <c r="AH1510" s="99">
        <v>1600687.88731384</v>
      </c>
      <c r="AI1510" s="99">
        <v>0</v>
      </c>
      <c r="AJ1510" s="99">
        <v>886185.73425293004</v>
      </c>
      <c r="AK1510" s="99">
        <v>255864.77870750401</v>
      </c>
      <c r="AL1510" s="99">
        <v>0</v>
      </c>
      <c r="AM1510" s="99">
        <v>259031.82308006301</v>
      </c>
      <c r="AN1510" s="99">
        <v>7547915.2165527297</v>
      </c>
      <c r="AO1510" s="99">
        <v>50447647.5703125</v>
      </c>
      <c r="AP1510" s="99">
        <v>5155.4468284249297</v>
      </c>
      <c r="AQ1510" s="99">
        <v>27072289.809082001</v>
      </c>
      <c r="AR1510" s="99">
        <v>0</v>
      </c>
      <c r="AS1510" s="99">
        <v>1829496.3098754899</v>
      </c>
      <c r="AT1510" s="99">
        <v>0</v>
      </c>
      <c r="AU1510" s="99">
        <v>0</v>
      </c>
      <c r="AV1510" s="99">
        <v>15003569.5501709</v>
      </c>
      <c r="AW1510" s="99">
        <v>0</v>
      </c>
      <c r="AX1510" s="99">
        <v>15811252.743408199</v>
      </c>
      <c r="AY1510" s="99">
        <v>25058693.330078099</v>
      </c>
      <c r="AZ1510" s="99">
        <v>16034451.807128901</v>
      </c>
      <c r="BA1510" s="99">
        <v>13323471.618286099</v>
      </c>
      <c r="BB1510" s="99">
        <v>0</v>
      </c>
      <c r="BC1510" s="99">
        <v>7209668.7700805701</v>
      </c>
      <c r="BD1510" s="99">
        <v>1731810.5671997101</v>
      </c>
      <c r="BE1510" s="99">
        <v>0</v>
      </c>
      <c r="BF1510" s="99">
        <v>1811957.1758880599</v>
      </c>
      <c r="BG1510" s="99">
        <v>21514399.098632801</v>
      </c>
      <c r="BH1510" s="99">
        <v>11866800.6810303</v>
      </c>
      <c r="BI1510" s="99">
        <v>870.15704599767901</v>
      </c>
      <c r="BJ1510" s="99">
        <v>6522540.8274536096</v>
      </c>
      <c r="BK1510" s="99">
        <v>4038304.0136718801</v>
      </c>
      <c r="BL1510" s="99">
        <v>0</v>
      </c>
      <c r="BM1510" s="99">
        <v>0</v>
      </c>
      <c r="BN1510" s="99">
        <v>0</v>
      </c>
      <c r="BO1510" s="99">
        <v>0</v>
      </c>
      <c r="BP1510" s="99">
        <v>0</v>
      </c>
      <c r="BQ1510" s="99">
        <v>0</v>
      </c>
      <c r="BR1510" s="99">
        <v>6973418.3894042997</v>
      </c>
      <c r="BS1510" s="99">
        <v>6008139.0947265597</v>
      </c>
      <c r="BT1510" s="99">
        <v>2586149.7152404799</v>
      </c>
      <c r="BU1510" s="99">
        <v>0</v>
      </c>
      <c r="BV1510" s="99">
        <v>2797582.2663269001</v>
      </c>
      <c r="BW1510" s="99">
        <v>214113.401796341</v>
      </c>
      <c r="BX1510" s="99">
        <v>0</v>
      </c>
      <c r="BY1510" s="99">
        <v>0</v>
      </c>
      <c r="BZ1510" s="99">
        <v>0</v>
      </c>
      <c r="CA1510" s="99">
        <v>0</v>
      </c>
      <c r="CB1510" s="99">
        <v>9313368.1989746094</v>
      </c>
      <c r="CC1510" s="99">
        <v>77344764.829101607</v>
      </c>
      <c r="CD1510" s="99">
        <v>18383328.895752002</v>
      </c>
      <c r="CE1510" s="99">
        <v>2591.3562646508199</v>
      </c>
      <c r="CF1510" s="99">
        <v>516985.84058380098</v>
      </c>
      <c r="CG1510" s="99">
        <v>3554191.8905029302</v>
      </c>
      <c r="CH1510" s="99">
        <v>0</v>
      </c>
      <c r="CI1510" s="99">
        <v>108566.679857254</v>
      </c>
      <c r="CJ1510" s="99">
        <v>9829098.421875</v>
      </c>
      <c r="CK1510" s="99">
        <v>80891045.098632798</v>
      </c>
      <c r="CL1510" s="99">
        <v>18601281.625</v>
      </c>
      <c r="CM1510" s="166">
        <v>130228.319981575</v>
      </c>
      <c r="CN1510" s="166">
        <v>17370202.1638184</v>
      </c>
      <c r="CO1510" s="166">
        <v>102451433.84375</v>
      </c>
      <c r="CP1510" s="99">
        <v>18601281.625</v>
      </c>
      <c r="CQ1510" s="99">
        <v>0</v>
      </c>
      <c r="CR1510" s="99">
        <v>0</v>
      </c>
      <c r="CS1510" s="99">
        <v>0</v>
      </c>
      <c r="CT1510" s="99">
        <v>0</v>
      </c>
      <c r="CU1510" s="98">
        <v>36992.736397754001</v>
      </c>
      <c r="CV1510" s="98">
        <v>14964.304256808</v>
      </c>
      <c r="CW1510" s="98">
        <v>9830354.0395584106</v>
      </c>
      <c r="CX1510" s="98">
        <v>80898956.719604537</v>
      </c>
    </row>
    <row r="1511" spans="1:102" x14ac:dyDescent="0.2">
      <c r="A1511" s="98" t="s">
        <v>76</v>
      </c>
      <c r="B1511" s="100">
        <v>38869</v>
      </c>
      <c r="C1511" s="99">
        <v>81362.5188140869</v>
      </c>
      <c r="D1511" s="99">
        <v>9.0288097189040908</v>
      </c>
      <c r="E1511" s="99">
        <v>27836.8741106987</v>
      </c>
      <c r="F1511" s="99">
        <v>0</v>
      </c>
      <c r="G1511" s="99">
        <v>1335.6913445144901</v>
      </c>
      <c r="H1511" s="99">
        <v>0</v>
      </c>
      <c r="I1511" s="99">
        <v>0</v>
      </c>
      <c r="J1511" s="99">
        <v>15549.6509656906</v>
      </c>
      <c r="K1511" s="99">
        <v>0</v>
      </c>
      <c r="L1511" s="99">
        <v>31338.339004278201</v>
      </c>
      <c r="M1511" s="99">
        <v>40040.198131561301</v>
      </c>
      <c r="N1511" s="99">
        <v>12655.092855572701</v>
      </c>
      <c r="O1511" s="99">
        <v>25696.1787405014</v>
      </c>
      <c r="P1511" s="99">
        <v>0</v>
      </c>
      <c r="Q1511" s="99">
        <v>5374.0461003780401</v>
      </c>
      <c r="R1511" s="99">
        <v>1473.15131236613</v>
      </c>
      <c r="S1511" s="99">
        <v>0</v>
      </c>
      <c r="T1511" s="99">
        <v>1249.5161956250699</v>
      </c>
      <c r="U1511" s="99">
        <v>22568.154045343399</v>
      </c>
      <c r="V1511" s="99">
        <v>6139587.2418823196</v>
      </c>
      <c r="W1511" s="99">
        <v>696.163789264858</v>
      </c>
      <c r="X1511" s="99">
        <v>3346635.0974426302</v>
      </c>
      <c r="Y1511" s="99">
        <v>1772553.1324157701</v>
      </c>
      <c r="Z1511" s="99">
        <v>301393.27568054199</v>
      </c>
      <c r="AA1511" s="99">
        <v>0</v>
      </c>
      <c r="AB1511" s="99">
        <v>0</v>
      </c>
      <c r="AC1511" s="99">
        <v>5586209.8447876005</v>
      </c>
      <c r="AD1511" s="99">
        <v>0</v>
      </c>
      <c r="AE1511" s="99">
        <v>1743984.6717529299</v>
      </c>
      <c r="AF1511" s="99">
        <v>2965158.9870910598</v>
      </c>
      <c r="AG1511" s="99">
        <v>2207126.1820983901</v>
      </c>
      <c r="AH1511" s="99">
        <v>1685131.8710632301</v>
      </c>
      <c r="AI1511" s="99">
        <v>0</v>
      </c>
      <c r="AJ1511" s="99">
        <v>879347.59574890102</v>
      </c>
      <c r="AK1511" s="99">
        <v>277538.50611496001</v>
      </c>
      <c r="AL1511" s="99">
        <v>0</v>
      </c>
      <c r="AM1511" s="99">
        <v>244805.65960311901</v>
      </c>
      <c r="AN1511" s="99">
        <v>7704774.1481323196</v>
      </c>
      <c r="AO1511" s="99">
        <v>52701314.484375</v>
      </c>
      <c r="AP1511" s="99">
        <v>5073.1743648052197</v>
      </c>
      <c r="AQ1511" s="99">
        <v>26907513.004394501</v>
      </c>
      <c r="AR1511" s="99">
        <v>0</v>
      </c>
      <c r="AS1511" s="99">
        <v>2076885.2757720901</v>
      </c>
      <c r="AT1511" s="99">
        <v>0</v>
      </c>
      <c r="AU1511" s="99">
        <v>0</v>
      </c>
      <c r="AV1511" s="99">
        <v>17209905.091064502</v>
      </c>
      <c r="AW1511" s="99">
        <v>0</v>
      </c>
      <c r="AX1511" s="99">
        <v>15540874.436401401</v>
      </c>
      <c r="AY1511" s="99">
        <v>25933327.934326202</v>
      </c>
      <c r="AZ1511" s="99">
        <v>16580824.7844238</v>
      </c>
      <c r="BA1511" s="99">
        <v>14232841.366088901</v>
      </c>
      <c r="BB1511" s="99">
        <v>0</v>
      </c>
      <c r="BC1511" s="99">
        <v>7221675.5328369103</v>
      </c>
      <c r="BD1511" s="99">
        <v>1885654.6050567599</v>
      </c>
      <c r="BE1511" s="99">
        <v>0</v>
      </c>
      <c r="BF1511" s="99">
        <v>1731399.7076721201</v>
      </c>
      <c r="BG1511" s="99">
        <v>22441586.766845699</v>
      </c>
      <c r="BH1511" s="99">
        <v>12484610.1798096</v>
      </c>
      <c r="BI1511" s="99">
        <v>840.20352880656696</v>
      </c>
      <c r="BJ1511" s="99">
        <v>6535769.3585205097</v>
      </c>
      <c r="BK1511" s="99">
        <v>4112284.2456970201</v>
      </c>
      <c r="BL1511" s="99">
        <v>0</v>
      </c>
      <c r="BM1511" s="99">
        <v>0</v>
      </c>
      <c r="BN1511" s="99">
        <v>0</v>
      </c>
      <c r="BO1511" s="99">
        <v>0</v>
      </c>
      <c r="BP1511" s="99">
        <v>0</v>
      </c>
      <c r="BQ1511" s="99">
        <v>0</v>
      </c>
      <c r="BR1511" s="99">
        <v>7180110.7123413105</v>
      </c>
      <c r="BS1511" s="99">
        <v>6220264.8804321298</v>
      </c>
      <c r="BT1511" s="99">
        <v>2765574.8692016602</v>
      </c>
      <c r="BU1511" s="99">
        <v>0</v>
      </c>
      <c r="BV1511" s="99">
        <v>2799566.9051208501</v>
      </c>
      <c r="BW1511" s="99">
        <v>229838.60752105701</v>
      </c>
      <c r="BX1511" s="99">
        <v>0</v>
      </c>
      <c r="BY1511" s="99">
        <v>0</v>
      </c>
      <c r="BZ1511" s="99">
        <v>0</v>
      </c>
      <c r="CA1511" s="99">
        <v>0</v>
      </c>
      <c r="CB1511" s="99">
        <v>9508672.5361328106</v>
      </c>
      <c r="CC1511" s="99">
        <v>79841837.400390595</v>
      </c>
      <c r="CD1511" s="99">
        <v>18994308.987060498</v>
      </c>
      <c r="CE1511" s="99">
        <v>2643.1529298126702</v>
      </c>
      <c r="CF1511" s="99">
        <v>528383.10877227795</v>
      </c>
      <c r="CG1511" s="99">
        <v>3669918.3393859901</v>
      </c>
      <c r="CH1511" s="99">
        <v>0</v>
      </c>
      <c r="CI1511" s="99">
        <v>112055.08738517801</v>
      </c>
      <c r="CJ1511" s="99">
        <v>10038106.583618199</v>
      </c>
      <c r="CK1511" s="99">
        <v>83520587.938476607</v>
      </c>
      <c r="CL1511" s="99">
        <v>19226141.612548798</v>
      </c>
      <c r="CM1511" s="166">
        <v>134497.53318023699</v>
      </c>
      <c r="CN1511" s="166">
        <v>17723985.326660201</v>
      </c>
      <c r="CO1511" s="166">
        <v>105825396.586914</v>
      </c>
      <c r="CP1511" s="99">
        <v>19226141.612548798</v>
      </c>
      <c r="CQ1511" s="99">
        <v>0</v>
      </c>
      <c r="CR1511" s="99">
        <v>0</v>
      </c>
      <c r="CS1511" s="99">
        <v>0</v>
      </c>
      <c r="CT1511" s="99">
        <v>0</v>
      </c>
      <c r="CU1511" s="98">
        <v>35817.327355961999</v>
      </c>
      <c r="CV1511" s="98">
        <v>16926.533724553999</v>
      </c>
      <c r="CW1511" s="98">
        <v>10037055.644905088</v>
      </c>
      <c r="CX1511" s="98">
        <v>83511755.739776582</v>
      </c>
    </row>
    <row r="1512" spans="1:102" x14ac:dyDescent="0.2">
      <c r="A1512" s="98" t="s">
        <v>76</v>
      </c>
      <c r="B1512" s="100">
        <v>38961</v>
      </c>
      <c r="C1512" s="99">
        <v>83593.561299324007</v>
      </c>
      <c r="D1512" s="99">
        <v>7.63204211898847</v>
      </c>
      <c r="E1512" s="99">
        <v>27360.569056987799</v>
      </c>
      <c r="F1512" s="99">
        <v>0</v>
      </c>
      <c r="G1512" s="99">
        <v>1484.67211534083</v>
      </c>
      <c r="H1512" s="99">
        <v>0</v>
      </c>
      <c r="I1512" s="99">
        <v>0</v>
      </c>
      <c r="J1512" s="99">
        <v>17652.871898651101</v>
      </c>
      <c r="K1512" s="99">
        <v>0</v>
      </c>
      <c r="L1512" s="99">
        <v>30223.570078372999</v>
      </c>
      <c r="M1512" s="99">
        <v>40651.993575096101</v>
      </c>
      <c r="N1512" s="99">
        <v>12880.7413645983</v>
      </c>
      <c r="O1512" s="99">
        <v>26283.723803520199</v>
      </c>
      <c r="P1512" s="99">
        <v>0</v>
      </c>
      <c r="Q1512" s="99">
        <v>5393.0872061848604</v>
      </c>
      <c r="R1512" s="99">
        <v>1580.6539781838701</v>
      </c>
      <c r="S1512" s="99">
        <v>0</v>
      </c>
      <c r="T1512" s="99">
        <v>1189.0031665265601</v>
      </c>
      <c r="U1512" s="99">
        <v>23010.88027668</v>
      </c>
      <c r="V1512" s="99">
        <v>6272556.5861816397</v>
      </c>
      <c r="W1512" s="99">
        <v>638.00572952628102</v>
      </c>
      <c r="X1512" s="99">
        <v>3243717.70703125</v>
      </c>
      <c r="Y1512" s="99">
        <v>1730462.8722228999</v>
      </c>
      <c r="Z1512" s="99">
        <v>341757.21509933501</v>
      </c>
      <c r="AA1512" s="99">
        <v>0</v>
      </c>
      <c r="AB1512" s="99">
        <v>0</v>
      </c>
      <c r="AC1512" s="99">
        <v>6261852.3754882803</v>
      </c>
      <c r="AD1512" s="99">
        <v>0</v>
      </c>
      <c r="AE1512" s="99">
        <v>1682357.5263519301</v>
      </c>
      <c r="AF1512" s="99">
        <v>2974580.5335388202</v>
      </c>
      <c r="AG1512" s="99">
        <v>2225275.5733337398</v>
      </c>
      <c r="AH1512" s="99">
        <v>1737506.4516296401</v>
      </c>
      <c r="AI1512" s="99">
        <v>0</v>
      </c>
      <c r="AJ1512" s="99">
        <v>857810.97705841099</v>
      </c>
      <c r="AK1512" s="99">
        <v>301321.740234375</v>
      </c>
      <c r="AL1512" s="99">
        <v>0</v>
      </c>
      <c r="AM1512" s="99">
        <v>235904.41370201099</v>
      </c>
      <c r="AN1512" s="99">
        <v>7778442.8413696298</v>
      </c>
      <c r="AO1512" s="99">
        <v>54431086.614257798</v>
      </c>
      <c r="AP1512" s="99">
        <v>4614.9644529223397</v>
      </c>
      <c r="AQ1512" s="99">
        <v>26260857.303222701</v>
      </c>
      <c r="AR1512" s="99">
        <v>0</v>
      </c>
      <c r="AS1512" s="99">
        <v>2384220.5759277302</v>
      </c>
      <c r="AT1512" s="99">
        <v>0</v>
      </c>
      <c r="AU1512" s="99">
        <v>0</v>
      </c>
      <c r="AV1512" s="99">
        <v>19478689.729736298</v>
      </c>
      <c r="AW1512" s="99">
        <v>0</v>
      </c>
      <c r="AX1512" s="99">
        <v>15012753.962402301</v>
      </c>
      <c r="AY1512" s="99">
        <v>26298486.770019501</v>
      </c>
      <c r="AZ1512" s="99">
        <v>16894186.215820301</v>
      </c>
      <c r="BA1512" s="99">
        <v>14957754.3000488</v>
      </c>
      <c r="BB1512" s="99">
        <v>0</v>
      </c>
      <c r="BC1512" s="99">
        <v>7078937.19384766</v>
      </c>
      <c r="BD1512" s="99">
        <v>2062128.2390594501</v>
      </c>
      <c r="BE1512" s="99">
        <v>0</v>
      </c>
      <c r="BF1512" s="99">
        <v>1683734.75906372</v>
      </c>
      <c r="BG1512" s="99">
        <v>23470548.251220699</v>
      </c>
      <c r="BH1512" s="99">
        <v>12856719.0043945</v>
      </c>
      <c r="BI1512" s="99">
        <v>623.82533925026701</v>
      </c>
      <c r="BJ1512" s="99">
        <v>6439857.1389160203</v>
      </c>
      <c r="BK1512" s="99">
        <v>4110056.5139770498</v>
      </c>
      <c r="BL1512" s="99">
        <v>0</v>
      </c>
      <c r="BM1512" s="99">
        <v>0</v>
      </c>
      <c r="BN1512" s="99">
        <v>0</v>
      </c>
      <c r="BO1512" s="99">
        <v>0</v>
      </c>
      <c r="BP1512" s="99">
        <v>0</v>
      </c>
      <c r="BQ1512" s="99">
        <v>0</v>
      </c>
      <c r="BR1512" s="99">
        <v>7305651.6174926804</v>
      </c>
      <c r="BS1512" s="99">
        <v>6358457.3369140597</v>
      </c>
      <c r="BT1512" s="99">
        <v>2912445.9140014602</v>
      </c>
      <c r="BU1512" s="99">
        <v>0</v>
      </c>
      <c r="BV1512" s="99">
        <v>2776244.6149292002</v>
      </c>
      <c r="BW1512" s="99">
        <v>249620.251041412</v>
      </c>
      <c r="BX1512" s="99">
        <v>0</v>
      </c>
      <c r="BY1512" s="99">
        <v>0</v>
      </c>
      <c r="BZ1512" s="99">
        <v>0</v>
      </c>
      <c r="CA1512" s="99">
        <v>0</v>
      </c>
      <c r="CB1512" s="99">
        <v>9522455.1691894494</v>
      </c>
      <c r="CC1512" s="99">
        <v>80706385.458007798</v>
      </c>
      <c r="CD1512" s="99">
        <v>19328434.3286133</v>
      </c>
      <c r="CE1512" s="99">
        <v>2697.2083345651599</v>
      </c>
      <c r="CF1512" s="99">
        <v>539505.60055542004</v>
      </c>
      <c r="CG1512" s="99">
        <v>3767149.74691772</v>
      </c>
      <c r="CH1512" s="99">
        <v>0</v>
      </c>
      <c r="CI1512" s="99">
        <v>113389.873332024</v>
      </c>
      <c r="CJ1512" s="99">
        <v>10062251.803833</v>
      </c>
      <c r="CK1512" s="99">
        <v>84468897.998046905</v>
      </c>
      <c r="CL1512" s="99">
        <v>19578696.600097701</v>
      </c>
      <c r="CM1512" s="166">
        <v>136277.87965583801</v>
      </c>
      <c r="CN1512" s="166">
        <v>17774457.462402299</v>
      </c>
      <c r="CO1512" s="166">
        <v>108031155.883789</v>
      </c>
      <c r="CP1512" s="99">
        <v>19578696.600097701</v>
      </c>
      <c r="CQ1512" s="99">
        <v>0</v>
      </c>
      <c r="CR1512" s="99">
        <v>0</v>
      </c>
      <c r="CS1512" s="99">
        <v>0</v>
      </c>
      <c r="CT1512" s="99">
        <v>0</v>
      </c>
      <c r="CU1512" s="98">
        <v>34373.844243222004</v>
      </c>
      <c r="CV1512" s="98">
        <v>18937.936561538001</v>
      </c>
      <c r="CW1512" s="98">
        <v>10061960.769744869</v>
      </c>
      <c r="CX1512" s="98">
        <v>84473535.204925522</v>
      </c>
    </row>
    <row r="1513" spans="1:102" x14ac:dyDescent="0.2">
      <c r="A1513" s="98" t="s">
        <v>76</v>
      </c>
      <c r="B1513" s="100">
        <v>39052</v>
      </c>
      <c r="C1513" s="99">
        <v>86526.256090164199</v>
      </c>
      <c r="D1513" s="99">
        <v>7.6860093499999502</v>
      </c>
      <c r="E1513" s="99">
        <v>27366.310201644901</v>
      </c>
      <c r="F1513" s="99">
        <v>0</v>
      </c>
      <c r="G1513" s="99">
        <v>1642.7331513464501</v>
      </c>
      <c r="H1513" s="99">
        <v>0</v>
      </c>
      <c r="I1513" s="99">
        <v>0</v>
      </c>
      <c r="J1513" s="99">
        <v>19908.163592338598</v>
      </c>
      <c r="K1513" s="99">
        <v>0</v>
      </c>
      <c r="L1513" s="99">
        <v>31418.052410364198</v>
      </c>
      <c r="M1513" s="99">
        <v>41269.846591472597</v>
      </c>
      <c r="N1513" s="99">
        <v>13047.9494928122</v>
      </c>
      <c r="O1513" s="99">
        <v>27788.315026283301</v>
      </c>
      <c r="P1513" s="99">
        <v>0</v>
      </c>
      <c r="Q1513" s="99">
        <v>5424.3460253477097</v>
      </c>
      <c r="R1513" s="99">
        <v>1742.90629653633</v>
      </c>
      <c r="S1513" s="99">
        <v>0</v>
      </c>
      <c r="T1513" s="99">
        <v>1072.3436623364701</v>
      </c>
      <c r="U1513" s="99">
        <v>24021.867660999302</v>
      </c>
      <c r="V1513" s="99">
        <v>6468898.1909790002</v>
      </c>
      <c r="W1513" s="99">
        <v>700.02551461011205</v>
      </c>
      <c r="X1513" s="99">
        <v>3172831.2596740699</v>
      </c>
      <c r="Y1513" s="99">
        <v>1725410.3777771001</v>
      </c>
      <c r="Z1513" s="99">
        <v>371351.222812653</v>
      </c>
      <c r="AA1513" s="99">
        <v>0</v>
      </c>
      <c r="AB1513" s="99">
        <v>0</v>
      </c>
      <c r="AC1513" s="99">
        <v>7054935.9600219699</v>
      </c>
      <c r="AD1513" s="99">
        <v>0</v>
      </c>
      <c r="AE1513" s="99">
        <v>1703109.1201629599</v>
      </c>
      <c r="AF1513" s="99">
        <v>2995383.73129272</v>
      </c>
      <c r="AG1513" s="99">
        <v>2229746.85864258</v>
      </c>
      <c r="AH1513" s="99">
        <v>1831721.69088745</v>
      </c>
      <c r="AI1513" s="99">
        <v>0</v>
      </c>
      <c r="AJ1513" s="99">
        <v>856937.08987426804</v>
      </c>
      <c r="AK1513" s="99">
        <v>339449.75097274798</v>
      </c>
      <c r="AL1513" s="99">
        <v>0</v>
      </c>
      <c r="AM1513" s="99">
        <v>211813.639116287</v>
      </c>
      <c r="AN1513" s="99">
        <v>8074737.5697631799</v>
      </c>
      <c r="AO1513" s="99">
        <v>56551340.574707001</v>
      </c>
      <c r="AP1513" s="99">
        <v>5727.7893730402002</v>
      </c>
      <c r="AQ1513" s="99">
        <v>25960418.669433601</v>
      </c>
      <c r="AR1513" s="99">
        <v>0</v>
      </c>
      <c r="AS1513" s="99">
        <v>2586191.1237487802</v>
      </c>
      <c r="AT1513" s="99">
        <v>0</v>
      </c>
      <c r="AU1513" s="99">
        <v>0</v>
      </c>
      <c r="AV1513" s="99">
        <v>22075516.2741699</v>
      </c>
      <c r="AW1513" s="99">
        <v>0</v>
      </c>
      <c r="AX1513" s="99">
        <v>15391752.356445299</v>
      </c>
      <c r="AY1513" s="99">
        <v>26816133.682372998</v>
      </c>
      <c r="AZ1513" s="99">
        <v>17134321.7736816</v>
      </c>
      <c r="BA1513" s="99">
        <v>15896143.5461426</v>
      </c>
      <c r="BB1513" s="99">
        <v>0</v>
      </c>
      <c r="BC1513" s="99">
        <v>7127933.1696167002</v>
      </c>
      <c r="BD1513" s="99">
        <v>2333872.77160645</v>
      </c>
      <c r="BE1513" s="99">
        <v>0</v>
      </c>
      <c r="BF1513" s="99">
        <v>1526622.6354827899</v>
      </c>
      <c r="BG1513" s="99">
        <v>24804590.1398926</v>
      </c>
      <c r="BH1513" s="99">
        <v>13466836.2106934</v>
      </c>
      <c r="BI1513" s="99">
        <v>1082.6708061546101</v>
      </c>
      <c r="BJ1513" s="99">
        <v>6318385.57995605</v>
      </c>
      <c r="BK1513" s="99">
        <v>4064262.0876464802</v>
      </c>
      <c r="BL1513" s="99">
        <v>0</v>
      </c>
      <c r="BM1513" s="99">
        <v>0</v>
      </c>
      <c r="BN1513" s="99">
        <v>0</v>
      </c>
      <c r="BO1513" s="99">
        <v>0</v>
      </c>
      <c r="BP1513" s="99">
        <v>0</v>
      </c>
      <c r="BQ1513" s="99">
        <v>0</v>
      </c>
      <c r="BR1513" s="99">
        <v>7438261.46838379</v>
      </c>
      <c r="BS1513" s="99">
        <v>6470104.3339233398</v>
      </c>
      <c r="BT1513" s="99">
        <v>3084499.6564025902</v>
      </c>
      <c r="BU1513" s="99">
        <v>0</v>
      </c>
      <c r="BV1513" s="99">
        <v>2800175.0165405301</v>
      </c>
      <c r="BW1513" s="99">
        <v>276238.06862258899</v>
      </c>
      <c r="BX1513" s="99">
        <v>0</v>
      </c>
      <c r="BY1513" s="99">
        <v>0</v>
      </c>
      <c r="BZ1513" s="99">
        <v>0</v>
      </c>
      <c r="CA1513" s="99">
        <v>0</v>
      </c>
      <c r="CB1513" s="99">
        <v>9649769.18432617</v>
      </c>
      <c r="CC1513" s="99">
        <v>82591511.678710893</v>
      </c>
      <c r="CD1513" s="99">
        <v>19783624.222900402</v>
      </c>
      <c r="CE1513" s="99">
        <v>2765.9056303501102</v>
      </c>
      <c r="CF1513" s="99">
        <v>555487.104789734</v>
      </c>
      <c r="CG1513" s="99">
        <v>3886007.9631347698</v>
      </c>
      <c r="CH1513" s="99">
        <v>0</v>
      </c>
      <c r="CI1513" s="99">
        <v>116609.013502121</v>
      </c>
      <c r="CJ1513" s="99">
        <v>10205122.291015601</v>
      </c>
      <c r="CK1513" s="99">
        <v>86486931.1875</v>
      </c>
      <c r="CL1513" s="99">
        <v>20059484.563720699</v>
      </c>
      <c r="CM1513" s="166">
        <v>140501.15213966399</v>
      </c>
      <c r="CN1513" s="166">
        <v>18288686.5629883</v>
      </c>
      <c r="CO1513" s="166">
        <v>111259681.303711</v>
      </c>
      <c r="CP1513" s="99">
        <v>20059484.563720699</v>
      </c>
      <c r="CQ1513" s="99">
        <v>0</v>
      </c>
      <c r="CR1513" s="99">
        <v>0</v>
      </c>
      <c r="CS1513" s="99">
        <v>0</v>
      </c>
      <c r="CT1513" s="99">
        <v>0</v>
      </c>
      <c r="CU1513" s="98">
        <v>32601.155079791999</v>
      </c>
      <c r="CV1513" s="98">
        <v>21182.286316460999</v>
      </c>
      <c r="CW1513" s="98">
        <v>10205256.289115904</v>
      </c>
      <c r="CX1513" s="98">
        <v>86477519.641845658</v>
      </c>
    </row>
    <row r="1514" spans="1:102" x14ac:dyDescent="0.2">
      <c r="A1514" s="98" t="s">
        <v>76</v>
      </c>
      <c r="B1514" s="100">
        <v>39142</v>
      </c>
      <c r="C1514" s="99">
        <v>89179.448783874497</v>
      </c>
      <c r="D1514" s="99">
        <v>6.401677138987</v>
      </c>
      <c r="E1514" s="99">
        <v>26777.7296559811</v>
      </c>
      <c r="F1514" s="99">
        <v>0</v>
      </c>
      <c r="G1514" s="99">
        <v>1836.6527655422699</v>
      </c>
      <c r="H1514" s="99">
        <v>0</v>
      </c>
      <c r="I1514" s="99">
        <v>0</v>
      </c>
      <c r="J1514" s="99">
        <v>21166.683442592599</v>
      </c>
      <c r="K1514" s="99">
        <v>0</v>
      </c>
      <c r="L1514" s="99">
        <v>31327.133453369101</v>
      </c>
      <c r="M1514" s="99">
        <v>41822.915858745597</v>
      </c>
      <c r="N1514" s="99">
        <v>13179.865011334399</v>
      </c>
      <c r="O1514" s="99">
        <v>28878.455794096</v>
      </c>
      <c r="P1514" s="99">
        <v>0</v>
      </c>
      <c r="Q1514" s="99">
        <v>5450.7996222972897</v>
      </c>
      <c r="R1514" s="99">
        <v>1892.4107093215</v>
      </c>
      <c r="S1514" s="99">
        <v>0</v>
      </c>
      <c r="T1514" s="99">
        <v>1049.8797889202799</v>
      </c>
      <c r="U1514" s="99">
        <v>24625.118103265799</v>
      </c>
      <c r="V1514" s="99">
        <v>6666052.3993530301</v>
      </c>
      <c r="W1514" s="99">
        <v>394.55616550147499</v>
      </c>
      <c r="X1514" s="99">
        <v>3101587.76245117</v>
      </c>
      <c r="Y1514" s="99">
        <v>1729617.69126892</v>
      </c>
      <c r="Z1514" s="99">
        <v>398538.49972152698</v>
      </c>
      <c r="AA1514" s="99">
        <v>0</v>
      </c>
      <c r="AB1514" s="99">
        <v>0</v>
      </c>
      <c r="AC1514" s="99">
        <v>7579551.1763915997</v>
      </c>
      <c r="AD1514" s="99">
        <v>0</v>
      </c>
      <c r="AE1514" s="99">
        <v>1680583.64497375</v>
      </c>
      <c r="AF1514" s="99">
        <v>3013846.8691711398</v>
      </c>
      <c r="AG1514" s="99">
        <v>2277879.0408020001</v>
      </c>
      <c r="AH1514" s="99">
        <v>1938004.5943756099</v>
      </c>
      <c r="AI1514" s="99">
        <v>0</v>
      </c>
      <c r="AJ1514" s="99">
        <v>868007.29576873803</v>
      </c>
      <c r="AK1514" s="99">
        <v>363758.98238372803</v>
      </c>
      <c r="AL1514" s="99">
        <v>0</v>
      </c>
      <c r="AM1514" s="99">
        <v>201707.67615509001</v>
      </c>
      <c r="AN1514" s="99">
        <v>8241622.3994140597</v>
      </c>
      <c r="AO1514" s="99">
        <v>58959782.001464799</v>
      </c>
      <c r="AP1514" s="99">
        <v>3271.7533304691301</v>
      </c>
      <c r="AQ1514" s="99">
        <v>25601592.3039551</v>
      </c>
      <c r="AR1514" s="99">
        <v>0</v>
      </c>
      <c r="AS1514" s="99">
        <v>2786720.40130615</v>
      </c>
      <c r="AT1514" s="99">
        <v>0</v>
      </c>
      <c r="AU1514" s="99">
        <v>0</v>
      </c>
      <c r="AV1514" s="99">
        <v>24085059.240722701</v>
      </c>
      <c r="AW1514" s="99">
        <v>0</v>
      </c>
      <c r="AX1514" s="99">
        <v>15435210.654663101</v>
      </c>
      <c r="AY1514" s="99">
        <v>27215144.7346191</v>
      </c>
      <c r="AZ1514" s="99">
        <v>17554942.3352051</v>
      </c>
      <c r="BA1514" s="99">
        <v>16931916.1088867</v>
      </c>
      <c r="BB1514" s="99">
        <v>0</v>
      </c>
      <c r="BC1514" s="99">
        <v>7277204.5157470703</v>
      </c>
      <c r="BD1514" s="99">
        <v>2519579.20733643</v>
      </c>
      <c r="BE1514" s="99">
        <v>0</v>
      </c>
      <c r="BF1514" s="99">
        <v>1458457.9550628699</v>
      </c>
      <c r="BG1514" s="99">
        <v>25759125.9301758</v>
      </c>
      <c r="BH1514" s="99">
        <v>14170309.6916504</v>
      </c>
      <c r="BI1514" s="99">
        <v>530.84731096774306</v>
      </c>
      <c r="BJ1514" s="99">
        <v>6271857.37426758</v>
      </c>
      <c r="BK1514" s="99">
        <v>4109339.8987731901</v>
      </c>
      <c r="BL1514" s="99">
        <v>0</v>
      </c>
      <c r="BM1514" s="99">
        <v>0</v>
      </c>
      <c r="BN1514" s="99">
        <v>0</v>
      </c>
      <c r="BO1514" s="99">
        <v>0</v>
      </c>
      <c r="BP1514" s="99">
        <v>0</v>
      </c>
      <c r="BQ1514" s="99">
        <v>0</v>
      </c>
      <c r="BR1514" s="99">
        <v>7666767.1519165002</v>
      </c>
      <c r="BS1514" s="99">
        <v>6621639.4001464797</v>
      </c>
      <c r="BT1514" s="99">
        <v>3282201.2059021001</v>
      </c>
      <c r="BU1514" s="99">
        <v>0</v>
      </c>
      <c r="BV1514" s="99">
        <v>2852740.3213501</v>
      </c>
      <c r="BW1514" s="99">
        <v>299685.53364563</v>
      </c>
      <c r="BX1514" s="99">
        <v>0</v>
      </c>
      <c r="BY1514" s="99">
        <v>0</v>
      </c>
      <c r="BZ1514" s="99">
        <v>0</v>
      </c>
      <c r="CA1514" s="99">
        <v>0</v>
      </c>
      <c r="CB1514" s="99">
        <v>9787301.515625</v>
      </c>
      <c r="CC1514" s="99">
        <v>84621922.3359375</v>
      </c>
      <c r="CD1514" s="99">
        <v>20448579.0400391</v>
      </c>
      <c r="CE1514" s="99">
        <v>2890.8052643537499</v>
      </c>
      <c r="CF1514" s="99">
        <v>569576.86824798596</v>
      </c>
      <c r="CG1514" s="99">
        <v>4010671.13922119</v>
      </c>
      <c r="CH1514" s="99">
        <v>0</v>
      </c>
      <c r="CI1514" s="99">
        <v>118966.846870422</v>
      </c>
      <c r="CJ1514" s="99">
        <v>10357120.411621099</v>
      </c>
      <c r="CK1514" s="99">
        <v>88636563.112304702</v>
      </c>
      <c r="CL1514" s="99">
        <v>20757056.847900402</v>
      </c>
      <c r="CM1514" s="166">
        <v>143323.77724456799</v>
      </c>
      <c r="CN1514" s="166">
        <v>18569185.072509799</v>
      </c>
      <c r="CO1514" s="166">
        <v>114437851.66113301</v>
      </c>
      <c r="CP1514" s="99">
        <v>20757056.847900402</v>
      </c>
      <c r="CQ1514" s="99">
        <v>0</v>
      </c>
      <c r="CR1514" s="99">
        <v>0</v>
      </c>
      <c r="CS1514" s="99">
        <v>0</v>
      </c>
      <c r="CT1514" s="99">
        <v>0</v>
      </c>
      <c r="CU1514" s="98">
        <v>31146.616018639001</v>
      </c>
      <c r="CV1514" s="98">
        <v>22854.420943633999</v>
      </c>
      <c r="CW1514" s="98">
        <v>10356878.383872986</v>
      </c>
      <c r="CX1514" s="98">
        <v>88632593.475158691</v>
      </c>
    </row>
    <row r="1515" spans="1:102" x14ac:dyDescent="0.2">
      <c r="A1515" s="98" t="s">
        <v>76</v>
      </c>
      <c r="B1515" s="100">
        <v>39234</v>
      </c>
      <c r="C1515" s="99">
        <v>91545.672513961807</v>
      </c>
      <c r="D1515" s="99">
        <v>9.14325695799198</v>
      </c>
      <c r="E1515" s="99">
        <v>26235.258302211801</v>
      </c>
      <c r="F1515" s="99">
        <v>0</v>
      </c>
      <c r="G1515" s="99">
        <v>2001.17755408585</v>
      </c>
      <c r="H1515" s="99">
        <v>0</v>
      </c>
      <c r="I1515" s="99">
        <v>0</v>
      </c>
      <c r="J1515" s="99">
        <v>22428.928091764501</v>
      </c>
      <c r="K1515" s="99">
        <v>0</v>
      </c>
      <c r="L1515" s="99">
        <v>31393.067391872399</v>
      </c>
      <c r="M1515" s="99">
        <v>42330.511044025399</v>
      </c>
      <c r="N1515" s="99">
        <v>13371.0393255949</v>
      </c>
      <c r="O1515" s="99">
        <v>29611.484311342199</v>
      </c>
      <c r="P1515" s="99">
        <v>0</v>
      </c>
      <c r="Q1515" s="99">
        <v>5460.5662236213702</v>
      </c>
      <c r="R1515" s="99">
        <v>1996.6162070631999</v>
      </c>
      <c r="S1515" s="99">
        <v>0</v>
      </c>
      <c r="T1515" s="99">
        <v>1033.6648933440399</v>
      </c>
      <c r="U1515" s="99">
        <v>25124.815720558199</v>
      </c>
      <c r="V1515" s="99">
        <v>6848461.2669677697</v>
      </c>
      <c r="W1515" s="99">
        <v>900.96186932176397</v>
      </c>
      <c r="X1515" s="99">
        <v>3024932.9673767099</v>
      </c>
      <c r="Y1515" s="99">
        <v>1705702.49049377</v>
      </c>
      <c r="Z1515" s="99">
        <v>430195.07501983602</v>
      </c>
      <c r="AA1515" s="99">
        <v>0</v>
      </c>
      <c r="AB1515" s="99">
        <v>0</v>
      </c>
      <c r="AC1515" s="99">
        <v>7978891.5477905301</v>
      </c>
      <c r="AD1515" s="99">
        <v>0</v>
      </c>
      <c r="AE1515" s="99">
        <v>1666111.2897033701</v>
      </c>
      <c r="AF1515" s="99">
        <v>3041771.3539428702</v>
      </c>
      <c r="AG1515" s="99">
        <v>2294019.4036865202</v>
      </c>
      <c r="AH1515" s="99">
        <v>1956471.7736816399</v>
      </c>
      <c r="AI1515" s="99">
        <v>0</v>
      </c>
      <c r="AJ1515" s="99">
        <v>876411.77375030494</v>
      </c>
      <c r="AK1515" s="99">
        <v>380706.31026458699</v>
      </c>
      <c r="AL1515" s="99">
        <v>0</v>
      </c>
      <c r="AM1515" s="99">
        <v>195045.31394004801</v>
      </c>
      <c r="AN1515" s="99">
        <v>8372502.8612670898</v>
      </c>
      <c r="AO1515" s="99">
        <v>60910512.966796897</v>
      </c>
      <c r="AP1515" s="99">
        <v>7252.6376345157596</v>
      </c>
      <c r="AQ1515" s="99">
        <v>25086438.661377002</v>
      </c>
      <c r="AR1515" s="99">
        <v>0</v>
      </c>
      <c r="AS1515" s="99">
        <v>3051895.2518005399</v>
      </c>
      <c r="AT1515" s="99">
        <v>0</v>
      </c>
      <c r="AU1515" s="99">
        <v>0</v>
      </c>
      <c r="AV1515" s="99">
        <v>25687398.528076202</v>
      </c>
      <c r="AW1515" s="99">
        <v>0</v>
      </c>
      <c r="AX1515" s="99">
        <v>15407760.2272949</v>
      </c>
      <c r="AY1515" s="99">
        <v>27777821.016845699</v>
      </c>
      <c r="AZ1515" s="99">
        <v>17882923.963867199</v>
      </c>
      <c r="BA1515" s="99">
        <v>17189097.450195301</v>
      </c>
      <c r="BB1515" s="99">
        <v>0</v>
      </c>
      <c r="BC1515" s="99">
        <v>7409573.55432129</v>
      </c>
      <c r="BD1515" s="99">
        <v>2662237.2654724098</v>
      </c>
      <c r="BE1515" s="99">
        <v>0</v>
      </c>
      <c r="BF1515" s="99">
        <v>1427195.4687194801</v>
      </c>
      <c r="BG1515" s="99">
        <v>26560178.990478501</v>
      </c>
      <c r="BH1515" s="99">
        <v>14604389.9147949</v>
      </c>
      <c r="BI1515" s="99">
        <v>1206.0612141936999</v>
      </c>
      <c r="BJ1515" s="99">
        <v>6168116.8999633798</v>
      </c>
      <c r="BK1515" s="99">
        <v>4091283.4601745601</v>
      </c>
      <c r="BL1515" s="99">
        <v>0</v>
      </c>
      <c r="BM1515" s="99">
        <v>0</v>
      </c>
      <c r="BN1515" s="99">
        <v>0</v>
      </c>
      <c r="BO1515" s="99">
        <v>0</v>
      </c>
      <c r="BP1515" s="99">
        <v>0</v>
      </c>
      <c r="BQ1515" s="99">
        <v>0</v>
      </c>
      <c r="BR1515" s="99">
        <v>7741882.35546875</v>
      </c>
      <c r="BS1515" s="99">
        <v>6754410.5348510696</v>
      </c>
      <c r="BT1515" s="99">
        <v>3346711.1432495099</v>
      </c>
      <c r="BU1515" s="99">
        <v>0</v>
      </c>
      <c r="BV1515" s="99">
        <v>2906453.4240722698</v>
      </c>
      <c r="BW1515" s="99">
        <v>313965.31227874802</v>
      </c>
      <c r="BX1515" s="99">
        <v>0</v>
      </c>
      <c r="BY1515" s="99">
        <v>0</v>
      </c>
      <c r="BZ1515" s="99">
        <v>0</v>
      </c>
      <c r="CA1515" s="99">
        <v>0</v>
      </c>
      <c r="CB1515" s="99">
        <v>9886253.8843994103</v>
      </c>
      <c r="CC1515" s="99">
        <v>86323314.526367202</v>
      </c>
      <c r="CD1515" s="99">
        <v>20760903.020507801</v>
      </c>
      <c r="CE1515" s="99">
        <v>2968.60701131821</v>
      </c>
      <c r="CF1515" s="99">
        <v>578286.97027587902</v>
      </c>
      <c r="CG1515" s="99">
        <v>4112367.0466308598</v>
      </c>
      <c r="CH1515" s="99">
        <v>0</v>
      </c>
      <c r="CI1515" s="99">
        <v>120858.469241142</v>
      </c>
      <c r="CJ1515" s="99">
        <v>10466233.760131801</v>
      </c>
      <c r="CK1515" s="99">
        <v>90455451.844726607</v>
      </c>
      <c r="CL1515" s="99">
        <v>21078299.185791001</v>
      </c>
      <c r="CM1515" s="166">
        <v>145811.58463859599</v>
      </c>
      <c r="CN1515" s="166">
        <v>18794697.826904301</v>
      </c>
      <c r="CO1515" s="166">
        <v>116869745.174805</v>
      </c>
      <c r="CP1515" s="99">
        <v>21078299.185791001</v>
      </c>
      <c r="CQ1515" s="99">
        <v>0</v>
      </c>
      <c r="CR1515" s="99">
        <v>0</v>
      </c>
      <c r="CS1515" s="99">
        <v>0</v>
      </c>
      <c r="CT1515" s="99">
        <v>0</v>
      </c>
      <c r="CU1515" s="98">
        <v>29864.432418117001</v>
      </c>
      <c r="CV1515" s="98">
        <v>24328.036391645001</v>
      </c>
      <c r="CW1515" s="98">
        <v>10464540.854675289</v>
      </c>
      <c r="CX1515" s="98">
        <v>90435681.572998062</v>
      </c>
    </row>
    <row r="1516" spans="1:102" x14ac:dyDescent="0.2">
      <c r="A1516" s="98" t="s">
        <v>76</v>
      </c>
      <c r="B1516" s="100">
        <v>39326</v>
      </c>
      <c r="C1516" s="99">
        <v>93766.318549156204</v>
      </c>
      <c r="D1516" s="99">
        <v>9.6350165709154698</v>
      </c>
      <c r="E1516" s="99">
        <v>26013.602157831199</v>
      </c>
      <c r="F1516" s="99">
        <v>0</v>
      </c>
      <c r="G1516" s="99">
        <v>2166.9944326281502</v>
      </c>
      <c r="H1516" s="99">
        <v>0</v>
      </c>
      <c r="I1516" s="99">
        <v>0</v>
      </c>
      <c r="J1516" s="99">
        <v>23493.087519407301</v>
      </c>
      <c r="K1516" s="99">
        <v>0</v>
      </c>
      <c r="L1516" s="99">
        <v>31249.1092877388</v>
      </c>
      <c r="M1516" s="99">
        <v>43002.354750633203</v>
      </c>
      <c r="N1516" s="99">
        <v>13472.8443073034</v>
      </c>
      <c r="O1516" s="99">
        <v>30272.252146244002</v>
      </c>
      <c r="P1516" s="99">
        <v>0</v>
      </c>
      <c r="Q1516" s="99">
        <v>5450.5713384151504</v>
      </c>
      <c r="R1516" s="99">
        <v>2047.30579146743</v>
      </c>
      <c r="S1516" s="99">
        <v>0</v>
      </c>
      <c r="T1516" s="99">
        <v>1004.55790062249</v>
      </c>
      <c r="U1516" s="99">
        <v>25543.108748436</v>
      </c>
      <c r="V1516" s="99">
        <v>7038562.26171875</v>
      </c>
      <c r="W1516" s="99">
        <v>695.37032556533802</v>
      </c>
      <c r="X1516" s="99">
        <v>2986943.6363220201</v>
      </c>
      <c r="Y1516" s="99">
        <v>1712616.22973633</v>
      </c>
      <c r="Z1516" s="99">
        <v>451538.14498519897</v>
      </c>
      <c r="AA1516" s="99">
        <v>0</v>
      </c>
      <c r="AB1516" s="99">
        <v>0</v>
      </c>
      <c r="AC1516" s="99">
        <v>8101165.9480590802</v>
      </c>
      <c r="AD1516" s="99">
        <v>0</v>
      </c>
      <c r="AE1516" s="99">
        <v>1664748.33755493</v>
      </c>
      <c r="AF1516" s="99">
        <v>3096121.0537109398</v>
      </c>
      <c r="AG1516" s="99">
        <v>2317057.6650390602</v>
      </c>
      <c r="AH1516" s="99">
        <v>2013386.50817871</v>
      </c>
      <c r="AI1516" s="99">
        <v>0</v>
      </c>
      <c r="AJ1516" s="99">
        <v>885995.824607849</v>
      </c>
      <c r="AK1516" s="99">
        <v>389912.51607513399</v>
      </c>
      <c r="AL1516" s="99">
        <v>0</v>
      </c>
      <c r="AM1516" s="99">
        <v>188061.98481369001</v>
      </c>
      <c r="AN1516" s="99">
        <v>8515862.5987548791</v>
      </c>
      <c r="AO1516" s="99">
        <v>63012385.422363304</v>
      </c>
      <c r="AP1516" s="99">
        <v>5637.9241585731497</v>
      </c>
      <c r="AQ1516" s="99">
        <v>25088359.2578125</v>
      </c>
      <c r="AR1516" s="99">
        <v>0</v>
      </c>
      <c r="AS1516" s="99">
        <v>3249837.6344299298</v>
      </c>
      <c r="AT1516" s="99">
        <v>0</v>
      </c>
      <c r="AU1516" s="99">
        <v>0</v>
      </c>
      <c r="AV1516" s="99">
        <v>26147750.668212902</v>
      </c>
      <c r="AW1516" s="99">
        <v>0</v>
      </c>
      <c r="AX1516" s="99">
        <v>15592379.833373999</v>
      </c>
      <c r="AY1516" s="99">
        <v>28624034.8837891</v>
      </c>
      <c r="AZ1516" s="99">
        <v>18201879.4602051</v>
      </c>
      <c r="BA1516" s="99">
        <v>17891894.3908691</v>
      </c>
      <c r="BB1516" s="99">
        <v>0</v>
      </c>
      <c r="BC1516" s="99">
        <v>7572860.0343017597</v>
      </c>
      <c r="BD1516" s="99">
        <v>2753387.7897644001</v>
      </c>
      <c r="BE1516" s="99">
        <v>0</v>
      </c>
      <c r="BF1516" s="99">
        <v>1396263.5004272501</v>
      </c>
      <c r="BG1516" s="99">
        <v>27315117.0615234</v>
      </c>
      <c r="BH1516" s="99">
        <v>15116705.8365479</v>
      </c>
      <c r="BI1516" s="99">
        <v>704.86787625402201</v>
      </c>
      <c r="BJ1516" s="99">
        <v>6091638.0385131799</v>
      </c>
      <c r="BK1516" s="99">
        <v>4114682.2504272498</v>
      </c>
      <c r="BL1516" s="99">
        <v>0</v>
      </c>
      <c r="BM1516" s="99">
        <v>0</v>
      </c>
      <c r="BN1516" s="99">
        <v>0</v>
      </c>
      <c r="BO1516" s="99">
        <v>0</v>
      </c>
      <c r="BP1516" s="99">
        <v>0</v>
      </c>
      <c r="BQ1516" s="99">
        <v>0</v>
      </c>
      <c r="BR1516" s="99">
        <v>7892676.9221191397</v>
      </c>
      <c r="BS1516" s="99">
        <v>6891569.5683593797</v>
      </c>
      <c r="BT1516" s="99">
        <v>3474834.3367919899</v>
      </c>
      <c r="BU1516" s="99">
        <v>0</v>
      </c>
      <c r="BV1516" s="99">
        <v>2960021.6705932599</v>
      </c>
      <c r="BW1516" s="99">
        <v>324732.13077545201</v>
      </c>
      <c r="BX1516" s="99">
        <v>0</v>
      </c>
      <c r="BY1516" s="99">
        <v>0</v>
      </c>
      <c r="BZ1516" s="99">
        <v>0</v>
      </c>
      <c r="CA1516" s="99">
        <v>0</v>
      </c>
      <c r="CB1516" s="99">
        <v>10001556.892333999</v>
      </c>
      <c r="CC1516" s="99">
        <v>88107286.814453095</v>
      </c>
      <c r="CD1516" s="99">
        <v>21208862.603027299</v>
      </c>
      <c r="CE1516" s="99">
        <v>2980.5460638403902</v>
      </c>
      <c r="CF1516" s="99">
        <v>582902.58265686</v>
      </c>
      <c r="CG1516" s="99">
        <v>4188668.7966918899</v>
      </c>
      <c r="CH1516" s="99">
        <v>0</v>
      </c>
      <c r="CI1516" s="99">
        <v>122659.543663979</v>
      </c>
      <c r="CJ1516" s="99">
        <v>10584713.0975342</v>
      </c>
      <c r="CK1516" s="99">
        <v>92296833.439453095</v>
      </c>
      <c r="CL1516" s="99">
        <v>21532521.872070301</v>
      </c>
      <c r="CM1516" s="166">
        <v>147958.35022926299</v>
      </c>
      <c r="CN1516" s="166">
        <v>19060927.558593798</v>
      </c>
      <c r="CO1516" s="166">
        <v>119561487.66406301</v>
      </c>
      <c r="CP1516" s="99">
        <v>21532521.872070301</v>
      </c>
      <c r="CQ1516" s="99">
        <v>0</v>
      </c>
      <c r="CR1516" s="99">
        <v>0</v>
      </c>
      <c r="CS1516" s="99">
        <v>0</v>
      </c>
      <c r="CT1516" s="99">
        <v>0</v>
      </c>
      <c r="CU1516" s="98">
        <v>28981.036490374001</v>
      </c>
      <c r="CV1516" s="98">
        <v>25553.503844766001</v>
      </c>
      <c r="CW1516" s="98">
        <v>10584459.47499086</v>
      </c>
      <c r="CX1516" s="98">
        <v>92295955.61114499</v>
      </c>
    </row>
    <row r="1517" spans="1:102" x14ac:dyDescent="0.2">
      <c r="A1517" s="98" t="s">
        <v>76</v>
      </c>
      <c r="B1517" s="100">
        <v>39417</v>
      </c>
      <c r="C1517" s="99">
        <v>96016.011677742004</v>
      </c>
      <c r="D1517" s="99">
        <v>10.6109503759071</v>
      </c>
      <c r="E1517" s="99">
        <v>25650.553880691499</v>
      </c>
      <c r="F1517" s="99">
        <v>0</v>
      </c>
      <c r="G1517" s="99">
        <v>2293.18212535977</v>
      </c>
      <c r="H1517" s="99">
        <v>0</v>
      </c>
      <c r="I1517" s="99">
        <v>0</v>
      </c>
      <c r="J1517" s="99">
        <v>23783.5047399998</v>
      </c>
      <c r="K1517" s="99">
        <v>0</v>
      </c>
      <c r="L1517" s="99">
        <v>31559.329803943601</v>
      </c>
      <c r="M1517" s="99">
        <v>43481.248852729797</v>
      </c>
      <c r="N1517" s="99">
        <v>13624.5355460644</v>
      </c>
      <c r="O1517" s="99">
        <v>31215.056597471201</v>
      </c>
      <c r="P1517" s="99">
        <v>0</v>
      </c>
      <c r="Q1517" s="99">
        <v>5470.6750887632397</v>
      </c>
      <c r="R1517" s="99">
        <v>2122.8958448767698</v>
      </c>
      <c r="S1517" s="99">
        <v>0</v>
      </c>
      <c r="T1517" s="99">
        <v>987.30192565172899</v>
      </c>
      <c r="U1517" s="99">
        <v>25953.621625661901</v>
      </c>
      <c r="V1517" s="99">
        <v>7195133.22900391</v>
      </c>
      <c r="W1517" s="99">
        <v>823.32999640703201</v>
      </c>
      <c r="X1517" s="99">
        <v>2946197.9967346201</v>
      </c>
      <c r="Y1517" s="99">
        <v>1714643.18692017</v>
      </c>
      <c r="Z1517" s="99">
        <v>471838.33993911702</v>
      </c>
      <c r="AA1517" s="99">
        <v>0</v>
      </c>
      <c r="AB1517" s="99">
        <v>0</v>
      </c>
      <c r="AC1517" s="99">
        <v>8095473.4912719699</v>
      </c>
      <c r="AD1517" s="99">
        <v>0</v>
      </c>
      <c r="AE1517" s="99">
        <v>1690481.67424011</v>
      </c>
      <c r="AF1517" s="99">
        <v>3123885.9703369099</v>
      </c>
      <c r="AG1517" s="99">
        <v>2335804.76644897</v>
      </c>
      <c r="AH1517" s="99">
        <v>2105146.0699157701</v>
      </c>
      <c r="AI1517" s="99">
        <v>0</v>
      </c>
      <c r="AJ1517" s="99">
        <v>874559.28661346401</v>
      </c>
      <c r="AK1517" s="99">
        <v>401022.63615035999</v>
      </c>
      <c r="AL1517" s="99">
        <v>0</v>
      </c>
      <c r="AM1517" s="99">
        <v>181931.58793640099</v>
      </c>
      <c r="AN1517" s="99">
        <v>8630411.8162841797</v>
      </c>
      <c r="AO1517" s="99">
        <v>65060196.094238304</v>
      </c>
      <c r="AP1517" s="99">
        <v>6996.3665577173197</v>
      </c>
      <c r="AQ1517" s="99">
        <v>24986516.942871101</v>
      </c>
      <c r="AR1517" s="99">
        <v>0</v>
      </c>
      <c r="AS1517" s="99">
        <v>3430904.2973938002</v>
      </c>
      <c r="AT1517" s="99">
        <v>0</v>
      </c>
      <c r="AU1517" s="99">
        <v>0</v>
      </c>
      <c r="AV1517" s="99">
        <v>26461734.636230499</v>
      </c>
      <c r="AW1517" s="99">
        <v>0</v>
      </c>
      <c r="AX1517" s="99">
        <v>16038019.0821533</v>
      </c>
      <c r="AY1517" s="99">
        <v>29090637.541747998</v>
      </c>
      <c r="AZ1517" s="99">
        <v>18579752.433349598</v>
      </c>
      <c r="BA1517" s="99">
        <v>18818053.467529301</v>
      </c>
      <c r="BB1517" s="99">
        <v>0</v>
      </c>
      <c r="BC1517" s="99">
        <v>7541739.39526367</v>
      </c>
      <c r="BD1517" s="99">
        <v>2870062.1628112802</v>
      </c>
      <c r="BE1517" s="99">
        <v>0</v>
      </c>
      <c r="BF1517" s="99">
        <v>1373958.11791992</v>
      </c>
      <c r="BG1517" s="99">
        <v>28010182.0478516</v>
      </c>
      <c r="BH1517" s="99">
        <v>15705837.919799799</v>
      </c>
      <c r="BI1517" s="99">
        <v>845.12108714878605</v>
      </c>
      <c r="BJ1517" s="99">
        <v>6029966.92724609</v>
      </c>
      <c r="BK1517" s="99">
        <v>4115309.2678832998</v>
      </c>
      <c r="BL1517" s="99">
        <v>0</v>
      </c>
      <c r="BM1517" s="99">
        <v>0</v>
      </c>
      <c r="BN1517" s="99">
        <v>0</v>
      </c>
      <c r="BO1517" s="99">
        <v>0</v>
      </c>
      <c r="BP1517" s="99">
        <v>0</v>
      </c>
      <c r="BQ1517" s="99">
        <v>0</v>
      </c>
      <c r="BR1517" s="99">
        <v>8092734.87463379</v>
      </c>
      <c r="BS1517" s="99">
        <v>7033667.11083984</v>
      </c>
      <c r="BT1517" s="99">
        <v>3652195.8036499</v>
      </c>
      <c r="BU1517" s="99">
        <v>0</v>
      </c>
      <c r="BV1517" s="99">
        <v>2955690.6688232399</v>
      </c>
      <c r="BW1517" s="99">
        <v>345144.84713363601</v>
      </c>
      <c r="BX1517" s="99">
        <v>0</v>
      </c>
      <c r="BY1517" s="99">
        <v>0</v>
      </c>
      <c r="BZ1517" s="99">
        <v>0</v>
      </c>
      <c r="CA1517" s="99">
        <v>0</v>
      </c>
      <c r="CB1517" s="99">
        <v>10132757.6756592</v>
      </c>
      <c r="CC1517" s="99">
        <v>90052714.112304702</v>
      </c>
      <c r="CD1517" s="99">
        <v>21741179.083984401</v>
      </c>
      <c r="CE1517" s="99">
        <v>3024.9755582511398</v>
      </c>
      <c r="CF1517" s="99">
        <v>583064.86174774205</v>
      </c>
      <c r="CG1517" s="99">
        <v>4232254.4187622098</v>
      </c>
      <c r="CH1517" s="99">
        <v>0</v>
      </c>
      <c r="CI1517" s="99">
        <v>124612.58893013</v>
      </c>
      <c r="CJ1517" s="99">
        <v>10715618.243652301</v>
      </c>
      <c r="CK1517" s="99">
        <v>94292602.841796905</v>
      </c>
      <c r="CL1517" s="99">
        <v>22088135.981689502</v>
      </c>
      <c r="CM1517" s="166">
        <v>150372.15136718799</v>
      </c>
      <c r="CN1517" s="166">
        <v>19385070.589599598</v>
      </c>
      <c r="CO1517" s="166">
        <v>122333039.618164</v>
      </c>
      <c r="CP1517" s="99">
        <v>22088135.981689502</v>
      </c>
      <c r="CQ1517" s="99">
        <v>0</v>
      </c>
      <c r="CR1517" s="99">
        <v>0</v>
      </c>
      <c r="CS1517" s="99">
        <v>0</v>
      </c>
      <c r="CT1517" s="99">
        <v>0</v>
      </c>
      <c r="CU1517" s="98">
        <v>28495.528503768001</v>
      </c>
      <c r="CV1517" s="98">
        <v>25641.532594339002</v>
      </c>
      <c r="CW1517" s="98">
        <v>10715822.537406942</v>
      </c>
      <c r="CX1517" s="98">
        <v>94284968.531066909</v>
      </c>
    </row>
    <row r="1518" spans="1:102" x14ac:dyDescent="0.2">
      <c r="A1518" s="98" t="s">
        <v>76</v>
      </c>
      <c r="B1518" s="100">
        <v>39508</v>
      </c>
      <c r="C1518" s="99">
        <v>98005.512873649597</v>
      </c>
      <c r="D1518" s="99">
        <v>11.7033099419205</v>
      </c>
      <c r="E1518" s="99">
        <v>25569.172506332401</v>
      </c>
      <c r="F1518" s="99">
        <v>0</v>
      </c>
      <c r="G1518" s="99">
        <v>2499.79972746968</v>
      </c>
      <c r="H1518" s="99">
        <v>0</v>
      </c>
      <c r="I1518" s="99">
        <v>0</v>
      </c>
      <c r="J1518" s="99">
        <v>24949.7077445984</v>
      </c>
      <c r="K1518" s="99">
        <v>0</v>
      </c>
      <c r="L1518" s="99">
        <v>32011.36160326</v>
      </c>
      <c r="M1518" s="99">
        <v>43889.216323375702</v>
      </c>
      <c r="N1518" s="99">
        <v>13722.608680605899</v>
      </c>
      <c r="O1518" s="99">
        <v>32019.407569408399</v>
      </c>
      <c r="P1518" s="99">
        <v>0</v>
      </c>
      <c r="Q1518" s="99">
        <v>5475.3009133338901</v>
      </c>
      <c r="R1518" s="99">
        <v>2253.5260363519201</v>
      </c>
      <c r="S1518" s="99">
        <v>0</v>
      </c>
      <c r="T1518" s="99">
        <v>990.56412470340695</v>
      </c>
      <c r="U1518" s="99">
        <v>26612.425756215998</v>
      </c>
      <c r="V1518" s="99">
        <v>7261534.4915771503</v>
      </c>
      <c r="W1518" s="99">
        <v>1189.04076068103</v>
      </c>
      <c r="X1518" s="99">
        <v>2903210.1123046898</v>
      </c>
      <c r="Y1518" s="99">
        <v>1702397.1161956801</v>
      </c>
      <c r="Z1518" s="99">
        <v>495167.54441451997</v>
      </c>
      <c r="AA1518" s="99">
        <v>0</v>
      </c>
      <c r="AB1518" s="99">
        <v>0</v>
      </c>
      <c r="AC1518" s="99">
        <v>8489781.1063232403</v>
      </c>
      <c r="AD1518" s="99">
        <v>0</v>
      </c>
      <c r="AE1518" s="99">
        <v>1704141.62800598</v>
      </c>
      <c r="AF1518" s="99">
        <v>3141518.72509766</v>
      </c>
      <c r="AG1518" s="99">
        <v>2322949.73828125</v>
      </c>
      <c r="AH1518" s="99">
        <v>2165220.6689147898</v>
      </c>
      <c r="AI1518" s="99">
        <v>0</v>
      </c>
      <c r="AJ1518" s="99">
        <v>876899.73640441895</v>
      </c>
      <c r="AK1518" s="99">
        <v>416655.72319793701</v>
      </c>
      <c r="AL1518" s="99">
        <v>0</v>
      </c>
      <c r="AM1518" s="99">
        <v>178144.78559494001</v>
      </c>
      <c r="AN1518" s="99">
        <v>8752774.6617431603</v>
      </c>
      <c r="AO1518" s="99">
        <v>66278328.138183601</v>
      </c>
      <c r="AP1518" s="99">
        <v>10087.916068792299</v>
      </c>
      <c r="AQ1518" s="99">
        <v>24997004.472656298</v>
      </c>
      <c r="AR1518" s="99">
        <v>0</v>
      </c>
      <c r="AS1518" s="99">
        <v>3635738.44567871</v>
      </c>
      <c r="AT1518" s="99">
        <v>0</v>
      </c>
      <c r="AU1518" s="99">
        <v>0</v>
      </c>
      <c r="AV1518" s="99">
        <v>28374300.583984401</v>
      </c>
      <c r="AW1518" s="99">
        <v>0</v>
      </c>
      <c r="AX1518" s="99">
        <v>16267564.8983154</v>
      </c>
      <c r="AY1518" s="99">
        <v>29509549.5712891</v>
      </c>
      <c r="AZ1518" s="99">
        <v>18626186.183105499</v>
      </c>
      <c r="BA1518" s="99">
        <v>19731212.229736298</v>
      </c>
      <c r="BB1518" s="99">
        <v>0</v>
      </c>
      <c r="BC1518" s="99">
        <v>7662504.5610961895</v>
      </c>
      <c r="BD1518" s="99">
        <v>3017796.31219482</v>
      </c>
      <c r="BE1518" s="99">
        <v>0</v>
      </c>
      <c r="BF1518" s="99">
        <v>1353966.01452637</v>
      </c>
      <c r="BG1518" s="99">
        <v>29017949.184570301</v>
      </c>
      <c r="BH1518" s="99">
        <v>14582332.9293213</v>
      </c>
      <c r="BI1518" s="99">
        <v>1510.7832975536601</v>
      </c>
      <c r="BJ1518" s="99">
        <v>5501168.30041504</v>
      </c>
      <c r="BK1518" s="99">
        <v>3754191.9046020498</v>
      </c>
      <c r="BL1518" s="99">
        <v>0</v>
      </c>
      <c r="BM1518" s="99">
        <v>0</v>
      </c>
      <c r="BN1518" s="99">
        <v>0</v>
      </c>
      <c r="BO1518" s="99">
        <v>0</v>
      </c>
      <c r="BP1518" s="99">
        <v>0</v>
      </c>
      <c r="BQ1518" s="99">
        <v>0</v>
      </c>
      <c r="BR1518" s="99">
        <v>7322497.0673828097</v>
      </c>
      <c r="BS1518" s="99">
        <v>6258391.25146484</v>
      </c>
      <c r="BT1518" s="99">
        <v>3827770.0462646498</v>
      </c>
      <c r="BU1518" s="99">
        <v>0</v>
      </c>
      <c r="BV1518" s="99">
        <v>2676978.4854126</v>
      </c>
      <c r="BW1518" s="99">
        <v>360045.20948028599</v>
      </c>
      <c r="BX1518" s="99">
        <v>0</v>
      </c>
      <c r="BY1518" s="99">
        <v>0</v>
      </c>
      <c r="BZ1518" s="99">
        <v>0</v>
      </c>
      <c r="CA1518" s="99">
        <v>0</v>
      </c>
      <c r="CB1518" s="99">
        <v>10145978.8216553</v>
      </c>
      <c r="CC1518" s="99">
        <v>91214515.803710893</v>
      </c>
      <c r="CD1518" s="99">
        <v>20089420.371337902</v>
      </c>
      <c r="CE1518" s="99">
        <v>3164.6664321124599</v>
      </c>
      <c r="CF1518" s="99">
        <v>593348.38661956799</v>
      </c>
      <c r="CG1518" s="99">
        <v>4353512.6497192401</v>
      </c>
      <c r="CH1518" s="99">
        <v>0</v>
      </c>
      <c r="CI1518" s="99">
        <v>126816.74190998101</v>
      </c>
      <c r="CJ1518" s="99">
        <v>10738556.353881801</v>
      </c>
      <c r="CK1518" s="99">
        <v>95576958.4140625</v>
      </c>
      <c r="CL1518" s="99">
        <v>20461600.097167999</v>
      </c>
      <c r="CM1518" s="166">
        <v>153167.62483978301</v>
      </c>
      <c r="CN1518" s="166">
        <v>19580388.4689941</v>
      </c>
      <c r="CO1518" s="166">
        <v>124624186.05175801</v>
      </c>
      <c r="CP1518" s="99">
        <v>20461600.097167999</v>
      </c>
      <c r="CQ1518" s="99">
        <v>0</v>
      </c>
      <c r="CR1518" s="99">
        <v>0</v>
      </c>
      <c r="CS1518" s="99">
        <v>0</v>
      </c>
      <c r="CT1518" s="99">
        <v>0</v>
      </c>
      <c r="CU1518" s="98">
        <v>27862.373154987999</v>
      </c>
      <c r="CV1518" s="98">
        <v>27180.014791313999</v>
      </c>
      <c r="CW1518" s="98">
        <v>10739327.208274867</v>
      </c>
      <c r="CX1518" s="98">
        <v>95568028.453430131</v>
      </c>
    </row>
    <row r="1519" spans="1:102" x14ac:dyDescent="0.2">
      <c r="A1519" s="98" t="s">
        <v>76</v>
      </c>
      <c r="B1519" s="100">
        <v>39600</v>
      </c>
      <c r="C1519" s="99">
        <v>99638.506763458296</v>
      </c>
      <c r="D1519" s="99">
        <v>9.2952753279823792</v>
      </c>
      <c r="E1519" s="99">
        <v>24872.035982608799</v>
      </c>
      <c r="F1519" s="99">
        <v>0</v>
      </c>
      <c r="G1519" s="99">
        <v>2669.33015584946</v>
      </c>
      <c r="H1519" s="99">
        <v>0</v>
      </c>
      <c r="I1519" s="99">
        <v>0</v>
      </c>
      <c r="J1519" s="99">
        <v>26059.458862781499</v>
      </c>
      <c r="K1519" s="99">
        <v>0</v>
      </c>
      <c r="L1519" s="99">
        <v>32004.4769845009</v>
      </c>
      <c r="M1519" s="99">
        <v>44319.604772090897</v>
      </c>
      <c r="N1519" s="99">
        <v>13620.9563177824</v>
      </c>
      <c r="O1519" s="99">
        <v>32619.4636948109</v>
      </c>
      <c r="P1519" s="99">
        <v>0</v>
      </c>
      <c r="Q1519" s="99">
        <v>5442.9418532848404</v>
      </c>
      <c r="R1519" s="99">
        <v>2366.9524589479001</v>
      </c>
      <c r="S1519" s="99">
        <v>0</v>
      </c>
      <c r="T1519" s="99">
        <v>994.68084356188797</v>
      </c>
      <c r="U1519" s="99">
        <v>27290.246886968602</v>
      </c>
      <c r="V1519" s="99">
        <v>7356515.9984741202</v>
      </c>
      <c r="W1519" s="99">
        <v>538.95750234276102</v>
      </c>
      <c r="X1519" s="99">
        <v>2823292.0529479999</v>
      </c>
      <c r="Y1519" s="99">
        <v>1689783.6224365199</v>
      </c>
      <c r="Z1519" s="99">
        <v>519942.10136794997</v>
      </c>
      <c r="AA1519" s="99">
        <v>0</v>
      </c>
      <c r="AB1519" s="99">
        <v>0</v>
      </c>
      <c r="AC1519" s="99">
        <v>8861789.7854003906</v>
      </c>
      <c r="AD1519" s="99">
        <v>0</v>
      </c>
      <c r="AE1519" s="99">
        <v>1686812.2119751</v>
      </c>
      <c r="AF1519" s="99">
        <v>3131744.4264831501</v>
      </c>
      <c r="AG1519" s="99">
        <v>2317354.8779602102</v>
      </c>
      <c r="AH1519" s="99">
        <v>2178171.3098144499</v>
      </c>
      <c r="AI1519" s="99">
        <v>0</v>
      </c>
      <c r="AJ1519" s="99">
        <v>868804.89888763404</v>
      </c>
      <c r="AK1519" s="99">
        <v>433745.76055526698</v>
      </c>
      <c r="AL1519" s="99">
        <v>0</v>
      </c>
      <c r="AM1519" s="99">
        <v>176039.41340255699</v>
      </c>
      <c r="AN1519" s="99">
        <v>8996076.3972168006</v>
      </c>
      <c r="AO1519" s="99">
        <v>67914795.5234375</v>
      </c>
      <c r="AP1519" s="99">
        <v>4560.3039028048497</v>
      </c>
      <c r="AQ1519" s="99">
        <v>24532065.230957001</v>
      </c>
      <c r="AR1519" s="99">
        <v>0</v>
      </c>
      <c r="AS1519" s="99">
        <v>3875602.9942321801</v>
      </c>
      <c r="AT1519" s="99">
        <v>0</v>
      </c>
      <c r="AU1519" s="99">
        <v>0</v>
      </c>
      <c r="AV1519" s="99">
        <v>29777088.8974609</v>
      </c>
      <c r="AW1519" s="99">
        <v>0</v>
      </c>
      <c r="AX1519" s="99">
        <v>16325456.912597699</v>
      </c>
      <c r="AY1519" s="99">
        <v>29589454.2421875</v>
      </c>
      <c r="AZ1519" s="99">
        <v>18783851.612304699</v>
      </c>
      <c r="BA1519" s="99">
        <v>20075572.091552701</v>
      </c>
      <c r="BB1519" s="99">
        <v>0</v>
      </c>
      <c r="BC1519" s="99">
        <v>7621738.9973144503</v>
      </c>
      <c r="BD1519" s="99">
        <v>3180856.6610717801</v>
      </c>
      <c r="BE1519" s="99">
        <v>0</v>
      </c>
      <c r="BF1519" s="99">
        <v>1357319.32818604</v>
      </c>
      <c r="BG1519" s="99">
        <v>30066376.4682617</v>
      </c>
      <c r="BH1519" s="99">
        <v>14908382.5078125</v>
      </c>
      <c r="BI1519" s="99">
        <v>796.42416612058901</v>
      </c>
      <c r="BJ1519" s="99">
        <v>5416479.9053344699</v>
      </c>
      <c r="BK1519" s="99">
        <v>3757862.46447754</v>
      </c>
      <c r="BL1519" s="99">
        <v>0</v>
      </c>
      <c r="BM1519" s="99">
        <v>0</v>
      </c>
      <c r="BN1519" s="99">
        <v>0</v>
      </c>
      <c r="BO1519" s="99">
        <v>0</v>
      </c>
      <c r="BP1519" s="99">
        <v>0</v>
      </c>
      <c r="BQ1519" s="99">
        <v>0</v>
      </c>
      <c r="BR1519" s="99">
        <v>7411798.6054077102</v>
      </c>
      <c r="BS1519" s="99">
        <v>6326456.63818359</v>
      </c>
      <c r="BT1519" s="99">
        <v>3901145.3844299298</v>
      </c>
      <c r="BU1519" s="99">
        <v>0</v>
      </c>
      <c r="BV1519" s="99">
        <v>2670409.50567627</v>
      </c>
      <c r="BW1519" s="99">
        <v>379115.54068756098</v>
      </c>
      <c r="BX1519" s="99">
        <v>0</v>
      </c>
      <c r="BY1519" s="99">
        <v>0</v>
      </c>
      <c r="BZ1519" s="99">
        <v>0</v>
      </c>
      <c r="CA1519" s="99">
        <v>0</v>
      </c>
      <c r="CB1519" s="99">
        <v>10194796.5003662</v>
      </c>
      <c r="CC1519" s="99">
        <v>92519169.884765595</v>
      </c>
      <c r="CD1519" s="99">
        <v>20320649.153564502</v>
      </c>
      <c r="CE1519" s="99">
        <v>3259.4864125847798</v>
      </c>
      <c r="CF1519" s="99">
        <v>609543.18687439</v>
      </c>
      <c r="CG1519" s="99">
        <v>4536904.7453002902</v>
      </c>
      <c r="CH1519" s="99">
        <v>0</v>
      </c>
      <c r="CI1519" s="99">
        <v>127890.55340003999</v>
      </c>
      <c r="CJ1519" s="99">
        <v>10804011.4846191</v>
      </c>
      <c r="CK1519" s="99">
        <v>97058616.853515595</v>
      </c>
      <c r="CL1519" s="99">
        <v>20704103.626708999</v>
      </c>
      <c r="CM1519" s="166">
        <v>154934.02678108201</v>
      </c>
      <c r="CN1519" s="166">
        <v>19765006.9291992</v>
      </c>
      <c r="CO1519" s="166">
        <v>127086740.29492199</v>
      </c>
      <c r="CP1519" s="99">
        <v>20704103.626708999</v>
      </c>
      <c r="CQ1519" s="99">
        <v>0</v>
      </c>
      <c r="CR1519" s="99">
        <v>0</v>
      </c>
      <c r="CS1519" s="99">
        <v>0</v>
      </c>
      <c r="CT1519" s="99">
        <v>0</v>
      </c>
      <c r="CU1519" s="98">
        <v>26739.235971039001</v>
      </c>
      <c r="CV1519" s="98">
        <v>28480.76180525</v>
      </c>
      <c r="CW1519" s="98">
        <v>10804339.687240589</v>
      </c>
      <c r="CX1519" s="98">
        <v>97056074.630065888</v>
      </c>
    </row>
    <row r="1520" spans="1:102" x14ac:dyDescent="0.2">
      <c r="A1520" s="98" t="s">
        <v>76</v>
      </c>
      <c r="B1520" s="100">
        <v>39692</v>
      </c>
      <c r="C1520" s="99">
        <v>101338.86716938</v>
      </c>
      <c r="D1520" s="99">
        <v>11.515808526892201</v>
      </c>
      <c r="E1520" s="99">
        <v>24089.543831586801</v>
      </c>
      <c r="F1520" s="99">
        <v>0</v>
      </c>
      <c r="G1520" s="99">
        <v>2867.4954529106599</v>
      </c>
      <c r="H1520" s="99">
        <v>0</v>
      </c>
      <c r="I1520" s="99">
        <v>0</v>
      </c>
      <c r="J1520" s="99">
        <v>27100.153049707402</v>
      </c>
      <c r="K1520" s="99">
        <v>0</v>
      </c>
      <c r="L1520" s="99">
        <v>31481.637222766902</v>
      </c>
      <c r="M1520" s="99">
        <v>44921.969149112701</v>
      </c>
      <c r="N1520" s="99">
        <v>13621.5596609116</v>
      </c>
      <c r="O1520" s="99">
        <v>33296.7564868927</v>
      </c>
      <c r="P1520" s="99">
        <v>0</v>
      </c>
      <c r="Q1520" s="99">
        <v>5428.2269629836101</v>
      </c>
      <c r="R1520" s="99">
        <v>2533.74843943119</v>
      </c>
      <c r="S1520" s="99">
        <v>0</v>
      </c>
      <c r="T1520" s="99">
        <v>974.70048207044601</v>
      </c>
      <c r="U1520" s="99">
        <v>28148.665342092499</v>
      </c>
      <c r="V1520" s="99">
        <v>7482064.52490234</v>
      </c>
      <c r="W1520" s="99">
        <v>754.90299488604103</v>
      </c>
      <c r="X1520" s="99">
        <v>2736837.49749756</v>
      </c>
      <c r="Y1520" s="99">
        <v>1671193.13562012</v>
      </c>
      <c r="Z1520" s="99">
        <v>536661.21588134801</v>
      </c>
      <c r="AA1520" s="99">
        <v>0</v>
      </c>
      <c r="AB1520" s="99">
        <v>0</v>
      </c>
      <c r="AC1520" s="99">
        <v>9061715.7028808594</v>
      </c>
      <c r="AD1520" s="99">
        <v>0</v>
      </c>
      <c r="AE1520" s="99">
        <v>1654998.79266357</v>
      </c>
      <c r="AF1520" s="99">
        <v>3170881.6943969699</v>
      </c>
      <c r="AG1520" s="99">
        <v>2307183.0250244099</v>
      </c>
      <c r="AH1520" s="99">
        <v>2222595.0505371098</v>
      </c>
      <c r="AI1520" s="99">
        <v>0</v>
      </c>
      <c r="AJ1520" s="99">
        <v>871684.28269195603</v>
      </c>
      <c r="AK1520" s="99">
        <v>444275.19288253802</v>
      </c>
      <c r="AL1520" s="99">
        <v>0</v>
      </c>
      <c r="AM1520" s="99">
        <v>168813.07116127</v>
      </c>
      <c r="AN1520" s="99">
        <v>9230445.0484619103</v>
      </c>
      <c r="AO1520" s="99">
        <v>69898287.175781295</v>
      </c>
      <c r="AP1520" s="99">
        <v>6538.1053189039203</v>
      </c>
      <c r="AQ1520" s="99">
        <v>24103476.027099598</v>
      </c>
      <c r="AR1520" s="99">
        <v>0</v>
      </c>
      <c r="AS1520" s="99">
        <v>4046530.6426086398</v>
      </c>
      <c r="AT1520" s="99">
        <v>0</v>
      </c>
      <c r="AU1520" s="99">
        <v>0</v>
      </c>
      <c r="AV1520" s="99">
        <v>30829539.309326202</v>
      </c>
      <c r="AW1520" s="99">
        <v>0</v>
      </c>
      <c r="AX1520" s="99">
        <v>16174911.1403809</v>
      </c>
      <c r="AY1520" s="99">
        <v>30392011.145507801</v>
      </c>
      <c r="AZ1520" s="99">
        <v>18845075.6477051</v>
      </c>
      <c r="BA1520" s="99">
        <v>20788879.051269501</v>
      </c>
      <c r="BB1520" s="99">
        <v>0</v>
      </c>
      <c r="BC1520" s="99">
        <v>7693727.5413207998</v>
      </c>
      <c r="BD1520" s="99">
        <v>3292221.5388488802</v>
      </c>
      <c r="BE1520" s="99">
        <v>0</v>
      </c>
      <c r="BF1520" s="99">
        <v>1318590.0940246601</v>
      </c>
      <c r="BG1520" s="99">
        <v>31347139.145507801</v>
      </c>
      <c r="BH1520" s="99">
        <v>15278243.4376221</v>
      </c>
      <c r="BI1520" s="99">
        <v>788.34146211296297</v>
      </c>
      <c r="BJ1520" s="99">
        <v>5367104.9479370099</v>
      </c>
      <c r="BK1520" s="99">
        <v>3761076.2732543899</v>
      </c>
      <c r="BL1520" s="99">
        <v>0</v>
      </c>
      <c r="BM1520" s="99">
        <v>0</v>
      </c>
      <c r="BN1520" s="99">
        <v>0</v>
      </c>
      <c r="BO1520" s="99">
        <v>0</v>
      </c>
      <c r="BP1520" s="99">
        <v>0</v>
      </c>
      <c r="BQ1520" s="99">
        <v>0</v>
      </c>
      <c r="BR1520" s="99">
        <v>7557555.7871704102</v>
      </c>
      <c r="BS1520" s="99">
        <v>6359644.1091918899</v>
      </c>
      <c r="BT1520" s="99">
        <v>4034168.2522582998</v>
      </c>
      <c r="BU1520" s="99">
        <v>0</v>
      </c>
      <c r="BV1520" s="99">
        <v>2695981.3112793001</v>
      </c>
      <c r="BW1520" s="99">
        <v>392923.29369354201</v>
      </c>
      <c r="BX1520" s="99">
        <v>0</v>
      </c>
      <c r="BY1520" s="99">
        <v>0</v>
      </c>
      <c r="BZ1520" s="99">
        <v>0</v>
      </c>
      <c r="CA1520" s="99">
        <v>0</v>
      </c>
      <c r="CB1520" s="99">
        <v>10222148.333373999</v>
      </c>
      <c r="CC1520" s="99">
        <v>93699569.416015595</v>
      </c>
      <c r="CD1520" s="99">
        <v>20641915.527832001</v>
      </c>
      <c r="CE1520" s="99">
        <v>3397.2996955514</v>
      </c>
      <c r="CF1520" s="99">
        <v>617494.77294921898</v>
      </c>
      <c r="CG1520" s="99">
        <v>4648135.71594238</v>
      </c>
      <c r="CH1520" s="99">
        <v>0</v>
      </c>
      <c r="CI1520" s="99">
        <v>128790.067855835</v>
      </c>
      <c r="CJ1520" s="99">
        <v>10839285.4019775</v>
      </c>
      <c r="CK1520" s="99">
        <v>98324892.153320298</v>
      </c>
      <c r="CL1520" s="99">
        <v>21029291.7026367</v>
      </c>
      <c r="CM1520" s="166">
        <v>156675.02652931199</v>
      </c>
      <c r="CN1520" s="166">
        <v>20065542.9365234</v>
      </c>
      <c r="CO1520" s="166">
        <v>129708557.425781</v>
      </c>
      <c r="CP1520" s="99">
        <v>21029291.7026367</v>
      </c>
      <c r="CQ1520" s="99">
        <v>0</v>
      </c>
      <c r="CR1520" s="99">
        <v>0</v>
      </c>
      <c r="CS1520" s="99">
        <v>0</v>
      </c>
      <c r="CT1520" s="99">
        <v>0</v>
      </c>
      <c r="CU1520" s="98">
        <v>25651.634321108999</v>
      </c>
      <c r="CV1520" s="98">
        <v>29906.752939223999</v>
      </c>
      <c r="CW1520" s="98">
        <v>10839643.106323218</v>
      </c>
      <c r="CX1520" s="98">
        <v>98347705.131957978</v>
      </c>
    </row>
    <row r="1521" spans="1:102" x14ac:dyDescent="0.2">
      <c r="A1521" s="98" t="s">
        <v>76</v>
      </c>
      <c r="B1521" s="100">
        <v>39783</v>
      </c>
      <c r="C1521" s="99">
        <v>102343.48562431301</v>
      </c>
      <c r="D1521" s="99">
        <v>7.7821370049496199</v>
      </c>
      <c r="E1521" s="99">
        <v>23432.228389024702</v>
      </c>
      <c r="F1521" s="99">
        <v>0</v>
      </c>
      <c r="G1521" s="99">
        <v>3008.3721340596699</v>
      </c>
      <c r="H1521" s="99">
        <v>0</v>
      </c>
      <c r="I1521" s="99">
        <v>0</v>
      </c>
      <c r="J1521" s="99">
        <v>27639.376778841</v>
      </c>
      <c r="K1521" s="99">
        <v>0</v>
      </c>
      <c r="L1521" s="99">
        <v>31106.7607107162</v>
      </c>
      <c r="M1521" s="99">
        <v>45094.612876892097</v>
      </c>
      <c r="N1521" s="99">
        <v>13614.552803635601</v>
      </c>
      <c r="O1521" s="99">
        <v>33673.564404010802</v>
      </c>
      <c r="P1521" s="99">
        <v>0</v>
      </c>
      <c r="Q1521" s="99">
        <v>5372.3294085264197</v>
      </c>
      <c r="R1521" s="99">
        <v>2589.8985205590702</v>
      </c>
      <c r="S1521" s="99">
        <v>0</v>
      </c>
      <c r="T1521" s="99">
        <v>952.04592580348299</v>
      </c>
      <c r="U1521" s="99">
        <v>28652.585402965498</v>
      </c>
      <c r="V1521" s="99">
        <v>7518337.8142700205</v>
      </c>
      <c r="W1521" s="99">
        <v>523.62733083963406</v>
      </c>
      <c r="X1521" s="99">
        <v>2665352.1358337398</v>
      </c>
      <c r="Y1521" s="99">
        <v>1640062.9701080299</v>
      </c>
      <c r="Z1521" s="99">
        <v>555818.65679168701</v>
      </c>
      <c r="AA1521" s="99">
        <v>0</v>
      </c>
      <c r="AB1521" s="99">
        <v>0</v>
      </c>
      <c r="AC1521" s="99">
        <v>9225219.7260742206</v>
      </c>
      <c r="AD1521" s="99">
        <v>0</v>
      </c>
      <c r="AE1521" s="99">
        <v>1608372.29701233</v>
      </c>
      <c r="AF1521" s="99">
        <v>3162188.5228271498</v>
      </c>
      <c r="AG1521" s="99">
        <v>2293849.0963745099</v>
      </c>
      <c r="AH1521" s="99">
        <v>2244376.3715820299</v>
      </c>
      <c r="AI1521" s="99">
        <v>0</v>
      </c>
      <c r="AJ1521" s="99">
        <v>863557.582267761</v>
      </c>
      <c r="AK1521" s="99">
        <v>456569.57475280802</v>
      </c>
      <c r="AL1521" s="99">
        <v>0</v>
      </c>
      <c r="AM1521" s="99">
        <v>159901.94330596901</v>
      </c>
      <c r="AN1521" s="99">
        <v>9495249.1511230506</v>
      </c>
      <c r="AO1521" s="99">
        <v>70498240.203125</v>
      </c>
      <c r="AP1521" s="99">
        <v>4254.0128398537599</v>
      </c>
      <c r="AQ1521" s="99">
        <v>23477827.478759799</v>
      </c>
      <c r="AR1521" s="99">
        <v>0</v>
      </c>
      <c r="AS1521" s="99">
        <v>4217012.8633422898</v>
      </c>
      <c r="AT1521" s="99">
        <v>0</v>
      </c>
      <c r="AU1521" s="99">
        <v>0</v>
      </c>
      <c r="AV1521" s="99">
        <v>31862094.689697299</v>
      </c>
      <c r="AW1521" s="99">
        <v>0</v>
      </c>
      <c r="AX1521" s="99">
        <v>15845121.7148438</v>
      </c>
      <c r="AY1521" s="99">
        <v>30398108.1010742</v>
      </c>
      <c r="AZ1521" s="99">
        <v>18883721.170166001</v>
      </c>
      <c r="BA1521" s="99">
        <v>21046564.799316399</v>
      </c>
      <c r="BB1521" s="99">
        <v>0</v>
      </c>
      <c r="BC1521" s="99">
        <v>7667740.8822021503</v>
      </c>
      <c r="BD1521" s="99">
        <v>3412768.9929809598</v>
      </c>
      <c r="BE1521" s="99">
        <v>0</v>
      </c>
      <c r="BF1521" s="99">
        <v>1261304.8659515399</v>
      </c>
      <c r="BG1521" s="99">
        <v>32717320.322021499</v>
      </c>
      <c r="BH1521" s="99">
        <v>15561750.5350342</v>
      </c>
      <c r="BI1521" s="99">
        <v>520.83446604758501</v>
      </c>
      <c r="BJ1521" s="99">
        <v>5245084.8463745099</v>
      </c>
      <c r="BK1521" s="99">
        <v>3705436.9189453102</v>
      </c>
      <c r="BL1521" s="99">
        <v>0</v>
      </c>
      <c r="BM1521" s="99">
        <v>0</v>
      </c>
      <c r="BN1521" s="99">
        <v>0</v>
      </c>
      <c r="BO1521" s="99">
        <v>0</v>
      </c>
      <c r="BP1521" s="99">
        <v>0</v>
      </c>
      <c r="BQ1521" s="99">
        <v>0</v>
      </c>
      <c r="BR1521" s="99">
        <v>7619474.47021484</v>
      </c>
      <c r="BS1521" s="99">
        <v>6385912.5408325205</v>
      </c>
      <c r="BT1521" s="99">
        <v>4081512.1666870099</v>
      </c>
      <c r="BU1521" s="99">
        <v>0</v>
      </c>
      <c r="BV1521" s="99">
        <v>2693520.3569641099</v>
      </c>
      <c r="BW1521" s="99">
        <v>402731.28427124</v>
      </c>
      <c r="BX1521" s="99">
        <v>0</v>
      </c>
      <c r="BY1521" s="99">
        <v>0</v>
      </c>
      <c r="BZ1521" s="99">
        <v>0</v>
      </c>
      <c r="CA1521" s="99">
        <v>0</v>
      </c>
      <c r="CB1521" s="99">
        <v>10177728.8898926</v>
      </c>
      <c r="CC1521" s="99">
        <v>93783399.168945298</v>
      </c>
      <c r="CD1521" s="99">
        <v>20807320.081298798</v>
      </c>
      <c r="CE1521" s="99">
        <v>3458.4053472876499</v>
      </c>
      <c r="CF1521" s="99">
        <v>623204.35621643101</v>
      </c>
      <c r="CG1521" s="99">
        <v>4716949.46447754</v>
      </c>
      <c r="CH1521" s="99">
        <v>0</v>
      </c>
      <c r="CI1521" s="99">
        <v>129166.946055412</v>
      </c>
      <c r="CJ1521" s="99">
        <v>10800229.705078101</v>
      </c>
      <c r="CK1521" s="99">
        <v>98484777.089843795</v>
      </c>
      <c r="CL1521" s="99">
        <v>21210394.728759799</v>
      </c>
      <c r="CM1521" s="166">
        <v>157485.221422195</v>
      </c>
      <c r="CN1521" s="166">
        <v>20305128.325683601</v>
      </c>
      <c r="CO1521" s="166">
        <v>131354615.207031</v>
      </c>
      <c r="CP1521" s="99">
        <v>21210394.728759799</v>
      </c>
      <c r="CQ1521" s="99">
        <v>0</v>
      </c>
      <c r="CR1521" s="99">
        <v>0</v>
      </c>
      <c r="CS1521" s="99">
        <v>0</v>
      </c>
      <c r="CT1521" s="99">
        <v>0</v>
      </c>
      <c r="CU1521" s="98">
        <v>24857.922678018</v>
      </c>
      <c r="CV1521" s="98">
        <v>30157.627321340999</v>
      </c>
      <c r="CW1521" s="98">
        <v>10800933.246109031</v>
      </c>
      <c r="CX1521" s="98">
        <v>98500348.633422837</v>
      </c>
    </row>
    <row r="1522" spans="1:102" x14ac:dyDescent="0.2">
      <c r="A1522" s="98" t="s">
        <v>76</v>
      </c>
      <c r="B1522" s="100">
        <v>39873</v>
      </c>
      <c r="C1522" s="99">
        <v>103757.459555626</v>
      </c>
      <c r="D1522" s="99">
        <v>7.3603621369693402</v>
      </c>
      <c r="E1522" s="99">
        <v>22557.711294412598</v>
      </c>
      <c r="F1522" s="99">
        <v>0</v>
      </c>
      <c r="G1522" s="99">
        <v>3092.50337839127</v>
      </c>
      <c r="H1522" s="99">
        <v>0</v>
      </c>
      <c r="I1522" s="99">
        <v>0</v>
      </c>
      <c r="J1522" s="99">
        <v>28412.4726266861</v>
      </c>
      <c r="K1522" s="99">
        <v>0</v>
      </c>
      <c r="L1522" s="99">
        <v>30909.369934320501</v>
      </c>
      <c r="M1522" s="99">
        <v>45527.306912899003</v>
      </c>
      <c r="N1522" s="99">
        <v>13658.198264718099</v>
      </c>
      <c r="O1522" s="99">
        <v>34130.368621826201</v>
      </c>
      <c r="P1522" s="99">
        <v>0</v>
      </c>
      <c r="Q1522" s="99">
        <v>5343.8076518178004</v>
      </c>
      <c r="R1522" s="99">
        <v>2637.33971065283</v>
      </c>
      <c r="S1522" s="99">
        <v>0</v>
      </c>
      <c r="T1522" s="99">
        <v>933.02924406528496</v>
      </c>
      <c r="U1522" s="99">
        <v>29220.5448462963</v>
      </c>
      <c r="V1522" s="99">
        <v>7586761.7873535203</v>
      </c>
      <c r="W1522" s="99">
        <v>697.31306048482702</v>
      </c>
      <c r="X1522" s="99">
        <v>2558033.61785889</v>
      </c>
      <c r="Y1522" s="99">
        <v>1588549.64503479</v>
      </c>
      <c r="Z1522" s="99">
        <v>564604.22998046898</v>
      </c>
      <c r="AA1522" s="99">
        <v>0</v>
      </c>
      <c r="AB1522" s="99">
        <v>0</v>
      </c>
      <c r="AC1522" s="99">
        <v>9554818.9969482403</v>
      </c>
      <c r="AD1522" s="99">
        <v>0</v>
      </c>
      <c r="AE1522" s="99">
        <v>1585230.41525269</v>
      </c>
      <c r="AF1522" s="99">
        <v>3168188.0566711398</v>
      </c>
      <c r="AG1522" s="99">
        <v>2291045.6449584998</v>
      </c>
      <c r="AH1522" s="99">
        <v>2246197.45379639</v>
      </c>
      <c r="AI1522" s="99">
        <v>0</v>
      </c>
      <c r="AJ1522" s="99">
        <v>838769.17491149902</v>
      </c>
      <c r="AK1522" s="99">
        <v>468878.26141738897</v>
      </c>
      <c r="AL1522" s="99">
        <v>0</v>
      </c>
      <c r="AM1522" s="99">
        <v>155530.53340530401</v>
      </c>
      <c r="AN1522" s="99">
        <v>9665139.8746337909</v>
      </c>
      <c r="AO1522" s="99">
        <v>71630051.930664107</v>
      </c>
      <c r="AP1522" s="99">
        <v>5748.2776182293901</v>
      </c>
      <c r="AQ1522" s="99">
        <v>22577103.120849598</v>
      </c>
      <c r="AR1522" s="99">
        <v>0</v>
      </c>
      <c r="AS1522" s="99">
        <v>4299893.7290649395</v>
      </c>
      <c r="AT1522" s="99">
        <v>0</v>
      </c>
      <c r="AU1522" s="99">
        <v>0</v>
      </c>
      <c r="AV1522" s="99">
        <v>33281322.597656298</v>
      </c>
      <c r="AW1522" s="99">
        <v>0</v>
      </c>
      <c r="AX1522" s="99">
        <v>15809296.0430908</v>
      </c>
      <c r="AY1522" s="99">
        <v>30683807.545654301</v>
      </c>
      <c r="AZ1522" s="99">
        <v>18898949.544921901</v>
      </c>
      <c r="BA1522" s="99">
        <v>21119933.135986298</v>
      </c>
      <c r="BB1522" s="99">
        <v>0</v>
      </c>
      <c r="BC1522" s="99">
        <v>7456687.1952514602</v>
      </c>
      <c r="BD1522" s="99">
        <v>3514846.6028137198</v>
      </c>
      <c r="BE1522" s="99">
        <v>0</v>
      </c>
      <c r="BF1522" s="99">
        <v>1231828.1422271701</v>
      </c>
      <c r="BG1522" s="99">
        <v>33583291.879394501</v>
      </c>
      <c r="BH1522" s="99">
        <v>15669903.607421899</v>
      </c>
      <c r="BI1522" s="99">
        <v>385.17729216814001</v>
      </c>
      <c r="BJ1522" s="99">
        <v>4992409.2091674795</v>
      </c>
      <c r="BK1522" s="99">
        <v>3529805.6642761198</v>
      </c>
      <c r="BL1522" s="99">
        <v>0</v>
      </c>
      <c r="BM1522" s="99">
        <v>0</v>
      </c>
      <c r="BN1522" s="99">
        <v>0</v>
      </c>
      <c r="BO1522" s="99">
        <v>0</v>
      </c>
      <c r="BP1522" s="99">
        <v>0</v>
      </c>
      <c r="BQ1522" s="99">
        <v>0</v>
      </c>
      <c r="BR1522" s="99">
        <v>7667320.9949340802</v>
      </c>
      <c r="BS1522" s="99">
        <v>6319491.9837036096</v>
      </c>
      <c r="BT1522" s="99">
        <v>4101177.35229492</v>
      </c>
      <c r="BU1522" s="99">
        <v>0</v>
      </c>
      <c r="BV1522" s="99">
        <v>2617669.8325500502</v>
      </c>
      <c r="BW1522" s="99">
        <v>411909.33761596697</v>
      </c>
      <c r="BX1522" s="99">
        <v>0</v>
      </c>
      <c r="BY1522" s="99">
        <v>0</v>
      </c>
      <c r="BZ1522" s="99">
        <v>0</v>
      </c>
      <c r="CA1522" s="99">
        <v>0</v>
      </c>
      <c r="CB1522" s="99">
        <v>10170297.3431396</v>
      </c>
      <c r="CC1522" s="99">
        <v>94492758.980468795</v>
      </c>
      <c r="CD1522" s="99">
        <v>20676575.970214799</v>
      </c>
      <c r="CE1522" s="99">
        <v>3479.3229809105401</v>
      </c>
      <c r="CF1522" s="99">
        <v>627475.36533355701</v>
      </c>
      <c r="CG1522" s="99">
        <v>4763883.9575805701</v>
      </c>
      <c r="CH1522" s="99">
        <v>0</v>
      </c>
      <c r="CI1522" s="99">
        <v>129804.17899704</v>
      </c>
      <c r="CJ1522" s="99">
        <v>10798302.9144287</v>
      </c>
      <c r="CK1522" s="99">
        <v>99273724.572265595</v>
      </c>
      <c r="CL1522" s="99">
        <v>21099275.994628899</v>
      </c>
      <c r="CM1522" s="166">
        <v>158745.088024139</v>
      </c>
      <c r="CN1522" s="166">
        <v>20406901.059814502</v>
      </c>
      <c r="CO1522" s="166">
        <v>132803153.46777301</v>
      </c>
      <c r="CP1522" s="99">
        <v>21099275.994628899</v>
      </c>
      <c r="CQ1522" s="99">
        <v>0</v>
      </c>
      <c r="CR1522" s="99">
        <v>0</v>
      </c>
      <c r="CS1522" s="99">
        <v>0</v>
      </c>
      <c r="CT1522" s="99">
        <v>0</v>
      </c>
      <c r="CU1522" s="98">
        <v>23761.978047118999</v>
      </c>
      <c r="CV1522" s="98">
        <v>31170.152902394999</v>
      </c>
      <c r="CW1522" s="98">
        <v>10797772.708473157</v>
      </c>
      <c r="CX1522" s="98">
        <v>99256642.938049361</v>
      </c>
    </row>
    <row r="1523" spans="1:102" x14ac:dyDescent="0.2">
      <c r="A1523" s="98" t="s">
        <v>76</v>
      </c>
      <c r="B1523" s="100">
        <v>39965</v>
      </c>
      <c r="C1523" s="99">
        <v>105607.528759956</v>
      </c>
      <c r="D1523" s="99">
        <v>7.6301245809881904</v>
      </c>
      <c r="E1523" s="99">
        <v>21780.217986583699</v>
      </c>
      <c r="F1523" s="99">
        <v>0</v>
      </c>
      <c r="G1523" s="99">
        <v>3236.4171230792999</v>
      </c>
      <c r="H1523" s="99">
        <v>0</v>
      </c>
      <c r="I1523" s="99">
        <v>0</v>
      </c>
      <c r="J1523" s="99">
        <v>29237.413166523002</v>
      </c>
      <c r="K1523" s="99">
        <v>0</v>
      </c>
      <c r="L1523" s="99">
        <v>31132.735287189498</v>
      </c>
      <c r="M1523" s="99">
        <v>45964.714933872201</v>
      </c>
      <c r="N1523" s="99">
        <v>13698.901950717</v>
      </c>
      <c r="O1523" s="99">
        <v>34600.7368941307</v>
      </c>
      <c r="P1523" s="99">
        <v>0</v>
      </c>
      <c r="Q1523" s="99">
        <v>5327.2136839628201</v>
      </c>
      <c r="R1523" s="99">
        <v>2730.3428246378899</v>
      </c>
      <c r="S1523" s="99">
        <v>0</v>
      </c>
      <c r="T1523" s="99">
        <v>942.52912525087595</v>
      </c>
      <c r="U1523" s="99">
        <v>29733.988414049101</v>
      </c>
      <c r="V1523" s="99">
        <v>7738899.3848266602</v>
      </c>
      <c r="W1523" s="99">
        <v>751.56916824728296</v>
      </c>
      <c r="X1523" s="99">
        <v>2469751.4161682101</v>
      </c>
      <c r="Y1523" s="99">
        <v>1557655.1295318599</v>
      </c>
      <c r="Z1523" s="99">
        <v>581453.46202087402</v>
      </c>
      <c r="AA1523" s="99">
        <v>0</v>
      </c>
      <c r="AB1523" s="99">
        <v>0</v>
      </c>
      <c r="AC1523" s="99">
        <v>9761272.0830078106</v>
      </c>
      <c r="AD1523" s="99">
        <v>0</v>
      </c>
      <c r="AE1523" s="99">
        <v>1581975.4088745101</v>
      </c>
      <c r="AF1523" s="99">
        <v>3214747.66046143</v>
      </c>
      <c r="AG1523" s="99">
        <v>2307668.6222228999</v>
      </c>
      <c r="AH1523" s="99">
        <v>2268201.10650635</v>
      </c>
      <c r="AI1523" s="99">
        <v>0</v>
      </c>
      <c r="AJ1523" s="99">
        <v>829671.36927032506</v>
      </c>
      <c r="AK1523" s="99">
        <v>475074.291534424</v>
      </c>
      <c r="AL1523" s="99">
        <v>0</v>
      </c>
      <c r="AM1523" s="99">
        <v>155840.904180527</v>
      </c>
      <c r="AN1523" s="99">
        <v>9794385.3557128906</v>
      </c>
      <c r="AO1523" s="99">
        <v>73361232.761718795</v>
      </c>
      <c r="AP1523" s="99">
        <v>6259.4704234600104</v>
      </c>
      <c r="AQ1523" s="99">
        <v>22045975.3427734</v>
      </c>
      <c r="AR1523" s="99">
        <v>0</v>
      </c>
      <c r="AS1523" s="99">
        <v>4441766.5646972703</v>
      </c>
      <c r="AT1523" s="99">
        <v>0</v>
      </c>
      <c r="AU1523" s="99">
        <v>0</v>
      </c>
      <c r="AV1523" s="99">
        <v>34401333.200195298</v>
      </c>
      <c r="AW1523" s="99">
        <v>0</v>
      </c>
      <c r="AX1523" s="99">
        <v>15985603.5418701</v>
      </c>
      <c r="AY1523" s="99">
        <v>31332642.230957001</v>
      </c>
      <c r="AZ1523" s="99">
        <v>19197252.119872998</v>
      </c>
      <c r="BA1523" s="99">
        <v>21506496.096191399</v>
      </c>
      <c r="BB1523" s="99">
        <v>0</v>
      </c>
      <c r="BC1523" s="99">
        <v>7422632.0474853497</v>
      </c>
      <c r="BD1523" s="99">
        <v>3569999.9542846698</v>
      </c>
      <c r="BE1523" s="99">
        <v>0</v>
      </c>
      <c r="BF1523" s="99">
        <v>1236800.39349365</v>
      </c>
      <c r="BG1523" s="99">
        <v>34415781.9287109</v>
      </c>
      <c r="BH1523" s="99">
        <v>16140135.2851563</v>
      </c>
      <c r="BI1523" s="99">
        <v>619.795041315258</v>
      </c>
      <c r="BJ1523" s="99">
        <v>4885650.90734863</v>
      </c>
      <c r="BK1523" s="99">
        <v>3492429.4259033198</v>
      </c>
      <c r="BL1523" s="99">
        <v>0</v>
      </c>
      <c r="BM1523" s="99">
        <v>0</v>
      </c>
      <c r="BN1523" s="99">
        <v>0</v>
      </c>
      <c r="BO1523" s="99">
        <v>0</v>
      </c>
      <c r="BP1523" s="99">
        <v>0</v>
      </c>
      <c r="BQ1523" s="99">
        <v>0</v>
      </c>
      <c r="BR1523" s="99">
        <v>7793881.83911133</v>
      </c>
      <c r="BS1523" s="99">
        <v>6433234.5315551804</v>
      </c>
      <c r="BT1523" s="99">
        <v>4171222.0373840299</v>
      </c>
      <c r="BU1523" s="99">
        <v>0</v>
      </c>
      <c r="BV1523" s="99">
        <v>2604716.5952758798</v>
      </c>
      <c r="BW1523" s="99">
        <v>415103.52229690598</v>
      </c>
      <c r="BX1523" s="99">
        <v>0</v>
      </c>
      <c r="BY1523" s="99">
        <v>0</v>
      </c>
      <c r="BZ1523" s="99">
        <v>0</v>
      </c>
      <c r="CA1523" s="99">
        <v>0</v>
      </c>
      <c r="CB1523" s="99">
        <v>10194177.416626001</v>
      </c>
      <c r="CC1523" s="99">
        <v>95264754.483398393</v>
      </c>
      <c r="CD1523" s="99">
        <v>21027599.846435498</v>
      </c>
      <c r="CE1523" s="99">
        <v>3561.7125375270798</v>
      </c>
      <c r="CF1523" s="99">
        <v>631243.462265015</v>
      </c>
      <c r="CG1523" s="99">
        <v>4807746.0551757803</v>
      </c>
      <c r="CH1523" s="99">
        <v>0</v>
      </c>
      <c r="CI1523" s="99">
        <v>130988.167209625</v>
      </c>
      <c r="CJ1523" s="99">
        <v>10826157.1948242</v>
      </c>
      <c r="CK1523" s="99">
        <v>100067131.222656</v>
      </c>
      <c r="CL1523" s="99">
        <v>21447228.744140599</v>
      </c>
      <c r="CM1523" s="166">
        <v>160428.847524643</v>
      </c>
      <c r="CN1523" s="166">
        <v>20641833.7666016</v>
      </c>
      <c r="CO1523" s="166">
        <v>134513332.38671899</v>
      </c>
      <c r="CP1523" s="99">
        <v>21447228.744140599</v>
      </c>
      <c r="CQ1523" s="99">
        <v>0</v>
      </c>
      <c r="CR1523" s="99">
        <v>0</v>
      </c>
      <c r="CS1523" s="99">
        <v>0</v>
      </c>
      <c r="CT1523" s="99">
        <v>0</v>
      </c>
      <c r="CU1523" s="98">
        <v>22654.345491833999</v>
      </c>
      <c r="CV1523" s="98">
        <v>32177.905748624002</v>
      </c>
      <c r="CW1523" s="98">
        <v>10825420.878891015</v>
      </c>
      <c r="CX1523" s="98">
        <v>100072500.53857417</v>
      </c>
    </row>
    <row r="1524" spans="1:102" x14ac:dyDescent="0.2">
      <c r="A1524" s="98" t="s">
        <v>76</v>
      </c>
      <c r="B1524" s="100">
        <v>40057</v>
      </c>
      <c r="C1524" s="99">
        <v>107396.866557121</v>
      </c>
      <c r="D1524" s="99">
        <v>7.1346484309760898</v>
      </c>
      <c r="E1524" s="99">
        <v>21245.316390275999</v>
      </c>
      <c r="F1524" s="99">
        <v>0</v>
      </c>
      <c r="G1524" s="99">
        <v>3360.0457963347399</v>
      </c>
      <c r="H1524" s="99">
        <v>0</v>
      </c>
      <c r="I1524" s="99">
        <v>0</v>
      </c>
      <c r="J1524" s="99">
        <v>29880.3412871361</v>
      </c>
      <c r="K1524" s="99">
        <v>0</v>
      </c>
      <c r="L1524" s="99">
        <v>30510.123186588298</v>
      </c>
      <c r="M1524" s="99">
        <v>46388.023322582201</v>
      </c>
      <c r="N1524" s="99">
        <v>13935.319803476301</v>
      </c>
      <c r="O1524" s="99">
        <v>35266.581346034996</v>
      </c>
      <c r="P1524" s="99">
        <v>0</v>
      </c>
      <c r="Q1524" s="99">
        <v>5323.8160566687602</v>
      </c>
      <c r="R1524" s="99">
        <v>2798.5723015069998</v>
      </c>
      <c r="S1524" s="99">
        <v>0</v>
      </c>
      <c r="T1524" s="99">
        <v>931.616995856166</v>
      </c>
      <c r="U1524" s="99">
        <v>30315.0175921917</v>
      </c>
      <c r="V1524" s="99">
        <v>7843678.11010742</v>
      </c>
      <c r="W1524" s="99">
        <v>579.63874606788204</v>
      </c>
      <c r="X1524" s="99">
        <v>2376028.05291748</v>
      </c>
      <c r="Y1524" s="99">
        <v>1523102.5618743901</v>
      </c>
      <c r="Z1524" s="99">
        <v>597342.55158233596</v>
      </c>
      <c r="AA1524" s="99">
        <v>0</v>
      </c>
      <c r="AB1524" s="99">
        <v>0</v>
      </c>
      <c r="AC1524" s="99">
        <v>9922088.1802978497</v>
      </c>
      <c r="AD1524" s="99">
        <v>0</v>
      </c>
      <c r="AE1524" s="99">
        <v>1547725.4415893599</v>
      </c>
      <c r="AF1524" s="99">
        <v>3232914.1207580599</v>
      </c>
      <c r="AG1524" s="99">
        <v>2309651.6438293499</v>
      </c>
      <c r="AH1524" s="99">
        <v>2275855.4732360798</v>
      </c>
      <c r="AI1524" s="99">
        <v>0</v>
      </c>
      <c r="AJ1524" s="99">
        <v>817218.17516326904</v>
      </c>
      <c r="AK1524" s="99">
        <v>483474.73491668701</v>
      </c>
      <c r="AL1524" s="99">
        <v>0</v>
      </c>
      <c r="AM1524" s="99">
        <v>148805.285625458</v>
      </c>
      <c r="AN1524" s="99">
        <v>9980368.0369872991</v>
      </c>
      <c r="AO1524" s="99">
        <v>74847428.298828095</v>
      </c>
      <c r="AP1524" s="99">
        <v>4833.9070960283298</v>
      </c>
      <c r="AQ1524" s="99">
        <v>21292428.006591801</v>
      </c>
      <c r="AR1524" s="99">
        <v>0</v>
      </c>
      <c r="AS1524" s="99">
        <v>4613735.6884765597</v>
      </c>
      <c r="AT1524" s="99">
        <v>0</v>
      </c>
      <c r="AU1524" s="99">
        <v>0</v>
      </c>
      <c r="AV1524" s="99">
        <v>35102191.265625</v>
      </c>
      <c r="AW1524" s="99">
        <v>0</v>
      </c>
      <c r="AX1524" s="99">
        <v>15730763.90625</v>
      </c>
      <c r="AY1524" s="99">
        <v>31705611.129394501</v>
      </c>
      <c r="AZ1524" s="99">
        <v>19311368.546875</v>
      </c>
      <c r="BA1524" s="99">
        <v>21686936.6806641</v>
      </c>
      <c r="BB1524" s="99">
        <v>0</v>
      </c>
      <c r="BC1524" s="99">
        <v>7324698.5065917997</v>
      </c>
      <c r="BD1524" s="99">
        <v>3675498.65441895</v>
      </c>
      <c r="BE1524" s="99">
        <v>0</v>
      </c>
      <c r="BF1524" s="99">
        <v>1203007.4792327899</v>
      </c>
      <c r="BG1524" s="99">
        <v>35276701.536132798</v>
      </c>
      <c r="BH1524" s="99">
        <v>16469220.6564941</v>
      </c>
      <c r="BI1524" s="99">
        <v>786.58967605978296</v>
      </c>
      <c r="BJ1524" s="99">
        <v>4748520.5939941397</v>
      </c>
      <c r="BK1524" s="99">
        <v>3448277.40264893</v>
      </c>
      <c r="BL1524" s="99">
        <v>0</v>
      </c>
      <c r="BM1524" s="99">
        <v>0</v>
      </c>
      <c r="BN1524" s="99">
        <v>0</v>
      </c>
      <c r="BO1524" s="99">
        <v>0</v>
      </c>
      <c r="BP1524" s="99">
        <v>0</v>
      </c>
      <c r="BQ1524" s="99">
        <v>0</v>
      </c>
      <c r="BR1524" s="99">
        <v>7915827.16125488</v>
      </c>
      <c r="BS1524" s="99">
        <v>6493850.88317871</v>
      </c>
      <c r="BT1524" s="99">
        <v>4216868.1385498</v>
      </c>
      <c r="BU1524" s="99">
        <v>0</v>
      </c>
      <c r="BV1524" s="99">
        <v>2570137.0229186998</v>
      </c>
      <c r="BW1524" s="99">
        <v>432945.25316238397</v>
      </c>
      <c r="BX1524" s="99">
        <v>0</v>
      </c>
      <c r="BY1524" s="99">
        <v>0</v>
      </c>
      <c r="BZ1524" s="99">
        <v>0</v>
      </c>
      <c r="CA1524" s="99">
        <v>0</v>
      </c>
      <c r="CB1524" s="99">
        <v>10197585.2960205</v>
      </c>
      <c r="CC1524" s="99">
        <v>95812613.964843795</v>
      </c>
      <c r="CD1524" s="99">
        <v>21196132.550292999</v>
      </c>
      <c r="CE1524" s="99">
        <v>3629.5418059229901</v>
      </c>
      <c r="CF1524" s="99">
        <v>637238.53457641602</v>
      </c>
      <c r="CG1524" s="99">
        <v>4922254.4413452102</v>
      </c>
      <c r="CH1524" s="99">
        <v>0</v>
      </c>
      <c r="CI1524" s="99">
        <v>132336.896120071</v>
      </c>
      <c r="CJ1524" s="99">
        <v>10834676.3863525</v>
      </c>
      <c r="CK1524" s="99">
        <v>100705211.76660199</v>
      </c>
      <c r="CL1524" s="99">
        <v>21622526.6796875</v>
      </c>
      <c r="CM1524" s="166">
        <v>162403.669374466</v>
      </c>
      <c r="CN1524" s="166">
        <v>20811547.052490201</v>
      </c>
      <c r="CO1524" s="166">
        <v>136050346.19335899</v>
      </c>
      <c r="CP1524" s="99">
        <v>21622526.6796875</v>
      </c>
      <c r="CQ1524" s="99">
        <v>0</v>
      </c>
      <c r="CR1524" s="99">
        <v>0</v>
      </c>
      <c r="CS1524" s="99">
        <v>0</v>
      </c>
      <c r="CT1524" s="99">
        <v>0</v>
      </c>
      <c r="CU1524" s="98">
        <v>21883.254736530002</v>
      </c>
      <c r="CV1524" s="98">
        <v>33125.003225858003</v>
      </c>
      <c r="CW1524" s="98">
        <v>10834823.830596916</v>
      </c>
      <c r="CX1524" s="98">
        <v>100734868.40618901</v>
      </c>
    </row>
    <row r="1525" spans="1:102" x14ac:dyDescent="0.2">
      <c r="A1525" s="98" t="s">
        <v>76</v>
      </c>
      <c r="B1525" s="100">
        <v>40148</v>
      </c>
      <c r="C1525" s="99">
        <v>109097.962509155</v>
      </c>
      <c r="D1525" s="99">
        <v>7.8726931059500203</v>
      </c>
      <c r="E1525" s="99">
        <v>20443.678829193101</v>
      </c>
      <c r="F1525" s="99">
        <v>0</v>
      </c>
      <c r="G1525" s="99">
        <v>3571.9844313561898</v>
      </c>
      <c r="H1525" s="99">
        <v>0</v>
      </c>
      <c r="I1525" s="99">
        <v>0</v>
      </c>
      <c r="J1525" s="99">
        <v>30607.125285863902</v>
      </c>
      <c r="K1525" s="99">
        <v>0</v>
      </c>
      <c r="L1525" s="99">
        <v>30297.195452928499</v>
      </c>
      <c r="M1525" s="99">
        <v>46694.781355857798</v>
      </c>
      <c r="N1525" s="99">
        <v>13666.495139479601</v>
      </c>
      <c r="O1525" s="99">
        <v>36187.627053260803</v>
      </c>
      <c r="P1525" s="99">
        <v>0</v>
      </c>
      <c r="Q1525" s="99">
        <v>5235.4011687636403</v>
      </c>
      <c r="R1525" s="99">
        <v>2924.3524598777299</v>
      </c>
      <c r="S1525" s="99">
        <v>0</v>
      </c>
      <c r="T1525" s="99">
        <v>950.51353711634897</v>
      </c>
      <c r="U1525" s="99">
        <v>30981.703600406599</v>
      </c>
      <c r="V1525" s="99">
        <v>7938433.2139892597</v>
      </c>
      <c r="W1525" s="99">
        <v>622.11239790916397</v>
      </c>
      <c r="X1525" s="99">
        <v>2260675.2440795898</v>
      </c>
      <c r="Y1525" s="99">
        <v>1461805.65692139</v>
      </c>
      <c r="Z1525" s="99">
        <v>617980.84551239002</v>
      </c>
      <c r="AA1525" s="99">
        <v>0</v>
      </c>
      <c r="AB1525" s="99">
        <v>0</v>
      </c>
      <c r="AC1525" s="99">
        <v>9976355.4207763709</v>
      </c>
      <c r="AD1525" s="99">
        <v>0</v>
      </c>
      <c r="AE1525" s="99">
        <v>1531755.73318481</v>
      </c>
      <c r="AF1525" s="99">
        <v>3254718.34484863</v>
      </c>
      <c r="AG1525" s="99">
        <v>2303090.9455261198</v>
      </c>
      <c r="AH1525" s="99">
        <v>2319310.67105103</v>
      </c>
      <c r="AI1525" s="99">
        <v>0</v>
      </c>
      <c r="AJ1525" s="99">
        <v>806442.35698699998</v>
      </c>
      <c r="AK1525" s="99">
        <v>490423.519351959</v>
      </c>
      <c r="AL1525" s="99">
        <v>0</v>
      </c>
      <c r="AM1525" s="99">
        <v>149834.52903175401</v>
      </c>
      <c r="AN1525" s="99">
        <v>10087284.9720459</v>
      </c>
      <c r="AO1525" s="99">
        <v>76015051.671875</v>
      </c>
      <c r="AP1525" s="99">
        <v>5299.6841977834702</v>
      </c>
      <c r="AQ1525" s="99">
        <v>20511286.5234375</v>
      </c>
      <c r="AR1525" s="99">
        <v>0</v>
      </c>
      <c r="AS1525" s="99">
        <v>4812886.3818359403</v>
      </c>
      <c r="AT1525" s="99">
        <v>0</v>
      </c>
      <c r="AU1525" s="99">
        <v>0</v>
      </c>
      <c r="AV1525" s="99">
        <v>35691468.441406302</v>
      </c>
      <c r="AW1525" s="99">
        <v>0</v>
      </c>
      <c r="AX1525" s="99">
        <v>15732058.3397217</v>
      </c>
      <c r="AY1525" s="99">
        <v>32217139.040527299</v>
      </c>
      <c r="AZ1525" s="99">
        <v>19338162.917968798</v>
      </c>
      <c r="BA1525" s="99">
        <v>22293690.657714799</v>
      </c>
      <c r="BB1525" s="99">
        <v>0</v>
      </c>
      <c r="BC1525" s="99">
        <v>7263391.5892944299</v>
      </c>
      <c r="BD1525" s="99">
        <v>3765447.0555725102</v>
      </c>
      <c r="BE1525" s="99">
        <v>0</v>
      </c>
      <c r="BF1525" s="99">
        <v>1218647.01121521</v>
      </c>
      <c r="BG1525" s="99">
        <v>36093848.738769501</v>
      </c>
      <c r="BH1525" s="99">
        <v>16859783.443847701</v>
      </c>
      <c r="BI1525" s="99">
        <v>692.04168920218899</v>
      </c>
      <c r="BJ1525" s="99">
        <v>4498406.6821899395</v>
      </c>
      <c r="BK1525" s="99">
        <v>3294961.3737182599</v>
      </c>
      <c r="BL1525" s="99">
        <v>0</v>
      </c>
      <c r="BM1525" s="99">
        <v>0</v>
      </c>
      <c r="BN1525" s="99">
        <v>0</v>
      </c>
      <c r="BO1525" s="99">
        <v>0</v>
      </c>
      <c r="BP1525" s="99">
        <v>0</v>
      </c>
      <c r="BQ1525" s="99">
        <v>0</v>
      </c>
      <c r="BR1525" s="99">
        <v>7920741.73120117</v>
      </c>
      <c r="BS1525" s="99">
        <v>6532046.2895507803</v>
      </c>
      <c r="BT1525" s="99">
        <v>4326372.1095581101</v>
      </c>
      <c r="BU1525" s="99">
        <v>0</v>
      </c>
      <c r="BV1525" s="99">
        <v>2539105.5476684598</v>
      </c>
      <c r="BW1525" s="99">
        <v>443890.20486068702</v>
      </c>
      <c r="BX1525" s="99">
        <v>0</v>
      </c>
      <c r="BY1525" s="99">
        <v>0</v>
      </c>
      <c r="BZ1525" s="99">
        <v>0</v>
      </c>
      <c r="CA1525" s="99">
        <v>0</v>
      </c>
      <c r="CB1525" s="99">
        <v>10189660.230835</v>
      </c>
      <c r="CC1525" s="99">
        <v>96524740.470703095</v>
      </c>
      <c r="CD1525" s="99">
        <v>21358084.7580566</v>
      </c>
      <c r="CE1525" s="99">
        <v>3783.0215098559902</v>
      </c>
      <c r="CF1525" s="99">
        <v>642470.59808349598</v>
      </c>
      <c r="CG1525" s="99">
        <v>4989097.7744751005</v>
      </c>
      <c r="CH1525" s="99">
        <v>0</v>
      </c>
      <c r="CI1525" s="99">
        <v>133299.30298423799</v>
      </c>
      <c r="CJ1525" s="99">
        <v>10831837.815918</v>
      </c>
      <c r="CK1525" s="99">
        <v>101512960.522461</v>
      </c>
      <c r="CL1525" s="99">
        <v>21801712.966308601</v>
      </c>
      <c r="CM1525" s="166">
        <v>163818.99102211001</v>
      </c>
      <c r="CN1525" s="166">
        <v>20961655.126464799</v>
      </c>
      <c r="CO1525" s="166">
        <v>137615730.69335899</v>
      </c>
      <c r="CP1525" s="99">
        <v>21801712.966308601</v>
      </c>
      <c r="CQ1525" s="99">
        <v>0</v>
      </c>
      <c r="CR1525" s="99">
        <v>0</v>
      </c>
      <c r="CS1525" s="99">
        <v>0</v>
      </c>
      <c r="CT1525" s="99">
        <v>0</v>
      </c>
      <c r="CU1525" s="98">
        <v>21010.664083045001</v>
      </c>
      <c r="CV1525" s="98">
        <v>33653.959651915</v>
      </c>
      <c r="CW1525" s="98">
        <v>10832130.828918496</v>
      </c>
      <c r="CX1525" s="98">
        <v>101513838.24517819</v>
      </c>
    </row>
    <row r="1526" spans="1:102" x14ac:dyDescent="0.2">
      <c r="A1526" s="98" t="s">
        <v>76</v>
      </c>
      <c r="B1526" s="100">
        <v>40238</v>
      </c>
      <c r="C1526" s="99">
        <v>109991.260732651</v>
      </c>
      <c r="D1526" s="99">
        <v>7.2601340339751896</v>
      </c>
      <c r="E1526" s="99">
        <v>19970.1496767998</v>
      </c>
      <c r="F1526" s="99">
        <v>0</v>
      </c>
      <c r="G1526" s="99">
        <v>3648.2577812969698</v>
      </c>
      <c r="H1526" s="99">
        <v>0</v>
      </c>
      <c r="I1526" s="99">
        <v>0</v>
      </c>
      <c r="J1526" s="99">
        <v>31296.646293878599</v>
      </c>
      <c r="K1526" s="99">
        <v>0</v>
      </c>
      <c r="L1526" s="99">
        <v>30710.1488294601</v>
      </c>
      <c r="M1526" s="99">
        <v>46655.040594577797</v>
      </c>
      <c r="N1526" s="99">
        <v>13683.148759841901</v>
      </c>
      <c r="O1526" s="99">
        <v>36612.067899227099</v>
      </c>
      <c r="P1526" s="99">
        <v>0</v>
      </c>
      <c r="Q1526" s="99">
        <v>5086.70942080021</v>
      </c>
      <c r="R1526" s="99">
        <v>2863.26218518615</v>
      </c>
      <c r="S1526" s="99">
        <v>0</v>
      </c>
      <c r="T1526" s="99">
        <v>903.82015613466501</v>
      </c>
      <c r="U1526" s="99">
        <v>31561.3106911182</v>
      </c>
      <c r="V1526" s="99">
        <v>8030645.7839355497</v>
      </c>
      <c r="W1526" s="99">
        <v>592.41287837922596</v>
      </c>
      <c r="X1526" s="99">
        <v>2174812.83239746</v>
      </c>
      <c r="Y1526" s="99">
        <v>1441051.67060852</v>
      </c>
      <c r="Z1526" s="99">
        <v>622612.33180999802</v>
      </c>
      <c r="AA1526" s="99">
        <v>0</v>
      </c>
      <c r="AB1526" s="99">
        <v>0</v>
      </c>
      <c r="AC1526" s="99">
        <v>10248570.831054701</v>
      </c>
      <c r="AD1526" s="99">
        <v>0</v>
      </c>
      <c r="AE1526" s="99">
        <v>1515139.6141967799</v>
      </c>
      <c r="AF1526" s="99">
        <v>3254055.2135925302</v>
      </c>
      <c r="AG1526" s="99">
        <v>2299772.6708068801</v>
      </c>
      <c r="AH1526" s="99">
        <v>2341482.7405090299</v>
      </c>
      <c r="AI1526" s="99">
        <v>0</v>
      </c>
      <c r="AJ1526" s="99">
        <v>793666.76166534401</v>
      </c>
      <c r="AK1526" s="99">
        <v>486539.26848220802</v>
      </c>
      <c r="AL1526" s="99">
        <v>0</v>
      </c>
      <c r="AM1526" s="99">
        <v>141402.91170883199</v>
      </c>
      <c r="AN1526" s="99">
        <v>10281789.5891113</v>
      </c>
      <c r="AO1526" s="99">
        <v>77337644.864257798</v>
      </c>
      <c r="AP1526" s="99">
        <v>5142.4399862885502</v>
      </c>
      <c r="AQ1526" s="99">
        <v>19892714.318847701</v>
      </c>
      <c r="AR1526" s="99">
        <v>0</v>
      </c>
      <c r="AS1526" s="99">
        <v>4897075.1326904297</v>
      </c>
      <c r="AT1526" s="99">
        <v>0</v>
      </c>
      <c r="AU1526" s="99">
        <v>0</v>
      </c>
      <c r="AV1526" s="99">
        <v>37002945.2587891</v>
      </c>
      <c r="AW1526" s="99">
        <v>0</v>
      </c>
      <c r="AX1526" s="99">
        <v>15696993.6571045</v>
      </c>
      <c r="AY1526" s="99">
        <v>32395072.957763702</v>
      </c>
      <c r="AZ1526" s="99">
        <v>19445686.4841309</v>
      </c>
      <c r="BA1526" s="99">
        <v>22464168.963867199</v>
      </c>
      <c r="BB1526" s="99">
        <v>0</v>
      </c>
      <c r="BC1526" s="99">
        <v>7232523.5244751005</v>
      </c>
      <c r="BD1526" s="99">
        <v>3776961.7039184598</v>
      </c>
      <c r="BE1526" s="99">
        <v>0</v>
      </c>
      <c r="BF1526" s="99">
        <v>1164095.7154083301</v>
      </c>
      <c r="BG1526" s="99">
        <v>37073129.921875</v>
      </c>
      <c r="BH1526" s="99">
        <v>17159925.9694824</v>
      </c>
      <c r="BI1526" s="99">
        <v>597.11457981914305</v>
      </c>
      <c r="BJ1526" s="99">
        <v>4365343.3658447303</v>
      </c>
      <c r="BK1526" s="99">
        <v>3243827.5000610398</v>
      </c>
      <c r="BL1526" s="99">
        <v>0</v>
      </c>
      <c r="BM1526" s="99">
        <v>0</v>
      </c>
      <c r="BN1526" s="99">
        <v>0</v>
      </c>
      <c r="BO1526" s="99">
        <v>0</v>
      </c>
      <c r="BP1526" s="99">
        <v>0</v>
      </c>
      <c r="BQ1526" s="99">
        <v>0</v>
      </c>
      <c r="BR1526" s="99">
        <v>8181878.7737426804</v>
      </c>
      <c r="BS1526" s="99">
        <v>6530433.95349121</v>
      </c>
      <c r="BT1526" s="99">
        <v>4377721.9509277297</v>
      </c>
      <c r="BU1526" s="99">
        <v>0</v>
      </c>
      <c r="BV1526" s="99">
        <v>2521242.63067627</v>
      </c>
      <c r="BW1526" s="99">
        <v>430641.22650146502</v>
      </c>
      <c r="BX1526" s="99">
        <v>0</v>
      </c>
      <c r="BY1526" s="99">
        <v>0</v>
      </c>
      <c r="BZ1526" s="99">
        <v>0</v>
      </c>
      <c r="CA1526" s="99">
        <v>0</v>
      </c>
      <c r="CB1526" s="99">
        <v>10203945.1402588</v>
      </c>
      <c r="CC1526" s="99">
        <v>97232631.038085893</v>
      </c>
      <c r="CD1526" s="99">
        <v>21552087.838622998</v>
      </c>
      <c r="CE1526" s="99">
        <v>3658.3678453564598</v>
      </c>
      <c r="CF1526" s="99">
        <v>629277.40354156506</v>
      </c>
      <c r="CG1526" s="99">
        <v>4940805.77062988</v>
      </c>
      <c r="CH1526" s="99">
        <v>0</v>
      </c>
      <c r="CI1526" s="99">
        <v>133574.25466918899</v>
      </c>
      <c r="CJ1526" s="99">
        <v>10833229.4562988</v>
      </c>
      <c r="CK1526" s="99">
        <v>102164686.116211</v>
      </c>
      <c r="CL1526" s="99">
        <v>21991926.150146499</v>
      </c>
      <c r="CM1526" s="166">
        <v>164827.74168968201</v>
      </c>
      <c r="CN1526" s="166">
        <v>21127352.029296901</v>
      </c>
      <c r="CO1526" s="166">
        <v>139326191.88867199</v>
      </c>
      <c r="CP1526" s="99">
        <v>21991926.150146499</v>
      </c>
      <c r="CQ1526" s="99">
        <v>0</v>
      </c>
      <c r="CR1526" s="99">
        <v>0</v>
      </c>
      <c r="CS1526" s="99">
        <v>0</v>
      </c>
      <c r="CT1526" s="99">
        <v>0</v>
      </c>
      <c r="CU1526" s="98">
        <v>20283.734369408001</v>
      </c>
      <c r="CV1526" s="98">
        <v>34589.264376667001</v>
      </c>
      <c r="CW1526" s="98">
        <v>10833222.543800365</v>
      </c>
      <c r="CX1526" s="98">
        <v>102173436.80871578</v>
      </c>
    </row>
    <row r="1527" spans="1:102" x14ac:dyDescent="0.2">
      <c r="A1527" s="98" t="s">
        <v>76</v>
      </c>
      <c r="B1527" s="100">
        <v>40330</v>
      </c>
      <c r="C1527" s="99">
        <v>111156.478640556</v>
      </c>
      <c r="D1527" s="99">
        <v>7.7817818459588999</v>
      </c>
      <c r="E1527" s="99">
        <v>19713.728995084799</v>
      </c>
      <c r="F1527" s="99">
        <v>0</v>
      </c>
      <c r="G1527" s="99">
        <v>3693.32013353705</v>
      </c>
      <c r="H1527" s="99">
        <v>0</v>
      </c>
      <c r="I1527" s="99">
        <v>0</v>
      </c>
      <c r="J1527" s="99">
        <v>32075.940338134798</v>
      </c>
      <c r="K1527" s="99">
        <v>0</v>
      </c>
      <c r="L1527" s="99">
        <v>31610.256593704202</v>
      </c>
      <c r="M1527" s="99">
        <v>47200.948958873698</v>
      </c>
      <c r="N1527" s="99">
        <v>13690.910711288499</v>
      </c>
      <c r="O1527" s="99">
        <v>36973.927348613703</v>
      </c>
      <c r="P1527" s="99">
        <v>0</v>
      </c>
      <c r="Q1527" s="99">
        <v>5040.3840979337701</v>
      </c>
      <c r="R1527" s="99">
        <v>2906.9493279159101</v>
      </c>
      <c r="S1527" s="99">
        <v>0</v>
      </c>
      <c r="T1527" s="99">
        <v>889.75444847345398</v>
      </c>
      <c r="U1527" s="99">
        <v>32271.0272858143</v>
      </c>
      <c r="V1527" s="99">
        <v>8084498.6744995099</v>
      </c>
      <c r="W1527" s="99">
        <v>564.84392247349001</v>
      </c>
      <c r="X1527" s="99">
        <v>2114257.0066833501</v>
      </c>
      <c r="Y1527" s="99">
        <v>1407729.64556885</v>
      </c>
      <c r="Z1527" s="99">
        <v>621033.41389465297</v>
      </c>
      <c r="AA1527" s="99">
        <v>0</v>
      </c>
      <c r="AB1527" s="99">
        <v>0</v>
      </c>
      <c r="AC1527" s="99">
        <v>10491316.110961899</v>
      </c>
      <c r="AD1527" s="99">
        <v>0</v>
      </c>
      <c r="AE1527" s="99">
        <v>1531926.86386108</v>
      </c>
      <c r="AF1527" s="99">
        <v>3274150.7716979999</v>
      </c>
      <c r="AG1527" s="99">
        <v>2279498.7674865699</v>
      </c>
      <c r="AH1527" s="99">
        <v>2342808.6046142601</v>
      </c>
      <c r="AI1527" s="99">
        <v>0</v>
      </c>
      <c r="AJ1527" s="99">
        <v>791954.05114746105</v>
      </c>
      <c r="AK1527" s="99">
        <v>487124.9608078</v>
      </c>
      <c r="AL1527" s="99">
        <v>0</v>
      </c>
      <c r="AM1527" s="99">
        <v>136743.12082862901</v>
      </c>
      <c r="AN1527" s="99">
        <v>10497522.65271</v>
      </c>
      <c r="AO1527" s="99">
        <v>78328527.413085893</v>
      </c>
      <c r="AP1527" s="99">
        <v>4611.3019728660602</v>
      </c>
      <c r="AQ1527" s="99">
        <v>19446044.130371101</v>
      </c>
      <c r="AR1527" s="99">
        <v>0</v>
      </c>
      <c r="AS1527" s="99">
        <v>4926085.4996948196</v>
      </c>
      <c r="AT1527" s="99">
        <v>0</v>
      </c>
      <c r="AU1527" s="99">
        <v>0</v>
      </c>
      <c r="AV1527" s="99">
        <v>38092089.075683601</v>
      </c>
      <c r="AW1527" s="99">
        <v>0</v>
      </c>
      <c r="AX1527" s="99">
        <v>16014256.1726074</v>
      </c>
      <c r="AY1527" s="99">
        <v>32845015.6560059</v>
      </c>
      <c r="AZ1527" s="99">
        <v>19332866.9614258</v>
      </c>
      <c r="BA1527" s="99">
        <v>22700617.708984401</v>
      </c>
      <c r="BB1527" s="99">
        <v>0</v>
      </c>
      <c r="BC1527" s="99">
        <v>7256682.8069457998</v>
      </c>
      <c r="BD1527" s="99">
        <v>3806685.7292175302</v>
      </c>
      <c r="BE1527" s="99">
        <v>0</v>
      </c>
      <c r="BF1527" s="99">
        <v>1137141.3581390399</v>
      </c>
      <c r="BG1527" s="99">
        <v>38087383.018066399</v>
      </c>
      <c r="BH1527" s="99">
        <v>17542606.763427701</v>
      </c>
      <c r="BI1527" s="99">
        <v>641.64387396722998</v>
      </c>
      <c r="BJ1527" s="99">
        <v>4280338.6513061495</v>
      </c>
      <c r="BK1527" s="99">
        <v>3188615.2944030799</v>
      </c>
      <c r="BL1527" s="99">
        <v>0</v>
      </c>
      <c r="BM1527" s="99">
        <v>0</v>
      </c>
      <c r="BN1527" s="99">
        <v>0</v>
      </c>
      <c r="BO1527" s="99">
        <v>0</v>
      </c>
      <c r="BP1527" s="99">
        <v>0</v>
      </c>
      <c r="BQ1527" s="99">
        <v>0</v>
      </c>
      <c r="BR1527" s="99">
        <v>8334589.4921875</v>
      </c>
      <c r="BS1527" s="99">
        <v>6514088.2391357403</v>
      </c>
      <c r="BT1527" s="99">
        <v>4398199.45068359</v>
      </c>
      <c r="BU1527" s="99">
        <v>0</v>
      </c>
      <c r="BV1527" s="99">
        <v>2534225.67224121</v>
      </c>
      <c r="BW1527" s="99">
        <v>435795.06959152198</v>
      </c>
      <c r="BX1527" s="99">
        <v>0</v>
      </c>
      <c r="BY1527" s="99">
        <v>0</v>
      </c>
      <c r="BZ1527" s="99">
        <v>0</v>
      </c>
      <c r="CA1527" s="99">
        <v>0</v>
      </c>
      <c r="CB1527" s="99">
        <v>10190976.760253901</v>
      </c>
      <c r="CC1527" s="99">
        <v>97638447.448242202</v>
      </c>
      <c r="CD1527" s="99">
        <v>21829797.1804199</v>
      </c>
      <c r="CE1527" s="99">
        <v>3685.62026914954</v>
      </c>
      <c r="CF1527" s="99">
        <v>623246.79071807896</v>
      </c>
      <c r="CG1527" s="99">
        <v>4947090.8992919903</v>
      </c>
      <c r="CH1527" s="99">
        <v>0</v>
      </c>
      <c r="CI1527" s="99">
        <v>134554.176977158</v>
      </c>
      <c r="CJ1527" s="99">
        <v>10813565.2770996</v>
      </c>
      <c r="CK1527" s="99">
        <v>102559051.55761699</v>
      </c>
      <c r="CL1527" s="99">
        <v>22270783.368652299</v>
      </c>
      <c r="CM1527" s="166">
        <v>166479.91706085199</v>
      </c>
      <c r="CN1527" s="166">
        <v>21314702.120605499</v>
      </c>
      <c r="CO1527" s="166">
        <v>140672209.80468801</v>
      </c>
      <c r="CP1527" s="99">
        <v>22270783.368652299</v>
      </c>
      <c r="CQ1527" s="99">
        <v>0</v>
      </c>
      <c r="CR1527" s="99">
        <v>0</v>
      </c>
      <c r="CS1527" s="99">
        <v>0</v>
      </c>
      <c r="CT1527" s="99">
        <v>0</v>
      </c>
      <c r="CU1527" s="98">
        <v>19955.301070204001</v>
      </c>
      <c r="CV1527" s="98">
        <v>35437.607796008997</v>
      </c>
      <c r="CW1527" s="98">
        <v>10814223.550971979</v>
      </c>
      <c r="CX1527" s="98">
        <v>102585538.34753419</v>
      </c>
    </row>
    <row r="1528" spans="1:102" x14ac:dyDescent="0.2">
      <c r="A1528" s="98" t="s">
        <v>76</v>
      </c>
      <c r="B1528" s="100">
        <v>40422</v>
      </c>
      <c r="C1528" s="99">
        <v>111232.73219203899</v>
      </c>
      <c r="D1528" s="99">
        <v>9.0693206549622101</v>
      </c>
      <c r="E1528" s="99">
        <v>19084.561078786901</v>
      </c>
      <c r="F1528" s="99">
        <v>0</v>
      </c>
      <c r="G1528" s="99">
        <v>3723.5598748028301</v>
      </c>
      <c r="H1528" s="99">
        <v>0</v>
      </c>
      <c r="I1528" s="99">
        <v>0</v>
      </c>
      <c r="J1528" s="99">
        <v>32603.861330986001</v>
      </c>
      <c r="K1528" s="99">
        <v>0</v>
      </c>
      <c r="L1528" s="99">
        <v>30768.199982643098</v>
      </c>
      <c r="M1528" s="99">
        <v>47037.143136024497</v>
      </c>
      <c r="N1528" s="99">
        <v>13671.989909768099</v>
      </c>
      <c r="O1528" s="99">
        <v>36753.768518447898</v>
      </c>
      <c r="P1528" s="99">
        <v>0</v>
      </c>
      <c r="Q1528" s="99">
        <v>4939.8732675314004</v>
      </c>
      <c r="R1528" s="99">
        <v>2908.5870526433</v>
      </c>
      <c r="S1528" s="99">
        <v>0</v>
      </c>
      <c r="T1528" s="99">
        <v>914.13913305848803</v>
      </c>
      <c r="U1528" s="99">
        <v>32822.967141151399</v>
      </c>
      <c r="V1528" s="99">
        <v>8089234.6639404297</v>
      </c>
      <c r="W1528" s="99">
        <v>607.72359647601797</v>
      </c>
      <c r="X1528" s="99">
        <v>2054241.66192627</v>
      </c>
      <c r="Y1528" s="99">
        <v>1368858.85693359</v>
      </c>
      <c r="Z1528" s="99">
        <v>627435.55936431896</v>
      </c>
      <c r="AA1528" s="99">
        <v>0</v>
      </c>
      <c r="AB1528" s="99">
        <v>0</v>
      </c>
      <c r="AC1528" s="99">
        <v>10695943.220581099</v>
      </c>
      <c r="AD1528" s="99">
        <v>0</v>
      </c>
      <c r="AE1528" s="99">
        <v>1504758.29260254</v>
      </c>
      <c r="AF1528" s="99">
        <v>3294208.0153503399</v>
      </c>
      <c r="AG1528" s="99">
        <v>2264262.6424255399</v>
      </c>
      <c r="AH1528" s="99">
        <v>2279246.0642395001</v>
      </c>
      <c r="AI1528" s="99">
        <v>0</v>
      </c>
      <c r="AJ1528" s="99">
        <v>763967.61351013195</v>
      </c>
      <c r="AK1528" s="99">
        <v>482314.70827484102</v>
      </c>
      <c r="AL1528" s="99">
        <v>0</v>
      </c>
      <c r="AM1528" s="99">
        <v>138281.10172462501</v>
      </c>
      <c r="AN1528" s="99">
        <v>10720192.3033447</v>
      </c>
      <c r="AO1528" s="99">
        <v>78704068.528320298</v>
      </c>
      <c r="AP1528" s="99">
        <v>5045.9811339378402</v>
      </c>
      <c r="AQ1528" s="99">
        <v>18964236.899902299</v>
      </c>
      <c r="AR1528" s="99">
        <v>0</v>
      </c>
      <c r="AS1528" s="99">
        <v>4991814.4084472703</v>
      </c>
      <c r="AT1528" s="99">
        <v>0</v>
      </c>
      <c r="AU1528" s="99">
        <v>0</v>
      </c>
      <c r="AV1528" s="99">
        <v>38956235.568847701</v>
      </c>
      <c r="AW1528" s="99">
        <v>0</v>
      </c>
      <c r="AX1528" s="99">
        <v>15740148.830444301</v>
      </c>
      <c r="AY1528" s="99">
        <v>33263275.7814941</v>
      </c>
      <c r="AZ1528" s="99">
        <v>19217641.425292999</v>
      </c>
      <c r="BA1528" s="99">
        <v>22191111.128662098</v>
      </c>
      <c r="BB1528" s="99">
        <v>0</v>
      </c>
      <c r="BC1528" s="99">
        <v>7003484.20910645</v>
      </c>
      <c r="BD1528" s="99">
        <v>3776121.0916442899</v>
      </c>
      <c r="BE1528" s="99">
        <v>0</v>
      </c>
      <c r="BF1528" s="99">
        <v>1162771.3307342499</v>
      </c>
      <c r="BG1528" s="99">
        <v>39019368.1865234</v>
      </c>
      <c r="BH1528" s="99">
        <v>17429841.6726074</v>
      </c>
      <c r="BI1528" s="99">
        <v>659.13138235360395</v>
      </c>
      <c r="BJ1528" s="99">
        <v>4173462.9462585398</v>
      </c>
      <c r="BK1528" s="99">
        <v>3086177.02624512</v>
      </c>
      <c r="BL1528" s="99">
        <v>0</v>
      </c>
      <c r="BM1528" s="99">
        <v>0</v>
      </c>
      <c r="BN1528" s="99">
        <v>0</v>
      </c>
      <c r="BO1528" s="99">
        <v>0</v>
      </c>
      <c r="BP1528" s="99">
        <v>0</v>
      </c>
      <c r="BQ1528" s="99">
        <v>0</v>
      </c>
      <c r="BR1528" s="99">
        <v>8370336.40808105</v>
      </c>
      <c r="BS1528" s="99">
        <v>6473062.7603149395</v>
      </c>
      <c r="BT1528" s="99">
        <v>4294383.2954711895</v>
      </c>
      <c r="BU1528" s="99">
        <v>0</v>
      </c>
      <c r="BV1528" s="99">
        <v>2442760.6651001</v>
      </c>
      <c r="BW1528" s="99">
        <v>441806.23206329299</v>
      </c>
      <c r="BX1528" s="99">
        <v>0</v>
      </c>
      <c r="BY1528" s="99">
        <v>0</v>
      </c>
      <c r="BZ1528" s="99">
        <v>0</v>
      </c>
      <c r="CA1528" s="99">
        <v>0</v>
      </c>
      <c r="CB1528" s="99">
        <v>10122220.9035645</v>
      </c>
      <c r="CC1528" s="99">
        <v>97662270.796875</v>
      </c>
      <c r="CD1528" s="99">
        <v>21573594.081054699</v>
      </c>
      <c r="CE1528" s="99">
        <v>3727.5023307502302</v>
      </c>
      <c r="CF1528" s="99">
        <v>620991.23183441197</v>
      </c>
      <c r="CG1528" s="99">
        <v>4953948.4611816397</v>
      </c>
      <c r="CH1528" s="99">
        <v>0</v>
      </c>
      <c r="CI1528" s="99">
        <v>134136.19193458601</v>
      </c>
      <c r="CJ1528" s="99">
        <v>10742852.8988037</v>
      </c>
      <c r="CK1528" s="99">
        <v>102624280.69043</v>
      </c>
      <c r="CL1528" s="99">
        <v>22008907.691650402</v>
      </c>
      <c r="CM1528" s="166">
        <v>166763.390037537</v>
      </c>
      <c r="CN1528" s="166">
        <v>21478844.1484375</v>
      </c>
      <c r="CO1528" s="166">
        <v>141511802.18359399</v>
      </c>
      <c r="CP1528" s="99">
        <v>22008907.691650402</v>
      </c>
      <c r="CQ1528" s="99">
        <v>0</v>
      </c>
      <c r="CR1528" s="99">
        <v>0</v>
      </c>
      <c r="CS1528" s="99">
        <v>0</v>
      </c>
      <c r="CT1528" s="99">
        <v>0</v>
      </c>
      <c r="CU1528" s="98">
        <v>19226.108030547999</v>
      </c>
      <c r="CV1528" s="98">
        <v>36104.132970452003</v>
      </c>
      <c r="CW1528" s="98">
        <v>10743212.135398911</v>
      </c>
      <c r="CX1528" s="98">
        <v>102616219.25805664</v>
      </c>
    </row>
    <row r="1529" spans="1:102" x14ac:dyDescent="0.2">
      <c r="A1529" s="98" t="s">
        <v>76</v>
      </c>
      <c r="B1529" s="100">
        <v>40513</v>
      </c>
      <c r="C1529" s="99">
        <v>110778.611689568</v>
      </c>
      <c r="D1529" s="99">
        <v>7.8924763919785601</v>
      </c>
      <c r="E1529" s="99">
        <v>18356.644735813101</v>
      </c>
      <c r="F1529" s="99">
        <v>0</v>
      </c>
      <c r="G1529" s="99">
        <v>3731.14668434858</v>
      </c>
      <c r="H1529" s="99">
        <v>0</v>
      </c>
      <c r="I1529" s="99">
        <v>0</v>
      </c>
      <c r="J1529" s="99">
        <v>33344.594808578498</v>
      </c>
      <c r="K1529" s="99">
        <v>0</v>
      </c>
      <c r="L1529" s="99">
        <v>34962.483627796202</v>
      </c>
      <c r="M1529" s="99">
        <v>46993.333850860603</v>
      </c>
      <c r="N1529" s="99">
        <v>13530.9043034315</v>
      </c>
      <c r="O1529" s="99">
        <v>35459.8939766884</v>
      </c>
      <c r="P1529" s="99">
        <v>0</v>
      </c>
      <c r="Q1529" s="99">
        <v>4846.2031069994</v>
      </c>
      <c r="R1529" s="99">
        <v>2877.48386269808</v>
      </c>
      <c r="S1529" s="99">
        <v>0</v>
      </c>
      <c r="T1529" s="99">
        <v>1065.0974404066801</v>
      </c>
      <c r="U1529" s="99">
        <v>33562.062573432901</v>
      </c>
      <c r="V1529" s="99">
        <v>8018797.0642700205</v>
      </c>
      <c r="W1529" s="99">
        <v>787.98635070025898</v>
      </c>
      <c r="X1529" s="99">
        <v>1994525.0203704799</v>
      </c>
      <c r="Y1529" s="99">
        <v>1328156.8143005399</v>
      </c>
      <c r="Z1529" s="99">
        <v>615433.799453735</v>
      </c>
      <c r="AA1529" s="99">
        <v>0</v>
      </c>
      <c r="AB1529" s="99">
        <v>0</v>
      </c>
      <c r="AC1529" s="99">
        <v>10851627.3634033</v>
      </c>
      <c r="AD1529" s="99">
        <v>0</v>
      </c>
      <c r="AE1529" s="99">
        <v>1626891.03507996</v>
      </c>
      <c r="AF1529" s="99">
        <v>3280759.8776550302</v>
      </c>
      <c r="AG1529" s="99">
        <v>2220755.9911193801</v>
      </c>
      <c r="AH1529" s="99">
        <v>2144548.6561889602</v>
      </c>
      <c r="AI1529" s="99">
        <v>0</v>
      </c>
      <c r="AJ1529" s="99">
        <v>751793.67556762695</v>
      </c>
      <c r="AK1529" s="99">
        <v>459725.47493743902</v>
      </c>
      <c r="AL1529" s="99">
        <v>0</v>
      </c>
      <c r="AM1529" s="99">
        <v>145575.40901565601</v>
      </c>
      <c r="AN1529" s="99">
        <v>10907586.346679701</v>
      </c>
      <c r="AO1529" s="99">
        <v>78638736.442382798</v>
      </c>
      <c r="AP1529" s="99">
        <v>5641.5991340875598</v>
      </c>
      <c r="AQ1529" s="99">
        <v>18541427.140625</v>
      </c>
      <c r="AR1529" s="99">
        <v>0</v>
      </c>
      <c r="AS1529" s="99">
        <v>4913043.01879883</v>
      </c>
      <c r="AT1529" s="99">
        <v>0</v>
      </c>
      <c r="AU1529" s="99">
        <v>0</v>
      </c>
      <c r="AV1529" s="99">
        <v>39916116.634765603</v>
      </c>
      <c r="AW1529" s="99">
        <v>0</v>
      </c>
      <c r="AX1529" s="99">
        <v>17013112.0244141</v>
      </c>
      <c r="AY1529" s="99">
        <v>33273518.666015599</v>
      </c>
      <c r="AZ1529" s="99">
        <v>18978815.1723633</v>
      </c>
      <c r="BA1529" s="99">
        <v>21048512.564208999</v>
      </c>
      <c r="BB1529" s="99">
        <v>0</v>
      </c>
      <c r="BC1529" s="99">
        <v>6944078.1130371103</v>
      </c>
      <c r="BD1529" s="99">
        <v>3620212.6372985798</v>
      </c>
      <c r="BE1529" s="99">
        <v>0</v>
      </c>
      <c r="BF1529" s="99">
        <v>1220360.30152893</v>
      </c>
      <c r="BG1529" s="99">
        <v>40121253.589843802</v>
      </c>
      <c r="BH1529" s="99">
        <v>17302532.8901367</v>
      </c>
      <c r="BI1529" s="99">
        <v>739.96572291850998</v>
      </c>
      <c r="BJ1529" s="99">
        <v>4068763.8103027302</v>
      </c>
      <c r="BK1529" s="99">
        <v>2990548.6849670401</v>
      </c>
      <c r="BL1529" s="99">
        <v>0</v>
      </c>
      <c r="BM1529" s="99">
        <v>0</v>
      </c>
      <c r="BN1529" s="99">
        <v>0</v>
      </c>
      <c r="BO1529" s="99">
        <v>0</v>
      </c>
      <c r="BP1529" s="99">
        <v>0</v>
      </c>
      <c r="BQ1529" s="99">
        <v>0</v>
      </c>
      <c r="BR1529" s="99">
        <v>8395058.6866455097</v>
      </c>
      <c r="BS1529" s="99">
        <v>6401720.0291137705</v>
      </c>
      <c r="BT1529" s="99">
        <v>4092069.4701843299</v>
      </c>
      <c r="BU1529" s="99">
        <v>0</v>
      </c>
      <c r="BV1529" s="99">
        <v>2439863.4055480999</v>
      </c>
      <c r="BW1529" s="99">
        <v>406204.54423141503</v>
      </c>
      <c r="BX1529" s="99">
        <v>0</v>
      </c>
      <c r="BY1529" s="99">
        <v>0</v>
      </c>
      <c r="BZ1529" s="99">
        <v>0</v>
      </c>
      <c r="CA1529" s="99">
        <v>0</v>
      </c>
      <c r="CB1529" s="99">
        <v>10026233.494506801</v>
      </c>
      <c r="CC1529" s="99">
        <v>97214800.290039107</v>
      </c>
      <c r="CD1529" s="99">
        <v>21367796.208984401</v>
      </c>
      <c r="CE1529" s="99">
        <v>3727.0615390241101</v>
      </c>
      <c r="CF1529" s="99">
        <v>617424.07503509498</v>
      </c>
      <c r="CG1529" s="99">
        <v>4936733.10900879</v>
      </c>
      <c r="CH1529" s="99">
        <v>0</v>
      </c>
      <c r="CI1529" s="99">
        <v>132892.732629776</v>
      </c>
      <c r="CJ1529" s="99">
        <v>10644027.369018599</v>
      </c>
      <c r="CK1529" s="99">
        <v>102138996.496094</v>
      </c>
      <c r="CL1529" s="99">
        <v>21772853.315917999</v>
      </c>
      <c r="CM1529" s="166">
        <v>165971.42611694301</v>
      </c>
      <c r="CN1529" s="166">
        <v>21543208.2739258</v>
      </c>
      <c r="CO1529" s="166">
        <v>142259940.72265601</v>
      </c>
      <c r="CP1529" s="99">
        <v>21772853.315917999</v>
      </c>
      <c r="CQ1529" s="99">
        <v>0</v>
      </c>
      <c r="CR1529" s="99">
        <v>0</v>
      </c>
      <c r="CS1529" s="99">
        <v>0</v>
      </c>
      <c r="CT1529" s="99">
        <v>0</v>
      </c>
      <c r="CU1529" s="98">
        <v>18554.670438691999</v>
      </c>
      <c r="CV1529" s="98">
        <v>36652.511942074001</v>
      </c>
      <c r="CW1529" s="98">
        <v>10643657.569541896</v>
      </c>
      <c r="CX1529" s="98">
        <v>102151533.3990479</v>
      </c>
    </row>
    <row r="1530" spans="1:102" x14ac:dyDescent="0.2">
      <c r="A1530" s="98" t="s">
        <v>76</v>
      </c>
      <c r="B1530" s="100">
        <v>40603</v>
      </c>
      <c r="C1530" s="99">
        <v>109984.100268364</v>
      </c>
      <c r="D1530" s="99">
        <v>7.1754050869494703</v>
      </c>
      <c r="E1530" s="99">
        <v>18229.210412025499</v>
      </c>
      <c r="F1530" s="99">
        <v>0</v>
      </c>
      <c r="G1530" s="99">
        <v>3755.84180942178</v>
      </c>
      <c r="H1530" s="99">
        <v>0</v>
      </c>
      <c r="I1530" s="99">
        <v>0</v>
      </c>
      <c r="J1530" s="99">
        <v>34186.488747119904</v>
      </c>
      <c r="K1530" s="99">
        <v>0</v>
      </c>
      <c r="L1530" s="99">
        <v>62209.196605682402</v>
      </c>
      <c r="M1530" s="99">
        <v>46847.4999222755</v>
      </c>
      <c r="N1530" s="99">
        <v>13477.6453745365</v>
      </c>
      <c r="O1530" s="99">
        <v>0</v>
      </c>
      <c r="P1530" s="99">
        <v>0</v>
      </c>
      <c r="Q1530" s="99">
        <v>4761.3235163688696</v>
      </c>
      <c r="R1530" s="99">
        <v>0</v>
      </c>
      <c r="S1530" s="99">
        <v>0</v>
      </c>
      <c r="T1530" s="99">
        <v>3702.0345098674302</v>
      </c>
      <c r="U1530" s="99">
        <v>34376.930025577502</v>
      </c>
      <c r="V1530" s="99">
        <v>7931004.9099731399</v>
      </c>
      <c r="W1530" s="99">
        <v>436.91883938759599</v>
      </c>
      <c r="X1530" s="99">
        <v>1963619.63500977</v>
      </c>
      <c r="Y1530" s="99">
        <v>1313146.73554993</v>
      </c>
      <c r="Z1530" s="99">
        <v>616520.97088623</v>
      </c>
      <c r="AA1530" s="99">
        <v>0</v>
      </c>
      <c r="AB1530" s="99">
        <v>0</v>
      </c>
      <c r="AC1530" s="99">
        <v>11152440.380127</v>
      </c>
      <c r="AD1530" s="99">
        <v>0</v>
      </c>
      <c r="AE1530" s="99">
        <v>3649681.6059265099</v>
      </c>
      <c r="AF1530" s="99">
        <v>3276756.1230163602</v>
      </c>
      <c r="AG1530" s="99">
        <v>2204977.2930297898</v>
      </c>
      <c r="AH1530" s="99">
        <v>0</v>
      </c>
      <c r="AI1530" s="99">
        <v>0</v>
      </c>
      <c r="AJ1530" s="99">
        <v>733462.594139099</v>
      </c>
      <c r="AK1530" s="99">
        <v>0</v>
      </c>
      <c r="AL1530" s="99">
        <v>0</v>
      </c>
      <c r="AM1530" s="99">
        <v>611316.67303466797</v>
      </c>
      <c r="AN1530" s="99">
        <v>11181862.276489301</v>
      </c>
      <c r="AO1530" s="99">
        <v>78331327.801757798</v>
      </c>
      <c r="AP1530" s="99">
        <v>4196.39776974916</v>
      </c>
      <c r="AQ1530" s="99">
        <v>18441056.709716801</v>
      </c>
      <c r="AR1530" s="99">
        <v>0</v>
      </c>
      <c r="AS1530" s="99">
        <v>4958200.0100707998</v>
      </c>
      <c r="AT1530" s="99">
        <v>0</v>
      </c>
      <c r="AU1530" s="99">
        <v>0</v>
      </c>
      <c r="AV1530" s="99">
        <v>41247254.927734397</v>
      </c>
      <c r="AW1530" s="99">
        <v>0</v>
      </c>
      <c r="AX1530" s="99">
        <v>37021747.304199196</v>
      </c>
      <c r="AY1530" s="99">
        <v>33578914.881347701</v>
      </c>
      <c r="AZ1530" s="99">
        <v>18814742.8369141</v>
      </c>
      <c r="BA1530" s="99">
        <v>0</v>
      </c>
      <c r="BB1530" s="99">
        <v>0</v>
      </c>
      <c r="BC1530" s="99">
        <v>6794133.79504395</v>
      </c>
      <c r="BD1530" s="99">
        <v>0</v>
      </c>
      <c r="BE1530" s="99">
        <v>0</v>
      </c>
      <c r="BF1530" s="99">
        <v>4916643.6037597703</v>
      </c>
      <c r="BG1530" s="99">
        <v>41325136.241699196</v>
      </c>
      <c r="BH1530" s="99">
        <v>14002901.150878901</v>
      </c>
      <c r="BI1530" s="99">
        <v>406.98683967813798</v>
      </c>
      <c r="BJ1530" s="99">
        <v>3112395.6235656701</v>
      </c>
      <c r="BK1530" s="99">
        <v>2504644.1485900902</v>
      </c>
      <c r="BL1530" s="99">
        <v>0</v>
      </c>
      <c r="BM1530" s="99">
        <v>0</v>
      </c>
      <c r="BN1530" s="99">
        <v>0</v>
      </c>
      <c r="BO1530" s="99">
        <v>0</v>
      </c>
      <c r="BP1530" s="99">
        <v>0</v>
      </c>
      <c r="BQ1530" s="99">
        <v>0</v>
      </c>
      <c r="BR1530" s="99">
        <v>8387848.6779174795</v>
      </c>
      <c r="BS1530" s="99">
        <v>6359891.61755371</v>
      </c>
      <c r="BT1530" s="99">
        <v>0</v>
      </c>
      <c r="BU1530" s="99">
        <v>0</v>
      </c>
      <c r="BV1530" s="99">
        <v>2395223.4034728999</v>
      </c>
      <c r="BW1530" s="99">
        <v>0</v>
      </c>
      <c r="BX1530" s="99">
        <v>0</v>
      </c>
      <c r="BY1530" s="99">
        <v>0</v>
      </c>
      <c r="BZ1530" s="99">
        <v>0</v>
      </c>
      <c r="CA1530" s="99">
        <v>0</v>
      </c>
      <c r="CB1530" s="99">
        <v>9910277.3223877009</v>
      </c>
      <c r="CC1530" s="99">
        <v>96668569.697265595</v>
      </c>
      <c r="CD1530" s="99">
        <v>17141387.895996101</v>
      </c>
      <c r="CE1530" s="99">
        <v>3760.7921846211002</v>
      </c>
      <c r="CF1530" s="99">
        <v>621653.31867217994</v>
      </c>
      <c r="CG1530" s="99">
        <v>4991545.1440429697</v>
      </c>
      <c r="CH1530" s="99">
        <v>0</v>
      </c>
      <c r="CI1530" s="99">
        <v>131915.24678802499</v>
      </c>
      <c r="CJ1530" s="99">
        <v>10531036.9035645</v>
      </c>
      <c r="CK1530" s="99">
        <v>101644191.299805</v>
      </c>
      <c r="CL1530" s="99">
        <v>17141945.104736298</v>
      </c>
      <c r="CM1530" s="166">
        <v>165942.86192893999</v>
      </c>
      <c r="CN1530" s="166">
        <v>21717763.622070301</v>
      </c>
      <c r="CO1530" s="166">
        <v>143109395.97851601</v>
      </c>
      <c r="CP1530" s="99">
        <v>17141945.104736298</v>
      </c>
      <c r="CQ1530" s="99">
        <v>0</v>
      </c>
      <c r="CR1530" s="99">
        <v>0</v>
      </c>
      <c r="CS1530" s="99">
        <v>0</v>
      </c>
      <c r="CT1530" s="99">
        <v>0</v>
      </c>
      <c r="CU1530" s="98">
        <v>18461.458636293999</v>
      </c>
      <c r="CV1530" s="98">
        <v>37603.423275153</v>
      </c>
      <c r="CW1530" s="98">
        <v>10531930.641059881</v>
      </c>
      <c r="CX1530" s="98">
        <v>101660114.84130856</v>
      </c>
    </row>
    <row r="1531" spans="1:102" x14ac:dyDescent="0.2">
      <c r="A1531" s="98" t="s">
        <v>76</v>
      </c>
      <c r="B1531" s="100">
        <v>40695</v>
      </c>
      <c r="C1531" s="99">
        <v>109534.636153221</v>
      </c>
      <c r="D1531" s="99">
        <v>5.9237115369760396</v>
      </c>
      <c r="E1531" s="99">
        <v>17931.178732871998</v>
      </c>
      <c r="F1531" s="99">
        <v>0</v>
      </c>
      <c r="G1531" s="99">
        <v>3801.72861084342</v>
      </c>
      <c r="H1531" s="99">
        <v>0</v>
      </c>
      <c r="I1531" s="99">
        <v>0</v>
      </c>
      <c r="J1531" s="99">
        <v>34780.111265659303</v>
      </c>
      <c r="K1531" s="99">
        <v>0</v>
      </c>
      <c r="L1531" s="99">
        <v>62367.723062515302</v>
      </c>
      <c r="M1531" s="99">
        <v>46924.229896545403</v>
      </c>
      <c r="N1531" s="99">
        <v>13202.4189726114</v>
      </c>
      <c r="O1531" s="99">
        <v>0</v>
      </c>
      <c r="P1531" s="99">
        <v>0</v>
      </c>
      <c r="Q1531" s="99">
        <v>4729.8243298530597</v>
      </c>
      <c r="R1531" s="99">
        <v>0</v>
      </c>
      <c r="S1531" s="99">
        <v>0</v>
      </c>
      <c r="T1531" s="99">
        <v>3783.5015342533602</v>
      </c>
      <c r="U1531" s="99">
        <v>34940.702660560601</v>
      </c>
      <c r="V1531" s="99">
        <v>7862463.27587891</v>
      </c>
      <c r="W1531" s="99">
        <v>296.523384936154</v>
      </c>
      <c r="X1531" s="99">
        <v>1926916.5024566699</v>
      </c>
      <c r="Y1531" s="99">
        <v>1293005.4166564899</v>
      </c>
      <c r="Z1531" s="99">
        <v>611907.00962829601</v>
      </c>
      <c r="AA1531" s="99">
        <v>0</v>
      </c>
      <c r="AB1531" s="99">
        <v>0</v>
      </c>
      <c r="AC1531" s="99">
        <v>11362605.916503901</v>
      </c>
      <c r="AD1531" s="99">
        <v>0</v>
      </c>
      <c r="AE1531" s="99">
        <v>3623344.6048278799</v>
      </c>
      <c r="AF1531" s="99">
        <v>3287952.8382263202</v>
      </c>
      <c r="AG1531" s="99">
        <v>2162198.3727722201</v>
      </c>
      <c r="AH1531" s="99">
        <v>0</v>
      </c>
      <c r="AI1531" s="99">
        <v>0</v>
      </c>
      <c r="AJ1531" s="99">
        <v>727712.82123565697</v>
      </c>
      <c r="AK1531" s="99">
        <v>0</v>
      </c>
      <c r="AL1531" s="99">
        <v>0</v>
      </c>
      <c r="AM1531" s="99">
        <v>606652.36989593494</v>
      </c>
      <c r="AN1531" s="99">
        <v>11375742.728637701</v>
      </c>
      <c r="AO1531" s="99">
        <v>77750288.576171905</v>
      </c>
      <c r="AP1531" s="99">
        <v>2656.0241982340799</v>
      </c>
      <c r="AQ1531" s="99">
        <v>18175026.9301758</v>
      </c>
      <c r="AR1531" s="99">
        <v>0</v>
      </c>
      <c r="AS1531" s="99">
        <v>4958656.36181641</v>
      </c>
      <c r="AT1531" s="99">
        <v>0</v>
      </c>
      <c r="AU1531" s="99">
        <v>0</v>
      </c>
      <c r="AV1531" s="99">
        <v>42316307.427734397</v>
      </c>
      <c r="AW1531" s="99">
        <v>0</v>
      </c>
      <c r="AX1531" s="99">
        <v>36936682.335449196</v>
      </c>
      <c r="AY1531" s="99">
        <v>33931756.381347701</v>
      </c>
      <c r="AZ1531" s="99">
        <v>18546400.494872998</v>
      </c>
      <c r="BA1531" s="99">
        <v>0</v>
      </c>
      <c r="BB1531" s="99">
        <v>0</v>
      </c>
      <c r="BC1531" s="99">
        <v>6785901.4631957998</v>
      </c>
      <c r="BD1531" s="99">
        <v>0</v>
      </c>
      <c r="BE1531" s="99">
        <v>0</v>
      </c>
      <c r="BF1531" s="99">
        <v>4913182.04797363</v>
      </c>
      <c r="BG1531" s="99">
        <v>42352585.561035201</v>
      </c>
      <c r="BH1531" s="99">
        <v>13998371.713012701</v>
      </c>
      <c r="BI1531" s="99">
        <v>322.59717721492098</v>
      </c>
      <c r="BJ1531" s="99">
        <v>3023476.66473389</v>
      </c>
      <c r="BK1531" s="99">
        <v>2424220.5289917002</v>
      </c>
      <c r="BL1531" s="99">
        <v>0</v>
      </c>
      <c r="BM1531" s="99">
        <v>0</v>
      </c>
      <c r="BN1531" s="99">
        <v>0</v>
      </c>
      <c r="BO1531" s="99">
        <v>0</v>
      </c>
      <c r="BP1531" s="99">
        <v>0</v>
      </c>
      <c r="BQ1531" s="99">
        <v>0</v>
      </c>
      <c r="BR1531" s="99">
        <v>8402679.42260742</v>
      </c>
      <c r="BS1531" s="99">
        <v>6268122.4119262705</v>
      </c>
      <c r="BT1531" s="99">
        <v>0</v>
      </c>
      <c r="BU1531" s="99">
        <v>0</v>
      </c>
      <c r="BV1531" s="99">
        <v>2389366.4135742201</v>
      </c>
      <c r="BW1531" s="99">
        <v>0</v>
      </c>
      <c r="BX1531" s="99">
        <v>0</v>
      </c>
      <c r="BY1531" s="99">
        <v>0</v>
      </c>
      <c r="BZ1531" s="99">
        <v>0</v>
      </c>
      <c r="CA1531" s="99">
        <v>0</v>
      </c>
      <c r="CB1531" s="99">
        <v>9771588.1337890606</v>
      </c>
      <c r="CC1531" s="99">
        <v>95843961.677734405</v>
      </c>
      <c r="CD1531" s="99">
        <v>17020765.701416001</v>
      </c>
      <c r="CE1531" s="99">
        <v>3800.2086091339602</v>
      </c>
      <c r="CF1531" s="99">
        <v>607668.05191803002</v>
      </c>
      <c r="CG1531" s="99">
        <v>4930907.0690917997</v>
      </c>
      <c r="CH1531" s="99">
        <v>0</v>
      </c>
      <c r="CI1531" s="99">
        <v>131259.07944488499</v>
      </c>
      <c r="CJ1531" s="99">
        <v>10379763.9884033</v>
      </c>
      <c r="CK1531" s="99">
        <v>100756314.38574199</v>
      </c>
      <c r="CL1531" s="99">
        <v>17015751.278808601</v>
      </c>
      <c r="CM1531" s="166">
        <v>165838.645141602</v>
      </c>
      <c r="CN1531" s="166">
        <v>21820002.662353501</v>
      </c>
      <c r="CO1531" s="166">
        <v>143110270.25781301</v>
      </c>
      <c r="CP1531" s="99">
        <v>17015751.278808601</v>
      </c>
      <c r="CQ1531" s="99">
        <v>0</v>
      </c>
      <c r="CR1531" s="99">
        <v>0</v>
      </c>
      <c r="CS1531" s="99">
        <v>0</v>
      </c>
      <c r="CT1531" s="99">
        <v>0</v>
      </c>
      <c r="CU1531" s="98">
        <v>18125.969886963001</v>
      </c>
      <c r="CV1531" s="98">
        <v>38248.549226659998</v>
      </c>
      <c r="CW1531" s="98">
        <v>10379256.18570709</v>
      </c>
      <c r="CX1531" s="98">
        <v>100774868.7468262</v>
      </c>
    </row>
    <row r="1532" spans="1:102" x14ac:dyDescent="0.2">
      <c r="A1532" s="98" t="s">
        <v>76</v>
      </c>
      <c r="B1532" s="100">
        <v>40787</v>
      </c>
      <c r="C1532" s="99">
        <v>109252.761504173</v>
      </c>
      <c r="D1532" s="99">
        <v>5.0231565779540697</v>
      </c>
      <c r="E1532" s="99">
        <v>17526.7242612839</v>
      </c>
      <c r="F1532" s="99">
        <v>0</v>
      </c>
      <c r="G1532" s="99">
        <v>3777.22003945708</v>
      </c>
      <c r="H1532" s="99">
        <v>0</v>
      </c>
      <c r="I1532" s="99">
        <v>0</v>
      </c>
      <c r="J1532" s="99">
        <v>34989.773222446398</v>
      </c>
      <c r="K1532" s="99">
        <v>0</v>
      </c>
      <c r="L1532" s="99">
        <v>62998.974393844597</v>
      </c>
      <c r="M1532" s="99">
        <v>46965.703688621499</v>
      </c>
      <c r="N1532" s="99">
        <v>13086.9123548269</v>
      </c>
      <c r="O1532" s="99">
        <v>0</v>
      </c>
      <c r="P1532" s="99">
        <v>0</v>
      </c>
      <c r="Q1532" s="99">
        <v>4713.8513106703804</v>
      </c>
      <c r="R1532" s="99">
        <v>0</v>
      </c>
      <c r="S1532" s="99">
        <v>0</v>
      </c>
      <c r="T1532" s="99">
        <v>3793.6742399930999</v>
      </c>
      <c r="U1532" s="99">
        <v>35151.907905101798</v>
      </c>
      <c r="V1532" s="99">
        <v>7820441.3535156297</v>
      </c>
      <c r="W1532" s="99">
        <v>369.531707473099</v>
      </c>
      <c r="X1532" s="99">
        <v>1867776.0316467299</v>
      </c>
      <c r="Y1532" s="99">
        <v>1260899.5485992399</v>
      </c>
      <c r="Z1532" s="99">
        <v>596356.38134002697</v>
      </c>
      <c r="AA1532" s="99">
        <v>0</v>
      </c>
      <c r="AB1532" s="99">
        <v>0</v>
      </c>
      <c r="AC1532" s="99">
        <v>11416305.935791001</v>
      </c>
      <c r="AD1532" s="99">
        <v>0</v>
      </c>
      <c r="AE1532" s="99">
        <v>3582949.6541442899</v>
      </c>
      <c r="AF1532" s="99">
        <v>3281286.5</v>
      </c>
      <c r="AG1532" s="99">
        <v>2126149.6553649898</v>
      </c>
      <c r="AH1532" s="99">
        <v>0</v>
      </c>
      <c r="AI1532" s="99">
        <v>0</v>
      </c>
      <c r="AJ1532" s="99">
        <v>730117.75715637195</v>
      </c>
      <c r="AK1532" s="99">
        <v>0</v>
      </c>
      <c r="AL1532" s="99">
        <v>0</v>
      </c>
      <c r="AM1532" s="99">
        <v>597447.43536377</v>
      </c>
      <c r="AN1532" s="99">
        <v>11435317.87146</v>
      </c>
      <c r="AO1532" s="99">
        <v>78005757.2265625</v>
      </c>
      <c r="AP1532" s="99">
        <v>3529.5595597326801</v>
      </c>
      <c r="AQ1532" s="99">
        <v>17640077.9677734</v>
      </c>
      <c r="AR1532" s="99">
        <v>0</v>
      </c>
      <c r="AS1532" s="99">
        <v>4836797.0866088904</v>
      </c>
      <c r="AT1532" s="99">
        <v>0</v>
      </c>
      <c r="AU1532" s="99">
        <v>0</v>
      </c>
      <c r="AV1532" s="99">
        <v>42840967.957031302</v>
      </c>
      <c r="AW1532" s="99">
        <v>0</v>
      </c>
      <c r="AX1532" s="99">
        <v>36713152.859863304</v>
      </c>
      <c r="AY1532" s="99">
        <v>34063957.582519501</v>
      </c>
      <c r="AZ1532" s="99">
        <v>18333082.915527299</v>
      </c>
      <c r="BA1532" s="99">
        <v>0</v>
      </c>
      <c r="BB1532" s="99">
        <v>0</v>
      </c>
      <c r="BC1532" s="99">
        <v>6822869.3349609403</v>
      </c>
      <c r="BD1532" s="99">
        <v>0</v>
      </c>
      <c r="BE1532" s="99">
        <v>0</v>
      </c>
      <c r="BF1532" s="99">
        <v>4845380.3200073196</v>
      </c>
      <c r="BG1532" s="99">
        <v>42883767.359375</v>
      </c>
      <c r="BH1532" s="99">
        <v>14145274.9108887</v>
      </c>
      <c r="BI1532" s="99">
        <v>221.968142991886</v>
      </c>
      <c r="BJ1532" s="99">
        <v>2948959.8949890099</v>
      </c>
      <c r="BK1532" s="99">
        <v>2372920.7711486798</v>
      </c>
      <c r="BL1532" s="99">
        <v>0</v>
      </c>
      <c r="BM1532" s="99">
        <v>0</v>
      </c>
      <c r="BN1532" s="99">
        <v>0</v>
      </c>
      <c r="BO1532" s="99">
        <v>0</v>
      </c>
      <c r="BP1532" s="99">
        <v>0</v>
      </c>
      <c r="BQ1532" s="99">
        <v>0</v>
      </c>
      <c r="BR1532" s="99">
        <v>8427886.8454589806</v>
      </c>
      <c r="BS1532" s="99">
        <v>6203790.62316895</v>
      </c>
      <c r="BT1532" s="99">
        <v>0</v>
      </c>
      <c r="BU1532" s="99">
        <v>0</v>
      </c>
      <c r="BV1532" s="99">
        <v>2394315.67218018</v>
      </c>
      <c r="BW1532" s="99">
        <v>0</v>
      </c>
      <c r="BX1532" s="99">
        <v>0</v>
      </c>
      <c r="BY1532" s="99">
        <v>0</v>
      </c>
      <c r="BZ1532" s="99">
        <v>0</v>
      </c>
      <c r="CA1532" s="99">
        <v>0</v>
      </c>
      <c r="CB1532" s="99">
        <v>9698146.6783447303</v>
      </c>
      <c r="CC1532" s="99">
        <v>95705599.066406295</v>
      </c>
      <c r="CD1532" s="99">
        <v>17072251.654052701</v>
      </c>
      <c r="CE1532" s="99">
        <v>3776.0088101923502</v>
      </c>
      <c r="CF1532" s="99">
        <v>597964.44831848098</v>
      </c>
      <c r="CG1532" s="99">
        <v>4869306.2008056603</v>
      </c>
      <c r="CH1532" s="99">
        <v>0</v>
      </c>
      <c r="CI1532" s="99">
        <v>130616.27091598501</v>
      </c>
      <c r="CJ1532" s="99">
        <v>10294572.810668901</v>
      </c>
      <c r="CK1532" s="99">
        <v>100596866.609375</v>
      </c>
      <c r="CL1532" s="99">
        <v>17083433.962402299</v>
      </c>
      <c r="CM1532" s="166">
        <v>165676.008384705</v>
      </c>
      <c r="CN1532" s="166">
        <v>21697307.356201202</v>
      </c>
      <c r="CO1532" s="166">
        <v>143516805.04492199</v>
      </c>
      <c r="CP1532" s="99">
        <v>17083433.962402299</v>
      </c>
      <c r="CQ1532" s="99">
        <v>0</v>
      </c>
      <c r="CR1532" s="99">
        <v>0</v>
      </c>
      <c r="CS1532" s="99">
        <v>0</v>
      </c>
      <c r="CT1532" s="99">
        <v>0</v>
      </c>
      <c r="CU1532" s="98">
        <v>17621.922134659999</v>
      </c>
      <c r="CV1532" s="98">
        <v>38521.917757554002</v>
      </c>
      <c r="CW1532" s="98">
        <v>10296111.126663212</v>
      </c>
      <c r="CX1532" s="98">
        <v>100574905.26721196</v>
      </c>
    </row>
    <row r="1533" spans="1:102" x14ac:dyDescent="0.2">
      <c r="A1533" s="98" t="s">
        <v>76</v>
      </c>
      <c r="B1533" s="100">
        <v>40878</v>
      </c>
      <c r="C1533" s="99">
        <v>109562.914521217</v>
      </c>
      <c r="D1533" s="99">
        <v>3.9421516389993498</v>
      </c>
      <c r="E1533" s="99">
        <v>17696.9801797867</v>
      </c>
      <c r="F1533" s="99">
        <v>0</v>
      </c>
      <c r="G1533" s="99">
        <v>3812.1556134522002</v>
      </c>
      <c r="H1533" s="99">
        <v>0</v>
      </c>
      <c r="I1533" s="99">
        <v>0</v>
      </c>
      <c r="J1533" s="99">
        <v>35722.068793773702</v>
      </c>
      <c r="K1533" s="99">
        <v>0</v>
      </c>
      <c r="L1533" s="99">
        <v>62406.5655498505</v>
      </c>
      <c r="M1533" s="99">
        <v>47077.524949073799</v>
      </c>
      <c r="N1533" s="99">
        <v>12928.7481080294</v>
      </c>
      <c r="O1533" s="99">
        <v>0</v>
      </c>
      <c r="P1533" s="99">
        <v>0</v>
      </c>
      <c r="Q1533" s="99">
        <v>4783.8399626016599</v>
      </c>
      <c r="R1533" s="99">
        <v>0</v>
      </c>
      <c r="S1533" s="99">
        <v>0</v>
      </c>
      <c r="T1533" s="99">
        <v>3778.7796407639999</v>
      </c>
      <c r="U1533" s="99">
        <v>35864.7590837479</v>
      </c>
      <c r="V1533" s="99">
        <v>7791196.3754272498</v>
      </c>
      <c r="W1533" s="99">
        <v>194.79691941849899</v>
      </c>
      <c r="X1533" s="99">
        <v>1849943.4536438</v>
      </c>
      <c r="Y1533" s="99">
        <v>1249100.2472228999</v>
      </c>
      <c r="Z1533" s="99">
        <v>602590.56259918201</v>
      </c>
      <c r="AA1533" s="99">
        <v>0</v>
      </c>
      <c r="AB1533" s="99">
        <v>0</v>
      </c>
      <c r="AC1533" s="99">
        <v>11615675.049316401</v>
      </c>
      <c r="AD1533" s="99">
        <v>0</v>
      </c>
      <c r="AE1533" s="99">
        <v>3509248.5461730999</v>
      </c>
      <c r="AF1533" s="99">
        <v>3301322.5604858398</v>
      </c>
      <c r="AG1533" s="99">
        <v>2088366.7235717799</v>
      </c>
      <c r="AH1533" s="99">
        <v>0</v>
      </c>
      <c r="AI1533" s="99">
        <v>0</v>
      </c>
      <c r="AJ1533" s="99">
        <v>733021.99761962902</v>
      </c>
      <c r="AK1533" s="99">
        <v>0</v>
      </c>
      <c r="AL1533" s="99">
        <v>0</v>
      </c>
      <c r="AM1533" s="99">
        <v>596281.272369385</v>
      </c>
      <c r="AN1533" s="99">
        <v>11647091.2733154</v>
      </c>
      <c r="AO1533" s="99">
        <v>78371949.624023393</v>
      </c>
      <c r="AP1533" s="99">
        <v>1754.2202687561501</v>
      </c>
      <c r="AQ1533" s="99">
        <v>17616500.079589799</v>
      </c>
      <c r="AR1533" s="99">
        <v>0</v>
      </c>
      <c r="AS1533" s="99">
        <v>4939594.43505859</v>
      </c>
      <c r="AT1533" s="99">
        <v>0</v>
      </c>
      <c r="AU1533" s="99">
        <v>0</v>
      </c>
      <c r="AV1533" s="99">
        <v>43818958.979003899</v>
      </c>
      <c r="AW1533" s="99">
        <v>0</v>
      </c>
      <c r="AX1533" s="99">
        <v>36158870.848632798</v>
      </c>
      <c r="AY1533" s="99">
        <v>34533735.357421897</v>
      </c>
      <c r="AZ1533" s="99">
        <v>18142685.872558601</v>
      </c>
      <c r="BA1533" s="99">
        <v>0</v>
      </c>
      <c r="BB1533" s="99">
        <v>0</v>
      </c>
      <c r="BC1533" s="99">
        <v>6863774.1385498</v>
      </c>
      <c r="BD1533" s="99">
        <v>0</v>
      </c>
      <c r="BE1533" s="99">
        <v>0</v>
      </c>
      <c r="BF1533" s="99">
        <v>4891011.7167968797</v>
      </c>
      <c r="BG1533" s="99">
        <v>43940041.918457001</v>
      </c>
      <c r="BH1533" s="99">
        <v>14183934.5942383</v>
      </c>
      <c r="BI1533" s="99">
        <v>161.80032552965</v>
      </c>
      <c r="BJ1533" s="99">
        <v>2933938.5130920401</v>
      </c>
      <c r="BK1533" s="99">
        <v>2351429.4490051302</v>
      </c>
      <c r="BL1533" s="99">
        <v>0</v>
      </c>
      <c r="BM1533" s="99">
        <v>0</v>
      </c>
      <c r="BN1533" s="99">
        <v>0</v>
      </c>
      <c r="BO1533" s="99">
        <v>0</v>
      </c>
      <c r="BP1533" s="99">
        <v>0</v>
      </c>
      <c r="BQ1533" s="99">
        <v>0</v>
      </c>
      <c r="BR1533" s="99">
        <v>8537277.9307861291</v>
      </c>
      <c r="BS1533" s="99">
        <v>6144853.234375</v>
      </c>
      <c r="BT1533" s="99">
        <v>0</v>
      </c>
      <c r="BU1533" s="99">
        <v>0</v>
      </c>
      <c r="BV1533" s="99">
        <v>2419557.5704650902</v>
      </c>
      <c r="BW1533" s="99">
        <v>0</v>
      </c>
      <c r="BX1533" s="99">
        <v>0</v>
      </c>
      <c r="BY1533" s="99">
        <v>0</v>
      </c>
      <c r="BZ1533" s="99">
        <v>0</v>
      </c>
      <c r="CA1533" s="99">
        <v>0</v>
      </c>
      <c r="CB1533" s="99">
        <v>9656733.5212402306</v>
      </c>
      <c r="CC1533" s="99">
        <v>96024626.963867202</v>
      </c>
      <c r="CD1533" s="99">
        <v>17117529.5009766</v>
      </c>
      <c r="CE1533" s="99">
        <v>3810.9566607475299</v>
      </c>
      <c r="CF1533" s="99">
        <v>598121.10842895496</v>
      </c>
      <c r="CG1533" s="99">
        <v>4897900.4461669903</v>
      </c>
      <c r="CH1533" s="99">
        <v>0</v>
      </c>
      <c r="CI1533" s="99">
        <v>131101.383489609</v>
      </c>
      <c r="CJ1533" s="99">
        <v>10258151.8671875</v>
      </c>
      <c r="CK1533" s="99">
        <v>100922123.15332</v>
      </c>
      <c r="CL1533" s="99">
        <v>17123908.979736298</v>
      </c>
      <c r="CM1533" s="166">
        <v>166517.08684539801</v>
      </c>
      <c r="CN1533" s="166">
        <v>21876405.0078125</v>
      </c>
      <c r="CO1533" s="166">
        <v>144694038.19335899</v>
      </c>
      <c r="CP1533" s="99">
        <v>17123908.979736298</v>
      </c>
      <c r="CQ1533" s="99">
        <v>0</v>
      </c>
      <c r="CR1533" s="99">
        <v>0</v>
      </c>
      <c r="CS1533" s="99">
        <v>0</v>
      </c>
      <c r="CT1533" s="99">
        <v>0</v>
      </c>
      <c r="CU1533" s="98">
        <v>17830.179592994999</v>
      </c>
      <c r="CV1533" s="98">
        <v>39148.086364558003</v>
      </c>
      <c r="CW1533" s="98">
        <v>10254854.629669186</v>
      </c>
      <c r="CX1533" s="98">
        <v>100922527.41003419</v>
      </c>
    </row>
    <row r="1534" spans="1:102" x14ac:dyDescent="0.2">
      <c r="A1534" s="98" t="s">
        <v>76</v>
      </c>
      <c r="B1534" s="100">
        <v>40969</v>
      </c>
      <c r="C1534" s="99">
        <v>109577.13099956499</v>
      </c>
      <c r="D1534" s="99">
        <v>4.0698064919561103</v>
      </c>
      <c r="E1534" s="99">
        <v>17474.675768137</v>
      </c>
      <c r="F1534" s="99">
        <v>0</v>
      </c>
      <c r="G1534" s="99">
        <v>3853.77266442776</v>
      </c>
      <c r="H1534" s="99">
        <v>0</v>
      </c>
      <c r="I1534" s="99">
        <v>0</v>
      </c>
      <c r="J1534" s="99">
        <v>36195.3050627708</v>
      </c>
      <c r="K1534" s="99">
        <v>0</v>
      </c>
      <c r="L1534" s="99">
        <v>61603.349533081098</v>
      </c>
      <c r="M1534" s="99">
        <v>47249.442864418001</v>
      </c>
      <c r="N1534" s="99">
        <v>12755.793705820999</v>
      </c>
      <c r="O1534" s="99">
        <v>0</v>
      </c>
      <c r="P1534" s="99">
        <v>0</v>
      </c>
      <c r="Q1534" s="99">
        <v>4877.6766151189804</v>
      </c>
      <c r="R1534" s="99">
        <v>0</v>
      </c>
      <c r="S1534" s="99">
        <v>0</v>
      </c>
      <c r="T1534" s="99">
        <v>3803.5199684500699</v>
      </c>
      <c r="U1534" s="99">
        <v>36337.294683456399</v>
      </c>
      <c r="V1534" s="99">
        <v>7780764.7884521503</v>
      </c>
      <c r="W1534" s="99">
        <v>206.30440898984699</v>
      </c>
      <c r="X1534" s="99">
        <v>1819969.6260833701</v>
      </c>
      <c r="Y1534" s="99">
        <v>1228713.42695618</v>
      </c>
      <c r="Z1534" s="99">
        <v>611800.61693572998</v>
      </c>
      <c r="AA1534" s="99">
        <v>0</v>
      </c>
      <c r="AB1534" s="99">
        <v>0</v>
      </c>
      <c r="AC1534" s="99">
        <v>11851237.157470699</v>
      </c>
      <c r="AD1534" s="99">
        <v>0</v>
      </c>
      <c r="AE1534" s="99">
        <v>3501623.30114746</v>
      </c>
      <c r="AF1534" s="99">
        <v>3362894.1294250502</v>
      </c>
      <c r="AG1534" s="99">
        <v>2050619.09861755</v>
      </c>
      <c r="AH1534" s="99">
        <v>0</v>
      </c>
      <c r="AI1534" s="99">
        <v>0</v>
      </c>
      <c r="AJ1534" s="99">
        <v>750503.92499542201</v>
      </c>
      <c r="AK1534" s="99">
        <v>0</v>
      </c>
      <c r="AL1534" s="99">
        <v>0</v>
      </c>
      <c r="AM1534" s="99">
        <v>607717.64049529994</v>
      </c>
      <c r="AN1534" s="99">
        <v>11880555.7150879</v>
      </c>
      <c r="AO1534" s="99">
        <v>78443131.766601607</v>
      </c>
      <c r="AP1534" s="99">
        <v>1831.4902813881599</v>
      </c>
      <c r="AQ1534" s="99">
        <v>17555887.833496101</v>
      </c>
      <c r="AR1534" s="99">
        <v>0</v>
      </c>
      <c r="AS1534" s="99">
        <v>5056583.0557251005</v>
      </c>
      <c r="AT1534" s="99">
        <v>0</v>
      </c>
      <c r="AU1534" s="99">
        <v>0</v>
      </c>
      <c r="AV1534" s="99">
        <v>44796860.3037109</v>
      </c>
      <c r="AW1534" s="99">
        <v>0</v>
      </c>
      <c r="AX1534" s="99">
        <v>36483103.363281302</v>
      </c>
      <c r="AY1534" s="99">
        <v>35276722.136718802</v>
      </c>
      <c r="AZ1534" s="99">
        <v>17925717.3442383</v>
      </c>
      <c r="BA1534" s="99">
        <v>0</v>
      </c>
      <c r="BB1534" s="99">
        <v>0</v>
      </c>
      <c r="BC1534" s="99">
        <v>7063294.43359375</v>
      </c>
      <c r="BD1534" s="99">
        <v>0</v>
      </c>
      <c r="BE1534" s="99">
        <v>0</v>
      </c>
      <c r="BF1534" s="99">
        <v>5023375.2083129901</v>
      </c>
      <c r="BG1534" s="99">
        <v>44881729.896484397</v>
      </c>
      <c r="BH1534" s="99">
        <v>14383419.063964801</v>
      </c>
      <c r="BI1534" s="99">
        <v>140.84106151014601</v>
      </c>
      <c r="BJ1534" s="99">
        <v>2912950.0659484901</v>
      </c>
      <c r="BK1534" s="99">
        <v>2321013.7475280799</v>
      </c>
      <c r="BL1534" s="99">
        <v>0</v>
      </c>
      <c r="BM1534" s="99">
        <v>0</v>
      </c>
      <c r="BN1534" s="99">
        <v>0</v>
      </c>
      <c r="BO1534" s="99">
        <v>0</v>
      </c>
      <c r="BP1534" s="99">
        <v>0</v>
      </c>
      <c r="BQ1534" s="99">
        <v>0</v>
      </c>
      <c r="BR1534" s="99">
        <v>8744936.1713867206</v>
      </c>
      <c r="BS1534" s="99">
        <v>6089988.4439697303</v>
      </c>
      <c r="BT1534" s="99">
        <v>0</v>
      </c>
      <c r="BU1534" s="99">
        <v>0</v>
      </c>
      <c r="BV1534" s="99">
        <v>2501919.52526855</v>
      </c>
      <c r="BW1534" s="99">
        <v>0</v>
      </c>
      <c r="BX1534" s="99">
        <v>0</v>
      </c>
      <c r="BY1534" s="99">
        <v>0</v>
      </c>
      <c r="BZ1534" s="99">
        <v>0</v>
      </c>
      <c r="CA1534" s="99">
        <v>0</v>
      </c>
      <c r="CB1534" s="99">
        <v>9589043.2360839806</v>
      </c>
      <c r="CC1534" s="99">
        <v>95836941.270507798</v>
      </c>
      <c r="CD1534" s="99">
        <v>17317485.379150402</v>
      </c>
      <c r="CE1534" s="99">
        <v>3856.17870849371</v>
      </c>
      <c r="CF1534" s="99">
        <v>603003.88996887195</v>
      </c>
      <c r="CG1534" s="99">
        <v>4972603.84558105</v>
      </c>
      <c r="CH1534" s="99">
        <v>0</v>
      </c>
      <c r="CI1534" s="99">
        <v>130852.169523239</v>
      </c>
      <c r="CJ1534" s="99">
        <v>10190035.693237299</v>
      </c>
      <c r="CK1534" s="99">
        <v>100815187.05468801</v>
      </c>
      <c r="CL1534" s="99">
        <v>17317765.916259799</v>
      </c>
      <c r="CM1534" s="166">
        <v>166781.85376739499</v>
      </c>
      <c r="CN1534" s="166">
        <v>22208890.630371101</v>
      </c>
      <c r="CO1534" s="166">
        <v>145755175.54296899</v>
      </c>
      <c r="CP1534" s="99">
        <v>17317765.916259799</v>
      </c>
      <c r="CQ1534" s="99">
        <v>0</v>
      </c>
      <c r="CR1534" s="99">
        <v>0</v>
      </c>
      <c r="CS1534" s="99">
        <v>0</v>
      </c>
      <c r="CT1534" s="99">
        <v>0</v>
      </c>
      <c r="CU1534" s="98">
        <v>17649.484092502</v>
      </c>
      <c r="CV1534" s="98">
        <v>39706.267774102002</v>
      </c>
      <c r="CW1534" s="98">
        <v>10192047.126052853</v>
      </c>
      <c r="CX1534" s="98">
        <v>100809545.11608885</v>
      </c>
    </row>
    <row r="1535" spans="1:102" x14ac:dyDescent="0.2">
      <c r="A1535" s="98" t="s">
        <v>76</v>
      </c>
      <c r="B1535" s="100">
        <v>41061</v>
      </c>
      <c r="C1535" s="99">
        <v>109170.790923119</v>
      </c>
      <c r="D1535" s="99">
        <v>2.9732594599772701</v>
      </c>
      <c r="E1535" s="99">
        <v>17053.928423881502</v>
      </c>
      <c r="F1535" s="99">
        <v>0</v>
      </c>
      <c r="G1535" s="99">
        <v>3854.6193913817401</v>
      </c>
      <c r="H1535" s="99">
        <v>0</v>
      </c>
      <c r="I1535" s="99">
        <v>0</v>
      </c>
      <c r="J1535" s="99">
        <v>36506.133216381102</v>
      </c>
      <c r="K1535" s="99">
        <v>0</v>
      </c>
      <c r="L1535" s="99">
        <v>61648.611368656202</v>
      </c>
      <c r="M1535" s="99">
        <v>47241.026651382403</v>
      </c>
      <c r="N1535" s="99">
        <v>12132.547485709199</v>
      </c>
      <c r="O1535" s="99">
        <v>0</v>
      </c>
      <c r="P1535" s="99">
        <v>0</v>
      </c>
      <c r="Q1535" s="99">
        <v>5123.7633202671996</v>
      </c>
      <c r="R1535" s="99">
        <v>0</v>
      </c>
      <c r="S1535" s="99">
        <v>0</v>
      </c>
      <c r="T1535" s="99">
        <v>3842.0505461990801</v>
      </c>
      <c r="U1535" s="99">
        <v>36644.875011444099</v>
      </c>
      <c r="V1535" s="99">
        <v>7736095.3469848596</v>
      </c>
      <c r="W1535" s="99">
        <v>197.30626899004</v>
      </c>
      <c r="X1535" s="99">
        <v>1771546.48812866</v>
      </c>
      <c r="Y1535" s="99">
        <v>1187614.33247375</v>
      </c>
      <c r="Z1535" s="99">
        <v>598721.27555847203</v>
      </c>
      <c r="AA1535" s="99">
        <v>0</v>
      </c>
      <c r="AB1535" s="99">
        <v>0</v>
      </c>
      <c r="AC1535" s="99">
        <v>11863420.200561499</v>
      </c>
      <c r="AD1535" s="99">
        <v>0</v>
      </c>
      <c r="AE1535" s="99">
        <v>3430902.6833190899</v>
      </c>
      <c r="AF1535" s="99">
        <v>3302259.9748535198</v>
      </c>
      <c r="AG1535" s="99">
        <v>1861505.62632751</v>
      </c>
      <c r="AH1535" s="99">
        <v>0</v>
      </c>
      <c r="AI1535" s="99">
        <v>0</v>
      </c>
      <c r="AJ1535" s="99">
        <v>865990.60208129894</v>
      </c>
      <c r="AK1535" s="99">
        <v>0</v>
      </c>
      <c r="AL1535" s="99">
        <v>0</v>
      </c>
      <c r="AM1535" s="99">
        <v>593981.62428283703</v>
      </c>
      <c r="AN1535" s="99">
        <v>11875834.1263428</v>
      </c>
      <c r="AO1535" s="99">
        <v>78545850.379882798</v>
      </c>
      <c r="AP1535" s="99">
        <v>1625.09428180754</v>
      </c>
      <c r="AQ1535" s="99">
        <v>17210081.553222701</v>
      </c>
      <c r="AR1535" s="99">
        <v>0</v>
      </c>
      <c r="AS1535" s="99">
        <v>4969183.4061889602</v>
      </c>
      <c r="AT1535" s="99">
        <v>0</v>
      </c>
      <c r="AU1535" s="99">
        <v>0</v>
      </c>
      <c r="AV1535" s="99">
        <v>45329072.175781302</v>
      </c>
      <c r="AW1535" s="99">
        <v>0</v>
      </c>
      <c r="AX1535" s="99">
        <v>35867956.490234397</v>
      </c>
      <c r="AY1535" s="99">
        <v>34929068.3759766</v>
      </c>
      <c r="AZ1535" s="99">
        <v>16407084.685791001</v>
      </c>
      <c r="BA1535" s="99">
        <v>0</v>
      </c>
      <c r="BB1535" s="99">
        <v>0</v>
      </c>
      <c r="BC1535" s="99">
        <v>8011485.7593383798</v>
      </c>
      <c r="BD1535" s="99">
        <v>0</v>
      </c>
      <c r="BE1535" s="99">
        <v>0</v>
      </c>
      <c r="BF1535" s="99">
        <v>4928306.64733887</v>
      </c>
      <c r="BG1535" s="99">
        <v>45365485.924316399</v>
      </c>
      <c r="BH1535" s="99">
        <v>14162538.7497559</v>
      </c>
      <c r="BI1535" s="99">
        <v>96.896288217976704</v>
      </c>
      <c r="BJ1535" s="99">
        <v>2784343.81176758</v>
      </c>
      <c r="BK1535" s="99">
        <v>2215063.5243835398</v>
      </c>
      <c r="BL1535" s="99">
        <v>0</v>
      </c>
      <c r="BM1535" s="99">
        <v>0</v>
      </c>
      <c r="BN1535" s="99">
        <v>0</v>
      </c>
      <c r="BO1535" s="99">
        <v>0</v>
      </c>
      <c r="BP1535" s="99">
        <v>0</v>
      </c>
      <c r="BQ1535" s="99">
        <v>0</v>
      </c>
      <c r="BR1535" s="99">
        <v>8606696.5078125</v>
      </c>
      <c r="BS1535" s="99">
        <v>5565416.3070068397</v>
      </c>
      <c r="BT1535" s="99">
        <v>0</v>
      </c>
      <c r="BU1535" s="99">
        <v>0</v>
      </c>
      <c r="BV1535" s="99">
        <v>2809135.4184875502</v>
      </c>
      <c r="BW1535" s="99">
        <v>0</v>
      </c>
      <c r="BX1535" s="99">
        <v>0</v>
      </c>
      <c r="BY1535" s="99">
        <v>0</v>
      </c>
      <c r="BZ1535" s="99">
        <v>0</v>
      </c>
      <c r="CA1535" s="99">
        <v>0</v>
      </c>
      <c r="CB1535" s="99">
        <v>9508991.8332519494</v>
      </c>
      <c r="CC1535" s="99">
        <v>95843633.954101607</v>
      </c>
      <c r="CD1535" s="99">
        <v>16941351.1647949</v>
      </c>
      <c r="CE1535" s="99">
        <v>3855.3537676334399</v>
      </c>
      <c r="CF1535" s="99">
        <v>599296.46668243397</v>
      </c>
      <c r="CG1535" s="99">
        <v>4970277.2314453097</v>
      </c>
      <c r="CH1535" s="99">
        <v>0</v>
      </c>
      <c r="CI1535" s="99">
        <v>130087.897389412</v>
      </c>
      <c r="CJ1535" s="99">
        <v>10110269.266723599</v>
      </c>
      <c r="CK1535" s="99">
        <v>100819413.397461</v>
      </c>
      <c r="CL1535" s="99">
        <v>16935026.691650402</v>
      </c>
      <c r="CM1535" s="166">
        <v>166369.62022018401</v>
      </c>
      <c r="CN1535" s="166">
        <v>21955073.0476074</v>
      </c>
      <c r="CO1535" s="166">
        <v>146249367.55664101</v>
      </c>
      <c r="CP1535" s="99">
        <v>16935026.691650402</v>
      </c>
      <c r="CQ1535" s="99">
        <v>0</v>
      </c>
      <c r="CR1535" s="99">
        <v>0</v>
      </c>
      <c r="CS1535" s="99">
        <v>0</v>
      </c>
      <c r="CT1535" s="99">
        <v>0</v>
      </c>
      <c r="CU1535" s="98">
        <v>17218.787110382</v>
      </c>
      <c r="CV1535" s="98">
        <v>40035.603766139</v>
      </c>
      <c r="CW1535" s="98">
        <v>10108288.299934383</v>
      </c>
      <c r="CX1535" s="98">
        <v>100813911.18554692</v>
      </c>
    </row>
    <row r="1536" spans="1:102" x14ac:dyDescent="0.2">
      <c r="A1536" s="98" t="s">
        <v>76</v>
      </c>
      <c r="B1536" s="100">
        <v>41153</v>
      </c>
      <c r="C1536" s="99">
        <v>108410.36211681399</v>
      </c>
      <c r="D1536" s="99">
        <v>3.0389348989992899</v>
      </c>
      <c r="E1536" s="99">
        <v>16627.045786619201</v>
      </c>
      <c r="F1536" s="99">
        <v>0</v>
      </c>
      <c r="G1536" s="99">
        <v>3813.4621683657201</v>
      </c>
      <c r="H1536" s="99">
        <v>0</v>
      </c>
      <c r="I1536" s="99">
        <v>0</v>
      </c>
      <c r="J1536" s="99">
        <v>36823.834008693702</v>
      </c>
      <c r="K1536" s="99">
        <v>0</v>
      </c>
      <c r="L1536" s="99">
        <v>60955.389368534103</v>
      </c>
      <c r="M1536" s="99">
        <v>47372.052672862999</v>
      </c>
      <c r="N1536" s="99">
        <v>12007.9375634193</v>
      </c>
      <c r="O1536" s="99">
        <v>0</v>
      </c>
      <c r="P1536" s="99">
        <v>0</v>
      </c>
      <c r="Q1536" s="99">
        <v>5160.9729940891302</v>
      </c>
      <c r="R1536" s="99">
        <v>0</v>
      </c>
      <c r="S1536" s="99">
        <v>0</v>
      </c>
      <c r="T1536" s="99">
        <v>3816.8013329803898</v>
      </c>
      <c r="U1536" s="99">
        <v>36958.900760173798</v>
      </c>
      <c r="V1536" s="99">
        <v>7611355.2865600605</v>
      </c>
      <c r="W1536" s="99">
        <v>203.455757388845</v>
      </c>
      <c r="X1536" s="99">
        <v>1718231.0525054899</v>
      </c>
      <c r="Y1536" s="99">
        <v>1154566.9305419901</v>
      </c>
      <c r="Z1536" s="99">
        <v>578722.97540283203</v>
      </c>
      <c r="AA1536" s="99">
        <v>0</v>
      </c>
      <c r="AB1536" s="99">
        <v>0</v>
      </c>
      <c r="AC1536" s="99">
        <v>11943802.123535199</v>
      </c>
      <c r="AD1536" s="99">
        <v>0</v>
      </c>
      <c r="AE1536" s="99">
        <v>3354324.5507202102</v>
      </c>
      <c r="AF1536" s="99">
        <v>3268301.8006286598</v>
      </c>
      <c r="AG1536" s="99">
        <v>1819327.48364258</v>
      </c>
      <c r="AH1536" s="99">
        <v>0</v>
      </c>
      <c r="AI1536" s="99">
        <v>0</v>
      </c>
      <c r="AJ1536" s="99">
        <v>867621.28540802002</v>
      </c>
      <c r="AK1536" s="99">
        <v>0</v>
      </c>
      <c r="AL1536" s="99">
        <v>0</v>
      </c>
      <c r="AM1536" s="99">
        <v>579406.39965820301</v>
      </c>
      <c r="AN1536" s="99">
        <v>11960504.916015601</v>
      </c>
      <c r="AO1536" s="99">
        <v>77417693.6484375</v>
      </c>
      <c r="AP1536" s="99">
        <v>1710.4471039027001</v>
      </c>
      <c r="AQ1536" s="99">
        <v>16746440.302734399</v>
      </c>
      <c r="AR1536" s="99">
        <v>0</v>
      </c>
      <c r="AS1536" s="99">
        <v>4857831.8521728497</v>
      </c>
      <c r="AT1536" s="99">
        <v>0</v>
      </c>
      <c r="AU1536" s="99">
        <v>0</v>
      </c>
      <c r="AV1536" s="99">
        <v>45889781.020996101</v>
      </c>
      <c r="AW1536" s="99">
        <v>0</v>
      </c>
      <c r="AX1536" s="99">
        <v>35236878.1396484</v>
      </c>
      <c r="AY1536" s="99">
        <v>34823832.135742202</v>
      </c>
      <c r="AZ1536" s="99">
        <v>16215660.5350342</v>
      </c>
      <c r="BA1536" s="99">
        <v>0</v>
      </c>
      <c r="BB1536" s="99">
        <v>0</v>
      </c>
      <c r="BC1536" s="99">
        <v>8075942.7019042997</v>
      </c>
      <c r="BD1536" s="99">
        <v>0</v>
      </c>
      <c r="BE1536" s="99">
        <v>0</v>
      </c>
      <c r="BF1536" s="99">
        <v>4861341.6426391602</v>
      </c>
      <c r="BG1536" s="99">
        <v>45935410.312988304</v>
      </c>
      <c r="BH1536" s="99">
        <v>14352470.9179688</v>
      </c>
      <c r="BI1536" s="99">
        <v>152.26704731024799</v>
      </c>
      <c r="BJ1536" s="99">
        <v>2800392.5802307101</v>
      </c>
      <c r="BK1536" s="99">
        <v>2223862.8568420401</v>
      </c>
      <c r="BL1536" s="99">
        <v>0</v>
      </c>
      <c r="BM1536" s="99">
        <v>0</v>
      </c>
      <c r="BN1536" s="99">
        <v>0</v>
      </c>
      <c r="BO1536" s="99">
        <v>0</v>
      </c>
      <c r="BP1536" s="99">
        <v>0</v>
      </c>
      <c r="BQ1536" s="99">
        <v>0</v>
      </c>
      <c r="BR1536" s="99">
        <v>8703918.7637939509</v>
      </c>
      <c r="BS1536" s="99">
        <v>5535781.9678344699</v>
      </c>
      <c r="BT1536" s="99">
        <v>0</v>
      </c>
      <c r="BU1536" s="99">
        <v>0</v>
      </c>
      <c r="BV1536" s="99">
        <v>2854305.8710632301</v>
      </c>
      <c r="BW1536" s="99">
        <v>0</v>
      </c>
      <c r="BX1536" s="99">
        <v>0</v>
      </c>
      <c r="BY1536" s="99">
        <v>0</v>
      </c>
      <c r="BZ1536" s="99">
        <v>0</v>
      </c>
      <c r="CA1536" s="99">
        <v>0</v>
      </c>
      <c r="CB1536" s="99">
        <v>9299641.1187744103</v>
      </c>
      <c r="CC1536" s="99">
        <v>94269614.665039107</v>
      </c>
      <c r="CD1536" s="99">
        <v>17142928.864257801</v>
      </c>
      <c r="CE1536" s="99">
        <v>3811.5435440838301</v>
      </c>
      <c r="CF1536" s="99">
        <v>579570.77748870896</v>
      </c>
      <c r="CG1536" s="99">
        <v>4872639.90478516</v>
      </c>
      <c r="CH1536" s="99">
        <v>0</v>
      </c>
      <c r="CI1536" s="99">
        <v>128887.562306404</v>
      </c>
      <c r="CJ1536" s="99">
        <v>9876706.6866455097</v>
      </c>
      <c r="CK1536" s="99">
        <v>99168637.465820298</v>
      </c>
      <c r="CL1536" s="99">
        <v>17155037.0546875</v>
      </c>
      <c r="CM1536" s="166">
        <v>165699.40040016201</v>
      </c>
      <c r="CN1536" s="166">
        <v>21821528.512939502</v>
      </c>
      <c r="CO1536" s="166">
        <v>145112820.22265601</v>
      </c>
      <c r="CP1536" s="99">
        <v>17155037.0546875</v>
      </c>
      <c r="CQ1536" s="99">
        <v>0</v>
      </c>
      <c r="CR1536" s="99">
        <v>0</v>
      </c>
      <c r="CS1536" s="99">
        <v>0</v>
      </c>
      <c r="CT1536" s="99">
        <v>0</v>
      </c>
      <c r="CU1536" s="98">
        <v>16712.899223274999</v>
      </c>
      <c r="CV1536" s="98">
        <v>40335.992123597003</v>
      </c>
      <c r="CW1536" s="98">
        <v>9879211.8962631188</v>
      </c>
      <c r="CX1536" s="98">
        <v>99142254.569824263</v>
      </c>
    </row>
    <row r="1537" spans="1:102" x14ac:dyDescent="0.2">
      <c r="A1537" s="98" t="s">
        <v>76</v>
      </c>
      <c r="B1537" s="100">
        <v>41244</v>
      </c>
      <c r="C1537" s="99">
        <v>107854.097805977</v>
      </c>
      <c r="D1537" s="99">
        <v>2.9433232739975201</v>
      </c>
      <c r="E1537" s="99">
        <v>16710.273593187299</v>
      </c>
      <c r="F1537" s="99">
        <v>0</v>
      </c>
      <c r="G1537" s="99">
        <v>3759.1503444313998</v>
      </c>
      <c r="H1537" s="99">
        <v>0</v>
      </c>
      <c r="I1537" s="99">
        <v>0</v>
      </c>
      <c r="J1537" s="99">
        <v>37183.493472576098</v>
      </c>
      <c r="K1537" s="99">
        <v>0</v>
      </c>
      <c r="L1537" s="99">
        <v>60097.015180110902</v>
      </c>
      <c r="M1537" s="99">
        <v>47399.1329846382</v>
      </c>
      <c r="N1537" s="99">
        <v>11931.7287983894</v>
      </c>
      <c r="O1537" s="99">
        <v>0</v>
      </c>
      <c r="P1537" s="99">
        <v>0</v>
      </c>
      <c r="Q1537" s="99">
        <v>5136.4379909634599</v>
      </c>
      <c r="R1537" s="99">
        <v>0</v>
      </c>
      <c r="S1537" s="99">
        <v>0</v>
      </c>
      <c r="T1537" s="99">
        <v>3737.4973088502902</v>
      </c>
      <c r="U1537" s="99">
        <v>37304.364165782899</v>
      </c>
      <c r="V1537" s="99">
        <v>7539358.2662963904</v>
      </c>
      <c r="W1537" s="99">
        <v>152.82409737631701</v>
      </c>
      <c r="X1537" s="99">
        <v>1703614.7204132101</v>
      </c>
      <c r="Y1537" s="99">
        <v>1152729.8908691399</v>
      </c>
      <c r="Z1537" s="99">
        <v>573399.41619110096</v>
      </c>
      <c r="AA1537" s="99">
        <v>0</v>
      </c>
      <c r="AB1537" s="99">
        <v>0</v>
      </c>
      <c r="AC1537" s="99">
        <v>12019265.361206099</v>
      </c>
      <c r="AD1537" s="99">
        <v>0</v>
      </c>
      <c r="AE1537" s="99">
        <v>3318655.2831115699</v>
      </c>
      <c r="AF1537" s="99">
        <v>3261076.60620117</v>
      </c>
      <c r="AG1537" s="99">
        <v>1800937.2644805899</v>
      </c>
      <c r="AH1537" s="99">
        <v>0</v>
      </c>
      <c r="AI1537" s="99">
        <v>0</v>
      </c>
      <c r="AJ1537" s="99">
        <v>863023.37461853004</v>
      </c>
      <c r="AK1537" s="99">
        <v>0</v>
      </c>
      <c r="AL1537" s="99">
        <v>0</v>
      </c>
      <c r="AM1537" s="99">
        <v>568277.28700256301</v>
      </c>
      <c r="AN1537" s="99">
        <v>12039213.1870117</v>
      </c>
      <c r="AO1537" s="99">
        <v>77325278.061523393</v>
      </c>
      <c r="AP1537" s="99">
        <v>1290.87618744373</v>
      </c>
      <c r="AQ1537" s="99">
        <v>16761117.669555699</v>
      </c>
      <c r="AR1537" s="99">
        <v>0</v>
      </c>
      <c r="AS1537" s="99">
        <v>4823686.07629395</v>
      </c>
      <c r="AT1537" s="99">
        <v>0</v>
      </c>
      <c r="AU1537" s="99">
        <v>0</v>
      </c>
      <c r="AV1537" s="99">
        <v>46274326.541015603</v>
      </c>
      <c r="AW1537" s="99">
        <v>0</v>
      </c>
      <c r="AX1537" s="99">
        <v>35010398.0166016</v>
      </c>
      <c r="AY1537" s="99">
        <v>34915772.761230499</v>
      </c>
      <c r="AZ1537" s="99">
        <v>16141029.0667725</v>
      </c>
      <c r="BA1537" s="99">
        <v>0</v>
      </c>
      <c r="BB1537" s="99">
        <v>0</v>
      </c>
      <c r="BC1537" s="99">
        <v>8059928.84802246</v>
      </c>
      <c r="BD1537" s="99">
        <v>0</v>
      </c>
      <c r="BE1537" s="99">
        <v>0</v>
      </c>
      <c r="BF1537" s="99">
        <v>4783698.33276367</v>
      </c>
      <c r="BG1537" s="99">
        <v>46342329.559570298</v>
      </c>
      <c r="BH1537" s="99">
        <v>14439674.6915283</v>
      </c>
      <c r="BI1537" s="99">
        <v>125.15133917518</v>
      </c>
      <c r="BJ1537" s="99">
        <v>2769651.13214111</v>
      </c>
      <c r="BK1537" s="99">
        <v>2201776.0070190402</v>
      </c>
      <c r="BL1537" s="99">
        <v>0</v>
      </c>
      <c r="BM1537" s="99">
        <v>0</v>
      </c>
      <c r="BN1537" s="99">
        <v>0</v>
      </c>
      <c r="BO1537" s="99">
        <v>0</v>
      </c>
      <c r="BP1537" s="99">
        <v>0</v>
      </c>
      <c r="BQ1537" s="99">
        <v>0</v>
      </c>
      <c r="BR1537" s="99">
        <v>8790910.23754883</v>
      </c>
      <c r="BS1537" s="99">
        <v>5532369.6431884803</v>
      </c>
      <c r="BT1537" s="99">
        <v>0</v>
      </c>
      <c r="BU1537" s="99">
        <v>0</v>
      </c>
      <c r="BV1537" s="99">
        <v>2860879.0897827102</v>
      </c>
      <c r="BW1537" s="99">
        <v>0</v>
      </c>
      <c r="BX1537" s="99">
        <v>0</v>
      </c>
      <c r="BY1537" s="99">
        <v>0</v>
      </c>
      <c r="BZ1537" s="99">
        <v>0</v>
      </c>
      <c r="CA1537" s="99">
        <v>0</v>
      </c>
      <c r="CB1537" s="99">
        <v>9244299.5401611291</v>
      </c>
      <c r="CC1537" s="99">
        <v>94217229.421875</v>
      </c>
      <c r="CD1537" s="99">
        <v>17208280.088378899</v>
      </c>
      <c r="CE1537" s="99">
        <v>3758.7487064301999</v>
      </c>
      <c r="CF1537" s="99">
        <v>569376.05512237502</v>
      </c>
      <c r="CG1537" s="99">
        <v>4780836.5093383798</v>
      </c>
      <c r="CH1537" s="99">
        <v>0</v>
      </c>
      <c r="CI1537" s="99">
        <v>128353.70449352299</v>
      </c>
      <c r="CJ1537" s="99">
        <v>9817441.50073242</v>
      </c>
      <c r="CK1537" s="99">
        <v>98990834.559570298</v>
      </c>
      <c r="CL1537" s="99">
        <v>17216303.193603501</v>
      </c>
      <c r="CM1537" s="166">
        <v>165272.70062065101</v>
      </c>
      <c r="CN1537" s="166">
        <v>21835413.806884799</v>
      </c>
      <c r="CO1537" s="166">
        <v>145015625.27734399</v>
      </c>
      <c r="CP1537" s="99">
        <v>17216303.193603501</v>
      </c>
      <c r="CQ1537" s="99">
        <v>0</v>
      </c>
      <c r="CR1537" s="99">
        <v>0</v>
      </c>
      <c r="CS1537" s="99">
        <v>0</v>
      </c>
      <c r="CT1537" s="99">
        <v>0</v>
      </c>
      <c r="CU1537" s="98">
        <v>16821.249934841999</v>
      </c>
      <c r="CV1537" s="98">
        <v>40556.525439933001</v>
      </c>
      <c r="CW1537" s="98">
        <v>9813675.5952835046</v>
      </c>
      <c r="CX1537" s="98">
        <v>98998065.931213379</v>
      </c>
    </row>
    <row r="1538" spans="1:102" x14ac:dyDescent="0.2">
      <c r="A1538" s="98" t="s">
        <v>76</v>
      </c>
      <c r="B1538" s="100">
        <v>41334</v>
      </c>
      <c r="C1538" s="99">
        <v>105975.241236687</v>
      </c>
      <c r="D1538" s="99">
        <v>3.0319431479729202</v>
      </c>
      <c r="E1538" s="99">
        <v>15910.320861816401</v>
      </c>
      <c r="F1538" s="99">
        <v>0</v>
      </c>
      <c r="G1538" s="99">
        <v>3657.40227907896</v>
      </c>
      <c r="H1538" s="99">
        <v>0</v>
      </c>
      <c r="I1538" s="99">
        <v>0</v>
      </c>
      <c r="J1538" s="99">
        <v>37514.933659076698</v>
      </c>
      <c r="K1538" s="99">
        <v>0</v>
      </c>
      <c r="L1538" s="99">
        <v>4892.2352154254904</v>
      </c>
      <c r="M1538" s="99">
        <v>47168.0323400497</v>
      </c>
      <c r="N1538" s="99">
        <v>11773.4576238394</v>
      </c>
      <c r="O1538" s="99">
        <v>0</v>
      </c>
      <c r="P1538" s="99">
        <v>52715.606995582602</v>
      </c>
      <c r="Q1538" s="99">
        <v>5082.3510439395905</v>
      </c>
      <c r="R1538" s="99">
        <v>0</v>
      </c>
      <c r="S1538" s="99">
        <v>3621.5261965990098</v>
      </c>
      <c r="T1538" s="99">
        <v>0</v>
      </c>
      <c r="U1538" s="99">
        <v>37623.681171894103</v>
      </c>
      <c r="V1538" s="99">
        <v>7416979.4367065402</v>
      </c>
      <c r="W1538" s="99">
        <v>167.53759535588301</v>
      </c>
      <c r="X1538" s="99">
        <v>1635124.7931365999</v>
      </c>
      <c r="Y1538" s="99">
        <v>1094354.1908416699</v>
      </c>
      <c r="Z1538" s="99">
        <v>550729.69125366199</v>
      </c>
      <c r="AA1538" s="99">
        <v>0</v>
      </c>
      <c r="AB1538" s="99">
        <v>0</v>
      </c>
      <c r="AC1538" s="99">
        <v>12092523.2225342</v>
      </c>
      <c r="AD1538" s="99">
        <v>0</v>
      </c>
      <c r="AE1538" s="99">
        <v>160902.39688301101</v>
      </c>
      <c r="AF1538" s="99">
        <v>3221595.9508056599</v>
      </c>
      <c r="AG1538" s="99">
        <v>1767721.5071258501</v>
      </c>
      <c r="AH1538" s="99">
        <v>0</v>
      </c>
      <c r="AI1538" s="99">
        <v>2970231.90985107</v>
      </c>
      <c r="AJ1538" s="99">
        <v>857528.31186676002</v>
      </c>
      <c r="AK1538" s="99">
        <v>0</v>
      </c>
      <c r="AL1538" s="99">
        <v>546899.74971008301</v>
      </c>
      <c r="AM1538" s="99">
        <v>0</v>
      </c>
      <c r="AN1538" s="99">
        <v>12114625.6726074</v>
      </c>
      <c r="AO1538" s="99">
        <v>75770804.965820298</v>
      </c>
      <c r="AP1538" s="99">
        <v>1515.4027822166699</v>
      </c>
      <c r="AQ1538" s="99">
        <v>15984492.310180699</v>
      </c>
      <c r="AR1538" s="99">
        <v>0</v>
      </c>
      <c r="AS1538" s="99">
        <v>4624221.5484619103</v>
      </c>
      <c r="AT1538" s="99">
        <v>0</v>
      </c>
      <c r="AU1538" s="99">
        <v>0</v>
      </c>
      <c r="AV1538" s="99">
        <v>46863155.544433601</v>
      </c>
      <c r="AW1538" s="99">
        <v>0</v>
      </c>
      <c r="AX1538" s="99">
        <v>1713523.55963135</v>
      </c>
      <c r="AY1538" s="99">
        <v>34339179.111328103</v>
      </c>
      <c r="AZ1538" s="99">
        <v>15883704.9920654</v>
      </c>
      <c r="BA1538" s="99">
        <v>0</v>
      </c>
      <c r="BB1538" s="99">
        <v>31075174.556884799</v>
      </c>
      <c r="BC1538" s="99">
        <v>8006830.5463867197</v>
      </c>
      <c r="BD1538" s="99">
        <v>0</v>
      </c>
      <c r="BE1538" s="99">
        <v>4593606.5055542002</v>
      </c>
      <c r="BF1538" s="99">
        <v>0</v>
      </c>
      <c r="BG1538" s="99">
        <v>46858795.4208984</v>
      </c>
      <c r="BH1538" s="99">
        <v>17347469.333007801</v>
      </c>
      <c r="BI1538" s="99">
        <v>159.553999148309</v>
      </c>
      <c r="BJ1538" s="99">
        <v>3134232.9777831999</v>
      </c>
      <c r="BK1538" s="99">
        <v>2378800.6413879399</v>
      </c>
      <c r="BL1538" s="99">
        <v>0</v>
      </c>
      <c r="BM1538" s="99">
        <v>0</v>
      </c>
      <c r="BN1538" s="99">
        <v>0</v>
      </c>
      <c r="BO1538" s="99">
        <v>0</v>
      </c>
      <c r="BP1538" s="99">
        <v>0</v>
      </c>
      <c r="BQ1538" s="99">
        <v>0</v>
      </c>
      <c r="BR1538" s="99">
        <v>9493259.6037597694</v>
      </c>
      <c r="BS1538" s="99">
        <v>5821473.8507690402</v>
      </c>
      <c r="BT1538" s="99">
        <v>0</v>
      </c>
      <c r="BU1538" s="99">
        <v>2105220.5199890099</v>
      </c>
      <c r="BV1538" s="99">
        <v>3121777.8359375</v>
      </c>
      <c r="BW1538" s="99">
        <v>0</v>
      </c>
      <c r="BX1538" s="99">
        <v>378391.64967346197</v>
      </c>
      <c r="BY1538" s="99">
        <v>0</v>
      </c>
      <c r="BZ1538" s="99">
        <v>0</v>
      </c>
      <c r="CA1538" s="99">
        <v>0</v>
      </c>
      <c r="CB1538" s="99">
        <v>9047224.3616943397</v>
      </c>
      <c r="CC1538" s="99">
        <v>91833997.282226607</v>
      </c>
      <c r="CD1538" s="99">
        <v>20499322.936279301</v>
      </c>
      <c r="CE1538" s="99">
        <v>3658.1848879158501</v>
      </c>
      <c r="CF1538" s="99">
        <v>555839.44675445603</v>
      </c>
      <c r="CG1538" s="99">
        <v>4666816.3841552697</v>
      </c>
      <c r="CH1538" s="99">
        <v>0</v>
      </c>
      <c r="CI1538" s="99">
        <v>125474.653066635</v>
      </c>
      <c r="CJ1538" s="99">
        <v>9602387.7946777306</v>
      </c>
      <c r="CK1538" s="99">
        <v>96528357.686523393</v>
      </c>
      <c r="CL1538" s="99">
        <v>20873986.201171901</v>
      </c>
      <c r="CM1538" s="166">
        <v>162679.19883728001</v>
      </c>
      <c r="CN1538" s="166">
        <v>21728652.779541001</v>
      </c>
      <c r="CO1538" s="166">
        <v>143532883.41992199</v>
      </c>
      <c r="CP1538" s="99">
        <v>20873986.201171901</v>
      </c>
      <c r="CQ1538" s="99">
        <v>0</v>
      </c>
      <c r="CR1538" s="99">
        <v>0</v>
      </c>
      <c r="CS1538" s="99">
        <v>0</v>
      </c>
      <c r="CT1538" s="99">
        <v>0</v>
      </c>
      <c r="CU1538" s="98">
        <v>16044.563960130001</v>
      </c>
      <c r="CV1538" s="98">
        <v>40856.592264378</v>
      </c>
      <c r="CW1538" s="98">
        <v>9603063.8084487952</v>
      </c>
      <c r="CX1538" s="98">
        <v>96500813.666381881</v>
      </c>
    </row>
    <row r="1539" spans="1:102" x14ac:dyDescent="0.2">
      <c r="A1539" s="98" t="s">
        <v>76</v>
      </c>
      <c r="B1539" s="100">
        <v>41426</v>
      </c>
      <c r="C1539" s="99">
        <v>105678.856301308</v>
      </c>
      <c r="D1539" s="99">
        <v>2.9803233789862098</v>
      </c>
      <c r="E1539" s="99">
        <v>15555.472661256799</v>
      </c>
      <c r="F1539" s="99">
        <v>0</v>
      </c>
      <c r="G1539" s="99">
        <v>3644.2987412512298</v>
      </c>
      <c r="H1539" s="99">
        <v>0</v>
      </c>
      <c r="I1539" s="99">
        <v>0</v>
      </c>
      <c r="J1539" s="99">
        <v>37768.827037334398</v>
      </c>
      <c r="K1539" s="99">
        <v>0</v>
      </c>
      <c r="L1539" s="99">
        <v>3958.9071631729598</v>
      </c>
      <c r="M1539" s="99">
        <v>47523.560975074797</v>
      </c>
      <c r="N1539" s="99">
        <v>11635.7899749279</v>
      </c>
      <c r="O1539" s="99">
        <v>0</v>
      </c>
      <c r="P1539" s="99">
        <v>53124.20195961</v>
      </c>
      <c r="Q1539" s="99">
        <v>5034.4720693230602</v>
      </c>
      <c r="R1539" s="99">
        <v>0</v>
      </c>
      <c r="S1539" s="99">
        <v>3637.9202183484999</v>
      </c>
      <c r="T1539" s="99">
        <v>0</v>
      </c>
      <c r="U1539" s="99">
        <v>37875.727047443397</v>
      </c>
      <c r="V1539" s="99">
        <v>7357514.97375488</v>
      </c>
      <c r="W1539" s="99">
        <v>256.25116530433303</v>
      </c>
      <c r="X1539" s="99">
        <v>1605385.54423523</v>
      </c>
      <c r="Y1539" s="99">
        <v>1073705.3053741499</v>
      </c>
      <c r="Z1539" s="99">
        <v>546711.66507720901</v>
      </c>
      <c r="AA1539" s="99">
        <v>0</v>
      </c>
      <c r="AB1539" s="99">
        <v>0</v>
      </c>
      <c r="AC1539" s="99">
        <v>12187608.0506592</v>
      </c>
      <c r="AD1539" s="99">
        <v>0</v>
      </c>
      <c r="AE1539" s="99">
        <v>111972.39934539799</v>
      </c>
      <c r="AF1539" s="99">
        <v>3216840.3464965802</v>
      </c>
      <c r="AG1539" s="99">
        <v>1741541.95806885</v>
      </c>
      <c r="AH1539" s="99">
        <v>0</v>
      </c>
      <c r="AI1539" s="99">
        <v>3016914.8910522498</v>
      </c>
      <c r="AJ1539" s="99">
        <v>851416.73483276402</v>
      </c>
      <c r="AK1539" s="99">
        <v>0</v>
      </c>
      <c r="AL1539" s="99">
        <v>542833.274559021</v>
      </c>
      <c r="AM1539" s="99">
        <v>0</v>
      </c>
      <c r="AN1539" s="99">
        <v>12198443.2110596</v>
      </c>
      <c r="AO1539" s="99">
        <v>75370240.690429702</v>
      </c>
      <c r="AP1539" s="99">
        <v>2204.4191833734499</v>
      </c>
      <c r="AQ1539" s="99">
        <v>15709437.396972699</v>
      </c>
      <c r="AR1539" s="99">
        <v>0</v>
      </c>
      <c r="AS1539" s="99">
        <v>4596108.2635498</v>
      </c>
      <c r="AT1539" s="99">
        <v>0</v>
      </c>
      <c r="AU1539" s="99">
        <v>0</v>
      </c>
      <c r="AV1539" s="99">
        <v>47026965.902343802</v>
      </c>
      <c r="AW1539" s="99">
        <v>0</v>
      </c>
      <c r="AX1539" s="99">
        <v>1129561.40985107</v>
      </c>
      <c r="AY1539" s="99">
        <v>34502514.395507798</v>
      </c>
      <c r="AZ1539" s="99">
        <v>15714889.7159424</v>
      </c>
      <c r="BA1539" s="99">
        <v>0</v>
      </c>
      <c r="BB1539" s="99">
        <v>31551125.7880859</v>
      </c>
      <c r="BC1539" s="99">
        <v>7921457.4881591797</v>
      </c>
      <c r="BD1539" s="99">
        <v>0</v>
      </c>
      <c r="BE1539" s="99">
        <v>4562784.9128417997</v>
      </c>
      <c r="BF1539" s="99">
        <v>0</v>
      </c>
      <c r="BG1539" s="99">
        <v>47133719.1171875</v>
      </c>
      <c r="BH1539" s="99">
        <v>17527662.184570301</v>
      </c>
      <c r="BI1539" s="99">
        <v>128.587165964767</v>
      </c>
      <c r="BJ1539" s="99">
        <v>3105435.4513854999</v>
      </c>
      <c r="BK1539" s="99">
        <v>2354100.2817993201</v>
      </c>
      <c r="BL1539" s="99">
        <v>0</v>
      </c>
      <c r="BM1539" s="99">
        <v>0</v>
      </c>
      <c r="BN1539" s="99">
        <v>0</v>
      </c>
      <c r="BO1539" s="99">
        <v>0</v>
      </c>
      <c r="BP1539" s="99">
        <v>0</v>
      </c>
      <c r="BQ1539" s="99">
        <v>0</v>
      </c>
      <c r="BR1539" s="99">
        <v>9644824.2764892597</v>
      </c>
      <c r="BS1539" s="99">
        <v>5788165.5985717801</v>
      </c>
      <c r="BT1539" s="99">
        <v>0</v>
      </c>
      <c r="BU1539" s="99">
        <v>2189198.5699768099</v>
      </c>
      <c r="BV1539" s="99">
        <v>3106563.9848327599</v>
      </c>
      <c r="BW1539" s="99">
        <v>0</v>
      </c>
      <c r="BX1539" s="99">
        <v>383097.86965560901</v>
      </c>
      <c r="BY1539" s="99">
        <v>0</v>
      </c>
      <c r="BZ1539" s="99">
        <v>0</v>
      </c>
      <c r="CA1539" s="99">
        <v>0</v>
      </c>
      <c r="CB1539" s="99">
        <v>8978483.6705322303</v>
      </c>
      <c r="CC1539" s="99">
        <v>91388523.206054702</v>
      </c>
      <c r="CD1539" s="99">
        <v>20628686.7426758</v>
      </c>
      <c r="CE1539" s="99">
        <v>3645.4375846386001</v>
      </c>
      <c r="CF1539" s="99">
        <v>546670.27847290004</v>
      </c>
      <c r="CG1539" s="99">
        <v>4591665.39916992</v>
      </c>
      <c r="CH1539" s="99">
        <v>0</v>
      </c>
      <c r="CI1539" s="99">
        <v>124890.319090843</v>
      </c>
      <c r="CJ1539" s="99">
        <v>9525124.01416016</v>
      </c>
      <c r="CK1539" s="99">
        <v>95990009.345703095</v>
      </c>
      <c r="CL1539" s="99">
        <v>20991711.378662098</v>
      </c>
      <c r="CM1539" s="166">
        <v>162411.71896362299</v>
      </c>
      <c r="CN1539" s="166">
        <v>21663165.860595699</v>
      </c>
      <c r="CO1539" s="166">
        <v>143144767.67382801</v>
      </c>
      <c r="CP1539" s="99">
        <v>20991711.378662098</v>
      </c>
      <c r="CQ1539" s="99">
        <v>0</v>
      </c>
      <c r="CR1539" s="99">
        <v>0</v>
      </c>
      <c r="CS1539" s="99">
        <v>0</v>
      </c>
      <c r="CT1539" s="99">
        <v>0</v>
      </c>
      <c r="CU1539" s="98">
        <v>15677.991260207</v>
      </c>
      <c r="CV1539" s="98">
        <v>41101.829884567996</v>
      </c>
      <c r="CW1539" s="98">
        <v>9525153.9490051307</v>
      </c>
      <c r="CX1539" s="98">
        <v>95980188.605224624</v>
      </c>
    </row>
    <row r="1540" spans="1:102" x14ac:dyDescent="0.2">
      <c r="A1540" s="98" t="s">
        <v>76</v>
      </c>
      <c r="B1540" s="100">
        <v>41518</v>
      </c>
      <c r="C1540" s="99">
        <v>104916.46562671701</v>
      </c>
      <c r="D1540" s="99">
        <v>3.0605951909965401</v>
      </c>
      <c r="E1540" s="99">
        <v>15307.0434597731</v>
      </c>
      <c r="F1540" s="99">
        <v>0</v>
      </c>
      <c r="G1540" s="99">
        <v>3630.6117681860901</v>
      </c>
      <c r="H1540" s="99">
        <v>0</v>
      </c>
      <c r="I1540" s="99">
        <v>0</v>
      </c>
      <c r="J1540" s="99">
        <v>37904.119032859802</v>
      </c>
      <c r="K1540" s="99">
        <v>0</v>
      </c>
      <c r="L1540" s="99">
        <v>659.60381385684002</v>
      </c>
      <c r="M1540" s="99">
        <v>47473.953805923498</v>
      </c>
      <c r="N1540" s="99">
        <v>11455.336840391201</v>
      </c>
      <c r="O1540" s="99">
        <v>0</v>
      </c>
      <c r="P1540" s="99">
        <v>55846.456240177198</v>
      </c>
      <c r="Q1540" s="99">
        <v>4980.2068595290202</v>
      </c>
      <c r="R1540" s="99">
        <v>0</v>
      </c>
      <c r="S1540" s="99">
        <v>3619.5261957347402</v>
      </c>
      <c r="T1540" s="99">
        <v>0.97825032316905003</v>
      </c>
      <c r="U1540" s="99">
        <v>38012.372609138503</v>
      </c>
      <c r="V1540" s="99">
        <v>7284314.3063354502</v>
      </c>
      <c r="W1540" s="99">
        <v>149.50205980800101</v>
      </c>
      <c r="X1540" s="99">
        <v>1599801.3098754899</v>
      </c>
      <c r="Y1540" s="99">
        <v>1070037.6326446501</v>
      </c>
      <c r="Z1540" s="99">
        <v>548929.26384735096</v>
      </c>
      <c r="AA1540" s="99">
        <v>0</v>
      </c>
      <c r="AB1540" s="99">
        <v>0</v>
      </c>
      <c r="AC1540" s="99">
        <v>12225790.7967529</v>
      </c>
      <c r="AD1540" s="99">
        <v>0</v>
      </c>
      <c r="AE1540" s="99">
        <v>72488.950292587295</v>
      </c>
      <c r="AF1540" s="99">
        <v>3208528.3670043899</v>
      </c>
      <c r="AG1540" s="99">
        <v>1711624.2998504599</v>
      </c>
      <c r="AH1540" s="99">
        <v>0</v>
      </c>
      <c r="AI1540" s="99">
        <v>3049494.1760253902</v>
      </c>
      <c r="AJ1540" s="99">
        <v>850161.56277465797</v>
      </c>
      <c r="AK1540" s="99">
        <v>0</v>
      </c>
      <c r="AL1540" s="99">
        <v>547533.37503051804</v>
      </c>
      <c r="AM1540" s="99">
        <v>62.778568551409997</v>
      </c>
      <c r="AN1540" s="99">
        <v>12239685.5344238</v>
      </c>
      <c r="AO1540" s="99">
        <v>74618221.675781295</v>
      </c>
      <c r="AP1540" s="99">
        <v>1266.6052725613099</v>
      </c>
      <c r="AQ1540" s="99">
        <v>15569980.5598145</v>
      </c>
      <c r="AR1540" s="99">
        <v>0</v>
      </c>
      <c r="AS1540" s="99">
        <v>4608643.3275146503</v>
      </c>
      <c r="AT1540" s="99">
        <v>0</v>
      </c>
      <c r="AU1540" s="99">
        <v>0</v>
      </c>
      <c r="AV1540" s="99">
        <v>47407674.619628899</v>
      </c>
      <c r="AW1540" s="99">
        <v>0</v>
      </c>
      <c r="AX1540" s="99">
        <v>600162.09069061303</v>
      </c>
      <c r="AY1540" s="99">
        <v>34505666.7958984</v>
      </c>
      <c r="AZ1540" s="99">
        <v>15443479.8551025</v>
      </c>
      <c r="BA1540" s="99">
        <v>0</v>
      </c>
      <c r="BB1540" s="99">
        <v>32075889.5239258</v>
      </c>
      <c r="BC1540" s="99">
        <v>7918345.9301757803</v>
      </c>
      <c r="BD1540" s="99">
        <v>0</v>
      </c>
      <c r="BE1540" s="99">
        <v>4594533.8051757803</v>
      </c>
      <c r="BF1540" s="99">
        <v>462.50332096964098</v>
      </c>
      <c r="BG1540" s="99">
        <v>47451367.752929702</v>
      </c>
      <c r="BH1540" s="99">
        <v>17443557.348632801</v>
      </c>
      <c r="BI1540" s="99">
        <v>139.29280393198101</v>
      </c>
      <c r="BJ1540" s="99">
        <v>3076851.5362243699</v>
      </c>
      <c r="BK1540" s="99">
        <v>2340591.7691345201</v>
      </c>
      <c r="BL1540" s="99">
        <v>0</v>
      </c>
      <c r="BM1540" s="99">
        <v>0</v>
      </c>
      <c r="BN1540" s="99">
        <v>0</v>
      </c>
      <c r="BO1540" s="99">
        <v>0</v>
      </c>
      <c r="BP1540" s="99">
        <v>0</v>
      </c>
      <c r="BQ1540" s="99">
        <v>0</v>
      </c>
      <c r="BR1540" s="99">
        <v>9667431.6348877009</v>
      </c>
      <c r="BS1540" s="99">
        <v>5689749.4722290002</v>
      </c>
      <c r="BT1540" s="99">
        <v>0</v>
      </c>
      <c r="BU1540" s="99">
        <v>1899768.4499816899</v>
      </c>
      <c r="BV1540" s="99">
        <v>3103650.4097290002</v>
      </c>
      <c r="BW1540" s="99">
        <v>0</v>
      </c>
      <c r="BX1540" s="99">
        <v>323551.01972198498</v>
      </c>
      <c r="BY1540" s="99">
        <v>0</v>
      </c>
      <c r="BZ1540" s="99">
        <v>0</v>
      </c>
      <c r="CA1540" s="99">
        <v>0</v>
      </c>
      <c r="CB1540" s="99">
        <v>8863506.6369628906</v>
      </c>
      <c r="CC1540" s="99">
        <v>90220100.334960893</v>
      </c>
      <c r="CD1540" s="99">
        <v>20513168.740966801</v>
      </c>
      <c r="CE1540" s="99">
        <v>3630.43790972233</v>
      </c>
      <c r="CF1540" s="99">
        <v>544582.28465270996</v>
      </c>
      <c r="CG1540" s="99">
        <v>4577068.8049316397</v>
      </c>
      <c r="CH1540" s="99">
        <v>0</v>
      </c>
      <c r="CI1540" s="99">
        <v>123898.26663017301</v>
      </c>
      <c r="CJ1540" s="99">
        <v>9406491.3216552697</v>
      </c>
      <c r="CK1540" s="99">
        <v>94811366.625976607</v>
      </c>
      <c r="CL1540" s="99">
        <v>20870540.057372998</v>
      </c>
      <c r="CM1540" s="166">
        <v>161785.90715408299</v>
      </c>
      <c r="CN1540" s="166">
        <v>21665749.127197299</v>
      </c>
      <c r="CO1540" s="166">
        <v>142244304.99609399</v>
      </c>
      <c r="CP1540" s="99">
        <v>20870540.057372998</v>
      </c>
      <c r="CQ1540" s="99">
        <v>0</v>
      </c>
      <c r="CR1540" s="99">
        <v>0</v>
      </c>
      <c r="CS1540" s="99">
        <v>0</v>
      </c>
      <c r="CT1540" s="99">
        <v>0</v>
      </c>
      <c r="CU1540" s="98">
        <v>15385.644882453</v>
      </c>
      <c r="CV1540" s="98">
        <v>41253.307211068</v>
      </c>
      <c r="CW1540" s="98">
        <v>9408088.9216156006</v>
      </c>
      <c r="CX1540" s="98">
        <v>94797169.139892533</v>
      </c>
    </row>
    <row r="1541" spans="1:102" x14ac:dyDescent="0.2">
      <c r="A1541" s="98" t="s">
        <v>76</v>
      </c>
      <c r="B1541" s="100">
        <v>41609</v>
      </c>
      <c r="C1541" s="99">
        <v>104066.132445335</v>
      </c>
      <c r="D1541" s="99">
        <v>3.91520674299682</v>
      </c>
      <c r="E1541" s="99">
        <v>14784.727454662299</v>
      </c>
      <c r="F1541" s="99">
        <v>0</v>
      </c>
      <c r="G1541" s="99">
        <v>3604.8845928609398</v>
      </c>
      <c r="H1541" s="99">
        <v>0</v>
      </c>
      <c r="I1541" s="99">
        <v>0</v>
      </c>
      <c r="J1541" s="99">
        <v>38057.265265941598</v>
      </c>
      <c r="K1541" s="99">
        <v>0</v>
      </c>
      <c r="L1541" s="99">
        <v>470.530394263566</v>
      </c>
      <c r="M1541" s="99">
        <v>47445.512135028803</v>
      </c>
      <c r="N1541" s="99">
        <v>11296.782555699299</v>
      </c>
      <c r="O1541" s="99">
        <v>0</v>
      </c>
      <c r="P1541" s="99">
        <v>54747.064146041899</v>
      </c>
      <c r="Q1541" s="99">
        <v>4917.4935924410802</v>
      </c>
      <c r="R1541" s="99">
        <v>0</v>
      </c>
      <c r="S1541" s="99">
        <v>3581.6546801924701</v>
      </c>
      <c r="T1541" s="99">
        <v>0</v>
      </c>
      <c r="U1541" s="99">
        <v>38139.429160594897</v>
      </c>
      <c r="V1541" s="99">
        <v>7120136.2426147498</v>
      </c>
      <c r="W1541" s="99">
        <v>253.97952062450301</v>
      </c>
      <c r="X1541" s="99">
        <v>1582603.21640015</v>
      </c>
      <c r="Y1541" s="99">
        <v>1052823.04850769</v>
      </c>
      <c r="Z1541" s="99">
        <v>534198.90644073498</v>
      </c>
      <c r="AA1541" s="99">
        <v>0</v>
      </c>
      <c r="AB1541" s="99">
        <v>0</v>
      </c>
      <c r="AC1541" s="99">
        <v>12192788.838012701</v>
      </c>
      <c r="AD1541" s="99">
        <v>0</v>
      </c>
      <c r="AE1541" s="99">
        <v>76119.035433769197</v>
      </c>
      <c r="AF1541" s="99">
        <v>3175960.2029418899</v>
      </c>
      <c r="AG1541" s="99">
        <v>1673463.9770355199</v>
      </c>
      <c r="AH1541" s="99">
        <v>0</v>
      </c>
      <c r="AI1541" s="99">
        <v>2963247.8321533198</v>
      </c>
      <c r="AJ1541" s="99">
        <v>843561.98020172096</v>
      </c>
      <c r="AK1541" s="99">
        <v>0</v>
      </c>
      <c r="AL1541" s="99">
        <v>529146.892814636</v>
      </c>
      <c r="AM1541" s="99">
        <v>0</v>
      </c>
      <c r="AN1541" s="99">
        <v>12205263.303466801</v>
      </c>
      <c r="AO1541" s="99">
        <v>73444041.487304702</v>
      </c>
      <c r="AP1541" s="99">
        <v>2629.5079797804401</v>
      </c>
      <c r="AQ1541" s="99">
        <v>15385901.3204346</v>
      </c>
      <c r="AR1541" s="99">
        <v>0</v>
      </c>
      <c r="AS1541" s="99">
        <v>4523371.5992431603</v>
      </c>
      <c r="AT1541" s="99">
        <v>0</v>
      </c>
      <c r="AU1541" s="99">
        <v>0</v>
      </c>
      <c r="AV1541" s="99">
        <v>47535523.552246101</v>
      </c>
      <c r="AW1541" s="99">
        <v>0</v>
      </c>
      <c r="AX1541" s="99">
        <v>620858.562683105</v>
      </c>
      <c r="AY1541" s="99">
        <v>34278900.149902299</v>
      </c>
      <c r="AZ1541" s="99">
        <v>15110228.6647949</v>
      </c>
      <c r="BA1541" s="99">
        <v>0</v>
      </c>
      <c r="BB1541" s="99">
        <v>31017591.095703099</v>
      </c>
      <c r="BC1541" s="99">
        <v>7867549.00891113</v>
      </c>
      <c r="BD1541" s="99">
        <v>0</v>
      </c>
      <c r="BE1541" s="99">
        <v>4480732.4565429697</v>
      </c>
      <c r="BF1541" s="99">
        <v>0</v>
      </c>
      <c r="BG1541" s="99">
        <v>47577532.625488304</v>
      </c>
      <c r="BH1541" s="99">
        <v>17286924.971923798</v>
      </c>
      <c r="BI1541" s="99">
        <v>125.846409452148</v>
      </c>
      <c r="BJ1541" s="99">
        <v>3062996.0334777799</v>
      </c>
      <c r="BK1541" s="99">
        <v>2299106.06884766</v>
      </c>
      <c r="BL1541" s="99">
        <v>0</v>
      </c>
      <c r="BM1541" s="99">
        <v>0</v>
      </c>
      <c r="BN1541" s="99">
        <v>0</v>
      </c>
      <c r="BO1541" s="99">
        <v>0</v>
      </c>
      <c r="BP1541" s="99">
        <v>0</v>
      </c>
      <c r="BQ1541" s="99">
        <v>0</v>
      </c>
      <c r="BR1541" s="99">
        <v>9618939.01708984</v>
      </c>
      <c r="BS1541" s="99">
        <v>5579086.1334228497</v>
      </c>
      <c r="BT1541" s="99">
        <v>0</v>
      </c>
      <c r="BU1541" s="99">
        <v>2061226.99998474</v>
      </c>
      <c r="BV1541" s="99">
        <v>3088184.0385436998</v>
      </c>
      <c r="BW1541" s="99">
        <v>0</v>
      </c>
      <c r="BX1541" s="99">
        <v>349963.20970535302</v>
      </c>
      <c r="BY1541" s="99">
        <v>0</v>
      </c>
      <c r="BZ1541" s="99">
        <v>0</v>
      </c>
      <c r="CA1541" s="99">
        <v>0</v>
      </c>
      <c r="CB1541" s="99">
        <v>8729013.9309081994</v>
      </c>
      <c r="CC1541" s="99">
        <v>88895168.550781295</v>
      </c>
      <c r="CD1541" s="99">
        <v>20350431.052002002</v>
      </c>
      <c r="CE1541" s="99">
        <v>3604.7888992130802</v>
      </c>
      <c r="CF1541" s="99">
        <v>534260.77867889404</v>
      </c>
      <c r="CG1541" s="99">
        <v>4519711.08166504</v>
      </c>
      <c r="CH1541" s="99">
        <v>0</v>
      </c>
      <c r="CI1541" s="99">
        <v>122475.209768295</v>
      </c>
      <c r="CJ1541" s="99">
        <v>9265396.9141845703</v>
      </c>
      <c r="CK1541" s="99">
        <v>93414299.900390595</v>
      </c>
      <c r="CL1541" s="99">
        <v>20710157.325195301</v>
      </c>
      <c r="CM1541" s="166">
        <v>160236.850296021</v>
      </c>
      <c r="CN1541" s="166">
        <v>21446150.463134799</v>
      </c>
      <c r="CO1541" s="166">
        <v>140651247.39453101</v>
      </c>
      <c r="CP1541" s="99">
        <v>20710157.325195301</v>
      </c>
      <c r="CQ1541" s="99">
        <v>0</v>
      </c>
      <c r="CR1541" s="99">
        <v>0</v>
      </c>
      <c r="CS1541" s="99">
        <v>0</v>
      </c>
      <c r="CT1541" s="99">
        <v>0</v>
      </c>
      <c r="CU1541" s="98">
        <v>14863.046280299001</v>
      </c>
      <c r="CV1541" s="98">
        <v>41300.128611845001</v>
      </c>
      <c r="CW1541" s="98">
        <v>9263274.7095870934</v>
      </c>
      <c r="CX1541" s="98">
        <v>93414879.632446334</v>
      </c>
    </row>
    <row r="1542" spans="1:102" x14ac:dyDescent="0.2">
      <c r="A1542" s="98" t="s">
        <v>76</v>
      </c>
      <c r="B1542" s="100">
        <v>41699</v>
      </c>
      <c r="C1542" s="99">
        <v>103383.13185977899</v>
      </c>
      <c r="D1542" s="99">
        <v>0</v>
      </c>
      <c r="E1542" s="99">
        <v>14722.418131947499</v>
      </c>
      <c r="F1542" s="99">
        <v>0</v>
      </c>
      <c r="G1542" s="99">
        <v>3557.4474557042099</v>
      </c>
      <c r="H1542" s="99">
        <v>0</v>
      </c>
      <c r="I1542" s="99">
        <v>0</v>
      </c>
      <c r="J1542" s="99">
        <v>38373.086053848303</v>
      </c>
      <c r="K1542" s="99">
        <v>0</v>
      </c>
      <c r="L1542" s="99">
        <v>452.312153626233</v>
      </c>
      <c r="M1542" s="99">
        <v>47386.846252441399</v>
      </c>
      <c r="N1542" s="99">
        <v>11139.449495434799</v>
      </c>
      <c r="O1542" s="99">
        <v>0</v>
      </c>
      <c r="P1542" s="99">
        <v>53988.097166538202</v>
      </c>
      <c r="Q1542" s="99">
        <v>4868.11575758457</v>
      </c>
      <c r="R1542" s="99">
        <v>0</v>
      </c>
      <c r="S1542" s="99">
        <v>3520.5186538100202</v>
      </c>
      <c r="T1542" s="99">
        <v>0</v>
      </c>
      <c r="U1542" s="99">
        <v>38443.756865024603</v>
      </c>
      <c r="V1542" s="99">
        <v>7096263.6284790002</v>
      </c>
      <c r="W1542" s="99">
        <v>0</v>
      </c>
      <c r="X1542" s="99">
        <v>1574976.98652649</v>
      </c>
      <c r="Y1542" s="99">
        <v>1045922.90775299</v>
      </c>
      <c r="Z1542" s="99">
        <v>520313.42800140398</v>
      </c>
      <c r="AA1542" s="99">
        <v>0</v>
      </c>
      <c r="AB1542" s="99">
        <v>0</v>
      </c>
      <c r="AC1542" s="99">
        <v>12230085.4685059</v>
      </c>
      <c r="AD1542" s="99">
        <v>0</v>
      </c>
      <c r="AE1542" s="99">
        <v>76805.6509141922</v>
      </c>
      <c r="AF1542" s="99">
        <v>3161160.90301514</v>
      </c>
      <c r="AG1542" s="99">
        <v>1654561.8919677699</v>
      </c>
      <c r="AH1542" s="99">
        <v>0</v>
      </c>
      <c r="AI1542" s="99">
        <v>2878315.94714355</v>
      </c>
      <c r="AJ1542" s="99">
        <v>832469.99894714402</v>
      </c>
      <c r="AK1542" s="99">
        <v>0</v>
      </c>
      <c r="AL1542" s="99">
        <v>514196.771717072</v>
      </c>
      <c r="AM1542" s="99">
        <v>0</v>
      </c>
      <c r="AN1542" s="99">
        <v>12245037.108154301</v>
      </c>
      <c r="AO1542" s="99">
        <v>73389405.001953095</v>
      </c>
      <c r="AP1542" s="99">
        <v>0</v>
      </c>
      <c r="AQ1542" s="99">
        <v>15336831.5391846</v>
      </c>
      <c r="AR1542" s="99">
        <v>0</v>
      </c>
      <c r="AS1542" s="99">
        <v>4425595.6887207003</v>
      </c>
      <c r="AT1542" s="99">
        <v>0</v>
      </c>
      <c r="AU1542" s="99">
        <v>0</v>
      </c>
      <c r="AV1542" s="99">
        <v>47834428.1259766</v>
      </c>
      <c r="AW1542" s="99">
        <v>0</v>
      </c>
      <c r="AX1542" s="99">
        <v>611830.84669494606</v>
      </c>
      <c r="AY1542" s="99">
        <v>34243373.490722701</v>
      </c>
      <c r="AZ1542" s="99">
        <v>14940072.1916504</v>
      </c>
      <c r="BA1542" s="99">
        <v>0</v>
      </c>
      <c r="BB1542" s="99">
        <v>30304168.236816399</v>
      </c>
      <c r="BC1542" s="99">
        <v>7811710.4161987295</v>
      </c>
      <c r="BD1542" s="99">
        <v>0</v>
      </c>
      <c r="BE1542" s="99">
        <v>4375716.6291503897</v>
      </c>
      <c r="BF1542" s="99">
        <v>0</v>
      </c>
      <c r="BG1542" s="99">
        <v>47910473.323242202</v>
      </c>
      <c r="BH1542" s="99">
        <v>17121572.915283199</v>
      </c>
      <c r="BI1542" s="99">
        <v>0</v>
      </c>
      <c r="BJ1542" s="99">
        <v>3042168.5604858398</v>
      </c>
      <c r="BK1542" s="99">
        <v>2279395.7582702599</v>
      </c>
      <c r="BL1542" s="99">
        <v>0</v>
      </c>
      <c r="BM1542" s="99">
        <v>0</v>
      </c>
      <c r="BN1542" s="99">
        <v>0</v>
      </c>
      <c r="BO1542" s="99">
        <v>0</v>
      </c>
      <c r="BP1542" s="99">
        <v>0</v>
      </c>
      <c r="BQ1542" s="99">
        <v>0</v>
      </c>
      <c r="BR1542" s="99">
        <v>9595268.3237304706</v>
      </c>
      <c r="BS1542" s="99">
        <v>5518955.7566528302</v>
      </c>
      <c r="BT1542" s="99">
        <v>0</v>
      </c>
      <c r="BU1542" s="99">
        <v>2023481.39997864</v>
      </c>
      <c r="BV1542" s="99">
        <v>3071226.8305969201</v>
      </c>
      <c r="BW1542" s="99">
        <v>0</v>
      </c>
      <c r="BX1542" s="99">
        <v>357247.66970825201</v>
      </c>
      <c r="BY1542" s="99">
        <v>0</v>
      </c>
      <c r="BZ1542" s="99">
        <v>0</v>
      </c>
      <c r="CA1542" s="99">
        <v>0</v>
      </c>
      <c r="CB1542" s="99">
        <v>8686850.1660156306</v>
      </c>
      <c r="CC1542" s="99">
        <v>88905399.278320298</v>
      </c>
      <c r="CD1542" s="99">
        <v>20166930.446777299</v>
      </c>
      <c r="CE1542" s="99">
        <v>3557.2377099990799</v>
      </c>
      <c r="CF1542" s="99">
        <v>522768.59863662702</v>
      </c>
      <c r="CG1542" s="99">
        <v>4440079.1425781297</v>
      </c>
      <c r="CH1542" s="99">
        <v>0</v>
      </c>
      <c r="CI1542" s="99">
        <v>121603.745241165</v>
      </c>
      <c r="CJ1542" s="99">
        <v>9209199.1162109394</v>
      </c>
      <c r="CK1542" s="99">
        <v>93369578.831054702</v>
      </c>
      <c r="CL1542" s="99">
        <v>20521323.290283199</v>
      </c>
      <c r="CM1542" s="166">
        <v>159614.186605453</v>
      </c>
      <c r="CN1542" s="166">
        <v>21389489.810302701</v>
      </c>
      <c r="CO1542" s="166">
        <v>141451093.64257801</v>
      </c>
      <c r="CP1542" s="99">
        <v>20521323.290283199</v>
      </c>
      <c r="CQ1542" s="99">
        <v>0</v>
      </c>
      <c r="CR1542" s="99">
        <v>0</v>
      </c>
      <c r="CS1542" s="99">
        <v>0</v>
      </c>
      <c r="CT1542" s="99">
        <v>0</v>
      </c>
      <c r="CU1542" s="98">
        <v>14808.926283912</v>
      </c>
      <c r="CV1542" s="98">
        <v>41588.068068428001</v>
      </c>
      <c r="CW1542" s="98">
        <v>9209618.7646522578</v>
      </c>
      <c r="CX1542" s="98">
        <v>93345478.420898423</v>
      </c>
    </row>
    <row r="1543" spans="1:102" x14ac:dyDescent="0.2">
      <c r="A1543" s="98" t="s">
        <v>76</v>
      </c>
      <c r="B1543" s="100">
        <v>41791</v>
      </c>
      <c r="C1543" s="99">
        <v>102716.46625423399</v>
      </c>
      <c r="D1543" s="99">
        <v>0</v>
      </c>
      <c r="E1543" s="99">
        <v>14680.8546459675</v>
      </c>
      <c r="F1543" s="99">
        <v>0</v>
      </c>
      <c r="G1543" s="99">
        <v>3516.46667248011</v>
      </c>
      <c r="H1543" s="99">
        <v>0</v>
      </c>
      <c r="I1543" s="99">
        <v>0</v>
      </c>
      <c r="J1543" s="99">
        <v>38547.7549371719</v>
      </c>
      <c r="K1543" s="99">
        <v>0</v>
      </c>
      <c r="L1543" s="99">
        <v>1116.3454047739499</v>
      </c>
      <c r="M1543" s="99">
        <v>47297.746250152602</v>
      </c>
      <c r="N1543" s="99">
        <v>11142.9596774578</v>
      </c>
      <c r="O1543" s="99">
        <v>0</v>
      </c>
      <c r="P1543" s="99">
        <v>52932.974522590601</v>
      </c>
      <c r="Q1543" s="99">
        <v>4835.7163471579597</v>
      </c>
      <c r="R1543" s="99">
        <v>0</v>
      </c>
      <c r="S1543" s="99">
        <v>3509.6845773458499</v>
      </c>
      <c r="T1543" s="99">
        <v>0</v>
      </c>
      <c r="U1543" s="99">
        <v>38602.537238121004</v>
      </c>
      <c r="V1543" s="99">
        <v>7004292.4176635696</v>
      </c>
      <c r="W1543" s="99">
        <v>0</v>
      </c>
      <c r="X1543" s="99">
        <v>1555958.8594055199</v>
      </c>
      <c r="Y1543" s="99">
        <v>1026001.5598297101</v>
      </c>
      <c r="Z1543" s="99">
        <v>515347.22238159197</v>
      </c>
      <c r="AA1543" s="99">
        <v>0</v>
      </c>
      <c r="AB1543" s="99">
        <v>0</v>
      </c>
      <c r="AC1543" s="99">
        <v>12276606.5279541</v>
      </c>
      <c r="AD1543" s="99">
        <v>0</v>
      </c>
      <c r="AE1543" s="99">
        <v>101831.264590263</v>
      </c>
      <c r="AF1543" s="99">
        <v>3150861.3589782701</v>
      </c>
      <c r="AG1543" s="99">
        <v>1629331.1011352499</v>
      </c>
      <c r="AH1543" s="99">
        <v>0</v>
      </c>
      <c r="AI1543" s="99">
        <v>2828518.3476867699</v>
      </c>
      <c r="AJ1543" s="99">
        <v>823532.93151855504</v>
      </c>
      <c r="AK1543" s="99">
        <v>0</v>
      </c>
      <c r="AL1543" s="99">
        <v>510350.16583252</v>
      </c>
      <c r="AM1543" s="99">
        <v>0</v>
      </c>
      <c r="AN1543" s="99">
        <v>12281828.369384799</v>
      </c>
      <c r="AO1543" s="99">
        <v>72369020.974609405</v>
      </c>
      <c r="AP1543" s="99">
        <v>0</v>
      </c>
      <c r="AQ1543" s="99">
        <v>15297015.8862305</v>
      </c>
      <c r="AR1543" s="99">
        <v>0</v>
      </c>
      <c r="AS1543" s="99">
        <v>4390572.8681030301</v>
      </c>
      <c r="AT1543" s="99">
        <v>0</v>
      </c>
      <c r="AU1543" s="99">
        <v>0</v>
      </c>
      <c r="AV1543" s="99">
        <v>48354901.996093802</v>
      </c>
      <c r="AW1543" s="99">
        <v>0</v>
      </c>
      <c r="AX1543" s="99">
        <v>959844.02143859898</v>
      </c>
      <c r="AY1543" s="99">
        <v>34325577.454589799</v>
      </c>
      <c r="AZ1543" s="99">
        <v>14760130.5384521</v>
      </c>
      <c r="BA1543" s="99">
        <v>0</v>
      </c>
      <c r="BB1543" s="99">
        <v>29773684.035644501</v>
      </c>
      <c r="BC1543" s="99">
        <v>7738208.53979492</v>
      </c>
      <c r="BD1543" s="99">
        <v>0</v>
      </c>
      <c r="BE1543" s="99">
        <v>4349735.8427123995</v>
      </c>
      <c r="BF1543" s="99">
        <v>0</v>
      </c>
      <c r="BG1543" s="99">
        <v>48337876.186035201</v>
      </c>
      <c r="BH1543" s="99">
        <v>16980705.043212902</v>
      </c>
      <c r="BI1543" s="99">
        <v>0</v>
      </c>
      <c r="BJ1543" s="99">
        <v>2993793.55932617</v>
      </c>
      <c r="BK1543" s="99">
        <v>2241531.8930358901</v>
      </c>
      <c r="BL1543" s="99">
        <v>0</v>
      </c>
      <c r="BM1543" s="99">
        <v>0</v>
      </c>
      <c r="BN1543" s="99">
        <v>0</v>
      </c>
      <c r="BO1543" s="99">
        <v>0</v>
      </c>
      <c r="BP1543" s="99">
        <v>0</v>
      </c>
      <c r="BQ1543" s="99">
        <v>0</v>
      </c>
      <c r="BR1543" s="99">
        <v>9539523.4429931603</v>
      </c>
      <c r="BS1543" s="99">
        <v>5454583.6318359403</v>
      </c>
      <c r="BT1543" s="99">
        <v>0</v>
      </c>
      <c r="BU1543" s="99">
        <v>2037177.23999023</v>
      </c>
      <c r="BV1543" s="99">
        <v>3050131.1955261198</v>
      </c>
      <c r="BW1543" s="99">
        <v>0</v>
      </c>
      <c r="BX1543" s="99">
        <v>362480.22971725499</v>
      </c>
      <c r="BY1543" s="99">
        <v>0</v>
      </c>
      <c r="BZ1543" s="99">
        <v>0</v>
      </c>
      <c r="CA1543" s="99">
        <v>0</v>
      </c>
      <c r="CB1543" s="99">
        <v>8545129.0167236291</v>
      </c>
      <c r="CC1543" s="99">
        <v>87678918.072265595</v>
      </c>
      <c r="CD1543" s="99">
        <v>19973403.231933601</v>
      </c>
      <c r="CE1543" s="99">
        <v>3517.4203402399999</v>
      </c>
      <c r="CF1543" s="99">
        <v>518679.01208114601</v>
      </c>
      <c r="CG1543" s="99">
        <v>4416873.7896118201</v>
      </c>
      <c r="CH1543" s="99">
        <v>0</v>
      </c>
      <c r="CI1543" s="99">
        <v>120928.445990562</v>
      </c>
      <c r="CJ1543" s="99">
        <v>9062968.6135253906</v>
      </c>
      <c r="CK1543" s="99">
        <v>92086622.650390595</v>
      </c>
      <c r="CL1543" s="99">
        <v>20313204.0852051</v>
      </c>
      <c r="CM1543" s="166">
        <v>159187.04389953599</v>
      </c>
      <c r="CN1543" s="166">
        <v>21362306.371093798</v>
      </c>
      <c r="CO1543" s="166">
        <v>140504189.79101601</v>
      </c>
      <c r="CP1543" s="99">
        <v>20313204.0852051</v>
      </c>
      <c r="CQ1543" s="99">
        <v>0</v>
      </c>
      <c r="CR1543" s="99">
        <v>0</v>
      </c>
      <c r="CS1543" s="99">
        <v>0</v>
      </c>
      <c r="CT1543" s="99">
        <v>0</v>
      </c>
      <c r="CU1543" s="98">
        <v>14743.768402277001</v>
      </c>
      <c r="CV1543" s="98">
        <v>41757.431710227997</v>
      </c>
      <c r="CW1543" s="98">
        <v>9063808.0288047753</v>
      </c>
      <c r="CX1543" s="98">
        <v>92095791.861877412</v>
      </c>
    </row>
    <row r="1544" spans="1:102" x14ac:dyDescent="0.2">
      <c r="A1544" s="98" t="s">
        <v>76</v>
      </c>
      <c r="B1544" s="100">
        <v>41883</v>
      </c>
      <c r="C1544" s="99">
        <v>102299.995540619</v>
      </c>
      <c r="D1544" s="99">
        <v>0</v>
      </c>
      <c r="E1544" s="99">
        <v>14221.210196137399</v>
      </c>
      <c r="F1544" s="99">
        <v>0</v>
      </c>
      <c r="G1544" s="99">
        <v>3598.6001107096699</v>
      </c>
      <c r="H1544" s="99">
        <v>0</v>
      </c>
      <c r="I1544" s="99">
        <v>0</v>
      </c>
      <c r="J1544" s="99">
        <v>38513.629817009001</v>
      </c>
      <c r="K1544" s="99">
        <v>0</v>
      </c>
      <c r="L1544" s="99">
        <v>551.00072474777699</v>
      </c>
      <c r="M1544" s="99">
        <v>47290.673846721598</v>
      </c>
      <c r="N1544" s="99">
        <v>11056.5158946514</v>
      </c>
      <c r="O1544" s="99">
        <v>0</v>
      </c>
      <c r="P1544" s="99">
        <v>52918.9845399857</v>
      </c>
      <c r="Q1544" s="99">
        <v>4791.9419927597</v>
      </c>
      <c r="R1544" s="99">
        <v>0</v>
      </c>
      <c r="S1544" s="99">
        <v>3579.4471727907699</v>
      </c>
      <c r="T1544" s="99">
        <v>0</v>
      </c>
      <c r="U1544" s="99">
        <v>38548.869719028502</v>
      </c>
      <c r="V1544" s="99">
        <v>6948892.8804321298</v>
      </c>
      <c r="W1544" s="99">
        <v>0</v>
      </c>
      <c r="X1544" s="99">
        <v>1520074.53294373</v>
      </c>
      <c r="Y1544" s="99">
        <v>994188.99819946301</v>
      </c>
      <c r="Z1544" s="99">
        <v>516798.068180084</v>
      </c>
      <c r="AA1544" s="99">
        <v>0</v>
      </c>
      <c r="AB1544" s="99">
        <v>0</v>
      </c>
      <c r="AC1544" s="99">
        <v>12303942.7619629</v>
      </c>
      <c r="AD1544" s="99">
        <v>0</v>
      </c>
      <c r="AE1544" s="99">
        <v>81396.454275131196</v>
      </c>
      <c r="AF1544" s="99">
        <v>3153810.2945251502</v>
      </c>
      <c r="AG1544" s="99">
        <v>1603449.41398621</v>
      </c>
      <c r="AH1544" s="99">
        <v>0</v>
      </c>
      <c r="AI1544" s="99">
        <v>2830972.0282897898</v>
      </c>
      <c r="AJ1544" s="99">
        <v>819401.89588165295</v>
      </c>
      <c r="AK1544" s="99">
        <v>0</v>
      </c>
      <c r="AL1544" s="99">
        <v>514231.60113143898</v>
      </c>
      <c r="AM1544" s="99">
        <v>0</v>
      </c>
      <c r="AN1544" s="99">
        <v>12305717.841552701</v>
      </c>
      <c r="AO1544" s="99">
        <v>72329048.447265595</v>
      </c>
      <c r="AP1544" s="99">
        <v>0</v>
      </c>
      <c r="AQ1544" s="99">
        <v>15039525.153930699</v>
      </c>
      <c r="AR1544" s="99">
        <v>0</v>
      </c>
      <c r="AS1544" s="99">
        <v>4399940.9854126005</v>
      </c>
      <c r="AT1544" s="99">
        <v>0</v>
      </c>
      <c r="AU1544" s="99">
        <v>0</v>
      </c>
      <c r="AV1544" s="99">
        <v>48355297.333007798</v>
      </c>
      <c r="AW1544" s="99">
        <v>0</v>
      </c>
      <c r="AX1544" s="99">
        <v>810714.65952301002</v>
      </c>
      <c r="AY1544" s="99">
        <v>34478834.497558601</v>
      </c>
      <c r="AZ1544" s="99">
        <v>14555045.8474121</v>
      </c>
      <c r="BA1544" s="99">
        <v>0</v>
      </c>
      <c r="BB1544" s="99">
        <v>29911372.6181641</v>
      </c>
      <c r="BC1544" s="99">
        <v>7742229.7526855497</v>
      </c>
      <c r="BD1544" s="99">
        <v>0</v>
      </c>
      <c r="BE1544" s="99">
        <v>4376014.4091796903</v>
      </c>
      <c r="BF1544" s="99">
        <v>0</v>
      </c>
      <c r="BG1544" s="99">
        <v>48371802.670410201</v>
      </c>
      <c r="BH1544" s="99">
        <v>17094370.651122998</v>
      </c>
      <c r="BI1544" s="99">
        <v>0</v>
      </c>
      <c r="BJ1544" s="99">
        <v>2931836.8766479502</v>
      </c>
      <c r="BK1544" s="99">
        <v>2171099.0317993201</v>
      </c>
      <c r="BL1544" s="99">
        <v>0</v>
      </c>
      <c r="BM1544" s="99">
        <v>0</v>
      </c>
      <c r="BN1544" s="99">
        <v>0</v>
      </c>
      <c r="BO1544" s="99">
        <v>0</v>
      </c>
      <c r="BP1544" s="99">
        <v>0</v>
      </c>
      <c r="BQ1544" s="99">
        <v>0</v>
      </c>
      <c r="BR1544" s="99">
        <v>9631931.60302734</v>
      </c>
      <c r="BS1544" s="99">
        <v>5394110.19287109</v>
      </c>
      <c r="BT1544" s="99">
        <v>0</v>
      </c>
      <c r="BU1544" s="99">
        <v>1776158.7899932901</v>
      </c>
      <c r="BV1544" s="99">
        <v>3056365.7459411598</v>
      </c>
      <c r="BW1544" s="99">
        <v>0</v>
      </c>
      <c r="BX1544" s="99">
        <v>306640.899768829</v>
      </c>
      <c r="BY1544" s="99">
        <v>0</v>
      </c>
      <c r="BZ1544" s="99">
        <v>0</v>
      </c>
      <c r="CA1544" s="99">
        <v>0</v>
      </c>
      <c r="CB1544" s="99">
        <v>8473929.42651367</v>
      </c>
      <c r="CC1544" s="99">
        <v>87260992.177734405</v>
      </c>
      <c r="CD1544" s="99">
        <v>20025577.0239258</v>
      </c>
      <c r="CE1544" s="99">
        <v>3598.1619613170601</v>
      </c>
      <c r="CF1544" s="99">
        <v>516500.767475128</v>
      </c>
      <c r="CG1544" s="99">
        <v>4405914.6199340802</v>
      </c>
      <c r="CH1544" s="99">
        <v>0</v>
      </c>
      <c r="CI1544" s="99">
        <v>120178.67285156299</v>
      </c>
      <c r="CJ1544" s="99">
        <v>8989859.1442871094</v>
      </c>
      <c r="CK1544" s="99">
        <v>91671332.885742202</v>
      </c>
      <c r="CL1544" s="99">
        <v>20371208.605224598</v>
      </c>
      <c r="CM1544" s="166">
        <v>158531.88503456101</v>
      </c>
      <c r="CN1544" s="166">
        <v>21305002.081054699</v>
      </c>
      <c r="CO1544" s="166">
        <v>140109508.26953101</v>
      </c>
      <c r="CP1544" s="99">
        <v>20371208.605224598</v>
      </c>
      <c r="CQ1544" s="99">
        <v>0</v>
      </c>
      <c r="CR1544" s="99">
        <v>0</v>
      </c>
      <c r="CS1544" s="99">
        <v>0</v>
      </c>
      <c r="CT1544" s="99">
        <v>0</v>
      </c>
      <c r="CU1544" s="98">
        <v>14233.120052775001</v>
      </c>
      <c r="CV1544" s="98">
        <v>41775.949790122999</v>
      </c>
      <c r="CW1544" s="98">
        <v>8990430.1939887982</v>
      </c>
      <c r="CX1544" s="98">
        <v>91666906.797668487</v>
      </c>
    </row>
    <row r="1545" spans="1:102" x14ac:dyDescent="0.2">
      <c r="A1545" s="98" t="s">
        <v>76</v>
      </c>
      <c r="B1545" s="100">
        <v>41974</v>
      </c>
      <c r="C1545" s="99">
        <v>101609.714510918</v>
      </c>
      <c r="D1545" s="99">
        <v>0</v>
      </c>
      <c r="E1545" s="99">
        <v>14387.912987232199</v>
      </c>
      <c r="F1545" s="99">
        <v>0</v>
      </c>
      <c r="G1545" s="99">
        <v>3589.2624666392799</v>
      </c>
      <c r="H1545" s="99">
        <v>0</v>
      </c>
      <c r="I1545" s="99">
        <v>0</v>
      </c>
      <c r="J1545" s="99">
        <v>38395.983796119697</v>
      </c>
      <c r="K1545" s="99">
        <v>0</v>
      </c>
      <c r="L1545" s="99">
        <v>487.08514483645598</v>
      </c>
      <c r="M1545" s="99">
        <v>47260.583568572998</v>
      </c>
      <c r="N1545" s="99">
        <v>10901.440151095399</v>
      </c>
      <c r="O1545" s="99">
        <v>0</v>
      </c>
      <c r="P1545" s="99">
        <v>52573.058065891302</v>
      </c>
      <c r="Q1545" s="99">
        <v>4795.4320032000496</v>
      </c>
      <c r="R1545" s="99">
        <v>0</v>
      </c>
      <c r="S1545" s="99">
        <v>3567.2079445719701</v>
      </c>
      <c r="T1545" s="99">
        <v>0</v>
      </c>
      <c r="U1545" s="99">
        <v>38408.222656726801</v>
      </c>
      <c r="V1545" s="99">
        <v>6863724.0981445303</v>
      </c>
      <c r="W1545" s="99">
        <v>0</v>
      </c>
      <c r="X1545" s="99">
        <v>1496815.4570007301</v>
      </c>
      <c r="Y1545" s="99">
        <v>984111.31935119606</v>
      </c>
      <c r="Z1545" s="99">
        <v>511852.17432403599</v>
      </c>
      <c r="AA1545" s="99">
        <v>0</v>
      </c>
      <c r="AB1545" s="99">
        <v>0</v>
      </c>
      <c r="AC1545" s="99">
        <v>12238768.043823199</v>
      </c>
      <c r="AD1545" s="99">
        <v>0</v>
      </c>
      <c r="AE1545" s="99">
        <v>70215.123093604998</v>
      </c>
      <c r="AF1545" s="99">
        <v>3138101.82995605</v>
      </c>
      <c r="AG1545" s="99">
        <v>1562187.47612</v>
      </c>
      <c r="AH1545" s="99">
        <v>0</v>
      </c>
      <c r="AI1545" s="99">
        <v>2784499.87609863</v>
      </c>
      <c r="AJ1545" s="99">
        <v>820537.76036834705</v>
      </c>
      <c r="AK1545" s="99">
        <v>0</v>
      </c>
      <c r="AL1545" s="99">
        <v>508928.62724685698</v>
      </c>
      <c r="AM1545" s="99">
        <v>0</v>
      </c>
      <c r="AN1545" s="99">
        <v>12241081.2114258</v>
      </c>
      <c r="AO1545" s="99">
        <v>71683629.181640595</v>
      </c>
      <c r="AP1545" s="99">
        <v>0</v>
      </c>
      <c r="AQ1545" s="99">
        <v>14810304.5153809</v>
      </c>
      <c r="AR1545" s="99">
        <v>0</v>
      </c>
      <c r="AS1545" s="99">
        <v>4384230.6008911096</v>
      </c>
      <c r="AT1545" s="99">
        <v>0</v>
      </c>
      <c r="AU1545" s="99">
        <v>0</v>
      </c>
      <c r="AV1545" s="99">
        <v>48451453.568359397</v>
      </c>
      <c r="AW1545" s="99">
        <v>0</v>
      </c>
      <c r="AX1545" s="99">
        <v>597130.32737731899</v>
      </c>
      <c r="AY1545" s="99">
        <v>34427357.064941399</v>
      </c>
      <c r="AZ1545" s="99">
        <v>14231312.9418945</v>
      </c>
      <c r="BA1545" s="99">
        <v>0</v>
      </c>
      <c r="BB1545" s="99">
        <v>29455914.902343798</v>
      </c>
      <c r="BC1545" s="99">
        <v>7749969.0565795898</v>
      </c>
      <c r="BD1545" s="99">
        <v>0</v>
      </c>
      <c r="BE1545" s="99">
        <v>4353872.1753540002</v>
      </c>
      <c r="BF1545" s="99">
        <v>0</v>
      </c>
      <c r="BG1545" s="99">
        <v>48449311.779785201</v>
      </c>
      <c r="BH1545" s="99">
        <v>17012572.770996101</v>
      </c>
      <c r="BI1545" s="99">
        <v>0</v>
      </c>
      <c r="BJ1545" s="99">
        <v>2874010.7186279302</v>
      </c>
      <c r="BK1545" s="99">
        <v>2115268.63208008</v>
      </c>
      <c r="BL1545" s="99">
        <v>0</v>
      </c>
      <c r="BM1545" s="99">
        <v>0</v>
      </c>
      <c r="BN1545" s="99">
        <v>0</v>
      </c>
      <c r="BO1545" s="99">
        <v>0</v>
      </c>
      <c r="BP1545" s="99">
        <v>0</v>
      </c>
      <c r="BQ1545" s="99">
        <v>0</v>
      </c>
      <c r="BR1545" s="99">
        <v>9626976.9923095703</v>
      </c>
      <c r="BS1545" s="99">
        <v>5277065.0462036096</v>
      </c>
      <c r="BT1545" s="99">
        <v>0</v>
      </c>
      <c r="BU1545" s="99">
        <v>1928863.1999816899</v>
      </c>
      <c r="BV1545" s="99">
        <v>3059597.5477294899</v>
      </c>
      <c r="BW1545" s="99">
        <v>0</v>
      </c>
      <c r="BX1545" s="99">
        <v>337393.66972351098</v>
      </c>
      <c r="BY1545" s="99">
        <v>0</v>
      </c>
      <c r="BZ1545" s="99">
        <v>0</v>
      </c>
      <c r="CA1545" s="99">
        <v>0</v>
      </c>
      <c r="CB1545" s="99">
        <v>8367638.1893920898</v>
      </c>
      <c r="CC1545" s="99">
        <v>86362128.500976607</v>
      </c>
      <c r="CD1545" s="99">
        <v>19888426.504882801</v>
      </c>
      <c r="CE1545" s="99">
        <v>3589.3159258365599</v>
      </c>
      <c r="CF1545" s="99">
        <v>513578.17073821998</v>
      </c>
      <c r="CG1545" s="99">
        <v>4394057.4335327102</v>
      </c>
      <c r="CH1545" s="99">
        <v>0</v>
      </c>
      <c r="CI1545" s="99">
        <v>119578.45273780799</v>
      </c>
      <c r="CJ1545" s="99">
        <v>8882024.5728759803</v>
      </c>
      <c r="CK1545" s="99">
        <v>90740931.806640595</v>
      </c>
      <c r="CL1545" s="99">
        <v>20234461.966796901</v>
      </c>
      <c r="CM1545" s="166">
        <v>157631.73182296799</v>
      </c>
      <c r="CN1545" s="166">
        <v>21107665.935791001</v>
      </c>
      <c r="CO1545" s="166">
        <v>139036381.53710899</v>
      </c>
      <c r="CP1545" s="99">
        <v>20234461.966796901</v>
      </c>
      <c r="CQ1545" s="99">
        <v>0</v>
      </c>
      <c r="CR1545" s="99">
        <v>0</v>
      </c>
      <c r="CS1545" s="99">
        <v>0</v>
      </c>
      <c r="CT1545" s="99">
        <v>0</v>
      </c>
      <c r="CU1545" s="98">
        <v>14403.078592053</v>
      </c>
      <c r="CV1545" s="98">
        <v>41652.793777207</v>
      </c>
      <c r="CW1545" s="98">
        <v>8881216.3601303101</v>
      </c>
      <c r="CX1545" s="98">
        <v>90756185.934509322</v>
      </c>
    </row>
    <row r="1546" spans="1:102" x14ac:dyDescent="0.2">
      <c r="A1546" s="98" t="s">
        <v>76</v>
      </c>
      <c r="B1546" s="100">
        <v>42064</v>
      </c>
      <c r="C1546" s="99">
        <v>100922.36487960799</v>
      </c>
      <c r="D1546" s="99">
        <v>0</v>
      </c>
      <c r="E1546" s="99">
        <v>14139.540148139</v>
      </c>
      <c r="F1546" s="99">
        <v>0</v>
      </c>
      <c r="G1546" s="99">
        <v>3631.1158717870699</v>
      </c>
      <c r="H1546" s="99">
        <v>0</v>
      </c>
      <c r="I1546" s="99">
        <v>0</v>
      </c>
      <c r="J1546" s="99">
        <v>38463.879641532898</v>
      </c>
      <c r="K1546" s="99">
        <v>0</v>
      </c>
      <c r="L1546" s="99">
        <v>428.33860786631698</v>
      </c>
      <c r="M1546" s="99">
        <v>47162.934392929099</v>
      </c>
      <c r="N1546" s="99">
        <v>10770.159159541099</v>
      </c>
      <c r="O1546" s="99">
        <v>0</v>
      </c>
      <c r="P1546" s="99">
        <v>51811.165328025803</v>
      </c>
      <c r="Q1546" s="99">
        <v>4716.2974907755897</v>
      </c>
      <c r="R1546" s="99">
        <v>0</v>
      </c>
      <c r="S1546" s="99">
        <v>3596.60238194466</v>
      </c>
      <c r="T1546" s="99">
        <v>0</v>
      </c>
      <c r="U1546" s="99">
        <v>38477.671949863397</v>
      </c>
      <c r="V1546" s="99">
        <v>6802036.6314697303</v>
      </c>
      <c r="W1546" s="99">
        <v>0</v>
      </c>
      <c r="X1546" s="99">
        <v>1456661.92533875</v>
      </c>
      <c r="Y1546" s="99">
        <v>951663.962654114</v>
      </c>
      <c r="Z1546" s="99">
        <v>509691.62380981399</v>
      </c>
      <c r="AA1546" s="99">
        <v>0</v>
      </c>
      <c r="AB1546" s="99">
        <v>0</v>
      </c>
      <c r="AC1546" s="99">
        <v>12246938.580322299</v>
      </c>
      <c r="AD1546" s="99">
        <v>0</v>
      </c>
      <c r="AE1546" s="99">
        <v>64679.6206717491</v>
      </c>
      <c r="AF1546" s="99">
        <v>3106574.4773559598</v>
      </c>
      <c r="AG1546" s="99">
        <v>1515366.8497619601</v>
      </c>
      <c r="AH1546" s="99">
        <v>0</v>
      </c>
      <c r="AI1546" s="99">
        <v>2698972.5239868201</v>
      </c>
      <c r="AJ1546" s="99">
        <v>803664.38872528099</v>
      </c>
      <c r="AK1546" s="99">
        <v>0</v>
      </c>
      <c r="AL1546" s="99">
        <v>504137.36435317999</v>
      </c>
      <c r="AM1546" s="99">
        <v>0</v>
      </c>
      <c r="AN1546" s="99">
        <v>12253114.7733154</v>
      </c>
      <c r="AO1546" s="99">
        <v>71043457.267578095</v>
      </c>
      <c r="AP1546" s="99">
        <v>0</v>
      </c>
      <c r="AQ1546" s="99">
        <v>14406022.3074951</v>
      </c>
      <c r="AR1546" s="99">
        <v>0</v>
      </c>
      <c r="AS1546" s="99">
        <v>4374746.2579345703</v>
      </c>
      <c r="AT1546" s="99">
        <v>0</v>
      </c>
      <c r="AU1546" s="99">
        <v>0</v>
      </c>
      <c r="AV1546" s="99">
        <v>48462079.317871101</v>
      </c>
      <c r="AW1546" s="99">
        <v>0</v>
      </c>
      <c r="AX1546" s="99">
        <v>546382.69038391102</v>
      </c>
      <c r="AY1546" s="99">
        <v>34160929.315429702</v>
      </c>
      <c r="AZ1546" s="99">
        <v>13834603.345703101</v>
      </c>
      <c r="BA1546" s="99">
        <v>0</v>
      </c>
      <c r="BB1546" s="99">
        <v>28733824.389160201</v>
      </c>
      <c r="BC1546" s="99">
        <v>7628231.1994018601</v>
      </c>
      <c r="BD1546" s="99">
        <v>0</v>
      </c>
      <c r="BE1546" s="99">
        <v>4329135.9942016602</v>
      </c>
      <c r="BF1546" s="99">
        <v>0</v>
      </c>
      <c r="BG1546" s="99">
        <v>48521098.333984397</v>
      </c>
      <c r="BH1546" s="99">
        <v>16800874.6728516</v>
      </c>
      <c r="BI1546" s="99">
        <v>0</v>
      </c>
      <c r="BJ1546" s="99">
        <v>2818539.25244141</v>
      </c>
      <c r="BK1546" s="99">
        <v>2077264.2980194101</v>
      </c>
      <c r="BL1546" s="99">
        <v>0</v>
      </c>
      <c r="BM1546" s="99">
        <v>0</v>
      </c>
      <c r="BN1546" s="99">
        <v>0</v>
      </c>
      <c r="BO1546" s="99">
        <v>0</v>
      </c>
      <c r="BP1546" s="99">
        <v>0</v>
      </c>
      <c r="BQ1546" s="99">
        <v>0</v>
      </c>
      <c r="BR1546" s="99">
        <v>9604241.4124755897</v>
      </c>
      <c r="BS1546" s="99">
        <v>5144435.9362182599</v>
      </c>
      <c r="BT1546" s="99">
        <v>0</v>
      </c>
      <c r="BU1546" s="99">
        <v>1893720.9199829099</v>
      </c>
      <c r="BV1546" s="99">
        <v>3014099.2645874</v>
      </c>
      <c r="BW1546" s="99">
        <v>0</v>
      </c>
      <c r="BX1546" s="99">
        <v>379220.95948409999</v>
      </c>
      <c r="BY1546" s="99">
        <v>0</v>
      </c>
      <c r="BZ1546" s="99">
        <v>0</v>
      </c>
      <c r="CA1546" s="99">
        <v>0</v>
      </c>
      <c r="CB1546" s="99">
        <v>8248596.0790405301</v>
      </c>
      <c r="CC1546" s="99">
        <v>85524181.136718795</v>
      </c>
      <c r="CD1546" s="99">
        <v>19613547.0932617</v>
      </c>
      <c r="CE1546" s="99">
        <v>3630.2793439030602</v>
      </c>
      <c r="CF1546" s="99">
        <v>512446.08831024199</v>
      </c>
      <c r="CG1546" s="99">
        <v>4392560.1143188505</v>
      </c>
      <c r="CH1546" s="99">
        <v>0</v>
      </c>
      <c r="CI1546" s="99">
        <v>118651.13502311701</v>
      </c>
      <c r="CJ1546" s="99">
        <v>8761144.0599365197</v>
      </c>
      <c r="CK1546" s="99">
        <v>89926926.513671905</v>
      </c>
      <c r="CL1546" s="99">
        <v>19986254.533935498</v>
      </c>
      <c r="CM1546" s="166">
        <v>156740.290454865</v>
      </c>
      <c r="CN1546" s="166">
        <v>20983931.010986298</v>
      </c>
      <c r="CO1546" s="166">
        <v>138612048.33593801</v>
      </c>
      <c r="CP1546" s="99">
        <v>19986254.533935498</v>
      </c>
      <c r="CQ1546" s="99">
        <v>0</v>
      </c>
      <c r="CR1546" s="99">
        <v>0</v>
      </c>
      <c r="CS1546" s="99">
        <v>0</v>
      </c>
      <c r="CT1546" s="99">
        <v>0</v>
      </c>
      <c r="CU1546" s="98">
        <v>14162.581969044</v>
      </c>
      <c r="CV1546" s="98">
        <v>41771.255094745</v>
      </c>
      <c r="CW1546" s="98">
        <v>8761042.1673507728</v>
      </c>
      <c r="CX1546" s="98">
        <v>89916741.251037642</v>
      </c>
    </row>
    <row r="1547" spans="1:102" x14ac:dyDescent="0.2">
      <c r="A1547" s="98" t="s">
        <v>76</v>
      </c>
      <c r="B1547" s="100">
        <v>42156</v>
      </c>
      <c r="C1547" s="99">
        <v>100666.65807533301</v>
      </c>
      <c r="D1547" s="99">
        <v>0</v>
      </c>
      <c r="E1547" s="99">
        <v>13936.236015319801</v>
      </c>
      <c r="F1547" s="99">
        <v>0</v>
      </c>
      <c r="G1547" s="99">
        <v>3629.47203350067</v>
      </c>
      <c r="H1547" s="99">
        <v>0</v>
      </c>
      <c r="I1547" s="99">
        <v>0</v>
      </c>
      <c r="J1547" s="99">
        <v>38534.527578353896</v>
      </c>
      <c r="K1547" s="99">
        <v>0</v>
      </c>
      <c r="L1547" s="99">
        <v>437.49888640269597</v>
      </c>
      <c r="M1547" s="99">
        <v>47294.816674709298</v>
      </c>
      <c r="N1547" s="99">
        <v>10474.2365068197</v>
      </c>
      <c r="O1547" s="99">
        <v>0</v>
      </c>
      <c r="P1547" s="99">
        <v>51600.616994381002</v>
      </c>
      <c r="Q1547" s="99">
        <v>4721.2865100503004</v>
      </c>
      <c r="R1547" s="99">
        <v>0</v>
      </c>
      <c r="S1547" s="99">
        <v>3624.8291507959402</v>
      </c>
      <c r="T1547" s="99">
        <v>0</v>
      </c>
      <c r="U1547" s="99">
        <v>38549.686202049299</v>
      </c>
      <c r="V1547" s="99">
        <v>6767275.5762329102</v>
      </c>
      <c r="W1547" s="99">
        <v>0</v>
      </c>
      <c r="X1547" s="99">
        <v>1438611.6556243901</v>
      </c>
      <c r="Y1547" s="99">
        <v>941102.89155578602</v>
      </c>
      <c r="Z1547" s="99">
        <v>508007.25306701701</v>
      </c>
      <c r="AA1547" s="99">
        <v>0</v>
      </c>
      <c r="AB1547" s="99">
        <v>0</v>
      </c>
      <c r="AC1547" s="99">
        <v>12287909.8322754</v>
      </c>
      <c r="AD1547" s="99">
        <v>0</v>
      </c>
      <c r="AE1547" s="99">
        <v>57607.641832351699</v>
      </c>
      <c r="AF1547" s="99">
        <v>3136015.43328857</v>
      </c>
      <c r="AG1547" s="99">
        <v>1481392.94171143</v>
      </c>
      <c r="AH1547" s="99">
        <v>0</v>
      </c>
      <c r="AI1547" s="99">
        <v>2721896.0726318401</v>
      </c>
      <c r="AJ1547" s="99">
        <v>810925.42045593297</v>
      </c>
      <c r="AK1547" s="99">
        <v>0</v>
      </c>
      <c r="AL1547" s="99">
        <v>502678.44486236601</v>
      </c>
      <c r="AM1547" s="99">
        <v>0</v>
      </c>
      <c r="AN1547" s="99">
        <v>12287834.903320299</v>
      </c>
      <c r="AO1547" s="99">
        <v>71153452.864257798</v>
      </c>
      <c r="AP1547" s="99">
        <v>0</v>
      </c>
      <c r="AQ1547" s="99">
        <v>14335078.8740234</v>
      </c>
      <c r="AR1547" s="99">
        <v>0</v>
      </c>
      <c r="AS1547" s="99">
        <v>4362024.9882202102</v>
      </c>
      <c r="AT1547" s="99">
        <v>0</v>
      </c>
      <c r="AU1547" s="99">
        <v>0</v>
      </c>
      <c r="AV1547" s="99">
        <v>48966127.386230499</v>
      </c>
      <c r="AW1547" s="99">
        <v>0</v>
      </c>
      <c r="AX1547" s="99">
        <v>460130.88345718401</v>
      </c>
      <c r="AY1547" s="99">
        <v>34642965.323242202</v>
      </c>
      <c r="AZ1547" s="99">
        <v>13553896.356445299</v>
      </c>
      <c r="BA1547" s="99">
        <v>0</v>
      </c>
      <c r="BB1547" s="99">
        <v>29028628.064208999</v>
      </c>
      <c r="BC1547" s="99">
        <v>7710559.81359863</v>
      </c>
      <c r="BD1547" s="99">
        <v>0</v>
      </c>
      <c r="BE1547" s="99">
        <v>4320285.1693115197</v>
      </c>
      <c r="BF1547" s="99">
        <v>0</v>
      </c>
      <c r="BG1547" s="99">
        <v>48924506.763671897</v>
      </c>
      <c r="BH1547" s="99">
        <v>16870389.411132801</v>
      </c>
      <c r="BI1547" s="99">
        <v>0</v>
      </c>
      <c r="BJ1547" s="99">
        <v>2796737.2713317899</v>
      </c>
      <c r="BK1547" s="99">
        <v>2044691.0838623</v>
      </c>
      <c r="BL1547" s="99">
        <v>0</v>
      </c>
      <c r="BM1547" s="99">
        <v>0</v>
      </c>
      <c r="BN1547" s="99">
        <v>0</v>
      </c>
      <c r="BO1547" s="99">
        <v>0</v>
      </c>
      <c r="BP1547" s="99">
        <v>0</v>
      </c>
      <c r="BQ1547" s="99">
        <v>0</v>
      </c>
      <c r="BR1547" s="99">
        <v>9699886.5095214806</v>
      </c>
      <c r="BS1547" s="99">
        <v>5047096.9173584003</v>
      </c>
      <c r="BT1547" s="99">
        <v>0</v>
      </c>
      <c r="BU1547" s="99">
        <v>1961442.0699768099</v>
      </c>
      <c r="BV1547" s="99">
        <v>3066765.1860656701</v>
      </c>
      <c r="BW1547" s="99">
        <v>0</v>
      </c>
      <c r="BX1547" s="99">
        <v>387754.76946258498</v>
      </c>
      <c r="BY1547" s="99">
        <v>0</v>
      </c>
      <c r="BZ1547" s="99">
        <v>0</v>
      </c>
      <c r="CA1547" s="99">
        <v>0</v>
      </c>
      <c r="CB1547" s="99">
        <v>8207465.2697753897</v>
      </c>
      <c r="CC1547" s="99">
        <v>85335777.954101607</v>
      </c>
      <c r="CD1547" s="99">
        <v>19671051.6396484</v>
      </c>
      <c r="CE1547" s="99">
        <v>3630.5422544479402</v>
      </c>
      <c r="CF1547" s="99">
        <v>508918.49345016503</v>
      </c>
      <c r="CG1547" s="99">
        <v>4366351.3029174795</v>
      </c>
      <c r="CH1547" s="99">
        <v>0</v>
      </c>
      <c r="CI1547" s="99">
        <v>118237.77261638601</v>
      </c>
      <c r="CJ1547" s="99">
        <v>8716391.0897216797</v>
      </c>
      <c r="CK1547" s="99">
        <v>89685542.443359405</v>
      </c>
      <c r="CL1547" s="99">
        <v>20030625.532958999</v>
      </c>
      <c r="CM1547" s="166">
        <v>156452.80482292199</v>
      </c>
      <c r="CN1547" s="166">
        <v>21014342.784912098</v>
      </c>
      <c r="CO1547" s="166">
        <v>138701609.15625</v>
      </c>
      <c r="CP1547" s="99">
        <v>20030625.532958999</v>
      </c>
      <c r="CQ1547" s="99">
        <v>0</v>
      </c>
      <c r="CR1547" s="99">
        <v>0</v>
      </c>
      <c r="CS1547" s="99">
        <v>0</v>
      </c>
      <c r="CT1547" s="99">
        <v>0</v>
      </c>
      <c r="CU1547" s="98">
        <v>13954.719924707</v>
      </c>
      <c r="CV1547" s="98">
        <v>41840.027065273003</v>
      </c>
      <c r="CW1547" s="98">
        <v>8716383.7632255554</v>
      </c>
      <c r="CX1547" s="98">
        <v>89702129.257019088</v>
      </c>
    </row>
    <row r="1548" spans="1:102" x14ac:dyDescent="0.2">
      <c r="A1548" s="98" t="s">
        <v>76</v>
      </c>
      <c r="B1548" s="100">
        <v>42248</v>
      </c>
      <c r="C1548" s="99">
        <v>100330.881309509</v>
      </c>
      <c r="D1548" s="99">
        <v>0</v>
      </c>
      <c r="E1548" s="99">
        <v>13712.8298544884</v>
      </c>
      <c r="F1548" s="99">
        <v>0</v>
      </c>
      <c r="G1548" s="99">
        <v>3642.1589687466599</v>
      </c>
      <c r="H1548" s="99">
        <v>0</v>
      </c>
      <c r="I1548" s="99">
        <v>0</v>
      </c>
      <c r="J1548" s="99">
        <v>38525.6639447212</v>
      </c>
      <c r="K1548" s="99">
        <v>0</v>
      </c>
      <c r="L1548" s="99">
        <v>432.49738496542</v>
      </c>
      <c r="M1548" s="99">
        <v>47456.754097938501</v>
      </c>
      <c r="N1548" s="99">
        <v>10299.5171632767</v>
      </c>
      <c r="O1548" s="99">
        <v>0</v>
      </c>
      <c r="P1548" s="99">
        <v>51214.120796680501</v>
      </c>
      <c r="Q1548" s="99">
        <v>4681.7289922833397</v>
      </c>
      <c r="R1548" s="99">
        <v>0</v>
      </c>
      <c r="S1548" s="99">
        <v>3609.6394696235702</v>
      </c>
      <c r="T1548" s="99">
        <v>0</v>
      </c>
      <c r="U1548" s="99">
        <v>38535.740128040299</v>
      </c>
      <c r="V1548" s="99">
        <v>6709579.7934570303</v>
      </c>
      <c r="W1548" s="99">
        <v>0</v>
      </c>
      <c r="X1548" s="99">
        <v>1415509.68876648</v>
      </c>
      <c r="Y1548" s="99">
        <v>923934.54607391404</v>
      </c>
      <c r="Z1548" s="99">
        <v>500697.62176132202</v>
      </c>
      <c r="AA1548" s="99">
        <v>0</v>
      </c>
      <c r="AB1548" s="99">
        <v>0</v>
      </c>
      <c r="AC1548" s="99">
        <v>12278028.7154541</v>
      </c>
      <c r="AD1548" s="99">
        <v>0</v>
      </c>
      <c r="AE1548" s="99">
        <v>49369.647623062097</v>
      </c>
      <c r="AF1548" s="99">
        <v>3144641.7642517099</v>
      </c>
      <c r="AG1548" s="99">
        <v>1449733.22988892</v>
      </c>
      <c r="AH1548" s="99">
        <v>0</v>
      </c>
      <c r="AI1548" s="99">
        <v>2679894.15197754</v>
      </c>
      <c r="AJ1548" s="99">
        <v>801932.92062377895</v>
      </c>
      <c r="AK1548" s="99">
        <v>0</v>
      </c>
      <c r="AL1548" s="99">
        <v>497282.76316070597</v>
      </c>
      <c r="AM1548" s="99">
        <v>0</v>
      </c>
      <c r="AN1548" s="99">
        <v>12276988.349609399</v>
      </c>
      <c r="AO1548" s="99">
        <v>70576798.8515625</v>
      </c>
      <c r="AP1548" s="99">
        <v>0</v>
      </c>
      <c r="AQ1548" s="99">
        <v>14263237.877197299</v>
      </c>
      <c r="AR1548" s="99">
        <v>0</v>
      </c>
      <c r="AS1548" s="99">
        <v>4318706.6666870099</v>
      </c>
      <c r="AT1548" s="99">
        <v>0</v>
      </c>
      <c r="AU1548" s="99">
        <v>0</v>
      </c>
      <c r="AV1548" s="99">
        <v>48864619.953125</v>
      </c>
      <c r="AW1548" s="99">
        <v>0</v>
      </c>
      <c r="AX1548" s="99">
        <v>452408.70317077602</v>
      </c>
      <c r="AY1548" s="99">
        <v>34915966.032714799</v>
      </c>
      <c r="AZ1548" s="99">
        <v>13278256.9232178</v>
      </c>
      <c r="BA1548" s="99">
        <v>0</v>
      </c>
      <c r="BB1548" s="99">
        <v>28706103.4694824</v>
      </c>
      <c r="BC1548" s="99">
        <v>7588473.6829223596</v>
      </c>
      <c r="BD1548" s="99">
        <v>0</v>
      </c>
      <c r="BE1548" s="99">
        <v>4287272.1832885696</v>
      </c>
      <c r="BF1548" s="99">
        <v>0</v>
      </c>
      <c r="BG1548" s="99">
        <v>48875747.767578103</v>
      </c>
      <c r="BH1548" s="99">
        <v>16846550.15625</v>
      </c>
      <c r="BI1548" s="99">
        <v>0</v>
      </c>
      <c r="BJ1548" s="99">
        <v>2745515.2189331101</v>
      </c>
      <c r="BK1548" s="99">
        <v>2010274.3819580099</v>
      </c>
      <c r="BL1548" s="99">
        <v>0</v>
      </c>
      <c r="BM1548" s="99">
        <v>0</v>
      </c>
      <c r="BN1548" s="99">
        <v>0</v>
      </c>
      <c r="BO1548" s="99">
        <v>0</v>
      </c>
      <c r="BP1548" s="99">
        <v>0</v>
      </c>
      <c r="BQ1548" s="99">
        <v>0</v>
      </c>
      <c r="BR1548" s="99">
        <v>9759221.45629883</v>
      </c>
      <c r="BS1548" s="99">
        <v>4954142.7874755897</v>
      </c>
      <c r="BT1548" s="99">
        <v>0</v>
      </c>
      <c r="BU1548" s="99">
        <v>1696407.6299896201</v>
      </c>
      <c r="BV1548" s="99">
        <v>3021613.50317383</v>
      </c>
      <c r="BW1548" s="99">
        <v>0</v>
      </c>
      <c r="BX1548" s="99">
        <v>322402.39956283598</v>
      </c>
      <c r="BY1548" s="99">
        <v>0</v>
      </c>
      <c r="BZ1548" s="99">
        <v>0</v>
      </c>
      <c r="CA1548" s="99">
        <v>0</v>
      </c>
      <c r="CB1548" s="99">
        <v>8109779.2088623</v>
      </c>
      <c r="CC1548" s="99">
        <v>84693543.162109405</v>
      </c>
      <c r="CD1548" s="99">
        <v>19593138.3679199</v>
      </c>
      <c r="CE1548" s="99">
        <v>3641.9946609735498</v>
      </c>
      <c r="CF1548" s="99">
        <v>500640.68139267003</v>
      </c>
      <c r="CG1548" s="99">
        <v>4323534.5336303702</v>
      </c>
      <c r="CH1548" s="99">
        <v>0</v>
      </c>
      <c r="CI1548" s="99">
        <v>117740.060645103</v>
      </c>
      <c r="CJ1548" s="99">
        <v>8611109.3741455097</v>
      </c>
      <c r="CK1548" s="99">
        <v>89014088.345703095</v>
      </c>
      <c r="CL1548" s="99">
        <v>19961441.9533691</v>
      </c>
      <c r="CM1548" s="166">
        <v>156058.149709702</v>
      </c>
      <c r="CN1548" s="166">
        <v>20901567.964111298</v>
      </c>
      <c r="CO1548" s="166">
        <v>137967502.20898399</v>
      </c>
      <c r="CP1548" s="99">
        <v>19961441.9533691</v>
      </c>
      <c r="CQ1548" s="99">
        <v>0</v>
      </c>
      <c r="CR1548" s="99">
        <v>0</v>
      </c>
      <c r="CS1548" s="99">
        <v>0</v>
      </c>
      <c r="CT1548" s="99">
        <v>0</v>
      </c>
      <c r="CU1548" s="98">
        <v>13710.388958481</v>
      </c>
      <c r="CV1548" s="98">
        <v>41846.760179318997</v>
      </c>
      <c r="CW1548" s="98">
        <v>8610419.8902549706</v>
      </c>
      <c r="CX1548" s="98">
        <v>89017077.695739776</v>
      </c>
    </row>
    <row r="1549" spans="1:102" x14ac:dyDescent="0.2">
      <c r="A1549" s="98" t="s">
        <v>76</v>
      </c>
      <c r="B1549" s="100">
        <v>42339</v>
      </c>
      <c r="C1549" s="99">
        <v>99933.532880783096</v>
      </c>
      <c r="D1549" s="99">
        <v>0</v>
      </c>
      <c r="E1549" s="99">
        <v>13510.0841327906</v>
      </c>
      <c r="F1549" s="99">
        <v>0</v>
      </c>
      <c r="G1549" s="99">
        <v>3612.8159597814101</v>
      </c>
      <c r="H1549" s="99">
        <v>0</v>
      </c>
      <c r="I1549" s="99">
        <v>0</v>
      </c>
      <c r="J1549" s="99">
        <v>38550.348898410797</v>
      </c>
      <c r="K1549" s="99">
        <v>0</v>
      </c>
      <c r="L1549" s="99">
        <v>399.011727940291</v>
      </c>
      <c r="M1549" s="99">
        <v>47342.277662754102</v>
      </c>
      <c r="N1549" s="99">
        <v>10208.8645199537</v>
      </c>
      <c r="O1549" s="99">
        <v>0</v>
      </c>
      <c r="P1549" s="99">
        <v>50835.300220489502</v>
      </c>
      <c r="Q1549" s="99">
        <v>4644.8539779782304</v>
      </c>
      <c r="R1549" s="99">
        <v>0</v>
      </c>
      <c r="S1549" s="99">
        <v>3587.2367703914601</v>
      </c>
      <c r="T1549" s="99">
        <v>0</v>
      </c>
      <c r="U1549" s="99">
        <v>38557.193312645002</v>
      </c>
      <c r="V1549" s="99">
        <v>6689930.2582397498</v>
      </c>
      <c r="W1549" s="99">
        <v>0</v>
      </c>
      <c r="X1549" s="99">
        <v>1393367.3872833301</v>
      </c>
      <c r="Y1549" s="99">
        <v>890900.55236053502</v>
      </c>
      <c r="Z1549" s="99">
        <v>492603.88582611101</v>
      </c>
      <c r="AA1549" s="99">
        <v>0</v>
      </c>
      <c r="AB1549" s="99">
        <v>0</v>
      </c>
      <c r="AC1549" s="99">
        <v>12300733.9720459</v>
      </c>
      <c r="AD1549" s="99">
        <v>0</v>
      </c>
      <c r="AE1549" s="99">
        <v>53136.768221378297</v>
      </c>
      <c r="AF1549" s="99">
        <v>3153466.3335571298</v>
      </c>
      <c r="AG1549" s="99">
        <v>1426781.1780242899</v>
      </c>
      <c r="AH1549" s="99">
        <v>0</v>
      </c>
      <c r="AI1549" s="99">
        <v>2682114.4255981399</v>
      </c>
      <c r="AJ1549" s="99">
        <v>803864.93595123303</v>
      </c>
      <c r="AK1549" s="99">
        <v>0</v>
      </c>
      <c r="AL1549" s="99">
        <v>489948.95007324201</v>
      </c>
      <c r="AM1549" s="99">
        <v>0</v>
      </c>
      <c r="AN1549" s="99">
        <v>12301290.0007324</v>
      </c>
      <c r="AO1549" s="99">
        <v>70732627.133789107</v>
      </c>
      <c r="AP1549" s="99">
        <v>0</v>
      </c>
      <c r="AQ1549" s="99">
        <v>14172582.512207</v>
      </c>
      <c r="AR1549" s="99">
        <v>0</v>
      </c>
      <c r="AS1549" s="99">
        <v>4264288.8145752</v>
      </c>
      <c r="AT1549" s="99">
        <v>0</v>
      </c>
      <c r="AU1549" s="99">
        <v>0</v>
      </c>
      <c r="AV1549" s="99">
        <v>49127558.4375</v>
      </c>
      <c r="AW1549" s="99">
        <v>0</v>
      </c>
      <c r="AX1549" s="99">
        <v>422963.09482192999</v>
      </c>
      <c r="AY1549" s="99">
        <v>35177945.3115234</v>
      </c>
      <c r="AZ1549" s="99">
        <v>13127224.643676801</v>
      </c>
      <c r="BA1549" s="99">
        <v>0</v>
      </c>
      <c r="BB1549" s="99">
        <v>28927758.261962902</v>
      </c>
      <c r="BC1549" s="99">
        <v>7620519.6258544903</v>
      </c>
      <c r="BD1549" s="99">
        <v>0</v>
      </c>
      <c r="BE1549" s="99">
        <v>4233392.2959594699</v>
      </c>
      <c r="BF1549" s="99">
        <v>0</v>
      </c>
      <c r="BG1549" s="99">
        <v>49117117.947265603</v>
      </c>
      <c r="BH1549" s="99">
        <v>17753665.013427701</v>
      </c>
      <c r="BI1549" s="99">
        <v>0</v>
      </c>
      <c r="BJ1549" s="99">
        <v>2845487.9254455599</v>
      </c>
      <c r="BK1549" s="99">
        <v>2029325.2978057901</v>
      </c>
      <c r="BL1549" s="99">
        <v>0</v>
      </c>
      <c r="BM1549" s="99">
        <v>0</v>
      </c>
      <c r="BN1549" s="99">
        <v>0</v>
      </c>
      <c r="BO1549" s="99">
        <v>0</v>
      </c>
      <c r="BP1549" s="99">
        <v>0</v>
      </c>
      <c r="BQ1549" s="99">
        <v>0</v>
      </c>
      <c r="BR1549" s="99">
        <v>9838773.0682372991</v>
      </c>
      <c r="BS1549" s="99">
        <v>4897314.0715942401</v>
      </c>
      <c r="BT1549" s="99">
        <v>0</v>
      </c>
      <c r="BU1549" s="99">
        <v>2846496.4399719201</v>
      </c>
      <c r="BV1549" s="99">
        <v>3030680.9725036598</v>
      </c>
      <c r="BW1549" s="99">
        <v>0</v>
      </c>
      <c r="BX1549" s="99">
        <v>511237.208595276</v>
      </c>
      <c r="BY1549" s="99">
        <v>0</v>
      </c>
      <c r="BZ1549" s="99">
        <v>0</v>
      </c>
      <c r="CA1549" s="99">
        <v>0</v>
      </c>
      <c r="CB1549" s="99">
        <v>8087181.2139892597</v>
      </c>
      <c r="CC1549" s="99">
        <v>84934954.3046875</v>
      </c>
      <c r="CD1549" s="99">
        <v>20602168.654052701</v>
      </c>
      <c r="CE1549" s="99">
        <v>3613.2124584019198</v>
      </c>
      <c r="CF1549" s="99">
        <v>488544.79652786301</v>
      </c>
      <c r="CG1549" s="99">
        <v>4223026.7338256799</v>
      </c>
      <c r="CH1549" s="99">
        <v>0</v>
      </c>
      <c r="CI1549" s="99">
        <v>117057.285107613</v>
      </c>
      <c r="CJ1549" s="99">
        <v>8575140.4472656306</v>
      </c>
      <c r="CK1549" s="99">
        <v>89158463.750976607</v>
      </c>
      <c r="CL1549" s="99">
        <v>21121998.234375</v>
      </c>
      <c r="CM1549" s="166">
        <v>155223.45909690901</v>
      </c>
      <c r="CN1549" s="166">
        <v>20896742.808837902</v>
      </c>
      <c r="CO1549" s="166">
        <v>137996331.09570301</v>
      </c>
      <c r="CP1549" s="99">
        <v>21121998.234375</v>
      </c>
      <c r="CQ1549" s="99">
        <v>0</v>
      </c>
      <c r="CR1549" s="99">
        <v>0</v>
      </c>
      <c r="CS1549" s="99">
        <v>0</v>
      </c>
      <c r="CT1549" s="99">
        <v>0</v>
      </c>
      <c r="CU1549" s="98">
        <v>13519.177212687</v>
      </c>
      <c r="CV1549" s="98">
        <v>41832.281468667003</v>
      </c>
      <c r="CW1549" s="98">
        <v>8575726.0105171222</v>
      </c>
      <c r="CX1549" s="98">
        <v>89157981.038513184</v>
      </c>
    </row>
    <row r="1550" spans="1:102" x14ac:dyDescent="0.2">
      <c r="A1550" s="98" t="s">
        <v>76</v>
      </c>
      <c r="B1550" s="100">
        <v>42430</v>
      </c>
      <c r="C1550" s="99">
        <v>99892.06681633</v>
      </c>
      <c r="D1550" s="99">
        <v>0</v>
      </c>
      <c r="E1550" s="99">
        <v>13925.396602868999</v>
      </c>
      <c r="F1550" s="99">
        <v>0</v>
      </c>
      <c r="G1550" s="99">
        <v>3665.8365702927099</v>
      </c>
      <c r="H1550" s="99">
        <v>0</v>
      </c>
      <c r="I1550" s="99">
        <v>0</v>
      </c>
      <c r="J1550" s="99">
        <v>38479.328856468201</v>
      </c>
      <c r="K1550" s="99">
        <v>0</v>
      </c>
      <c r="L1550" s="99">
        <v>368.34634723886802</v>
      </c>
      <c r="M1550" s="99">
        <v>47634.227114200599</v>
      </c>
      <c r="N1550" s="99">
        <v>10045.7090849876</v>
      </c>
      <c r="O1550" s="99">
        <v>0</v>
      </c>
      <c r="P1550" s="99">
        <v>51034.782481670401</v>
      </c>
      <c r="Q1550" s="99">
        <v>4585.5777368545496</v>
      </c>
      <c r="R1550" s="99">
        <v>0</v>
      </c>
      <c r="S1550" s="99">
        <v>3627.8928651511701</v>
      </c>
      <c r="T1550" s="99">
        <v>0</v>
      </c>
      <c r="U1550" s="99">
        <v>38478.148267746001</v>
      </c>
      <c r="V1550" s="99">
        <v>6666203.2329711895</v>
      </c>
      <c r="W1550" s="99">
        <v>0</v>
      </c>
      <c r="X1550" s="99">
        <v>1417277.3518829299</v>
      </c>
      <c r="Y1550" s="99">
        <v>933667.59223175002</v>
      </c>
      <c r="Z1550" s="99">
        <v>501284.55786895799</v>
      </c>
      <c r="AA1550" s="99">
        <v>0</v>
      </c>
      <c r="AB1550" s="99">
        <v>0</v>
      </c>
      <c r="AC1550" s="99">
        <v>12305547.8718262</v>
      </c>
      <c r="AD1550" s="99">
        <v>0</v>
      </c>
      <c r="AE1550" s="99">
        <v>45138.286286354101</v>
      </c>
      <c r="AF1550" s="99">
        <v>3145828.2727966299</v>
      </c>
      <c r="AG1550" s="99">
        <v>1402546.42105103</v>
      </c>
      <c r="AH1550" s="99">
        <v>0</v>
      </c>
      <c r="AI1550" s="99">
        <v>2693214.2286377</v>
      </c>
      <c r="AJ1550" s="99">
        <v>811561.41840362502</v>
      </c>
      <c r="AK1550" s="99">
        <v>0</v>
      </c>
      <c r="AL1550" s="99">
        <v>494156.72000503499</v>
      </c>
      <c r="AM1550" s="99">
        <v>0</v>
      </c>
      <c r="AN1550" s="99">
        <v>12310984.6207275</v>
      </c>
      <c r="AO1550" s="99">
        <v>70603863.527343795</v>
      </c>
      <c r="AP1550" s="99">
        <v>0</v>
      </c>
      <c r="AQ1550" s="99">
        <v>14238958.5397949</v>
      </c>
      <c r="AR1550" s="99">
        <v>0</v>
      </c>
      <c r="AS1550" s="99">
        <v>4347326.7734375</v>
      </c>
      <c r="AT1550" s="99">
        <v>0</v>
      </c>
      <c r="AU1550" s="99">
        <v>0</v>
      </c>
      <c r="AV1550" s="99">
        <v>49367994.3125</v>
      </c>
      <c r="AW1550" s="99">
        <v>0</v>
      </c>
      <c r="AX1550" s="99">
        <v>350978.96060562099</v>
      </c>
      <c r="AY1550" s="99">
        <v>35155623.5400391</v>
      </c>
      <c r="AZ1550" s="99">
        <v>12884408.4522705</v>
      </c>
      <c r="BA1550" s="99">
        <v>0</v>
      </c>
      <c r="BB1550" s="99">
        <v>29034851.5322266</v>
      </c>
      <c r="BC1550" s="99">
        <v>7742914.1366577102</v>
      </c>
      <c r="BD1550" s="99">
        <v>0</v>
      </c>
      <c r="BE1550" s="99">
        <v>4289010.6931762705</v>
      </c>
      <c r="BF1550" s="99">
        <v>0</v>
      </c>
      <c r="BG1550" s="99">
        <v>49330840.1337891</v>
      </c>
      <c r="BH1550" s="99">
        <v>19493996.9775391</v>
      </c>
      <c r="BI1550" s="99">
        <v>0</v>
      </c>
      <c r="BJ1550" s="99">
        <v>3270017.4016418499</v>
      </c>
      <c r="BK1550" s="99">
        <v>2298823.2090148898</v>
      </c>
      <c r="BL1550" s="99">
        <v>0</v>
      </c>
      <c r="BM1550" s="99">
        <v>0</v>
      </c>
      <c r="BN1550" s="99">
        <v>0</v>
      </c>
      <c r="BO1550" s="99">
        <v>0</v>
      </c>
      <c r="BP1550" s="99">
        <v>0</v>
      </c>
      <c r="BQ1550" s="99">
        <v>0</v>
      </c>
      <c r="BR1550" s="99">
        <v>9876411.0550537091</v>
      </c>
      <c r="BS1550" s="99">
        <v>4824357.6904296903</v>
      </c>
      <c r="BT1550" s="99">
        <v>0</v>
      </c>
      <c r="BU1550" s="99">
        <v>5061653.69995117</v>
      </c>
      <c r="BV1550" s="99">
        <v>3044688.8488464402</v>
      </c>
      <c r="BW1550" s="99">
        <v>0</v>
      </c>
      <c r="BX1550" s="99">
        <v>886336.456794739</v>
      </c>
      <c r="BY1550" s="99">
        <v>0</v>
      </c>
      <c r="BZ1550" s="99">
        <v>0</v>
      </c>
      <c r="CA1550" s="99">
        <v>0</v>
      </c>
      <c r="CB1550" s="99">
        <v>8058782.5059204102</v>
      </c>
      <c r="CC1550" s="99">
        <v>84496521.503906295</v>
      </c>
      <c r="CD1550" s="99">
        <v>22751271.384277299</v>
      </c>
      <c r="CE1550" s="99">
        <v>3663.7997505068802</v>
      </c>
      <c r="CF1550" s="99">
        <v>497859.23747634899</v>
      </c>
      <c r="CG1550" s="99">
        <v>4307862.2947998</v>
      </c>
      <c r="CH1550" s="99">
        <v>0</v>
      </c>
      <c r="CI1550" s="99">
        <v>117452.642372131</v>
      </c>
      <c r="CJ1550" s="99">
        <v>8556311.9886474591</v>
      </c>
      <c r="CK1550" s="99">
        <v>88785089.464843795</v>
      </c>
      <c r="CL1550" s="99">
        <v>23626862.621582001</v>
      </c>
      <c r="CM1550" s="166">
        <v>155567.76022911101</v>
      </c>
      <c r="CN1550" s="166">
        <v>20953713.2177734</v>
      </c>
      <c r="CO1550" s="166">
        <v>138177507.76367199</v>
      </c>
      <c r="CP1550" s="99">
        <v>23626862.621582001</v>
      </c>
      <c r="CQ1550" s="99">
        <v>0</v>
      </c>
      <c r="CR1550" s="99">
        <v>0</v>
      </c>
      <c r="CS1550" s="99">
        <v>0</v>
      </c>
      <c r="CT1550" s="99">
        <v>0</v>
      </c>
      <c r="CU1550" s="98">
        <v>13929.293948504001</v>
      </c>
      <c r="CV1550" s="98">
        <v>41812.954055756003</v>
      </c>
      <c r="CW1550" s="98">
        <v>8556641.743396759</v>
      </c>
      <c r="CX1550" s="98">
        <v>88804383.798706099</v>
      </c>
    </row>
    <row r="1551" spans="1:102" x14ac:dyDescent="0.2">
      <c r="A1551" s="98" t="s">
        <v>76</v>
      </c>
      <c r="B1551" s="100">
        <v>42522</v>
      </c>
      <c r="C1551" s="99">
        <v>99544.082502365098</v>
      </c>
      <c r="D1551" s="99">
        <v>0</v>
      </c>
      <c r="E1551" s="99">
        <v>13603.1076185703</v>
      </c>
      <c r="F1551" s="99">
        <v>0</v>
      </c>
      <c r="G1551" s="99">
        <v>3720.47710263729</v>
      </c>
      <c r="H1551" s="99">
        <v>0</v>
      </c>
      <c r="I1551" s="99">
        <v>0</v>
      </c>
      <c r="J1551" s="99">
        <v>38624.699590206103</v>
      </c>
      <c r="K1551" s="99">
        <v>0</v>
      </c>
      <c r="L1551" s="99">
        <v>384.783805757761</v>
      </c>
      <c r="M1551" s="99">
        <v>47408.201212406202</v>
      </c>
      <c r="N1551" s="99">
        <v>9981.0550299882907</v>
      </c>
      <c r="O1551" s="99">
        <v>0</v>
      </c>
      <c r="P1551" s="99">
        <v>50736.076812267303</v>
      </c>
      <c r="Q1551" s="99">
        <v>4537.01329272985</v>
      </c>
      <c r="R1551" s="99">
        <v>0</v>
      </c>
      <c r="S1551" s="99">
        <v>3723.99380129576</v>
      </c>
      <c r="T1551" s="99">
        <v>0</v>
      </c>
      <c r="U1551" s="99">
        <v>38632.480550289198</v>
      </c>
      <c r="V1551" s="99">
        <v>6629657.6765747098</v>
      </c>
      <c r="W1551" s="99">
        <v>0</v>
      </c>
      <c r="X1551" s="99">
        <v>1370493.9445953399</v>
      </c>
      <c r="Y1551" s="99">
        <v>889039.368515015</v>
      </c>
      <c r="Z1551" s="99">
        <v>507713.68043136603</v>
      </c>
      <c r="AA1551" s="99">
        <v>0</v>
      </c>
      <c r="AB1551" s="99">
        <v>0</v>
      </c>
      <c r="AC1551" s="99">
        <v>12340138.149292</v>
      </c>
      <c r="AD1551" s="99">
        <v>0</v>
      </c>
      <c r="AE1551" s="99">
        <v>55475.250984191902</v>
      </c>
      <c r="AF1551" s="99">
        <v>3115157.0853881799</v>
      </c>
      <c r="AG1551" s="99">
        <v>1386061.2154540999</v>
      </c>
      <c r="AH1551" s="99">
        <v>0</v>
      </c>
      <c r="AI1551" s="99">
        <v>2676398.8218383798</v>
      </c>
      <c r="AJ1551" s="99">
        <v>816796.33605194103</v>
      </c>
      <c r="AK1551" s="99">
        <v>0</v>
      </c>
      <c r="AL1551" s="99">
        <v>500944.35419082601</v>
      </c>
      <c r="AM1551" s="99">
        <v>0</v>
      </c>
      <c r="AN1551" s="99">
        <v>12336025.970458999</v>
      </c>
      <c r="AO1551" s="99">
        <v>70540908.336914107</v>
      </c>
      <c r="AP1551" s="99">
        <v>0</v>
      </c>
      <c r="AQ1551" s="99">
        <v>13931527.4287109</v>
      </c>
      <c r="AR1551" s="99">
        <v>0</v>
      </c>
      <c r="AS1551" s="99">
        <v>4403222.86828613</v>
      </c>
      <c r="AT1551" s="99">
        <v>0</v>
      </c>
      <c r="AU1551" s="99">
        <v>0</v>
      </c>
      <c r="AV1551" s="99">
        <v>49416271.232421897</v>
      </c>
      <c r="AW1551" s="99">
        <v>0</v>
      </c>
      <c r="AX1551" s="99">
        <v>520099.151977539</v>
      </c>
      <c r="AY1551" s="99">
        <v>34950404.659667999</v>
      </c>
      <c r="AZ1551" s="99">
        <v>12798361.7741699</v>
      </c>
      <c r="BA1551" s="99">
        <v>0</v>
      </c>
      <c r="BB1551" s="99">
        <v>28886581.214843798</v>
      </c>
      <c r="BC1551" s="99">
        <v>7878728.5001220703</v>
      </c>
      <c r="BD1551" s="99">
        <v>0</v>
      </c>
      <c r="BE1551" s="99">
        <v>4353212.4109497098</v>
      </c>
      <c r="BF1551" s="99">
        <v>0</v>
      </c>
      <c r="BG1551" s="99">
        <v>49455870.104003899</v>
      </c>
      <c r="BH1551" s="99">
        <v>19527546.759765599</v>
      </c>
      <c r="BI1551" s="99">
        <v>0</v>
      </c>
      <c r="BJ1551" s="99">
        <v>3160718.75213623</v>
      </c>
      <c r="BK1551" s="99">
        <v>2232962.8481750502</v>
      </c>
      <c r="BL1551" s="99">
        <v>0</v>
      </c>
      <c r="BM1551" s="99">
        <v>0</v>
      </c>
      <c r="BN1551" s="99">
        <v>0</v>
      </c>
      <c r="BO1551" s="99">
        <v>0</v>
      </c>
      <c r="BP1551" s="99">
        <v>0</v>
      </c>
      <c r="BQ1551" s="99">
        <v>0</v>
      </c>
      <c r="BR1551" s="99">
        <v>9865480.52099609</v>
      </c>
      <c r="BS1551" s="99">
        <v>4790729.7559204102</v>
      </c>
      <c r="BT1551" s="99">
        <v>0</v>
      </c>
      <c r="BU1551" s="99">
        <v>5136892.3099365197</v>
      </c>
      <c r="BV1551" s="99">
        <v>3085928.89916992</v>
      </c>
      <c r="BW1551" s="99">
        <v>0</v>
      </c>
      <c r="BX1551" s="99">
        <v>920644.416664124</v>
      </c>
      <c r="BY1551" s="99">
        <v>0</v>
      </c>
      <c r="BZ1551" s="99">
        <v>0</v>
      </c>
      <c r="CA1551" s="99">
        <v>0</v>
      </c>
      <c r="CB1551" s="99">
        <v>8006213.27062988</v>
      </c>
      <c r="CC1551" s="99">
        <v>84470771.801757798</v>
      </c>
      <c r="CD1551" s="99">
        <v>22692535.371093798</v>
      </c>
      <c r="CE1551" s="99">
        <v>3722.6353724002802</v>
      </c>
      <c r="CF1551" s="99">
        <v>501526.75736618001</v>
      </c>
      <c r="CG1551" s="99">
        <v>4358831.6188354502</v>
      </c>
      <c r="CH1551" s="99">
        <v>0</v>
      </c>
      <c r="CI1551" s="99">
        <v>116847.138988495</v>
      </c>
      <c r="CJ1551" s="99">
        <v>8507639.6712646503</v>
      </c>
      <c r="CK1551" s="99">
        <v>88809454.371093795</v>
      </c>
      <c r="CL1551" s="99">
        <v>23567196.487792999</v>
      </c>
      <c r="CM1551" s="166">
        <v>155128.220741272</v>
      </c>
      <c r="CN1551" s="166">
        <v>20888414.1328125</v>
      </c>
      <c r="CO1551" s="166">
        <v>138242115.1875</v>
      </c>
      <c r="CP1551" s="99">
        <v>23567196.487792999</v>
      </c>
      <c r="CQ1551" s="99">
        <v>0</v>
      </c>
      <c r="CR1551" s="99">
        <v>0</v>
      </c>
      <c r="CS1551" s="99">
        <v>0</v>
      </c>
      <c r="CT1551" s="99">
        <v>0</v>
      </c>
      <c r="CU1551" s="98">
        <v>13610.283956756</v>
      </c>
      <c r="CV1551" s="98">
        <v>41983.157590930998</v>
      </c>
      <c r="CW1551" s="98">
        <v>8507740.0279960595</v>
      </c>
      <c r="CX1551" s="98">
        <v>88829603.420593247</v>
      </c>
    </row>
    <row r="1552" spans="1:102" x14ac:dyDescent="0.2">
      <c r="A1552" s="98" t="s">
        <v>76</v>
      </c>
      <c r="B1552" s="100">
        <v>42614</v>
      </c>
      <c r="C1552" s="99">
        <v>98888.523312568694</v>
      </c>
      <c r="D1552" s="99">
        <v>0</v>
      </c>
      <c r="E1552" s="99">
        <v>13803.7529141903</v>
      </c>
      <c r="F1552" s="99">
        <v>0</v>
      </c>
      <c r="G1552" s="99">
        <v>3736.7790547609302</v>
      </c>
      <c r="H1552" s="99">
        <v>0</v>
      </c>
      <c r="I1552" s="99">
        <v>0</v>
      </c>
      <c r="J1552" s="99">
        <v>38336.795615196199</v>
      </c>
      <c r="K1552" s="99">
        <v>0</v>
      </c>
      <c r="L1552" s="99">
        <v>376.48882187902899</v>
      </c>
      <c r="M1552" s="99">
        <v>47179.600793838501</v>
      </c>
      <c r="N1552" s="99">
        <v>9948.5146604776401</v>
      </c>
      <c r="O1552" s="99">
        <v>0</v>
      </c>
      <c r="P1552" s="99">
        <v>50729.800128459901</v>
      </c>
      <c r="Q1552" s="99">
        <v>4507.7405883073798</v>
      </c>
      <c r="R1552" s="99">
        <v>0</v>
      </c>
      <c r="S1552" s="99">
        <v>3695.0335270464402</v>
      </c>
      <c r="T1552" s="99">
        <v>0</v>
      </c>
      <c r="U1552" s="99">
        <v>38333.283179760001</v>
      </c>
      <c r="V1552" s="99">
        <v>6608933.2318725605</v>
      </c>
      <c r="W1552" s="99">
        <v>0</v>
      </c>
      <c r="X1552" s="99">
        <v>1366339.12072754</v>
      </c>
      <c r="Y1552" s="99">
        <v>887042.83014679002</v>
      </c>
      <c r="Z1552" s="99">
        <v>504324.71408462501</v>
      </c>
      <c r="AA1552" s="99">
        <v>0</v>
      </c>
      <c r="AB1552" s="99">
        <v>0</v>
      </c>
      <c r="AC1552" s="99">
        <v>12293840.5545654</v>
      </c>
      <c r="AD1552" s="99">
        <v>0</v>
      </c>
      <c r="AE1552" s="99">
        <v>47981.469747066498</v>
      </c>
      <c r="AF1552" s="99">
        <v>3082743.33312988</v>
      </c>
      <c r="AG1552" s="99">
        <v>1383406.75396729</v>
      </c>
      <c r="AH1552" s="99">
        <v>0</v>
      </c>
      <c r="AI1552" s="99">
        <v>2659919.74917603</v>
      </c>
      <c r="AJ1552" s="99">
        <v>811091.976173401</v>
      </c>
      <c r="AK1552" s="99">
        <v>0</v>
      </c>
      <c r="AL1552" s="99">
        <v>499917.81586837798</v>
      </c>
      <c r="AM1552" s="99">
        <v>0</v>
      </c>
      <c r="AN1552" s="99">
        <v>12292486.849975601</v>
      </c>
      <c r="AO1552" s="99">
        <v>70843871.836914107</v>
      </c>
      <c r="AP1552" s="99">
        <v>0</v>
      </c>
      <c r="AQ1552" s="99">
        <v>14040431.6439209</v>
      </c>
      <c r="AR1552" s="99">
        <v>0</v>
      </c>
      <c r="AS1552" s="99">
        <v>4395673.9786377</v>
      </c>
      <c r="AT1552" s="99">
        <v>0</v>
      </c>
      <c r="AU1552" s="99">
        <v>0</v>
      </c>
      <c r="AV1552" s="99">
        <v>49475231.1259766</v>
      </c>
      <c r="AW1552" s="99">
        <v>0</v>
      </c>
      <c r="AX1552" s="99">
        <v>519069.133983612</v>
      </c>
      <c r="AY1552" s="99">
        <v>34678453.419921897</v>
      </c>
      <c r="AZ1552" s="99">
        <v>12852160.821411099</v>
      </c>
      <c r="BA1552" s="99">
        <v>0</v>
      </c>
      <c r="BB1552" s="99">
        <v>28909811.308837902</v>
      </c>
      <c r="BC1552" s="99">
        <v>7898606.7747802697</v>
      </c>
      <c r="BD1552" s="99">
        <v>0</v>
      </c>
      <c r="BE1552" s="99">
        <v>4353272.7324218797</v>
      </c>
      <c r="BF1552" s="99">
        <v>0</v>
      </c>
      <c r="BG1552" s="99">
        <v>49485727.153320298</v>
      </c>
      <c r="BH1552" s="99">
        <v>19302416.4443359</v>
      </c>
      <c r="BI1552" s="99">
        <v>0</v>
      </c>
      <c r="BJ1552" s="99">
        <v>3175342.45849609</v>
      </c>
      <c r="BK1552" s="99">
        <v>2242337.2742309598</v>
      </c>
      <c r="BL1552" s="99">
        <v>0</v>
      </c>
      <c r="BM1552" s="99">
        <v>0</v>
      </c>
      <c r="BN1552" s="99">
        <v>0</v>
      </c>
      <c r="BO1552" s="99">
        <v>0</v>
      </c>
      <c r="BP1552" s="99">
        <v>0</v>
      </c>
      <c r="BQ1552" s="99">
        <v>0</v>
      </c>
      <c r="BR1552" s="99">
        <v>9796474.2438964806</v>
      </c>
      <c r="BS1552" s="99">
        <v>4819701.2291870099</v>
      </c>
      <c r="BT1552" s="99">
        <v>0</v>
      </c>
      <c r="BU1552" s="99">
        <v>4495994.2199096698</v>
      </c>
      <c r="BV1552" s="99">
        <v>3070359.6957397498</v>
      </c>
      <c r="BW1552" s="99">
        <v>0</v>
      </c>
      <c r="BX1552" s="99">
        <v>773170.86725616502</v>
      </c>
      <c r="BY1552" s="99">
        <v>0</v>
      </c>
      <c r="BZ1552" s="99">
        <v>0</v>
      </c>
      <c r="CA1552" s="99">
        <v>0</v>
      </c>
      <c r="CB1552" s="99">
        <v>7990375.08447266</v>
      </c>
      <c r="CC1552" s="99">
        <v>85001555.196289107</v>
      </c>
      <c r="CD1552" s="99">
        <v>22487982.645752002</v>
      </c>
      <c r="CE1552" s="99">
        <v>3736.29528033733</v>
      </c>
      <c r="CF1552" s="99">
        <v>506326.91961288499</v>
      </c>
      <c r="CG1552" s="99">
        <v>4424494.0584716797</v>
      </c>
      <c r="CH1552" s="99">
        <v>0</v>
      </c>
      <c r="CI1552" s="99">
        <v>116476.668850899</v>
      </c>
      <c r="CJ1552" s="99">
        <v>8497098.6263427697</v>
      </c>
      <c r="CK1552" s="99">
        <v>89453931.697265595</v>
      </c>
      <c r="CL1552" s="99">
        <v>23342975.416503899</v>
      </c>
      <c r="CM1552" s="166">
        <v>154528.79624939</v>
      </c>
      <c r="CN1552" s="166">
        <v>20779383.5397949</v>
      </c>
      <c r="CO1552" s="166">
        <v>138936172.05273399</v>
      </c>
      <c r="CP1552" s="99">
        <v>23342975.416503899</v>
      </c>
      <c r="CQ1552" s="99">
        <v>0</v>
      </c>
      <c r="CR1552" s="99">
        <v>0</v>
      </c>
      <c r="CS1552" s="99">
        <v>0</v>
      </c>
      <c r="CT1552" s="99">
        <v>0</v>
      </c>
      <c r="CU1552" s="98">
        <v>13797.527170632</v>
      </c>
      <c r="CV1552" s="98">
        <v>41735.473102597003</v>
      </c>
      <c r="CW1552" s="98">
        <v>8496702.0040855445</v>
      </c>
      <c r="CX1552" s="98">
        <v>89426049.254760787</v>
      </c>
    </row>
    <row r="1553" spans="1:102" x14ac:dyDescent="0.2">
      <c r="A1553" s="98" t="s">
        <v>76</v>
      </c>
      <c r="B1553" s="100">
        <v>42705</v>
      </c>
      <c r="C1553" s="99">
        <v>98699.952096939101</v>
      </c>
      <c r="D1553" s="99">
        <v>0</v>
      </c>
      <c r="E1553" s="99">
        <v>13661.8052810431</v>
      </c>
      <c r="F1553" s="99">
        <v>0</v>
      </c>
      <c r="G1553" s="99">
        <v>3800.7640840113199</v>
      </c>
      <c r="H1553" s="99">
        <v>0</v>
      </c>
      <c r="I1553" s="99">
        <v>0</v>
      </c>
      <c r="J1553" s="99">
        <v>38442.280060291298</v>
      </c>
      <c r="K1553" s="99">
        <v>0</v>
      </c>
      <c r="L1553" s="99">
        <v>343.76307317614601</v>
      </c>
      <c r="M1553" s="99">
        <v>47268.283967495001</v>
      </c>
      <c r="N1553" s="99">
        <v>9930.2444627285004</v>
      </c>
      <c r="O1553" s="99">
        <v>0</v>
      </c>
      <c r="P1553" s="99">
        <v>50424.614996910102</v>
      </c>
      <c r="Q1553" s="99">
        <v>4404.17613261938</v>
      </c>
      <c r="R1553" s="99">
        <v>0</v>
      </c>
      <c r="S1553" s="99">
        <v>3768.00775003433</v>
      </c>
      <c r="T1553" s="99">
        <v>0</v>
      </c>
      <c r="U1553" s="99">
        <v>38452.331200122797</v>
      </c>
      <c r="V1553" s="99">
        <v>6568137.3646850605</v>
      </c>
      <c r="W1553" s="99">
        <v>0</v>
      </c>
      <c r="X1553" s="99">
        <v>1341663.4525146501</v>
      </c>
      <c r="Y1553" s="99">
        <v>873888.737213135</v>
      </c>
      <c r="Z1553" s="99">
        <v>501789.87422943098</v>
      </c>
      <c r="AA1553" s="99">
        <v>0</v>
      </c>
      <c r="AB1553" s="99">
        <v>0</v>
      </c>
      <c r="AC1553" s="99">
        <v>12232715.663208</v>
      </c>
      <c r="AD1553" s="99">
        <v>0</v>
      </c>
      <c r="AE1553" s="99">
        <v>36641.992959499403</v>
      </c>
      <c r="AF1553" s="99">
        <v>3074662.5640564002</v>
      </c>
      <c r="AG1553" s="99">
        <v>1383552.5685729999</v>
      </c>
      <c r="AH1553" s="99">
        <v>0</v>
      </c>
      <c r="AI1553" s="99">
        <v>2638241.1909179701</v>
      </c>
      <c r="AJ1553" s="99">
        <v>796142.70741271996</v>
      </c>
      <c r="AK1553" s="99">
        <v>0</v>
      </c>
      <c r="AL1553" s="99">
        <v>501180.32559967</v>
      </c>
      <c r="AM1553" s="99">
        <v>0</v>
      </c>
      <c r="AN1553" s="99">
        <v>12235713.110595699</v>
      </c>
      <c r="AO1553" s="99">
        <v>70789666.719726607</v>
      </c>
      <c r="AP1553" s="99">
        <v>0</v>
      </c>
      <c r="AQ1553" s="99">
        <v>13840372.0275879</v>
      </c>
      <c r="AR1553" s="99">
        <v>0</v>
      </c>
      <c r="AS1553" s="99">
        <v>4427524.4978027297</v>
      </c>
      <c r="AT1553" s="99">
        <v>0</v>
      </c>
      <c r="AU1553" s="99">
        <v>0</v>
      </c>
      <c r="AV1553" s="99">
        <v>49574325.5400391</v>
      </c>
      <c r="AW1553" s="99">
        <v>0</v>
      </c>
      <c r="AX1553" s="99">
        <v>332965.07024383498</v>
      </c>
      <c r="AY1553" s="99">
        <v>34743308.762207001</v>
      </c>
      <c r="AZ1553" s="99">
        <v>12889519.526489301</v>
      </c>
      <c r="BA1553" s="99">
        <v>0</v>
      </c>
      <c r="BB1553" s="99">
        <v>28884102.4611816</v>
      </c>
      <c r="BC1553" s="99">
        <v>7707650.66687012</v>
      </c>
      <c r="BD1553" s="99">
        <v>0</v>
      </c>
      <c r="BE1553" s="99">
        <v>4404231.5827026404</v>
      </c>
      <c r="BF1553" s="99">
        <v>0</v>
      </c>
      <c r="BG1553" s="99">
        <v>49568084.729492202</v>
      </c>
      <c r="BH1553" s="99">
        <v>19356538.896728501</v>
      </c>
      <c r="BI1553" s="99">
        <v>0</v>
      </c>
      <c r="BJ1553" s="99">
        <v>3132020.0328979502</v>
      </c>
      <c r="BK1553" s="99">
        <v>2204059.1745605501</v>
      </c>
      <c r="BL1553" s="99">
        <v>0</v>
      </c>
      <c r="BM1553" s="99">
        <v>0</v>
      </c>
      <c r="BN1553" s="99">
        <v>0</v>
      </c>
      <c r="BO1553" s="99">
        <v>0</v>
      </c>
      <c r="BP1553" s="99">
        <v>0</v>
      </c>
      <c r="BQ1553" s="99">
        <v>0</v>
      </c>
      <c r="BR1553" s="99">
        <v>9804294.8903808594</v>
      </c>
      <c r="BS1553" s="99">
        <v>4825557.6094970703</v>
      </c>
      <c r="BT1553" s="99">
        <v>0</v>
      </c>
      <c r="BU1553" s="99">
        <v>4870471.9099121103</v>
      </c>
      <c r="BV1553" s="99">
        <v>3020146.1073608398</v>
      </c>
      <c r="BW1553" s="99">
        <v>0</v>
      </c>
      <c r="BX1553" s="99">
        <v>856913.78688812302</v>
      </c>
      <c r="BY1553" s="99">
        <v>0</v>
      </c>
      <c r="BZ1553" s="99">
        <v>0</v>
      </c>
      <c r="CA1553" s="99">
        <v>0</v>
      </c>
      <c r="CB1553" s="99">
        <v>7928243.3663940402</v>
      </c>
      <c r="CC1553" s="99">
        <v>84671518.891601607</v>
      </c>
      <c r="CD1553" s="99">
        <v>22488070.0473633</v>
      </c>
      <c r="CE1553" s="99">
        <v>3801.6092577874701</v>
      </c>
      <c r="CF1553" s="99">
        <v>497801.93096923799</v>
      </c>
      <c r="CG1553" s="99">
        <v>4380817.0452880897</v>
      </c>
      <c r="CH1553" s="99">
        <v>0</v>
      </c>
      <c r="CI1553" s="99">
        <v>116181.48503494301</v>
      </c>
      <c r="CJ1553" s="99">
        <v>8424642.8717040997</v>
      </c>
      <c r="CK1553" s="99">
        <v>89052973.614257798</v>
      </c>
      <c r="CL1553" s="99">
        <v>23351519.2429199</v>
      </c>
      <c r="CM1553" s="166">
        <v>154231.04320907599</v>
      </c>
      <c r="CN1553" s="166">
        <v>20645585.041015599</v>
      </c>
      <c r="CO1553" s="166">
        <v>138461250.21093801</v>
      </c>
      <c r="CP1553" s="99">
        <v>23351519.2429199</v>
      </c>
      <c r="CQ1553" s="99">
        <v>0</v>
      </c>
      <c r="CR1553" s="99">
        <v>0</v>
      </c>
      <c r="CS1553" s="99">
        <v>0</v>
      </c>
      <c r="CT1553" s="99">
        <v>0</v>
      </c>
      <c r="CU1553" s="98">
        <v>13663.787662659999</v>
      </c>
      <c r="CV1553" s="98">
        <v>41918.293401818999</v>
      </c>
      <c r="CW1553" s="98">
        <v>8426045.2973632775</v>
      </c>
      <c r="CX1553" s="98">
        <v>89052335.936889693</v>
      </c>
    </row>
    <row r="1554" spans="1:102" x14ac:dyDescent="0.2">
      <c r="A1554" s="98" t="s">
        <v>76</v>
      </c>
      <c r="B1554" s="100">
        <v>42795</v>
      </c>
      <c r="C1554" s="99">
        <v>98872.098219871506</v>
      </c>
      <c r="D1554" s="99">
        <v>0</v>
      </c>
      <c r="E1554" s="99">
        <v>13736.0358481407</v>
      </c>
      <c r="F1554" s="99">
        <v>0</v>
      </c>
      <c r="G1554" s="99">
        <v>3858.8750407397702</v>
      </c>
      <c r="H1554" s="99">
        <v>0</v>
      </c>
      <c r="I1554" s="99">
        <v>0</v>
      </c>
      <c r="J1554" s="99">
        <v>38554.014293670698</v>
      </c>
      <c r="K1554" s="99">
        <v>0</v>
      </c>
      <c r="L1554" s="99">
        <v>353.78211147338197</v>
      </c>
      <c r="M1554" s="99">
        <v>47453.715483665503</v>
      </c>
      <c r="N1554" s="99">
        <v>9963.2755036354101</v>
      </c>
      <c r="O1554" s="99">
        <v>0</v>
      </c>
      <c r="P1554" s="99">
        <v>50265.7984318733</v>
      </c>
      <c r="Q1554" s="99">
        <v>4387.4182184934598</v>
      </c>
      <c r="R1554" s="99">
        <v>0</v>
      </c>
      <c r="S1554" s="99">
        <v>3810.45065385103</v>
      </c>
      <c r="T1554" s="99">
        <v>0</v>
      </c>
      <c r="U1554" s="99">
        <v>38543.195697784402</v>
      </c>
      <c r="V1554" s="99">
        <v>6664327.0061035203</v>
      </c>
      <c r="W1554" s="99">
        <v>0</v>
      </c>
      <c r="X1554" s="99">
        <v>1327781.8981018099</v>
      </c>
      <c r="Y1554" s="99">
        <v>868873.53440856899</v>
      </c>
      <c r="Z1554" s="99">
        <v>513404.50746917701</v>
      </c>
      <c r="AA1554" s="99">
        <v>0</v>
      </c>
      <c r="AB1554" s="99">
        <v>0</v>
      </c>
      <c r="AC1554" s="99">
        <v>12412411.0474854</v>
      </c>
      <c r="AD1554" s="99">
        <v>0</v>
      </c>
      <c r="AE1554" s="99">
        <v>37779.770310401902</v>
      </c>
      <c r="AF1554" s="99">
        <v>3108119.05285645</v>
      </c>
      <c r="AG1554" s="99">
        <v>1389547.2938842799</v>
      </c>
      <c r="AH1554" s="99">
        <v>0</v>
      </c>
      <c r="AI1554" s="99">
        <v>2637159.8208007799</v>
      </c>
      <c r="AJ1554" s="99">
        <v>792413.04614257801</v>
      </c>
      <c r="AK1554" s="99">
        <v>0</v>
      </c>
      <c r="AL1554" s="99">
        <v>505956.81204986601</v>
      </c>
      <c r="AM1554" s="99">
        <v>0</v>
      </c>
      <c r="AN1554" s="99">
        <v>12415916.200195299</v>
      </c>
      <c r="AO1554" s="99">
        <v>72056684.613281295</v>
      </c>
      <c r="AP1554" s="99">
        <v>0</v>
      </c>
      <c r="AQ1554" s="99">
        <v>13768019.736938501</v>
      </c>
      <c r="AR1554" s="99">
        <v>0</v>
      </c>
      <c r="AS1554" s="99">
        <v>4536656.7178344699</v>
      </c>
      <c r="AT1554" s="99">
        <v>0</v>
      </c>
      <c r="AU1554" s="99">
        <v>0</v>
      </c>
      <c r="AV1554" s="99">
        <v>49977120.2734375</v>
      </c>
      <c r="AW1554" s="99">
        <v>0</v>
      </c>
      <c r="AX1554" s="99">
        <v>342283.76769256598</v>
      </c>
      <c r="AY1554" s="99">
        <v>35281525.341308601</v>
      </c>
      <c r="AZ1554" s="99">
        <v>13004949.571899399</v>
      </c>
      <c r="BA1554" s="99">
        <v>0</v>
      </c>
      <c r="BB1554" s="99">
        <v>29003444.138183601</v>
      </c>
      <c r="BC1554" s="99">
        <v>7751640.2218017597</v>
      </c>
      <c r="BD1554" s="99">
        <v>0</v>
      </c>
      <c r="BE1554" s="99">
        <v>4478731.8566894503</v>
      </c>
      <c r="BF1554" s="99">
        <v>0</v>
      </c>
      <c r="BG1554" s="99">
        <v>50048300.440429702</v>
      </c>
      <c r="BH1554" s="99">
        <v>19691571.5942383</v>
      </c>
      <c r="BI1554" s="99">
        <v>0</v>
      </c>
      <c r="BJ1554" s="99">
        <v>3105261.0892944299</v>
      </c>
      <c r="BK1554" s="99">
        <v>2196833.8031310998</v>
      </c>
      <c r="BL1554" s="99">
        <v>0</v>
      </c>
      <c r="BM1554" s="99">
        <v>0</v>
      </c>
      <c r="BN1554" s="99">
        <v>0</v>
      </c>
      <c r="BO1554" s="99">
        <v>0</v>
      </c>
      <c r="BP1554" s="99">
        <v>0</v>
      </c>
      <c r="BQ1554" s="99">
        <v>0</v>
      </c>
      <c r="BR1554" s="99">
        <v>9985734.1446533203</v>
      </c>
      <c r="BS1554" s="99">
        <v>4879284.8771362295</v>
      </c>
      <c r="BT1554" s="99">
        <v>0</v>
      </c>
      <c r="BU1554" s="99">
        <v>4954887.7399292002</v>
      </c>
      <c r="BV1554" s="99">
        <v>3021916.08239746</v>
      </c>
      <c r="BW1554" s="99">
        <v>0</v>
      </c>
      <c r="BX1554" s="99">
        <v>913446.11670684803</v>
      </c>
      <c r="BY1554" s="99">
        <v>0</v>
      </c>
      <c r="BZ1554" s="99">
        <v>0</v>
      </c>
      <c r="CA1554" s="99">
        <v>0</v>
      </c>
      <c r="CB1554" s="99">
        <v>8003132.0379028302</v>
      </c>
      <c r="CC1554" s="99">
        <v>85641600.894531295</v>
      </c>
      <c r="CD1554" s="99">
        <v>22785917.229492199</v>
      </c>
      <c r="CE1554" s="99">
        <v>3855.5597674548599</v>
      </c>
      <c r="CF1554" s="99">
        <v>514161.73344421398</v>
      </c>
      <c r="CG1554" s="99">
        <v>4549179.8501586895</v>
      </c>
      <c r="CH1554" s="99">
        <v>0</v>
      </c>
      <c r="CI1554" s="99">
        <v>116402.00706768</v>
      </c>
      <c r="CJ1554" s="99">
        <v>8519300.24853516</v>
      </c>
      <c r="CK1554" s="99">
        <v>90170564.496093795</v>
      </c>
      <c r="CL1554" s="99">
        <v>23684104.192871101</v>
      </c>
      <c r="CM1554" s="166">
        <v>154596.97828483599</v>
      </c>
      <c r="CN1554" s="166">
        <v>20889494.9289551</v>
      </c>
      <c r="CO1554" s="166">
        <v>140474129.41796899</v>
      </c>
      <c r="CP1554" s="99">
        <v>23684104.192871101</v>
      </c>
      <c r="CQ1554" s="99">
        <v>0</v>
      </c>
      <c r="CR1554" s="99">
        <v>0</v>
      </c>
      <c r="CS1554" s="99">
        <v>0</v>
      </c>
      <c r="CT1554" s="99">
        <v>0</v>
      </c>
      <c r="CU1554" s="98">
        <v>13738.110396190001</v>
      </c>
      <c r="CV1554" s="98">
        <v>42054.726757944001</v>
      </c>
      <c r="CW1554" s="98">
        <v>8517293.771347044</v>
      </c>
      <c r="CX1554" s="98">
        <v>90190780.744689986</v>
      </c>
    </row>
    <row r="1555" spans="1:102" x14ac:dyDescent="0.2">
      <c r="A1555" s="98" t="s">
        <v>76</v>
      </c>
      <c r="B1555" s="100">
        <v>42887</v>
      </c>
      <c r="C1555" s="99">
        <v>98616.7969884872</v>
      </c>
      <c r="D1555" s="99">
        <v>0</v>
      </c>
      <c r="E1555" s="99">
        <v>13903.710156679201</v>
      </c>
      <c r="F1555" s="99">
        <v>0</v>
      </c>
      <c r="G1555" s="99">
        <v>3817.0566274821799</v>
      </c>
      <c r="H1555" s="99">
        <v>0</v>
      </c>
      <c r="I1555" s="99">
        <v>0</v>
      </c>
      <c r="J1555" s="99">
        <v>38519.276642322497</v>
      </c>
      <c r="K1555" s="99">
        <v>0</v>
      </c>
      <c r="L1555" s="99">
        <v>357.93191376700997</v>
      </c>
      <c r="M1555" s="99">
        <v>47369.262667655901</v>
      </c>
      <c r="N1555" s="99">
        <v>9903.1878135204297</v>
      </c>
      <c r="O1555" s="99">
        <v>0</v>
      </c>
      <c r="P1555" s="99">
        <v>50387.670632362402</v>
      </c>
      <c r="Q1555" s="99">
        <v>4370.4726554155404</v>
      </c>
      <c r="R1555" s="99">
        <v>0</v>
      </c>
      <c r="S1555" s="99">
        <v>3820.10166230798</v>
      </c>
      <c r="T1555" s="99">
        <v>0</v>
      </c>
      <c r="U1555" s="99">
        <v>38529.255920887001</v>
      </c>
      <c r="V1555" s="99">
        <v>6628197.5545654297</v>
      </c>
      <c r="W1555" s="99">
        <v>0</v>
      </c>
      <c r="X1555" s="99">
        <v>1316646.98703003</v>
      </c>
      <c r="Y1555" s="99">
        <v>855293.38699340797</v>
      </c>
      <c r="Z1555" s="99">
        <v>510160.98375701898</v>
      </c>
      <c r="AA1555" s="99">
        <v>0</v>
      </c>
      <c r="AB1555" s="99">
        <v>0</v>
      </c>
      <c r="AC1555" s="99">
        <v>12308316.055542</v>
      </c>
      <c r="AD1555" s="99">
        <v>0</v>
      </c>
      <c r="AE1555" s="99">
        <v>41243.8571171761</v>
      </c>
      <c r="AF1555" s="99">
        <v>3110589.1781921401</v>
      </c>
      <c r="AG1555" s="99">
        <v>1379911.2778015099</v>
      </c>
      <c r="AH1555" s="99">
        <v>0</v>
      </c>
      <c r="AI1555" s="99">
        <v>2606141.6631774898</v>
      </c>
      <c r="AJ1555" s="99">
        <v>789872.93032073998</v>
      </c>
      <c r="AK1555" s="99">
        <v>0</v>
      </c>
      <c r="AL1555" s="99">
        <v>502579.14095306402</v>
      </c>
      <c r="AM1555" s="99">
        <v>0</v>
      </c>
      <c r="AN1555" s="99">
        <v>12301249.6176758</v>
      </c>
      <c r="AO1555" s="99">
        <v>71770064.666015595</v>
      </c>
      <c r="AP1555" s="99">
        <v>0</v>
      </c>
      <c r="AQ1555" s="99">
        <v>13714743.6959229</v>
      </c>
      <c r="AR1555" s="99">
        <v>0</v>
      </c>
      <c r="AS1555" s="99">
        <v>4518675.0974731399</v>
      </c>
      <c r="AT1555" s="99">
        <v>0</v>
      </c>
      <c r="AU1555" s="99">
        <v>0</v>
      </c>
      <c r="AV1555" s="99">
        <v>50190040.552734397</v>
      </c>
      <c r="AW1555" s="99">
        <v>0</v>
      </c>
      <c r="AX1555" s="99">
        <v>408857.95606231701</v>
      </c>
      <c r="AY1555" s="99">
        <v>35551315.215820298</v>
      </c>
      <c r="AZ1555" s="99">
        <v>12933761.205200201</v>
      </c>
      <c r="BA1555" s="99">
        <v>0</v>
      </c>
      <c r="BB1555" s="99">
        <v>28728116.697509799</v>
      </c>
      <c r="BC1555" s="99">
        <v>7706429.8068847703</v>
      </c>
      <c r="BD1555" s="99">
        <v>0</v>
      </c>
      <c r="BE1555" s="99">
        <v>4464119.9119262705</v>
      </c>
      <c r="BF1555" s="99">
        <v>0</v>
      </c>
      <c r="BG1555" s="99">
        <v>50107846.843261696</v>
      </c>
      <c r="BH1555" s="99">
        <v>19488428.628662098</v>
      </c>
      <c r="BI1555" s="99">
        <v>0</v>
      </c>
      <c r="BJ1555" s="99">
        <v>3078631.1577758798</v>
      </c>
      <c r="BK1555" s="99">
        <v>2200537.2429809598</v>
      </c>
      <c r="BL1555" s="99">
        <v>0</v>
      </c>
      <c r="BM1555" s="99">
        <v>0</v>
      </c>
      <c r="BN1555" s="99">
        <v>0</v>
      </c>
      <c r="BO1555" s="99">
        <v>0</v>
      </c>
      <c r="BP1555" s="99">
        <v>0</v>
      </c>
      <c r="BQ1555" s="99">
        <v>0</v>
      </c>
      <c r="BR1555" s="99">
        <v>9907505.6719970703</v>
      </c>
      <c r="BS1555" s="99">
        <v>4844461.2271118201</v>
      </c>
      <c r="BT1555" s="99">
        <v>0</v>
      </c>
      <c r="BU1555" s="99">
        <v>5004726.3599243201</v>
      </c>
      <c r="BV1555" s="99">
        <v>3000002.5294494601</v>
      </c>
      <c r="BW1555" s="99">
        <v>0</v>
      </c>
      <c r="BX1555" s="99">
        <v>929703.56666564895</v>
      </c>
      <c r="BY1555" s="99">
        <v>0</v>
      </c>
      <c r="BZ1555" s="99">
        <v>0</v>
      </c>
      <c r="CA1555" s="99">
        <v>0</v>
      </c>
      <c r="CB1555" s="99">
        <v>7944403.9176635696</v>
      </c>
      <c r="CC1555" s="99">
        <v>85552569.202148393</v>
      </c>
      <c r="CD1555" s="99">
        <v>22570132.987548798</v>
      </c>
      <c r="CE1555" s="99">
        <v>3820.4274028241598</v>
      </c>
      <c r="CF1555" s="99">
        <v>515087.98549270601</v>
      </c>
      <c r="CG1555" s="99">
        <v>4578100.6884155301</v>
      </c>
      <c r="CH1555" s="99">
        <v>0</v>
      </c>
      <c r="CI1555" s="99">
        <v>116317.581588745</v>
      </c>
      <c r="CJ1555" s="99">
        <v>8459318.5908203106</v>
      </c>
      <c r="CK1555" s="99">
        <v>90127535.680664107</v>
      </c>
      <c r="CL1555" s="99">
        <v>23452512.410400402</v>
      </c>
      <c r="CM1555" s="166">
        <v>154507.80741310099</v>
      </c>
      <c r="CN1555" s="166">
        <v>20789797.049804699</v>
      </c>
      <c r="CO1555" s="166">
        <v>140281373.75</v>
      </c>
      <c r="CP1555" s="99">
        <v>23452512.410400402</v>
      </c>
      <c r="CQ1555" s="99">
        <v>0</v>
      </c>
      <c r="CR1555" s="99">
        <v>0</v>
      </c>
      <c r="CS1555" s="99">
        <v>0</v>
      </c>
      <c r="CT1555" s="99">
        <v>0</v>
      </c>
      <c r="CU1555" s="98">
        <v>13907.510273276001</v>
      </c>
      <c r="CV1555" s="98">
        <v>41992.763649815999</v>
      </c>
      <c r="CW1555" s="98">
        <v>8459491.9031562749</v>
      </c>
      <c r="CX1555" s="98">
        <v>90130669.89056392</v>
      </c>
    </row>
    <row r="1556" spans="1:102" x14ac:dyDescent="0.2">
      <c r="A1556" s="98" t="s">
        <v>76</v>
      </c>
      <c r="B1556" s="100">
        <v>42979</v>
      </c>
      <c r="C1556" s="99">
        <v>98460.375956535296</v>
      </c>
      <c r="D1556" s="99">
        <v>0</v>
      </c>
      <c r="E1556" s="99">
        <v>13990.036917805701</v>
      </c>
      <c r="F1556" s="99">
        <v>0</v>
      </c>
      <c r="G1556" s="99">
        <v>3957.4031319320202</v>
      </c>
      <c r="H1556" s="99">
        <v>0</v>
      </c>
      <c r="I1556" s="99">
        <v>0</v>
      </c>
      <c r="J1556" s="99">
        <v>38469.745375633203</v>
      </c>
      <c r="K1556" s="99">
        <v>0</v>
      </c>
      <c r="L1556" s="99">
        <v>335.62149871513202</v>
      </c>
      <c r="M1556" s="99">
        <v>47293.861090183302</v>
      </c>
      <c r="N1556" s="99">
        <v>9871.7555378675497</v>
      </c>
      <c r="O1556" s="99">
        <v>0</v>
      </c>
      <c r="P1556" s="99">
        <v>50668.519490241997</v>
      </c>
      <c r="Q1556" s="99">
        <v>4365.3840900063497</v>
      </c>
      <c r="R1556" s="99">
        <v>0</v>
      </c>
      <c r="S1556" s="99">
        <v>3910.5892383456198</v>
      </c>
      <c r="T1556" s="99">
        <v>0</v>
      </c>
      <c r="U1556" s="99">
        <v>38463.304471492796</v>
      </c>
      <c r="V1556" s="99">
        <v>6632464.8618774395</v>
      </c>
      <c r="W1556" s="99">
        <v>0</v>
      </c>
      <c r="X1556" s="99">
        <v>1318547.8145752</v>
      </c>
      <c r="Y1556" s="99">
        <v>854753.71996307396</v>
      </c>
      <c r="Z1556" s="99">
        <v>511625.69358062698</v>
      </c>
      <c r="AA1556" s="99">
        <v>0</v>
      </c>
      <c r="AB1556" s="99">
        <v>0</v>
      </c>
      <c r="AC1556" s="99">
        <v>12304085.270385699</v>
      </c>
      <c r="AD1556" s="99">
        <v>0</v>
      </c>
      <c r="AE1556" s="99">
        <v>36633.537639617898</v>
      </c>
      <c r="AF1556" s="99">
        <v>3104315.0507202102</v>
      </c>
      <c r="AG1556" s="99">
        <v>1388849.71005249</v>
      </c>
      <c r="AH1556" s="99">
        <v>0</v>
      </c>
      <c r="AI1556" s="99">
        <v>2617903.7760620099</v>
      </c>
      <c r="AJ1556" s="99">
        <v>798787.78205871605</v>
      </c>
      <c r="AK1556" s="99">
        <v>0</v>
      </c>
      <c r="AL1556" s="99">
        <v>507501.432552338</v>
      </c>
      <c r="AM1556" s="99">
        <v>0</v>
      </c>
      <c r="AN1556" s="99">
        <v>12306902.3039551</v>
      </c>
      <c r="AO1556" s="99">
        <v>72193503.7109375</v>
      </c>
      <c r="AP1556" s="99">
        <v>0</v>
      </c>
      <c r="AQ1556" s="99">
        <v>13874982.333862299</v>
      </c>
      <c r="AR1556" s="99">
        <v>0</v>
      </c>
      <c r="AS1556" s="99">
        <v>4555917.5925292997</v>
      </c>
      <c r="AT1556" s="99">
        <v>0</v>
      </c>
      <c r="AU1556" s="99">
        <v>0</v>
      </c>
      <c r="AV1556" s="99">
        <v>50217151.895996101</v>
      </c>
      <c r="AW1556" s="99">
        <v>0</v>
      </c>
      <c r="AX1556" s="99">
        <v>354628.73566818202</v>
      </c>
      <c r="AY1556" s="99">
        <v>35731984.025878899</v>
      </c>
      <c r="AZ1556" s="99">
        <v>13053488.206543</v>
      </c>
      <c r="BA1556" s="99">
        <v>0</v>
      </c>
      <c r="BB1556" s="99">
        <v>28893376.454833999</v>
      </c>
      <c r="BC1556" s="99">
        <v>7814777.9741821298</v>
      </c>
      <c r="BD1556" s="99">
        <v>0</v>
      </c>
      <c r="BE1556" s="99">
        <v>4515359.4850463904</v>
      </c>
      <c r="BF1556" s="99">
        <v>0</v>
      </c>
      <c r="BG1556" s="99">
        <v>50234227.7333984</v>
      </c>
      <c r="BH1556" s="99">
        <v>19555054.654785201</v>
      </c>
      <c r="BI1556" s="99">
        <v>0</v>
      </c>
      <c r="BJ1556" s="99">
        <v>3059624.4479675302</v>
      </c>
      <c r="BK1556" s="99">
        <v>2190626.3002624498</v>
      </c>
      <c r="BL1556" s="99">
        <v>0</v>
      </c>
      <c r="BM1556" s="99">
        <v>0</v>
      </c>
      <c r="BN1556" s="99">
        <v>0</v>
      </c>
      <c r="BO1556" s="99">
        <v>0</v>
      </c>
      <c r="BP1556" s="99">
        <v>0</v>
      </c>
      <c r="BQ1556" s="99">
        <v>0</v>
      </c>
      <c r="BR1556" s="99">
        <v>9940662.8103027306</v>
      </c>
      <c r="BS1556" s="99">
        <v>4898608.2767944299</v>
      </c>
      <c r="BT1556" s="99">
        <v>0</v>
      </c>
      <c r="BU1556" s="99">
        <v>4434482.6099243201</v>
      </c>
      <c r="BV1556" s="99">
        <v>3031940.6791381799</v>
      </c>
      <c r="BW1556" s="99">
        <v>0</v>
      </c>
      <c r="BX1556" s="99">
        <v>789099.82720947301</v>
      </c>
      <c r="BY1556" s="99">
        <v>0</v>
      </c>
      <c r="BZ1556" s="99">
        <v>0</v>
      </c>
      <c r="CA1556" s="99">
        <v>0</v>
      </c>
      <c r="CB1556" s="99">
        <v>7956927.2854003897</v>
      </c>
      <c r="CC1556" s="99">
        <v>86096042.766601607</v>
      </c>
      <c r="CD1556" s="99">
        <v>22623137.3830566</v>
      </c>
      <c r="CE1556" s="99">
        <v>3956.4222871363199</v>
      </c>
      <c r="CF1556" s="99">
        <v>510208.890937805</v>
      </c>
      <c r="CG1556" s="99">
        <v>4544115.7591552697</v>
      </c>
      <c r="CH1556" s="99">
        <v>0</v>
      </c>
      <c r="CI1556" s="99">
        <v>116469.672656059</v>
      </c>
      <c r="CJ1556" s="99">
        <v>8468332.3041992206</v>
      </c>
      <c r="CK1556" s="99">
        <v>90669749.146484405</v>
      </c>
      <c r="CL1556" s="99">
        <v>23499863.314208999</v>
      </c>
      <c r="CM1556" s="166">
        <v>154615.51898956299</v>
      </c>
      <c r="CN1556" s="166">
        <v>20758967.173095699</v>
      </c>
      <c r="CO1556" s="166">
        <v>140923810.72656301</v>
      </c>
      <c r="CP1556" s="99">
        <v>23499863.314208999</v>
      </c>
      <c r="CQ1556" s="99">
        <v>0</v>
      </c>
      <c r="CR1556" s="99">
        <v>0</v>
      </c>
      <c r="CS1556" s="99">
        <v>0</v>
      </c>
      <c r="CT1556" s="99">
        <v>0</v>
      </c>
      <c r="CU1556" s="98">
        <v>13987.536978713</v>
      </c>
      <c r="CV1556" s="98">
        <v>42061.723212031</v>
      </c>
      <c r="CW1556" s="98">
        <v>8467136.1763381939</v>
      </c>
      <c r="CX1556" s="98">
        <v>90640158.525756881</v>
      </c>
    </row>
    <row r="1557" spans="1:102" x14ac:dyDescent="0.2">
      <c r="A1557" s="98" t="s">
        <v>76</v>
      </c>
      <c r="B1557" s="100">
        <v>43070</v>
      </c>
      <c r="C1557" s="99">
        <v>98666.740002632097</v>
      </c>
      <c r="D1557" s="99">
        <v>0</v>
      </c>
      <c r="E1557" s="99">
        <v>14144.1515514851</v>
      </c>
      <c r="F1557" s="99">
        <v>0</v>
      </c>
      <c r="G1557" s="99">
        <v>3945.3026306033098</v>
      </c>
      <c r="H1557" s="99">
        <v>0</v>
      </c>
      <c r="I1557" s="99">
        <v>0</v>
      </c>
      <c r="J1557" s="99">
        <v>38231.636084556601</v>
      </c>
      <c r="K1557" s="99">
        <v>0</v>
      </c>
      <c r="L1557" s="99">
        <v>343.77145387604799</v>
      </c>
      <c r="M1557" s="99">
        <v>47451.015994071997</v>
      </c>
      <c r="N1557" s="99">
        <v>9839.0267709493601</v>
      </c>
      <c r="O1557" s="99">
        <v>0</v>
      </c>
      <c r="P1557" s="99">
        <v>50765.595048427604</v>
      </c>
      <c r="Q1557" s="99">
        <v>4434.9197428226498</v>
      </c>
      <c r="R1557" s="99">
        <v>0</v>
      </c>
      <c r="S1557" s="99">
        <v>3915.5127516984899</v>
      </c>
      <c r="T1557" s="99">
        <v>0</v>
      </c>
      <c r="U1557" s="99">
        <v>38252.096918582902</v>
      </c>
      <c r="V1557" s="99">
        <v>6637888.69604492</v>
      </c>
      <c r="W1557" s="99">
        <v>0</v>
      </c>
      <c r="X1557" s="99">
        <v>1303150.03936768</v>
      </c>
      <c r="Y1557" s="99">
        <v>855311.63977813697</v>
      </c>
      <c r="Z1557" s="99">
        <v>513802.88221359299</v>
      </c>
      <c r="AA1557" s="99">
        <v>0</v>
      </c>
      <c r="AB1557" s="99">
        <v>0</v>
      </c>
      <c r="AC1557" s="99">
        <v>12287398.041503901</v>
      </c>
      <c r="AD1557" s="99">
        <v>0</v>
      </c>
      <c r="AE1557" s="99">
        <v>36348.184595108003</v>
      </c>
      <c r="AF1557" s="99">
        <v>3102844.9269409198</v>
      </c>
      <c r="AG1557" s="99">
        <v>1393915.2981109601</v>
      </c>
      <c r="AH1557" s="99">
        <v>0</v>
      </c>
      <c r="AI1557" s="99">
        <v>2602505.2214050302</v>
      </c>
      <c r="AJ1557" s="99">
        <v>803348.57883453404</v>
      </c>
      <c r="AK1557" s="99">
        <v>0</v>
      </c>
      <c r="AL1557" s="99">
        <v>514201.12080383301</v>
      </c>
      <c r="AM1557" s="99">
        <v>0</v>
      </c>
      <c r="AN1557" s="99">
        <v>12293247.28125</v>
      </c>
      <c r="AO1557" s="99">
        <v>72618976.559570298</v>
      </c>
      <c r="AP1557" s="99">
        <v>0</v>
      </c>
      <c r="AQ1557" s="99">
        <v>13672979.7819824</v>
      </c>
      <c r="AR1557" s="99">
        <v>0</v>
      </c>
      <c r="AS1557" s="99">
        <v>4591095.1698608398</v>
      </c>
      <c r="AT1557" s="99">
        <v>0</v>
      </c>
      <c r="AU1557" s="99">
        <v>0</v>
      </c>
      <c r="AV1557" s="99">
        <v>50282388.768066399</v>
      </c>
      <c r="AW1557" s="99">
        <v>0</v>
      </c>
      <c r="AX1557" s="99">
        <v>350191.52033615101</v>
      </c>
      <c r="AY1557" s="99">
        <v>35909211.5302734</v>
      </c>
      <c r="AZ1557" s="99">
        <v>13196933.810302701</v>
      </c>
      <c r="BA1557" s="99">
        <v>0</v>
      </c>
      <c r="BB1557" s="99">
        <v>28841349.385009799</v>
      </c>
      <c r="BC1557" s="99">
        <v>7897198.0264282199</v>
      </c>
      <c r="BD1557" s="99">
        <v>0</v>
      </c>
      <c r="BE1557" s="99">
        <v>4571425.4765014602</v>
      </c>
      <c r="BF1557" s="99">
        <v>0</v>
      </c>
      <c r="BG1557" s="99">
        <v>50289547.997558601</v>
      </c>
      <c r="BH1557" s="99">
        <v>19777459.8273926</v>
      </c>
      <c r="BI1557" s="99">
        <v>0</v>
      </c>
      <c r="BJ1557" s="99">
        <v>3018483.4797058101</v>
      </c>
      <c r="BK1557" s="99">
        <v>2177202.2546081501</v>
      </c>
      <c r="BL1557" s="99">
        <v>0</v>
      </c>
      <c r="BM1557" s="99">
        <v>0</v>
      </c>
      <c r="BN1557" s="99">
        <v>0</v>
      </c>
      <c r="BO1557" s="99">
        <v>0</v>
      </c>
      <c r="BP1557" s="99">
        <v>0</v>
      </c>
      <c r="BQ1557" s="99">
        <v>0</v>
      </c>
      <c r="BR1557" s="99">
        <v>10030817.7265625</v>
      </c>
      <c r="BS1557" s="99">
        <v>4939035.8314209003</v>
      </c>
      <c r="BT1557" s="99">
        <v>0</v>
      </c>
      <c r="BU1557" s="99">
        <v>4801273.5899658203</v>
      </c>
      <c r="BV1557" s="99">
        <v>3050135.5857543899</v>
      </c>
      <c r="BW1557" s="99">
        <v>0</v>
      </c>
      <c r="BX1557" s="99">
        <v>882190.59683227504</v>
      </c>
      <c r="BY1557" s="99">
        <v>0</v>
      </c>
      <c r="BZ1557" s="99">
        <v>0</v>
      </c>
      <c r="CA1557" s="99">
        <v>0</v>
      </c>
      <c r="CB1557" s="99">
        <v>7950588.1382446298</v>
      </c>
      <c r="CC1557" s="99">
        <v>86432563.798828095</v>
      </c>
      <c r="CD1557" s="99">
        <v>22794859.995605499</v>
      </c>
      <c r="CE1557" s="99">
        <v>3946.79756104946</v>
      </c>
      <c r="CF1557" s="99">
        <v>514596.05703353899</v>
      </c>
      <c r="CG1557" s="99">
        <v>4588611.5762329102</v>
      </c>
      <c r="CH1557" s="99">
        <v>0</v>
      </c>
      <c r="CI1557" s="99">
        <v>116801.674451828</v>
      </c>
      <c r="CJ1557" s="99">
        <v>8462804.6965331994</v>
      </c>
      <c r="CK1557" s="99">
        <v>91021044.989257798</v>
      </c>
      <c r="CL1557" s="99">
        <v>23683410.528808601</v>
      </c>
      <c r="CM1557" s="166">
        <v>154627.53218078599</v>
      </c>
      <c r="CN1557" s="166">
        <v>20729921.581787098</v>
      </c>
      <c r="CO1557" s="166">
        <v>141190525.50976601</v>
      </c>
      <c r="CP1557" s="99">
        <v>23683410.528808601</v>
      </c>
      <c r="CQ1557" s="99">
        <v>0</v>
      </c>
      <c r="CR1557" s="99">
        <v>0</v>
      </c>
      <c r="CS1557" s="99">
        <v>0</v>
      </c>
      <c r="CT1557" s="99">
        <v>0</v>
      </c>
      <c r="CU1557" s="98">
        <v>14144.323945669001</v>
      </c>
      <c r="CV1557" s="98">
        <v>41820.354004957997</v>
      </c>
      <c r="CW1557" s="98">
        <v>8465184.1952781696</v>
      </c>
      <c r="CX1557" s="98">
        <v>91021175.375061005</v>
      </c>
    </row>
    <row r="1558" spans="1:102" x14ac:dyDescent="0.2">
      <c r="A1558" s="98" t="s">
        <v>76</v>
      </c>
      <c r="B1558" s="100">
        <v>43160</v>
      </c>
      <c r="C1558" s="99">
        <v>98413.677649498</v>
      </c>
      <c r="D1558" s="99">
        <v>0</v>
      </c>
      <c r="E1558" s="99">
        <v>14156.278522849099</v>
      </c>
      <c r="F1558" s="99">
        <v>0</v>
      </c>
      <c r="G1558" s="99">
        <v>3938.5944258570698</v>
      </c>
      <c r="H1558" s="99">
        <v>0</v>
      </c>
      <c r="I1558" s="99">
        <v>0</v>
      </c>
      <c r="J1558" s="99">
        <v>38271.706594467199</v>
      </c>
      <c r="K1558" s="99">
        <v>0</v>
      </c>
      <c r="L1558" s="99">
        <v>335.11827350780402</v>
      </c>
      <c r="M1558" s="99">
        <v>47415.745051860802</v>
      </c>
      <c r="N1558" s="99">
        <v>9833.8418123722095</v>
      </c>
      <c r="O1558" s="99">
        <v>0</v>
      </c>
      <c r="P1558" s="99">
        <v>50263.222992420197</v>
      </c>
      <c r="Q1558" s="99">
        <v>4490.9459228515598</v>
      </c>
      <c r="R1558" s="99">
        <v>0</v>
      </c>
      <c r="S1558" s="99">
        <v>3903.07935005426</v>
      </c>
      <c r="T1558" s="99">
        <v>0</v>
      </c>
      <c r="U1558" s="99">
        <v>38248.647378921502</v>
      </c>
      <c r="V1558" s="99">
        <v>6631310.8423461895</v>
      </c>
      <c r="W1558" s="99">
        <v>0</v>
      </c>
      <c r="X1558" s="99">
        <v>1291434.6366119401</v>
      </c>
      <c r="Y1558" s="99">
        <v>854417.10389709496</v>
      </c>
      <c r="Z1558" s="99">
        <v>501099.13381195097</v>
      </c>
      <c r="AA1558" s="99">
        <v>0</v>
      </c>
      <c r="AB1558" s="99">
        <v>0</v>
      </c>
      <c r="AC1558" s="99">
        <v>12306000.458740201</v>
      </c>
      <c r="AD1558" s="99">
        <v>0</v>
      </c>
      <c r="AE1558" s="99">
        <v>28549.4508085251</v>
      </c>
      <c r="AF1558" s="99">
        <v>3097905.0484924298</v>
      </c>
      <c r="AG1558" s="99">
        <v>1396754.28427124</v>
      </c>
      <c r="AH1558" s="99">
        <v>0</v>
      </c>
      <c r="AI1558" s="99">
        <v>2536702.97625732</v>
      </c>
      <c r="AJ1558" s="99">
        <v>811201.27936554002</v>
      </c>
      <c r="AK1558" s="99">
        <v>0</v>
      </c>
      <c r="AL1558" s="99">
        <v>495168.41633987398</v>
      </c>
      <c r="AM1558" s="99">
        <v>0</v>
      </c>
      <c r="AN1558" s="99">
        <v>12303471.7349854</v>
      </c>
      <c r="AO1558" s="99">
        <v>72964865.644531295</v>
      </c>
      <c r="AP1558" s="99">
        <v>0</v>
      </c>
      <c r="AQ1558" s="99">
        <v>13604449.289917</v>
      </c>
      <c r="AR1558" s="99">
        <v>0</v>
      </c>
      <c r="AS1558" s="99">
        <v>4500872.2122802697</v>
      </c>
      <c r="AT1558" s="99">
        <v>0</v>
      </c>
      <c r="AU1558" s="99">
        <v>0</v>
      </c>
      <c r="AV1558" s="99">
        <v>50585194.283203103</v>
      </c>
      <c r="AW1558" s="99">
        <v>0</v>
      </c>
      <c r="AX1558" s="99">
        <v>263267.63930892898</v>
      </c>
      <c r="AY1558" s="99">
        <v>36051817.623046897</v>
      </c>
      <c r="AZ1558" s="99">
        <v>13355362.550415</v>
      </c>
      <c r="BA1558" s="99">
        <v>0</v>
      </c>
      <c r="BB1558" s="99">
        <v>28364087.649902299</v>
      </c>
      <c r="BC1558" s="99">
        <v>7992991.74108887</v>
      </c>
      <c r="BD1558" s="99">
        <v>0</v>
      </c>
      <c r="BE1558" s="99">
        <v>4460875.0477294903</v>
      </c>
      <c r="BF1558" s="99">
        <v>0</v>
      </c>
      <c r="BG1558" s="99">
        <v>50569315.973632798</v>
      </c>
      <c r="BH1558" s="99">
        <v>19753705.7495117</v>
      </c>
      <c r="BI1558" s="99">
        <v>0</v>
      </c>
      <c r="BJ1558" s="99">
        <v>3020247.45806885</v>
      </c>
      <c r="BK1558" s="99">
        <v>2180866.7264709501</v>
      </c>
      <c r="BL1558" s="99">
        <v>0</v>
      </c>
      <c r="BM1558" s="99">
        <v>0</v>
      </c>
      <c r="BN1558" s="99">
        <v>0</v>
      </c>
      <c r="BO1558" s="99">
        <v>0</v>
      </c>
      <c r="BP1558" s="99">
        <v>0</v>
      </c>
      <c r="BQ1558" s="99">
        <v>0</v>
      </c>
      <c r="BR1558" s="99">
        <v>10027946.7459717</v>
      </c>
      <c r="BS1558" s="99">
        <v>4964933.9795532199</v>
      </c>
      <c r="BT1558" s="99">
        <v>0</v>
      </c>
      <c r="BU1558" s="99">
        <v>4757234.5265502902</v>
      </c>
      <c r="BV1558" s="99">
        <v>3070244.5374755901</v>
      </c>
      <c r="BW1558" s="99">
        <v>0</v>
      </c>
      <c r="BX1558" s="99">
        <v>900360.71000671398</v>
      </c>
      <c r="BY1558" s="99">
        <v>0</v>
      </c>
      <c r="BZ1558" s="99">
        <v>0</v>
      </c>
      <c r="CA1558" s="99">
        <v>0</v>
      </c>
      <c r="CB1558" s="99">
        <v>7919207.0618896503</v>
      </c>
      <c r="CC1558" s="99">
        <v>86494264.641601607</v>
      </c>
      <c r="CD1558" s="99">
        <v>22766259.764404301</v>
      </c>
      <c r="CE1558" s="99">
        <v>3933.7311154603999</v>
      </c>
      <c r="CF1558" s="99">
        <v>503969.24546814</v>
      </c>
      <c r="CG1558" s="99">
        <v>4535532.8291626005</v>
      </c>
      <c r="CH1558" s="99">
        <v>0</v>
      </c>
      <c r="CI1558" s="99">
        <v>116422.062161446</v>
      </c>
      <c r="CJ1558" s="99">
        <v>8425208.1903076209</v>
      </c>
      <c r="CK1558" s="99">
        <v>91024854.185546905</v>
      </c>
      <c r="CL1558" s="99">
        <v>23644658.271484401</v>
      </c>
      <c r="CM1558" s="166">
        <v>154385.73888778701</v>
      </c>
      <c r="CN1558" s="166">
        <v>20713390.5710449</v>
      </c>
      <c r="CO1558" s="166">
        <v>141809423.05273399</v>
      </c>
      <c r="CP1558" s="99">
        <v>23644658.271484401</v>
      </c>
      <c r="CQ1558" s="99">
        <v>0</v>
      </c>
      <c r="CR1558" s="99">
        <v>0</v>
      </c>
      <c r="CS1558" s="99">
        <v>0</v>
      </c>
      <c r="CT1558" s="99">
        <v>0</v>
      </c>
      <c r="CU1558" s="98">
        <v>14158.409483541</v>
      </c>
      <c r="CV1558" s="98">
        <v>41867.423864440003</v>
      </c>
      <c r="CW1558" s="98">
        <v>8423176.3073577899</v>
      </c>
      <c r="CX1558" s="98">
        <v>91029797.470764205</v>
      </c>
    </row>
    <row r="1559" spans="1:102" x14ac:dyDescent="0.2">
      <c r="A1559" s="98" t="s">
        <v>76</v>
      </c>
      <c r="B1559" s="100">
        <v>43252</v>
      </c>
      <c r="C1559" s="99">
        <v>98571.442864418001</v>
      </c>
      <c r="D1559" s="99">
        <v>0</v>
      </c>
      <c r="E1559" s="99">
        <v>14285.173888802499</v>
      </c>
      <c r="F1559" s="99">
        <v>0</v>
      </c>
      <c r="G1559" s="99">
        <v>3958.64304897189</v>
      </c>
      <c r="H1559" s="99">
        <v>0</v>
      </c>
      <c r="I1559" s="99">
        <v>0</v>
      </c>
      <c r="J1559" s="99">
        <v>38206.760197162599</v>
      </c>
      <c r="K1559" s="99">
        <v>0</v>
      </c>
      <c r="L1559" s="99">
        <v>363.85139055922599</v>
      </c>
      <c r="M1559" s="99">
        <v>47668.362753391302</v>
      </c>
      <c r="N1559" s="99">
        <v>9804.6188805103302</v>
      </c>
      <c r="O1559" s="99">
        <v>0</v>
      </c>
      <c r="P1559" s="99">
        <v>50205.934146404303</v>
      </c>
      <c r="Q1559" s="99">
        <v>4497.8224498033496</v>
      </c>
      <c r="R1559" s="99">
        <v>0</v>
      </c>
      <c r="S1559" s="99">
        <v>3977.5665586590799</v>
      </c>
      <c r="T1559" s="99">
        <v>0</v>
      </c>
      <c r="U1559" s="99">
        <v>38221.193203926101</v>
      </c>
      <c r="V1559" s="99">
        <v>6654685.1351928702</v>
      </c>
      <c r="W1559" s="99">
        <v>0</v>
      </c>
      <c r="X1559" s="99">
        <v>1280466.41098022</v>
      </c>
      <c r="Y1559" s="99">
        <v>854227.92662048305</v>
      </c>
      <c r="Z1559" s="99">
        <v>498703.20308303798</v>
      </c>
      <c r="AA1559" s="99">
        <v>0</v>
      </c>
      <c r="AB1559" s="99">
        <v>0</v>
      </c>
      <c r="AC1559" s="99">
        <v>12334795.592651401</v>
      </c>
      <c r="AD1559" s="99">
        <v>0</v>
      </c>
      <c r="AE1559" s="99">
        <v>30503.253516197201</v>
      </c>
      <c r="AF1559" s="99">
        <v>3105749.3322143601</v>
      </c>
      <c r="AG1559" s="99">
        <v>1393566.5603332501</v>
      </c>
      <c r="AH1559" s="99">
        <v>0</v>
      </c>
      <c r="AI1559" s="99">
        <v>2529761.1607360798</v>
      </c>
      <c r="AJ1559" s="99">
        <v>813585.14379119896</v>
      </c>
      <c r="AK1559" s="99">
        <v>0</v>
      </c>
      <c r="AL1559" s="99">
        <v>492681.69253539998</v>
      </c>
      <c r="AM1559" s="99">
        <v>0</v>
      </c>
      <c r="AN1559" s="99">
        <v>12327346.8566895</v>
      </c>
      <c r="AO1559" s="99">
        <v>73526385.852539107</v>
      </c>
      <c r="AP1559" s="99">
        <v>0</v>
      </c>
      <c r="AQ1559" s="99">
        <v>13600597.7044678</v>
      </c>
      <c r="AR1559" s="99">
        <v>0</v>
      </c>
      <c r="AS1559" s="99">
        <v>4506532.3539428702</v>
      </c>
      <c r="AT1559" s="99">
        <v>0</v>
      </c>
      <c r="AU1559" s="99">
        <v>0</v>
      </c>
      <c r="AV1559" s="99">
        <v>50929200.286621101</v>
      </c>
      <c r="AW1559" s="99">
        <v>0</v>
      </c>
      <c r="AX1559" s="99">
        <v>271429.722579956</v>
      </c>
      <c r="AY1559" s="99">
        <v>36195357.3203125</v>
      </c>
      <c r="AZ1559" s="99">
        <v>13381894.974609399</v>
      </c>
      <c r="BA1559" s="99">
        <v>0</v>
      </c>
      <c r="BB1559" s="99">
        <v>28488686.986572299</v>
      </c>
      <c r="BC1559" s="99">
        <v>8056891.8622436495</v>
      </c>
      <c r="BD1559" s="99">
        <v>0</v>
      </c>
      <c r="BE1559" s="99">
        <v>4468211.6919555701</v>
      </c>
      <c r="BF1559" s="99">
        <v>0</v>
      </c>
      <c r="BG1559" s="99">
        <v>50912387.191406302</v>
      </c>
      <c r="BH1559" s="99">
        <v>19832323.2973633</v>
      </c>
      <c r="BI1559" s="99">
        <v>0</v>
      </c>
      <c r="BJ1559" s="99">
        <v>3029577.1664733901</v>
      </c>
      <c r="BK1559" s="99">
        <v>2219053.8548889202</v>
      </c>
      <c r="BL1559" s="99">
        <v>0</v>
      </c>
      <c r="BM1559" s="99">
        <v>0</v>
      </c>
      <c r="BN1559" s="99">
        <v>0</v>
      </c>
      <c r="BO1559" s="99">
        <v>0</v>
      </c>
      <c r="BP1559" s="99">
        <v>0</v>
      </c>
      <c r="BQ1559" s="99">
        <v>0</v>
      </c>
      <c r="BR1559" s="99">
        <v>10114961.9686279</v>
      </c>
      <c r="BS1559" s="99">
        <v>4973879.2402954102</v>
      </c>
      <c r="BT1559" s="99">
        <v>0</v>
      </c>
      <c r="BU1559" s="99">
        <v>4840325.05859375</v>
      </c>
      <c r="BV1559" s="99">
        <v>3090039.4929809598</v>
      </c>
      <c r="BW1559" s="99">
        <v>0</v>
      </c>
      <c r="BX1559" s="99">
        <v>916688.25874328602</v>
      </c>
      <c r="BY1559" s="99">
        <v>0</v>
      </c>
      <c r="BZ1559" s="99">
        <v>0</v>
      </c>
      <c r="CA1559" s="99">
        <v>0</v>
      </c>
      <c r="CB1559" s="99">
        <v>7941532.0480346698</v>
      </c>
      <c r="CC1559" s="99">
        <v>87305004.400390595</v>
      </c>
      <c r="CD1559" s="99">
        <v>22864389.0302734</v>
      </c>
      <c r="CE1559" s="99">
        <v>3963.7125843465301</v>
      </c>
      <c r="CF1559" s="99">
        <v>500877.04520416301</v>
      </c>
      <c r="CG1559" s="99">
        <v>4528454.7636108398</v>
      </c>
      <c r="CH1559" s="99">
        <v>0</v>
      </c>
      <c r="CI1559" s="99">
        <v>116777.18947601299</v>
      </c>
      <c r="CJ1559" s="99">
        <v>8443044.0286865197</v>
      </c>
      <c r="CK1559" s="99">
        <v>91844223.614257798</v>
      </c>
      <c r="CL1559" s="99">
        <v>23731122.2492676</v>
      </c>
      <c r="CM1559" s="166">
        <v>154625.782812119</v>
      </c>
      <c r="CN1559" s="166">
        <v>20725951.783203099</v>
      </c>
      <c r="CO1559" s="166">
        <v>142837348.9375</v>
      </c>
      <c r="CP1559" s="99">
        <v>23731122.2492676</v>
      </c>
      <c r="CQ1559" s="99">
        <v>0</v>
      </c>
      <c r="CR1559" s="99">
        <v>0</v>
      </c>
      <c r="CS1559" s="99">
        <v>0</v>
      </c>
      <c r="CT1559" s="99">
        <v>0</v>
      </c>
      <c r="CU1559" s="98">
        <v>14288.377646164001</v>
      </c>
      <c r="CV1559" s="98">
        <v>41794.714134891001</v>
      </c>
      <c r="CW1559" s="98">
        <v>8442409.0932388324</v>
      </c>
      <c r="CX1559" s="98">
        <v>91833459.164001435</v>
      </c>
    </row>
    <row r="1560" spans="1:102" x14ac:dyDescent="0.2">
      <c r="A1560" s="98" t="s">
        <v>76</v>
      </c>
      <c r="B1560" s="100">
        <v>43344</v>
      </c>
      <c r="C1560" s="99">
        <v>98812.859469413801</v>
      </c>
      <c r="D1560" s="99">
        <v>0</v>
      </c>
      <c r="E1560" s="99">
        <v>14505.9063831568</v>
      </c>
      <c r="F1560" s="99">
        <v>0</v>
      </c>
      <c r="G1560" s="99">
        <v>3962.36156734824</v>
      </c>
      <c r="H1560" s="99">
        <v>0</v>
      </c>
      <c r="I1560" s="99">
        <v>0</v>
      </c>
      <c r="J1560" s="99">
        <v>38208.283381938898</v>
      </c>
      <c r="K1560" s="99">
        <v>0</v>
      </c>
      <c r="L1560" s="99">
        <v>465.49049329757702</v>
      </c>
      <c r="M1560" s="99">
        <v>47894.117993831598</v>
      </c>
      <c r="N1560" s="99">
        <v>9726.8314592838306</v>
      </c>
      <c r="O1560" s="99">
        <v>0</v>
      </c>
      <c r="P1560" s="99">
        <v>50491.891361236601</v>
      </c>
      <c r="Q1560" s="99">
        <v>4542.7407523393604</v>
      </c>
      <c r="R1560" s="99">
        <v>0</v>
      </c>
      <c r="S1560" s="99">
        <v>3957.6886426210399</v>
      </c>
      <c r="T1560" s="99">
        <v>0</v>
      </c>
      <c r="U1560" s="99">
        <v>38200.123255729697</v>
      </c>
      <c r="V1560" s="99">
        <v>6683195.2200317401</v>
      </c>
      <c r="W1560" s="99">
        <v>0</v>
      </c>
      <c r="X1560" s="99">
        <v>1264480.01062012</v>
      </c>
      <c r="Y1560" s="99">
        <v>848400.03170776402</v>
      </c>
      <c r="Z1560" s="99">
        <v>500601.95666122402</v>
      </c>
      <c r="AA1560" s="99">
        <v>0</v>
      </c>
      <c r="AB1560" s="99">
        <v>0</v>
      </c>
      <c r="AC1560" s="99">
        <v>12291693.2501221</v>
      </c>
      <c r="AD1560" s="99">
        <v>0</v>
      </c>
      <c r="AE1560" s="99">
        <v>35650.598489761403</v>
      </c>
      <c r="AF1560" s="99">
        <v>3142254.5115966802</v>
      </c>
      <c r="AG1560" s="99">
        <v>1380362.89173889</v>
      </c>
      <c r="AH1560" s="99">
        <v>0</v>
      </c>
      <c r="AI1560" s="99">
        <v>2530105.9570922898</v>
      </c>
      <c r="AJ1560" s="99">
        <v>816156.97276306199</v>
      </c>
      <c r="AK1560" s="99">
        <v>0</v>
      </c>
      <c r="AL1560" s="99">
        <v>504700.55033493001</v>
      </c>
      <c r="AM1560" s="99">
        <v>0</v>
      </c>
      <c r="AN1560" s="99">
        <v>12298694.9456787</v>
      </c>
      <c r="AO1560" s="99">
        <v>74008901.872070298</v>
      </c>
      <c r="AP1560" s="99">
        <v>0</v>
      </c>
      <c r="AQ1560" s="99">
        <v>13466113.611328101</v>
      </c>
      <c r="AR1560" s="99">
        <v>0</v>
      </c>
      <c r="AS1560" s="99">
        <v>4541828.1171875</v>
      </c>
      <c r="AT1560" s="99">
        <v>0</v>
      </c>
      <c r="AU1560" s="99">
        <v>0</v>
      </c>
      <c r="AV1560" s="99">
        <v>51005481.341308601</v>
      </c>
      <c r="AW1560" s="99">
        <v>0</v>
      </c>
      <c r="AX1560" s="99">
        <v>355827.22290420497</v>
      </c>
      <c r="AY1560" s="99">
        <v>36880120.241699196</v>
      </c>
      <c r="AZ1560" s="99">
        <v>13288842.0983887</v>
      </c>
      <c r="BA1560" s="99">
        <v>0</v>
      </c>
      <c r="BB1560" s="99">
        <v>28546685.074951202</v>
      </c>
      <c r="BC1560" s="99">
        <v>8083271.9178466797</v>
      </c>
      <c r="BD1560" s="99">
        <v>0</v>
      </c>
      <c r="BE1560" s="99">
        <v>4578461.2014160203</v>
      </c>
      <c r="BF1560" s="99">
        <v>0</v>
      </c>
      <c r="BG1560" s="99">
        <v>51036486.841796897</v>
      </c>
      <c r="BH1560" s="99">
        <v>19969718.561279301</v>
      </c>
      <c r="BI1560" s="99">
        <v>0</v>
      </c>
      <c r="BJ1560" s="99">
        <v>2980089.5687255901</v>
      </c>
      <c r="BK1560" s="99">
        <v>2216162.2558288602</v>
      </c>
      <c r="BL1560" s="99">
        <v>0</v>
      </c>
      <c r="BM1560" s="99">
        <v>0</v>
      </c>
      <c r="BN1560" s="99">
        <v>0</v>
      </c>
      <c r="BO1560" s="99">
        <v>0</v>
      </c>
      <c r="BP1560" s="99">
        <v>0</v>
      </c>
      <c r="BQ1560" s="99">
        <v>0</v>
      </c>
      <c r="BR1560" s="99">
        <v>10231636.8317871</v>
      </c>
      <c r="BS1560" s="99">
        <v>4952235.6571655301</v>
      </c>
      <c r="BT1560" s="99">
        <v>0</v>
      </c>
      <c r="BU1560" s="99">
        <v>4253679.07177734</v>
      </c>
      <c r="BV1560" s="99">
        <v>3086958.9129943801</v>
      </c>
      <c r="BW1560" s="99">
        <v>0</v>
      </c>
      <c r="BX1560" s="99">
        <v>782975.00397491502</v>
      </c>
      <c r="BY1560" s="99">
        <v>0</v>
      </c>
      <c r="BZ1560" s="99">
        <v>0</v>
      </c>
      <c r="CA1560" s="99">
        <v>0</v>
      </c>
      <c r="CB1560" s="99">
        <v>7933719.5296630897</v>
      </c>
      <c r="CC1560" s="99">
        <v>87536575.549804702</v>
      </c>
      <c r="CD1560" s="99">
        <v>22953520.744872998</v>
      </c>
      <c r="CE1560" s="99">
        <v>3960.6236274838402</v>
      </c>
      <c r="CF1560" s="99">
        <v>500982.09656906099</v>
      </c>
      <c r="CG1560" s="99">
        <v>4552636.3002319299</v>
      </c>
      <c r="CH1560" s="99">
        <v>0</v>
      </c>
      <c r="CI1560" s="99">
        <v>117352.08287429799</v>
      </c>
      <c r="CJ1560" s="99">
        <v>8435131.4536132794</v>
      </c>
      <c r="CK1560" s="99">
        <v>92110829.979492202</v>
      </c>
      <c r="CL1560" s="99">
        <v>23820012.611083999</v>
      </c>
      <c r="CM1560" s="166">
        <v>155226.07481002799</v>
      </c>
      <c r="CN1560" s="166">
        <v>20733254.8747559</v>
      </c>
      <c r="CO1560" s="166">
        <v>143077069.61914101</v>
      </c>
      <c r="CP1560" s="99">
        <v>23820012.611083999</v>
      </c>
      <c r="CQ1560" s="99">
        <v>0</v>
      </c>
      <c r="CR1560" s="99">
        <v>0</v>
      </c>
      <c r="CS1560" s="99">
        <v>0</v>
      </c>
      <c r="CT1560" s="99">
        <v>0</v>
      </c>
      <c r="CU1560" s="98">
        <v>14503.063110677</v>
      </c>
      <c r="CV1560" s="98">
        <v>41850.672941573001</v>
      </c>
      <c r="CW1560" s="98">
        <v>8434701.6262321509</v>
      </c>
      <c r="CX1560" s="98">
        <v>92089211.850036636</v>
      </c>
    </row>
    <row r="1561" spans="1:102" x14ac:dyDescent="0.2">
      <c r="A1561" s="98" t="s">
        <v>76</v>
      </c>
      <c r="B1561" s="100">
        <v>43435</v>
      </c>
      <c r="C1561" s="99">
        <v>98061.438454628005</v>
      </c>
      <c r="D1561" s="99">
        <v>0</v>
      </c>
      <c r="E1561" s="99">
        <v>14570.158219814301</v>
      </c>
      <c r="F1561" s="99">
        <v>0</v>
      </c>
      <c r="G1561" s="99">
        <v>3957.7220552563699</v>
      </c>
      <c r="H1561" s="99">
        <v>0</v>
      </c>
      <c r="I1561" s="99">
        <v>0</v>
      </c>
      <c r="J1561" s="99">
        <v>37903.359473228498</v>
      </c>
      <c r="K1561" s="99">
        <v>0</v>
      </c>
      <c r="L1561" s="99">
        <v>0</v>
      </c>
      <c r="M1561" s="99">
        <v>47728.448043346398</v>
      </c>
      <c r="N1561" s="99">
        <v>9644.8255345821399</v>
      </c>
      <c r="O1561" s="99">
        <v>0</v>
      </c>
      <c r="P1561" s="99">
        <v>0</v>
      </c>
      <c r="Q1561" s="99">
        <v>4526.7040145397204</v>
      </c>
      <c r="R1561" s="99">
        <v>0</v>
      </c>
      <c r="S1561" s="99">
        <v>0</v>
      </c>
      <c r="T1561" s="99">
        <v>0</v>
      </c>
      <c r="U1561" s="99">
        <v>37930.562231063799</v>
      </c>
      <c r="V1561" s="99">
        <v>6660748.02307129</v>
      </c>
      <c r="W1561" s="99">
        <v>0</v>
      </c>
      <c r="X1561" s="99">
        <v>1256217.8234558101</v>
      </c>
      <c r="Y1561" s="99">
        <v>850009.98581695603</v>
      </c>
      <c r="Z1561" s="99">
        <v>500363.194664001</v>
      </c>
      <c r="AA1561" s="99">
        <v>0</v>
      </c>
      <c r="AB1561" s="99">
        <v>0</v>
      </c>
      <c r="AC1561" s="99">
        <v>12226695.4888916</v>
      </c>
      <c r="AD1561" s="99">
        <v>0</v>
      </c>
      <c r="AE1561" s="99">
        <v>0</v>
      </c>
      <c r="AF1561" s="99">
        <v>3158706.4039001502</v>
      </c>
      <c r="AG1561" s="99">
        <v>1372822.14120483</v>
      </c>
      <c r="AH1561" s="99">
        <v>0</v>
      </c>
      <c r="AI1561" s="99">
        <v>0</v>
      </c>
      <c r="AJ1561" s="99">
        <v>831832.02390289295</v>
      </c>
      <c r="AK1561" s="99">
        <v>0</v>
      </c>
      <c r="AL1561" s="99">
        <v>0</v>
      </c>
      <c r="AM1561" s="99">
        <v>0</v>
      </c>
      <c r="AN1561" s="99">
        <v>12234819.416381801</v>
      </c>
      <c r="AO1561" s="99">
        <v>74409706.652343795</v>
      </c>
      <c r="AP1561" s="99">
        <v>0</v>
      </c>
      <c r="AQ1561" s="99">
        <v>13455509.709106401</v>
      </c>
      <c r="AR1561" s="99">
        <v>0</v>
      </c>
      <c r="AS1561" s="99">
        <v>4609094.7268066397</v>
      </c>
      <c r="AT1561" s="99">
        <v>0</v>
      </c>
      <c r="AU1561" s="99">
        <v>0</v>
      </c>
      <c r="AV1561" s="99">
        <v>51162005.713378899</v>
      </c>
      <c r="AW1561" s="99">
        <v>0</v>
      </c>
      <c r="AX1561" s="99">
        <v>0</v>
      </c>
      <c r="AY1561" s="99">
        <v>37284129.2255859</v>
      </c>
      <c r="AZ1561" s="99">
        <v>13355899.074707</v>
      </c>
      <c r="BA1561" s="99">
        <v>0</v>
      </c>
      <c r="BB1561" s="99">
        <v>0</v>
      </c>
      <c r="BC1561" s="99">
        <v>8278609.1719970703</v>
      </c>
      <c r="BD1561" s="99">
        <v>0</v>
      </c>
      <c r="BE1561" s="99">
        <v>0</v>
      </c>
      <c r="BF1561" s="99">
        <v>0</v>
      </c>
      <c r="BG1561" s="99">
        <v>51182691.676269501</v>
      </c>
      <c r="BH1561" s="99">
        <v>19928480.75</v>
      </c>
      <c r="BI1561" s="99">
        <v>0</v>
      </c>
      <c r="BJ1561" s="99">
        <v>3035021.81890869</v>
      </c>
      <c r="BK1561" s="99">
        <v>2276075.8688049298</v>
      </c>
      <c r="BL1561" s="99">
        <v>0</v>
      </c>
      <c r="BM1561" s="99">
        <v>0</v>
      </c>
      <c r="BN1561" s="99">
        <v>0</v>
      </c>
      <c r="BO1561" s="99">
        <v>0</v>
      </c>
      <c r="BP1561" s="99">
        <v>0</v>
      </c>
      <c r="BQ1561" s="99">
        <v>0</v>
      </c>
      <c r="BR1561" s="99">
        <v>10201624.3044434</v>
      </c>
      <c r="BS1561" s="99">
        <v>4958575.0399780301</v>
      </c>
      <c r="BT1561" s="99">
        <v>0</v>
      </c>
      <c r="BU1561" s="99">
        <v>0</v>
      </c>
      <c r="BV1561" s="99">
        <v>3152707.3297729502</v>
      </c>
      <c r="BW1561" s="99">
        <v>0</v>
      </c>
      <c r="BX1561" s="99">
        <v>0</v>
      </c>
      <c r="BY1561" s="99">
        <v>0</v>
      </c>
      <c r="BZ1561" s="99">
        <v>0</v>
      </c>
      <c r="CA1561" s="99">
        <v>0</v>
      </c>
      <c r="CB1561" s="99">
        <v>7917872.18676758</v>
      </c>
      <c r="CC1561" s="99">
        <v>87983247.356445298</v>
      </c>
      <c r="CD1561" s="99">
        <v>22962526.7495117</v>
      </c>
      <c r="CE1561" s="99">
        <v>3959.6688622534298</v>
      </c>
      <c r="CF1561" s="99">
        <v>494878.91221618699</v>
      </c>
      <c r="CG1561" s="99">
        <v>4538891.5018920898</v>
      </c>
      <c r="CH1561" s="99">
        <v>0</v>
      </c>
      <c r="CI1561" s="99">
        <v>116655.343605995</v>
      </c>
      <c r="CJ1561" s="99">
        <v>8411766.0736084003</v>
      </c>
      <c r="CK1561" s="99">
        <v>92530701.900390595</v>
      </c>
      <c r="CL1561" s="99">
        <v>23830785.346191399</v>
      </c>
      <c r="CM1561" s="166">
        <v>154231.240365982</v>
      </c>
      <c r="CN1561" s="166">
        <v>20648511.0080566</v>
      </c>
      <c r="CO1561" s="166">
        <v>143528990.11718801</v>
      </c>
      <c r="CP1561" s="99">
        <v>23830785.346191399</v>
      </c>
      <c r="CQ1561" s="99">
        <v>0</v>
      </c>
      <c r="CR1561" s="99">
        <v>0</v>
      </c>
      <c r="CS1561" s="99">
        <v>0</v>
      </c>
      <c r="CT1561" s="99">
        <v>0</v>
      </c>
      <c r="CU1561" s="98">
        <v>14569.181530956001</v>
      </c>
      <c r="CV1561" s="98">
        <v>41583.970489533</v>
      </c>
      <c r="CW1561" s="98">
        <v>8412751.0989837665</v>
      </c>
      <c r="CX1561" s="98">
        <v>92522138.858337387</v>
      </c>
    </row>
    <row r="1562" spans="1:102" x14ac:dyDescent="0.2">
      <c r="A1562" s="98" t="s">
        <v>77</v>
      </c>
      <c r="B1562" s="100">
        <v>38047</v>
      </c>
      <c r="C1562" s="99">
        <v>2619.7544172704202</v>
      </c>
      <c r="D1562" s="99">
        <v>0</v>
      </c>
      <c r="E1562" s="99">
        <v>551.02425552159502</v>
      </c>
      <c r="F1562" s="99">
        <v>118.034719118848</v>
      </c>
      <c r="G1562" s="99">
        <v>0</v>
      </c>
      <c r="H1562" s="99">
        <v>42.215159561950699</v>
      </c>
      <c r="I1562" s="99">
        <v>0</v>
      </c>
      <c r="J1562" s="99">
        <v>1.9411809959856301</v>
      </c>
      <c r="K1562" s="99">
        <v>0</v>
      </c>
      <c r="L1562" s="99">
        <v>906.29106935113703</v>
      </c>
      <c r="M1562" s="99">
        <v>657.80291623622202</v>
      </c>
      <c r="N1562" s="99">
        <v>1462.4193512797401</v>
      </c>
      <c r="O1562" s="99">
        <v>0</v>
      </c>
      <c r="P1562" s="99">
        <v>0</v>
      </c>
      <c r="Q1562" s="99">
        <v>131.12923152185999</v>
      </c>
      <c r="R1562" s="99">
        <v>0</v>
      </c>
      <c r="S1562" s="99">
        <v>0</v>
      </c>
      <c r="T1562" s="99">
        <v>45.483974263072</v>
      </c>
      <c r="U1562" s="99">
        <v>543.438548929989</v>
      </c>
      <c r="V1562" s="99">
        <v>325909.26440811198</v>
      </c>
      <c r="W1562" s="99">
        <v>0</v>
      </c>
      <c r="X1562" s="99">
        <v>91679.288022041306</v>
      </c>
      <c r="Y1562" s="99">
        <v>10525.026129007299</v>
      </c>
      <c r="Z1562" s="99">
        <v>0</v>
      </c>
      <c r="AA1562" s="99">
        <v>9745.1223124265707</v>
      </c>
      <c r="AB1562" s="99">
        <v>0</v>
      </c>
      <c r="AC1562" s="99">
        <v>117.05980220995799</v>
      </c>
      <c r="AD1562" s="99">
        <v>0</v>
      </c>
      <c r="AE1562" s="99">
        <v>80376.647171974197</v>
      </c>
      <c r="AF1562" s="99">
        <v>66159.650145530701</v>
      </c>
      <c r="AG1562" s="99">
        <v>242579.22166252101</v>
      </c>
      <c r="AH1562" s="99">
        <v>0</v>
      </c>
      <c r="AI1562" s="99">
        <v>0</v>
      </c>
      <c r="AJ1562" s="99">
        <v>24412.924372911501</v>
      </c>
      <c r="AK1562" s="99">
        <v>0</v>
      </c>
      <c r="AL1562" s="99">
        <v>0</v>
      </c>
      <c r="AM1562" s="99">
        <v>9833.4472266435605</v>
      </c>
      <c r="AN1562" s="99">
        <v>204225.30351257301</v>
      </c>
      <c r="AO1562" s="99">
        <v>2282563.4652404799</v>
      </c>
      <c r="AP1562" s="99">
        <v>0</v>
      </c>
      <c r="AQ1562" s="99">
        <v>591196.34438323998</v>
      </c>
      <c r="AR1562" s="99">
        <v>72789.1790885925</v>
      </c>
      <c r="AS1562" s="99">
        <v>0</v>
      </c>
      <c r="AT1562" s="99">
        <v>58857.705021858201</v>
      </c>
      <c r="AU1562" s="99">
        <v>0</v>
      </c>
      <c r="AV1562" s="99">
        <v>268.47978611663001</v>
      </c>
      <c r="AW1562" s="99">
        <v>0</v>
      </c>
      <c r="AX1562" s="99">
        <v>576499.56860351597</v>
      </c>
      <c r="AY1562" s="99">
        <v>476959.07913589501</v>
      </c>
      <c r="AZ1562" s="99">
        <v>1618062.9692382801</v>
      </c>
      <c r="BA1562" s="99">
        <v>0</v>
      </c>
      <c r="BB1562" s="99">
        <v>0</v>
      </c>
      <c r="BC1562" s="99">
        <v>160255.908956528</v>
      </c>
      <c r="BD1562" s="99">
        <v>0</v>
      </c>
      <c r="BE1562" s="99">
        <v>0</v>
      </c>
      <c r="BF1562" s="99">
        <v>59838.417129993402</v>
      </c>
      <c r="BG1562" s="99">
        <v>471615.08277893101</v>
      </c>
      <c r="BH1562" s="99">
        <v>643030.88558196998</v>
      </c>
      <c r="BI1562" s="99">
        <v>0</v>
      </c>
      <c r="BJ1562" s="99">
        <v>133905.478761673</v>
      </c>
      <c r="BK1562" s="99">
        <v>23396.197752714201</v>
      </c>
      <c r="BL1562" s="99">
        <v>0</v>
      </c>
      <c r="BM1562" s="99">
        <v>0</v>
      </c>
      <c r="BN1562" s="99">
        <v>0</v>
      </c>
      <c r="BO1562" s="99">
        <v>0</v>
      </c>
      <c r="BP1562" s="99">
        <v>0</v>
      </c>
      <c r="BQ1562" s="99">
        <v>0</v>
      </c>
      <c r="BR1562" s="99">
        <v>118568.33625412</v>
      </c>
      <c r="BS1562" s="99">
        <v>597077.103904724</v>
      </c>
      <c r="BT1562" s="99">
        <v>0</v>
      </c>
      <c r="BU1562" s="99">
        <v>0</v>
      </c>
      <c r="BV1562" s="99">
        <v>58674.868432998701</v>
      </c>
      <c r="BW1562" s="99">
        <v>0</v>
      </c>
      <c r="BX1562" s="99">
        <v>0</v>
      </c>
      <c r="BY1562" s="99">
        <v>0</v>
      </c>
      <c r="BZ1562" s="99">
        <v>0</v>
      </c>
      <c r="CA1562" s="99">
        <v>3166.4061145782498</v>
      </c>
      <c r="CB1562" s="99">
        <v>414636.15410995501</v>
      </c>
      <c r="CC1562" s="99">
        <v>2863348.5813293499</v>
      </c>
      <c r="CD1562" s="99">
        <v>774755.63992309605</v>
      </c>
      <c r="CE1562" s="99">
        <v>45.2026817766018</v>
      </c>
      <c r="CF1562" s="99">
        <v>10344.792385339701</v>
      </c>
      <c r="CG1562" s="99">
        <v>62527.482884883902</v>
      </c>
      <c r="CH1562" s="99">
        <v>0</v>
      </c>
      <c r="CI1562" s="99">
        <v>3211.41385275126</v>
      </c>
      <c r="CJ1562" s="99">
        <v>424825.09459686303</v>
      </c>
      <c r="CK1562" s="99">
        <v>2927068.59832764</v>
      </c>
      <c r="CL1562" s="99">
        <v>778205.76984405494</v>
      </c>
      <c r="CM1562" s="166">
        <v>3755.0874122679202</v>
      </c>
      <c r="CN1562" s="166">
        <v>631258.56293487502</v>
      </c>
      <c r="CO1562" s="166">
        <v>3396637.9621581999</v>
      </c>
      <c r="CP1562" s="99">
        <v>778205.76984405494</v>
      </c>
      <c r="CQ1562" s="99">
        <v>0</v>
      </c>
      <c r="CR1562" s="99">
        <v>0</v>
      </c>
      <c r="CS1562" s="99">
        <v>0</v>
      </c>
      <c r="CT1562" s="99">
        <v>0</v>
      </c>
      <c r="CU1562" s="98">
        <v>1132.7027609290001</v>
      </c>
      <c r="CV1562" s="98">
        <v>1.9574284630000001</v>
      </c>
      <c r="CW1562" s="98">
        <v>424980.94649529469</v>
      </c>
      <c r="CX1562" s="98">
        <v>2925876.0642142338</v>
      </c>
    </row>
    <row r="1563" spans="1:102" x14ac:dyDescent="0.2">
      <c r="A1563" s="98" t="s">
        <v>77</v>
      </c>
      <c r="B1563" s="100">
        <v>38139</v>
      </c>
      <c r="C1563" s="99">
        <v>2718.1661687195301</v>
      </c>
      <c r="D1563" s="99">
        <v>0</v>
      </c>
      <c r="E1563" s="99">
        <v>504.49708487466</v>
      </c>
      <c r="F1563" s="99">
        <v>112.591858751141</v>
      </c>
      <c r="G1563" s="99">
        <v>0</v>
      </c>
      <c r="H1563" s="99">
        <v>46.177367573604002</v>
      </c>
      <c r="I1563" s="99">
        <v>0</v>
      </c>
      <c r="J1563" s="99">
        <v>22.852179891895499</v>
      </c>
      <c r="K1563" s="99">
        <v>0</v>
      </c>
      <c r="L1563" s="99">
        <v>931.433964937925</v>
      </c>
      <c r="M1563" s="99">
        <v>683.32340611517395</v>
      </c>
      <c r="N1563" s="99">
        <v>1491.4395575225401</v>
      </c>
      <c r="O1563" s="99">
        <v>0</v>
      </c>
      <c r="P1563" s="99">
        <v>0</v>
      </c>
      <c r="Q1563" s="99">
        <v>137.45387681387399</v>
      </c>
      <c r="R1563" s="99">
        <v>0</v>
      </c>
      <c r="S1563" s="99">
        <v>0</v>
      </c>
      <c r="T1563" s="99">
        <v>49.509986215271098</v>
      </c>
      <c r="U1563" s="99">
        <v>571.96301437914406</v>
      </c>
      <c r="V1563" s="99">
        <v>336271.34808731102</v>
      </c>
      <c r="W1563" s="99">
        <v>0</v>
      </c>
      <c r="X1563" s="99">
        <v>81748.548432350202</v>
      </c>
      <c r="Y1563" s="99">
        <v>9521.0970025062597</v>
      </c>
      <c r="Z1563" s="99">
        <v>0</v>
      </c>
      <c r="AA1563" s="99">
        <v>11112.948750138299</v>
      </c>
      <c r="AB1563" s="99">
        <v>0</v>
      </c>
      <c r="AC1563" s="99">
        <v>5508.5621647238704</v>
      </c>
      <c r="AD1563" s="99">
        <v>0</v>
      </c>
      <c r="AE1563" s="99">
        <v>83376.517294883699</v>
      </c>
      <c r="AF1563" s="99">
        <v>68602.254777908296</v>
      </c>
      <c r="AG1563" s="99">
        <v>245352.23079490699</v>
      </c>
      <c r="AH1563" s="99">
        <v>0</v>
      </c>
      <c r="AI1563" s="99">
        <v>0</v>
      </c>
      <c r="AJ1563" s="99">
        <v>24122.9535012245</v>
      </c>
      <c r="AK1563" s="99">
        <v>0</v>
      </c>
      <c r="AL1563" s="99">
        <v>0</v>
      </c>
      <c r="AM1563" s="99">
        <v>11091.2958614826</v>
      </c>
      <c r="AN1563" s="99">
        <v>210079.87762641901</v>
      </c>
      <c r="AO1563" s="99">
        <v>2384774.6679992699</v>
      </c>
      <c r="AP1563" s="99">
        <v>0</v>
      </c>
      <c r="AQ1563" s="99">
        <v>546381.590675354</v>
      </c>
      <c r="AR1563" s="99">
        <v>62184.591243743896</v>
      </c>
      <c r="AS1563" s="99">
        <v>0</v>
      </c>
      <c r="AT1563" s="99">
        <v>68047.224839210496</v>
      </c>
      <c r="AU1563" s="99">
        <v>0</v>
      </c>
      <c r="AV1563" s="99">
        <v>12815.4041132927</v>
      </c>
      <c r="AW1563" s="99">
        <v>0</v>
      </c>
      <c r="AX1563" s="99">
        <v>618477.13814544701</v>
      </c>
      <c r="AY1563" s="99">
        <v>500282.09702301002</v>
      </c>
      <c r="AZ1563" s="99">
        <v>1653103.5217742899</v>
      </c>
      <c r="BA1563" s="99">
        <v>0</v>
      </c>
      <c r="BB1563" s="99">
        <v>0</v>
      </c>
      <c r="BC1563" s="99">
        <v>164675.95835495001</v>
      </c>
      <c r="BD1563" s="99">
        <v>0</v>
      </c>
      <c r="BE1563" s="99">
        <v>0</v>
      </c>
      <c r="BF1563" s="99">
        <v>67935.669045448303</v>
      </c>
      <c r="BG1563" s="99">
        <v>488777.23422241199</v>
      </c>
      <c r="BH1563" s="99">
        <v>673141.66875457799</v>
      </c>
      <c r="BI1563" s="99">
        <v>0</v>
      </c>
      <c r="BJ1563" s="99">
        <v>122515.496324539</v>
      </c>
      <c r="BK1563" s="99">
        <v>21419.1210622787</v>
      </c>
      <c r="BL1563" s="99">
        <v>0</v>
      </c>
      <c r="BM1563" s="99">
        <v>0</v>
      </c>
      <c r="BN1563" s="99">
        <v>0</v>
      </c>
      <c r="BO1563" s="99">
        <v>0</v>
      </c>
      <c r="BP1563" s="99">
        <v>0</v>
      </c>
      <c r="BQ1563" s="99">
        <v>0</v>
      </c>
      <c r="BR1563" s="99">
        <v>127124.150624275</v>
      </c>
      <c r="BS1563" s="99">
        <v>611160.936225891</v>
      </c>
      <c r="BT1563" s="99">
        <v>0</v>
      </c>
      <c r="BU1563" s="99">
        <v>0</v>
      </c>
      <c r="BV1563" s="99">
        <v>60170.176972866102</v>
      </c>
      <c r="BW1563" s="99">
        <v>0</v>
      </c>
      <c r="BX1563" s="99">
        <v>0</v>
      </c>
      <c r="BY1563" s="99">
        <v>0</v>
      </c>
      <c r="BZ1563" s="99">
        <v>0</v>
      </c>
      <c r="CA1563" s="99">
        <v>3229.1874684393401</v>
      </c>
      <c r="CB1563" s="99">
        <v>419688.06600189197</v>
      </c>
      <c r="CC1563" s="99">
        <v>2938278.7521667499</v>
      </c>
      <c r="CD1563" s="99">
        <v>798427.05171203602</v>
      </c>
      <c r="CE1563" s="99">
        <v>48.481885796878501</v>
      </c>
      <c r="CF1563" s="99">
        <v>11188.137399077399</v>
      </c>
      <c r="CG1563" s="99">
        <v>68023.183733940095</v>
      </c>
      <c r="CH1563" s="99">
        <v>0</v>
      </c>
      <c r="CI1563" s="99">
        <v>3277.5598699152501</v>
      </c>
      <c r="CJ1563" s="99">
        <v>429920.758853912</v>
      </c>
      <c r="CK1563" s="99">
        <v>3004475.5469055199</v>
      </c>
      <c r="CL1563" s="99">
        <v>797090.28990936303</v>
      </c>
      <c r="CM1563" s="166">
        <v>3851.2350050806999</v>
      </c>
      <c r="CN1563" s="166">
        <v>641374.91818237305</v>
      </c>
      <c r="CO1563" s="166">
        <v>3487569.3365173298</v>
      </c>
      <c r="CP1563" s="99">
        <v>797090.28990936303</v>
      </c>
      <c r="CQ1563" s="99">
        <v>0</v>
      </c>
      <c r="CR1563" s="99">
        <v>0</v>
      </c>
      <c r="CS1563" s="99">
        <v>0</v>
      </c>
      <c r="CT1563" s="99">
        <v>0</v>
      </c>
      <c r="CU1563" s="98">
        <v>1077.758310727</v>
      </c>
      <c r="CV1563" s="98">
        <v>24.742999140999999</v>
      </c>
      <c r="CW1563" s="98">
        <v>430876.20340096939</v>
      </c>
      <c r="CX1563" s="98">
        <v>3006301.93590069</v>
      </c>
    </row>
    <row r="1564" spans="1:102" x14ac:dyDescent="0.2">
      <c r="A1564" s="98" t="s">
        <v>77</v>
      </c>
      <c r="B1564" s="100">
        <v>38231</v>
      </c>
      <c r="C1564" s="99">
        <v>2798.5743736028699</v>
      </c>
      <c r="D1564" s="99">
        <v>0</v>
      </c>
      <c r="E1564" s="99">
        <v>518.99410223215796</v>
      </c>
      <c r="F1564" s="99">
        <v>126.151002994739</v>
      </c>
      <c r="G1564" s="99">
        <v>0</v>
      </c>
      <c r="H1564" s="99">
        <v>47.897398028057097</v>
      </c>
      <c r="I1564" s="99">
        <v>0</v>
      </c>
      <c r="J1564" s="99">
        <v>74.113061327487202</v>
      </c>
      <c r="K1564" s="99">
        <v>0</v>
      </c>
      <c r="L1564" s="99">
        <v>972.82037459313904</v>
      </c>
      <c r="M1564" s="99">
        <v>696.77913200855301</v>
      </c>
      <c r="N1564" s="99">
        <v>1526.2275125235301</v>
      </c>
      <c r="O1564" s="99">
        <v>0</v>
      </c>
      <c r="P1564" s="99">
        <v>0</v>
      </c>
      <c r="Q1564" s="99">
        <v>142.07933500595399</v>
      </c>
      <c r="R1564" s="99">
        <v>0</v>
      </c>
      <c r="S1564" s="99">
        <v>0</v>
      </c>
      <c r="T1564" s="99">
        <v>46.420410747174202</v>
      </c>
      <c r="U1564" s="99">
        <v>583.58119797706604</v>
      </c>
      <c r="V1564" s="99">
        <v>344584.96188354498</v>
      </c>
      <c r="W1564" s="99">
        <v>0</v>
      </c>
      <c r="X1564" s="99">
        <v>84280.4958763123</v>
      </c>
      <c r="Y1564" s="99">
        <v>10751.6804513931</v>
      </c>
      <c r="Z1564" s="99">
        <v>0</v>
      </c>
      <c r="AA1564" s="99">
        <v>9625.1565397977793</v>
      </c>
      <c r="AB1564" s="99">
        <v>0</v>
      </c>
      <c r="AC1564" s="99">
        <v>20542.585775613799</v>
      </c>
      <c r="AD1564" s="99">
        <v>0</v>
      </c>
      <c r="AE1564" s="99">
        <v>87641.405609130903</v>
      </c>
      <c r="AF1564" s="99">
        <v>69561.826073646502</v>
      </c>
      <c r="AG1564" s="99">
        <v>247891.44046783401</v>
      </c>
      <c r="AH1564" s="99">
        <v>0</v>
      </c>
      <c r="AI1564" s="99">
        <v>0</v>
      </c>
      <c r="AJ1564" s="99">
        <v>26510.211060524001</v>
      </c>
      <c r="AK1564" s="99">
        <v>0</v>
      </c>
      <c r="AL1564" s="99">
        <v>0</v>
      </c>
      <c r="AM1564" s="99">
        <v>10134.516218900701</v>
      </c>
      <c r="AN1564" s="99">
        <v>200040.40316963199</v>
      </c>
      <c r="AO1564" s="99">
        <v>2465503.1199340802</v>
      </c>
      <c r="AP1564" s="99">
        <v>0</v>
      </c>
      <c r="AQ1564" s="99">
        <v>578957.34272003197</v>
      </c>
      <c r="AR1564" s="99">
        <v>75144.435964584394</v>
      </c>
      <c r="AS1564" s="99">
        <v>0</v>
      </c>
      <c r="AT1564" s="99">
        <v>60329.489454746203</v>
      </c>
      <c r="AU1564" s="99">
        <v>0</v>
      </c>
      <c r="AV1564" s="99">
        <v>48522.948348999002</v>
      </c>
      <c r="AW1564" s="99">
        <v>0</v>
      </c>
      <c r="AX1564" s="99">
        <v>680260.02326202404</v>
      </c>
      <c r="AY1564" s="99">
        <v>506147.246822357</v>
      </c>
      <c r="AZ1564" s="99">
        <v>1697299.7795867899</v>
      </c>
      <c r="BA1564" s="99">
        <v>0</v>
      </c>
      <c r="BB1564" s="99">
        <v>0</v>
      </c>
      <c r="BC1564" s="99">
        <v>185174.63296127299</v>
      </c>
      <c r="BD1564" s="99">
        <v>0</v>
      </c>
      <c r="BE1564" s="99">
        <v>0</v>
      </c>
      <c r="BF1564" s="99">
        <v>63739.147289276101</v>
      </c>
      <c r="BG1564" s="99">
        <v>475776.50547790498</v>
      </c>
      <c r="BH1564" s="99">
        <v>703257.64632415795</v>
      </c>
      <c r="BI1564" s="99">
        <v>0</v>
      </c>
      <c r="BJ1564" s="99">
        <v>128365.88657093</v>
      </c>
      <c r="BK1564" s="99">
        <v>25406.373992443099</v>
      </c>
      <c r="BL1564" s="99">
        <v>0</v>
      </c>
      <c r="BM1564" s="99">
        <v>0</v>
      </c>
      <c r="BN1564" s="99">
        <v>0</v>
      </c>
      <c r="BO1564" s="99">
        <v>0</v>
      </c>
      <c r="BP1564" s="99">
        <v>0</v>
      </c>
      <c r="BQ1564" s="99">
        <v>0</v>
      </c>
      <c r="BR1564" s="99">
        <v>128937.86689567599</v>
      </c>
      <c r="BS1564" s="99">
        <v>631218.41304779099</v>
      </c>
      <c r="BT1564" s="99">
        <v>0</v>
      </c>
      <c r="BU1564" s="99">
        <v>0</v>
      </c>
      <c r="BV1564" s="99">
        <v>68394.864277839704</v>
      </c>
      <c r="BW1564" s="99">
        <v>0</v>
      </c>
      <c r="BX1564" s="99">
        <v>0</v>
      </c>
      <c r="BY1564" s="99">
        <v>0</v>
      </c>
      <c r="BZ1564" s="99">
        <v>0</v>
      </c>
      <c r="CA1564" s="99">
        <v>3313.4000361263802</v>
      </c>
      <c r="CB1564" s="99">
        <v>427644.16784286499</v>
      </c>
      <c r="CC1564" s="99">
        <v>3048552.4999389602</v>
      </c>
      <c r="CD1564" s="99">
        <v>830669.49243164097</v>
      </c>
      <c r="CE1564" s="99">
        <v>47.289565667975701</v>
      </c>
      <c r="CF1564" s="99">
        <v>9895.6107410192508</v>
      </c>
      <c r="CG1564" s="99">
        <v>62649.868182659098</v>
      </c>
      <c r="CH1564" s="99">
        <v>0</v>
      </c>
      <c r="CI1564" s="99">
        <v>3360.2578749060599</v>
      </c>
      <c r="CJ1564" s="99">
        <v>438461.735023499</v>
      </c>
      <c r="CK1564" s="99">
        <v>3109409.8324584998</v>
      </c>
      <c r="CL1564" s="99">
        <v>830198.25373840297</v>
      </c>
      <c r="CM1564" s="166">
        <v>3940.8201586008099</v>
      </c>
      <c r="CN1564" s="166">
        <v>643049.09586334205</v>
      </c>
      <c r="CO1564" s="166">
        <v>3595909.7063293499</v>
      </c>
      <c r="CP1564" s="99">
        <v>830198.25373840297</v>
      </c>
      <c r="CQ1564" s="99">
        <v>0</v>
      </c>
      <c r="CR1564" s="99">
        <v>0</v>
      </c>
      <c r="CS1564" s="99">
        <v>0</v>
      </c>
      <c r="CT1564" s="99">
        <v>0</v>
      </c>
      <c r="CU1564" s="98">
        <v>1106.3152478239999</v>
      </c>
      <c r="CV1564" s="98">
        <v>77.148317027999994</v>
      </c>
      <c r="CW1564" s="98">
        <v>437539.77858388424</v>
      </c>
      <c r="CX1564" s="98">
        <v>3111202.3681216193</v>
      </c>
    </row>
    <row r="1565" spans="1:102" x14ac:dyDescent="0.2">
      <c r="A1565" s="98" t="s">
        <v>77</v>
      </c>
      <c r="B1565" s="100">
        <v>38322</v>
      </c>
      <c r="C1565" s="99">
        <v>2876.2097532153098</v>
      </c>
      <c r="D1565" s="99">
        <v>0</v>
      </c>
      <c r="E1565" s="99">
        <v>476.82757806778</v>
      </c>
      <c r="F1565" s="99">
        <v>106.643407125957</v>
      </c>
      <c r="G1565" s="99">
        <v>0</v>
      </c>
      <c r="H1565" s="99">
        <v>42.0407459968701</v>
      </c>
      <c r="I1565" s="99">
        <v>0</v>
      </c>
      <c r="J1565" s="99">
        <v>133.770376665518</v>
      </c>
      <c r="K1565" s="99">
        <v>0</v>
      </c>
      <c r="L1565" s="99">
        <v>967.74257615208603</v>
      </c>
      <c r="M1565" s="99">
        <v>712.23030008375599</v>
      </c>
      <c r="N1565" s="99">
        <v>1558.57068049908</v>
      </c>
      <c r="O1565" s="99">
        <v>0</v>
      </c>
      <c r="P1565" s="99">
        <v>0</v>
      </c>
      <c r="Q1565" s="99">
        <v>138.32196751795701</v>
      </c>
      <c r="R1565" s="99">
        <v>0</v>
      </c>
      <c r="S1565" s="99">
        <v>0</v>
      </c>
      <c r="T1565" s="99">
        <v>48.488432809710503</v>
      </c>
      <c r="U1565" s="99">
        <v>639.53273652493999</v>
      </c>
      <c r="V1565" s="99">
        <v>357410.54775238002</v>
      </c>
      <c r="W1565" s="99">
        <v>0</v>
      </c>
      <c r="X1565" s="99">
        <v>79987.474946975693</v>
      </c>
      <c r="Y1565" s="99">
        <v>11646.6092156172</v>
      </c>
      <c r="Z1565" s="99">
        <v>0</v>
      </c>
      <c r="AA1565" s="99">
        <v>8728.7105681896192</v>
      </c>
      <c r="AB1565" s="99">
        <v>0</v>
      </c>
      <c r="AC1565" s="99">
        <v>46473.676056861899</v>
      </c>
      <c r="AD1565" s="99">
        <v>0</v>
      </c>
      <c r="AE1565" s="99">
        <v>86748.045969963103</v>
      </c>
      <c r="AF1565" s="99">
        <v>68876.359387397795</v>
      </c>
      <c r="AG1565" s="99">
        <v>251956.973070145</v>
      </c>
      <c r="AH1565" s="99">
        <v>0</v>
      </c>
      <c r="AI1565" s="99">
        <v>0</v>
      </c>
      <c r="AJ1565" s="99">
        <v>28751.080047369</v>
      </c>
      <c r="AK1565" s="99">
        <v>0</v>
      </c>
      <c r="AL1565" s="99">
        <v>0</v>
      </c>
      <c r="AM1565" s="99">
        <v>11215.380511999099</v>
      </c>
      <c r="AN1565" s="99">
        <v>230684.321058273</v>
      </c>
      <c r="AO1565" s="99">
        <v>2565302.9708557101</v>
      </c>
      <c r="AP1565" s="99">
        <v>0</v>
      </c>
      <c r="AQ1565" s="99">
        <v>539489.61019134498</v>
      </c>
      <c r="AR1565" s="99">
        <v>75102.794309616103</v>
      </c>
      <c r="AS1565" s="99">
        <v>0</v>
      </c>
      <c r="AT1565" s="99">
        <v>55571.5317006111</v>
      </c>
      <c r="AU1565" s="99">
        <v>0</v>
      </c>
      <c r="AV1565" s="99">
        <v>111231.07212734201</v>
      </c>
      <c r="AW1565" s="99">
        <v>0</v>
      </c>
      <c r="AX1565" s="99">
        <v>656445.08180236805</v>
      </c>
      <c r="AY1565" s="99">
        <v>517084.60396957397</v>
      </c>
      <c r="AZ1565" s="99">
        <v>1749453.02536011</v>
      </c>
      <c r="BA1565" s="99">
        <v>0</v>
      </c>
      <c r="BB1565" s="99">
        <v>0</v>
      </c>
      <c r="BC1565" s="99">
        <v>199322.42801475499</v>
      </c>
      <c r="BD1565" s="99">
        <v>0</v>
      </c>
      <c r="BE1565" s="99">
        <v>0</v>
      </c>
      <c r="BF1565" s="99">
        <v>70013.350049972505</v>
      </c>
      <c r="BG1565" s="99">
        <v>543565.46784210205</v>
      </c>
      <c r="BH1565" s="99">
        <v>730172.42028045701</v>
      </c>
      <c r="BI1565" s="99">
        <v>0</v>
      </c>
      <c r="BJ1565" s="99">
        <v>121041.91686534901</v>
      </c>
      <c r="BK1565" s="99">
        <v>26581.273741006898</v>
      </c>
      <c r="BL1565" s="99">
        <v>0</v>
      </c>
      <c r="BM1565" s="99">
        <v>0</v>
      </c>
      <c r="BN1565" s="99">
        <v>0</v>
      </c>
      <c r="BO1565" s="99">
        <v>0</v>
      </c>
      <c r="BP1565" s="99">
        <v>0</v>
      </c>
      <c r="BQ1565" s="99">
        <v>0</v>
      </c>
      <c r="BR1565" s="99">
        <v>132608.604516983</v>
      </c>
      <c r="BS1565" s="99">
        <v>647133.01557159401</v>
      </c>
      <c r="BT1565" s="99">
        <v>0</v>
      </c>
      <c r="BU1565" s="99">
        <v>0</v>
      </c>
      <c r="BV1565" s="99">
        <v>73615.981947898894</v>
      </c>
      <c r="BW1565" s="99">
        <v>0</v>
      </c>
      <c r="BX1565" s="99">
        <v>0</v>
      </c>
      <c r="BY1565" s="99">
        <v>0</v>
      </c>
      <c r="BZ1565" s="99">
        <v>0</v>
      </c>
      <c r="CA1565" s="99">
        <v>3354.1767999529802</v>
      </c>
      <c r="CB1565" s="99">
        <v>437301.917320251</v>
      </c>
      <c r="CC1565" s="99">
        <v>3102259.4101257301</v>
      </c>
      <c r="CD1565" s="99">
        <v>851048.73772430397</v>
      </c>
      <c r="CE1565" s="99">
        <v>48.847815825603902</v>
      </c>
      <c r="CF1565" s="99">
        <v>10819.127645731</v>
      </c>
      <c r="CG1565" s="99">
        <v>68096.404759407</v>
      </c>
      <c r="CH1565" s="99">
        <v>0</v>
      </c>
      <c r="CI1565" s="99">
        <v>3403.8774613142</v>
      </c>
      <c r="CJ1565" s="99">
        <v>447824.43383407599</v>
      </c>
      <c r="CK1565" s="99">
        <v>3172889.0734558101</v>
      </c>
      <c r="CL1565" s="99">
        <v>849443.960548401</v>
      </c>
      <c r="CM1565" s="166">
        <v>4041.0079557895701</v>
      </c>
      <c r="CN1565" s="166">
        <v>675340.54467010498</v>
      </c>
      <c r="CO1565" s="166">
        <v>3714225.9538879399</v>
      </c>
      <c r="CP1565" s="99">
        <v>849443.960548401</v>
      </c>
      <c r="CQ1565" s="99">
        <v>0</v>
      </c>
      <c r="CR1565" s="99">
        <v>0</v>
      </c>
      <c r="CS1565" s="99">
        <v>0</v>
      </c>
      <c r="CT1565" s="99">
        <v>0</v>
      </c>
      <c r="CU1565" s="98">
        <v>1017.276139618</v>
      </c>
      <c r="CV1565" s="98">
        <v>139.550785824</v>
      </c>
      <c r="CW1565" s="98">
        <v>448121.04496598197</v>
      </c>
      <c r="CX1565" s="98">
        <v>3170355.8148851371</v>
      </c>
    </row>
    <row r="1566" spans="1:102" x14ac:dyDescent="0.2">
      <c r="A1566" s="98" t="s">
        <v>77</v>
      </c>
      <c r="B1566" s="100">
        <v>38412</v>
      </c>
      <c r="C1566" s="99">
        <v>2985.5415444374098</v>
      </c>
      <c r="D1566" s="99">
        <v>0</v>
      </c>
      <c r="E1566" s="99">
        <v>470.03254744037997</v>
      </c>
      <c r="F1566" s="99">
        <v>114.654968145303</v>
      </c>
      <c r="G1566" s="99">
        <v>0</v>
      </c>
      <c r="H1566" s="99">
        <v>41.5174526446499</v>
      </c>
      <c r="I1566" s="99">
        <v>0</v>
      </c>
      <c r="J1566" s="99">
        <v>197.60908636637001</v>
      </c>
      <c r="K1566" s="99">
        <v>0</v>
      </c>
      <c r="L1566" s="99">
        <v>982.480713352561</v>
      </c>
      <c r="M1566" s="99">
        <v>713.53022907674301</v>
      </c>
      <c r="N1566" s="99">
        <v>1597.4312623441199</v>
      </c>
      <c r="O1566" s="99">
        <v>0</v>
      </c>
      <c r="P1566" s="99">
        <v>0</v>
      </c>
      <c r="Q1566" s="99">
        <v>156.26007237285401</v>
      </c>
      <c r="R1566" s="99">
        <v>0</v>
      </c>
      <c r="S1566" s="99">
        <v>0</v>
      </c>
      <c r="T1566" s="99">
        <v>53.630225419998197</v>
      </c>
      <c r="U1566" s="99">
        <v>648.96984571963503</v>
      </c>
      <c r="V1566" s="99">
        <v>366996.57062149001</v>
      </c>
      <c r="W1566" s="99">
        <v>0</v>
      </c>
      <c r="X1566" s="99">
        <v>78862.307908058196</v>
      </c>
      <c r="Y1566" s="99">
        <v>12252.812445044499</v>
      </c>
      <c r="Z1566" s="99">
        <v>0</v>
      </c>
      <c r="AA1566" s="99">
        <v>9046.5138599872607</v>
      </c>
      <c r="AB1566" s="99">
        <v>0</v>
      </c>
      <c r="AC1566" s="99">
        <v>74275.373033523603</v>
      </c>
      <c r="AD1566" s="99">
        <v>0</v>
      </c>
      <c r="AE1566" s="99">
        <v>88180.424880981402</v>
      </c>
      <c r="AF1566" s="99">
        <v>68068.217266082793</v>
      </c>
      <c r="AG1566" s="99">
        <v>255311.05319595299</v>
      </c>
      <c r="AH1566" s="99">
        <v>0</v>
      </c>
      <c r="AI1566" s="99">
        <v>0</v>
      </c>
      <c r="AJ1566" s="99">
        <v>31485.425806522398</v>
      </c>
      <c r="AK1566" s="99">
        <v>0</v>
      </c>
      <c r="AL1566" s="99">
        <v>0</v>
      </c>
      <c r="AM1566" s="99">
        <v>10892.357400417301</v>
      </c>
      <c r="AN1566" s="99">
        <v>241014.94500732399</v>
      </c>
      <c r="AO1566" s="99">
        <v>2689449.5296325702</v>
      </c>
      <c r="AP1566" s="99">
        <v>0</v>
      </c>
      <c r="AQ1566" s="99">
        <v>539632.17485809303</v>
      </c>
      <c r="AR1566" s="99">
        <v>80399.813779830904</v>
      </c>
      <c r="AS1566" s="99">
        <v>0</v>
      </c>
      <c r="AT1566" s="99">
        <v>59114.380154609702</v>
      </c>
      <c r="AU1566" s="99">
        <v>0</v>
      </c>
      <c r="AV1566" s="99">
        <v>178720.891784668</v>
      </c>
      <c r="AW1566" s="99">
        <v>0</v>
      </c>
      <c r="AX1566" s="99">
        <v>670239.35879516602</v>
      </c>
      <c r="AY1566" s="99">
        <v>516140.96930313099</v>
      </c>
      <c r="AZ1566" s="99">
        <v>1789933.37242126</v>
      </c>
      <c r="BA1566" s="99">
        <v>0</v>
      </c>
      <c r="BB1566" s="99">
        <v>0</v>
      </c>
      <c r="BC1566" s="99">
        <v>216618.18777847299</v>
      </c>
      <c r="BD1566" s="99">
        <v>0</v>
      </c>
      <c r="BE1566" s="99">
        <v>0</v>
      </c>
      <c r="BF1566" s="99">
        <v>71018.167154312105</v>
      </c>
      <c r="BG1566" s="99">
        <v>583604.11977386498</v>
      </c>
      <c r="BH1566" s="99">
        <v>768257.27058410598</v>
      </c>
      <c r="BI1566" s="99">
        <v>0</v>
      </c>
      <c r="BJ1566" s="99">
        <v>118309.235713959</v>
      </c>
      <c r="BK1566" s="99">
        <v>28184.096369981798</v>
      </c>
      <c r="BL1566" s="99">
        <v>0</v>
      </c>
      <c r="BM1566" s="99">
        <v>0</v>
      </c>
      <c r="BN1566" s="99">
        <v>0</v>
      </c>
      <c r="BO1566" s="99">
        <v>0</v>
      </c>
      <c r="BP1566" s="99">
        <v>0</v>
      </c>
      <c r="BQ1566" s="99">
        <v>0</v>
      </c>
      <c r="BR1566" s="99">
        <v>134597.19240188599</v>
      </c>
      <c r="BS1566" s="99">
        <v>664673.05486297596</v>
      </c>
      <c r="BT1566" s="99">
        <v>0</v>
      </c>
      <c r="BU1566" s="99">
        <v>0</v>
      </c>
      <c r="BV1566" s="99">
        <v>82131.910892486601</v>
      </c>
      <c r="BW1566" s="99">
        <v>0</v>
      </c>
      <c r="BX1566" s="99">
        <v>0</v>
      </c>
      <c r="BY1566" s="99">
        <v>0</v>
      </c>
      <c r="BZ1566" s="99">
        <v>0</v>
      </c>
      <c r="CA1566" s="99">
        <v>3451.9178046286102</v>
      </c>
      <c r="CB1566" s="99">
        <v>446644.85563659703</v>
      </c>
      <c r="CC1566" s="99">
        <v>3223585.5115661598</v>
      </c>
      <c r="CD1566" s="99">
        <v>882115.63938140904</v>
      </c>
      <c r="CE1566" s="99">
        <v>53.6003632619977</v>
      </c>
      <c r="CF1566" s="99">
        <v>11437.998527288401</v>
      </c>
      <c r="CG1566" s="99">
        <v>74011.710217475906</v>
      </c>
      <c r="CH1566" s="99">
        <v>0</v>
      </c>
      <c r="CI1566" s="99">
        <v>3505.0251482129102</v>
      </c>
      <c r="CJ1566" s="99">
        <v>458291.59878921497</v>
      </c>
      <c r="CK1566" s="99">
        <v>3298991.21728516</v>
      </c>
      <c r="CL1566" s="99">
        <v>885315.36634063697</v>
      </c>
      <c r="CM1566" s="166">
        <v>4154.34726673365</v>
      </c>
      <c r="CN1566" s="166">
        <v>700423.08660125697</v>
      </c>
      <c r="CO1566" s="166">
        <v>3878100.2572021498</v>
      </c>
      <c r="CP1566" s="99">
        <v>885315.36634063697</v>
      </c>
      <c r="CQ1566" s="99">
        <v>0</v>
      </c>
      <c r="CR1566" s="99">
        <v>0</v>
      </c>
      <c r="CS1566" s="99">
        <v>0</v>
      </c>
      <c r="CT1566" s="99">
        <v>0</v>
      </c>
      <c r="CU1566" s="98">
        <v>955.88934447099996</v>
      </c>
      <c r="CV1566" s="98">
        <v>206.945797664</v>
      </c>
      <c r="CW1566" s="98">
        <v>458082.85416388541</v>
      </c>
      <c r="CX1566" s="98">
        <v>3297597.2217836357</v>
      </c>
    </row>
    <row r="1567" spans="1:102" x14ac:dyDescent="0.2">
      <c r="A1567" s="98" t="s">
        <v>77</v>
      </c>
      <c r="B1567" s="100">
        <v>38504</v>
      </c>
      <c r="C1567" s="99">
        <v>3046.53925588727</v>
      </c>
      <c r="D1567" s="99">
        <v>1.04400625599374</v>
      </c>
      <c r="E1567" s="99">
        <v>480.54254636540998</v>
      </c>
      <c r="F1567" s="99">
        <v>131.77669037506001</v>
      </c>
      <c r="G1567" s="99">
        <v>0</v>
      </c>
      <c r="H1567" s="99">
        <v>39.891427222639301</v>
      </c>
      <c r="I1567" s="99">
        <v>0</v>
      </c>
      <c r="J1567" s="99">
        <v>256.17454360798001</v>
      </c>
      <c r="K1567" s="99">
        <v>0</v>
      </c>
      <c r="L1567" s="99">
        <v>1019.55445742607</v>
      </c>
      <c r="M1567" s="99">
        <v>737.07443941384599</v>
      </c>
      <c r="N1567" s="99">
        <v>1635.1057159602601</v>
      </c>
      <c r="O1567" s="99">
        <v>0</v>
      </c>
      <c r="P1567" s="99">
        <v>0</v>
      </c>
      <c r="Q1567" s="99">
        <v>170.331094764173</v>
      </c>
      <c r="R1567" s="99">
        <v>0</v>
      </c>
      <c r="S1567" s="99">
        <v>0</v>
      </c>
      <c r="T1567" s="99">
        <v>57.125110222492403</v>
      </c>
      <c r="U1567" s="99">
        <v>664.98595299571798</v>
      </c>
      <c r="V1567" s="99">
        <v>366014.26325988799</v>
      </c>
      <c r="W1567" s="99">
        <v>62.464247817639297</v>
      </c>
      <c r="X1567" s="99">
        <v>80957.982282638593</v>
      </c>
      <c r="Y1567" s="99">
        <v>13842.373547196399</v>
      </c>
      <c r="Z1567" s="99">
        <v>0</v>
      </c>
      <c r="AA1567" s="99">
        <v>8887.7249217033404</v>
      </c>
      <c r="AB1567" s="99">
        <v>0</v>
      </c>
      <c r="AC1567" s="99">
        <v>90005.086011886597</v>
      </c>
      <c r="AD1567" s="99">
        <v>0</v>
      </c>
      <c r="AE1567" s="99">
        <v>92510.241868019104</v>
      </c>
      <c r="AF1567" s="99">
        <v>69569.291761398301</v>
      </c>
      <c r="AG1567" s="99">
        <v>252202.56087493899</v>
      </c>
      <c r="AH1567" s="99">
        <v>0</v>
      </c>
      <c r="AI1567" s="99">
        <v>0</v>
      </c>
      <c r="AJ1567" s="99">
        <v>35177.151538848899</v>
      </c>
      <c r="AK1567" s="99">
        <v>0</v>
      </c>
      <c r="AL1567" s="99">
        <v>0</v>
      </c>
      <c r="AM1567" s="99">
        <v>11523.9444600344</v>
      </c>
      <c r="AN1567" s="99">
        <v>241518.02691650399</v>
      </c>
      <c r="AO1567" s="99">
        <v>2716454.3642578102</v>
      </c>
      <c r="AP1567" s="99">
        <v>447.49944547191302</v>
      </c>
      <c r="AQ1567" s="99">
        <v>553923.74907684303</v>
      </c>
      <c r="AR1567" s="99">
        <v>98311.826469421401</v>
      </c>
      <c r="AS1567" s="99">
        <v>0</v>
      </c>
      <c r="AT1567" s="99">
        <v>58487.666669845603</v>
      </c>
      <c r="AU1567" s="99">
        <v>0</v>
      </c>
      <c r="AV1567" s="99">
        <v>236863.377487183</v>
      </c>
      <c r="AW1567" s="99">
        <v>0</v>
      </c>
      <c r="AX1567" s="99">
        <v>709611.06801605201</v>
      </c>
      <c r="AY1567" s="99">
        <v>531537.03243255604</v>
      </c>
      <c r="AZ1567" s="99">
        <v>1785029.81117249</v>
      </c>
      <c r="BA1567" s="99">
        <v>0</v>
      </c>
      <c r="BB1567" s="99">
        <v>0</v>
      </c>
      <c r="BC1567" s="99">
        <v>252477.89233779901</v>
      </c>
      <c r="BD1567" s="99">
        <v>0</v>
      </c>
      <c r="BE1567" s="99">
        <v>0</v>
      </c>
      <c r="BF1567" s="99">
        <v>75167.929718017607</v>
      </c>
      <c r="BG1567" s="99">
        <v>598237.09391784703</v>
      </c>
      <c r="BH1567" s="99">
        <v>773507.77011871303</v>
      </c>
      <c r="BI1567" s="99">
        <v>25.802770394831899</v>
      </c>
      <c r="BJ1567" s="99">
        <v>122595.03657341001</v>
      </c>
      <c r="BK1567" s="99">
        <v>35075.218945026398</v>
      </c>
      <c r="BL1567" s="99">
        <v>0</v>
      </c>
      <c r="BM1567" s="99">
        <v>0</v>
      </c>
      <c r="BN1567" s="99">
        <v>0</v>
      </c>
      <c r="BO1567" s="99">
        <v>0</v>
      </c>
      <c r="BP1567" s="99">
        <v>0</v>
      </c>
      <c r="BQ1567" s="99">
        <v>0</v>
      </c>
      <c r="BR1567" s="99">
        <v>140097.86165809599</v>
      </c>
      <c r="BS1567" s="99">
        <v>668045.65892028797</v>
      </c>
      <c r="BT1567" s="99">
        <v>0</v>
      </c>
      <c r="BU1567" s="99">
        <v>0</v>
      </c>
      <c r="BV1567" s="99">
        <v>94246.603150367693</v>
      </c>
      <c r="BW1567" s="99">
        <v>0</v>
      </c>
      <c r="BX1567" s="99">
        <v>0</v>
      </c>
      <c r="BY1567" s="99">
        <v>0</v>
      </c>
      <c r="BZ1567" s="99">
        <v>0</v>
      </c>
      <c r="CA1567" s="99">
        <v>3533.6669622957702</v>
      </c>
      <c r="CB1567" s="99">
        <v>447045.103046417</v>
      </c>
      <c r="CC1567" s="99">
        <v>3277430.89129639</v>
      </c>
      <c r="CD1567" s="99">
        <v>901833.53980255104</v>
      </c>
      <c r="CE1567" s="99">
        <v>56.375783683732202</v>
      </c>
      <c r="CF1567" s="99">
        <v>11951.2039054632</v>
      </c>
      <c r="CG1567" s="99">
        <v>77759.912043571501</v>
      </c>
      <c r="CH1567" s="99">
        <v>0</v>
      </c>
      <c r="CI1567" s="99">
        <v>3589.9468446671999</v>
      </c>
      <c r="CJ1567" s="99">
        <v>458471.86600875901</v>
      </c>
      <c r="CK1567" s="99">
        <v>3352926.7085571298</v>
      </c>
      <c r="CL1567" s="99">
        <v>901500.28897094703</v>
      </c>
      <c r="CM1567" s="166">
        <v>4254.3021524548503</v>
      </c>
      <c r="CN1567" s="166">
        <v>698631.11096954299</v>
      </c>
      <c r="CO1567" s="166">
        <v>3950046.4096984901</v>
      </c>
      <c r="CP1567" s="99">
        <v>901500.28897094703</v>
      </c>
      <c r="CQ1567" s="99">
        <v>0</v>
      </c>
      <c r="CR1567" s="99">
        <v>0</v>
      </c>
      <c r="CS1567" s="99">
        <v>0</v>
      </c>
      <c r="CT1567" s="99">
        <v>0</v>
      </c>
      <c r="CU1567" s="98">
        <v>920.21127012399995</v>
      </c>
      <c r="CV1567" s="98">
        <v>269.93777092200003</v>
      </c>
      <c r="CW1567" s="98">
        <v>458996.30695188022</v>
      </c>
      <c r="CX1567" s="98">
        <v>3355190.8033399615</v>
      </c>
    </row>
    <row r="1568" spans="1:102" x14ac:dyDescent="0.2">
      <c r="A1568" s="98" t="s">
        <v>77</v>
      </c>
      <c r="B1568" s="100">
        <v>38596</v>
      </c>
      <c r="C1568" s="99">
        <v>3132.8547501265998</v>
      </c>
      <c r="D1568" s="99">
        <v>2.99514823697973</v>
      </c>
      <c r="E1568" s="99">
        <v>511.44770482927601</v>
      </c>
      <c r="F1568" s="99">
        <v>163.966737980023</v>
      </c>
      <c r="G1568" s="99">
        <v>0</v>
      </c>
      <c r="H1568" s="99">
        <v>38.184199317824103</v>
      </c>
      <c r="I1568" s="99">
        <v>0</v>
      </c>
      <c r="J1568" s="99">
        <v>338.20848471298802</v>
      </c>
      <c r="K1568" s="99">
        <v>0</v>
      </c>
      <c r="L1568" s="99">
        <v>1076.2498144060401</v>
      </c>
      <c r="M1568" s="99">
        <v>766.83398211002395</v>
      </c>
      <c r="N1568" s="99">
        <v>1651.99878829718</v>
      </c>
      <c r="O1568" s="99">
        <v>0</v>
      </c>
      <c r="P1568" s="99">
        <v>0</v>
      </c>
      <c r="Q1568" s="99">
        <v>181.68500649556501</v>
      </c>
      <c r="R1568" s="99">
        <v>0</v>
      </c>
      <c r="S1568" s="99">
        <v>0</v>
      </c>
      <c r="T1568" s="99">
        <v>55.9022837453522</v>
      </c>
      <c r="U1568" s="99">
        <v>693.43132267892395</v>
      </c>
      <c r="V1568" s="99">
        <v>371401.88582229603</v>
      </c>
      <c r="W1568" s="99">
        <v>311.056550722569</v>
      </c>
      <c r="X1568" s="99">
        <v>82592.205825805693</v>
      </c>
      <c r="Y1568" s="99">
        <v>16137.8466066122</v>
      </c>
      <c r="Z1568" s="99">
        <v>0</v>
      </c>
      <c r="AA1568" s="99">
        <v>7668.6522912383098</v>
      </c>
      <c r="AB1568" s="99">
        <v>0</v>
      </c>
      <c r="AC1568" s="99">
        <v>111021.657402992</v>
      </c>
      <c r="AD1568" s="99">
        <v>0</v>
      </c>
      <c r="AE1568" s="99">
        <v>92668.691906929002</v>
      </c>
      <c r="AF1568" s="99">
        <v>71765.063011169404</v>
      </c>
      <c r="AG1568" s="99">
        <v>253178.45831108099</v>
      </c>
      <c r="AH1568" s="99">
        <v>0</v>
      </c>
      <c r="AI1568" s="99">
        <v>0</v>
      </c>
      <c r="AJ1568" s="99">
        <v>36932.3620166779</v>
      </c>
      <c r="AK1568" s="99">
        <v>0</v>
      </c>
      <c r="AL1568" s="99">
        <v>0</v>
      </c>
      <c r="AM1568" s="99">
        <v>11986.184266686399</v>
      </c>
      <c r="AN1568" s="99">
        <v>232083.467252731</v>
      </c>
      <c r="AO1568" s="99">
        <v>2756996.9725647001</v>
      </c>
      <c r="AP1568" s="99">
        <v>2366.6774828434</v>
      </c>
      <c r="AQ1568" s="99">
        <v>588969.10767364502</v>
      </c>
      <c r="AR1568" s="99">
        <v>121172.55018424999</v>
      </c>
      <c r="AS1568" s="99">
        <v>0</v>
      </c>
      <c r="AT1568" s="99">
        <v>51192.830045700102</v>
      </c>
      <c r="AU1568" s="99">
        <v>0</v>
      </c>
      <c r="AV1568" s="99">
        <v>316608.03940963699</v>
      </c>
      <c r="AW1568" s="99">
        <v>0</v>
      </c>
      <c r="AX1568" s="99">
        <v>731480.52664947498</v>
      </c>
      <c r="AY1568" s="99">
        <v>554074.93808746303</v>
      </c>
      <c r="AZ1568" s="99">
        <v>1836843.86010742</v>
      </c>
      <c r="BA1568" s="99">
        <v>0</v>
      </c>
      <c r="BB1568" s="99">
        <v>0</v>
      </c>
      <c r="BC1568" s="99">
        <v>266341.38108825701</v>
      </c>
      <c r="BD1568" s="99">
        <v>0</v>
      </c>
      <c r="BE1568" s="99">
        <v>0</v>
      </c>
      <c r="BF1568" s="99">
        <v>80612.014890670805</v>
      </c>
      <c r="BG1568" s="99">
        <v>616165.72605895996</v>
      </c>
      <c r="BH1568" s="99">
        <v>806952.34212493896</v>
      </c>
      <c r="BI1568" s="99">
        <v>191.30818648077499</v>
      </c>
      <c r="BJ1568" s="99">
        <v>135995.57912063599</v>
      </c>
      <c r="BK1568" s="99">
        <v>40020.036296367602</v>
      </c>
      <c r="BL1568" s="99">
        <v>0</v>
      </c>
      <c r="BM1568" s="99">
        <v>0</v>
      </c>
      <c r="BN1568" s="99">
        <v>0</v>
      </c>
      <c r="BO1568" s="99">
        <v>0</v>
      </c>
      <c r="BP1568" s="99">
        <v>0</v>
      </c>
      <c r="BQ1568" s="99">
        <v>0</v>
      </c>
      <c r="BR1568" s="99">
        <v>151444.577030182</v>
      </c>
      <c r="BS1568" s="99">
        <v>687534.00315856899</v>
      </c>
      <c r="BT1568" s="99">
        <v>0</v>
      </c>
      <c r="BU1568" s="99">
        <v>0</v>
      </c>
      <c r="BV1568" s="99">
        <v>99438.491099357605</v>
      </c>
      <c r="BW1568" s="99">
        <v>0</v>
      </c>
      <c r="BX1568" s="99">
        <v>0</v>
      </c>
      <c r="BY1568" s="99">
        <v>0</v>
      </c>
      <c r="BZ1568" s="99">
        <v>0</v>
      </c>
      <c r="CA1568" s="99">
        <v>3643.0381943583502</v>
      </c>
      <c r="CB1568" s="99">
        <v>452648.118358612</v>
      </c>
      <c r="CC1568" s="99">
        <v>3350013.4133605999</v>
      </c>
      <c r="CD1568" s="99">
        <v>942432.53160095203</v>
      </c>
      <c r="CE1568" s="99">
        <v>58.088743878994102</v>
      </c>
      <c r="CF1568" s="99">
        <v>12272.3988400698</v>
      </c>
      <c r="CG1568" s="99">
        <v>81710.490858078003</v>
      </c>
      <c r="CH1568" s="99">
        <v>0</v>
      </c>
      <c r="CI1568" s="99">
        <v>3700.6842389404801</v>
      </c>
      <c r="CJ1568" s="99">
        <v>465748.97890090902</v>
      </c>
      <c r="CK1568" s="99">
        <v>3429748.0541076702</v>
      </c>
      <c r="CL1568" s="99">
        <v>942265.46880340599</v>
      </c>
      <c r="CM1568" s="166">
        <v>4390.9897753596297</v>
      </c>
      <c r="CN1568" s="166">
        <v>697069.697471619</v>
      </c>
      <c r="CO1568" s="166">
        <v>4054579.26281738</v>
      </c>
      <c r="CP1568" s="99">
        <v>942265.46880340599</v>
      </c>
      <c r="CQ1568" s="99">
        <v>0</v>
      </c>
      <c r="CR1568" s="99">
        <v>0</v>
      </c>
      <c r="CS1568" s="99">
        <v>0</v>
      </c>
      <c r="CT1568" s="99">
        <v>0</v>
      </c>
      <c r="CU1568" s="98">
        <v>925.35463682900001</v>
      </c>
      <c r="CV1568" s="98">
        <v>357.97273413400001</v>
      </c>
      <c r="CW1568" s="98">
        <v>464920.51719868183</v>
      </c>
      <c r="CX1568" s="98">
        <v>3431723.9042186779</v>
      </c>
    </row>
    <row r="1569" spans="1:102" x14ac:dyDescent="0.2">
      <c r="A1569" s="98" t="s">
        <v>77</v>
      </c>
      <c r="B1569" s="100">
        <v>38687</v>
      </c>
      <c r="C1569" s="99">
        <v>3227.4700911641098</v>
      </c>
      <c r="D1569" s="99">
        <v>3.0324339119833899</v>
      </c>
      <c r="E1569" s="99">
        <v>505.97629981860501</v>
      </c>
      <c r="F1569" s="99">
        <v>171.40203265845801</v>
      </c>
      <c r="G1569" s="99">
        <v>0</v>
      </c>
      <c r="H1569" s="99">
        <v>37.343148661311702</v>
      </c>
      <c r="I1569" s="99">
        <v>0</v>
      </c>
      <c r="J1569" s="99">
        <v>413.60901802405698</v>
      </c>
      <c r="K1569" s="99">
        <v>0</v>
      </c>
      <c r="L1569" s="99">
        <v>1084.89618837833</v>
      </c>
      <c r="M1569" s="99">
        <v>769.00251173973095</v>
      </c>
      <c r="N1569" s="99">
        <v>1692.8496057838199</v>
      </c>
      <c r="O1569" s="99">
        <v>0</v>
      </c>
      <c r="P1569" s="99">
        <v>0</v>
      </c>
      <c r="Q1569" s="99">
        <v>195.724717354402</v>
      </c>
      <c r="R1569" s="99">
        <v>0</v>
      </c>
      <c r="S1569" s="99">
        <v>0</v>
      </c>
      <c r="T1569" s="99">
        <v>59.064044821076102</v>
      </c>
      <c r="U1569" s="99">
        <v>725.41682811081398</v>
      </c>
      <c r="V1569" s="99">
        <v>377911.21119689901</v>
      </c>
      <c r="W1569" s="99">
        <v>151.14516560733301</v>
      </c>
      <c r="X1569" s="99">
        <v>78373.321186065703</v>
      </c>
      <c r="Y1569" s="99">
        <v>16863.060236692399</v>
      </c>
      <c r="Z1569" s="99">
        <v>0</v>
      </c>
      <c r="AA1569" s="99">
        <v>7788.3373003006</v>
      </c>
      <c r="AB1569" s="99">
        <v>0</v>
      </c>
      <c r="AC1569" s="99">
        <v>138847.36889076201</v>
      </c>
      <c r="AD1569" s="99">
        <v>0</v>
      </c>
      <c r="AE1569" s="99">
        <v>85970.473670959502</v>
      </c>
      <c r="AF1569" s="99">
        <v>72362.589764595003</v>
      </c>
      <c r="AG1569" s="99">
        <v>254432.133359909</v>
      </c>
      <c r="AH1569" s="99">
        <v>0</v>
      </c>
      <c r="AI1569" s="99">
        <v>0</v>
      </c>
      <c r="AJ1569" s="99">
        <v>40200.860894203201</v>
      </c>
      <c r="AK1569" s="99">
        <v>0</v>
      </c>
      <c r="AL1569" s="99">
        <v>0</v>
      </c>
      <c r="AM1569" s="99">
        <v>13605.1872893572</v>
      </c>
      <c r="AN1569" s="99">
        <v>248265.241067886</v>
      </c>
      <c r="AO1569" s="99">
        <v>2886923.32525635</v>
      </c>
      <c r="AP1569" s="99">
        <v>1183.94715201855</v>
      </c>
      <c r="AQ1569" s="99">
        <v>559043.24761199998</v>
      </c>
      <c r="AR1569" s="99">
        <v>124786.798974991</v>
      </c>
      <c r="AS1569" s="99">
        <v>0</v>
      </c>
      <c r="AT1569" s="99">
        <v>52795.790789127401</v>
      </c>
      <c r="AU1569" s="99">
        <v>0</v>
      </c>
      <c r="AV1569" s="99">
        <v>412748.67285537702</v>
      </c>
      <c r="AW1569" s="99">
        <v>0</v>
      </c>
      <c r="AX1569" s="99">
        <v>681803.49750518799</v>
      </c>
      <c r="AY1569" s="99">
        <v>570573.45808410598</v>
      </c>
      <c r="AZ1569" s="99">
        <v>1876764.1741180399</v>
      </c>
      <c r="BA1569" s="99">
        <v>0</v>
      </c>
      <c r="BB1569" s="99">
        <v>0</v>
      </c>
      <c r="BC1569" s="99">
        <v>295199.59116363502</v>
      </c>
      <c r="BD1569" s="99">
        <v>0</v>
      </c>
      <c r="BE1569" s="99">
        <v>0</v>
      </c>
      <c r="BF1569" s="99">
        <v>89183.679639816299</v>
      </c>
      <c r="BG1569" s="99">
        <v>680092.229637146</v>
      </c>
      <c r="BH1569" s="99">
        <v>847215.77416992199</v>
      </c>
      <c r="BI1569" s="99">
        <v>107.77446785848601</v>
      </c>
      <c r="BJ1569" s="99">
        <v>152502.38317298901</v>
      </c>
      <c r="BK1569" s="99">
        <v>46573.967517852798</v>
      </c>
      <c r="BL1569" s="99">
        <v>0</v>
      </c>
      <c r="BM1569" s="99">
        <v>0</v>
      </c>
      <c r="BN1569" s="99">
        <v>0</v>
      </c>
      <c r="BO1569" s="99">
        <v>0</v>
      </c>
      <c r="BP1569" s="99">
        <v>0</v>
      </c>
      <c r="BQ1569" s="99">
        <v>0</v>
      </c>
      <c r="BR1569" s="99">
        <v>151457.76553916899</v>
      </c>
      <c r="BS1569" s="99">
        <v>735208.01247405994</v>
      </c>
      <c r="BT1569" s="99">
        <v>0</v>
      </c>
      <c r="BU1569" s="99">
        <v>0</v>
      </c>
      <c r="BV1569" s="99">
        <v>111775.60543727899</v>
      </c>
      <c r="BW1569" s="99">
        <v>0</v>
      </c>
      <c r="BX1569" s="99">
        <v>0</v>
      </c>
      <c r="BY1569" s="99">
        <v>0</v>
      </c>
      <c r="BZ1569" s="99">
        <v>0</v>
      </c>
      <c r="CA1569" s="99">
        <v>3737.37546318769</v>
      </c>
      <c r="CB1569" s="99">
        <v>456725.21596908598</v>
      </c>
      <c r="CC1569" s="99">
        <v>3444862.8470153799</v>
      </c>
      <c r="CD1569" s="99">
        <v>999485.47641754197</v>
      </c>
      <c r="CE1569" s="99">
        <v>61.682562961708797</v>
      </c>
      <c r="CF1569" s="99">
        <v>13759.9802930355</v>
      </c>
      <c r="CG1569" s="99">
        <v>91414.157526016206</v>
      </c>
      <c r="CH1569" s="99">
        <v>0</v>
      </c>
      <c r="CI1569" s="99">
        <v>3800.5218004286298</v>
      </c>
      <c r="CJ1569" s="99">
        <v>470781.26669692999</v>
      </c>
      <c r="CK1569" s="99">
        <v>3539529.1209106399</v>
      </c>
      <c r="CL1569" s="99">
        <v>998553.55050659203</v>
      </c>
      <c r="CM1569" s="166">
        <v>4521.3416693806603</v>
      </c>
      <c r="CN1569" s="166">
        <v>717191.01961517299</v>
      </c>
      <c r="CO1569" s="166">
        <v>4216045.46130371</v>
      </c>
      <c r="CP1569" s="99">
        <v>998553.55050659203</v>
      </c>
      <c r="CQ1569" s="99">
        <v>0</v>
      </c>
      <c r="CR1569" s="99">
        <v>0</v>
      </c>
      <c r="CS1569" s="99">
        <v>0</v>
      </c>
      <c r="CT1569" s="99">
        <v>0</v>
      </c>
      <c r="CU1569" s="98">
        <v>849.87297012199997</v>
      </c>
      <c r="CV1569" s="98">
        <v>436.08217655099998</v>
      </c>
      <c r="CW1569" s="98">
        <v>470485.19626212149</v>
      </c>
      <c r="CX1569" s="98">
        <v>3536277.0045413962</v>
      </c>
    </row>
    <row r="1570" spans="1:102" x14ac:dyDescent="0.2">
      <c r="A1570" s="98" t="s">
        <v>77</v>
      </c>
      <c r="B1570" s="100">
        <v>38777</v>
      </c>
      <c r="C1570" s="99">
        <v>3326.1575573384798</v>
      </c>
      <c r="D1570" s="99">
        <v>2.8339904969907401</v>
      </c>
      <c r="E1570" s="99">
        <v>502.77245328947902</v>
      </c>
      <c r="F1570" s="99">
        <v>166.513496506959</v>
      </c>
      <c r="G1570" s="99">
        <v>0</v>
      </c>
      <c r="H1570" s="99">
        <v>32.165021772962099</v>
      </c>
      <c r="I1570" s="99">
        <v>0</v>
      </c>
      <c r="J1570" s="99">
        <v>477.32298311591097</v>
      </c>
      <c r="K1570" s="99">
        <v>0</v>
      </c>
      <c r="L1570" s="99">
        <v>632.17453631013598</v>
      </c>
      <c r="M1570" s="99">
        <v>828.29582536965597</v>
      </c>
      <c r="N1570" s="99">
        <v>1729.0448078215099</v>
      </c>
      <c r="O1570" s="99">
        <v>631.05770289897896</v>
      </c>
      <c r="P1570" s="99">
        <v>0</v>
      </c>
      <c r="Q1570" s="99">
        <v>192.48455440252999</v>
      </c>
      <c r="R1570" s="99">
        <v>32.165406289044803</v>
      </c>
      <c r="S1570" s="99">
        <v>0</v>
      </c>
      <c r="T1570" s="99">
        <v>24.7514865673147</v>
      </c>
      <c r="U1570" s="99">
        <v>756.15758612751995</v>
      </c>
      <c r="V1570" s="99">
        <v>387206.64999008202</v>
      </c>
      <c r="W1570" s="99">
        <v>215.90429091267299</v>
      </c>
      <c r="X1570" s="99">
        <v>77098.793450355501</v>
      </c>
      <c r="Y1570" s="99">
        <v>13856.7447874546</v>
      </c>
      <c r="Z1570" s="99">
        <v>0</v>
      </c>
      <c r="AA1570" s="99">
        <v>6821.0792980790102</v>
      </c>
      <c r="AB1570" s="99">
        <v>0</v>
      </c>
      <c r="AC1570" s="99">
        <v>161409.67140769999</v>
      </c>
      <c r="AD1570" s="99">
        <v>0</v>
      </c>
      <c r="AE1570" s="99">
        <v>43461.387758254998</v>
      </c>
      <c r="AF1570" s="99">
        <v>78065.017219543501</v>
      </c>
      <c r="AG1570" s="99">
        <v>257115.28928184501</v>
      </c>
      <c r="AH1570" s="99">
        <v>50314.971209526098</v>
      </c>
      <c r="AI1570" s="99">
        <v>0</v>
      </c>
      <c r="AJ1570" s="99">
        <v>37524.156957149498</v>
      </c>
      <c r="AK1570" s="99">
        <v>7622.0489625930804</v>
      </c>
      <c r="AL1570" s="99">
        <v>0</v>
      </c>
      <c r="AM1570" s="99">
        <v>4672.8996996879596</v>
      </c>
      <c r="AN1570" s="99">
        <v>255303.348373413</v>
      </c>
      <c r="AO1570" s="99">
        <v>2997785.2916564899</v>
      </c>
      <c r="AP1570" s="99">
        <v>1671.9317035228</v>
      </c>
      <c r="AQ1570" s="99">
        <v>551537.633460999</v>
      </c>
      <c r="AR1570" s="99">
        <v>103724.229894638</v>
      </c>
      <c r="AS1570" s="99">
        <v>0</v>
      </c>
      <c r="AT1570" s="99">
        <v>46109.510670661897</v>
      </c>
      <c r="AU1570" s="99">
        <v>0</v>
      </c>
      <c r="AV1570" s="99">
        <v>482207.85412216198</v>
      </c>
      <c r="AW1570" s="99">
        <v>0</v>
      </c>
      <c r="AX1570" s="99">
        <v>349419.556171417</v>
      </c>
      <c r="AY1570" s="99">
        <v>623611.87258148205</v>
      </c>
      <c r="AZ1570" s="99">
        <v>1924080.39717102</v>
      </c>
      <c r="BA1570" s="99">
        <v>384815.79647445702</v>
      </c>
      <c r="BB1570" s="99">
        <v>0</v>
      </c>
      <c r="BC1570" s="99">
        <v>274562.44540405303</v>
      </c>
      <c r="BD1570" s="99">
        <v>50325.434144020102</v>
      </c>
      <c r="BE1570" s="99">
        <v>0</v>
      </c>
      <c r="BF1570" s="99">
        <v>32174.761902809099</v>
      </c>
      <c r="BG1570" s="99">
        <v>718561.98905181896</v>
      </c>
      <c r="BH1570" s="99">
        <v>965278.99638366699</v>
      </c>
      <c r="BI1570" s="99">
        <v>116.817251182161</v>
      </c>
      <c r="BJ1570" s="99">
        <v>169838.360273361</v>
      </c>
      <c r="BK1570" s="99">
        <v>45093.549321651502</v>
      </c>
      <c r="BL1570" s="99">
        <v>0</v>
      </c>
      <c r="BM1570" s="99">
        <v>3639.6272279918198</v>
      </c>
      <c r="BN1570" s="99">
        <v>0</v>
      </c>
      <c r="BO1570" s="99">
        <v>0</v>
      </c>
      <c r="BP1570" s="99">
        <v>0</v>
      </c>
      <c r="BQ1570" s="99">
        <v>0</v>
      </c>
      <c r="BR1570" s="99">
        <v>169999.59939384501</v>
      </c>
      <c r="BS1570" s="99">
        <v>782827.46037292504</v>
      </c>
      <c r="BT1570" s="99">
        <v>74985.092667579695</v>
      </c>
      <c r="BU1570" s="99">
        <v>0</v>
      </c>
      <c r="BV1570" s="99">
        <v>107779.869563103</v>
      </c>
      <c r="BW1570" s="99">
        <v>6591.1860626936004</v>
      </c>
      <c r="BX1570" s="99">
        <v>0</v>
      </c>
      <c r="BY1570" s="99">
        <v>0</v>
      </c>
      <c r="BZ1570" s="99">
        <v>0</v>
      </c>
      <c r="CA1570" s="99">
        <v>3829.81698453426</v>
      </c>
      <c r="CB1570" s="99">
        <v>464367.14693069499</v>
      </c>
      <c r="CC1570" s="99">
        <v>3547957.6185302702</v>
      </c>
      <c r="CD1570" s="99">
        <v>1135098.5322113</v>
      </c>
      <c r="CE1570" s="99">
        <v>58.970036673825199</v>
      </c>
      <c r="CF1570" s="99">
        <v>13045.8480609655</v>
      </c>
      <c r="CG1570" s="99">
        <v>86943.104978561401</v>
      </c>
      <c r="CH1570" s="99">
        <v>0</v>
      </c>
      <c r="CI1570" s="99">
        <v>3887.8272572457799</v>
      </c>
      <c r="CJ1570" s="99">
        <v>477610.92313003499</v>
      </c>
      <c r="CK1570" s="99">
        <v>3635810.7756042499</v>
      </c>
      <c r="CL1570" s="99">
        <v>1145191.9466095001</v>
      </c>
      <c r="CM1570" s="166">
        <v>4646.6154431104696</v>
      </c>
      <c r="CN1570" s="166">
        <v>731990.99991607701</v>
      </c>
      <c r="CO1570" s="166">
        <v>4354839.5709838904</v>
      </c>
      <c r="CP1570" s="99">
        <v>1145191.9466095001</v>
      </c>
      <c r="CQ1570" s="99">
        <v>0</v>
      </c>
      <c r="CR1570" s="99">
        <v>0</v>
      </c>
      <c r="CS1570" s="99">
        <v>0</v>
      </c>
      <c r="CT1570" s="99">
        <v>0</v>
      </c>
      <c r="CU1570" s="98">
        <v>803.803209993</v>
      </c>
      <c r="CV1570" s="98">
        <v>504.23772802000002</v>
      </c>
      <c r="CW1570" s="98">
        <v>477412.99499166047</v>
      </c>
      <c r="CX1570" s="98">
        <v>3634900.7235088316</v>
      </c>
    </row>
    <row r="1571" spans="1:102" x14ac:dyDescent="0.2">
      <c r="A1571" s="98" t="s">
        <v>77</v>
      </c>
      <c r="B1571" s="100">
        <v>38869</v>
      </c>
      <c r="C1571" s="99">
        <v>3437.0621457397901</v>
      </c>
      <c r="D1571" s="99">
        <v>3.1688108419766698</v>
      </c>
      <c r="E1571" s="99">
        <v>498.599480047822</v>
      </c>
      <c r="F1571" s="99">
        <v>174.69095882587101</v>
      </c>
      <c r="G1571" s="99">
        <v>0</v>
      </c>
      <c r="H1571" s="99">
        <v>26.607306849677101</v>
      </c>
      <c r="I1571" s="99">
        <v>0</v>
      </c>
      <c r="J1571" s="99">
        <v>556.11152149736904</v>
      </c>
      <c r="K1571" s="99">
        <v>0</v>
      </c>
      <c r="L1571" s="99">
        <v>613.21183158457302</v>
      </c>
      <c r="M1571" s="99">
        <v>864.86513137817406</v>
      </c>
      <c r="N1571" s="99">
        <v>1749.2054999023701</v>
      </c>
      <c r="O1571" s="99">
        <v>686.48633878678095</v>
      </c>
      <c r="P1571" s="99">
        <v>0</v>
      </c>
      <c r="Q1571" s="99">
        <v>190.22432621940999</v>
      </c>
      <c r="R1571" s="99">
        <v>37.264288621023297</v>
      </c>
      <c r="S1571" s="99">
        <v>0</v>
      </c>
      <c r="T1571" s="99">
        <v>20.550093120662499</v>
      </c>
      <c r="U1571" s="99">
        <v>790.64565140008904</v>
      </c>
      <c r="V1571" s="99">
        <v>397824.49923324602</v>
      </c>
      <c r="W1571" s="99">
        <v>145.75785617344101</v>
      </c>
      <c r="X1571" s="99">
        <v>74356.478983879104</v>
      </c>
      <c r="Y1571" s="99">
        <v>15172.637748241399</v>
      </c>
      <c r="Z1571" s="99">
        <v>0</v>
      </c>
      <c r="AA1571" s="99">
        <v>5343.0904034376099</v>
      </c>
      <c r="AB1571" s="99">
        <v>0</v>
      </c>
      <c r="AC1571" s="99">
        <v>181798.740089417</v>
      </c>
      <c r="AD1571" s="99">
        <v>0</v>
      </c>
      <c r="AE1571" s="99">
        <v>39793.339688777902</v>
      </c>
      <c r="AF1571" s="99">
        <v>81336.483432769804</v>
      </c>
      <c r="AG1571" s="99">
        <v>259513.70416831999</v>
      </c>
      <c r="AH1571" s="99">
        <v>54890.940324306503</v>
      </c>
      <c r="AI1571" s="99">
        <v>0</v>
      </c>
      <c r="AJ1571" s="99">
        <v>36337.312659263604</v>
      </c>
      <c r="AK1571" s="99">
        <v>7193.70354783535</v>
      </c>
      <c r="AL1571" s="99">
        <v>0</v>
      </c>
      <c r="AM1571" s="99">
        <v>3716.3674081265899</v>
      </c>
      <c r="AN1571" s="99">
        <v>258694.26001930199</v>
      </c>
      <c r="AO1571" s="99">
        <v>3077045.0132446298</v>
      </c>
      <c r="AP1571" s="99">
        <v>1137.45274475217</v>
      </c>
      <c r="AQ1571" s="99">
        <v>540351.59446716297</v>
      </c>
      <c r="AR1571" s="99">
        <v>109228.78311538701</v>
      </c>
      <c r="AS1571" s="99">
        <v>0</v>
      </c>
      <c r="AT1571" s="99">
        <v>38006.031883716598</v>
      </c>
      <c r="AU1571" s="99">
        <v>0</v>
      </c>
      <c r="AV1571" s="99">
        <v>553610.78613281297</v>
      </c>
      <c r="AW1571" s="99">
        <v>0</v>
      </c>
      <c r="AX1571" s="99">
        <v>331605.47196579003</v>
      </c>
      <c r="AY1571" s="99">
        <v>650727.39626312302</v>
      </c>
      <c r="AZ1571" s="99">
        <v>1955713.3930816699</v>
      </c>
      <c r="BA1571" s="99">
        <v>422096.082942963</v>
      </c>
      <c r="BB1571" s="99">
        <v>0</v>
      </c>
      <c r="BC1571" s="99">
        <v>274750.81648635899</v>
      </c>
      <c r="BD1571" s="99">
        <v>49306.239960193598</v>
      </c>
      <c r="BE1571" s="99">
        <v>0</v>
      </c>
      <c r="BF1571" s="99">
        <v>26829.413106203101</v>
      </c>
      <c r="BG1571" s="99">
        <v>744728.41106414795</v>
      </c>
      <c r="BH1571" s="99">
        <v>994821.73335266102</v>
      </c>
      <c r="BI1571" s="99">
        <v>139.92675314657399</v>
      </c>
      <c r="BJ1571" s="99">
        <v>181063.93365287801</v>
      </c>
      <c r="BK1571" s="99">
        <v>44790.600127220197</v>
      </c>
      <c r="BL1571" s="99">
        <v>0</v>
      </c>
      <c r="BM1571" s="99">
        <v>3466.6459372043601</v>
      </c>
      <c r="BN1571" s="99">
        <v>0</v>
      </c>
      <c r="BO1571" s="99">
        <v>0</v>
      </c>
      <c r="BP1571" s="99">
        <v>0</v>
      </c>
      <c r="BQ1571" s="99">
        <v>0</v>
      </c>
      <c r="BR1571" s="99">
        <v>180051.21555519101</v>
      </c>
      <c r="BS1571" s="99">
        <v>807973.90897369396</v>
      </c>
      <c r="BT1571" s="99">
        <v>82149.175063133196</v>
      </c>
      <c r="BU1571" s="99">
        <v>0</v>
      </c>
      <c r="BV1571" s="99">
        <v>105588.55670642899</v>
      </c>
      <c r="BW1571" s="99">
        <v>6512.3541365265801</v>
      </c>
      <c r="BX1571" s="99">
        <v>0</v>
      </c>
      <c r="BY1571" s="99">
        <v>0</v>
      </c>
      <c r="BZ1571" s="99">
        <v>0</v>
      </c>
      <c r="CA1571" s="99">
        <v>3943.9383398294399</v>
      </c>
      <c r="CB1571" s="99">
        <v>473516.11344909703</v>
      </c>
      <c r="CC1571" s="99">
        <v>3623391.8308715802</v>
      </c>
      <c r="CD1571" s="99">
        <v>1176181.56462097</v>
      </c>
      <c r="CE1571" s="99">
        <v>56.480618566740297</v>
      </c>
      <c r="CF1571" s="99">
        <v>11545.9614014626</v>
      </c>
      <c r="CG1571" s="99">
        <v>80574.806835174604</v>
      </c>
      <c r="CH1571" s="99">
        <v>0</v>
      </c>
      <c r="CI1571" s="99">
        <v>4000.2882167100902</v>
      </c>
      <c r="CJ1571" s="99">
        <v>484647.40499115002</v>
      </c>
      <c r="CK1571" s="99">
        <v>3701760.4209899898</v>
      </c>
      <c r="CL1571" s="99">
        <v>1183760.57907104</v>
      </c>
      <c r="CM1571" s="166">
        <v>4790.3329033255604</v>
      </c>
      <c r="CN1571" s="166">
        <v>741028.58196258498</v>
      </c>
      <c r="CO1571" s="166">
        <v>4444386.4027709998</v>
      </c>
      <c r="CP1571" s="99">
        <v>1183760.57907104</v>
      </c>
      <c r="CQ1571" s="99">
        <v>0</v>
      </c>
      <c r="CR1571" s="99">
        <v>0</v>
      </c>
      <c r="CS1571" s="99">
        <v>0</v>
      </c>
      <c r="CT1571" s="99">
        <v>0</v>
      </c>
      <c r="CU1571" s="98">
        <v>762.17595458100004</v>
      </c>
      <c r="CV1571" s="98">
        <v>582.88794657899996</v>
      </c>
      <c r="CW1571" s="98">
        <v>485062.07485055964</v>
      </c>
      <c r="CX1571" s="98">
        <v>3703966.6377067547</v>
      </c>
    </row>
    <row r="1572" spans="1:102" x14ac:dyDescent="0.2">
      <c r="A1572" s="98" t="s">
        <v>77</v>
      </c>
      <c r="B1572" s="100">
        <v>38961</v>
      </c>
      <c r="C1572" s="99">
        <v>3549.6871810555499</v>
      </c>
      <c r="D1572" s="99">
        <v>2.9924557019839999</v>
      </c>
      <c r="E1572" s="99">
        <v>498.26317787542899</v>
      </c>
      <c r="F1572" s="99">
        <v>171.462321994826</v>
      </c>
      <c r="G1572" s="99">
        <v>0</v>
      </c>
      <c r="H1572" s="99">
        <v>25.263856038684001</v>
      </c>
      <c r="I1572" s="99">
        <v>0</v>
      </c>
      <c r="J1572" s="99">
        <v>617.77282766252802</v>
      </c>
      <c r="K1572" s="99">
        <v>0</v>
      </c>
      <c r="L1572" s="99">
        <v>600.84070180356503</v>
      </c>
      <c r="M1572" s="99">
        <v>891.55905112624203</v>
      </c>
      <c r="N1572" s="99">
        <v>1781.04651263356</v>
      </c>
      <c r="O1572" s="99">
        <v>702.43366464972496</v>
      </c>
      <c r="P1572" s="99">
        <v>0</v>
      </c>
      <c r="Q1572" s="99">
        <v>195.38597737252701</v>
      </c>
      <c r="R1572" s="99">
        <v>39.929803291801399</v>
      </c>
      <c r="S1572" s="99">
        <v>0</v>
      </c>
      <c r="T1572" s="99">
        <v>19.5258421953768</v>
      </c>
      <c r="U1572" s="99">
        <v>819.49450352042902</v>
      </c>
      <c r="V1572" s="99">
        <v>405938.98312759399</v>
      </c>
      <c r="W1572" s="99">
        <v>153.598998213187</v>
      </c>
      <c r="X1572" s="99">
        <v>72842.766894340501</v>
      </c>
      <c r="Y1572" s="99">
        <v>13586.063023090401</v>
      </c>
      <c r="Z1572" s="99">
        <v>0</v>
      </c>
      <c r="AA1572" s="99">
        <v>5268.6868315339098</v>
      </c>
      <c r="AB1572" s="99">
        <v>0</v>
      </c>
      <c r="AC1572" s="99">
        <v>204006.06834030201</v>
      </c>
      <c r="AD1572" s="99">
        <v>0</v>
      </c>
      <c r="AE1572" s="99">
        <v>38767.687182426504</v>
      </c>
      <c r="AF1572" s="99">
        <v>84963.211258888201</v>
      </c>
      <c r="AG1572" s="99">
        <v>258997.73226928699</v>
      </c>
      <c r="AH1572" s="99">
        <v>56890.392627239198</v>
      </c>
      <c r="AI1572" s="99">
        <v>0</v>
      </c>
      <c r="AJ1572" s="99">
        <v>36847.279232025103</v>
      </c>
      <c r="AK1572" s="99">
        <v>7304.0063773989696</v>
      </c>
      <c r="AL1572" s="99">
        <v>0</v>
      </c>
      <c r="AM1572" s="99">
        <v>3740.8752116859</v>
      </c>
      <c r="AN1572" s="99">
        <v>261506.36120605501</v>
      </c>
      <c r="AO1572" s="99">
        <v>3183359.3636169401</v>
      </c>
      <c r="AP1572" s="99">
        <v>1238.36715954542</v>
      </c>
      <c r="AQ1572" s="99">
        <v>529035.87332916295</v>
      </c>
      <c r="AR1572" s="99">
        <v>98591.521279334993</v>
      </c>
      <c r="AS1572" s="99">
        <v>0</v>
      </c>
      <c r="AT1572" s="99">
        <v>35819.378353595697</v>
      </c>
      <c r="AU1572" s="99">
        <v>0</v>
      </c>
      <c r="AV1572" s="99">
        <v>623072.79215240502</v>
      </c>
      <c r="AW1572" s="99">
        <v>0</v>
      </c>
      <c r="AX1572" s="99">
        <v>316511.25701522798</v>
      </c>
      <c r="AY1572" s="99">
        <v>687681.10813903797</v>
      </c>
      <c r="AZ1572" s="99">
        <v>1965636.0237731901</v>
      </c>
      <c r="BA1572" s="99">
        <v>447612.65915679903</v>
      </c>
      <c r="BB1572" s="99">
        <v>0</v>
      </c>
      <c r="BC1572" s="99">
        <v>278717.99220657302</v>
      </c>
      <c r="BD1572" s="99">
        <v>49945.4060001373</v>
      </c>
      <c r="BE1572" s="99">
        <v>0</v>
      </c>
      <c r="BF1572" s="99">
        <v>26356.900800466501</v>
      </c>
      <c r="BG1572" s="99">
        <v>772619.90904235805</v>
      </c>
      <c r="BH1572" s="99">
        <v>1029518.58870697</v>
      </c>
      <c r="BI1572" s="99">
        <v>119.356843158603</v>
      </c>
      <c r="BJ1572" s="99">
        <v>173704.99545097401</v>
      </c>
      <c r="BK1572" s="99">
        <v>42381.390487670898</v>
      </c>
      <c r="BL1572" s="99">
        <v>0</v>
      </c>
      <c r="BM1572" s="99">
        <v>3610.4457806646801</v>
      </c>
      <c r="BN1572" s="99">
        <v>0</v>
      </c>
      <c r="BO1572" s="99">
        <v>0</v>
      </c>
      <c r="BP1572" s="99">
        <v>0</v>
      </c>
      <c r="BQ1572" s="99">
        <v>0</v>
      </c>
      <c r="BR1572" s="99">
        <v>191029.047292709</v>
      </c>
      <c r="BS1572" s="99">
        <v>818477.47784423805</v>
      </c>
      <c r="BT1572" s="99">
        <v>87511.858326911897</v>
      </c>
      <c r="BU1572" s="99">
        <v>0</v>
      </c>
      <c r="BV1572" s="99">
        <v>106570.556103706</v>
      </c>
      <c r="BW1572" s="99">
        <v>6487.4778560996101</v>
      </c>
      <c r="BX1572" s="99">
        <v>0</v>
      </c>
      <c r="BY1572" s="99">
        <v>0</v>
      </c>
      <c r="BZ1572" s="99">
        <v>0</v>
      </c>
      <c r="CA1572" s="99">
        <v>4046.3055994510701</v>
      </c>
      <c r="CB1572" s="99">
        <v>477963.39213562</v>
      </c>
      <c r="CC1572" s="99">
        <v>3711749.3053283701</v>
      </c>
      <c r="CD1572" s="99">
        <v>1202979.2924041699</v>
      </c>
      <c r="CE1572" s="99">
        <v>58.458286268636598</v>
      </c>
      <c r="CF1572" s="99">
        <v>11721.186188221</v>
      </c>
      <c r="CG1572" s="99">
        <v>80458.325744628906</v>
      </c>
      <c r="CH1572" s="99">
        <v>0</v>
      </c>
      <c r="CI1572" s="99">
        <v>4104.5250514149702</v>
      </c>
      <c r="CJ1572" s="99">
        <v>490665.57554245001</v>
      </c>
      <c r="CK1572" s="99">
        <v>3791008.51379395</v>
      </c>
      <c r="CL1572" s="99">
        <v>1209575.0285644501</v>
      </c>
      <c r="CM1572" s="166">
        <v>4919.4990013241804</v>
      </c>
      <c r="CN1572" s="166">
        <v>752588.65421295201</v>
      </c>
      <c r="CO1572" s="166">
        <v>4566486.7967529297</v>
      </c>
      <c r="CP1572" s="99">
        <v>1209575.0285644501</v>
      </c>
      <c r="CQ1572" s="99">
        <v>0</v>
      </c>
      <c r="CR1572" s="99">
        <v>0</v>
      </c>
      <c r="CS1572" s="99">
        <v>0</v>
      </c>
      <c r="CT1572" s="99">
        <v>0</v>
      </c>
      <c r="CU1572" s="98">
        <v>736.24358002600002</v>
      </c>
      <c r="CV1572" s="98">
        <v>648.47936138399996</v>
      </c>
      <c r="CW1572" s="98">
        <v>489684.57832384098</v>
      </c>
      <c r="CX1572" s="98">
        <v>3792207.631072999</v>
      </c>
    </row>
    <row r="1573" spans="1:102" x14ac:dyDescent="0.2">
      <c r="A1573" s="98" t="s">
        <v>77</v>
      </c>
      <c r="B1573" s="100">
        <v>39052</v>
      </c>
      <c r="C1573" s="99">
        <v>3663.2524559795902</v>
      </c>
      <c r="D1573" s="99">
        <v>4.0164948829915401</v>
      </c>
      <c r="E1573" s="99">
        <v>496.75177238881599</v>
      </c>
      <c r="F1573" s="99">
        <v>166.86009990237699</v>
      </c>
      <c r="G1573" s="99">
        <v>0</v>
      </c>
      <c r="H1573" s="99">
        <v>23.8404276091605</v>
      </c>
      <c r="I1573" s="99">
        <v>0</v>
      </c>
      <c r="J1573" s="99">
        <v>701.02983824908699</v>
      </c>
      <c r="K1573" s="99">
        <v>0</v>
      </c>
      <c r="L1573" s="99">
        <v>617.37771949917101</v>
      </c>
      <c r="M1573" s="99">
        <v>928.76349609345198</v>
      </c>
      <c r="N1573" s="99">
        <v>1803.03193441033</v>
      </c>
      <c r="O1573" s="99">
        <v>766.17944613099098</v>
      </c>
      <c r="P1573" s="99">
        <v>0</v>
      </c>
      <c r="Q1573" s="99">
        <v>199.03494821861401</v>
      </c>
      <c r="R1573" s="99">
        <v>45.693659514188802</v>
      </c>
      <c r="S1573" s="99">
        <v>0</v>
      </c>
      <c r="T1573" s="99">
        <v>17.367471871431899</v>
      </c>
      <c r="U1573" s="99">
        <v>856.09209503233399</v>
      </c>
      <c r="V1573" s="99">
        <v>416992.85521316499</v>
      </c>
      <c r="W1573" s="99">
        <v>165.69904572144199</v>
      </c>
      <c r="X1573" s="99">
        <v>73980.124732971206</v>
      </c>
      <c r="Y1573" s="99">
        <v>11285.904381513599</v>
      </c>
      <c r="Z1573" s="99">
        <v>0</v>
      </c>
      <c r="AA1573" s="99">
        <v>4936.9933590889004</v>
      </c>
      <c r="AB1573" s="99">
        <v>0</v>
      </c>
      <c r="AC1573" s="99">
        <v>228081.34098052999</v>
      </c>
      <c r="AD1573" s="99">
        <v>0</v>
      </c>
      <c r="AE1573" s="99">
        <v>41533.751269340501</v>
      </c>
      <c r="AF1573" s="99">
        <v>91505.238600730896</v>
      </c>
      <c r="AG1573" s="99">
        <v>257896.60309219401</v>
      </c>
      <c r="AH1573" s="99">
        <v>63500.308510780298</v>
      </c>
      <c r="AI1573" s="99">
        <v>0</v>
      </c>
      <c r="AJ1573" s="99">
        <v>36956.351039409601</v>
      </c>
      <c r="AK1573" s="99">
        <v>9658.0993024110794</v>
      </c>
      <c r="AL1573" s="99">
        <v>0</v>
      </c>
      <c r="AM1573" s="99">
        <v>3144.2163157165101</v>
      </c>
      <c r="AN1573" s="99">
        <v>267948.49382019002</v>
      </c>
      <c r="AO1573" s="99">
        <v>3290148.1024169899</v>
      </c>
      <c r="AP1573" s="99">
        <v>1286.41431388259</v>
      </c>
      <c r="AQ1573" s="99">
        <v>550275.48410797096</v>
      </c>
      <c r="AR1573" s="99">
        <v>86314.511514663696</v>
      </c>
      <c r="AS1573" s="99">
        <v>0</v>
      </c>
      <c r="AT1573" s="99">
        <v>33986.630415439598</v>
      </c>
      <c r="AU1573" s="99">
        <v>0</v>
      </c>
      <c r="AV1573" s="99">
        <v>707573.52040100098</v>
      </c>
      <c r="AW1573" s="99">
        <v>0</v>
      </c>
      <c r="AX1573" s="99">
        <v>352445.60956955003</v>
      </c>
      <c r="AY1573" s="99">
        <v>735398.78751373303</v>
      </c>
      <c r="AZ1573" s="99">
        <v>1971358.2880249</v>
      </c>
      <c r="BA1573" s="99">
        <v>502244.92432784999</v>
      </c>
      <c r="BB1573" s="99">
        <v>0</v>
      </c>
      <c r="BC1573" s="99">
        <v>284221.400756836</v>
      </c>
      <c r="BD1573" s="99">
        <v>66417.5915184021</v>
      </c>
      <c r="BE1573" s="99">
        <v>0</v>
      </c>
      <c r="BF1573" s="99">
        <v>21189.1258065701</v>
      </c>
      <c r="BG1573" s="99">
        <v>808110.42308044399</v>
      </c>
      <c r="BH1573" s="99">
        <v>1056810.7632446301</v>
      </c>
      <c r="BI1573" s="99">
        <v>167.397024363279</v>
      </c>
      <c r="BJ1573" s="99">
        <v>173834.19002342201</v>
      </c>
      <c r="BK1573" s="99">
        <v>38120.653105735801</v>
      </c>
      <c r="BL1573" s="99">
        <v>0</v>
      </c>
      <c r="BM1573" s="99">
        <v>4111.8257669806499</v>
      </c>
      <c r="BN1573" s="99">
        <v>0</v>
      </c>
      <c r="BO1573" s="99">
        <v>0</v>
      </c>
      <c r="BP1573" s="99">
        <v>0</v>
      </c>
      <c r="BQ1573" s="99">
        <v>0</v>
      </c>
      <c r="BR1573" s="99">
        <v>201934.619649887</v>
      </c>
      <c r="BS1573" s="99">
        <v>822930.95508575405</v>
      </c>
      <c r="BT1573" s="99">
        <v>97861.205864906296</v>
      </c>
      <c r="BU1573" s="99">
        <v>0</v>
      </c>
      <c r="BV1573" s="99">
        <v>107926.020569801</v>
      </c>
      <c r="BW1573" s="99">
        <v>8639.2915731668509</v>
      </c>
      <c r="BX1573" s="99">
        <v>0</v>
      </c>
      <c r="BY1573" s="99">
        <v>0</v>
      </c>
      <c r="BZ1573" s="99">
        <v>0</v>
      </c>
      <c r="CA1573" s="99">
        <v>4164.2091704607001</v>
      </c>
      <c r="CB1573" s="99">
        <v>491845.55036926299</v>
      </c>
      <c r="CC1573" s="99">
        <v>3839865.0331115699</v>
      </c>
      <c r="CD1573" s="99">
        <v>1230904.8945770301</v>
      </c>
      <c r="CE1573" s="99">
        <v>61.938939003739499</v>
      </c>
      <c r="CF1573" s="99">
        <v>12718.670914173101</v>
      </c>
      <c r="CG1573" s="99">
        <v>87041.565945625305</v>
      </c>
      <c r="CH1573" s="99">
        <v>0</v>
      </c>
      <c r="CI1573" s="99">
        <v>4227.7103561162903</v>
      </c>
      <c r="CJ1573" s="99">
        <v>504103.31401824998</v>
      </c>
      <c r="CK1573" s="99">
        <v>3929150.0357971201</v>
      </c>
      <c r="CL1573" s="99">
        <v>1237343.2382354699</v>
      </c>
      <c r="CM1573" s="166">
        <v>5080.4228176474599</v>
      </c>
      <c r="CN1573" s="166">
        <v>771222.310310364</v>
      </c>
      <c r="CO1573" s="166">
        <v>4735387.9208984403</v>
      </c>
      <c r="CP1573" s="99">
        <v>1237343.2382354699</v>
      </c>
      <c r="CQ1573" s="99">
        <v>0</v>
      </c>
      <c r="CR1573" s="99">
        <v>0</v>
      </c>
      <c r="CS1573" s="99">
        <v>0</v>
      </c>
      <c r="CT1573" s="99">
        <v>0</v>
      </c>
      <c r="CU1573" s="98">
        <v>670.39208260999999</v>
      </c>
      <c r="CV1573" s="98">
        <v>737.61670726600005</v>
      </c>
      <c r="CW1573" s="98">
        <v>504564.22128343611</v>
      </c>
      <c r="CX1573" s="98">
        <v>3926906.5990571952</v>
      </c>
    </row>
    <row r="1574" spans="1:102" x14ac:dyDescent="0.2">
      <c r="A1574" s="98" t="s">
        <v>77</v>
      </c>
      <c r="B1574" s="100">
        <v>39142</v>
      </c>
      <c r="C1574" s="99">
        <v>3773.9991719424702</v>
      </c>
      <c r="D1574" s="99">
        <v>3.7774230369832398</v>
      </c>
      <c r="E1574" s="99">
        <v>478.13092483952602</v>
      </c>
      <c r="F1574" s="99">
        <v>161.633016102016</v>
      </c>
      <c r="G1574" s="99">
        <v>0</v>
      </c>
      <c r="H1574" s="99">
        <v>23.745003808522601</v>
      </c>
      <c r="I1574" s="99">
        <v>0</v>
      </c>
      <c r="J1574" s="99">
        <v>756.12901270389602</v>
      </c>
      <c r="K1574" s="99">
        <v>0</v>
      </c>
      <c r="L1574" s="99">
        <v>613.92945588380098</v>
      </c>
      <c r="M1574" s="99">
        <v>972.02712047100101</v>
      </c>
      <c r="N1574" s="99">
        <v>1796.2611368596599</v>
      </c>
      <c r="O1574" s="99">
        <v>785.66585537046205</v>
      </c>
      <c r="P1574" s="99">
        <v>0</v>
      </c>
      <c r="Q1574" s="99">
        <v>205.48741146735799</v>
      </c>
      <c r="R1574" s="99">
        <v>53.567371631972499</v>
      </c>
      <c r="S1574" s="99">
        <v>0</v>
      </c>
      <c r="T1574" s="99">
        <v>14.5117518209154</v>
      </c>
      <c r="U1574" s="99">
        <v>882.20840213447798</v>
      </c>
      <c r="V1574" s="99">
        <v>429388.44722366298</v>
      </c>
      <c r="W1574" s="99">
        <v>297.92960517480998</v>
      </c>
      <c r="X1574" s="99">
        <v>70510.9959335327</v>
      </c>
      <c r="Y1574" s="99">
        <v>11451.596058249501</v>
      </c>
      <c r="Z1574" s="99">
        <v>0</v>
      </c>
      <c r="AA1574" s="99">
        <v>4520.3682694435101</v>
      </c>
      <c r="AB1574" s="99">
        <v>0</v>
      </c>
      <c r="AC1574" s="99">
        <v>243714.28481102001</v>
      </c>
      <c r="AD1574" s="99">
        <v>0</v>
      </c>
      <c r="AE1574" s="99">
        <v>40764.589053153999</v>
      </c>
      <c r="AF1574" s="99">
        <v>94194.454164505005</v>
      </c>
      <c r="AG1574" s="99">
        <v>258138.00000762899</v>
      </c>
      <c r="AH1574" s="99">
        <v>67157.705240249605</v>
      </c>
      <c r="AI1574" s="99">
        <v>0</v>
      </c>
      <c r="AJ1574" s="99">
        <v>40177.363557815603</v>
      </c>
      <c r="AK1574" s="99">
        <v>9969.8128814697302</v>
      </c>
      <c r="AL1574" s="99">
        <v>0</v>
      </c>
      <c r="AM1574" s="99">
        <v>2964.6708527803398</v>
      </c>
      <c r="AN1574" s="99">
        <v>271504.782314301</v>
      </c>
      <c r="AO1574" s="99">
        <v>3385296.3985900902</v>
      </c>
      <c r="AP1574" s="99">
        <v>2477.4129955768599</v>
      </c>
      <c r="AQ1574" s="99">
        <v>523260.89745330799</v>
      </c>
      <c r="AR1574" s="99">
        <v>88633.105068206802</v>
      </c>
      <c r="AS1574" s="99">
        <v>0</v>
      </c>
      <c r="AT1574" s="99">
        <v>32523.700436592098</v>
      </c>
      <c r="AU1574" s="99">
        <v>0</v>
      </c>
      <c r="AV1574" s="99">
        <v>763509.91411590599</v>
      </c>
      <c r="AW1574" s="99">
        <v>0</v>
      </c>
      <c r="AX1574" s="99">
        <v>345209.26974868798</v>
      </c>
      <c r="AY1574" s="99">
        <v>755848.07391357399</v>
      </c>
      <c r="AZ1574" s="99">
        <v>1983981.4993133501</v>
      </c>
      <c r="BA1574" s="99">
        <v>531218.16950225795</v>
      </c>
      <c r="BB1574" s="99">
        <v>0</v>
      </c>
      <c r="BC1574" s="99">
        <v>306908.94810867298</v>
      </c>
      <c r="BD1574" s="99">
        <v>70764.760561943098</v>
      </c>
      <c r="BE1574" s="99">
        <v>0</v>
      </c>
      <c r="BF1574" s="99">
        <v>21118.939440012</v>
      </c>
      <c r="BG1574" s="99">
        <v>837402.19300079299</v>
      </c>
      <c r="BH1574" s="99">
        <v>1089168.7722320601</v>
      </c>
      <c r="BI1574" s="99">
        <v>311.92913873121103</v>
      </c>
      <c r="BJ1574" s="99">
        <v>174206.88375663801</v>
      </c>
      <c r="BK1574" s="99">
        <v>42630.8108415604</v>
      </c>
      <c r="BL1574" s="99">
        <v>0</v>
      </c>
      <c r="BM1574" s="99">
        <v>3778.4155746400402</v>
      </c>
      <c r="BN1574" s="99">
        <v>0</v>
      </c>
      <c r="BO1574" s="99">
        <v>0</v>
      </c>
      <c r="BP1574" s="99">
        <v>0</v>
      </c>
      <c r="BQ1574" s="99">
        <v>0</v>
      </c>
      <c r="BR1574" s="99">
        <v>210651.387031555</v>
      </c>
      <c r="BS1574" s="99">
        <v>830346.89635467494</v>
      </c>
      <c r="BT1574" s="99">
        <v>103533.583216667</v>
      </c>
      <c r="BU1574" s="99">
        <v>0</v>
      </c>
      <c r="BV1574" s="99">
        <v>120538.778749466</v>
      </c>
      <c r="BW1574" s="99">
        <v>8889.8719245195407</v>
      </c>
      <c r="BX1574" s="99">
        <v>0</v>
      </c>
      <c r="BY1574" s="99">
        <v>0</v>
      </c>
      <c r="BZ1574" s="99">
        <v>0</v>
      </c>
      <c r="CA1574" s="99">
        <v>4255.9340766072301</v>
      </c>
      <c r="CB1574" s="99">
        <v>500700.628074646</v>
      </c>
      <c r="CC1574" s="99">
        <v>3912004.9316711398</v>
      </c>
      <c r="CD1574" s="99">
        <v>1265073.7947082501</v>
      </c>
      <c r="CE1574" s="99">
        <v>70.765865593217299</v>
      </c>
      <c r="CF1574" s="99">
        <v>13573.5206825733</v>
      </c>
      <c r="CG1574" s="99">
        <v>95757.164623260498</v>
      </c>
      <c r="CH1574" s="99">
        <v>0</v>
      </c>
      <c r="CI1574" s="99">
        <v>4324.9646394848796</v>
      </c>
      <c r="CJ1574" s="99">
        <v>514586.125728607</v>
      </c>
      <c r="CK1574" s="99">
        <v>4008379.8163452102</v>
      </c>
      <c r="CL1574" s="99">
        <v>1276795.0343780499</v>
      </c>
      <c r="CM1574" s="166">
        <v>5205.1638601422301</v>
      </c>
      <c r="CN1574" s="166">
        <v>782902.49117279099</v>
      </c>
      <c r="CO1574" s="166">
        <v>4850093.7138671903</v>
      </c>
      <c r="CP1574" s="99">
        <v>1276795.0343780499</v>
      </c>
      <c r="CQ1574" s="99">
        <v>0</v>
      </c>
      <c r="CR1574" s="99">
        <v>0</v>
      </c>
      <c r="CS1574" s="99">
        <v>0</v>
      </c>
      <c r="CT1574" s="99">
        <v>0</v>
      </c>
      <c r="CU1574" s="98">
        <v>621.343576644</v>
      </c>
      <c r="CV1574" s="98">
        <v>799.79260438899996</v>
      </c>
      <c r="CW1574" s="98">
        <v>514274.14875721931</v>
      </c>
      <c r="CX1574" s="98">
        <v>4007762.0962944003</v>
      </c>
    </row>
    <row r="1575" spans="1:102" x14ac:dyDescent="0.2">
      <c r="A1575" s="98" t="s">
        <v>77</v>
      </c>
      <c r="B1575" s="100">
        <v>39234</v>
      </c>
      <c r="C1575" s="99">
        <v>3890.9236434102099</v>
      </c>
      <c r="D1575" s="99">
        <v>4.2655130729544899</v>
      </c>
      <c r="E1575" s="99">
        <v>463.49569870159002</v>
      </c>
      <c r="F1575" s="99">
        <v>159.40000737830999</v>
      </c>
      <c r="G1575" s="99">
        <v>0</v>
      </c>
      <c r="H1575" s="99">
        <v>14.73621911183</v>
      </c>
      <c r="I1575" s="99">
        <v>0</v>
      </c>
      <c r="J1575" s="99">
        <v>803.89976222068105</v>
      </c>
      <c r="K1575" s="99">
        <v>0</v>
      </c>
      <c r="L1575" s="99">
        <v>615.96130211651302</v>
      </c>
      <c r="M1575" s="99">
        <v>980.42921157181297</v>
      </c>
      <c r="N1575" s="99">
        <v>1835.3138590604101</v>
      </c>
      <c r="O1575" s="99">
        <v>823.66898236423697</v>
      </c>
      <c r="P1575" s="99">
        <v>0</v>
      </c>
      <c r="Q1575" s="99">
        <v>215.113745428622</v>
      </c>
      <c r="R1575" s="99">
        <v>56.060743079520797</v>
      </c>
      <c r="S1575" s="99">
        <v>0</v>
      </c>
      <c r="T1575" s="99">
        <v>18.529540123650801</v>
      </c>
      <c r="U1575" s="99">
        <v>899.31105196476005</v>
      </c>
      <c r="V1575" s="99">
        <v>437859.68943786598</v>
      </c>
      <c r="W1575" s="99">
        <v>316.59336749836802</v>
      </c>
      <c r="X1575" s="99">
        <v>70517.119506835894</v>
      </c>
      <c r="Y1575" s="99">
        <v>12922.8562717438</v>
      </c>
      <c r="Z1575" s="99">
        <v>0</v>
      </c>
      <c r="AA1575" s="99">
        <v>3247.6613276898902</v>
      </c>
      <c r="AB1575" s="99">
        <v>0</v>
      </c>
      <c r="AC1575" s="99">
        <v>258264.05173873901</v>
      </c>
      <c r="AD1575" s="99">
        <v>0</v>
      </c>
      <c r="AE1575" s="99">
        <v>40578.5849514008</v>
      </c>
      <c r="AF1575" s="99">
        <v>94306.426740646406</v>
      </c>
      <c r="AG1575" s="99">
        <v>260350.84594154399</v>
      </c>
      <c r="AH1575" s="99">
        <v>68614.210581779495</v>
      </c>
      <c r="AI1575" s="99">
        <v>0</v>
      </c>
      <c r="AJ1575" s="99">
        <v>46288.640787124597</v>
      </c>
      <c r="AK1575" s="99">
        <v>10743.617146492001</v>
      </c>
      <c r="AL1575" s="99">
        <v>0</v>
      </c>
      <c r="AM1575" s="99">
        <v>3691.1351858973499</v>
      </c>
      <c r="AN1575" s="99">
        <v>279984.77302932699</v>
      </c>
      <c r="AO1575" s="99">
        <v>3495896.30969238</v>
      </c>
      <c r="AP1575" s="99">
        <v>2575.2233947813502</v>
      </c>
      <c r="AQ1575" s="99">
        <v>529370.48796081496</v>
      </c>
      <c r="AR1575" s="99">
        <v>94714.464540481596</v>
      </c>
      <c r="AS1575" s="99">
        <v>0</v>
      </c>
      <c r="AT1575" s="99">
        <v>23622.716434001901</v>
      </c>
      <c r="AU1575" s="99">
        <v>0</v>
      </c>
      <c r="AV1575" s="99">
        <v>817360.842628479</v>
      </c>
      <c r="AW1575" s="99">
        <v>0</v>
      </c>
      <c r="AX1575" s="99">
        <v>332012.02381515497</v>
      </c>
      <c r="AY1575" s="99">
        <v>763644.81089782703</v>
      </c>
      <c r="AZ1575" s="99">
        <v>2015470.44392395</v>
      </c>
      <c r="BA1575" s="99">
        <v>552952.85884094203</v>
      </c>
      <c r="BB1575" s="99">
        <v>0</v>
      </c>
      <c r="BC1575" s="99">
        <v>374040.70180129999</v>
      </c>
      <c r="BD1575" s="99">
        <v>77210.147147178694</v>
      </c>
      <c r="BE1575" s="99">
        <v>0</v>
      </c>
      <c r="BF1575" s="99">
        <v>24896.887497901898</v>
      </c>
      <c r="BG1575" s="99">
        <v>873265.43920898403</v>
      </c>
      <c r="BH1575" s="99">
        <v>1128050.9171295201</v>
      </c>
      <c r="BI1575" s="99">
        <v>386.51222967729001</v>
      </c>
      <c r="BJ1575" s="99">
        <v>181047.18118286101</v>
      </c>
      <c r="BK1575" s="99">
        <v>43491.659825801798</v>
      </c>
      <c r="BL1575" s="99">
        <v>0</v>
      </c>
      <c r="BM1575" s="99">
        <v>2307.2436546683298</v>
      </c>
      <c r="BN1575" s="99">
        <v>0</v>
      </c>
      <c r="BO1575" s="99">
        <v>0</v>
      </c>
      <c r="BP1575" s="99">
        <v>0</v>
      </c>
      <c r="BQ1575" s="99">
        <v>0</v>
      </c>
      <c r="BR1575" s="99">
        <v>213037.89255523699</v>
      </c>
      <c r="BS1575" s="99">
        <v>850793.69163513195</v>
      </c>
      <c r="BT1575" s="99">
        <v>107655.27405071299</v>
      </c>
      <c r="BU1575" s="99">
        <v>0</v>
      </c>
      <c r="BV1575" s="99">
        <v>136601.82368850699</v>
      </c>
      <c r="BW1575" s="99">
        <v>9007.0435358285904</v>
      </c>
      <c r="BX1575" s="99">
        <v>0</v>
      </c>
      <c r="BY1575" s="99">
        <v>0</v>
      </c>
      <c r="BZ1575" s="99">
        <v>0</v>
      </c>
      <c r="CA1575" s="99">
        <v>4362.5402303934097</v>
      </c>
      <c r="CB1575" s="99">
        <v>509306.07394027698</v>
      </c>
      <c r="CC1575" s="99">
        <v>4030679.2514953599</v>
      </c>
      <c r="CD1575" s="99">
        <v>1307479.2188720701</v>
      </c>
      <c r="CE1575" s="99">
        <v>74.539301688782899</v>
      </c>
      <c r="CF1575" s="99">
        <v>14993.937090158501</v>
      </c>
      <c r="CG1575" s="99">
        <v>106551.620962143</v>
      </c>
      <c r="CH1575" s="99">
        <v>0</v>
      </c>
      <c r="CI1575" s="99">
        <v>4436.8782660365096</v>
      </c>
      <c r="CJ1575" s="99">
        <v>524304.56846618699</v>
      </c>
      <c r="CK1575" s="99">
        <v>4135527.7590331999</v>
      </c>
      <c r="CL1575" s="99">
        <v>1318549.71351624</v>
      </c>
      <c r="CM1575" s="166">
        <v>5333.2249041795703</v>
      </c>
      <c r="CN1575" s="166">
        <v>805456.57424926804</v>
      </c>
      <c r="CO1575" s="166">
        <v>5004431.3670043899</v>
      </c>
      <c r="CP1575" s="99">
        <v>1318549.71351624</v>
      </c>
      <c r="CQ1575" s="99">
        <v>0</v>
      </c>
      <c r="CR1575" s="99">
        <v>0</v>
      </c>
      <c r="CS1575" s="99">
        <v>0</v>
      </c>
      <c r="CT1575" s="99">
        <v>0</v>
      </c>
      <c r="CU1575" s="98">
        <v>580.14458681899998</v>
      </c>
      <c r="CV1575" s="98">
        <v>859.58894421399998</v>
      </c>
      <c r="CW1575" s="98">
        <v>524300.01103043545</v>
      </c>
      <c r="CX1575" s="98">
        <v>4137230.8724575029</v>
      </c>
    </row>
    <row r="1576" spans="1:102" x14ac:dyDescent="0.2">
      <c r="A1576" s="98" t="s">
        <v>77</v>
      </c>
      <c r="B1576" s="100">
        <v>39326</v>
      </c>
      <c r="C1576" s="99">
        <v>3985.9146653115699</v>
      </c>
      <c r="D1576" s="99">
        <v>3.9839341099723198</v>
      </c>
      <c r="E1576" s="99">
        <v>463.20449047908198</v>
      </c>
      <c r="F1576" s="99">
        <v>167.623839456588</v>
      </c>
      <c r="G1576" s="99">
        <v>0</v>
      </c>
      <c r="H1576" s="99">
        <v>13.1773568327772</v>
      </c>
      <c r="I1576" s="99">
        <v>0</v>
      </c>
      <c r="J1576" s="99">
        <v>827.57313966005995</v>
      </c>
      <c r="K1576" s="99">
        <v>0</v>
      </c>
      <c r="L1576" s="99">
        <v>628.23128195851996</v>
      </c>
      <c r="M1576" s="99">
        <v>1009.82789792866</v>
      </c>
      <c r="N1576" s="99">
        <v>1857.4928248971701</v>
      </c>
      <c r="O1576" s="99">
        <v>847.63846621662401</v>
      </c>
      <c r="P1576" s="99">
        <v>0</v>
      </c>
      <c r="Q1576" s="99">
        <v>217.09811735525699</v>
      </c>
      <c r="R1576" s="99">
        <v>61.161758027039497</v>
      </c>
      <c r="S1576" s="99">
        <v>0</v>
      </c>
      <c r="T1576" s="99">
        <v>17.450855794828399</v>
      </c>
      <c r="U1576" s="99">
        <v>917.05057516694103</v>
      </c>
      <c r="V1576" s="99">
        <v>449006.51780319202</v>
      </c>
      <c r="W1576" s="99">
        <v>290.70968339592201</v>
      </c>
      <c r="X1576" s="99">
        <v>71216.033371925398</v>
      </c>
      <c r="Y1576" s="99">
        <v>12622.6807925701</v>
      </c>
      <c r="Z1576" s="99">
        <v>0</v>
      </c>
      <c r="AA1576" s="99">
        <v>3353.1335194408898</v>
      </c>
      <c r="AB1576" s="99">
        <v>0</v>
      </c>
      <c r="AC1576" s="99">
        <v>265960.43093109102</v>
      </c>
      <c r="AD1576" s="99">
        <v>0</v>
      </c>
      <c r="AE1576" s="99">
        <v>41113.999321937597</v>
      </c>
      <c r="AF1576" s="99">
        <v>95683.818048477202</v>
      </c>
      <c r="AG1576" s="99">
        <v>263800.52191543602</v>
      </c>
      <c r="AH1576" s="99">
        <v>69410.572408676104</v>
      </c>
      <c r="AI1576" s="99">
        <v>0</v>
      </c>
      <c r="AJ1576" s="99">
        <v>50461.201014518701</v>
      </c>
      <c r="AK1576" s="99">
        <v>12307.150331974</v>
      </c>
      <c r="AL1576" s="99">
        <v>0</v>
      </c>
      <c r="AM1576" s="99">
        <v>3445.7117046415801</v>
      </c>
      <c r="AN1576" s="99">
        <v>286001.78681182902</v>
      </c>
      <c r="AO1576" s="99">
        <v>3610628.0734252902</v>
      </c>
      <c r="AP1576" s="99">
        <v>2495.3928137123598</v>
      </c>
      <c r="AQ1576" s="99">
        <v>531986.86913299595</v>
      </c>
      <c r="AR1576" s="99">
        <v>96706.387904167204</v>
      </c>
      <c r="AS1576" s="99">
        <v>0</v>
      </c>
      <c r="AT1576" s="99">
        <v>24326.9833962917</v>
      </c>
      <c r="AU1576" s="99">
        <v>0</v>
      </c>
      <c r="AV1576" s="99">
        <v>846446.90246581996</v>
      </c>
      <c r="AW1576" s="99">
        <v>0</v>
      </c>
      <c r="AX1576" s="99">
        <v>348250.50405502302</v>
      </c>
      <c r="AY1576" s="99">
        <v>789631.65283966099</v>
      </c>
      <c r="AZ1576" s="99">
        <v>2050996.0482940699</v>
      </c>
      <c r="BA1576" s="99">
        <v>564796.297706604</v>
      </c>
      <c r="BB1576" s="99">
        <v>0</v>
      </c>
      <c r="BC1576" s="99">
        <v>387372.86038208002</v>
      </c>
      <c r="BD1576" s="99">
        <v>91858.634022712693</v>
      </c>
      <c r="BE1576" s="99">
        <v>0</v>
      </c>
      <c r="BF1576" s="99">
        <v>24227.594115972501</v>
      </c>
      <c r="BG1576" s="99">
        <v>899717.11282348598</v>
      </c>
      <c r="BH1576" s="99">
        <v>1163845.1179046601</v>
      </c>
      <c r="BI1576" s="99">
        <v>411.60860747843998</v>
      </c>
      <c r="BJ1576" s="99">
        <v>183222.85820007301</v>
      </c>
      <c r="BK1576" s="99">
        <v>42958.5598487854</v>
      </c>
      <c r="BL1576" s="99">
        <v>0</v>
      </c>
      <c r="BM1576" s="99">
        <v>3173.1901439726398</v>
      </c>
      <c r="BN1576" s="99">
        <v>0</v>
      </c>
      <c r="BO1576" s="99">
        <v>0</v>
      </c>
      <c r="BP1576" s="99">
        <v>0</v>
      </c>
      <c r="BQ1576" s="99">
        <v>0</v>
      </c>
      <c r="BR1576" s="99">
        <v>222749.13639831499</v>
      </c>
      <c r="BS1576" s="99">
        <v>865120.93117523205</v>
      </c>
      <c r="BT1576" s="99">
        <v>110293.71243095399</v>
      </c>
      <c r="BU1576" s="99">
        <v>0</v>
      </c>
      <c r="BV1576" s="99">
        <v>149278.878503799</v>
      </c>
      <c r="BW1576" s="99">
        <v>11125.0662870407</v>
      </c>
      <c r="BX1576" s="99">
        <v>0</v>
      </c>
      <c r="BY1576" s="99">
        <v>0</v>
      </c>
      <c r="BZ1576" s="99">
        <v>0</v>
      </c>
      <c r="CA1576" s="99">
        <v>4448.3933830261203</v>
      </c>
      <c r="CB1576" s="99">
        <v>519303.26394271897</v>
      </c>
      <c r="CC1576" s="99">
        <v>4141540.36474609</v>
      </c>
      <c r="CD1576" s="99">
        <v>1348087.86070251</v>
      </c>
      <c r="CE1576" s="99">
        <v>79.064153908751905</v>
      </c>
      <c r="CF1576" s="99">
        <v>16531.6524443626</v>
      </c>
      <c r="CG1576" s="99">
        <v>120054.968640327</v>
      </c>
      <c r="CH1576" s="99">
        <v>0</v>
      </c>
      <c r="CI1576" s="99">
        <v>4528.0617653727504</v>
      </c>
      <c r="CJ1576" s="99">
        <v>535603.05583953904</v>
      </c>
      <c r="CK1576" s="99">
        <v>4261437.1303100605</v>
      </c>
      <c r="CL1576" s="99">
        <v>1359084.2477416999</v>
      </c>
      <c r="CM1576" s="166">
        <v>5442.1007854938498</v>
      </c>
      <c r="CN1576" s="166">
        <v>824260.32003021205</v>
      </c>
      <c r="CO1576" s="166">
        <v>5158684.18322754</v>
      </c>
      <c r="CP1576" s="99">
        <v>1359084.2477416999</v>
      </c>
      <c r="CQ1576" s="99">
        <v>0</v>
      </c>
      <c r="CR1576" s="99">
        <v>0</v>
      </c>
      <c r="CS1576" s="99">
        <v>0</v>
      </c>
      <c r="CT1576" s="99">
        <v>0</v>
      </c>
      <c r="CU1576" s="98">
        <v>568.90149125000005</v>
      </c>
      <c r="CV1576" s="98">
        <v>892.64406043899999</v>
      </c>
      <c r="CW1576" s="98">
        <v>535834.91638708161</v>
      </c>
      <c r="CX1576" s="98">
        <v>4261595.3333864175</v>
      </c>
    </row>
    <row r="1577" spans="1:102" x14ac:dyDescent="0.2">
      <c r="A1577" s="98" t="s">
        <v>77</v>
      </c>
      <c r="B1577" s="100">
        <v>39417</v>
      </c>
      <c r="C1577" s="99">
        <v>4063.7331278026099</v>
      </c>
      <c r="D1577" s="99">
        <v>4.9745638159802201</v>
      </c>
      <c r="E1577" s="99">
        <v>473.65293542668201</v>
      </c>
      <c r="F1577" s="99">
        <v>178.54849629290399</v>
      </c>
      <c r="G1577" s="99">
        <v>0</v>
      </c>
      <c r="H1577" s="99">
        <v>12.207735006697501</v>
      </c>
      <c r="I1577" s="99">
        <v>0</v>
      </c>
      <c r="J1577" s="99">
        <v>862.82375070452701</v>
      </c>
      <c r="K1577" s="99">
        <v>0</v>
      </c>
      <c r="L1577" s="99">
        <v>622.01502545922995</v>
      </c>
      <c r="M1577" s="99">
        <v>1050.30976437032</v>
      </c>
      <c r="N1577" s="99">
        <v>1858.1853696256901</v>
      </c>
      <c r="O1577" s="99">
        <v>878.48565941304003</v>
      </c>
      <c r="P1577" s="99">
        <v>0</v>
      </c>
      <c r="Q1577" s="99">
        <v>242.470386821777</v>
      </c>
      <c r="R1577" s="99">
        <v>69.342013077810407</v>
      </c>
      <c r="S1577" s="99">
        <v>0</v>
      </c>
      <c r="T1577" s="99">
        <v>19.337747129378801</v>
      </c>
      <c r="U1577" s="99">
        <v>937.30420180410101</v>
      </c>
      <c r="V1577" s="99">
        <v>458171.31803894002</v>
      </c>
      <c r="W1577" s="99">
        <v>292.61791467294103</v>
      </c>
      <c r="X1577" s="99">
        <v>69153.563002586394</v>
      </c>
      <c r="Y1577" s="99">
        <v>13690.1888947487</v>
      </c>
      <c r="Z1577" s="99">
        <v>0</v>
      </c>
      <c r="AA1577" s="99">
        <v>2764.34693694115</v>
      </c>
      <c r="AB1577" s="99">
        <v>0</v>
      </c>
      <c r="AC1577" s="99">
        <v>268770.91601181001</v>
      </c>
      <c r="AD1577" s="99">
        <v>0</v>
      </c>
      <c r="AE1577" s="99">
        <v>41419.541783809698</v>
      </c>
      <c r="AF1577" s="99">
        <v>96788.7360925674</v>
      </c>
      <c r="AG1577" s="99">
        <v>262552.47963333101</v>
      </c>
      <c r="AH1577" s="99">
        <v>70251.196923255906</v>
      </c>
      <c r="AI1577" s="99">
        <v>0</v>
      </c>
      <c r="AJ1577" s="99">
        <v>56616.097774505601</v>
      </c>
      <c r="AK1577" s="99">
        <v>12363.1254296303</v>
      </c>
      <c r="AL1577" s="99">
        <v>0</v>
      </c>
      <c r="AM1577" s="99">
        <v>3239.5161024034001</v>
      </c>
      <c r="AN1577" s="99">
        <v>287867.78083038301</v>
      </c>
      <c r="AO1577" s="99">
        <v>3692430.4707031301</v>
      </c>
      <c r="AP1577" s="99">
        <v>2473.6257141828501</v>
      </c>
      <c r="AQ1577" s="99">
        <v>526543.34157562302</v>
      </c>
      <c r="AR1577" s="99">
        <v>104599.861916542</v>
      </c>
      <c r="AS1577" s="99">
        <v>0</v>
      </c>
      <c r="AT1577" s="99">
        <v>20043.562701225299</v>
      </c>
      <c r="AU1577" s="99">
        <v>0</v>
      </c>
      <c r="AV1577" s="99">
        <v>874453.95344543504</v>
      </c>
      <c r="AW1577" s="99">
        <v>0</v>
      </c>
      <c r="AX1577" s="99">
        <v>353660.27753830003</v>
      </c>
      <c r="AY1577" s="99">
        <v>800808.30034637498</v>
      </c>
      <c r="AZ1577" s="99">
        <v>2054492.1927490199</v>
      </c>
      <c r="BA1577" s="99">
        <v>583940.72125244106</v>
      </c>
      <c r="BB1577" s="99">
        <v>0</v>
      </c>
      <c r="BC1577" s="99">
        <v>429125.34810256999</v>
      </c>
      <c r="BD1577" s="99">
        <v>91459.484619140596</v>
      </c>
      <c r="BE1577" s="99">
        <v>0</v>
      </c>
      <c r="BF1577" s="99">
        <v>23703.010906457901</v>
      </c>
      <c r="BG1577" s="99">
        <v>925457.740028381</v>
      </c>
      <c r="BH1577" s="99">
        <v>1190632.49505615</v>
      </c>
      <c r="BI1577" s="99">
        <v>354.79303992167098</v>
      </c>
      <c r="BJ1577" s="99">
        <v>184351.642721176</v>
      </c>
      <c r="BK1577" s="99">
        <v>42992.956531524702</v>
      </c>
      <c r="BL1577" s="99">
        <v>0</v>
      </c>
      <c r="BM1577" s="99">
        <v>2660.7413603365399</v>
      </c>
      <c r="BN1577" s="99">
        <v>0</v>
      </c>
      <c r="BO1577" s="99">
        <v>0</v>
      </c>
      <c r="BP1577" s="99">
        <v>0</v>
      </c>
      <c r="BQ1577" s="99">
        <v>0</v>
      </c>
      <c r="BR1577" s="99">
        <v>233099.988136292</v>
      </c>
      <c r="BS1577" s="99">
        <v>862328.63459777797</v>
      </c>
      <c r="BT1577" s="99">
        <v>113649.82999229401</v>
      </c>
      <c r="BU1577" s="99">
        <v>0</v>
      </c>
      <c r="BV1577" s="99">
        <v>164673.812225342</v>
      </c>
      <c r="BW1577" s="99">
        <v>11375.226034998899</v>
      </c>
      <c r="BX1577" s="99">
        <v>0</v>
      </c>
      <c r="BY1577" s="99">
        <v>0</v>
      </c>
      <c r="BZ1577" s="99">
        <v>0</v>
      </c>
      <c r="CA1577" s="99">
        <v>4541.25052648783</v>
      </c>
      <c r="CB1577" s="99">
        <v>527398.73626708996</v>
      </c>
      <c r="CC1577" s="99">
        <v>4221156.4580688505</v>
      </c>
      <c r="CD1577" s="99">
        <v>1375128.8392028799</v>
      </c>
      <c r="CE1577" s="99">
        <v>85.167141179554207</v>
      </c>
      <c r="CF1577" s="99">
        <v>15670.5248514414</v>
      </c>
      <c r="CG1577" s="99">
        <v>116413.31206035599</v>
      </c>
      <c r="CH1577" s="99">
        <v>0</v>
      </c>
      <c r="CI1577" s="99">
        <v>4628.3050940632802</v>
      </c>
      <c r="CJ1577" s="99">
        <v>543265.73936462402</v>
      </c>
      <c r="CK1577" s="99">
        <v>4338890.5587768601</v>
      </c>
      <c r="CL1577" s="99">
        <v>1384515.1298828099</v>
      </c>
      <c r="CM1577" s="166">
        <v>5564.5111921429598</v>
      </c>
      <c r="CN1577" s="166">
        <v>831693.352241516</v>
      </c>
      <c r="CO1577" s="166">
        <v>5268733.34338379</v>
      </c>
      <c r="CP1577" s="99">
        <v>1384515.1298828099</v>
      </c>
      <c r="CQ1577" s="99">
        <v>0</v>
      </c>
      <c r="CR1577" s="99">
        <v>0</v>
      </c>
      <c r="CS1577" s="99">
        <v>0</v>
      </c>
      <c r="CT1577" s="99">
        <v>0</v>
      </c>
      <c r="CU1577" s="98">
        <v>556.79290338199996</v>
      </c>
      <c r="CV1577" s="98">
        <v>931.73460297500003</v>
      </c>
      <c r="CW1577" s="98">
        <v>543069.26111853134</v>
      </c>
      <c r="CX1577" s="98">
        <v>4337569.7701292066</v>
      </c>
    </row>
    <row r="1578" spans="1:102" x14ac:dyDescent="0.2">
      <c r="A1578" s="98" t="s">
        <v>77</v>
      </c>
      <c r="B1578" s="100">
        <v>39508</v>
      </c>
      <c r="C1578" s="99">
        <v>4157.5878613591203</v>
      </c>
      <c r="D1578" s="99">
        <v>3.7907420589763201</v>
      </c>
      <c r="E1578" s="99">
        <v>472.819040507078</v>
      </c>
      <c r="F1578" s="99">
        <v>182.343475628644</v>
      </c>
      <c r="G1578" s="99">
        <v>0</v>
      </c>
      <c r="H1578" s="99">
        <v>9.9869535630568897</v>
      </c>
      <c r="I1578" s="99">
        <v>0</v>
      </c>
      <c r="J1578" s="99">
        <v>904.06227056682098</v>
      </c>
      <c r="K1578" s="99">
        <v>0</v>
      </c>
      <c r="L1578" s="99">
        <v>635.66105802357197</v>
      </c>
      <c r="M1578" s="99">
        <v>1062.29987031221</v>
      </c>
      <c r="N1578" s="99">
        <v>1873.55644546449</v>
      </c>
      <c r="O1578" s="99">
        <v>910.58898393809795</v>
      </c>
      <c r="P1578" s="99">
        <v>0</v>
      </c>
      <c r="Q1578" s="99">
        <v>253.69365360028999</v>
      </c>
      <c r="R1578" s="99">
        <v>64.802039703354197</v>
      </c>
      <c r="S1578" s="99">
        <v>0</v>
      </c>
      <c r="T1578" s="99">
        <v>15.6482798916986</v>
      </c>
      <c r="U1578" s="99">
        <v>963.95556063205004</v>
      </c>
      <c r="V1578" s="99">
        <v>468943.28634643601</v>
      </c>
      <c r="W1578" s="99">
        <v>123.10146434511999</v>
      </c>
      <c r="X1578" s="99">
        <v>67435.690051078796</v>
      </c>
      <c r="Y1578" s="99">
        <v>13593.385160207699</v>
      </c>
      <c r="Z1578" s="99">
        <v>0</v>
      </c>
      <c r="AA1578" s="99">
        <v>2540.9617028534399</v>
      </c>
      <c r="AB1578" s="99">
        <v>0</v>
      </c>
      <c r="AC1578" s="99">
        <v>275141.84350585903</v>
      </c>
      <c r="AD1578" s="99">
        <v>0</v>
      </c>
      <c r="AE1578" s="99">
        <v>40829.280631542199</v>
      </c>
      <c r="AF1578" s="99">
        <v>97943.901024818406</v>
      </c>
      <c r="AG1578" s="99">
        <v>264224.20347595197</v>
      </c>
      <c r="AH1578" s="99">
        <v>73931.334457397505</v>
      </c>
      <c r="AI1578" s="99">
        <v>0</v>
      </c>
      <c r="AJ1578" s="99">
        <v>61231.470970153801</v>
      </c>
      <c r="AK1578" s="99">
        <v>12639.710143923799</v>
      </c>
      <c r="AL1578" s="99">
        <v>0</v>
      </c>
      <c r="AM1578" s="99">
        <v>2904.4327547848202</v>
      </c>
      <c r="AN1578" s="99">
        <v>286177.62061309803</v>
      </c>
      <c r="AO1578" s="99">
        <v>3828172.2874145498</v>
      </c>
      <c r="AP1578" s="99">
        <v>957.14816118031695</v>
      </c>
      <c r="AQ1578" s="99">
        <v>514944.51055145299</v>
      </c>
      <c r="AR1578" s="99">
        <v>107221.29339695</v>
      </c>
      <c r="AS1578" s="99">
        <v>0</v>
      </c>
      <c r="AT1578" s="99">
        <v>19264.545576334</v>
      </c>
      <c r="AU1578" s="99">
        <v>0</v>
      </c>
      <c r="AV1578" s="99">
        <v>914191.595466614</v>
      </c>
      <c r="AW1578" s="99">
        <v>0</v>
      </c>
      <c r="AX1578" s="99">
        <v>347634.48699569702</v>
      </c>
      <c r="AY1578" s="99">
        <v>820844.71942138695</v>
      </c>
      <c r="AZ1578" s="99">
        <v>2074665.6608734101</v>
      </c>
      <c r="BA1578" s="99">
        <v>625186.03284454299</v>
      </c>
      <c r="BB1578" s="99">
        <v>0</v>
      </c>
      <c r="BC1578" s="99">
        <v>464873.76768875099</v>
      </c>
      <c r="BD1578" s="99">
        <v>93130.062976837202</v>
      </c>
      <c r="BE1578" s="99">
        <v>0</v>
      </c>
      <c r="BF1578" s="99">
        <v>21638.453824996901</v>
      </c>
      <c r="BG1578" s="99">
        <v>949698.98929595901</v>
      </c>
      <c r="BH1578" s="99">
        <v>1109139.2375640899</v>
      </c>
      <c r="BI1578" s="99">
        <v>150.62516499124499</v>
      </c>
      <c r="BJ1578" s="99">
        <v>175406.44474220299</v>
      </c>
      <c r="BK1578" s="99">
        <v>39623.558555126197</v>
      </c>
      <c r="BL1578" s="99">
        <v>0</v>
      </c>
      <c r="BM1578" s="99">
        <v>2592.5858214795599</v>
      </c>
      <c r="BN1578" s="99">
        <v>0</v>
      </c>
      <c r="BO1578" s="99">
        <v>0</v>
      </c>
      <c r="BP1578" s="99">
        <v>0</v>
      </c>
      <c r="BQ1578" s="99">
        <v>0</v>
      </c>
      <c r="BR1578" s="99">
        <v>204522.15242767299</v>
      </c>
      <c r="BS1578" s="99">
        <v>792345.22092437698</v>
      </c>
      <c r="BT1578" s="99">
        <v>121588.256953239</v>
      </c>
      <c r="BU1578" s="99">
        <v>0</v>
      </c>
      <c r="BV1578" s="99">
        <v>163807.64632987999</v>
      </c>
      <c r="BW1578" s="99">
        <v>11453.865384459499</v>
      </c>
      <c r="BX1578" s="99">
        <v>0</v>
      </c>
      <c r="BY1578" s="99">
        <v>0</v>
      </c>
      <c r="BZ1578" s="99">
        <v>0</v>
      </c>
      <c r="CA1578" s="99">
        <v>4637.23522663116</v>
      </c>
      <c r="CB1578" s="99">
        <v>536664.97935485805</v>
      </c>
      <c r="CC1578" s="99">
        <v>4349219.2213134803</v>
      </c>
      <c r="CD1578" s="99">
        <v>1281560.58503723</v>
      </c>
      <c r="CE1578" s="99">
        <v>84.762451811693595</v>
      </c>
      <c r="CF1578" s="99">
        <v>16353.5605634451</v>
      </c>
      <c r="CG1578" s="99">
        <v>120499.050467491</v>
      </c>
      <c r="CH1578" s="99">
        <v>0</v>
      </c>
      <c r="CI1578" s="99">
        <v>4719.5821848511696</v>
      </c>
      <c r="CJ1578" s="99">
        <v>552742.77867889404</v>
      </c>
      <c r="CK1578" s="99">
        <v>4469476.9451904297</v>
      </c>
      <c r="CL1578" s="99">
        <v>1295608.9952392599</v>
      </c>
      <c r="CM1578" s="166">
        <v>5678.2990981340399</v>
      </c>
      <c r="CN1578" s="166">
        <v>845539.58725738502</v>
      </c>
      <c r="CO1578" s="166">
        <v>5418108.3297729502</v>
      </c>
      <c r="CP1578" s="99">
        <v>1295608.9952392599</v>
      </c>
      <c r="CQ1578" s="99">
        <v>0</v>
      </c>
      <c r="CR1578" s="99">
        <v>0</v>
      </c>
      <c r="CS1578" s="99">
        <v>0</v>
      </c>
      <c r="CT1578" s="99">
        <v>0</v>
      </c>
      <c r="CU1578" s="98">
        <v>540.60599476000004</v>
      </c>
      <c r="CV1578" s="98">
        <v>976.54664913299996</v>
      </c>
      <c r="CW1578" s="98">
        <v>553018.53991830314</v>
      </c>
      <c r="CX1578" s="98">
        <v>4469718.2717809714</v>
      </c>
    </row>
    <row r="1579" spans="1:102" x14ac:dyDescent="0.2">
      <c r="A1579" s="98" t="s">
        <v>77</v>
      </c>
      <c r="B1579" s="100">
        <v>39600</v>
      </c>
      <c r="C1579" s="99">
        <v>4195.1828030943898</v>
      </c>
      <c r="D1579" s="99">
        <v>3.2173145959968701</v>
      </c>
      <c r="E1579" s="99">
        <v>463.67347187548899</v>
      </c>
      <c r="F1579" s="99">
        <v>180.29988264292501</v>
      </c>
      <c r="G1579" s="99">
        <v>0</v>
      </c>
      <c r="H1579" s="99">
        <v>11.624116009566899</v>
      </c>
      <c r="I1579" s="99">
        <v>0</v>
      </c>
      <c r="J1579" s="99">
        <v>935.21416722983099</v>
      </c>
      <c r="K1579" s="99">
        <v>0</v>
      </c>
      <c r="L1579" s="99">
        <v>655.68258932977903</v>
      </c>
      <c r="M1579" s="99">
        <v>1079.4370494037901</v>
      </c>
      <c r="N1579" s="99">
        <v>1846.6343036741</v>
      </c>
      <c r="O1579" s="99">
        <v>934.005295194685</v>
      </c>
      <c r="P1579" s="99">
        <v>0</v>
      </c>
      <c r="Q1579" s="99">
        <v>252.963896570727</v>
      </c>
      <c r="R1579" s="99">
        <v>75.780229403637406</v>
      </c>
      <c r="S1579" s="99">
        <v>0</v>
      </c>
      <c r="T1579" s="99">
        <v>14.3799305665307</v>
      </c>
      <c r="U1579" s="99">
        <v>979.12593185901596</v>
      </c>
      <c r="V1579" s="99">
        <v>483140.41520690901</v>
      </c>
      <c r="W1579" s="99">
        <v>174.17338864691601</v>
      </c>
      <c r="X1579" s="99">
        <v>66047.421584129304</v>
      </c>
      <c r="Y1579" s="99">
        <v>12467.1824743748</v>
      </c>
      <c r="Z1579" s="99">
        <v>0</v>
      </c>
      <c r="AA1579" s="99">
        <v>2869.9407111406299</v>
      </c>
      <c r="AB1579" s="99">
        <v>0</v>
      </c>
      <c r="AC1579" s="99">
        <v>286132.45184326201</v>
      </c>
      <c r="AD1579" s="99">
        <v>0</v>
      </c>
      <c r="AE1579" s="99">
        <v>42606.494803905502</v>
      </c>
      <c r="AF1579" s="99">
        <v>99988.154050826997</v>
      </c>
      <c r="AG1579" s="99">
        <v>264260.64662170399</v>
      </c>
      <c r="AH1579" s="99">
        <v>77210.720716476397</v>
      </c>
      <c r="AI1579" s="99">
        <v>0</v>
      </c>
      <c r="AJ1579" s="99">
        <v>64532.253949642203</v>
      </c>
      <c r="AK1579" s="99">
        <v>13767.5409749746</v>
      </c>
      <c r="AL1579" s="99">
        <v>0</v>
      </c>
      <c r="AM1579" s="99">
        <v>2560.9402014017101</v>
      </c>
      <c r="AN1579" s="99">
        <v>293951.551876068</v>
      </c>
      <c r="AO1579" s="99">
        <v>3930958.22802734</v>
      </c>
      <c r="AP1579" s="99">
        <v>1405.8582680076399</v>
      </c>
      <c r="AQ1579" s="99">
        <v>514013.13392639201</v>
      </c>
      <c r="AR1579" s="99">
        <v>102403.004467964</v>
      </c>
      <c r="AS1579" s="99">
        <v>0</v>
      </c>
      <c r="AT1579" s="99">
        <v>21957.805758953102</v>
      </c>
      <c r="AU1579" s="99">
        <v>0</v>
      </c>
      <c r="AV1579" s="99">
        <v>959642.36684417701</v>
      </c>
      <c r="AW1579" s="99">
        <v>0</v>
      </c>
      <c r="AX1579" s="99">
        <v>370784.25796127302</v>
      </c>
      <c r="AY1579" s="99">
        <v>849877.88024139404</v>
      </c>
      <c r="AZ1579" s="99">
        <v>2079782.5835571301</v>
      </c>
      <c r="BA1579" s="99">
        <v>655359.52807617199</v>
      </c>
      <c r="BB1579" s="99">
        <v>0</v>
      </c>
      <c r="BC1579" s="99">
        <v>500756.08036041301</v>
      </c>
      <c r="BD1579" s="99">
        <v>100897.250395775</v>
      </c>
      <c r="BE1579" s="99">
        <v>0</v>
      </c>
      <c r="BF1579" s="99">
        <v>19882.0444841385</v>
      </c>
      <c r="BG1579" s="99">
        <v>976162.44544220006</v>
      </c>
      <c r="BH1579" s="99">
        <v>1132113.8652496301</v>
      </c>
      <c r="BI1579" s="99">
        <v>92.058931009843903</v>
      </c>
      <c r="BJ1579" s="99">
        <v>174180.02481842</v>
      </c>
      <c r="BK1579" s="99">
        <v>37622.725948810599</v>
      </c>
      <c r="BL1579" s="99">
        <v>0</v>
      </c>
      <c r="BM1579" s="99">
        <v>3072.9291824698398</v>
      </c>
      <c r="BN1579" s="99">
        <v>0</v>
      </c>
      <c r="BO1579" s="99">
        <v>0</v>
      </c>
      <c r="BP1579" s="99">
        <v>0</v>
      </c>
      <c r="BQ1579" s="99">
        <v>0</v>
      </c>
      <c r="BR1579" s="99">
        <v>211511.629001617</v>
      </c>
      <c r="BS1579" s="99">
        <v>796582.30372619606</v>
      </c>
      <c r="BT1579" s="99">
        <v>127681.12903595</v>
      </c>
      <c r="BU1579" s="99">
        <v>0</v>
      </c>
      <c r="BV1579" s="99">
        <v>173070.89795303301</v>
      </c>
      <c r="BW1579" s="99">
        <v>12337.7925399542</v>
      </c>
      <c r="BX1579" s="99">
        <v>0</v>
      </c>
      <c r="BY1579" s="99">
        <v>0</v>
      </c>
      <c r="BZ1579" s="99">
        <v>0</v>
      </c>
      <c r="CA1579" s="99">
        <v>4666.1470227837599</v>
      </c>
      <c r="CB1579" s="99">
        <v>548427.67740631104</v>
      </c>
      <c r="CC1579" s="99">
        <v>4444594.9860229502</v>
      </c>
      <c r="CD1579" s="99">
        <v>1308854.6553344701</v>
      </c>
      <c r="CE1579" s="99">
        <v>91.611487742513404</v>
      </c>
      <c r="CF1579" s="99">
        <v>16810.758051395402</v>
      </c>
      <c r="CG1579" s="99">
        <v>124286.516251564</v>
      </c>
      <c r="CH1579" s="99">
        <v>0</v>
      </c>
      <c r="CI1579" s="99">
        <v>4757.3290421962702</v>
      </c>
      <c r="CJ1579" s="99">
        <v>564861.07173156703</v>
      </c>
      <c r="CK1579" s="99">
        <v>4568618.9990234403</v>
      </c>
      <c r="CL1579" s="99">
        <v>1323094.92807007</v>
      </c>
      <c r="CM1579" s="166">
        <v>5736.6546395421001</v>
      </c>
      <c r="CN1579" s="166">
        <v>855479.54161834705</v>
      </c>
      <c r="CO1579" s="166">
        <v>5544078.5188598596</v>
      </c>
      <c r="CP1579" s="99">
        <v>1323094.92807007</v>
      </c>
      <c r="CQ1579" s="99">
        <v>0</v>
      </c>
      <c r="CR1579" s="99">
        <v>0</v>
      </c>
      <c r="CS1579" s="99">
        <v>0</v>
      </c>
      <c r="CT1579" s="99">
        <v>0</v>
      </c>
      <c r="CU1579" s="98">
        <v>523.004220777</v>
      </c>
      <c r="CV1579" s="98">
        <v>1011.235455315</v>
      </c>
      <c r="CW1579" s="98">
        <v>565238.43545770645</v>
      </c>
      <c r="CX1579" s="98">
        <v>4568881.5022745142</v>
      </c>
    </row>
    <row r="1580" spans="1:102" x14ac:dyDescent="0.2">
      <c r="A1580" s="98" t="s">
        <v>77</v>
      </c>
      <c r="B1580" s="100">
        <v>39692</v>
      </c>
      <c r="C1580" s="99">
        <v>4283.9277963042296</v>
      </c>
      <c r="D1580" s="99">
        <v>1.98959357499552</v>
      </c>
      <c r="E1580" s="99">
        <v>446.64272390678502</v>
      </c>
      <c r="F1580" s="99">
        <v>170.89288943819699</v>
      </c>
      <c r="G1580" s="99">
        <v>0</v>
      </c>
      <c r="H1580" s="99">
        <v>12.0712501455564</v>
      </c>
      <c r="I1580" s="99">
        <v>0</v>
      </c>
      <c r="J1580" s="99">
        <v>962.11769664287601</v>
      </c>
      <c r="K1580" s="99">
        <v>0</v>
      </c>
      <c r="L1580" s="99">
        <v>609.08189480006695</v>
      </c>
      <c r="M1580" s="99">
        <v>1118.4925066083699</v>
      </c>
      <c r="N1580" s="99">
        <v>1863.42587222159</v>
      </c>
      <c r="O1580" s="99">
        <v>964.11049139499698</v>
      </c>
      <c r="P1580" s="99">
        <v>0</v>
      </c>
      <c r="Q1580" s="99">
        <v>250.83935473486801</v>
      </c>
      <c r="R1580" s="99">
        <v>66.015865806490197</v>
      </c>
      <c r="S1580" s="99">
        <v>0</v>
      </c>
      <c r="T1580" s="99">
        <v>18.2686489208136</v>
      </c>
      <c r="U1580" s="99">
        <v>999.29681730270397</v>
      </c>
      <c r="V1580" s="99">
        <v>489075.44175338699</v>
      </c>
      <c r="W1580" s="99">
        <v>96.094203784130499</v>
      </c>
      <c r="X1580" s="99">
        <v>63662.276331901601</v>
      </c>
      <c r="Y1580" s="99">
        <v>12610.766557455099</v>
      </c>
      <c r="Z1580" s="99">
        <v>0</v>
      </c>
      <c r="AA1580" s="99">
        <v>2654.5100177824502</v>
      </c>
      <c r="AB1580" s="99">
        <v>0</v>
      </c>
      <c r="AC1580" s="99">
        <v>290879.794242859</v>
      </c>
      <c r="AD1580" s="99">
        <v>0</v>
      </c>
      <c r="AE1580" s="99">
        <v>36888.755073070497</v>
      </c>
      <c r="AF1580" s="99">
        <v>104102.523563385</v>
      </c>
      <c r="AG1580" s="99">
        <v>263033.242656708</v>
      </c>
      <c r="AH1580" s="99">
        <v>79006.368550300598</v>
      </c>
      <c r="AI1580" s="99">
        <v>0</v>
      </c>
      <c r="AJ1580" s="99">
        <v>66041.636712074294</v>
      </c>
      <c r="AK1580" s="99">
        <v>11838.316237568901</v>
      </c>
      <c r="AL1580" s="99">
        <v>0</v>
      </c>
      <c r="AM1580" s="99">
        <v>2922.85929700732</v>
      </c>
      <c r="AN1580" s="99">
        <v>297973.02878189099</v>
      </c>
      <c r="AO1580" s="99">
        <v>4007567.1195983901</v>
      </c>
      <c r="AP1580" s="99">
        <v>715.34503228217397</v>
      </c>
      <c r="AQ1580" s="99">
        <v>501807.47504806501</v>
      </c>
      <c r="AR1580" s="99">
        <v>101664.862782478</v>
      </c>
      <c r="AS1580" s="99">
        <v>0</v>
      </c>
      <c r="AT1580" s="99">
        <v>21499.647060871099</v>
      </c>
      <c r="AU1580" s="99">
        <v>0</v>
      </c>
      <c r="AV1580" s="99">
        <v>991376.31869506801</v>
      </c>
      <c r="AW1580" s="99">
        <v>0</v>
      </c>
      <c r="AX1580" s="99">
        <v>334926.64931106602</v>
      </c>
      <c r="AY1580" s="99">
        <v>896745.86947631801</v>
      </c>
      <c r="AZ1580" s="99">
        <v>2067894.0417633101</v>
      </c>
      <c r="BA1580" s="99">
        <v>674765.78321838402</v>
      </c>
      <c r="BB1580" s="99">
        <v>0</v>
      </c>
      <c r="BC1580" s="99">
        <v>513666.15067291301</v>
      </c>
      <c r="BD1580" s="99">
        <v>87692.306218147307</v>
      </c>
      <c r="BE1580" s="99">
        <v>0</v>
      </c>
      <c r="BF1580" s="99">
        <v>24163.873603344</v>
      </c>
      <c r="BG1580" s="99">
        <v>1010500.0361709601</v>
      </c>
      <c r="BH1580" s="99">
        <v>1152980.4371795701</v>
      </c>
      <c r="BI1580" s="99">
        <v>95.414290900342195</v>
      </c>
      <c r="BJ1580" s="99">
        <v>171300.592163086</v>
      </c>
      <c r="BK1580" s="99">
        <v>37855.314002036997</v>
      </c>
      <c r="BL1580" s="99">
        <v>0</v>
      </c>
      <c r="BM1580" s="99">
        <v>2406.5604057908099</v>
      </c>
      <c r="BN1580" s="99">
        <v>0</v>
      </c>
      <c r="BO1580" s="99">
        <v>0</v>
      </c>
      <c r="BP1580" s="99">
        <v>0</v>
      </c>
      <c r="BQ1580" s="99">
        <v>0</v>
      </c>
      <c r="BR1580" s="99">
        <v>225069.89875793501</v>
      </c>
      <c r="BS1580" s="99">
        <v>792026.33073425305</v>
      </c>
      <c r="BT1580" s="99">
        <v>131449.921642303</v>
      </c>
      <c r="BU1580" s="99">
        <v>0</v>
      </c>
      <c r="BV1580" s="99">
        <v>176160.69789886501</v>
      </c>
      <c r="BW1580" s="99">
        <v>10780.089449524899</v>
      </c>
      <c r="BX1580" s="99">
        <v>0</v>
      </c>
      <c r="BY1580" s="99">
        <v>0</v>
      </c>
      <c r="BZ1580" s="99">
        <v>0</v>
      </c>
      <c r="CA1580" s="99">
        <v>4726.8621150255203</v>
      </c>
      <c r="CB1580" s="99">
        <v>552026.52557373</v>
      </c>
      <c r="CC1580" s="99">
        <v>4506290.2160644503</v>
      </c>
      <c r="CD1580" s="99">
        <v>1325564.3307495101</v>
      </c>
      <c r="CE1580" s="99">
        <v>84.620078339241402</v>
      </c>
      <c r="CF1580" s="99">
        <v>15376.5399934053</v>
      </c>
      <c r="CG1580" s="99">
        <v>114988.71582889601</v>
      </c>
      <c r="CH1580" s="99">
        <v>0</v>
      </c>
      <c r="CI1580" s="99">
        <v>4812.5125629901904</v>
      </c>
      <c r="CJ1580" s="99">
        <v>567481.01008606004</v>
      </c>
      <c r="CK1580" s="99">
        <v>4620493.3802490197</v>
      </c>
      <c r="CL1580" s="99">
        <v>1336318.9922180199</v>
      </c>
      <c r="CM1580" s="166">
        <v>5801.4767983555803</v>
      </c>
      <c r="CN1580" s="166">
        <v>863141.14530944801</v>
      </c>
      <c r="CO1580" s="166">
        <v>5624998.0090942401</v>
      </c>
      <c r="CP1580" s="99">
        <v>1336318.9922180199</v>
      </c>
      <c r="CQ1580" s="99">
        <v>0</v>
      </c>
      <c r="CR1580" s="99">
        <v>0</v>
      </c>
      <c r="CS1580" s="99">
        <v>0</v>
      </c>
      <c r="CT1580" s="99">
        <v>0</v>
      </c>
      <c r="CU1580" s="98">
        <v>494.344211406</v>
      </c>
      <c r="CV1580" s="98">
        <v>1032.077765624</v>
      </c>
      <c r="CW1580" s="98">
        <v>567403.06556713535</v>
      </c>
      <c r="CX1580" s="98">
        <v>4621278.9318933459</v>
      </c>
    </row>
    <row r="1581" spans="1:102" x14ac:dyDescent="0.2">
      <c r="A1581" s="98" t="s">
        <v>77</v>
      </c>
      <c r="B1581" s="100">
        <v>39783</v>
      </c>
      <c r="C1581" s="99">
        <v>4332.2500121593503</v>
      </c>
      <c r="D1581" s="99">
        <v>0.99734295699454401</v>
      </c>
      <c r="E1581" s="99">
        <v>412.52203746885101</v>
      </c>
      <c r="F1581" s="99">
        <v>158.16925574839101</v>
      </c>
      <c r="G1581" s="99">
        <v>0</v>
      </c>
      <c r="H1581" s="99">
        <v>12.481537895626399</v>
      </c>
      <c r="I1581" s="99">
        <v>0</v>
      </c>
      <c r="J1581" s="99">
        <v>954.97379838675295</v>
      </c>
      <c r="K1581" s="99">
        <v>0</v>
      </c>
      <c r="L1581" s="99">
        <v>625.81361187249399</v>
      </c>
      <c r="M1581" s="99">
        <v>1121.32573460042</v>
      </c>
      <c r="N1581" s="99">
        <v>1854.0990312695501</v>
      </c>
      <c r="O1581" s="99">
        <v>983.19111633300804</v>
      </c>
      <c r="P1581" s="99">
        <v>0</v>
      </c>
      <c r="Q1581" s="99">
        <v>246.60124931857001</v>
      </c>
      <c r="R1581" s="99">
        <v>54.852637210860799</v>
      </c>
      <c r="S1581" s="99">
        <v>0</v>
      </c>
      <c r="T1581" s="99">
        <v>13.6220150210429</v>
      </c>
      <c r="U1581" s="99">
        <v>990.85717675834906</v>
      </c>
      <c r="V1581" s="99">
        <v>488062.19446945202</v>
      </c>
      <c r="W1581" s="99">
        <v>118.870982818305</v>
      </c>
      <c r="X1581" s="99">
        <v>60105.268050193801</v>
      </c>
      <c r="Y1581" s="99">
        <v>13063.746945858</v>
      </c>
      <c r="Z1581" s="99">
        <v>0</v>
      </c>
      <c r="AA1581" s="99">
        <v>3077.8374507427202</v>
      </c>
      <c r="AB1581" s="99">
        <v>0</v>
      </c>
      <c r="AC1581" s="99">
        <v>289470.40627288801</v>
      </c>
      <c r="AD1581" s="99">
        <v>0</v>
      </c>
      <c r="AE1581" s="99">
        <v>36649.653328895598</v>
      </c>
      <c r="AF1581" s="99">
        <v>102824.341507912</v>
      </c>
      <c r="AG1581" s="99">
        <v>260249.446472168</v>
      </c>
      <c r="AH1581" s="99">
        <v>82986.210267066999</v>
      </c>
      <c r="AI1581" s="99">
        <v>0</v>
      </c>
      <c r="AJ1581" s="99">
        <v>65752.334142684893</v>
      </c>
      <c r="AK1581" s="99">
        <v>11249.78923738</v>
      </c>
      <c r="AL1581" s="99">
        <v>0</v>
      </c>
      <c r="AM1581" s="99">
        <v>2153.6168458461798</v>
      </c>
      <c r="AN1581" s="99">
        <v>298936.92093277001</v>
      </c>
      <c r="AO1581" s="99">
        <v>4028340.58056641</v>
      </c>
      <c r="AP1581" s="99">
        <v>969.55965398997103</v>
      </c>
      <c r="AQ1581" s="99">
        <v>487506.89369583101</v>
      </c>
      <c r="AR1581" s="99">
        <v>102803.611736298</v>
      </c>
      <c r="AS1581" s="99">
        <v>0</v>
      </c>
      <c r="AT1581" s="99">
        <v>22867.796755313899</v>
      </c>
      <c r="AU1581" s="99">
        <v>0</v>
      </c>
      <c r="AV1581" s="99">
        <v>1001939.8850174</v>
      </c>
      <c r="AW1581" s="99">
        <v>0</v>
      </c>
      <c r="AX1581" s="99">
        <v>337790.96112441999</v>
      </c>
      <c r="AY1581" s="99">
        <v>902296.38669586205</v>
      </c>
      <c r="AZ1581" s="99">
        <v>2060021.2871704099</v>
      </c>
      <c r="BA1581" s="99">
        <v>715039.51547241199</v>
      </c>
      <c r="BB1581" s="99">
        <v>0</v>
      </c>
      <c r="BC1581" s="99">
        <v>500873.97545623803</v>
      </c>
      <c r="BD1581" s="99">
        <v>83907.268888473496</v>
      </c>
      <c r="BE1581" s="99">
        <v>0</v>
      </c>
      <c r="BF1581" s="99">
        <v>15918.0137199163</v>
      </c>
      <c r="BG1581" s="99">
        <v>1028357.3711319</v>
      </c>
      <c r="BH1581" s="99">
        <v>1162144.8542633101</v>
      </c>
      <c r="BI1581" s="99">
        <v>213.40378894470601</v>
      </c>
      <c r="BJ1581" s="99">
        <v>169168.16094017</v>
      </c>
      <c r="BK1581" s="99">
        <v>38738.570649146997</v>
      </c>
      <c r="BL1581" s="99">
        <v>0</v>
      </c>
      <c r="BM1581" s="99">
        <v>3127.2107128798998</v>
      </c>
      <c r="BN1581" s="99">
        <v>0</v>
      </c>
      <c r="BO1581" s="99">
        <v>0</v>
      </c>
      <c r="BP1581" s="99">
        <v>0</v>
      </c>
      <c r="BQ1581" s="99">
        <v>0</v>
      </c>
      <c r="BR1581" s="99">
        <v>228327.64957427999</v>
      </c>
      <c r="BS1581" s="99">
        <v>787663.36186981201</v>
      </c>
      <c r="BT1581" s="99">
        <v>139213.03618812599</v>
      </c>
      <c r="BU1581" s="99">
        <v>0</v>
      </c>
      <c r="BV1581" s="99">
        <v>173329.04026412999</v>
      </c>
      <c r="BW1581" s="99">
        <v>10362.734246849999</v>
      </c>
      <c r="BX1581" s="99">
        <v>0</v>
      </c>
      <c r="BY1581" s="99">
        <v>0</v>
      </c>
      <c r="BZ1581" s="99">
        <v>0</v>
      </c>
      <c r="CA1581" s="99">
        <v>4744.5075356960297</v>
      </c>
      <c r="CB1581" s="99">
        <v>549105.55081939697</v>
      </c>
      <c r="CC1581" s="99">
        <v>4517574.19140625</v>
      </c>
      <c r="CD1581" s="99">
        <v>1330789.0651092499</v>
      </c>
      <c r="CE1581" s="99">
        <v>66.986629009246798</v>
      </c>
      <c r="CF1581" s="99">
        <v>13666.459711790099</v>
      </c>
      <c r="CG1581" s="99">
        <v>102012.570511818</v>
      </c>
      <c r="CH1581" s="99">
        <v>0</v>
      </c>
      <c r="CI1581" s="99">
        <v>4812.9714307784998</v>
      </c>
      <c r="CJ1581" s="99">
        <v>563329.18926239002</v>
      </c>
      <c r="CK1581" s="99">
        <v>4620805.3759155301</v>
      </c>
      <c r="CL1581" s="99">
        <v>1339644.3187866199</v>
      </c>
      <c r="CM1581" s="166">
        <v>5809.4024123549498</v>
      </c>
      <c r="CN1581" s="166">
        <v>861326.42108917201</v>
      </c>
      <c r="CO1581" s="166">
        <v>5656501.2083740197</v>
      </c>
      <c r="CP1581" s="99">
        <v>1339644.3187866199</v>
      </c>
      <c r="CQ1581" s="99">
        <v>0</v>
      </c>
      <c r="CR1581" s="99">
        <v>0</v>
      </c>
      <c r="CS1581" s="99">
        <v>0</v>
      </c>
      <c r="CT1581" s="99">
        <v>0</v>
      </c>
      <c r="CU1581" s="98">
        <v>460.09211391700001</v>
      </c>
      <c r="CV1581" s="98">
        <v>1005.374305632</v>
      </c>
      <c r="CW1581" s="98">
        <v>562772.01053118706</v>
      </c>
      <c r="CX1581" s="98">
        <v>4619586.7619180679</v>
      </c>
    </row>
    <row r="1582" spans="1:102" x14ac:dyDescent="0.2">
      <c r="A1582" s="98" t="s">
        <v>77</v>
      </c>
      <c r="B1582" s="100">
        <v>39873</v>
      </c>
      <c r="C1582" s="99">
        <v>4384.0697270631799</v>
      </c>
      <c r="D1582" s="99">
        <v>1.8751455839956199</v>
      </c>
      <c r="E1582" s="99">
        <v>388.69085387140501</v>
      </c>
      <c r="F1582" s="99">
        <v>149.46220482885801</v>
      </c>
      <c r="G1582" s="99">
        <v>0</v>
      </c>
      <c r="H1582" s="99">
        <v>12.1198729447788</v>
      </c>
      <c r="I1582" s="99">
        <v>0</v>
      </c>
      <c r="J1582" s="99">
        <v>989.41421706229403</v>
      </c>
      <c r="K1582" s="99">
        <v>0</v>
      </c>
      <c r="L1582" s="99">
        <v>618.788656666875</v>
      </c>
      <c r="M1582" s="99">
        <v>1129.8728179037601</v>
      </c>
      <c r="N1582" s="99">
        <v>1854.3010710328799</v>
      </c>
      <c r="O1582" s="99">
        <v>1008.77564861625</v>
      </c>
      <c r="P1582" s="99">
        <v>0</v>
      </c>
      <c r="Q1582" s="99">
        <v>246.42379299737499</v>
      </c>
      <c r="R1582" s="99">
        <v>59.739380351267798</v>
      </c>
      <c r="S1582" s="99">
        <v>0</v>
      </c>
      <c r="T1582" s="99">
        <v>18.853217149153402</v>
      </c>
      <c r="U1582" s="99">
        <v>1017.77176785469</v>
      </c>
      <c r="V1582" s="99">
        <v>487833.93925857497</v>
      </c>
      <c r="W1582" s="99">
        <v>59.607354894746102</v>
      </c>
      <c r="X1582" s="99">
        <v>59939.789284706101</v>
      </c>
      <c r="Y1582" s="99">
        <v>12364.6314985752</v>
      </c>
      <c r="Z1582" s="99">
        <v>0</v>
      </c>
      <c r="AA1582" s="99">
        <v>3168.2322322130199</v>
      </c>
      <c r="AB1582" s="99">
        <v>0</v>
      </c>
      <c r="AC1582" s="99">
        <v>301956.88024139398</v>
      </c>
      <c r="AD1582" s="99">
        <v>0</v>
      </c>
      <c r="AE1582" s="99">
        <v>36337.969092845902</v>
      </c>
      <c r="AF1582" s="99">
        <v>105102.44239902501</v>
      </c>
      <c r="AG1582" s="99">
        <v>257132.60513687099</v>
      </c>
      <c r="AH1582" s="99">
        <v>84176.998326301604</v>
      </c>
      <c r="AI1582" s="99">
        <v>0</v>
      </c>
      <c r="AJ1582" s="99">
        <v>65542.558400154099</v>
      </c>
      <c r="AK1582" s="99">
        <v>10924.966305494299</v>
      </c>
      <c r="AL1582" s="99">
        <v>0</v>
      </c>
      <c r="AM1582" s="99">
        <v>2867.9657483398901</v>
      </c>
      <c r="AN1582" s="99">
        <v>307244.18363571202</v>
      </c>
      <c r="AO1582" s="99">
        <v>4044520.3832092299</v>
      </c>
      <c r="AP1582" s="99">
        <v>462.180658657104</v>
      </c>
      <c r="AQ1582" s="99">
        <v>483625.009143829</v>
      </c>
      <c r="AR1582" s="99">
        <v>100077.596218109</v>
      </c>
      <c r="AS1582" s="99">
        <v>0</v>
      </c>
      <c r="AT1582" s="99">
        <v>25394.2656130791</v>
      </c>
      <c r="AU1582" s="99">
        <v>0</v>
      </c>
      <c r="AV1582" s="99">
        <v>1061324.3576354999</v>
      </c>
      <c r="AW1582" s="99">
        <v>0</v>
      </c>
      <c r="AX1582" s="99">
        <v>332579.27348327602</v>
      </c>
      <c r="AY1582" s="99">
        <v>930186.447654724</v>
      </c>
      <c r="AZ1582" s="99">
        <v>2056159.9117431601</v>
      </c>
      <c r="BA1582" s="99">
        <v>727836.35802459705</v>
      </c>
      <c r="BB1582" s="99">
        <v>0</v>
      </c>
      <c r="BC1582" s="99">
        <v>501351.85717010498</v>
      </c>
      <c r="BD1582" s="99">
        <v>82127.134219169602</v>
      </c>
      <c r="BE1582" s="99">
        <v>0</v>
      </c>
      <c r="BF1582" s="99">
        <v>22905.616719007499</v>
      </c>
      <c r="BG1582" s="99">
        <v>1076473.01863098</v>
      </c>
      <c r="BH1582" s="99">
        <v>1154642.4697113</v>
      </c>
      <c r="BI1582" s="99">
        <v>72.734965613111896</v>
      </c>
      <c r="BJ1582" s="99">
        <v>162797.68775367699</v>
      </c>
      <c r="BK1582" s="99">
        <v>38854.204937458002</v>
      </c>
      <c r="BL1582" s="99">
        <v>0</v>
      </c>
      <c r="BM1582" s="99">
        <v>3506.1054189205202</v>
      </c>
      <c r="BN1582" s="99">
        <v>0</v>
      </c>
      <c r="BO1582" s="99">
        <v>0</v>
      </c>
      <c r="BP1582" s="99">
        <v>0</v>
      </c>
      <c r="BQ1582" s="99">
        <v>0</v>
      </c>
      <c r="BR1582" s="99">
        <v>226968.355222702</v>
      </c>
      <c r="BS1582" s="99">
        <v>778456.22219085705</v>
      </c>
      <c r="BT1582" s="99">
        <v>141794.02362251299</v>
      </c>
      <c r="BU1582" s="99">
        <v>0</v>
      </c>
      <c r="BV1582" s="99">
        <v>174215.54189491301</v>
      </c>
      <c r="BW1582" s="99">
        <v>10145.3182132244</v>
      </c>
      <c r="BX1582" s="99">
        <v>0</v>
      </c>
      <c r="BY1582" s="99">
        <v>0</v>
      </c>
      <c r="BZ1582" s="99">
        <v>0</v>
      </c>
      <c r="CA1582" s="99">
        <v>4778.17541515827</v>
      </c>
      <c r="CB1582" s="99">
        <v>548086.08828735398</v>
      </c>
      <c r="CC1582" s="99">
        <v>4533350.3701171903</v>
      </c>
      <c r="CD1582" s="99">
        <v>1319389.8215484601</v>
      </c>
      <c r="CE1582" s="99">
        <v>78.919896831735997</v>
      </c>
      <c r="CF1582" s="99">
        <v>14502.7353022099</v>
      </c>
      <c r="CG1582" s="99">
        <v>109993.692219734</v>
      </c>
      <c r="CH1582" s="99">
        <v>0</v>
      </c>
      <c r="CI1582" s="99">
        <v>4855.4080205559703</v>
      </c>
      <c r="CJ1582" s="99">
        <v>562227.87517547596</v>
      </c>
      <c r="CK1582" s="99">
        <v>4643900.1780395498</v>
      </c>
      <c r="CL1582" s="99">
        <v>1332755.02433777</v>
      </c>
      <c r="CM1582" s="166">
        <v>5864.1726995110503</v>
      </c>
      <c r="CN1582" s="166">
        <v>868065.69042205799</v>
      </c>
      <c r="CO1582" s="166">
        <v>5726819.4079589797</v>
      </c>
      <c r="CP1582" s="99">
        <v>1332755.02433777</v>
      </c>
      <c r="CQ1582" s="99">
        <v>0</v>
      </c>
      <c r="CR1582" s="99">
        <v>0</v>
      </c>
      <c r="CS1582" s="99">
        <v>0</v>
      </c>
      <c r="CT1582" s="99">
        <v>0</v>
      </c>
      <c r="CU1582" s="98">
        <v>428.39504643599997</v>
      </c>
      <c r="CV1582" s="98">
        <v>1050.549478267</v>
      </c>
      <c r="CW1582" s="98">
        <v>562588.82358956384</v>
      </c>
      <c r="CX1582" s="98">
        <v>4643344.0623369245</v>
      </c>
    </row>
    <row r="1583" spans="1:102" x14ac:dyDescent="0.2">
      <c r="A1583" s="98" t="s">
        <v>77</v>
      </c>
      <c r="B1583" s="100">
        <v>39965</v>
      </c>
      <c r="C1583" s="99">
        <v>4428.3943462371799</v>
      </c>
      <c r="D1583" s="99">
        <v>1.0814206509967299</v>
      </c>
      <c r="E1583" s="99">
        <v>377.65079718828201</v>
      </c>
      <c r="F1583" s="99">
        <v>145.76385847106599</v>
      </c>
      <c r="G1583" s="99">
        <v>0</v>
      </c>
      <c r="H1583" s="99">
        <v>10.479092468740401</v>
      </c>
      <c r="I1583" s="99">
        <v>0</v>
      </c>
      <c r="J1583" s="99">
        <v>1030.7898038178701</v>
      </c>
      <c r="K1583" s="99">
        <v>0</v>
      </c>
      <c r="L1583" s="99">
        <v>632.64874913543497</v>
      </c>
      <c r="M1583" s="99">
        <v>1141.17447680235</v>
      </c>
      <c r="N1583" s="99">
        <v>1833.4802582263901</v>
      </c>
      <c r="O1583" s="99">
        <v>1045.93442356586</v>
      </c>
      <c r="P1583" s="99">
        <v>0</v>
      </c>
      <c r="Q1583" s="99">
        <v>253.00991695374299</v>
      </c>
      <c r="R1583" s="99">
        <v>57.081211758777499</v>
      </c>
      <c r="S1583" s="99">
        <v>0</v>
      </c>
      <c r="T1583" s="99">
        <v>17.451497493777399</v>
      </c>
      <c r="U1583" s="99">
        <v>1049.9874658584599</v>
      </c>
      <c r="V1583" s="99">
        <v>493217.640937805</v>
      </c>
      <c r="W1583" s="99">
        <v>34.626009256579003</v>
      </c>
      <c r="X1583" s="99">
        <v>53408.934223174998</v>
      </c>
      <c r="Y1583" s="99">
        <v>10604.8559435606</v>
      </c>
      <c r="Z1583" s="99">
        <v>0</v>
      </c>
      <c r="AA1583" s="99">
        <v>2831.9513680934901</v>
      </c>
      <c r="AB1583" s="99">
        <v>0</v>
      </c>
      <c r="AC1583" s="99">
        <v>313624.55951309198</v>
      </c>
      <c r="AD1583" s="99">
        <v>0</v>
      </c>
      <c r="AE1583" s="99">
        <v>36789.587101459503</v>
      </c>
      <c r="AF1583" s="99">
        <v>103837.63183212301</v>
      </c>
      <c r="AG1583" s="99">
        <v>255049.098890305</v>
      </c>
      <c r="AH1583" s="99">
        <v>87716.889575004607</v>
      </c>
      <c r="AI1583" s="99">
        <v>0</v>
      </c>
      <c r="AJ1583" s="99">
        <v>63775.968348026297</v>
      </c>
      <c r="AK1583" s="99">
        <v>10547.212099909801</v>
      </c>
      <c r="AL1583" s="99">
        <v>0</v>
      </c>
      <c r="AM1583" s="99">
        <v>2934.22589612007</v>
      </c>
      <c r="AN1583" s="99">
        <v>317464.72396850598</v>
      </c>
      <c r="AO1583" s="99">
        <v>4160307.5816040002</v>
      </c>
      <c r="AP1583" s="99">
        <v>278.69568220153502</v>
      </c>
      <c r="AQ1583" s="99">
        <v>434495.54480743402</v>
      </c>
      <c r="AR1583" s="99">
        <v>83326.804329872102</v>
      </c>
      <c r="AS1583" s="99">
        <v>0</v>
      </c>
      <c r="AT1583" s="99">
        <v>22839.422765731801</v>
      </c>
      <c r="AU1583" s="99">
        <v>0</v>
      </c>
      <c r="AV1583" s="99">
        <v>1116923.55342102</v>
      </c>
      <c r="AW1583" s="99">
        <v>0</v>
      </c>
      <c r="AX1583" s="99">
        <v>335302.08300781302</v>
      </c>
      <c r="AY1583" s="99">
        <v>923362.24483490002</v>
      </c>
      <c r="AZ1583" s="99">
        <v>2055524.33534241</v>
      </c>
      <c r="BA1583" s="99">
        <v>764421.36795043899</v>
      </c>
      <c r="BB1583" s="99">
        <v>0</v>
      </c>
      <c r="BC1583" s="99">
        <v>497253.30063629203</v>
      </c>
      <c r="BD1583" s="99">
        <v>78684.384197235093</v>
      </c>
      <c r="BE1583" s="99">
        <v>0</v>
      </c>
      <c r="BF1583" s="99">
        <v>23607.963289737701</v>
      </c>
      <c r="BG1583" s="99">
        <v>1128738.08297729</v>
      </c>
      <c r="BH1583" s="99">
        <v>1183626.5171508801</v>
      </c>
      <c r="BI1583" s="99">
        <v>88.186256485991194</v>
      </c>
      <c r="BJ1583" s="99">
        <v>147856.096767426</v>
      </c>
      <c r="BK1583" s="99">
        <v>34515.214399814598</v>
      </c>
      <c r="BL1583" s="99">
        <v>0</v>
      </c>
      <c r="BM1583" s="99">
        <v>3037.6305597424498</v>
      </c>
      <c r="BN1583" s="99">
        <v>0</v>
      </c>
      <c r="BO1583" s="99">
        <v>0</v>
      </c>
      <c r="BP1583" s="99">
        <v>0</v>
      </c>
      <c r="BQ1583" s="99">
        <v>0</v>
      </c>
      <c r="BR1583" s="99">
        <v>228510.21378135699</v>
      </c>
      <c r="BS1583" s="99">
        <v>779617.21994018601</v>
      </c>
      <c r="BT1583" s="99">
        <v>148946.60964202901</v>
      </c>
      <c r="BU1583" s="99">
        <v>0</v>
      </c>
      <c r="BV1583" s="99">
        <v>172342.61724662801</v>
      </c>
      <c r="BW1583" s="99">
        <v>9355.7340497970599</v>
      </c>
      <c r="BX1583" s="99">
        <v>0</v>
      </c>
      <c r="BY1583" s="99">
        <v>0</v>
      </c>
      <c r="BZ1583" s="99">
        <v>0</v>
      </c>
      <c r="CA1583" s="99">
        <v>4807.3826015591603</v>
      </c>
      <c r="CB1583" s="99">
        <v>548307.49305725098</v>
      </c>
      <c r="CC1583" s="99">
        <v>4592282.0213012705</v>
      </c>
      <c r="CD1583" s="99">
        <v>1329522.82833862</v>
      </c>
      <c r="CE1583" s="99">
        <v>74.429207211360307</v>
      </c>
      <c r="CF1583" s="99">
        <v>13771.090552449199</v>
      </c>
      <c r="CG1583" s="99">
        <v>104334.994369507</v>
      </c>
      <c r="CH1583" s="99">
        <v>0</v>
      </c>
      <c r="CI1583" s="99">
        <v>4881.6426379084596</v>
      </c>
      <c r="CJ1583" s="99">
        <v>562113.151512146</v>
      </c>
      <c r="CK1583" s="99">
        <v>4696004.6790161096</v>
      </c>
      <c r="CL1583" s="99">
        <v>1340006.7206420901</v>
      </c>
      <c r="CM1583" s="166">
        <v>5928.08956170082</v>
      </c>
      <c r="CN1583" s="166">
        <v>880429.12316894496</v>
      </c>
      <c r="CO1583" s="166">
        <v>5816852.0768432599</v>
      </c>
      <c r="CP1583" s="99">
        <v>1340006.7206420901</v>
      </c>
      <c r="CQ1583" s="99">
        <v>0</v>
      </c>
      <c r="CR1583" s="99">
        <v>0</v>
      </c>
      <c r="CS1583" s="99">
        <v>0</v>
      </c>
      <c r="CT1583" s="99">
        <v>0</v>
      </c>
      <c r="CU1583" s="98">
        <v>409.82244139900001</v>
      </c>
      <c r="CV1583" s="98">
        <v>1089.895517594</v>
      </c>
      <c r="CW1583" s="98">
        <v>562078.5836097002</v>
      </c>
      <c r="CX1583" s="98">
        <v>4696617.0156707773</v>
      </c>
    </row>
    <row r="1584" spans="1:102" x14ac:dyDescent="0.2">
      <c r="A1584" s="98" t="s">
        <v>77</v>
      </c>
      <c r="B1584" s="100">
        <v>40057</v>
      </c>
      <c r="C1584" s="99">
        <v>4484.94059556723</v>
      </c>
      <c r="D1584" s="99">
        <v>0.99564966699836099</v>
      </c>
      <c r="E1584" s="99">
        <v>314.35800068453</v>
      </c>
      <c r="F1584" s="99">
        <v>141.04726082272799</v>
      </c>
      <c r="G1584" s="99">
        <v>0</v>
      </c>
      <c r="H1584" s="99">
        <v>5.44667399290483</v>
      </c>
      <c r="I1584" s="99">
        <v>0</v>
      </c>
      <c r="J1584" s="99">
        <v>1056.85335047543</v>
      </c>
      <c r="K1584" s="99">
        <v>0</v>
      </c>
      <c r="L1584" s="99">
        <v>610.99152342975106</v>
      </c>
      <c r="M1584" s="99">
        <v>1131.7799788862501</v>
      </c>
      <c r="N1584" s="99">
        <v>1786.5893733799501</v>
      </c>
      <c r="O1584" s="99">
        <v>1085.10282509029</v>
      </c>
      <c r="P1584" s="99">
        <v>0</v>
      </c>
      <c r="Q1584" s="99">
        <v>255.901421321556</v>
      </c>
      <c r="R1584" s="99">
        <v>63.103401138912901</v>
      </c>
      <c r="S1584" s="99">
        <v>0</v>
      </c>
      <c r="T1584" s="99">
        <v>17.1288793254644</v>
      </c>
      <c r="U1584" s="99">
        <v>1074.58413401246</v>
      </c>
      <c r="V1584" s="99">
        <v>502662.74523162801</v>
      </c>
      <c r="W1584" s="99">
        <v>23.386661370983301</v>
      </c>
      <c r="X1584" s="99">
        <v>47359.591990470901</v>
      </c>
      <c r="Y1584" s="99">
        <v>10216.755600214001</v>
      </c>
      <c r="Z1584" s="99">
        <v>0</v>
      </c>
      <c r="AA1584" s="99">
        <v>2100.5903068780899</v>
      </c>
      <c r="AB1584" s="99">
        <v>0</v>
      </c>
      <c r="AC1584" s="99">
        <v>320199.19123458897</v>
      </c>
      <c r="AD1584" s="99">
        <v>0</v>
      </c>
      <c r="AE1584" s="99">
        <v>36255.727211952202</v>
      </c>
      <c r="AF1584" s="99">
        <v>101928.346696854</v>
      </c>
      <c r="AG1584" s="99">
        <v>252101.31919670099</v>
      </c>
      <c r="AH1584" s="99">
        <v>91957.639413833604</v>
      </c>
      <c r="AI1584" s="99">
        <v>0</v>
      </c>
      <c r="AJ1584" s="99">
        <v>66827.253744125395</v>
      </c>
      <c r="AK1584" s="99">
        <v>10919.0336997509</v>
      </c>
      <c r="AL1584" s="99">
        <v>0</v>
      </c>
      <c r="AM1584" s="99">
        <v>2577.37489715219</v>
      </c>
      <c r="AN1584" s="99">
        <v>322441.71210098302</v>
      </c>
      <c r="AO1584" s="99">
        <v>4217174.5794067401</v>
      </c>
      <c r="AP1584" s="99">
        <v>188.74121369794</v>
      </c>
      <c r="AQ1584" s="99">
        <v>393582.016407013</v>
      </c>
      <c r="AR1584" s="99">
        <v>83378.752823829695</v>
      </c>
      <c r="AS1584" s="99">
        <v>0</v>
      </c>
      <c r="AT1584" s="99">
        <v>18265.831669807401</v>
      </c>
      <c r="AU1584" s="99">
        <v>0</v>
      </c>
      <c r="AV1584" s="99">
        <v>1155394.2150878899</v>
      </c>
      <c r="AW1584" s="99">
        <v>0</v>
      </c>
      <c r="AX1584" s="99">
        <v>333458.97328948998</v>
      </c>
      <c r="AY1584" s="99">
        <v>912239.64350891102</v>
      </c>
      <c r="AZ1584" s="99">
        <v>2023510.4082794201</v>
      </c>
      <c r="BA1584" s="99">
        <v>803773.24884796096</v>
      </c>
      <c r="BB1584" s="99">
        <v>0</v>
      </c>
      <c r="BC1584" s="99">
        <v>522521.34440994298</v>
      </c>
      <c r="BD1584" s="99">
        <v>81559.462051391602</v>
      </c>
      <c r="BE1584" s="99">
        <v>0</v>
      </c>
      <c r="BF1584" s="99">
        <v>22829.152622461301</v>
      </c>
      <c r="BG1584" s="99">
        <v>1161150.1184234601</v>
      </c>
      <c r="BH1584" s="99">
        <v>1193123.18800354</v>
      </c>
      <c r="BI1584" s="99">
        <v>51.372242981568</v>
      </c>
      <c r="BJ1584" s="99">
        <v>137706.132823944</v>
      </c>
      <c r="BK1584" s="99">
        <v>33546.931548118599</v>
      </c>
      <c r="BL1584" s="99">
        <v>0</v>
      </c>
      <c r="BM1584" s="99">
        <v>2166.36301121116</v>
      </c>
      <c r="BN1584" s="99">
        <v>0</v>
      </c>
      <c r="BO1584" s="99">
        <v>0</v>
      </c>
      <c r="BP1584" s="99">
        <v>0</v>
      </c>
      <c r="BQ1584" s="99">
        <v>0</v>
      </c>
      <c r="BR1584" s="99">
        <v>224896.41935920701</v>
      </c>
      <c r="BS1584" s="99">
        <v>769790.45130157506</v>
      </c>
      <c r="BT1584" s="99">
        <v>156364.069932938</v>
      </c>
      <c r="BU1584" s="99">
        <v>0</v>
      </c>
      <c r="BV1584" s="99">
        <v>178879.16494178801</v>
      </c>
      <c r="BW1584" s="99">
        <v>9595.5461212396604</v>
      </c>
      <c r="BX1584" s="99">
        <v>0</v>
      </c>
      <c r="BY1584" s="99">
        <v>0</v>
      </c>
      <c r="BZ1584" s="99">
        <v>0</v>
      </c>
      <c r="CA1584" s="99">
        <v>4800.2233580350903</v>
      </c>
      <c r="CB1584" s="99">
        <v>549089.50011444103</v>
      </c>
      <c r="CC1584" s="99">
        <v>4606391.5345459003</v>
      </c>
      <c r="CD1584" s="99">
        <v>1332776.40124512</v>
      </c>
      <c r="CE1584" s="99">
        <v>79.029084776528194</v>
      </c>
      <c r="CF1584" s="99">
        <v>14046.574092626601</v>
      </c>
      <c r="CG1584" s="99">
        <v>108643.702505112</v>
      </c>
      <c r="CH1584" s="99">
        <v>0</v>
      </c>
      <c r="CI1584" s="99">
        <v>4879.7276133298901</v>
      </c>
      <c r="CJ1584" s="99">
        <v>563501.48189544701</v>
      </c>
      <c r="CK1584" s="99">
        <v>4712994.7302246103</v>
      </c>
      <c r="CL1584" s="99">
        <v>1340591.9296417199</v>
      </c>
      <c r="CM1584" s="166">
        <v>5942.4248460531198</v>
      </c>
      <c r="CN1584" s="166">
        <v>885576.68761444103</v>
      </c>
      <c r="CO1584" s="166">
        <v>5872534.83984375</v>
      </c>
      <c r="CP1584" s="99">
        <v>1340591.9296417199</v>
      </c>
      <c r="CQ1584" s="99">
        <v>0</v>
      </c>
      <c r="CR1584" s="99">
        <v>0</v>
      </c>
      <c r="CS1584" s="99">
        <v>0</v>
      </c>
      <c r="CT1584" s="99">
        <v>0</v>
      </c>
      <c r="CU1584" s="98">
        <v>335.07238940399998</v>
      </c>
      <c r="CV1584" s="98">
        <v>1123.238880975</v>
      </c>
      <c r="CW1584" s="98">
        <v>563136.07420706761</v>
      </c>
      <c r="CX1584" s="98">
        <v>4715035.237051012</v>
      </c>
    </row>
    <row r="1585" spans="1:102" x14ac:dyDescent="0.2">
      <c r="A1585" s="98" t="s">
        <v>77</v>
      </c>
      <c r="B1585" s="100">
        <v>40148</v>
      </c>
      <c r="C1585" s="99">
        <v>4619.1093355417297</v>
      </c>
      <c r="D1585" s="99">
        <v>0</v>
      </c>
      <c r="E1585" s="99">
        <v>256.41565068066097</v>
      </c>
      <c r="F1585" s="99">
        <v>131.69227193854701</v>
      </c>
      <c r="G1585" s="99">
        <v>0</v>
      </c>
      <c r="H1585" s="99">
        <v>2.1272760083666098</v>
      </c>
      <c r="I1585" s="99">
        <v>0</v>
      </c>
      <c r="J1585" s="99">
        <v>1090.98186320066</v>
      </c>
      <c r="K1585" s="99">
        <v>0</v>
      </c>
      <c r="L1585" s="99">
        <v>624.40191679447901</v>
      </c>
      <c r="M1585" s="99">
        <v>1146.30398920178</v>
      </c>
      <c r="N1585" s="99">
        <v>1793.73031519353</v>
      </c>
      <c r="O1585" s="99">
        <v>1135.3279743790599</v>
      </c>
      <c r="P1585" s="99">
        <v>0</v>
      </c>
      <c r="Q1585" s="99">
        <v>255.725910082459</v>
      </c>
      <c r="R1585" s="99">
        <v>61.0623697252013</v>
      </c>
      <c r="S1585" s="99">
        <v>0</v>
      </c>
      <c r="T1585" s="99">
        <v>21.526740170549601</v>
      </c>
      <c r="U1585" s="99">
        <v>1102.9022955447399</v>
      </c>
      <c r="V1585" s="99">
        <v>521410.72379303002</v>
      </c>
      <c r="W1585" s="99">
        <v>0</v>
      </c>
      <c r="X1585" s="99">
        <v>29468.3846085072</v>
      </c>
      <c r="Y1585" s="99">
        <v>9116.8355400562305</v>
      </c>
      <c r="Z1585" s="99">
        <v>0</v>
      </c>
      <c r="AA1585" s="99">
        <v>948.09955798834596</v>
      </c>
      <c r="AB1585" s="99">
        <v>0</v>
      </c>
      <c r="AC1585" s="99">
        <v>329733.35792923003</v>
      </c>
      <c r="AD1585" s="99">
        <v>0</v>
      </c>
      <c r="AE1585" s="99">
        <v>35688.494736194603</v>
      </c>
      <c r="AF1585" s="99">
        <v>105242.257993698</v>
      </c>
      <c r="AG1585" s="99">
        <v>251142.73569870001</v>
      </c>
      <c r="AH1585" s="99">
        <v>94561.932674408003</v>
      </c>
      <c r="AI1585" s="99">
        <v>0</v>
      </c>
      <c r="AJ1585" s="99">
        <v>66405.833258628802</v>
      </c>
      <c r="AK1585" s="99">
        <v>10776.8032733202</v>
      </c>
      <c r="AL1585" s="99">
        <v>0</v>
      </c>
      <c r="AM1585" s="99">
        <v>3352.70007747412</v>
      </c>
      <c r="AN1585" s="99">
        <v>332820.01860427897</v>
      </c>
      <c r="AO1585" s="99">
        <v>4396367.8613891602</v>
      </c>
      <c r="AP1585" s="99">
        <v>0</v>
      </c>
      <c r="AQ1585" s="99">
        <v>249158.35392189</v>
      </c>
      <c r="AR1585" s="99">
        <v>76991.757377624497</v>
      </c>
      <c r="AS1585" s="99">
        <v>0</v>
      </c>
      <c r="AT1585" s="99">
        <v>6752.3479950428</v>
      </c>
      <c r="AU1585" s="99">
        <v>0</v>
      </c>
      <c r="AV1585" s="99">
        <v>1192884.6144866899</v>
      </c>
      <c r="AW1585" s="99">
        <v>0</v>
      </c>
      <c r="AX1585" s="99">
        <v>328557.308357239</v>
      </c>
      <c r="AY1585" s="99">
        <v>934936.86492157006</v>
      </c>
      <c r="AZ1585" s="99">
        <v>2023352.3083190899</v>
      </c>
      <c r="BA1585" s="99">
        <v>824444.05072784401</v>
      </c>
      <c r="BB1585" s="99">
        <v>0</v>
      </c>
      <c r="BC1585" s="99">
        <v>521375.81248474098</v>
      </c>
      <c r="BD1585" s="99">
        <v>83983.175708770796</v>
      </c>
      <c r="BE1585" s="99">
        <v>0</v>
      </c>
      <c r="BF1585" s="99">
        <v>26056.948022365599</v>
      </c>
      <c r="BG1585" s="99">
        <v>1201462.06317139</v>
      </c>
      <c r="BH1585" s="99">
        <v>1238429.62330627</v>
      </c>
      <c r="BI1585" s="99">
        <v>0</v>
      </c>
      <c r="BJ1585" s="99">
        <v>118782.28509044601</v>
      </c>
      <c r="BK1585" s="99">
        <v>32054.142612695701</v>
      </c>
      <c r="BL1585" s="99">
        <v>0</v>
      </c>
      <c r="BM1585" s="99">
        <v>1347.39216133952</v>
      </c>
      <c r="BN1585" s="99">
        <v>0</v>
      </c>
      <c r="BO1585" s="99">
        <v>0</v>
      </c>
      <c r="BP1585" s="99">
        <v>0</v>
      </c>
      <c r="BQ1585" s="99">
        <v>0</v>
      </c>
      <c r="BR1585" s="99">
        <v>227906.122423172</v>
      </c>
      <c r="BS1585" s="99">
        <v>783171.18347930897</v>
      </c>
      <c r="BT1585" s="99">
        <v>160604.71971702599</v>
      </c>
      <c r="BU1585" s="99">
        <v>0</v>
      </c>
      <c r="BV1585" s="99">
        <v>181049.28068733201</v>
      </c>
      <c r="BW1585" s="99">
        <v>9819.8155837059003</v>
      </c>
      <c r="BX1585" s="99">
        <v>0</v>
      </c>
      <c r="BY1585" s="99">
        <v>0</v>
      </c>
      <c r="BZ1585" s="99">
        <v>0</v>
      </c>
      <c r="CA1585" s="99">
        <v>4879.3006537556603</v>
      </c>
      <c r="CB1585" s="99">
        <v>552570.92881011998</v>
      </c>
      <c r="CC1585" s="99">
        <v>4648160.7843017597</v>
      </c>
      <c r="CD1585" s="99">
        <v>1354634.0211029099</v>
      </c>
      <c r="CE1585" s="99">
        <v>78.861928859725595</v>
      </c>
      <c r="CF1585" s="99">
        <v>14637.267816662799</v>
      </c>
      <c r="CG1585" s="99">
        <v>113814.82377529101</v>
      </c>
      <c r="CH1585" s="99">
        <v>0</v>
      </c>
      <c r="CI1585" s="99">
        <v>4958.2911234497997</v>
      </c>
      <c r="CJ1585" s="99">
        <v>567339.35018158006</v>
      </c>
      <c r="CK1585" s="99">
        <v>4763655.1353149395</v>
      </c>
      <c r="CL1585" s="99">
        <v>1364131.3749542199</v>
      </c>
      <c r="CM1585" s="166">
        <v>6062.56882584095</v>
      </c>
      <c r="CN1585" s="166">
        <v>902605.50204467797</v>
      </c>
      <c r="CO1585" s="166">
        <v>5968777.67077637</v>
      </c>
      <c r="CP1585" s="99">
        <v>1364131.3749542199</v>
      </c>
      <c r="CQ1585" s="99">
        <v>0</v>
      </c>
      <c r="CR1585" s="99">
        <v>0</v>
      </c>
      <c r="CS1585" s="99">
        <v>0</v>
      </c>
      <c r="CT1585" s="99">
        <v>0</v>
      </c>
      <c r="CU1585" s="98">
        <v>270.47081888999998</v>
      </c>
      <c r="CV1585" s="98">
        <v>1158.9027948569999</v>
      </c>
      <c r="CW1585" s="98">
        <v>567208.19662678277</v>
      </c>
      <c r="CX1585" s="98">
        <v>4761975.6080770511</v>
      </c>
    </row>
    <row r="1586" spans="1:102" x14ac:dyDescent="0.2">
      <c r="A1586" s="98" t="s">
        <v>77</v>
      </c>
      <c r="B1586" s="100">
        <v>40238</v>
      </c>
      <c r="C1586" s="99">
        <v>4687.7543169856099</v>
      </c>
      <c r="D1586" s="99">
        <v>0</v>
      </c>
      <c r="E1586" s="99">
        <v>256.23296411707997</v>
      </c>
      <c r="F1586" s="99">
        <v>138.935576245189</v>
      </c>
      <c r="G1586" s="99">
        <v>0</v>
      </c>
      <c r="H1586" s="99">
        <v>0</v>
      </c>
      <c r="I1586" s="99">
        <v>0</v>
      </c>
      <c r="J1586" s="99">
        <v>1120.4093490242999</v>
      </c>
      <c r="K1586" s="99">
        <v>0</v>
      </c>
      <c r="L1586" s="99">
        <v>652.06327411532402</v>
      </c>
      <c r="M1586" s="99">
        <v>1184.1291939467201</v>
      </c>
      <c r="N1586" s="99">
        <v>1766.3810198009</v>
      </c>
      <c r="O1586" s="99">
        <v>1159.1443285345999</v>
      </c>
      <c r="P1586" s="99">
        <v>0</v>
      </c>
      <c r="Q1586" s="99">
        <v>266.42518235743</v>
      </c>
      <c r="R1586" s="99">
        <v>58.726848481223001</v>
      </c>
      <c r="S1586" s="99">
        <v>0</v>
      </c>
      <c r="T1586" s="99">
        <v>22.175687695853401</v>
      </c>
      <c r="U1586" s="99">
        <v>1127.69746541977</v>
      </c>
      <c r="V1586" s="99">
        <v>523187.36063766503</v>
      </c>
      <c r="W1586" s="99">
        <v>0</v>
      </c>
      <c r="X1586" s="99">
        <v>28445.1256241798</v>
      </c>
      <c r="Y1586" s="99">
        <v>8803.8831478357297</v>
      </c>
      <c r="Z1586" s="99">
        <v>0</v>
      </c>
      <c r="AA1586" s="99">
        <v>0</v>
      </c>
      <c r="AB1586" s="99">
        <v>0</v>
      </c>
      <c r="AC1586" s="99">
        <v>340584.78147506702</v>
      </c>
      <c r="AD1586" s="99">
        <v>0</v>
      </c>
      <c r="AE1586" s="99">
        <v>37344.410203933701</v>
      </c>
      <c r="AF1586" s="99">
        <v>105365.62803077701</v>
      </c>
      <c r="AG1586" s="99">
        <v>244096.578580856</v>
      </c>
      <c r="AH1586" s="99">
        <v>94850.807514190703</v>
      </c>
      <c r="AI1586" s="99">
        <v>0</v>
      </c>
      <c r="AJ1586" s="99">
        <v>70888.918456077605</v>
      </c>
      <c r="AK1586" s="99">
        <v>11201.052110910399</v>
      </c>
      <c r="AL1586" s="99">
        <v>0</v>
      </c>
      <c r="AM1586" s="99">
        <v>2901.5573150813598</v>
      </c>
      <c r="AN1586" s="99">
        <v>341550.13526153599</v>
      </c>
      <c r="AO1586" s="99">
        <v>4400525.06640625</v>
      </c>
      <c r="AP1586" s="99">
        <v>0</v>
      </c>
      <c r="AQ1586" s="99">
        <v>248096.955169678</v>
      </c>
      <c r="AR1586" s="99">
        <v>75732.734012603803</v>
      </c>
      <c r="AS1586" s="99">
        <v>0</v>
      </c>
      <c r="AT1586" s="99">
        <v>0</v>
      </c>
      <c r="AU1586" s="99">
        <v>0</v>
      </c>
      <c r="AV1586" s="99">
        <v>1236842.6484375</v>
      </c>
      <c r="AW1586" s="99">
        <v>0</v>
      </c>
      <c r="AX1586" s="99">
        <v>349107.06986236601</v>
      </c>
      <c r="AY1586" s="99">
        <v>945157.82811737095</v>
      </c>
      <c r="AZ1586" s="99">
        <v>1975202.1028442399</v>
      </c>
      <c r="BA1586" s="99">
        <v>829915.42034912098</v>
      </c>
      <c r="BB1586" s="99">
        <v>0</v>
      </c>
      <c r="BC1586" s="99">
        <v>557330.357421875</v>
      </c>
      <c r="BD1586" s="99">
        <v>87635.560633659406</v>
      </c>
      <c r="BE1586" s="99">
        <v>0</v>
      </c>
      <c r="BF1586" s="99">
        <v>24191.328228235201</v>
      </c>
      <c r="BG1586" s="99">
        <v>1240707.7869873</v>
      </c>
      <c r="BH1586" s="99">
        <v>1237859.0491333001</v>
      </c>
      <c r="BI1586" s="99">
        <v>0</v>
      </c>
      <c r="BJ1586" s="99">
        <v>115349.783435822</v>
      </c>
      <c r="BK1586" s="99">
        <v>30186.567128896699</v>
      </c>
      <c r="BL1586" s="99">
        <v>0</v>
      </c>
      <c r="BM1586" s="99">
        <v>784.481708727777</v>
      </c>
      <c r="BN1586" s="99">
        <v>0</v>
      </c>
      <c r="BO1586" s="99">
        <v>0</v>
      </c>
      <c r="BP1586" s="99">
        <v>0</v>
      </c>
      <c r="BQ1586" s="99">
        <v>0</v>
      </c>
      <c r="BR1586" s="99">
        <v>242660.224870682</v>
      </c>
      <c r="BS1586" s="99">
        <v>761984.60658264195</v>
      </c>
      <c r="BT1586" s="99">
        <v>161687.12370300299</v>
      </c>
      <c r="BU1586" s="99">
        <v>0</v>
      </c>
      <c r="BV1586" s="99">
        <v>192557.140758514</v>
      </c>
      <c r="BW1586" s="99">
        <v>9978.1825493574106</v>
      </c>
      <c r="BX1586" s="99">
        <v>0</v>
      </c>
      <c r="BY1586" s="99">
        <v>0</v>
      </c>
      <c r="BZ1586" s="99">
        <v>0</v>
      </c>
      <c r="CA1586" s="99">
        <v>4941.8160322308504</v>
      </c>
      <c r="CB1586" s="99">
        <v>552727.64379882801</v>
      </c>
      <c r="CC1586" s="99">
        <v>4655313.7732543899</v>
      </c>
      <c r="CD1586" s="99">
        <v>1354890.4733734101</v>
      </c>
      <c r="CE1586" s="99">
        <v>78.012640862725704</v>
      </c>
      <c r="CF1586" s="99">
        <v>14371.7003031969</v>
      </c>
      <c r="CG1586" s="99">
        <v>113847.963827133</v>
      </c>
      <c r="CH1586" s="99">
        <v>0</v>
      </c>
      <c r="CI1586" s="99">
        <v>5020.9085530638704</v>
      </c>
      <c r="CJ1586" s="99">
        <v>567336.12716674805</v>
      </c>
      <c r="CK1586" s="99">
        <v>4770086.6823730497</v>
      </c>
      <c r="CL1586" s="99">
        <v>1369157.3675231901</v>
      </c>
      <c r="CM1586" s="166">
        <v>6140.0342428088197</v>
      </c>
      <c r="CN1586" s="166">
        <v>909600.58192443801</v>
      </c>
      <c r="CO1586" s="166">
        <v>6012981.5200805701</v>
      </c>
      <c r="CP1586" s="99">
        <v>1369157.3675231901</v>
      </c>
      <c r="CQ1586" s="99">
        <v>0</v>
      </c>
      <c r="CR1586" s="99">
        <v>0</v>
      </c>
      <c r="CS1586" s="99">
        <v>0</v>
      </c>
      <c r="CT1586" s="99">
        <v>0</v>
      </c>
      <c r="CU1586" s="98">
        <v>265.49281284599999</v>
      </c>
      <c r="CV1586" s="98">
        <v>1195.810652159</v>
      </c>
      <c r="CW1586" s="98">
        <v>567099.34410202492</v>
      </c>
      <c r="CX1586" s="98">
        <v>4769161.7370815231</v>
      </c>
    </row>
    <row r="1587" spans="1:102" x14ac:dyDescent="0.2">
      <c r="A1587" s="98" t="s">
        <v>77</v>
      </c>
      <c r="B1587" s="100">
        <v>40330</v>
      </c>
      <c r="C1587" s="99">
        <v>4681.2159332036999</v>
      </c>
      <c r="D1587" s="99">
        <v>0</v>
      </c>
      <c r="E1587" s="99">
        <v>244.79113096371299</v>
      </c>
      <c r="F1587" s="99">
        <v>127.431654972956</v>
      </c>
      <c r="G1587" s="99">
        <v>0</v>
      </c>
      <c r="H1587" s="99">
        <v>0</v>
      </c>
      <c r="I1587" s="99">
        <v>0</v>
      </c>
      <c r="J1587" s="99">
        <v>1143.1624294221399</v>
      </c>
      <c r="K1587" s="99">
        <v>0</v>
      </c>
      <c r="L1587" s="99">
        <v>661.45692075788997</v>
      </c>
      <c r="M1587" s="99">
        <v>1178.6019533574599</v>
      </c>
      <c r="N1587" s="99">
        <v>1753.70584395528</v>
      </c>
      <c r="O1587" s="99">
        <v>1158.7129741907099</v>
      </c>
      <c r="P1587" s="99">
        <v>0</v>
      </c>
      <c r="Q1587" s="99">
        <v>262.80054083466501</v>
      </c>
      <c r="R1587" s="99">
        <v>62.002005875576302</v>
      </c>
      <c r="S1587" s="99">
        <v>0</v>
      </c>
      <c r="T1587" s="99">
        <v>16.361811959417501</v>
      </c>
      <c r="U1587" s="99">
        <v>1147.55188806355</v>
      </c>
      <c r="V1587" s="99">
        <v>520396.93335342401</v>
      </c>
      <c r="W1587" s="99">
        <v>0</v>
      </c>
      <c r="X1587" s="99">
        <v>28798.174545764901</v>
      </c>
      <c r="Y1587" s="99">
        <v>8021.2524271011398</v>
      </c>
      <c r="Z1587" s="99">
        <v>0</v>
      </c>
      <c r="AA1587" s="99">
        <v>0</v>
      </c>
      <c r="AB1587" s="99">
        <v>0</v>
      </c>
      <c r="AC1587" s="99">
        <v>349933.63416290301</v>
      </c>
      <c r="AD1587" s="99">
        <v>0</v>
      </c>
      <c r="AE1587" s="99">
        <v>38665.894645690903</v>
      </c>
      <c r="AF1587" s="99">
        <v>107422.765446663</v>
      </c>
      <c r="AG1587" s="99">
        <v>239889.77990531901</v>
      </c>
      <c r="AH1587" s="99">
        <v>93254.840836525007</v>
      </c>
      <c r="AI1587" s="99">
        <v>0</v>
      </c>
      <c r="AJ1587" s="99">
        <v>72268.560729026794</v>
      </c>
      <c r="AK1587" s="99">
        <v>12591.5517567396</v>
      </c>
      <c r="AL1587" s="99">
        <v>0</v>
      </c>
      <c r="AM1587" s="99">
        <v>2574.1376799344998</v>
      </c>
      <c r="AN1587" s="99">
        <v>350507.51026916498</v>
      </c>
      <c r="AO1587" s="99">
        <v>4405692.9129028302</v>
      </c>
      <c r="AP1587" s="99">
        <v>0</v>
      </c>
      <c r="AQ1587" s="99">
        <v>252016.68957328799</v>
      </c>
      <c r="AR1587" s="99">
        <v>71238.602081298799</v>
      </c>
      <c r="AS1587" s="99">
        <v>0</v>
      </c>
      <c r="AT1587" s="99">
        <v>0</v>
      </c>
      <c r="AU1587" s="99">
        <v>0</v>
      </c>
      <c r="AV1587" s="99">
        <v>1281845.8479003899</v>
      </c>
      <c r="AW1587" s="99">
        <v>0</v>
      </c>
      <c r="AX1587" s="99">
        <v>360010.59412765497</v>
      </c>
      <c r="AY1587" s="99">
        <v>970513.01264190697</v>
      </c>
      <c r="AZ1587" s="99">
        <v>1937332.1607055699</v>
      </c>
      <c r="BA1587" s="99">
        <v>818468.17266845703</v>
      </c>
      <c r="BB1587" s="99">
        <v>0</v>
      </c>
      <c r="BC1587" s="99">
        <v>573560.11286926304</v>
      </c>
      <c r="BD1587" s="99">
        <v>96619.4896354675</v>
      </c>
      <c r="BE1587" s="99">
        <v>0</v>
      </c>
      <c r="BF1587" s="99">
        <v>21830.368186235399</v>
      </c>
      <c r="BG1587" s="99">
        <v>1284334.12956238</v>
      </c>
      <c r="BH1587" s="99">
        <v>1240189.9029846201</v>
      </c>
      <c r="BI1587" s="99">
        <v>0</v>
      </c>
      <c r="BJ1587" s="99">
        <v>113350.216162682</v>
      </c>
      <c r="BK1587" s="99">
        <v>29723.680867433501</v>
      </c>
      <c r="BL1587" s="99">
        <v>0</v>
      </c>
      <c r="BM1587" s="99">
        <v>735.87751343101297</v>
      </c>
      <c r="BN1587" s="99">
        <v>0</v>
      </c>
      <c r="BO1587" s="99">
        <v>0</v>
      </c>
      <c r="BP1587" s="99">
        <v>0</v>
      </c>
      <c r="BQ1587" s="99">
        <v>0</v>
      </c>
      <c r="BR1587" s="99">
        <v>246988.258047104</v>
      </c>
      <c r="BS1587" s="99">
        <v>747889.94673919701</v>
      </c>
      <c r="BT1587" s="99">
        <v>159192.178319931</v>
      </c>
      <c r="BU1587" s="99">
        <v>0</v>
      </c>
      <c r="BV1587" s="99">
        <v>198021.54400443999</v>
      </c>
      <c r="BW1587" s="99">
        <v>10991.4888385534</v>
      </c>
      <c r="BX1587" s="99">
        <v>0</v>
      </c>
      <c r="BY1587" s="99">
        <v>0</v>
      </c>
      <c r="BZ1587" s="99">
        <v>0</v>
      </c>
      <c r="CA1587" s="99">
        <v>4919.7304148078001</v>
      </c>
      <c r="CB1587" s="99">
        <v>549559.17063140904</v>
      </c>
      <c r="CC1587" s="99">
        <v>4653944.1489868201</v>
      </c>
      <c r="CD1587" s="99">
        <v>1353644.1501007101</v>
      </c>
      <c r="CE1587" s="99">
        <v>77.034732720814603</v>
      </c>
      <c r="CF1587" s="99">
        <v>14949.1388183832</v>
      </c>
      <c r="CG1587" s="99">
        <v>116919.14556694</v>
      </c>
      <c r="CH1587" s="99">
        <v>0</v>
      </c>
      <c r="CI1587" s="99">
        <v>4995.9174416065198</v>
      </c>
      <c r="CJ1587" s="99">
        <v>564303.34283447301</v>
      </c>
      <c r="CK1587" s="99">
        <v>4770507.8121948196</v>
      </c>
      <c r="CL1587" s="99">
        <v>1364090.5652465799</v>
      </c>
      <c r="CM1587" s="166">
        <v>6139.9998997449902</v>
      </c>
      <c r="CN1587" s="166">
        <v>914456.95956420898</v>
      </c>
      <c r="CO1587" s="166">
        <v>6050531.7720947303</v>
      </c>
      <c r="CP1587" s="99">
        <v>1364090.5652465799</v>
      </c>
      <c r="CQ1587" s="99">
        <v>0</v>
      </c>
      <c r="CR1587" s="99">
        <v>0</v>
      </c>
      <c r="CS1587" s="99">
        <v>0</v>
      </c>
      <c r="CT1587" s="99">
        <v>0</v>
      </c>
      <c r="CU1587" s="98">
        <v>251.317554524</v>
      </c>
      <c r="CV1587" s="98">
        <v>1215.5059744570001</v>
      </c>
      <c r="CW1587" s="98">
        <v>564508.30944979226</v>
      </c>
      <c r="CX1587" s="98">
        <v>4770863.2945537604</v>
      </c>
    </row>
    <row r="1588" spans="1:102" x14ac:dyDescent="0.2">
      <c r="A1588" s="98" t="s">
        <v>77</v>
      </c>
      <c r="B1588" s="100">
        <v>40422</v>
      </c>
      <c r="C1588" s="99">
        <v>4662.3129746913901</v>
      </c>
      <c r="D1588" s="99">
        <v>0</v>
      </c>
      <c r="E1588" s="99">
        <v>240.69923127442601</v>
      </c>
      <c r="F1588" s="99">
        <v>123.118984947912</v>
      </c>
      <c r="G1588" s="99">
        <v>0</v>
      </c>
      <c r="H1588" s="99">
        <v>0</v>
      </c>
      <c r="I1588" s="99">
        <v>0</v>
      </c>
      <c r="J1588" s="99">
        <v>1155.40389069915</v>
      </c>
      <c r="K1588" s="99">
        <v>0</v>
      </c>
      <c r="L1588" s="99">
        <v>689.80027984082699</v>
      </c>
      <c r="M1588" s="99">
        <v>1166.90550342202</v>
      </c>
      <c r="N1588" s="99">
        <v>1733.95446915925</v>
      </c>
      <c r="O1588" s="99">
        <v>1147.35685737431</v>
      </c>
      <c r="P1588" s="99">
        <v>0</v>
      </c>
      <c r="Q1588" s="99">
        <v>271.01997026056102</v>
      </c>
      <c r="R1588" s="99">
        <v>68.882072583772199</v>
      </c>
      <c r="S1588" s="99">
        <v>0</v>
      </c>
      <c r="T1588" s="99">
        <v>24.501626187702598</v>
      </c>
      <c r="U1588" s="99">
        <v>1162.64204332232</v>
      </c>
      <c r="V1588" s="99">
        <v>523435.76344299299</v>
      </c>
      <c r="W1588" s="99">
        <v>0</v>
      </c>
      <c r="X1588" s="99">
        <v>27450.3060581684</v>
      </c>
      <c r="Y1588" s="99">
        <v>7305.5834641456604</v>
      </c>
      <c r="Z1588" s="99">
        <v>0</v>
      </c>
      <c r="AA1588" s="99">
        <v>0</v>
      </c>
      <c r="AB1588" s="99">
        <v>0</v>
      </c>
      <c r="AC1588" s="99">
        <v>355531.96303176897</v>
      </c>
      <c r="AD1588" s="99">
        <v>0</v>
      </c>
      <c r="AE1588" s="99">
        <v>39488.400021076202</v>
      </c>
      <c r="AF1588" s="99">
        <v>106450.212899208</v>
      </c>
      <c r="AG1588" s="99">
        <v>237040.30539703401</v>
      </c>
      <c r="AH1588" s="99">
        <v>93294.730506897002</v>
      </c>
      <c r="AI1588" s="99">
        <v>0</v>
      </c>
      <c r="AJ1588" s="99">
        <v>73569.113262176499</v>
      </c>
      <c r="AK1588" s="99">
        <v>11890.3894324303</v>
      </c>
      <c r="AL1588" s="99">
        <v>0</v>
      </c>
      <c r="AM1588" s="99">
        <v>2712.7066303491602</v>
      </c>
      <c r="AN1588" s="99">
        <v>356616.90311050398</v>
      </c>
      <c r="AO1588" s="99">
        <v>4430174.63208008</v>
      </c>
      <c r="AP1588" s="99">
        <v>0</v>
      </c>
      <c r="AQ1588" s="99">
        <v>245439.652629852</v>
      </c>
      <c r="AR1588" s="99">
        <v>67136.463524818406</v>
      </c>
      <c r="AS1588" s="99">
        <v>0</v>
      </c>
      <c r="AT1588" s="99">
        <v>0</v>
      </c>
      <c r="AU1588" s="99">
        <v>0</v>
      </c>
      <c r="AV1588" s="99">
        <v>1303640.0597228999</v>
      </c>
      <c r="AW1588" s="99">
        <v>0</v>
      </c>
      <c r="AX1588" s="99">
        <v>364553.99544906599</v>
      </c>
      <c r="AY1588" s="99">
        <v>962609.82746124303</v>
      </c>
      <c r="AZ1588" s="99">
        <v>1925611.43043518</v>
      </c>
      <c r="BA1588" s="99">
        <v>821447.02091980004</v>
      </c>
      <c r="BB1588" s="99">
        <v>0</v>
      </c>
      <c r="BC1588" s="99">
        <v>581357.32800293004</v>
      </c>
      <c r="BD1588" s="99">
        <v>94668.705083847002</v>
      </c>
      <c r="BE1588" s="99">
        <v>0</v>
      </c>
      <c r="BF1588" s="99">
        <v>22953.9777255058</v>
      </c>
      <c r="BG1588" s="99">
        <v>1303634.4384155299</v>
      </c>
      <c r="BH1588" s="99">
        <v>1237952.1881408701</v>
      </c>
      <c r="BI1588" s="99">
        <v>0</v>
      </c>
      <c r="BJ1588" s="99">
        <v>114540.09418106099</v>
      </c>
      <c r="BK1588" s="99">
        <v>28842.305967807799</v>
      </c>
      <c r="BL1588" s="99">
        <v>0</v>
      </c>
      <c r="BM1588" s="99">
        <v>781.74038020521402</v>
      </c>
      <c r="BN1588" s="99">
        <v>0</v>
      </c>
      <c r="BO1588" s="99">
        <v>0</v>
      </c>
      <c r="BP1588" s="99">
        <v>0</v>
      </c>
      <c r="BQ1588" s="99">
        <v>0</v>
      </c>
      <c r="BR1588" s="99">
        <v>246352.90069580101</v>
      </c>
      <c r="BS1588" s="99">
        <v>744371.30213165295</v>
      </c>
      <c r="BT1588" s="99">
        <v>160019.13265037499</v>
      </c>
      <c r="BU1588" s="99">
        <v>0</v>
      </c>
      <c r="BV1588" s="99">
        <v>199321.822463989</v>
      </c>
      <c r="BW1588" s="99">
        <v>11040.862853884701</v>
      </c>
      <c r="BX1588" s="99">
        <v>0</v>
      </c>
      <c r="BY1588" s="99">
        <v>0</v>
      </c>
      <c r="BZ1588" s="99">
        <v>0</v>
      </c>
      <c r="CA1588" s="99">
        <v>4907.8243033886001</v>
      </c>
      <c r="CB1588" s="99">
        <v>549747.07966613804</v>
      </c>
      <c r="CC1588" s="99">
        <v>4670136.3810424795</v>
      </c>
      <c r="CD1588" s="99">
        <v>1353991.2807159401</v>
      </c>
      <c r="CE1588" s="99">
        <v>90.800626385957003</v>
      </c>
      <c r="CF1588" s="99">
        <v>14780.5527684689</v>
      </c>
      <c r="CG1588" s="99">
        <v>118850.165367126</v>
      </c>
      <c r="CH1588" s="99">
        <v>0</v>
      </c>
      <c r="CI1588" s="99">
        <v>4998.4138045311001</v>
      </c>
      <c r="CJ1588" s="99">
        <v>564190.85908508301</v>
      </c>
      <c r="CK1588" s="99">
        <v>4786432.2431640597</v>
      </c>
      <c r="CL1588" s="99">
        <v>1361796.9734191899</v>
      </c>
      <c r="CM1588" s="166">
        <v>6151.5887216925603</v>
      </c>
      <c r="CN1588" s="166">
        <v>922399.57697296096</v>
      </c>
      <c r="CO1588" s="166">
        <v>6095668.3306274395</v>
      </c>
      <c r="CP1588" s="99">
        <v>1361796.9734191899</v>
      </c>
      <c r="CQ1588" s="99">
        <v>0</v>
      </c>
      <c r="CR1588" s="99">
        <v>0</v>
      </c>
      <c r="CS1588" s="99">
        <v>0</v>
      </c>
      <c r="CT1588" s="99">
        <v>0</v>
      </c>
      <c r="CU1588" s="98">
        <v>246.478124729</v>
      </c>
      <c r="CV1588" s="98">
        <v>1237.656427481</v>
      </c>
      <c r="CW1588" s="98">
        <v>564527.6324346069</v>
      </c>
      <c r="CX1588" s="98">
        <v>4788986.5464096051</v>
      </c>
    </row>
    <row r="1589" spans="1:102" x14ac:dyDescent="0.2">
      <c r="A1589" s="98" t="s">
        <v>77</v>
      </c>
      <c r="B1589" s="100">
        <v>40513</v>
      </c>
      <c r="C1589" s="99">
        <v>4573.6302137374896</v>
      </c>
      <c r="D1589" s="99">
        <v>0</v>
      </c>
      <c r="E1589" s="99">
        <v>248.154654519632</v>
      </c>
      <c r="F1589" s="99">
        <v>126.864078155719</v>
      </c>
      <c r="G1589" s="99">
        <v>0</v>
      </c>
      <c r="H1589" s="99">
        <v>0</v>
      </c>
      <c r="I1589" s="99">
        <v>0</v>
      </c>
      <c r="J1589" s="99">
        <v>1176.27547261119</v>
      </c>
      <c r="K1589" s="99">
        <v>0</v>
      </c>
      <c r="L1589" s="99">
        <v>842.58300186693702</v>
      </c>
      <c r="M1589" s="99">
        <v>1160.61720250547</v>
      </c>
      <c r="N1589" s="99">
        <v>1695.6016052663299</v>
      </c>
      <c r="O1589" s="99">
        <v>1123.84670861065</v>
      </c>
      <c r="P1589" s="99">
        <v>0</v>
      </c>
      <c r="Q1589" s="99">
        <v>265.77972895279498</v>
      </c>
      <c r="R1589" s="99">
        <v>79.548819622956202</v>
      </c>
      <c r="S1589" s="99">
        <v>0</v>
      </c>
      <c r="T1589" s="99">
        <v>26.666721421061101</v>
      </c>
      <c r="U1589" s="99">
        <v>1181.2567783296099</v>
      </c>
      <c r="V1589" s="99">
        <v>517631.837345123</v>
      </c>
      <c r="W1589" s="99">
        <v>0</v>
      </c>
      <c r="X1589" s="99">
        <v>29578.504585504499</v>
      </c>
      <c r="Y1589" s="99">
        <v>8374.5145871639306</v>
      </c>
      <c r="Z1589" s="99">
        <v>0</v>
      </c>
      <c r="AA1589" s="99">
        <v>0</v>
      </c>
      <c r="AB1589" s="99">
        <v>0</v>
      </c>
      <c r="AC1589" s="99">
        <v>361266.24541091901</v>
      </c>
      <c r="AD1589" s="99">
        <v>0</v>
      </c>
      <c r="AE1589" s="99">
        <v>46192.546809673302</v>
      </c>
      <c r="AF1589" s="99">
        <v>106590.33348846401</v>
      </c>
      <c r="AG1589" s="99">
        <v>234115.00082588199</v>
      </c>
      <c r="AH1589" s="99">
        <v>83964.772294044495</v>
      </c>
      <c r="AI1589" s="99">
        <v>0</v>
      </c>
      <c r="AJ1589" s="99">
        <v>75693.121953964204</v>
      </c>
      <c r="AK1589" s="99">
        <v>11920.2886304855</v>
      </c>
      <c r="AL1589" s="99">
        <v>0</v>
      </c>
      <c r="AM1589" s="99">
        <v>3015.1943082213402</v>
      </c>
      <c r="AN1589" s="99">
        <v>362663.84558868402</v>
      </c>
      <c r="AO1589" s="99">
        <v>4369758.1567382803</v>
      </c>
      <c r="AP1589" s="99">
        <v>0</v>
      </c>
      <c r="AQ1589" s="99">
        <v>262528.98070907599</v>
      </c>
      <c r="AR1589" s="99">
        <v>79785.727180481001</v>
      </c>
      <c r="AS1589" s="99">
        <v>0</v>
      </c>
      <c r="AT1589" s="99">
        <v>0</v>
      </c>
      <c r="AU1589" s="99">
        <v>0</v>
      </c>
      <c r="AV1589" s="99">
        <v>1337340.0239563</v>
      </c>
      <c r="AW1589" s="99">
        <v>0</v>
      </c>
      <c r="AX1589" s="99">
        <v>431446.079845428</v>
      </c>
      <c r="AY1589" s="99">
        <v>977349.59883117699</v>
      </c>
      <c r="AZ1589" s="99">
        <v>1904397.6856079099</v>
      </c>
      <c r="BA1589" s="99">
        <v>743643.23722839402</v>
      </c>
      <c r="BB1589" s="99">
        <v>0</v>
      </c>
      <c r="BC1589" s="99">
        <v>599936.18621826195</v>
      </c>
      <c r="BD1589" s="99">
        <v>93414.384429931597</v>
      </c>
      <c r="BE1589" s="99">
        <v>0</v>
      </c>
      <c r="BF1589" s="99">
        <v>24997.253375053398</v>
      </c>
      <c r="BG1589" s="99">
        <v>1343809.5567627</v>
      </c>
      <c r="BH1589" s="99">
        <v>1218150.60583496</v>
      </c>
      <c r="BI1589" s="99">
        <v>0</v>
      </c>
      <c r="BJ1589" s="99">
        <v>120994.491399765</v>
      </c>
      <c r="BK1589" s="99">
        <v>31675.700098514601</v>
      </c>
      <c r="BL1589" s="99">
        <v>0</v>
      </c>
      <c r="BM1589" s="99">
        <v>762.32944113761198</v>
      </c>
      <c r="BN1589" s="99">
        <v>0</v>
      </c>
      <c r="BO1589" s="99">
        <v>0</v>
      </c>
      <c r="BP1589" s="99">
        <v>0</v>
      </c>
      <c r="BQ1589" s="99">
        <v>0</v>
      </c>
      <c r="BR1589" s="99">
        <v>246339.60148048401</v>
      </c>
      <c r="BS1589" s="99">
        <v>736731.52512359596</v>
      </c>
      <c r="BT1589" s="99">
        <v>144627.39772605899</v>
      </c>
      <c r="BU1589" s="99">
        <v>0</v>
      </c>
      <c r="BV1589" s="99">
        <v>207120.29563522301</v>
      </c>
      <c r="BW1589" s="99">
        <v>9996.1234461069107</v>
      </c>
      <c r="BX1589" s="99">
        <v>0</v>
      </c>
      <c r="BY1589" s="99">
        <v>0</v>
      </c>
      <c r="BZ1589" s="99">
        <v>0</v>
      </c>
      <c r="CA1589" s="99">
        <v>4826.7317621707898</v>
      </c>
      <c r="CB1589" s="99">
        <v>546770.569244385</v>
      </c>
      <c r="CC1589" s="99">
        <v>4635113.8248901404</v>
      </c>
      <c r="CD1589" s="99">
        <v>1336004.6624145501</v>
      </c>
      <c r="CE1589" s="99">
        <v>103.38143160753</v>
      </c>
      <c r="CF1589" s="99">
        <v>15885.082952499401</v>
      </c>
      <c r="CG1589" s="99">
        <v>125328.47030735</v>
      </c>
      <c r="CH1589" s="99">
        <v>0</v>
      </c>
      <c r="CI1589" s="99">
        <v>4928.9804769754401</v>
      </c>
      <c r="CJ1589" s="99">
        <v>562641.21520233201</v>
      </c>
      <c r="CK1589" s="99">
        <v>4761726.4048461895</v>
      </c>
      <c r="CL1589" s="99">
        <v>1345942.06486511</v>
      </c>
      <c r="CM1589" s="166">
        <v>6104.4161878228197</v>
      </c>
      <c r="CN1589" s="166">
        <v>922875.77431488002</v>
      </c>
      <c r="CO1589" s="166">
        <v>6099257.2321777297</v>
      </c>
      <c r="CP1589" s="99">
        <v>1345942.06486511</v>
      </c>
      <c r="CQ1589" s="99">
        <v>0</v>
      </c>
      <c r="CR1589" s="99">
        <v>0</v>
      </c>
      <c r="CS1589" s="99">
        <v>0</v>
      </c>
      <c r="CT1589" s="99">
        <v>0</v>
      </c>
      <c r="CU1589" s="98">
        <v>254.874098952</v>
      </c>
      <c r="CV1589" s="98">
        <v>1267.49382137</v>
      </c>
      <c r="CW1589" s="98">
        <v>562655.65219688439</v>
      </c>
      <c r="CX1589" s="98">
        <v>4760442.2951974906</v>
      </c>
    </row>
    <row r="1590" spans="1:102" x14ac:dyDescent="0.2">
      <c r="A1590" s="98" t="s">
        <v>77</v>
      </c>
      <c r="B1590" s="100">
        <v>40603</v>
      </c>
      <c r="C1590" s="99">
        <v>4471.1175353527096</v>
      </c>
      <c r="D1590" s="99">
        <v>0</v>
      </c>
      <c r="E1590" s="99">
        <v>259.10670767724503</v>
      </c>
      <c r="F1590" s="99">
        <v>131.77697378583301</v>
      </c>
      <c r="G1590" s="99">
        <v>0</v>
      </c>
      <c r="H1590" s="99">
        <v>0</v>
      </c>
      <c r="I1590" s="99">
        <v>0</v>
      </c>
      <c r="J1590" s="99">
        <v>1216.34807127714</v>
      </c>
      <c r="K1590" s="99">
        <v>0</v>
      </c>
      <c r="L1590" s="99">
        <v>1625.78585250676</v>
      </c>
      <c r="M1590" s="99">
        <v>1149.50022639334</v>
      </c>
      <c r="N1590" s="99">
        <v>1653.9655636847001</v>
      </c>
      <c r="O1590" s="99">
        <v>0</v>
      </c>
      <c r="P1590" s="99">
        <v>0</v>
      </c>
      <c r="Q1590" s="99">
        <v>271.52699915692199</v>
      </c>
      <c r="R1590" s="99">
        <v>0</v>
      </c>
      <c r="S1590" s="99">
        <v>0</v>
      </c>
      <c r="T1590" s="99">
        <v>98.538426058366895</v>
      </c>
      <c r="U1590" s="99">
        <v>1219.01415686309</v>
      </c>
      <c r="V1590" s="99">
        <v>508492.22056579601</v>
      </c>
      <c r="W1590" s="99">
        <v>0</v>
      </c>
      <c r="X1590" s="99">
        <v>27728.336238622702</v>
      </c>
      <c r="Y1590" s="99">
        <v>7549.1758738160097</v>
      </c>
      <c r="Z1590" s="99">
        <v>0</v>
      </c>
      <c r="AA1590" s="99">
        <v>0</v>
      </c>
      <c r="AB1590" s="99">
        <v>0</v>
      </c>
      <c r="AC1590" s="99">
        <v>373180.84284973098</v>
      </c>
      <c r="AD1590" s="99">
        <v>0</v>
      </c>
      <c r="AE1590" s="99">
        <v>125141.25401783</v>
      </c>
      <c r="AF1590" s="99">
        <v>105220.74899291999</v>
      </c>
      <c r="AG1590" s="99">
        <v>228252.62081146199</v>
      </c>
      <c r="AH1590" s="99">
        <v>0</v>
      </c>
      <c r="AI1590" s="99">
        <v>0</v>
      </c>
      <c r="AJ1590" s="99">
        <v>76223.348150253296</v>
      </c>
      <c r="AK1590" s="99">
        <v>0</v>
      </c>
      <c r="AL1590" s="99">
        <v>0</v>
      </c>
      <c r="AM1590" s="99">
        <v>14985.6445696354</v>
      </c>
      <c r="AN1590" s="99">
        <v>373494.477035522</v>
      </c>
      <c r="AO1590" s="99">
        <v>4332259.1834716797</v>
      </c>
      <c r="AP1590" s="99">
        <v>0</v>
      </c>
      <c r="AQ1590" s="99">
        <v>248667.34342384301</v>
      </c>
      <c r="AR1590" s="99">
        <v>67535.505901336699</v>
      </c>
      <c r="AS1590" s="99">
        <v>0</v>
      </c>
      <c r="AT1590" s="99">
        <v>0</v>
      </c>
      <c r="AU1590" s="99">
        <v>0</v>
      </c>
      <c r="AV1590" s="99">
        <v>1395334.1443481401</v>
      </c>
      <c r="AW1590" s="99">
        <v>0</v>
      </c>
      <c r="AX1590" s="99">
        <v>1131647.6024017299</v>
      </c>
      <c r="AY1590" s="99">
        <v>966129.13825225795</v>
      </c>
      <c r="AZ1590" s="99">
        <v>1844373.87522888</v>
      </c>
      <c r="BA1590" s="99">
        <v>0</v>
      </c>
      <c r="BB1590" s="99">
        <v>0</v>
      </c>
      <c r="BC1590" s="99">
        <v>601633.25576019299</v>
      </c>
      <c r="BD1590" s="99">
        <v>0</v>
      </c>
      <c r="BE1590" s="99">
        <v>0</v>
      </c>
      <c r="BF1590" s="99">
        <v>120205.976745605</v>
      </c>
      <c r="BG1590" s="99">
        <v>1397613.0072784401</v>
      </c>
      <c r="BH1590" s="99">
        <v>1069207.3551330599</v>
      </c>
      <c r="BI1590" s="99">
        <v>0</v>
      </c>
      <c r="BJ1590" s="99">
        <v>103945.006932259</v>
      </c>
      <c r="BK1590" s="99">
        <v>27757.685685872999</v>
      </c>
      <c r="BL1590" s="99">
        <v>0</v>
      </c>
      <c r="BM1590" s="99">
        <v>0</v>
      </c>
      <c r="BN1590" s="99">
        <v>0</v>
      </c>
      <c r="BO1590" s="99">
        <v>0</v>
      </c>
      <c r="BP1590" s="99">
        <v>0</v>
      </c>
      <c r="BQ1590" s="99">
        <v>0</v>
      </c>
      <c r="BR1590" s="99">
        <v>241031.99680519101</v>
      </c>
      <c r="BS1590" s="99">
        <v>725630.13932800305</v>
      </c>
      <c r="BT1590" s="99">
        <v>0</v>
      </c>
      <c r="BU1590" s="99">
        <v>0</v>
      </c>
      <c r="BV1590" s="99">
        <v>209465.20498847999</v>
      </c>
      <c r="BW1590" s="99">
        <v>0</v>
      </c>
      <c r="BX1590" s="99">
        <v>0</v>
      </c>
      <c r="BY1590" s="99">
        <v>0</v>
      </c>
      <c r="BZ1590" s="99">
        <v>0</v>
      </c>
      <c r="CA1590" s="99">
        <v>4726.8459577560398</v>
      </c>
      <c r="CB1590" s="99">
        <v>537591.54508972203</v>
      </c>
      <c r="CC1590" s="99">
        <v>4585718.7420043899</v>
      </c>
      <c r="CD1590" s="99">
        <v>1173993.5956268299</v>
      </c>
      <c r="CE1590" s="99">
        <v>99.952789499424398</v>
      </c>
      <c r="CF1590" s="99">
        <v>15980.3640078306</v>
      </c>
      <c r="CG1590" s="99">
        <v>127815.154224396</v>
      </c>
      <c r="CH1590" s="99">
        <v>0</v>
      </c>
      <c r="CI1590" s="99">
        <v>4829.9772898554802</v>
      </c>
      <c r="CJ1590" s="99">
        <v>553867.23256683396</v>
      </c>
      <c r="CK1590" s="99">
        <v>4714803.1513671903</v>
      </c>
      <c r="CL1590" s="99">
        <v>1180471.5816802999</v>
      </c>
      <c r="CM1590" s="166">
        <v>6036.4534266591099</v>
      </c>
      <c r="CN1590" s="166">
        <v>928094.26652526902</v>
      </c>
      <c r="CO1590" s="166">
        <v>6116431.2492065402</v>
      </c>
      <c r="CP1590" s="99">
        <v>1180471.5816802999</v>
      </c>
      <c r="CQ1590" s="99">
        <v>0</v>
      </c>
      <c r="CR1590" s="99">
        <v>0</v>
      </c>
      <c r="CS1590" s="99">
        <v>0</v>
      </c>
      <c r="CT1590" s="99">
        <v>0</v>
      </c>
      <c r="CU1590" s="98">
        <v>263.75849973999999</v>
      </c>
      <c r="CV1590" s="98">
        <v>1305.7203979149999</v>
      </c>
      <c r="CW1590" s="98">
        <v>553571.90909755265</v>
      </c>
      <c r="CX1590" s="98">
        <v>4713533.8962287856</v>
      </c>
    </row>
    <row r="1591" spans="1:102" x14ac:dyDescent="0.2">
      <c r="A1591" s="98" t="s">
        <v>77</v>
      </c>
      <c r="B1591" s="100">
        <v>40695</v>
      </c>
      <c r="C1591" s="99">
        <v>4464.76963979006</v>
      </c>
      <c r="D1591" s="99">
        <v>0</v>
      </c>
      <c r="E1591" s="99">
        <v>259.12903416529298</v>
      </c>
      <c r="F1591" s="99">
        <v>129.81525626964901</v>
      </c>
      <c r="G1591" s="99">
        <v>0</v>
      </c>
      <c r="H1591" s="99">
        <v>0</v>
      </c>
      <c r="I1591" s="99">
        <v>0</v>
      </c>
      <c r="J1591" s="99">
        <v>1248.33378276229</v>
      </c>
      <c r="K1591" s="99">
        <v>0</v>
      </c>
      <c r="L1591" s="99">
        <v>1649.47191384435</v>
      </c>
      <c r="M1591" s="99">
        <v>1159.5839168280399</v>
      </c>
      <c r="N1591" s="99">
        <v>1621.2827519774401</v>
      </c>
      <c r="O1591" s="99">
        <v>0</v>
      </c>
      <c r="P1591" s="99">
        <v>0</v>
      </c>
      <c r="Q1591" s="99">
        <v>287.38177108019602</v>
      </c>
      <c r="R1591" s="99">
        <v>0</v>
      </c>
      <c r="S1591" s="99">
        <v>0</v>
      </c>
      <c r="T1591" s="99">
        <v>100.753425768577</v>
      </c>
      <c r="U1591" s="99">
        <v>1252.6836254596701</v>
      </c>
      <c r="V1591" s="99">
        <v>502771.56778717</v>
      </c>
      <c r="W1591" s="99">
        <v>0</v>
      </c>
      <c r="X1591" s="99">
        <v>29759.317047119101</v>
      </c>
      <c r="Y1591" s="99">
        <v>8533.1286426782608</v>
      </c>
      <c r="Z1591" s="99">
        <v>0</v>
      </c>
      <c r="AA1591" s="99">
        <v>0</v>
      </c>
      <c r="AB1591" s="99">
        <v>0</v>
      </c>
      <c r="AC1591" s="99">
        <v>377407.41375732399</v>
      </c>
      <c r="AD1591" s="99">
        <v>0</v>
      </c>
      <c r="AE1591" s="99">
        <v>124624.270367622</v>
      </c>
      <c r="AF1591" s="99">
        <v>106773.590945244</v>
      </c>
      <c r="AG1591" s="99">
        <v>219785.80049324001</v>
      </c>
      <c r="AH1591" s="99">
        <v>0</v>
      </c>
      <c r="AI1591" s="99">
        <v>0</v>
      </c>
      <c r="AJ1591" s="99">
        <v>80396.319528579697</v>
      </c>
      <c r="AK1591" s="99">
        <v>0</v>
      </c>
      <c r="AL1591" s="99">
        <v>0</v>
      </c>
      <c r="AM1591" s="99">
        <v>16516.298852920499</v>
      </c>
      <c r="AN1591" s="99">
        <v>377754.26732635498</v>
      </c>
      <c r="AO1591" s="99">
        <v>4285514.8927612295</v>
      </c>
      <c r="AP1591" s="99">
        <v>0</v>
      </c>
      <c r="AQ1591" s="99">
        <v>270603.74459457397</v>
      </c>
      <c r="AR1591" s="99">
        <v>74369.816275596604</v>
      </c>
      <c r="AS1591" s="99">
        <v>0</v>
      </c>
      <c r="AT1591" s="99">
        <v>0</v>
      </c>
      <c r="AU1591" s="99">
        <v>0</v>
      </c>
      <c r="AV1591" s="99">
        <v>1429947.7182006801</v>
      </c>
      <c r="AW1591" s="99">
        <v>0</v>
      </c>
      <c r="AX1591" s="99">
        <v>1138726.3157043499</v>
      </c>
      <c r="AY1591" s="99">
        <v>985311.678382874</v>
      </c>
      <c r="AZ1591" s="99">
        <v>1781117.6469879199</v>
      </c>
      <c r="BA1591" s="99">
        <v>0</v>
      </c>
      <c r="BB1591" s="99">
        <v>0</v>
      </c>
      <c r="BC1591" s="99">
        <v>642550.54866027797</v>
      </c>
      <c r="BD1591" s="99">
        <v>0</v>
      </c>
      <c r="BE1591" s="99">
        <v>0</v>
      </c>
      <c r="BF1591" s="99">
        <v>135629.00768470799</v>
      </c>
      <c r="BG1591" s="99">
        <v>1431621.82872009</v>
      </c>
      <c r="BH1591" s="99">
        <v>1062482.95932007</v>
      </c>
      <c r="BI1591" s="99">
        <v>0</v>
      </c>
      <c r="BJ1591" s="99">
        <v>109204.474287987</v>
      </c>
      <c r="BK1591" s="99">
        <v>29212.0733001232</v>
      </c>
      <c r="BL1591" s="99">
        <v>0</v>
      </c>
      <c r="BM1591" s="99">
        <v>0</v>
      </c>
      <c r="BN1591" s="99">
        <v>0</v>
      </c>
      <c r="BO1591" s="99">
        <v>0</v>
      </c>
      <c r="BP1591" s="99">
        <v>0</v>
      </c>
      <c r="BQ1591" s="99">
        <v>0</v>
      </c>
      <c r="BR1591" s="99">
        <v>248306.82638931301</v>
      </c>
      <c r="BS1591" s="99">
        <v>702102.42256164597</v>
      </c>
      <c r="BT1591" s="99">
        <v>0</v>
      </c>
      <c r="BU1591" s="99">
        <v>0</v>
      </c>
      <c r="BV1591" s="99">
        <v>225231.42367744399</v>
      </c>
      <c r="BW1591" s="99">
        <v>0</v>
      </c>
      <c r="BX1591" s="99">
        <v>0</v>
      </c>
      <c r="BY1591" s="99">
        <v>0</v>
      </c>
      <c r="BZ1591" s="99">
        <v>0</v>
      </c>
      <c r="CA1591" s="99">
        <v>4721.4592074155798</v>
      </c>
      <c r="CB1591" s="99">
        <v>531569.19367217994</v>
      </c>
      <c r="CC1591" s="99">
        <v>4553302.8382568397</v>
      </c>
      <c r="CD1591" s="99">
        <v>1171725.8392944301</v>
      </c>
      <c r="CE1591" s="99">
        <v>99.306123532354803</v>
      </c>
      <c r="CF1591" s="99">
        <v>16620.721527576399</v>
      </c>
      <c r="CG1591" s="99">
        <v>134720.426811218</v>
      </c>
      <c r="CH1591" s="99">
        <v>0</v>
      </c>
      <c r="CI1591" s="99">
        <v>4818.7739418149004</v>
      </c>
      <c r="CJ1591" s="99">
        <v>548503.704399109</v>
      </c>
      <c r="CK1591" s="99">
        <v>4688010.16223145</v>
      </c>
      <c r="CL1591" s="99">
        <v>1171621.8091278099</v>
      </c>
      <c r="CM1591" s="166">
        <v>6057.7897098064404</v>
      </c>
      <c r="CN1591" s="166">
        <v>926321.45506286598</v>
      </c>
      <c r="CO1591" s="166">
        <v>6115308.70849609</v>
      </c>
      <c r="CP1591" s="99">
        <v>1171621.8091278099</v>
      </c>
      <c r="CQ1591" s="99">
        <v>0</v>
      </c>
      <c r="CR1591" s="99">
        <v>0</v>
      </c>
      <c r="CS1591" s="99">
        <v>0</v>
      </c>
      <c r="CT1591" s="99">
        <v>0</v>
      </c>
      <c r="CU1591" s="98">
        <v>264.471813387</v>
      </c>
      <c r="CV1591" s="98">
        <v>1337.6758004579999</v>
      </c>
      <c r="CW1591" s="98">
        <v>548189.91519975639</v>
      </c>
      <c r="CX1591" s="98">
        <v>4688023.2650680579</v>
      </c>
    </row>
    <row r="1592" spans="1:102" x14ac:dyDescent="0.2">
      <c r="A1592" s="98" t="s">
        <v>77</v>
      </c>
      <c r="B1592" s="100">
        <v>40787</v>
      </c>
      <c r="C1592" s="99">
        <v>4392.1516480445898</v>
      </c>
      <c r="D1592" s="99">
        <v>0</v>
      </c>
      <c r="E1592" s="99">
        <v>270.91169881448201</v>
      </c>
      <c r="F1592" s="99">
        <v>134.958057420328</v>
      </c>
      <c r="G1592" s="99">
        <v>0</v>
      </c>
      <c r="H1592" s="99">
        <v>0</v>
      </c>
      <c r="I1592" s="99">
        <v>0</v>
      </c>
      <c r="J1592" s="99">
        <v>1266.6455028355099</v>
      </c>
      <c r="K1592" s="99">
        <v>0</v>
      </c>
      <c r="L1592" s="99">
        <v>1667.9724765568999</v>
      </c>
      <c r="M1592" s="99">
        <v>1163.9305929243601</v>
      </c>
      <c r="N1592" s="99">
        <v>1570.9033741951</v>
      </c>
      <c r="O1592" s="99">
        <v>0</v>
      </c>
      <c r="P1592" s="99">
        <v>0</v>
      </c>
      <c r="Q1592" s="99">
        <v>298.91933065280301</v>
      </c>
      <c r="R1592" s="99">
        <v>0</v>
      </c>
      <c r="S1592" s="99">
        <v>0</v>
      </c>
      <c r="T1592" s="99">
        <v>88.766315787099302</v>
      </c>
      <c r="U1592" s="99">
        <v>1272.9805376678701</v>
      </c>
      <c r="V1592" s="99">
        <v>496626.215362549</v>
      </c>
      <c r="W1592" s="99">
        <v>0</v>
      </c>
      <c r="X1592" s="99">
        <v>30388.507223606099</v>
      </c>
      <c r="Y1592" s="99">
        <v>8210.6178133487701</v>
      </c>
      <c r="Z1592" s="99">
        <v>0</v>
      </c>
      <c r="AA1592" s="99">
        <v>0</v>
      </c>
      <c r="AB1592" s="99">
        <v>0</v>
      </c>
      <c r="AC1592" s="99">
        <v>385462.21559906</v>
      </c>
      <c r="AD1592" s="99">
        <v>0</v>
      </c>
      <c r="AE1592" s="99">
        <v>124065.588855743</v>
      </c>
      <c r="AF1592" s="99">
        <v>107945.56103897101</v>
      </c>
      <c r="AG1592" s="99">
        <v>212956.68152618399</v>
      </c>
      <c r="AH1592" s="99">
        <v>0</v>
      </c>
      <c r="AI1592" s="99">
        <v>0</v>
      </c>
      <c r="AJ1592" s="99">
        <v>81450.393803596497</v>
      </c>
      <c r="AK1592" s="99">
        <v>0</v>
      </c>
      <c r="AL1592" s="99">
        <v>0</v>
      </c>
      <c r="AM1592" s="99">
        <v>15886.296100974099</v>
      </c>
      <c r="AN1592" s="99">
        <v>386437.88520813</v>
      </c>
      <c r="AO1592" s="99">
        <v>4209950.4132690402</v>
      </c>
      <c r="AP1592" s="99">
        <v>0</v>
      </c>
      <c r="AQ1592" s="99">
        <v>277899.21754837001</v>
      </c>
      <c r="AR1592" s="99">
        <v>71154.579707145705</v>
      </c>
      <c r="AS1592" s="99">
        <v>0</v>
      </c>
      <c r="AT1592" s="99">
        <v>0</v>
      </c>
      <c r="AU1592" s="99">
        <v>0</v>
      </c>
      <c r="AV1592" s="99">
        <v>1462992.45585632</v>
      </c>
      <c r="AW1592" s="99">
        <v>0</v>
      </c>
      <c r="AX1592" s="99">
        <v>1153032.7540283201</v>
      </c>
      <c r="AY1592" s="99">
        <v>994183.33792877197</v>
      </c>
      <c r="AZ1592" s="99">
        <v>1733686.8611145001</v>
      </c>
      <c r="BA1592" s="99">
        <v>0</v>
      </c>
      <c r="BB1592" s="99">
        <v>0</v>
      </c>
      <c r="BC1592" s="99">
        <v>654550.56128692604</v>
      </c>
      <c r="BD1592" s="99">
        <v>0</v>
      </c>
      <c r="BE1592" s="99">
        <v>0</v>
      </c>
      <c r="BF1592" s="99">
        <v>131968.896249771</v>
      </c>
      <c r="BG1592" s="99">
        <v>1459546.3686218299</v>
      </c>
      <c r="BH1592" s="99">
        <v>1057246.7017517099</v>
      </c>
      <c r="BI1592" s="99">
        <v>0</v>
      </c>
      <c r="BJ1592" s="99">
        <v>106298.561896324</v>
      </c>
      <c r="BK1592" s="99">
        <v>27923.709941148802</v>
      </c>
      <c r="BL1592" s="99">
        <v>0</v>
      </c>
      <c r="BM1592" s="99">
        <v>0</v>
      </c>
      <c r="BN1592" s="99">
        <v>0</v>
      </c>
      <c r="BO1592" s="99">
        <v>0</v>
      </c>
      <c r="BP1592" s="99">
        <v>0</v>
      </c>
      <c r="BQ1592" s="99">
        <v>0</v>
      </c>
      <c r="BR1592" s="99">
        <v>252654.87378120399</v>
      </c>
      <c r="BS1592" s="99">
        <v>677079.05957031297</v>
      </c>
      <c r="BT1592" s="99">
        <v>0</v>
      </c>
      <c r="BU1592" s="99">
        <v>0</v>
      </c>
      <c r="BV1592" s="99">
        <v>227574.67506980899</v>
      </c>
      <c r="BW1592" s="99">
        <v>0</v>
      </c>
      <c r="BX1592" s="99">
        <v>0</v>
      </c>
      <c r="BY1592" s="99">
        <v>0</v>
      </c>
      <c r="BZ1592" s="99">
        <v>0</v>
      </c>
      <c r="CA1592" s="99">
        <v>4663.4978733062699</v>
      </c>
      <c r="CB1592" s="99">
        <v>525257.51286315895</v>
      </c>
      <c r="CC1592" s="99">
        <v>4484434.2971191397</v>
      </c>
      <c r="CD1592" s="99">
        <v>1166478.4385681199</v>
      </c>
      <c r="CE1592" s="99">
        <v>89.466761673800605</v>
      </c>
      <c r="CF1592" s="99">
        <v>16302.8486942053</v>
      </c>
      <c r="CG1592" s="99">
        <v>133229.601251602</v>
      </c>
      <c r="CH1592" s="99">
        <v>0</v>
      </c>
      <c r="CI1592" s="99">
        <v>4751.0063679814302</v>
      </c>
      <c r="CJ1592" s="99">
        <v>541137.31769561803</v>
      </c>
      <c r="CK1592" s="99">
        <v>4615768.8038330097</v>
      </c>
      <c r="CL1592" s="99">
        <v>1162147.15682983</v>
      </c>
      <c r="CM1592" s="166">
        <v>6022.7669232487697</v>
      </c>
      <c r="CN1592" s="166">
        <v>923894.71137237502</v>
      </c>
      <c r="CO1592" s="166">
        <v>6089090.34619141</v>
      </c>
      <c r="CP1592" s="99">
        <v>1162147.15682983</v>
      </c>
      <c r="CQ1592" s="99">
        <v>0</v>
      </c>
      <c r="CR1592" s="99">
        <v>0</v>
      </c>
      <c r="CS1592" s="99">
        <v>0</v>
      </c>
      <c r="CT1592" s="99">
        <v>0</v>
      </c>
      <c r="CU1592" s="98">
        <v>277.47976927399998</v>
      </c>
      <c r="CV1592" s="98">
        <v>1345.627033252</v>
      </c>
      <c r="CW1592" s="98">
        <v>541560.36155736423</v>
      </c>
      <c r="CX1592" s="98">
        <v>4617663.8983707419</v>
      </c>
    </row>
    <row r="1593" spans="1:102" x14ac:dyDescent="0.2">
      <c r="A1593" s="98" t="s">
        <v>77</v>
      </c>
      <c r="B1593" s="100">
        <v>40878</v>
      </c>
      <c r="C1593" s="99">
        <v>4382.0373297333699</v>
      </c>
      <c r="D1593" s="99">
        <v>0</v>
      </c>
      <c r="E1593" s="99">
        <v>279.68009975925099</v>
      </c>
      <c r="F1593" s="99">
        <v>131.76328501850401</v>
      </c>
      <c r="G1593" s="99">
        <v>0</v>
      </c>
      <c r="H1593" s="99">
        <v>0</v>
      </c>
      <c r="I1593" s="99">
        <v>0</v>
      </c>
      <c r="J1593" s="99">
        <v>1293.5779675096301</v>
      </c>
      <c r="K1593" s="99">
        <v>0</v>
      </c>
      <c r="L1593" s="99">
        <v>1656.3395214974901</v>
      </c>
      <c r="M1593" s="99">
        <v>1163.00556193292</v>
      </c>
      <c r="N1593" s="99">
        <v>1547.9491532295899</v>
      </c>
      <c r="O1593" s="99">
        <v>0</v>
      </c>
      <c r="P1593" s="99">
        <v>0</v>
      </c>
      <c r="Q1593" s="99">
        <v>302.148235920817</v>
      </c>
      <c r="R1593" s="99">
        <v>0</v>
      </c>
      <c r="S1593" s="99">
        <v>0</v>
      </c>
      <c r="T1593" s="99">
        <v>78.133455656468897</v>
      </c>
      <c r="U1593" s="99">
        <v>1298.9181354641901</v>
      </c>
      <c r="V1593" s="99">
        <v>495460.50135040301</v>
      </c>
      <c r="W1593" s="99">
        <v>0</v>
      </c>
      <c r="X1593" s="99">
        <v>29426.368998289101</v>
      </c>
      <c r="Y1593" s="99">
        <v>7989.9802312254897</v>
      </c>
      <c r="Z1593" s="99">
        <v>0</v>
      </c>
      <c r="AA1593" s="99">
        <v>0</v>
      </c>
      <c r="AB1593" s="99">
        <v>0</v>
      </c>
      <c r="AC1593" s="99">
        <v>386930.48377990699</v>
      </c>
      <c r="AD1593" s="99">
        <v>0</v>
      </c>
      <c r="AE1593" s="99">
        <v>122974.81560897799</v>
      </c>
      <c r="AF1593" s="99">
        <v>110084.456501961</v>
      </c>
      <c r="AG1593" s="99">
        <v>205244.12753105201</v>
      </c>
      <c r="AH1593" s="99">
        <v>0</v>
      </c>
      <c r="AI1593" s="99">
        <v>0</v>
      </c>
      <c r="AJ1593" s="99">
        <v>86306.310047149702</v>
      </c>
      <c r="AK1593" s="99">
        <v>0</v>
      </c>
      <c r="AL1593" s="99">
        <v>0</v>
      </c>
      <c r="AM1593" s="99">
        <v>14813.8399951458</v>
      </c>
      <c r="AN1593" s="99">
        <v>387885.90700531</v>
      </c>
      <c r="AO1593" s="99">
        <v>4261172.5575561495</v>
      </c>
      <c r="AP1593" s="99">
        <v>0</v>
      </c>
      <c r="AQ1593" s="99">
        <v>266211.59748077398</v>
      </c>
      <c r="AR1593" s="99">
        <v>71208.2325353622</v>
      </c>
      <c r="AS1593" s="99">
        <v>0</v>
      </c>
      <c r="AT1593" s="99">
        <v>0</v>
      </c>
      <c r="AU1593" s="99">
        <v>0</v>
      </c>
      <c r="AV1593" s="99">
        <v>1485410.5403442399</v>
      </c>
      <c r="AW1593" s="99">
        <v>0</v>
      </c>
      <c r="AX1593" s="99">
        <v>1145387.78501892</v>
      </c>
      <c r="AY1593" s="99">
        <v>1017838.9158783</v>
      </c>
      <c r="AZ1593" s="99">
        <v>1665701.8036193801</v>
      </c>
      <c r="BA1593" s="99">
        <v>0</v>
      </c>
      <c r="BB1593" s="99">
        <v>0</v>
      </c>
      <c r="BC1593" s="99">
        <v>698417.71359252895</v>
      </c>
      <c r="BD1593" s="99">
        <v>0</v>
      </c>
      <c r="BE1593" s="99">
        <v>0</v>
      </c>
      <c r="BF1593" s="99">
        <v>122734.06107521099</v>
      </c>
      <c r="BG1593" s="99">
        <v>1494103.1024780299</v>
      </c>
      <c r="BH1593" s="99">
        <v>1062966.12994385</v>
      </c>
      <c r="BI1593" s="99">
        <v>0</v>
      </c>
      <c r="BJ1593" s="99">
        <v>111378.81705188801</v>
      </c>
      <c r="BK1593" s="99">
        <v>26799.369864702199</v>
      </c>
      <c r="BL1593" s="99">
        <v>0</v>
      </c>
      <c r="BM1593" s="99">
        <v>0</v>
      </c>
      <c r="BN1593" s="99">
        <v>0</v>
      </c>
      <c r="BO1593" s="99">
        <v>0</v>
      </c>
      <c r="BP1593" s="99">
        <v>0</v>
      </c>
      <c r="BQ1593" s="99">
        <v>0</v>
      </c>
      <c r="BR1593" s="99">
        <v>255176.82900810201</v>
      </c>
      <c r="BS1593" s="99">
        <v>671026.70717620896</v>
      </c>
      <c r="BT1593" s="99">
        <v>0</v>
      </c>
      <c r="BU1593" s="99">
        <v>0</v>
      </c>
      <c r="BV1593" s="99">
        <v>246472.59090614301</v>
      </c>
      <c r="BW1593" s="99">
        <v>0</v>
      </c>
      <c r="BX1593" s="99">
        <v>0</v>
      </c>
      <c r="BY1593" s="99">
        <v>0</v>
      </c>
      <c r="BZ1593" s="99">
        <v>0</v>
      </c>
      <c r="CA1593" s="99">
        <v>4665.4936792850503</v>
      </c>
      <c r="CB1593" s="99">
        <v>525370.29499816895</v>
      </c>
      <c r="CC1593" s="99">
        <v>4529130.4386596698</v>
      </c>
      <c r="CD1593" s="99">
        <v>1170513.76945496</v>
      </c>
      <c r="CE1593" s="99">
        <v>80.824271924793706</v>
      </c>
      <c r="CF1593" s="99">
        <v>15823.5771353245</v>
      </c>
      <c r="CG1593" s="99">
        <v>132993.23497963001</v>
      </c>
      <c r="CH1593" s="99">
        <v>0</v>
      </c>
      <c r="CI1593" s="99">
        <v>4745.5369185805303</v>
      </c>
      <c r="CJ1593" s="99">
        <v>541974.38634491002</v>
      </c>
      <c r="CK1593" s="99">
        <v>4662767.7409057599</v>
      </c>
      <c r="CL1593" s="99">
        <v>1171119.07229614</v>
      </c>
      <c r="CM1593" s="166">
        <v>6041.7710009217299</v>
      </c>
      <c r="CN1593" s="166">
        <v>928889.059272766</v>
      </c>
      <c r="CO1593" s="166">
        <v>6144480.9985961895</v>
      </c>
      <c r="CP1593" s="99">
        <v>1171119.07229614</v>
      </c>
      <c r="CQ1593" s="99">
        <v>0</v>
      </c>
      <c r="CR1593" s="99">
        <v>0</v>
      </c>
      <c r="CS1593" s="99">
        <v>0</v>
      </c>
      <c r="CT1593" s="99">
        <v>0</v>
      </c>
      <c r="CU1593" s="98">
        <v>286.07285110200002</v>
      </c>
      <c r="CV1593" s="98">
        <v>1368.5240125949999</v>
      </c>
      <c r="CW1593" s="98">
        <v>541193.87213349342</v>
      </c>
      <c r="CX1593" s="98">
        <v>4662123.6736393003</v>
      </c>
    </row>
    <row r="1594" spans="1:102" x14ac:dyDescent="0.2">
      <c r="A1594" s="98" t="s">
        <v>77</v>
      </c>
      <c r="B1594" s="100">
        <v>40969</v>
      </c>
      <c r="C1594" s="99">
        <v>4413.2911531925201</v>
      </c>
      <c r="D1594" s="99">
        <v>0</v>
      </c>
      <c r="E1594" s="99">
        <v>259.86209236085398</v>
      </c>
      <c r="F1594" s="99">
        <v>117.186239781789</v>
      </c>
      <c r="G1594" s="99">
        <v>0</v>
      </c>
      <c r="H1594" s="99">
        <v>0</v>
      </c>
      <c r="I1594" s="99">
        <v>0</v>
      </c>
      <c r="J1594" s="99">
        <v>1356.6813047826299</v>
      </c>
      <c r="K1594" s="99">
        <v>0</v>
      </c>
      <c r="L1594" s="99">
        <v>1625.6306565702</v>
      </c>
      <c r="M1594" s="99">
        <v>1174.6523072719599</v>
      </c>
      <c r="N1594" s="99">
        <v>1536.0370428562201</v>
      </c>
      <c r="O1594" s="99">
        <v>0</v>
      </c>
      <c r="P1594" s="99">
        <v>0</v>
      </c>
      <c r="Q1594" s="99">
        <v>304.96714739501499</v>
      </c>
      <c r="R1594" s="99">
        <v>0</v>
      </c>
      <c r="S1594" s="99">
        <v>0</v>
      </c>
      <c r="T1594" s="99">
        <v>92.285734716802807</v>
      </c>
      <c r="U1594" s="99">
        <v>1359.48255254328</v>
      </c>
      <c r="V1594" s="99">
        <v>497654.327552795</v>
      </c>
      <c r="W1594" s="99">
        <v>0</v>
      </c>
      <c r="X1594" s="99">
        <v>29489.4738106728</v>
      </c>
      <c r="Y1594" s="99">
        <v>7859.5056134462402</v>
      </c>
      <c r="Z1594" s="99">
        <v>0</v>
      </c>
      <c r="AA1594" s="99">
        <v>0</v>
      </c>
      <c r="AB1594" s="99">
        <v>0</v>
      </c>
      <c r="AC1594" s="99">
        <v>403321.59021758998</v>
      </c>
      <c r="AD1594" s="99">
        <v>0</v>
      </c>
      <c r="AE1594" s="99">
        <v>121257.042768478</v>
      </c>
      <c r="AF1594" s="99">
        <v>114561.865577698</v>
      </c>
      <c r="AG1594" s="99">
        <v>202881.03672409101</v>
      </c>
      <c r="AH1594" s="99">
        <v>0</v>
      </c>
      <c r="AI1594" s="99">
        <v>0</v>
      </c>
      <c r="AJ1594" s="99">
        <v>88307.047143936201</v>
      </c>
      <c r="AK1594" s="99">
        <v>0</v>
      </c>
      <c r="AL1594" s="99">
        <v>0</v>
      </c>
      <c r="AM1594" s="99">
        <v>16173.065069198599</v>
      </c>
      <c r="AN1594" s="99">
        <v>403381.381092072</v>
      </c>
      <c r="AO1594" s="99">
        <v>4337098.6877441397</v>
      </c>
      <c r="AP1594" s="99">
        <v>0</v>
      </c>
      <c r="AQ1594" s="99">
        <v>270449.58834838902</v>
      </c>
      <c r="AR1594" s="99">
        <v>69262.514586448699</v>
      </c>
      <c r="AS1594" s="99">
        <v>0</v>
      </c>
      <c r="AT1594" s="99">
        <v>0</v>
      </c>
      <c r="AU1594" s="99">
        <v>0</v>
      </c>
      <c r="AV1594" s="99">
        <v>1544346.1228179899</v>
      </c>
      <c r="AW1594" s="99">
        <v>0</v>
      </c>
      <c r="AX1594" s="99">
        <v>1128349.28993225</v>
      </c>
      <c r="AY1594" s="99">
        <v>1064555.61401367</v>
      </c>
      <c r="AZ1594" s="99">
        <v>1657349.4009704599</v>
      </c>
      <c r="BA1594" s="99">
        <v>0</v>
      </c>
      <c r="BB1594" s="99">
        <v>0</v>
      </c>
      <c r="BC1594" s="99">
        <v>717419.23241424595</v>
      </c>
      <c r="BD1594" s="99">
        <v>0</v>
      </c>
      <c r="BE1594" s="99">
        <v>0</v>
      </c>
      <c r="BF1594" s="99">
        <v>137106.10652160601</v>
      </c>
      <c r="BG1594" s="99">
        <v>1545826.1500396701</v>
      </c>
      <c r="BH1594" s="99">
        <v>1066835.0070495601</v>
      </c>
      <c r="BI1594" s="99">
        <v>0</v>
      </c>
      <c r="BJ1594" s="99">
        <v>111954.821882248</v>
      </c>
      <c r="BK1594" s="99">
        <v>27385.316560506799</v>
      </c>
      <c r="BL1594" s="99">
        <v>0</v>
      </c>
      <c r="BM1594" s="99">
        <v>0</v>
      </c>
      <c r="BN1594" s="99">
        <v>0</v>
      </c>
      <c r="BO1594" s="99">
        <v>0</v>
      </c>
      <c r="BP1594" s="99">
        <v>0</v>
      </c>
      <c r="BQ1594" s="99">
        <v>0</v>
      </c>
      <c r="BR1594" s="99">
        <v>261623.71309280401</v>
      </c>
      <c r="BS1594" s="99">
        <v>669089.77324676502</v>
      </c>
      <c r="BT1594" s="99">
        <v>0</v>
      </c>
      <c r="BU1594" s="99">
        <v>0</v>
      </c>
      <c r="BV1594" s="99">
        <v>252287.32750511201</v>
      </c>
      <c r="BW1594" s="99">
        <v>0</v>
      </c>
      <c r="BX1594" s="99">
        <v>0</v>
      </c>
      <c r="BY1594" s="99">
        <v>0</v>
      </c>
      <c r="BZ1594" s="99">
        <v>0</v>
      </c>
      <c r="CA1594" s="99">
        <v>4668.0097199678403</v>
      </c>
      <c r="CB1594" s="99">
        <v>525412.92132568394</v>
      </c>
      <c r="CC1594" s="99">
        <v>4611095.4996948196</v>
      </c>
      <c r="CD1594" s="99">
        <v>1179024.6578521701</v>
      </c>
      <c r="CE1594" s="99">
        <v>91.281169509515195</v>
      </c>
      <c r="CF1594" s="99">
        <v>16729.534521341298</v>
      </c>
      <c r="CG1594" s="99">
        <v>141300.86072731001</v>
      </c>
      <c r="CH1594" s="99">
        <v>0</v>
      </c>
      <c r="CI1594" s="99">
        <v>4766.2689946293804</v>
      </c>
      <c r="CJ1594" s="99">
        <v>542009.23796844506</v>
      </c>
      <c r="CK1594" s="99">
        <v>4753933.1077270498</v>
      </c>
      <c r="CL1594" s="99">
        <v>1186863.9417572001</v>
      </c>
      <c r="CM1594" s="166">
        <v>6111.31916028261</v>
      </c>
      <c r="CN1594" s="166">
        <v>951872.486717224</v>
      </c>
      <c r="CO1594" s="166">
        <v>6299975.3712768601</v>
      </c>
      <c r="CP1594" s="99">
        <v>1186863.9417572001</v>
      </c>
      <c r="CQ1594" s="99">
        <v>0</v>
      </c>
      <c r="CR1594" s="99">
        <v>0</v>
      </c>
      <c r="CS1594" s="99">
        <v>0</v>
      </c>
      <c r="CT1594" s="99">
        <v>0</v>
      </c>
      <c r="CU1594" s="98">
        <v>264.50387853000001</v>
      </c>
      <c r="CV1594" s="98">
        <v>1442.4133083009999</v>
      </c>
      <c r="CW1594" s="98">
        <v>542142.45584702527</v>
      </c>
      <c r="CX1594" s="98">
        <v>4752396.3604221297</v>
      </c>
    </row>
    <row r="1595" spans="1:102" x14ac:dyDescent="0.2">
      <c r="A1595" s="98" t="s">
        <v>77</v>
      </c>
      <c r="B1595" s="100">
        <v>41061</v>
      </c>
      <c r="C1595" s="99">
        <v>4387.3637647032701</v>
      </c>
      <c r="D1595" s="99">
        <v>0</v>
      </c>
      <c r="E1595" s="99">
        <v>254.299104971811</v>
      </c>
      <c r="F1595" s="99">
        <v>113.281401544809</v>
      </c>
      <c r="G1595" s="99">
        <v>0</v>
      </c>
      <c r="H1595" s="99">
        <v>0</v>
      </c>
      <c r="I1595" s="99">
        <v>0</v>
      </c>
      <c r="J1595" s="99">
        <v>1339.83035542071</v>
      </c>
      <c r="K1595" s="99">
        <v>0</v>
      </c>
      <c r="L1595" s="99">
        <v>1643.74563655257</v>
      </c>
      <c r="M1595" s="99">
        <v>1175.4654595106799</v>
      </c>
      <c r="N1595" s="99">
        <v>1520.2871837616001</v>
      </c>
      <c r="O1595" s="99">
        <v>0</v>
      </c>
      <c r="P1595" s="99">
        <v>0</v>
      </c>
      <c r="Q1595" s="99">
        <v>299.73692045733299</v>
      </c>
      <c r="R1595" s="99">
        <v>0</v>
      </c>
      <c r="S1595" s="99">
        <v>0</v>
      </c>
      <c r="T1595" s="99">
        <v>96.495274147018804</v>
      </c>
      <c r="U1595" s="99">
        <v>1342.7681272774901</v>
      </c>
      <c r="V1595" s="99">
        <v>489320.35947418201</v>
      </c>
      <c r="W1595" s="99">
        <v>0</v>
      </c>
      <c r="X1595" s="99">
        <v>26910.260689973798</v>
      </c>
      <c r="Y1595" s="99">
        <v>6587.8602600693703</v>
      </c>
      <c r="Z1595" s="99">
        <v>0</v>
      </c>
      <c r="AA1595" s="99">
        <v>0</v>
      </c>
      <c r="AB1595" s="99">
        <v>0</v>
      </c>
      <c r="AC1595" s="99">
        <v>400683.01077270502</v>
      </c>
      <c r="AD1595" s="99">
        <v>0</v>
      </c>
      <c r="AE1595" s="99">
        <v>118701.005982399</v>
      </c>
      <c r="AF1595" s="99">
        <v>111737.569023132</v>
      </c>
      <c r="AG1595" s="99">
        <v>198221.88526344299</v>
      </c>
      <c r="AH1595" s="99">
        <v>0</v>
      </c>
      <c r="AI1595" s="99">
        <v>0</v>
      </c>
      <c r="AJ1595" s="99">
        <v>87679.970202445998</v>
      </c>
      <c r="AK1595" s="99">
        <v>0</v>
      </c>
      <c r="AL1595" s="99">
        <v>0</v>
      </c>
      <c r="AM1595" s="99">
        <v>16230.3984987736</v>
      </c>
      <c r="AN1595" s="99">
        <v>401064.42982482899</v>
      </c>
      <c r="AO1595" s="99">
        <v>4233107.8807983398</v>
      </c>
      <c r="AP1595" s="99">
        <v>0</v>
      </c>
      <c r="AQ1595" s="99">
        <v>246915.804830551</v>
      </c>
      <c r="AR1595" s="99">
        <v>59158.822104453997</v>
      </c>
      <c r="AS1595" s="99">
        <v>0</v>
      </c>
      <c r="AT1595" s="99">
        <v>0</v>
      </c>
      <c r="AU1595" s="99">
        <v>0</v>
      </c>
      <c r="AV1595" s="99">
        <v>1555667.3765258801</v>
      </c>
      <c r="AW1595" s="99">
        <v>0</v>
      </c>
      <c r="AX1595" s="99">
        <v>1109785.38569641</v>
      </c>
      <c r="AY1595" s="99">
        <v>1038592.82150269</v>
      </c>
      <c r="AZ1595" s="99">
        <v>1621961.1691894501</v>
      </c>
      <c r="BA1595" s="99">
        <v>0</v>
      </c>
      <c r="BB1595" s="99">
        <v>0</v>
      </c>
      <c r="BC1595" s="99">
        <v>703272.85404968297</v>
      </c>
      <c r="BD1595" s="99">
        <v>0</v>
      </c>
      <c r="BE1595" s="99">
        <v>0</v>
      </c>
      <c r="BF1595" s="99">
        <v>137764.07715034499</v>
      </c>
      <c r="BG1595" s="99">
        <v>1557688.28529358</v>
      </c>
      <c r="BH1595" s="99">
        <v>1053326.8039092999</v>
      </c>
      <c r="BI1595" s="99">
        <v>0</v>
      </c>
      <c r="BJ1595" s="99">
        <v>107553.13647365601</v>
      </c>
      <c r="BK1595" s="99">
        <v>23437.7842507362</v>
      </c>
      <c r="BL1595" s="99">
        <v>0</v>
      </c>
      <c r="BM1595" s="99">
        <v>0</v>
      </c>
      <c r="BN1595" s="99">
        <v>0</v>
      </c>
      <c r="BO1595" s="99">
        <v>0</v>
      </c>
      <c r="BP1595" s="99">
        <v>0</v>
      </c>
      <c r="BQ1595" s="99">
        <v>0</v>
      </c>
      <c r="BR1595" s="99">
        <v>262914.91404724098</v>
      </c>
      <c r="BS1595" s="99">
        <v>652002.20475006104</v>
      </c>
      <c r="BT1595" s="99">
        <v>0</v>
      </c>
      <c r="BU1595" s="99">
        <v>0</v>
      </c>
      <c r="BV1595" s="99">
        <v>249416.42901229899</v>
      </c>
      <c r="BW1595" s="99">
        <v>0</v>
      </c>
      <c r="BX1595" s="99">
        <v>0</v>
      </c>
      <c r="BY1595" s="99">
        <v>0</v>
      </c>
      <c r="BZ1595" s="99">
        <v>0</v>
      </c>
      <c r="CA1595" s="99">
        <v>4642.6171545386296</v>
      </c>
      <c r="CB1595" s="99">
        <v>516695.53340530401</v>
      </c>
      <c r="CC1595" s="99">
        <v>4478403.09521484</v>
      </c>
      <c r="CD1595" s="99">
        <v>1161900.9692840599</v>
      </c>
      <c r="CE1595" s="99">
        <v>94.799117485992596</v>
      </c>
      <c r="CF1595" s="99">
        <v>16312.637568593</v>
      </c>
      <c r="CG1595" s="99">
        <v>137195.94342994699</v>
      </c>
      <c r="CH1595" s="99">
        <v>0</v>
      </c>
      <c r="CI1595" s="99">
        <v>4734.2473296523103</v>
      </c>
      <c r="CJ1595" s="99">
        <v>533342.63254547096</v>
      </c>
      <c r="CK1595" s="99">
        <v>4615239.1928100605</v>
      </c>
      <c r="CL1595" s="99">
        <v>1161277.9239044201</v>
      </c>
      <c r="CM1595" s="166">
        <v>6072.0245077013997</v>
      </c>
      <c r="CN1595" s="166">
        <v>935027.89933013904</v>
      </c>
      <c r="CO1595" s="166">
        <v>6173828.48974609</v>
      </c>
      <c r="CP1595" s="99">
        <v>1161277.9239044201</v>
      </c>
      <c r="CQ1595" s="99">
        <v>0</v>
      </c>
      <c r="CR1595" s="99">
        <v>0</v>
      </c>
      <c r="CS1595" s="99">
        <v>0</v>
      </c>
      <c r="CT1595" s="99">
        <v>0</v>
      </c>
      <c r="CU1595" s="98">
        <v>258.21429350300002</v>
      </c>
      <c r="CV1595" s="98">
        <v>1429.5056311799999</v>
      </c>
      <c r="CW1595" s="98">
        <v>533008.17097389698</v>
      </c>
      <c r="CX1595" s="98">
        <v>4615599.0386447869</v>
      </c>
    </row>
    <row r="1596" spans="1:102" x14ac:dyDescent="0.2">
      <c r="A1596" s="98" t="s">
        <v>77</v>
      </c>
      <c r="B1596" s="100">
        <v>41153</v>
      </c>
      <c r="C1596" s="99">
        <v>4332.50553637743</v>
      </c>
      <c r="D1596" s="99">
        <v>0</v>
      </c>
      <c r="E1596" s="99">
        <v>247.52945489436399</v>
      </c>
      <c r="F1596" s="99">
        <v>104.493493217975</v>
      </c>
      <c r="G1596" s="99">
        <v>0</v>
      </c>
      <c r="H1596" s="99">
        <v>0</v>
      </c>
      <c r="I1596" s="99">
        <v>0</v>
      </c>
      <c r="J1596" s="99">
        <v>1353.4098988473399</v>
      </c>
      <c r="K1596" s="99">
        <v>0</v>
      </c>
      <c r="L1596" s="99">
        <v>1630.3094624728001</v>
      </c>
      <c r="M1596" s="99">
        <v>1176.01605370641</v>
      </c>
      <c r="N1596" s="99">
        <v>1496.56919804215</v>
      </c>
      <c r="O1596" s="99">
        <v>0</v>
      </c>
      <c r="P1596" s="99">
        <v>0</v>
      </c>
      <c r="Q1596" s="99">
        <v>302.17111748829501</v>
      </c>
      <c r="R1596" s="99">
        <v>0</v>
      </c>
      <c r="S1596" s="99">
        <v>0</v>
      </c>
      <c r="T1596" s="99">
        <v>89.797076234594002</v>
      </c>
      <c r="U1596" s="99">
        <v>1358.04483704269</v>
      </c>
      <c r="V1596" s="99">
        <v>479565.12836837798</v>
      </c>
      <c r="W1596" s="99">
        <v>0</v>
      </c>
      <c r="X1596" s="99">
        <v>25683.3602356911</v>
      </c>
      <c r="Y1596" s="99">
        <v>5801.0163112878799</v>
      </c>
      <c r="Z1596" s="99">
        <v>0</v>
      </c>
      <c r="AA1596" s="99">
        <v>0</v>
      </c>
      <c r="AB1596" s="99">
        <v>0</v>
      </c>
      <c r="AC1596" s="99">
        <v>405682.09689712501</v>
      </c>
      <c r="AD1596" s="99">
        <v>0</v>
      </c>
      <c r="AE1596" s="99">
        <v>115457.553458214</v>
      </c>
      <c r="AF1596" s="99">
        <v>111256.950768471</v>
      </c>
      <c r="AG1596" s="99">
        <v>191386.80576896699</v>
      </c>
      <c r="AH1596" s="99">
        <v>0</v>
      </c>
      <c r="AI1596" s="99">
        <v>0</v>
      </c>
      <c r="AJ1596" s="99">
        <v>90158.056069374099</v>
      </c>
      <c r="AK1596" s="99">
        <v>0</v>
      </c>
      <c r="AL1596" s="99">
        <v>0</v>
      </c>
      <c r="AM1596" s="99">
        <v>16173.801269531299</v>
      </c>
      <c r="AN1596" s="99">
        <v>406308.36099624599</v>
      </c>
      <c r="AO1596" s="99">
        <v>4169538.7800598098</v>
      </c>
      <c r="AP1596" s="99">
        <v>0</v>
      </c>
      <c r="AQ1596" s="99">
        <v>235207.040714264</v>
      </c>
      <c r="AR1596" s="99">
        <v>51141.633300304398</v>
      </c>
      <c r="AS1596" s="99">
        <v>0</v>
      </c>
      <c r="AT1596" s="99">
        <v>0</v>
      </c>
      <c r="AU1596" s="99">
        <v>0</v>
      </c>
      <c r="AV1596" s="99">
        <v>1586406.9829254199</v>
      </c>
      <c r="AW1596" s="99">
        <v>0</v>
      </c>
      <c r="AX1596" s="99">
        <v>1093870.3392181401</v>
      </c>
      <c r="AY1596" s="99">
        <v>1038445.82765961</v>
      </c>
      <c r="AZ1596" s="99">
        <v>1563581.78868103</v>
      </c>
      <c r="BA1596" s="99">
        <v>0</v>
      </c>
      <c r="BB1596" s="99">
        <v>0</v>
      </c>
      <c r="BC1596" s="99">
        <v>725475.60261535598</v>
      </c>
      <c r="BD1596" s="99">
        <v>0</v>
      </c>
      <c r="BE1596" s="99">
        <v>0</v>
      </c>
      <c r="BF1596" s="99">
        <v>135575.46875762899</v>
      </c>
      <c r="BG1596" s="99">
        <v>1578920.54142761</v>
      </c>
      <c r="BH1596" s="99">
        <v>1056393.4552154499</v>
      </c>
      <c r="BI1596" s="99">
        <v>0</v>
      </c>
      <c r="BJ1596" s="99">
        <v>112106.006035805</v>
      </c>
      <c r="BK1596" s="99">
        <v>22457.807017803199</v>
      </c>
      <c r="BL1596" s="99">
        <v>0</v>
      </c>
      <c r="BM1596" s="99">
        <v>0</v>
      </c>
      <c r="BN1596" s="99">
        <v>0</v>
      </c>
      <c r="BO1596" s="99">
        <v>0</v>
      </c>
      <c r="BP1596" s="99">
        <v>0</v>
      </c>
      <c r="BQ1596" s="99">
        <v>0</v>
      </c>
      <c r="BR1596" s="99">
        <v>262366.05300521897</v>
      </c>
      <c r="BS1596" s="99">
        <v>643305.87770843494</v>
      </c>
      <c r="BT1596" s="99">
        <v>0</v>
      </c>
      <c r="BU1596" s="99">
        <v>0</v>
      </c>
      <c r="BV1596" s="99">
        <v>256825.20566749599</v>
      </c>
      <c r="BW1596" s="99">
        <v>0</v>
      </c>
      <c r="BX1596" s="99">
        <v>0</v>
      </c>
      <c r="BY1596" s="99">
        <v>0</v>
      </c>
      <c r="BZ1596" s="99">
        <v>0</v>
      </c>
      <c r="CA1596" s="99">
        <v>4582.5585821866998</v>
      </c>
      <c r="CB1596" s="99">
        <v>505640.20981979399</v>
      </c>
      <c r="CC1596" s="99">
        <v>4401968.6088256799</v>
      </c>
      <c r="CD1596" s="99">
        <v>1171374.7399291999</v>
      </c>
      <c r="CE1596" s="99">
        <v>91.101945498958202</v>
      </c>
      <c r="CF1596" s="99">
        <v>16638.246498107899</v>
      </c>
      <c r="CG1596" s="99">
        <v>138664.28201293899</v>
      </c>
      <c r="CH1596" s="99">
        <v>0</v>
      </c>
      <c r="CI1596" s="99">
        <v>4669.51797091961</v>
      </c>
      <c r="CJ1596" s="99">
        <v>521382.44485092198</v>
      </c>
      <c r="CK1596" s="99">
        <v>4539201.7820434598</v>
      </c>
      <c r="CL1596" s="99">
        <v>1166796.0705719001</v>
      </c>
      <c r="CM1596" s="166">
        <v>6030.8544636368797</v>
      </c>
      <c r="CN1596" s="166">
        <v>928835.83921051002</v>
      </c>
      <c r="CO1596" s="166">
        <v>6132132.9695434598</v>
      </c>
      <c r="CP1596" s="99">
        <v>1166796.0705719001</v>
      </c>
      <c r="CQ1596" s="99">
        <v>0</v>
      </c>
      <c r="CR1596" s="99">
        <v>0</v>
      </c>
      <c r="CS1596" s="99">
        <v>0</v>
      </c>
      <c r="CT1596" s="99">
        <v>0</v>
      </c>
      <c r="CU1596" s="98">
        <v>252.793328401</v>
      </c>
      <c r="CV1596" s="98">
        <v>1435.967473597</v>
      </c>
      <c r="CW1596" s="98">
        <v>522278.4563179019</v>
      </c>
      <c r="CX1596" s="98">
        <v>4540632.8908386193</v>
      </c>
    </row>
    <row r="1597" spans="1:102" x14ac:dyDescent="0.2">
      <c r="A1597" s="98" t="s">
        <v>77</v>
      </c>
      <c r="B1597" s="100">
        <v>41244</v>
      </c>
      <c r="C1597" s="99">
        <v>4289.4253937601998</v>
      </c>
      <c r="D1597" s="99">
        <v>0</v>
      </c>
      <c r="E1597" s="99">
        <v>264.79606440663298</v>
      </c>
      <c r="F1597" s="99">
        <v>126.435757004656</v>
      </c>
      <c r="G1597" s="99">
        <v>0</v>
      </c>
      <c r="H1597" s="99">
        <v>0</v>
      </c>
      <c r="I1597" s="99">
        <v>0</v>
      </c>
      <c r="J1597" s="99">
        <v>1422.1514521986201</v>
      </c>
      <c r="K1597" s="99">
        <v>0</v>
      </c>
      <c r="L1597" s="99">
        <v>1617.06031118333</v>
      </c>
      <c r="M1597" s="99">
        <v>1179.1666797846599</v>
      </c>
      <c r="N1597" s="99">
        <v>1455.5245739817601</v>
      </c>
      <c r="O1597" s="99">
        <v>0</v>
      </c>
      <c r="P1597" s="99">
        <v>0</v>
      </c>
      <c r="Q1597" s="99">
        <v>309.29381535574799</v>
      </c>
      <c r="R1597" s="99">
        <v>0</v>
      </c>
      <c r="S1597" s="99">
        <v>0</v>
      </c>
      <c r="T1597" s="99">
        <v>93.0599909061566</v>
      </c>
      <c r="U1597" s="99">
        <v>1426.64104183018</v>
      </c>
      <c r="V1597" s="99">
        <v>474878.56755065901</v>
      </c>
      <c r="W1597" s="99">
        <v>0</v>
      </c>
      <c r="X1597" s="99">
        <v>24091.044211149201</v>
      </c>
      <c r="Y1597" s="99">
        <v>5218.4580470323599</v>
      </c>
      <c r="Z1597" s="99">
        <v>0</v>
      </c>
      <c r="AA1597" s="99">
        <v>0</v>
      </c>
      <c r="AB1597" s="99">
        <v>0</v>
      </c>
      <c r="AC1597" s="99">
        <v>428603.16595077497</v>
      </c>
      <c r="AD1597" s="99">
        <v>0</v>
      </c>
      <c r="AE1597" s="99">
        <v>112592.652179718</v>
      </c>
      <c r="AF1597" s="99">
        <v>110905.201359749</v>
      </c>
      <c r="AG1597" s="99">
        <v>186175.53686904901</v>
      </c>
      <c r="AH1597" s="99">
        <v>0</v>
      </c>
      <c r="AI1597" s="99">
        <v>0</v>
      </c>
      <c r="AJ1597" s="99">
        <v>90792.867060661301</v>
      </c>
      <c r="AK1597" s="99">
        <v>0</v>
      </c>
      <c r="AL1597" s="99">
        <v>0</v>
      </c>
      <c r="AM1597" s="99">
        <v>14698.3668971062</v>
      </c>
      <c r="AN1597" s="99">
        <v>429189.86469650298</v>
      </c>
      <c r="AO1597" s="99">
        <v>4145188.5133667002</v>
      </c>
      <c r="AP1597" s="99">
        <v>0</v>
      </c>
      <c r="AQ1597" s="99">
        <v>233178.15464210499</v>
      </c>
      <c r="AR1597" s="99">
        <v>51460.521109581001</v>
      </c>
      <c r="AS1597" s="99">
        <v>0</v>
      </c>
      <c r="AT1597" s="99">
        <v>0</v>
      </c>
      <c r="AU1597" s="99">
        <v>0</v>
      </c>
      <c r="AV1597" s="99">
        <v>1677558.99609375</v>
      </c>
      <c r="AW1597" s="99">
        <v>0</v>
      </c>
      <c r="AX1597" s="99">
        <v>1083726.13459778</v>
      </c>
      <c r="AY1597" s="99">
        <v>1047833.21801758</v>
      </c>
      <c r="AZ1597" s="99">
        <v>1527507.09132385</v>
      </c>
      <c r="BA1597" s="99">
        <v>0</v>
      </c>
      <c r="BB1597" s="99">
        <v>0</v>
      </c>
      <c r="BC1597" s="99">
        <v>737703.59586334205</v>
      </c>
      <c r="BD1597" s="99">
        <v>0</v>
      </c>
      <c r="BE1597" s="99">
        <v>0</v>
      </c>
      <c r="BF1597" s="99">
        <v>124467.525014877</v>
      </c>
      <c r="BG1597" s="99">
        <v>1689095.8591766399</v>
      </c>
      <c r="BH1597" s="99">
        <v>1051785.4511718799</v>
      </c>
      <c r="BI1597" s="99">
        <v>0</v>
      </c>
      <c r="BJ1597" s="99">
        <v>107282.446629524</v>
      </c>
      <c r="BK1597" s="99">
        <v>20158.812039136901</v>
      </c>
      <c r="BL1597" s="99">
        <v>0</v>
      </c>
      <c r="BM1597" s="99">
        <v>0</v>
      </c>
      <c r="BN1597" s="99">
        <v>0</v>
      </c>
      <c r="BO1597" s="99">
        <v>0</v>
      </c>
      <c r="BP1597" s="99">
        <v>0</v>
      </c>
      <c r="BQ1597" s="99">
        <v>0</v>
      </c>
      <c r="BR1597" s="99">
        <v>264092.03069686901</v>
      </c>
      <c r="BS1597" s="99">
        <v>629096.81644439697</v>
      </c>
      <c r="BT1597" s="99">
        <v>0</v>
      </c>
      <c r="BU1597" s="99">
        <v>0</v>
      </c>
      <c r="BV1597" s="99">
        <v>262990.57598114002</v>
      </c>
      <c r="BW1597" s="99">
        <v>0</v>
      </c>
      <c r="BX1597" s="99">
        <v>0</v>
      </c>
      <c r="BY1597" s="99">
        <v>0</v>
      </c>
      <c r="BZ1597" s="99">
        <v>0</v>
      </c>
      <c r="CA1597" s="99">
        <v>4554.5294467806798</v>
      </c>
      <c r="CB1597" s="99">
        <v>498496.52928924601</v>
      </c>
      <c r="CC1597" s="99">
        <v>4379015.2081909198</v>
      </c>
      <c r="CD1597" s="99">
        <v>1154679.6469574</v>
      </c>
      <c r="CE1597" s="99">
        <v>97.5112389726564</v>
      </c>
      <c r="CF1597" s="99">
        <v>15665.8386826515</v>
      </c>
      <c r="CG1597" s="99">
        <v>133979.81630706799</v>
      </c>
      <c r="CH1597" s="99">
        <v>0</v>
      </c>
      <c r="CI1597" s="99">
        <v>4651.9315412044498</v>
      </c>
      <c r="CJ1597" s="99">
        <v>514644.78710556001</v>
      </c>
      <c r="CK1597" s="99">
        <v>4513443.7921752902</v>
      </c>
      <c r="CL1597" s="99">
        <v>1155277.07356262</v>
      </c>
      <c r="CM1597" s="166">
        <v>6065.4065705537796</v>
      </c>
      <c r="CN1597" s="166">
        <v>943779.07938384998</v>
      </c>
      <c r="CO1597" s="166">
        <v>6178920.0256957998</v>
      </c>
      <c r="CP1597" s="99">
        <v>1155277.07356262</v>
      </c>
      <c r="CQ1597" s="99">
        <v>0</v>
      </c>
      <c r="CR1597" s="99">
        <v>0</v>
      </c>
      <c r="CS1597" s="99">
        <v>0</v>
      </c>
      <c r="CT1597" s="99">
        <v>0</v>
      </c>
      <c r="CU1597" s="98">
        <v>270.00694889599998</v>
      </c>
      <c r="CV1597" s="98">
        <v>1510.8048292210001</v>
      </c>
      <c r="CW1597" s="98">
        <v>514162.36797189753</v>
      </c>
      <c r="CX1597" s="98">
        <v>4512995.0244979877</v>
      </c>
    </row>
    <row r="1598" spans="1:102" x14ac:dyDescent="0.2">
      <c r="A1598" s="98" t="s">
        <v>77</v>
      </c>
      <c r="B1598" s="100">
        <v>41334</v>
      </c>
      <c r="C1598" s="99">
        <v>4210.9009872078896</v>
      </c>
      <c r="D1598" s="99">
        <v>0</v>
      </c>
      <c r="E1598" s="99">
        <v>222.62411048635801</v>
      </c>
      <c r="F1598" s="99">
        <v>85.183410342782693</v>
      </c>
      <c r="G1598" s="99">
        <v>0</v>
      </c>
      <c r="H1598" s="99">
        <v>0</v>
      </c>
      <c r="I1598" s="99">
        <v>0</v>
      </c>
      <c r="J1598" s="99">
        <v>1437.7147034555701</v>
      </c>
      <c r="K1598" s="99">
        <v>0</v>
      </c>
      <c r="L1598" s="99">
        <v>105.34250530134899</v>
      </c>
      <c r="M1598" s="99">
        <v>1178.27900920808</v>
      </c>
      <c r="N1598" s="99">
        <v>1404.2106581330299</v>
      </c>
      <c r="O1598" s="99">
        <v>0</v>
      </c>
      <c r="P1598" s="99">
        <v>1414.7400010973199</v>
      </c>
      <c r="Q1598" s="99">
        <v>313.08143231272697</v>
      </c>
      <c r="R1598" s="99">
        <v>0</v>
      </c>
      <c r="S1598" s="99">
        <v>96.602152647450595</v>
      </c>
      <c r="T1598" s="99">
        <v>1.06156211699999</v>
      </c>
      <c r="U1598" s="99">
        <v>1441.7428341656901</v>
      </c>
      <c r="V1598" s="99">
        <v>468949.819843292</v>
      </c>
      <c r="W1598" s="99">
        <v>0</v>
      </c>
      <c r="X1598" s="99">
        <v>22780.621288061098</v>
      </c>
      <c r="Y1598" s="99">
        <v>3905.9551336467298</v>
      </c>
      <c r="Z1598" s="99">
        <v>0</v>
      </c>
      <c r="AA1598" s="99">
        <v>0</v>
      </c>
      <c r="AB1598" s="99">
        <v>0</v>
      </c>
      <c r="AC1598" s="99">
        <v>429121.77953720099</v>
      </c>
      <c r="AD1598" s="99">
        <v>0</v>
      </c>
      <c r="AE1598" s="99">
        <v>12535.9443209171</v>
      </c>
      <c r="AF1598" s="99">
        <v>112546.678843498</v>
      </c>
      <c r="AG1598" s="99">
        <v>180400.96956253101</v>
      </c>
      <c r="AH1598" s="99">
        <v>0</v>
      </c>
      <c r="AI1598" s="99">
        <v>92121.803715705901</v>
      </c>
      <c r="AJ1598" s="99">
        <v>91245.959296226501</v>
      </c>
      <c r="AK1598" s="99">
        <v>0</v>
      </c>
      <c r="AL1598" s="99">
        <v>15037.437822938</v>
      </c>
      <c r="AM1598" s="99">
        <v>521.04845381528105</v>
      </c>
      <c r="AN1598" s="99">
        <v>429085.38018417399</v>
      </c>
      <c r="AO1598" s="99">
        <v>4072445.1474304199</v>
      </c>
      <c r="AP1598" s="99">
        <v>0</v>
      </c>
      <c r="AQ1598" s="99">
        <v>212065.80297660801</v>
      </c>
      <c r="AR1598" s="99">
        <v>32298.9294102192</v>
      </c>
      <c r="AS1598" s="99">
        <v>0</v>
      </c>
      <c r="AT1598" s="99">
        <v>0</v>
      </c>
      <c r="AU1598" s="99">
        <v>0</v>
      </c>
      <c r="AV1598" s="99">
        <v>1687909.0380249</v>
      </c>
      <c r="AW1598" s="99">
        <v>0</v>
      </c>
      <c r="AX1598" s="99">
        <v>121777.917942047</v>
      </c>
      <c r="AY1598" s="99">
        <v>1058495.34683228</v>
      </c>
      <c r="AZ1598" s="99">
        <v>1474415.0034789999</v>
      </c>
      <c r="BA1598" s="99">
        <v>0</v>
      </c>
      <c r="BB1598" s="99">
        <v>874939.96092224098</v>
      </c>
      <c r="BC1598" s="99">
        <v>743249.14855956996</v>
      </c>
      <c r="BD1598" s="99">
        <v>0</v>
      </c>
      <c r="BE1598" s="99">
        <v>129682.65885257701</v>
      </c>
      <c r="BF1598" s="99">
        <v>4161.5365460515004</v>
      </c>
      <c r="BG1598" s="99">
        <v>1697815.1011657701</v>
      </c>
      <c r="BH1598" s="99">
        <v>1122664.7349853499</v>
      </c>
      <c r="BI1598" s="99">
        <v>0</v>
      </c>
      <c r="BJ1598" s="99">
        <v>111856.783947945</v>
      </c>
      <c r="BK1598" s="99">
        <v>17775.6861152649</v>
      </c>
      <c r="BL1598" s="99">
        <v>0</v>
      </c>
      <c r="BM1598" s="99">
        <v>0</v>
      </c>
      <c r="BN1598" s="99">
        <v>0</v>
      </c>
      <c r="BO1598" s="99">
        <v>0</v>
      </c>
      <c r="BP1598" s="99">
        <v>0</v>
      </c>
      <c r="BQ1598" s="99">
        <v>0</v>
      </c>
      <c r="BR1598" s="99">
        <v>276891.63293075602</v>
      </c>
      <c r="BS1598" s="99">
        <v>624038.79747772205</v>
      </c>
      <c r="BT1598" s="99">
        <v>0</v>
      </c>
      <c r="BU1598" s="99">
        <v>65025.75</v>
      </c>
      <c r="BV1598" s="99">
        <v>272081.86404800398</v>
      </c>
      <c r="BW1598" s="99">
        <v>0</v>
      </c>
      <c r="BX1598" s="99">
        <v>9626.1299914121591</v>
      </c>
      <c r="BY1598" s="99">
        <v>0</v>
      </c>
      <c r="BZ1598" s="99">
        <v>0</v>
      </c>
      <c r="CA1598" s="99">
        <v>4427.7285427451097</v>
      </c>
      <c r="CB1598" s="99">
        <v>491453.71059036301</v>
      </c>
      <c r="CC1598" s="99">
        <v>4287077.7412719699</v>
      </c>
      <c r="CD1598" s="99">
        <v>1232456.0738983201</v>
      </c>
      <c r="CE1598" s="99">
        <v>97.498677730560303</v>
      </c>
      <c r="CF1598" s="99">
        <v>16035.080331921599</v>
      </c>
      <c r="CG1598" s="99">
        <v>137404.71127319301</v>
      </c>
      <c r="CH1598" s="99">
        <v>0</v>
      </c>
      <c r="CI1598" s="99">
        <v>4532.7772000431996</v>
      </c>
      <c r="CJ1598" s="99">
        <v>507846.34865570097</v>
      </c>
      <c r="CK1598" s="99">
        <v>4426021.5374755897</v>
      </c>
      <c r="CL1598" s="99">
        <v>1250198.20225525</v>
      </c>
      <c r="CM1598" s="166">
        <v>5955.9708948135403</v>
      </c>
      <c r="CN1598" s="166">
        <v>938464.659034729</v>
      </c>
      <c r="CO1598" s="166">
        <v>6113385.2290649395</v>
      </c>
      <c r="CP1598" s="99">
        <v>1250198.20225525</v>
      </c>
      <c r="CQ1598" s="99">
        <v>0</v>
      </c>
      <c r="CR1598" s="99">
        <v>0</v>
      </c>
      <c r="CS1598" s="99">
        <v>0</v>
      </c>
      <c r="CT1598" s="99">
        <v>0</v>
      </c>
      <c r="CU1598" s="98">
        <v>228.22872595499999</v>
      </c>
      <c r="CV1598" s="98">
        <v>1525.5536117930001</v>
      </c>
      <c r="CW1598" s="98">
        <v>507488.79092228459</v>
      </c>
      <c r="CX1598" s="98">
        <v>4424482.4525451632</v>
      </c>
    </row>
    <row r="1599" spans="1:102" x14ac:dyDescent="0.2">
      <c r="A1599" s="98" t="s">
        <v>77</v>
      </c>
      <c r="B1599" s="100">
        <v>41426</v>
      </c>
      <c r="C1599" s="99">
        <v>4192.9606381058702</v>
      </c>
      <c r="D1599" s="99">
        <v>0</v>
      </c>
      <c r="E1599" s="99">
        <v>238.884992593899</v>
      </c>
      <c r="F1599" s="99">
        <v>97.156745295971604</v>
      </c>
      <c r="G1599" s="99">
        <v>0</v>
      </c>
      <c r="H1599" s="99">
        <v>0</v>
      </c>
      <c r="I1599" s="99">
        <v>0</v>
      </c>
      <c r="J1599" s="99">
        <v>1426.04736833274</v>
      </c>
      <c r="K1599" s="99">
        <v>0</v>
      </c>
      <c r="L1599" s="99">
        <v>73.253918103873701</v>
      </c>
      <c r="M1599" s="99">
        <v>1205.5144123733</v>
      </c>
      <c r="N1599" s="99">
        <v>1370.55794668198</v>
      </c>
      <c r="O1599" s="99">
        <v>0</v>
      </c>
      <c r="P1599" s="99">
        <v>1469.96195662022</v>
      </c>
      <c r="Q1599" s="99">
        <v>312.26254978776001</v>
      </c>
      <c r="R1599" s="99">
        <v>0</v>
      </c>
      <c r="S1599" s="99">
        <v>102.567898343317</v>
      </c>
      <c r="T1599" s="99">
        <v>0.99580483828321997</v>
      </c>
      <c r="U1599" s="99">
        <v>1429.0986477136601</v>
      </c>
      <c r="V1599" s="99">
        <v>465933.68935775798</v>
      </c>
      <c r="W1599" s="99">
        <v>0</v>
      </c>
      <c r="X1599" s="99">
        <v>22100.096164703398</v>
      </c>
      <c r="Y1599" s="99">
        <v>3883.2270157039202</v>
      </c>
      <c r="Z1599" s="99">
        <v>0</v>
      </c>
      <c r="AA1599" s="99">
        <v>0</v>
      </c>
      <c r="AB1599" s="99">
        <v>0</v>
      </c>
      <c r="AC1599" s="99">
        <v>433360.07408905</v>
      </c>
      <c r="AD1599" s="99">
        <v>0</v>
      </c>
      <c r="AE1599" s="99">
        <v>3163.7334169149399</v>
      </c>
      <c r="AF1599" s="99">
        <v>115996.126280785</v>
      </c>
      <c r="AG1599" s="99">
        <v>176159.12742424</v>
      </c>
      <c r="AH1599" s="99">
        <v>0</v>
      </c>
      <c r="AI1599" s="99">
        <v>102455.452296257</v>
      </c>
      <c r="AJ1599" s="99">
        <v>91299.805627822905</v>
      </c>
      <c r="AK1599" s="99">
        <v>0</v>
      </c>
      <c r="AL1599" s="99">
        <v>16363.4237715006</v>
      </c>
      <c r="AM1599" s="99">
        <v>483.52114769443898</v>
      </c>
      <c r="AN1599" s="99">
        <v>433638.71521377598</v>
      </c>
      <c r="AO1599" s="99">
        <v>4067692.3919372601</v>
      </c>
      <c r="AP1599" s="99">
        <v>0</v>
      </c>
      <c r="AQ1599" s="99">
        <v>203807.60857582101</v>
      </c>
      <c r="AR1599" s="99">
        <v>35141.815504074097</v>
      </c>
      <c r="AS1599" s="99">
        <v>0</v>
      </c>
      <c r="AT1599" s="99">
        <v>0</v>
      </c>
      <c r="AU1599" s="99">
        <v>0</v>
      </c>
      <c r="AV1599" s="99">
        <v>1713423.7183380099</v>
      </c>
      <c r="AW1599" s="99">
        <v>0</v>
      </c>
      <c r="AX1599" s="99">
        <v>27622.335987806298</v>
      </c>
      <c r="AY1599" s="99">
        <v>1089785.76826477</v>
      </c>
      <c r="AZ1599" s="99">
        <v>1445563.7747955299</v>
      </c>
      <c r="BA1599" s="99">
        <v>0</v>
      </c>
      <c r="BB1599" s="99">
        <v>970801.64920806896</v>
      </c>
      <c r="BC1599" s="99">
        <v>737855.19087982201</v>
      </c>
      <c r="BD1599" s="99">
        <v>0</v>
      </c>
      <c r="BE1599" s="99">
        <v>141413.55112838699</v>
      </c>
      <c r="BF1599" s="99">
        <v>3882.1607570648198</v>
      </c>
      <c r="BG1599" s="99">
        <v>1704767.77890015</v>
      </c>
      <c r="BH1599" s="99">
        <v>1127688.7299041699</v>
      </c>
      <c r="BI1599" s="99">
        <v>0</v>
      </c>
      <c r="BJ1599" s="99">
        <v>117364.19923687</v>
      </c>
      <c r="BK1599" s="99">
        <v>16474.8516647816</v>
      </c>
      <c r="BL1599" s="99">
        <v>0</v>
      </c>
      <c r="BM1599" s="99">
        <v>0</v>
      </c>
      <c r="BN1599" s="99">
        <v>0</v>
      </c>
      <c r="BO1599" s="99">
        <v>0</v>
      </c>
      <c r="BP1599" s="99">
        <v>0</v>
      </c>
      <c r="BQ1599" s="99">
        <v>0</v>
      </c>
      <c r="BR1599" s="99">
        <v>285629.46231079102</v>
      </c>
      <c r="BS1599" s="99">
        <v>620117.83655548096</v>
      </c>
      <c r="BT1599" s="99">
        <v>0</v>
      </c>
      <c r="BU1599" s="99">
        <v>74408.25</v>
      </c>
      <c r="BV1599" s="99">
        <v>272987.34785461402</v>
      </c>
      <c r="BW1599" s="99">
        <v>0</v>
      </c>
      <c r="BX1599" s="99">
        <v>11269.3599892855</v>
      </c>
      <c r="BY1599" s="99">
        <v>0</v>
      </c>
      <c r="BZ1599" s="99">
        <v>0</v>
      </c>
      <c r="CA1599" s="99">
        <v>4435.2127453088797</v>
      </c>
      <c r="CB1599" s="99">
        <v>488372.64191818202</v>
      </c>
      <c r="CC1599" s="99">
        <v>4271140.9668579102</v>
      </c>
      <c r="CD1599" s="99">
        <v>1249298.5438232401</v>
      </c>
      <c r="CE1599" s="99">
        <v>101.758258211426</v>
      </c>
      <c r="CF1599" s="99">
        <v>17264.489638567</v>
      </c>
      <c r="CG1599" s="99">
        <v>147715.07115364101</v>
      </c>
      <c r="CH1599" s="99">
        <v>0</v>
      </c>
      <c r="CI1599" s="99">
        <v>4533.47432512045</v>
      </c>
      <c r="CJ1599" s="99">
        <v>505015.244613647</v>
      </c>
      <c r="CK1599" s="99">
        <v>4418721.0334472703</v>
      </c>
      <c r="CL1599" s="99">
        <v>1261027.24108887</v>
      </c>
      <c r="CM1599" s="166">
        <v>5953.9301485419301</v>
      </c>
      <c r="CN1599" s="166">
        <v>938626.17167663598</v>
      </c>
      <c r="CO1599" s="166">
        <v>6144948.1585082998</v>
      </c>
      <c r="CP1599" s="99">
        <v>1261027.24108887</v>
      </c>
      <c r="CQ1599" s="99">
        <v>0</v>
      </c>
      <c r="CR1599" s="99">
        <v>0</v>
      </c>
      <c r="CS1599" s="99">
        <v>0</v>
      </c>
      <c r="CT1599" s="99">
        <v>0</v>
      </c>
      <c r="CU1599" s="98">
        <v>242.89304859000001</v>
      </c>
      <c r="CV1599" s="98">
        <v>1516.3194035399999</v>
      </c>
      <c r="CW1599" s="98">
        <v>505637.13155674899</v>
      </c>
      <c r="CX1599" s="98">
        <v>4418856.0380115509</v>
      </c>
    </row>
    <row r="1600" spans="1:102" x14ac:dyDescent="0.2">
      <c r="A1600" s="98" t="s">
        <v>77</v>
      </c>
      <c r="B1600" s="100">
        <v>41518</v>
      </c>
      <c r="C1600" s="99">
        <v>4182.0203573107701</v>
      </c>
      <c r="D1600" s="99">
        <v>0</v>
      </c>
      <c r="E1600" s="99">
        <v>222.60138320364101</v>
      </c>
      <c r="F1600" s="99">
        <v>79.955082848668098</v>
      </c>
      <c r="G1600" s="99">
        <v>0</v>
      </c>
      <c r="H1600" s="99">
        <v>0</v>
      </c>
      <c r="I1600" s="99">
        <v>0</v>
      </c>
      <c r="J1600" s="99">
        <v>1410.4286324679899</v>
      </c>
      <c r="K1600" s="99">
        <v>0</v>
      </c>
      <c r="L1600" s="99">
        <v>36.1099463384598</v>
      </c>
      <c r="M1600" s="99">
        <v>1228.49822922051</v>
      </c>
      <c r="N1600" s="99">
        <v>1344.4895192235699</v>
      </c>
      <c r="O1600" s="99">
        <v>0</v>
      </c>
      <c r="P1600" s="99">
        <v>1499.0786294192101</v>
      </c>
      <c r="Q1600" s="99">
        <v>312.37375515699398</v>
      </c>
      <c r="R1600" s="99">
        <v>0</v>
      </c>
      <c r="S1600" s="99">
        <v>108.067416903563</v>
      </c>
      <c r="T1600" s="99">
        <v>0.93161566296475895</v>
      </c>
      <c r="U1600" s="99">
        <v>1412.7290285378699</v>
      </c>
      <c r="V1600" s="99">
        <v>461804.299610138</v>
      </c>
      <c r="W1600" s="99">
        <v>0</v>
      </c>
      <c r="X1600" s="99">
        <v>23822.255762338598</v>
      </c>
      <c r="Y1600" s="99">
        <v>3754.74952319264</v>
      </c>
      <c r="Z1600" s="99">
        <v>0</v>
      </c>
      <c r="AA1600" s="99">
        <v>0</v>
      </c>
      <c r="AB1600" s="99">
        <v>0</v>
      </c>
      <c r="AC1600" s="99">
        <v>430754.49514388997</v>
      </c>
      <c r="AD1600" s="99">
        <v>0</v>
      </c>
      <c r="AE1600" s="99">
        <v>3642.2313483953499</v>
      </c>
      <c r="AF1600" s="99">
        <v>117015.992246628</v>
      </c>
      <c r="AG1600" s="99">
        <v>173335.25217819199</v>
      </c>
      <c r="AH1600" s="99">
        <v>0</v>
      </c>
      <c r="AI1600" s="99">
        <v>100862.93927860299</v>
      </c>
      <c r="AJ1600" s="99">
        <v>91372.377204895005</v>
      </c>
      <c r="AK1600" s="99">
        <v>0</v>
      </c>
      <c r="AL1600" s="99">
        <v>17243.437172889699</v>
      </c>
      <c r="AM1600" s="99">
        <v>13.7515306420391</v>
      </c>
      <c r="AN1600" s="99">
        <v>431190.97196579003</v>
      </c>
      <c r="AO1600" s="99">
        <v>4032971.8255920401</v>
      </c>
      <c r="AP1600" s="99">
        <v>0</v>
      </c>
      <c r="AQ1600" s="99">
        <v>217607.08002281201</v>
      </c>
      <c r="AR1600" s="99">
        <v>31913.843348980001</v>
      </c>
      <c r="AS1600" s="99">
        <v>0</v>
      </c>
      <c r="AT1600" s="99">
        <v>0</v>
      </c>
      <c r="AU1600" s="99">
        <v>0</v>
      </c>
      <c r="AV1600" s="99">
        <v>1708356.5034789999</v>
      </c>
      <c r="AW1600" s="99">
        <v>0</v>
      </c>
      <c r="AX1600" s="99">
        <v>25077.284922361399</v>
      </c>
      <c r="AY1600" s="99">
        <v>1109943.40263367</v>
      </c>
      <c r="AZ1600" s="99">
        <v>1421851.2137146001</v>
      </c>
      <c r="BA1600" s="99">
        <v>0</v>
      </c>
      <c r="BB1600" s="99">
        <v>957910.85061645496</v>
      </c>
      <c r="BC1600" s="99">
        <v>744152.532577515</v>
      </c>
      <c r="BD1600" s="99">
        <v>0</v>
      </c>
      <c r="BE1600" s="99">
        <v>149007.93121528599</v>
      </c>
      <c r="BF1600" s="99">
        <v>109.756323533133</v>
      </c>
      <c r="BG1600" s="99">
        <v>1702295.1975402799</v>
      </c>
      <c r="BH1600" s="99">
        <v>1128565.3368530299</v>
      </c>
      <c r="BI1600" s="99">
        <v>0</v>
      </c>
      <c r="BJ1600" s="99">
        <v>121611.649798393</v>
      </c>
      <c r="BK1600" s="99">
        <v>15443.719904780401</v>
      </c>
      <c r="BL1600" s="99">
        <v>0</v>
      </c>
      <c r="BM1600" s="99">
        <v>0</v>
      </c>
      <c r="BN1600" s="99">
        <v>0</v>
      </c>
      <c r="BO1600" s="99">
        <v>0</v>
      </c>
      <c r="BP1600" s="99">
        <v>0</v>
      </c>
      <c r="BQ1600" s="99">
        <v>0</v>
      </c>
      <c r="BR1600" s="99">
        <v>291629.67016601597</v>
      </c>
      <c r="BS1600" s="99">
        <v>615857.00654602097</v>
      </c>
      <c r="BT1600" s="99">
        <v>0</v>
      </c>
      <c r="BU1600" s="99">
        <v>60947.25</v>
      </c>
      <c r="BV1600" s="99">
        <v>273573.34739685099</v>
      </c>
      <c r="BW1600" s="99">
        <v>0</v>
      </c>
      <c r="BX1600" s="99">
        <v>11585.009987711899</v>
      </c>
      <c r="BY1600" s="99">
        <v>0</v>
      </c>
      <c r="BZ1600" s="99">
        <v>0</v>
      </c>
      <c r="CA1600" s="99">
        <v>4407.4572881460199</v>
      </c>
      <c r="CB1600" s="99">
        <v>484807.61314392101</v>
      </c>
      <c r="CC1600" s="99">
        <v>4249149.5700683603</v>
      </c>
      <c r="CD1600" s="99">
        <v>1252997.5174408001</v>
      </c>
      <c r="CE1600" s="99">
        <v>109.816609906964</v>
      </c>
      <c r="CF1600" s="99">
        <v>17328.6677517891</v>
      </c>
      <c r="CG1600" s="99">
        <v>149994.09896469099</v>
      </c>
      <c r="CH1600" s="99">
        <v>0</v>
      </c>
      <c r="CI1600" s="99">
        <v>4513.6498075723603</v>
      </c>
      <c r="CJ1600" s="99">
        <v>501787.18206405599</v>
      </c>
      <c r="CK1600" s="99">
        <v>4398115.29406738</v>
      </c>
      <c r="CL1600" s="99">
        <v>1258249.3206481901</v>
      </c>
      <c r="CM1600" s="166">
        <v>5926.0908187627801</v>
      </c>
      <c r="CN1600" s="166">
        <v>933362.76706695603</v>
      </c>
      <c r="CO1600" s="166">
        <v>6108909.9666748</v>
      </c>
      <c r="CP1600" s="99">
        <v>1258249.3206481901</v>
      </c>
      <c r="CQ1600" s="99">
        <v>0</v>
      </c>
      <c r="CR1600" s="99">
        <v>0</v>
      </c>
      <c r="CS1600" s="99">
        <v>0</v>
      </c>
      <c r="CT1600" s="99">
        <v>0</v>
      </c>
      <c r="CU1600" s="98">
        <v>225.65216194499999</v>
      </c>
      <c r="CV1600" s="98">
        <v>1508.295281034</v>
      </c>
      <c r="CW1600" s="98">
        <v>502136.28089571011</v>
      </c>
      <c r="CX1600" s="98">
        <v>4399143.6690330515</v>
      </c>
    </row>
    <row r="1601" spans="1:102" x14ac:dyDescent="0.2">
      <c r="A1601" s="98" t="s">
        <v>77</v>
      </c>
      <c r="B1601" s="100">
        <v>41609</v>
      </c>
      <c r="C1601" s="99">
        <v>4068.4977766275401</v>
      </c>
      <c r="D1601" s="99">
        <v>0</v>
      </c>
      <c r="E1601" s="99">
        <v>205.18379331193901</v>
      </c>
      <c r="F1601" s="99">
        <v>64.551452954299705</v>
      </c>
      <c r="G1601" s="99">
        <v>0</v>
      </c>
      <c r="H1601" s="99">
        <v>0</v>
      </c>
      <c r="I1601" s="99">
        <v>0</v>
      </c>
      <c r="J1601" s="99">
        <v>1404.15330888331</v>
      </c>
      <c r="K1601" s="99">
        <v>0</v>
      </c>
      <c r="L1601" s="99">
        <v>13.0854273412842</v>
      </c>
      <c r="M1601" s="99">
        <v>1226.7913411259699</v>
      </c>
      <c r="N1601" s="99">
        <v>1300.9680798649799</v>
      </c>
      <c r="O1601" s="99">
        <v>0</v>
      </c>
      <c r="P1601" s="99">
        <v>1425.30500885844</v>
      </c>
      <c r="Q1601" s="99">
        <v>313.40337358415098</v>
      </c>
      <c r="R1601" s="99">
        <v>0</v>
      </c>
      <c r="S1601" s="99">
        <v>104.47815644834201</v>
      </c>
      <c r="T1601" s="99">
        <v>0</v>
      </c>
      <c r="U1601" s="99">
        <v>1406.77022466064</v>
      </c>
      <c r="V1601" s="99">
        <v>452547.23156738299</v>
      </c>
      <c r="W1601" s="99">
        <v>0</v>
      </c>
      <c r="X1601" s="99">
        <v>23834.1219985485</v>
      </c>
      <c r="Y1601" s="99">
        <v>3344.4075600504898</v>
      </c>
      <c r="Z1601" s="99">
        <v>0</v>
      </c>
      <c r="AA1601" s="99">
        <v>0</v>
      </c>
      <c r="AB1601" s="99">
        <v>0</v>
      </c>
      <c r="AC1601" s="99">
        <v>420643.57831573498</v>
      </c>
      <c r="AD1601" s="99">
        <v>0</v>
      </c>
      <c r="AE1601" s="99">
        <v>2431.7242547273599</v>
      </c>
      <c r="AF1601" s="99">
        <v>116137.55671596499</v>
      </c>
      <c r="AG1601" s="99">
        <v>170787.596668243</v>
      </c>
      <c r="AH1601" s="99">
        <v>0</v>
      </c>
      <c r="AI1601" s="99">
        <v>98460.544782638593</v>
      </c>
      <c r="AJ1601" s="99">
        <v>88721.297442436204</v>
      </c>
      <c r="AK1601" s="99">
        <v>0</v>
      </c>
      <c r="AL1601" s="99">
        <v>18594.847126722299</v>
      </c>
      <c r="AM1601" s="99">
        <v>0</v>
      </c>
      <c r="AN1601" s="99">
        <v>420902.40267181402</v>
      </c>
      <c r="AO1601" s="99">
        <v>3964644.3288879399</v>
      </c>
      <c r="AP1601" s="99">
        <v>0</v>
      </c>
      <c r="AQ1601" s="99">
        <v>206442.56179618801</v>
      </c>
      <c r="AR1601" s="99">
        <v>27519.091456174901</v>
      </c>
      <c r="AS1601" s="99">
        <v>0</v>
      </c>
      <c r="AT1601" s="99">
        <v>0</v>
      </c>
      <c r="AU1601" s="99">
        <v>0</v>
      </c>
      <c r="AV1601" s="99">
        <v>1663251.37965393</v>
      </c>
      <c r="AW1601" s="99">
        <v>0</v>
      </c>
      <c r="AX1601" s="99">
        <v>13050.523961782499</v>
      </c>
      <c r="AY1601" s="99">
        <v>1094581.58297729</v>
      </c>
      <c r="AZ1601" s="99">
        <v>1399260.8274841299</v>
      </c>
      <c r="BA1601" s="99">
        <v>0</v>
      </c>
      <c r="BB1601" s="99">
        <v>946515.28733062698</v>
      </c>
      <c r="BC1601" s="99">
        <v>727914.51407623303</v>
      </c>
      <c r="BD1601" s="99">
        <v>0</v>
      </c>
      <c r="BE1601" s="99">
        <v>156249.30921936</v>
      </c>
      <c r="BF1601" s="99">
        <v>0</v>
      </c>
      <c r="BG1601" s="99">
        <v>1670433.6020507801</v>
      </c>
      <c r="BH1601" s="99">
        <v>1122698.76629639</v>
      </c>
      <c r="BI1601" s="99">
        <v>0</v>
      </c>
      <c r="BJ1601" s="99">
        <v>131302.02307891799</v>
      </c>
      <c r="BK1601" s="99">
        <v>13989.9172149897</v>
      </c>
      <c r="BL1601" s="99">
        <v>0</v>
      </c>
      <c r="BM1601" s="99">
        <v>0</v>
      </c>
      <c r="BN1601" s="99">
        <v>0</v>
      </c>
      <c r="BO1601" s="99">
        <v>0</v>
      </c>
      <c r="BP1601" s="99">
        <v>0</v>
      </c>
      <c r="BQ1601" s="99">
        <v>0</v>
      </c>
      <c r="BR1601" s="99">
        <v>300990.47550964402</v>
      </c>
      <c r="BS1601" s="99">
        <v>613512.86450195301</v>
      </c>
      <c r="BT1601" s="99">
        <v>0</v>
      </c>
      <c r="BU1601" s="99">
        <v>67776.75</v>
      </c>
      <c r="BV1601" s="99">
        <v>268268.11081695597</v>
      </c>
      <c r="BW1601" s="99">
        <v>0</v>
      </c>
      <c r="BX1601" s="99">
        <v>11769.189990639699</v>
      </c>
      <c r="BY1601" s="99">
        <v>0</v>
      </c>
      <c r="BZ1601" s="99">
        <v>0</v>
      </c>
      <c r="CA1601" s="99">
        <v>4272.9251875281298</v>
      </c>
      <c r="CB1601" s="99">
        <v>477031.85292434698</v>
      </c>
      <c r="CC1601" s="99">
        <v>4171020.2635498</v>
      </c>
      <c r="CD1601" s="99">
        <v>1249473.8711852999</v>
      </c>
      <c r="CE1601" s="99">
        <v>107.78983706328999</v>
      </c>
      <c r="CF1601" s="99">
        <v>18918.8493003845</v>
      </c>
      <c r="CG1601" s="99">
        <v>159377.29120636001</v>
      </c>
      <c r="CH1601" s="99">
        <v>0</v>
      </c>
      <c r="CI1601" s="99">
        <v>4380.6151504516602</v>
      </c>
      <c r="CJ1601" s="99">
        <v>495780.00059890701</v>
      </c>
      <c r="CK1601" s="99">
        <v>4330209.2744751005</v>
      </c>
      <c r="CL1601" s="99">
        <v>1260892.62625122</v>
      </c>
      <c r="CM1601" s="166">
        <v>5772.0899876356098</v>
      </c>
      <c r="CN1601" s="166">
        <v>914897.97328948998</v>
      </c>
      <c r="CO1601" s="166">
        <v>5985270.77587891</v>
      </c>
      <c r="CP1601" s="99">
        <v>1260892.62625122</v>
      </c>
      <c r="CQ1601" s="99">
        <v>0</v>
      </c>
      <c r="CR1601" s="99">
        <v>0</v>
      </c>
      <c r="CS1601" s="99">
        <v>0</v>
      </c>
      <c r="CT1601" s="99">
        <v>0</v>
      </c>
      <c r="CU1601" s="98">
        <v>207.36952511800001</v>
      </c>
      <c r="CV1601" s="98">
        <v>1500.2945650290001</v>
      </c>
      <c r="CW1601" s="98">
        <v>495950.7022247315</v>
      </c>
      <c r="CX1601" s="98">
        <v>4330397.5547561599</v>
      </c>
    </row>
    <row r="1602" spans="1:102" x14ac:dyDescent="0.2">
      <c r="A1602" s="98" t="s">
        <v>77</v>
      </c>
      <c r="B1602" s="100">
        <v>41699</v>
      </c>
      <c r="C1602" s="99">
        <v>4129.7382230162602</v>
      </c>
      <c r="D1602" s="99">
        <v>0</v>
      </c>
      <c r="E1602" s="99">
        <v>216.950228290632</v>
      </c>
      <c r="F1602" s="99">
        <v>68.678181836381597</v>
      </c>
      <c r="G1602" s="99">
        <v>0</v>
      </c>
      <c r="H1602" s="99">
        <v>0</v>
      </c>
      <c r="I1602" s="99">
        <v>0</v>
      </c>
      <c r="J1602" s="99">
        <v>1394.86267310381</v>
      </c>
      <c r="K1602" s="99">
        <v>0</v>
      </c>
      <c r="L1602" s="99">
        <v>17.806940550217401</v>
      </c>
      <c r="M1602" s="99">
        <v>1233.57884135842</v>
      </c>
      <c r="N1602" s="99">
        <v>1301.31695374846</v>
      </c>
      <c r="O1602" s="99">
        <v>0</v>
      </c>
      <c r="P1602" s="99">
        <v>1466.1047719717001</v>
      </c>
      <c r="Q1602" s="99">
        <v>315.05800924077602</v>
      </c>
      <c r="R1602" s="99">
        <v>0</v>
      </c>
      <c r="S1602" s="99">
        <v>109.982609279454</v>
      </c>
      <c r="T1602" s="99">
        <v>0</v>
      </c>
      <c r="U1602" s="99">
        <v>1397.06821151078</v>
      </c>
      <c r="V1602" s="99">
        <v>459100.22120284999</v>
      </c>
      <c r="W1602" s="99">
        <v>0</v>
      </c>
      <c r="X1602" s="99">
        <v>24152.649483442299</v>
      </c>
      <c r="Y1602" s="99">
        <v>3216.9373143613302</v>
      </c>
      <c r="Z1602" s="99">
        <v>0</v>
      </c>
      <c r="AA1602" s="99">
        <v>0</v>
      </c>
      <c r="AB1602" s="99">
        <v>0</v>
      </c>
      <c r="AC1602" s="99">
        <v>415586.237552643</v>
      </c>
      <c r="AD1602" s="99">
        <v>0</v>
      </c>
      <c r="AE1602" s="99">
        <v>3707.5283171236501</v>
      </c>
      <c r="AF1602" s="99">
        <v>118166.41083145099</v>
      </c>
      <c r="AG1602" s="99">
        <v>169786.260379791</v>
      </c>
      <c r="AH1602" s="99">
        <v>0</v>
      </c>
      <c r="AI1602" s="99">
        <v>100518.57747936199</v>
      </c>
      <c r="AJ1602" s="99">
        <v>90191.257742881804</v>
      </c>
      <c r="AK1602" s="99">
        <v>0</v>
      </c>
      <c r="AL1602" s="99">
        <v>17820.633039712899</v>
      </c>
      <c r="AM1602" s="99">
        <v>0</v>
      </c>
      <c r="AN1602" s="99">
        <v>415414.99485015898</v>
      </c>
      <c r="AO1602" s="99">
        <v>4033891.7245178199</v>
      </c>
      <c r="AP1602" s="99">
        <v>0</v>
      </c>
      <c r="AQ1602" s="99">
        <v>215126.43961906401</v>
      </c>
      <c r="AR1602" s="99">
        <v>27290.9275903702</v>
      </c>
      <c r="AS1602" s="99">
        <v>0</v>
      </c>
      <c r="AT1602" s="99">
        <v>0</v>
      </c>
      <c r="AU1602" s="99">
        <v>0</v>
      </c>
      <c r="AV1602" s="99">
        <v>1647507.10739136</v>
      </c>
      <c r="AW1602" s="99">
        <v>0</v>
      </c>
      <c r="AX1602" s="99">
        <v>24938.150423765201</v>
      </c>
      <c r="AY1602" s="99">
        <v>1107456.59669495</v>
      </c>
      <c r="AZ1602" s="99">
        <v>1394674.1395721401</v>
      </c>
      <c r="BA1602" s="99">
        <v>0</v>
      </c>
      <c r="BB1602" s="99">
        <v>965351.34233856201</v>
      </c>
      <c r="BC1602" s="99">
        <v>745075.19703674305</v>
      </c>
      <c r="BD1602" s="99">
        <v>0</v>
      </c>
      <c r="BE1602" s="99">
        <v>152396.69632530201</v>
      </c>
      <c r="BF1602" s="99">
        <v>0</v>
      </c>
      <c r="BG1602" s="99">
        <v>1647156.8218383801</v>
      </c>
      <c r="BH1602" s="99">
        <v>1116836.0559997601</v>
      </c>
      <c r="BI1602" s="99">
        <v>0</v>
      </c>
      <c r="BJ1602" s="99">
        <v>126632.341104507</v>
      </c>
      <c r="BK1602" s="99">
        <v>14042.1446260214</v>
      </c>
      <c r="BL1602" s="99">
        <v>0</v>
      </c>
      <c r="BM1602" s="99">
        <v>0</v>
      </c>
      <c r="BN1602" s="99">
        <v>0</v>
      </c>
      <c r="BO1602" s="99">
        <v>0</v>
      </c>
      <c r="BP1602" s="99">
        <v>0</v>
      </c>
      <c r="BQ1602" s="99">
        <v>0</v>
      </c>
      <c r="BR1602" s="99">
        <v>297884.74058532697</v>
      </c>
      <c r="BS1602" s="99">
        <v>607962.36079406703</v>
      </c>
      <c r="BT1602" s="99">
        <v>0</v>
      </c>
      <c r="BU1602" s="99">
        <v>70547.5</v>
      </c>
      <c r="BV1602" s="99">
        <v>274216.27120971697</v>
      </c>
      <c r="BW1602" s="99">
        <v>0</v>
      </c>
      <c r="BX1602" s="99">
        <v>11463.369991302499</v>
      </c>
      <c r="BY1602" s="99">
        <v>0</v>
      </c>
      <c r="BZ1602" s="99">
        <v>0</v>
      </c>
      <c r="CA1602" s="99">
        <v>4341.62009757757</v>
      </c>
      <c r="CB1602" s="99">
        <v>482985.14071273798</v>
      </c>
      <c r="CC1602" s="99">
        <v>4250065.54968262</v>
      </c>
      <c r="CD1602" s="99">
        <v>1244614.8660430899</v>
      </c>
      <c r="CE1602" s="99">
        <v>108.354837688617</v>
      </c>
      <c r="CF1602" s="99">
        <v>17723.203262090701</v>
      </c>
      <c r="CG1602" s="99">
        <v>151093.37866592401</v>
      </c>
      <c r="CH1602" s="99">
        <v>0</v>
      </c>
      <c r="CI1602" s="99">
        <v>4457.1509655117998</v>
      </c>
      <c r="CJ1602" s="99">
        <v>500505.77794647199</v>
      </c>
      <c r="CK1602" s="99">
        <v>4401973.6670532199</v>
      </c>
      <c r="CL1602" s="99">
        <v>1263041.57922363</v>
      </c>
      <c r="CM1602" s="166">
        <v>5830.0049820542299</v>
      </c>
      <c r="CN1602" s="166">
        <v>915487.73809051502</v>
      </c>
      <c r="CO1602" s="166">
        <v>6045298.5160522498</v>
      </c>
      <c r="CP1602" s="99">
        <v>1263041.57922363</v>
      </c>
      <c r="CQ1602" s="99">
        <v>0</v>
      </c>
      <c r="CR1602" s="99">
        <v>0</v>
      </c>
      <c r="CS1602" s="99">
        <v>0</v>
      </c>
      <c r="CT1602" s="99">
        <v>0</v>
      </c>
      <c r="CU1602" s="98">
        <v>219.65832040699999</v>
      </c>
      <c r="CV1602" s="98">
        <v>1491.846763283</v>
      </c>
      <c r="CW1602" s="98">
        <v>500708.34397482866</v>
      </c>
      <c r="CX1602" s="98">
        <v>4401158.9283485441</v>
      </c>
    </row>
    <row r="1603" spans="1:102" x14ac:dyDescent="0.2">
      <c r="A1603" s="98" t="s">
        <v>77</v>
      </c>
      <c r="B1603" s="100">
        <v>41791</v>
      </c>
      <c r="C1603" s="99">
        <v>4082.1043457686901</v>
      </c>
      <c r="D1603" s="99">
        <v>0</v>
      </c>
      <c r="E1603" s="99">
        <v>221.16116966865999</v>
      </c>
      <c r="F1603" s="99">
        <v>71.553883799351794</v>
      </c>
      <c r="G1603" s="99">
        <v>0</v>
      </c>
      <c r="H1603" s="99">
        <v>0</v>
      </c>
      <c r="I1603" s="99">
        <v>0</v>
      </c>
      <c r="J1603" s="99">
        <v>1393.40870435536</v>
      </c>
      <c r="K1603" s="99">
        <v>0</v>
      </c>
      <c r="L1603" s="99">
        <v>31.295602908125101</v>
      </c>
      <c r="M1603" s="99">
        <v>1241.1336221844001</v>
      </c>
      <c r="N1603" s="99">
        <v>1282.6433654427501</v>
      </c>
      <c r="O1603" s="99">
        <v>0</v>
      </c>
      <c r="P1603" s="99">
        <v>1431.77383305132</v>
      </c>
      <c r="Q1603" s="99">
        <v>312.82878681272302</v>
      </c>
      <c r="R1603" s="99">
        <v>0</v>
      </c>
      <c r="S1603" s="99">
        <v>103.83728774637</v>
      </c>
      <c r="T1603" s="99">
        <v>0</v>
      </c>
      <c r="U1603" s="99">
        <v>1395.4433445483401</v>
      </c>
      <c r="V1603" s="99">
        <v>459195.15517044102</v>
      </c>
      <c r="W1603" s="99">
        <v>0</v>
      </c>
      <c r="X1603" s="99">
        <v>22794.697795391101</v>
      </c>
      <c r="Y1603" s="99">
        <v>3534.5783987641298</v>
      </c>
      <c r="Z1603" s="99">
        <v>0</v>
      </c>
      <c r="AA1603" s="99">
        <v>0</v>
      </c>
      <c r="AB1603" s="99">
        <v>0</v>
      </c>
      <c r="AC1603" s="99">
        <v>414351.303386688</v>
      </c>
      <c r="AD1603" s="99">
        <v>0</v>
      </c>
      <c r="AE1603" s="99">
        <v>4972.6756139397603</v>
      </c>
      <c r="AF1603" s="99">
        <v>119455.901230812</v>
      </c>
      <c r="AG1603" s="99">
        <v>168577.57974624599</v>
      </c>
      <c r="AH1603" s="99">
        <v>0</v>
      </c>
      <c r="AI1603" s="99">
        <v>98982.909228324905</v>
      </c>
      <c r="AJ1603" s="99">
        <v>87452.388844490095</v>
      </c>
      <c r="AK1603" s="99">
        <v>0</v>
      </c>
      <c r="AL1603" s="99">
        <v>17313.0598073006</v>
      </c>
      <c r="AM1603" s="99">
        <v>0</v>
      </c>
      <c r="AN1603" s="99">
        <v>414462.75138473499</v>
      </c>
      <c r="AO1603" s="99">
        <v>4002286.9875793499</v>
      </c>
      <c r="AP1603" s="99">
        <v>0</v>
      </c>
      <c r="AQ1603" s="99">
        <v>210125.224790573</v>
      </c>
      <c r="AR1603" s="99">
        <v>28051.3023276329</v>
      </c>
      <c r="AS1603" s="99">
        <v>0</v>
      </c>
      <c r="AT1603" s="99">
        <v>0</v>
      </c>
      <c r="AU1603" s="99">
        <v>0</v>
      </c>
      <c r="AV1603" s="99">
        <v>1646413.5955658001</v>
      </c>
      <c r="AW1603" s="99">
        <v>0</v>
      </c>
      <c r="AX1603" s="99">
        <v>40720.507009029403</v>
      </c>
      <c r="AY1603" s="99">
        <v>1119214.30859375</v>
      </c>
      <c r="AZ1603" s="99">
        <v>1382484.4076690699</v>
      </c>
      <c r="BA1603" s="99">
        <v>0</v>
      </c>
      <c r="BB1603" s="99">
        <v>948654.46435546898</v>
      </c>
      <c r="BC1603" s="99">
        <v>723323.90746307396</v>
      </c>
      <c r="BD1603" s="99">
        <v>0</v>
      </c>
      <c r="BE1603" s="99">
        <v>150536.66593170201</v>
      </c>
      <c r="BF1603" s="99">
        <v>0</v>
      </c>
      <c r="BG1603" s="99">
        <v>1647342.0965728799</v>
      </c>
      <c r="BH1603" s="99">
        <v>1111113.1543884301</v>
      </c>
      <c r="BI1603" s="99">
        <v>0</v>
      </c>
      <c r="BJ1603" s="99">
        <v>131116.632202148</v>
      </c>
      <c r="BK1603" s="99">
        <v>14330.851532459301</v>
      </c>
      <c r="BL1603" s="99">
        <v>0</v>
      </c>
      <c r="BM1603" s="99">
        <v>0</v>
      </c>
      <c r="BN1603" s="99">
        <v>0</v>
      </c>
      <c r="BO1603" s="99">
        <v>0</v>
      </c>
      <c r="BP1603" s="99">
        <v>0</v>
      </c>
      <c r="BQ1603" s="99">
        <v>0</v>
      </c>
      <c r="BR1603" s="99">
        <v>299235.14945220901</v>
      </c>
      <c r="BS1603" s="99">
        <v>607759.17855834996</v>
      </c>
      <c r="BT1603" s="99">
        <v>0</v>
      </c>
      <c r="BU1603" s="99">
        <v>71512.919999122605</v>
      </c>
      <c r="BV1603" s="99">
        <v>268355.915233612</v>
      </c>
      <c r="BW1603" s="99">
        <v>0</v>
      </c>
      <c r="BX1603" s="99">
        <v>12131.5199918747</v>
      </c>
      <c r="BY1603" s="99">
        <v>0</v>
      </c>
      <c r="BZ1603" s="99">
        <v>0</v>
      </c>
      <c r="CA1603" s="99">
        <v>4306.8329289555604</v>
      </c>
      <c r="CB1603" s="99">
        <v>481604.805648804</v>
      </c>
      <c r="CC1603" s="99">
        <v>4212525.31530762</v>
      </c>
      <c r="CD1603" s="99">
        <v>1242784.62763977</v>
      </c>
      <c r="CE1603" s="99">
        <v>101.83922187984</v>
      </c>
      <c r="CF1603" s="99">
        <v>17080.240019083001</v>
      </c>
      <c r="CG1603" s="99">
        <v>148770.77331352199</v>
      </c>
      <c r="CH1603" s="99">
        <v>0</v>
      </c>
      <c r="CI1603" s="99">
        <v>4405.2304800152797</v>
      </c>
      <c r="CJ1603" s="99">
        <v>498575.61292648298</v>
      </c>
      <c r="CK1603" s="99">
        <v>4360320.5374145498</v>
      </c>
      <c r="CL1603" s="99">
        <v>1254639.07002258</v>
      </c>
      <c r="CM1603" s="166">
        <v>5797.2461308836901</v>
      </c>
      <c r="CN1603" s="166">
        <v>913013.40832519496</v>
      </c>
      <c r="CO1603" s="166">
        <v>6021084.2011718797</v>
      </c>
      <c r="CP1603" s="99">
        <v>1254639.07002258</v>
      </c>
      <c r="CQ1603" s="99">
        <v>0</v>
      </c>
      <c r="CR1603" s="99">
        <v>0</v>
      </c>
      <c r="CS1603" s="99">
        <v>0</v>
      </c>
      <c r="CT1603" s="99">
        <v>0</v>
      </c>
      <c r="CU1603" s="98">
        <v>223.21605428699999</v>
      </c>
      <c r="CV1603" s="98">
        <v>1484.3453461229999</v>
      </c>
      <c r="CW1603" s="98">
        <v>498685.04566788703</v>
      </c>
      <c r="CX1603" s="98">
        <v>4361296.0886211423</v>
      </c>
    </row>
    <row r="1604" spans="1:102" x14ac:dyDescent="0.2">
      <c r="A1604" s="98" t="s">
        <v>77</v>
      </c>
      <c r="B1604" s="100">
        <v>41883</v>
      </c>
      <c r="C1604" s="99">
        <v>4093.14069589973</v>
      </c>
      <c r="D1604" s="99">
        <v>0</v>
      </c>
      <c r="E1604" s="99">
        <v>225.23050209321099</v>
      </c>
      <c r="F1604" s="99">
        <v>73.9461598992348</v>
      </c>
      <c r="G1604" s="99">
        <v>0</v>
      </c>
      <c r="H1604" s="99">
        <v>0</v>
      </c>
      <c r="I1604" s="99">
        <v>0</v>
      </c>
      <c r="J1604" s="99">
        <v>1367.19550046325</v>
      </c>
      <c r="K1604" s="99">
        <v>0</v>
      </c>
      <c r="L1604" s="99">
        <v>22.512101002503201</v>
      </c>
      <c r="M1604" s="99">
        <v>1238.8601393699601</v>
      </c>
      <c r="N1604" s="99">
        <v>1265.7725244611499</v>
      </c>
      <c r="O1604" s="99">
        <v>0</v>
      </c>
      <c r="P1604" s="99">
        <v>1483.7521115243401</v>
      </c>
      <c r="Q1604" s="99">
        <v>311.971335496753</v>
      </c>
      <c r="R1604" s="99">
        <v>0</v>
      </c>
      <c r="S1604" s="99">
        <v>106.18115052674</v>
      </c>
      <c r="T1604" s="99">
        <v>0</v>
      </c>
      <c r="U1604" s="99">
        <v>1368.2710056006899</v>
      </c>
      <c r="V1604" s="99">
        <v>458716.90655136103</v>
      </c>
      <c r="W1604" s="99">
        <v>0</v>
      </c>
      <c r="X1604" s="99">
        <v>22399.321158647501</v>
      </c>
      <c r="Y1604" s="99">
        <v>3570.64210563898</v>
      </c>
      <c r="Z1604" s="99">
        <v>0</v>
      </c>
      <c r="AA1604" s="99">
        <v>0</v>
      </c>
      <c r="AB1604" s="99">
        <v>0</v>
      </c>
      <c r="AC1604" s="99">
        <v>409816.95935821498</v>
      </c>
      <c r="AD1604" s="99">
        <v>0</v>
      </c>
      <c r="AE1604" s="99">
        <v>5740.1575731635103</v>
      </c>
      <c r="AF1604" s="99">
        <v>118276.095293045</v>
      </c>
      <c r="AG1604" s="99">
        <v>167811.31413841201</v>
      </c>
      <c r="AH1604" s="99">
        <v>0</v>
      </c>
      <c r="AI1604" s="99">
        <v>100483.03778457599</v>
      </c>
      <c r="AJ1604" s="99">
        <v>88240.159689903303</v>
      </c>
      <c r="AK1604" s="99">
        <v>0</v>
      </c>
      <c r="AL1604" s="99">
        <v>17269.780782938</v>
      </c>
      <c r="AM1604" s="99">
        <v>0</v>
      </c>
      <c r="AN1604" s="99">
        <v>410128.84759521502</v>
      </c>
      <c r="AO1604" s="99">
        <v>4027550.1025085398</v>
      </c>
      <c r="AP1604" s="99">
        <v>0</v>
      </c>
      <c r="AQ1604" s="99">
        <v>206503.114179611</v>
      </c>
      <c r="AR1604" s="99">
        <v>30597.941820383101</v>
      </c>
      <c r="AS1604" s="99">
        <v>0</v>
      </c>
      <c r="AT1604" s="99">
        <v>0</v>
      </c>
      <c r="AU1604" s="99">
        <v>0</v>
      </c>
      <c r="AV1604" s="99">
        <v>1649643.2369995101</v>
      </c>
      <c r="AW1604" s="99">
        <v>0</v>
      </c>
      <c r="AX1604" s="99">
        <v>47898.185832023599</v>
      </c>
      <c r="AY1604" s="99">
        <v>1109845.5524597201</v>
      </c>
      <c r="AZ1604" s="99">
        <v>1371822.8676147501</v>
      </c>
      <c r="BA1604" s="99">
        <v>0</v>
      </c>
      <c r="BB1604" s="99">
        <v>971704.378669739</v>
      </c>
      <c r="BC1604" s="99">
        <v>730594.41427612305</v>
      </c>
      <c r="BD1604" s="99">
        <v>0</v>
      </c>
      <c r="BE1604" s="99">
        <v>147278.010507584</v>
      </c>
      <c r="BF1604" s="99">
        <v>0</v>
      </c>
      <c r="BG1604" s="99">
        <v>1646830.4844665499</v>
      </c>
      <c r="BH1604" s="99">
        <v>1125436.2727508501</v>
      </c>
      <c r="BI1604" s="99">
        <v>0</v>
      </c>
      <c r="BJ1604" s="99">
        <v>125660.016628265</v>
      </c>
      <c r="BK1604" s="99">
        <v>14468.386171460201</v>
      </c>
      <c r="BL1604" s="99">
        <v>0</v>
      </c>
      <c r="BM1604" s="99">
        <v>0</v>
      </c>
      <c r="BN1604" s="99">
        <v>0</v>
      </c>
      <c r="BO1604" s="99">
        <v>0</v>
      </c>
      <c r="BP1604" s="99">
        <v>0</v>
      </c>
      <c r="BQ1604" s="99">
        <v>0</v>
      </c>
      <c r="BR1604" s="99">
        <v>301230.42272949201</v>
      </c>
      <c r="BS1604" s="99">
        <v>608729.98496246303</v>
      </c>
      <c r="BT1604" s="99">
        <v>0</v>
      </c>
      <c r="BU1604" s="99">
        <v>62659.5</v>
      </c>
      <c r="BV1604" s="99">
        <v>269398.13449096697</v>
      </c>
      <c r="BW1604" s="99">
        <v>0</v>
      </c>
      <c r="BX1604" s="99">
        <v>11811.0999901295</v>
      </c>
      <c r="BY1604" s="99">
        <v>0</v>
      </c>
      <c r="BZ1604" s="99">
        <v>0</v>
      </c>
      <c r="CA1604" s="99">
        <v>4319.53407603502</v>
      </c>
      <c r="CB1604" s="99">
        <v>481916.92101287801</v>
      </c>
      <c r="CC1604" s="99">
        <v>4233337.01318359</v>
      </c>
      <c r="CD1604" s="99">
        <v>1252853.796875</v>
      </c>
      <c r="CE1604" s="99">
        <v>106.797838006169</v>
      </c>
      <c r="CF1604" s="99">
        <v>17377.965135812799</v>
      </c>
      <c r="CG1604" s="99">
        <v>148279.77088928199</v>
      </c>
      <c r="CH1604" s="99">
        <v>0</v>
      </c>
      <c r="CI1604" s="99">
        <v>4421.96594363451</v>
      </c>
      <c r="CJ1604" s="99">
        <v>499165.255649567</v>
      </c>
      <c r="CK1604" s="99">
        <v>4381285.4852294903</v>
      </c>
      <c r="CL1604" s="99">
        <v>1258383.4776153599</v>
      </c>
      <c r="CM1604" s="166">
        <v>5779.3948031067803</v>
      </c>
      <c r="CN1604" s="166">
        <v>907285.35354614304</v>
      </c>
      <c r="CO1604" s="166">
        <v>6026522.33520508</v>
      </c>
      <c r="CP1604" s="99">
        <v>1258383.4776153599</v>
      </c>
      <c r="CQ1604" s="99">
        <v>0</v>
      </c>
      <c r="CR1604" s="99">
        <v>0</v>
      </c>
      <c r="CS1604" s="99">
        <v>0</v>
      </c>
      <c r="CT1604" s="99">
        <v>0</v>
      </c>
      <c r="CU1604" s="98">
        <v>226.15317056500001</v>
      </c>
      <c r="CV1604" s="98">
        <v>1459.4826357659999</v>
      </c>
      <c r="CW1604" s="98">
        <v>499294.88614869083</v>
      </c>
      <c r="CX1604" s="98">
        <v>4381616.7840728723</v>
      </c>
    </row>
    <row r="1605" spans="1:102" x14ac:dyDescent="0.2">
      <c r="A1605" s="98" t="s">
        <v>77</v>
      </c>
      <c r="B1605" s="100">
        <v>41974</v>
      </c>
      <c r="C1605" s="99">
        <v>4106.1374782323801</v>
      </c>
      <c r="D1605" s="99">
        <v>0</v>
      </c>
      <c r="E1605" s="99">
        <v>238.989615377039</v>
      </c>
      <c r="F1605" s="99">
        <v>81.486250590533004</v>
      </c>
      <c r="G1605" s="99">
        <v>0</v>
      </c>
      <c r="H1605" s="99">
        <v>0</v>
      </c>
      <c r="I1605" s="99">
        <v>0</v>
      </c>
      <c r="J1605" s="99">
        <v>1311.5584257841101</v>
      </c>
      <c r="K1605" s="99">
        <v>0</v>
      </c>
      <c r="L1605" s="99">
        <v>23.216054089134602</v>
      </c>
      <c r="M1605" s="99">
        <v>1261.9754878133499</v>
      </c>
      <c r="N1605" s="99">
        <v>1265.9199107587301</v>
      </c>
      <c r="O1605" s="99">
        <v>0</v>
      </c>
      <c r="P1605" s="99">
        <v>1473.7147378325501</v>
      </c>
      <c r="Q1605" s="99">
        <v>320.36488829925702</v>
      </c>
      <c r="R1605" s="99">
        <v>0</v>
      </c>
      <c r="S1605" s="99">
        <v>92.281618764624</v>
      </c>
      <c r="T1605" s="99">
        <v>0</v>
      </c>
      <c r="U1605" s="99">
        <v>1312.0880752056801</v>
      </c>
      <c r="V1605" s="99">
        <v>455825.338123322</v>
      </c>
      <c r="W1605" s="99">
        <v>0</v>
      </c>
      <c r="X1605" s="99">
        <v>24167.906175374999</v>
      </c>
      <c r="Y1605" s="99">
        <v>3547.8269185423901</v>
      </c>
      <c r="Z1605" s="99">
        <v>0</v>
      </c>
      <c r="AA1605" s="99">
        <v>0</v>
      </c>
      <c r="AB1605" s="99">
        <v>0</v>
      </c>
      <c r="AC1605" s="99">
        <v>392461.33084487898</v>
      </c>
      <c r="AD1605" s="99">
        <v>0</v>
      </c>
      <c r="AE1605" s="99">
        <v>7615.2513793706903</v>
      </c>
      <c r="AF1605" s="99">
        <v>117714.93750476799</v>
      </c>
      <c r="AG1605" s="99">
        <v>165297.89388465899</v>
      </c>
      <c r="AH1605" s="99">
        <v>0</v>
      </c>
      <c r="AI1605" s="99">
        <v>99281.621301651001</v>
      </c>
      <c r="AJ1605" s="99">
        <v>91008.142882347107</v>
      </c>
      <c r="AK1605" s="99">
        <v>0</v>
      </c>
      <c r="AL1605" s="99">
        <v>16569.137982845299</v>
      </c>
      <c r="AM1605" s="99">
        <v>0</v>
      </c>
      <c r="AN1605" s="99">
        <v>392426.20904540998</v>
      </c>
      <c r="AO1605" s="99">
        <v>4019913.0482177702</v>
      </c>
      <c r="AP1605" s="99">
        <v>0</v>
      </c>
      <c r="AQ1605" s="99">
        <v>223404.841445923</v>
      </c>
      <c r="AR1605" s="99">
        <v>30682.497382164001</v>
      </c>
      <c r="AS1605" s="99">
        <v>0</v>
      </c>
      <c r="AT1605" s="99">
        <v>0</v>
      </c>
      <c r="AU1605" s="99">
        <v>0</v>
      </c>
      <c r="AV1605" s="99">
        <v>1576767.3002319301</v>
      </c>
      <c r="AW1605" s="99">
        <v>0</v>
      </c>
      <c r="AX1605" s="99">
        <v>65108.439794540398</v>
      </c>
      <c r="AY1605" s="99">
        <v>1115580.7113342299</v>
      </c>
      <c r="AZ1605" s="99">
        <v>1353060.49337769</v>
      </c>
      <c r="BA1605" s="99">
        <v>0</v>
      </c>
      <c r="BB1605" s="99">
        <v>961470.054244995</v>
      </c>
      <c r="BC1605" s="99">
        <v>762489.62406921398</v>
      </c>
      <c r="BD1605" s="99">
        <v>0</v>
      </c>
      <c r="BE1605" s="99">
        <v>141598.232631683</v>
      </c>
      <c r="BF1605" s="99">
        <v>0</v>
      </c>
      <c r="BG1605" s="99">
        <v>1579107.5029296901</v>
      </c>
      <c r="BH1605" s="99">
        <v>1124986.5710144001</v>
      </c>
      <c r="BI1605" s="99">
        <v>0</v>
      </c>
      <c r="BJ1605" s="99">
        <v>133376.80439567601</v>
      </c>
      <c r="BK1605" s="99">
        <v>14720.1506993771</v>
      </c>
      <c r="BL1605" s="99">
        <v>0</v>
      </c>
      <c r="BM1605" s="99">
        <v>0</v>
      </c>
      <c r="BN1605" s="99">
        <v>0</v>
      </c>
      <c r="BO1605" s="99">
        <v>0</v>
      </c>
      <c r="BP1605" s="99">
        <v>0</v>
      </c>
      <c r="BQ1605" s="99">
        <v>0</v>
      </c>
      <c r="BR1605" s="99">
        <v>299871.96538162202</v>
      </c>
      <c r="BS1605" s="99">
        <v>604875.27556610096</v>
      </c>
      <c r="BT1605" s="99">
        <v>0</v>
      </c>
      <c r="BU1605" s="99">
        <v>67739</v>
      </c>
      <c r="BV1605" s="99">
        <v>282623.525314331</v>
      </c>
      <c r="BW1605" s="99">
        <v>0</v>
      </c>
      <c r="BX1605" s="99">
        <v>10449.459990978199</v>
      </c>
      <c r="BY1605" s="99">
        <v>0</v>
      </c>
      <c r="BZ1605" s="99">
        <v>0</v>
      </c>
      <c r="CA1605" s="99">
        <v>4344.3828719258299</v>
      </c>
      <c r="CB1605" s="99">
        <v>479796.65109634399</v>
      </c>
      <c r="CC1605" s="99">
        <v>4243465.6217040997</v>
      </c>
      <c r="CD1605" s="99">
        <v>1255319.15846252</v>
      </c>
      <c r="CE1605" s="99">
        <v>94.7744261762127</v>
      </c>
      <c r="CF1605" s="99">
        <v>16786.264595985402</v>
      </c>
      <c r="CG1605" s="99">
        <v>143229.063501358</v>
      </c>
      <c r="CH1605" s="99">
        <v>0</v>
      </c>
      <c r="CI1605" s="99">
        <v>4441.2734667062796</v>
      </c>
      <c r="CJ1605" s="99">
        <v>497058.76324844401</v>
      </c>
      <c r="CK1605" s="99">
        <v>4387798.3649292002</v>
      </c>
      <c r="CL1605" s="99">
        <v>1265032.0883331301</v>
      </c>
      <c r="CM1605" s="166">
        <v>5748.6875470876703</v>
      </c>
      <c r="CN1605" s="166">
        <v>888256.57358551002</v>
      </c>
      <c r="CO1605" s="166">
        <v>5961459.7995605497</v>
      </c>
      <c r="CP1605" s="99">
        <v>1265032.0883331301</v>
      </c>
      <c r="CQ1605" s="99">
        <v>0</v>
      </c>
      <c r="CR1605" s="99">
        <v>0</v>
      </c>
      <c r="CS1605" s="99">
        <v>0</v>
      </c>
      <c r="CT1605" s="99">
        <v>0</v>
      </c>
      <c r="CU1605" s="98">
        <v>239.15755794699999</v>
      </c>
      <c r="CV1605" s="98">
        <v>1398.981364256</v>
      </c>
      <c r="CW1605" s="98">
        <v>496582.91569232941</v>
      </c>
      <c r="CX1605" s="98">
        <v>4386694.6852054577</v>
      </c>
    </row>
    <row r="1606" spans="1:102" x14ac:dyDescent="0.2">
      <c r="A1606" s="98" t="s">
        <v>77</v>
      </c>
      <c r="B1606" s="100">
        <v>42064</v>
      </c>
      <c r="C1606" s="99">
        <v>4081.6774846315402</v>
      </c>
      <c r="D1606" s="99">
        <v>0</v>
      </c>
      <c r="E1606" s="99">
        <v>240.36418820917601</v>
      </c>
      <c r="F1606" s="99">
        <v>86.6784548452124</v>
      </c>
      <c r="G1606" s="99">
        <v>0</v>
      </c>
      <c r="H1606" s="99">
        <v>0</v>
      </c>
      <c r="I1606" s="99">
        <v>0</v>
      </c>
      <c r="J1606" s="99">
        <v>1313.75216031075</v>
      </c>
      <c r="K1606" s="99">
        <v>0</v>
      </c>
      <c r="L1606" s="99">
        <v>15.866539853392201</v>
      </c>
      <c r="M1606" s="99">
        <v>1261.41415646672</v>
      </c>
      <c r="N1606" s="99">
        <v>1258.67696402967</v>
      </c>
      <c r="O1606" s="99">
        <v>0</v>
      </c>
      <c r="P1606" s="99">
        <v>1462.69664274156</v>
      </c>
      <c r="Q1606" s="99">
        <v>311.77591256052301</v>
      </c>
      <c r="R1606" s="99">
        <v>0</v>
      </c>
      <c r="S1606" s="99">
        <v>100.573754733428</v>
      </c>
      <c r="T1606" s="99">
        <v>0</v>
      </c>
      <c r="U1606" s="99">
        <v>1313.1043397486201</v>
      </c>
      <c r="V1606" s="99">
        <v>450365.48019409197</v>
      </c>
      <c r="W1606" s="99">
        <v>0</v>
      </c>
      <c r="X1606" s="99">
        <v>22170.786770105398</v>
      </c>
      <c r="Y1606" s="99">
        <v>3479.6244813203798</v>
      </c>
      <c r="Z1606" s="99">
        <v>0</v>
      </c>
      <c r="AA1606" s="99">
        <v>0</v>
      </c>
      <c r="AB1606" s="99">
        <v>0</v>
      </c>
      <c r="AC1606" s="99">
        <v>387426.03729248</v>
      </c>
      <c r="AD1606" s="99">
        <v>0</v>
      </c>
      <c r="AE1606" s="99">
        <v>4542.9006240963899</v>
      </c>
      <c r="AF1606" s="99">
        <v>116140.517327309</v>
      </c>
      <c r="AG1606" s="99">
        <v>163612.409999847</v>
      </c>
      <c r="AH1606" s="99">
        <v>0</v>
      </c>
      <c r="AI1606" s="99">
        <v>97240.183801651001</v>
      </c>
      <c r="AJ1606" s="99">
        <v>88300.543745040894</v>
      </c>
      <c r="AK1606" s="99">
        <v>0</v>
      </c>
      <c r="AL1606" s="99">
        <v>16581.6128764153</v>
      </c>
      <c r="AM1606" s="99">
        <v>0</v>
      </c>
      <c r="AN1606" s="99">
        <v>387128.58471679699</v>
      </c>
      <c r="AO1606" s="99">
        <v>3979238.4061279302</v>
      </c>
      <c r="AP1606" s="99">
        <v>0</v>
      </c>
      <c r="AQ1606" s="99">
        <v>217889.48624038699</v>
      </c>
      <c r="AR1606" s="99">
        <v>30608.803234577201</v>
      </c>
      <c r="AS1606" s="99">
        <v>0</v>
      </c>
      <c r="AT1606" s="99">
        <v>0</v>
      </c>
      <c r="AU1606" s="99">
        <v>0</v>
      </c>
      <c r="AV1606" s="99">
        <v>1564881.8872833301</v>
      </c>
      <c r="AW1606" s="99">
        <v>0</v>
      </c>
      <c r="AX1606" s="99">
        <v>38742.232540130601</v>
      </c>
      <c r="AY1606" s="99">
        <v>1124366.3173980699</v>
      </c>
      <c r="AZ1606" s="99">
        <v>1339365.66583252</v>
      </c>
      <c r="BA1606" s="99">
        <v>0</v>
      </c>
      <c r="BB1606" s="99">
        <v>944327.79827880894</v>
      </c>
      <c r="BC1606" s="99">
        <v>740005.05030059803</v>
      </c>
      <c r="BD1606" s="99">
        <v>0</v>
      </c>
      <c r="BE1606" s="99">
        <v>142516.576000214</v>
      </c>
      <c r="BF1606" s="99">
        <v>0</v>
      </c>
      <c r="BG1606" s="99">
        <v>1564095.51834106</v>
      </c>
      <c r="BH1606" s="99">
        <v>1101836.6286621101</v>
      </c>
      <c r="BI1606" s="99">
        <v>0</v>
      </c>
      <c r="BJ1606" s="99">
        <v>129583.978485107</v>
      </c>
      <c r="BK1606" s="99">
        <v>14346.011224150699</v>
      </c>
      <c r="BL1606" s="99">
        <v>0</v>
      </c>
      <c r="BM1606" s="99">
        <v>0</v>
      </c>
      <c r="BN1606" s="99">
        <v>0</v>
      </c>
      <c r="BO1606" s="99">
        <v>0</v>
      </c>
      <c r="BP1606" s="99">
        <v>0</v>
      </c>
      <c r="BQ1606" s="99">
        <v>0</v>
      </c>
      <c r="BR1606" s="99">
        <v>297054.07988739002</v>
      </c>
      <c r="BS1606" s="99">
        <v>598811.32805633498</v>
      </c>
      <c r="BT1606" s="99">
        <v>0</v>
      </c>
      <c r="BU1606" s="99">
        <v>68115.75</v>
      </c>
      <c r="BV1606" s="99">
        <v>274201.00489044201</v>
      </c>
      <c r="BW1606" s="99">
        <v>0</v>
      </c>
      <c r="BX1606" s="99">
        <v>10741.5999903679</v>
      </c>
      <c r="BY1606" s="99">
        <v>0</v>
      </c>
      <c r="BZ1606" s="99">
        <v>0</v>
      </c>
      <c r="CA1606" s="99">
        <v>4319.9088339805603</v>
      </c>
      <c r="CB1606" s="99">
        <v>472021.88428497303</v>
      </c>
      <c r="CC1606" s="99">
        <v>4196259.3546752902</v>
      </c>
      <c r="CD1606" s="99">
        <v>1232641.42930603</v>
      </c>
      <c r="CE1606" s="99">
        <v>100.232236580923</v>
      </c>
      <c r="CF1606" s="99">
        <v>16564.185515642199</v>
      </c>
      <c r="CG1606" s="99">
        <v>142505.60026931801</v>
      </c>
      <c r="CH1606" s="99">
        <v>0</v>
      </c>
      <c r="CI1606" s="99">
        <v>4426.2834526300403</v>
      </c>
      <c r="CJ1606" s="99">
        <v>488225.26183319098</v>
      </c>
      <c r="CK1606" s="99">
        <v>4339251.5701293899</v>
      </c>
      <c r="CL1606" s="99">
        <v>1249287.2518920901</v>
      </c>
      <c r="CM1606" s="166">
        <v>5725.1451799869501</v>
      </c>
      <c r="CN1606" s="166">
        <v>875564.58084106399</v>
      </c>
      <c r="CO1606" s="166">
        <v>5904126.6052856399</v>
      </c>
      <c r="CP1606" s="99">
        <v>1249287.2518920901</v>
      </c>
      <c r="CQ1606" s="99">
        <v>0</v>
      </c>
      <c r="CR1606" s="99">
        <v>0</v>
      </c>
      <c r="CS1606" s="99">
        <v>0</v>
      </c>
      <c r="CT1606" s="99">
        <v>0</v>
      </c>
      <c r="CU1606" s="98">
        <v>240.285942533</v>
      </c>
      <c r="CV1606" s="98">
        <v>1407.5364622679999</v>
      </c>
      <c r="CW1606" s="98">
        <v>488586.06980061525</v>
      </c>
      <c r="CX1606" s="98">
        <v>4338764.9549446078</v>
      </c>
    </row>
    <row r="1607" spans="1:102" x14ac:dyDescent="0.2">
      <c r="A1607" s="98" t="s">
        <v>77</v>
      </c>
      <c r="B1607" s="100">
        <v>42156</v>
      </c>
      <c r="C1607" s="99">
        <v>4051.9751601815201</v>
      </c>
      <c r="D1607" s="99">
        <v>0</v>
      </c>
      <c r="E1607" s="99">
        <v>231.20585646666601</v>
      </c>
      <c r="F1607" s="99">
        <v>84.866532245650902</v>
      </c>
      <c r="G1607" s="99">
        <v>0</v>
      </c>
      <c r="H1607" s="99">
        <v>0</v>
      </c>
      <c r="I1607" s="99">
        <v>0</v>
      </c>
      <c r="J1607" s="99">
        <v>1326.7841935604799</v>
      </c>
      <c r="K1607" s="99">
        <v>0</v>
      </c>
      <c r="L1607" s="99">
        <v>15.680974131333601</v>
      </c>
      <c r="M1607" s="99">
        <v>1247.36507545412</v>
      </c>
      <c r="N1607" s="99">
        <v>1238.0251541733701</v>
      </c>
      <c r="O1607" s="99">
        <v>0</v>
      </c>
      <c r="P1607" s="99">
        <v>1459.3106550872301</v>
      </c>
      <c r="Q1607" s="99">
        <v>315.60789272561698</v>
      </c>
      <c r="R1607" s="99">
        <v>0</v>
      </c>
      <c r="S1607" s="99">
        <v>97.013724561780705</v>
      </c>
      <c r="T1607" s="99">
        <v>0</v>
      </c>
      <c r="U1607" s="99">
        <v>1326.90805228055</v>
      </c>
      <c r="V1607" s="99">
        <v>449795.02303314197</v>
      </c>
      <c r="W1607" s="99">
        <v>0</v>
      </c>
      <c r="X1607" s="99">
        <v>21818.249268054999</v>
      </c>
      <c r="Y1607" s="99">
        <v>3500.31290179491</v>
      </c>
      <c r="Z1607" s="99">
        <v>0</v>
      </c>
      <c r="AA1607" s="99">
        <v>0</v>
      </c>
      <c r="AB1607" s="99">
        <v>0</v>
      </c>
      <c r="AC1607" s="99">
        <v>388768.797523499</v>
      </c>
      <c r="AD1607" s="99">
        <v>0</v>
      </c>
      <c r="AE1607" s="99">
        <v>6698.07201957703</v>
      </c>
      <c r="AF1607" s="99">
        <v>115132.194743156</v>
      </c>
      <c r="AG1607" s="99">
        <v>163566.02521705601</v>
      </c>
      <c r="AH1607" s="99">
        <v>0</v>
      </c>
      <c r="AI1607" s="99">
        <v>97395.124458313003</v>
      </c>
      <c r="AJ1607" s="99">
        <v>89448.200940132097</v>
      </c>
      <c r="AK1607" s="99">
        <v>0</v>
      </c>
      <c r="AL1607" s="99">
        <v>15143.288609266299</v>
      </c>
      <c r="AM1607" s="99">
        <v>0</v>
      </c>
      <c r="AN1607" s="99">
        <v>388857.55277633702</v>
      </c>
      <c r="AO1607" s="99">
        <v>4002782.53979492</v>
      </c>
      <c r="AP1607" s="99">
        <v>0</v>
      </c>
      <c r="AQ1607" s="99">
        <v>204500.300413132</v>
      </c>
      <c r="AR1607" s="99">
        <v>30092.028237342802</v>
      </c>
      <c r="AS1607" s="99">
        <v>0</v>
      </c>
      <c r="AT1607" s="99">
        <v>0</v>
      </c>
      <c r="AU1607" s="99">
        <v>0</v>
      </c>
      <c r="AV1607" s="99">
        <v>1575588.16110229</v>
      </c>
      <c r="AW1607" s="99">
        <v>0</v>
      </c>
      <c r="AX1607" s="99">
        <v>57491.9307537079</v>
      </c>
      <c r="AY1607" s="99">
        <v>1108843.6575622601</v>
      </c>
      <c r="AZ1607" s="99">
        <v>1325726.95291138</v>
      </c>
      <c r="BA1607" s="99">
        <v>0</v>
      </c>
      <c r="BB1607" s="99">
        <v>953324.69805145299</v>
      </c>
      <c r="BC1607" s="99">
        <v>744168.66519928002</v>
      </c>
      <c r="BD1607" s="99">
        <v>0</v>
      </c>
      <c r="BE1607" s="99">
        <v>130151.284623146</v>
      </c>
      <c r="BF1607" s="99">
        <v>0</v>
      </c>
      <c r="BG1607" s="99">
        <v>1576568.2537994401</v>
      </c>
      <c r="BH1607" s="99">
        <v>1113161.47413635</v>
      </c>
      <c r="BI1607" s="99">
        <v>0</v>
      </c>
      <c r="BJ1607" s="99">
        <v>131599.55788421599</v>
      </c>
      <c r="BK1607" s="99">
        <v>14306.502166152</v>
      </c>
      <c r="BL1607" s="99">
        <v>0</v>
      </c>
      <c r="BM1607" s="99">
        <v>0</v>
      </c>
      <c r="BN1607" s="99">
        <v>0</v>
      </c>
      <c r="BO1607" s="99">
        <v>0</v>
      </c>
      <c r="BP1607" s="99">
        <v>0</v>
      </c>
      <c r="BQ1607" s="99">
        <v>0</v>
      </c>
      <c r="BR1607" s="99">
        <v>297956.79269790603</v>
      </c>
      <c r="BS1607" s="99">
        <v>604533.83297729504</v>
      </c>
      <c r="BT1607" s="99">
        <v>0</v>
      </c>
      <c r="BU1607" s="99">
        <v>70497.5</v>
      </c>
      <c r="BV1607" s="99">
        <v>277059.93568801897</v>
      </c>
      <c r="BW1607" s="99">
        <v>0</v>
      </c>
      <c r="BX1607" s="99">
        <v>10806.709988832499</v>
      </c>
      <c r="BY1607" s="99">
        <v>0</v>
      </c>
      <c r="BZ1607" s="99">
        <v>0</v>
      </c>
      <c r="CA1607" s="99">
        <v>4285.3861139416704</v>
      </c>
      <c r="CB1607" s="99">
        <v>473304.751747131</v>
      </c>
      <c r="CC1607" s="99">
        <v>4208357.4834594699</v>
      </c>
      <c r="CD1607" s="99">
        <v>1243918.64718628</v>
      </c>
      <c r="CE1607" s="99">
        <v>96.381269722245605</v>
      </c>
      <c r="CF1607" s="99">
        <v>15017.7303522825</v>
      </c>
      <c r="CG1607" s="99">
        <v>130239.087751389</v>
      </c>
      <c r="CH1607" s="99">
        <v>0</v>
      </c>
      <c r="CI1607" s="99">
        <v>4378.2369499802599</v>
      </c>
      <c r="CJ1607" s="99">
        <v>488443.91342926002</v>
      </c>
      <c r="CK1607" s="99">
        <v>4337211.5610961895</v>
      </c>
      <c r="CL1607" s="99">
        <v>1256383.0737609901</v>
      </c>
      <c r="CM1607" s="166">
        <v>5710.9137759208697</v>
      </c>
      <c r="CN1607" s="166">
        <v>877035.41488647496</v>
      </c>
      <c r="CO1607" s="166">
        <v>5922655.1368408203</v>
      </c>
      <c r="CP1607" s="99">
        <v>1256383.0737609901</v>
      </c>
      <c r="CQ1607" s="99">
        <v>0</v>
      </c>
      <c r="CR1607" s="99">
        <v>0</v>
      </c>
      <c r="CS1607" s="99">
        <v>0</v>
      </c>
      <c r="CT1607" s="99">
        <v>0</v>
      </c>
      <c r="CU1607" s="98">
        <v>231.22403401700001</v>
      </c>
      <c r="CV1607" s="98">
        <v>1420.5166352700001</v>
      </c>
      <c r="CW1607" s="98">
        <v>488322.48209941352</v>
      </c>
      <c r="CX1607" s="98">
        <v>4338596.5712108584</v>
      </c>
    </row>
    <row r="1608" spans="1:102" x14ac:dyDescent="0.2">
      <c r="A1608" s="98" t="s">
        <v>77</v>
      </c>
      <c r="B1608" s="100">
        <v>42248</v>
      </c>
      <c r="C1608" s="99">
        <v>4068.7308442890599</v>
      </c>
      <c r="D1608" s="99">
        <v>0</v>
      </c>
      <c r="E1608" s="99">
        <v>230.28991981037001</v>
      </c>
      <c r="F1608" s="99">
        <v>84.151316650211797</v>
      </c>
      <c r="G1608" s="99">
        <v>0</v>
      </c>
      <c r="H1608" s="99">
        <v>0</v>
      </c>
      <c r="I1608" s="99">
        <v>0</v>
      </c>
      <c r="J1608" s="99">
        <v>1351.61364308</v>
      </c>
      <c r="K1608" s="99">
        <v>0</v>
      </c>
      <c r="L1608" s="99">
        <v>16.271816849242899</v>
      </c>
      <c r="M1608" s="99">
        <v>1265.86971975863</v>
      </c>
      <c r="N1608" s="99">
        <v>1243.25692214072</v>
      </c>
      <c r="O1608" s="99">
        <v>0</v>
      </c>
      <c r="P1608" s="99">
        <v>1455.31061944366</v>
      </c>
      <c r="Q1608" s="99">
        <v>316.52284473180799</v>
      </c>
      <c r="R1608" s="99">
        <v>0</v>
      </c>
      <c r="S1608" s="99">
        <v>90.946015828289106</v>
      </c>
      <c r="T1608" s="99">
        <v>0</v>
      </c>
      <c r="U1608" s="99">
        <v>1351.5867734998501</v>
      </c>
      <c r="V1608" s="99">
        <v>455487.872112274</v>
      </c>
      <c r="W1608" s="99">
        <v>0</v>
      </c>
      <c r="X1608" s="99">
        <v>20126.883695363998</v>
      </c>
      <c r="Y1608" s="99">
        <v>3294.44393905997</v>
      </c>
      <c r="Z1608" s="99">
        <v>0</v>
      </c>
      <c r="AA1608" s="99">
        <v>0</v>
      </c>
      <c r="AB1608" s="99">
        <v>0</v>
      </c>
      <c r="AC1608" s="99">
        <v>392206.46816635103</v>
      </c>
      <c r="AD1608" s="99">
        <v>0</v>
      </c>
      <c r="AE1608" s="99">
        <v>2920.44398459792</v>
      </c>
      <c r="AF1608" s="99">
        <v>118497.912753105</v>
      </c>
      <c r="AG1608" s="99">
        <v>164670.64314460801</v>
      </c>
      <c r="AH1608" s="99">
        <v>0</v>
      </c>
      <c r="AI1608" s="99">
        <v>101226.297204018</v>
      </c>
      <c r="AJ1608" s="99">
        <v>90276.193383216902</v>
      </c>
      <c r="AK1608" s="99">
        <v>0</v>
      </c>
      <c r="AL1608" s="99">
        <v>14119.9278630018</v>
      </c>
      <c r="AM1608" s="99">
        <v>0</v>
      </c>
      <c r="AN1608" s="99">
        <v>392469.36953353899</v>
      </c>
      <c r="AO1608" s="99">
        <v>4073637.8254089402</v>
      </c>
      <c r="AP1608" s="99">
        <v>0</v>
      </c>
      <c r="AQ1608" s="99">
        <v>193883.845741272</v>
      </c>
      <c r="AR1608" s="99">
        <v>29224.343952178999</v>
      </c>
      <c r="AS1608" s="99">
        <v>0</v>
      </c>
      <c r="AT1608" s="99">
        <v>0</v>
      </c>
      <c r="AU1608" s="99">
        <v>0</v>
      </c>
      <c r="AV1608" s="99">
        <v>1599118.4974060101</v>
      </c>
      <c r="AW1608" s="99">
        <v>0</v>
      </c>
      <c r="AX1608" s="99">
        <v>19548.817840099298</v>
      </c>
      <c r="AY1608" s="99">
        <v>1145720.8578491199</v>
      </c>
      <c r="AZ1608" s="99">
        <v>1346036.10995483</v>
      </c>
      <c r="BA1608" s="99">
        <v>0</v>
      </c>
      <c r="BB1608" s="99">
        <v>990283.5234375</v>
      </c>
      <c r="BC1608" s="99">
        <v>769318.78623962402</v>
      </c>
      <c r="BD1608" s="99">
        <v>0</v>
      </c>
      <c r="BE1608" s="99">
        <v>123020.62032795</v>
      </c>
      <c r="BF1608" s="99">
        <v>0</v>
      </c>
      <c r="BG1608" s="99">
        <v>1599383.7326354999</v>
      </c>
      <c r="BH1608" s="99">
        <v>1137965.7826690699</v>
      </c>
      <c r="BI1608" s="99">
        <v>0</v>
      </c>
      <c r="BJ1608" s="99">
        <v>129856.70405101799</v>
      </c>
      <c r="BK1608" s="99">
        <v>13883.6307297945</v>
      </c>
      <c r="BL1608" s="99">
        <v>0</v>
      </c>
      <c r="BM1608" s="99">
        <v>0</v>
      </c>
      <c r="BN1608" s="99">
        <v>0</v>
      </c>
      <c r="BO1608" s="99">
        <v>0</v>
      </c>
      <c r="BP1608" s="99">
        <v>0</v>
      </c>
      <c r="BQ1608" s="99">
        <v>0</v>
      </c>
      <c r="BR1608" s="99">
        <v>302390.42382431001</v>
      </c>
      <c r="BS1608" s="99">
        <v>606784.29447937</v>
      </c>
      <c r="BT1608" s="99">
        <v>0</v>
      </c>
      <c r="BU1608" s="99">
        <v>63921.089999675802</v>
      </c>
      <c r="BV1608" s="99">
        <v>285161.28041458101</v>
      </c>
      <c r="BW1608" s="99">
        <v>0</v>
      </c>
      <c r="BX1608" s="99">
        <v>10077.6899875402</v>
      </c>
      <c r="BY1608" s="99">
        <v>0</v>
      </c>
      <c r="BZ1608" s="99">
        <v>0</v>
      </c>
      <c r="CA1608" s="99">
        <v>4298.8984858393696</v>
      </c>
      <c r="CB1608" s="99">
        <v>476176.01813125599</v>
      </c>
      <c r="CC1608" s="99">
        <v>4267044.1267089797</v>
      </c>
      <c r="CD1608" s="99">
        <v>1269624.2653808601</v>
      </c>
      <c r="CE1608" s="99">
        <v>93.543124377727494</v>
      </c>
      <c r="CF1608" s="99">
        <v>14407.5344773531</v>
      </c>
      <c r="CG1608" s="99">
        <v>126609.93493366201</v>
      </c>
      <c r="CH1608" s="99">
        <v>0</v>
      </c>
      <c r="CI1608" s="99">
        <v>4388.1138681769398</v>
      </c>
      <c r="CJ1608" s="99">
        <v>490823.597267151</v>
      </c>
      <c r="CK1608" s="99">
        <v>4392036.6928100605</v>
      </c>
      <c r="CL1608" s="99">
        <v>1272906.2468872101</v>
      </c>
      <c r="CM1608" s="166">
        <v>5732.8928810358002</v>
      </c>
      <c r="CN1608" s="166">
        <v>883489.10730743397</v>
      </c>
      <c r="CO1608" s="166">
        <v>5984420.6857910203</v>
      </c>
      <c r="CP1608" s="99">
        <v>1272906.2468872101</v>
      </c>
      <c r="CQ1608" s="99">
        <v>0</v>
      </c>
      <c r="CR1608" s="99">
        <v>0</v>
      </c>
      <c r="CS1608" s="99">
        <v>0</v>
      </c>
      <c r="CT1608" s="99">
        <v>0</v>
      </c>
      <c r="CU1608" s="98">
        <v>230.19509595599999</v>
      </c>
      <c r="CV1608" s="98">
        <v>1440.5454416719999</v>
      </c>
      <c r="CW1608" s="98">
        <v>490583.55260860908</v>
      </c>
      <c r="CX1608" s="98">
        <v>4393654.0616426421</v>
      </c>
    </row>
    <row r="1609" spans="1:102" x14ac:dyDescent="0.2">
      <c r="A1609" s="98" t="s">
        <v>77</v>
      </c>
      <c r="B1609" s="100">
        <v>42339</v>
      </c>
      <c r="C1609" s="99">
        <v>4063.3305224478199</v>
      </c>
      <c r="D1609" s="99">
        <v>0</v>
      </c>
      <c r="E1609" s="99">
        <v>230.21657966449899</v>
      </c>
      <c r="F1609" s="99">
        <v>80.132522234693198</v>
      </c>
      <c r="G1609" s="99">
        <v>0</v>
      </c>
      <c r="H1609" s="99">
        <v>0</v>
      </c>
      <c r="I1609" s="99">
        <v>0</v>
      </c>
      <c r="J1609" s="99">
        <v>1365.4775034040199</v>
      </c>
      <c r="K1609" s="99">
        <v>0</v>
      </c>
      <c r="L1609" s="99">
        <v>17.1961202088278</v>
      </c>
      <c r="M1609" s="99">
        <v>1264.29586516321</v>
      </c>
      <c r="N1609" s="99">
        <v>1240.89111845195</v>
      </c>
      <c r="O1609" s="99">
        <v>0</v>
      </c>
      <c r="P1609" s="99">
        <v>1444.4740975350101</v>
      </c>
      <c r="Q1609" s="99">
        <v>328.25135695189198</v>
      </c>
      <c r="R1609" s="99">
        <v>0</v>
      </c>
      <c r="S1609" s="99">
        <v>93.435205844231007</v>
      </c>
      <c r="T1609" s="99">
        <v>0</v>
      </c>
      <c r="U1609" s="99">
        <v>1365.83127346635</v>
      </c>
      <c r="V1609" s="99">
        <v>463942.02284240699</v>
      </c>
      <c r="W1609" s="99">
        <v>0</v>
      </c>
      <c r="X1609" s="99">
        <v>18771.421731472001</v>
      </c>
      <c r="Y1609" s="99">
        <v>2726.2056820094599</v>
      </c>
      <c r="Z1609" s="99">
        <v>0</v>
      </c>
      <c r="AA1609" s="99">
        <v>0</v>
      </c>
      <c r="AB1609" s="99">
        <v>0</v>
      </c>
      <c r="AC1609" s="99">
        <v>396936.56123733497</v>
      </c>
      <c r="AD1609" s="99">
        <v>0</v>
      </c>
      <c r="AE1609" s="99">
        <v>2058.2703432440799</v>
      </c>
      <c r="AF1609" s="99">
        <v>121827.279515266</v>
      </c>
      <c r="AG1609" s="99">
        <v>166843.37999534601</v>
      </c>
      <c r="AH1609" s="99">
        <v>0</v>
      </c>
      <c r="AI1609" s="99">
        <v>100221.251064301</v>
      </c>
      <c r="AJ1609" s="99">
        <v>94166.554385185198</v>
      </c>
      <c r="AK1609" s="99">
        <v>0</v>
      </c>
      <c r="AL1609" s="99">
        <v>14564.837233901</v>
      </c>
      <c r="AM1609" s="99">
        <v>0</v>
      </c>
      <c r="AN1609" s="99">
        <v>396882.24113082897</v>
      </c>
      <c r="AO1609" s="99">
        <v>4155272.9844360398</v>
      </c>
      <c r="AP1609" s="99">
        <v>0</v>
      </c>
      <c r="AQ1609" s="99">
        <v>176862.48474502601</v>
      </c>
      <c r="AR1609" s="99">
        <v>24667.5371658802</v>
      </c>
      <c r="AS1609" s="99">
        <v>0</v>
      </c>
      <c r="AT1609" s="99">
        <v>0</v>
      </c>
      <c r="AU1609" s="99">
        <v>0</v>
      </c>
      <c r="AV1609" s="99">
        <v>1626545.50190735</v>
      </c>
      <c r="AW1609" s="99">
        <v>0</v>
      </c>
      <c r="AX1609" s="99">
        <v>13281.677478313401</v>
      </c>
      <c r="AY1609" s="99">
        <v>1170695.42909241</v>
      </c>
      <c r="AZ1609" s="99">
        <v>1359876.8132629399</v>
      </c>
      <c r="BA1609" s="99">
        <v>0</v>
      </c>
      <c r="BB1609" s="99">
        <v>987499.62493133498</v>
      </c>
      <c r="BC1609" s="99">
        <v>800533.59207153297</v>
      </c>
      <c r="BD1609" s="99">
        <v>0</v>
      </c>
      <c r="BE1609" s="99">
        <v>124842.519482613</v>
      </c>
      <c r="BF1609" s="99">
        <v>0</v>
      </c>
      <c r="BG1609" s="99">
        <v>1625533.08049011</v>
      </c>
      <c r="BH1609" s="99">
        <v>1199972.9477691699</v>
      </c>
      <c r="BI1609" s="99">
        <v>0</v>
      </c>
      <c r="BJ1609" s="99">
        <v>132113.38917541501</v>
      </c>
      <c r="BK1609" s="99">
        <v>13787.643875956501</v>
      </c>
      <c r="BL1609" s="99">
        <v>0</v>
      </c>
      <c r="BM1609" s="99">
        <v>0</v>
      </c>
      <c r="BN1609" s="99">
        <v>0</v>
      </c>
      <c r="BO1609" s="99">
        <v>0</v>
      </c>
      <c r="BP1609" s="99">
        <v>0</v>
      </c>
      <c r="BQ1609" s="99">
        <v>0</v>
      </c>
      <c r="BR1609" s="99">
        <v>311418.94775390602</v>
      </c>
      <c r="BS1609" s="99">
        <v>615997.718360901</v>
      </c>
      <c r="BT1609" s="99">
        <v>0</v>
      </c>
      <c r="BU1609" s="99">
        <v>103012.75</v>
      </c>
      <c r="BV1609" s="99">
        <v>298283.881095886</v>
      </c>
      <c r="BW1609" s="99">
        <v>0</v>
      </c>
      <c r="BX1609" s="99">
        <v>13905.6899638176</v>
      </c>
      <c r="BY1609" s="99">
        <v>0</v>
      </c>
      <c r="BZ1609" s="99">
        <v>0</v>
      </c>
      <c r="CA1609" s="99">
        <v>4295.1325308680498</v>
      </c>
      <c r="CB1609" s="99">
        <v>483150.11438369798</v>
      </c>
      <c r="CC1609" s="99">
        <v>4332055.3098144503</v>
      </c>
      <c r="CD1609" s="99">
        <v>1330798.2222595201</v>
      </c>
      <c r="CE1609" s="99">
        <v>98.496869948692606</v>
      </c>
      <c r="CF1609" s="99">
        <v>15469.864739775699</v>
      </c>
      <c r="CG1609" s="99">
        <v>133179.30732345601</v>
      </c>
      <c r="CH1609" s="99">
        <v>0</v>
      </c>
      <c r="CI1609" s="99">
        <v>4395.7595016360301</v>
      </c>
      <c r="CJ1609" s="99">
        <v>498677.811431885</v>
      </c>
      <c r="CK1609" s="99">
        <v>4467251.5760498</v>
      </c>
      <c r="CL1609" s="99">
        <v>1343909.08158875</v>
      </c>
      <c r="CM1609" s="166">
        <v>5755.9539778828603</v>
      </c>
      <c r="CN1609" s="166">
        <v>896790.57994079601</v>
      </c>
      <c r="CO1609" s="166">
        <v>6090578.0685424795</v>
      </c>
      <c r="CP1609" s="99">
        <v>1343909.08158875</v>
      </c>
      <c r="CQ1609" s="99">
        <v>0</v>
      </c>
      <c r="CR1609" s="99">
        <v>0</v>
      </c>
      <c r="CS1609" s="99">
        <v>0</v>
      </c>
      <c r="CT1609" s="99">
        <v>0</v>
      </c>
      <c r="CU1609" s="98">
        <v>230.35092689999999</v>
      </c>
      <c r="CV1609" s="98">
        <v>1457.1936647909999</v>
      </c>
      <c r="CW1609" s="98">
        <v>498619.97912347369</v>
      </c>
      <c r="CX1609" s="98">
        <v>4465234.6171379061</v>
      </c>
    </row>
    <row r="1610" spans="1:102" x14ac:dyDescent="0.2">
      <c r="A1610" s="98" t="s">
        <v>77</v>
      </c>
      <c r="B1610" s="100">
        <v>42430</v>
      </c>
      <c r="C1610" s="99">
        <v>4105.5786829590797</v>
      </c>
      <c r="D1610" s="99">
        <v>0</v>
      </c>
      <c r="E1610" s="99">
        <v>223.560522479936</v>
      </c>
      <c r="F1610" s="99">
        <v>67.148327541537597</v>
      </c>
      <c r="G1610" s="99">
        <v>0</v>
      </c>
      <c r="H1610" s="99">
        <v>0</v>
      </c>
      <c r="I1610" s="99">
        <v>0</v>
      </c>
      <c r="J1610" s="99">
        <v>1372.51898421347</v>
      </c>
      <c r="K1610" s="99">
        <v>0</v>
      </c>
      <c r="L1610" s="99">
        <v>16.873181483475499</v>
      </c>
      <c r="M1610" s="99">
        <v>1308.04468362033</v>
      </c>
      <c r="N1610" s="99">
        <v>1243.82751600444</v>
      </c>
      <c r="O1610" s="99">
        <v>0</v>
      </c>
      <c r="P1610" s="99">
        <v>1425.28756532073</v>
      </c>
      <c r="Q1610" s="99">
        <v>321.72875022888201</v>
      </c>
      <c r="R1610" s="99">
        <v>0</v>
      </c>
      <c r="S1610" s="99">
        <v>94.137323940172806</v>
      </c>
      <c r="T1610" s="99">
        <v>0</v>
      </c>
      <c r="U1610" s="99">
        <v>1372.1642113774999</v>
      </c>
      <c r="V1610" s="99">
        <v>473143.536067963</v>
      </c>
      <c r="W1610" s="99">
        <v>0</v>
      </c>
      <c r="X1610" s="99">
        <v>18452.1007618904</v>
      </c>
      <c r="Y1610" s="99">
        <v>2602.4997556209601</v>
      </c>
      <c r="Z1610" s="99">
        <v>0</v>
      </c>
      <c r="AA1610" s="99">
        <v>0</v>
      </c>
      <c r="AB1610" s="99">
        <v>0</v>
      </c>
      <c r="AC1610" s="99">
        <v>391145.74689102202</v>
      </c>
      <c r="AD1610" s="99">
        <v>0</v>
      </c>
      <c r="AE1610" s="99">
        <v>2028.16798514128</v>
      </c>
      <c r="AF1610" s="99">
        <v>124523.150506973</v>
      </c>
      <c r="AG1610" s="99">
        <v>166185.187252045</v>
      </c>
      <c r="AH1610" s="99">
        <v>0</v>
      </c>
      <c r="AI1610" s="99">
        <v>102839.278450966</v>
      </c>
      <c r="AJ1610" s="99">
        <v>95780.425289154096</v>
      </c>
      <c r="AK1610" s="99">
        <v>0</v>
      </c>
      <c r="AL1610" s="99">
        <v>14729.0535933971</v>
      </c>
      <c r="AM1610" s="99">
        <v>0</v>
      </c>
      <c r="AN1610" s="99">
        <v>390741.87966537499</v>
      </c>
      <c r="AO1610" s="99">
        <v>4253378.6372680701</v>
      </c>
      <c r="AP1610" s="99">
        <v>0</v>
      </c>
      <c r="AQ1610" s="99">
        <v>173151.51829910299</v>
      </c>
      <c r="AR1610" s="99">
        <v>22786.754960298498</v>
      </c>
      <c r="AS1610" s="99">
        <v>0</v>
      </c>
      <c r="AT1610" s="99">
        <v>0</v>
      </c>
      <c r="AU1610" s="99">
        <v>0</v>
      </c>
      <c r="AV1610" s="99">
        <v>1616625.90380859</v>
      </c>
      <c r="AW1610" s="99">
        <v>0</v>
      </c>
      <c r="AX1610" s="99">
        <v>12488.891532063501</v>
      </c>
      <c r="AY1610" s="99">
        <v>1196530.0949096701</v>
      </c>
      <c r="AZ1610" s="99">
        <v>1356502.6237945601</v>
      </c>
      <c r="BA1610" s="99">
        <v>0</v>
      </c>
      <c r="BB1610" s="99">
        <v>1010288.33167267</v>
      </c>
      <c r="BC1610" s="99">
        <v>814186.93855285598</v>
      </c>
      <c r="BD1610" s="99">
        <v>0</v>
      </c>
      <c r="BE1610" s="99">
        <v>126698.313178062</v>
      </c>
      <c r="BF1610" s="99">
        <v>0</v>
      </c>
      <c r="BG1610" s="99">
        <v>1624828.75280762</v>
      </c>
      <c r="BH1610" s="99">
        <v>1290661.68388367</v>
      </c>
      <c r="BI1610" s="99">
        <v>0</v>
      </c>
      <c r="BJ1610" s="99">
        <v>144479.77336692801</v>
      </c>
      <c r="BK1610" s="99">
        <v>13361.1907122135</v>
      </c>
      <c r="BL1610" s="99">
        <v>0</v>
      </c>
      <c r="BM1610" s="99">
        <v>0</v>
      </c>
      <c r="BN1610" s="99">
        <v>0</v>
      </c>
      <c r="BO1610" s="99">
        <v>0</v>
      </c>
      <c r="BP1610" s="99">
        <v>0</v>
      </c>
      <c r="BQ1610" s="99">
        <v>0</v>
      </c>
      <c r="BR1610" s="99">
        <v>323149.74181366002</v>
      </c>
      <c r="BS1610" s="99">
        <v>622474.47010040295</v>
      </c>
      <c r="BT1610" s="99">
        <v>0</v>
      </c>
      <c r="BU1610" s="99">
        <v>189295.109998703</v>
      </c>
      <c r="BV1610" s="99">
        <v>304162.19870758097</v>
      </c>
      <c r="BW1610" s="99">
        <v>0</v>
      </c>
      <c r="BX1610" s="99">
        <v>24413.879916667898</v>
      </c>
      <c r="BY1610" s="99">
        <v>0</v>
      </c>
      <c r="BZ1610" s="99">
        <v>0</v>
      </c>
      <c r="CA1610" s="99">
        <v>4325.6240192055702</v>
      </c>
      <c r="CB1610" s="99">
        <v>491787.52154159499</v>
      </c>
      <c r="CC1610" s="99">
        <v>4425469.6624145498</v>
      </c>
      <c r="CD1610" s="99">
        <v>1432051.2566528299</v>
      </c>
      <c r="CE1610" s="99">
        <v>96.350147085264297</v>
      </c>
      <c r="CF1610" s="99">
        <v>15460.7951061726</v>
      </c>
      <c r="CG1610" s="99">
        <v>133050.44759941101</v>
      </c>
      <c r="CH1610" s="99">
        <v>0</v>
      </c>
      <c r="CI1610" s="99">
        <v>4426.4429990649196</v>
      </c>
      <c r="CJ1610" s="99">
        <v>507145.58608245902</v>
      </c>
      <c r="CK1610" s="99">
        <v>4558852.3997192401</v>
      </c>
      <c r="CL1610" s="99">
        <v>1463064.1253509501</v>
      </c>
      <c r="CM1610" s="166">
        <v>5787.1393968462899</v>
      </c>
      <c r="CN1610" s="166">
        <v>904230.34905242897</v>
      </c>
      <c r="CO1610" s="166">
        <v>6176127.4931030301</v>
      </c>
      <c r="CP1610" s="99">
        <v>1463064.1253509501</v>
      </c>
      <c r="CQ1610" s="99">
        <v>0</v>
      </c>
      <c r="CR1610" s="99">
        <v>0</v>
      </c>
      <c r="CS1610" s="99">
        <v>0</v>
      </c>
      <c r="CT1610" s="99">
        <v>0</v>
      </c>
      <c r="CU1610" s="98">
        <v>223.53808637200001</v>
      </c>
      <c r="CV1610" s="98">
        <v>1463.942310897</v>
      </c>
      <c r="CW1610" s="98">
        <v>507248.31664776761</v>
      </c>
      <c r="CX1610" s="98">
        <v>4558520.1100139609</v>
      </c>
    </row>
    <row r="1611" spans="1:102" x14ac:dyDescent="0.2">
      <c r="A1611" s="98" t="s">
        <v>77</v>
      </c>
      <c r="B1611" s="100">
        <v>42522</v>
      </c>
      <c r="C1611" s="99">
        <v>4130.3922256231299</v>
      </c>
      <c r="D1611" s="99">
        <v>0</v>
      </c>
      <c r="E1611" s="99">
        <v>226.28711264394201</v>
      </c>
      <c r="F1611" s="99">
        <v>64.468199805356605</v>
      </c>
      <c r="G1611" s="99">
        <v>0</v>
      </c>
      <c r="H1611" s="99">
        <v>0</v>
      </c>
      <c r="I1611" s="99">
        <v>0</v>
      </c>
      <c r="J1611" s="99">
        <v>1392.15177756548</v>
      </c>
      <c r="K1611" s="99">
        <v>0</v>
      </c>
      <c r="L1611" s="99">
        <v>19.6355790395755</v>
      </c>
      <c r="M1611" s="99">
        <v>1295.1131764203301</v>
      </c>
      <c r="N1611" s="99">
        <v>1250.1196334362</v>
      </c>
      <c r="O1611" s="99">
        <v>0</v>
      </c>
      <c r="P1611" s="99">
        <v>1458.9235226512001</v>
      </c>
      <c r="Q1611" s="99">
        <v>327.196729488671</v>
      </c>
      <c r="R1611" s="99">
        <v>0</v>
      </c>
      <c r="S1611" s="99">
        <v>104.02275844290899</v>
      </c>
      <c r="T1611" s="99">
        <v>0</v>
      </c>
      <c r="U1611" s="99">
        <v>1392.40333355963</v>
      </c>
      <c r="V1611" s="99">
        <v>479287.177368164</v>
      </c>
      <c r="W1611" s="99">
        <v>0</v>
      </c>
      <c r="X1611" s="99">
        <v>19057.5131449699</v>
      </c>
      <c r="Y1611" s="99">
        <v>2193.1603200733698</v>
      </c>
      <c r="Z1611" s="99">
        <v>0</v>
      </c>
      <c r="AA1611" s="99">
        <v>0</v>
      </c>
      <c r="AB1611" s="99">
        <v>0</v>
      </c>
      <c r="AC1611" s="99">
        <v>402476.59428787202</v>
      </c>
      <c r="AD1611" s="99">
        <v>0</v>
      </c>
      <c r="AE1611" s="99">
        <v>4768.6960138082504</v>
      </c>
      <c r="AF1611" s="99">
        <v>124954.214765549</v>
      </c>
      <c r="AG1611" s="99">
        <v>168701.71356201201</v>
      </c>
      <c r="AH1611" s="99">
        <v>0</v>
      </c>
      <c r="AI1611" s="99">
        <v>103600.156768799</v>
      </c>
      <c r="AJ1611" s="99">
        <v>96788.343253135696</v>
      </c>
      <c r="AK1611" s="99">
        <v>0</v>
      </c>
      <c r="AL1611" s="99">
        <v>15377.2629736662</v>
      </c>
      <c r="AM1611" s="99">
        <v>0</v>
      </c>
      <c r="AN1611" s="99">
        <v>402674.91125869798</v>
      </c>
      <c r="AO1611" s="99">
        <v>4316441.44775391</v>
      </c>
      <c r="AP1611" s="99">
        <v>0</v>
      </c>
      <c r="AQ1611" s="99">
        <v>187544.37981414801</v>
      </c>
      <c r="AR1611" s="99">
        <v>21938.727748394002</v>
      </c>
      <c r="AS1611" s="99">
        <v>0</v>
      </c>
      <c r="AT1611" s="99">
        <v>0</v>
      </c>
      <c r="AU1611" s="99">
        <v>0</v>
      </c>
      <c r="AV1611" s="99">
        <v>1675220.20504761</v>
      </c>
      <c r="AW1611" s="99">
        <v>0</v>
      </c>
      <c r="AX1611" s="99">
        <v>39836.038578510299</v>
      </c>
      <c r="AY1611" s="99">
        <v>1213438.3245544401</v>
      </c>
      <c r="AZ1611" s="99">
        <v>1379753.85206604</v>
      </c>
      <c r="BA1611" s="99">
        <v>0</v>
      </c>
      <c r="BB1611" s="99">
        <v>1019214.17282867</v>
      </c>
      <c r="BC1611" s="99">
        <v>853309.63700866699</v>
      </c>
      <c r="BD1611" s="99">
        <v>0</v>
      </c>
      <c r="BE1611" s="99">
        <v>134423.08163261399</v>
      </c>
      <c r="BF1611" s="99">
        <v>0</v>
      </c>
      <c r="BG1611" s="99">
        <v>1667771.18640137</v>
      </c>
      <c r="BH1611" s="99">
        <v>1314895.4642944301</v>
      </c>
      <c r="BI1611" s="99">
        <v>0</v>
      </c>
      <c r="BJ1611" s="99">
        <v>137691.01608848601</v>
      </c>
      <c r="BK1611" s="99">
        <v>13470.4708352089</v>
      </c>
      <c r="BL1611" s="99">
        <v>0</v>
      </c>
      <c r="BM1611" s="99">
        <v>0</v>
      </c>
      <c r="BN1611" s="99">
        <v>0</v>
      </c>
      <c r="BO1611" s="99">
        <v>0</v>
      </c>
      <c r="BP1611" s="99">
        <v>0</v>
      </c>
      <c r="BQ1611" s="99">
        <v>0</v>
      </c>
      <c r="BR1611" s="99">
        <v>324283.18831253098</v>
      </c>
      <c r="BS1611" s="99">
        <v>624147.19371795701</v>
      </c>
      <c r="BT1611" s="99">
        <v>0</v>
      </c>
      <c r="BU1611" s="99">
        <v>199065.5</v>
      </c>
      <c r="BV1611" s="99">
        <v>317493.64752960199</v>
      </c>
      <c r="BW1611" s="99">
        <v>0</v>
      </c>
      <c r="BX1611" s="99">
        <v>28016.759906768799</v>
      </c>
      <c r="BY1611" s="99">
        <v>0</v>
      </c>
      <c r="BZ1611" s="99">
        <v>0</v>
      </c>
      <c r="CA1611" s="99">
        <v>4357.9122036695499</v>
      </c>
      <c r="CB1611" s="99">
        <v>497245.80773925799</v>
      </c>
      <c r="CC1611" s="99">
        <v>4506388.7968139602</v>
      </c>
      <c r="CD1611" s="99">
        <v>1455110.8624877899</v>
      </c>
      <c r="CE1611" s="99">
        <v>105.159847394563</v>
      </c>
      <c r="CF1611" s="99">
        <v>15575.2386741638</v>
      </c>
      <c r="CG1611" s="99">
        <v>135924.38628959699</v>
      </c>
      <c r="CH1611" s="99">
        <v>0</v>
      </c>
      <c r="CI1611" s="99">
        <v>4460.2962571978596</v>
      </c>
      <c r="CJ1611" s="99">
        <v>512978.72613525402</v>
      </c>
      <c r="CK1611" s="99">
        <v>4641205.0846557599</v>
      </c>
      <c r="CL1611" s="99">
        <v>1486136.65228271</v>
      </c>
      <c r="CM1611" s="166">
        <v>5854.9227272868202</v>
      </c>
      <c r="CN1611" s="166">
        <v>914945.67191314697</v>
      </c>
      <c r="CO1611" s="166">
        <v>6323878.7953491202</v>
      </c>
      <c r="CP1611" s="99">
        <v>1486136.65228271</v>
      </c>
      <c r="CQ1611" s="99">
        <v>0</v>
      </c>
      <c r="CR1611" s="99">
        <v>0</v>
      </c>
      <c r="CS1611" s="99">
        <v>0</v>
      </c>
      <c r="CT1611" s="99">
        <v>0</v>
      </c>
      <c r="CU1611" s="98">
        <v>226.26785447200001</v>
      </c>
      <c r="CV1611" s="98">
        <v>1491.3848398089999</v>
      </c>
      <c r="CW1611" s="98">
        <v>512821.04641342181</v>
      </c>
      <c r="CX1611" s="98">
        <v>4642313.1831035567</v>
      </c>
    </row>
    <row r="1612" spans="1:102" x14ac:dyDescent="0.2">
      <c r="A1612" s="98" t="s">
        <v>77</v>
      </c>
      <c r="B1612" s="100">
        <v>42614</v>
      </c>
      <c r="C1612" s="99">
        <v>4117.6365842223204</v>
      </c>
      <c r="D1612" s="99">
        <v>0</v>
      </c>
      <c r="E1612" s="99">
        <v>231.45121449790901</v>
      </c>
      <c r="F1612" s="99">
        <v>73.919675003737197</v>
      </c>
      <c r="G1612" s="99">
        <v>0</v>
      </c>
      <c r="H1612" s="99">
        <v>0</v>
      </c>
      <c r="I1612" s="99">
        <v>0</v>
      </c>
      <c r="J1612" s="99">
        <v>1384.17412543297</v>
      </c>
      <c r="K1612" s="99">
        <v>0</v>
      </c>
      <c r="L1612" s="99">
        <v>17.230316972592799</v>
      </c>
      <c r="M1612" s="99">
        <v>1297.6799557060001</v>
      </c>
      <c r="N1612" s="99">
        <v>1248.1681933105001</v>
      </c>
      <c r="O1612" s="99">
        <v>0</v>
      </c>
      <c r="P1612" s="99">
        <v>1452.41436597705</v>
      </c>
      <c r="Q1612" s="99">
        <v>333.921135358512</v>
      </c>
      <c r="R1612" s="99">
        <v>0</v>
      </c>
      <c r="S1612" s="99">
        <v>107.594785727561</v>
      </c>
      <c r="T1612" s="99">
        <v>0</v>
      </c>
      <c r="U1612" s="99">
        <v>1383.9364687055299</v>
      </c>
      <c r="V1612" s="99">
        <v>484625.73040389997</v>
      </c>
      <c r="W1612" s="99">
        <v>0</v>
      </c>
      <c r="X1612" s="99">
        <v>18414.133302211801</v>
      </c>
      <c r="Y1612" s="99">
        <v>2254.8744972944301</v>
      </c>
      <c r="Z1612" s="99">
        <v>0</v>
      </c>
      <c r="AA1612" s="99">
        <v>0</v>
      </c>
      <c r="AB1612" s="99">
        <v>0</v>
      </c>
      <c r="AC1612" s="99">
        <v>395720.64624023403</v>
      </c>
      <c r="AD1612" s="99">
        <v>0</v>
      </c>
      <c r="AE1612" s="99">
        <v>4430.1425138711902</v>
      </c>
      <c r="AF1612" s="99">
        <v>125910.344976425</v>
      </c>
      <c r="AG1612" s="99">
        <v>171535.57588958699</v>
      </c>
      <c r="AH1612" s="99">
        <v>0</v>
      </c>
      <c r="AI1612" s="99">
        <v>101951.57736682901</v>
      </c>
      <c r="AJ1612" s="99">
        <v>97406.863079071001</v>
      </c>
      <c r="AK1612" s="99">
        <v>0</v>
      </c>
      <c r="AL1612" s="99">
        <v>16485.852799177199</v>
      </c>
      <c r="AM1612" s="99">
        <v>0</v>
      </c>
      <c r="AN1612" s="99">
        <v>396019.27941894502</v>
      </c>
      <c r="AO1612" s="99">
        <v>4339229.1450195303</v>
      </c>
      <c r="AP1612" s="99">
        <v>0</v>
      </c>
      <c r="AQ1612" s="99">
        <v>185782.48617553699</v>
      </c>
      <c r="AR1612" s="99">
        <v>23534.374689340599</v>
      </c>
      <c r="AS1612" s="99">
        <v>0</v>
      </c>
      <c r="AT1612" s="99">
        <v>0</v>
      </c>
      <c r="AU1612" s="99">
        <v>0</v>
      </c>
      <c r="AV1612" s="99">
        <v>1664241.8001709001</v>
      </c>
      <c r="AW1612" s="99">
        <v>0</v>
      </c>
      <c r="AX1612" s="99">
        <v>39866.378097057299</v>
      </c>
      <c r="AY1612" s="99">
        <v>1230768.7529907201</v>
      </c>
      <c r="AZ1612" s="99">
        <v>1399852.0044403099</v>
      </c>
      <c r="BA1612" s="99">
        <v>0</v>
      </c>
      <c r="BB1612" s="99">
        <v>1013305.97676086</v>
      </c>
      <c r="BC1612" s="99">
        <v>859448.02102661098</v>
      </c>
      <c r="BD1612" s="99">
        <v>0</v>
      </c>
      <c r="BE1612" s="99">
        <v>142067.51377868699</v>
      </c>
      <c r="BF1612" s="99">
        <v>0</v>
      </c>
      <c r="BG1612" s="99">
        <v>1664989.6668396001</v>
      </c>
      <c r="BH1612" s="99">
        <v>1327690.4027557401</v>
      </c>
      <c r="BI1612" s="99">
        <v>0</v>
      </c>
      <c r="BJ1612" s="99">
        <v>146145.97551536601</v>
      </c>
      <c r="BK1612" s="99">
        <v>13733.254527449601</v>
      </c>
      <c r="BL1612" s="99">
        <v>0</v>
      </c>
      <c r="BM1612" s="99">
        <v>0</v>
      </c>
      <c r="BN1612" s="99">
        <v>0</v>
      </c>
      <c r="BO1612" s="99">
        <v>0</v>
      </c>
      <c r="BP1612" s="99">
        <v>0</v>
      </c>
      <c r="BQ1612" s="99">
        <v>0</v>
      </c>
      <c r="BR1612" s="99">
        <v>333057.38754653902</v>
      </c>
      <c r="BS1612" s="99">
        <v>633757.27793884301</v>
      </c>
      <c r="BT1612" s="99">
        <v>0</v>
      </c>
      <c r="BU1612" s="99">
        <v>172837.21999931301</v>
      </c>
      <c r="BV1612" s="99">
        <v>320735.96422576898</v>
      </c>
      <c r="BW1612" s="99">
        <v>0</v>
      </c>
      <c r="BX1612" s="99">
        <v>29844.209893703501</v>
      </c>
      <c r="BY1612" s="99">
        <v>0</v>
      </c>
      <c r="BZ1612" s="99">
        <v>0</v>
      </c>
      <c r="CA1612" s="99">
        <v>4348.3759416937801</v>
      </c>
      <c r="CB1612" s="99">
        <v>501765.196247101</v>
      </c>
      <c r="CC1612" s="99">
        <v>4524068.3886718797</v>
      </c>
      <c r="CD1612" s="99">
        <v>1474284.3314666699</v>
      </c>
      <c r="CE1612" s="99">
        <v>110.35960704647</v>
      </c>
      <c r="CF1612" s="99">
        <v>16949.7327263355</v>
      </c>
      <c r="CG1612" s="99">
        <v>145299.02454948399</v>
      </c>
      <c r="CH1612" s="99">
        <v>0</v>
      </c>
      <c r="CI1612" s="99">
        <v>4456.9728288650504</v>
      </c>
      <c r="CJ1612" s="99">
        <v>518655.495883942</v>
      </c>
      <c r="CK1612" s="99">
        <v>4669434.4323120099</v>
      </c>
      <c r="CL1612" s="99">
        <v>1498555.8447570801</v>
      </c>
      <c r="CM1612" s="166">
        <v>5827.9826476573899</v>
      </c>
      <c r="CN1612" s="166">
        <v>911854.13594055199</v>
      </c>
      <c r="CO1612" s="166">
        <v>6328053.42541504</v>
      </c>
      <c r="CP1612" s="99">
        <v>1498555.8447570801</v>
      </c>
      <c r="CQ1612" s="99">
        <v>0</v>
      </c>
      <c r="CR1612" s="99">
        <v>0</v>
      </c>
      <c r="CS1612" s="99">
        <v>0</v>
      </c>
      <c r="CT1612" s="99">
        <v>0</v>
      </c>
      <c r="CU1612" s="98">
        <v>231.341307723</v>
      </c>
      <c r="CV1612" s="98">
        <v>1486.4842595929999</v>
      </c>
      <c r="CW1612" s="98">
        <v>518714.92897343653</v>
      </c>
      <c r="CX1612" s="98">
        <v>4669367.4132213639</v>
      </c>
    </row>
    <row r="1613" spans="1:102" x14ac:dyDescent="0.2">
      <c r="A1613" s="98" t="s">
        <v>77</v>
      </c>
      <c r="B1613" s="100">
        <v>42705</v>
      </c>
      <c r="C1613" s="99">
        <v>4114.3173491358802</v>
      </c>
      <c r="D1613" s="99">
        <v>0</v>
      </c>
      <c r="E1613" s="99">
        <v>204.91225851699701</v>
      </c>
      <c r="F1613" s="99">
        <v>56.5170790469274</v>
      </c>
      <c r="G1613" s="99">
        <v>0</v>
      </c>
      <c r="H1613" s="99">
        <v>0</v>
      </c>
      <c r="I1613" s="99">
        <v>0</v>
      </c>
      <c r="J1613" s="99">
        <v>1396.74083462358</v>
      </c>
      <c r="K1613" s="99">
        <v>0</v>
      </c>
      <c r="L1613" s="99">
        <v>12.1471591409063</v>
      </c>
      <c r="M1613" s="99">
        <v>1299.4064594656199</v>
      </c>
      <c r="N1613" s="99">
        <v>1254.82912202179</v>
      </c>
      <c r="O1613" s="99">
        <v>0</v>
      </c>
      <c r="P1613" s="99">
        <v>1428.3034623265301</v>
      </c>
      <c r="Q1613" s="99">
        <v>327.26182104274602</v>
      </c>
      <c r="R1613" s="99">
        <v>0</v>
      </c>
      <c r="S1613" s="99">
        <v>109.953310759738</v>
      </c>
      <c r="T1613" s="99">
        <v>0</v>
      </c>
      <c r="U1613" s="99">
        <v>1396.87284721434</v>
      </c>
      <c r="V1613" s="99">
        <v>488211.94250488299</v>
      </c>
      <c r="W1613" s="99">
        <v>0</v>
      </c>
      <c r="X1613" s="99">
        <v>18154.898079395301</v>
      </c>
      <c r="Y1613" s="99">
        <v>2874.67460307479</v>
      </c>
      <c r="Z1613" s="99">
        <v>0</v>
      </c>
      <c r="AA1613" s="99">
        <v>0</v>
      </c>
      <c r="AB1613" s="99">
        <v>0</v>
      </c>
      <c r="AC1613" s="99">
        <v>395668.15423202497</v>
      </c>
      <c r="AD1613" s="99">
        <v>0</v>
      </c>
      <c r="AE1613" s="99">
        <v>2566.9072771966498</v>
      </c>
      <c r="AF1613" s="99">
        <v>125001.17894935601</v>
      </c>
      <c r="AG1613" s="99">
        <v>180187.94864845299</v>
      </c>
      <c r="AH1613" s="99">
        <v>0</v>
      </c>
      <c r="AI1613" s="99">
        <v>102890.103586197</v>
      </c>
      <c r="AJ1613" s="99">
        <v>95100.346702575698</v>
      </c>
      <c r="AK1613" s="99">
        <v>0</v>
      </c>
      <c r="AL1613" s="99">
        <v>16372.5828266144</v>
      </c>
      <c r="AM1613" s="99">
        <v>0</v>
      </c>
      <c r="AN1613" s="99">
        <v>395724.61809158302</v>
      </c>
      <c r="AO1613" s="99">
        <v>4389791.9609375</v>
      </c>
      <c r="AP1613" s="99">
        <v>0</v>
      </c>
      <c r="AQ1613" s="99">
        <v>179670.71566009501</v>
      </c>
      <c r="AR1613" s="99">
        <v>28965.385406971</v>
      </c>
      <c r="AS1613" s="99">
        <v>0</v>
      </c>
      <c r="AT1613" s="99">
        <v>0</v>
      </c>
      <c r="AU1613" s="99">
        <v>0</v>
      </c>
      <c r="AV1613" s="99">
        <v>1682594.8125305199</v>
      </c>
      <c r="AW1613" s="99">
        <v>0</v>
      </c>
      <c r="AX1613" s="99">
        <v>18916.227666854898</v>
      </c>
      <c r="AY1613" s="99">
        <v>1211338.13250732</v>
      </c>
      <c r="AZ1613" s="99">
        <v>1465303.2731780999</v>
      </c>
      <c r="BA1613" s="99">
        <v>0</v>
      </c>
      <c r="BB1613" s="99">
        <v>1029680.64004517</v>
      </c>
      <c r="BC1613" s="99">
        <v>838238.02430725098</v>
      </c>
      <c r="BD1613" s="99">
        <v>0</v>
      </c>
      <c r="BE1613" s="99">
        <v>141987.37375640901</v>
      </c>
      <c r="BF1613" s="99">
        <v>0</v>
      </c>
      <c r="BG1613" s="99">
        <v>1682030.929245</v>
      </c>
      <c r="BH1613" s="99">
        <v>1355302.9931030299</v>
      </c>
      <c r="BI1613" s="99">
        <v>0</v>
      </c>
      <c r="BJ1613" s="99">
        <v>141516.95606422401</v>
      </c>
      <c r="BK1613" s="99">
        <v>14248.1970236301</v>
      </c>
      <c r="BL1613" s="99">
        <v>0</v>
      </c>
      <c r="BM1613" s="99">
        <v>0</v>
      </c>
      <c r="BN1613" s="99">
        <v>0</v>
      </c>
      <c r="BO1613" s="99">
        <v>0</v>
      </c>
      <c r="BP1613" s="99">
        <v>0</v>
      </c>
      <c r="BQ1613" s="99">
        <v>0</v>
      </c>
      <c r="BR1613" s="99">
        <v>330940.53195571899</v>
      </c>
      <c r="BS1613" s="99">
        <v>660468.01880645799</v>
      </c>
      <c r="BT1613" s="99">
        <v>0</v>
      </c>
      <c r="BU1613" s="99">
        <v>185885.87999725301</v>
      </c>
      <c r="BV1613" s="99">
        <v>315421.542392731</v>
      </c>
      <c r="BW1613" s="99">
        <v>0</v>
      </c>
      <c r="BX1613" s="99">
        <v>26345.349906683001</v>
      </c>
      <c r="BY1613" s="99">
        <v>0</v>
      </c>
      <c r="BZ1613" s="99">
        <v>0</v>
      </c>
      <c r="CA1613" s="99">
        <v>4322.3028919100798</v>
      </c>
      <c r="CB1613" s="99">
        <v>506267.75970459002</v>
      </c>
      <c r="CC1613" s="99">
        <v>4569416.6017456101</v>
      </c>
      <c r="CD1613" s="99">
        <v>1497037.6310882601</v>
      </c>
      <c r="CE1613" s="99">
        <v>111.99212951120001</v>
      </c>
      <c r="CF1613" s="99">
        <v>16765.620049238201</v>
      </c>
      <c r="CG1613" s="99">
        <v>146085.86885261501</v>
      </c>
      <c r="CH1613" s="99">
        <v>0</v>
      </c>
      <c r="CI1613" s="99">
        <v>4435.4221891760799</v>
      </c>
      <c r="CJ1613" s="99">
        <v>523491.26511764497</v>
      </c>
      <c r="CK1613" s="99">
        <v>4715953.7714233398</v>
      </c>
      <c r="CL1613" s="99">
        <v>1521503.9866027799</v>
      </c>
      <c r="CM1613" s="166">
        <v>5822.6008140444801</v>
      </c>
      <c r="CN1613" s="166">
        <v>918170.39379882801</v>
      </c>
      <c r="CO1613" s="166">
        <v>6396808.9891967801</v>
      </c>
      <c r="CP1613" s="99">
        <v>1521503.9866027799</v>
      </c>
      <c r="CQ1613" s="99">
        <v>0</v>
      </c>
      <c r="CR1613" s="99">
        <v>0</v>
      </c>
      <c r="CS1613" s="99">
        <v>0</v>
      </c>
      <c r="CT1613" s="99">
        <v>0</v>
      </c>
      <c r="CU1613" s="98">
        <v>205.02947870700001</v>
      </c>
      <c r="CV1613" s="98">
        <v>1499.7454523819999</v>
      </c>
      <c r="CW1613" s="98">
        <v>523033.37975382822</v>
      </c>
      <c r="CX1613" s="98">
        <v>4715502.4705982255</v>
      </c>
    </row>
    <row r="1614" spans="1:102" x14ac:dyDescent="0.2">
      <c r="A1614" s="98" t="s">
        <v>77</v>
      </c>
      <c r="B1614" s="100">
        <v>42795</v>
      </c>
      <c r="C1614" s="99">
        <v>4119.7171655297298</v>
      </c>
      <c r="D1614" s="99">
        <v>0</v>
      </c>
      <c r="E1614" s="99">
        <v>229.42606170102999</v>
      </c>
      <c r="F1614" s="99">
        <v>77.210493301972704</v>
      </c>
      <c r="G1614" s="99">
        <v>0</v>
      </c>
      <c r="H1614" s="99">
        <v>0</v>
      </c>
      <c r="I1614" s="99">
        <v>0</v>
      </c>
      <c r="J1614" s="99">
        <v>1386.7547582387899</v>
      </c>
      <c r="K1614" s="99">
        <v>0</v>
      </c>
      <c r="L1614" s="99">
        <v>11.9208960472606</v>
      </c>
      <c r="M1614" s="99">
        <v>1297.83538514376</v>
      </c>
      <c r="N1614" s="99">
        <v>1250.83002860844</v>
      </c>
      <c r="O1614" s="99">
        <v>0</v>
      </c>
      <c r="P1614" s="99">
        <v>1444.4152377247799</v>
      </c>
      <c r="Q1614" s="99">
        <v>332.70999688655098</v>
      </c>
      <c r="R1614" s="99">
        <v>0</v>
      </c>
      <c r="S1614" s="99">
        <v>109.98335639853001</v>
      </c>
      <c r="T1614" s="99">
        <v>0</v>
      </c>
      <c r="U1614" s="99">
        <v>1386.58941996098</v>
      </c>
      <c r="V1614" s="99">
        <v>492933.10806274402</v>
      </c>
      <c r="W1614" s="99">
        <v>0</v>
      </c>
      <c r="X1614" s="99">
        <v>19211.969964981101</v>
      </c>
      <c r="Y1614" s="99">
        <v>3967.7634657323401</v>
      </c>
      <c r="Z1614" s="99">
        <v>0</v>
      </c>
      <c r="AA1614" s="99">
        <v>0</v>
      </c>
      <c r="AB1614" s="99">
        <v>0</v>
      </c>
      <c r="AC1614" s="99">
        <v>396657.14812088001</v>
      </c>
      <c r="AD1614" s="99">
        <v>0</v>
      </c>
      <c r="AE1614" s="99">
        <v>1613.92737007141</v>
      </c>
      <c r="AF1614" s="99">
        <v>124596.298994064</v>
      </c>
      <c r="AG1614" s="99">
        <v>185818.00934600801</v>
      </c>
      <c r="AH1614" s="99">
        <v>0</v>
      </c>
      <c r="AI1614" s="99">
        <v>102407.207253456</v>
      </c>
      <c r="AJ1614" s="99">
        <v>96572.826848030105</v>
      </c>
      <c r="AK1614" s="99">
        <v>0</v>
      </c>
      <c r="AL1614" s="99">
        <v>16994.950084447901</v>
      </c>
      <c r="AM1614" s="99">
        <v>0</v>
      </c>
      <c r="AN1614" s="99">
        <v>395716.27870178199</v>
      </c>
      <c r="AO1614" s="99">
        <v>4452393.7713623</v>
      </c>
      <c r="AP1614" s="99">
        <v>0</v>
      </c>
      <c r="AQ1614" s="99">
        <v>194809.083034515</v>
      </c>
      <c r="AR1614" s="99">
        <v>39774.4089508057</v>
      </c>
      <c r="AS1614" s="99">
        <v>0</v>
      </c>
      <c r="AT1614" s="99">
        <v>0</v>
      </c>
      <c r="AU1614" s="99">
        <v>0</v>
      </c>
      <c r="AV1614" s="99">
        <v>1689196.5240478499</v>
      </c>
      <c r="AW1614" s="99">
        <v>0</v>
      </c>
      <c r="AX1614" s="99">
        <v>9427.5299601554907</v>
      </c>
      <c r="AY1614" s="99">
        <v>1209284.9813079799</v>
      </c>
      <c r="AZ1614" s="99">
        <v>1520550.29930115</v>
      </c>
      <c r="BA1614" s="99">
        <v>0</v>
      </c>
      <c r="BB1614" s="99">
        <v>1030739.18778229</v>
      </c>
      <c r="BC1614" s="99">
        <v>864120.799713135</v>
      </c>
      <c r="BD1614" s="99">
        <v>0</v>
      </c>
      <c r="BE1614" s="99">
        <v>148236.998935699</v>
      </c>
      <c r="BF1614" s="99">
        <v>0</v>
      </c>
      <c r="BG1614" s="99">
        <v>1683080.78465271</v>
      </c>
      <c r="BH1614" s="99">
        <v>1368277.82090759</v>
      </c>
      <c r="BI1614" s="99">
        <v>0</v>
      </c>
      <c r="BJ1614" s="99">
        <v>152200.64921569801</v>
      </c>
      <c r="BK1614" s="99">
        <v>15827.5789196491</v>
      </c>
      <c r="BL1614" s="99">
        <v>0</v>
      </c>
      <c r="BM1614" s="99">
        <v>0</v>
      </c>
      <c r="BN1614" s="99">
        <v>0</v>
      </c>
      <c r="BO1614" s="99">
        <v>0</v>
      </c>
      <c r="BP1614" s="99">
        <v>0</v>
      </c>
      <c r="BQ1614" s="99">
        <v>0</v>
      </c>
      <c r="BR1614" s="99">
        <v>328862.40110015898</v>
      </c>
      <c r="BS1614" s="99">
        <v>680726.09819030797</v>
      </c>
      <c r="BT1614" s="99">
        <v>0</v>
      </c>
      <c r="BU1614" s="99">
        <v>191069.52999877901</v>
      </c>
      <c r="BV1614" s="99">
        <v>327893.68725967401</v>
      </c>
      <c r="BW1614" s="99">
        <v>0</v>
      </c>
      <c r="BX1614" s="99">
        <v>28221.709901571299</v>
      </c>
      <c r="BY1614" s="99">
        <v>0</v>
      </c>
      <c r="BZ1614" s="99">
        <v>0</v>
      </c>
      <c r="CA1614" s="99">
        <v>4346.6895914077804</v>
      </c>
      <c r="CB1614" s="99">
        <v>511929.369556427</v>
      </c>
      <c r="CC1614" s="99">
        <v>4644921.4890747098</v>
      </c>
      <c r="CD1614" s="99">
        <v>1522701.2111816399</v>
      </c>
      <c r="CE1614" s="99">
        <v>110.27564547583501</v>
      </c>
      <c r="CF1614" s="99">
        <v>17200.097994089101</v>
      </c>
      <c r="CG1614" s="99">
        <v>151286.30199813799</v>
      </c>
      <c r="CH1614" s="99">
        <v>0</v>
      </c>
      <c r="CI1614" s="99">
        <v>4458.9076784849203</v>
      </c>
      <c r="CJ1614" s="99">
        <v>529524.76109314</v>
      </c>
      <c r="CK1614" s="99">
        <v>4795515.11755371</v>
      </c>
      <c r="CL1614" s="99">
        <v>1555344.73283386</v>
      </c>
      <c r="CM1614" s="166">
        <v>5835.7251580953598</v>
      </c>
      <c r="CN1614" s="166">
        <v>923337.47450256301</v>
      </c>
      <c r="CO1614" s="166">
        <v>6487370.8756713904</v>
      </c>
      <c r="CP1614" s="99">
        <v>1555344.73283386</v>
      </c>
      <c r="CQ1614" s="99">
        <v>0</v>
      </c>
      <c r="CR1614" s="99">
        <v>0</v>
      </c>
      <c r="CS1614" s="99">
        <v>0</v>
      </c>
      <c r="CT1614" s="99">
        <v>0</v>
      </c>
      <c r="CU1614" s="98">
        <v>229.45666776600001</v>
      </c>
      <c r="CV1614" s="98">
        <v>1487.6659946120001</v>
      </c>
      <c r="CW1614" s="98">
        <v>529129.46755051613</v>
      </c>
      <c r="CX1614" s="98">
        <v>4796207.7910728483</v>
      </c>
    </row>
    <row r="1615" spans="1:102" x14ac:dyDescent="0.2">
      <c r="A1615" s="98" t="s">
        <v>77</v>
      </c>
      <c r="B1615" s="100">
        <v>42887</v>
      </c>
      <c r="C1615" s="99">
        <v>4118.2296232581102</v>
      </c>
      <c r="D1615" s="99">
        <v>0</v>
      </c>
      <c r="E1615" s="99">
        <v>221.88102030195299</v>
      </c>
      <c r="F1615" s="99">
        <v>69.225467761978507</v>
      </c>
      <c r="G1615" s="99">
        <v>0</v>
      </c>
      <c r="H1615" s="99">
        <v>0</v>
      </c>
      <c r="I1615" s="99">
        <v>0</v>
      </c>
      <c r="J1615" s="99">
        <v>1368.7819324433799</v>
      </c>
      <c r="K1615" s="99">
        <v>0</v>
      </c>
      <c r="L1615" s="99">
        <v>10.806272951653201</v>
      </c>
      <c r="M1615" s="99">
        <v>1309.86264045537</v>
      </c>
      <c r="N1615" s="99">
        <v>1255.2418336421299</v>
      </c>
      <c r="O1615" s="99">
        <v>0</v>
      </c>
      <c r="P1615" s="99">
        <v>1418.56892201304</v>
      </c>
      <c r="Q1615" s="99">
        <v>346.64561260491598</v>
      </c>
      <c r="R1615" s="99">
        <v>0</v>
      </c>
      <c r="S1615" s="99">
        <v>118.21350143477299</v>
      </c>
      <c r="T1615" s="99">
        <v>0</v>
      </c>
      <c r="U1615" s="99">
        <v>1369.38850997388</v>
      </c>
      <c r="V1615" s="99">
        <v>500648.248203278</v>
      </c>
      <c r="W1615" s="99">
        <v>0</v>
      </c>
      <c r="X1615" s="99">
        <v>17336.918586492498</v>
      </c>
      <c r="Y1615" s="99">
        <v>3447.1851107776201</v>
      </c>
      <c r="Z1615" s="99">
        <v>0</v>
      </c>
      <c r="AA1615" s="99">
        <v>0</v>
      </c>
      <c r="AB1615" s="99">
        <v>0</v>
      </c>
      <c r="AC1615" s="99">
        <v>389867.62717819202</v>
      </c>
      <c r="AD1615" s="99">
        <v>0</v>
      </c>
      <c r="AE1615" s="99">
        <v>1988.71662585437</v>
      </c>
      <c r="AF1615" s="99">
        <v>125394.515641212</v>
      </c>
      <c r="AG1615" s="99">
        <v>188498.56676483201</v>
      </c>
      <c r="AH1615" s="99">
        <v>0</v>
      </c>
      <c r="AI1615" s="99">
        <v>99705.982512474104</v>
      </c>
      <c r="AJ1615" s="99">
        <v>99673.593902587905</v>
      </c>
      <c r="AK1615" s="99">
        <v>0</v>
      </c>
      <c r="AL1615" s="99">
        <v>19087.884339332599</v>
      </c>
      <c r="AM1615" s="99">
        <v>0</v>
      </c>
      <c r="AN1615" s="99">
        <v>390436.12474441499</v>
      </c>
      <c r="AO1615" s="99">
        <v>4506565.05358887</v>
      </c>
      <c r="AP1615" s="99">
        <v>0</v>
      </c>
      <c r="AQ1615" s="99">
        <v>180335.465194702</v>
      </c>
      <c r="AR1615" s="99">
        <v>32629.989452600501</v>
      </c>
      <c r="AS1615" s="99">
        <v>0</v>
      </c>
      <c r="AT1615" s="99">
        <v>0</v>
      </c>
      <c r="AU1615" s="99">
        <v>0</v>
      </c>
      <c r="AV1615" s="99">
        <v>1664586.34675598</v>
      </c>
      <c r="AW1615" s="99">
        <v>0</v>
      </c>
      <c r="AX1615" s="99">
        <v>12377.9581465721</v>
      </c>
      <c r="AY1615" s="99">
        <v>1216342.9858551</v>
      </c>
      <c r="AZ1615" s="99">
        <v>1553161.46366882</v>
      </c>
      <c r="BA1615" s="99">
        <v>0</v>
      </c>
      <c r="BB1615" s="99">
        <v>1013867.75091553</v>
      </c>
      <c r="BC1615" s="99">
        <v>900860.50028228795</v>
      </c>
      <c r="BD1615" s="99">
        <v>0</v>
      </c>
      <c r="BE1615" s="99">
        <v>166799.336683273</v>
      </c>
      <c r="BF1615" s="99">
        <v>0</v>
      </c>
      <c r="BG1615" s="99">
        <v>1670696.4182281501</v>
      </c>
      <c r="BH1615" s="99">
        <v>1395087.86579895</v>
      </c>
      <c r="BI1615" s="99">
        <v>0</v>
      </c>
      <c r="BJ1615" s="99">
        <v>158025.778581619</v>
      </c>
      <c r="BK1615" s="99">
        <v>15972.100532054899</v>
      </c>
      <c r="BL1615" s="99">
        <v>0</v>
      </c>
      <c r="BM1615" s="99">
        <v>0</v>
      </c>
      <c r="BN1615" s="99">
        <v>0</v>
      </c>
      <c r="BO1615" s="99">
        <v>0</v>
      </c>
      <c r="BP1615" s="99">
        <v>0</v>
      </c>
      <c r="BQ1615" s="99">
        <v>0</v>
      </c>
      <c r="BR1615" s="99">
        <v>331995.49363708502</v>
      </c>
      <c r="BS1615" s="99">
        <v>695267.39252471901</v>
      </c>
      <c r="BT1615" s="99">
        <v>0</v>
      </c>
      <c r="BU1615" s="99">
        <v>193339.549999237</v>
      </c>
      <c r="BV1615" s="99">
        <v>341335.94990539597</v>
      </c>
      <c r="BW1615" s="99">
        <v>0</v>
      </c>
      <c r="BX1615" s="99">
        <v>34557.229879379302</v>
      </c>
      <c r="BY1615" s="99">
        <v>0</v>
      </c>
      <c r="BZ1615" s="99">
        <v>0</v>
      </c>
      <c r="CA1615" s="99">
        <v>4340.7298274040204</v>
      </c>
      <c r="CB1615" s="99">
        <v>518138.54641723598</v>
      </c>
      <c r="CC1615" s="99">
        <v>4690174.1455688505</v>
      </c>
      <c r="CD1615" s="99">
        <v>1550769.3132782001</v>
      </c>
      <c r="CE1615" s="99">
        <v>116.73681768961301</v>
      </c>
      <c r="CF1615" s="99">
        <v>18656.125638008099</v>
      </c>
      <c r="CG1615" s="99">
        <v>160619.48231124901</v>
      </c>
      <c r="CH1615" s="99">
        <v>0</v>
      </c>
      <c r="CI1615" s="99">
        <v>4455.7567220330202</v>
      </c>
      <c r="CJ1615" s="99">
        <v>536838.363754272</v>
      </c>
      <c r="CK1615" s="99">
        <v>4852288.5979614304</v>
      </c>
      <c r="CL1615" s="99">
        <v>1587835.43757629</v>
      </c>
      <c r="CM1615" s="166">
        <v>5824.70985400677</v>
      </c>
      <c r="CN1615" s="166">
        <v>925529.64230346703</v>
      </c>
      <c r="CO1615" s="166">
        <v>6515833.2897338904</v>
      </c>
      <c r="CP1615" s="99">
        <v>1587835.43757629</v>
      </c>
      <c r="CQ1615" s="99">
        <v>0</v>
      </c>
      <c r="CR1615" s="99">
        <v>0</v>
      </c>
      <c r="CS1615" s="99">
        <v>0</v>
      </c>
      <c r="CT1615" s="99">
        <v>0</v>
      </c>
      <c r="CU1615" s="98">
        <v>221.83224723699999</v>
      </c>
      <c r="CV1615" s="98">
        <v>1478.6966100929999</v>
      </c>
      <c r="CW1615" s="98">
        <v>536794.6720552441</v>
      </c>
      <c r="CX1615" s="98">
        <v>4850793.6278800992</v>
      </c>
    </row>
    <row r="1616" spans="1:102" x14ac:dyDescent="0.2">
      <c r="A1616" s="98" t="s">
        <v>77</v>
      </c>
      <c r="B1616" s="100">
        <v>42979</v>
      </c>
      <c r="C1616" s="99">
        <v>4127.9923449158696</v>
      </c>
      <c r="D1616" s="99">
        <v>0</v>
      </c>
      <c r="E1616" s="99">
        <v>237.06674654222999</v>
      </c>
      <c r="F1616" s="99">
        <v>77.430298036895707</v>
      </c>
      <c r="G1616" s="99">
        <v>0</v>
      </c>
      <c r="H1616" s="99">
        <v>0</v>
      </c>
      <c r="I1616" s="99">
        <v>0</v>
      </c>
      <c r="J1616" s="99">
        <v>1395.61937834322</v>
      </c>
      <c r="K1616" s="99">
        <v>0</v>
      </c>
      <c r="L1616" s="99">
        <v>16.1913407514803</v>
      </c>
      <c r="M1616" s="99">
        <v>1307.7127393037099</v>
      </c>
      <c r="N1616" s="99">
        <v>1257.1526429355099</v>
      </c>
      <c r="O1616" s="99">
        <v>0</v>
      </c>
      <c r="P1616" s="99">
        <v>1430.9097389280801</v>
      </c>
      <c r="Q1616" s="99">
        <v>348.19043511897303</v>
      </c>
      <c r="R1616" s="99">
        <v>0</v>
      </c>
      <c r="S1616" s="99">
        <v>112.147238814272</v>
      </c>
      <c r="T1616" s="99">
        <v>0</v>
      </c>
      <c r="U1616" s="99">
        <v>1395.01945322752</v>
      </c>
      <c r="V1616" s="99">
        <v>507934.71230316203</v>
      </c>
      <c r="W1616" s="99">
        <v>0</v>
      </c>
      <c r="X1616" s="99">
        <v>18340.713999033</v>
      </c>
      <c r="Y1616" s="99">
        <v>3371.2147423923002</v>
      </c>
      <c r="Z1616" s="99">
        <v>0</v>
      </c>
      <c r="AA1616" s="99">
        <v>0</v>
      </c>
      <c r="AB1616" s="99">
        <v>0</v>
      </c>
      <c r="AC1616" s="99">
        <v>385820.24920654303</v>
      </c>
      <c r="AD1616" s="99">
        <v>0</v>
      </c>
      <c r="AE1616" s="99">
        <v>2440.79229307175</v>
      </c>
      <c r="AF1616" s="99">
        <v>127776.79303646099</v>
      </c>
      <c r="AG1616" s="99">
        <v>192569.74199867199</v>
      </c>
      <c r="AH1616" s="99">
        <v>0</v>
      </c>
      <c r="AI1616" s="99">
        <v>101821.709388733</v>
      </c>
      <c r="AJ1616" s="99">
        <v>101381.180553436</v>
      </c>
      <c r="AK1616" s="99">
        <v>0</v>
      </c>
      <c r="AL1616" s="99">
        <v>18075.869492530801</v>
      </c>
      <c r="AM1616" s="99">
        <v>0</v>
      </c>
      <c r="AN1616" s="99">
        <v>386256.84814834601</v>
      </c>
      <c r="AO1616" s="99">
        <v>4626780.8879394503</v>
      </c>
      <c r="AP1616" s="99">
        <v>0</v>
      </c>
      <c r="AQ1616" s="99">
        <v>187840.59753227199</v>
      </c>
      <c r="AR1616" s="99">
        <v>33858.048263072997</v>
      </c>
      <c r="AS1616" s="99">
        <v>0</v>
      </c>
      <c r="AT1616" s="99">
        <v>0</v>
      </c>
      <c r="AU1616" s="99">
        <v>0</v>
      </c>
      <c r="AV1616" s="99">
        <v>1667926.71205139</v>
      </c>
      <c r="AW1616" s="99">
        <v>0</v>
      </c>
      <c r="AX1616" s="99">
        <v>15592.28680408</v>
      </c>
      <c r="AY1616" s="99">
        <v>1241494.6019134501</v>
      </c>
      <c r="AZ1616" s="99">
        <v>1590968.48532104</v>
      </c>
      <c r="BA1616" s="99">
        <v>0</v>
      </c>
      <c r="BB1616" s="99">
        <v>1035727.73762512</v>
      </c>
      <c r="BC1616" s="99">
        <v>919478.86708068801</v>
      </c>
      <c r="BD1616" s="99">
        <v>0</v>
      </c>
      <c r="BE1616" s="99">
        <v>156553.36855125401</v>
      </c>
      <c r="BF1616" s="99">
        <v>0</v>
      </c>
      <c r="BG1616" s="99">
        <v>1668687.6498870901</v>
      </c>
      <c r="BH1616" s="99">
        <v>1429456.90130615</v>
      </c>
      <c r="BI1616" s="99">
        <v>0</v>
      </c>
      <c r="BJ1616" s="99">
        <v>161514.91900443999</v>
      </c>
      <c r="BK1616" s="99">
        <v>16165.3469514847</v>
      </c>
      <c r="BL1616" s="99">
        <v>0</v>
      </c>
      <c r="BM1616" s="99">
        <v>0</v>
      </c>
      <c r="BN1616" s="99">
        <v>0</v>
      </c>
      <c r="BO1616" s="99">
        <v>0</v>
      </c>
      <c r="BP1616" s="99">
        <v>0</v>
      </c>
      <c r="BQ1616" s="99">
        <v>0</v>
      </c>
      <c r="BR1616" s="99">
        <v>335311.03591918899</v>
      </c>
      <c r="BS1616" s="99">
        <v>719255.33786773705</v>
      </c>
      <c r="BT1616" s="99">
        <v>0</v>
      </c>
      <c r="BU1616" s="99">
        <v>172681.5</v>
      </c>
      <c r="BV1616" s="99">
        <v>348044.68877792399</v>
      </c>
      <c r="BW1616" s="99">
        <v>0</v>
      </c>
      <c r="BX1616" s="99">
        <v>32614.2198882103</v>
      </c>
      <c r="BY1616" s="99">
        <v>0</v>
      </c>
      <c r="BZ1616" s="99">
        <v>0</v>
      </c>
      <c r="CA1616" s="99">
        <v>4362.4705860018703</v>
      </c>
      <c r="CB1616" s="99">
        <v>526507.19677734398</v>
      </c>
      <c r="CC1616" s="99">
        <v>4813266.57214355</v>
      </c>
      <c r="CD1616" s="99">
        <v>1589377.8519897501</v>
      </c>
      <c r="CE1616" s="99">
        <v>117.025417632423</v>
      </c>
      <c r="CF1616" s="99">
        <v>18511.147087574001</v>
      </c>
      <c r="CG1616" s="99">
        <v>160925.34148216201</v>
      </c>
      <c r="CH1616" s="99">
        <v>0</v>
      </c>
      <c r="CI1616" s="99">
        <v>4480.18467503786</v>
      </c>
      <c r="CJ1616" s="99">
        <v>545580.37158966099</v>
      </c>
      <c r="CK1616" s="99">
        <v>4974246.0659179697</v>
      </c>
      <c r="CL1616" s="99">
        <v>1618347.86083984</v>
      </c>
      <c r="CM1616" s="166">
        <v>5860.5329142212904</v>
      </c>
      <c r="CN1616" s="166">
        <v>930792.38011169399</v>
      </c>
      <c r="CO1616" s="166">
        <v>6636712.0693359403</v>
      </c>
      <c r="CP1616" s="99">
        <v>1618347.86083984</v>
      </c>
      <c r="CQ1616" s="99">
        <v>0</v>
      </c>
      <c r="CR1616" s="99">
        <v>0</v>
      </c>
      <c r="CS1616" s="99">
        <v>0</v>
      </c>
      <c r="CT1616" s="99">
        <v>0</v>
      </c>
      <c r="CU1616" s="98">
        <v>236.920961554</v>
      </c>
      <c r="CV1616" s="98">
        <v>1506.6097028629999</v>
      </c>
      <c r="CW1616" s="98">
        <v>545018.34386491799</v>
      </c>
      <c r="CX1616" s="98">
        <v>4974191.9136257116</v>
      </c>
    </row>
    <row r="1617" spans="1:102" x14ac:dyDescent="0.2">
      <c r="A1617" s="98" t="s">
        <v>77</v>
      </c>
      <c r="B1617" s="100">
        <v>43070</v>
      </c>
      <c r="C1617" s="99">
        <v>4172.7499325275403</v>
      </c>
      <c r="D1617" s="99">
        <v>0</v>
      </c>
      <c r="E1617" s="99">
        <v>241.904233276844</v>
      </c>
      <c r="F1617" s="99">
        <v>79.697131378576202</v>
      </c>
      <c r="G1617" s="99">
        <v>0</v>
      </c>
      <c r="H1617" s="99">
        <v>0</v>
      </c>
      <c r="I1617" s="99">
        <v>0</v>
      </c>
      <c r="J1617" s="99">
        <v>1375.3386353552301</v>
      </c>
      <c r="K1617" s="99">
        <v>0</v>
      </c>
      <c r="L1617" s="99">
        <v>13.164428232936199</v>
      </c>
      <c r="M1617" s="99">
        <v>1326.3509812057</v>
      </c>
      <c r="N1617" s="99">
        <v>1254.71166649461</v>
      </c>
      <c r="O1617" s="99">
        <v>0</v>
      </c>
      <c r="P1617" s="99">
        <v>1457.20094054937</v>
      </c>
      <c r="Q1617" s="99">
        <v>359.58534304052603</v>
      </c>
      <c r="R1617" s="99">
        <v>0</v>
      </c>
      <c r="S1617" s="99">
        <v>112.403892584145</v>
      </c>
      <c r="T1617" s="99">
        <v>0</v>
      </c>
      <c r="U1617" s="99">
        <v>1375.3085056990401</v>
      </c>
      <c r="V1617" s="99">
        <v>514148.51585006702</v>
      </c>
      <c r="W1617" s="99">
        <v>0</v>
      </c>
      <c r="X1617" s="99">
        <v>18192.9488554001</v>
      </c>
      <c r="Y1617" s="99">
        <v>3389.48525065184</v>
      </c>
      <c r="Z1617" s="99">
        <v>0</v>
      </c>
      <c r="AA1617" s="99">
        <v>0</v>
      </c>
      <c r="AB1617" s="99">
        <v>0</v>
      </c>
      <c r="AC1617" s="99">
        <v>387301.35548782302</v>
      </c>
      <c r="AD1617" s="99">
        <v>0</v>
      </c>
      <c r="AE1617" s="99">
        <v>1193.9196016937501</v>
      </c>
      <c r="AF1617" s="99">
        <v>131526.66481781</v>
      </c>
      <c r="AG1617" s="99">
        <v>194651.30215263399</v>
      </c>
      <c r="AH1617" s="99">
        <v>0</v>
      </c>
      <c r="AI1617" s="99">
        <v>100213.159304619</v>
      </c>
      <c r="AJ1617" s="99">
        <v>105148.50691223099</v>
      </c>
      <c r="AK1617" s="99">
        <v>0</v>
      </c>
      <c r="AL1617" s="99">
        <v>17034.553559780099</v>
      </c>
      <c r="AM1617" s="99">
        <v>0</v>
      </c>
      <c r="AN1617" s="99">
        <v>387353.98897170997</v>
      </c>
      <c r="AO1617" s="99">
        <v>4704997.40905762</v>
      </c>
      <c r="AP1617" s="99">
        <v>0</v>
      </c>
      <c r="AQ1617" s="99">
        <v>186228.54698371899</v>
      </c>
      <c r="AR1617" s="99">
        <v>34238.869703769698</v>
      </c>
      <c r="AS1617" s="99">
        <v>0</v>
      </c>
      <c r="AT1617" s="99">
        <v>0</v>
      </c>
      <c r="AU1617" s="99">
        <v>0</v>
      </c>
      <c r="AV1617" s="99">
        <v>1682128.8074340799</v>
      </c>
      <c r="AW1617" s="99">
        <v>0</v>
      </c>
      <c r="AX1617" s="99">
        <v>6347.9399832487097</v>
      </c>
      <c r="AY1617" s="99">
        <v>1295129.36422729</v>
      </c>
      <c r="AZ1617" s="99">
        <v>1600588.6918335001</v>
      </c>
      <c r="BA1617" s="99">
        <v>0</v>
      </c>
      <c r="BB1617" s="99">
        <v>1031264.3370285</v>
      </c>
      <c r="BC1617" s="99">
        <v>955655.48380279494</v>
      </c>
      <c r="BD1617" s="99">
        <v>0</v>
      </c>
      <c r="BE1617" s="99">
        <v>151323.61826896699</v>
      </c>
      <c r="BF1617" s="99">
        <v>0</v>
      </c>
      <c r="BG1617" s="99">
        <v>1682525.2940521201</v>
      </c>
      <c r="BH1617" s="99">
        <v>1452587.8159179699</v>
      </c>
      <c r="BI1617" s="99">
        <v>0</v>
      </c>
      <c r="BJ1617" s="99">
        <v>162582.05551528899</v>
      </c>
      <c r="BK1617" s="99">
        <v>17271.478734493299</v>
      </c>
      <c r="BL1617" s="99">
        <v>0</v>
      </c>
      <c r="BM1617" s="99">
        <v>0</v>
      </c>
      <c r="BN1617" s="99">
        <v>0</v>
      </c>
      <c r="BO1617" s="99">
        <v>0</v>
      </c>
      <c r="BP1617" s="99">
        <v>0</v>
      </c>
      <c r="BQ1617" s="99">
        <v>0</v>
      </c>
      <c r="BR1617" s="99">
        <v>345389.43825531</v>
      </c>
      <c r="BS1617" s="99">
        <v>724822.606147766</v>
      </c>
      <c r="BT1617" s="99">
        <v>0</v>
      </c>
      <c r="BU1617" s="99">
        <v>179902</v>
      </c>
      <c r="BV1617" s="99">
        <v>360752.76684570301</v>
      </c>
      <c r="BW1617" s="99">
        <v>0</v>
      </c>
      <c r="BX1617" s="99">
        <v>27411.109901666601</v>
      </c>
      <c r="BY1617" s="99">
        <v>0</v>
      </c>
      <c r="BZ1617" s="99">
        <v>0</v>
      </c>
      <c r="CA1617" s="99">
        <v>4419.3737535476703</v>
      </c>
      <c r="CB1617" s="99">
        <v>532954.90349578904</v>
      </c>
      <c r="CC1617" s="99">
        <v>4891078.7442627</v>
      </c>
      <c r="CD1617" s="99">
        <v>1616401.51789856</v>
      </c>
      <c r="CE1617" s="99">
        <v>118.927266013809</v>
      </c>
      <c r="CF1617" s="99">
        <v>18237.857855796799</v>
      </c>
      <c r="CG1617" s="99">
        <v>163582.90668487499</v>
      </c>
      <c r="CH1617" s="99">
        <v>0</v>
      </c>
      <c r="CI1617" s="99">
        <v>4537.5855727195703</v>
      </c>
      <c r="CJ1617" s="99">
        <v>550743.62602996803</v>
      </c>
      <c r="CK1617" s="99">
        <v>5053843.8292846698</v>
      </c>
      <c r="CL1617" s="99">
        <v>1642859.54104614</v>
      </c>
      <c r="CM1617" s="166">
        <v>5906.87629300356</v>
      </c>
      <c r="CN1617" s="166">
        <v>939126.36628723098</v>
      </c>
      <c r="CO1617" s="166">
        <v>6743168.6195068397</v>
      </c>
      <c r="CP1617" s="99">
        <v>1642859.54104614</v>
      </c>
      <c r="CQ1617" s="99">
        <v>0</v>
      </c>
      <c r="CR1617" s="99">
        <v>0</v>
      </c>
      <c r="CS1617" s="99">
        <v>0</v>
      </c>
      <c r="CT1617" s="99">
        <v>0</v>
      </c>
      <c r="CU1617" s="98">
        <v>242.06868524699999</v>
      </c>
      <c r="CV1617" s="98">
        <v>1485.7976096100001</v>
      </c>
      <c r="CW1617" s="98">
        <v>551192.76135158585</v>
      </c>
      <c r="CX1617" s="98">
        <v>5054661.6509475745</v>
      </c>
    </row>
    <row r="1618" spans="1:102" x14ac:dyDescent="0.2">
      <c r="A1618" s="98" t="s">
        <v>77</v>
      </c>
      <c r="B1618" s="100">
        <v>43160</v>
      </c>
      <c r="C1618" s="99">
        <v>4198.7454845905304</v>
      </c>
      <c r="D1618" s="99">
        <v>0</v>
      </c>
      <c r="E1618" s="99">
        <v>241.296961046755</v>
      </c>
      <c r="F1618" s="99">
        <v>78.816020321101007</v>
      </c>
      <c r="G1618" s="99">
        <v>0</v>
      </c>
      <c r="H1618" s="99">
        <v>0</v>
      </c>
      <c r="I1618" s="99">
        <v>0</v>
      </c>
      <c r="J1618" s="99">
        <v>1381.2719195485099</v>
      </c>
      <c r="K1618" s="99">
        <v>0</v>
      </c>
      <c r="L1618" s="99">
        <v>17.8917738355231</v>
      </c>
      <c r="M1618" s="99">
        <v>1331.49680708349</v>
      </c>
      <c r="N1618" s="99">
        <v>1257.9302672445799</v>
      </c>
      <c r="O1618" s="99">
        <v>0</v>
      </c>
      <c r="P1618" s="99">
        <v>1445.9833716452099</v>
      </c>
      <c r="Q1618" s="99">
        <v>374.983871676028</v>
      </c>
      <c r="R1618" s="99">
        <v>0</v>
      </c>
      <c r="S1618" s="99">
        <v>123.79483393020899</v>
      </c>
      <c r="T1618" s="99">
        <v>0</v>
      </c>
      <c r="U1618" s="99">
        <v>1381.3062080442901</v>
      </c>
      <c r="V1618" s="99">
        <v>529769.05884552002</v>
      </c>
      <c r="W1618" s="99">
        <v>0</v>
      </c>
      <c r="X1618" s="99">
        <v>17444.630282878901</v>
      </c>
      <c r="Y1618" s="99">
        <v>3034.12537589669</v>
      </c>
      <c r="Z1618" s="99">
        <v>0</v>
      </c>
      <c r="AA1618" s="99">
        <v>0</v>
      </c>
      <c r="AB1618" s="99">
        <v>0</v>
      </c>
      <c r="AC1618" s="99">
        <v>388494.43264388997</v>
      </c>
      <c r="AD1618" s="99">
        <v>0</v>
      </c>
      <c r="AE1618" s="99">
        <v>1416.53080017865</v>
      </c>
      <c r="AF1618" s="99">
        <v>134793.25711631801</v>
      </c>
      <c r="AG1618" s="99">
        <v>201827.88965034499</v>
      </c>
      <c r="AH1618" s="99">
        <v>0</v>
      </c>
      <c r="AI1618" s="99">
        <v>97362.765007972703</v>
      </c>
      <c r="AJ1618" s="99">
        <v>107016.17689132701</v>
      </c>
      <c r="AK1618" s="99">
        <v>0</v>
      </c>
      <c r="AL1618" s="99">
        <v>17998.216367006298</v>
      </c>
      <c r="AM1618" s="99">
        <v>0</v>
      </c>
      <c r="AN1618" s="99">
        <v>386912.02696991002</v>
      </c>
      <c r="AO1618" s="99">
        <v>4836306.7949829102</v>
      </c>
      <c r="AP1618" s="99">
        <v>0</v>
      </c>
      <c r="AQ1618" s="99">
        <v>179028.28186988799</v>
      </c>
      <c r="AR1618" s="99">
        <v>30374.505750894499</v>
      </c>
      <c r="AS1618" s="99">
        <v>0</v>
      </c>
      <c r="AT1618" s="99">
        <v>0</v>
      </c>
      <c r="AU1618" s="99">
        <v>0</v>
      </c>
      <c r="AV1618" s="99">
        <v>1699081.5127258301</v>
      </c>
      <c r="AW1618" s="99">
        <v>0</v>
      </c>
      <c r="AX1618" s="99">
        <v>7854.7534587979299</v>
      </c>
      <c r="AY1618" s="99">
        <v>1325744.3168335001</v>
      </c>
      <c r="AZ1618" s="99">
        <v>1671998.1106872601</v>
      </c>
      <c r="BA1618" s="99">
        <v>0</v>
      </c>
      <c r="BB1618" s="99">
        <v>1003992.36203003</v>
      </c>
      <c r="BC1618" s="99">
        <v>989225.97577667201</v>
      </c>
      <c r="BD1618" s="99">
        <v>0</v>
      </c>
      <c r="BE1618" s="99">
        <v>161880.48603820801</v>
      </c>
      <c r="BF1618" s="99">
        <v>0</v>
      </c>
      <c r="BG1618" s="99">
        <v>1698126.4956970201</v>
      </c>
      <c r="BH1618" s="99">
        <v>1481789.5995178199</v>
      </c>
      <c r="BI1618" s="99">
        <v>0</v>
      </c>
      <c r="BJ1618" s="99">
        <v>166572.89689064</v>
      </c>
      <c r="BK1618" s="99">
        <v>15926.845928311301</v>
      </c>
      <c r="BL1618" s="99">
        <v>0</v>
      </c>
      <c r="BM1618" s="99">
        <v>0</v>
      </c>
      <c r="BN1618" s="99">
        <v>0</v>
      </c>
      <c r="BO1618" s="99">
        <v>0</v>
      </c>
      <c r="BP1618" s="99">
        <v>0</v>
      </c>
      <c r="BQ1618" s="99">
        <v>0</v>
      </c>
      <c r="BR1618" s="99">
        <v>350487.27783966099</v>
      </c>
      <c r="BS1618" s="99">
        <v>745752.57466888404</v>
      </c>
      <c r="BT1618" s="99">
        <v>0</v>
      </c>
      <c r="BU1618" s="99">
        <v>180734.96518897999</v>
      </c>
      <c r="BV1618" s="99">
        <v>372465.91862869298</v>
      </c>
      <c r="BW1618" s="99">
        <v>0</v>
      </c>
      <c r="BX1618" s="99">
        <v>30054.0356562138</v>
      </c>
      <c r="BY1618" s="99">
        <v>0</v>
      </c>
      <c r="BZ1618" s="99">
        <v>0</v>
      </c>
      <c r="CA1618" s="99">
        <v>4436.8616279363596</v>
      </c>
      <c r="CB1618" s="99">
        <v>546805.30413818394</v>
      </c>
      <c r="CC1618" s="99">
        <v>5013513.4678344699</v>
      </c>
      <c r="CD1618" s="99">
        <v>1647419.2412719701</v>
      </c>
      <c r="CE1618" s="99">
        <v>127.349188638851</v>
      </c>
      <c r="CF1618" s="99">
        <v>18795.092386245698</v>
      </c>
      <c r="CG1618" s="99">
        <v>170896.82802581799</v>
      </c>
      <c r="CH1618" s="99">
        <v>0</v>
      </c>
      <c r="CI1618" s="99">
        <v>4564.9781585335704</v>
      </c>
      <c r="CJ1618" s="99">
        <v>566109.63417053199</v>
      </c>
      <c r="CK1618" s="99">
        <v>5183272.4750366202</v>
      </c>
      <c r="CL1618" s="99">
        <v>1681170.5369720501</v>
      </c>
      <c r="CM1618" s="166">
        <v>5943.30585771799</v>
      </c>
      <c r="CN1618" s="166">
        <v>952102.88622283901</v>
      </c>
      <c r="CO1618" s="166">
        <v>6886396.2508544903</v>
      </c>
      <c r="CP1618" s="99">
        <v>1681170.5369720501</v>
      </c>
      <c r="CQ1618" s="99">
        <v>0</v>
      </c>
      <c r="CR1618" s="99">
        <v>0</v>
      </c>
      <c r="CS1618" s="99">
        <v>0</v>
      </c>
      <c r="CT1618" s="99">
        <v>0</v>
      </c>
      <c r="CU1618" s="98">
        <v>241.357882351</v>
      </c>
      <c r="CV1618" s="98">
        <v>1499.261743237</v>
      </c>
      <c r="CW1618" s="98">
        <v>565600.39652442967</v>
      </c>
      <c r="CX1618" s="98">
        <v>5184410.2958602877</v>
      </c>
    </row>
    <row r="1619" spans="1:102" x14ac:dyDescent="0.2">
      <c r="A1619" s="98" t="s">
        <v>77</v>
      </c>
      <c r="B1619" s="100">
        <v>43252</v>
      </c>
      <c r="C1619" s="99">
        <v>4236.6473501324699</v>
      </c>
      <c r="D1619" s="99">
        <v>0</v>
      </c>
      <c r="E1619" s="99">
        <v>255.729120986536</v>
      </c>
      <c r="F1619" s="99">
        <v>86.926598839461803</v>
      </c>
      <c r="G1619" s="99">
        <v>0</v>
      </c>
      <c r="H1619" s="99">
        <v>0</v>
      </c>
      <c r="I1619" s="99">
        <v>0</v>
      </c>
      <c r="J1619" s="99">
        <v>1377.85090057552</v>
      </c>
      <c r="K1619" s="99">
        <v>0</v>
      </c>
      <c r="L1619" s="99">
        <v>32.408818541560301</v>
      </c>
      <c r="M1619" s="99">
        <v>1357.4567131251099</v>
      </c>
      <c r="N1619" s="99">
        <v>1259.3809363692999</v>
      </c>
      <c r="O1619" s="99">
        <v>0</v>
      </c>
      <c r="P1619" s="99">
        <v>1456.21460299194</v>
      </c>
      <c r="Q1619" s="99">
        <v>378.85591181740199</v>
      </c>
      <c r="R1619" s="99">
        <v>0</v>
      </c>
      <c r="S1619" s="99">
        <v>123.364284118637</v>
      </c>
      <c r="T1619" s="99">
        <v>0</v>
      </c>
      <c r="U1619" s="99">
        <v>1378.71542476118</v>
      </c>
      <c r="V1619" s="99">
        <v>540917.72451782203</v>
      </c>
      <c r="W1619" s="99">
        <v>0</v>
      </c>
      <c r="X1619" s="99">
        <v>17664.879613399498</v>
      </c>
      <c r="Y1619" s="99">
        <v>3098.1190089285401</v>
      </c>
      <c r="Z1619" s="99">
        <v>0</v>
      </c>
      <c r="AA1619" s="99">
        <v>0</v>
      </c>
      <c r="AB1619" s="99">
        <v>0</v>
      </c>
      <c r="AC1619" s="99">
        <v>386583.97269439697</v>
      </c>
      <c r="AD1619" s="99">
        <v>0</v>
      </c>
      <c r="AE1619" s="99">
        <v>1594.2037915885401</v>
      </c>
      <c r="AF1619" s="99">
        <v>138934.73901748701</v>
      </c>
      <c r="AG1619" s="99">
        <v>206956.80150032</v>
      </c>
      <c r="AH1619" s="99">
        <v>0</v>
      </c>
      <c r="AI1619" s="99">
        <v>99675.127613067598</v>
      </c>
      <c r="AJ1619" s="99">
        <v>110855.164203644</v>
      </c>
      <c r="AK1619" s="99">
        <v>0</v>
      </c>
      <c r="AL1619" s="99">
        <v>19389.359570503198</v>
      </c>
      <c r="AM1619" s="99">
        <v>0</v>
      </c>
      <c r="AN1619" s="99">
        <v>387627.372215271</v>
      </c>
      <c r="AO1619" s="99">
        <v>4997118.1873168899</v>
      </c>
      <c r="AP1619" s="99">
        <v>0</v>
      </c>
      <c r="AQ1619" s="99">
        <v>188504.01828575099</v>
      </c>
      <c r="AR1619" s="99">
        <v>31563.332883834799</v>
      </c>
      <c r="AS1619" s="99">
        <v>0</v>
      </c>
      <c r="AT1619" s="99">
        <v>0</v>
      </c>
      <c r="AU1619" s="99">
        <v>0</v>
      </c>
      <c r="AV1619" s="99">
        <v>1699292.8209533701</v>
      </c>
      <c r="AW1619" s="99">
        <v>0</v>
      </c>
      <c r="AX1619" s="99">
        <v>9240.6526223421097</v>
      </c>
      <c r="AY1619" s="99">
        <v>1377803.72052002</v>
      </c>
      <c r="AZ1619" s="99">
        <v>1732507.2276001</v>
      </c>
      <c r="BA1619" s="99">
        <v>0</v>
      </c>
      <c r="BB1619" s="99">
        <v>1029868.10566711</v>
      </c>
      <c r="BC1619" s="99">
        <v>1028963.1828002899</v>
      </c>
      <c r="BD1619" s="99">
        <v>0</v>
      </c>
      <c r="BE1619" s="99">
        <v>179756.371927261</v>
      </c>
      <c r="BF1619" s="99">
        <v>0</v>
      </c>
      <c r="BG1619" s="99">
        <v>1699190.6130218499</v>
      </c>
      <c r="BH1619" s="99">
        <v>1531497.8762359601</v>
      </c>
      <c r="BI1619" s="99">
        <v>0</v>
      </c>
      <c r="BJ1619" s="99">
        <v>165626.97479629499</v>
      </c>
      <c r="BK1619" s="99">
        <v>15956.384258866299</v>
      </c>
      <c r="BL1619" s="99">
        <v>0</v>
      </c>
      <c r="BM1619" s="99">
        <v>0</v>
      </c>
      <c r="BN1619" s="99">
        <v>0</v>
      </c>
      <c r="BO1619" s="99">
        <v>0</v>
      </c>
      <c r="BP1619" s="99">
        <v>0</v>
      </c>
      <c r="BQ1619" s="99">
        <v>0</v>
      </c>
      <c r="BR1619" s="99">
        <v>357689.41574478103</v>
      </c>
      <c r="BS1619" s="99">
        <v>773046.96298980701</v>
      </c>
      <c r="BT1619" s="99">
        <v>0</v>
      </c>
      <c r="BU1619" s="99">
        <v>192835.29408645601</v>
      </c>
      <c r="BV1619" s="99">
        <v>384500.98498153698</v>
      </c>
      <c r="BW1619" s="99">
        <v>0</v>
      </c>
      <c r="BX1619" s="99">
        <v>35674.903729915597</v>
      </c>
      <c r="BY1619" s="99">
        <v>0</v>
      </c>
      <c r="BZ1619" s="99">
        <v>0</v>
      </c>
      <c r="CA1619" s="99">
        <v>4494.59690719843</v>
      </c>
      <c r="CB1619" s="99">
        <v>559144.02558135998</v>
      </c>
      <c r="CC1619" s="99">
        <v>5189703.55395508</v>
      </c>
      <c r="CD1619" s="99">
        <v>1699212.7862091099</v>
      </c>
      <c r="CE1619" s="99">
        <v>124.320420328528</v>
      </c>
      <c r="CF1619" s="99">
        <v>19073.216494321801</v>
      </c>
      <c r="CG1619" s="99">
        <v>173946.733007431</v>
      </c>
      <c r="CH1619" s="99">
        <v>0</v>
      </c>
      <c r="CI1619" s="99">
        <v>4617.6770926117897</v>
      </c>
      <c r="CJ1619" s="99">
        <v>578197.811019897</v>
      </c>
      <c r="CK1619" s="99">
        <v>5365818.6734619103</v>
      </c>
      <c r="CL1619" s="99">
        <v>1737322.88459778</v>
      </c>
      <c r="CM1619" s="166">
        <v>5994.12087988853</v>
      </c>
      <c r="CN1619" s="166">
        <v>963681.73775482201</v>
      </c>
      <c r="CO1619" s="166">
        <v>7052328.47021484</v>
      </c>
      <c r="CP1619" s="99">
        <v>1737322.88459778</v>
      </c>
      <c r="CQ1619" s="99">
        <v>0</v>
      </c>
      <c r="CR1619" s="99">
        <v>0</v>
      </c>
      <c r="CS1619" s="99">
        <v>0</v>
      </c>
      <c r="CT1619" s="99">
        <v>0</v>
      </c>
      <c r="CU1619" s="98">
        <v>255.661583949</v>
      </c>
      <c r="CV1619" s="98">
        <v>1495.962450712</v>
      </c>
      <c r="CW1619" s="98">
        <v>578217.2420756818</v>
      </c>
      <c r="CX1619" s="98">
        <v>5363650.286962511</v>
      </c>
    </row>
    <row r="1620" spans="1:102" x14ac:dyDescent="0.2">
      <c r="A1620" s="98" t="s">
        <v>77</v>
      </c>
      <c r="B1620" s="100">
        <v>43344</v>
      </c>
      <c r="C1620" s="99">
        <v>4270.7902094125702</v>
      </c>
      <c r="D1620" s="99">
        <v>0</v>
      </c>
      <c r="E1620" s="99">
        <v>246.94795740395799</v>
      </c>
      <c r="F1620" s="99">
        <v>78.460013570263996</v>
      </c>
      <c r="G1620" s="99">
        <v>0</v>
      </c>
      <c r="H1620" s="99">
        <v>0</v>
      </c>
      <c r="I1620" s="99">
        <v>0</v>
      </c>
      <c r="J1620" s="99">
        <v>1366.05212907493</v>
      </c>
      <c r="K1620" s="99">
        <v>0</v>
      </c>
      <c r="L1620" s="99">
        <v>39.458729885984198</v>
      </c>
      <c r="M1620" s="99">
        <v>1368.70804736018</v>
      </c>
      <c r="N1620" s="99">
        <v>1267.22089530528</v>
      </c>
      <c r="O1620" s="99">
        <v>0</v>
      </c>
      <c r="P1620" s="99">
        <v>1423.8067720681399</v>
      </c>
      <c r="Q1620" s="99">
        <v>382.352669414133</v>
      </c>
      <c r="R1620" s="99">
        <v>0</v>
      </c>
      <c r="S1620" s="99">
        <v>120.393558880314</v>
      </c>
      <c r="T1620" s="99">
        <v>0</v>
      </c>
      <c r="U1620" s="99">
        <v>1365.1508570164401</v>
      </c>
      <c r="V1620" s="99">
        <v>550130.672523499</v>
      </c>
      <c r="W1620" s="99">
        <v>0</v>
      </c>
      <c r="X1620" s="99">
        <v>17125.9039652348</v>
      </c>
      <c r="Y1620" s="99">
        <v>3093.5328220128999</v>
      </c>
      <c r="Z1620" s="99">
        <v>0</v>
      </c>
      <c r="AA1620" s="99">
        <v>0</v>
      </c>
      <c r="AB1620" s="99">
        <v>0</v>
      </c>
      <c r="AC1620" s="99">
        <v>388770.68039321899</v>
      </c>
      <c r="AD1620" s="99">
        <v>0</v>
      </c>
      <c r="AE1620" s="99">
        <v>1650.1942628026</v>
      </c>
      <c r="AF1620" s="99">
        <v>142595.151002884</v>
      </c>
      <c r="AG1620" s="99">
        <v>209458.208982468</v>
      </c>
      <c r="AH1620" s="99">
        <v>0</v>
      </c>
      <c r="AI1620" s="99">
        <v>97943.586061477705</v>
      </c>
      <c r="AJ1620" s="99">
        <v>115005.946734428</v>
      </c>
      <c r="AK1620" s="99">
        <v>0</v>
      </c>
      <c r="AL1620" s="99">
        <v>18582.412168741201</v>
      </c>
      <c r="AM1620" s="99">
        <v>0</v>
      </c>
      <c r="AN1620" s="99">
        <v>389337.15624618501</v>
      </c>
      <c r="AO1620" s="99">
        <v>5103764.8661498995</v>
      </c>
      <c r="AP1620" s="99">
        <v>0</v>
      </c>
      <c r="AQ1620" s="99">
        <v>183435.34850502</v>
      </c>
      <c r="AR1620" s="99">
        <v>31199.507875204101</v>
      </c>
      <c r="AS1620" s="99">
        <v>0</v>
      </c>
      <c r="AT1620" s="99">
        <v>0</v>
      </c>
      <c r="AU1620" s="99">
        <v>0</v>
      </c>
      <c r="AV1620" s="99">
        <v>1720916.7140045201</v>
      </c>
      <c r="AW1620" s="99">
        <v>0</v>
      </c>
      <c r="AX1620" s="99">
        <v>9410.2168761491794</v>
      </c>
      <c r="AY1620" s="99">
        <v>1413180.0656890899</v>
      </c>
      <c r="AZ1620" s="99">
        <v>1754908.21028137</v>
      </c>
      <c r="BA1620" s="99">
        <v>0</v>
      </c>
      <c r="BB1620" s="99">
        <v>1008190.99626923</v>
      </c>
      <c r="BC1620" s="99">
        <v>1069040.19346619</v>
      </c>
      <c r="BD1620" s="99">
        <v>0</v>
      </c>
      <c r="BE1620" s="99">
        <v>170553.07884788499</v>
      </c>
      <c r="BF1620" s="99">
        <v>0</v>
      </c>
      <c r="BG1620" s="99">
        <v>1721208.5252380399</v>
      </c>
      <c r="BH1620" s="99">
        <v>1564400.2272796601</v>
      </c>
      <c r="BI1620" s="99">
        <v>0</v>
      </c>
      <c r="BJ1620" s="99">
        <v>168993.746234894</v>
      </c>
      <c r="BK1620" s="99">
        <v>15198.2188885212</v>
      </c>
      <c r="BL1620" s="99">
        <v>0</v>
      </c>
      <c r="BM1620" s="99">
        <v>0</v>
      </c>
      <c r="BN1620" s="99">
        <v>0</v>
      </c>
      <c r="BO1620" s="99">
        <v>0</v>
      </c>
      <c r="BP1620" s="99">
        <v>0</v>
      </c>
      <c r="BQ1620" s="99">
        <v>0</v>
      </c>
      <c r="BR1620" s="99">
        <v>364485.25748825102</v>
      </c>
      <c r="BS1620" s="99">
        <v>781187.98825073196</v>
      </c>
      <c r="BT1620" s="99">
        <v>0</v>
      </c>
      <c r="BU1620" s="99">
        <v>165541.52292060899</v>
      </c>
      <c r="BV1620" s="99">
        <v>400040.17064666701</v>
      </c>
      <c r="BW1620" s="99">
        <v>0</v>
      </c>
      <c r="BX1620" s="99">
        <v>34124.237926483198</v>
      </c>
      <c r="BY1620" s="99">
        <v>0</v>
      </c>
      <c r="BZ1620" s="99">
        <v>0</v>
      </c>
      <c r="CA1620" s="99">
        <v>4513.1696200966799</v>
      </c>
      <c r="CB1620" s="99">
        <v>567336.28781127895</v>
      </c>
      <c r="CC1620" s="99">
        <v>5284933.1016845703</v>
      </c>
      <c r="CD1620" s="99">
        <v>1730104.9234619101</v>
      </c>
      <c r="CE1620" s="99">
        <v>121.94903843198</v>
      </c>
      <c r="CF1620" s="99">
        <v>18281.866436481501</v>
      </c>
      <c r="CG1620" s="99">
        <v>168341.767957687</v>
      </c>
      <c r="CH1620" s="99">
        <v>0</v>
      </c>
      <c r="CI1620" s="99">
        <v>4636.7239069342604</v>
      </c>
      <c r="CJ1620" s="99">
        <v>585242.20053863502</v>
      </c>
      <c r="CK1620" s="99">
        <v>5452474.828125</v>
      </c>
      <c r="CL1620" s="99">
        <v>1761060.7795867899</v>
      </c>
      <c r="CM1620" s="166">
        <v>5978.4104933738699</v>
      </c>
      <c r="CN1620" s="166">
        <v>975860.69294738804</v>
      </c>
      <c r="CO1620" s="166">
        <v>7171199.1727294903</v>
      </c>
      <c r="CP1620" s="99">
        <v>1761060.7795867899</v>
      </c>
      <c r="CQ1620" s="99">
        <v>0</v>
      </c>
      <c r="CR1620" s="99">
        <v>0</v>
      </c>
      <c r="CS1620" s="99">
        <v>0</v>
      </c>
      <c r="CT1620" s="99">
        <v>0</v>
      </c>
      <c r="CU1620" s="98">
        <v>246.734658825</v>
      </c>
      <c r="CV1620" s="98">
        <v>1481.4122171880001</v>
      </c>
      <c r="CW1620" s="98">
        <v>585618.15424776042</v>
      </c>
      <c r="CX1620" s="98">
        <v>5453274.8696422577</v>
      </c>
    </row>
    <row r="1621" spans="1:102" x14ac:dyDescent="0.2">
      <c r="A1621" s="98" t="s">
        <v>77</v>
      </c>
      <c r="B1621" s="100">
        <v>43435</v>
      </c>
      <c r="C1621" s="99">
        <v>4182.28946352005</v>
      </c>
      <c r="D1621" s="99">
        <v>0</v>
      </c>
      <c r="E1621" s="99">
        <v>245.065600525588</v>
      </c>
      <c r="F1621" s="99">
        <v>74.613822269253404</v>
      </c>
      <c r="G1621" s="99">
        <v>0</v>
      </c>
      <c r="H1621" s="99">
        <v>0</v>
      </c>
      <c r="I1621" s="99">
        <v>0</v>
      </c>
      <c r="J1621" s="99">
        <v>1350.4181084781901</v>
      </c>
      <c r="K1621" s="99">
        <v>0</v>
      </c>
      <c r="L1621" s="99">
        <v>0</v>
      </c>
      <c r="M1621" s="99">
        <v>1335.7283112555699</v>
      </c>
      <c r="N1621" s="99">
        <v>1239.8907623291</v>
      </c>
      <c r="O1621" s="99">
        <v>0</v>
      </c>
      <c r="P1621" s="99">
        <v>0</v>
      </c>
      <c r="Q1621" s="99">
        <v>386.59578546881698</v>
      </c>
      <c r="R1621" s="99">
        <v>0</v>
      </c>
      <c r="S1621" s="99">
        <v>0</v>
      </c>
      <c r="T1621" s="99">
        <v>0</v>
      </c>
      <c r="U1621" s="99">
        <v>1350.3972967863101</v>
      </c>
      <c r="V1621" s="99">
        <v>558167.65193176304</v>
      </c>
      <c r="W1621" s="99">
        <v>0</v>
      </c>
      <c r="X1621" s="99">
        <v>16405.021379232399</v>
      </c>
      <c r="Y1621" s="99">
        <v>3081.1284447312401</v>
      </c>
      <c r="Z1621" s="99">
        <v>0</v>
      </c>
      <c r="AA1621" s="99">
        <v>0</v>
      </c>
      <c r="AB1621" s="99">
        <v>0</v>
      </c>
      <c r="AC1621" s="99">
        <v>386996.20123290998</v>
      </c>
      <c r="AD1621" s="99">
        <v>0</v>
      </c>
      <c r="AE1621" s="99">
        <v>0</v>
      </c>
      <c r="AF1621" s="99">
        <v>142997.79371833801</v>
      </c>
      <c r="AG1621" s="99">
        <v>211965.261550903</v>
      </c>
      <c r="AH1621" s="99">
        <v>0</v>
      </c>
      <c r="AI1621" s="99">
        <v>0</v>
      </c>
      <c r="AJ1621" s="99">
        <v>118352.85377883899</v>
      </c>
      <c r="AK1621" s="99">
        <v>0</v>
      </c>
      <c r="AL1621" s="99">
        <v>0</v>
      </c>
      <c r="AM1621" s="99">
        <v>0</v>
      </c>
      <c r="AN1621" s="99">
        <v>387079.34722137498</v>
      </c>
      <c r="AO1621" s="99">
        <v>5203996.2578735398</v>
      </c>
      <c r="AP1621" s="99">
        <v>0</v>
      </c>
      <c r="AQ1621" s="99">
        <v>189786.54122734099</v>
      </c>
      <c r="AR1621" s="99">
        <v>31421.892337560701</v>
      </c>
      <c r="AS1621" s="99">
        <v>0</v>
      </c>
      <c r="AT1621" s="99">
        <v>0</v>
      </c>
      <c r="AU1621" s="99">
        <v>0</v>
      </c>
      <c r="AV1621" s="99">
        <v>1728311.02101135</v>
      </c>
      <c r="AW1621" s="99">
        <v>0</v>
      </c>
      <c r="AX1621" s="99">
        <v>0</v>
      </c>
      <c r="AY1621" s="99">
        <v>1434226.9043731701</v>
      </c>
      <c r="AZ1621" s="99">
        <v>1778156.3208770801</v>
      </c>
      <c r="BA1621" s="99">
        <v>0</v>
      </c>
      <c r="BB1621" s="99">
        <v>0</v>
      </c>
      <c r="BC1621" s="99">
        <v>1103787.5256042499</v>
      </c>
      <c r="BD1621" s="99">
        <v>0</v>
      </c>
      <c r="BE1621" s="99">
        <v>0</v>
      </c>
      <c r="BF1621" s="99">
        <v>0</v>
      </c>
      <c r="BG1621" s="99">
        <v>1729612.7416381801</v>
      </c>
      <c r="BH1621" s="99">
        <v>1569004.1216583301</v>
      </c>
      <c r="BI1621" s="99">
        <v>0</v>
      </c>
      <c r="BJ1621" s="99">
        <v>172387.26896476699</v>
      </c>
      <c r="BK1621" s="99">
        <v>15478.1876460314</v>
      </c>
      <c r="BL1621" s="99">
        <v>0</v>
      </c>
      <c r="BM1621" s="99">
        <v>0</v>
      </c>
      <c r="BN1621" s="99">
        <v>0</v>
      </c>
      <c r="BO1621" s="99">
        <v>0</v>
      </c>
      <c r="BP1621" s="99">
        <v>0</v>
      </c>
      <c r="BQ1621" s="99">
        <v>0</v>
      </c>
      <c r="BR1621" s="99">
        <v>356054.38789749099</v>
      </c>
      <c r="BS1621" s="99">
        <v>792314.23357391404</v>
      </c>
      <c r="BT1621" s="99">
        <v>0</v>
      </c>
      <c r="BU1621" s="99">
        <v>0</v>
      </c>
      <c r="BV1621" s="99">
        <v>409765.39631652797</v>
      </c>
      <c r="BW1621" s="99">
        <v>0</v>
      </c>
      <c r="BX1621" s="99">
        <v>0</v>
      </c>
      <c r="BY1621" s="99">
        <v>0</v>
      </c>
      <c r="BZ1621" s="99">
        <v>0</v>
      </c>
      <c r="CA1621" s="99">
        <v>4432.7910833358801</v>
      </c>
      <c r="CB1621" s="99">
        <v>573849.27558135998</v>
      </c>
      <c r="CC1621" s="99">
        <v>5393449.0719604502</v>
      </c>
      <c r="CD1621" s="99">
        <v>1742449.16589355</v>
      </c>
      <c r="CE1621" s="99">
        <v>119.921178058721</v>
      </c>
      <c r="CF1621" s="99">
        <v>17819.748817682299</v>
      </c>
      <c r="CG1621" s="99">
        <v>163321.319568634</v>
      </c>
      <c r="CH1621" s="99">
        <v>0</v>
      </c>
      <c r="CI1621" s="99">
        <v>4551.2639371156702</v>
      </c>
      <c r="CJ1621" s="99">
        <v>592050.79777526902</v>
      </c>
      <c r="CK1621" s="99">
        <v>5557088.03125</v>
      </c>
      <c r="CL1621" s="99">
        <v>1768859.50257874</v>
      </c>
      <c r="CM1621" s="166">
        <v>5902.87459844351</v>
      </c>
      <c r="CN1621" s="166">
        <v>982215.39105987502</v>
      </c>
      <c r="CO1621" s="166">
        <v>7298058.0322876005</v>
      </c>
      <c r="CP1621" s="99">
        <v>1768859.50257874</v>
      </c>
      <c r="CQ1621" s="99">
        <v>0</v>
      </c>
      <c r="CR1621" s="99">
        <v>0</v>
      </c>
      <c r="CS1621" s="99">
        <v>0</v>
      </c>
      <c r="CT1621" s="99">
        <v>0</v>
      </c>
      <c r="CU1621" s="98">
        <v>245.28929720100001</v>
      </c>
      <c r="CV1621" s="98">
        <v>1467.6711878210001</v>
      </c>
      <c r="CW1621" s="98">
        <v>591669.02439904225</v>
      </c>
      <c r="CX1621" s="98">
        <v>5556770.3915290842</v>
      </c>
    </row>
    <row r="1622" spans="1:102" x14ac:dyDescent="0.2">
      <c r="A1622" s="98" t="s">
        <v>78</v>
      </c>
      <c r="B1622" s="100">
        <v>38047</v>
      </c>
      <c r="C1622" s="99">
        <v>87.001547317951903</v>
      </c>
      <c r="D1622" s="99">
        <v>0</v>
      </c>
      <c r="E1622" s="99">
        <v>445.15120945870899</v>
      </c>
      <c r="F1622" s="99">
        <v>57.597982446663103</v>
      </c>
      <c r="G1622" s="99">
        <v>0</v>
      </c>
      <c r="H1622" s="99">
        <v>0</v>
      </c>
      <c r="I1622" s="99">
        <v>0</v>
      </c>
      <c r="J1622" s="99">
        <v>0</v>
      </c>
      <c r="K1622" s="99">
        <v>0</v>
      </c>
      <c r="L1622" s="99">
        <v>164.21361208520801</v>
      </c>
      <c r="M1622" s="99">
        <v>69.174196626991005</v>
      </c>
      <c r="N1622" s="99">
        <v>107.66248281951999</v>
      </c>
      <c r="O1622" s="99">
        <v>0</v>
      </c>
      <c r="P1622" s="99">
        <v>0</v>
      </c>
      <c r="Q1622" s="99">
        <v>190.49043612368399</v>
      </c>
      <c r="R1622" s="99">
        <v>0</v>
      </c>
      <c r="S1622" s="99">
        <v>0</v>
      </c>
      <c r="T1622" s="99">
        <v>21.9236681391485</v>
      </c>
      <c r="U1622" s="99">
        <v>314.65011679381098</v>
      </c>
      <c r="V1622" s="99">
        <v>8621.8407241105997</v>
      </c>
      <c r="W1622" s="99">
        <v>0</v>
      </c>
      <c r="X1622" s="99">
        <v>89594.952208518996</v>
      </c>
      <c r="Y1622" s="99">
        <v>5715.0971114635504</v>
      </c>
      <c r="Z1622" s="99">
        <v>0</v>
      </c>
      <c r="AA1622" s="99">
        <v>0</v>
      </c>
      <c r="AB1622" s="99">
        <v>0</v>
      </c>
      <c r="AC1622" s="99">
        <v>0</v>
      </c>
      <c r="AD1622" s="99">
        <v>0</v>
      </c>
      <c r="AE1622" s="99">
        <v>21606.622123956698</v>
      </c>
      <c r="AF1622" s="99">
        <v>5582.88688403368</v>
      </c>
      <c r="AG1622" s="99">
        <v>17596.478390216798</v>
      </c>
      <c r="AH1622" s="99">
        <v>0</v>
      </c>
      <c r="AI1622" s="99">
        <v>0</v>
      </c>
      <c r="AJ1622" s="99">
        <v>52685.926578521699</v>
      </c>
      <c r="AK1622" s="99">
        <v>0</v>
      </c>
      <c r="AL1622" s="99">
        <v>0</v>
      </c>
      <c r="AM1622" s="99">
        <v>5765.0374425649597</v>
      </c>
      <c r="AN1622" s="99">
        <v>104774.621764183</v>
      </c>
      <c r="AO1622" s="99">
        <v>67456.759057998701</v>
      </c>
      <c r="AP1622" s="99">
        <v>0</v>
      </c>
      <c r="AQ1622" s="99">
        <v>593181.64297485398</v>
      </c>
      <c r="AR1622" s="99">
        <v>41354.546739101403</v>
      </c>
      <c r="AS1622" s="99">
        <v>0</v>
      </c>
      <c r="AT1622" s="99">
        <v>0</v>
      </c>
      <c r="AU1622" s="99">
        <v>0</v>
      </c>
      <c r="AV1622" s="99">
        <v>0</v>
      </c>
      <c r="AW1622" s="99">
        <v>0</v>
      </c>
      <c r="AX1622" s="99">
        <v>160197.01052474999</v>
      </c>
      <c r="AY1622" s="99">
        <v>37000.283145904497</v>
      </c>
      <c r="AZ1622" s="99">
        <v>110917.143897057</v>
      </c>
      <c r="BA1622" s="99">
        <v>0</v>
      </c>
      <c r="BB1622" s="99">
        <v>0</v>
      </c>
      <c r="BC1622" s="99">
        <v>345204.58607482899</v>
      </c>
      <c r="BD1622" s="99">
        <v>0</v>
      </c>
      <c r="BE1622" s="99">
        <v>0</v>
      </c>
      <c r="BF1622" s="99">
        <v>37303.985347747803</v>
      </c>
      <c r="BG1622" s="99">
        <v>241917.44482231099</v>
      </c>
      <c r="BH1622" s="99">
        <v>2048.04568183422</v>
      </c>
      <c r="BI1622" s="99">
        <v>0</v>
      </c>
      <c r="BJ1622" s="99">
        <v>182300.259490967</v>
      </c>
      <c r="BK1622" s="99">
        <v>12684.6317945719</v>
      </c>
      <c r="BL1622" s="99">
        <v>0</v>
      </c>
      <c r="BM1622" s="99">
        <v>0</v>
      </c>
      <c r="BN1622" s="99">
        <v>0</v>
      </c>
      <c r="BO1622" s="99">
        <v>0</v>
      </c>
      <c r="BP1622" s="99">
        <v>0</v>
      </c>
      <c r="BQ1622" s="99">
        <v>0</v>
      </c>
      <c r="BR1622" s="99">
        <v>11182.0403935909</v>
      </c>
      <c r="BS1622" s="99">
        <v>45847.243281364397</v>
      </c>
      <c r="BT1622" s="99">
        <v>0</v>
      </c>
      <c r="BU1622" s="99">
        <v>0</v>
      </c>
      <c r="BV1622" s="99">
        <v>129304.99409771001</v>
      </c>
      <c r="BW1622" s="99">
        <v>0</v>
      </c>
      <c r="BX1622" s="99">
        <v>0</v>
      </c>
      <c r="BY1622" s="99">
        <v>0</v>
      </c>
      <c r="BZ1622" s="99">
        <v>0</v>
      </c>
      <c r="CA1622" s="99">
        <v>534.52093487232901</v>
      </c>
      <c r="CB1622" s="99">
        <v>98402.151261329695</v>
      </c>
      <c r="CC1622" s="99">
        <v>662233.992660522</v>
      </c>
      <c r="CD1622" s="99">
        <v>187743.88482475301</v>
      </c>
      <c r="CE1622" s="99">
        <v>21.924560076789898</v>
      </c>
      <c r="CF1622" s="99">
        <v>5775.14065444469</v>
      </c>
      <c r="CG1622" s="99">
        <v>37115.669169426001</v>
      </c>
      <c r="CH1622" s="99">
        <v>0</v>
      </c>
      <c r="CI1622" s="99">
        <v>554.73349241912399</v>
      </c>
      <c r="CJ1622" s="99">
        <v>104500.04901123</v>
      </c>
      <c r="CK1622" s="99">
        <v>699218.75827789295</v>
      </c>
      <c r="CL1622" s="99">
        <v>187713.301263809</v>
      </c>
      <c r="CM1622" s="166">
        <v>867.25855156779301</v>
      </c>
      <c r="CN1622" s="166">
        <v>210052.09157180801</v>
      </c>
      <c r="CO1622" s="166">
        <v>944006.82932281506</v>
      </c>
      <c r="CP1622" s="99">
        <v>187713.301263809</v>
      </c>
      <c r="CQ1622" s="99">
        <v>0</v>
      </c>
      <c r="CR1622" s="99">
        <v>0</v>
      </c>
      <c r="CS1622" s="99">
        <v>0</v>
      </c>
      <c r="CT1622" s="99">
        <v>0</v>
      </c>
      <c r="CU1622" s="98">
        <v>782.86332672200001</v>
      </c>
      <c r="CV1622" s="98">
        <v>0</v>
      </c>
      <c r="CW1622" s="98">
        <v>104177.29191577439</v>
      </c>
      <c r="CX1622" s="98">
        <v>699349.66182994796</v>
      </c>
    </row>
    <row r="1623" spans="1:102" x14ac:dyDescent="0.2">
      <c r="A1623" s="98" t="s">
        <v>78</v>
      </c>
      <c r="B1623" s="100">
        <v>38139</v>
      </c>
      <c r="C1623" s="99">
        <v>82.751146269962206</v>
      </c>
      <c r="D1623" s="99">
        <v>0</v>
      </c>
      <c r="E1623" s="99">
        <v>462.24906567856698</v>
      </c>
      <c r="F1623" s="99">
        <v>66.6056714979932</v>
      </c>
      <c r="G1623" s="99">
        <v>1.92186919499363</v>
      </c>
      <c r="H1623" s="99">
        <v>0</v>
      </c>
      <c r="I1623" s="99">
        <v>0</v>
      </c>
      <c r="J1623" s="99">
        <v>15.0050641079433</v>
      </c>
      <c r="K1623" s="99">
        <v>0</v>
      </c>
      <c r="L1623" s="99">
        <v>155.93870621174599</v>
      </c>
      <c r="M1623" s="99">
        <v>67.932781125418799</v>
      </c>
      <c r="N1623" s="99">
        <v>121.25640657264699</v>
      </c>
      <c r="O1623" s="99">
        <v>0</v>
      </c>
      <c r="P1623" s="99">
        <v>0</v>
      </c>
      <c r="Q1623" s="99">
        <v>196.25996087491501</v>
      </c>
      <c r="R1623" s="99">
        <v>0</v>
      </c>
      <c r="S1623" s="99">
        <v>0</v>
      </c>
      <c r="T1623" s="99">
        <v>23.192236389266299</v>
      </c>
      <c r="U1623" s="99">
        <v>319.97359121963399</v>
      </c>
      <c r="V1623" s="99">
        <v>9022.6375619173104</v>
      </c>
      <c r="W1623" s="99">
        <v>0</v>
      </c>
      <c r="X1623" s="99">
        <v>91416.490942955003</v>
      </c>
      <c r="Y1623" s="99">
        <v>5346.0476959347698</v>
      </c>
      <c r="Z1623" s="99">
        <v>323.38159244134999</v>
      </c>
      <c r="AA1623" s="99">
        <v>0</v>
      </c>
      <c r="AB1623" s="99">
        <v>0</v>
      </c>
      <c r="AC1623" s="99">
        <v>3556.7085621953001</v>
      </c>
      <c r="AD1623" s="99">
        <v>0</v>
      </c>
      <c r="AE1623" s="99">
        <v>20299.143522262599</v>
      </c>
      <c r="AF1623" s="99">
        <v>5291.5685352683104</v>
      </c>
      <c r="AG1623" s="99">
        <v>18199.015941143</v>
      </c>
      <c r="AH1623" s="99">
        <v>0</v>
      </c>
      <c r="AI1623" s="99">
        <v>0</v>
      </c>
      <c r="AJ1623" s="99">
        <v>55683.098952770197</v>
      </c>
      <c r="AK1623" s="99">
        <v>0</v>
      </c>
      <c r="AL1623" s="99">
        <v>0</v>
      </c>
      <c r="AM1623" s="99">
        <v>5658.0116852521896</v>
      </c>
      <c r="AN1623" s="99">
        <v>107943.38670158399</v>
      </c>
      <c r="AO1623" s="99">
        <v>67843.817271232605</v>
      </c>
      <c r="AP1623" s="99">
        <v>0</v>
      </c>
      <c r="AQ1623" s="99">
        <v>606913.98472595203</v>
      </c>
      <c r="AR1623" s="99">
        <v>39896.241549968698</v>
      </c>
      <c r="AS1623" s="99">
        <v>1902.1773440688801</v>
      </c>
      <c r="AT1623" s="99">
        <v>0</v>
      </c>
      <c r="AU1623" s="99">
        <v>0</v>
      </c>
      <c r="AV1623" s="99">
        <v>8285.0236818790399</v>
      </c>
      <c r="AW1623" s="99">
        <v>0</v>
      </c>
      <c r="AX1623" s="99">
        <v>154076.891651154</v>
      </c>
      <c r="AY1623" s="99">
        <v>35594.237293243401</v>
      </c>
      <c r="AZ1623" s="99">
        <v>120356.69935321801</v>
      </c>
      <c r="BA1623" s="99">
        <v>0</v>
      </c>
      <c r="BB1623" s="99">
        <v>0</v>
      </c>
      <c r="BC1623" s="99">
        <v>360507.287448883</v>
      </c>
      <c r="BD1623" s="99">
        <v>0</v>
      </c>
      <c r="BE1623" s="99">
        <v>0</v>
      </c>
      <c r="BF1623" s="99">
        <v>35943.248976707502</v>
      </c>
      <c r="BG1623" s="99">
        <v>250212.60464096101</v>
      </c>
      <c r="BH1623" s="99">
        <v>2188.8562050461801</v>
      </c>
      <c r="BI1623" s="99">
        <v>0</v>
      </c>
      <c r="BJ1623" s="99">
        <v>202049.357656479</v>
      </c>
      <c r="BK1623" s="99">
        <v>11891.3049929142</v>
      </c>
      <c r="BL1623" s="99">
        <v>0</v>
      </c>
      <c r="BM1623" s="99">
        <v>0</v>
      </c>
      <c r="BN1623" s="99">
        <v>0</v>
      </c>
      <c r="BO1623" s="99">
        <v>0</v>
      </c>
      <c r="BP1623" s="99">
        <v>0</v>
      </c>
      <c r="BQ1623" s="99">
        <v>0</v>
      </c>
      <c r="BR1623" s="99">
        <v>11142.2949448824</v>
      </c>
      <c r="BS1623" s="99">
        <v>53023.330927372001</v>
      </c>
      <c r="BT1623" s="99">
        <v>0</v>
      </c>
      <c r="BU1623" s="99">
        <v>0</v>
      </c>
      <c r="BV1623" s="99">
        <v>138688.579792023</v>
      </c>
      <c r="BW1623" s="99">
        <v>0</v>
      </c>
      <c r="BX1623" s="99">
        <v>0</v>
      </c>
      <c r="BY1623" s="99">
        <v>0</v>
      </c>
      <c r="BZ1623" s="99">
        <v>0</v>
      </c>
      <c r="CA1623" s="99">
        <v>540.29259139299404</v>
      </c>
      <c r="CB1623" s="99">
        <v>99330.981219291702</v>
      </c>
      <c r="CC1623" s="99">
        <v>670361.69826507603</v>
      </c>
      <c r="CD1623" s="99">
        <v>201314.89897346499</v>
      </c>
      <c r="CE1623" s="99">
        <v>23.806855898816099</v>
      </c>
      <c r="CF1623" s="99">
        <v>6056.0026229619998</v>
      </c>
      <c r="CG1623" s="99">
        <v>38302.065386772199</v>
      </c>
      <c r="CH1623" s="99">
        <v>0</v>
      </c>
      <c r="CI1623" s="99">
        <v>564.95914095640205</v>
      </c>
      <c r="CJ1623" s="99">
        <v>104999.993475914</v>
      </c>
      <c r="CK1623" s="99">
        <v>708356.88056945801</v>
      </c>
      <c r="CL1623" s="99">
        <v>201378.30670928999</v>
      </c>
      <c r="CM1623" s="166">
        <v>884.79932924360003</v>
      </c>
      <c r="CN1623" s="166">
        <v>212926.60205268901</v>
      </c>
      <c r="CO1623" s="166">
        <v>951866.78657531703</v>
      </c>
      <c r="CP1623" s="99">
        <v>201378.30670928999</v>
      </c>
      <c r="CQ1623" s="99">
        <v>0</v>
      </c>
      <c r="CR1623" s="99">
        <v>0</v>
      </c>
      <c r="CS1623" s="99">
        <v>0</v>
      </c>
      <c r="CT1623" s="99">
        <v>0</v>
      </c>
      <c r="CU1623" s="98">
        <v>784.828287295</v>
      </c>
      <c r="CV1623" s="98">
        <v>16.885718452999999</v>
      </c>
      <c r="CW1623" s="98">
        <v>105386.9838422537</v>
      </c>
      <c r="CX1623" s="98">
        <v>708663.76365184819</v>
      </c>
    </row>
    <row r="1624" spans="1:102" x14ac:dyDescent="0.2">
      <c r="A1624" s="98" t="s">
        <v>78</v>
      </c>
      <c r="B1624" s="100">
        <v>38231</v>
      </c>
      <c r="C1624" s="99">
        <v>81.471373782493202</v>
      </c>
      <c r="D1624" s="99">
        <v>0</v>
      </c>
      <c r="E1624" s="99">
        <v>469.58921928703802</v>
      </c>
      <c r="F1624" s="99">
        <v>75.423615501262205</v>
      </c>
      <c r="G1624" s="99">
        <v>2.0248738119844298</v>
      </c>
      <c r="H1624" s="99">
        <v>0</v>
      </c>
      <c r="I1624" s="99">
        <v>0</v>
      </c>
      <c r="J1624" s="99">
        <v>48.808047418948298</v>
      </c>
      <c r="K1624" s="99">
        <v>0</v>
      </c>
      <c r="L1624" s="99">
        <v>167.846508361399</v>
      </c>
      <c r="M1624" s="99">
        <v>67.935385585762603</v>
      </c>
      <c r="N1624" s="99">
        <v>126.707840320654</v>
      </c>
      <c r="O1624" s="99">
        <v>0</v>
      </c>
      <c r="P1624" s="99">
        <v>0</v>
      </c>
      <c r="Q1624" s="99">
        <v>195.993824668229</v>
      </c>
      <c r="R1624" s="99">
        <v>0</v>
      </c>
      <c r="S1624" s="99">
        <v>0</v>
      </c>
      <c r="T1624" s="99">
        <v>24.724572372622799</v>
      </c>
      <c r="U1624" s="99">
        <v>307.58714002743397</v>
      </c>
      <c r="V1624" s="99">
        <v>7990.6457443833397</v>
      </c>
      <c r="W1624" s="99">
        <v>0</v>
      </c>
      <c r="X1624" s="99">
        <v>91259.354663848906</v>
      </c>
      <c r="Y1624" s="99">
        <v>6291.0185764431999</v>
      </c>
      <c r="Z1624" s="99">
        <v>295.14858296513597</v>
      </c>
      <c r="AA1624" s="99">
        <v>0</v>
      </c>
      <c r="AB1624" s="99">
        <v>0</v>
      </c>
      <c r="AC1624" s="99">
        <v>13333.700519800201</v>
      </c>
      <c r="AD1624" s="99">
        <v>0</v>
      </c>
      <c r="AE1624" s="99">
        <v>20399.340415239301</v>
      </c>
      <c r="AF1624" s="99">
        <v>5634.1891480684299</v>
      </c>
      <c r="AG1624" s="99">
        <v>20273.266204595599</v>
      </c>
      <c r="AH1624" s="99">
        <v>0</v>
      </c>
      <c r="AI1624" s="99">
        <v>0</v>
      </c>
      <c r="AJ1624" s="99">
        <v>54957.458917140997</v>
      </c>
      <c r="AK1624" s="99">
        <v>0</v>
      </c>
      <c r="AL1624" s="99">
        <v>0</v>
      </c>
      <c r="AM1624" s="99">
        <v>6320.0019747614897</v>
      </c>
      <c r="AN1624" s="99">
        <v>95932.419132232695</v>
      </c>
      <c r="AO1624" s="99">
        <v>58463.184585571304</v>
      </c>
      <c r="AP1624" s="99">
        <v>0</v>
      </c>
      <c r="AQ1624" s="99">
        <v>623910.17203521705</v>
      </c>
      <c r="AR1624" s="99">
        <v>49214.9373841286</v>
      </c>
      <c r="AS1624" s="99">
        <v>1757.32198549807</v>
      </c>
      <c r="AT1624" s="99">
        <v>0</v>
      </c>
      <c r="AU1624" s="99">
        <v>0</v>
      </c>
      <c r="AV1624" s="99">
        <v>31588.9678180218</v>
      </c>
      <c r="AW1624" s="99">
        <v>0</v>
      </c>
      <c r="AX1624" s="99">
        <v>150882.55594444301</v>
      </c>
      <c r="AY1624" s="99">
        <v>38929.634074688001</v>
      </c>
      <c r="AZ1624" s="99">
        <v>134838.24528503401</v>
      </c>
      <c r="BA1624" s="99">
        <v>0</v>
      </c>
      <c r="BB1624" s="99">
        <v>0</v>
      </c>
      <c r="BC1624" s="99">
        <v>370763.74341964698</v>
      </c>
      <c r="BD1624" s="99">
        <v>0</v>
      </c>
      <c r="BE1624" s="99">
        <v>0</v>
      </c>
      <c r="BF1624" s="99">
        <v>40636.613842487299</v>
      </c>
      <c r="BG1624" s="99">
        <v>226743.96237754801</v>
      </c>
      <c r="BH1624" s="99">
        <v>2218.5372546613198</v>
      </c>
      <c r="BI1624" s="99">
        <v>0</v>
      </c>
      <c r="BJ1624" s="99">
        <v>204393.59286689799</v>
      </c>
      <c r="BK1624" s="99">
        <v>14195.054449319799</v>
      </c>
      <c r="BL1624" s="99">
        <v>0</v>
      </c>
      <c r="BM1624" s="99">
        <v>0</v>
      </c>
      <c r="BN1624" s="99">
        <v>0</v>
      </c>
      <c r="BO1624" s="99">
        <v>0</v>
      </c>
      <c r="BP1624" s="99">
        <v>0</v>
      </c>
      <c r="BQ1624" s="99">
        <v>0</v>
      </c>
      <c r="BR1624" s="99">
        <v>11835.813853740699</v>
      </c>
      <c r="BS1624" s="99">
        <v>58150.8470549583</v>
      </c>
      <c r="BT1624" s="99">
        <v>0</v>
      </c>
      <c r="BU1624" s="99">
        <v>0</v>
      </c>
      <c r="BV1624" s="99">
        <v>137283.09814643901</v>
      </c>
      <c r="BW1624" s="99">
        <v>0</v>
      </c>
      <c r="BX1624" s="99">
        <v>0</v>
      </c>
      <c r="BY1624" s="99">
        <v>0</v>
      </c>
      <c r="BZ1624" s="99">
        <v>0</v>
      </c>
      <c r="CA1624" s="99">
        <v>552.38698742538702</v>
      </c>
      <c r="CB1624" s="99">
        <v>100519.306355476</v>
      </c>
      <c r="CC1624" s="99">
        <v>688439.89156341599</v>
      </c>
      <c r="CD1624" s="99">
        <v>206321.39219665501</v>
      </c>
      <c r="CE1624" s="99">
        <v>24.963228218955901</v>
      </c>
      <c r="CF1624" s="99">
        <v>6129.0675157904598</v>
      </c>
      <c r="CG1624" s="99">
        <v>39328.2562513351</v>
      </c>
      <c r="CH1624" s="99">
        <v>0</v>
      </c>
      <c r="CI1624" s="99">
        <v>577.11203731596504</v>
      </c>
      <c r="CJ1624" s="99">
        <v>106646.111814499</v>
      </c>
      <c r="CK1624" s="99">
        <v>727841.37861633301</v>
      </c>
      <c r="CL1624" s="99">
        <v>206255.097045898</v>
      </c>
      <c r="CM1624" s="166">
        <v>885.47421741485596</v>
      </c>
      <c r="CN1624" s="166">
        <v>202800.80343246501</v>
      </c>
      <c r="CO1624" s="166">
        <v>964098.64919280994</v>
      </c>
      <c r="CP1624" s="99">
        <v>206255.097045898</v>
      </c>
      <c r="CQ1624" s="99">
        <v>0</v>
      </c>
      <c r="CR1624" s="99">
        <v>0</v>
      </c>
      <c r="CS1624" s="99">
        <v>0</v>
      </c>
      <c r="CT1624" s="99">
        <v>0</v>
      </c>
      <c r="CU1624" s="98">
        <v>752.936185744</v>
      </c>
      <c r="CV1624" s="98">
        <v>49.992069731999997</v>
      </c>
      <c r="CW1624" s="98">
        <v>106648.37387126646</v>
      </c>
      <c r="CX1624" s="98">
        <v>727768.14781475114</v>
      </c>
    </row>
    <row r="1625" spans="1:102" x14ac:dyDescent="0.2">
      <c r="A1625" s="98" t="s">
        <v>78</v>
      </c>
      <c r="B1625" s="100">
        <v>38322</v>
      </c>
      <c r="C1625" s="99">
        <v>91.892778692766996</v>
      </c>
      <c r="D1625" s="99">
        <v>0</v>
      </c>
      <c r="E1625" s="99">
        <v>463.89813704416201</v>
      </c>
      <c r="F1625" s="99">
        <v>69.350686992518604</v>
      </c>
      <c r="G1625" s="99">
        <v>3.1731960039760501</v>
      </c>
      <c r="H1625" s="99">
        <v>0</v>
      </c>
      <c r="I1625" s="99">
        <v>0</v>
      </c>
      <c r="J1625" s="99">
        <v>81.169436956755803</v>
      </c>
      <c r="K1625" s="99">
        <v>0</v>
      </c>
      <c r="L1625" s="99">
        <v>170.871456338093</v>
      </c>
      <c r="M1625" s="99">
        <v>66.9177932599559</v>
      </c>
      <c r="N1625" s="99">
        <v>131.676859922707</v>
      </c>
      <c r="O1625" s="99">
        <v>0</v>
      </c>
      <c r="P1625" s="99">
        <v>0</v>
      </c>
      <c r="Q1625" s="99">
        <v>192.38087842240901</v>
      </c>
      <c r="R1625" s="99">
        <v>0</v>
      </c>
      <c r="S1625" s="99">
        <v>0</v>
      </c>
      <c r="T1625" s="99">
        <v>29.570788142737001</v>
      </c>
      <c r="U1625" s="99">
        <v>325.10305061563798</v>
      </c>
      <c r="V1625" s="99">
        <v>8651.6315635442697</v>
      </c>
      <c r="W1625" s="99">
        <v>0</v>
      </c>
      <c r="X1625" s="99">
        <v>93435.542383193999</v>
      </c>
      <c r="Y1625" s="99">
        <v>4982.0541253089896</v>
      </c>
      <c r="Z1625" s="99">
        <v>394.22153363749402</v>
      </c>
      <c r="AA1625" s="99">
        <v>0</v>
      </c>
      <c r="AB1625" s="99">
        <v>0</v>
      </c>
      <c r="AC1625" s="99">
        <v>29241.577658653299</v>
      </c>
      <c r="AD1625" s="99">
        <v>0</v>
      </c>
      <c r="AE1625" s="99">
        <v>21829.013287782702</v>
      </c>
      <c r="AF1625" s="99">
        <v>5380.9950954914102</v>
      </c>
      <c r="AG1625" s="99">
        <v>19550.166572809201</v>
      </c>
      <c r="AH1625" s="99">
        <v>0</v>
      </c>
      <c r="AI1625" s="99">
        <v>0</v>
      </c>
      <c r="AJ1625" s="99">
        <v>55478.833897590601</v>
      </c>
      <c r="AK1625" s="99">
        <v>0</v>
      </c>
      <c r="AL1625" s="99">
        <v>0</v>
      </c>
      <c r="AM1625" s="99">
        <v>6982.1102370619801</v>
      </c>
      <c r="AN1625" s="99">
        <v>106298.266820908</v>
      </c>
      <c r="AO1625" s="99">
        <v>68093.381628990202</v>
      </c>
      <c r="AP1625" s="99">
        <v>0</v>
      </c>
      <c r="AQ1625" s="99">
        <v>641101.63224029494</v>
      </c>
      <c r="AR1625" s="99">
        <v>36921.3834562302</v>
      </c>
      <c r="AS1625" s="99">
        <v>2520.7134980559299</v>
      </c>
      <c r="AT1625" s="99">
        <v>0</v>
      </c>
      <c r="AU1625" s="99">
        <v>0</v>
      </c>
      <c r="AV1625" s="99">
        <v>68563.766274452195</v>
      </c>
      <c r="AW1625" s="99">
        <v>0</v>
      </c>
      <c r="AX1625" s="99">
        <v>164510.093242645</v>
      </c>
      <c r="AY1625" s="99">
        <v>38046.311625480703</v>
      </c>
      <c r="AZ1625" s="99">
        <v>127027.527932167</v>
      </c>
      <c r="BA1625" s="99">
        <v>0</v>
      </c>
      <c r="BB1625" s="99">
        <v>0</v>
      </c>
      <c r="BC1625" s="99">
        <v>381823.01173400902</v>
      </c>
      <c r="BD1625" s="99">
        <v>0</v>
      </c>
      <c r="BE1625" s="99">
        <v>0</v>
      </c>
      <c r="BF1625" s="99">
        <v>44564.610420703902</v>
      </c>
      <c r="BG1625" s="99">
        <v>252341.410636902</v>
      </c>
      <c r="BH1625" s="99">
        <v>2451.7223029136699</v>
      </c>
      <c r="BI1625" s="99">
        <v>0</v>
      </c>
      <c r="BJ1625" s="99">
        <v>200920.58177757301</v>
      </c>
      <c r="BK1625" s="99">
        <v>10923.1132875681</v>
      </c>
      <c r="BL1625" s="99">
        <v>0</v>
      </c>
      <c r="BM1625" s="99">
        <v>0</v>
      </c>
      <c r="BN1625" s="99">
        <v>0</v>
      </c>
      <c r="BO1625" s="99">
        <v>0</v>
      </c>
      <c r="BP1625" s="99">
        <v>0</v>
      </c>
      <c r="BQ1625" s="99">
        <v>0</v>
      </c>
      <c r="BR1625" s="99">
        <v>11229.403201818501</v>
      </c>
      <c r="BS1625" s="99">
        <v>52745.943861007698</v>
      </c>
      <c r="BT1625" s="99">
        <v>0</v>
      </c>
      <c r="BU1625" s="99">
        <v>0</v>
      </c>
      <c r="BV1625" s="99">
        <v>137993.00861740101</v>
      </c>
      <c r="BW1625" s="99">
        <v>0</v>
      </c>
      <c r="BX1625" s="99">
        <v>0</v>
      </c>
      <c r="BY1625" s="99">
        <v>0</v>
      </c>
      <c r="BZ1625" s="99">
        <v>0</v>
      </c>
      <c r="CA1625" s="99">
        <v>556.43967556953396</v>
      </c>
      <c r="CB1625" s="99">
        <v>101927.874201775</v>
      </c>
      <c r="CC1625" s="99">
        <v>706739.409919739</v>
      </c>
      <c r="CD1625" s="99">
        <v>202762.072160721</v>
      </c>
      <c r="CE1625" s="99">
        <v>29.4346923578996</v>
      </c>
      <c r="CF1625" s="99">
        <v>6690.7264518141701</v>
      </c>
      <c r="CG1625" s="99">
        <v>43399.939133167303</v>
      </c>
      <c r="CH1625" s="99">
        <v>0</v>
      </c>
      <c r="CI1625" s="99">
        <v>586.91615664958999</v>
      </c>
      <c r="CJ1625" s="99">
        <v>108663.39039802599</v>
      </c>
      <c r="CK1625" s="99">
        <v>750460.73606872605</v>
      </c>
      <c r="CL1625" s="99">
        <v>202873.63310432399</v>
      </c>
      <c r="CM1625" s="166">
        <v>911.12565867602802</v>
      </c>
      <c r="CN1625" s="166">
        <v>214859.05883598301</v>
      </c>
      <c r="CO1625" s="166">
        <v>1000812.79933167</v>
      </c>
      <c r="CP1625" s="99">
        <v>202873.63310432399</v>
      </c>
      <c r="CQ1625" s="99">
        <v>0</v>
      </c>
      <c r="CR1625" s="99">
        <v>0</v>
      </c>
      <c r="CS1625" s="99">
        <v>0</v>
      </c>
      <c r="CT1625" s="99">
        <v>0</v>
      </c>
      <c r="CU1625" s="98">
        <v>735.62562510600003</v>
      </c>
      <c r="CV1625" s="98">
        <v>83.345324277000003</v>
      </c>
      <c r="CW1625" s="98">
        <v>108618.60065358918</v>
      </c>
      <c r="CX1625" s="98">
        <v>750139.34905290627</v>
      </c>
    </row>
    <row r="1626" spans="1:102" x14ac:dyDescent="0.2">
      <c r="A1626" s="98" t="s">
        <v>78</v>
      </c>
      <c r="B1626" s="100">
        <v>38412</v>
      </c>
      <c r="C1626" s="99">
        <v>94.156326742842793</v>
      </c>
      <c r="D1626" s="99">
        <v>0</v>
      </c>
      <c r="E1626" s="99">
        <v>463.95937187224598</v>
      </c>
      <c r="F1626" s="99">
        <v>67.394584765657797</v>
      </c>
      <c r="G1626" s="99">
        <v>3.8815473219729002</v>
      </c>
      <c r="H1626" s="99">
        <v>0</v>
      </c>
      <c r="I1626" s="99">
        <v>0</v>
      </c>
      <c r="J1626" s="99">
        <v>108.48580708075301</v>
      </c>
      <c r="K1626" s="99">
        <v>0</v>
      </c>
      <c r="L1626" s="99">
        <v>161.13204611279099</v>
      </c>
      <c r="M1626" s="99">
        <v>66.120261307805805</v>
      </c>
      <c r="N1626" s="99">
        <v>134.346774110571</v>
      </c>
      <c r="O1626" s="99">
        <v>0</v>
      </c>
      <c r="P1626" s="99">
        <v>0</v>
      </c>
      <c r="Q1626" s="99">
        <v>195.29787077941</v>
      </c>
      <c r="R1626" s="99">
        <v>0</v>
      </c>
      <c r="S1626" s="99">
        <v>0</v>
      </c>
      <c r="T1626" s="99">
        <v>28.642752554733299</v>
      </c>
      <c r="U1626" s="99">
        <v>327.48241105675697</v>
      </c>
      <c r="V1626" s="99">
        <v>8376.30906891823</v>
      </c>
      <c r="W1626" s="99">
        <v>0</v>
      </c>
      <c r="X1626" s="99">
        <v>93419.106888771101</v>
      </c>
      <c r="Y1626" s="99">
        <v>4946.2346518039703</v>
      </c>
      <c r="Z1626" s="99">
        <v>839.00673145055805</v>
      </c>
      <c r="AA1626" s="99">
        <v>0</v>
      </c>
      <c r="AB1626" s="99">
        <v>0</v>
      </c>
      <c r="AC1626" s="99">
        <v>40477.039003849</v>
      </c>
      <c r="AD1626" s="99">
        <v>0</v>
      </c>
      <c r="AE1626" s="99">
        <v>19790.549137353901</v>
      </c>
      <c r="AF1626" s="99">
        <v>5192.8630521893501</v>
      </c>
      <c r="AG1626" s="99">
        <v>20167.798759222002</v>
      </c>
      <c r="AH1626" s="99">
        <v>0</v>
      </c>
      <c r="AI1626" s="99">
        <v>0</v>
      </c>
      <c r="AJ1626" s="99">
        <v>56488.739519119299</v>
      </c>
      <c r="AK1626" s="99">
        <v>0</v>
      </c>
      <c r="AL1626" s="99">
        <v>0</v>
      </c>
      <c r="AM1626" s="99">
        <v>6991.4476803541202</v>
      </c>
      <c r="AN1626" s="99">
        <v>109953.96191406299</v>
      </c>
      <c r="AO1626" s="99">
        <v>66358.301814079299</v>
      </c>
      <c r="AP1626" s="99">
        <v>0</v>
      </c>
      <c r="AQ1626" s="99">
        <v>646918.03125762905</v>
      </c>
      <c r="AR1626" s="99">
        <v>40013.356667995497</v>
      </c>
      <c r="AS1626" s="99">
        <v>5524.6885089874304</v>
      </c>
      <c r="AT1626" s="99">
        <v>0</v>
      </c>
      <c r="AU1626" s="99">
        <v>0</v>
      </c>
      <c r="AV1626" s="99">
        <v>99413.111083984404</v>
      </c>
      <c r="AW1626" s="99">
        <v>0</v>
      </c>
      <c r="AX1626" s="99">
        <v>151572.990037918</v>
      </c>
      <c r="AY1626" s="99">
        <v>35951.491448879198</v>
      </c>
      <c r="AZ1626" s="99">
        <v>133106.749828339</v>
      </c>
      <c r="BA1626" s="99">
        <v>0</v>
      </c>
      <c r="BB1626" s="99">
        <v>0</v>
      </c>
      <c r="BC1626" s="99">
        <v>390459.83817291301</v>
      </c>
      <c r="BD1626" s="99">
        <v>0</v>
      </c>
      <c r="BE1626" s="99">
        <v>0</v>
      </c>
      <c r="BF1626" s="99">
        <v>45869.522222995802</v>
      </c>
      <c r="BG1626" s="99">
        <v>265254.997837067</v>
      </c>
      <c r="BH1626" s="99">
        <v>3189.97791659832</v>
      </c>
      <c r="BI1626" s="99">
        <v>0</v>
      </c>
      <c r="BJ1626" s="99">
        <v>195723.19532203701</v>
      </c>
      <c r="BK1626" s="99">
        <v>11210.6950320005</v>
      </c>
      <c r="BL1626" s="99">
        <v>0</v>
      </c>
      <c r="BM1626" s="99">
        <v>0</v>
      </c>
      <c r="BN1626" s="99">
        <v>0</v>
      </c>
      <c r="BO1626" s="99">
        <v>0</v>
      </c>
      <c r="BP1626" s="99">
        <v>0</v>
      </c>
      <c r="BQ1626" s="99">
        <v>0</v>
      </c>
      <c r="BR1626" s="99">
        <v>11307.9227356911</v>
      </c>
      <c r="BS1626" s="99">
        <v>49970.034510135702</v>
      </c>
      <c r="BT1626" s="99">
        <v>0</v>
      </c>
      <c r="BU1626" s="99">
        <v>0</v>
      </c>
      <c r="BV1626" s="99">
        <v>139465.322368622</v>
      </c>
      <c r="BW1626" s="99">
        <v>0</v>
      </c>
      <c r="BX1626" s="99">
        <v>0</v>
      </c>
      <c r="BY1626" s="99">
        <v>0</v>
      </c>
      <c r="BZ1626" s="99">
        <v>0</v>
      </c>
      <c r="CA1626" s="99">
        <v>560.75940601527702</v>
      </c>
      <c r="CB1626" s="99">
        <v>101819.57174587301</v>
      </c>
      <c r="CC1626" s="99">
        <v>714832.66829681396</v>
      </c>
      <c r="CD1626" s="99">
        <v>202524.533035278</v>
      </c>
      <c r="CE1626" s="99">
        <v>30.762654457939799</v>
      </c>
      <c r="CF1626" s="99">
        <v>7218.5302410125696</v>
      </c>
      <c r="CG1626" s="99">
        <v>47382.866864204399</v>
      </c>
      <c r="CH1626" s="99">
        <v>0</v>
      </c>
      <c r="CI1626" s="99">
        <v>589.81369718909298</v>
      </c>
      <c r="CJ1626" s="99">
        <v>109415.347303391</v>
      </c>
      <c r="CK1626" s="99">
        <v>762133.53211975098</v>
      </c>
      <c r="CL1626" s="99">
        <v>202820.41788291899</v>
      </c>
      <c r="CM1626" s="166">
        <v>915.64366580545902</v>
      </c>
      <c r="CN1626" s="166">
        <v>219866.799404144</v>
      </c>
      <c r="CO1626" s="166">
        <v>1029194.73034668</v>
      </c>
      <c r="CP1626" s="99">
        <v>202820.41788291899</v>
      </c>
      <c r="CQ1626" s="99">
        <v>0</v>
      </c>
      <c r="CR1626" s="99">
        <v>0</v>
      </c>
      <c r="CS1626" s="99">
        <v>0</v>
      </c>
      <c r="CT1626" s="99">
        <v>0</v>
      </c>
      <c r="CU1626" s="98">
        <v>709.790153551</v>
      </c>
      <c r="CV1626" s="98">
        <v>112.56307893100001</v>
      </c>
      <c r="CW1626" s="98">
        <v>109038.10198688558</v>
      </c>
      <c r="CX1626" s="98">
        <v>762215.53516101837</v>
      </c>
    </row>
    <row r="1627" spans="1:102" x14ac:dyDescent="0.2">
      <c r="A1627" s="98" t="s">
        <v>78</v>
      </c>
      <c r="B1627" s="100">
        <v>38504</v>
      </c>
      <c r="C1627" s="99">
        <v>92.567766076885206</v>
      </c>
      <c r="D1627" s="99">
        <v>36.830206719692796</v>
      </c>
      <c r="E1627" s="99">
        <v>464.51810701564</v>
      </c>
      <c r="F1627" s="99">
        <v>68.121233090758295</v>
      </c>
      <c r="G1627" s="99">
        <v>8.6725020649610105</v>
      </c>
      <c r="H1627" s="99">
        <v>0</v>
      </c>
      <c r="I1627" s="99">
        <v>0</v>
      </c>
      <c r="J1627" s="99">
        <v>128.29995474405601</v>
      </c>
      <c r="K1627" s="99">
        <v>0</v>
      </c>
      <c r="L1627" s="99">
        <v>160.32968164794099</v>
      </c>
      <c r="M1627" s="99">
        <v>69.060891827568398</v>
      </c>
      <c r="N1627" s="99">
        <v>138.152518812567</v>
      </c>
      <c r="O1627" s="99">
        <v>0</v>
      </c>
      <c r="P1627" s="99">
        <v>0</v>
      </c>
      <c r="Q1627" s="99">
        <v>224.93872921913899</v>
      </c>
      <c r="R1627" s="99">
        <v>0</v>
      </c>
      <c r="S1627" s="99">
        <v>0</v>
      </c>
      <c r="T1627" s="99">
        <v>31.123179064597899</v>
      </c>
      <c r="U1627" s="99">
        <v>332.78558147698601</v>
      </c>
      <c r="V1627" s="99">
        <v>7870.8050293922397</v>
      </c>
      <c r="W1627" s="99">
        <v>5751.7418093085298</v>
      </c>
      <c r="X1627" s="99">
        <v>93775.450965881304</v>
      </c>
      <c r="Y1627" s="99">
        <v>5865.19662022591</v>
      </c>
      <c r="Z1627" s="99">
        <v>1644.8367643654301</v>
      </c>
      <c r="AA1627" s="99">
        <v>0</v>
      </c>
      <c r="AB1627" s="99">
        <v>0</v>
      </c>
      <c r="AC1627" s="99">
        <v>47855.641731739001</v>
      </c>
      <c r="AD1627" s="99">
        <v>0</v>
      </c>
      <c r="AE1627" s="99">
        <v>20593.5609374046</v>
      </c>
      <c r="AF1627" s="99">
        <v>5081.0860461592702</v>
      </c>
      <c r="AG1627" s="99">
        <v>20543.394371509599</v>
      </c>
      <c r="AH1627" s="99">
        <v>0</v>
      </c>
      <c r="AI1627" s="99">
        <v>0</v>
      </c>
      <c r="AJ1627" s="99">
        <v>58832.0887255669</v>
      </c>
      <c r="AK1627" s="99">
        <v>0</v>
      </c>
      <c r="AL1627" s="99">
        <v>0</v>
      </c>
      <c r="AM1627" s="99">
        <v>6628.5339114069902</v>
      </c>
      <c r="AN1627" s="99">
        <v>111968.85745906799</v>
      </c>
      <c r="AO1627" s="99">
        <v>64549.784904956803</v>
      </c>
      <c r="AP1627" s="99">
        <v>48408.922184467301</v>
      </c>
      <c r="AQ1627" s="99">
        <v>654409.11942291295</v>
      </c>
      <c r="AR1627" s="99">
        <v>39890.0660405159</v>
      </c>
      <c r="AS1627" s="99">
        <v>10491.896687984499</v>
      </c>
      <c r="AT1627" s="99">
        <v>0</v>
      </c>
      <c r="AU1627" s="99">
        <v>0</v>
      </c>
      <c r="AV1627" s="99">
        <v>123430.617681503</v>
      </c>
      <c r="AW1627" s="99">
        <v>0</v>
      </c>
      <c r="AX1627" s="99">
        <v>162843.204166412</v>
      </c>
      <c r="AY1627" s="99">
        <v>36424.8342061043</v>
      </c>
      <c r="AZ1627" s="99">
        <v>135497.19028854399</v>
      </c>
      <c r="BA1627" s="99">
        <v>0</v>
      </c>
      <c r="BB1627" s="99">
        <v>0</v>
      </c>
      <c r="BC1627" s="99">
        <v>425552.70387649501</v>
      </c>
      <c r="BD1627" s="99">
        <v>0</v>
      </c>
      <c r="BE1627" s="99">
        <v>0</v>
      </c>
      <c r="BF1627" s="99">
        <v>44220.581002235398</v>
      </c>
      <c r="BG1627" s="99">
        <v>277331.27217483497</v>
      </c>
      <c r="BH1627" s="99">
        <v>3238.9435180127598</v>
      </c>
      <c r="BI1627" s="99">
        <v>10568.810446858401</v>
      </c>
      <c r="BJ1627" s="99">
        <v>197377.921396255</v>
      </c>
      <c r="BK1627" s="99">
        <v>10994.5005073547</v>
      </c>
      <c r="BL1627" s="99">
        <v>0</v>
      </c>
      <c r="BM1627" s="99">
        <v>0</v>
      </c>
      <c r="BN1627" s="99">
        <v>0</v>
      </c>
      <c r="BO1627" s="99">
        <v>0</v>
      </c>
      <c r="BP1627" s="99">
        <v>0</v>
      </c>
      <c r="BQ1627" s="99">
        <v>0</v>
      </c>
      <c r="BR1627" s="99">
        <v>11317.0467416048</v>
      </c>
      <c r="BS1627" s="99">
        <v>54240.479696750597</v>
      </c>
      <c r="BT1627" s="99">
        <v>0</v>
      </c>
      <c r="BU1627" s="99">
        <v>0</v>
      </c>
      <c r="BV1627" s="99">
        <v>144963.67064475999</v>
      </c>
      <c r="BW1627" s="99">
        <v>0</v>
      </c>
      <c r="BX1627" s="99">
        <v>0</v>
      </c>
      <c r="BY1627" s="99">
        <v>0</v>
      </c>
      <c r="BZ1627" s="99">
        <v>0</v>
      </c>
      <c r="CA1627" s="99">
        <v>590.96204876154695</v>
      </c>
      <c r="CB1627" s="99">
        <v>105362.417168617</v>
      </c>
      <c r="CC1627" s="99">
        <v>766049.06276702904</v>
      </c>
      <c r="CD1627" s="99">
        <v>208822.717761993</v>
      </c>
      <c r="CE1627" s="99">
        <v>35.774072681553697</v>
      </c>
      <c r="CF1627" s="99">
        <v>7635.4721536040297</v>
      </c>
      <c r="CG1627" s="99">
        <v>50570.860653877302</v>
      </c>
      <c r="CH1627" s="99">
        <v>0</v>
      </c>
      <c r="CI1627" s="99">
        <v>627.63185150176298</v>
      </c>
      <c r="CJ1627" s="99">
        <v>112587.804521561</v>
      </c>
      <c r="CK1627" s="99">
        <v>816668.84761810303</v>
      </c>
      <c r="CL1627" s="99">
        <v>209542.063110352</v>
      </c>
      <c r="CM1627" s="166">
        <v>959.34134287387099</v>
      </c>
      <c r="CN1627" s="166">
        <v>224474.82781791699</v>
      </c>
      <c r="CO1627" s="166">
        <v>1085088.2511291499</v>
      </c>
      <c r="CP1627" s="99">
        <v>209542.063110352</v>
      </c>
      <c r="CQ1627" s="99">
        <v>0</v>
      </c>
      <c r="CR1627" s="99">
        <v>0</v>
      </c>
      <c r="CS1627" s="99">
        <v>0</v>
      </c>
      <c r="CT1627" s="99">
        <v>0</v>
      </c>
      <c r="CU1627" s="98">
        <v>692.95950760400001</v>
      </c>
      <c r="CV1627" s="98">
        <v>136.38262583299999</v>
      </c>
      <c r="CW1627" s="98">
        <v>112997.88932222103</v>
      </c>
      <c r="CX1627" s="98">
        <v>816619.9234209063</v>
      </c>
    </row>
    <row r="1628" spans="1:102" x14ac:dyDescent="0.2">
      <c r="A1628" s="98" t="s">
        <v>78</v>
      </c>
      <c r="B1628" s="100">
        <v>38596</v>
      </c>
      <c r="C1628" s="99">
        <v>92.325725642964201</v>
      </c>
      <c r="D1628" s="99">
        <v>47.592251300811803</v>
      </c>
      <c r="E1628" s="99">
        <v>456.299824751914</v>
      </c>
      <c r="F1628" s="99">
        <v>76.878877124749096</v>
      </c>
      <c r="G1628" s="99">
        <v>13.2762460359372</v>
      </c>
      <c r="H1628" s="99">
        <v>0</v>
      </c>
      <c r="I1628" s="99">
        <v>0</v>
      </c>
      <c r="J1628" s="99">
        <v>146.81521239876699</v>
      </c>
      <c r="K1628" s="99">
        <v>0</v>
      </c>
      <c r="L1628" s="99">
        <v>165.78804327733801</v>
      </c>
      <c r="M1628" s="99">
        <v>67.895186049863696</v>
      </c>
      <c r="N1628" s="99">
        <v>134.90080823563</v>
      </c>
      <c r="O1628" s="99">
        <v>0</v>
      </c>
      <c r="P1628" s="99">
        <v>0</v>
      </c>
      <c r="Q1628" s="99">
        <v>231.12194770574601</v>
      </c>
      <c r="R1628" s="99">
        <v>0</v>
      </c>
      <c r="S1628" s="99">
        <v>0</v>
      </c>
      <c r="T1628" s="99">
        <v>30.746603606501601</v>
      </c>
      <c r="U1628" s="99">
        <v>330.72335540503298</v>
      </c>
      <c r="V1628" s="99">
        <v>7885.5402051210403</v>
      </c>
      <c r="W1628" s="99">
        <v>6903.0456028580702</v>
      </c>
      <c r="X1628" s="99">
        <v>90922.325065612793</v>
      </c>
      <c r="Y1628" s="99">
        <v>5687.0160838961601</v>
      </c>
      <c r="Z1628" s="99">
        <v>2846.38324403763</v>
      </c>
      <c r="AA1628" s="99">
        <v>0</v>
      </c>
      <c r="AB1628" s="99">
        <v>0</v>
      </c>
      <c r="AC1628" s="99">
        <v>55191.876808643297</v>
      </c>
      <c r="AD1628" s="99">
        <v>0</v>
      </c>
      <c r="AE1628" s="99">
        <v>21103.340674877199</v>
      </c>
      <c r="AF1628" s="99">
        <v>5459.7629712820099</v>
      </c>
      <c r="AG1628" s="99">
        <v>19628.381633997</v>
      </c>
      <c r="AH1628" s="99">
        <v>0</v>
      </c>
      <c r="AI1628" s="99">
        <v>0</v>
      </c>
      <c r="AJ1628" s="99">
        <v>60266.736189365402</v>
      </c>
      <c r="AK1628" s="99">
        <v>0</v>
      </c>
      <c r="AL1628" s="99">
        <v>0</v>
      </c>
      <c r="AM1628" s="99">
        <v>7257.7306647896803</v>
      </c>
      <c r="AN1628" s="99">
        <v>111531.274590492</v>
      </c>
      <c r="AO1628" s="99">
        <v>66774.917373657197</v>
      </c>
      <c r="AP1628" s="99">
        <v>62211.027759075201</v>
      </c>
      <c r="AQ1628" s="99">
        <v>648069.37146758998</v>
      </c>
      <c r="AR1628" s="99">
        <v>43956.075569629698</v>
      </c>
      <c r="AS1628" s="99">
        <v>18242.509743690502</v>
      </c>
      <c r="AT1628" s="99">
        <v>0</v>
      </c>
      <c r="AU1628" s="99">
        <v>0</v>
      </c>
      <c r="AV1628" s="99">
        <v>147405.06035423299</v>
      </c>
      <c r="AW1628" s="99">
        <v>0</v>
      </c>
      <c r="AX1628" s="99">
        <v>165169.09740448001</v>
      </c>
      <c r="AY1628" s="99">
        <v>39478.281018257097</v>
      </c>
      <c r="AZ1628" s="99">
        <v>133660.40456581101</v>
      </c>
      <c r="BA1628" s="99">
        <v>0</v>
      </c>
      <c r="BB1628" s="99">
        <v>0</v>
      </c>
      <c r="BC1628" s="99">
        <v>444971.32619094802</v>
      </c>
      <c r="BD1628" s="99">
        <v>0</v>
      </c>
      <c r="BE1628" s="99">
        <v>0</v>
      </c>
      <c r="BF1628" s="99">
        <v>50525.688135147102</v>
      </c>
      <c r="BG1628" s="99">
        <v>284863.42668151902</v>
      </c>
      <c r="BH1628" s="99">
        <v>1734.3346965313001</v>
      </c>
      <c r="BI1628" s="99">
        <v>8467.2615754604303</v>
      </c>
      <c r="BJ1628" s="99">
        <v>199270.79984283401</v>
      </c>
      <c r="BK1628" s="99">
        <v>12076.6933449507</v>
      </c>
      <c r="BL1628" s="99">
        <v>0</v>
      </c>
      <c r="BM1628" s="99">
        <v>0</v>
      </c>
      <c r="BN1628" s="99">
        <v>0</v>
      </c>
      <c r="BO1628" s="99">
        <v>0</v>
      </c>
      <c r="BP1628" s="99">
        <v>0</v>
      </c>
      <c r="BQ1628" s="99">
        <v>0</v>
      </c>
      <c r="BR1628" s="99">
        <v>11737.242354989099</v>
      </c>
      <c r="BS1628" s="99">
        <v>52864.811627388</v>
      </c>
      <c r="BT1628" s="99">
        <v>0</v>
      </c>
      <c r="BU1628" s="99">
        <v>0</v>
      </c>
      <c r="BV1628" s="99">
        <v>144603.52292251599</v>
      </c>
      <c r="BW1628" s="99">
        <v>0</v>
      </c>
      <c r="BX1628" s="99">
        <v>0</v>
      </c>
      <c r="BY1628" s="99">
        <v>0</v>
      </c>
      <c r="BZ1628" s="99">
        <v>0</v>
      </c>
      <c r="CA1628" s="99">
        <v>594.73007714003302</v>
      </c>
      <c r="CB1628" s="99">
        <v>106082.22472953799</v>
      </c>
      <c r="CC1628" s="99">
        <v>775264.87886810303</v>
      </c>
      <c r="CD1628" s="99">
        <v>208372.74862670901</v>
      </c>
      <c r="CE1628" s="99">
        <v>38.162019676994497</v>
      </c>
      <c r="CF1628" s="99">
        <v>8625.2965573072397</v>
      </c>
      <c r="CG1628" s="99">
        <v>58663.674417972601</v>
      </c>
      <c r="CH1628" s="99">
        <v>0</v>
      </c>
      <c r="CI1628" s="99">
        <v>632.66616340726603</v>
      </c>
      <c r="CJ1628" s="99">
        <v>114680.862657547</v>
      </c>
      <c r="CK1628" s="99">
        <v>833462.49298095703</v>
      </c>
      <c r="CL1628" s="99">
        <v>210699.35345458999</v>
      </c>
      <c r="CM1628" s="166">
        <v>966.00533574819599</v>
      </c>
      <c r="CN1628" s="166">
        <v>226136.631849289</v>
      </c>
      <c r="CO1628" s="166">
        <v>1129761.6966552699</v>
      </c>
      <c r="CP1628" s="99">
        <v>210699.35345458999</v>
      </c>
      <c r="CQ1628" s="99">
        <v>0</v>
      </c>
      <c r="CR1628" s="99">
        <v>0</v>
      </c>
      <c r="CS1628" s="99">
        <v>0</v>
      </c>
      <c r="CT1628" s="99">
        <v>0</v>
      </c>
      <c r="CU1628" s="98">
        <v>666.99876827799994</v>
      </c>
      <c r="CV1628" s="98">
        <v>160.45221288299999</v>
      </c>
      <c r="CW1628" s="98">
        <v>114707.52128684524</v>
      </c>
      <c r="CX1628" s="98">
        <v>833928.55328607559</v>
      </c>
    </row>
    <row r="1629" spans="1:102" x14ac:dyDescent="0.2">
      <c r="A1629" s="98" t="s">
        <v>78</v>
      </c>
      <c r="B1629" s="100">
        <v>38687</v>
      </c>
      <c r="C1629" s="99">
        <v>92.856752979569094</v>
      </c>
      <c r="D1629" s="99">
        <v>53.180423599667797</v>
      </c>
      <c r="E1629" s="99">
        <v>452.03144820779602</v>
      </c>
      <c r="F1629" s="99">
        <v>70.791464337147801</v>
      </c>
      <c r="G1629" s="99">
        <v>14.679149985895499</v>
      </c>
      <c r="H1629" s="99">
        <v>0</v>
      </c>
      <c r="I1629" s="99">
        <v>0</v>
      </c>
      <c r="J1629" s="99">
        <v>179.76417710073301</v>
      </c>
      <c r="K1629" s="99">
        <v>0</v>
      </c>
      <c r="L1629" s="99">
        <v>162.35084151104101</v>
      </c>
      <c r="M1629" s="99">
        <v>65.703109643422096</v>
      </c>
      <c r="N1629" s="99">
        <v>131.632024621591</v>
      </c>
      <c r="O1629" s="99">
        <v>0</v>
      </c>
      <c r="P1629" s="99">
        <v>0</v>
      </c>
      <c r="Q1629" s="99">
        <v>239.943658567965</v>
      </c>
      <c r="R1629" s="99">
        <v>0</v>
      </c>
      <c r="S1629" s="99">
        <v>0</v>
      </c>
      <c r="T1629" s="99">
        <v>29.511507682036601</v>
      </c>
      <c r="U1629" s="99">
        <v>349.40023555606598</v>
      </c>
      <c r="V1629" s="99">
        <v>8061.7135403156299</v>
      </c>
      <c r="W1629" s="99">
        <v>7294.49604135752</v>
      </c>
      <c r="X1629" s="99">
        <v>87542.774512290998</v>
      </c>
      <c r="Y1629" s="99">
        <v>5647.0030085444496</v>
      </c>
      <c r="Z1629" s="99">
        <v>3803.8370721936199</v>
      </c>
      <c r="AA1629" s="99">
        <v>0</v>
      </c>
      <c r="AB1629" s="99">
        <v>0</v>
      </c>
      <c r="AC1629" s="99">
        <v>65300.951953887903</v>
      </c>
      <c r="AD1629" s="99">
        <v>0</v>
      </c>
      <c r="AE1629" s="99">
        <v>18912.8045837879</v>
      </c>
      <c r="AF1629" s="99">
        <v>5333.9011272192001</v>
      </c>
      <c r="AG1629" s="99">
        <v>19594.949099063899</v>
      </c>
      <c r="AH1629" s="99">
        <v>0</v>
      </c>
      <c r="AI1629" s="99">
        <v>0</v>
      </c>
      <c r="AJ1629" s="99">
        <v>59433.011116504698</v>
      </c>
      <c r="AK1629" s="99">
        <v>0</v>
      </c>
      <c r="AL1629" s="99">
        <v>0</v>
      </c>
      <c r="AM1629" s="99">
        <v>7571.0294557809802</v>
      </c>
      <c r="AN1629" s="99">
        <v>115287.128952026</v>
      </c>
      <c r="AO1629" s="99">
        <v>67953.406488418594</v>
      </c>
      <c r="AP1629" s="99">
        <v>71691.551667213396</v>
      </c>
      <c r="AQ1629" s="99">
        <v>625626.17139434803</v>
      </c>
      <c r="AR1629" s="99">
        <v>44332.668810367599</v>
      </c>
      <c r="AS1629" s="99">
        <v>24007.588265657399</v>
      </c>
      <c r="AT1629" s="99">
        <v>0</v>
      </c>
      <c r="AU1629" s="99">
        <v>0</v>
      </c>
      <c r="AV1629" s="99">
        <v>178629.719789505</v>
      </c>
      <c r="AW1629" s="99">
        <v>0</v>
      </c>
      <c r="AX1629" s="99">
        <v>150576.87806510899</v>
      </c>
      <c r="AY1629" s="99">
        <v>39888.219006061598</v>
      </c>
      <c r="AZ1629" s="99">
        <v>133508.845546722</v>
      </c>
      <c r="BA1629" s="99">
        <v>0</v>
      </c>
      <c r="BB1629" s="99">
        <v>0</v>
      </c>
      <c r="BC1629" s="99">
        <v>441056.51441574103</v>
      </c>
      <c r="BD1629" s="99">
        <v>0</v>
      </c>
      <c r="BE1629" s="99">
        <v>0</v>
      </c>
      <c r="BF1629" s="99">
        <v>51144.960860729203</v>
      </c>
      <c r="BG1629" s="99">
        <v>304918.86789703398</v>
      </c>
      <c r="BH1629" s="99">
        <v>1832.26258292794</v>
      </c>
      <c r="BI1629" s="99">
        <v>7753.8332194089899</v>
      </c>
      <c r="BJ1629" s="99">
        <v>199999.20755767799</v>
      </c>
      <c r="BK1629" s="99">
        <v>13238.1591428518</v>
      </c>
      <c r="BL1629" s="99">
        <v>0</v>
      </c>
      <c r="BM1629" s="99">
        <v>0</v>
      </c>
      <c r="BN1629" s="99">
        <v>0</v>
      </c>
      <c r="BO1629" s="99">
        <v>0</v>
      </c>
      <c r="BP1629" s="99">
        <v>0</v>
      </c>
      <c r="BQ1629" s="99">
        <v>0</v>
      </c>
      <c r="BR1629" s="99">
        <v>11946.2787588835</v>
      </c>
      <c r="BS1629" s="99">
        <v>54748.8775901794</v>
      </c>
      <c r="BT1629" s="99">
        <v>0</v>
      </c>
      <c r="BU1629" s="99">
        <v>0</v>
      </c>
      <c r="BV1629" s="99">
        <v>141772.55551338199</v>
      </c>
      <c r="BW1629" s="99">
        <v>0</v>
      </c>
      <c r="BX1629" s="99">
        <v>0</v>
      </c>
      <c r="BY1629" s="99">
        <v>0</v>
      </c>
      <c r="BZ1629" s="99">
        <v>0</v>
      </c>
      <c r="CA1629" s="99">
        <v>598.84718574583496</v>
      </c>
      <c r="CB1629" s="99">
        <v>103188.352621078</v>
      </c>
      <c r="CC1629" s="99">
        <v>762887.48431396496</v>
      </c>
      <c r="CD1629" s="99">
        <v>208635.5227108</v>
      </c>
      <c r="CE1629" s="99">
        <v>34.345513458829402</v>
      </c>
      <c r="CF1629" s="99">
        <v>8651.0939350128192</v>
      </c>
      <c r="CG1629" s="99">
        <v>58149.667590618097</v>
      </c>
      <c r="CH1629" s="99">
        <v>0</v>
      </c>
      <c r="CI1629" s="99">
        <v>634.23396914452303</v>
      </c>
      <c r="CJ1629" s="99">
        <v>111835.871541977</v>
      </c>
      <c r="CK1629" s="99">
        <v>821026.45693969703</v>
      </c>
      <c r="CL1629" s="99">
        <v>210441.29634666399</v>
      </c>
      <c r="CM1629" s="166">
        <v>982.53518353402603</v>
      </c>
      <c r="CN1629" s="166">
        <v>227211.60792923</v>
      </c>
      <c r="CO1629" s="166">
        <v>1124129.7724609401</v>
      </c>
      <c r="CP1629" s="99">
        <v>210441.29634666399</v>
      </c>
      <c r="CQ1629" s="99">
        <v>0</v>
      </c>
      <c r="CR1629" s="99">
        <v>0</v>
      </c>
      <c r="CS1629" s="99">
        <v>0</v>
      </c>
      <c r="CT1629" s="99">
        <v>0</v>
      </c>
      <c r="CU1629" s="98">
        <v>642.240753488</v>
      </c>
      <c r="CV1629" s="98">
        <v>193.34787819900001</v>
      </c>
      <c r="CW1629" s="98">
        <v>111839.44655609081</v>
      </c>
      <c r="CX1629" s="98">
        <v>821037.15190458309</v>
      </c>
    </row>
    <row r="1630" spans="1:102" x14ac:dyDescent="0.2">
      <c r="A1630" s="98" t="s">
        <v>78</v>
      </c>
      <c r="B1630" s="100">
        <v>38777</v>
      </c>
      <c r="C1630" s="99">
        <v>96.436411804519594</v>
      </c>
      <c r="D1630" s="99">
        <v>60.883161015808597</v>
      </c>
      <c r="E1630" s="99">
        <v>433.91026661917601</v>
      </c>
      <c r="F1630" s="99">
        <v>72.055018023587806</v>
      </c>
      <c r="G1630" s="99">
        <v>16.3544287257828</v>
      </c>
      <c r="H1630" s="99">
        <v>0</v>
      </c>
      <c r="I1630" s="99">
        <v>0</v>
      </c>
      <c r="J1630" s="99">
        <v>222.07227047160299</v>
      </c>
      <c r="K1630" s="99">
        <v>0</v>
      </c>
      <c r="L1630" s="99">
        <v>95.101238253526404</v>
      </c>
      <c r="M1630" s="99">
        <v>70.139122177846701</v>
      </c>
      <c r="N1630" s="99">
        <v>124.285686474293</v>
      </c>
      <c r="O1630" s="99">
        <v>75.887284688651604</v>
      </c>
      <c r="P1630" s="99">
        <v>0</v>
      </c>
      <c r="Q1630" s="99">
        <v>243.01751047186599</v>
      </c>
      <c r="R1630" s="99">
        <v>10.635498216725001</v>
      </c>
      <c r="S1630" s="99">
        <v>0</v>
      </c>
      <c r="T1630" s="99">
        <v>20.538211342180102</v>
      </c>
      <c r="U1630" s="99">
        <v>379.215771205723</v>
      </c>
      <c r="V1630" s="99">
        <v>8182.6247798204404</v>
      </c>
      <c r="W1630" s="99">
        <v>8773.1002919673901</v>
      </c>
      <c r="X1630" s="99">
        <v>84789.7106590271</v>
      </c>
      <c r="Y1630" s="99">
        <v>6372.1837757229796</v>
      </c>
      <c r="Z1630" s="99">
        <v>3146.5117239356</v>
      </c>
      <c r="AA1630" s="99">
        <v>0</v>
      </c>
      <c r="AB1630" s="99">
        <v>0</v>
      </c>
      <c r="AC1630" s="99">
        <v>79211.487419128403</v>
      </c>
      <c r="AD1630" s="99">
        <v>0</v>
      </c>
      <c r="AE1630" s="99">
        <v>7781.6876285076096</v>
      </c>
      <c r="AF1630" s="99">
        <v>5698.7143744826299</v>
      </c>
      <c r="AG1630" s="99">
        <v>18199.482098579399</v>
      </c>
      <c r="AH1630" s="99">
        <v>9600.0229268073999</v>
      </c>
      <c r="AI1630" s="99">
        <v>0</v>
      </c>
      <c r="AJ1630" s="99">
        <v>60372.683105945602</v>
      </c>
      <c r="AK1630" s="99">
        <v>2477.7958072125898</v>
      </c>
      <c r="AL1630" s="99">
        <v>0</v>
      </c>
      <c r="AM1630" s="99">
        <v>4829.2573311924898</v>
      </c>
      <c r="AN1630" s="99">
        <v>122401.82680702199</v>
      </c>
      <c r="AO1630" s="99">
        <v>68396.3521289825</v>
      </c>
      <c r="AP1630" s="99">
        <v>78940.098136901899</v>
      </c>
      <c r="AQ1630" s="99">
        <v>621277.14472961402</v>
      </c>
      <c r="AR1630" s="99">
        <v>46466.474144935601</v>
      </c>
      <c r="AS1630" s="99">
        <v>20609.938969135299</v>
      </c>
      <c r="AT1630" s="99">
        <v>0</v>
      </c>
      <c r="AU1630" s="99">
        <v>0</v>
      </c>
      <c r="AV1630" s="99">
        <v>222777.543998718</v>
      </c>
      <c r="AW1630" s="99">
        <v>0</v>
      </c>
      <c r="AX1630" s="99">
        <v>61519.271133899703</v>
      </c>
      <c r="AY1630" s="99">
        <v>43657.904415130601</v>
      </c>
      <c r="AZ1630" s="99">
        <v>128039.99855899801</v>
      </c>
      <c r="BA1630" s="99">
        <v>80358.342207908601</v>
      </c>
      <c r="BB1630" s="99">
        <v>0</v>
      </c>
      <c r="BC1630" s="99">
        <v>457559.94902419997</v>
      </c>
      <c r="BD1630" s="99">
        <v>15716.2984287739</v>
      </c>
      <c r="BE1630" s="99">
        <v>0</v>
      </c>
      <c r="BF1630" s="99">
        <v>34206.026515006997</v>
      </c>
      <c r="BG1630" s="99">
        <v>328650.97718048102</v>
      </c>
      <c r="BH1630" s="99">
        <v>6709.8711534738504</v>
      </c>
      <c r="BI1630" s="99">
        <v>10820.6257791519</v>
      </c>
      <c r="BJ1630" s="99">
        <v>208202.721967697</v>
      </c>
      <c r="BK1630" s="99">
        <v>15357.136280894299</v>
      </c>
      <c r="BL1630" s="99">
        <v>0</v>
      </c>
      <c r="BM1630" s="99">
        <v>0</v>
      </c>
      <c r="BN1630" s="99">
        <v>0</v>
      </c>
      <c r="BO1630" s="99">
        <v>0</v>
      </c>
      <c r="BP1630" s="99">
        <v>0</v>
      </c>
      <c r="BQ1630" s="99">
        <v>0</v>
      </c>
      <c r="BR1630" s="99">
        <v>12908.6553456783</v>
      </c>
      <c r="BS1630" s="99">
        <v>52005.6184420586</v>
      </c>
      <c r="BT1630" s="99">
        <v>15637.363922596</v>
      </c>
      <c r="BU1630" s="99">
        <v>0</v>
      </c>
      <c r="BV1630" s="99">
        <v>147055.903673172</v>
      </c>
      <c r="BW1630" s="99">
        <v>1886.4813091307899</v>
      </c>
      <c r="BX1630" s="99">
        <v>0</v>
      </c>
      <c r="BY1630" s="99">
        <v>0</v>
      </c>
      <c r="BZ1630" s="99">
        <v>0</v>
      </c>
      <c r="CA1630" s="99">
        <v>594.10680560767696</v>
      </c>
      <c r="CB1630" s="99">
        <v>101894.489573479</v>
      </c>
      <c r="CC1630" s="99">
        <v>773832.88127899205</v>
      </c>
      <c r="CD1630" s="99">
        <v>230529.993423462</v>
      </c>
      <c r="CE1630" s="99">
        <v>36.494992543943198</v>
      </c>
      <c r="CF1630" s="99">
        <v>8244.1949251890201</v>
      </c>
      <c r="CG1630" s="99">
        <v>56235.209050655401</v>
      </c>
      <c r="CH1630" s="99">
        <v>0</v>
      </c>
      <c r="CI1630" s="99">
        <v>629.01739142090105</v>
      </c>
      <c r="CJ1630" s="99">
        <v>110528.712264061</v>
      </c>
      <c r="CK1630" s="99">
        <v>830050.09903716994</v>
      </c>
      <c r="CL1630" s="99">
        <v>233548.972564697</v>
      </c>
      <c r="CM1630" s="166">
        <v>1005.13028553873</v>
      </c>
      <c r="CN1630" s="166">
        <v>233178.709230423</v>
      </c>
      <c r="CO1630" s="166">
        <v>1159291.65484619</v>
      </c>
      <c r="CP1630" s="99">
        <v>233548.972564697</v>
      </c>
      <c r="CQ1630" s="99">
        <v>0</v>
      </c>
      <c r="CR1630" s="99">
        <v>0</v>
      </c>
      <c r="CS1630" s="99">
        <v>0</v>
      </c>
      <c r="CT1630" s="99">
        <v>0</v>
      </c>
      <c r="CU1630" s="98">
        <v>610.79552196199995</v>
      </c>
      <c r="CV1630" s="98">
        <v>236.69819726899999</v>
      </c>
      <c r="CW1630" s="98">
        <v>110138.68449866802</v>
      </c>
      <c r="CX1630" s="98">
        <v>830068.09032964741</v>
      </c>
    </row>
    <row r="1631" spans="1:102" x14ac:dyDescent="0.2">
      <c r="A1631" s="98" t="s">
        <v>78</v>
      </c>
      <c r="B1631" s="100">
        <v>38869</v>
      </c>
      <c r="C1631" s="99">
        <v>104.214574698359</v>
      </c>
      <c r="D1631" s="99">
        <v>65.311751804314596</v>
      </c>
      <c r="E1631" s="99">
        <v>419.18162684515102</v>
      </c>
      <c r="F1631" s="99">
        <v>70.272799898870304</v>
      </c>
      <c r="G1631" s="99">
        <v>16.6076902179047</v>
      </c>
      <c r="H1631" s="99">
        <v>0</v>
      </c>
      <c r="I1631" s="99">
        <v>0</v>
      </c>
      <c r="J1631" s="99">
        <v>235.59023405797799</v>
      </c>
      <c r="K1631" s="99">
        <v>0</v>
      </c>
      <c r="L1631" s="99">
        <v>98.460414908826394</v>
      </c>
      <c r="M1631" s="99">
        <v>69.457977023907006</v>
      </c>
      <c r="N1631" s="99">
        <v>112.21234350279001</v>
      </c>
      <c r="O1631" s="99">
        <v>78.845026491209893</v>
      </c>
      <c r="P1631" s="99">
        <v>0</v>
      </c>
      <c r="Q1631" s="99">
        <v>243.990146646276</v>
      </c>
      <c r="R1631" s="99">
        <v>15.1715371897444</v>
      </c>
      <c r="S1631" s="99">
        <v>0</v>
      </c>
      <c r="T1631" s="99">
        <v>17.626026395009799</v>
      </c>
      <c r="U1631" s="99">
        <v>379.09959698468401</v>
      </c>
      <c r="V1631" s="99">
        <v>8621.1184105873108</v>
      </c>
      <c r="W1631" s="99">
        <v>9000.9993318319302</v>
      </c>
      <c r="X1631" s="99">
        <v>81937.945808410601</v>
      </c>
      <c r="Y1631" s="99">
        <v>6309.9776003360703</v>
      </c>
      <c r="Z1631" s="99">
        <v>3704.6754614412798</v>
      </c>
      <c r="AA1631" s="99">
        <v>0</v>
      </c>
      <c r="AB1631" s="99">
        <v>0</v>
      </c>
      <c r="AC1631" s="99">
        <v>85426.600096702605</v>
      </c>
      <c r="AD1631" s="99">
        <v>0</v>
      </c>
      <c r="AE1631" s="99">
        <v>8225.3346349000894</v>
      </c>
      <c r="AF1631" s="99">
        <v>5733.9147163033504</v>
      </c>
      <c r="AG1631" s="99">
        <v>17437.439432620999</v>
      </c>
      <c r="AH1631" s="99">
        <v>10152.106637835501</v>
      </c>
      <c r="AI1631" s="99">
        <v>0</v>
      </c>
      <c r="AJ1631" s="99">
        <v>58415.958565235102</v>
      </c>
      <c r="AK1631" s="99">
        <v>3219.8999157846001</v>
      </c>
      <c r="AL1631" s="99">
        <v>0</v>
      </c>
      <c r="AM1631" s="99">
        <v>4403.9002447724297</v>
      </c>
      <c r="AN1631" s="99">
        <v>124503.633268356</v>
      </c>
      <c r="AO1631" s="99">
        <v>74281.978218078599</v>
      </c>
      <c r="AP1631" s="99">
        <v>76304.696130752607</v>
      </c>
      <c r="AQ1631" s="99">
        <v>610925.79284668004</v>
      </c>
      <c r="AR1631" s="99">
        <v>48594.019334316297</v>
      </c>
      <c r="AS1631" s="99">
        <v>24489.456365346901</v>
      </c>
      <c r="AT1631" s="99">
        <v>0</v>
      </c>
      <c r="AU1631" s="99">
        <v>0</v>
      </c>
      <c r="AV1631" s="99">
        <v>242767.69152450599</v>
      </c>
      <c r="AW1631" s="99">
        <v>0</v>
      </c>
      <c r="AX1631" s="99">
        <v>65776.529019355803</v>
      </c>
      <c r="AY1631" s="99">
        <v>43344.289481639898</v>
      </c>
      <c r="AZ1631" s="99">
        <v>119271.50713062299</v>
      </c>
      <c r="BA1631" s="99">
        <v>87359.992329597502</v>
      </c>
      <c r="BB1631" s="99">
        <v>0</v>
      </c>
      <c r="BC1631" s="99">
        <v>448324.26673126197</v>
      </c>
      <c r="BD1631" s="99">
        <v>21362.857370853399</v>
      </c>
      <c r="BE1631" s="99">
        <v>0</v>
      </c>
      <c r="BF1631" s="99">
        <v>30516.9310274124</v>
      </c>
      <c r="BG1631" s="99">
        <v>340087.28316497803</v>
      </c>
      <c r="BH1631" s="99">
        <v>7756.1384662985802</v>
      </c>
      <c r="BI1631" s="99">
        <v>8747.3320667743701</v>
      </c>
      <c r="BJ1631" s="99">
        <v>195870.226467133</v>
      </c>
      <c r="BK1631" s="99">
        <v>17074.0340499878</v>
      </c>
      <c r="BL1631" s="99">
        <v>0</v>
      </c>
      <c r="BM1631" s="99">
        <v>0</v>
      </c>
      <c r="BN1631" s="99">
        <v>0</v>
      </c>
      <c r="BO1631" s="99">
        <v>0</v>
      </c>
      <c r="BP1631" s="99">
        <v>0</v>
      </c>
      <c r="BQ1631" s="99">
        <v>0</v>
      </c>
      <c r="BR1631" s="99">
        <v>12171.104744672801</v>
      </c>
      <c r="BS1631" s="99">
        <v>43617.6707825661</v>
      </c>
      <c r="BT1631" s="99">
        <v>16924.365732669801</v>
      </c>
      <c r="BU1631" s="99">
        <v>0</v>
      </c>
      <c r="BV1631" s="99">
        <v>139578.319906235</v>
      </c>
      <c r="BW1631" s="99">
        <v>2540.9721033573201</v>
      </c>
      <c r="BX1631" s="99">
        <v>0</v>
      </c>
      <c r="BY1631" s="99">
        <v>0</v>
      </c>
      <c r="BZ1631" s="99">
        <v>0</v>
      </c>
      <c r="CA1631" s="99">
        <v>588.17272330075502</v>
      </c>
      <c r="CB1631" s="99">
        <v>98919.671348571806</v>
      </c>
      <c r="CC1631" s="99">
        <v>762835.38863372803</v>
      </c>
      <c r="CD1631" s="99">
        <v>210342.92560577401</v>
      </c>
      <c r="CE1631" s="99">
        <v>36.003961247857703</v>
      </c>
      <c r="CF1631" s="99">
        <v>8882.4318571090698</v>
      </c>
      <c r="CG1631" s="99">
        <v>59895.774886608102</v>
      </c>
      <c r="CH1631" s="99">
        <v>0</v>
      </c>
      <c r="CI1631" s="99">
        <v>625.12293677777097</v>
      </c>
      <c r="CJ1631" s="99">
        <v>107472.02373313899</v>
      </c>
      <c r="CK1631" s="99">
        <v>823312.543151855</v>
      </c>
      <c r="CL1631" s="99">
        <v>214318.387123108</v>
      </c>
      <c r="CM1631" s="166">
        <v>1001.53542160243</v>
      </c>
      <c r="CN1631" s="166">
        <v>232386.73117065401</v>
      </c>
      <c r="CO1631" s="166">
        <v>1155855.8678741499</v>
      </c>
      <c r="CP1631" s="99">
        <v>214318.387123108</v>
      </c>
      <c r="CQ1631" s="99">
        <v>0</v>
      </c>
      <c r="CR1631" s="99">
        <v>0</v>
      </c>
      <c r="CS1631" s="99">
        <v>0</v>
      </c>
      <c r="CT1631" s="99">
        <v>0</v>
      </c>
      <c r="CU1631" s="98">
        <v>580.24806458099999</v>
      </c>
      <c r="CV1631" s="98">
        <v>251.324781696</v>
      </c>
      <c r="CW1631" s="98">
        <v>107802.10320568088</v>
      </c>
      <c r="CX1631" s="98">
        <v>822731.16352033615</v>
      </c>
    </row>
    <row r="1632" spans="1:102" x14ac:dyDescent="0.2">
      <c r="A1632" s="98" t="s">
        <v>78</v>
      </c>
      <c r="B1632" s="100">
        <v>38961</v>
      </c>
      <c r="C1632" s="99">
        <v>109.14900105539699</v>
      </c>
      <c r="D1632" s="99">
        <v>65.814078942872598</v>
      </c>
      <c r="E1632" s="99">
        <v>423.01629504188901</v>
      </c>
      <c r="F1632" s="99">
        <v>77.265498743392499</v>
      </c>
      <c r="G1632" s="99">
        <v>21.581141409929799</v>
      </c>
      <c r="H1632" s="99">
        <v>0</v>
      </c>
      <c r="I1632" s="99">
        <v>0</v>
      </c>
      <c r="J1632" s="99">
        <v>271.70207228138997</v>
      </c>
      <c r="K1632" s="99">
        <v>0</v>
      </c>
      <c r="L1632" s="99">
        <v>104.02924775425301</v>
      </c>
      <c r="M1632" s="99">
        <v>70.615356959402604</v>
      </c>
      <c r="N1632" s="99">
        <v>110.012086211704</v>
      </c>
      <c r="O1632" s="99">
        <v>74.976293957792194</v>
      </c>
      <c r="P1632" s="99">
        <v>0</v>
      </c>
      <c r="Q1632" s="99">
        <v>246.81818906031501</v>
      </c>
      <c r="R1632" s="99">
        <v>16.0472391520161</v>
      </c>
      <c r="S1632" s="99">
        <v>0</v>
      </c>
      <c r="T1632" s="99">
        <v>14.9838267491432</v>
      </c>
      <c r="U1632" s="99">
        <v>402.153353750706</v>
      </c>
      <c r="V1632" s="99">
        <v>8942.5031009912509</v>
      </c>
      <c r="W1632" s="99">
        <v>8713.9769090413993</v>
      </c>
      <c r="X1632" s="99">
        <v>78551.868416786194</v>
      </c>
      <c r="Y1632" s="99">
        <v>5750.8615694046002</v>
      </c>
      <c r="Z1632" s="99">
        <v>3813.2041192054699</v>
      </c>
      <c r="AA1632" s="99">
        <v>0</v>
      </c>
      <c r="AB1632" s="99">
        <v>0</v>
      </c>
      <c r="AC1632" s="99">
        <v>96861.272109031706</v>
      </c>
      <c r="AD1632" s="99">
        <v>0</v>
      </c>
      <c r="AE1632" s="99">
        <v>6954.2035229206103</v>
      </c>
      <c r="AF1632" s="99">
        <v>5146.4737219810504</v>
      </c>
      <c r="AG1632" s="99">
        <v>16301.5759516954</v>
      </c>
      <c r="AH1632" s="99">
        <v>10637.922223687199</v>
      </c>
      <c r="AI1632" s="99">
        <v>0</v>
      </c>
      <c r="AJ1632" s="99">
        <v>56437.092625618003</v>
      </c>
      <c r="AK1632" s="99">
        <v>2998.9691278934501</v>
      </c>
      <c r="AL1632" s="99">
        <v>0</v>
      </c>
      <c r="AM1632" s="99">
        <v>3086.26313942671</v>
      </c>
      <c r="AN1632" s="99">
        <v>127832.479174614</v>
      </c>
      <c r="AO1632" s="99">
        <v>77700.156421661406</v>
      </c>
      <c r="AP1632" s="99">
        <v>77109.781880378694</v>
      </c>
      <c r="AQ1632" s="99">
        <v>586696.22030639602</v>
      </c>
      <c r="AR1632" s="99">
        <v>45963.856776714303</v>
      </c>
      <c r="AS1632" s="99">
        <v>26532.441939830798</v>
      </c>
      <c r="AT1632" s="99">
        <v>0</v>
      </c>
      <c r="AU1632" s="99">
        <v>0</v>
      </c>
      <c r="AV1632" s="99">
        <v>281331.88156509399</v>
      </c>
      <c r="AW1632" s="99">
        <v>0</v>
      </c>
      <c r="AX1632" s="99">
        <v>55850.414946556099</v>
      </c>
      <c r="AY1632" s="99">
        <v>40930.869466781602</v>
      </c>
      <c r="AZ1632" s="99">
        <v>113392.52235984799</v>
      </c>
      <c r="BA1632" s="99">
        <v>91295.739741325393</v>
      </c>
      <c r="BB1632" s="99">
        <v>0</v>
      </c>
      <c r="BC1632" s="99">
        <v>435205.59641265898</v>
      </c>
      <c r="BD1632" s="99">
        <v>21468.163018464998</v>
      </c>
      <c r="BE1632" s="99">
        <v>0</v>
      </c>
      <c r="BF1632" s="99">
        <v>22375.030310392402</v>
      </c>
      <c r="BG1632" s="99">
        <v>359885.84379959101</v>
      </c>
      <c r="BH1632" s="99">
        <v>9355.5243749618494</v>
      </c>
      <c r="BI1632" s="99">
        <v>9534.0396258831006</v>
      </c>
      <c r="BJ1632" s="99">
        <v>189702.440509796</v>
      </c>
      <c r="BK1632" s="99">
        <v>14482.089987158801</v>
      </c>
      <c r="BL1632" s="99">
        <v>0</v>
      </c>
      <c r="BM1632" s="99">
        <v>0</v>
      </c>
      <c r="BN1632" s="99">
        <v>0</v>
      </c>
      <c r="BO1632" s="99">
        <v>0</v>
      </c>
      <c r="BP1632" s="99">
        <v>0</v>
      </c>
      <c r="BQ1632" s="99">
        <v>0</v>
      </c>
      <c r="BR1632" s="99">
        <v>11899.4374336004</v>
      </c>
      <c r="BS1632" s="99">
        <v>40284.2137775421</v>
      </c>
      <c r="BT1632" s="99">
        <v>17680.4649167061</v>
      </c>
      <c r="BU1632" s="99">
        <v>0</v>
      </c>
      <c r="BV1632" s="99">
        <v>138355.31103134199</v>
      </c>
      <c r="BW1632" s="99">
        <v>2417.6535813212399</v>
      </c>
      <c r="BX1632" s="99">
        <v>0</v>
      </c>
      <c r="BY1632" s="99">
        <v>0</v>
      </c>
      <c r="BZ1632" s="99">
        <v>0</v>
      </c>
      <c r="CA1632" s="99">
        <v>595.42694668471802</v>
      </c>
      <c r="CB1632" s="99">
        <v>96425.958468437195</v>
      </c>
      <c r="CC1632" s="99">
        <v>736612.62839508103</v>
      </c>
      <c r="CD1632" s="99">
        <v>207678.877405167</v>
      </c>
      <c r="CE1632" s="99">
        <v>35.296964905690402</v>
      </c>
      <c r="CF1632" s="99">
        <v>6961.7322953343401</v>
      </c>
      <c r="CG1632" s="99">
        <v>50119.127107620203</v>
      </c>
      <c r="CH1632" s="99">
        <v>0</v>
      </c>
      <c r="CI1632" s="99">
        <v>630.28965752571798</v>
      </c>
      <c r="CJ1632" s="99">
        <v>103409.10048675499</v>
      </c>
      <c r="CK1632" s="99">
        <v>786463.02151489304</v>
      </c>
      <c r="CL1632" s="99">
        <v>211303.99419212301</v>
      </c>
      <c r="CM1632" s="166">
        <v>1034.83644080162</v>
      </c>
      <c r="CN1632" s="166">
        <v>230175.84750366199</v>
      </c>
      <c r="CO1632" s="166">
        <v>1155026.2979278599</v>
      </c>
      <c r="CP1632" s="99">
        <v>211303.99419212301</v>
      </c>
      <c r="CQ1632" s="99">
        <v>0</v>
      </c>
      <c r="CR1632" s="99">
        <v>0</v>
      </c>
      <c r="CS1632" s="99">
        <v>0</v>
      </c>
      <c r="CT1632" s="99">
        <v>0</v>
      </c>
      <c r="CU1632" s="98">
        <v>569.88290837900001</v>
      </c>
      <c r="CV1632" s="98">
        <v>291.02311144499998</v>
      </c>
      <c r="CW1632" s="98">
        <v>103387.69076377153</v>
      </c>
      <c r="CX1632" s="98">
        <v>786731.75550270127</v>
      </c>
    </row>
    <row r="1633" spans="1:102" x14ac:dyDescent="0.2">
      <c r="A1633" s="98" t="s">
        <v>78</v>
      </c>
      <c r="B1633" s="100">
        <v>39052</v>
      </c>
      <c r="C1633" s="99">
        <v>111.13052823208299</v>
      </c>
      <c r="D1633" s="99">
        <v>71.825544699095204</v>
      </c>
      <c r="E1633" s="99">
        <v>430.19733673706702</v>
      </c>
      <c r="F1633" s="99">
        <v>92.040535811334806</v>
      </c>
      <c r="G1633" s="99">
        <v>17.595650684787</v>
      </c>
      <c r="H1633" s="99">
        <v>0</v>
      </c>
      <c r="I1633" s="99">
        <v>0</v>
      </c>
      <c r="J1633" s="99">
        <v>310.71503472328197</v>
      </c>
      <c r="K1633" s="99">
        <v>0</v>
      </c>
      <c r="L1633" s="99">
        <v>114.8363675531</v>
      </c>
      <c r="M1633" s="99">
        <v>72.64980210457</v>
      </c>
      <c r="N1633" s="99">
        <v>104.254836434498</v>
      </c>
      <c r="O1633" s="99">
        <v>82.209313475526898</v>
      </c>
      <c r="P1633" s="99">
        <v>0</v>
      </c>
      <c r="Q1633" s="99">
        <v>250.79780074022699</v>
      </c>
      <c r="R1633" s="99">
        <v>17.241084895795201</v>
      </c>
      <c r="S1633" s="99">
        <v>0</v>
      </c>
      <c r="T1633" s="99">
        <v>10.4627783602336</v>
      </c>
      <c r="U1633" s="99">
        <v>409.42752409353898</v>
      </c>
      <c r="V1633" s="99">
        <v>8871.5159819126093</v>
      </c>
      <c r="W1633" s="99">
        <v>8023.2524752616901</v>
      </c>
      <c r="X1633" s="99">
        <v>78783.279208183303</v>
      </c>
      <c r="Y1633" s="99">
        <v>5547.6381314992896</v>
      </c>
      <c r="Z1633" s="99">
        <v>3272.7411126792399</v>
      </c>
      <c r="AA1633" s="99">
        <v>0</v>
      </c>
      <c r="AB1633" s="99">
        <v>0</v>
      </c>
      <c r="AC1633" s="99">
        <v>114827.59346962</v>
      </c>
      <c r="AD1633" s="99">
        <v>0</v>
      </c>
      <c r="AE1633" s="99">
        <v>7634.5211279392197</v>
      </c>
      <c r="AF1633" s="99">
        <v>5499.0774239897701</v>
      </c>
      <c r="AG1633" s="99">
        <v>16199.516381621401</v>
      </c>
      <c r="AH1633" s="99">
        <v>9637.8694925308191</v>
      </c>
      <c r="AI1633" s="99">
        <v>0</v>
      </c>
      <c r="AJ1633" s="99">
        <v>56790.4537405968</v>
      </c>
      <c r="AK1633" s="99">
        <v>2989.1432633101899</v>
      </c>
      <c r="AL1633" s="99">
        <v>0</v>
      </c>
      <c r="AM1633" s="99">
        <v>2182.4463416337999</v>
      </c>
      <c r="AN1633" s="99">
        <v>133605.04172897301</v>
      </c>
      <c r="AO1633" s="99">
        <v>79241.912856102004</v>
      </c>
      <c r="AP1633" s="99">
        <v>71742.009342193604</v>
      </c>
      <c r="AQ1633" s="99">
        <v>597749.34592437698</v>
      </c>
      <c r="AR1633" s="99">
        <v>47896.788295268998</v>
      </c>
      <c r="AS1633" s="99">
        <v>22531.366231203101</v>
      </c>
      <c r="AT1633" s="99">
        <v>0</v>
      </c>
      <c r="AU1633" s="99">
        <v>0</v>
      </c>
      <c r="AV1633" s="99">
        <v>327126.20993041998</v>
      </c>
      <c r="AW1633" s="99">
        <v>0</v>
      </c>
      <c r="AX1633" s="99">
        <v>67365.226620674104</v>
      </c>
      <c r="AY1633" s="99">
        <v>43237.107995986902</v>
      </c>
      <c r="AZ1633" s="99">
        <v>115100.922942162</v>
      </c>
      <c r="BA1633" s="99">
        <v>87186.7420978546</v>
      </c>
      <c r="BB1633" s="99">
        <v>0</v>
      </c>
      <c r="BC1633" s="99">
        <v>433750.04550170898</v>
      </c>
      <c r="BD1633" s="99">
        <v>21021.579310417201</v>
      </c>
      <c r="BE1633" s="99">
        <v>0</v>
      </c>
      <c r="BF1633" s="99">
        <v>16104.6177179813</v>
      </c>
      <c r="BG1633" s="99">
        <v>378764.58417892503</v>
      </c>
      <c r="BH1633" s="99">
        <v>9190.9834063053095</v>
      </c>
      <c r="BI1633" s="99">
        <v>10936.3995680809</v>
      </c>
      <c r="BJ1633" s="99">
        <v>190025.10834121701</v>
      </c>
      <c r="BK1633" s="99">
        <v>14269.0082422495</v>
      </c>
      <c r="BL1633" s="99">
        <v>0</v>
      </c>
      <c r="BM1633" s="99">
        <v>0</v>
      </c>
      <c r="BN1633" s="99">
        <v>0</v>
      </c>
      <c r="BO1633" s="99">
        <v>0</v>
      </c>
      <c r="BP1633" s="99">
        <v>0</v>
      </c>
      <c r="BQ1633" s="99">
        <v>0</v>
      </c>
      <c r="BR1633" s="99">
        <v>12429.768205881101</v>
      </c>
      <c r="BS1633" s="99">
        <v>40417.464176178</v>
      </c>
      <c r="BT1633" s="99">
        <v>16789.722550630599</v>
      </c>
      <c r="BU1633" s="99">
        <v>0</v>
      </c>
      <c r="BV1633" s="99">
        <v>139782.917226791</v>
      </c>
      <c r="BW1633" s="99">
        <v>2408.0818350315099</v>
      </c>
      <c r="BX1633" s="99">
        <v>0</v>
      </c>
      <c r="BY1633" s="99">
        <v>0</v>
      </c>
      <c r="BZ1633" s="99">
        <v>0</v>
      </c>
      <c r="CA1633" s="99">
        <v>612.46181958913803</v>
      </c>
      <c r="CB1633" s="99">
        <v>95894.011425971999</v>
      </c>
      <c r="CC1633" s="99">
        <v>746423.02998352097</v>
      </c>
      <c r="CD1633" s="99">
        <v>208185.69619560201</v>
      </c>
      <c r="CE1633" s="99">
        <v>30.163062434876299</v>
      </c>
      <c r="CF1633" s="99">
        <v>5785.3864891529101</v>
      </c>
      <c r="CG1633" s="99">
        <v>40974.580911159501</v>
      </c>
      <c r="CH1633" s="99">
        <v>0</v>
      </c>
      <c r="CI1633" s="99">
        <v>643.45236320048605</v>
      </c>
      <c r="CJ1633" s="99">
        <v>101674.568198204</v>
      </c>
      <c r="CK1633" s="99">
        <v>787702.01783752395</v>
      </c>
      <c r="CL1633" s="99">
        <v>211248.22687911999</v>
      </c>
      <c r="CM1633" s="166">
        <v>1051.95556053519</v>
      </c>
      <c r="CN1633" s="166">
        <v>235293.81476020801</v>
      </c>
      <c r="CO1633" s="166">
        <v>1164333.7944946301</v>
      </c>
      <c r="CP1633" s="99">
        <v>211248.22687911999</v>
      </c>
      <c r="CQ1633" s="99">
        <v>0</v>
      </c>
      <c r="CR1633" s="99">
        <v>0</v>
      </c>
      <c r="CS1633" s="99">
        <v>0</v>
      </c>
      <c r="CT1633" s="99">
        <v>0</v>
      </c>
      <c r="CU1633" s="98">
        <v>539.99326968800005</v>
      </c>
      <c r="CV1633" s="98">
        <v>328.42823345199997</v>
      </c>
      <c r="CW1633" s="98">
        <v>101679.39791512491</v>
      </c>
      <c r="CX1633" s="98">
        <v>787397.61089468049</v>
      </c>
    </row>
    <row r="1634" spans="1:102" x14ac:dyDescent="0.2">
      <c r="A1634" s="98" t="s">
        <v>78</v>
      </c>
      <c r="B1634" s="100">
        <v>39142</v>
      </c>
      <c r="C1634" s="99">
        <v>112.78833170514601</v>
      </c>
      <c r="D1634" s="99">
        <v>80.946301591582596</v>
      </c>
      <c r="E1634" s="99">
        <v>432.67986286431602</v>
      </c>
      <c r="F1634" s="99">
        <v>89.196976977400496</v>
      </c>
      <c r="G1634" s="99">
        <v>16.218912637792499</v>
      </c>
      <c r="H1634" s="99">
        <v>0</v>
      </c>
      <c r="I1634" s="99">
        <v>0</v>
      </c>
      <c r="J1634" s="99">
        <v>335.56549829617097</v>
      </c>
      <c r="K1634" s="99">
        <v>0</v>
      </c>
      <c r="L1634" s="99">
        <v>116.803603712469</v>
      </c>
      <c r="M1634" s="99">
        <v>72.168982429429903</v>
      </c>
      <c r="N1634" s="99">
        <v>106.484032259323</v>
      </c>
      <c r="O1634" s="99">
        <v>81.873685609549298</v>
      </c>
      <c r="P1634" s="99">
        <v>0</v>
      </c>
      <c r="Q1634" s="99">
        <v>258.58467871695802</v>
      </c>
      <c r="R1634" s="99">
        <v>18.4630953469314</v>
      </c>
      <c r="S1634" s="99">
        <v>0</v>
      </c>
      <c r="T1634" s="99">
        <v>8.7746281825238803</v>
      </c>
      <c r="U1634" s="99">
        <v>425.07451070845099</v>
      </c>
      <c r="V1634" s="99">
        <v>9564.5674220323599</v>
      </c>
      <c r="W1634" s="99">
        <v>10337.080360174201</v>
      </c>
      <c r="X1634" s="99">
        <v>77462.412452697798</v>
      </c>
      <c r="Y1634" s="99">
        <v>5144.5342417359398</v>
      </c>
      <c r="Z1634" s="99">
        <v>3339.2946465015398</v>
      </c>
      <c r="AA1634" s="99">
        <v>0</v>
      </c>
      <c r="AB1634" s="99">
        <v>0</v>
      </c>
      <c r="AC1634" s="99">
        <v>120414.765249252</v>
      </c>
      <c r="AD1634" s="99">
        <v>0</v>
      </c>
      <c r="AE1634" s="99">
        <v>8456.8552460670508</v>
      </c>
      <c r="AF1634" s="99">
        <v>5746.1310806870497</v>
      </c>
      <c r="AG1634" s="99">
        <v>15996.321116328199</v>
      </c>
      <c r="AH1634" s="99">
        <v>9605.3658497333508</v>
      </c>
      <c r="AI1634" s="99">
        <v>0</v>
      </c>
      <c r="AJ1634" s="99">
        <v>58054.5665974617</v>
      </c>
      <c r="AK1634" s="99">
        <v>3499.2424113452398</v>
      </c>
      <c r="AL1634" s="99">
        <v>0</v>
      </c>
      <c r="AM1634" s="99">
        <v>1823.99866271019</v>
      </c>
      <c r="AN1634" s="99">
        <v>135841.568361282</v>
      </c>
      <c r="AO1634" s="99">
        <v>85670.740336418196</v>
      </c>
      <c r="AP1634" s="99">
        <v>96231.863917350798</v>
      </c>
      <c r="AQ1634" s="99">
        <v>581809.45746612502</v>
      </c>
      <c r="AR1634" s="99">
        <v>44986.918961048097</v>
      </c>
      <c r="AS1634" s="99">
        <v>23358.436963796601</v>
      </c>
      <c r="AT1634" s="99">
        <v>0</v>
      </c>
      <c r="AU1634" s="99">
        <v>0</v>
      </c>
      <c r="AV1634" s="99">
        <v>356073.92256164597</v>
      </c>
      <c r="AW1634" s="99">
        <v>0</v>
      </c>
      <c r="AX1634" s="99">
        <v>71956.0474882126</v>
      </c>
      <c r="AY1634" s="99">
        <v>45727.435422420502</v>
      </c>
      <c r="AZ1634" s="99">
        <v>113276.039644241</v>
      </c>
      <c r="BA1634" s="99">
        <v>89670.922100067095</v>
      </c>
      <c r="BB1634" s="99">
        <v>0</v>
      </c>
      <c r="BC1634" s="99">
        <v>444153.72290420497</v>
      </c>
      <c r="BD1634" s="99">
        <v>23967.782930374098</v>
      </c>
      <c r="BE1634" s="99">
        <v>0</v>
      </c>
      <c r="BF1634" s="99">
        <v>13957.811854481701</v>
      </c>
      <c r="BG1634" s="99">
        <v>394280.47503662098</v>
      </c>
      <c r="BH1634" s="99">
        <v>9111.6462771892493</v>
      </c>
      <c r="BI1634" s="99">
        <v>9743.1244441270792</v>
      </c>
      <c r="BJ1634" s="99">
        <v>186558.89422225999</v>
      </c>
      <c r="BK1634" s="99">
        <v>12805.282980442</v>
      </c>
      <c r="BL1634" s="99">
        <v>0</v>
      </c>
      <c r="BM1634" s="99">
        <v>0</v>
      </c>
      <c r="BN1634" s="99">
        <v>0</v>
      </c>
      <c r="BO1634" s="99">
        <v>0</v>
      </c>
      <c r="BP1634" s="99">
        <v>0</v>
      </c>
      <c r="BQ1634" s="99">
        <v>0</v>
      </c>
      <c r="BR1634" s="99">
        <v>13690.2912545204</v>
      </c>
      <c r="BS1634" s="99">
        <v>39238.919653415702</v>
      </c>
      <c r="BT1634" s="99">
        <v>17379.218641996398</v>
      </c>
      <c r="BU1634" s="99">
        <v>0</v>
      </c>
      <c r="BV1634" s="99">
        <v>135896.40674591099</v>
      </c>
      <c r="BW1634" s="99">
        <v>2849.1940022706999</v>
      </c>
      <c r="BX1634" s="99">
        <v>0</v>
      </c>
      <c r="BY1634" s="99">
        <v>0</v>
      </c>
      <c r="BZ1634" s="99">
        <v>0</v>
      </c>
      <c r="CA1634" s="99">
        <v>630.07921986281895</v>
      </c>
      <c r="CB1634" s="99">
        <v>97308.105045318604</v>
      </c>
      <c r="CC1634" s="99">
        <v>767324.32404327404</v>
      </c>
      <c r="CD1634" s="99">
        <v>210126.70942688</v>
      </c>
      <c r="CE1634" s="99">
        <v>29.445953105809199</v>
      </c>
      <c r="CF1634" s="99">
        <v>6001.6629547476796</v>
      </c>
      <c r="CG1634" s="99">
        <v>43017.632959365801</v>
      </c>
      <c r="CH1634" s="99">
        <v>0</v>
      </c>
      <c r="CI1634" s="99">
        <v>658.06236804276705</v>
      </c>
      <c r="CJ1634" s="99">
        <v>103620.630932808</v>
      </c>
      <c r="CK1634" s="99">
        <v>810111.83192443801</v>
      </c>
      <c r="CL1634" s="99">
        <v>213740.11892318699</v>
      </c>
      <c r="CM1634" s="166">
        <v>1081.62931706011</v>
      </c>
      <c r="CN1634" s="166">
        <v>239531.27592849699</v>
      </c>
      <c r="CO1634" s="166">
        <v>1203089.6866607701</v>
      </c>
      <c r="CP1634" s="99">
        <v>213740.11892318699</v>
      </c>
      <c r="CQ1634" s="99">
        <v>0</v>
      </c>
      <c r="CR1634" s="99">
        <v>0</v>
      </c>
      <c r="CS1634" s="99">
        <v>0</v>
      </c>
      <c r="CT1634" s="99">
        <v>0</v>
      </c>
      <c r="CU1634" s="98">
        <v>536.43679675500005</v>
      </c>
      <c r="CV1634" s="98">
        <v>351.45424464799999</v>
      </c>
      <c r="CW1634" s="98">
        <v>103309.76800006628</v>
      </c>
      <c r="CX1634" s="98">
        <v>810341.95700263989</v>
      </c>
    </row>
    <row r="1635" spans="1:102" x14ac:dyDescent="0.2">
      <c r="A1635" s="98" t="s">
        <v>78</v>
      </c>
      <c r="B1635" s="100">
        <v>39234</v>
      </c>
      <c r="C1635" s="99">
        <v>118.80525557044901</v>
      </c>
      <c r="D1635" s="99">
        <v>79.783348250202806</v>
      </c>
      <c r="E1635" s="99">
        <v>423.01382115855802</v>
      </c>
      <c r="F1635" s="99">
        <v>84.942564441822498</v>
      </c>
      <c r="G1635" s="99">
        <v>15.8392444698839</v>
      </c>
      <c r="H1635" s="99">
        <v>0</v>
      </c>
      <c r="I1635" s="99">
        <v>0</v>
      </c>
      <c r="J1635" s="99">
        <v>358.79665523394902</v>
      </c>
      <c r="K1635" s="99">
        <v>0</v>
      </c>
      <c r="L1635" s="99">
        <v>109.694310202263</v>
      </c>
      <c r="M1635" s="99">
        <v>78.932653104886398</v>
      </c>
      <c r="N1635" s="99">
        <v>104.111758296378</v>
      </c>
      <c r="O1635" s="99">
        <v>82.932159589603501</v>
      </c>
      <c r="P1635" s="99">
        <v>0</v>
      </c>
      <c r="Q1635" s="99">
        <v>253.36641576141099</v>
      </c>
      <c r="R1635" s="99">
        <v>15.1272293728543</v>
      </c>
      <c r="S1635" s="99">
        <v>0</v>
      </c>
      <c r="T1635" s="99">
        <v>8.8363222280750104</v>
      </c>
      <c r="U1635" s="99">
        <v>437.91030353307701</v>
      </c>
      <c r="V1635" s="99">
        <v>9562.4362487793005</v>
      </c>
      <c r="W1635" s="99">
        <v>10295.462189555201</v>
      </c>
      <c r="X1635" s="99">
        <v>73293.040112495393</v>
      </c>
      <c r="Y1635" s="99">
        <v>5038.73283487558</v>
      </c>
      <c r="Z1635" s="99">
        <v>3027.1162100434299</v>
      </c>
      <c r="AA1635" s="99">
        <v>0</v>
      </c>
      <c r="AB1635" s="99">
        <v>0</v>
      </c>
      <c r="AC1635" s="99">
        <v>128206.597509384</v>
      </c>
      <c r="AD1635" s="99">
        <v>0</v>
      </c>
      <c r="AE1635" s="99">
        <v>6885.8756191134498</v>
      </c>
      <c r="AF1635" s="99">
        <v>6744.9682292342204</v>
      </c>
      <c r="AG1635" s="99">
        <v>15149.034985542299</v>
      </c>
      <c r="AH1635" s="99">
        <v>8165.3898013830203</v>
      </c>
      <c r="AI1635" s="99">
        <v>0</v>
      </c>
      <c r="AJ1635" s="99">
        <v>56267.8603210449</v>
      </c>
      <c r="AK1635" s="99">
        <v>2816.9941871762298</v>
      </c>
      <c r="AL1635" s="99">
        <v>0</v>
      </c>
      <c r="AM1635" s="99">
        <v>1733.13027831912</v>
      </c>
      <c r="AN1635" s="99">
        <v>142595.22554016099</v>
      </c>
      <c r="AO1635" s="99">
        <v>83284.151419639602</v>
      </c>
      <c r="AP1635" s="99">
        <v>85066.663681030303</v>
      </c>
      <c r="AQ1635" s="99">
        <v>555014.14331817604</v>
      </c>
      <c r="AR1635" s="99">
        <v>38600.143015384703</v>
      </c>
      <c r="AS1635" s="99">
        <v>22006.904700994499</v>
      </c>
      <c r="AT1635" s="99">
        <v>0</v>
      </c>
      <c r="AU1635" s="99">
        <v>0</v>
      </c>
      <c r="AV1635" s="99">
        <v>380220.99345779401</v>
      </c>
      <c r="AW1635" s="99">
        <v>0</v>
      </c>
      <c r="AX1635" s="99">
        <v>63363.111571788802</v>
      </c>
      <c r="AY1635" s="99">
        <v>55892.960980415301</v>
      </c>
      <c r="AZ1635" s="99">
        <v>110600.822444916</v>
      </c>
      <c r="BA1635" s="99">
        <v>73617.152953147903</v>
      </c>
      <c r="BB1635" s="99">
        <v>0</v>
      </c>
      <c r="BC1635" s="99">
        <v>424327.91647338902</v>
      </c>
      <c r="BD1635" s="99">
        <v>19656.7761752605</v>
      </c>
      <c r="BE1635" s="99">
        <v>0</v>
      </c>
      <c r="BF1635" s="99">
        <v>14225.2897170782</v>
      </c>
      <c r="BG1635" s="99">
        <v>417060.66151809698</v>
      </c>
      <c r="BH1635" s="99">
        <v>9885.1020799875296</v>
      </c>
      <c r="BI1635" s="99">
        <v>13602.071451306299</v>
      </c>
      <c r="BJ1635" s="99">
        <v>183451.16435623201</v>
      </c>
      <c r="BK1635" s="99">
        <v>11602.3051761389</v>
      </c>
      <c r="BL1635" s="99">
        <v>0</v>
      </c>
      <c r="BM1635" s="99">
        <v>0</v>
      </c>
      <c r="BN1635" s="99">
        <v>0</v>
      </c>
      <c r="BO1635" s="99">
        <v>0</v>
      </c>
      <c r="BP1635" s="99">
        <v>0</v>
      </c>
      <c r="BQ1635" s="99">
        <v>0</v>
      </c>
      <c r="BR1635" s="99">
        <v>15228.5436922312</v>
      </c>
      <c r="BS1635" s="99">
        <v>40818.390171051004</v>
      </c>
      <c r="BT1635" s="99">
        <v>14262.9191035032</v>
      </c>
      <c r="BU1635" s="99">
        <v>0</v>
      </c>
      <c r="BV1635" s="99">
        <v>137456.64560699501</v>
      </c>
      <c r="BW1635" s="99">
        <v>2344.3910016417499</v>
      </c>
      <c r="BX1635" s="99">
        <v>0</v>
      </c>
      <c r="BY1635" s="99">
        <v>0</v>
      </c>
      <c r="BZ1635" s="99">
        <v>0</v>
      </c>
      <c r="CA1635" s="99">
        <v>622.55819844454504</v>
      </c>
      <c r="CB1635" s="99">
        <v>92644.565884590105</v>
      </c>
      <c r="CC1635" s="99">
        <v>727371.08188629197</v>
      </c>
      <c r="CD1635" s="99">
        <v>205310.08420181301</v>
      </c>
      <c r="CE1635" s="99">
        <v>27.138598582940201</v>
      </c>
      <c r="CF1635" s="99">
        <v>5274.7488419413603</v>
      </c>
      <c r="CG1635" s="99">
        <v>38592.245999336199</v>
      </c>
      <c r="CH1635" s="99">
        <v>0</v>
      </c>
      <c r="CI1635" s="99">
        <v>650.98158981651102</v>
      </c>
      <c r="CJ1635" s="99">
        <v>97611.153376579299</v>
      </c>
      <c r="CK1635" s="99">
        <v>765848.52633667004</v>
      </c>
      <c r="CL1635" s="99">
        <v>208630.51499175999</v>
      </c>
      <c r="CM1635" s="166">
        <v>1085.5217424631101</v>
      </c>
      <c r="CN1635" s="166">
        <v>241430.260652542</v>
      </c>
      <c r="CO1635" s="166">
        <v>1179059.0386505099</v>
      </c>
      <c r="CP1635" s="99">
        <v>208630.51499175999</v>
      </c>
      <c r="CQ1635" s="99">
        <v>0</v>
      </c>
      <c r="CR1635" s="99">
        <v>0</v>
      </c>
      <c r="CS1635" s="99">
        <v>0</v>
      </c>
      <c r="CT1635" s="99">
        <v>0</v>
      </c>
      <c r="CU1635" s="98">
        <v>513.40759853199995</v>
      </c>
      <c r="CV1635" s="98">
        <v>373.42887682000003</v>
      </c>
      <c r="CW1635" s="98">
        <v>97919.314726531462</v>
      </c>
      <c r="CX1635" s="98">
        <v>765963.32788562821</v>
      </c>
    </row>
    <row r="1636" spans="1:102" x14ac:dyDescent="0.2">
      <c r="A1636" s="98" t="s">
        <v>78</v>
      </c>
      <c r="B1636" s="100">
        <v>39326</v>
      </c>
      <c r="C1636" s="99">
        <v>119.2072682539</v>
      </c>
      <c r="D1636" s="99">
        <v>70.945827580988393</v>
      </c>
      <c r="E1636" s="99">
        <v>400.92507141456002</v>
      </c>
      <c r="F1636" s="99">
        <v>75.313974132761402</v>
      </c>
      <c r="G1636" s="99">
        <v>17.609437306877201</v>
      </c>
      <c r="H1636" s="99">
        <v>0</v>
      </c>
      <c r="I1636" s="99">
        <v>0</v>
      </c>
      <c r="J1636" s="99">
        <v>380.72904723882698</v>
      </c>
      <c r="K1636" s="99">
        <v>0</v>
      </c>
      <c r="L1636" s="99">
        <v>98.527026795782106</v>
      </c>
      <c r="M1636" s="99">
        <v>73.200588562525795</v>
      </c>
      <c r="N1636" s="99">
        <v>104.209197601303</v>
      </c>
      <c r="O1636" s="99">
        <v>84.658363526686998</v>
      </c>
      <c r="P1636" s="99">
        <v>0</v>
      </c>
      <c r="Q1636" s="99">
        <v>241.30282566323899</v>
      </c>
      <c r="R1636" s="99">
        <v>17.021021333523102</v>
      </c>
      <c r="S1636" s="99">
        <v>0</v>
      </c>
      <c r="T1636" s="99">
        <v>7.0299808776471799</v>
      </c>
      <c r="U1636" s="99">
        <v>447.02299663052003</v>
      </c>
      <c r="V1636" s="99">
        <v>9659.8373068571109</v>
      </c>
      <c r="W1636" s="99">
        <v>9129.8610565662402</v>
      </c>
      <c r="X1636" s="99">
        <v>73533.995894432097</v>
      </c>
      <c r="Y1636" s="99">
        <v>5591.5873600244504</v>
      </c>
      <c r="Z1636" s="99">
        <v>3053.53007483482</v>
      </c>
      <c r="AA1636" s="99">
        <v>0</v>
      </c>
      <c r="AB1636" s="99">
        <v>0</v>
      </c>
      <c r="AC1636" s="99">
        <v>135165.22516441299</v>
      </c>
      <c r="AD1636" s="99">
        <v>0</v>
      </c>
      <c r="AE1636" s="99">
        <v>6420.1901577115104</v>
      </c>
      <c r="AF1636" s="99">
        <v>7404.2745257615998</v>
      </c>
      <c r="AG1636" s="99">
        <v>15520.301353573799</v>
      </c>
      <c r="AH1636" s="99">
        <v>8051.52139002085</v>
      </c>
      <c r="AI1636" s="99">
        <v>0</v>
      </c>
      <c r="AJ1636" s="99">
        <v>54083.709268093102</v>
      </c>
      <c r="AK1636" s="99">
        <v>2899.3196105658999</v>
      </c>
      <c r="AL1636" s="99">
        <v>0</v>
      </c>
      <c r="AM1636" s="99">
        <v>1337.85126340389</v>
      </c>
      <c r="AN1636" s="99">
        <v>146804.666950226</v>
      </c>
      <c r="AO1636" s="99">
        <v>84703.037315368696</v>
      </c>
      <c r="AP1636" s="99">
        <v>66375.993784904495</v>
      </c>
      <c r="AQ1636" s="99">
        <v>554847.864608765</v>
      </c>
      <c r="AR1636" s="99">
        <v>47485.729017734498</v>
      </c>
      <c r="AS1636" s="99">
        <v>22328.383576154702</v>
      </c>
      <c r="AT1636" s="99">
        <v>0</v>
      </c>
      <c r="AU1636" s="99">
        <v>0</v>
      </c>
      <c r="AV1636" s="99">
        <v>399519.82702636701</v>
      </c>
      <c r="AW1636" s="99">
        <v>0</v>
      </c>
      <c r="AX1636" s="99">
        <v>59243.463229656198</v>
      </c>
      <c r="AY1636" s="99">
        <v>61250.037082195297</v>
      </c>
      <c r="AZ1636" s="99">
        <v>111554.45466423</v>
      </c>
      <c r="BA1636" s="99">
        <v>71867.0300140381</v>
      </c>
      <c r="BB1636" s="99">
        <v>0</v>
      </c>
      <c r="BC1636" s="99">
        <v>399515.532970428</v>
      </c>
      <c r="BD1636" s="99">
        <v>20045.034955263101</v>
      </c>
      <c r="BE1636" s="99">
        <v>0</v>
      </c>
      <c r="BF1636" s="99">
        <v>10069.7889280319</v>
      </c>
      <c r="BG1636" s="99">
        <v>429697.90131759603</v>
      </c>
      <c r="BH1636" s="99">
        <v>9606.4938837289792</v>
      </c>
      <c r="BI1636" s="99">
        <v>12046.926069855699</v>
      </c>
      <c r="BJ1636" s="99">
        <v>181212.20873260501</v>
      </c>
      <c r="BK1636" s="99">
        <v>14647.476602554299</v>
      </c>
      <c r="BL1636" s="99">
        <v>0</v>
      </c>
      <c r="BM1636" s="99">
        <v>0</v>
      </c>
      <c r="BN1636" s="99">
        <v>0</v>
      </c>
      <c r="BO1636" s="99">
        <v>0</v>
      </c>
      <c r="BP1636" s="99">
        <v>0</v>
      </c>
      <c r="BQ1636" s="99">
        <v>0</v>
      </c>
      <c r="BR1636" s="99">
        <v>14826.298612475401</v>
      </c>
      <c r="BS1636" s="99">
        <v>40290.964519977599</v>
      </c>
      <c r="BT1636" s="99">
        <v>13941.617585659</v>
      </c>
      <c r="BU1636" s="99">
        <v>0</v>
      </c>
      <c r="BV1636" s="99">
        <v>133259.341808319</v>
      </c>
      <c r="BW1636" s="99">
        <v>2479.3194124698598</v>
      </c>
      <c r="BX1636" s="99">
        <v>0</v>
      </c>
      <c r="BY1636" s="99">
        <v>0</v>
      </c>
      <c r="BZ1636" s="99">
        <v>0</v>
      </c>
      <c r="CA1636" s="99">
        <v>588.44555179029703</v>
      </c>
      <c r="CB1636" s="99">
        <v>92864.023706436201</v>
      </c>
      <c r="CC1636" s="99">
        <v>703116.99703216599</v>
      </c>
      <c r="CD1636" s="99">
        <v>202232.266183853</v>
      </c>
      <c r="CE1636" s="99">
        <v>28.361713131889701</v>
      </c>
      <c r="CF1636" s="99">
        <v>5365.2965243458702</v>
      </c>
      <c r="CG1636" s="99">
        <v>38536.739836216002</v>
      </c>
      <c r="CH1636" s="99">
        <v>0</v>
      </c>
      <c r="CI1636" s="99">
        <v>616.30278331041302</v>
      </c>
      <c r="CJ1636" s="99">
        <v>98265.113574981704</v>
      </c>
      <c r="CK1636" s="99">
        <v>741639.96562194801</v>
      </c>
      <c r="CL1636" s="99">
        <v>206120.78493690499</v>
      </c>
      <c r="CM1636" s="166">
        <v>1065.5899084657401</v>
      </c>
      <c r="CN1636" s="166">
        <v>243637.98750686599</v>
      </c>
      <c r="CO1636" s="166">
        <v>1178906.5914306601</v>
      </c>
      <c r="CP1636" s="99">
        <v>206120.78493690499</v>
      </c>
      <c r="CQ1636" s="99">
        <v>0</v>
      </c>
      <c r="CR1636" s="99">
        <v>0</v>
      </c>
      <c r="CS1636" s="99">
        <v>0</v>
      </c>
      <c r="CT1636" s="99">
        <v>0</v>
      </c>
      <c r="CU1636" s="98">
        <v>477.98941344000002</v>
      </c>
      <c r="CV1636" s="98">
        <v>396.15640834999999</v>
      </c>
      <c r="CW1636" s="98">
        <v>98229.320230782076</v>
      </c>
      <c r="CX1636" s="98">
        <v>741653.73686838197</v>
      </c>
    </row>
    <row r="1637" spans="1:102" x14ac:dyDescent="0.2">
      <c r="A1637" s="98" t="s">
        <v>78</v>
      </c>
      <c r="B1637" s="100">
        <v>39417</v>
      </c>
      <c r="C1637" s="99">
        <v>119.975347869098</v>
      </c>
      <c r="D1637" s="99">
        <v>79.460410835221396</v>
      </c>
      <c r="E1637" s="99">
        <v>395.34260815009497</v>
      </c>
      <c r="F1637" s="99">
        <v>82.407988522201805</v>
      </c>
      <c r="G1637" s="99">
        <v>23.444299480877799</v>
      </c>
      <c r="H1637" s="99">
        <v>0</v>
      </c>
      <c r="I1637" s="99">
        <v>0</v>
      </c>
      <c r="J1637" s="99">
        <v>379.80056442692899</v>
      </c>
      <c r="K1637" s="99">
        <v>0</v>
      </c>
      <c r="L1637" s="99">
        <v>104.840294261463</v>
      </c>
      <c r="M1637" s="99">
        <v>74.256432137452094</v>
      </c>
      <c r="N1637" s="99">
        <v>101.150230426341</v>
      </c>
      <c r="O1637" s="99">
        <v>87.681873111054301</v>
      </c>
      <c r="P1637" s="99">
        <v>0</v>
      </c>
      <c r="Q1637" s="99">
        <v>237.687582248822</v>
      </c>
      <c r="R1637" s="99">
        <v>22.124783402076002</v>
      </c>
      <c r="S1637" s="99">
        <v>0</v>
      </c>
      <c r="T1637" s="99">
        <v>6.2407894420321099</v>
      </c>
      <c r="U1637" s="99">
        <v>446.19873083755402</v>
      </c>
      <c r="V1637" s="99">
        <v>10842.5648860931</v>
      </c>
      <c r="W1637" s="99">
        <v>8685.8731284141504</v>
      </c>
      <c r="X1637" s="99">
        <v>70635.544065475493</v>
      </c>
      <c r="Y1637" s="99">
        <v>5617.0474174618703</v>
      </c>
      <c r="Z1637" s="99">
        <v>3688.9077642560001</v>
      </c>
      <c r="AA1637" s="99">
        <v>0</v>
      </c>
      <c r="AB1637" s="99">
        <v>0</v>
      </c>
      <c r="AC1637" s="99">
        <v>138771.938800812</v>
      </c>
      <c r="AD1637" s="99">
        <v>0</v>
      </c>
      <c r="AE1637" s="99">
        <v>6026.37126994133</v>
      </c>
      <c r="AF1637" s="99">
        <v>8614.91034448147</v>
      </c>
      <c r="AG1637" s="99">
        <v>14740.2891967297</v>
      </c>
      <c r="AH1637" s="99">
        <v>8764.3712465763092</v>
      </c>
      <c r="AI1637" s="99">
        <v>0</v>
      </c>
      <c r="AJ1637" s="99">
        <v>52155.935697555498</v>
      </c>
      <c r="AK1637" s="99">
        <v>3483.4870844483398</v>
      </c>
      <c r="AL1637" s="99">
        <v>0</v>
      </c>
      <c r="AM1637" s="99">
        <v>1175.97482281923</v>
      </c>
      <c r="AN1637" s="99">
        <v>149612.17034721401</v>
      </c>
      <c r="AO1637" s="99">
        <v>95853.892445564299</v>
      </c>
      <c r="AP1637" s="99">
        <v>74765.627032279997</v>
      </c>
      <c r="AQ1637" s="99">
        <v>543467.813148499</v>
      </c>
      <c r="AR1637" s="99">
        <v>47333.5474410057</v>
      </c>
      <c r="AS1637" s="99">
        <v>27506.479166507699</v>
      </c>
      <c r="AT1637" s="99">
        <v>0</v>
      </c>
      <c r="AU1637" s="99">
        <v>0</v>
      </c>
      <c r="AV1637" s="99">
        <v>414984.67979812599</v>
      </c>
      <c r="AW1637" s="99">
        <v>0</v>
      </c>
      <c r="AX1637" s="99">
        <v>56694.4761543274</v>
      </c>
      <c r="AY1637" s="99">
        <v>72975.000744819597</v>
      </c>
      <c r="AZ1637" s="99">
        <v>105988.00003719299</v>
      </c>
      <c r="BA1637" s="99">
        <v>81848.078523635893</v>
      </c>
      <c r="BB1637" s="99">
        <v>0</v>
      </c>
      <c r="BC1637" s="99">
        <v>394514.833335876</v>
      </c>
      <c r="BD1637" s="99">
        <v>25925.990385532401</v>
      </c>
      <c r="BE1637" s="99">
        <v>0</v>
      </c>
      <c r="BF1637" s="99">
        <v>9191.0156835317594</v>
      </c>
      <c r="BG1637" s="99">
        <v>446216.21175003098</v>
      </c>
      <c r="BH1637" s="99">
        <v>11329.588470697399</v>
      </c>
      <c r="BI1637" s="99">
        <v>12740.817209005399</v>
      </c>
      <c r="BJ1637" s="99">
        <v>173035.696912766</v>
      </c>
      <c r="BK1637" s="99">
        <v>14943.877337575001</v>
      </c>
      <c r="BL1637" s="99">
        <v>0</v>
      </c>
      <c r="BM1637" s="99">
        <v>0</v>
      </c>
      <c r="BN1637" s="99">
        <v>0</v>
      </c>
      <c r="BO1637" s="99">
        <v>0</v>
      </c>
      <c r="BP1637" s="99">
        <v>0</v>
      </c>
      <c r="BQ1637" s="99">
        <v>0</v>
      </c>
      <c r="BR1637" s="99">
        <v>16047.6667999029</v>
      </c>
      <c r="BS1637" s="99">
        <v>37397.333666801504</v>
      </c>
      <c r="BT1637" s="99">
        <v>15756.893334984799</v>
      </c>
      <c r="BU1637" s="99">
        <v>0</v>
      </c>
      <c r="BV1637" s="99">
        <v>127827.776844978</v>
      </c>
      <c r="BW1637" s="99">
        <v>3021.8040409684199</v>
      </c>
      <c r="BX1637" s="99">
        <v>0</v>
      </c>
      <c r="BY1637" s="99">
        <v>0</v>
      </c>
      <c r="BZ1637" s="99">
        <v>0</v>
      </c>
      <c r="CA1637" s="99">
        <v>592.64732369035505</v>
      </c>
      <c r="CB1637" s="99">
        <v>90334.032124519304</v>
      </c>
      <c r="CC1637" s="99">
        <v>711219.86721801804</v>
      </c>
      <c r="CD1637" s="99">
        <v>194481.42722702</v>
      </c>
      <c r="CE1637" s="99">
        <v>34.001646119635602</v>
      </c>
      <c r="CF1637" s="99">
        <v>5810.8898420333899</v>
      </c>
      <c r="CG1637" s="99">
        <v>42672.517191886902</v>
      </c>
      <c r="CH1637" s="99">
        <v>0</v>
      </c>
      <c r="CI1637" s="99">
        <v>627.073289461434</v>
      </c>
      <c r="CJ1637" s="99">
        <v>96113.372866630598</v>
      </c>
      <c r="CK1637" s="99">
        <v>754004.31331634498</v>
      </c>
      <c r="CL1637" s="99">
        <v>199119.40139579799</v>
      </c>
      <c r="CM1637" s="166">
        <v>1067.60142622888</v>
      </c>
      <c r="CN1637" s="166">
        <v>245276.47947502101</v>
      </c>
      <c r="CO1637" s="166">
        <v>1197424.2362365699</v>
      </c>
      <c r="CP1637" s="99">
        <v>199119.40139579799</v>
      </c>
      <c r="CQ1637" s="99">
        <v>0</v>
      </c>
      <c r="CR1637" s="99">
        <v>0</v>
      </c>
      <c r="CS1637" s="99">
        <v>0</v>
      </c>
      <c r="CT1637" s="99">
        <v>0</v>
      </c>
      <c r="CU1637" s="98">
        <v>470.82246747200003</v>
      </c>
      <c r="CV1637" s="98">
        <v>398.181734452</v>
      </c>
      <c r="CW1637" s="98">
        <v>96144.921966552691</v>
      </c>
      <c r="CX1637" s="98">
        <v>753892.38440990495</v>
      </c>
    </row>
    <row r="1638" spans="1:102" x14ac:dyDescent="0.2">
      <c r="A1638" s="98" t="s">
        <v>78</v>
      </c>
      <c r="B1638" s="100">
        <v>39508</v>
      </c>
      <c r="C1638" s="99">
        <v>123.119089912623</v>
      </c>
      <c r="D1638" s="99">
        <v>82.088625397533207</v>
      </c>
      <c r="E1638" s="99">
        <v>393.53072349354602</v>
      </c>
      <c r="F1638" s="99">
        <v>88.983723969198806</v>
      </c>
      <c r="G1638" s="99">
        <v>28.551524494774601</v>
      </c>
      <c r="H1638" s="99">
        <v>0</v>
      </c>
      <c r="I1638" s="99">
        <v>0</v>
      </c>
      <c r="J1638" s="99">
        <v>384.43829847872303</v>
      </c>
      <c r="K1638" s="99">
        <v>0</v>
      </c>
      <c r="L1638" s="99">
        <v>112.373104161583</v>
      </c>
      <c r="M1638" s="99">
        <v>75.470480548217907</v>
      </c>
      <c r="N1638" s="99">
        <v>97.594342677854002</v>
      </c>
      <c r="O1638" s="99">
        <v>88.817294944077702</v>
      </c>
      <c r="P1638" s="99">
        <v>0</v>
      </c>
      <c r="Q1638" s="99">
        <v>237.00577326864001</v>
      </c>
      <c r="R1638" s="99">
        <v>23.436801978154101</v>
      </c>
      <c r="S1638" s="99">
        <v>0</v>
      </c>
      <c r="T1638" s="99">
        <v>3.8999241765413899</v>
      </c>
      <c r="U1638" s="99">
        <v>445.547656826675</v>
      </c>
      <c r="V1638" s="99">
        <v>10851.915807962399</v>
      </c>
      <c r="W1638" s="99">
        <v>7774.2494841218004</v>
      </c>
      <c r="X1638" s="99">
        <v>68278.042249679595</v>
      </c>
      <c r="Y1638" s="99">
        <v>4788.9610291123399</v>
      </c>
      <c r="Z1638" s="99">
        <v>4049.0708400011099</v>
      </c>
      <c r="AA1638" s="99">
        <v>0</v>
      </c>
      <c r="AB1638" s="99">
        <v>0</v>
      </c>
      <c r="AC1638" s="99">
        <v>136960.86003112799</v>
      </c>
      <c r="AD1638" s="99">
        <v>0</v>
      </c>
      <c r="AE1638" s="99">
        <v>6870.5121936202004</v>
      </c>
      <c r="AF1638" s="99">
        <v>8683.8937824964505</v>
      </c>
      <c r="AG1638" s="99">
        <v>14209.236346125601</v>
      </c>
      <c r="AH1638" s="99">
        <v>8829.4403007030505</v>
      </c>
      <c r="AI1638" s="99">
        <v>0</v>
      </c>
      <c r="AJ1638" s="99">
        <v>51289.202220439904</v>
      </c>
      <c r="AK1638" s="99">
        <v>3387.95502385497</v>
      </c>
      <c r="AL1638" s="99">
        <v>0</v>
      </c>
      <c r="AM1638" s="99">
        <v>397.83043704927002</v>
      </c>
      <c r="AN1638" s="99">
        <v>146542.89272499099</v>
      </c>
      <c r="AO1638" s="99">
        <v>98368.424922943101</v>
      </c>
      <c r="AP1638" s="99">
        <v>77619.656683921799</v>
      </c>
      <c r="AQ1638" s="99">
        <v>520963.00830841099</v>
      </c>
      <c r="AR1638" s="99">
        <v>43882.1913166046</v>
      </c>
      <c r="AS1638" s="99">
        <v>32311.6787700653</v>
      </c>
      <c r="AT1638" s="99">
        <v>0</v>
      </c>
      <c r="AU1638" s="99">
        <v>0</v>
      </c>
      <c r="AV1638" s="99">
        <v>424829.74160766602</v>
      </c>
      <c r="AW1638" s="99">
        <v>0</v>
      </c>
      <c r="AX1638" s="99">
        <v>61757.864366531401</v>
      </c>
      <c r="AY1638" s="99">
        <v>74428.226697921797</v>
      </c>
      <c r="AZ1638" s="99">
        <v>100958.36700248699</v>
      </c>
      <c r="BA1638" s="99">
        <v>79623.698545455904</v>
      </c>
      <c r="BB1638" s="99">
        <v>0</v>
      </c>
      <c r="BC1638" s="99">
        <v>387151.218955994</v>
      </c>
      <c r="BD1638" s="99">
        <v>27873.500098466899</v>
      </c>
      <c r="BE1638" s="99">
        <v>0</v>
      </c>
      <c r="BF1638" s="99">
        <v>2899.1707930266898</v>
      </c>
      <c r="BG1638" s="99">
        <v>450202.96673965501</v>
      </c>
      <c r="BH1638" s="99">
        <v>12085.1120797396</v>
      </c>
      <c r="BI1638" s="99">
        <v>11652.8048840761</v>
      </c>
      <c r="BJ1638" s="99">
        <v>151202.107707977</v>
      </c>
      <c r="BK1638" s="99">
        <v>12795.867879748301</v>
      </c>
      <c r="BL1638" s="99">
        <v>0</v>
      </c>
      <c r="BM1638" s="99">
        <v>0</v>
      </c>
      <c r="BN1638" s="99">
        <v>0</v>
      </c>
      <c r="BO1638" s="99">
        <v>0</v>
      </c>
      <c r="BP1638" s="99">
        <v>0</v>
      </c>
      <c r="BQ1638" s="99">
        <v>0</v>
      </c>
      <c r="BR1638" s="99">
        <v>14760.080556631099</v>
      </c>
      <c r="BS1638" s="99">
        <v>31552.353969097101</v>
      </c>
      <c r="BT1638" s="99">
        <v>15485.647108197199</v>
      </c>
      <c r="BU1638" s="99">
        <v>0</v>
      </c>
      <c r="BV1638" s="99">
        <v>113096.753966331</v>
      </c>
      <c r="BW1638" s="99">
        <v>3197.13636001945</v>
      </c>
      <c r="BX1638" s="99">
        <v>0</v>
      </c>
      <c r="BY1638" s="99">
        <v>0</v>
      </c>
      <c r="BZ1638" s="99">
        <v>0</v>
      </c>
      <c r="CA1638" s="99">
        <v>602.58516401797499</v>
      </c>
      <c r="CB1638" s="99">
        <v>88569.322795867905</v>
      </c>
      <c r="CC1638" s="99">
        <v>699579.58222198498</v>
      </c>
      <c r="CD1638" s="99">
        <v>179236.51409912101</v>
      </c>
      <c r="CE1638" s="99">
        <v>33.287345400545703</v>
      </c>
      <c r="CF1638" s="99">
        <v>5040.8375400304803</v>
      </c>
      <c r="CG1638" s="99">
        <v>40184.521168708801</v>
      </c>
      <c r="CH1638" s="99">
        <v>0</v>
      </c>
      <c r="CI1638" s="99">
        <v>634.87200430780604</v>
      </c>
      <c r="CJ1638" s="99">
        <v>93839.893555641203</v>
      </c>
      <c r="CK1638" s="99">
        <v>739628.73073577904</v>
      </c>
      <c r="CL1638" s="99">
        <v>184465.54769897499</v>
      </c>
      <c r="CM1638" s="166">
        <v>1074.73568150401</v>
      </c>
      <c r="CN1638" s="166">
        <v>240570.42489051801</v>
      </c>
      <c r="CO1638" s="166">
        <v>1186811.79850769</v>
      </c>
      <c r="CP1638" s="99">
        <v>184465.54769897499</v>
      </c>
      <c r="CQ1638" s="99">
        <v>0</v>
      </c>
      <c r="CR1638" s="99">
        <v>0</v>
      </c>
      <c r="CS1638" s="99">
        <v>0</v>
      </c>
      <c r="CT1638" s="99">
        <v>0</v>
      </c>
      <c r="CU1638" s="98">
        <v>460.93855057799999</v>
      </c>
      <c r="CV1638" s="98">
        <v>408.67434347800003</v>
      </c>
      <c r="CW1638" s="98">
        <v>93610.160335898385</v>
      </c>
      <c r="CX1638" s="98">
        <v>739764.10339069378</v>
      </c>
    </row>
    <row r="1639" spans="1:102" x14ac:dyDescent="0.2">
      <c r="A1639" s="98" t="s">
        <v>78</v>
      </c>
      <c r="B1639" s="100">
        <v>39600</v>
      </c>
      <c r="C1639" s="99">
        <v>129.478708950803</v>
      </c>
      <c r="D1639" s="99">
        <v>61.176751202903702</v>
      </c>
      <c r="E1639" s="99">
        <v>389.193886518478</v>
      </c>
      <c r="F1639" s="99">
        <v>86.054718748666303</v>
      </c>
      <c r="G1639" s="99">
        <v>29.037961988942701</v>
      </c>
      <c r="H1639" s="99">
        <v>0</v>
      </c>
      <c r="I1639" s="99">
        <v>0</v>
      </c>
      <c r="J1639" s="99">
        <v>397.60523397847999</v>
      </c>
      <c r="K1639" s="99">
        <v>0</v>
      </c>
      <c r="L1639" s="99">
        <v>111.130359500647</v>
      </c>
      <c r="M1639" s="99">
        <v>70.611064690165193</v>
      </c>
      <c r="N1639" s="99">
        <v>101.004408211447</v>
      </c>
      <c r="O1639" s="99">
        <v>91.999825144186602</v>
      </c>
      <c r="P1639" s="99">
        <v>0</v>
      </c>
      <c r="Q1639" s="99">
        <v>209.42910753563001</v>
      </c>
      <c r="R1639" s="99">
        <v>23.156136248027899</v>
      </c>
      <c r="S1639" s="99">
        <v>0</v>
      </c>
      <c r="T1639" s="99">
        <v>3.9319261641357999</v>
      </c>
      <c r="U1639" s="99">
        <v>452.264192223549</v>
      </c>
      <c r="V1639" s="99">
        <v>11150.9979608059</v>
      </c>
      <c r="W1639" s="99">
        <v>6101.9890244007102</v>
      </c>
      <c r="X1639" s="99">
        <v>70871.948862075806</v>
      </c>
      <c r="Y1639" s="99">
        <v>7165.6507614850998</v>
      </c>
      <c r="Z1639" s="99">
        <v>4167.4823414683297</v>
      </c>
      <c r="AA1639" s="99">
        <v>0</v>
      </c>
      <c r="AB1639" s="99">
        <v>0</v>
      </c>
      <c r="AC1639" s="99">
        <v>141249.794061661</v>
      </c>
      <c r="AD1639" s="99">
        <v>0</v>
      </c>
      <c r="AE1639" s="99">
        <v>6458.8549696803102</v>
      </c>
      <c r="AF1639" s="99">
        <v>8314.3718813657797</v>
      </c>
      <c r="AG1639" s="99">
        <v>14425.403191328</v>
      </c>
      <c r="AH1639" s="99">
        <v>10120.1874673367</v>
      </c>
      <c r="AI1639" s="99">
        <v>0</v>
      </c>
      <c r="AJ1639" s="99">
        <v>46992.613627910599</v>
      </c>
      <c r="AK1639" s="99">
        <v>3322.7506085038199</v>
      </c>
      <c r="AL1639" s="99">
        <v>0</v>
      </c>
      <c r="AM1639" s="99">
        <v>478.12722840905201</v>
      </c>
      <c r="AN1639" s="99">
        <v>151062.48324584999</v>
      </c>
      <c r="AO1639" s="99">
        <v>102036.78966522199</v>
      </c>
      <c r="AP1639" s="99">
        <v>42527.512796401999</v>
      </c>
      <c r="AQ1639" s="99">
        <v>550820.49370574998</v>
      </c>
      <c r="AR1639" s="99">
        <v>49844.236701011701</v>
      </c>
      <c r="AS1639" s="99">
        <v>33189.398781299598</v>
      </c>
      <c r="AT1639" s="99">
        <v>0</v>
      </c>
      <c r="AU1639" s="99">
        <v>0</v>
      </c>
      <c r="AV1639" s="99">
        <v>444479.65481185901</v>
      </c>
      <c r="AW1639" s="99">
        <v>0</v>
      </c>
      <c r="AX1639" s="99">
        <v>63040.1964068413</v>
      </c>
      <c r="AY1639" s="99">
        <v>74392.025062561006</v>
      </c>
      <c r="AZ1639" s="99">
        <v>104350.154519081</v>
      </c>
      <c r="BA1639" s="99">
        <v>90270.743686675996</v>
      </c>
      <c r="BB1639" s="99">
        <v>0</v>
      </c>
      <c r="BC1639" s="99">
        <v>357569.16641616798</v>
      </c>
      <c r="BD1639" s="99">
        <v>28396.7008066177</v>
      </c>
      <c r="BE1639" s="99">
        <v>0</v>
      </c>
      <c r="BF1639" s="99">
        <v>3445.1317109167599</v>
      </c>
      <c r="BG1639" s="99">
        <v>470448.81116104103</v>
      </c>
      <c r="BH1639" s="99">
        <v>12483.7444232702</v>
      </c>
      <c r="BI1639" s="99">
        <v>8624.9382950067502</v>
      </c>
      <c r="BJ1639" s="99">
        <v>161862.72608566299</v>
      </c>
      <c r="BK1639" s="99">
        <v>14821.281188368799</v>
      </c>
      <c r="BL1639" s="99">
        <v>0</v>
      </c>
      <c r="BM1639" s="99">
        <v>0</v>
      </c>
      <c r="BN1639" s="99">
        <v>0</v>
      </c>
      <c r="BO1639" s="99">
        <v>0</v>
      </c>
      <c r="BP1639" s="99">
        <v>0</v>
      </c>
      <c r="BQ1639" s="99">
        <v>0</v>
      </c>
      <c r="BR1639" s="99">
        <v>14816.416302919401</v>
      </c>
      <c r="BS1639" s="99">
        <v>39233.152769088701</v>
      </c>
      <c r="BT1639" s="99">
        <v>17502.3130793571</v>
      </c>
      <c r="BU1639" s="99">
        <v>0</v>
      </c>
      <c r="BV1639" s="99">
        <v>112133.507741928</v>
      </c>
      <c r="BW1639" s="99">
        <v>3262.9963549077502</v>
      </c>
      <c r="BX1639" s="99">
        <v>0</v>
      </c>
      <c r="BY1639" s="99">
        <v>0</v>
      </c>
      <c r="BZ1639" s="99">
        <v>0</v>
      </c>
      <c r="CA1639" s="99">
        <v>580.46465180069197</v>
      </c>
      <c r="CB1639" s="99">
        <v>86150.1912603378</v>
      </c>
      <c r="CC1639" s="99">
        <v>695509.76246643101</v>
      </c>
      <c r="CD1639" s="99">
        <v>181530.92029380801</v>
      </c>
      <c r="CE1639" s="99">
        <v>33.3297246089205</v>
      </c>
      <c r="CF1639" s="99">
        <v>4990.4019171595601</v>
      </c>
      <c r="CG1639" s="99">
        <v>39466.123229980498</v>
      </c>
      <c r="CH1639" s="99">
        <v>0</v>
      </c>
      <c r="CI1639" s="99">
        <v>614.98733998835098</v>
      </c>
      <c r="CJ1639" s="99">
        <v>90943.899312019304</v>
      </c>
      <c r="CK1639" s="99">
        <v>735189.53639221203</v>
      </c>
      <c r="CL1639" s="99">
        <v>186711.56195640599</v>
      </c>
      <c r="CM1639" s="166">
        <v>1058.5926261842301</v>
      </c>
      <c r="CN1639" s="166">
        <v>243584.84625816299</v>
      </c>
      <c r="CO1639" s="166">
        <v>1205152.7791595501</v>
      </c>
      <c r="CP1639" s="99">
        <v>186711.56195640599</v>
      </c>
      <c r="CQ1639" s="99">
        <v>0</v>
      </c>
      <c r="CR1639" s="99">
        <v>0</v>
      </c>
      <c r="CS1639" s="99">
        <v>0</v>
      </c>
      <c r="CT1639" s="99">
        <v>0</v>
      </c>
      <c r="CU1639" s="98">
        <v>447.55113682000001</v>
      </c>
      <c r="CV1639" s="98">
        <v>420.67715835299998</v>
      </c>
      <c r="CW1639" s="98">
        <v>91140.593177497358</v>
      </c>
      <c r="CX1639" s="98">
        <v>734975.88569641148</v>
      </c>
    </row>
    <row r="1640" spans="1:102" x14ac:dyDescent="0.2">
      <c r="A1640" s="98" t="s">
        <v>78</v>
      </c>
      <c r="B1640" s="100">
        <v>39692</v>
      </c>
      <c r="C1640" s="99">
        <v>140.51455170288699</v>
      </c>
      <c r="D1640" s="99">
        <v>102.525719170459</v>
      </c>
      <c r="E1640" s="99">
        <v>368.36222967132898</v>
      </c>
      <c r="F1640" s="99">
        <v>77.673308045603306</v>
      </c>
      <c r="G1640" s="99">
        <v>28.0348198499996</v>
      </c>
      <c r="H1640" s="99">
        <v>0</v>
      </c>
      <c r="I1640" s="99">
        <v>0</v>
      </c>
      <c r="J1640" s="99">
        <v>399.30810239165999</v>
      </c>
      <c r="K1640" s="99">
        <v>0</v>
      </c>
      <c r="L1640" s="99">
        <v>111.72886519320301</v>
      </c>
      <c r="M1640" s="99">
        <v>68.773552502505495</v>
      </c>
      <c r="N1640" s="99">
        <v>95.3632113859057</v>
      </c>
      <c r="O1640" s="99">
        <v>96.900127568282201</v>
      </c>
      <c r="P1640" s="99">
        <v>0</v>
      </c>
      <c r="Q1640" s="99">
        <v>245.60157815180699</v>
      </c>
      <c r="R1640" s="99">
        <v>23.087006654357499</v>
      </c>
      <c r="S1640" s="99">
        <v>0</v>
      </c>
      <c r="T1640" s="99">
        <v>5.0291484083863898</v>
      </c>
      <c r="U1640" s="99">
        <v>459.48602531477798</v>
      </c>
      <c r="V1640" s="99">
        <v>11961.731258034701</v>
      </c>
      <c r="W1640" s="99">
        <v>17403.755984067899</v>
      </c>
      <c r="X1640" s="99">
        <v>71509.482499122605</v>
      </c>
      <c r="Y1640" s="99">
        <v>4754.3531269431096</v>
      </c>
      <c r="Z1640" s="99">
        <v>4458.2897885441798</v>
      </c>
      <c r="AA1640" s="99">
        <v>0</v>
      </c>
      <c r="AB1640" s="99">
        <v>0</v>
      </c>
      <c r="AC1640" s="99">
        <v>140339.73887252799</v>
      </c>
      <c r="AD1640" s="99">
        <v>0</v>
      </c>
      <c r="AE1640" s="99">
        <v>8377.21275639534</v>
      </c>
      <c r="AF1640" s="99">
        <v>8702.2625874280893</v>
      </c>
      <c r="AG1640" s="99">
        <v>13580.1660045385</v>
      </c>
      <c r="AH1640" s="99">
        <v>9577.0187093019504</v>
      </c>
      <c r="AI1640" s="99">
        <v>0</v>
      </c>
      <c r="AJ1640" s="99">
        <v>58401.344658374801</v>
      </c>
      <c r="AK1640" s="99">
        <v>3394.0260648429398</v>
      </c>
      <c r="AL1640" s="99">
        <v>0</v>
      </c>
      <c r="AM1640" s="99">
        <v>732.06447563320398</v>
      </c>
      <c r="AN1640" s="99">
        <v>151318.37474060099</v>
      </c>
      <c r="AO1640" s="99">
        <v>112941.54296970399</v>
      </c>
      <c r="AP1640" s="99">
        <v>134820.24377822899</v>
      </c>
      <c r="AQ1640" s="99">
        <v>549571.53361511196</v>
      </c>
      <c r="AR1640" s="99">
        <v>41393.854174614004</v>
      </c>
      <c r="AS1640" s="99">
        <v>35459.687636852301</v>
      </c>
      <c r="AT1640" s="99">
        <v>0</v>
      </c>
      <c r="AU1640" s="99">
        <v>0</v>
      </c>
      <c r="AV1640" s="99">
        <v>450142.76454162598</v>
      </c>
      <c r="AW1640" s="99">
        <v>0</v>
      </c>
      <c r="AX1640" s="99">
        <v>66317.5735960007</v>
      </c>
      <c r="AY1640" s="99">
        <v>75146.431229591399</v>
      </c>
      <c r="AZ1640" s="99">
        <v>98971.803308486895</v>
      </c>
      <c r="BA1640" s="99">
        <v>91965.075129509001</v>
      </c>
      <c r="BB1640" s="99">
        <v>0</v>
      </c>
      <c r="BC1640" s="99">
        <v>456685.82972717303</v>
      </c>
      <c r="BD1640" s="99">
        <v>28551.891430854801</v>
      </c>
      <c r="BE1640" s="99">
        <v>0</v>
      </c>
      <c r="BF1640" s="99">
        <v>5445.8451833128902</v>
      </c>
      <c r="BG1640" s="99">
        <v>480574.64093399001</v>
      </c>
      <c r="BH1640" s="99">
        <v>14836.057210802999</v>
      </c>
      <c r="BI1640" s="99">
        <v>21376.030401229898</v>
      </c>
      <c r="BJ1640" s="99">
        <v>155459.75386238101</v>
      </c>
      <c r="BK1640" s="99">
        <v>10653.6313108206</v>
      </c>
      <c r="BL1640" s="99">
        <v>0</v>
      </c>
      <c r="BM1640" s="99">
        <v>0</v>
      </c>
      <c r="BN1640" s="99">
        <v>0</v>
      </c>
      <c r="BO1640" s="99">
        <v>0</v>
      </c>
      <c r="BP1640" s="99">
        <v>0</v>
      </c>
      <c r="BQ1640" s="99">
        <v>0</v>
      </c>
      <c r="BR1640" s="99">
        <v>15475.0032516718</v>
      </c>
      <c r="BS1640" s="99">
        <v>29966.098234176599</v>
      </c>
      <c r="BT1640" s="99">
        <v>17799.8622488976</v>
      </c>
      <c r="BU1640" s="99">
        <v>0</v>
      </c>
      <c r="BV1640" s="99">
        <v>127061.25395774801</v>
      </c>
      <c r="BW1640" s="99">
        <v>3288.5247407257598</v>
      </c>
      <c r="BX1640" s="99">
        <v>0</v>
      </c>
      <c r="BY1640" s="99">
        <v>0</v>
      </c>
      <c r="BZ1640" s="99">
        <v>0</v>
      </c>
      <c r="CA1640" s="99">
        <v>608.42582339793398</v>
      </c>
      <c r="CB1640" s="99">
        <v>100505.181939125</v>
      </c>
      <c r="CC1640" s="99">
        <v>789539.77133178699</v>
      </c>
      <c r="CD1640" s="99">
        <v>190331.978479385</v>
      </c>
      <c r="CE1640" s="99">
        <v>33.485055764671401</v>
      </c>
      <c r="CF1640" s="99">
        <v>5404.2333562374097</v>
      </c>
      <c r="CG1640" s="99">
        <v>42813.941874504097</v>
      </c>
      <c r="CH1640" s="99">
        <v>0</v>
      </c>
      <c r="CI1640" s="99">
        <v>641.26771540939797</v>
      </c>
      <c r="CJ1640" s="99">
        <v>105932.474833488</v>
      </c>
      <c r="CK1640" s="99">
        <v>832146.83214569103</v>
      </c>
      <c r="CL1640" s="99">
        <v>195428.13936614999</v>
      </c>
      <c r="CM1640" s="166">
        <v>1100.0193441957199</v>
      </c>
      <c r="CN1640" s="166">
        <v>256724.54813194301</v>
      </c>
      <c r="CO1640" s="166">
        <v>1324437.06758118</v>
      </c>
      <c r="CP1640" s="99">
        <v>195428.13936614999</v>
      </c>
      <c r="CQ1640" s="99">
        <v>0</v>
      </c>
      <c r="CR1640" s="99">
        <v>0</v>
      </c>
      <c r="CS1640" s="99">
        <v>0</v>
      </c>
      <c r="CT1640" s="99">
        <v>0</v>
      </c>
      <c r="CU1640" s="98">
        <v>434.488386021</v>
      </c>
      <c r="CV1640" s="98">
        <v>422.689460107</v>
      </c>
      <c r="CW1640" s="98">
        <v>105909.41529536241</v>
      </c>
      <c r="CX1640" s="98">
        <v>832353.71320629108</v>
      </c>
    </row>
    <row r="1641" spans="1:102" x14ac:dyDescent="0.2">
      <c r="A1641" s="98" t="s">
        <v>78</v>
      </c>
      <c r="B1641" s="100">
        <v>39783</v>
      </c>
      <c r="C1641" s="99">
        <v>145.76918371394299</v>
      </c>
      <c r="D1641" s="99">
        <v>110.60489518381701</v>
      </c>
      <c r="E1641" s="99">
        <v>362.19504371285399</v>
      </c>
      <c r="F1641" s="99">
        <v>69.718742453493206</v>
      </c>
      <c r="G1641" s="99">
        <v>33.2197718587704</v>
      </c>
      <c r="H1641" s="99">
        <v>0</v>
      </c>
      <c r="I1641" s="99">
        <v>0</v>
      </c>
      <c r="J1641" s="99">
        <v>400.13483227416901</v>
      </c>
      <c r="K1641" s="99">
        <v>0</v>
      </c>
      <c r="L1641" s="99">
        <v>106.16567196976401</v>
      </c>
      <c r="M1641" s="99">
        <v>67.777942496351898</v>
      </c>
      <c r="N1641" s="99">
        <v>94.923054816201301</v>
      </c>
      <c r="O1641" s="99">
        <v>104.470383867621</v>
      </c>
      <c r="P1641" s="99">
        <v>0</v>
      </c>
      <c r="Q1641" s="99">
        <v>257.88160635530897</v>
      </c>
      <c r="R1641" s="99">
        <v>21.345189536223199</v>
      </c>
      <c r="S1641" s="99">
        <v>0</v>
      </c>
      <c r="T1641" s="99">
        <v>5.1971070460858799</v>
      </c>
      <c r="U1641" s="99">
        <v>463.69200176000601</v>
      </c>
      <c r="V1641" s="99">
        <v>12127.116081595401</v>
      </c>
      <c r="W1641" s="99">
        <v>19958.001623153701</v>
      </c>
      <c r="X1641" s="99">
        <v>70315.15625</v>
      </c>
      <c r="Y1641" s="99">
        <v>3769.6640188097999</v>
      </c>
      <c r="Z1641" s="99">
        <v>5480.1722905039796</v>
      </c>
      <c r="AA1641" s="99">
        <v>0</v>
      </c>
      <c r="AB1641" s="99">
        <v>0</v>
      </c>
      <c r="AC1641" s="99">
        <v>138732.49830246001</v>
      </c>
      <c r="AD1641" s="99">
        <v>0</v>
      </c>
      <c r="AE1641" s="99">
        <v>8191.6072088479996</v>
      </c>
      <c r="AF1641" s="99">
        <v>8543.7176176309604</v>
      </c>
      <c r="AG1641" s="99">
        <v>12756.4954171181</v>
      </c>
      <c r="AH1641" s="99">
        <v>9386.2772320508993</v>
      </c>
      <c r="AI1641" s="99">
        <v>0</v>
      </c>
      <c r="AJ1641" s="99">
        <v>62395.370040416703</v>
      </c>
      <c r="AK1641" s="99">
        <v>3595.39805230498</v>
      </c>
      <c r="AL1641" s="99">
        <v>0</v>
      </c>
      <c r="AM1641" s="99">
        <v>508.72831101343002</v>
      </c>
      <c r="AN1641" s="99">
        <v>149721.58839225801</v>
      </c>
      <c r="AO1641" s="99">
        <v>110477.48516178101</v>
      </c>
      <c r="AP1641" s="99">
        <v>160879.33724594099</v>
      </c>
      <c r="AQ1641" s="99">
        <v>544421.25029754604</v>
      </c>
      <c r="AR1641" s="99">
        <v>32426.597252368902</v>
      </c>
      <c r="AS1641" s="99">
        <v>42800.806684493997</v>
      </c>
      <c r="AT1641" s="99">
        <v>0</v>
      </c>
      <c r="AU1641" s="99">
        <v>0</v>
      </c>
      <c r="AV1641" s="99">
        <v>443155.68092727702</v>
      </c>
      <c r="AW1641" s="99">
        <v>0</v>
      </c>
      <c r="AX1641" s="99">
        <v>67343.743469238296</v>
      </c>
      <c r="AY1641" s="99">
        <v>74382.334022522002</v>
      </c>
      <c r="AZ1641" s="99">
        <v>93516.801813125596</v>
      </c>
      <c r="BA1641" s="99">
        <v>84219.017472267195</v>
      </c>
      <c r="BB1641" s="99">
        <v>0</v>
      </c>
      <c r="BC1641" s="99">
        <v>488982.97074508702</v>
      </c>
      <c r="BD1641" s="99">
        <v>29578.385053157799</v>
      </c>
      <c r="BE1641" s="99">
        <v>0</v>
      </c>
      <c r="BF1641" s="99">
        <v>3440.12299478054</v>
      </c>
      <c r="BG1641" s="99">
        <v>475213.71094512899</v>
      </c>
      <c r="BH1641" s="99">
        <v>15188.6053236723</v>
      </c>
      <c r="BI1641" s="99">
        <v>26186.704529047001</v>
      </c>
      <c r="BJ1641" s="99">
        <v>152442.94928741499</v>
      </c>
      <c r="BK1641" s="99">
        <v>9109.2801414728201</v>
      </c>
      <c r="BL1641" s="99">
        <v>0</v>
      </c>
      <c r="BM1641" s="99">
        <v>0</v>
      </c>
      <c r="BN1641" s="99">
        <v>0</v>
      </c>
      <c r="BO1641" s="99">
        <v>0</v>
      </c>
      <c r="BP1641" s="99">
        <v>0</v>
      </c>
      <c r="BQ1641" s="99">
        <v>0</v>
      </c>
      <c r="BR1641" s="99">
        <v>15645.818892478899</v>
      </c>
      <c r="BS1641" s="99">
        <v>28971.413470983502</v>
      </c>
      <c r="BT1641" s="99">
        <v>16406.581835508299</v>
      </c>
      <c r="BU1641" s="99">
        <v>0</v>
      </c>
      <c r="BV1641" s="99">
        <v>133190.63290214501</v>
      </c>
      <c r="BW1641" s="99">
        <v>3585.0423463583002</v>
      </c>
      <c r="BX1641" s="99">
        <v>0</v>
      </c>
      <c r="BY1641" s="99">
        <v>0</v>
      </c>
      <c r="BZ1641" s="99">
        <v>0</v>
      </c>
      <c r="CA1641" s="99">
        <v>616.03230941295601</v>
      </c>
      <c r="CB1641" s="99">
        <v>104238.165299416</v>
      </c>
      <c r="CC1641" s="99">
        <v>818746.59083557106</v>
      </c>
      <c r="CD1641" s="99">
        <v>191261.506092072</v>
      </c>
      <c r="CE1641" s="99">
        <v>37.7436134559102</v>
      </c>
      <c r="CF1641" s="99">
        <v>6227.5550905466098</v>
      </c>
      <c r="CG1641" s="99">
        <v>48450.603741168998</v>
      </c>
      <c r="CH1641" s="99">
        <v>0</v>
      </c>
      <c r="CI1641" s="99">
        <v>654.039015457034</v>
      </c>
      <c r="CJ1641" s="99">
        <v>110419.976741791</v>
      </c>
      <c r="CK1641" s="99">
        <v>867127.32878875697</v>
      </c>
      <c r="CL1641" s="99">
        <v>198031.06683349601</v>
      </c>
      <c r="CM1641" s="166">
        <v>1113.0021490752699</v>
      </c>
      <c r="CN1641" s="166">
        <v>261635.888841629</v>
      </c>
      <c r="CO1641" s="166">
        <v>1344335.56610107</v>
      </c>
      <c r="CP1641" s="99">
        <v>198031.06683349601</v>
      </c>
      <c r="CQ1641" s="99">
        <v>0</v>
      </c>
      <c r="CR1641" s="99">
        <v>0</v>
      </c>
      <c r="CS1641" s="99">
        <v>0</v>
      </c>
      <c r="CT1641" s="99">
        <v>0</v>
      </c>
      <c r="CU1641" s="98">
        <v>429.17395268199999</v>
      </c>
      <c r="CV1641" s="98">
        <v>428.37226850899998</v>
      </c>
      <c r="CW1641" s="98">
        <v>110465.7203899626</v>
      </c>
      <c r="CX1641" s="98">
        <v>867197.19457674003</v>
      </c>
    </row>
    <row r="1642" spans="1:102" x14ac:dyDescent="0.2">
      <c r="A1642" s="98" t="s">
        <v>78</v>
      </c>
      <c r="B1642" s="100">
        <v>39873</v>
      </c>
      <c r="C1642" s="99">
        <v>150.365559410304</v>
      </c>
      <c r="D1642" s="99">
        <v>107.25913888774799</v>
      </c>
      <c r="E1642" s="99">
        <v>353.541936863214</v>
      </c>
      <c r="F1642" s="99">
        <v>59.511136597953701</v>
      </c>
      <c r="G1642" s="99">
        <v>36.411371740978197</v>
      </c>
      <c r="H1642" s="99">
        <v>0</v>
      </c>
      <c r="I1642" s="99">
        <v>0</v>
      </c>
      <c r="J1642" s="99">
        <v>406.090252209455</v>
      </c>
      <c r="K1642" s="99">
        <v>0</v>
      </c>
      <c r="L1642" s="99">
        <v>91.9331991784275</v>
      </c>
      <c r="M1642" s="99">
        <v>63.696649341844001</v>
      </c>
      <c r="N1642" s="99">
        <v>91.876062256284101</v>
      </c>
      <c r="O1642" s="99">
        <v>112.958942119032</v>
      </c>
      <c r="P1642" s="99">
        <v>0</v>
      </c>
      <c r="Q1642" s="99">
        <v>261.68504033237701</v>
      </c>
      <c r="R1642" s="99">
        <v>23.658776547526902</v>
      </c>
      <c r="S1642" s="99">
        <v>0</v>
      </c>
      <c r="T1642" s="99">
        <v>5.8248134633759001</v>
      </c>
      <c r="U1642" s="99">
        <v>457.68774279579497</v>
      </c>
      <c r="V1642" s="99">
        <v>12993.8139760494</v>
      </c>
      <c r="W1642" s="99">
        <v>16624.806266307802</v>
      </c>
      <c r="X1642" s="99">
        <v>74919.378899574294</v>
      </c>
      <c r="Y1642" s="99">
        <v>3504.7909110486498</v>
      </c>
      <c r="Z1642" s="99">
        <v>6247.4835166931198</v>
      </c>
      <c r="AA1642" s="99">
        <v>0</v>
      </c>
      <c r="AB1642" s="99">
        <v>0</v>
      </c>
      <c r="AC1642" s="99">
        <v>141195.632575989</v>
      </c>
      <c r="AD1642" s="99">
        <v>0</v>
      </c>
      <c r="AE1642" s="99">
        <v>7550.2426006794003</v>
      </c>
      <c r="AF1642" s="99">
        <v>8712.8200827837009</v>
      </c>
      <c r="AG1642" s="99">
        <v>12415.128887176499</v>
      </c>
      <c r="AH1642" s="99">
        <v>10454.252839803699</v>
      </c>
      <c r="AI1642" s="99">
        <v>0</v>
      </c>
      <c r="AJ1642" s="99">
        <v>64059.005485534697</v>
      </c>
      <c r="AK1642" s="99">
        <v>4113.9551236629504</v>
      </c>
      <c r="AL1642" s="99">
        <v>0</v>
      </c>
      <c r="AM1642" s="99">
        <v>690.41375919431403</v>
      </c>
      <c r="AN1642" s="99">
        <v>149705.662582397</v>
      </c>
      <c r="AO1642" s="99">
        <v>119928.78043937701</v>
      </c>
      <c r="AP1642" s="99">
        <v>134390.77265930199</v>
      </c>
      <c r="AQ1642" s="99">
        <v>596614.36169433605</v>
      </c>
      <c r="AR1642" s="99">
        <v>29967.628112316099</v>
      </c>
      <c r="AS1642" s="99">
        <v>47167.290143966697</v>
      </c>
      <c r="AT1642" s="99">
        <v>0</v>
      </c>
      <c r="AU1642" s="99">
        <v>0</v>
      </c>
      <c r="AV1642" s="99">
        <v>452403.09095764201</v>
      </c>
      <c r="AW1642" s="99">
        <v>0</v>
      </c>
      <c r="AX1642" s="99">
        <v>61218.951909065203</v>
      </c>
      <c r="AY1642" s="99">
        <v>79040.107361793504</v>
      </c>
      <c r="AZ1642" s="99">
        <v>92800.023837089495</v>
      </c>
      <c r="BA1642" s="99">
        <v>95649.376616477995</v>
      </c>
      <c r="BB1642" s="99">
        <v>0</v>
      </c>
      <c r="BC1642" s="99">
        <v>516688.54834365798</v>
      </c>
      <c r="BD1642" s="99">
        <v>32155.2865421772</v>
      </c>
      <c r="BE1642" s="99">
        <v>0</v>
      </c>
      <c r="BF1642" s="99">
        <v>4879.0185441374797</v>
      </c>
      <c r="BG1642" s="99">
        <v>476558.049610138</v>
      </c>
      <c r="BH1642" s="99">
        <v>16742.0514416695</v>
      </c>
      <c r="BI1642" s="99">
        <v>29696.795024395</v>
      </c>
      <c r="BJ1642" s="99">
        <v>172105.80685806301</v>
      </c>
      <c r="BK1642" s="99">
        <v>7758.3612864613497</v>
      </c>
      <c r="BL1642" s="99">
        <v>0</v>
      </c>
      <c r="BM1642" s="99">
        <v>0</v>
      </c>
      <c r="BN1642" s="99">
        <v>0</v>
      </c>
      <c r="BO1642" s="99">
        <v>0</v>
      </c>
      <c r="BP1642" s="99">
        <v>0</v>
      </c>
      <c r="BQ1642" s="99">
        <v>0</v>
      </c>
      <c r="BR1642" s="99">
        <v>14418.963446497901</v>
      </c>
      <c r="BS1642" s="99">
        <v>29431.077271461501</v>
      </c>
      <c r="BT1642" s="99">
        <v>18678.285695791201</v>
      </c>
      <c r="BU1642" s="99">
        <v>0</v>
      </c>
      <c r="BV1642" s="99">
        <v>156007.40767669701</v>
      </c>
      <c r="BW1642" s="99">
        <v>3795.5496220290702</v>
      </c>
      <c r="BX1642" s="99">
        <v>0</v>
      </c>
      <c r="BY1642" s="99">
        <v>0</v>
      </c>
      <c r="BZ1642" s="99">
        <v>0</v>
      </c>
      <c r="CA1642" s="99">
        <v>614.92002496123303</v>
      </c>
      <c r="CB1642" s="99">
        <v>103611.07140255001</v>
      </c>
      <c r="CC1642" s="99">
        <v>846179.14143371605</v>
      </c>
      <c r="CD1642" s="99">
        <v>224304.12348556501</v>
      </c>
      <c r="CE1642" s="99">
        <v>40.383021065965302</v>
      </c>
      <c r="CF1642" s="99">
        <v>7071.32948726416</v>
      </c>
      <c r="CG1642" s="99">
        <v>53999.274848461202</v>
      </c>
      <c r="CH1642" s="99">
        <v>0</v>
      </c>
      <c r="CI1642" s="99">
        <v>654.33434875309501</v>
      </c>
      <c r="CJ1642" s="99">
        <v>110892.878369331</v>
      </c>
      <c r="CK1642" s="99">
        <v>900407.13827514602</v>
      </c>
      <c r="CL1642" s="99">
        <v>231189.00752067601</v>
      </c>
      <c r="CM1642" s="166">
        <v>1104.81218641996</v>
      </c>
      <c r="CN1642" s="166">
        <v>262307.21923828102</v>
      </c>
      <c r="CO1642" s="166">
        <v>1376623.4144134501</v>
      </c>
      <c r="CP1642" s="99">
        <v>231189.00752067601</v>
      </c>
      <c r="CQ1642" s="99">
        <v>0</v>
      </c>
      <c r="CR1642" s="99">
        <v>0</v>
      </c>
      <c r="CS1642" s="99">
        <v>0</v>
      </c>
      <c r="CT1642" s="99">
        <v>0</v>
      </c>
      <c r="CU1642" s="98">
        <v>410.07033700900001</v>
      </c>
      <c r="CV1642" s="98">
        <v>436.66508565599997</v>
      </c>
      <c r="CW1642" s="98">
        <v>110682.40088981416</v>
      </c>
      <c r="CX1642" s="98">
        <v>900178.4162821772</v>
      </c>
    </row>
    <row r="1643" spans="1:102" x14ac:dyDescent="0.2">
      <c r="A1643" s="98" t="s">
        <v>78</v>
      </c>
      <c r="B1643" s="100">
        <v>39965</v>
      </c>
      <c r="C1643" s="99">
        <v>150.41797613166301</v>
      </c>
      <c r="D1643" s="99">
        <v>114.520915892906</v>
      </c>
      <c r="E1643" s="99">
        <v>333.61552271619399</v>
      </c>
      <c r="F1643" s="99">
        <v>53.448331625666498</v>
      </c>
      <c r="G1643" s="99">
        <v>36.017331133596599</v>
      </c>
      <c r="H1643" s="99">
        <v>0</v>
      </c>
      <c r="I1643" s="99">
        <v>0</v>
      </c>
      <c r="J1643" s="99">
        <v>412.62590252235498</v>
      </c>
      <c r="K1643" s="99">
        <v>0</v>
      </c>
      <c r="L1643" s="99">
        <v>89.921887115575402</v>
      </c>
      <c r="M1643" s="99">
        <v>59.169121439568698</v>
      </c>
      <c r="N1643" s="99">
        <v>83.752345528453603</v>
      </c>
      <c r="O1643" s="99">
        <v>111.085907221772</v>
      </c>
      <c r="P1643" s="99">
        <v>0</v>
      </c>
      <c r="Q1643" s="99">
        <v>262.48111791536201</v>
      </c>
      <c r="R1643" s="99">
        <v>23.023991859750801</v>
      </c>
      <c r="S1643" s="99">
        <v>0</v>
      </c>
      <c r="T1643" s="99">
        <v>4.9452302707941298</v>
      </c>
      <c r="U1643" s="99">
        <v>454.15364567562898</v>
      </c>
      <c r="V1643" s="99">
        <v>14016.5623819828</v>
      </c>
      <c r="W1643" s="99">
        <v>19067.146100521099</v>
      </c>
      <c r="X1643" s="99">
        <v>72496.554244041399</v>
      </c>
      <c r="Y1643" s="99">
        <v>3262.00369566679</v>
      </c>
      <c r="Z1643" s="99">
        <v>6235.5146336555499</v>
      </c>
      <c r="AA1643" s="99">
        <v>0</v>
      </c>
      <c r="AB1643" s="99">
        <v>0</v>
      </c>
      <c r="AC1643" s="99">
        <v>141504.31410980201</v>
      </c>
      <c r="AD1643" s="99">
        <v>0</v>
      </c>
      <c r="AE1643" s="99">
        <v>6957.2468581795702</v>
      </c>
      <c r="AF1643" s="99">
        <v>9479.8531394004804</v>
      </c>
      <c r="AG1643" s="99">
        <v>12225.446872234301</v>
      </c>
      <c r="AH1643" s="99">
        <v>11283.238411545801</v>
      </c>
      <c r="AI1643" s="99">
        <v>0</v>
      </c>
      <c r="AJ1643" s="99">
        <v>66987.072763442993</v>
      </c>
      <c r="AK1643" s="99">
        <v>3732.9593009948699</v>
      </c>
      <c r="AL1643" s="99">
        <v>0</v>
      </c>
      <c r="AM1643" s="99">
        <v>878.20161582529499</v>
      </c>
      <c r="AN1643" s="99">
        <v>147967.267095566</v>
      </c>
      <c r="AO1643" s="99">
        <v>127582.07522964499</v>
      </c>
      <c r="AP1643" s="99">
        <v>152355.75291252101</v>
      </c>
      <c r="AQ1643" s="99">
        <v>582600.57303619396</v>
      </c>
      <c r="AR1643" s="99">
        <v>27051.338696479801</v>
      </c>
      <c r="AS1643" s="99">
        <v>46076.343741893797</v>
      </c>
      <c r="AT1643" s="99">
        <v>0</v>
      </c>
      <c r="AU1643" s="99">
        <v>0</v>
      </c>
      <c r="AV1643" s="99">
        <v>460602.14413070702</v>
      </c>
      <c r="AW1643" s="99">
        <v>0</v>
      </c>
      <c r="AX1643" s="99">
        <v>60653.279206752799</v>
      </c>
      <c r="AY1643" s="99">
        <v>80984.354660034194</v>
      </c>
      <c r="AZ1643" s="99">
        <v>92435.699180602998</v>
      </c>
      <c r="BA1643" s="99">
        <v>101048.096242905</v>
      </c>
      <c r="BB1643" s="99">
        <v>0</v>
      </c>
      <c r="BC1643" s="99">
        <v>541706.33654022205</v>
      </c>
      <c r="BD1643" s="99">
        <v>29269.1302452087</v>
      </c>
      <c r="BE1643" s="99">
        <v>0</v>
      </c>
      <c r="BF1643" s="99">
        <v>6280.4046650528899</v>
      </c>
      <c r="BG1643" s="99">
        <v>478220.988147736</v>
      </c>
      <c r="BH1643" s="99">
        <v>18461.5197789669</v>
      </c>
      <c r="BI1643" s="99">
        <v>23660.207186698899</v>
      </c>
      <c r="BJ1643" s="99">
        <v>166748.610063553</v>
      </c>
      <c r="BK1643" s="99">
        <v>6500.0048744082496</v>
      </c>
      <c r="BL1643" s="99">
        <v>0</v>
      </c>
      <c r="BM1643" s="99">
        <v>0</v>
      </c>
      <c r="BN1643" s="99">
        <v>0</v>
      </c>
      <c r="BO1643" s="99">
        <v>0</v>
      </c>
      <c r="BP1643" s="99">
        <v>0</v>
      </c>
      <c r="BQ1643" s="99">
        <v>0</v>
      </c>
      <c r="BR1643" s="99">
        <v>15924.944243550301</v>
      </c>
      <c r="BS1643" s="99">
        <v>27194.469294786501</v>
      </c>
      <c r="BT1643" s="99">
        <v>19659.257065534599</v>
      </c>
      <c r="BU1643" s="99">
        <v>0</v>
      </c>
      <c r="BV1643" s="99">
        <v>147183.90434646601</v>
      </c>
      <c r="BW1643" s="99">
        <v>3363.14504492283</v>
      </c>
      <c r="BX1643" s="99">
        <v>0</v>
      </c>
      <c r="BY1643" s="99">
        <v>0</v>
      </c>
      <c r="BZ1643" s="99">
        <v>0</v>
      </c>
      <c r="CA1643" s="99">
        <v>600.01637449115503</v>
      </c>
      <c r="CB1643" s="99">
        <v>105478.343851089</v>
      </c>
      <c r="CC1643" s="99">
        <v>873168.42311859096</v>
      </c>
      <c r="CD1643" s="99">
        <v>207920.675065994</v>
      </c>
      <c r="CE1643" s="99">
        <v>39.286461400799503</v>
      </c>
      <c r="CF1643" s="99">
        <v>6980.07299774885</v>
      </c>
      <c r="CG1643" s="99">
        <v>51631.247229576104</v>
      </c>
      <c r="CH1643" s="99">
        <v>0</v>
      </c>
      <c r="CI1643" s="99">
        <v>640.77277652919304</v>
      </c>
      <c r="CJ1643" s="99">
        <v>112381.543810844</v>
      </c>
      <c r="CK1643" s="99">
        <v>925396.28443145799</v>
      </c>
      <c r="CL1643" s="99">
        <v>214741.50265693699</v>
      </c>
      <c r="CM1643" s="166">
        <v>1089.3432475924501</v>
      </c>
      <c r="CN1643" s="166">
        <v>261505.040466309</v>
      </c>
      <c r="CO1643" s="166">
        <v>1401343.72346497</v>
      </c>
      <c r="CP1643" s="99">
        <v>214741.50265693699</v>
      </c>
      <c r="CQ1643" s="99">
        <v>0</v>
      </c>
      <c r="CR1643" s="99">
        <v>0</v>
      </c>
      <c r="CS1643" s="99">
        <v>0</v>
      </c>
      <c r="CT1643" s="99">
        <v>0</v>
      </c>
      <c r="CU1643" s="98">
        <v>377.66810905599999</v>
      </c>
      <c r="CV1643" s="98">
        <v>445.711261944</v>
      </c>
      <c r="CW1643" s="98">
        <v>112458.41684883785</v>
      </c>
      <c r="CX1643" s="98">
        <v>924799.67034816707</v>
      </c>
    </row>
    <row r="1644" spans="1:102" x14ac:dyDescent="0.2">
      <c r="A1644" s="98" t="s">
        <v>78</v>
      </c>
      <c r="B1644" s="100">
        <v>40057</v>
      </c>
      <c r="C1644" s="99">
        <v>149.956263646483</v>
      </c>
      <c r="D1644" s="99">
        <v>118.834879018366</v>
      </c>
      <c r="E1644" s="99">
        <v>320.78383396193402</v>
      </c>
      <c r="F1644" s="99">
        <v>47.967036244925097</v>
      </c>
      <c r="G1644" s="99">
        <v>37.350985705852501</v>
      </c>
      <c r="H1644" s="99">
        <v>0</v>
      </c>
      <c r="I1644" s="99">
        <v>0</v>
      </c>
      <c r="J1644" s="99">
        <v>426.20913774147601</v>
      </c>
      <c r="K1644" s="99">
        <v>0</v>
      </c>
      <c r="L1644" s="99">
        <v>79.653847435489297</v>
      </c>
      <c r="M1644" s="99">
        <v>57.529206418897999</v>
      </c>
      <c r="N1644" s="99">
        <v>81.619580924510998</v>
      </c>
      <c r="O1644" s="99">
        <v>110.880215131678</v>
      </c>
      <c r="P1644" s="99">
        <v>0</v>
      </c>
      <c r="Q1644" s="99">
        <v>265.38800689578102</v>
      </c>
      <c r="R1644" s="99">
        <v>21.699060197221101</v>
      </c>
      <c r="S1644" s="99">
        <v>0</v>
      </c>
      <c r="T1644" s="99">
        <v>5.0164358018082602</v>
      </c>
      <c r="U1644" s="99">
        <v>456.73332938179402</v>
      </c>
      <c r="V1644" s="99">
        <v>14431.379240751299</v>
      </c>
      <c r="W1644" s="99">
        <v>18452.604208231001</v>
      </c>
      <c r="X1644" s="99">
        <v>70684.761748313904</v>
      </c>
      <c r="Y1644" s="99">
        <v>2146.3139071464502</v>
      </c>
      <c r="Z1644" s="99">
        <v>7545.6202970147096</v>
      </c>
      <c r="AA1644" s="99">
        <v>0</v>
      </c>
      <c r="AB1644" s="99">
        <v>0</v>
      </c>
      <c r="AC1644" s="99">
        <v>148237.151174545</v>
      </c>
      <c r="AD1644" s="99">
        <v>0</v>
      </c>
      <c r="AE1644" s="99">
        <v>6250.64036637545</v>
      </c>
      <c r="AF1644" s="99">
        <v>8920.3488254547101</v>
      </c>
      <c r="AG1644" s="99">
        <v>11201.633237719499</v>
      </c>
      <c r="AH1644" s="99">
        <v>11903.710507273699</v>
      </c>
      <c r="AI1644" s="99">
        <v>0</v>
      </c>
      <c r="AJ1644" s="99">
        <v>62722.4980773926</v>
      </c>
      <c r="AK1644" s="99">
        <v>3703.0292792916298</v>
      </c>
      <c r="AL1644" s="99">
        <v>0</v>
      </c>
      <c r="AM1644" s="99">
        <v>1075.75609464943</v>
      </c>
      <c r="AN1644" s="99">
        <v>153049.67412376401</v>
      </c>
      <c r="AO1644" s="99">
        <v>137117.83336830101</v>
      </c>
      <c r="AP1644" s="99">
        <v>140810.08749198899</v>
      </c>
      <c r="AQ1644" s="99">
        <v>567152.51777648902</v>
      </c>
      <c r="AR1644" s="99">
        <v>20202.174437284499</v>
      </c>
      <c r="AS1644" s="99">
        <v>54606.526342868798</v>
      </c>
      <c r="AT1644" s="99">
        <v>0</v>
      </c>
      <c r="AU1644" s="99">
        <v>0</v>
      </c>
      <c r="AV1644" s="99">
        <v>488808.29634094198</v>
      </c>
      <c r="AW1644" s="99">
        <v>0</v>
      </c>
      <c r="AX1644" s="99">
        <v>56319.745419025399</v>
      </c>
      <c r="AY1644" s="99">
        <v>81110.141043662996</v>
      </c>
      <c r="AZ1644" s="99">
        <v>85755.5058498383</v>
      </c>
      <c r="BA1644" s="99">
        <v>107451.494564056</v>
      </c>
      <c r="BB1644" s="99">
        <v>0</v>
      </c>
      <c r="BC1644" s="99">
        <v>506510.80830001802</v>
      </c>
      <c r="BD1644" s="99">
        <v>28585.4632563591</v>
      </c>
      <c r="BE1644" s="99">
        <v>0</v>
      </c>
      <c r="BF1644" s="99">
        <v>7563.9867115616798</v>
      </c>
      <c r="BG1644" s="99">
        <v>503192.86638259899</v>
      </c>
      <c r="BH1644" s="99">
        <v>18650.071995496801</v>
      </c>
      <c r="BI1644" s="99">
        <v>19556.454941987999</v>
      </c>
      <c r="BJ1644" s="99">
        <v>164680.49275589001</v>
      </c>
      <c r="BK1644" s="99">
        <v>4454.6097524166098</v>
      </c>
      <c r="BL1644" s="99">
        <v>0</v>
      </c>
      <c r="BM1644" s="99">
        <v>0</v>
      </c>
      <c r="BN1644" s="99">
        <v>0</v>
      </c>
      <c r="BO1644" s="99">
        <v>0</v>
      </c>
      <c r="BP1644" s="99">
        <v>0</v>
      </c>
      <c r="BQ1644" s="99">
        <v>0</v>
      </c>
      <c r="BR1644" s="99">
        <v>14330.363999962799</v>
      </c>
      <c r="BS1644" s="99">
        <v>28940.6050925255</v>
      </c>
      <c r="BT1644" s="99">
        <v>20919.532709598501</v>
      </c>
      <c r="BU1644" s="99">
        <v>0</v>
      </c>
      <c r="BV1644" s="99">
        <v>137982.867422104</v>
      </c>
      <c r="BW1644" s="99">
        <v>3209.6014921665201</v>
      </c>
      <c r="BX1644" s="99">
        <v>0</v>
      </c>
      <c r="BY1644" s="99">
        <v>0</v>
      </c>
      <c r="BZ1644" s="99">
        <v>0</v>
      </c>
      <c r="CA1644" s="99">
        <v>586.75900887697901</v>
      </c>
      <c r="CB1644" s="99">
        <v>103372.475437164</v>
      </c>
      <c r="CC1644" s="99">
        <v>841896.84478759801</v>
      </c>
      <c r="CD1644" s="99">
        <v>201914.112499237</v>
      </c>
      <c r="CE1644" s="99">
        <v>39.555457028560298</v>
      </c>
      <c r="CF1644" s="99">
        <v>8017.8497971892402</v>
      </c>
      <c r="CG1644" s="99">
        <v>58349.817234993003</v>
      </c>
      <c r="CH1644" s="99">
        <v>0</v>
      </c>
      <c r="CI1644" s="99">
        <v>625.67604461312305</v>
      </c>
      <c r="CJ1644" s="99">
        <v>111260.879277229</v>
      </c>
      <c r="CK1644" s="99">
        <v>899035.72664642299</v>
      </c>
      <c r="CL1644" s="99">
        <v>209218.35364151001</v>
      </c>
      <c r="CM1644" s="166">
        <v>1082.9139134883901</v>
      </c>
      <c r="CN1644" s="166">
        <v>263957.86912155198</v>
      </c>
      <c r="CO1644" s="166">
        <v>1413708.3416748</v>
      </c>
      <c r="CP1644" s="99">
        <v>209218.35364151001</v>
      </c>
      <c r="CQ1644" s="99">
        <v>0</v>
      </c>
      <c r="CR1644" s="99">
        <v>0</v>
      </c>
      <c r="CS1644" s="99">
        <v>0</v>
      </c>
      <c r="CT1644" s="99">
        <v>0</v>
      </c>
      <c r="CU1644" s="98">
        <v>353.91551064700002</v>
      </c>
      <c r="CV1644" s="98">
        <v>460.12051285500002</v>
      </c>
      <c r="CW1644" s="98">
        <v>111390.32523435324</v>
      </c>
      <c r="CX1644" s="98">
        <v>900246.66202259099</v>
      </c>
    </row>
    <row r="1645" spans="1:102" x14ac:dyDescent="0.2">
      <c r="A1645" s="98" t="s">
        <v>78</v>
      </c>
      <c r="B1645" s="100">
        <v>40148</v>
      </c>
      <c r="C1645" s="99">
        <v>127.724177243188</v>
      </c>
      <c r="D1645" s="99">
        <v>120.250556880608</v>
      </c>
      <c r="E1645" s="99">
        <v>304.67546300589999</v>
      </c>
      <c r="F1645" s="99">
        <v>36.8073107348755</v>
      </c>
      <c r="G1645" s="99">
        <v>37.026219605933903</v>
      </c>
      <c r="H1645" s="99">
        <v>0</v>
      </c>
      <c r="I1645" s="99">
        <v>0</v>
      </c>
      <c r="J1645" s="99">
        <v>445.29529675468802</v>
      </c>
      <c r="K1645" s="99">
        <v>0</v>
      </c>
      <c r="L1645" s="99">
        <v>68.712277510203407</v>
      </c>
      <c r="M1645" s="99">
        <v>47.206714532803701</v>
      </c>
      <c r="N1645" s="99">
        <v>76.435246451757806</v>
      </c>
      <c r="O1645" s="99">
        <v>95.220759159885304</v>
      </c>
      <c r="P1645" s="99">
        <v>0</v>
      </c>
      <c r="Q1645" s="99">
        <v>268.044028338045</v>
      </c>
      <c r="R1645" s="99">
        <v>17.681747990194701</v>
      </c>
      <c r="S1645" s="99">
        <v>0</v>
      </c>
      <c r="T1645" s="99">
        <v>6.2458697438705704</v>
      </c>
      <c r="U1645" s="99">
        <v>470.01079726591701</v>
      </c>
      <c r="V1645" s="99">
        <v>14321.002256870301</v>
      </c>
      <c r="W1645" s="99">
        <v>18638.6703438759</v>
      </c>
      <c r="X1645" s="99">
        <v>71964.209794998198</v>
      </c>
      <c r="Y1645" s="99">
        <v>2606.1004546880699</v>
      </c>
      <c r="Z1645" s="99">
        <v>7649.3860958218602</v>
      </c>
      <c r="AA1645" s="99">
        <v>0</v>
      </c>
      <c r="AB1645" s="99">
        <v>0</v>
      </c>
      <c r="AC1645" s="99">
        <v>152006.35606002799</v>
      </c>
      <c r="AD1645" s="99">
        <v>0</v>
      </c>
      <c r="AE1645" s="99">
        <v>6755.7332163453102</v>
      </c>
      <c r="AF1645" s="99">
        <v>7807.9915105104401</v>
      </c>
      <c r="AG1645" s="99">
        <v>10468.859920144099</v>
      </c>
      <c r="AH1645" s="99">
        <v>11973.7750173807</v>
      </c>
      <c r="AI1645" s="99">
        <v>0</v>
      </c>
      <c r="AJ1645" s="99">
        <v>68748.420670509295</v>
      </c>
      <c r="AK1645" s="99">
        <v>2863.0191439986202</v>
      </c>
      <c r="AL1645" s="99">
        <v>0</v>
      </c>
      <c r="AM1645" s="99">
        <v>1430.2591837197499</v>
      </c>
      <c r="AN1645" s="99">
        <v>156614.41096496599</v>
      </c>
      <c r="AO1645" s="99">
        <v>137833.583892822</v>
      </c>
      <c r="AP1645" s="99">
        <v>169311.219192505</v>
      </c>
      <c r="AQ1645" s="99">
        <v>587447.60751342797</v>
      </c>
      <c r="AR1645" s="99">
        <v>24072.227060318</v>
      </c>
      <c r="AS1645" s="99">
        <v>56804.7841892242</v>
      </c>
      <c r="AT1645" s="99">
        <v>0</v>
      </c>
      <c r="AU1645" s="99">
        <v>0</v>
      </c>
      <c r="AV1645" s="99">
        <v>516185.75348663301</v>
      </c>
      <c r="AW1645" s="99">
        <v>0</v>
      </c>
      <c r="AX1645" s="99">
        <v>59611.149899959601</v>
      </c>
      <c r="AY1645" s="99">
        <v>72194.489824295</v>
      </c>
      <c r="AZ1645" s="99">
        <v>79882.817992210403</v>
      </c>
      <c r="BA1645" s="99">
        <v>112200.88751602201</v>
      </c>
      <c r="BB1645" s="99">
        <v>0</v>
      </c>
      <c r="BC1645" s="99">
        <v>566030.40979003895</v>
      </c>
      <c r="BD1645" s="99">
        <v>22912.458000183098</v>
      </c>
      <c r="BE1645" s="99">
        <v>0</v>
      </c>
      <c r="BF1645" s="99">
        <v>10732.008031368299</v>
      </c>
      <c r="BG1645" s="99">
        <v>529782.61613464402</v>
      </c>
      <c r="BH1645" s="99">
        <v>18720.403092861201</v>
      </c>
      <c r="BI1645" s="99">
        <v>23004.414073705699</v>
      </c>
      <c r="BJ1645" s="99">
        <v>172196.94473457299</v>
      </c>
      <c r="BK1645" s="99">
        <v>5795.1530103683499</v>
      </c>
      <c r="BL1645" s="99">
        <v>0</v>
      </c>
      <c r="BM1645" s="99">
        <v>0</v>
      </c>
      <c r="BN1645" s="99">
        <v>0</v>
      </c>
      <c r="BO1645" s="99">
        <v>0</v>
      </c>
      <c r="BP1645" s="99">
        <v>0</v>
      </c>
      <c r="BQ1645" s="99">
        <v>0</v>
      </c>
      <c r="BR1645" s="99">
        <v>12328.193219065701</v>
      </c>
      <c r="BS1645" s="99">
        <v>27844.8532800674</v>
      </c>
      <c r="BT1645" s="99">
        <v>21835.012403249701</v>
      </c>
      <c r="BU1645" s="99">
        <v>0</v>
      </c>
      <c r="BV1645" s="99">
        <v>152324.760887146</v>
      </c>
      <c r="BW1645" s="99">
        <v>2679.3010102510498</v>
      </c>
      <c r="BX1645" s="99">
        <v>0</v>
      </c>
      <c r="BY1645" s="99">
        <v>0</v>
      </c>
      <c r="BZ1645" s="99">
        <v>0</v>
      </c>
      <c r="CA1645" s="99">
        <v>550.72036431729805</v>
      </c>
      <c r="CB1645" s="99">
        <v>106572.468538284</v>
      </c>
      <c r="CC1645" s="99">
        <v>896167.85300445603</v>
      </c>
      <c r="CD1645" s="99">
        <v>211060.92408180199</v>
      </c>
      <c r="CE1645" s="99">
        <v>38.652273890562398</v>
      </c>
      <c r="CF1645" s="99">
        <v>7752.5982819199598</v>
      </c>
      <c r="CG1645" s="99">
        <v>57240.085539341002</v>
      </c>
      <c r="CH1645" s="99">
        <v>0</v>
      </c>
      <c r="CI1645" s="99">
        <v>589.41187289357197</v>
      </c>
      <c r="CJ1645" s="99">
        <v>114269.252773285</v>
      </c>
      <c r="CK1645" s="99">
        <v>953051.97866058396</v>
      </c>
      <c r="CL1645" s="99">
        <v>218247.99407958999</v>
      </c>
      <c r="CM1645" s="166">
        <v>1053.3476085662801</v>
      </c>
      <c r="CN1645" s="166">
        <v>269519.48340606701</v>
      </c>
      <c r="CO1645" s="166">
        <v>1474899.0523529099</v>
      </c>
      <c r="CP1645" s="99">
        <v>218247.99407958999</v>
      </c>
      <c r="CQ1645" s="99">
        <v>0</v>
      </c>
      <c r="CR1645" s="99">
        <v>0</v>
      </c>
      <c r="CS1645" s="99">
        <v>0</v>
      </c>
      <c r="CT1645" s="99">
        <v>0</v>
      </c>
      <c r="CU1645" s="98">
        <v>330.70028128500002</v>
      </c>
      <c r="CV1645" s="98">
        <v>478.33595698900001</v>
      </c>
      <c r="CW1645" s="98">
        <v>114325.06682020395</v>
      </c>
      <c r="CX1645" s="98">
        <v>953407.938543797</v>
      </c>
    </row>
    <row r="1646" spans="1:102" x14ac:dyDescent="0.2">
      <c r="A1646" s="98" t="s">
        <v>78</v>
      </c>
      <c r="B1646" s="100">
        <v>40238</v>
      </c>
      <c r="C1646" s="99">
        <v>117.125711389817</v>
      </c>
      <c r="D1646" s="99">
        <v>130.27353528886999</v>
      </c>
      <c r="E1646" s="99">
        <v>288.268574375659</v>
      </c>
      <c r="F1646" s="99">
        <v>31.0912080567796</v>
      </c>
      <c r="G1646" s="99">
        <v>38.831908824853599</v>
      </c>
      <c r="H1646" s="99">
        <v>0</v>
      </c>
      <c r="I1646" s="99">
        <v>0</v>
      </c>
      <c r="J1646" s="99">
        <v>456.46552922949201</v>
      </c>
      <c r="K1646" s="99">
        <v>0</v>
      </c>
      <c r="L1646" s="99">
        <v>78.784532946534497</v>
      </c>
      <c r="M1646" s="99">
        <v>40.811100142542301</v>
      </c>
      <c r="N1646" s="99">
        <v>71.256592623889404</v>
      </c>
      <c r="O1646" s="99">
        <v>85.478630932048006</v>
      </c>
      <c r="P1646" s="99">
        <v>0</v>
      </c>
      <c r="Q1646" s="99">
        <v>268.31271651387198</v>
      </c>
      <c r="R1646" s="99">
        <v>15.869638912379701</v>
      </c>
      <c r="S1646" s="99">
        <v>0</v>
      </c>
      <c r="T1646" s="99">
        <v>9.6518215847900102</v>
      </c>
      <c r="U1646" s="99">
        <v>477.447590198368</v>
      </c>
      <c r="V1646" s="99">
        <v>14645.143539071099</v>
      </c>
      <c r="W1646" s="99">
        <v>14483.080891370801</v>
      </c>
      <c r="X1646" s="99">
        <v>68183.1444559097</v>
      </c>
      <c r="Y1646" s="99">
        <v>2859.4804555177702</v>
      </c>
      <c r="Z1646" s="99">
        <v>7352.1123147606904</v>
      </c>
      <c r="AA1646" s="99">
        <v>0</v>
      </c>
      <c r="AB1646" s="99">
        <v>0</v>
      </c>
      <c r="AC1646" s="99">
        <v>156960.93738555899</v>
      </c>
      <c r="AD1646" s="99">
        <v>0</v>
      </c>
      <c r="AE1646" s="99">
        <v>7150.9311602711696</v>
      </c>
      <c r="AF1646" s="99">
        <v>8385.6821986436807</v>
      </c>
      <c r="AG1646" s="99">
        <v>10729.4262590408</v>
      </c>
      <c r="AH1646" s="99">
        <v>11050.0474901199</v>
      </c>
      <c r="AI1646" s="99">
        <v>0</v>
      </c>
      <c r="AJ1646" s="99">
        <v>60583.868012428298</v>
      </c>
      <c r="AK1646" s="99">
        <v>2512.7270905673499</v>
      </c>
      <c r="AL1646" s="99">
        <v>0</v>
      </c>
      <c r="AM1646" s="99">
        <v>1699.9322597384501</v>
      </c>
      <c r="AN1646" s="99">
        <v>160736.736837387</v>
      </c>
      <c r="AO1646" s="99">
        <v>139107.784534454</v>
      </c>
      <c r="AP1646" s="99">
        <v>128106.00008583099</v>
      </c>
      <c r="AQ1646" s="99">
        <v>560914.33822631801</v>
      </c>
      <c r="AR1646" s="99">
        <v>27318.4153323174</v>
      </c>
      <c r="AS1646" s="99">
        <v>54628.747891426101</v>
      </c>
      <c r="AT1646" s="99">
        <v>0</v>
      </c>
      <c r="AU1646" s="99">
        <v>0</v>
      </c>
      <c r="AV1646" s="99">
        <v>532441.92371368397</v>
      </c>
      <c r="AW1646" s="99">
        <v>0</v>
      </c>
      <c r="AX1646" s="99">
        <v>65150.742773056001</v>
      </c>
      <c r="AY1646" s="99">
        <v>76323.233520507798</v>
      </c>
      <c r="AZ1646" s="99">
        <v>82149.382365226702</v>
      </c>
      <c r="BA1646" s="99">
        <v>101200.246077538</v>
      </c>
      <c r="BB1646" s="99">
        <v>0</v>
      </c>
      <c r="BC1646" s="99">
        <v>502172.33023834199</v>
      </c>
      <c r="BD1646" s="99">
        <v>19443.046513557401</v>
      </c>
      <c r="BE1646" s="99">
        <v>0</v>
      </c>
      <c r="BF1646" s="99">
        <v>13183.1176470518</v>
      </c>
      <c r="BG1646" s="99">
        <v>543578.69260406506</v>
      </c>
      <c r="BH1646" s="99">
        <v>18743.4894180298</v>
      </c>
      <c r="BI1646" s="99">
        <v>21461.8136193752</v>
      </c>
      <c r="BJ1646" s="99">
        <v>165948.38440704299</v>
      </c>
      <c r="BK1646" s="99">
        <v>6873.0976690650004</v>
      </c>
      <c r="BL1646" s="99">
        <v>0</v>
      </c>
      <c r="BM1646" s="99">
        <v>0</v>
      </c>
      <c r="BN1646" s="99">
        <v>0</v>
      </c>
      <c r="BO1646" s="99">
        <v>0</v>
      </c>
      <c r="BP1646" s="99">
        <v>0</v>
      </c>
      <c r="BQ1646" s="99">
        <v>0</v>
      </c>
      <c r="BR1646" s="99">
        <v>11802.967550158501</v>
      </c>
      <c r="BS1646" s="99">
        <v>31115.2235300541</v>
      </c>
      <c r="BT1646" s="99">
        <v>19752.5808951855</v>
      </c>
      <c r="BU1646" s="99">
        <v>0</v>
      </c>
      <c r="BV1646" s="99">
        <v>142696.69878196699</v>
      </c>
      <c r="BW1646" s="99">
        <v>2164.4432367980498</v>
      </c>
      <c r="BX1646" s="99">
        <v>0</v>
      </c>
      <c r="BY1646" s="99">
        <v>0</v>
      </c>
      <c r="BZ1646" s="99">
        <v>0</v>
      </c>
      <c r="CA1646" s="99">
        <v>539.15107525140002</v>
      </c>
      <c r="CB1646" s="99">
        <v>96222.358556747393</v>
      </c>
      <c r="CC1646" s="99">
        <v>820970.08508300805</v>
      </c>
      <c r="CD1646" s="99">
        <v>210864.917993546</v>
      </c>
      <c r="CE1646" s="99">
        <v>39.728960361797398</v>
      </c>
      <c r="CF1646" s="99">
        <v>7430.6776691079103</v>
      </c>
      <c r="CG1646" s="99">
        <v>55528.006832122803</v>
      </c>
      <c r="CH1646" s="99">
        <v>0</v>
      </c>
      <c r="CI1646" s="99">
        <v>577.95947176963102</v>
      </c>
      <c r="CJ1646" s="99">
        <v>103808.590607643</v>
      </c>
      <c r="CK1646" s="99">
        <v>877024.12635803199</v>
      </c>
      <c r="CL1646" s="99">
        <v>217333.65687561</v>
      </c>
      <c r="CM1646" s="166">
        <v>1049.2999698966701</v>
      </c>
      <c r="CN1646" s="166">
        <v>265349.07045364397</v>
      </c>
      <c r="CO1646" s="166">
        <v>1420763.5756378199</v>
      </c>
      <c r="CP1646" s="99">
        <v>217333.65687561</v>
      </c>
      <c r="CQ1646" s="99">
        <v>0</v>
      </c>
      <c r="CR1646" s="99">
        <v>0</v>
      </c>
      <c r="CS1646" s="99">
        <v>0</v>
      </c>
      <c r="CT1646" s="99">
        <v>0</v>
      </c>
      <c r="CU1646" s="98">
        <v>310.02640730399997</v>
      </c>
      <c r="CV1646" s="98">
        <v>488.70438705399999</v>
      </c>
      <c r="CW1646" s="98">
        <v>103653.03622585531</v>
      </c>
      <c r="CX1646" s="98">
        <v>876498.09191513085</v>
      </c>
    </row>
    <row r="1647" spans="1:102" x14ac:dyDescent="0.2">
      <c r="A1647" s="98" t="s">
        <v>78</v>
      </c>
      <c r="B1647" s="100">
        <v>40330</v>
      </c>
      <c r="C1647" s="99">
        <v>139.10788392461799</v>
      </c>
      <c r="D1647" s="99">
        <v>140.509587679058</v>
      </c>
      <c r="E1647" s="99">
        <v>279.226610399783</v>
      </c>
      <c r="F1647" s="99">
        <v>24.064946828875701</v>
      </c>
      <c r="G1647" s="99">
        <v>42.918152657803098</v>
      </c>
      <c r="H1647" s="99">
        <v>0</v>
      </c>
      <c r="I1647" s="99">
        <v>0</v>
      </c>
      <c r="J1647" s="99">
        <v>461.02519498765503</v>
      </c>
      <c r="K1647" s="99">
        <v>0</v>
      </c>
      <c r="L1647" s="99">
        <v>82.112024853937299</v>
      </c>
      <c r="M1647" s="99">
        <v>38.289103706832996</v>
      </c>
      <c r="N1647" s="99">
        <v>67.889655179344103</v>
      </c>
      <c r="O1647" s="99">
        <v>104.22945661563401</v>
      </c>
      <c r="P1647" s="99">
        <v>0</v>
      </c>
      <c r="Q1647" s="99">
        <v>281.73008226975799</v>
      </c>
      <c r="R1647" s="99">
        <v>17.952977606793901</v>
      </c>
      <c r="S1647" s="99">
        <v>0</v>
      </c>
      <c r="T1647" s="99">
        <v>6.9602261836989801</v>
      </c>
      <c r="U1647" s="99">
        <v>480.41574569046497</v>
      </c>
      <c r="V1647" s="99">
        <v>15542.600607275999</v>
      </c>
      <c r="W1647" s="99">
        <v>22047.769115209601</v>
      </c>
      <c r="X1647" s="99">
        <v>67407.407923698396</v>
      </c>
      <c r="Y1647" s="99">
        <v>1880.9280137568701</v>
      </c>
      <c r="Z1647" s="99">
        <v>6914.7357418537104</v>
      </c>
      <c r="AA1647" s="99">
        <v>0</v>
      </c>
      <c r="AB1647" s="99">
        <v>0</v>
      </c>
      <c r="AC1647" s="99">
        <v>161012.38133812</v>
      </c>
      <c r="AD1647" s="99">
        <v>0</v>
      </c>
      <c r="AE1647" s="99">
        <v>8363.6684932708704</v>
      </c>
      <c r="AF1647" s="99">
        <v>8207.4369218349493</v>
      </c>
      <c r="AG1647" s="99">
        <v>9744.6107199191993</v>
      </c>
      <c r="AH1647" s="99">
        <v>10956.6689178944</v>
      </c>
      <c r="AI1647" s="99">
        <v>0</v>
      </c>
      <c r="AJ1647" s="99">
        <v>69456.402222633405</v>
      </c>
      <c r="AK1647" s="99">
        <v>2790.1326901018601</v>
      </c>
      <c r="AL1647" s="99">
        <v>0</v>
      </c>
      <c r="AM1647" s="99">
        <v>1174.6307574361599</v>
      </c>
      <c r="AN1647" s="99">
        <v>164543.14380455</v>
      </c>
      <c r="AO1647" s="99">
        <v>149199.38986206101</v>
      </c>
      <c r="AP1647" s="99">
        <v>180817.711654663</v>
      </c>
      <c r="AQ1647" s="99">
        <v>553018.72434997605</v>
      </c>
      <c r="AR1647" s="99">
        <v>15863.0916579962</v>
      </c>
      <c r="AS1647" s="99">
        <v>54113.557795524597</v>
      </c>
      <c r="AT1647" s="99">
        <v>0</v>
      </c>
      <c r="AU1647" s="99">
        <v>0</v>
      </c>
      <c r="AV1647" s="99">
        <v>544468.56970214797</v>
      </c>
      <c r="AW1647" s="99">
        <v>0</v>
      </c>
      <c r="AX1647" s="99">
        <v>68631.345897674604</v>
      </c>
      <c r="AY1647" s="99">
        <v>78432.245351791396</v>
      </c>
      <c r="AZ1647" s="99">
        <v>76834.334785461397</v>
      </c>
      <c r="BA1647" s="99">
        <v>106566.539834023</v>
      </c>
      <c r="BB1647" s="99">
        <v>0</v>
      </c>
      <c r="BC1647" s="99">
        <v>569991.74678802502</v>
      </c>
      <c r="BD1647" s="99">
        <v>22570.009265184399</v>
      </c>
      <c r="BE1647" s="99">
        <v>0</v>
      </c>
      <c r="BF1647" s="99">
        <v>9872.5440146923102</v>
      </c>
      <c r="BG1647" s="99">
        <v>554454.54116058396</v>
      </c>
      <c r="BH1647" s="99">
        <v>20304.371348857901</v>
      </c>
      <c r="BI1647" s="99">
        <v>36931.5181794167</v>
      </c>
      <c r="BJ1647" s="99">
        <v>162969.13174057001</v>
      </c>
      <c r="BK1647" s="99">
        <v>3280.4671264588801</v>
      </c>
      <c r="BL1647" s="99">
        <v>0</v>
      </c>
      <c r="BM1647" s="99">
        <v>0</v>
      </c>
      <c r="BN1647" s="99">
        <v>0</v>
      </c>
      <c r="BO1647" s="99">
        <v>0</v>
      </c>
      <c r="BP1647" s="99">
        <v>0</v>
      </c>
      <c r="BQ1647" s="99">
        <v>0</v>
      </c>
      <c r="BR1647" s="99">
        <v>9716.3185706138593</v>
      </c>
      <c r="BS1647" s="99">
        <v>27666.1549339294</v>
      </c>
      <c r="BT1647" s="99">
        <v>20713.515109062198</v>
      </c>
      <c r="BU1647" s="99">
        <v>0</v>
      </c>
      <c r="BV1647" s="99">
        <v>163337.03588295</v>
      </c>
      <c r="BW1647" s="99">
        <v>2582.02303406596</v>
      </c>
      <c r="BX1647" s="99">
        <v>0</v>
      </c>
      <c r="BY1647" s="99">
        <v>0</v>
      </c>
      <c r="BZ1647" s="99">
        <v>0</v>
      </c>
      <c r="CA1647" s="99">
        <v>560.254342593253</v>
      </c>
      <c r="CB1647" s="99">
        <v>105375.992874146</v>
      </c>
      <c r="CC1647" s="99">
        <v>896752.31517028797</v>
      </c>
      <c r="CD1647" s="99">
        <v>219873.98867607099</v>
      </c>
      <c r="CE1647" s="99">
        <v>43.119159954600001</v>
      </c>
      <c r="CF1647" s="99">
        <v>7011.3566200733203</v>
      </c>
      <c r="CG1647" s="99">
        <v>54571.777924537702</v>
      </c>
      <c r="CH1647" s="99">
        <v>0</v>
      </c>
      <c r="CI1647" s="99">
        <v>604.89341691136406</v>
      </c>
      <c r="CJ1647" s="99">
        <v>112406.30891799901</v>
      </c>
      <c r="CK1647" s="99">
        <v>952219.00090026902</v>
      </c>
      <c r="CL1647" s="99">
        <v>226863.78331375099</v>
      </c>
      <c r="CM1647" s="166">
        <v>1074.9389717131901</v>
      </c>
      <c r="CN1647" s="166">
        <v>278330.73139190697</v>
      </c>
      <c r="CO1647" s="166">
        <v>1507264.2258758501</v>
      </c>
      <c r="CP1647" s="99">
        <v>226863.78331375099</v>
      </c>
      <c r="CQ1647" s="99">
        <v>0</v>
      </c>
      <c r="CR1647" s="99">
        <v>0</v>
      </c>
      <c r="CS1647" s="99">
        <v>0</v>
      </c>
      <c r="CT1647" s="99">
        <v>0</v>
      </c>
      <c r="CU1647" s="98">
        <v>299.118262319</v>
      </c>
      <c r="CV1647" s="98">
        <v>495.80517885299997</v>
      </c>
      <c r="CW1647" s="98">
        <v>112387.34949421932</v>
      </c>
      <c r="CX1647" s="98">
        <v>951324.09309482563</v>
      </c>
    </row>
    <row r="1648" spans="1:102" x14ac:dyDescent="0.2">
      <c r="A1648" s="98" t="s">
        <v>78</v>
      </c>
      <c r="B1648" s="100">
        <v>40422</v>
      </c>
      <c r="C1648" s="99">
        <v>136.22798637673301</v>
      </c>
      <c r="D1648" s="99">
        <v>144.263388594612</v>
      </c>
      <c r="E1648" s="99">
        <v>277.03607832267897</v>
      </c>
      <c r="F1648" s="99">
        <v>20.264411077834701</v>
      </c>
      <c r="G1648" s="99">
        <v>42.985091606620699</v>
      </c>
      <c r="H1648" s="99">
        <v>0</v>
      </c>
      <c r="I1648" s="99">
        <v>0</v>
      </c>
      <c r="J1648" s="99">
        <v>467.78163250535698</v>
      </c>
      <c r="K1648" s="99">
        <v>0</v>
      </c>
      <c r="L1648" s="99">
        <v>95.932111701928093</v>
      </c>
      <c r="M1648" s="99">
        <v>32.918680488597602</v>
      </c>
      <c r="N1648" s="99">
        <v>60.465196901932401</v>
      </c>
      <c r="O1648" s="99">
        <v>102.48552887793601</v>
      </c>
      <c r="P1648" s="99">
        <v>0</v>
      </c>
      <c r="Q1648" s="99">
        <v>272.36962408572401</v>
      </c>
      <c r="R1648" s="99">
        <v>18.3387494795024</v>
      </c>
      <c r="S1648" s="99">
        <v>0</v>
      </c>
      <c r="T1648" s="99">
        <v>7.0434577431878997</v>
      </c>
      <c r="U1648" s="99">
        <v>484.98448016494501</v>
      </c>
      <c r="V1648" s="99">
        <v>14815.8392665386</v>
      </c>
      <c r="W1648" s="99">
        <v>24088.445907592799</v>
      </c>
      <c r="X1648" s="99">
        <v>72407.983036994905</v>
      </c>
      <c r="Y1648" s="99">
        <v>1927.85501222312</v>
      </c>
      <c r="Z1648" s="99">
        <v>7211.2072896361396</v>
      </c>
      <c r="AA1648" s="99">
        <v>0</v>
      </c>
      <c r="AB1648" s="99">
        <v>0</v>
      </c>
      <c r="AC1648" s="99">
        <v>162680.485778809</v>
      </c>
      <c r="AD1648" s="99">
        <v>0</v>
      </c>
      <c r="AE1648" s="99">
        <v>9840.6273341178894</v>
      </c>
      <c r="AF1648" s="99">
        <v>9078.5102790594101</v>
      </c>
      <c r="AG1648" s="99">
        <v>9035.54893612862</v>
      </c>
      <c r="AH1648" s="99">
        <v>10432.8761117458</v>
      </c>
      <c r="AI1648" s="99">
        <v>0</v>
      </c>
      <c r="AJ1648" s="99">
        <v>69618.7568216324</v>
      </c>
      <c r="AK1648" s="99">
        <v>2754.5330755710602</v>
      </c>
      <c r="AL1648" s="99">
        <v>0</v>
      </c>
      <c r="AM1648" s="99">
        <v>1306.4056033045099</v>
      </c>
      <c r="AN1648" s="99">
        <v>165671.22629928601</v>
      </c>
      <c r="AO1648" s="99">
        <v>146396.88943290699</v>
      </c>
      <c r="AP1648" s="99">
        <v>205675.27613830601</v>
      </c>
      <c r="AQ1648" s="99">
        <v>588117.61534118699</v>
      </c>
      <c r="AR1648" s="99">
        <v>21895.3849568367</v>
      </c>
      <c r="AS1648" s="99">
        <v>56053.603314399697</v>
      </c>
      <c r="AT1648" s="99">
        <v>0</v>
      </c>
      <c r="AU1648" s="99">
        <v>0</v>
      </c>
      <c r="AV1648" s="99">
        <v>550533.58123016404</v>
      </c>
      <c r="AW1648" s="99">
        <v>0</v>
      </c>
      <c r="AX1648" s="99">
        <v>88414.956954956098</v>
      </c>
      <c r="AY1648" s="99">
        <v>89196.249100685105</v>
      </c>
      <c r="AZ1648" s="99">
        <v>69315.157091140703</v>
      </c>
      <c r="BA1648" s="99">
        <v>99205.384466171294</v>
      </c>
      <c r="BB1648" s="99">
        <v>0</v>
      </c>
      <c r="BC1648" s="99">
        <v>584201.82170867897</v>
      </c>
      <c r="BD1648" s="99">
        <v>23001.491551876101</v>
      </c>
      <c r="BE1648" s="99">
        <v>0</v>
      </c>
      <c r="BF1648" s="99">
        <v>10350.8777269125</v>
      </c>
      <c r="BG1648" s="99">
        <v>559781.07498931896</v>
      </c>
      <c r="BH1648" s="99">
        <v>18919.155393838901</v>
      </c>
      <c r="BI1648" s="99">
        <v>32131.421257734299</v>
      </c>
      <c r="BJ1648" s="99">
        <v>160294.46549034101</v>
      </c>
      <c r="BK1648" s="99">
        <v>3974.1155969798601</v>
      </c>
      <c r="BL1648" s="99">
        <v>0</v>
      </c>
      <c r="BM1648" s="99">
        <v>0</v>
      </c>
      <c r="BN1648" s="99">
        <v>0</v>
      </c>
      <c r="BO1648" s="99">
        <v>0</v>
      </c>
      <c r="BP1648" s="99">
        <v>0</v>
      </c>
      <c r="BQ1648" s="99">
        <v>0</v>
      </c>
      <c r="BR1648" s="99">
        <v>10514.2319025993</v>
      </c>
      <c r="BS1648" s="99">
        <v>26382.835767030701</v>
      </c>
      <c r="BT1648" s="99">
        <v>19300.8694813252</v>
      </c>
      <c r="BU1648" s="99">
        <v>0</v>
      </c>
      <c r="BV1648" s="99">
        <v>153881.056404114</v>
      </c>
      <c r="BW1648" s="99">
        <v>2623.1285208761701</v>
      </c>
      <c r="BX1648" s="99">
        <v>0</v>
      </c>
      <c r="BY1648" s="99">
        <v>0</v>
      </c>
      <c r="BZ1648" s="99">
        <v>0</v>
      </c>
      <c r="CA1648" s="99">
        <v>553.49803635477997</v>
      </c>
      <c r="CB1648" s="99">
        <v>110792.291466713</v>
      </c>
      <c r="CC1648" s="99">
        <v>938384.17624664295</v>
      </c>
      <c r="CD1648" s="99">
        <v>209205.12805175799</v>
      </c>
      <c r="CE1648" s="99">
        <v>42.284982294775503</v>
      </c>
      <c r="CF1648" s="99">
        <v>7160.94435232878</v>
      </c>
      <c r="CG1648" s="99">
        <v>55800.246115684502</v>
      </c>
      <c r="CH1648" s="99">
        <v>0</v>
      </c>
      <c r="CI1648" s="99">
        <v>595.32985866814897</v>
      </c>
      <c r="CJ1648" s="99">
        <v>117804.578796387</v>
      </c>
      <c r="CK1648" s="99">
        <v>993086.37549591099</v>
      </c>
      <c r="CL1648" s="99">
        <v>215680.15801429699</v>
      </c>
      <c r="CM1648" s="166">
        <v>1077.94571720064</v>
      </c>
      <c r="CN1648" s="166">
        <v>282610.90897369402</v>
      </c>
      <c r="CO1648" s="166">
        <v>1560911.5680541999</v>
      </c>
      <c r="CP1648" s="99">
        <v>215680.15801429699</v>
      </c>
      <c r="CQ1648" s="99">
        <v>0</v>
      </c>
      <c r="CR1648" s="99">
        <v>0</v>
      </c>
      <c r="CS1648" s="99">
        <v>0</v>
      </c>
      <c r="CT1648" s="99">
        <v>0</v>
      </c>
      <c r="CU1648" s="98">
        <v>294.188208438</v>
      </c>
      <c r="CV1648" s="98">
        <v>503.49236814599999</v>
      </c>
      <c r="CW1648" s="98">
        <v>117953.23581904177</v>
      </c>
      <c r="CX1648" s="98">
        <v>994184.42236232746</v>
      </c>
    </row>
    <row r="1649" spans="1:102" x14ac:dyDescent="0.2">
      <c r="A1649" s="98" t="s">
        <v>78</v>
      </c>
      <c r="B1649" s="100">
        <v>40513</v>
      </c>
      <c r="C1649" s="99">
        <v>151.93996675312499</v>
      </c>
      <c r="D1649" s="99">
        <v>152.98316150158601</v>
      </c>
      <c r="E1649" s="99">
        <v>267.78338968753798</v>
      </c>
      <c r="F1649" s="99">
        <v>15.3661481929012</v>
      </c>
      <c r="G1649" s="99">
        <v>42.150004177819902</v>
      </c>
      <c r="H1649" s="99">
        <v>0</v>
      </c>
      <c r="I1649" s="99">
        <v>0</v>
      </c>
      <c r="J1649" s="99">
        <v>472.43018686026301</v>
      </c>
      <c r="K1649" s="99">
        <v>0</v>
      </c>
      <c r="L1649" s="99">
        <v>127.46153421699999</v>
      </c>
      <c r="M1649" s="99">
        <v>38.963290889747398</v>
      </c>
      <c r="N1649" s="99">
        <v>57.078968153800801</v>
      </c>
      <c r="O1649" s="99">
        <v>104.487749821506</v>
      </c>
      <c r="P1649" s="99">
        <v>0</v>
      </c>
      <c r="Q1649" s="99">
        <v>273.371129535139</v>
      </c>
      <c r="R1649" s="99">
        <v>19.8541180167813</v>
      </c>
      <c r="S1649" s="99">
        <v>0</v>
      </c>
      <c r="T1649" s="99">
        <v>8.3047667092177999</v>
      </c>
      <c r="U1649" s="99">
        <v>485.77693808451301</v>
      </c>
      <c r="V1649" s="99">
        <v>17766.783273696899</v>
      </c>
      <c r="W1649" s="99">
        <v>20960.4524388313</v>
      </c>
      <c r="X1649" s="99">
        <v>70400.413594245896</v>
      </c>
      <c r="Y1649" s="99">
        <v>576.60140195488896</v>
      </c>
      <c r="Z1649" s="99">
        <v>6781.4633337855303</v>
      </c>
      <c r="AA1649" s="99">
        <v>0</v>
      </c>
      <c r="AB1649" s="99">
        <v>0</v>
      </c>
      <c r="AC1649" s="99">
        <v>162501.01354980501</v>
      </c>
      <c r="AD1649" s="99">
        <v>0</v>
      </c>
      <c r="AE1649" s="99">
        <v>13766.2938634157</v>
      </c>
      <c r="AF1649" s="99">
        <v>10393.4873349667</v>
      </c>
      <c r="AG1649" s="99">
        <v>8920.3165100812894</v>
      </c>
      <c r="AH1649" s="99">
        <v>11493.836176872301</v>
      </c>
      <c r="AI1649" s="99">
        <v>0</v>
      </c>
      <c r="AJ1649" s="99">
        <v>65824.002382278399</v>
      </c>
      <c r="AK1649" s="99">
        <v>2738.1928532719598</v>
      </c>
      <c r="AL1649" s="99">
        <v>0</v>
      </c>
      <c r="AM1649" s="99">
        <v>1554.29608462751</v>
      </c>
      <c r="AN1649" s="99">
        <v>165669.98641204799</v>
      </c>
      <c r="AO1649" s="99">
        <v>171143.95132637001</v>
      </c>
      <c r="AP1649" s="99">
        <v>190754.21697425799</v>
      </c>
      <c r="AQ1649" s="99">
        <v>572166.01703643799</v>
      </c>
      <c r="AR1649" s="99">
        <v>6859.5892891883896</v>
      </c>
      <c r="AS1649" s="99">
        <v>52228.544331073797</v>
      </c>
      <c r="AT1649" s="99">
        <v>0</v>
      </c>
      <c r="AU1649" s="99">
        <v>0</v>
      </c>
      <c r="AV1649" s="99">
        <v>559759.77090454102</v>
      </c>
      <c r="AW1649" s="99">
        <v>0</v>
      </c>
      <c r="AX1649" s="99">
        <v>120480.48269367201</v>
      </c>
      <c r="AY1649" s="99">
        <v>102342.481413841</v>
      </c>
      <c r="AZ1649" s="99">
        <v>66925.890919685393</v>
      </c>
      <c r="BA1649" s="99">
        <v>109783.239957809</v>
      </c>
      <c r="BB1649" s="99">
        <v>0</v>
      </c>
      <c r="BC1649" s="99">
        <v>536704.67023467994</v>
      </c>
      <c r="BD1649" s="99">
        <v>22081.3670446873</v>
      </c>
      <c r="BE1649" s="99">
        <v>0</v>
      </c>
      <c r="BF1649" s="99">
        <v>12146.170793891</v>
      </c>
      <c r="BG1649" s="99">
        <v>569410.71745300305</v>
      </c>
      <c r="BH1649" s="99">
        <v>21378.918849945101</v>
      </c>
      <c r="BI1649" s="99">
        <v>25266.803794383999</v>
      </c>
      <c r="BJ1649" s="99">
        <v>160003.111707687</v>
      </c>
      <c r="BK1649" s="99">
        <v>1239.7623936682901</v>
      </c>
      <c r="BL1649" s="99">
        <v>0</v>
      </c>
      <c r="BM1649" s="99">
        <v>0</v>
      </c>
      <c r="BN1649" s="99">
        <v>0</v>
      </c>
      <c r="BO1649" s="99">
        <v>0</v>
      </c>
      <c r="BP1649" s="99">
        <v>0</v>
      </c>
      <c r="BQ1649" s="99">
        <v>0</v>
      </c>
      <c r="BR1649" s="99">
        <v>12008.9409456253</v>
      </c>
      <c r="BS1649" s="99">
        <v>26149.070714473699</v>
      </c>
      <c r="BT1649" s="99">
        <v>21340.301571607601</v>
      </c>
      <c r="BU1649" s="99">
        <v>0</v>
      </c>
      <c r="BV1649" s="99">
        <v>147608.551527023</v>
      </c>
      <c r="BW1649" s="99">
        <v>2105.1957458853699</v>
      </c>
      <c r="BX1649" s="99">
        <v>0</v>
      </c>
      <c r="BY1649" s="99">
        <v>0</v>
      </c>
      <c r="BZ1649" s="99">
        <v>0</v>
      </c>
      <c r="CA1649" s="99">
        <v>572.074946574867</v>
      </c>
      <c r="CB1649" s="99">
        <v>111218.22328186</v>
      </c>
      <c r="CC1649" s="99">
        <v>937703.29692077602</v>
      </c>
      <c r="CD1649" s="99">
        <v>204613.31584549</v>
      </c>
      <c r="CE1649" s="99">
        <v>41.850930373650002</v>
      </c>
      <c r="CF1649" s="99">
        <v>6681.94391965866</v>
      </c>
      <c r="CG1649" s="99">
        <v>51477.886423110998</v>
      </c>
      <c r="CH1649" s="99">
        <v>0</v>
      </c>
      <c r="CI1649" s="99">
        <v>613.749692052603</v>
      </c>
      <c r="CJ1649" s="99">
        <v>117898.544685364</v>
      </c>
      <c r="CK1649" s="99">
        <v>988849.52998352097</v>
      </c>
      <c r="CL1649" s="99">
        <v>210070.52797699001</v>
      </c>
      <c r="CM1649" s="166">
        <v>1088.77854549885</v>
      </c>
      <c r="CN1649" s="166">
        <v>282546.94981384301</v>
      </c>
      <c r="CO1649" s="166">
        <v>1549479.28147888</v>
      </c>
      <c r="CP1649" s="99">
        <v>210070.52797699001</v>
      </c>
      <c r="CQ1649" s="99">
        <v>0</v>
      </c>
      <c r="CR1649" s="99">
        <v>0</v>
      </c>
      <c r="CS1649" s="99">
        <v>0</v>
      </c>
      <c r="CT1649" s="99">
        <v>0</v>
      </c>
      <c r="CU1649" s="98">
        <v>279.77373477999998</v>
      </c>
      <c r="CV1649" s="98">
        <v>508.526266599</v>
      </c>
      <c r="CW1649" s="98">
        <v>117900.16720151866</v>
      </c>
      <c r="CX1649" s="98">
        <v>989181.18334388698</v>
      </c>
    </row>
    <row r="1650" spans="1:102" x14ac:dyDescent="0.2">
      <c r="A1650" s="98" t="s">
        <v>78</v>
      </c>
      <c r="B1650" s="100">
        <v>40603</v>
      </c>
      <c r="C1650" s="99">
        <v>148.50936431996499</v>
      </c>
      <c r="D1650" s="99">
        <v>155.91050063073601</v>
      </c>
      <c r="E1650" s="99">
        <v>264.84565598145099</v>
      </c>
      <c r="F1650" s="99">
        <v>9.7210049519781006</v>
      </c>
      <c r="G1650" s="99">
        <v>40.411507221870103</v>
      </c>
      <c r="H1650" s="99">
        <v>0</v>
      </c>
      <c r="I1650" s="99">
        <v>0</v>
      </c>
      <c r="J1650" s="99">
        <v>477.59862494841201</v>
      </c>
      <c r="K1650" s="99">
        <v>0</v>
      </c>
      <c r="L1650" s="99">
        <v>206.71102928556499</v>
      </c>
      <c r="M1650" s="99">
        <v>38.083295499905901</v>
      </c>
      <c r="N1650" s="99">
        <v>55.522448824718602</v>
      </c>
      <c r="O1650" s="99">
        <v>0</v>
      </c>
      <c r="P1650" s="99">
        <v>0</v>
      </c>
      <c r="Q1650" s="99">
        <v>272.57605201005902</v>
      </c>
      <c r="R1650" s="99">
        <v>0</v>
      </c>
      <c r="S1650" s="99">
        <v>0</v>
      </c>
      <c r="T1650" s="99">
        <v>23.965258395299301</v>
      </c>
      <c r="U1650" s="99">
        <v>490.76799533888698</v>
      </c>
      <c r="V1650" s="99">
        <v>17446.546624660499</v>
      </c>
      <c r="W1650" s="99">
        <v>26820.855889558799</v>
      </c>
      <c r="X1650" s="99">
        <v>71285.256874084502</v>
      </c>
      <c r="Y1650" s="99">
        <v>205.217143187299</v>
      </c>
      <c r="Z1650" s="99">
        <v>6800.7422382831601</v>
      </c>
      <c r="AA1650" s="99">
        <v>0</v>
      </c>
      <c r="AB1650" s="99">
        <v>0</v>
      </c>
      <c r="AC1650" s="99">
        <v>164867.25452423099</v>
      </c>
      <c r="AD1650" s="99">
        <v>0</v>
      </c>
      <c r="AE1650" s="99">
        <v>25863.529224157301</v>
      </c>
      <c r="AF1650" s="99">
        <v>9901.9876716136896</v>
      </c>
      <c r="AG1650" s="99">
        <v>8552.6327940225601</v>
      </c>
      <c r="AH1650" s="99">
        <v>0</v>
      </c>
      <c r="AI1650" s="99">
        <v>0</v>
      </c>
      <c r="AJ1650" s="99">
        <v>70008.398342132597</v>
      </c>
      <c r="AK1650" s="99">
        <v>0</v>
      </c>
      <c r="AL1650" s="99">
        <v>0</v>
      </c>
      <c r="AM1650" s="99">
        <v>3935.8358499705801</v>
      </c>
      <c r="AN1650" s="99">
        <v>168558.341768265</v>
      </c>
      <c r="AO1650" s="99">
        <v>170885.35180282599</v>
      </c>
      <c r="AP1650" s="99">
        <v>230605.39000892601</v>
      </c>
      <c r="AQ1650" s="99">
        <v>590166.16123962402</v>
      </c>
      <c r="AR1650" s="99">
        <v>2442.3721541166301</v>
      </c>
      <c r="AS1650" s="99">
        <v>53670.780417919203</v>
      </c>
      <c r="AT1650" s="99">
        <v>0</v>
      </c>
      <c r="AU1650" s="99">
        <v>0</v>
      </c>
      <c r="AV1650" s="99">
        <v>575647.69808959996</v>
      </c>
      <c r="AW1650" s="99">
        <v>0</v>
      </c>
      <c r="AX1650" s="99">
        <v>226500.49751472499</v>
      </c>
      <c r="AY1650" s="99">
        <v>97869.782123565703</v>
      </c>
      <c r="AZ1650" s="99">
        <v>65230.469852447502</v>
      </c>
      <c r="BA1650" s="99">
        <v>0</v>
      </c>
      <c r="BB1650" s="99">
        <v>0</v>
      </c>
      <c r="BC1650" s="99">
        <v>588505.79283142101</v>
      </c>
      <c r="BD1650" s="99">
        <v>0</v>
      </c>
      <c r="BE1650" s="99">
        <v>0</v>
      </c>
      <c r="BF1650" s="99">
        <v>32204.447551727299</v>
      </c>
      <c r="BG1650" s="99">
        <v>586547.42757415795</v>
      </c>
      <c r="BH1650" s="99">
        <v>5729.2347679734203</v>
      </c>
      <c r="BI1650" s="99">
        <v>26027.709062337901</v>
      </c>
      <c r="BJ1650" s="99">
        <v>156267.61834144601</v>
      </c>
      <c r="BK1650" s="99">
        <v>94.781138320453493</v>
      </c>
      <c r="BL1650" s="99">
        <v>0</v>
      </c>
      <c r="BM1650" s="99">
        <v>0</v>
      </c>
      <c r="BN1650" s="99">
        <v>0</v>
      </c>
      <c r="BO1650" s="99">
        <v>0</v>
      </c>
      <c r="BP1650" s="99">
        <v>0</v>
      </c>
      <c r="BQ1650" s="99">
        <v>0</v>
      </c>
      <c r="BR1650" s="99">
        <v>12429.5310657024</v>
      </c>
      <c r="BS1650" s="99">
        <v>22132.667143821702</v>
      </c>
      <c r="BT1650" s="99">
        <v>0</v>
      </c>
      <c r="BU1650" s="99">
        <v>0</v>
      </c>
      <c r="BV1650" s="99">
        <v>153330.806510925</v>
      </c>
      <c r="BW1650" s="99">
        <v>0</v>
      </c>
      <c r="BX1650" s="99">
        <v>0</v>
      </c>
      <c r="BY1650" s="99">
        <v>0</v>
      </c>
      <c r="BZ1650" s="99">
        <v>0</v>
      </c>
      <c r="CA1650" s="99">
        <v>573.20448151975904</v>
      </c>
      <c r="CB1650" s="99">
        <v>112605.399407387</v>
      </c>
      <c r="CC1650" s="99">
        <v>970808.63533019996</v>
      </c>
      <c r="CD1650" s="99">
        <v>191802.06623077401</v>
      </c>
      <c r="CE1650" s="99">
        <v>41.0702894497663</v>
      </c>
      <c r="CF1650" s="99">
        <v>6820.3608358502397</v>
      </c>
      <c r="CG1650" s="99">
        <v>53911.286707878098</v>
      </c>
      <c r="CH1650" s="99">
        <v>0</v>
      </c>
      <c r="CI1650" s="99">
        <v>613.00863083451998</v>
      </c>
      <c r="CJ1650" s="99">
        <v>119519.993603706</v>
      </c>
      <c r="CK1650" s="99">
        <v>1025333.60678864</v>
      </c>
      <c r="CL1650" s="99">
        <v>196463.11278152501</v>
      </c>
      <c r="CM1650" s="166">
        <v>1101.3005115091801</v>
      </c>
      <c r="CN1650" s="166">
        <v>289249.28341674799</v>
      </c>
      <c r="CO1650" s="166">
        <v>1615372.00500488</v>
      </c>
      <c r="CP1650" s="99">
        <v>196463.11278152501</v>
      </c>
      <c r="CQ1650" s="99">
        <v>0</v>
      </c>
      <c r="CR1650" s="99">
        <v>0</v>
      </c>
      <c r="CS1650" s="99">
        <v>0</v>
      </c>
      <c r="CT1650" s="99">
        <v>0</v>
      </c>
      <c r="CU1650" s="98">
        <v>278.09784078199999</v>
      </c>
      <c r="CV1650" s="98">
        <v>513.36819469800002</v>
      </c>
      <c r="CW1650" s="98">
        <v>119425.76024323724</v>
      </c>
      <c r="CX1650" s="98">
        <v>1024719.9220380781</v>
      </c>
    </row>
    <row r="1651" spans="1:102" x14ac:dyDescent="0.2">
      <c r="A1651" s="98" t="s">
        <v>78</v>
      </c>
      <c r="B1651" s="100">
        <v>40695</v>
      </c>
      <c r="C1651" s="99">
        <v>151.55738202854999</v>
      </c>
      <c r="D1651" s="99">
        <v>151.81988729722801</v>
      </c>
      <c r="E1651" s="99">
        <v>280.962069652975</v>
      </c>
      <c r="F1651" s="99">
        <v>15.220714810886401</v>
      </c>
      <c r="G1651" s="99">
        <v>41.713897058740301</v>
      </c>
      <c r="H1651" s="99">
        <v>0</v>
      </c>
      <c r="I1651" s="99">
        <v>0</v>
      </c>
      <c r="J1651" s="99">
        <v>487.95872549712698</v>
      </c>
      <c r="K1651" s="99">
        <v>0</v>
      </c>
      <c r="L1651" s="99">
        <v>213.37928477488501</v>
      </c>
      <c r="M1651" s="99">
        <v>36.348453192971597</v>
      </c>
      <c r="N1651" s="99">
        <v>57.215753487777</v>
      </c>
      <c r="O1651" s="99">
        <v>0</v>
      </c>
      <c r="P1651" s="99">
        <v>0</v>
      </c>
      <c r="Q1651" s="99">
        <v>270.991696737707</v>
      </c>
      <c r="R1651" s="99">
        <v>0</v>
      </c>
      <c r="S1651" s="99">
        <v>0</v>
      </c>
      <c r="T1651" s="99">
        <v>25.9753437719774</v>
      </c>
      <c r="U1651" s="99">
        <v>500.48827297985599</v>
      </c>
      <c r="V1651" s="99">
        <v>17922.133676052101</v>
      </c>
      <c r="W1651" s="99">
        <v>22155.1237602234</v>
      </c>
      <c r="X1651" s="99">
        <v>72935.609172821001</v>
      </c>
      <c r="Y1651" s="99">
        <v>584.69174268096697</v>
      </c>
      <c r="Z1651" s="99">
        <v>7307.6326436400404</v>
      </c>
      <c r="AA1651" s="99">
        <v>0</v>
      </c>
      <c r="AB1651" s="99">
        <v>0</v>
      </c>
      <c r="AC1651" s="99">
        <v>168261.64995384199</v>
      </c>
      <c r="AD1651" s="99">
        <v>0</v>
      </c>
      <c r="AE1651" s="99">
        <v>28538.884381294301</v>
      </c>
      <c r="AF1651" s="99">
        <v>9688.5667140483893</v>
      </c>
      <c r="AG1651" s="99">
        <v>8431.0261681079901</v>
      </c>
      <c r="AH1651" s="99">
        <v>0</v>
      </c>
      <c r="AI1651" s="99">
        <v>0</v>
      </c>
      <c r="AJ1651" s="99">
        <v>67554.547873496995</v>
      </c>
      <c r="AK1651" s="99">
        <v>0</v>
      </c>
      <c r="AL1651" s="99">
        <v>0</v>
      </c>
      <c r="AM1651" s="99">
        <v>4206.81527638435</v>
      </c>
      <c r="AN1651" s="99">
        <v>172243.08110046401</v>
      </c>
      <c r="AO1651" s="99">
        <v>176615.82479667701</v>
      </c>
      <c r="AP1651" s="99">
        <v>188753.18738937401</v>
      </c>
      <c r="AQ1651" s="99">
        <v>603691.96974182106</v>
      </c>
      <c r="AR1651" s="99">
        <v>6850.04144662619</v>
      </c>
      <c r="AS1651" s="99">
        <v>57452.390132904096</v>
      </c>
      <c r="AT1651" s="99">
        <v>0</v>
      </c>
      <c r="AU1651" s="99">
        <v>0</v>
      </c>
      <c r="AV1651" s="99">
        <v>590247.99780273403</v>
      </c>
      <c r="AW1651" s="99">
        <v>0</v>
      </c>
      <c r="AX1651" s="99">
        <v>251022.978441238</v>
      </c>
      <c r="AY1651" s="99">
        <v>97474.521275520296</v>
      </c>
      <c r="AZ1651" s="99">
        <v>63445.199045181304</v>
      </c>
      <c r="BA1651" s="99">
        <v>0</v>
      </c>
      <c r="BB1651" s="99">
        <v>0</v>
      </c>
      <c r="BC1651" s="99">
        <v>562193.59289550805</v>
      </c>
      <c r="BD1651" s="99">
        <v>0</v>
      </c>
      <c r="BE1651" s="99">
        <v>0</v>
      </c>
      <c r="BF1651" s="99">
        <v>34159.3266248703</v>
      </c>
      <c r="BG1651" s="99">
        <v>602395.606536865</v>
      </c>
      <c r="BH1651" s="99">
        <v>5486.5926836133003</v>
      </c>
      <c r="BI1651" s="99">
        <v>27453.359254360199</v>
      </c>
      <c r="BJ1651" s="99">
        <v>158129.94917678801</v>
      </c>
      <c r="BK1651" s="99">
        <v>95.744783748872607</v>
      </c>
      <c r="BL1651" s="99">
        <v>0</v>
      </c>
      <c r="BM1651" s="99">
        <v>0</v>
      </c>
      <c r="BN1651" s="99">
        <v>0</v>
      </c>
      <c r="BO1651" s="99">
        <v>0</v>
      </c>
      <c r="BP1651" s="99">
        <v>0</v>
      </c>
      <c r="BQ1651" s="99">
        <v>0</v>
      </c>
      <c r="BR1651" s="99">
        <v>11713.035084724401</v>
      </c>
      <c r="BS1651" s="99">
        <v>24325.811850309401</v>
      </c>
      <c r="BT1651" s="99">
        <v>0</v>
      </c>
      <c r="BU1651" s="99">
        <v>0</v>
      </c>
      <c r="BV1651" s="99">
        <v>155373.178857803</v>
      </c>
      <c r="BW1651" s="99">
        <v>0</v>
      </c>
      <c r="BX1651" s="99">
        <v>0</v>
      </c>
      <c r="BY1651" s="99">
        <v>0</v>
      </c>
      <c r="BZ1651" s="99">
        <v>0</v>
      </c>
      <c r="CA1651" s="99">
        <v>585.86586483567999</v>
      </c>
      <c r="CB1651" s="99">
        <v>113875.78584194199</v>
      </c>
      <c r="CC1651" s="99">
        <v>982731.15578460705</v>
      </c>
      <c r="CD1651" s="99">
        <v>190493.38958931001</v>
      </c>
      <c r="CE1651" s="99">
        <v>41.794203699566403</v>
      </c>
      <c r="CF1651" s="99">
        <v>7433.3101361990002</v>
      </c>
      <c r="CG1651" s="99">
        <v>58142.284013748198</v>
      </c>
      <c r="CH1651" s="99">
        <v>0</v>
      </c>
      <c r="CI1651" s="99">
        <v>629.58860723674297</v>
      </c>
      <c r="CJ1651" s="99">
        <v>121395.64523315401</v>
      </c>
      <c r="CK1651" s="99">
        <v>1041819.40986633</v>
      </c>
      <c r="CL1651" s="99">
        <v>195417.658128738</v>
      </c>
      <c r="CM1651" s="166">
        <v>1122.6823555380099</v>
      </c>
      <c r="CN1651" s="166">
        <v>295125.76057434099</v>
      </c>
      <c r="CO1651" s="166">
        <v>1647840.1509246801</v>
      </c>
      <c r="CP1651" s="99">
        <v>195417.658128738</v>
      </c>
      <c r="CQ1651" s="99">
        <v>0</v>
      </c>
      <c r="CR1651" s="99">
        <v>0</v>
      </c>
      <c r="CS1651" s="99">
        <v>0</v>
      </c>
      <c r="CT1651" s="99">
        <v>0</v>
      </c>
      <c r="CU1651" s="98">
        <v>295.842424747</v>
      </c>
      <c r="CV1651" s="98">
        <v>523.31828285699999</v>
      </c>
      <c r="CW1651" s="98">
        <v>121309.09597814099</v>
      </c>
      <c r="CX1651" s="98">
        <v>1040873.4397983552</v>
      </c>
    </row>
    <row r="1652" spans="1:102" x14ac:dyDescent="0.2">
      <c r="A1652" s="98" t="s">
        <v>78</v>
      </c>
      <c r="B1652" s="100">
        <v>40787</v>
      </c>
      <c r="C1652" s="99">
        <v>150.411872444674</v>
      </c>
      <c r="D1652" s="99">
        <v>159.290916085243</v>
      </c>
      <c r="E1652" s="99">
        <v>326.91299485042703</v>
      </c>
      <c r="F1652" s="99">
        <v>12.534144933917601</v>
      </c>
      <c r="G1652" s="99">
        <v>47.389493060763897</v>
      </c>
      <c r="H1652" s="99">
        <v>0</v>
      </c>
      <c r="I1652" s="99">
        <v>0</v>
      </c>
      <c r="J1652" s="99">
        <v>489.39050303772098</v>
      </c>
      <c r="K1652" s="99">
        <v>0</v>
      </c>
      <c r="L1652" s="99">
        <v>262.65127189084899</v>
      </c>
      <c r="M1652" s="99">
        <v>34.696353822946499</v>
      </c>
      <c r="N1652" s="99">
        <v>57.235385103616899</v>
      </c>
      <c r="O1652" s="99">
        <v>0</v>
      </c>
      <c r="P1652" s="99">
        <v>0</v>
      </c>
      <c r="Q1652" s="99">
        <v>276.64985972270398</v>
      </c>
      <c r="R1652" s="99">
        <v>0</v>
      </c>
      <c r="S1652" s="99">
        <v>0</v>
      </c>
      <c r="T1652" s="99">
        <v>25.336901403963601</v>
      </c>
      <c r="U1652" s="99">
        <v>504.38780343532602</v>
      </c>
      <c r="V1652" s="99">
        <v>17005.726348877</v>
      </c>
      <c r="W1652" s="99">
        <v>25729.228533506401</v>
      </c>
      <c r="X1652" s="99">
        <v>85877.607674598694</v>
      </c>
      <c r="Y1652" s="99">
        <v>673.48204641789198</v>
      </c>
      <c r="Z1652" s="99">
        <v>7656.9049338102304</v>
      </c>
      <c r="AA1652" s="99">
        <v>0</v>
      </c>
      <c r="AB1652" s="99">
        <v>0</v>
      </c>
      <c r="AC1652" s="99">
        <v>169535.71832275399</v>
      </c>
      <c r="AD1652" s="99">
        <v>0</v>
      </c>
      <c r="AE1652" s="99">
        <v>34882.487272739403</v>
      </c>
      <c r="AF1652" s="99">
        <v>9588.0994218587894</v>
      </c>
      <c r="AG1652" s="99">
        <v>8925.3783007860202</v>
      </c>
      <c r="AH1652" s="99">
        <v>0</v>
      </c>
      <c r="AI1652" s="99">
        <v>0</v>
      </c>
      <c r="AJ1652" s="99">
        <v>71604.526712417603</v>
      </c>
      <c r="AK1652" s="99">
        <v>0</v>
      </c>
      <c r="AL1652" s="99">
        <v>0</v>
      </c>
      <c r="AM1652" s="99">
        <v>3999.8924767673002</v>
      </c>
      <c r="AN1652" s="99">
        <v>174221.33454894999</v>
      </c>
      <c r="AO1652" s="99">
        <v>160869.92700386001</v>
      </c>
      <c r="AP1652" s="99">
        <v>203312.82043075599</v>
      </c>
      <c r="AQ1652" s="99">
        <v>684650.12689971901</v>
      </c>
      <c r="AR1652" s="99">
        <v>7205.4209833741197</v>
      </c>
      <c r="AS1652" s="99">
        <v>60371.036762714401</v>
      </c>
      <c r="AT1652" s="99">
        <v>0</v>
      </c>
      <c r="AU1652" s="99">
        <v>0</v>
      </c>
      <c r="AV1652" s="99">
        <v>596200.934242249</v>
      </c>
      <c r="AW1652" s="99">
        <v>0</v>
      </c>
      <c r="AX1652" s="99">
        <v>293768.45188522298</v>
      </c>
      <c r="AY1652" s="99">
        <v>91128.178754806504</v>
      </c>
      <c r="AZ1652" s="99">
        <v>66747.238175392195</v>
      </c>
      <c r="BA1652" s="99">
        <v>0</v>
      </c>
      <c r="BB1652" s="99">
        <v>0</v>
      </c>
      <c r="BC1652" s="99">
        <v>591207.67518615699</v>
      </c>
      <c r="BD1652" s="99">
        <v>0</v>
      </c>
      <c r="BE1652" s="99">
        <v>0</v>
      </c>
      <c r="BF1652" s="99">
        <v>33570.013518333399</v>
      </c>
      <c r="BG1652" s="99">
        <v>610747.98886871303</v>
      </c>
      <c r="BH1652" s="99">
        <v>5297.00789052248</v>
      </c>
      <c r="BI1652" s="99">
        <v>29332.667146921201</v>
      </c>
      <c r="BJ1652" s="99">
        <v>160707.240533829</v>
      </c>
      <c r="BK1652" s="99">
        <v>613.30354034155596</v>
      </c>
      <c r="BL1652" s="99">
        <v>0</v>
      </c>
      <c r="BM1652" s="99">
        <v>0</v>
      </c>
      <c r="BN1652" s="99">
        <v>0</v>
      </c>
      <c r="BO1652" s="99">
        <v>0</v>
      </c>
      <c r="BP1652" s="99">
        <v>0</v>
      </c>
      <c r="BQ1652" s="99">
        <v>0</v>
      </c>
      <c r="BR1652" s="99">
        <v>11249.8512731791</v>
      </c>
      <c r="BS1652" s="99">
        <v>24006.038092851599</v>
      </c>
      <c r="BT1652" s="99">
        <v>0</v>
      </c>
      <c r="BU1652" s="99">
        <v>0</v>
      </c>
      <c r="BV1652" s="99">
        <v>159744.036968231</v>
      </c>
      <c r="BW1652" s="99">
        <v>0</v>
      </c>
      <c r="BX1652" s="99">
        <v>0</v>
      </c>
      <c r="BY1652" s="99">
        <v>0</v>
      </c>
      <c r="BZ1652" s="99">
        <v>0</v>
      </c>
      <c r="CA1652" s="99">
        <v>632.18840177357197</v>
      </c>
      <c r="CB1652" s="99">
        <v>128413.485647202</v>
      </c>
      <c r="CC1652" s="99">
        <v>1052185.05984497</v>
      </c>
      <c r="CD1652" s="99">
        <v>194419.575950623</v>
      </c>
      <c r="CE1652" s="99">
        <v>46.951424788683703</v>
      </c>
      <c r="CF1652" s="99">
        <v>7573.8663125634203</v>
      </c>
      <c r="CG1652" s="99">
        <v>60014.078489780397</v>
      </c>
      <c r="CH1652" s="99">
        <v>0</v>
      </c>
      <c r="CI1652" s="99">
        <v>678.82963974028803</v>
      </c>
      <c r="CJ1652" s="99">
        <v>135812.17395019499</v>
      </c>
      <c r="CK1652" s="99">
        <v>1110960.0780181901</v>
      </c>
      <c r="CL1652" s="99">
        <v>199672.97546386701</v>
      </c>
      <c r="CM1652" s="166">
        <v>1180.8778498023701</v>
      </c>
      <c r="CN1652" s="166">
        <v>308921.12819290202</v>
      </c>
      <c r="CO1652" s="166">
        <v>1724151.6872405999</v>
      </c>
      <c r="CP1652" s="99">
        <v>199672.97546386701</v>
      </c>
      <c r="CQ1652" s="99">
        <v>0</v>
      </c>
      <c r="CR1652" s="99">
        <v>0</v>
      </c>
      <c r="CS1652" s="99">
        <v>0</v>
      </c>
      <c r="CT1652" s="99">
        <v>0</v>
      </c>
      <c r="CU1652" s="98">
        <v>340.86416822699999</v>
      </c>
      <c r="CV1652" s="98">
        <v>529.83526544400002</v>
      </c>
      <c r="CW1652" s="98">
        <v>135987.35195976542</v>
      </c>
      <c r="CX1652" s="98">
        <v>1112199.1383347504</v>
      </c>
    </row>
    <row r="1653" spans="1:102" x14ac:dyDescent="0.2">
      <c r="A1653" s="98" t="s">
        <v>78</v>
      </c>
      <c r="B1653" s="100">
        <v>40878</v>
      </c>
      <c r="C1653" s="99">
        <v>153.00469571538301</v>
      </c>
      <c r="D1653" s="99">
        <v>162.46245837025299</v>
      </c>
      <c r="E1653" s="99">
        <v>282.414844263345</v>
      </c>
      <c r="F1653" s="99">
        <v>12.0567330418853</v>
      </c>
      <c r="G1653" s="99">
        <v>48.415575504768597</v>
      </c>
      <c r="H1653" s="99">
        <v>0</v>
      </c>
      <c r="I1653" s="99">
        <v>0</v>
      </c>
      <c r="J1653" s="99">
        <v>488.16521105915302</v>
      </c>
      <c r="K1653" s="99">
        <v>0</v>
      </c>
      <c r="L1653" s="99">
        <v>255.63758510164899</v>
      </c>
      <c r="M1653" s="99">
        <v>34.791748636867901</v>
      </c>
      <c r="N1653" s="99">
        <v>53.787975780665903</v>
      </c>
      <c r="O1653" s="99">
        <v>0</v>
      </c>
      <c r="P1653" s="99">
        <v>0</v>
      </c>
      <c r="Q1653" s="99">
        <v>273.896778155118</v>
      </c>
      <c r="R1653" s="99">
        <v>0</v>
      </c>
      <c r="S1653" s="99">
        <v>0</v>
      </c>
      <c r="T1653" s="99">
        <v>25.864480932475999</v>
      </c>
      <c r="U1653" s="99">
        <v>502.61997428536398</v>
      </c>
      <c r="V1653" s="99">
        <v>16407.483207941099</v>
      </c>
      <c r="W1653" s="99">
        <v>32250.8871018887</v>
      </c>
      <c r="X1653" s="99">
        <v>72381.285341262803</v>
      </c>
      <c r="Y1653" s="99">
        <v>690.98905404657103</v>
      </c>
      <c r="Z1653" s="99">
        <v>7741.1215860247603</v>
      </c>
      <c r="AA1653" s="99">
        <v>0</v>
      </c>
      <c r="AB1653" s="99">
        <v>0</v>
      </c>
      <c r="AC1653" s="99">
        <v>171110.052867889</v>
      </c>
      <c r="AD1653" s="99">
        <v>0</v>
      </c>
      <c r="AE1653" s="99">
        <v>29499.085667848602</v>
      </c>
      <c r="AF1653" s="99">
        <v>9445.7234230041504</v>
      </c>
      <c r="AG1653" s="99">
        <v>8702.9175256490707</v>
      </c>
      <c r="AH1653" s="99">
        <v>0</v>
      </c>
      <c r="AI1653" s="99">
        <v>0</v>
      </c>
      <c r="AJ1653" s="99">
        <v>77547.956316947893</v>
      </c>
      <c r="AK1653" s="99">
        <v>0</v>
      </c>
      <c r="AL1653" s="99">
        <v>0</v>
      </c>
      <c r="AM1653" s="99">
        <v>4146.6873306035995</v>
      </c>
      <c r="AN1653" s="99">
        <v>175801.864789963</v>
      </c>
      <c r="AO1653" s="99">
        <v>154533.95885658299</v>
      </c>
      <c r="AP1653" s="99">
        <v>327148.047840118</v>
      </c>
      <c r="AQ1653" s="99">
        <v>608991.18299865699</v>
      </c>
      <c r="AR1653" s="99">
        <v>9273.6950855255109</v>
      </c>
      <c r="AS1653" s="99">
        <v>61965.593038559004</v>
      </c>
      <c r="AT1653" s="99">
        <v>0</v>
      </c>
      <c r="AU1653" s="99">
        <v>0</v>
      </c>
      <c r="AV1653" s="99">
        <v>601353.77639770496</v>
      </c>
      <c r="AW1653" s="99">
        <v>0</v>
      </c>
      <c r="AX1653" s="99">
        <v>261571.22959518401</v>
      </c>
      <c r="AY1653" s="99">
        <v>92287.185143470793</v>
      </c>
      <c r="AZ1653" s="99">
        <v>65886.340336799607</v>
      </c>
      <c r="BA1653" s="99">
        <v>0</v>
      </c>
      <c r="BB1653" s="99">
        <v>0</v>
      </c>
      <c r="BC1653" s="99">
        <v>691345.13830566395</v>
      </c>
      <c r="BD1653" s="99">
        <v>0</v>
      </c>
      <c r="BE1653" s="99">
        <v>0</v>
      </c>
      <c r="BF1653" s="99">
        <v>33155.641435146303</v>
      </c>
      <c r="BG1653" s="99">
        <v>615900.33486175502</v>
      </c>
      <c r="BH1653" s="99">
        <v>5981.6161239147204</v>
      </c>
      <c r="BI1653" s="99">
        <v>32662.209571123101</v>
      </c>
      <c r="BJ1653" s="99">
        <v>156336.56463623</v>
      </c>
      <c r="BK1653" s="99">
        <v>598.23695595562504</v>
      </c>
      <c r="BL1653" s="99">
        <v>0</v>
      </c>
      <c r="BM1653" s="99">
        <v>0</v>
      </c>
      <c r="BN1653" s="99">
        <v>0</v>
      </c>
      <c r="BO1653" s="99">
        <v>0</v>
      </c>
      <c r="BP1653" s="99">
        <v>0</v>
      </c>
      <c r="BQ1653" s="99">
        <v>0</v>
      </c>
      <c r="BR1653" s="99">
        <v>10850.464368343401</v>
      </c>
      <c r="BS1653" s="99">
        <v>24751.482360362999</v>
      </c>
      <c r="BT1653" s="99">
        <v>0</v>
      </c>
      <c r="BU1653" s="99">
        <v>0</v>
      </c>
      <c r="BV1653" s="99">
        <v>159606.14034462001</v>
      </c>
      <c r="BW1653" s="99">
        <v>0</v>
      </c>
      <c r="BX1653" s="99">
        <v>0</v>
      </c>
      <c r="BY1653" s="99">
        <v>0</v>
      </c>
      <c r="BZ1653" s="99">
        <v>0</v>
      </c>
      <c r="CA1653" s="99">
        <v>596.73553893715098</v>
      </c>
      <c r="CB1653" s="99">
        <v>124404.710050583</v>
      </c>
      <c r="CC1653" s="99">
        <v>1097707.2041168199</v>
      </c>
      <c r="CD1653" s="99">
        <v>193221.28900718701</v>
      </c>
      <c r="CE1653" s="99">
        <v>48.270263735670603</v>
      </c>
      <c r="CF1653" s="99">
        <v>7682.4533872604397</v>
      </c>
      <c r="CG1653" s="99">
        <v>61565.473475456201</v>
      </c>
      <c r="CH1653" s="99">
        <v>0</v>
      </c>
      <c r="CI1653" s="99">
        <v>644.55776432156597</v>
      </c>
      <c r="CJ1653" s="99">
        <v>132073.288164139</v>
      </c>
      <c r="CK1653" s="99">
        <v>1159010.79399109</v>
      </c>
      <c r="CL1653" s="99">
        <v>198072.98518371599</v>
      </c>
      <c r="CM1653" s="166">
        <v>1130.02078303695</v>
      </c>
      <c r="CN1653" s="166">
        <v>306608.47346115101</v>
      </c>
      <c r="CO1653" s="166">
        <v>1767128.5376434301</v>
      </c>
      <c r="CP1653" s="99">
        <v>198072.98518371599</v>
      </c>
      <c r="CQ1653" s="99">
        <v>0</v>
      </c>
      <c r="CR1653" s="99">
        <v>0</v>
      </c>
      <c r="CS1653" s="99">
        <v>0</v>
      </c>
      <c r="CT1653" s="99">
        <v>0</v>
      </c>
      <c r="CU1653" s="98">
        <v>294.91434156600002</v>
      </c>
      <c r="CV1653" s="98">
        <v>527.92532098599997</v>
      </c>
      <c r="CW1653" s="98">
        <v>132087.16343784344</v>
      </c>
      <c r="CX1653" s="98">
        <v>1159272.6775922761</v>
      </c>
    </row>
    <row r="1654" spans="1:102" x14ac:dyDescent="0.2">
      <c r="A1654" s="98" t="s">
        <v>78</v>
      </c>
      <c r="B1654" s="100">
        <v>40969</v>
      </c>
      <c r="C1654" s="99">
        <v>154.91351393610199</v>
      </c>
      <c r="D1654" s="99">
        <v>162.217493554577</v>
      </c>
      <c r="E1654" s="99">
        <v>299.57440932095102</v>
      </c>
      <c r="F1654" s="99">
        <v>12.811419318895799</v>
      </c>
      <c r="G1654" s="99">
        <v>42.9283466599882</v>
      </c>
      <c r="H1654" s="99">
        <v>0</v>
      </c>
      <c r="I1654" s="99">
        <v>0</v>
      </c>
      <c r="J1654" s="99">
        <v>502.29794010892499</v>
      </c>
      <c r="K1654" s="99">
        <v>0</v>
      </c>
      <c r="L1654" s="99">
        <v>254.33921086229401</v>
      </c>
      <c r="M1654" s="99">
        <v>36.378906413912802</v>
      </c>
      <c r="N1654" s="99">
        <v>60.671182542573703</v>
      </c>
      <c r="O1654" s="99">
        <v>0</v>
      </c>
      <c r="P1654" s="99">
        <v>0</v>
      </c>
      <c r="Q1654" s="99">
        <v>270.81124256178703</v>
      </c>
      <c r="R1654" s="99">
        <v>0</v>
      </c>
      <c r="S1654" s="99">
        <v>0</v>
      </c>
      <c r="T1654" s="99">
        <v>19.976030689664199</v>
      </c>
      <c r="U1654" s="99">
        <v>514.47588919848204</v>
      </c>
      <c r="V1654" s="99">
        <v>17597.549858093302</v>
      </c>
      <c r="W1654" s="99">
        <v>33171.242468357101</v>
      </c>
      <c r="X1654" s="99">
        <v>77640.643991470293</v>
      </c>
      <c r="Y1654" s="99">
        <v>699.44393059611298</v>
      </c>
      <c r="Z1654" s="99">
        <v>7362.7096156477901</v>
      </c>
      <c r="AA1654" s="99">
        <v>0</v>
      </c>
      <c r="AB1654" s="99">
        <v>0</v>
      </c>
      <c r="AC1654" s="99">
        <v>174724.12233352699</v>
      </c>
      <c r="AD1654" s="99">
        <v>0</v>
      </c>
      <c r="AE1654" s="99">
        <v>32343.765662193298</v>
      </c>
      <c r="AF1654" s="99">
        <v>10560.245056390801</v>
      </c>
      <c r="AG1654" s="99">
        <v>9103.5991150140799</v>
      </c>
      <c r="AH1654" s="99">
        <v>0</v>
      </c>
      <c r="AI1654" s="99">
        <v>0</v>
      </c>
      <c r="AJ1654" s="99">
        <v>74187.389140129104</v>
      </c>
      <c r="AK1654" s="99">
        <v>0</v>
      </c>
      <c r="AL1654" s="99">
        <v>0</v>
      </c>
      <c r="AM1654" s="99">
        <v>3522.8134772479498</v>
      </c>
      <c r="AN1654" s="99">
        <v>178688.665651321</v>
      </c>
      <c r="AO1654" s="99">
        <v>166731.45675277701</v>
      </c>
      <c r="AP1654" s="99">
        <v>278847.98850250198</v>
      </c>
      <c r="AQ1654" s="99">
        <v>653224.01810455299</v>
      </c>
      <c r="AR1654" s="99">
        <v>9018.7649257183093</v>
      </c>
      <c r="AS1654" s="99">
        <v>59059.449478626302</v>
      </c>
      <c r="AT1654" s="99">
        <v>0</v>
      </c>
      <c r="AU1654" s="99">
        <v>0</v>
      </c>
      <c r="AV1654" s="99">
        <v>620222.17913818394</v>
      </c>
      <c r="AW1654" s="99">
        <v>0</v>
      </c>
      <c r="AX1654" s="99">
        <v>271296.64948272699</v>
      </c>
      <c r="AY1654" s="99">
        <v>101114.648211479</v>
      </c>
      <c r="AZ1654" s="99">
        <v>69340.4098968506</v>
      </c>
      <c r="BA1654" s="99">
        <v>0</v>
      </c>
      <c r="BB1654" s="99">
        <v>0</v>
      </c>
      <c r="BC1654" s="99">
        <v>642672.36122894299</v>
      </c>
      <c r="BD1654" s="99">
        <v>0</v>
      </c>
      <c r="BE1654" s="99">
        <v>0</v>
      </c>
      <c r="BF1654" s="99">
        <v>29068.619453430201</v>
      </c>
      <c r="BG1654" s="99">
        <v>632211.44979095506</v>
      </c>
      <c r="BH1654" s="99">
        <v>5961.3150181174296</v>
      </c>
      <c r="BI1654" s="99">
        <v>31399.722664594701</v>
      </c>
      <c r="BJ1654" s="99">
        <v>166372.28301429699</v>
      </c>
      <c r="BK1654" s="99">
        <v>591.10237496346201</v>
      </c>
      <c r="BL1654" s="99">
        <v>0</v>
      </c>
      <c r="BM1654" s="99">
        <v>0</v>
      </c>
      <c r="BN1654" s="99">
        <v>0</v>
      </c>
      <c r="BO1654" s="99">
        <v>0</v>
      </c>
      <c r="BP1654" s="99">
        <v>0</v>
      </c>
      <c r="BQ1654" s="99">
        <v>0</v>
      </c>
      <c r="BR1654" s="99">
        <v>12013.786470413201</v>
      </c>
      <c r="BS1654" s="99">
        <v>28727.2915842533</v>
      </c>
      <c r="BT1654" s="99">
        <v>0</v>
      </c>
      <c r="BU1654" s="99">
        <v>0</v>
      </c>
      <c r="BV1654" s="99">
        <v>162978.69942283601</v>
      </c>
      <c r="BW1654" s="99">
        <v>0</v>
      </c>
      <c r="BX1654" s="99">
        <v>0</v>
      </c>
      <c r="BY1654" s="99">
        <v>0</v>
      </c>
      <c r="BZ1654" s="99">
        <v>0</v>
      </c>
      <c r="CA1654" s="99">
        <v>621.67555754631803</v>
      </c>
      <c r="CB1654" s="99">
        <v>124257.46422672299</v>
      </c>
      <c r="CC1654" s="99">
        <v>1080880.6022491499</v>
      </c>
      <c r="CD1654" s="99">
        <v>206725.26394081101</v>
      </c>
      <c r="CE1654" s="99">
        <v>43.2414579745382</v>
      </c>
      <c r="CF1654" s="99">
        <v>7354.9692267775499</v>
      </c>
      <c r="CG1654" s="99">
        <v>58867.2527527809</v>
      </c>
      <c r="CH1654" s="99">
        <v>0</v>
      </c>
      <c r="CI1654" s="99">
        <v>663.60579318553198</v>
      </c>
      <c r="CJ1654" s="99">
        <v>131712.77427673299</v>
      </c>
      <c r="CK1654" s="99">
        <v>1140494.7688903799</v>
      </c>
      <c r="CL1654" s="99">
        <v>211980.20965957601</v>
      </c>
      <c r="CM1654" s="166">
        <v>1172.6751559674699</v>
      </c>
      <c r="CN1654" s="166">
        <v>311793.89505767799</v>
      </c>
      <c r="CO1654" s="166">
        <v>1775402.07371521</v>
      </c>
      <c r="CP1654" s="99">
        <v>211980.20965957601</v>
      </c>
      <c r="CQ1654" s="99">
        <v>0</v>
      </c>
      <c r="CR1654" s="99">
        <v>0</v>
      </c>
      <c r="CS1654" s="99">
        <v>0</v>
      </c>
      <c r="CT1654" s="99">
        <v>0</v>
      </c>
      <c r="CU1654" s="98">
        <v>312.246374979</v>
      </c>
      <c r="CV1654" s="98">
        <v>535.86574021800004</v>
      </c>
      <c r="CW1654" s="98">
        <v>131612.43345350053</v>
      </c>
      <c r="CX1654" s="98">
        <v>1139747.8550019308</v>
      </c>
    </row>
    <row r="1655" spans="1:102" x14ac:dyDescent="0.2">
      <c r="A1655" s="98" t="s">
        <v>78</v>
      </c>
      <c r="B1655" s="100">
        <v>41061</v>
      </c>
      <c r="C1655" s="99">
        <v>142.914309410378</v>
      </c>
      <c r="D1655" s="99">
        <v>156.36619837395801</v>
      </c>
      <c r="E1655" s="99">
        <v>1411.61933580041</v>
      </c>
      <c r="F1655" s="99">
        <v>12.4393861059798</v>
      </c>
      <c r="G1655" s="99">
        <v>39.566481942776598</v>
      </c>
      <c r="H1655" s="99">
        <v>0</v>
      </c>
      <c r="I1655" s="99">
        <v>0</v>
      </c>
      <c r="J1655" s="99">
        <v>501.64983385056303</v>
      </c>
      <c r="K1655" s="99">
        <v>0</v>
      </c>
      <c r="L1655" s="99">
        <v>1279.3001779168801</v>
      </c>
      <c r="M1655" s="99">
        <v>39.269060307647997</v>
      </c>
      <c r="N1655" s="99">
        <v>62.800433800555801</v>
      </c>
      <c r="O1655" s="99">
        <v>0</v>
      </c>
      <c r="P1655" s="99">
        <v>0</v>
      </c>
      <c r="Q1655" s="99">
        <v>270.60973935201798</v>
      </c>
      <c r="R1655" s="99">
        <v>0</v>
      </c>
      <c r="S1655" s="99">
        <v>0</v>
      </c>
      <c r="T1655" s="99">
        <v>19.970476982416599</v>
      </c>
      <c r="U1655" s="99">
        <v>512.64396941661801</v>
      </c>
      <c r="V1655" s="99">
        <v>17032.433712244001</v>
      </c>
      <c r="W1655" s="99">
        <v>29959.465202570002</v>
      </c>
      <c r="X1655" s="99">
        <v>221757.768632889</v>
      </c>
      <c r="Y1655" s="99">
        <v>790.39525927603199</v>
      </c>
      <c r="Z1655" s="99">
        <v>6914.2621607184401</v>
      </c>
      <c r="AA1655" s="99">
        <v>0</v>
      </c>
      <c r="AB1655" s="99">
        <v>0</v>
      </c>
      <c r="AC1655" s="99">
        <v>173522.83467674299</v>
      </c>
      <c r="AD1655" s="99">
        <v>0</v>
      </c>
      <c r="AE1655" s="99">
        <v>167511.400663376</v>
      </c>
      <c r="AF1655" s="99">
        <v>11082.2978537083</v>
      </c>
      <c r="AG1655" s="99">
        <v>9831.2063120603598</v>
      </c>
      <c r="AH1655" s="99">
        <v>0</v>
      </c>
      <c r="AI1655" s="99">
        <v>0</v>
      </c>
      <c r="AJ1655" s="99">
        <v>73089.185586929307</v>
      </c>
      <c r="AK1655" s="99">
        <v>0</v>
      </c>
      <c r="AL1655" s="99">
        <v>0</v>
      </c>
      <c r="AM1655" s="99">
        <v>3428.57037553191</v>
      </c>
      <c r="AN1655" s="99">
        <v>177072.861024857</v>
      </c>
      <c r="AO1655" s="99">
        <v>162282.33922576901</v>
      </c>
      <c r="AP1655" s="99">
        <v>283955.90024566703</v>
      </c>
      <c r="AQ1655" s="99">
        <v>1580790.3173217799</v>
      </c>
      <c r="AR1655" s="99">
        <v>8759.3212903738004</v>
      </c>
      <c r="AS1655" s="99">
        <v>55005.376286506696</v>
      </c>
      <c r="AT1655" s="99">
        <v>0</v>
      </c>
      <c r="AU1655" s="99">
        <v>0</v>
      </c>
      <c r="AV1655" s="99">
        <v>619493.90598297096</v>
      </c>
      <c r="AW1655" s="99">
        <v>0</v>
      </c>
      <c r="AX1655" s="99">
        <v>1153307.16789246</v>
      </c>
      <c r="AY1655" s="99">
        <v>105294.165898323</v>
      </c>
      <c r="AZ1655" s="99">
        <v>75873.933763503999</v>
      </c>
      <c r="BA1655" s="99">
        <v>0</v>
      </c>
      <c r="BB1655" s="99">
        <v>0</v>
      </c>
      <c r="BC1655" s="99">
        <v>633631.84671020496</v>
      </c>
      <c r="BD1655" s="99">
        <v>0</v>
      </c>
      <c r="BE1655" s="99">
        <v>0</v>
      </c>
      <c r="BF1655" s="99">
        <v>28501.788545608499</v>
      </c>
      <c r="BG1655" s="99">
        <v>631406.376953125</v>
      </c>
      <c r="BH1655" s="99">
        <v>6253.4106285572097</v>
      </c>
      <c r="BI1655" s="99">
        <v>34147.4579486847</v>
      </c>
      <c r="BJ1655" s="99">
        <v>161708.05020141599</v>
      </c>
      <c r="BK1655" s="99">
        <v>596.95107534527801</v>
      </c>
      <c r="BL1655" s="99">
        <v>0</v>
      </c>
      <c r="BM1655" s="99">
        <v>0</v>
      </c>
      <c r="BN1655" s="99">
        <v>0</v>
      </c>
      <c r="BO1655" s="99">
        <v>0</v>
      </c>
      <c r="BP1655" s="99">
        <v>0</v>
      </c>
      <c r="BQ1655" s="99">
        <v>0</v>
      </c>
      <c r="BR1655" s="99">
        <v>12981.6122926474</v>
      </c>
      <c r="BS1655" s="99">
        <v>31934.11084342</v>
      </c>
      <c r="BT1655" s="99">
        <v>0</v>
      </c>
      <c r="BU1655" s="99">
        <v>0</v>
      </c>
      <c r="BV1655" s="99">
        <v>157998.57728958101</v>
      </c>
      <c r="BW1655" s="99">
        <v>0</v>
      </c>
      <c r="BX1655" s="99">
        <v>0</v>
      </c>
      <c r="BY1655" s="99">
        <v>0</v>
      </c>
      <c r="BZ1655" s="99">
        <v>0</v>
      </c>
      <c r="CA1655" s="99">
        <v>1719.84515687823</v>
      </c>
      <c r="CB1655" s="99">
        <v>269823.75588226301</v>
      </c>
      <c r="CC1655" s="99">
        <v>2032289.6491394001</v>
      </c>
      <c r="CD1655" s="99">
        <v>202551.21674156201</v>
      </c>
      <c r="CE1655" s="99">
        <v>39.607830016873798</v>
      </c>
      <c r="CF1655" s="99">
        <v>7033.5724735856102</v>
      </c>
      <c r="CG1655" s="99">
        <v>55776.731669426001</v>
      </c>
      <c r="CH1655" s="99">
        <v>0</v>
      </c>
      <c r="CI1655" s="99">
        <v>1765.00692938268</v>
      </c>
      <c r="CJ1655" s="99">
        <v>276570.71289825399</v>
      </c>
      <c r="CK1655" s="99">
        <v>2084361.78816223</v>
      </c>
      <c r="CL1655" s="99">
        <v>207377.624385834</v>
      </c>
      <c r="CM1655" s="166">
        <v>2267.6059595346501</v>
      </c>
      <c r="CN1655" s="166">
        <v>452055.62240600598</v>
      </c>
      <c r="CO1655" s="166">
        <v>2705531.8947753902</v>
      </c>
      <c r="CP1655" s="99">
        <v>207377.624385834</v>
      </c>
      <c r="CQ1655" s="99">
        <v>0</v>
      </c>
      <c r="CR1655" s="99">
        <v>0</v>
      </c>
      <c r="CS1655" s="99">
        <v>0</v>
      </c>
      <c r="CT1655" s="99">
        <v>0</v>
      </c>
      <c r="CU1655" s="98">
        <v>1427.812056622</v>
      </c>
      <c r="CV1655" s="98">
        <v>533.53106075699998</v>
      </c>
      <c r="CW1655" s="98">
        <v>276857.32835584861</v>
      </c>
      <c r="CX1655" s="98">
        <v>2088066.3808088261</v>
      </c>
    </row>
    <row r="1656" spans="1:102" x14ac:dyDescent="0.2">
      <c r="A1656" s="98" t="s">
        <v>78</v>
      </c>
      <c r="B1656" s="100">
        <v>41153</v>
      </c>
      <c r="C1656" s="99">
        <v>148.485453303903</v>
      </c>
      <c r="D1656" s="99">
        <v>160.67226628586701</v>
      </c>
      <c r="E1656" s="99">
        <v>1355.6520661562699</v>
      </c>
      <c r="F1656" s="99">
        <v>10.448575847898599</v>
      </c>
      <c r="G1656" s="99">
        <v>32.876116820611102</v>
      </c>
      <c r="H1656" s="99">
        <v>0</v>
      </c>
      <c r="I1656" s="99">
        <v>0</v>
      </c>
      <c r="J1656" s="99">
        <v>492.91263384372002</v>
      </c>
      <c r="K1656" s="99">
        <v>0</v>
      </c>
      <c r="L1656" s="99">
        <v>1265.6264180541</v>
      </c>
      <c r="M1656" s="99">
        <v>43.259507969953098</v>
      </c>
      <c r="N1656" s="99">
        <v>64.620776096358895</v>
      </c>
      <c r="O1656" s="99">
        <v>0</v>
      </c>
      <c r="P1656" s="99">
        <v>0</v>
      </c>
      <c r="Q1656" s="99">
        <v>270.18373027071402</v>
      </c>
      <c r="R1656" s="99">
        <v>0</v>
      </c>
      <c r="S1656" s="99">
        <v>0</v>
      </c>
      <c r="T1656" s="99">
        <v>16.460866958368602</v>
      </c>
      <c r="U1656" s="99">
        <v>505.61967730894702</v>
      </c>
      <c r="V1656" s="99">
        <v>16797.5455021858</v>
      </c>
      <c r="W1656" s="99">
        <v>29607.8832912445</v>
      </c>
      <c r="X1656" s="99">
        <v>213760.253660202</v>
      </c>
      <c r="Y1656" s="99">
        <v>718.48911150544905</v>
      </c>
      <c r="Z1656" s="99">
        <v>5394.1598495840999</v>
      </c>
      <c r="AA1656" s="99">
        <v>0</v>
      </c>
      <c r="AB1656" s="99">
        <v>0</v>
      </c>
      <c r="AC1656" s="99">
        <v>176442.01872444199</v>
      </c>
      <c r="AD1656" s="99">
        <v>0</v>
      </c>
      <c r="AE1656" s="99">
        <v>160557.374801636</v>
      </c>
      <c r="AF1656" s="99">
        <v>11306.845600008999</v>
      </c>
      <c r="AG1656" s="99">
        <v>10770.194764256499</v>
      </c>
      <c r="AH1656" s="99">
        <v>0</v>
      </c>
      <c r="AI1656" s="99">
        <v>0</v>
      </c>
      <c r="AJ1656" s="99">
        <v>73136.579858779907</v>
      </c>
      <c r="AK1656" s="99">
        <v>0</v>
      </c>
      <c r="AL1656" s="99">
        <v>0</v>
      </c>
      <c r="AM1656" s="99">
        <v>2534.2285014092899</v>
      </c>
      <c r="AN1656" s="99">
        <v>178931.27094459499</v>
      </c>
      <c r="AO1656" s="99">
        <v>162512.79956245399</v>
      </c>
      <c r="AP1656" s="99">
        <v>260448.83897781401</v>
      </c>
      <c r="AQ1656" s="99">
        <v>1538151.95967102</v>
      </c>
      <c r="AR1656" s="99">
        <v>8072.6627007126799</v>
      </c>
      <c r="AS1656" s="99">
        <v>45231.428241252899</v>
      </c>
      <c r="AT1656" s="99">
        <v>0</v>
      </c>
      <c r="AU1656" s="99">
        <v>0</v>
      </c>
      <c r="AV1656" s="99">
        <v>638724.12556457496</v>
      </c>
      <c r="AW1656" s="99">
        <v>0</v>
      </c>
      <c r="AX1656" s="99">
        <v>1129381.8846283001</v>
      </c>
      <c r="AY1656" s="99">
        <v>109350.18391418501</v>
      </c>
      <c r="AZ1656" s="99">
        <v>84861.520865440398</v>
      </c>
      <c r="BA1656" s="99">
        <v>0</v>
      </c>
      <c r="BB1656" s="99">
        <v>0</v>
      </c>
      <c r="BC1656" s="99">
        <v>644565.33712768601</v>
      </c>
      <c r="BD1656" s="99">
        <v>0</v>
      </c>
      <c r="BE1656" s="99">
        <v>0</v>
      </c>
      <c r="BF1656" s="99">
        <v>22124.890561819098</v>
      </c>
      <c r="BG1656" s="99">
        <v>645806.42321777297</v>
      </c>
      <c r="BH1656" s="99">
        <v>7432.1161451339703</v>
      </c>
      <c r="BI1656" s="99">
        <v>33069.017860412598</v>
      </c>
      <c r="BJ1656" s="99">
        <v>170653.61249351499</v>
      </c>
      <c r="BK1656" s="99">
        <v>636.71612367779005</v>
      </c>
      <c r="BL1656" s="99">
        <v>0</v>
      </c>
      <c r="BM1656" s="99">
        <v>0</v>
      </c>
      <c r="BN1656" s="99">
        <v>0</v>
      </c>
      <c r="BO1656" s="99">
        <v>0</v>
      </c>
      <c r="BP1656" s="99">
        <v>0</v>
      </c>
      <c r="BQ1656" s="99">
        <v>0</v>
      </c>
      <c r="BR1656" s="99">
        <v>14505.602815032</v>
      </c>
      <c r="BS1656" s="99">
        <v>35122.523860931396</v>
      </c>
      <c r="BT1656" s="99">
        <v>0</v>
      </c>
      <c r="BU1656" s="99">
        <v>0</v>
      </c>
      <c r="BV1656" s="99">
        <v>160851.93888092</v>
      </c>
      <c r="BW1656" s="99">
        <v>0</v>
      </c>
      <c r="BX1656" s="99">
        <v>0</v>
      </c>
      <c r="BY1656" s="99">
        <v>0</v>
      </c>
      <c r="BZ1656" s="99">
        <v>0</v>
      </c>
      <c r="CA1656" s="99">
        <v>1667.4011922627701</v>
      </c>
      <c r="CB1656" s="99">
        <v>261977.91278266901</v>
      </c>
      <c r="CC1656" s="99">
        <v>1978833.36474609</v>
      </c>
      <c r="CD1656" s="99">
        <v>209700.572095871</v>
      </c>
      <c r="CE1656" s="99">
        <v>32.760749729815899</v>
      </c>
      <c r="CF1656" s="99">
        <v>5300.9729832410803</v>
      </c>
      <c r="CG1656" s="99">
        <v>44739.561658859297</v>
      </c>
      <c r="CH1656" s="99">
        <v>0</v>
      </c>
      <c r="CI1656" s="99">
        <v>1699.32511879504</v>
      </c>
      <c r="CJ1656" s="99">
        <v>267567.53575134301</v>
      </c>
      <c r="CK1656" s="99">
        <v>2027060.9854583701</v>
      </c>
      <c r="CL1656" s="99">
        <v>214096.16340446501</v>
      </c>
      <c r="CM1656" s="166">
        <v>2197.2510657310499</v>
      </c>
      <c r="CN1656" s="166">
        <v>447888.03726959199</v>
      </c>
      <c r="CO1656" s="166">
        <v>2684736.2520752</v>
      </c>
      <c r="CP1656" s="99">
        <v>214096.16340446501</v>
      </c>
      <c r="CQ1656" s="99">
        <v>0</v>
      </c>
      <c r="CR1656" s="99">
        <v>0</v>
      </c>
      <c r="CS1656" s="99">
        <v>0</v>
      </c>
      <c r="CT1656" s="99">
        <v>0</v>
      </c>
      <c r="CU1656" s="98">
        <v>1363.6585436830001</v>
      </c>
      <c r="CV1656" s="98">
        <v>524.19729452199999</v>
      </c>
      <c r="CW1656" s="98">
        <v>267278.88576591009</v>
      </c>
      <c r="CX1656" s="98">
        <v>2023572.9264049493</v>
      </c>
    </row>
    <row r="1657" spans="1:102" x14ac:dyDescent="0.2">
      <c r="A1657" s="98" t="s">
        <v>78</v>
      </c>
      <c r="B1657" s="100">
        <v>41244</v>
      </c>
      <c r="C1657" s="99">
        <v>139.78048212639999</v>
      </c>
      <c r="D1657" s="99">
        <v>162.08699126355401</v>
      </c>
      <c r="E1657" s="99">
        <v>1325.3215521126999</v>
      </c>
      <c r="F1657" s="99">
        <v>10.7932587179821</v>
      </c>
      <c r="G1657" s="99">
        <v>28.451478118775398</v>
      </c>
      <c r="H1657" s="99">
        <v>0</v>
      </c>
      <c r="I1657" s="99">
        <v>0</v>
      </c>
      <c r="J1657" s="99">
        <v>511.554633632302</v>
      </c>
      <c r="K1657" s="99">
        <v>0</v>
      </c>
      <c r="L1657" s="99">
        <v>1326.18271864951</v>
      </c>
      <c r="M1657" s="99">
        <v>42.693380750715697</v>
      </c>
      <c r="N1657" s="99">
        <v>71.645536650903495</v>
      </c>
      <c r="O1657" s="99">
        <v>0</v>
      </c>
      <c r="P1657" s="99">
        <v>0</v>
      </c>
      <c r="Q1657" s="99">
        <v>273.65432666987198</v>
      </c>
      <c r="R1657" s="99">
        <v>0</v>
      </c>
      <c r="S1657" s="99">
        <v>0</v>
      </c>
      <c r="T1657" s="99">
        <v>13.3649090564577</v>
      </c>
      <c r="U1657" s="99">
        <v>519.29339296370699</v>
      </c>
      <c r="V1657" s="99">
        <v>15568.8693083525</v>
      </c>
      <c r="W1657" s="99">
        <v>28889.4540262222</v>
      </c>
      <c r="X1657" s="99">
        <v>211684.46519088699</v>
      </c>
      <c r="Y1657" s="99">
        <v>617.61364830285299</v>
      </c>
      <c r="Z1657" s="99">
        <v>4893.82781022787</v>
      </c>
      <c r="AA1657" s="99">
        <v>0</v>
      </c>
      <c r="AB1657" s="99">
        <v>0</v>
      </c>
      <c r="AC1657" s="99">
        <v>177255.596876144</v>
      </c>
      <c r="AD1657" s="99">
        <v>0</v>
      </c>
      <c r="AE1657" s="99">
        <v>174622.061923981</v>
      </c>
      <c r="AF1657" s="99">
        <v>10709.7955163717</v>
      </c>
      <c r="AG1657" s="99">
        <v>11974.0081048012</v>
      </c>
      <c r="AH1657" s="99">
        <v>0</v>
      </c>
      <c r="AI1657" s="99">
        <v>0</v>
      </c>
      <c r="AJ1657" s="99">
        <v>69589.310521125793</v>
      </c>
      <c r="AK1657" s="99">
        <v>0</v>
      </c>
      <c r="AL1657" s="99">
        <v>0</v>
      </c>
      <c r="AM1657" s="99">
        <v>1517.84456889331</v>
      </c>
      <c r="AN1657" s="99">
        <v>180073.46074485799</v>
      </c>
      <c r="AO1657" s="99">
        <v>150702.126649857</v>
      </c>
      <c r="AP1657" s="99">
        <v>277510.78873062099</v>
      </c>
      <c r="AQ1657" s="99">
        <v>1518095.6864624</v>
      </c>
      <c r="AR1657" s="99">
        <v>6227.0579062700299</v>
      </c>
      <c r="AS1657" s="99">
        <v>41652.897401332899</v>
      </c>
      <c r="AT1657" s="99">
        <v>0</v>
      </c>
      <c r="AU1657" s="99">
        <v>0</v>
      </c>
      <c r="AV1657" s="99">
        <v>654418.84800720203</v>
      </c>
      <c r="AW1657" s="99">
        <v>0</v>
      </c>
      <c r="AX1657" s="99">
        <v>1212141.3038330099</v>
      </c>
      <c r="AY1657" s="99">
        <v>100370.85392665899</v>
      </c>
      <c r="AZ1657" s="99">
        <v>96787.814868927002</v>
      </c>
      <c r="BA1657" s="99">
        <v>0</v>
      </c>
      <c r="BB1657" s="99">
        <v>0</v>
      </c>
      <c r="BC1657" s="99">
        <v>607910.98374939</v>
      </c>
      <c r="BD1657" s="99">
        <v>0</v>
      </c>
      <c r="BE1657" s="99">
        <v>0</v>
      </c>
      <c r="BF1657" s="99">
        <v>12594.463603496601</v>
      </c>
      <c r="BG1657" s="99">
        <v>663406.19589996303</v>
      </c>
      <c r="BH1657" s="99">
        <v>5378.1377134919203</v>
      </c>
      <c r="BI1657" s="99">
        <v>35709.216293811798</v>
      </c>
      <c r="BJ1657" s="99">
        <v>169027.73703956601</v>
      </c>
      <c r="BK1657" s="99">
        <v>657.21780101954903</v>
      </c>
      <c r="BL1657" s="99">
        <v>0</v>
      </c>
      <c r="BM1657" s="99">
        <v>0</v>
      </c>
      <c r="BN1657" s="99">
        <v>0</v>
      </c>
      <c r="BO1657" s="99">
        <v>0</v>
      </c>
      <c r="BP1657" s="99">
        <v>0</v>
      </c>
      <c r="BQ1657" s="99">
        <v>0</v>
      </c>
      <c r="BR1657" s="99">
        <v>14205.298557162299</v>
      </c>
      <c r="BS1657" s="99">
        <v>40786.986104965203</v>
      </c>
      <c r="BT1657" s="99">
        <v>0</v>
      </c>
      <c r="BU1657" s="99">
        <v>0</v>
      </c>
      <c r="BV1657" s="99">
        <v>154511.09466743501</v>
      </c>
      <c r="BW1657" s="99">
        <v>0</v>
      </c>
      <c r="BX1657" s="99">
        <v>0</v>
      </c>
      <c r="BY1657" s="99">
        <v>0</v>
      </c>
      <c r="BZ1657" s="99">
        <v>0</v>
      </c>
      <c r="CA1657" s="99">
        <v>1606.81969790161</v>
      </c>
      <c r="CB1657" s="99">
        <v>256943.662927628</v>
      </c>
      <c r="CC1657" s="99">
        <v>1929826.5112609901</v>
      </c>
      <c r="CD1657" s="99">
        <v>208592.93765068101</v>
      </c>
      <c r="CE1657" s="99">
        <v>28.401445895899101</v>
      </c>
      <c r="CF1657" s="99">
        <v>4899.9049757719004</v>
      </c>
      <c r="CG1657" s="99">
        <v>41691.659398555799</v>
      </c>
      <c r="CH1657" s="99">
        <v>0</v>
      </c>
      <c r="CI1657" s="99">
        <v>1634.88381306827</v>
      </c>
      <c r="CJ1657" s="99">
        <v>261904.870845795</v>
      </c>
      <c r="CK1657" s="99">
        <v>1972730.7564697301</v>
      </c>
      <c r="CL1657" s="99">
        <v>213627.217018127</v>
      </c>
      <c r="CM1657" s="166">
        <v>2154.4039121270198</v>
      </c>
      <c r="CN1657" s="166">
        <v>442983.5233078</v>
      </c>
      <c r="CO1657" s="166">
        <v>2638716.2472839402</v>
      </c>
      <c r="CP1657" s="99">
        <v>213627.217018127</v>
      </c>
      <c r="CQ1657" s="99">
        <v>0</v>
      </c>
      <c r="CR1657" s="99">
        <v>0</v>
      </c>
      <c r="CS1657" s="99">
        <v>0</v>
      </c>
      <c r="CT1657" s="99">
        <v>0</v>
      </c>
      <c r="CU1657" s="98">
        <v>1330.9295255219999</v>
      </c>
      <c r="CV1657" s="98">
        <v>535.76781139800005</v>
      </c>
      <c r="CW1657" s="98">
        <v>261843.5679033999</v>
      </c>
      <c r="CX1657" s="98">
        <v>1971518.1706595458</v>
      </c>
    </row>
    <row r="1658" spans="1:102" x14ac:dyDescent="0.2">
      <c r="A1658" s="98" t="s">
        <v>78</v>
      </c>
      <c r="B1658" s="100">
        <v>41334</v>
      </c>
      <c r="C1658" s="99">
        <v>124.514260160737</v>
      </c>
      <c r="D1658" s="99">
        <v>167.73887115344399</v>
      </c>
      <c r="E1658" s="99">
        <v>1322.74886901677</v>
      </c>
      <c r="F1658" s="99">
        <v>14.0716560978908</v>
      </c>
      <c r="G1658" s="99">
        <v>29.117426273878699</v>
      </c>
      <c r="H1658" s="99">
        <v>0</v>
      </c>
      <c r="I1658" s="99">
        <v>0</v>
      </c>
      <c r="J1658" s="99">
        <v>516.25107540190197</v>
      </c>
      <c r="K1658" s="99">
        <v>0</v>
      </c>
      <c r="L1658" s="99">
        <v>1115.79641768336</v>
      </c>
      <c r="M1658" s="99">
        <v>40.8102493667975</v>
      </c>
      <c r="N1658" s="99">
        <v>72.770096743479399</v>
      </c>
      <c r="O1658" s="99">
        <v>0</v>
      </c>
      <c r="P1658" s="99">
        <v>129.956270668656</v>
      </c>
      <c r="Q1658" s="99">
        <v>278.07601336762298</v>
      </c>
      <c r="R1658" s="99">
        <v>0</v>
      </c>
      <c r="S1658" s="99">
        <v>9.4427125179208797</v>
      </c>
      <c r="T1658" s="99">
        <v>0</v>
      </c>
      <c r="U1658" s="99">
        <v>523.45844765007496</v>
      </c>
      <c r="V1658" s="99">
        <v>15446.321739196799</v>
      </c>
      <c r="W1658" s="99">
        <v>27303.860661983501</v>
      </c>
      <c r="X1658" s="99">
        <v>203415.29802513099</v>
      </c>
      <c r="Y1658" s="99">
        <v>600.52045042812802</v>
      </c>
      <c r="Z1658" s="99">
        <v>4224.5639455914497</v>
      </c>
      <c r="AA1658" s="99">
        <v>0</v>
      </c>
      <c r="AB1658" s="99">
        <v>0</v>
      </c>
      <c r="AC1658" s="99">
        <v>179291.61394882199</v>
      </c>
      <c r="AD1658" s="99">
        <v>0</v>
      </c>
      <c r="AE1658" s="99">
        <v>148097.54881858799</v>
      </c>
      <c r="AF1658" s="99">
        <v>9610.3182185888309</v>
      </c>
      <c r="AG1658" s="99">
        <v>11106.886504292501</v>
      </c>
      <c r="AH1658" s="99">
        <v>0</v>
      </c>
      <c r="AI1658" s="99">
        <v>16238.831248164201</v>
      </c>
      <c r="AJ1658" s="99">
        <v>67136.300457954407</v>
      </c>
      <c r="AK1658" s="99">
        <v>0</v>
      </c>
      <c r="AL1658" s="99">
        <v>1072.1513346731699</v>
      </c>
      <c r="AM1658" s="99">
        <v>0</v>
      </c>
      <c r="AN1658" s="99">
        <v>182051.252784729</v>
      </c>
      <c r="AO1658" s="99">
        <v>148335.69439506499</v>
      </c>
      <c r="AP1658" s="99">
        <v>294806.56291198701</v>
      </c>
      <c r="AQ1658" s="99">
        <v>1491570.88473511</v>
      </c>
      <c r="AR1658" s="99">
        <v>7401.2770597338704</v>
      </c>
      <c r="AS1658" s="99">
        <v>35573.663352012598</v>
      </c>
      <c r="AT1658" s="99">
        <v>0</v>
      </c>
      <c r="AU1658" s="99">
        <v>0</v>
      </c>
      <c r="AV1658" s="99">
        <v>671714.03475189197</v>
      </c>
      <c r="AW1658" s="99">
        <v>0</v>
      </c>
      <c r="AX1658" s="99">
        <v>970676.88487243699</v>
      </c>
      <c r="AY1658" s="99">
        <v>91262.184256553694</v>
      </c>
      <c r="AZ1658" s="99">
        <v>90985.480159759507</v>
      </c>
      <c r="BA1658" s="99">
        <v>0</v>
      </c>
      <c r="BB1658" s="99">
        <v>160106.435207367</v>
      </c>
      <c r="BC1658" s="99">
        <v>607461.52774047898</v>
      </c>
      <c r="BD1658" s="99">
        <v>0</v>
      </c>
      <c r="BE1658" s="99">
        <v>9627.0082641839999</v>
      </c>
      <c r="BF1658" s="99">
        <v>0</v>
      </c>
      <c r="BG1658" s="99">
        <v>680618.57385253895</v>
      </c>
      <c r="BH1658" s="99">
        <v>13265.261433482199</v>
      </c>
      <c r="BI1658" s="99">
        <v>39987.718748092702</v>
      </c>
      <c r="BJ1658" s="99">
        <v>167824.025468826</v>
      </c>
      <c r="BK1658" s="99">
        <v>845.57920937985205</v>
      </c>
      <c r="BL1658" s="99">
        <v>0</v>
      </c>
      <c r="BM1658" s="99">
        <v>0</v>
      </c>
      <c r="BN1658" s="99">
        <v>0</v>
      </c>
      <c r="BO1658" s="99">
        <v>0</v>
      </c>
      <c r="BP1658" s="99">
        <v>0</v>
      </c>
      <c r="BQ1658" s="99">
        <v>0</v>
      </c>
      <c r="BR1658" s="99">
        <v>13635.0990475416</v>
      </c>
      <c r="BS1658" s="99">
        <v>41278.585452556603</v>
      </c>
      <c r="BT1658" s="99">
        <v>0</v>
      </c>
      <c r="BU1658" s="99">
        <v>11080.75</v>
      </c>
      <c r="BV1658" s="99">
        <v>155610.827840805</v>
      </c>
      <c r="BW1658" s="99">
        <v>0</v>
      </c>
      <c r="BX1658" s="99">
        <v>729.88999909162499</v>
      </c>
      <c r="BY1658" s="99">
        <v>0</v>
      </c>
      <c r="BZ1658" s="99">
        <v>0</v>
      </c>
      <c r="CA1658" s="99">
        <v>1625.5304257273699</v>
      </c>
      <c r="CB1658" s="99">
        <v>248176.79893493699</v>
      </c>
      <c r="CC1658" s="99">
        <v>1930841.74853516</v>
      </c>
      <c r="CD1658" s="99">
        <v>223213.28355026199</v>
      </c>
      <c r="CE1658" s="99">
        <v>29.1979558798485</v>
      </c>
      <c r="CF1658" s="99">
        <v>4230.17620569468</v>
      </c>
      <c r="CG1658" s="99">
        <v>35494.131520271301</v>
      </c>
      <c r="CH1658" s="99">
        <v>0</v>
      </c>
      <c r="CI1658" s="99">
        <v>1651.00618423522</v>
      </c>
      <c r="CJ1658" s="99">
        <v>252400.15276336699</v>
      </c>
      <c r="CK1658" s="99">
        <v>1966684.5585479699</v>
      </c>
      <c r="CL1658" s="99">
        <v>228235.14556884801</v>
      </c>
      <c r="CM1658" s="166">
        <v>2171.1559555530498</v>
      </c>
      <c r="CN1658" s="166">
        <v>433898.10856628401</v>
      </c>
      <c r="CO1658" s="166">
        <v>2639597.4528808598</v>
      </c>
      <c r="CP1658" s="99">
        <v>228235.14556884801</v>
      </c>
      <c r="CQ1658" s="99">
        <v>0</v>
      </c>
      <c r="CR1658" s="99">
        <v>0</v>
      </c>
      <c r="CS1658" s="99">
        <v>0</v>
      </c>
      <c r="CT1658" s="99">
        <v>0</v>
      </c>
      <c r="CU1658" s="98">
        <v>1334.172124427</v>
      </c>
      <c r="CV1658" s="98">
        <v>539.12227564299997</v>
      </c>
      <c r="CW1658" s="98">
        <v>252406.97514063166</v>
      </c>
      <c r="CX1658" s="98">
        <v>1966335.8800554313</v>
      </c>
    </row>
    <row r="1659" spans="1:102" x14ac:dyDescent="0.2">
      <c r="A1659" s="98" t="s">
        <v>78</v>
      </c>
      <c r="B1659" s="100">
        <v>41426</v>
      </c>
      <c r="C1659" s="99">
        <v>128.11260264366899</v>
      </c>
      <c r="D1659" s="99">
        <v>174.36294551938801</v>
      </c>
      <c r="E1659" s="99">
        <v>1341.32884514332</v>
      </c>
      <c r="F1659" s="99">
        <v>10.61770436191</v>
      </c>
      <c r="G1659" s="99">
        <v>29.5199321988039</v>
      </c>
      <c r="H1659" s="99">
        <v>0</v>
      </c>
      <c r="I1659" s="99">
        <v>0</v>
      </c>
      <c r="J1659" s="99">
        <v>511.08908849582099</v>
      </c>
      <c r="K1659" s="99">
        <v>0</v>
      </c>
      <c r="L1659" s="99">
        <v>1083.8662446886301</v>
      </c>
      <c r="M1659" s="99">
        <v>43.144815555773697</v>
      </c>
      <c r="N1659" s="99">
        <v>72.486115836538403</v>
      </c>
      <c r="O1659" s="99">
        <v>0</v>
      </c>
      <c r="P1659" s="99">
        <v>122.41756021790199</v>
      </c>
      <c r="Q1659" s="99">
        <v>281.87463146820699</v>
      </c>
      <c r="R1659" s="99">
        <v>0</v>
      </c>
      <c r="S1659" s="99">
        <v>10.9904701744672</v>
      </c>
      <c r="T1659" s="99">
        <v>0</v>
      </c>
      <c r="U1659" s="99">
        <v>517.22856625169504</v>
      </c>
      <c r="V1659" s="99">
        <v>16835.3605544567</v>
      </c>
      <c r="W1659" s="99">
        <v>35891.591448783904</v>
      </c>
      <c r="X1659" s="99">
        <v>214645.318399429</v>
      </c>
      <c r="Y1659" s="99">
        <v>444.63863979280001</v>
      </c>
      <c r="Z1659" s="99">
        <v>4212.5019621849096</v>
      </c>
      <c r="AA1659" s="99">
        <v>0</v>
      </c>
      <c r="AB1659" s="99">
        <v>0</v>
      </c>
      <c r="AC1659" s="99">
        <v>178876.33863067601</v>
      </c>
      <c r="AD1659" s="99">
        <v>0</v>
      </c>
      <c r="AE1659" s="99">
        <v>147082.295810699</v>
      </c>
      <c r="AF1659" s="99">
        <v>10190.7581702471</v>
      </c>
      <c r="AG1659" s="99">
        <v>10892.1433875561</v>
      </c>
      <c r="AH1659" s="99">
        <v>0</v>
      </c>
      <c r="AI1659" s="99">
        <v>15457.611714839901</v>
      </c>
      <c r="AJ1659" s="99">
        <v>71499.5838098526</v>
      </c>
      <c r="AK1659" s="99">
        <v>0</v>
      </c>
      <c r="AL1659" s="99">
        <v>1317.57823736966</v>
      </c>
      <c r="AM1659" s="99">
        <v>0</v>
      </c>
      <c r="AN1659" s="99">
        <v>181503.29162025501</v>
      </c>
      <c r="AO1659" s="99">
        <v>159414.94435310399</v>
      </c>
      <c r="AP1659" s="99">
        <v>288883.40641784703</v>
      </c>
      <c r="AQ1659" s="99">
        <v>1575874.5551147501</v>
      </c>
      <c r="AR1659" s="99">
        <v>4579.1795599460602</v>
      </c>
      <c r="AS1659" s="99">
        <v>35365.595549106598</v>
      </c>
      <c r="AT1659" s="99">
        <v>0</v>
      </c>
      <c r="AU1659" s="99">
        <v>0</v>
      </c>
      <c r="AV1659" s="99">
        <v>673240.08511352504</v>
      </c>
      <c r="AW1659" s="99">
        <v>0</v>
      </c>
      <c r="AX1659" s="99">
        <v>995256.16950225795</v>
      </c>
      <c r="AY1659" s="99">
        <v>92712.0591220856</v>
      </c>
      <c r="AZ1659" s="99">
        <v>87830.537775039702</v>
      </c>
      <c r="BA1659" s="99">
        <v>0</v>
      </c>
      <c r="BB1659" s="99">
        <v>157094.73160552999</v>
      </c>
      <c r="BC1659" s="99">
        <v>639152.72395324695</v>
      </c>
      <c r="BD1659" s="99">
        <v>0</v>
      </c>
      <c r="BE1659" s="99">
        <v>12016.644733548201</v>
      </c>
      <c r="BF1659" s="99">
        <v>0</v>
      </c>
      <c r="BG1659" s="99">
        <v>683048.624763489</v>
      </c>
      <c r="BH1659" s="99">
        <v>15015.0574785471</v>
      </c>
      <c r="BI1659" s="99">
        <v>38732.332181453698</v>
      </c>
      <c r="BJ1659" s="99">
        <v>183814.866653442</v>
      </c>
      <c r="BK1659" s="99">
        <v>661.97760267555702</v>
      </c>
      <c r="BL1659" s="99">
        <v>0</v>
      </c>
      <c r="BM1659" s="99">
        <v>0</v>
      </c>
      <c r="BN1659" s="99">
        <v>0</v>
      </c>
      <c r="BO1659" s="99">
        <v>0</v>
      </c>
      <c r="BP1659" s="99">
        <v>0</v>
      </c>
      <c r="BQ1659" s="99">
        <v>0</v>
      </c>
      <c r="BR1659" s="99">
        <v>15478.761285066599</v>
      </c>
      <c r="BS1659" s="99">
        <v>44487.910094737999</v>
      </c>
      <c r="BT1659" s="99">
        <v>0</v>
      </c>
      <c r="BU1659" s="99">
        <v>11722.5</v>
      </c>
      <c r="BV1659" s="99">
        <v>167199.36308097799</v>
      </c>
      <c r="BW1659" s="99">
        <v>0</v>
      </c>
      <c r="BX1659" s="99">
        <v>960.38999900221802</v>
      </c>
      <c r="BY1659" s="99">
        <v>0</v>
      </c>
      <c r="BZ1659" s="99">
        <v>0</v>
      </c>
      <c r="CA1659" s="99">
        <v>1650.2089159637701</v>
      </c>
      <c r="CB1659" s="99">
        <v>262377.27671051002</v>
      </c>
      <c r="CC1659" s="99">
        <v>2027540.6865692099</v>
      </c>
      <c r="CD1659" s="99">
        <v>238633.760612488</v>
      </c>
      <c r="CE1659" s="99">
        <v>29.538954294985199</v>
      </c>
      <c r="CF1659" s="99">
        <v>4257.2899773716899</v>
      </c>
      <c r="CG1659" s="99">
        <v>35710.573003292098</v>
      </c>
      <c r="CH1659" s="99">
        <v>0</v>
      </c>
      <c r="CI1659" s="99">
        <v>1684.1926047802001</v>
      </c>
      <c r="CJ1659" s="99">
        <v>266228.00733566302</v>
      </c>
      <c r="CK1659" s="99">
        <v>2055686.9179992699</v>
      </c>
      <c r="CL1659" s="99">
        <v>243185.93211174</v>
      </c>
      <c r="CM1659" s="166">
        <v>2192.40403720737</v>
      </c>
      <c r="CN1659" s="166">
        <v>447537.93642807001</v>
      </c>
      <c r="CO1659" s="166">
        <v>2739819.3851318401</v>
      </c>
      <c r="CP1659" s="99">
        <v>243185.93211174</v>
      </c>
      <c r="CQ1659" s="99">
        <v>0</v>
      </c>
      <c r="CR1659" s="99">
        <v>0</v>
      </c>
      <c r="CS1659" s="99">
        <v>0</v>
      </c>
      <c r="CT1659" s="99">
        <v>0</v>
      </c>
      <c r="CU1659" s="98">
        <v>1349.2773206950001</v>
      </c>
      <c r="CV1659" s="98">
        <v>534.08876760099997</v>
      </c>
      <c r="CW1659" s="98">
        <v>266634.56668788171</v>
      </c>
      <c r="CX1659" s="98">
        <v>2063251.259572502</v>
      </c>
    </row>
    <row r="1660" spans="1:102" x14ac:dyDescent="0.2">
      <c r="A1660" s="98" t="s">
        <v>78</v>
      </c>
      <c r="B1660" s="100">
        <v>41518</v>
      </c>
      <c r="C1660" s="99">
        <v>133.54424764029699</v>
      </c>
      <c r="D1660" s="99">
        <v>177.87252229079601</v>
      </c>
      <c r="E1660" s="99">
        <v>1370.6724661737701</v>
      </c>
      <c r="F1660" s="99">
        <v>9.4140718919225002</v>
      </c>
      <c r="G1660" s="99">
        <v>29.699914771830699</v>
      </c>
      <c r="H1660" s="99">
        <v>0</v>
      </c>
      <c r="I1660" s="99">
        <v>0</v>
      </c>
      <c r="J1660" s="99">
        <v>518.28510991483904</v>
      </c>
      <c r="K1660" s="99">
        <v>0</v>
      </c>
      <c r="L1660" s="99">
        <v>1137.28569947183</v>
      </c>
      <c r="M1660" s="99">
        <v>43.104312699753798</v>
      </c>
      <c r="N1660" s="99">
        <v>72.948352470993996</v>
      </c>
      <c r="O1660" s="99">
        <v>0</v>
      </c>
      <c r="P1660" s="99">
        <v>130.28337470255801</v>
      </c>
      <c r="Q1660" s="99">
        <v>280.42444042861501</v>
      </c>
      <c r="R1660" s="99">
        <v>0</v>
      </c>
      <c r="S1660" s="99">
        <v>16.627262030495299</v>
      </c>
      <c r="T1660" s="99">
        <v>0</v>
      </c>
      <c r="U1660" s="99">
        <v>531.14615142345394</v>
      </c>
      <c r="V1660" s="99">
        <v>17651.584900856</v>
      </c>
      <c r="W1660" s="99">
        <v>33340.999181270599</v>
      </c>
      <c r="X1660" s="99">
        <v>210067.34873771699</v>
      </c>
      <c r="Y1660" s="99">
        <v>388.80573553592001</v>
      </c>
      <c r="Z1660" s="99">
        <v>4211.9955790042904</v>
      </c>
      <c r="AA1660" s="99">
        <v>0</v>
      </c>
      <c r="AB1660" s="99">
        <v>0</v>
      </c>
      <c r="AC1660" s="99">
        <v>175187.76660156299</v>
      </c>
      <c r="AD1660" s="99">
        <v>0</v>
      </c>
      <c r="AE1660" s="99">
        <v>147691.66658592201</v>
      </c>
      <c r="AF1660" s="99">
        <v>10451.125253677401</v>
      </c>
      <c r="AG1660" s="99">
        <v>11130.595076561</v>
      </c>
      <c r="AH1660" s="99">
        <v>0</v>
      </c>
      <c r="AI1660" s="99">
        <v>16133.566644311</v>
      </c>
      <c r="AJ1660" s="99">
        <v>72149.183924675002</v>
      </c>
      <c r="AK1660" s="99">
        <v>0</v>
      </c>
      <c r="AL1660" s="99">
        <v>1831.67703999579</v>
      </c>
      <c r="AM1660" s="99">
        <v>0</v>
      </c>
      <c r="AN1660" s="99">
        <v>178029.77675437901</v>
      </c>
      <c r="AO1660" s="99">
        <v>166150.42710304301</v>
      </c>
      <c r="AP1660" s="99">
        <v>299286.46371460002</v>
      </c>
      <c r="AQ1660" s="99">
        <v>1531207.6340942399</v>
      </c>
      <c r="AR1660" s="99">
        <v>4512.6751087307903</v>
      </c>
      <c r="AS1660" s="99">
        <v>34868.758391857104</v>
      </c>
      <c r="AT1660" s="99">
        <v>0</v>
      </c>
      <c r="AU1660" s="99">
        <v>0</v>
      </c>
      <c r="AV1660" s="99">
        <v>660882.94832611096</v>
      </c>
      <c r="AW1660" s="99">
        <v>0</v>
      </c>
      <c r="AX1660" s="99">
        <v>1000783.9451827999</v>
      </c>
      <c r="AY1660" s="99">
        <v>97101.926083564802</v>
      </c>
      <c r="AZ1660" s="99">
        <v>89251.893323898301</v>
      </c>
      <c r="BA1660" s="99">
        <v>0</v>
      </c>
      <c r="BB1660" s="99">
        <v>169368.04712486299</v>
      </c>
      <c r="BC1660" s="99">
        <v>640526.63743591297</v>
      </c>
      <c r="BD1660" s="99">
        <v>0</v>
      </c>
      <c r="BE1660" s="99">
        <v>15970.8809127808</v>
      </c>
      <c r="BF1660" s="99">
        <v>0</v>
      </c>
      <c r="BG1660" s="99">
        <v>667933.60838317894</v>
      </c>
      <c r="BH1660" s="99">
        <v>16753.5312795639</v>
      </c>
      <c r="BI1660" s="99">
        <v>54603.2709302902</v>
      </c>
      <c r="BJ1660" s="99">
        <v>179172.443944931</v>
      </c>
      <c r="BK1660" s="99">
        <v>665.08987377584003</v>
      </c>
      <c r="BL1660" s="99">
        <v>0</v>
      </c>
      <c r="BM1660" s="99">
        <v>0</v>
      </c>
      <c r="BN1660" s="99">
        <v>0</v>
      </c>
      <c r="BO1660" s="99">
        <v>0</v>
      </c>
      <c r="BP1660" s="99">
        <v>0</v>
      </c>
      <c r="BQ1660" s="99">
        <v>0</v>
      </c>
      <c r="BR1660" s="99">
        <v>16140.2691473961</v>
      </c>
      <c r="BS1660" s="99">
        <v>45517.966421127298</v>
      </c>
      <c r="BT1660" s="99">
        <v>0</v>
      </c>
      <c r="BU1660" s="99">
        <v>10967</v>
      </c>
      <c r="BV1660" s="99">
        <v>175104.17416191101</v>
      </c>
      <c r="BW1660" s="99">
        <v>0</v>
      </c>
      <c r="BX1660" s="99">
        <v>1106.73999923468</v>
      </c>
      <c r="BY1660" s="99">
        <v>0</v>
      </c>
      <c r="BZ1660" s="99">
        <v>0</v>
      </c>
      <c r="CA1660" s="99">
        <v>1680.4109723120901</v>
      </c>
      <c r="CB1660" s="99">
        <v>262261.298854828</v>
      </c>
      <c r="CC1660" s="99">
        <v>2007494.5952758801</v>
      </c>
      <c r="CD1660" s="99">
        <v>247417.267980576</v>
      </c>
      <c r="CE1660" s="99">
        <v>29.666987571865299</v>
      </c>
      <c r="CF1660" s="99">
        <v>4115.4485017061197</v>
      </c>
      <c r="CG1660" s="99">
        <v>34286.257679939299</v>
      </c>
      <c r="CH1660" s="99">
        <v>0</v>
      </c>
      <c r="CI1660" s="99">
        <v>1709.3396954387399</v>
      </c>
      <c r="CJ1660" s="99">
        <v>266785.54487609898</v>
      </c>
      <c r="CK1660" s="99">
        <v>2048184.68492126</v>
      </c>
      <c r="CL1660" s="99">
        <v>252233.770118713</v>
      </c>
      <c r="CM1660" s="166">
        <v>2237.6354008316998</v>
      </c>
      <c r="CN1660" s="166">
        <v>445093.90761184698</v>
      </c>
      <c r="CO1660" s="166">
        <v>2721925.8793029799</v>
      </c>
      <c r="CP1660" s="99">
        <v>252233.770118713</v>
      </c>
      <c r="CQ1660" s="99">
        <v>0</v>
      </c>
      <c r="CR1660" s="99">
        <v>0</v>
      </c>
      <c r="CS1660" s="99">
        <v>0</v>
      </c>
      <c r="CT1660" s="99">
        <v>0</v>
      </c>
      <c r="CU1660" s="98">
        <v>1376.30883724</v>
      </c>
      <c r="CV1660" s="98">
        <v>547.03963153500001</v>
      </c>
      <c r="CW1660" s="98">
        <v>266376.74735653412</v>
      </c>
      <c r="CX1660" s="98">
        <v>2041780.8529558193</v>
      </c>
    </row>
    <row r="1661" spans="1:102" x14ac:dyDescent="0.2">
      <c r="A1661" s="98" t="s">
        <v>78</v>
      </c>
      <c r="B1661" s="100">
        <v>41609</v>
      </c>
      <c r="C1661" s="99">
        <v>170.57123624905901</v>
      </c>
      <c r="D1661" s="99">
        <v>177.30231704749201</v>
      </c>
      <c r="E1661" s="99">
        <v>1379.61226171255</v>
      </c>
      <c r="F1661" s="99">
        <v>9.6118104859488103</v>
      </c>
      <c r="G1661" s="99">
        <v>26.723918982781498</v>
      </c>
      <c r="H1661" s="99">
        <v>0</v>
      </c>
      <c r="I1661" s="99">
        <v>0</v>
      </c>
      <c r="J1661" s="99">
        <v>499.258770532906</v>
      </c>
      <c r="K1661" s="99">
        <v>0</v>
      </c>
      <c r="L1661" s="99">
        <v>1232.0422490537201</v>
      </c>
      <c r="M1661" s="99">
        <v>52.851432314608203</v>
      </c>
      <c r="N1661" s="99">
        <v>57.656434190925197</v>
      </c>
      <c r="O1661" s="99">
        <v>0</v>
      </c>
      <c r="P1661" s="99">
        <v>176.00603557936799</v>
      </c>
      <c r="Q1661" s="99">
        <v>286.13658374547998</v>
      </c>
      <c r="R1661" s="99">
        <v>0</v>
      </c>
      <c r="S1661" s="99">
        <v>12.305171800311699</v>
      </c>
      <c r="T1661" s="99">
        <v>0</v>
      </c>
      <c r="U1661" s="99">
        <v>507.8569791466</v>
      </c>
      <c r="V1661" s="99">
        <v>19493.184796810201</v>
      </c>
      <c r="W1661" s="99">
        <v>28854.562216758699</v>
      </c>
      <c r="X1661" s="99">
        <v>210700.956077576</v>
      </c>
      <c r="Y1661" s="99">
        <v>377.13808710873099</v>
      </c>
      <c r="Z1661" s="99">
        <v>4245.4728388190297</v>
      </c>
      <c r="AA1661" s="99">
        <v>0</v>
      </c>
      <c r="AB1661" s="99">
        <v>0</v>
      </c>
      <c r="AC1661" s="99">
        <v>171667.986968994</v>
      </c>
      <c r="AD1661" s="99">
        <v>0</v>
      </c>
      <c r="AE1661" s="99">
        <v>158532.052942276</v>
      </c>
      <c r="AF1661" s="99">
        <v>10928.2210338116</v>
      </c>
      <c r="AG1661" s="99">
        <v>9753.8298372030295</v>
      </c>
      <c r="AH1661" s="99">
        <v>0</v>
      </c>
      <c r="AI1661" s="99">
        <v>19476.045572280898</v>
      </c>
      <c r="AJ1661" s="99">
        <v>70469.614523887605</v>
      </c>
      <c r="AK1661" s="99">
        <v>0</v>
      </c>
      <c r="AL1661" s="99">
        <v>2297.50586891174</v>
      </c>
      <c r="AM1661" s="99">
        <v>0</v>
      </c>
      <c r="AN1661" s="99">
        <v>173801.212865829</v>
      </c>
      <c r="AO1661" s="99">
        <v>183188.963817596</v>
      </c>
      <c r="AP1661" s="99">
        <v>281864.92738723801</v>
      </c>
      <c r="AQ1661" s="99">
        <v>1545185.8005828899</v>
      </c>
      <c r="AR1661" s="99">
        <v>4129.78311854601</v>
      </c>
      <c r="AS1661" s="99">
        <v>34648.830538272901</v>
      </c>
      <c r="AT1661" s="99">
        <v>0</v>
      </c>
      <c r="AU1661" s="99">
        <v>0</v>
      </c>
      <c r="AV1661" s="99">
        <v>647759.00313568104</v>
      </c>
      <c r="AW1661" s="99">
        <v>0</v>
      </c>
      <c r="AX1661" s="99">
        <v>1066998.3838958701</v>
      </c>
      <c r="AY1661" s="99">
        <v>103818.010522842</v>
      </c>
      <c r="AZ1661" s="99">
        <v>80165.677529334993</v>
      </c>
      <c r="BA1661" s="99">
        <v>0</v>
      </c>
      <c r="BB1661" s="99">
        <v>195495.685274124</v>
      </c>
      <c r="BC1661" s="99">
        <v>635308.16697692894</v>
      </c>
      <c r="BD1661" s="99">
        <v>0</v>
      </c>
      <c r="BE1661" s="99">
        <v>18803.043164253198</v>
      </c>
      <c r="BF1661" s="99">
        <v>0</v>
      </c>
      <c r="BG1661" s="99">
        <v>654268.49920654297</v>
      </c>
      <c r="BH1661" s="99">
        <v>17884.802943468101</v>
      </c>
      <c r="BI1661" s="99">
        <v>46584.612456321702</v>
      </c>
      <c r="BJ1661" s="99">
        <v>165173.952926636</v>
      </c>
      <c r="BK1661" s="99">
        <v>725.90265824645803</v>
      </c>
      <c r="BL1661" s="99">
        <v>0</v>
      </c>
      <c r="BM1661" s="99">
        <v>0</v>
      </c>
      <c r="BN1661" s="99">
        <v>0</v>
      </c>
      <c r="BO1661" s="99">
        <v>0</v>
      </c>
      <c r="BP1661" s="99">
        <v>0</v>
      </c>
      <c r="BQ1661" s="99">
        <v>0</v>
      </c>
      <c r="BR1661" s="99">
        <v>19074.7973291874</v>
      </c>
      <c r="BS1661" s="99">
        <v>29547.044273853298</v>
      </c>
      <c r="BT1661" s="99">
        <v>0</v>
      </c>
      <c r="BU1661" s="99">
        <v>12901.5</v>
      </c>
      <c r="BV1661" s="99">
        <v>169089.61445999099</v>
      </c>
      <c r="BW1661" s="99">
        <v>0</v>
      </c>
      <c r="BX1661" s="99">
        <v>1518.2099994718999</v>
      </c>
      <c r="BY1661" s="99">
        <v>0</v>
      </c>
      <c r="BZ1661" s="99">
        <v>0</v>
      </c>
      <c r="CA1661" s="99">
        <v>1717.1890186369401</v>
      </c>
      <c r="CB1661" s="99">
        <v>260130.05035018901</v>
      </c>
      <c r="CC1661" s="99">
        <v>1998559.1661377</v>
      </c>
      <c r="CD1661" s="99">
        <v>229901.27008438099</v>
      </c>
      <c r="CE1661" s="99">
        <v>26.703465302940501</v>
      </c>
      <c r="CF1661" s="99">
        <v>4297.52395087481</v>
      </c>
      <c r="CG1661" s="99">
        <v>34994.622640609698</v>
      </c>
      <c r="CH1661" s="99">
        <v>0</v>
      </c>
      <c r="CI1661" s="99">
        <v>1743.98018658161</v>
      </c>
      <c r="CJ1661" s="99">
        <v>264455.265445709</v>
      </c>
      <c r="CK1661" s="99">
        <v>2035179.22956848</v>
      </c>
      <c r="CL1661" s="99">
        <v>234576.54922103899</v>
      </c>
      <c r="CM1661" s="166">
        <v>2248.97288018465</v>
      </c>
      <c r="CN1661" s="166">
        <v>438831.448150635</v>
      </c>
      <c r="CO1661" s="166">
        <v>2692024.9912719699</v>
      </c>
      <c r="CP1661" s="99">
        <v>234576.54922103899</v>
      </c>
      <c r="CQ1661" s="99">
        <v>0</v>
      </c>
      <c r="CR1661" s="99">
        <v>0</v>
      </c>
      <c r="CS1661" s="99">
        <v>0</v>
      </c>
      <c r="CT1661" s="99">
        <v>0</v>
      </c>
      <c r="CU1661" s="98">
        <v>1389.5450303109999</v>
      </c>
      <c r="CV1661" s="98">
        <v>521.94979564699997</v>
      </c>
      <c r="CW1661" s="98">
        <v>264427.57430106384</v>
      </c>
      <c r="CX1661" s="98">
        <v>2033553.7887783097</v>
      </c>
    </row>
    <row r="1662" spans="1:102" x14ac:dyDescent="0.2">
      <c r="A1662" s="98" t="s">
        <v>78</v>
      </c>
      <c r="B1662" s="100">
        <v>41699</v>
      </c>
      <c r="C1662" s="99">
        <v>325.75543025881097</v>
      </c>
      <c r="D1662" s="99">
        <v>0</v>
      </c>
      <c r="E1662" s="99">
        <v>1406.4098548889201</v>
      </c>
      <c r="F1662" s="99">
        <v>7.0961559209972602</v>
      </c>
      <c r="G1662" s="99">
        <v>36.082750722765901</v>
      </c>
      <c r="H1662" s="99">
        <v>0</v>
      </c>
      <c r="I1662" s="99">
        <v>0</v>
      </c>
      <c r="J1662" s="99">
        <v>483.87923020496999</v>
      </c>
      <c r="K1662" s="99">
        <v>0</v>
      </c>
      <c r="L1662" s="99">
        <v>1188.9260298311699</v>
      </c>
      <c r="M1662" s="99">
        <v>54.549826343543799</v>
      </c>
      <c r="N1662" s="99">
        <v>68.976545833982499</v>
      </c>
      <c r="O1662" s="99">
        <v>0</v>
      </c>
      <c r="P1662" s="99">
        <v>310.41925352066801</v>
      </c>
      <c r="Q1662" s="99">
        <v>118.55719377752401</v>
      </c>
      <c r="R1662" s="99">
        <v>0</v>
      </c>
      <c r="S1662" s="99">
        <v>16.916768695926301</v>
      </c>
      <c r="T1662" s="99">
        <v>0</v>
      </c>
      <c r="U1662" s="99">
        <v>491.94679579138801</v>
      </c>
      <c r="V1662" s="99">
        <v>45389.346240520499</v>
      </c>
      <c r="W1662" s="99">
        <v>0</v>
      </c>
      <c r="X1662" s="99">
        <v>218066.08367157</v>
      </c>
      <c r="Y1662" s="99">
        <v>379.69049213454099</v>
      </c>
      <c r="Z1662" s="99">
        <v>5180.7376621365502</v>
      </c>
      <c r="AA1662" s="99">
        <v>0</v>
      </c>
      <c r="AB1662" s="99">
        <v>0</v>
      </c>
      <c r="AC1662" s="99">
        <v>165638.87484550499</v>
      </c>
      <c r="AD1662" s="99">
        <v>0</v>
      </c>
      <c r="AE1662" s="99">
        <v>154437.64090347299</v>
      </c>
      <c r="AF1662" s="99">
        <v>11673.0997445583</v>
      </c>
      <c r="AG1662" s="99">
        <v>12644.279857039501</v>
      </c>
      <c r="AH1662" s="99">
        <v>0</v>
      </c>
      <c r="AI1662" s="99">
        <v>43597.305935382799</v>
      </c>
      <c r="AJ1662" s="99">
        <v>43328.503308296204</v>
      </c>
      <c r="AK1662" s="99">
        <v>0</v>
      </c>
      <c r="AL1662" s="99">
        <v>2581.1896229088302</v>
      </c>
      <c r="AM1662" s="99">
        <v>0</v>
      </c>
      <c r="AN1662" s="99">
        <v>168214.354646683</v>
      </c>
      <c r="AO1662" s="99">
        <v>411166.29822158802</v>
      </c>
      <c r="AP1662" s="99">
        <v>0</v>
      </c>
      <c r="AQ1662" s="99">
        <v>1619039.9420928999</v>
      </c>
      <c r="AR1662" s="99">
        <v>3939.3895961344201</v>
      </c>
      <c r="AS1662" s="99">
        <v>43969.539010047898</v>
      </c>
      <c r="AT1662" s="99">
        <v>0</v>
      </c>
      <c r="AU1662" s="99">
        <v>0</v>
      </c>
      <c r="AV1662" s="99">
        <v>625559.22148132301</v>
      </c>
      <c r="AW1662" s="99">
        <v>0</v>
      </c>
      <c r="AX1662" s="99">
        <v>1024417.22840118</v>
      </c>
      <c r="AY1662" s="99">
        <v>118164.678497314</v>
      </c>
      <c r="AZ1662" s="99">
        <v>103987.50198650399</v>
      </c>
      <c r="BA1662" s="99">
        <v>0</v>
      </c>
      <c r="BB1662" s="99">
        <v>398943.684791565</v>
      </c>
      <c r="BC1662" s="99">
        <v>384967.40195083601</v>
      </c>
      <c r="BD1662" s="99">
        <v>0</v>
      </c>
      <c r="BE1662" s="99">
        <v>22059.840064525601</v>
      </c>
      <c r="BF1662" s="99">
        <v>0</v>
      </c>
      <c r="BG1662" s="99">
        <v>634761.94133758498</v>
      </c>
      <c r="BH1662" s="99">
        <v>40798.973902225502</v>
      </c>
      <c r="BI1662" s="99">
        <v>0</v>
      </c>
      <c r="BJ1662" s="99">
        <v>165862.76491928101</v>
      </c>
      <c r="BK1662" s="99">
        <v>693.73083637654804</v>
      </c>
      <c r="BL1662" s="99">
        <v>0</v>
      </c>
      <c r="BM1662" s="99">
        <v>0</v>
      </c>
      <c r="BN1662" s="99">
        <v>0</v>
      </c>
      <c r="BO1662" s="99">
        <v>0</v>
      </c>
      <c r="BP1662" s="99">
        <v>0</v>
      </c>
      <c r="BQ1662" s="99">
        <v>0</v>
      </c>
      <c r="BR1662" s="99">
        <v>19269.827930927298</v>
      </c>
      <c r="BS1662" s="99">
        <v>35730.091939926097</v>
      </c>
      <c r="BT1662" s="99">
        <v>0</v>
      </c>
      <c r="BU1662" s="99">
        <v>29705.5</v>
      </c>
      <c r="BV1662" s="99">
        <v>122497.65610218</v>
      </c>
      <c r="BW1662" s="99">
        <v>0</v>
      </c>
      <c r="BX1662" s="99">
        <v>1797.7899986505499</v>
      </c>
      <c r="BY1662" s="99">
        <v>0</v>
      </c>
      <c r="BZ1662" s="99">
        <v>0</v>
      </c>
      <c r="CA1662" s="99">
        <v>1736.9079287946199</v>
      </c>
      <c r="CB1662" s="99">
        <v>263819.46329498303</v>
      </c>
      <c r="CC1662" s="99">
        <v>2054586.00515747</v>
      </c>
      <c r="CD1662" s="99">
        <v>207341.53534507801</v>
      </c>
      <c r="CE1662" s="99">
        <v>36.1072533125989</v>
      </c>
      <c r="CF1662" s="99">
        <v>5194.6741774678203</v>
      </c>
      <c r="CG1662" s="99">
        <v>43955.363249778697</v>
      </c>
      <c r="CH1662" s="99">
        <v>0</v>
      </c>
      <c r="CI1662" s="99">
        <v>1769.8254719525601</v>
      </c>
      <c r="CJ1662" s="99">
        <v>268987.61704254203</v>
      </c>
      <c r="CK1662" s="99">
        <v>2099390.9991149898</v>
      </c>
      <c r="CL1662" s="99">
        <v>212532.96836280799</v>
      </c>
      <c r="CM1662" s="166">
        <v>2257.66144812107</v>
      </c>
      <c r="CN1662" s="166">
        <v>436021.17040252697</v>
      </c>
      <c r="CO1662" s="166">
        <v>2721215.5683898898</v>
      </c>
      <c r="CP1662" s="99">
        <v>212532.96836280799</v>
      </c>
      <c r="CQ1662" s="99">
        <v>0</v>
      </c>
      <c r="CR1662" s="99">
        <v>0</v>
      </c>
      <c r="CS1662" s="99">
        <v>0</v>
      </c>
      <c r="CT1662" s="99">
        <v>0</v>
      </c>
      <c r="CU1662" s="98">
        <v>1423.5945614110001</v>
      </c>
      <c r="CV1662" s="98">
        <v>512.02649770100004</v>
      </c>
      <c r="CW1662" s="98">
        <v>269014.13747245085</v>
      </c>
      <c r="CX1662" s="98">
        <v>2098541.3684072485</v>
      </c>
    </row>
    <row r="1663" spans="1:102" x14ac:dyDescent="0.2">
      <c r="A1663" s="98" t="s">
        <v>78</v>
      </c>
      <c r="B1663" s="100">
        <v>41791</v>
      </c>
      <c r="C1663" s="99">
        <v>315.027822956443</v>
      </c>
      <c r="D1663" s="99">
        <v>0</v>
      </c>
      <c r="E1663" s="99">
        <v>1385.97247155011</v>
      </c>
      <c r="F1663" s="99">
        <v>7.3265659929602398</v>
      </c>
      <c r="G1663" s="99">
        <v>31.319157727994</v>
      </c>
      <c r="H1663" s="99">
        <v>0</v>
      </c>
      <c r="I1663" s="99">
        <v>0</v>
      </c>
      <c r="J1663" s="99">
        <v>481.20068437978603</v>
      </c>
      <c r="K1663" s="99">
        <v>0</v>
      </c>
      <c r="L1663" s="99">
        <v>1139.88745264709</v>
      </c>
      <c r="M1663" s="99">
        <v>48.8661535996944</v>
      </c>
      <c r="N1663" s="99">
        <v>66.770362950861497</v>
      </c>
      <c r="O1663" s="99">
        <v>0</v>
      </c>
      <c r="P1663" s="99">
        <v>290.72887049987901</v>
      </c>
      <c r="Q1663" s="99">
        <v>115.39964943192901</v>
      </c>
      <c r="R1663" s="99">
        <v>0</v>
      </c>
      <c r="S1663" s="99">
        <v>15.963597311987501</v>
      </c>
      <c r="T1663" s="99">
        <v>0</v>
      </c>
      <c r="U1663" s="99">
        <v>488.12577469274402</v>
      </c>
      <c r="V1663" s="99">
        <v>46072.3116388321</v>
      </c>
      <c r="W1663" s="99">
        <v>0</v>
      </c>
      <c r="X1663" s="99">
        <v>213402.57430648801</v>
      </c>
      <c r="Y1663" s="99">
        <v>374.85043380409502</v>
      </c>
      <c r="Z1663" s="99">
        <v>5204.2604147791899</v>
      </c>
      <c r="AA1663" s="99">
        <v>0</v>
      </c>
      <c r="AB1663" s="99">
        <v>0</v>
      </c>
      <c r="AC1663" s="99">
        <v>162869.11158752401</v>
      </c>
      <c r="AD1663" s="99">
        <v>0</v>
      </c>
      <c r="AE1663" s="99">
        <v>145634.447237015</v>
      </c>
      <c r="AF1663" s="99">
        <v>10687.4321085215</v>
      </c>
      <c r="AG1663" s="99">
        <v>13413.6157284975</v>
      </c>
      <c r="AH1663" s="99">
        <v>0</v>
      </c>
      <c r="AI1663" s="99">
        <v>42582.113751888297</v>
      </c>
      <c r="AJ1663" s="99">
        <v>40414.1575450897</v>
      </c>
      <c r="AK1663" s="99">
        <v>0</v>
      </c>
      <c r="AL1663" s="99">
        <v>2875.7986702919002</v>
      </c>
      <c r="AM1663" s="99">
        <v>0</v>
      </c>
      <c r="AN1663" s="99">
        <v>166065.44333648699</v>
      </c>
      <c r="AO1663" s="99">
        <v>409811.24419021601</v>
      </c>
      <c r="AP1663" s="99">
        <v>0</v>
      </c>
      <c r="AQ1663" s="99">
        <v>1582562.9774780299</v>
      </c>
      <c r="AR1663" s="99">
        <v>4327.9607858657801</v>
      </c>
      <c r="AS1663" s="99">
        <v>45280.653611659996</v>
      </c>
      <c r="AT1663" s="99">
        <v>0</v>
      </c>
      <c r="AU1663" s="99">
        <v>0</v>
      </c>
      <c r="AV1663" s="99">
        <v>624522.11545562698</v>
      </c>
      <c r="AW1663" s="99">
        <v>0</v>
      </c>
      <c r="AX1663" s="99">
        <v>981988.63948821998</v>
      </c>
      <c r="AY1663" s="99">
        <v>103277.360931396</v>
      </c>
      <c r="AZ1663" s="99">
        <v>106131.564771652</v>
      </c>
      <c r="BA1663" s="99">
        <v>0</v>
      </c>
      <c r="BB1663" s="99">
        <v>394552.22974777198</v>
      </c>
      <c r="BC1663" s="99">
        <v>356974.15616226202</v>
      </c>
      <c r="BD1663" s="99">
        <v>0</v>
      </c>
      <c r="BE1663" s="99">
        <v>24825.189799547199</v>
      </c>
      <c r="BF1663" s="99">
        <v>0</v>
      </c>
      <c r="BG1663" s="99">
        <v>637220.22307586705</v>
      </c>
      <c r="BH1663" s="99">
        <v>41232.1299724579</v>
      </c>
      <c r="BI1663" s="99">
        <v>0</v>
      </c>
      <c r="BJ1663" s="99">
        <v>151727.567256927</v>
      </c>
      <c r="BK1663" s="99">
        <v>688.14673003554299</v>
      </c>
      <c r="BL1663" s="99">
        <v>0</v>
      </c>
      <c r="BM1663" s="99">
        <v>0</v>
      </c>
      <c r="BN1663" s="99">
        <v>0</v>
      </c>
      <c r="BO1663" s="99">
        <v>0</v>
      </c>
      <c r="BP1663" s="99">
        <v>0</v>
      </c>
      <c r="BQ1663" s="99">
        <v>0</v>
      </c>
      <c r="BR1663" s="99">
        <v>16912.590093135801</v>
      </c>
      <c r="BS1663" s="99">
        <v>30372.963434457801</v>
      </c>
      <c r="BT1663" s="99">
        <v>0</v>
      </c>
      <c r="BU1663" s="99">
        <v>31088</v>
      </c>
      <c r="BV1663" s="99">
        <v>115198.342591286</v>
      </c>
      <c r="BW1663" s="99">
        <v>0</v>
      </c>
      <c r="BX1663" s="99">
        <v>2093.62999901176</v>
      </c>
      <c r="BY1663" s="99">
        <v>0</v>
      </c>
      <c r="BZ1663" s="99">
        <v>0</v>
      </c>
      <c r="CA1663" s="99">
        <v>1700.9294646829401</v>
      </c>
      <c r="CB1663" s="99">
        <v>259618.57896804801</v>
      </c>
      <c r="CC1663" s="99">
        <v>1998518.4504394501</v>
      </c>
      <c r="CD1663" s="99">
        <v>193796.41431999201</v>
      </c>
      <c r="CE1663" s="99">
        <v>31.3319649628829</v>
      </c>
      <c r="CF1663" s="99">
        <v>5212.0739916562998</v>
      </c>
      <c r="CG1663" s="99">
        <v>45389.716604709603</v>
      </c>
      <c r="CH1663" s="99">
        <v>0</v>
      </c>
      <c r="CI1663" s="99">
        <v>1735.6278285235201</v>
      </c>
      <c r="CJ1663" s="99">
        <v>264578.894351959</v>
      </c>
      <c r="CK1663" s="99">
        <v>2034621.9765930199</v>
      </c>
      <c r="CL1663" s="99">
        <v>199181.60800361601</v>
      </c>
      <c r="CM1663" s="166">
        <v>2217.0824015736598</v>
      </c>
      <c r="CN1663" s="166">
        <v>431404.55086517299</v>
      </c>
      <c r="CO1663" s="166">
        <v>2678459.3027343801</v>
      </c>
      <c r="CP1663" s="99">
        <v>199181.60800361601</v>
      </c>
      <c r="CQ1663" s="99">
        <v>0</v>
      </c>
      <c r="CR1663" s="99">
        <v>0</v>
      </c>
      <c r="CS1663" s="99">
        <v>0</v>
      </c>
      <c r="CT1663" s="99">
        <v>0</v>
      </c>
      <c r="CU1663" s="98">
        <v>1390.6190569820001</v>
      </c>
      <c r="CV1663" s="98">
        <v>508.43999506599999</v>
      </c>
      <c r="CW1663" s="98">
        <v>264830.65295970428</v>
      </c>
      <c r="CX1663" s="98">
        <v>2043908.1670441597</v>
      </c>
    </row>
    <row r="1664" spans="1:102" x14ac:dyDescent="0.2">
      <c r="A1664" s="98" t="s">
        <v>78</v>
      </c>
      <c r="B1664" s="100">
        <v>41883</v>
      </c>
      <c r="C1664" s="99">
        <v>324.70623530820001</v>
      </c>
      <c r="D1664" s="99">
        <v>0</v>
      </c>
      <c r="E1664" s="99">
        <v>1426.7848688214999</v>
      </c>
      <c r="F1664" s="99">
        <v>7.1258188389474499</v>
      </c>
      <c r="G1664" s="99">
        <v>37.416582671925397</v>
      </c>
      <c r="H1664" s="99">
        <v>0</v>
      </c>
      <c r="I1664" s="99">
        <v>0</v>
      </c>
      <c r="J1664" s="99">
        <v>473.45762169361097</v>
      </c>
      <c r="K1664" s="99">
        <v>0</v>
      </c>
      <c r="L1664" s="99">
        <v>1184.07140050828</v>
      </c>
      <c r="M1664" s="99">
        <v>51.710204042960001</v>
      </c>
      <c r="N1664" s="99">
        <v>78.929975819774</v>
      </c>
      <c r="O1664" s="99">
        <v>0</v>
      </c>
      <c r="P1664" s="99">
        <v>300.20097851753201</v>
      </c>
      <c r="Q1664" s="99">
        <v>126.615912797861</v>
      </c>
      <c r="R1664" s="99">
        <v>0</v>
      </c>
      <c r="S1664" s="99">
        <v>23.0325647834688</v>
      </c>
      <c r="T1664" s="99">
        <v>0</v>
      </c>
      <c r="U1664" s="99">
        <v>479.78596508130403</v>
      </c>
      <c r="V1664" s="99">
        <v>49660.9264984131</v>
      </c>
      <c r="W1664" s="99">
        <v>0</v>
      </c>
      <c r="X1664" s="99">
        <v>212603.91103553801</v>
      </c>
      <c r="Y1664" s="99">
        <v>390.87205591052799</v>
      </c>
      <c r="Z1664" s="99">
        <v>5869.4641398787498</v>
      </c>
      <c r="AA1664" s="99">
        <v>0</v>
      </c>
      <c r="AB1664" s="99">
        <v>0</v>
      </c>
      <c r="AC1664" s="99">
        <v>162766.03588676499</v>
      </c>
      <c r="AD1664" s="99">
        <v>0</v>
      </c>
      <c r="AE1664" s="99">
        <v>146309.63339424101</v>
      </c>
      <c r="AF1664" s="99">
        <v>10817.804592013401</v>
      </c>
      <c r="AG1664" s="99">
        <v>12813.219083547599</v>
      </c>
      <c r="AH1664" s="99">
        <v>0</v>
      </c>
      <c r="AI1664" s="99">
        <v>45148.001615047498</v>
      </c>
      <c r="AJ1664" s="99">
        <v>45411.957400798798</v>
      </c>
      <c r="AK1664" s="99">
        <v>0</v>
      </c>
      <c r="AL1664" s="99">
        <v>3218.7800550460802</v>
      </c>
      <c r="AM1664" s="99">
        <v>0</v>
      </c>
      <c r="AN1664" s="99">
        <v>164555.39173316999</v>
      </c>
      <c r="AO1664" s="99">
        <v>445144.39637756301</v>
      </c>
      <c r="AP1664" s="99">
        <v>0</v>
      </c>
      <c r="AQ1664" s="99">
        <v>1594228.5844574</v>
      </c>
      <c r="AR1664" s="99">
        <v>3491.33173775673</v>
      </c>
      <c r="AS1664" s="99">
        <v>50304.175530910499</v>
      </c>
      <c r="AT1664" s="99">
        <v>0</v>
      </c>
      <c r="AU1664" s="99">
        <v>0</v>
      </c>
      <c r="AV1664" s="99">
        <v>630114.30831909203</v>
      </c>
      <c r="AW1664" s="99">
        <v>0</v>
      </c>
      <c r="AX1664" s="99">
        <v>999117.17569732701</v>
      </c>
      <c r="AY1664" s="99">
        <v>106892.196019173</v>
      </c>
      <c r="AZ1664" s="99">
        <v>103367.225590706</v>
      </c>
      <c r="BA1664" s="99">
        <v>0</v>
      </c>
      <c r="BB1664" s="99">
        <v>423207.33344268799</v>
      </c>
      <c r="BC1664" s="99">
        <v>394358.31015014602</v>
      </c>
      <c r="BD1664" s="99">
        <v>0</v>
      </c>
      <c r="BE1664" s="99">
        <v>27603.287821054499</v>
      </c>
      <c r="BF1664" s="99">
        <v>0</v>
      </c>
      <c r="BG1664" s="99">
        <v>632613.14835357701</v>
      </c>
      <c r="BH1664" s="99">
        <v>42988.477502346002</v>
      </c>
      <c r="BI1664" s="99">
        <v>0</v>
      </c>
      <c r="BJ1664" s="99">
        <v>173488.950454712</v>
      </c>
      <c r="BK1664" s="99">
        <v>658.04579193145003</v>
      </c>
      <c r="BL1664" s="99">
        <v>0</v>
      </c>
      <c r="BM1664" s="99">
        <v>0</v>
      </c>
      <c r="BN1664" s="99">
        <v>0</v>
      </c>
      <c r="BO1664" s="99">
        <v>0</v>
      </c>
      <c r="BP1664" s="99">
        <v>0</v>
      </c>
      <c r="BQ1664" s="99">
        <v>0</v>
      </c>
      <c r="BR1664" s="99">
        <v>17502.181080818202</v>
      </c>
      <c r="BS1664" s="99">
        <v>44145.329242706299</v>
      </c>
      <c r="BT1664" s="99">
        <v>0</v>
      </c>
      <c r="BU1664" s="99">
        <v>30015.079999923699</v>
      </c>
      <c r="BV1664" s="99">
        <v>124207.235007286</v>
      </c>
      <c r="BW1664" s="99">
        <v>0</v>
      </c>
      <c r="BX1664" s="99">
        <v>1948.1499993652101</v>
      </c>
      <c r="BY1664" s="99">
        <v>0</v>
      </c>
      <c r="BZ1664" s="99">
        <v>0</v>
      </c>
      <c r="CA1664" s="99">
        <v>1752.00980147719</v>
      </c>
      <c r="CB1664" s="99">
        <v>262515.022472382</v>
      </c>
      <c r="CC1664" s="99">
        <v>2021557.3745880099</v>
      </c>
      <c r="CD1664" s="99">
        <v>215908.82871437099</v>
      </c>
      <c r="CE1664" s="99">
        <v>37.409093145746702</v>
      </c>
      <c r="CF1664" s="99">
        <v>5767.5479434132603</v>
      </c>
      <c r="CG1664" s="99">
        <v>49654.912898063703</v>
      </c>
      <c r="CH1664" s="99">
        <v>0</v>
      </c>
      <c r="CI1664" s="99">
        <v>1789.34031867981</v>
      </c>
      <c r="CJ1664" s="99">
        <v>268550.22313690197</v>
      </c>
      <c r="CK1664" s="99">
        <v>2079178.8657379199</v>
      </c>
      <c r="CL1664" s="99">
        <v>222298.62703323399</v>
      </c>
      <c r="CM1664" s="166">
        <v>2260.9293674528599</v>
      </c>
      <c r="CN1664" s="166">
        <v>432853.93374633801</v>
      </c>
      <c r="CO1664" s="166">
        <v>2715201.7028808598</v>
      </c>
      <c r="CP1664" s="99">
        <v>222298.62703323399</v>
      </c>
      <c r="CQ1664" s="99">
        <v>0</v>
      </c>
      <c r="CR1664" s="99">
        <v>0</v>
      </c>
      <c r="CS1664" s="99">
        <v>0</v>
      </c>
      <c r="CT1664" s="99">
        <v>0</v>
      </c>
      <c r="CU1664" s="98">
        <v>1420.2356165440001</v>
      </c>
      <c r="CV1664" s="98">
        <v>503.74516673400001</v>
      </c>
      <c r="CW1664" s="98">
        <v>268282.57041579526</v>
      </c>
      <c r="CX1664" s="98">
        <v>2071212.2874860736</v>
      </c>
    </row>
    <row r="1665" spans="1:102" x14ac:dyDescent="0.2">
      <c r="A1665" s="98" t="s">
        <v>78</v>
      </c>
      <c r="B1665" s="100">
        <v>41974</v>
      </c>
      <c r="C1665" s="99">
        <v>349.66265719384</v>
      </c>
      <c r="D1665" s="99">
        <v>0</v>
      </c>
      <c r="E1665" s="99">
        <v>1468.4421689212299</v>
      </c>
      <c r="F1665" s="99">
        <v>5.2427142569795304</v>
      </c>
      <c r="G1665" s="99">
        <v>42.856605102773798</v>
      </c>
      <c r="H1665" s="99">
        <v>0</v>
      </c>
      <c r="I1665" s="99">
        <v>0</v>
      </c>
      <c r="J1665" s="99">
        <v>467.09857624024198</v>
      </c>
      <c r="K1665" s="99">
        <v>0</v>
      </c>
      <c r="L1665" s="99">
        <v>1265.8138047605801</v>
      </c>
      <c r="M1665" s="99">
        <v>52.271521843969801</v>
      </c>
      <c r="N1665" s="99">
        <v>79.013674273155601</v>
      </c>
      <c r="O1665" s="99">
        <v>0</v>
      </c>
      <c r="P1665" s="99">
        <v>344.467363260686</v>
      </c>
      <c r="Q1665" s="99">
        <v>125.673629415222</v>
      </c>
      <c r="R1665" s="99">
        <v>0</v>
      </c>
      <c r="S1665" s="99">
        <v>21.475408659316599</v>
      </c>
      <c r="T1665" s="99">
        <v>0</v>
      </c>
      <c r="U1665" s="99">
        <v>470.50156218185998</v>
      </c>
      <c r="V1665" s="99">
        <v>52920.486686706499</v>
      </c>
      <c r="W1665" s="99">
        <v>0</v>
      </c>
      <c r="X1665" s="99">
        <v>209701.752149582</v>
      </c>
      <c r="Y1665" s="99">
        <v>550.453464150429</v>
      </c>
      <c r="Z1665" s="99">
        <v>7542.6577289104498</v>
      </c>
      <c r="AA1665" s="99">
        <v>0</v>
      </c>
      <c r="AB1665" s="99">
        <v>0</v>
      </c>
      <c r="AC1665" s="99">
        <v>154502.287630081</v>
      </c>
      <c r="AD1665" s="99">
        <v>0</v>
      </c>
      <c r="AE1665" s="99">
        <v>151613.193811417</v>
      </c>
      <c r="AF1665" s="99">
        <v>11941.381331443799</v>
      </c>
      <c r="AG1665" s="99">
        <v>11880.391777753801</v>
      </c>
      <c r="AH1665" s="99">
        <v>0</v>
      </c>
      <c r="AI1665" s="99">
        <v>52506.177869796797</v>
      </c>
      <c r="AJ1665" s="99">
        <v>42700.028043270097</v>
      </c>
      <c r="AK1665" s="99">
        <v>0</v>
      </c>
      <c r="AL1665" s="99">
        <v>3431.39913147688</v>
      </c>
      <c r="AM1665" s="99">
        <v>0</v>
      </c>
      <c r="AN1665" s="99">
        <v>156182.39447212199</v>
      </c>
      <c r="AO1665" s="99">
        <v>474865.26611328102</v>
      </c>
      <c r="AP1665" s="99">
        <v>0</v>
      </c>
      <c r="AQ1665" s="99">
        <v>1570489.3628082301</v>
      </c>
      <c r="AR1665" s="99">
        <v>7021.9459117054903</v>
      </c>
      <c r="AS1665" s="99">
        <v>64346.489333629601</v>
      </c>
      <c r="AT1665" s="99">
        <v>0</v>
      </c>
      <c r="AU1665" s="99">
        <v>0</v>
      </c>
      <c r="AV1665" s="99">
        <v>600547.51586914097</v>
      </c>
      <c r="AW1665" s="99">
        <v>0</v>
      </c>
      <c r="AX1665" s="99">
        <v>1030245.3971405</v>
      </c>
      <c r="AY1665" s="99">
        <v>117724.641410828</v>
      </c>
      <c r="AZ1665" s="99">
        <v>94741.894912719697</v>
      </c>
      <c r="BA1665" s="99">
        <v>0</v>
      </c>
      <c r="BB1665" s="99">
        <v>492916.25842285203</v>
      </c>
      <c r="BC1665" s="99">
        <v>381413.35425186198</v>
      </c>
      <c r="BD1665" s="99">
        <v>0</v>
      </c>
      <c r="BE1665" s="99">
        <v>29978.309915065802</v>
      </c>
      <c r="BF1665" s="99">
        <v>0</v>
      </c>
      <c r="BG1665" s="99">
        <v>604580.66701507603</v>
      </c>
      <c r="BH1665" s="99">
        <v>44056.620667457602</v>
      </c>
      <c r="BI1665" s="99">
        <v>0</v>
      </c>
      <c r="BJ1665" s="99">
        <v>184567.289196014</v>
      </c>
      <c r="BK1665" s="99">
        <v>662.71805691719101</v>
      </c>
      <c r="BL1665" s="99">
        <v>0</v>
      </c>
      <c r="BM1665" s="99">
        <v>0</v>
      </c>
      <c r="BN1665" s="99">
        <v>0</v>
      </c>
      <c r="BO1665" s="99">
        <v>0</v>
      </c>
      <c r="BP1665" s="99">
        <v>0</v>
      </c>
      <c r="BQ1665" s="99">
        <v>0</v>
      </c>
      <c r="BR1665" s="99">
        <v>17084.233530998201</v>
      </c>
      <c r="BS1665" s="99">
        <v>47555.885136604302</v>
      </c>
      <c r="BT1665" s="99">
        <v>0</v>
      </c>
      <c r="BU1665" s="99">
        <v>34889.809999942801</v>
      </c>
      <c r="BV1665" s="99">
        <v>127409.534191132</v>
      </c>
      <c r="BW1665" s="99">
        <v>0</v>
      </c>
      <c r="BX1665" s="99">
        <v>2275.1399991214298</v>
      </c>
      <c r="BY1665" s="99">
        <v>0</v>
      </c>
      <c r="BZ1665" s="99">
        <v>0</v>
      </c>
      <c r="CA1665" s="99">
        <v>1819.50245001912</v>
      </c>
      <c r="CB1665" s="99">
        <v>262706.15436554002</v>
      </c>
      <c r="CC1665" s="99">
        <v>2041147.1703491199</v>
      </c>
      <c r="CD1665" s="99">
        <v>227743.42529678301</v>
      </c>
      <c r="CE1665" s="99">
        <v>42.835083812940901</v>
      </c>
      <c r="CF1665" s="99">
        <v>7630.1977598667099</v>
      </c>
      <c r="CG1665" s="99">
        <v>64913.594428539298</v>
      </c>
      <c r="CH1665" s="99">
        <v>0</v>
      </c>
      <c r="CI1665" s="99">
        <v>1861.4688357561799</v>
      </c>
      <c r="CJ1665" s="99">
        <v>270226.067237854</v>
      </c>
      <c r="CK1665" s="99">
        <v>2106387.3033447298</v>
      </c>
      <c r="CL1665" s="99">
        <v>235242.978021622</v>
      </c>
      <c r="CM1665" s="166">
        <v>2322.4207763671898</v>
      </c>
      <c r="CN1665" s="166">
        <v>426763.46085357701</v>
      </c>
      <c r="CO1665" s="166">
        <v>2712969.59838867</v>
      </c>
      <c r="CP1665" s="99">
        <v>235242.978021622</v>
      </c>
      <c r="CQ1665" s="99">
        <v>0</v>
      </c>
      <c r="CR1665" s="99">
        <v>0</v>
      </c>
      <c r="CS1665" s="99">
        <v>0</v>
      </c>
      <c r="CT1665" s="99">
        <v>0</v>
      </c>
      <c r="CU1665" s="98">
        <v>1476.775629647</v>
      </c>
      <c r="CV1665" s="98">
        <v>499.78461263899999</v>
      </c>
      <c r="CW1665" s="98">
        <v>270336.35212540673</v>
      </c>
      <c r="CX1665" s="98">
        <v>2106060.7647776594</v>
      </c>
    </row>
    <row r="1666" spans="1:102" x14ac:dyDescent="0.2">
      <c r="A1666" s="98" t="s">
        <v>78</v>
      </c>
      <c r="B1666" s="100">
        <v>42064</v>
      </c>
      <c r="C1666" s="99">
        <v>349.154495969415</v>
      </c>
      <c r="D1666" s="99">
        <v>0</v>
      </c>
      <c r="E1666" s="99">
        <v>1439.8053621351701</v>
      </c>
      <c r="F1666" s="99">
        <v>4.1217188099981303</v>
      </c>
      <c r="G1666" s="99">
        <v>39.943073267582797</v>
      </c>
      <c r="H1666" s="99">
        <v>0</v>
      </c>
      <c r="I1666" s="99">
        <v>0</v>
      </c>
      <c r="J1666" s="99">
        <v>471.30840179696702</v>
      </c>
      <c r="K1666" s="99">
        <v>0</v>
      </c>
      <c r="L1666" s="99">
        <v>1201.92002977431</v>
      </c>
      <c r="M1666" s="99">
        <v>53.2742411149666</v>
      </c>
      <c r="N1666" s="99">
        <v>66.1899681072682</v>
      </c>
      <c r="O1666" s="99">
        <v>0</v>
      </c>
      <c r="P1666" s="99">
        <v>338.64021023735398</v>
      </c>
      <c r="Q1666" s="99">
        <v>123.967044778168</v>
      </c>
      <c r="R1666" s="99">
        <v>0</v>
      </c>
      <c r="S1666" s="99">
        <v>20.6533158514649</v>
      </c>
      <c r="T1666" s="99">
        <v>0</v>
      </c>
      <c r="U1666" s="99">
        <v>474.20177276432503</v>
      </c>
      <c r="V1666" s="99">
        <v>52829.438103198998</v>
      </c>
      <c r="W1666" s="99">
        <v>0</v>
      </c>
      <c r="X1666" s="99">
        <v>209604.56865501401</v>
      </c>
      <c r="Y1666" s="99">
        <v>577.42120252549603</v>
      </c>
      <c r="Z1666" s="99">
        <v>7460.2162758111999</v>
      </c>
      <c r="AA1666" s="99">
        <v>0</v>
      </c>
      <c r="AB1666" s="99">
        <v>0</v>
      </c>
      <c r="AC1666" s="99">
        <v>154705.37663459801</v>
      </c>
      <c r="AD1666" s="99">
        <v>0</v>
      </c>
      <c r="AE1666" s="99">
        <v>140473.94067382801</v>
      </c>
      <c r="AF1666" s="99">
        <v>12572.313543915699</v>
      </c>
      <c r="AG1666" s="99">
        <v>10591.3182374239</v>
      </c>
      <c r="AH1666" s="99">
        <v>0</v>
      </c>
      <c r="AI1666" s="99">
        <v>51547.957216262803</v>
      </c>
      <c r="AJ1666" s="99">
        <v>45544.755270004302</v>
      </c>
      <c r="AK1666" s="99">
        <v>0</v>
      </c>
      <c r="AL1666" s="99">
        <v>3602.5968945324398</v>
      </c>
      <c r="AM1666" s="99">
        <v>0</v>
      </c>
      <c r="AN1666" s="99">
        <v>155832.02806663499</v>
      </c>
      <c r="AO1666" s="99">
        <v>476411.03976440401</v>
      </c>
      <c r="AP1666" s="99">
        <v>0</v>
      </c>
      <c r="AQ1666" s="99">
        <v>1596658.57362366</v>
      </c>
      <c r="AR1666" s="99">
        <v>7219.7885258793804</v>
      </c>
      <c r="AS1666" s="99">
        <v>64511.660221576698</v>
      </c>
      <c r="AT1666" s="99">
        <v>0</v>
      </c>
      <c r="AU1666" s="99">
        <v>0</v>
      </c>
      <c r="AV1666" s="99">
        <v>605819.16952514602</v>
      </c>
      <c r="AW1666" s="99">
        <v>0</v>
      </c>
      <c r="AX1666" s="99">
        <v>961369.26535797096</v>
      </c>
      <c r="AY1666" s="99">
        <v>129839.11941242201</v>
      </c>
      <c r="AZ1666" s="99">
        <v>81982.295794487</v>
      </c>
      <c r="BA1666" s="99">
        <v>0</v>
      </c>
      <c r="BB1666" s="99">
        <v>478142.36856842</v>
      </c>
      <c r="BC1666" s="99">
        <v>403860.74155426002</v>
      </c>
      <c r="BD1666" s="99">
        <v>0</v>
      </c>
      <c r="BE1666" s="99">
        <v>31840.409181118001</v>
      </c>
      <c r="BF1666" s="99">
        <v>0</v>
      </c>
      <c r="BG1666" s="99">
        <v>610679.14070129395</v>
      </c>
      <c r="BH1666" s="99">
        <v>45832.051494598403</v>
      </c>
      <c r="BI1666" s="99">
        <v>0</v>
      </c>
      <c r="BJ1666" s="99">
        <v>186257.25287056001</v>
      </c>
      <c r="BK1666" s="99">
        <v>724.71179632842495</v>
      </c>
      <c r="BL1666" s="99">
        <v>0</v>
      </c>
      <c r="BM1666" s="99">
        <v>0</v>
      </c>
      <c r="BN1666" s="99">
        <v>0</v>
      </c>
      <c r="BO1666" s="99">
        <v>0</v>
      </c>
      <c r="BP1666" s="99">
        <v>0</v>
      </c>
      <c r="BQ1666" s="99">
        <v>0</v>
      </c>
      <c r="BR1666" s="99">
        <v>17802.842818498601</v>
      </c>
      <c r="BS1666" s="99">
        <v>42403.103688240102</v>
      </c>
      <c r="BT1666" s="99">
        <v>0</v>
      </c>
      <c r="BU1666" s="99">
        <v>35426.5</v>
      </c>
      <c r="BV1666" s="99">
        <v>137401.45022773699</v>
      </c>
      <c r="BW1666" s="99">
        <v>0</v>
      </c>
      <c r="BX1666" s="99">
        <v>2560.72999736667</v>
      </c>
      <c r="BY1666" s="99">
        <v>0</v>
      </c>
      <c r="BZ1666" s="99">
        <v>0</v>
      </c>
      <c r="CA1666" s="99">
        <v>1789.2938371002699</v>
      </c>
      <c r="CB1666" s="99">
        <v>261603.29954147301</v>
      </c>
      <c r="CC1666" s="99">
        <v>2088872.2214965799</v>
      </c>
      <c r="CD1666" s="99">
        <v>232103.91699218799</v>
      </c>
      <c r="CE1666" s="99">
        <v>39.954603664577</v>
      </c>
      <c r="CF1666" s="99">
        <v>7500.9721459746397</v>
      </c>
      <c r="CG1666" s="99">
        <v>64692.451902389497</v>
      </c>
      <c r="CH1666" s="99">
        <v>0</v>
      </c>
      <c r="CI1666" s="99">
        <v>1826.4074909538001</v>
      </c>
      <c r="CJ1666" s="99">
        <v>269068.01724243199</v>
      </c>
      <c r="CK1666" s="99">
        <v>2154909.83984375</v>
      </c>
      <c r="CL1666" s="99">
        <v>239557.41353607201</v>
      </c>
      <c r="CM1666" s="166">
        <v>2298.1862553656101</v>
      </c>
      <c r="CN1666" s="166">
        <v>424544.94850921602</v>
      </c>
      <c r="CO1666" s="166">
        <v>2754217.7538147001</v>
      </c>
      <c r="CP1666" s="99">
        <v>239557.41353607201</v>
      </c>
      <c r="CQ1666" s="99">
        <v>0</v>
      </c>
      <c r="CR1666" s="99">
        <v>0</v>
      </c>
      <c r="CS1666" s="99">
        <v>0</v>
      </c>
      <c r="CT1666" s="99">
        <v>0</v>
      </c>
      <c r="CU1666" s="98">
        <v>1457.98405366</v>
      </c>
      <c r="CV1666" s="98">
        <v>504.29414867700001</v>
      </c>
      <c r="CW1666" s="98">
        <v>269104.27168744768</v>
      </c>
      <c r="CX1666" s="98">
        <v>2153564.6733989692</v>
      </c>
    </row>
    <row r="1667" spans="1:102" x14ac:dyDescent="0.2">
      <c r="A1667" s="98" t="s">
        <v>78</v>
      </c>
      <c r="B1667" s="100">
        <v>42156</v>
      </c>
      <c r="C1667" s="99">
        <v>352.97685520350899</v>
      </c>
      <c r="D1667" s="99">
        <v>0</v>
      </c>
      <c r="E1667" s="99">
        <v>1458.1566607803099</v>
      </c>
      <c r="F1667" s="99">
        <v>5.6740518479491602</v>
      </c>
      <c r="G1667" s="99">
        <v>41.7166918236762</v>
      </c>
      <c r="H1667" s="99">
        <v>0</v>
      </c>
      <c r="I1667" s="99">
        <v>0</v>
      </c>
      <c r="J1667" s="99">
        <v>473.191459838301</v>
      </c>
      <c r="K1667" s="99">
        <v>0</v>
      </c>
      <c r="L1667" s="99">
        <v>1210.1253414750099</v>
      </c>
      <c r="M1667" s="99">
        <v>57.504169930703902</v>
      </c>
      <c r="N1667" s="99">
        <v>62.541473284829401</v>
      </c>
      <c r="O1667" s="99">
        <v>0</v>
      </c>
      <c r="P1667" s="99">
        <v>340.043272282928</v>
      </c>
      <c r="Q1667" s="99">
        <v>123.78764982335299</v>
      </c>
      <c r="R1667" s="99">
        <v>0</v>
      </c>
      <c r="S1667" s="99">
        <v>22.916145339375401</v>
      </c>
      <c r="T1667" s="99">
        <v>0</v>
      </c>
      <c r="U1667" s="99">
        <v>474.954524159431</v>
      </c>
      <c r="V1667" s="99">
        <v>51576.161939621001</v>
      </c>
      <c r="W1667" s="99">
        <v>0</v>
      </c>
      <c r="X1667" s="99">
        <v>205248.69287490801</v>
      </c>
      <c r="Y1667" s="99">
        <v>780.781970158219</v>
      </c>
      <c r="Z1667" s="99">
        <v>7066.5322599411002</v>
      </c>
      <c r="AA1667" s="99">
        <v>0</v>
      </c>
      <c r="AB1667" s="99">
        <v>0</v>
      </c>
      <c r="AC1667" s="99">
        <v>155659.55373764</v>
      </c>
      <c r="AD1667" s="99">
        <v>0</v>
      </c>
      <c r="AE1667" s="99">
        <v>134763.84281921401</v>
      </c>
      <c r="AF1667" s="99">
        <v>12376.2188076973</v>
      </c>
      <c r="AG1667" s="99">
        <v>9717.0001310110092</v>
      </c>
      <c r="AH1667" s="99">
        <v>0</v>
      </c>
      <c r="AI1667" s="99">
        <v>48134.055494785302</v>
      </c>
      <c r="AJ1667" s="99">
        <v>46025.576148510001</v>
      </c>
      <c r="AK1667" s="99">
        <v>0</v>
      </c>
      <c r="AL1667" s="99">
        <v>3285.38262698054</v>
      </c>
      <c r="AM1667" s="99">
        <v>0</v>
      </c>
      <c r="AN1667" s="99">
        <v>156156.18616676299</v>
      </c>
      <c r="AO1667" s="99">
        <v>468313.42494583101</v>
      </c>
      <c r="AP1667" s="99">
        <v>0</v>
      </c>
      <c r="AQ1667" s="99">
        <v>1582123.8825530999</v>
      </c>
      <c r="AR1667" s="99">
        <v>8794.2392418384607</v>
      </c>
      <c r="AS1667" s="99">
        <v>60745.468980789199</v>
      </c>
      <c r="AT1667" s="99">
        <v>0</v>
      </c>
      <c r="AU1667" s="99">
        <v>0</v>
      </c>
      <c r="AV1667" s="99">
        <v>601265.45046234096</v>
      </c>
      <c r="AW1667" s="99">
        <v>0</v>
      </c>
      <c r="AX1667" s="99">
        <v>925090.85114288295</v>
      </c>
      <c r="AY1667" s="99">
        <v>133748.285938263</v>
      </c>
      <c r="AZ1667" s="99">
        <v>78787.676339149504</v>
      </c>
      <c r="BA1667" s="99">
        <v>0</v>
      </c>
      <c r="BB1667" s="99">
        <v>452723.128284454</v>
      </c>
      <c r="BC1667" s="99">
        <v>413611.650184631</v>
      </c>
      <c r="BD1667" s="99">
        <v>0</v>
      </c>
      <c r="BE1667" s="99">
        <v>28573.562695980101</v>
      </c>
      <c r="BF1667" s="99">
        <v>0</v>
      </c>
      <c r="BG1667" s="99">
        <v>608291.25841522205</v>
      </c>
      <c r="BH1667" s="99">
        <v>45975.883347511299</v>
      </c>
      <c r="BI1667" s="99">
        <v>0</v>
      </c>
      <c r="BJ1667" s="99">
        <v>192531.053411484</v>
      </c>
      <c r="BK1667" s="99">
        <v>1163.53557318449</v>
      </c>
      <c r="BL1667" s="99">
        <v>0</v>
      </c>
      <c r="BM1667" s="99">
        <v>0</v>
      </c>
      <c r="BN1667" s="99">
        <v>0</v>
      </c>
      <c r="BO1667" s="99">
        <v>0</v>
      </c>
      <c r="BP1667" s="99">
        <v>0</v>
      </c>
      <c r="BQ1667" s="99">
        <v>0</v>
      </c>
      <c r="BR1667" s="99">
        <v>20307.0638270378</v>
      </c>
      <c r="BS1667" s="99">
        <v>41995.325106620803</v>
      </c>
      <c r="BT1667" s="99">
        <v>0</v>
      </c>
      <c r="BU1667" s="99">
        <v>34644.25</v>
      </c>
      <c r="BV1667" s="99">
        <v>141865.441053391</v>
      </c>
      <c r="BW1667" s="99">
        <v>0</v>
      </c>
      <c r="BX1667" s="99">
        <v>2356.91999769211</v>
      </c>
      <c r="BY1667" s="99">
        <v>0</v>
      </c>
      <c r="BZ1667" s="99">
        <v>0</v>
      </c>
      <c r="CA1667" s="99">
        <v>1806.4772440791101</v>
      </c>
      <c r="CB1667" s="99">
        <v>256915.231328964</v>
      </c>
      <c r="CC1667" s="99">
        <v>2049762.1394653299</v>
      </c>
      <c r="CD1667" s="99">
        <v>239291.61843109099</v>
      </c>
      <c r="CE1667" s="99">
        <v>41.721925759687998</v>
      </c>
      <c r="CF1667" s="99">
        <v>7032.7415037155197</v>
      </c>
      <c r="CG1667" s="99">
        <v>60609.489902973197</v>
      </c>
      <c r="CH1667" s="99">
        <v>0</v>
      </c>
      <c r="CI1667" s="99">
        <v>1851.5534376055</v>
      </c>
      <c r="CJ1667" s="99">
        <v>263958.63107299799</v>
      </c>
      <c r="CK1667" s="99">
        <v>2100446.73406982</v>
      </c>
      <c r="CL1667" s="99">
        <v>246712.89894294701</v>
      </c>
      <c r="CM1667" s="166">
        <v>2318.1605038344901</v>
      </c>
      <c r="CN1667" s="166">
        <v>420701.132423401</v>
      </c>
      <c r="CO1667" s="166">
        <v>2718845.9945068401</v>
      </c>
      <c r="CP1667" s="99">
        <v>246712.89894294701</v>
      </c>
      <c r="CQ1667" s="99">
        <v>0</v>
      </c>
      <c r="CR1667" s="99">
        <v>0</v>
      </c>
      <c r="CS1667" s="99">
        <v>0</v>
      </c>
      <c r="CT1667" s="99">
        <v>0</v>
      </c>
      <c r="CU1667" s="98">
        <v>1465.0961868039999</v>
      </c>
      <c r="CV1667" s="98">
        <v>509.44744077799999</v>
      </c>
      <c r="CW1667" s="98">
        <v>263947.97283267952</v>
      </c>
      <c r="CX1667" s="98">
        <v>2110371.6293683033</v>
      </c>
    </row>
    <row r="1668" spans="1:102" x14ac:dyDescent="0.2">
      <c r="A1668" s="98" t="s">
        <v>78</v>
      </c>
      <c r="B1668" s="100">
        <v>42248</v>
      </c>
      <c r="C1668" s="99">
        <v>351.72612084448298</v>
      </c>
      <c r="D1668" s="99">
        <v>0</v>
      </c>
      <c r="E1668" s="99">
        <v>1437.4805178195199</v>
      </c>
      <c r="F1668" s="99">
        <v>5.9494829009636296</v>
      </c>
      <c r="G1668" s="99">
        <v>45.031299083959297</v>
      </c>
      <c r="H1668" s="99">
        <v>0</v>
      </c>
      <c r="I1668" s="99">
        <v>0</v>
      </c>
      <c r="J1668" s="99">
        <v>470.38934378698502</v>
      </c>
      <c r="K1668" s="99">
        <v>0</v>
      </c>
      <c r="L1668" s="99">
        <v>1234.2512300759599</v>
      </c>
      <c r="M1668" s="99">
        <v>56.683332769665903</v>
      </c>
      <c r="N1668" s="99">
        <v>60.903468293603503</v>
      </c>
      <c r="O1668" s="99">
        <v>0</v>
      </c>
      <c r="P1668" s="99">
        <v>331.64916399493802</v>
      </c>
      <c r="Q1668" s="99">
        <v>122.01067038252999</v>
      </c>
      <c r="R1668" s="99">
        <v>0</v>
      </c>
      <c r="S1668" s="99">
        <v>22.0423185238615</v>
      </c>
      <c r="T1668" s="99">
        <v>0</v>
      </c>
      <c r="U1668" s="99">
        <v>474.07847892865499</v>
      </c>
      <c r="V1668" s="99">
        <v>52824.413697719603</v>
      </c>
      <c r="W1668" s="99">
        <v>0</v>
      </c>
      <c r="X1668" s="99">
        <v>198072.56125640901</v>
      </c>
      <c r="Y1668" s="99">
        <v>862.10429845005297</v>
      </c>
      <c r="Z1668" s="99">
        <v>7784.5954122543299</v>
      </c>
      <c r="AA1668" s="99">
        <v>0</v>
      </c>
      <c r="AB1668" s="99">
        <v>0</v>
      </c>
      <c r="AC1668" s="99">
        <v>162321.71096801799</v>
      </c>
      <c r="AD1668" s="99">
        <v>0</v>
      </c>
      <c r="AE1668" s="99">
        <v>140238.67551422099</v>
      </c>
      <c r="AF1668" s="99">
        <v>12366.437346577601</v>
      </c>
      <c r="AG1668" s="99">
        <v>9314.6325199603998</v>
      </c>
      <c r="AH1668" s="99">
        <v>0</v>
      </c>
      <c r="AI1668" s="99">
        <v>48588.555593967401</v>
      </c>
      <c r="AJ1668" s="99">
        <v>42492.338198661797</v>
      </c>
      <c r="AK1668" s="99">
        <v>0</v>
      </c>
      <c r="AL1668" s="99">
        <v>3620.6799482405199</v>
      </c>
      <c r="AM1668" s="99">
        <v>0</v>
      </c>
      <c r="AN1668" s="99">
        <v>162759.16750335699</v>
      </c>
      <c r="AO1668" s="99">
        <v>487955.60726165801</v>
      </c>
      <c r="AP1668" s="99">
        <v>0</v>
      </c>
      <c r="AQ1668" s="99">
        <v>1514510.0705871601</v>
      </c>
      <c r="AR1668" s="99">
        <v>10264.570363163901</v>
      </c>
      <c r="AS1668" s="99">
        <v>65695.358054161101</v>
      </c>
      <c r="AT1668" s="99">
        <v>0</v>
      </c>
      <c r="AU1668" s="99">
        <v>0</v>
      </c>
      <c r="AV1668" s="99">
        <v>632633.55741882301</v>
      </c>
      <c r="AW1668" s="99">
        <v>0</v>
      </c>
      <c r="AX1668" s="99">
        <v>967544.43199157703</v>
      </c>
      <c r="AY1668" s="99">
        <v>130539.752066612</v>
      </c>
      <c r="AZ1668" s="99">
        <v>76480.180908203096</v>
      </c>
      <c r="BA1668" s="99">
        <v>0</v>
      </c>
      <c r="BB1668" s="99">
        <v>464804.46387100202</v>
      </c>
      <c r="BC1668" s="99">
        <v>370152.67328643799</v>
      </c>
      <c r="BD1668" s="99">
        <v>0</v>
      </c>
      <c r="BE1668" s="99">
        <v>30602.4578170776</v>
      </c>
      <c r="BF1668" s="99">
        <v>0</v>
      </c>
      <c r="BG1668" s="99">
        <v>627614.51029968297</v>
      </c>
      <c r="BH1668" s="99">
        <v>47183.208758354202</v>
      </c>
      <c r="BI1668" s="99">
        <v>0</v>
      </c>
      <c r="BJ1668" s="99">
        <v>177422.37671089199</v>
      </c>
      <c r="BK1668" s="99">
        <v>1301.99590115249</v>
      </c>
      <c r="BL1668" s="99">
        <v>0</v>
      </c>
      <c r="BM1668" s="99">
        <v>0</v>
      </c>
      <c r="BN1668" s="99">
        <v>0</v>
      </c>
      <c r="BO1668" s="99">
        <v>0</v>
      </c>
      <c r="BP1668" s="99">
        <v>0</v>
      </c>
      <c r="BQ1668" s="99">
        <v>0</v>
      </c>
      <c r="BR1668" s="99">
        <v>20743.351418972001</v>
      </c>
      <c r="BS1668" s="99">
        <v>46623.657824516296</v>
      </c>
      <c r="BT1668" s="99">
        <v>0</v>
      </c>
      <c r="BU1668" s="99">
        <v>31927.5</v>
      </c>
      <c r="BV1668" s="99">
        <v>125641.507919312</v>
      </c>
      <c r="BW1668" s="99">
        <v>0</v>
      </c>
      <c r="BX1668" s="99">
        <v>2149.5399978160899</v>
      </c>
      <c r="BY1668" s="99">
        <v>0</v>
      </c>
      <c r="BZ1668" s="99">
        <v>0</v>
      </c>
      <c r="CA1668" s="99">
        <v>1788.3440318405601</v>
      </c>
      <c r="CB1668" s="99">
        <v>251614.65551948501</v>
      </c>
      <c r="CC1668" s="99">
        <v>1990681.13883972</v>
      </c>
      <c r="CD1668" s="99">
        <v>225292.32272529599</v>
      </c>
      <c r="CE1668" s="99">
        <v>45.030429965816403</v>
      </c>
      <c r="CF1668" s="99">
        <v>7732.2818284034702</v>
      </c>
      <c r="CG1668" s="99">
        <v>65362.4521203041</v>
      </c>
      <c r="CH1668" s="99">
        <v>0</v>
      </c>
      <c r="CI1668" s="99">
        <v>1835.71427895129</v>
      </c>
      <c r="CJ1668" s="99">
        <v>259401.16349410999</v>
      </c>
      <c r="CK1668" s="99">
        <v>2064175.7581634501</v>
      </c>
      <c r="CL1668" s="99">
        <v>233345.41869354199</v>
      </c>
      <c r="CM1668" s="166">
        <v>2299.6039210557901</v>
      </c>
      <c r="CN1668" s="166">
        <v>421464.02882003802</v>
      </c>
      <c r="CO1668" s="166">
        <v>2686986.4428405799</v>
      </c>
      <c r="CP1668" s="99">
        <v>233345.41869354199</v>
      </c>
      <c r="CQ1668" s="99">
        <v>0</v>
      </c>
      <c r="CR1668" s="99">
        <v>0</v>
      </c>
      <c r="CS1668" s="99">
        <v>0</v>
      </c>
      <c r="CT1668" s="99">
        <v>0</v>
      </c>
      <c r="CU1668" s="98">
        <v>1404.751236525</v>
      </c>
      <c r="CV1668" s="98">
        <v>507.79887985800002</v>
      </c>
      <c r="CW1668" s="98">
        <v>259346.93734788848</v>
      </c>
      <c r="CX1668" s="98">
        <v>2056043.5909600242</v>
      </c>
    </row>
    <row r="1669" spans="1:102" x14ac:dyDescent="0.2">
      <c r="A1669" s="98" t="s">
        <v>78</v>
      </c>
      <c r="B1669" s="100">
        <v>42339</v>
      </c>
      <c r="C1669" s="99">
        <v>351.31624503061198</v>
      </c>
      <c r="D1669" s="99">
        <v>0</v>
      </c>
      <c r="E1669" s="99">
        <v>1470.77056862414</v>
      </c>
      <c r="F1669" s="99">
        <v>7.2882300179917401</v>
      </c>
      <c r="G1669" s="99">
        <v>50.071615397930103</v>
      </c>
      <c r="H1669" s="99">
        <v>0</v>
      </c>
      <c r="I1669" s="99">
        <v>0</v>
      </c>
      <c r="J1669" s="99">
        <v>485.92318475618998</v>
      </c>
      <c r="K1669" s="99">
        <v>0</v>
      </c>
      <c r="L1669" s="99">
        <v>1261.60188519955</v>
      </c>
      <c r="M1669" s="99">
        <v>52.785949366632799</v>
      </c>
      <c r="N1669" s="99">
        <v>56.471364439930802</v>
      </c>
      <c r="O1669" s="99">
        <v>0</v>
      </c>
      <c r="P1669" s="99">
        <v>347.11813735961903</v>
      </c>
      <c r="Q1669" s="99">
        <v>120.159074322321</v>
      </c>
      <c r="R1669" s="99">
        <v>0</v>
      </c>
      <c r="S1669" s="99">
        <v>25.639085431816099</v>
      </c>
      <c r="T1669" s="99">
        <v>0</v>
      </c>
      <c r="U1669" s="99">
        <v>488.55541726574302</v>
      </c>
      <c r="V1669" s="99">
        <v>54596.022728443102</v>
      </c>
      <c r="W1669" s="99">
        <v>0</v>
      </c>
      <c r="X1669" s="99">
        <v>200504.426746368</v>
      </c>
      <c r="Y1669" s="99">
        <v>839.70394077152002</v>
      </c>
      <c r="Z1669" s="99">
        <v>8031.1083348393404</v>
      </c>
      <c r="AA1669" s="99">
        <v>0</v>
      </c>
      <c r="AB1669" s="99">
        <v>0</v>
      </c>
      <c r="AC1669" s="99">
        <v>166294.47822189299</v>
      </c>
      <c r="AD1669" s="99">
        <v>0</v>
      </c>
      <c r="AE1669" s="99">
        <v>140840.725465775</v>
      </c>
      <c r="AF1669" s="99">
        <v>13464.8871320486</v>
      </c>
      <c r="AG1669" s="99">
        <v>8968.6024407148398</v>
      </c>
      <c r="AH1669" s="99">
        <v>0</v>
      </c>
      <c r="AI1669" s="99">
        <v>52406.300294399298</v>
      </c>
      <c r="AJ1669" s="99">
        <v>44196.755433559403</v>
      </c>
      <c r="AK1669" s="99">
        <v>0</v>
      </c>
      <c r="AL1669" s="99">
        <v>3719.1692225933102</v>
      </c>
      <c r="AM1669" s="99">
        <v>0</v>
      </c>
      <c r="AN1669" s="99">
        <v>167495.36340331999</v>
      </c>
      <c r="AO1669" s="99">
        <v>497134.385597229</v>
      </c>
      <c r="AP1669" s="99">
        <v>0</v>
      </c>
      <c r="AQ1669" s="99">
        <v>1528434.2870941199</v>
      </c>
      <c r="AR1669" s="99">
        <v>10878.3958141804</v>
      </c>
      <c r="AS1669" s="99">
        <v>68030.283237457304</v>
      </c>
      <c r="AT1669" s="99">
        <v>0</v>
      </c>
      <c r="AU1669" s="99">
        <v>0</v>
      </c>
      <c r="AV1669" s="99">
        <v>650876.34705352795</v>
      </c>
      <c r="AW1669" s="99">
        <v>0</v>
      </c>
      <c r="AX1669" s="99">
        <v>982693.71692657506</v>
      </c>
      <c r="AY1669" s="99">
        <v>141962.179544449</v>
      </c>
      <c r="AZ1669" s="99">
        <v>73315.240955352798</v>
      </c>
      <c r="BA1669" s="99">
        <v>0</v>
      </c>
      <c r="BB1669" s="99">
        <v>490980.25645446801</v>
      </c>
      <c r="BC1669" s="99">
        <v>387909.830001831</v>
      </c>
      <c r="BD1669" s="99">
        <v>0</v>
      </c>
      <c r="BE1669" s="99">
        <v>31396.291067123399</v>
      </c>
      <c r="BF1669" s="99">
        <v>0</v>
      </c>
      <c r="BG1669" s="99">
        <v>651168.90897369396</v>
      </c>
      <c r="BH1669" s="99">
        <v>64465.257251262701</v>
      </c>
      <c r="BI1669" s="99">
        <v>0</v>
      </c>
      <c r="BJ1669" s="99">
        <v>192449.898073196</v>
      </c>
      <c r="BK1669" s="99">
        <v>1440.2346216440201</v>
      </c>
      <c r="BL1669" s="99">
        <v>0</v>
      </c>
      <c r="BM1669" s="99">
        <v>0</v>
      </c>
      <c r="BN1669" s="99">
        <v>0</v>
      </c>
      <c r="BO1669" s="99">
        <v>0</v>
      </c>
      <c r="BP1669" s="99">
        <v>0</v>
      </c>
      <c r="BQ1669" s="99">
        <v>0</v>
      </c>
      <c r="BR1669" s="99">
        <v>20794.525673389398</v>
      </c>
      <c r="BS1669" s="99">
        <v>43729.688802719102</v>
      </c>
      <c r="BT1669" s="99">
        <v>0</v>
      </c>
      <c r="BU1669" s="99">
        <v>54860</v>
      </c>
      <c r="BV1669" s="99">
        <v>134918.674467087</v>
      </c>
      <c r="BW1669" s="99">
        <v>0</v>
      </c>
      <c r="BX1669" s="99">
        <v>3612.7899897694601</v>
      </c>
      <c r="BY1669" s="99">
        <v>0</v>
      </c>
      <c r="BZ1669" s="99">
        <v>0</v>
      </c>
      <c r="CA1669" s="99">
        <v>1832.1392692178499</v>
      </c>
      <c r="CB1669" s="99">
        <v>256014.16836738601</v>
      </c>
      <c r="CC1669" s="99">
        <v>2033392.6644897501</v>
      </c>
      <c r="CD1669" s="99">
        <v>255934.986562729</v>
      </c>
      <c r="CE1669" s="99">
        <v>50.0601814449765</v>
      </c>
      <c r="CF1669" s="99">
        <v>8070.4030413627597</v>
      </c>
      <c r="CG1669" s="99">
        <v>68219.259518623396</v>
      </c>
      <c r="CH1669" s="99">
        <v>0</v>
      </c>
      <c r="CI1669" s="99">
        <v>1877.27397339046</v>
      </c>
      <c r="CJ1669" s="99">
        <v>263948.10858917201</v>
      </c>
      <c r="CK1669" s="99">
        <v>2102083.3002929701</v>
      </c>
      <c r="CL1669" s="99">
        <v>264305.48206710798</v>
      </c>
      <c r="CM1669" s="166">
        <v>2359.33564996719</v>
      </c>
      <c r="CN1669" s="166">
        <v>429038.92694091803</v>
      </c>
      <c r="CO1669" s="166">
        <v>2748162.4431152302</v>
      </c>
      <c r="CP1669" s="99">
        <v>264305.48206710798</v>
      </c>
      <c r="CQ1669" s="99">
        <v>0</v>
      </c>
      <c r="CR1669" s="99">
        <v>0</v>
      </c>
      <c r="CS1669" s="99">
        <v>0</v>
      </c>
      <c r="CT1669" s="99">
        <v>0</v>
      </c>
      <c r="CU1669" s="98">
        <v>1482.6694755450001</v>
      </c>
      <c r="CV1669" s="98">
        <v>526.58681622899996</v>
      </c>
      <c r="CW1669" s="98">
        <v>264084.57140874874</v>
      </c>
      <c r="CX1669" s="98">
        <v>2101611.9240083736</v>
      </c>
    </row>
    <row r="1670" spans="1:102" x14ac:dyDescent="0.2">
      <c r="A1670" s="98" t="s">
        <v>78</v>
      </c>
      <c r="B1670" s="100">
        <v>42430</v>
      </c>
      <c r="C1670" s="99">
        <v>371.851277727634</v>
      </c>
      <c r="D1670" s="99">
        <v>0</v>
      </c>
      <c r="E1670" s="99">
        <v>1510.5873991548999</v>
      </c>
      <c r="F1670" s="99">
        <v>7.2710861089872196</v>
      </c>
      <c r="G1670" s="99">
        <v>52.9658985985443</v>
      </c>
      <c r="H1670" s="99">
        <v>0</v>
      </c>
      <c r="I1670" s="99">
        <v>0</v>
      </c>
      <c r="J1670" s="99">
        <v>457.17843616008798</v>
      </c>
      <c r="K1670" s="99">
        <v>0</v>
      </c>
      <c r="L1670" s="99">
        <v>1272.79374793172</v>
      </c>
      <c r="M1670" s="99">
        <v>50.662432947661699</v>
      </c>
      <c r="N1670" s="99">
        <v>57.414897507987902</v>
      </c>
      <c r="O1670" s="99">
        <v>0</v>
      </c>
      <c r="P1670" s="99">
        <v>360.47301055490999</v>
      </c>
      <c r="Q1670" s="99">
        <v>122.480486059561</v>
      </c>
      <c r="R1670" s="99">
        <v>0</v>
      </c>
      <c r="S1670" s="99">
        <v>25.195131730521101</v>
      </c>
      <c r="T1670" s="99">
        <v>0</v>
      </c>
      <c r="U1670" s="99">
        <v>459.05382406338998</v>
      </c>
      <c r="V1670" s="99">
        <v>57361.0322241783</v>
      </c>
      <c r="W1670" s="99">
        <v>0</v>
      </c>
      <c r="X1670" s="99">
        <v>202352.03198242199</v>
      </c>
      <c r="Y1670" s="99">
        <v>805.97913096100103</v>
      </c>
      <c r="Z1670" s="99">
        <v>7927.9271501302701</v>
      </c>
      <c r="AA1670" s="99">
        <v>0</v>
      </c>
      <c r="AB1670" s="99">
        <v>0</v>
      </c>
      <c r="AC1670" s="99">
        <v>158311.46855926499</v>
      </c>
      <c r="AD1670" s="99">
        <v>0</v>
      </c>
      <c r="AE1670" s="99">
        <v>136170.91340065</v>
      </c>
      <c r="AF1670" s="99">
        <v>12430.1474192142</v>
      </c>
      <c r="AG1670" s="99">
        <v>8837.5162203311902</v>
      </c>
      <c r="AH1670" s="99">
        <v>0</v>
      </c>
      <c r="AI1670" s="99">
        <v>54552.967656135603</v>
      </c>
      <c r="AJ1670" s="99">
        <v>42776.554431915298</v>
      </c>
      <c r="AK1670" s="99">
        <v>0</v>
      </c>
      <c r="AL1670" s="99">
        <v>3692.97162213922</v>
      </c>
      <c r="AM1670" s="99">
        <v>0</v>
      </c>
      <c r="AN1670" s="99">
        <v>158614.474306107</v>
      </c>
      <c r="AO1670" s="99">
        <v>522617.921146393</v>
      </c>
      <c r="AP1670" s="99">
        <v>0</v>
      </c>
      <c r="AQ1670" s="99">
        <v>1535836.10517883</v>
      </c>
      <c r="AR1670" s="99">
        <v>10119.5483763218</v>
      </c>
      <c r="AS1670" s="99">
        <v>68757.952339172407</v>
      </c>
      <c r="AT1670" s="99">
        <v>0</v>
      </c>
      <c r="AU1670" s="99">
        <v>0</v>
      </c>
      <c r="AV1670" s="99">
        <v>619611.677497864</v>
      </c>
      <c r="AW1670" s="99">
        <v>0</v>
      </c>
      <c r="AX1670" s="99">
        <v>943238.74543762195</v>
      </c>
      <c r="AY1670" s="99">
        <v>137044.39895248401</v>
      </c>
      <c r="AZ1670" s="99">
        <v>72563.349509239197</v>
      </c>
      <c r="BA1670" s="99">
        <v>0</v>
      </c>
      <c r="BB1670" s="99">
        <v>503266.78498840297</v>
      </c>
      <c r="BC1670" s="99">
        <v>377269.62719726597</v>
      </c>
      <c r="BD1670" s="99">
        <v>0</v>
      </c>
      <c r="BE1670" s="99">
        <v>30439.644495964101</v>
      </c>
      <c r="BF1670" s="99">
        <v>0</v>
      </c>
      <c r="BG1670" s="99">
        <v>622313.683410645</v>
      </c>
      <c r="BH1670" s="99">
        <v>104980.16834926599</v>
      </c>
      <c r="BI1670" s="99">
        <v>0</v>
      </c>
      <c r="BJ1670" s="99">
        <v>192371.11709976199</v>
      </c>
      <c r="BK1670" s="99">
        <v>1447.2457205355199</v>
      </c>
      <c r="BL1670" s="99">
        <v>0</v>
      </c>
      <c r="BM1670" s="99">
        <v>0</v>
      </c>
      <c r="BN1670" s="99">
        <v>0</v>
      </c>
      <c r="BO1670" s="99">
        <v>0</v>
      </c>
      <c r="BP1670" s="99">
        <v>0</v>
      </c>
      <c r="BQ1670" s="99">
        <v>0</v>
      </c>
      <c r="BR1670" s="99">
        <v>19635.021246194799</v>
      </c>
      <c r="BS1670" s="99">
        <v>44963.129375934601</v>
      </c>
      <c r="BT1670" s="99">
        <v>0</v>
      </c>
      <c r="BU1670" s="99">
        <v>100074</v>
      </c>
      <c r="BV1670" s="99">
        <v>135183.89133071899</v>
      </c>
      <c r="BW1670" s="99">
        <v>0</v>
      </c>
      <c r="BX1670" s="99">
        <v>6692.9899771213504</v>
      </c>
      <c r="BY1670" s="99">
        <v>0</v>
      </c>
      <c r="BZ1670" s="99">
        <v>0</v>
      </c>
      <c r="CA1670" s="99">
        <v>1876.9756630808099</v>
      </c>
      <c r="CB1670" s="99">
        <v>257326.907176971</v>
      </c>
      <c r="CC1670" s="99">
        <v>2059354.8058166499</v>
      </c>
      <c r="CD1670" s="99">
        <v>297177.26156616199</v>
      </c>
      <c r="CE1670" s="99">
        <v>52.971601687837399</v>
      </c>
      <c r="CF1670" s="99">
        <v>7959.7875006794902</v>
      </c>
      <c r="CG1670" s="99">
        <v>68932.485401153594</v>
      </c>
      <c r="CH1670" s="99">
        <v>0</v>
      </c>
      <c r="CI1670" s="99">
        <v>1927.3528719246401</v>
      </c>
      <c r="CJ1670" s="99">
        <v>265248.24625778198</v>
      </c>
      <c r="CK1670" s="99">
        <v>2129498.1142272898</v>
      </c>
      <c r="CL1670" s="99">
        <v>309200.64456176799</v>
      </c>
      <c r="CM1670" s="166">
        <v>2379.7975175678698</v>
      </c>
      <c r="CN1670" s="166">
        <v>426582.04040145897</v>
      </c>
      <c r="CO1670" s="166">
        <v>2751129.6719055199</v>
      </c>
      <c r="CP1670" s="99">
        <v>309200.64456176799</v>
      </c>
      <c r="CQ1670" s="99">
        <v>0</v>
      </c>
      <c r="CR1670" s="99">
        <v>0</v>
      </c>
      <c r="CS1670" s="99">
        <v>0</v>
      </c>
      <c r="CT1670" s="99">
        <v>0</v>
      </c>
      <c r="CU1670" s="98">
        <v>1548.9130907680001</v>
      </c>
      <c r="CV1670" s="98">
        <v>501.32385819199999</v>
      </c>
      <c r="CW1670" s="98">
        <v>265286.69467765046</v>
      </c>
      <c r="CX1670" s="98">
        <v>2128287.2912178035</v>
      </c>
    </row>
    <row r="1671" spans="1:102" x14ac:dyDescent="0.2">
      <c r="A1671" s="98" t="s">
        <v>78</v>
      </c>
      <c r="B1671" s="100">
        <v>42522</v>
      </c>
      <c r="C1671" s="99">
        <v>374.51488726586098</v>
      </c>
      <c r="D1671" s="99">
        <v>0</v>
      </c>
      <c r="E1671" s="99">
        <v>1476.1153507530701</v>
      </c>
      <c r="F1671" s="99">
        <v>4.8533974759629901</v>
      </c>
      <c r="G1671" s="99">
        <v>47.882602544967099</v>
      </c>
      <c r="H1671" s="99">
        <v>0</v>
      </c>
      <c r="I1671" s="99">
        <v>0</v>
      </c>
      <c r="J1671" s="99">
        <v>431.86904101073702</v>
      </c>
      <c r="K1671" s="99">
        <v>0</v>
      </c>
      <c r="L1671" s="99">
        <v>1276.90289233625</v>
      </c>
      <c r="M1671" s="99">
        <v>53.245284901931903</v>
      </c>
      <c r="N1671" s="99">
        <v>52.997538905590801</v>
      </c>
      <c r="O1671" s="99">
        <v>0</v>
      </c>
      <c r="P1671" s="99">
        <v>365.67195993289403</v>
      </c>
      <c r="Q1671" s="99">
        <v>105.85085442196601</v>
      </c>
      <c r="R1671" s="99">
        <v>0</v>
      </c>
      <c r="S1671" s="99">
        <v>26.939403017284299</v>
      </c>
      <c r="T1671" s="99">
        <v>0</v>
      </c>
      <c r="U1671" s="99">
        <v>432.974006839097</v>
      </c>
      <c r="V1671" s="99">
        <v>59365.460536480001</v>
      </c>
      <c r="W1671" s="99">
        <v>0</v>
      </c>
      <c r="X1671" s="99">
        <v>196443.158332825</v>
      </c>
      <c r="Y1671" s="99">
        <v>842.08611392974899</v>
      </c>
      <c r="Z1671" s="99">
        <v>8372.4803538322394</v>
      </c>
      <c r="AA1671" s="99">
        <v>0</v>
      </c>
      <c r="AB1671" s="99">
        <v>0</v>
      </c>
      <c r="AC1671" s="99">
        <v>150643.87590217599</v>
      </c>
      <c r="AD1671" s="99">
        <v>0</v>
      </c>
      <c r="AE1671" s="99">
        <v>139734.85220909101</v>
      </c>
      <c r="AF1671" s="99">
        <v>14029.4524704218</v>
      </c>
      <c r="AG1671" s="99">
        <v>8040.5408714413597</v>
      </c>
      <c r="AH1671" s="99">
        <v>0</v>
      </c>
      <c r="AI1671" s="99">
        <v>53508.9222669601</v>
      </c>
      <c r="AJ1671" s="99">
        <v>36554.9339122772</v>
      </c>
      <c r="AK1671" s="99">
        <v>0</v>
      </c>
      <c r="AL1671" s="99">
        <v>4171.8108361363402</v>
      </c>
      <c r="AM1671" s="99">
        <v>0</v>
      </c>
      <c r="AN1671" s="99">
        <v>150685.45461845401</v>
      </c>
      <c r="AO1671" s="99">
        <v>550941.56277465797</v>
      </c>
      <c r="AP1671" s="99">
        <v>0</v>
      </c>
      <c r="AQ1671" s="99">
        <v>1513215.9174346901</v>
      </c>
      <c r="AR1671" s="99">
        <v>9421.2258844375592</v>
      </c>
      <c r="AS1671" s="99">
        <v>71406.120515823393</v>
      </c>
      <c r="AT1671" s="99">
        <v>0</v>
      </c>
      <c r="AU1671" s="99">
        <v>0</v>
      </c>
      <c r="AV1671" s="99">
        <v>587384.84729003895</v>
      </c>
      <c r="AW1671" s="99">
        <v>0</v>
      </c>
      <c r="AX1671" s="99">
        <v>964271.95409393299</v>
      </c>
      <c r="AY1671" s="99">
        <v>147442.71155548099</v>
      </c>
      <c r="AZ1671" s="99">
        <v>63783.199349403403</v>
      </c>
      <c r="BA1671" s="99">
        <v>0</v>
      </c>
      <c r="BB1671" s="99">
        <v>502243.27170562698</v>
      </c>
      <c r="BC1671" s="99">
        <v>338966.87557983398</v>
      </c>
      <c r="BD1671" s="99">
        <v>0</v>
      </c>
      <c r="BE1671" s="99">
        <v>33766.782572269403</v>
      </c>
      <c r="BF1671" s="99">
        <v>0</v>
      </c>
      <c r="BG1671" s="99">
        <v>596806.294242859</v>
      </c>
      <c r="BH1671" s="99">
        <v>107916.021491051</v>
      </c>
      <c r="BI1671" s="99">
        <v>0</v>
      </c>
      <c r="BJ1671" s="99">
        <v>169717.35944747899</v>
      </c>
      <c r="BK1671" s="99">
        <v>1262.0228433459999</v>
      </c>
      <c r="BL1671" s="99">
        <v>0</v>
      </c>
      <c r="BM1671" s="99">
        <v>0</v>
      </c>
      <c r="BN1671" s="99">
        <v>0</v>
      </c>
      <c r="BO1671" s="99">
        <v>0</v>
      </c>
      <c r="BP1671" s="99">
        <v>0</v>
      </c>
      <c r="BQ1671" s="99">
        <v>0</v>
      </c>
      <c r="BR1671" s="99">
        <v>20638.5059344769</v>
      </c>
      <c r="BS1671" s="99">
        <v>43576.993494510702</v>
      </c>
      <c r="BT1671" s="99">
        <v>0</v>
      </c>
      <c r="BU1671" s="99">
        <v>101870</v>
      </c>
      <c r="BV1671" s="99">
        <v>112498.7902565</v>
      </c>
      <c r="BW1671" s="99">
        <v>0</v>
      </c>
      <c r="BX1671" s="99">
        <v>7654.1499728560402</v>
      </c>
      <c r="BY1671" s="99">
        <v>0</v>
      </c>
      <c r="BZ1671" s="99">
        <v>0</v>
      </c>
      <c r="CA1671" s="99">
        <v>1837.9061940312399</v>
      </c>
      <c r="CB1671" s="99">
        <v>255852.847068787</v>
      </c>
      <c r="CC1671" s="99">
        <v>2055794.2565154999</v>
      </c>
      <c r="CD1671" s="99">
        <v>278314.01989364601</v>
      </c>
      <c r="CE1671" s="99">
        <v>47.870051663834602</v>
      </c>
      <c r="CF1671" s="99">
        <v>8332.0660454034805</v>
      </c>
      <c r="CG1671" s="99">
        <v>71237.861386299104</v>
      </c>
      <c r="CH1671" s="99">
        <v>0</v>
      </c>
      <c r="CI1671" s="99">
        <v>1888.7173554897299</v>
      </c>
      <c r="CJ1671" s="99">
        <v>264356.25926590001</v>
      </c>
      <c r="CK1671" s="99">
        <v>2116597.7126159701</v>
      </c>
      <c r="CL1671" s="99">
        <v>291425.32725143398</v>
      </c>
      <c r="CM1671" s="166">
        <v>2316.9454362690399</v>
      </c>
      <c r="CN1671" s="166">
        <v>415906.90003967303</v>
      </c>
      <c r="CO1671" s="166">
        <v>2728416.6386108398</v>
      </c>
      <c r="CP1671" s="99">
        <v>291425.32725143398</v>
      </c>
      <c r="CQ1671" s="99">
        <v>0</v>
      </c>
      <c r="CR1671" s="99">
        <v>0</v>
      </c>
      <c r="CS1671" s="99">
        <v>0</v>
      </c>
      <c r="CT1671" s="99">
        <v>0</v>
      </c>
      <c r="CU1671" s="98">
        <v>1490.7173773459999</v>
      </c>
      <c r="CV1671" s="98">
        <v>475.11266472800003</v>
      </c>
      <c r="CW1671" s="98">
        <v>264184.91311419045</v>
      </c>
      <c r="CX1671" s="98">
        <v>2127032.1179017988</v>
      </c>
    </row>
    <row r="1672" spans="1:102" x14ac:dyDescent="0.2">
      <c r="A1672" s="98" t="s">
        <v>78</v>
      </c>
      <c r="B1672" s="100">
        <v>42614</v>
      </c>
      <c r="C1672" s="99">
        <v>376.36003996804402</v>
      </c>
      <c r="D1672" s="99">
        <v>0</v>
      </c>
      <c r="E1672" s="99">
        <v>1452.44625538588</v>
      </c>
      <c r="F1672" s="99">
        <v>8.34946389088873</v>
      </c>
      <c r="G1672" s="99">
        <v>44.769121100660399</v>
      </c>
      <c r="H1672" s="99">
        <v>0</v>
      </c>
      <c r="I1672" s="99">
        <v>0</v>
      </c>
      <c r="J1672" s="99">
        <v>422.538952119648</v>
      </c>
      <c r="K1672" s="99">
        <v>0</v>
      </c>
      <c r="L1672" s="99">
        <v>1335.11329846084</v>
      </c>
      <c r="M1672" s="99">
        <v>57.1587566267699</v>
      </c>
      <c r="N1672" s="99">
        <v>50.732556483708301</v>
      </c>
      <c r="O1672" s="99">
        <v>0</v>
      </c>
      <c r="P1672" s="99">
        <v>355.432846795768</v>
      </c>
      <c r="Q1672" s="99">
        <v>103.550331218168</v>
      </c>
      <c r="R1672" s="99">
        <v>0</v>
      </c>
      <c r="S1672" s="99">
        <v>21.076351793715698</v>
      </c>
      <c r="T1672" s="99">
        <v>0</v>
      </c>
      <c r="U1672" s="99">
        <v>423.79916932061298</v>
      </c>
      <c r="V1672" s="99">
        <v>61534.899820804603</v>
      </c>
      <c r="W1672" s="99">
        <v>0</v>
      </c>
      <c r="X1672" s="99">
        <v>192479.373073578</v>
      </c>
      <c r="Y1672" s="99">
        <v>850.32768427580595</v>
      </c>
      <c r="Z1672" s="99">
        <v>7667.72097373009</v>
      </c>
      <c r="AA1672" s="99">
        <v>0</v>
      </c>
      <c r="AB1672" s="99">
        <v>0</v>
      </c>
      <c r="AC1672" s="99">
        <v>146730.51163673401</v>
      </c>
      <c r="AD1672" s="99">
        <v>0</v>
      </c>
      <c r="AE1672" s="99">
        <v>142844.152795792</v>
      </c>
      <c r="AF1672" s="99">
        <v>14912.986800313</v>
      </c>
      <c r="AG1672" s="99">
        <v>7995.90628272295</v>
      </c>
      <c r="AH1672" s="99">
        <v>0</v>
      </c>
      <c r="AI1672" s="99">
        <v>55556.914377689398</v>
      </c>
      <c r="AJ1672" s="99">
        <v>38598.2950677872</v>
      </c>
      <c r="AK1672" s="99">
        <v>0</v>
      </c>
      <c r="AL1672" s="99">
        <v>2901.7742390036601</v>
      </c>
      <c r="AM1672" s="99">
        <v>0</v>
      </c>
      <c r="AN1672" s="99">
        <v>146180.804504395</v>
      </c>
      <c r="AO1672" s="99">
        <v>556873.53147125198</v>
      </c>
      <c r="AP1672" s="99">
        <v>0</v>
      </c>
      <c r="AQ1672" s="99">
        <v>1478343.01504517</v>
      </c>
      <c r="AR1672" s="99">
        <v>10359.7180430889</v>
      </c>
      <c r="AS1672" s="99">
        <v>64250.866485118902</v>
      </c>
      <c r="AT1672" s="99">
        <v>0</v>
      </c>
      <c r="AU1672" s="99">
        <v>0</v>
      </c>
      <c r="AV1672" s="99">
        <v>576669.76525116002</v>
      </c>
      <c r="AW1672" s="99">
        <v>0</v>
      </c>
      <c r="AX1672" s="99">
        <v>995728.25906372105</v>
      </c>
      <c r="AY1672" s="99">
        <v>158772.452644348</v>
      </c>
      <c r="AZ1672" s="99">
        <v>64422.012803077698</v>
      </c>
      <c r="BA1672" s="99">
        <v>0</v>
      </c>
      <c r="BB1672" s="99">
        <v>518220.01723480201</v>
      </c>
      <c r="BC1672" s="99">
        <v>333560.08324432402</v>
      </c>
      <c r="BD1672" s="99">
        <v>0</v>
      </c>
      <c r="BE1672" s="99">
        <v>23513.619848489801</v>
      </c>
      <c r="BF1672" s="99">
        <v>0</v>
      </c>
      <c r="BG1672" s="99">
        <v>565478.30126190197</v>
      </c>
      <c r="BH1672" s="99">
        <v>109230.228750229</v>
      </c>
      <c r="BI1672" s="99">
        <v>0</v>
      </c>
      <c r="BJ1672" s="99">
        <v>168177.758916855</v>
      </c>
      <c r="BK1672" s="99">
        <v>1348.2707248777201</v>
      </c>
      <c r="BL1672" s="99">
        <v>0</v>
      </c>
      <c r="BM1672" s="99">
        <v>0</v>
      </c>
      <c r="BN1672" s="99">
        <v>0</v>
      </c>
      <c r="BO1672" s="99">
        <v>0</v>
      </c>
      <c r="BP1672" s="99">
        <v>0</v>
      </c>
      <c r="BQ1672" s="99">
        <v>0</v>
      </c>
      <c r="BR1672" s="99">
        <v>21583.2340672016</v>
      </c>
      <c r="BS1672" s="99">
        <v>43176.247803687998</v>
      </c>
      <c r="BT1672" s="99">
        <v>0</v>
      </c>
      <c r="BU1672" s="99">
        <v>97112</v>
      </c>
      <c r="BV1672" s="99">
        <v>115649.908233643</v>
      </c>
      <c r="BW1672" s="99">
        <v>0</v>
      </c>
      <c r="BX1672" s="99">
        <v>4157.7299854755402</v>
      </c>
      <c r="BY1672" s="99">
        <v>0</v>
      </c>
      <c r="BZ1672" s="99">
        <v>0</v>
      </c>
      <c r="CA1672" s="99">
        <v>1849.6855796575501</v>
      </c>
      <c r="CB1672" s="99">
        <v>255828.00858497599</v>
      </c>
      <c r="CC1672" s="99">
        <v>2039972.34892273</v>
      </c>
      <c r="CD1672" s="99">
        <v>276609.93939590501</v>
      </c>
      <c r="CE1672" s="99">
        <v>44.796008257661001</v>
      </c>
      <c r="CF1672" s="99">
        <v>7709.05754464865</v>
      </c>
      <c r="CG1672" s="99">
        <v>64527.797314643904</v>
      </c>
      <c r="CH1672" s="99">
        <v>0</v>
      </c>
      <c r="CI1672" s="99">
        <v>1905.7591351270701</v>
      </c>
      <c r="CJ1672" s="99">
        <v>263587.24443054199</v>
      </c>
      <c r="CK1672" s="99">
        <v>2114358.9215393099</v>
      </c>
      <c r="CL1672" s="99">
        <v>288108.72163391102</v>
      </c>
      <c r="CM1672" s="166">
        <v>2306.2926399707799</v>
      </c>
      <c r="CN1672" s="166">
        <v>406514.65246582002</v>
      </c>
      <c r="CO1672" s="166">
        <v>2662614.9594421401</v>
      </c>
      <c r="CP1672" s="99">
        <v>288108.72163391102</v>
      </c>
      <c r="CQ1672" s="99">
        <v>0</v>
      </c>
      <c r="CR1672" s="99">
        <v>0</v>
      </c>
      <c r="CS1672" s="99">
        <v>0</v>
      </c>
      <c r="CT1672" s="99">
        <v>0</v>
      </c>
      <c r="CU1672" s="98">
        <v>1393.1325350279999</v>
      </c>
      <c r="CV1672" s="98">
        <v>460.8167583</v>
      </c>
      <c r="CW1672" s="98">
        <v>263537.06612962467</v>
      </c>
      <c r="CX1672" s="98">
        <v>2104500.1462373738</v>
      </c>
    </row>
    <row r="1673" spans="1:102" x14ac:dyDescent="0.2">
      <c r="A1673" s="98" t="s">
        <v>78</v>
      </c>
      <c r="B1673" s="100">
        <v>42705</v>
      </c>
      <c r="C1673" s="99">
        <v>391.84706740826402</v>
      </c>
      <c r="D1673" s="99">
        <v>0</v>
      </c>
      <c r="E1673" s="99">
        <v>1563.2223236709799</v>
      </c>
      <c r="F1673" s="99">
        <v>6.2120028639910698</v>
      </c>
      <c r="G1673" s="99">
        <v>39.104373974725597</v>
      </c>
      <c r="H1673" s="99">
        <v>0</v>
      </c>
      <c r="I1673" s="99">
        <v>0</v>
      </c>
      <c r="J1673" s="99">
        <v>405.05275988951303</v>
      </c>
      <c r="K1673" s="99">
        <v>0</v>
      </c>
      <c r="L1673" s="99">
        <v>1353.4110516011699</v>
      </c>
      <c r="M1673" s="99">
        <v>54.165894870646298</v>
      </c>
      <c r="N1673" s="99">
        <v>55.306951346807203</v>
      </c>
      <c r="O1673" s="99">
        <v>0</v>
      </c>
      <c r="P1673" s="99">
        <v>374.04822525754599</v>
      </c>
      <c r="Q1673" s="99">
        <v>100.989356008358</v>
      </c>
      <c r="R1673" s="99">
        <v>0</v>
      </c>
      <c r="S1673" s="99">
        <v>17.4798940359615</v>
      </c>
      <c r="T1673" s="99">
        <v>0</v>
      </c>
      <c r="U1673" s="99">
        <v>406.94380141794699</v>
      </c>
      <c r="V1673" s="99">
        <v>64413.431679725603</v>
      </c>
      <c r="W1673" s="99">
        <v>0</v>
      </c>
      <c r="X1673" s="99">
        <v>195804.12932968099</v>
      </c>
      <c r="Y1673" s="99">
        <v>806.40309194475401</v>
      </c>
      <c r="Z1673" s="99">
        <v>7042.4672451615297</v>
      </c>
      <c r="AA1673" s="99">
        <v>0</v>
      </c>
      <c r="AB1673" s="99">
        <v>0</v>
      </c>
      <c r="AC1673" s="99">
        <v>138664.56385421799</v>
      </c>
      <c r="AD1673" s="99">
        <v>0</v>
      </c>
      <c r="AE1673" s="99">
        <v>143213.20560073899</v>
      </c>
      <c r="AF1673" s="99">
        <v>14169.276828288999</v>
      </c>
      <c r="AG1673" s="99">
        <v>8133.8984291553497</v>
      </c>
      <c r="AH1673" s="99">
        <v>0</v>
      </c>
      <c r="AI1673" s="99">
        <v>59595.942257881201</v>
      </c>
      <c r="AJ1673" s="99">
        <v>39928.571342945099</v>
      </c>
      <c r="AK1673" s="99">
        <v>0</v>
      </c>
      <c r="AL1673" s="99">
        <v>2614.3620896935499</v>
      </c>
      <c r="AM1673" s="99">
        <v>0</v>
      </c>
      <c r="AN1673" s="99">
        <v>139448.61404228199</v>
      </c>
      <c r="AO1673" s="99">
        <v>583962.19669341994</v>
      </c>
      <c r="AP1673" s="99">
        <v>0</v>
      </c>
      <c r="AQ1673" s="99">
        <v>1513696.3707733201</v>
      </c>
      <c r="AR1673" s="99">
        <v>10256.155374169401</v>
      </c>
      <c r="AS1673" s="99">
        <v>58979.038191318497</v>
      </c>
      <c r="AT1673" s="99">
        <v>0</v>
      </c>
      <c r="AU1673" s="99">
        <v>0</v>
      </c>
      <c r="AV1673" s="99">
        <v>546347.61277008103</v>
      </c>
      <c r="AW1673" s="99">
        <v>0</v>
      </c>
      <c r="AX1673" s="99">
        <v>1014349.88375092</v>
      </c>
      <c r="AY1673" s="99">
        <v>149328.315237045</v>
      </c>
      <c r="AZ1673" s="99">
        <v>66181.941067695603</v>
      </c>
      <c r="BA1673" s="99">
        <v>0</v>
      </c>
      <c r="BB1673" s="99">
        <v>560919.63010406506</v>
      </c>
      <c r="BC1673" s="99">
        <v>358378.99126815802</v>
      </c>
      <c r="BD1673" s="99">
        <v>0</v>
      </c>
      <c r="BE1673" s="99">
        <v>21281.7233579159</v>
      </c>
      <c r="BF1673" s="99">
        <v>0</v>
      </c>
      <c r="BG1673" s="99">
        <v>543830.42643737805</v>
      </c>
      <c r="BH1673" s="99">
        <v>118089.827809334</v>
      </c>
      <c r="BI1673" s="99">
        <v>0</v>
      </c>
      <c r="BJ1673" s="99">
        <v>194294.71045112601</v>
      </c>
      <c r="BK1673" s="99">
        <v>1451.7179871201499</v>
      </c>
      <c r="BL1673" s="99">
        <v>0</v>
      </c>
      <c r="BM1673" s="99">
        <v>0</v>
      </c>
      <c r="BN1673" s="99">
        <v>0</v>
      </c>
      <c r="BO1673" s="99">
        <v>0</v>
      </c>
      <c r="BP1673" s="99">
        <v>0</v>
      </c>
      <c r="BQ1673" s="99">
        <v>0</v>
      </c>
      <c r="BR1673" s="99">
        <v>20463.132442951199</v>
      </c>
      <c r="BS1673" s="99">
        <v>51405.603754043601</v>
      </c>
      <c r="BT1673" s="99">
        <v>0</v>
      </c>
      <c r="BU1673" s="99">
        <v>108732</v>
      </c>
      <c r="BV1673" s="99">
        <v>127484.81882476799</v>
      </c>
      <c r="BW1673" s="99">
        <v>0</v>
      </c>
      <c r="BX1673" s="99">
        <v>4256.12998592854</v>
      </c>
      <c r="BY1673" s="99">
        <v>0</v>
      </c>
      <c r="BZ1673" s="99">
        <v>0</v>
      </c>
      <c r="CA1673" s="99">
        <v>1960.7466360032599</v>
      </c>
      <c r="CB1673" s="99">
        <v>261156.25547790501</v>
      </c>
      <c r="CC1673" s="99">
        <v>2109500.4375610398</v>
      </c>
      <c r="CD1673" s="99">
        <v>312261.22587966901</v>
      </c>
      <c r="CE1673" s="99">
        <v>39.091402126941801</v>
      </c>
      <c r="CF1673" s="99">
        <v>7001.1746547818202</v>
      </c>
      <c r="CG1673" s="99">
        <v>58637.996279716499</v>
      </c>
      <c r="CH1673" s="99">
        <v>0</v>
      </c>
      <c r="CI1673" s="99">
        <v>1984.51633012295</v>
      </c>
      <c r="CJ1673" s="99">
        <v>268088.87305450399</v>
      </c>
      <c r="CK1673" s="99">
        <v>2169646.6264953599</v>
      </c>
      <c r="CL1673" s="99">
        <v>321322.89169692999</v>
      </c>
      <c r="CM1673" s="166">
        <v>2413.2886333465599</v>
      </c>
      <c r="CN1673" s="166">
        <v>406156.82660675002</v>
      </c>
      <c r="CO1673" s="166">
        <v>2711419.7604064899</v>
      </c>
      <c r="CP1673" s="99">
        <v>321322.89169692999</v>
      </c>
      <c r="CQ1673" s="99">
        <v>0</v>
      </c>
      <c r="CR1673" s="99">
        <v>0</v>
      </c>
      <c r="CS1673" s="99">
        <v>0</v>
      </c>
      <c r="CT1673" s="99">
        <v>0</v>
      </c>
      <c r="CU1673" s="98">
        <v>1583.4513456029999</v>
      </c>
      <c r="CV1673" s="98">
        <v>441.85419667100001</v>
      </c>
      <c r="CW1673" s="98">
        <v>268157.43013268686</v>
      </c>
      <c r="CX1673" s="98">
        <v>2168138.4338407563</v>
      </c>
    </row>
    <row r="1674" spans="1:102" x14ac:dyDescent="0.2">
      <c r="A1674" s="98" t="s">
        <v>78</v>
      </c>
      <c r="B1674" s="100">
        <v>42795</v>
      </c>
      <c r="C1674" s="99">
        <v>403.24809028580802</v>
      </c>
      <c r="D1674" s="99">
        <v>0</v>
      </c>
      <c r="E1674" s="99">
        <v>1622.45014075935</v>
      </c>
      <c r="F1674" s="99">
        <v>8.3458401609677804</v>
      </c>
      <c r="G1674" s="99">
        <v>37.0535101718269</v>
      </c>
      <c r="H1674" s="99">
        <v>0</v>
      </c>
      <c r="I1674" s="99">
        <v>0</v>
      </c>
      <c r="J1674" s="99">
        <v>376.314461275935</v>
      </c>
      <c r="K1674" s="99">
        <v>0</v>
      </c>
      <c r="L1674" s="99">
        <v>1361.2269335389101</v>
      </c>
      <c r="M1674" s="99">
        <v>54.1495080906898</v>
      </c>
      <c r="N1674" s="99">
        <v>52.422049017623102</v>
      </c>
      <c r="O1674" s="99">
        <v>0</v>
      </c>
      <c r="P1674" s="99">
        <v>390.08294214680802</v>
      </c>
      <c r="Q1674" s="99">
        <v>100.89275799226</v>
      </c>
      <c r="R1674" s="99">
        <v>0</v>
      </c>
      <c r="S1674" s="99">
        <v>17.5518464134075</v>
      </c>
      <c r="T1674" s="99">
        <v>0</v>
      </c>
      <c r="U1674" s="99">
        <v>377.182597961277</v>
      </c>
      <c r="V1674" s="99">
        <v>67192.673407554597</v>
      </c>
      <c r="W1674" s="99">
        <v>0</v>
      </c>
      <c r="X1674" s="99">
        <v>195897.967615128</v>
      </c>
      <c r="Y1674" s="99">
        <v>1152.29899343848</v>
      </c>
      <c r="Z1674" s="99">
        <v>6772.4317936897296</v>
      </c>
      <c r="AA1674" s="99">
        <v>0</v>
      </c>
      <c r="AB1674" s="99">
        <v>0</v>
      </c>
      <c r="AC1674" s="99">
        <v>127794.339069366</v>
      </c>
      <c r="AD1674" s="99">
        <v>0</v>
      </c>
      <c r="AE1674" s="99">
        <v>131734.10823059099</v>
      </c>
      <c r="AF1674" s="99">
        <v>13698.8188513517</v>
      </c>
      <c r="AG1674" s="99">
        <v>7835.0378101468104</v>
      </c>
      <c r="AH1674" s="99">
        <v>0</v>
      </c>
      <c r="AI1674" s="99">
        <v>61288.462568283103</v>
      </c>
      <c r="AJ1674" s="99">
        <v>39677.261940002398</v>
      </c>
      <c r="AK1674" s="99">
        <v>0</v>
      </c>
      <c r="AL1674" s="99">
        <v>2701.1016639172999</v>
      </c>
      <c r="AM1674" s="99">
        <v>0</v>
      </c>
      <c r="AN1674" s="99">
        <v>128114.03556919099</v>
      </c>
      <c r="AO1674" s="99">
        <v>614315.50646972703</v>
      </c>
      <c r="AP1674" s="99">
        <v>0</v>
      </c>
      <c r="AQ1674" s="99">
        <v>1504740.89370728</v>
      </c>
      <c r="AR1674" s="99">
        <v>11875.599323034299</v>
      </c>
      <c r="AS1674" s="99">
        <v>57202.908937931097</v>
      </c>
      <c r="AT1674" s="99">
        <v>0</v>
      </c>
      <c r="AU1674" s="99">
        <v>0</v>
      </c>
      <c r="AV1674" s="99">
        <v>515985.64274215698</v>
      </c>
      <c r="AW1674" s="99">
        <v>0</v>
      </c>
      <c r="AX1674" s="99">
        <v>926366.27145385696</v>
      </c>
      <c r="AY1674" s="99">
        <v>140140.31090736401</v>
      </c>
      <c r="AZ1674" s="99">
        <v>65489.710846424103</v>
      </c>
      <c r="BA1674" s="99">
        <v>0</v>
      </c>
      <c r="BB1674" s="99">
        <v>566503.58300781297</v>
      </c>
      <c r="BC1674" s="99">
        <v>379553.338851929</v>
      </c>
      <c r="BD1674" s="99">
        <v>0</v>
      </c>
      <c r="BE1674" s="99">
        <v>22691.629643201799</v>
      </c>
      <c r="BF1674" s="99">
        <v>0</v>
      </c>
      <c r="BG1674" s="99">
        <v>518693.93624115002</v>
      </c>
      <c r="BH1674" s="99">
        <v>125407.903680801</v>
      </c>
      <c r="BI1674" s="99">
        <v>0</v>
      </c>
      <c r="BJ1674" s="99">
        <v>184921.89810562099</v>
      </c>
      <c r="BK1674" s="99">
        <v>2072.5247656703</v>
      </c>
      <c r="BL1674" s="99">
        <v>0</v>
      </c>
      <c r="BM1674" s="99">
        <v>0</v>
      </c>
      <c r="BN1674" s="99">
        <v>0</v>
      </c>
      <c r="BO1674" s="99">
        <v>0</v>
      </c>
      <c r="BP1674" s="99">
        <v>0</v>
      </c>
      <c r="BQ1674" s="99">
        <v>0</v>
      </c>
      <c r="BR1674" s="99">
        <v>20673.776050090801</v>
      </c>
      <c r="BS1674" s="99">
        <v>55294.8631353378</v>
      </c>
      <c r="BT1674" s="99">
        <v>0</v>
      </c>
      <c r="BU1674" s="99">
        <v>112690</v>
      </c>
      <c r="BV1674" s="99">
        <v>125275.30175399801</v>
      </c>
      <c r="BW1674" s="99">
        <v>0</v>
      </c>
      <c r="BX1674" s="99">
        <v>4857.7399836182603</v>
      </c>
      <c r="BY1674" s="99">
        <v>0</v>
      </c>
      <c r="BZ1674" s="99">
        <v>0</v>
      </c>
      <c r="CA1674" s="99">
        <v>1983.8719055056599</v>
      </c>
      <c r="CB1674" s="99">
        <v>259596.043310165</v>
      </c>
      <c r="CC1674" s="99">
        <v>2105969.3885498</v>
      </c>
      <c r="CD1674" s="99">
        <v>310094.41419982899</v>
      </c>
      <c r="CE1674" s="99">
        <v>37.0504414439201</v>
      </c>
      <c r="CF1674" s="99">
        <v>6760.2149873971903</v>
      </c>
      <c r="CG1674" s="99">
        <v>57078.647056579597</v>
      </c>
      <c r="CH1674" s="99">
        <v>0</v>
      </c>
      <c r="CI1674" s="99">
        <v>2017.6191161572899</v>
      </c>
      <c r="CJ1674" s="99">
        <v>266296.27401733398</v>
      </c>
      <c r="CK1674" s="99">
        <v>2163810.2442321801</v>
      </c>
      <c r="CL1674" s="99">
        <v>320946.12625122099</v>
      </c>
      <c r="CM1674" s="166">
        <v>2388.7392729520798</v>
      </c>
      <c r="CN1674" s="166">
        <v>399971.80358505202</v>
      </c>
      <c r="CO1674" s="166">
        <v>2695873.90026855</v>
      </c>
      <c r="CP1674" s="99">
        <v>320946.12625122099</v>
      </c>
      <c r="CQ1674" s="99">
        <v>0</v>
      </c>
      <c r="CR1674" s="99">
        <v>0</v>
      </c>
      <c r="CS1674" s="99">
        <v>0</v>
      </c>
      <c r="CT1674" s="99">
        <v>0</v>
      </c>
      <c r="CU1674" s="98">
        <v>1656.827205603</v>
      </c>
      <c r="CV1674" s="98">
        <v>411.16609529900001</v>
      </c>
      <c r="CW1674" s="98">
        <v>266356.25829756219</v>
      </c>
      <c r="CX1674" s="98">
        <v>2163048.0356063796</v>
      </c>
    </row>
    <row r="1675" spans="1:102" x14ac:dyDescent="0.2">
      <c r="A1675" s="98" t="s">
        <v>78</v>
      </c>
      <c r="B1675" s="100">
        <v>42887</v>
      </c>
      <c r="C1675" s="99">
        <v>402.222227919847</v>
      </c>
      <c r="D1675" s="99">
        <v>0</v>
      </c>
      <c r="E1675" s="99">
        <v>1491.6561009883901</v>
      </c>
      <c r="F1675" s="99">
        <v>6.4600550879840704</v>
      </c>
      <c r="G1675" s="99">
        <v>33.084479576908102</v>
      </c>
      <c r="H1675" s="99">
        <v>0</v>
      </c>
      <c r="I1675" s="99">
        <v>0</v>
      </c>
      <c r="J1675" s="99">
        <v>347.63719351589702</v>
      </c>
      <c r="K1675" s="99">
        <v>0</v>
      </c>
      <c r="L1675" s="99">
        <v>1344.1882651150199</v>
      </c>
      <c r="M1675" s="99">
        <v>50.198752458672999</v>
      </c>
      <c r="N1675" s="99">
        <v>45.4797309846617</v>
      </c>
      <c r="O1675" s="99">
        <v>0</v>
      </c>
      <c r="P1675" s="99">
        <v>382.78860551491402</v>
      </c>
      <c r="Q1675" s="99">
        <v>101.80143144447401</v>
      </c>
      <c r="R1675" s="99">
        <v>0</v>
      </c>
      <c r="S1675" s="99">
        <v>14.0245288840961</v>
      </c>
      <c r="T1675" s="99">
        <v>0</v>
      </c>
      <c r="U1675" s="99">
        <v>347.81371210142999</v>
      </c>
      <c r="V1675" s="99">
        <v>69296.901000976606</v>
      </c>
      <c r="W1675" s="99">
        <v>0</v>
      </c>
      <c r="X1675" s="99">
        <v>187783.112394333</v>
      </c>
      <c r="Y1675" s="99">
        <v>1285.1977403610899</v>
      </c>
      <c r="Z1675" s="99">
        <v>5937.5641942620296</v>
      </c>
      <c r="AA1675" s="99">
        <v>0</v>
      </c>
      <c r="AB1675" s="99">
        <v>0</v>
      </c>
      <c r="AC1675" s="99">
        <v>120344.62175369301</v>
      </c>
      <c r="AD1675" s="99">
        <v>0</v>
      </c>
      <c r="AE1675" s="99">
        <v>131010.69354629501</v>
      </c>
      <c r="AF1675" s="99">
        <v>12718.9538987875</v>
      </c>
      <c r="AG1675" s="99">
        <v>7287.5133040547398</v>
      </c>
      <c r="AH1675" s="99">
        <v>0</v>
      </c>
      <c r="AI1675" s="99">
        <v>62048.893510341601</v>
      </c>
      <c r="AJ1675" s="99">
        <v>40915.771433353402</v>
      </c>
      <c r="AK1675" s="99">
        <v>0</v>
      </c>
      <c r="AL1675" s="99">
        <v>2158.5092645883601</v>
      </c>
      <c r="AM1675" s="99">
        <v>0</v>
      </c>
      <c r="AN1675" s="99">
        <v>120490.53652668001</v>
      </c>
      <c r="AO1675" s="99">
        <v>636321.96071624802</v>
      </c>
      <c r="AP1675" s="99">
        <v>0</v>
      </c>
      <c r="AQ1675" s="99">
        <v>1475530.17193604</v>
      </c>
      <c r="AR1675" s="99">
        <v>14497.059266447999</v>
      </c>
      <c r="AS1675" s="99">
        <v>50429.549211502097</v>
      </c>
      <c r="AT1675" s="99">
        <v>0</v>
      </c>
      <c r="AU1675" s="99">
        <v>0</v>
      </c>
      <c r="AV1675" s="99">
        <v>494818.33320999099</v>
      </c>
      <c r="AW1675" s="99">
        <v>0</v>
      </c>
      <c r="AX1675" s="99">
        <v>905087.561851501</v>
      </c>
      <c r="AY1675" s="99">
        <v>131160.817152023</v>
      </c>
      <c r="AZ1675" s="99">
        <v>58095.6419363022</v>
      </c>
      <c r="BA1675" s="99">
        <v>0</v>
      </c>
      <c r="BB1675" s="99">
        <v>569039.92041778599</v>
      </c>
      <c r="BC1675" s="99">
        <v>391941.45504379302</v>
      </c>
      <c r="BD1675" s="99">
        <v>0</v>
      </c>
      <c r="BE1675" s="99">
        <v>18114.866483688402</v>
      </c>
      <c r="BF1675" s="99">
        <v>0</v>
      </c>
      <c r="BG1675" s="99">
        <v>507175.05107498198</v>
      </c>
      <c r="BH1675" s="99">
        <v>129813.547606468</v>
      </c>
      <c r="BI1675" s="99">
        <v>0</v>
      </c>
      <c r="BJ1675" s="99">
        <v>188324.95075798</v>
      </c>
      <c r="BK1675" s="99">
        <v>3177.7670145034799</v>
      </c>
      <c r="BL1675" s="99">
        <v>0</v>
      </c>
      <c r="BM1675" s="99">
        <v>0</v>
      </c>
      <c r="BN1675" s="99">
        <v>0</v>
      </c>
      <c r="BO1675" s="99">
        <v>0</v>
      </c>
      <c r="BP1675" s="99">
        <v>0</v>
      </c>
      <c r="BQ1675" s="99">
        <v>0</v>
      </c>
      <c r="BR1675" s="99">
        <v>18847.832772493399</v>
      </c>
      <c r="BS1675" s="99">
        <v>51534.479053020499</v>
      </c>
      <c r="BT1675" s="99">
        <v>0</v>
      </c>
      <c r="BU1675" s="99">
        <v>116890</v>
      </c>
      <c r="BV1675" s="99">
        <v>130922.229735374</v>
      </c>
      <c r="BW1675" s="99">
        <v>0</v>
      </c>
      <c r="BX1675" s="99">
        <v>3882.4399865567698</v>
      </c>
      <c r="BY1675" s="99">
        <v>0</v>
      </c>
      <c r="BZ1675" s="99">
        <v>0</v>
      </c>
      <c r="CA1675" s="99">
        <v>1887.23282967508</v>
      </c>
      <c r="CB1675" s="99">
        <v>257233.21305465701</v>
      </c>
      <c r="CC1675" s="99">
        <v>2097740.0439453102</v>
      </c>
      <c r="CD1675" s="99">
        <v>318773.90542983997</v>
      </c>
      <c r="CE1675" s="99">
        <v>33.063559366855799</v>
      </c>
      <c r="CF1675" s="99">
        <v>5962.0548281669599</v>
      </c>
      <c r="CG1675" s="99">
        <v>50691.501914024397</v>
      </c>
      <c r="CH1675" s="99">
        <v>0</v>
      </c>
      <c r="CI1675" s="99">
        <v>1923.4286480546</v>
      </c>
      <c r="CJ1675" s="99">
        <v>263092.18896865798</v>
      </c>
      <c r="CK1675" s="99">
        <v>2134026.8297424298</v>
      </c>
      <c r="CL1675" s="99">
        <v>327660.33097839402</v>
      </c>
      <c r="CM1675" s="166">
        <v>2271.8928041756199</v>
      </c>
      <c r="CN1675" s="166">
        <v>382523.14829254203</v>
      </c>
      <c r="CO1675" s="166">
        <v>2650572.5153503399</v>
      </c>
      <c r="CP1675" s="99">
        <v>327660.33097839402</v>
      </c>
      <c r="CQ1675" s="99">
        <v>0</v>
      </c>
      <c r="CR1675" s="99">
        <v>0</v>
      </c>
      <c r="CS1675" s="99">
        <v>0</v>
      </c>
      <c r="CT1675" s="99">
        <v>0</v>
      </c>
      <c r="CU1675" s="98">
        <v>1529.7921225079999</v>
      </c>
      <c r="CV1675" s="98">
        <v>379.43750918299997</v>
      </c>
      <c r="CW1675" s="98">
        <v>263195.26788282394</v>
      </c>
      <c r="CX1675" s="98">
        <v>2148431.5458593345</v>
      </c>
    </row>
    <row r="1676" spans="1:102" x14ac:dyDescent="0.2">
      <c r="A1676" s="98" t="s">
        <v>78</v>
      </c>
      <c r="B1676" s="100">
        <v>42979</v>
      </c>
      <c r="C1676" s="99">
        <v>402.76074894890201</v>
      </c>
      <c r="D1676" s="99">
        <v>0</v>
      </c>
      <c r="E1676" s="99">
        <v>1459.62996573746</v>
      </c>
      <c r="F1676" s="99">
        <v>5.9598650999832898</v>
      </c>
      <c r="G1676" s="99">
        <v>28.044127521803599</v>
      </c>
      <c r="H1676" s="99">
        <v>0</v>
      </c>
      <c r="I1676" s="99">
        <v>0</v>
      </c>
      <c r="J1676" s="99">
        <v>305.52019660174801</v>
      </c>
      <c r="K1676" s="99">
        <v>0</v>
      </c>
      <c r="L1676" s="99">
        <v>1470.3534460067699</v>
      </c>
      <c r="M1676" s="99">
        <v>45.8518294957466</v>
      </c>
      <c r="N1676" s="99">
        <v>43.837022200692402</v>
      </c>
      <c r="O1676" s="99">
        <v>0</v>
      </c>
      <c r="P1676" s="99">
        <v>373.81867271661798</v>
      </c>
      <c r="Q1676" s="99">
        <v>85.277451537549496</v>
      </c>
      <c r="R1676" s="99">
        <v>0</v>
      </c>
      <c r="S1676" s="99">
        <v>13.803348532412199</v>
      </c>
      <c r="T1676" s="99">
        <v>0</v>
      </c>
      <c r="U1676" s="99">
        <v>305.61633647233202</v>
      </c>
      <c r="V1676" s="99">
        <v>70935.548217773394</v>
      </c>
      <c r="W1676" s="99">
        <v>0</v>
      </c>
      <c r="X1676" s="99">
        <v>164778.14512825001</v>
      </c>
      <c r="Y1676" s="99">
        <v>1446.84684973955</v>
      </c>
      <c r="Z1676" s="99">
        <v>5310.9010028243101</v>
      </c>
      <c r="AA1676" s="99">
        <v>0</v>
      </c>
      <c r="AB1676" s="99">
        <v>0</v>
      </c>
      <c r="AC1676" s="99">
        <v>106076.799692154</v>
      </c>
      <c r="AD1676" s="99">
        <v>0</v>
      </c>
      <c r="AE1676" s="99">
        <v>109656.98080349001</v>
      </c>
      <c r="AF1676" s="99">
        <v>12236.266086936001</v>
      </c>
      <c r="AG1676" s="99">
        <v>6622.5683995485297</v>
      </c>
      <c r="AH1676" s="99">
        <v>0</v>
      </c>
      <c r="AI1676" s="99">
        <v>64015.090674877203</v>
      </c>
      <c r="AJ1676" s="99">
        <v>34343.776919841803</v>
      </c>
      <c r="AK1676" s="99">
        <v>0</v>
      </c>
      <c r="AL1676" s="99">
        <v>1974.0956941396</v>
      </c>
      <c r="AM1676" s="99">
        <v>0</v>
      </c>
      <c r="AN1676" s="99">
        <v>105094.359471321</v>
      </c>
      <c r="AO1676" s="99">
        <v>682531.16654968297</v>
      </c>
      <c r="AP1676" s="99">
        <v>0</v>
      </c>
      <c r="AQ1676" s="99">
        <v>1254058.4783020001</v>
      </c>
      <c r="AR1676" s="99">
        <v>15384.3301011324</v>
      </c>
      <c r="AS1676" s="99">
        <v>47169.940352439902</v>
      </c>
      <c r="AT1676" s="99">
        <v>0</v>
      </c>
      <c r="AU1676" s="99">
        <v>0</v>
      </c>
      <c r="AV1676" s="99">
        <v>432265.18526840198</v>
      </c>
      <c r="AW1676" s="99">
        <v>0</v>
      </c>
      <c r="AX1676" s="99">
        <v>775666.80792236305</v>
      </c>
      <c r="AY1676" s="99">
        <v>128308.991099358</v>
      </c>
      <c r="AZ1676" s="99">
        <v>55126.949171066299</v>
      </c>
      <c r="BA1676" s="99">
        <v>0</v>
      </c>
      <c r="BB1676" s="99">
        <v>632197.27979278599</v>
      </c>
      <c r="BC1676" s="99">
        <v>283892.60476684599</v>
      </c>
      <c r="BD1676" s="99">
        <v>0</v>
      </c>
      <c r="BE1676" s="99">
        <v>17263.7530450821</v>
      </c>
      <c r="BF1676" s="99">
        <v>0</v>
      </c>
      <c r="BG1676" s="99">
        <v>418506.87116622902</v>
      </c>
      <c r="BH1676" s="99">
        <v>128204.73178672801</v>
      </c>
      <c r="BI1676" s="99">
        <v>0</v>
      </c>
      <c r="BJ1676" s="99">
        <v>166971.83610153201</v>
      </c>
      <c r="BK1676" s="99">
        <v>3247.4104416370401</v>
      </c>
      <c r="BL1676" s="99">
        <v>0</v>
      </c>
      <c r="BM1676" s="99">
        <v>0</v>
      </c>
      <c r="BN1676" s="99">
        <v>0</v>
      </c>
      <c r="BO1676" s="99">
        <v>0</v>
      </c>
      <c r="BP1676" s="99">
        <v>0</v>
      </c>
      <c r="BQ1676" s="99">
        <v>0</v>
      </c>
      <c r="BR1676" s="99">
        <v>17433.947789907499</v>
      </c>
      <c r="BS1676" s="99">
        <v>54191.0624289513</v>
      </c>
      <c r="BT1676" s="99">
        <v>0</v>
      </c>
      <c r="BU1676" s="99">
        <v>111765.71999931301</v>
      </c>
      <c r="BV1676" s="99">
        <v>111456.349544525</v>
      </c>
      <c r="BW1676" s="99">
        <v>0</v>
      </c>
      <c r="BX1676" s="99">
        <v>2752.97999167442</v>
      </c>
      <c r="BY1676" s="99">
        <v>0</v>
      </c>
      <c r="BZ1676" s="99">
        <v>0</v>
      </c>
      <c r="CA1676" s="99">
        <v>1930.7601543068899</v>
      </c>
      <c r="CB1676" s="99">
        <v>238018.40020179699</v>
      </c>
      <c r="CC1676" s="99">
        <v>1954390.2349395801</v>
      </c>
      <c r="CD1676" s="99">
        <v>294532.18780517601</v>
      </c>
      <c r="CE1676" s="99">
        <v>28.081765238894199</v>
      </c>
      <c r="CF1676" s="99">
        <v>5362.0600129962004</v>
      </c>
      <c r="CG1676" s="99">
        <v>47502.537601470904</v>
      </c>
      <c r="CH1676" s="99">
        <v>0</v>
      </c>
      <c r="CI1676" s="99">
        <v>1981.6304035186799</v>
      </c>
      <c r="CJ1676" s="99">
        <v>243588.28761291501</v>
      </c>
      <c r="CK1676" s="99">
        <v>2013933.00714111</v>
      </c>
      <c r="CL1676" s="99">
        <v>303118.609138489</v>
      </c>
      <c r="CM1676" s="166">
        <v>2253.9470421075798</v>
      </c>
      <c r="CN1676" s="166">
        <v>343541.59341430699</v>
      </c>
      <c r="CO1676" s="166">
        <v>2407326.2684631301</v>
      </c>
      <c r="CP1676" s="99">
        <v>303118.609138489</v>
      </c>
      <c r="CQ1676" s="99">
        <v>0</v>
      </c>
      <c r="CR1676" s="99">
        <v>0</v>
      </c>
      <c r="CS1676" s="99">
        <v>0</v>
      </c>
      <c r="CT1676" s="99">
        <v>0</v>
      </c>
      <c r="CU1676" s="98">
        <v>1393.6920036450001</v>
      </c>
      <c r="CV1676" s="98">
        <v>333.90998146099997</v>
      </c>
      <c r="CW1676" s="98">
        <v>243380.46021479319</v>
      </c>
      <c r="CX1676" s="98">
        <v>2001892.772541051</v>
      </c>
    </row>
    <row r="1677" spans="1:102" x14ac:dyDescent="0.2">
      <c r="A1677" s="98" t="s">
        <v>78</v>
      </c>
      <c r="B1677" s="100">
        <v>43070</v>
      </c>
      <c r="C1677" s="99">
        <v>373.29165287688397</v>
      </c>
      <c r="D1677" s="99">
        <v>0</v>
      </c>
      <c r="E1677" s="99">
        <v>1725.6925334781399</v>
      </c>
      <c r="F1677" s="99">
        <v>5.2230307309655499</v>
      </c>
      <c r="G1677" s="99">
        <v>25.453600617824101</v>
      </c>
      <c r="H1677" s="99">
        <v>0</v>
      </c>
      <c r="I1677" s="99">
        <v>0</v>
      </c>
      <c r="J1677" s="99">
        <v>263.67546758055698</v>
      </c>
      <c r="K1677" s="99">
        <v>0</v>
      </c>
      <c r="L1677" s="99">
        <v>1527.5377731174201</v>
      </c>
      <c r="M1677" s="99">
        <v>47.238189101684803</v>
      </c>
      <c r="N1677" s="99">
        <v>20.7221191087738</v>
      </c>
      <c r="O1677" s="99">
        <v>0</v>
      </c>
      <c r="P1677" s="99">
        <v>347.80551658198198</v>
      </c>
      <c r="Q1677" s="99">
        <v>85.7313069375232</v>
      </c>
      <c r="R1677" s="99">
        <v>0</v>
      </c>
      <c r="S1677" s="99">
        <v>16.407159052789201</v>
      </c>
      <c r="T1677" s="99">
        <v>0</v>
      </c>
      <c r="U1677" s="99">
        <v>264.49919867888099</v>
      </c>
      <c r="V1677" s="99">
        <v>62064.883823871598</v>
      </c>
      <c r="W1677" s="99">
        <v>0</v>
      </c>
      <c r="X1677" s="99">
        <v>167270.84367942801</v>
      </c>
      <c r="Y1677" s="99">
        <v>1394.6826708316801</v>
      </c>
      <c r="Z1677" s="99">
        <v>4491.6961458921396</v>
      </c>
      <c r="AA1677" s="99">
        <v>0</v>
      </c>
      <c r="AB1677" s="99">
        <v>0</v>
      </c>
      <c r="AC1677" s="99">
        <v>88865.288349151597</v>
      </c>
      <c r="AD1677" s="99">
        <v>0</v>
      </c>
      <c r="AE1677" s="99">
        <v>107253.533054352</v>
      </c>
      <c r="AF1677" s="99">
        <v>10608.386949539199</v>
      </c>
      <c r="AG1677" s="99">
        <v>4193.4809665083903</v>
      </c>
      <c r="AH1677" s="99">
        <v>0</v>
      </c>
      <c r="AI1677" s="99">
        <v>57111.233359336897</v>
      </c>
      <c r="AJ1677" s="99">
        <v>33356.038684845</v>
      </c>
      <c r="AK1677" s="99">
        <v>0</v>
      </c>
      <c r="AL1677" s="99">
        <v>2383.3334579765801</v>
      </c>
      <c r="AM1677" s="99">
        <v>0</v>
      </c>
      <c r="AN1677" s="99">
        <v>89470.932549476594</v>
      </c>
      <c r="AO1677" s="99">
        <v>592187.84625244106</v>
      </c>
      <c r="AP1677" s="99">
        <v>0</v>
      </c>
      <c r="AQ1677" s="99">
        <v>1289785.0284881601</v>
      </c>
      <c r="AR1677" s="99">
        <v>15356.447342634199</v>
      </c>
      <c r="AS1677" s="99">
        <v>40713.149748325297</v>
      </c>
      <c r="AT1677" s="99">
        <v>0</v>
      </c>
      <c r="AU1677" s="99">
        <v>0</v>
      </c>
      <c r="AV1677" s="99">
        <v>360221.61409378098</v>
      </c>
      <c r="AW1677" s="99">
        <v>0</v>
      </c>
      <c r="AX1677" s="99">
        <v>782944.47576904297</v>
      </c>
      <c r="AY1677" s="99">
        <v>110932.623573303</v>
      </c>
      <c r="AZ1677" s="99">
        <v>35785.086922645598</v>
      </c>
      <c r="BA1677" s="99">
        <v>0</v>
      </c>
      <c r="BB1677" s="99">
        <v>561539.758049011</v>
      </c>
      <c r="BC1677" s="99">
        <v>288407.27885055501</v>
      </c>
      <c r="BD1677" s="99">
        <v>0</v>
      </c>
      <c r="BE1677" s="99">
        <v>20409.3323214054</v>
      </c>
      <c r="BF1677" s="99">
        <v>0</v>
      </c>
      <c r="BG1677" s="99">
        <v>358065.72712707502</v>
      </c>
      <c r="BH1677" s="99">
        <v>116144.944611549</v>
      </c>
      <c r="BI1677" s="99">
        <v>0</v>
      </c>
      <c r="BJ1677" s="99">
        <v>120963.31546020501</v>
      </c>
      <c r="BK1677" s="99">
        <v>3454.2392385006001</v>
      </c>
      <c r="BL1677" s="99">
        <v>0</v>
      </c>
      <c r="BM1677" s="99">
        <v>0</v>
      </c>
      <c r="BN1677" s="99">
        <v>0</v>
      </c>
      <c r="BO1677" s="99">
        <v>0</v>
      </c>
      <c r="BP1677" s="99">
        <v>0</v>
      </c>
      <c r="BQ1677" s="99">
        <v>0</v>
      </c>
      <c r="BR1677" s="99">
        <v>16992.551163911801</v>
      </c>
      <c r="BS1677" s="99">
        <v>11799.7496572733</v>
      </c>
      <c r="BT1677" s="99">
        <v>0</v>
      </c>
      <c r="BU1677" s="99">
        <v>103771.649999619</v>
      </c>
      <c r="BV1677" s="99">
        <v>99701.519415855393</v>
      </c>
      <c r="BW1677" s="99">
        <v>0</v>
      </c>
      <c r="BX1677" s="99">
        <v>3983.4399868845899</v>
      </c>
      <c r="BY1677" s="99">
        <v>0</v>
      </c>
      <c r="BZ1677" s="99">
        <v>0</v>
      </c>
      <c r="CA1677" s="99">
        <v>2069.6056647300702</v>
      </c>
      <c r="CB1677" s="99">
        <v>229616.99689102199</v>
      </c>
      <c r="CC1677" s="99">
        <v>1887359.98931885</v>
      </c>
      <c r="CD1677" s="99">
        <v>237971.337787628</v>
      </c>
      <c r="CE1677" s="99">
        <v>25.439967252779802</v>
      </c>
      <c r="CF1677" s="99">
        <v>4425.3361965417898</v>
      </c>
      <c r="CG1677" s="99">
        <v>40228.240025043502</v>
      </c>
      <c r="CH1677" s="99">
        <v>0</v>
      </c>
      <c r="CI1677" s="99">
        <v>2066.1356070637698</v>
      </c>
      <c r="CJ1677" s="99">
        <v>234096.90931701701</v>
      </c>
      <c r="CK1677" s="99">
        <v>1930136.30889893</v>
      </c>
      <c r="CL1677" s="99">
        <v>243334.018136978</v>
      </c>
      <c r="CM1677" s="166">
        <v>2383.5171723067801</v>
      </c>
      <c r="CN1677" s="166">
        <v>325031.92389297503</v>
      </c>
      <c r="CO1677" s="166">
        <v>2294274.8570251502</v>
      </c>
      <c r="CP1677" s="99">
        <v>243334.018136978</v>
      </c>
      <c r="CQ1677" s="99">
        <v>0</v>
      </c>
      <c r="CR1677" s="99">
        <v>0</v>
      </c>
      <c r="CS1677" s="99">
        <v>0</v>
      </c>
      <c r="CT1677" s="99">
        <v>0</v>
      </c>
      <c r="CU1677" s="98">
        <v>1736.8831713070001</v>
      </c>
      <c r="CV1677" s="98">
        <v>290.04365843099998</v>
      </c>
      <c r="CW1677" s="98">
        <v>234042.33308756378</v>
      </c>
      <c r="CX1677" s="98">
        <v>1927588.2293438935</v>
      </c>
    </row>
    <row r="1678" spans="1:102" x14ac:dyDescent="0.2">
      <c r="A1678" s="98" t="s">
        <v>78</v>
      </c>
      <c r="B1678" s="100">
        <v>43160</v>
      </c>
      <c r="C1678" s="99">
        <v>384.932657912374</v>
      </c>
      <c r="D1678" s="99">
        <v>0</v>
      </c>
      <c r="E1678" s="99">
        <v>1761.1507826894499</v>
      </c>
      <c r="F1678" s="99">
        <v>3.08167867799057</v>
      </c>
      <c r="G1678" s="99">
        <v>24.1043501279783</v>
      </c>
      <c r="H1678" s="99">
        <v>0</v>
      </c>
      <c r="I1678" s="99">
        <v>0</v>
      </c>
      <c r="J1678" s="99">
        <v>243.48364444449501</v>
      </c>
      <c r="K1678" s="99">
        <v>0</v>
      </c>
      <c r="L1678" s="99">
        <v>1518.2005636096001</v>
      </c>
      <c r="M1678" s="99">
        <v>47.524691605940497</v>
      </c>
      <c r="N1678" s="99">
        <v>22.177972087869399</v>
      </c>
      <c r="O1678" s="99">
        <v>0</v>
      </c>
      <c r="P1678" s="99">
        <v>363.18601138144697</v>
      </c>
      <c r="Q1678" s="99">
        <v>77.860970494337394</v>
      </c>
      <c r="R1678" s="99">
        <v>0</v>
      </c>
      <c r="S1678" s="99">
        <v>18.5178782595322</v>
      </c>
      <c r="T1678" s="99">
        <v>0</v>
      </c>
      <c r="U1678" s="99">
        <v>243.35204490832999</v>
      </c>
      <c r="V1678" s="99">
        <v>65144.265828609503</v>
      </c>
      <c r="W1678" s="99">
        <v>0</v>
      </c>
      <c r="X1678" s="99">
        <v>135395.04768180801</v>
      </c>
      <c r="Y1678" s="99">
        <v>1253.41169993579</v>
      </c>
      <c r="Z1678" s="99">
        <v>4055.2190054357102</v>
      </c>
      <c r="AA1678" s="99">
        <v>0</v>
      </c>
      <c r="AB1678" s="99">
        <v>0</v>
      </c>
      <c r="AC1678" s="99">
        <v>82598.404955863996</v>
      </c>
      <c r="AD1678" s="99">
        <v>0</v>
      </c>
      <c r="AE1678" s="99">
        <v>85710.240971565203</v>
      </c>
      <c r="AF1678" s="99">
        <v>11257.6808770895</v>
      </c>
      <c r="AG1678" s="99">
        <v>3561.3968650400602</v>
      </c>
      <c r="AH1678" s="99">
        <v>0</v>
      </c>
      <c r="AI1678" s="99">
        <v>61131.5227794647</v>
      </c>
      <c r="AJ1678" s="99">
        <v>29686.1580884457</v>
      </c>
      <c r="AK1678" s="99">
        <v>0</v>
      </c>
      <c r="AL1678" s="99">
        <v>3102.9702529311198</v>
      </c>
      <c r="AM1678" s="99">
        <v>0</v>
      </c>
      <c r="AN1678" s="99">
        <v>82755.089695930496</v>
      </c>
      <c r="AO1678" s="99">
        <v>634473.44882202102</v>
      </c>
      <c r="AP1678" s="99">
        <v>0</v>
      </c>
      <c r="AQ1678" s="99">
        <v>1064551.69641113</v>
      </c>
      <c r="AR1678" s="99">
        <v>14856.6140656471</v>
      </c>
      <c r="AS1678" s="99">
        <v>34887.769167423197</v>
      </c>
      <c r="AT1678" s="99">
        <v>0</v>
      </c>
      <c r="AU1678" s="99">
        <v>0</v>
      </c>
      <c r="AV1678" s="99">
        <v>351862.99748992902</v>
      </c>
      <c r="AW1678" s="99">
        <v>0</v>
      </c>
      <c r="AX1678" s="99">
        <v>627958.97589874303</v>
      </c>
      <c r="AY1678" s="99">
        <v>122892.107538223</v>
      </c>
      <c r="AZ1678" s="99">
        <v>31302.902510404601</v>
      </c>
      <c r="BA1678" s="99">
        <v>0</v>
      </c>
      <c r="BB1678" s="99">
        <v>608411.57576751697</v>
      </c>
      <c r="BC1678" s="99">
        <v>265803.10709762602</v>
      </c>
      <c r="BD1678" s="99">
        <v>0</v>
      </c>
      <c r="BE1678" s="99">
        <v>26686.387988328901</v>
      </c>
      <c r="BF1678" s="99">
        <v>0</v>
      </c>
      <c r="BG1678" s="99">
        <v>354215.57328796398</v>
      </c>
      <c r="BH1678" s="99">
        <v>122093.05094623601</v>
      </c>
      <c r="BI1678" s="99">
        <v>0</v>
      </c>
      <c r="BJ1678" s="99">
        <v>112659.490884781</v>
      </c>
      <c r="BK1678" s="99">
        <v>3025.3222818076601</v>
      </c>
      <c r="BL1678" s="99">
        <v>0</v>
      </c>
      <c r="BM1678" s="99">
        <v>0</v>
      </c>
      <c r="BN1678" s="99">
        <v>0</v>
      </c>
      <c r="BO1678" s="99">
        <v>0</v>
      </c>
      <c r="BP1678" s="99">
        <v>0</v>
      </c>
      <c r="BQ1678" s="99">
        <v>0</v>
      </c>
      <c r="BR1678" s="99">
        <v>17959.971152544</v>
      </c>
      <c r="BS1678" s="99">
        <v>17566.446790456801</v>
      </c>
      <c r="BT1678" s="99">
        <v>0</v>
      </c>
      <c r="BU1678" s="99">
        <v>111649.07924270599</v>
      </c>
      <c r="BV1678" s="99">
        <v>89839.072020530701</v>
      </c>
      <c r="BW1678" s="99">
        <v>0</v>
      </c>
      <c r="BX1678" s="99">
        <v>5420.2949591279003</v>
      </c>
      <c r="BY1678" s="99">
        <v>0</v>
      </c>
      <c r="BZ1678" s="99">
        <v>0</v>
      </c>
      <c r="CA1678" s="99">
        <v>2049.6638763546898</v>
      </c>
      <c r="CB1678" s="99">
        <v>198168.74577522301</v>
      </c>
      <c r="CC1678" s="99">
        <v>1687172.6307678199</v>
      </c>
      <c r="CD1678" s="99">
        <v>234971.61675262501</v>
      </c>
      <c r="CE1678" s="99">
        <v>24.095677164848901</v>
      </c>
      <c r="CF1678" s="99">
        <v>4036.3804290890698</v>
      </c>
      <c r="CG1678" s="99">
        <v>34693.938264846802</v>
      </c>
      <c r="CH1678" s="99">
        <v>0</v>
      </c>
      <c r="CI1678" s="99">
        <v>2069.8871948123001</v>
      </c>
      <c r="CJ1678" s="99">
        <v>202113.21051406901</v>
      </c>
      <c r="CK1678" s="99">
        <v>1721679.2735595701</v>
      </c>
      <c r="CL1678" s="99">
        <v>241998.17146682701</v>
      </c>
      <c r="CM1678" s="166">
        <v>2299.0604225993202</v>
      </c>
      <c r="CN1678" s="166">
        <v>290775.415912628</v>
      </c>
      <c r="CO1678" s="166">
        <v>2096499.06315613</v>
      </c>
      <c r="CP1678" s="99">
        <v>241998.17146682701</v>
      </c>
      <c r="CQ1678" s="99">
        <v>0</v>
      </c>
      <c r="CR1678" s="99">
        <v>0</v>
      </c>
      <c r="CS1678" s="99">
        <v>0</v>
      </c>
      <c r="CT1678" s="99">
        <v>0</v>
      </c>
      <c r="CU1678" s="98">
        <v>1781.653705598</v>
      </c>
      <c r="CV1678" s="98">
        <v>266.92096932300001</v>
      </c>
      <c r="CW1678" s="98">
        <v>202205.12620431208</v>
      </c>
      <c r="CX1678" s="98">
        <v>1721866.5690326667</v>
      </c>
    </row>
    <row r="1679" spans="1:102" x14ac:dyDescent="0.2">
      <c r="A1679" s="98" t="s">
        <v>78</v>
      </c>
      <c r="B1679" s="100">
        <v>43252</v>
      </c>
      <c r="C1679" s="99">
        <v>399.46358104050199</v>
      </c>
      <c r="D1679" s="99">
        <v>0</v>
      </c>
      <c r="E1679" s="99">
        <v>1572.4584249705099</v>
      </c>
      <c r="F1679" s="99">
        <v>3.25656927097589</v>
      </c>
      <c r="G1679" s="99">
        <v>23.454352587927101</v>
      </c>
      <c r="H1679" s="99">
        <v>0</v>
      </c>
      <c r="I1679" s="99">
        <v>0</v>
      </c>
      <c r="J1679" s="99">
        <v>223.71317024715199</v>
      </c>
      <c r="K1679" s="99">
        <v>0</v>
      </c>
      <c r="L1679" s="99">
        <v>1543.13806737959</v>
      </c>
      <c r="M1679" s="99">
        <v>46.294284158852001</v>
      </c>
      <c r="N1679" s="99">
        <v>24.165115791838598</v>
      </c>
      <c r="O1679" s="99">
        <v>0</v>
      </c>
      <c r="P1679" s="99">
        <v>374.51747404783998</v>
      </c>
      <c r="Q1679" s="99">
        <v>70.591228258795994</v>
      </c>
      <c r="R1679" s="99">
        <v>0</v>
      </c>
      <c r="S1679" s="99">
        <v>20.295176240615501</v>
      </c>
      <c r="T1679" s="99">
        <v>0</v>
      </c>
      <c r="U1679" s="99">
        <v>223.089569676667</v>
      </c>
      <c r="V1679" s="99">
        <v>67122.057343483</v>
      </c>
      <c r="W1679" s="99">
        <v>0</v>
      </c>
      <c r="X1679" s="99">
        <v>118984.54809188801</v>
      </c>
      <c r="Y1679" s="99">
        <v>1262.7253421098001</v>
      </c>
      <c r="Z1679" s="99">
        <v>3747.1605123877498</v>
      </c>
      <c r="AA1679" s="99">
        <v>0</v>
      </c>
      <c r="AB1679" s="99">
        <v>0</v>
      </c>
      <c r="AC1679" s="99">
        <v>73955.383207321196</v>
      </c>
      <c r="AD1679" s="99">
        <v>0</v>
      </c>
      <c r="AE1679" s="99">
        <v>76818.543823242202</v>
      </c>
      <c r="AF1679" s="99">
        <v>10891.7156226635</v>
      </c>
      <c r="AG1679" s="99">
        <v>3426.3871894180802</v>
      </c>
      <c r="AH1679" s="99">
        <v>0</v>
      </c>
      <c r="AI1679" s="99">
        <v>59795.3544335365</v>
      </c>
      <c r="AJ1679" s="99">
        <v>28771.493435859698</v>
      </c>
      <c r="AK1679" s="99">
        <v>0</v>
      </c>
      <c r="AL1679" s="99">
        <v>2727.7352228760701</v>
      </c>
      <c r="AM1679" s="99">
        <v>0</v>
      </c>
      <c r="AN1679" s="99">
        <v>74080.453171729998</v>
      </c>
      <c r="AO1679" s="99">
        <v>647351.17966461205</v>
      </c>
      <c r="AP1679" s="99">
        <v>0</v>
      </c>
      <c r="AQ1679" s="99">
        <v>953081.97737121605</v>
      </c>
      <c r="AR1679" s="99">
        <v>13391.836351513901</v>
      </c>
      <c r="AS1679" s="99">
        <v>32143.3160440922</v>
      </c>
      <c r="AT1679" s="99">
        <v>0</v>
      </c>
      <c r="AU1679" s="99">
        <v>0</v>
      </c>
      <c r="AV1679" s="99">
        <v>316374.32223129302</v>
      </c>
      <c r="AW1679" s="99">
        <v>0</v>
      </c>
      <c r="AX1679" s="99">
        <v>538176.80379486096</v>
      </c>
      <c r="AY1679" s="99">
        <v>117506.15927887001</v>
      </c>
      <c r="AZ1679" s="99">
        <v>30460.814533948898</v>
      </c>
      <c r="BA1679" s="99">
        <v>0</v>
      </c>
      <c r="BB1679" s="99">
        <v>577378.31748199498</v>
      </c>
      <c r="BC1679" s="99">
        <v>262495.22119140602</v>
      </c>
      <c r="BD1679" s="99">
        <v>0</v>
      </c>
      <c r="BE1679" s="99">
        <v>23272.204156875599</v>
      </c>
      <c r="BF1679" s="99">
        <v>0</v>
      </c>
      <c r="BG1679" s="99">
        <v>325113.599136353</v>
      </c>
      <c r="BH1679" s="99">
        <v>126463.547111511</v>
      </c>
      <c r="BI1679" s="99">
        <v>0</v>
      </c>
      <c r="BJ1679" s="99">
        <v>105937.341029167</v>
      </c>
      <c r="BK1679" s="99">
        <v>2592.6240120232101</v>
      </c>
      <c r="BL1679" s="99">
        <v>0</v>
      </c>
      <c r="BM1679" s="99">
        <v>0</v>
      </c>
      <c r="BN1679" s="99">
        <v>0</v>
      </c>
      <c r="BO1679" s="99">
        <v>0</v>
      </c>
      <c r="BP1679" s="99">
        <v>0</v>
      </c>
      <c r="BQ1679" s="99">
        <v>0</v>
      </c>
      <c r="BR1679" s="99">
        <v>17135.275188207601</v>
      </c>
      <c r="BS1679" s="99">
        <v>18344.129707574801</v>
      </c>
      <c r="BT1679" s="99">
        <v>0</v>
      </c>
      <c r="BU1679" s="99">
        <v>111450.8352108</v>
      </c>
      <c r="BV1679" s="99">
        <v>85129.1479091644</v>
      </c>
      <c r="BW1679" s="99">
        <v>0</v>
      </c>
      <c r="BX1679" s="99">
        <v>5073.5107464194298</v>
      </c>
      <c r="BY1679" s="99">
        <v>0</v>
      </c>
      <c r="BZ1679" s="99">
        <v>0</v>
      </c>
      <c r="CA1679" s="99">
        <v>1978.22185112536</v>
      </c>
      <c r="CB1679" s="99">
        <v>186428.500650406</v>
      </c>
      <c r="CC1679" s="99">
        <v>1592444.5634765599</v>
      </c>
      <c r="CD1679" s="99">
        <v>232796.38202095</v>
      </c>
      <c r="CE1679" s="99">
        <v>23.431821609847201</v>
      </c>
      <c r="CF1679" s="99">
        <v>3785.9756141900998</v>
      </c>
      <c r="CG1679" s="99">
        <v>32484.224434137301</v>
      </c>
      <c r="CH1679" s="99">
        <v>0</v>
      </c>
      <c r="CI1679" s="99">
        <v>2005.07530985773</v>
      </c>
      <c r="CJ1679" s="99">
        <v>190057.939477921</v>
      </c>
      <c r="CK1679" s="99">
        <v>1612058.5118255599</v>
      </c>
      <c r="CL1679" s="99">
        <v>238776.78167152399</v>
      </c>
      <c r="CM1679" s="166">
        <v>2229.9591257274201</v>
      </c>
      <c r="CN1679" s="166">
        <v>262778.90519332897</v>
      </c>
      <c r="CO1679" s="166">
        <v>1938965.7474823</v>
      </c>
      <c r="CP1679" s="99">
        <v>238776.78167152399</v>
      </c>
      <c r="CQ1679" s="99">
        <v>0</v>
      </c>
      <c r="CR1679" s="99">
        <v>0</v>
      </c>
      <c r="CS1679" s="99">
        <v>0</v>
      </c>
      <c r="CT1679" s="99">
        <v>0</v>
      </c>
      <c r="CU1679" s="98">
        <v>1636.8067549939999</v>
      </c>
      <c r="CV1679" s="98">
        <v>245.045087411</v>
      </c>
      <c r="CW1679" s="98">
        <v>190214.4762645961</v>
      </c>
      <c r="CX1679" s="98">
        <v>1624928.7879106973</v>
      </c>
    </row>
    <row r="1680" spans="1:102" x14ac:dyDescent="0.2">
      <c r="A1680" s="98" t="s">
        <v>78</v>
      </c>
      <c r="B1680" s="100">
        <v>43344</v>
      </c>
      <c r="C1680" s="99">
        <v>403.46563487499998</v>
      </c>
      <c r="D1680" s="99">
        <v>0</v>
      </c>
      <c r="E1680" s="99">
        <v>1400.5431008189901</v>
      </c>
      <c r="F1680" s="99">
        <v>2.3838348729768799</v>
      </c>
      <c r="G1680" s="99">
        <v>17.522700982866802</v>
      </c>
      <c r="H1680" s="99">
        <v>0</v>
      </c>
      <c r="I1680" s="99">
        <v>0</v>
      </c>
      <c r="J1680" s="99">
        <v>203.691762119532</v>
      </c>
      <c r="K1680" s="99">
        <v>0</v>
      </c>
      <c r="L1680" s="99">
        <v>1565.3397956341501</v>
      </c>
      <c r="M1680" s="99">
        <v>41.4830777868629</v>
      </c>
      <c r="N1680" s="99">
        <v>21.8559276917949</v>
      </c>
      <c r="O1680" s="99">
        <v>0</v>
      </c>
      <c r="P1680" s="99">
        <v>366.78196494281298</v>
      </c>
      <c r="Q1680" s="99">
        <v>68.1693641887978</v>
      </c>
      <c r="R1680" s="99">
        <v>0</v>
      </c>
      <c r="S1680" s="99">
        <v>15.733614098979199</v>
      </c>
      <c r="T1680" s="99">
        <v>0</v>
      </c>
      <c r="U1680" s="99">
        <v>203.69620069116399</v>
      </c>
      <c r="V1680" s="99">
        <v>71839.204411506696</v>
      </c>
      <c r="W1680" s="99">
        <v>0</v>
      </c>
      <c r="X1680" s="99">
        <v>105238.624745369</v>
      </c>
      <c r="Y1680" s="99">
        <v>1220.4456610530599</v>
      </c>
      <c r="Z1680" s="99">
        <v>3171.4980113506299</v>
      </c>
      <c r="AA1680" s="99">
        <v>0</v>
      </c>
      <c r="AB1680" s="99">
        <v>0</v>
      </c>
      <c r="AC1680" s="99">
        <v>64445.472819805102</v>
      </c>
      <c r="AD1680" s="99">
        <v>0</v>
      </c>
      <c r="AE1680" s="99">
        <v>61981.841351032301</v>
      </c>
      <c r="AF1680" s="99">
        <v>10656.6277766228</v>
      </c>
      <c r="AG1680" s="99">
        <v>3203.0592906475099</v>
      </c>
      <c r="AH1680" s="99">
        <v>0</v>
      </c>
      <c r="AI1680" s="99">
        <v>64218.624084949501</v>
      </c>
      <c r="AJ1680" s="99">
        <v>29825.805614471399</v>
      </c>
      <c r="AK1680" s="99">
        <v>0</v>
      </c>
      <c r="AL1680" s="99">
        <v>1900.8137626200901</v>
      </c>
      <c r="AM1680" s="99">
        <v>0</v>
      </c>
      <c r="AN1680" s="99">
        <v>63543.200244426698</v>
      </c>
      <c r="AO1680" s="99">
        <v>683390.061820984</v>
      </c>
      <c r="AP1680" s="99">
        <v>0</v>
      </c>
      <c r="AQ1680" s="99">
        <v>845942.23805999802</v>
      </c>
      <c r="AR1680" s="99">
        <v>13995.853552222299</v>
      </c>
      <c r="AS1680" s="99">
        <v>25738.695130824999</v>
      </c>
      <c r="AT1680" s="99">
        <v>0</v>
      </c>
      <c r="AU1680" s="99">
        <v>0</v>
      </c>
      <c r="AV1680" s="99">
        <v>290241.839504242</v>
      </c>
      <c r="AW1680" s="99">
        <v>0</v>
      </c>
      <c r="AX1680" s="99">
        <v>446805.63077545201</v>
      </c>
      <c r="AY1680" s="99">
        <v>117903.756092072</v>
      </c>
      <c r="AZ1680" s="99">
        <v>28395.236407995199</v>
      </c>
      <c r="BA1680" s="99">
        <v>0</v>
      </c>
      <c r="BB1680" s="99">
        <v>632372.25906372105</v>
      </c>
      <c r="BC1680" s="99">
        <v>258022.20112800601</v>
      </c>
      <c r="BD1680" s="99">
        <v>0</v>
      </c>
      <c r="BE1680" s="99">
        <v>16856.855027914</v>
      </c>
      <c r="BF1680" s="99">
        <v>0</v>
      </c>
      <c r="BG1680" s="99">
        <v>279223.78352737398</v>
      </c>
      <c r="BH1680" s="99">
        <v>131765.88096809399</v>
      </c>
      <c r="BI1680" s="99">
        <v>0</v>
      </c>
      <c r="BJ1680" s="99">
        <v>103171.316601753</v>
      </c>
      <c r="BK1680" s="99">
        <v>2724.0270061492902</v>
      </c>
      <c r="BL1680" s="99">
        <v>0</v>
      </c>
      <c r="BM1680" s="99">
        <v>0</v>
      </c>
      <c r="BN1680" s="99">
        <v>0</v>
      </c>
      <c r="BO1680" s="99">
        <v>0</v>
      </c>
      <c r="BP1680" s="99">
        <v>0</v>
      </c>
      <c r="BQ1680" s="99">
        <v>0</v>
      </c>
      <c r="BR1680" s="99">
        <v>15787.1483150721</v>
      </c>
      <c r="BS1680" s="99">
        <v>19275.208016157201</v>
      </c>
      <c r="BT1680" s="99">
        <v>0</v>
      </c>
      <c r="BU1680" s="99">
        <v>111477.737401009</v>
      </c>
      <c r="BV1680" s="99">
        <v>86595.893795967102</v>
      </c>
      <c r="BW1680" s="99">
        <v>0</v>
      </c>
      <c r="BX1680" s="99">
        <v>2751.4810576438899</v>
      </c>
      <c r="BY1680" s="99">
        <v>0</v>
      </c>
      <c r="BZ1680" s="99">
        <v>0</v>
      </c>
      <c r="CA1680" s="99">
        <v>1924.0223015695799</v>
      </c>
      <c r="CB1680" s="99">
        <v>178152.47232818601</v>
      </c>
      <c r="CC1680" s="99">
        <v>1544625.3714447001</v>
      </c>
      <c r="CD1680" s="99">
        <v>232515.79784583999</v>
      </c>
      <c r="CE1680" s="99">
        <v>17.5625729667954</v>
      </c>
      <c r="CF1680" s="99">
        <v>3203.3186388611798</v>
      </c>
      <c r="CG1680" s="99">
        <v>25931.006724834398</v>
      </c>
      <c r="CH1680" s="99">
        <v>0</v>
      </c>
      <c r="CI1680" s="99">
        <v>1975.3656223118301</v>
      </c>
      <c r="CJ1680" s="99">
        <v>181615.11090469401</v>
      </c>
      <c r="CK1680" s="99">
        <v>1582171.9645843499</v>
      </c>
      <c r="CL1680" s="99">
        <v>237843.53392600999</v>
      </c>
      <c r="CM1680" s="166">
        <v>2132.97742858529</v>
      </c>
      <c r="CN1680" s="166">
        <v>239119.12941932699</v>
      </c>
      <c r="CO1680" s="166">
        <v>1834989.9666595501</v>
      </c>
      <c r="CP1680" s="99">
        <v>237843.53392600999</v>
      </c>
      <c r="CQ1680" s="99">
        <v>0</v>
      </c>
      <c r="CR1680" s="99">
        <v>0</v>
      </c>
      <c r="CS1680" s="99">
        <v>0</v>
      </c>
      <c r="CT1680" s="99">
        <v>0</v>
      </c>
      <c r="CU1680" s="98">
        <v>1347.4745192559999</v>
      </c>
      <c r="CV1680" s="98">
        <v>223.80933315300001</v>
      </c>
      <c r="CW1680" s="98">
        <v>181355.79096704719</v>
      </c>
      <c r="CX1680" s="98">
        <v>1570556.3781695345</v>
      </c>
    </row>
    <row r="1681" spans="1:102" x14ac:dyDescent="0.2">
      <c r="A1681" s="98" t="s">
        <v>78</v>
      </c>
      <c r="B1681" s="100">
        <v>43435</v>
      </c>
      <c r="C1681" s="99">
        <v>401.616807952523</v>
      </c>
      <c r="D1681" s="99">
        <v>0</v>
      </c>
      <c r="E1681" s="99">
        <v>342.97747386246903</v>
      </c>
      <c r="F1681" s="99">
        <v>2.0892034069984202</v>
      </c>
      <c r="G1681" s="99">
        <v>10.324824157985899</v>
      </c>
      <c r="H1681" s="99">
        <v>0</v>
      </c>
      <c r="I1681" s="99">
        <v>0</v>
      </c>
      <c r="J1681" s="99">
        <v>184.96022122353301</v>
      </c>
      <c r="K1681" s="99">
        <v>0</v>
      </c>
      <c r="L1681" s="99">
        <v>0</v>
      </c>
      <c r="M1681" s="99">
        <v>45.5485594188794</v>
      </c>
      <c r="N1681" s="99">
        <v>23.1635854737833</v>
      </c>
      <c r="O1681" s="99">
        <v>0</v>
      </c>
      <c r="P1681" s="99">
        <v>0</v>
      </c>
      <c r="Q1681" s="99">
        <v>51.206116866785997</v>
      </c>
      <c r="R1681" s="99">
        <v>0</v>
      </c>
      <c r="S1681" s="99">
        <v>0</v>
      </c>
      <c r="T1681" s="99">
        <v>0</v>
      </c>
      <c r="U1681" s="99">
        <v>185.768339464441</v>
      </c>
      <c r="V1681" s="99">
        <v>71395.290987968401</v>
      </c>
      <c r="W1681" s="99">
        <v>0</v>
      </c>
      <c r="X1681" s="99">
        <v>45474.474044322997</v>
      </c>
      <c r="Y1681" s="99">
        <v>1200.21341846883</v>
      </c>
      <c r="Z1681" s="99">
        <v>2447.7402383983099</v>
      </c>
      <c r="AA1681" s="99">
        <v>0</v>
      </c>
      <c r="AB1681" s="99">
        <v>0</v>
      </c>
      <c r="AC1681" s="99">
        <v>62434.020955562599</v>
      </c>
      <c r="AD1681" s="99">
        <v>0</v>
      </c>
      <c r="AE1681" s="99">
        <v>0</v>
      </c>
      <c r="AF1681" s="99">
        <v>11562.043480873101</v>
      </c>
      <c r="AG1681" s="99">
        <v>3320.5083089172799</v>
      </c>
      <c r="AH1681" s="99">
        <v>0</v>
      </c>
      <c r="AI1681" s="99">
        <v>0</v>
      </c>
      <c r="AJ1681" s="99">
        <v>16336.024240613</v>
      </c>
      <c r="AK1681" s="99">
        <v>0</v>
      </c>
      <c r="AL1681" s="99">
        <v>0</v>
      </c>
      <c r="AM1681" s="99">
        <v>0</v>
      </c>
      <c r="AN1681" s="99">
        <v>62998.169677734397</v>
      </c>
      <c r="AO1681" s="99">
        <v>682959.56210327102</v>
      </c>
      <c r="AP1681" s="99">
        <v>0</v>
      </c>
      <c r="AQ1681" s="99">
        <v>396828.565727234</v>
      </c>
      <c r="AR1681" s="99">
        <v>14191.2543308735</v>
      </c>
      <c r="AS1681" s="99">
        <v>19646.430209398299</v>
      </c>
      <c r="AT1681" s="99">
        <v>0</v>
      </c>
      <c r="AU1681" s="99">
        <v>0</v>
      </c>
      <c r="AV1681" s="99">
        <v>284748.76289367699</v>
      </c>
      <c r="AW1681" s="99">
        <v>0</v>
      </c>
      <c r="AX1681" s="99">
        <v>0</v>
      </c>
      <c r="AY1681" s="99">
        <v>128545.313103676</v>
      </c>
      <c r="AZ1681" s="99">
        <v>28054.031871318799</v>
      </c>
      <c r="BA1681" s="99">
        <v>0</v>
      </c>
      <c r="BB1681" s="99">
        <v>0</v>
      </c>
      <c r="BC1681" s="99">
        <v>148084.78637695301</v>
      </c>
      <c r="BD1681" s="99">
        <v>0</v>
      </c>
      <c r="BE1681" s="99">
        <v>0</v>
      </c>
      <c r="BF1681" s="99">
        <v>0</v>
      </c>
      <c r="BG1681" s="99">
        <v>283057.97066879302</v>
      </c>
      <c r="BH1681" s="99">
        <v>134287.10061836199</v>
      </c>
      <c r="BI1681" s="99">
        <v>0</v>
      </c>
      <c r="BJ1681" s="99">
        <v>79044.798446655303</v>
      </c>
      <c r="BK1681" s="99">
        <v>2863.3188118338599</v>
      </c>
      <c r="BL1681" s="99">
        <v>0</v>
      </c>
      <c r="BM1681" s="99">
        <v>0</v>
      </c>
      <c r="BN1681" s="99">
        <v>0</v>
      </c>
      <c r="BO1681" s="99">
        <v>0</v>
      </c>
      <c r="BP1681" s="99">
        <v>0</v>
      </c>
      <c r="BQ1681" s="99">
        <v>0</v>
      </c>
      <c r="BR1681" s="99">
        <v>18365.639116764101</v>
      </c>
      <c r="BS1681" s="99">
        <v>21981.690133571599</v>
      </c>
      <c r="BT1681" s="99">
        <v>0</v>
      </c>
      <c r="BU1681" s="99">
        <v>0</v>
      </c>
      <c r="BV1681" s="99">
        <v>51230.614603519403</v>
      </c>
      <c r="BW1681" s="99">
        <v>0</v>
      </c>
      <c r="BX1681" s="99">
        <v>0</v>
      </c>
      <c r="BY1681" s="99">
        <v>0</v>
      </c>
      <c r="BZ1681" s="99">
        <v>0</v>
      </c>
      <c r="CA1681" s="99">
        <v>741.00759818404902</v>
      </c>
      <c r="CB1681" s="99">
        <v>116153.145020485</v>
      </c>
      <c r="CC1681" s="99">
        <v>1070679.7003478999</v>
      </c>
      <c r="CD1681" s="99">
        <v>215648.190065384</v>
      </c>
      <c r="CE1681" s="99">
        <v>10.314515424892299</v>
      </c>
      <c r="CF1681" s="99">
        <v>2399.9083950221502</v>
      </c>
      <c r="CG1681" s="99">
        <v>19352.5424559116</v>
      </c>
      <c r="CH1681" s="99">
        <v>0</v>
      </c>
      <c r="CI1681" s="99">
        <v>736.12119838595402</v>
      </c>
      <c r="CJ1681" s="99">
        <v>118555.11035156299</v>
      </c>
      <c r="CK1681" s="99">
        <v>1092059.50640869</v>
      </c>
      <c r="CL1681" s="99">
        <v>217979.05001068101</v>
      </c>
      <c r="CM1681" s="166">
        <v>950.94647087156795</v>
      </c>
      <c r="CN1681" s="166">
        <v>182645.535596848</v>
      </c>
      <c r="CO1681" s="166">
        <v>1376050.71115112</v>
      </c>
      <c r="CP1681" s="99">
        <v>217979.05001068101</v>
      </c>
      <c r="CQ1681" s="99">
        <v>0</v>
      </c>
      <c r="CR1681" s="99">
        <v>0</v>
      </c>
      <c r="CS1681" s="99">
        <v>0</v>
      </c>
      <c r="CT1681" s="99">
        <v>0</v>
      </c>
      <c r="CU1681" s="98">
        <v>340.79041299199997</v>
      </c>
      <c r="CV1681" s="98">
        <v>200.65557347999999</v>
      </c>
      <c r="CW1681" s="98">
        <v>118553.05341550715</v>
      </c>
      <c r="CX1681" s="98">
        <v>1090032.2428038116</v>
      </c>
    </row>
    <row r="1682" spans="1:102" x14ac:dyDescent="0.2">
      <c r="A1682" s="98" t="s">
        <v>182</v>
      </c>
      <c r="B1682" s="100">
        <v>38047</v>
      </c>
      <c r="C1682" s="99">
        <v>0</v>
      </c>
      <c r="D1682" s="99">
        <v>1945.82633975148</v>
      </c>
      <c r="E1682" s="99">
        <v>7893.2383413910902</v>
      </c>
      <c r="F1682" s="99">
        <v>10.0966219599359</v>
      </c>
      <c r="G1682" s="99">
        <v>0.99258040799759295</v>
      </c>
      <c r="H1682" s="99">
        <v>0</v>
      </c>
      <c r="I1682" s="99">
        <v>0</v>
      </c>
      <c r="J1682" s="99">
        <v>0</v>
      </c>
      <c r="K1682" s="99">
        <v>0</v>
      </c>
      <c r="L1682" s="99">
        <v>1408.5422562062699</v>
      </c>
      <c r="M1682" s="99">
        <v>377.89827927201998</v>
      </c>
      <c r="N1682" s="99">
        <v>5088.7280101776096</v>
      </c>
      <c r="O1682" s="99">
        <v>0</v>
      </c>
      <c r="P1682" s="99">
        <v>0</v>
      </c>
      <c r="Q1682" s="99">
        <v>2584.0068572759601</v>
      </c>
      <c r="R1682" s="99">
        <v>0</v>
      </c>
      <c r="S1682" s="99">
        <v>0</v>
      </c>
      <c r="T1682" s="99">
        <v>53.056948317680501</v>
      </c>
      <c r="U1682" s="99">
        <v>558.12389405816805</v>
      </c>
      <c r="V1682" s="99">
        <v>0</v>
      </c>
      <c r="W1682" s="99">
        <v>243181.93615150501</v>
      </c>
      <c r="X1682" s="99">
        <v>1245274.1079254199</v>
      </c>
      <c r="Y1682" s="99">
        <v>832.344376035035</v>
      </c>
      <c r="Z1682" s="99">
        <v>24.4860980608501</v>
      </c>
      <c r="AA1682" s="99">
        <v>0</v>
      </c>
      <c r="AB1682" s="99">
        <v>0</v>
      </c>
      <c r="AC1682" s="99">
        <v>0</v>
      </c>
      <c r="AD1682" s="99">
        <v>0</v>
      </c>
      <c r="AE1682" s="99">
        <v>177046.64539909401</v>
      </c>
      <c r="AF1682" s="99">
        <v>48992.386313438401</v>
      </c>
      <c r="AG1682" s="99">
        <v>790875.69184112502</v>
      </c>
      <c r="AH1682" s="99">
        <v>0</v>
      </c>
      <c r="AI1682" s="99">
        <v>0</v>
      </c>
      <c r="AJ1682" s="99">
        <v>449330.420570374</v>
      </c>
      <c r="AK1682" s="99">
        <v>0</v>
      </c>
      <c r="AL1682" s="99">
        <v>0</v>
      </c>
      <c r="AM1682" s="99">
        <v>10987.381779670701</v>
      </c>
      <c r="AN1682" s="99">
        <v>226212.11992645299</v>
      </c>
      <c r="AO1682" s="99">
        <v>0</v>
      </c>
      <c r="AP1682" s="99">
        <v>1530544.2294769301</v>
      </c>
      <c r="AQ1682" s="99">
        <v>7435876.8271484403</v>
      </c>
      <c r="AR1682" s="99">
        <v>5821.0258443951598</v>
      </c>
      <c r="AS1682" s="99">
        <v>176.832659428939</v>
      </c>
      <c r="AT1682" s="99">
        <v>0</v>
      </c>
      <c r="AU1682" s="99">
        <v>0</v>
      </c>
      <c r="AV1682" s="99">
        <v>0</v>
      </c>
      <c r="AW1682" s="99">
        <v>0</v>
      </c>
      <c r="AX1682" s="99">
        <v>1120746.43093872</v>
      </c>
      <c r="AY1682" s="99">
        <v>295992.38071060198</v>
      </c>
      <c r="AZ1682" s="99">
        <v>4714768.3173828097</v>
      </c>
      <c r="BA1682" s="99">
        <v>0</v>
      </c>
      <c r="BB1682" s="99">
        <v>0</v>
      </c>
      <c r="BC1682" s="99">
        <v>2647259.5286865202</v>
      </c>
      <c r="BD1682" s="99">
        <v>0</v>
      </c>
      <c r="BE1682" s="99">
        <v>0</v>
      </c>
      <c r="BF1682" s="99">
        <v>64135.544614314997</v>
      </c>
      <c r="BG1682" s="99">
        <v>521517.48864364601</v>
      </c>
      <c r="BH1682" s="99">
        <v>0</v>
      </c>
      <c r="BI1682" s="99">
        <v>85672.327528953596</v>
      </c>
      <c r="BJ1682" s="99">
        <v>2971777.21875</v>
      </c>
      <c r="BK1682" s="99">
        <v>1865.76526589692</v>
      </c>
      <c r="BL1682" s="99">
        <v>20.219319700961901</v>
      </c>
      <c r="BM1682" s="99">
        <v>0</v>
      </c>
      <c r="BN1682" s="99">
        <v>0</v>
      </c>
      <c r="BO1682" s="99">
        <v>0</v>
      </c>
      <c r="BP1682" s="99">
        <v>0</v>
      </c>
      <c r="BQ1682" s="99">
        <v>0</v>
      </c>
      <c r="BR1682" s="99">
        <v>86129.888002395601</v>
      </c>
      <c r="BS1682" s="99">
        <v>1959035.50419617</v>
      </c>
      <c r="BT1682" s="99">
        <v>0</v>
      </c>
      <c r="BU1682" s="99">
        <v>0</v>
      </c>
      <c r="BV1682" s="99">
        <v>1058990.64910889</v>
      </c>
      <c r="BW1682" s="99">
        <v>0</v>
      </c>
      <c r="BX1682" s="99">
        <v>0</v>
      </c>
      <c r="BY1682" s="99">
        <v>0</v>
      </c>
      <c r="BZ1682" s="99">
        <v>0</v>
      </c>
      <c r="CA1682" s="99">
        <v>9851.6975879669208</v>
      </c>
      <c r="CB1682" s="99">
        <v>1490590.84706116</v>
      </c>
      <c r="CC1682" s="99">
        <v>8954454.8641357403</v>
      </c>
      <c r="CD1682" s="99">
        <v>2995336.6983337398</v>
      </c>
      <c r="CE1682" s="99">
        <v>54.370735150761902</v>
      </c>
      <c r="CF1682" s="99">
        <v>11375.4242089987</v>
      </c>
      <c r="CG1682" s="99">
        <v>67133.445551872297</v>
      </c>
      <c r="CH1682" s="99">
        <v>20.170577256940302</v>
      </c>
      <c r="CI1682" s="99">
        <v>9862.0860068798102</v>
      </c>
      <c r="CJ1682" s="99">
        <v>1500708.3198547401</v>
      </c>
      <c r="CK1682" s="99">
        <v>9018732.8421630897</v>
      </c>
      <c r="CL1682" s="99">
        <v>3106933.0556030301</v>
      </c>
      <c r="CM1682" s="166">
        <v>10470.253464818001</v>
      </c>
      <c r="CN1682" s="166">
        <v>1708162.9737091099</v>
      </c>
      <c r="CO1682" s="166">
        <v>9515438.0642089806</v>
      </c>
      <c r="CP1682" s="99">
        <v>3106933.0556030301</v>
      </c>
      <c r="CQ1682" s="99">
        <v>0.971114500993281</v>
      </c>
      <c r="CR1682" s="99">
        <v>25.0843114629388</v>
      </c>
      <c r="CS1682" s="99">
        <v>173.71828297898199</v>
      </c>
      <c r="CT1682" s="99">
        <v>20.431954574771201</v>
      </c>
      <c r="CU1682" s="98">
        <v>8448.777142166</v>
      </c>
      <c r="CV1682" s="98">
        <v>1.006518765</v>
      </c>
      <c r="CW1682" s="98">
        <v>1501966.2712701587</v>
      </c>
      <c r="CX1682" s="98">
        <v>9021588.3096876126</v>
      </c>
    </row>
    <row r="1683" spans="1:102" x14ac:dyDescent="0.2">
      <c r="A1683" s="98" t="s">
        <v>182</v>
      </c>
      <c r="B1683" s="100">
        <v>38139</v>
      </c>
      <c r="C1683" s="99">
        <v>0</v>
      </c>
      <c r="D1683" s="99">
        <v>2019.94740559161</v>
      </c>
      <c r="E1683" s="99">
        <v>8248.5066033601797</v>
      </c>
      <c r="F1683" s="99">
        <v>8.6984152959193999</v>
      </c>
      <c r="G1683" s="99">
        <v>4.1344061839627102</v>
      </c>
      <c r="H1683" s="99">
        <v>0</v>
      </c>
      <c r="I1683" s="99">
        <v>0</v>
      </c>
      <c r="J1683" s="99">
        <v>0</v>
      </c>
      <c r="K1683" s="99">
        <v>0</v>
      </c>
      <c r="L1683" s="99">
        <v>1978.8721481114601</v>
      </c>
      <c r="M1683" s="99">
        <v>353.52215293794899</v>
      </c>
      <c r="N1683" s="99">
        <v>5545.4786247611</v>
      </c>
      <c r="O1683" s="99">
        <v>0</v>
      </c>
      <c r="P1683" s="99">
        <v>0</v>
      </c>
      <c r="Q1683" s="99">
        <v>2628.0291022658298</v>
      </c>
      <c r="R1683" s="99">
        <v>0</v>
      </c>
      <c r="S1683" s="99">
        <v>0</v>
      </c>
      <c r="T1683" s="99">
        <v>47.707136391662097</v>
      </c>
      <c r="U1683" s="99">
        <v>578.24543283134699</v>
      </c>
      <c r="V1683" s="99">
        <v>0</v>
      </c>
      <c r="W1683" s="99">
        <v>240477.560886383</v>
      </c>
      <c r="X1683" s="99">
        <v>1264290.06051636</v>
      </c>
      <c r="Y1683" s="99">
        <v>828.40886167436804</v>
      </c>
      <c r="Z1683" s="99">
        <v>297.40350379794802</v>
      </c>
      <c r="AA1683" s="99">
        <v>0</v>
      </c>
      <c r="AB1683" s="99">
        <v>0</v>
      </c>
      <c r="AC1683" s="99">
        <v>0</v>
      </c>
      <c r="AD1683" s="99">
        <v>0</v>
      </c>
      <c r="AE1683" s="99">
        <v>208510.09577560399</v>
      </c>
      <c r="AF1683" s="99">
        <v>46102.283728599497</v>
      </c>
      <c r="AG1683" s="99">
        <v>816099.22797393799</v>
      </c>
      <c r="AH1683" s="99">
        <v>0</v>
      </c>
      <c r="AI1683" s="99">
        <v>0</v>
      </c>
      <c r="AJ1683" s="99">
        <v>460002.84341430699</v>
      </c>
      <c r="AK1683" s="99">
        <v>0</v>
      </c>
      <c r="AL1683" s="99">
        <v>0</v>
      </c>
      <c r="AM1683" s="99">
        <v>10855.8527451754</v>
      </c>
      <c r="AN1683" s="99">
        <v>228449.10064697301</v>
      </c>
      <c r="AO1683" s="99">
        <v>0</v>
      </c>
      <c r="AP1683" s="99">
        <v>1540967.97825623</v>
      </c>
      <c r="AQ1683" s="99">
        <v>7606025.3696899395</v>
      </c>
      <c r="AR1683" s="99">
        <v>6215.9907963872001</v>
      </c>
      <c r="AS1683" s="99">
        <v>1867.6507423073101</v>
      </c>
      <c r="AT1683" s="99">
        <v>0</v>
      </c>
      <c r="AU1683" s="99">
        <v>0</v>
      </c>
      <c r="AV1683" s="99">
        <v>0</v>
      </c>
      <c r="AW1683" s="99">
        <v>0</v>
      </c>
      <c r="AX1683" s="99">
        <v>1317929.5622558601</v>
      </c>
      <c r="AY1683" s="99">
        <v>277306.12385940598</v>
      </c>
      <c r="AZ1683" s="99">
        <v>4949834.5144042997</v>
      </c>
      <c r="BA1683" s="99">
        <v>0</v>
      </c>
      <c r="BB1683" s="99">
        <v>0</v>
      </c>
      <c r="BC1683" s="99">
        <v>2739623.42401123</v>
      </c>
      <c r="BD1683" s="99">
        <v>0</v>
      </c>
      <c r="BE1683" s="99">
        <v>0</v>
      </c>
      <c r="BF1683" s="99">
        <v>64933.797861576102</v>
      </c>
      <c r="BG1683" s="99">
        <v>533501.18752288795</v>
      </c>
      <c r="BH1683" s="99">
        <v>0</v>
      </c>
      <c r="BI1683" s="99">
        <v>94660.746731758103</v>
      </c>
      <c r="BJ1683" s="99">
        <v>3216036.4814758301</v>
      </c>
      <c r="BK1683" s="99">
        <v>1753.9072964340401</v>
      </c>
      <c r="BL1683" s="99">
        <v>304.527639366686</v>
      </c>
      <c r="BM1683" s="99">
        <v>0</v>
      </c>
      <c r="BN1683" s="99">
        <v>0</v>
      </c>
      <c r="BO1683" s="99">
        <v>0</v>
      </c>
      <c r="BP1683" s="99">
        <v>0</v>
      </c>
      <c r="BQ1683" s="99">
        <v>0</v>
      </c>
      <c r="BR1683" s="99">
        <v>80120.522786140398</v>
      </c>
      <c r="BS1683" s="99">
        <v>2196429.6056823698</v>
      </c>
      <c r="BT1683" s="99">
        <v>0</v>
      </c>
      <c r="BU1683" s="99">
        <v>0</v>
      </c>
      <c r="BV1683" s="99">
        <v>1066245.4752044701</v>
      </c>
      <c r="BW1683" s="99">
        <v>0</v>
      </c>
      <c r="BX1683" s="99">
        <v>0</v>
      </c>
      <c r="BY1683" s="99">
        <v>0</v>
      </c>
      <c r="BZ1683" s="99">
        <v>0</v>
      </c>
      <c r="CA1683" s="99">
        <v>10262.4769815207</v>
      </c>
      <c r="CB1683" s="99">
        <v>1486256.1256408701</v>
      </c>
      <c r="CC1683" s="99">
        <v>9197560.6940918006</v>
      </c>
      <c r="CD1683" s="99">
        <v>3389727.9484558101</v>
      </c>
      <c r="CE1683" s="99">
        <v>53.265890528913602</v>
      </c>
      <c r="CF1683" s="99">
        <v>10941.8801426888</v>
      </c>
      <c r="CG1683" s="99">
        <v>64900.873436927803</v>
      </c>
      <c r="CH1683" s="99">
        <v>304.40760941803501</v>
      </c>
      <c r="CI1683" s="99">
        <v>10345.861969471</v>
      </c>
      <c r="CJ1683" s="99">
        <v>1498280.3269042999</v>
      </c>
      <c r="CK1683" s="99">
        <v>9261761.33349609</v>
      </c>
      <c r="CL1683" s="99">
        <v>3342502.0244445801</v>
      </c>
      <c r="CM1683" s="166">
        <v>10902.2554217577</v>
      </c>
      <c r="CN1683" s="166">
        <v>1719345.2592315699</v>
      </c>
      <c r="CO1683" s="166">
        <v>9765290.9791259803</v>
      </c>
      <c r="CP1683" s="99">
        <v>3342502.0244445801</v>
      </c>
      <c r="CQ1683" s="99">
        <v>3.9951060779858398</v>
      </c>
      <c r="CR1683" s="99">
        <v>303.43663601577299</v>
      </c>
      <c r="CS1683" s="99">
        <v>1830.66360546649</v>
      </c>
      <c r="CT1683" s="99">
        <v>336.12967682629801</v>
      </c>
      <c r="CU1683" s="98">
        <v>8873.1261355370007</v>
      </c>
      <c r="CV1683" s="98">
        <v>37.867295198999997</v>
      </c>
      <c r="CW1683" s="98">
        <v>1497198.0057835588</v>
      </c>
      <c r="CX1683" s="98">
        <v>9262461.5675287284</v>
      </c>
    </row>
    <row r="1684" spans="1:102" x14ac:dyDescent="0.2">
      <c r="A1684" s="98" t="s">
        <v>182</v>
      </c>
      <c r="B1684" s="100">
        <v>38231</v>
      </c>
      <c r="C1684" s="99">
        <v>0</v>
      </c>
      <c r="D1684" s="99">
        <v>2153.2943291664101</v>
      </c>
      <c r="E1684" s="99">
        <v>8449.2799184322394</v>
      </c>
      <c r="F1684" s="99">
        <v>11.8188014469342</v>
      </c>
      <c r="G1684" s="99">
        <v>8.5290543138980901</v>
      </c>
      <c r="H1684" s="99">
        <v>0</v>
      </c>
      <c r="I1684" s="99">
        <v>0</v>
      </c>
      <c r="J1684" s="99">
        <v>0</v>
      </c>
      <c r="K1684" s="99">
        <v>0</v>
      </c>
      <c r="L1684" s="99">
        <v>2354.1846583485599</v>
      </c>
      <c r="M1684" s="99">
        <v>286.09622349590097</v>
      </c>
      <c r="N1684" s="99">
        <v>5830.2284710407303</v>
      </c>
      <c r="O1684" s="99">
        <v>0</v>
      </c>
      <c r="P1684" s="99">
        <v>0</v>
      </c>
      <c r="Q1684" s="99">
        <v>2636.3613553047198</v>
      </c>
      <c r="R1684" s="99">
        <v>0</v>
      </c>
      <c r="S1684" s="99">
        <v>0</v>
      </c>
      <c r="T1684" s="99">
        <v>48.7984106340446</v>
      </c>
      <c r="U1684" s="99">
        <v>592.44180542230595</v>
      </c>
      <c r="V1684" s="99">
        <v>0</v>
      </c>
      <c r="W1684" s="99">
        <v>260045.01026916501</v>
      </c>
      <c r="X1684" s="99">
        <v>1282309.3136596701</v>
      </c>
      <c r="Y1684" s="99">
        <v>1069.5153210163101</v>
      </c>
      <c r="Z1684" s="99">
        <v>1890.46308869123</v>
      </c>
      <c r="AA1684" s="99">
        <v>0</v>
      </c>
      <c r="AB1684" s="99">
        <v>0</v>
      </c>
      <c r="AC1684" s="99">
        <v>0</v>
      </c>
      <c r="AD1684" s="99">
        <v>0</v>
      </c>
      <c r="AE1684" s="99">
        <v>213961.17377662699</v>
      </c>
      <c r="AF1684" s="99">
        <v>35395.233819007903</v>
      </c>
      <c r="AG1684" s="99">
        <v>853642.10784149205</v>
      </c>
      <c r="AH1684" s="99">
        <v>0</v>
      </c>
      <c r="AI1684" s="99">
        <v>0</v>
      </c>
      <c r="AJ1684" s="99">
        <v>454988.93470382702</v>
      </c>
      <c r="AK1684" s="99">
        <v>0</v>
      </c>
      <c r="AL1684" s="99">
        <v>0</v>
      </c>
      <c r="AM1684" s="99">
        <v>12017.7213302851</v>
      </c>
      <c r="AN1684" s="99">
        <v>222861.239099503</v>
      </c>
      <c r="AO1684" s="99">
        <v>0</v>
      </c>
      <c r="AP1684" s="99">
        <v>1638257.3360290499</v>
      </c>
      <c r="AQ1684" s="99">
        <v>7874513.5870971698</v>
      </c>
      <c r="AR1684" s="99">
        <v>7522.3533287048303</v>
      </c>
      <c r="AS1684" s="99">
        <v>12931.768107652701</v>
      </c>
      <c r="AT1684" s="99">
        <v>0</v>
      </c>
      <c r="AU1684" s="99">
        <v>0</v>
      </c>
      <c r="AV1684" s="99">
        <v>0</v>
      </c>
      <c r="AW1684" s="99">
        <v>0</v>
      </c>
      <c r="AX1684" s="99">
        <v>1384183.90248108</v>
      </c>
      <c r="AY1684" s="99">
        <v>218663.13328933701</v>
      </c>
      <c r="AZ1684" s="99">
        <v>5276940.7708129901</v>
      </c>
      <c r="BA1684" s="99">
        <v>0</v>
      </c>
      <c r="BB1684" s="99">
        <v>0</v>
      </c>
      <c r="BC1684" s="99">
        <v>2803623.8556823698</v>
      </c>
      <c r="BD1684" s="99">
        <v>0</v>
      </c>
      <c r="BE1684" s="99">
        <v>0</v>
      </c>
      <c r="BF1684" s="99">
        <v>72188.814019203201</v>
      </c>
      <c r="BG1684" s="99">
        <v>529494.54144287098</v>
      </c>
      <c r="BH1684" s="99">
        <v>0</v>
      </c>
      <c r="BI1684" s="99">
        <v>115346.572160721</v>
      </c>
      <c r="BJ1684" s="99">
        <v>3309158.1250305199</v>
      </c>
      <c r="BK1684" s="99">
        <v>1765.62906421721</v>
      </c>
      <c r="BL1684" s="99">
        <v>2174.0392658114401</v>
      </c>
      <c r="BM1684" s="99">
        <v>0</v>
      </c>
      <c r="BN1684" s="99">
        <v>0</v>
      </c>
      <c r="BO1684" s="99">
        <v>0</v>
      </c>
      <c r="BP1684" s="99">
        <v>0</v>
      </c>
      <c r="BQ1684" s="99">
        <v>0</v>
      </c>
      <c r="BR1684" s="99">
        <v>64542.339283943198</v>
      </c>
      <c r="BS1684" s="99">
        <v>2255488.3347473098</v>
      </c>
      <c r="BT1684" s="99">
        <v>0</v>
      </c>
      <c r="BU1684" s="99">
        <v>0</v>
      </c>
      <c r="BV1684" s="99">
        <v>1104195.6117553699</v>
      </c>
      <c r="BW1684" s="99">
        <v>0</v>
      </c>
      <c r="BX1684" s="99">
        <v>0</v>
      </c>
      <c r="BY1684" s="99">
        <v>0</v>
      </c>
      <c r="BZ1684" s="99">
        <v>0</v>
      </c>
      <c r="CA1684" s="99">
        <v>10592.067791461899</v>
      </c>
      <c r="CB1684" s="99">
        <v>1499491.4778442399</v>
      </c>
      <c r="CC1684" s="99">
        <v>9553346.5959472694</v>
      </c>
      <c r="CD1684" s="99">
        <v>3462049.5260925302</v>
      </c>
      <c r="CE1684" s="99">
        <v>53.404644608963302</v>
      </c>
      <c r="CF1684" s="99">
        <v>13684.1912491322</v>
      </c>
      <c r="CG1684" s="99">
        <v>84314.889095306396</v>
      </c>
      <c r="CH1684" s="99">
        <v>2177.0419086813899</v>
      </c>
      <c r="CI1684" s="99">
        <v>10651.6424872875</v>
      </c>
      <c r="CJ1684" s="99">
        <v>1512151.0045471201</v>
      </c>
      <c r="CK1684" s="99">
        <v>9637585.0517578106</v>
      </c>
      <c r="CL1684" s="99">
        <v>3434279.1626892099</v>
      </c>
      <c r="CM1684" s="166">
        <v>11210.0499532223</v>
      </c>
      <c r="CN1684" s="166">
        <v>1754768.59095764</v>
      </c>
      <c r="CO1684" s="166">
        <v>10188157.2259521</v>
      </c>
      <c r="CP1684" s="99">
        <v>3434279.1626892099</v>
      </c>
      <c r="CQ1684" s="99">
        <v>7.8268870569882001</v>
      </c>
      <c r="CR1684" s="99">
        <v>1620.0022400021601</v>
      </c>
      <c r="CS1684" s="99">
        <v>11620.7869337797</v>
      </c>
      <c r="CT1684" s="99">
        <v>1984.86182297766</v>
      </c>
      <c r="CU1684" s="98">
        <v>8997.5856821119996</v>
      </c>
      <c r="CV1684" s="98">
        <v>116.115753875</v>
      </c>
      <c r="CW1684" s="98">
        <v>1513175.6690933721</v>
      </c>
      <c r="CX1684" s="98">
        <v>9637661.4850425757</v>
      </c>
    </row>
    <row r="1685" spans="1:102" x14ac:dyDescent="0.2">
      <c r="A1685" s="98" t="s">
        <v>182</v>
      </c>
      <c r="B1685" s="100">
        <v>38322</v>
      </c>
      <c r="C1685" s="99">
        <v>0</v>
      </c>
      <c r="D1685" s="99">
        <v>2122.3755688369301</v>
      </c>
      <c r="E1685" s="99">
        <v>8377.2676490545291</v>
      </c>
      <c r="F1685" s="99">
        <v>10.856756830937201</v>
      </c>
      <c r="G1685" s="99">
        <v>13.411071096896199</v>
      </c>
      <c r="H1685" s="99">
        <v>0</v>
      </c>
      <c r="I1685" s="99">
        <v>0</v>
      </c>
      <c r="J1685" s="99">
        <v>0</v>
      </c>
      <c r="K1685" s="99">
        <v>0</v>
      </c>
      <c r="L1685" s="99">
        <v>1717.09051683545</v>
      </c>
      <c r="M1685" s="99">
        <v>286.074449334294</v>
      </c>
      <c r="N1685" s="99">
        <v>5773.5741119384802</v>
      </c>
      <c r="O1685" s="99">
        <v>0</v>
      </c>
      <c r="P1685" s="99">
        <v>0</v>
      </c>
      <c r="Q1685" s="99">
        <v>2597.0161666274098</v>
      </c>
      <c r="R1685" s="99">
        <v>0</v>
      </c>
      <c r="S1685" s="99">
        <v>0</v>
      </c>
      <c r="T1685" s="99">
        <v>41.293526679277399</v>
      </c>
      <c r="U1685" s="99">
        <v>606.71112906187795</v>
      </c>
      <c r="V1685" s="99">
        <v>0</v>
      </c>
      <c r="W1685" s="99">
        <v>264280.05707168602</v>
      </c>
      <c r="X1685" s="99">
        <v>1245080.30055237</v>
      </c>
      <c r="Y1685" s="99">
        <v>886.64032229781196</v>
      </c>
      <c r="Z1685" s="99">
        <v>3339.7857573628398</v>
      </c>
      <c r="AA1685" s="99">
        <v>0</v>
      </c>
      <c r="AB1685" s="99">
        <v>0</v>
      </c>
      <c r="AC1685" s="99">
        <v>0</v>
      </c>
      <c r="AD1685" s="99">
        <v>0</v>
      </c>
      <c r="AE1685" s="99">
        <v>192047.71980094901</v>
      </c>
      <c r="AF1685" s="99">
        <v>35016.756680488601</v>
      </c>
      <c r="AG1685" s="99">
        <v>819142.43950653099</v>
      </c>
      <c r="AH1685" s="99">
        <v>0</v>
      </c>
      <c r="AI1685" s="99">
        <v>0</v>
      </c>
      <c r="AJ1685" s="99">
        <v>445582.57168197603</v>
      </c>
      <c r="AK1685" s="99">
        <v>0</v>
      </c>
      <c r="AL1685" s="99">
        <v>0</v>
      </c>
      <c r="AM1685" s="99">
        <v>9374.7797478437406</v>
      </c>
      <c r="AN1685" s="99">
        <v>242794.218191147</v>
      </c>
      <c r="AO1685" s="99">
        <v>0</v>
      </c>
      <c r="AP1685" s="99">
        <v>1597491.51966858</v>
      </c>
      <c r="AQ1685" s="99">
        <v>7690552.6379394503</v>
      </c>
      <c r="AR1685" s="99">
        <v>6373.4866111278498</v>
      </c>
      <c r="AS1685" s="99">
        <v>20415.8273077011</v>
      </c>
      <c r="AT1685" s="99">
        <v>0</v>
      </c>
      <c r="AU1685" s="99">
        <v>0</v>
      </c>
      <c r="AV1685" s="99">
        <v>0</v>
      </c>
      <c r="AW1685" s="99">
        <v>0</v>
      </c>
      <c r="AX1685" s="99">
        <v>1244678.6604156501</v>
      </c>
      <c r="AY1685" s="99">
        <v>217849.91404342701</v>
      </c>
      <c r="AZ1685" s="99">
        <v>5123466.37890625</v>
      </c>
      <c r="BA1685" s="99">
        <v>0</v>
      </c>
      <c r="BB1685" s="99">
        <v>0</v>
      </c>
      <c r="BC1685" s="99">
        <v>2734909.38067627</v>
      </c>
      <c r="BD1685" s="99">
        <v>0</v>
      </c>
      <c r="BE1685" s="99">
        <v>0</v>
      </c>
      <c r="BF1685" s="99">
        <v>59319.174487114004</v>
      </c>
      <c r="BG1685" s="99">
        <v>570382.39234924305</v>
      </c>
      <c r="BH1685" s="99">
        <v>0</v>
      </c>
      <c r="BI1685" s="99">
        <v>111414.51995849601</v>
      </c>
      <c r="BJ1685" s="99">
        <v>3356785.5548095698</v>
      </c>
      <c r="BK1685" s="99">
        <v>1585.5524989217499</v>
      </c>
      <c r="BL1685" s="99">
        <v>3469.74568131566</v>
      </c>
      <c r="BM1685" s="99">
        <v>0</v>
      </c>
      <c r="BN1685" s="99">
        <v>0</v>
      </c>
      <c r="BO1685" s="99">
        <v>0</v>
      </c>
      <c r="BP1685" s="99">
        <v>0</v>
      </c>
      <c r="BQ1685" s="99">
        <v>0</v>
      </c>
      <c r="BR1685" s="99">
        <v>63886.356391429901</v>
      </c>
      <c r="BS1685" s="99">
        <v>2208561.0143737802</v>
      </c>
      <c r="BT1685" s="99">
        <v>0</v>
      </c>
      <c r="BU1685" s="99">
        <v>0</v>
      </c>
      <c r="BV1685" s="99">
        <v>1111315.8168182401</v>
      </c>
      <c r="BW1685" s="99">
        <v>0</v>
      </c>
      <c r="BX1685" s="99">
        <v>0</v>
      </c>
      <c r="BY1685" s="99">
        <v>0</v>
      </c>
      <c r="BZ1685" s="99">
        <v>0</v>
      </c>
      <c r="CA1685" s="99">
        <v>10501.8313503265</v>
      </c>
      <c r="CB1685" s="99">
        <v>1491049.85614014</v>
      </c>
      <c r="CC1685" s="99">
        <v>9334043.0089111291</v>
      </c>
      <c r="CD1685" s="99">
        <v>3418184.08239746</v>
      </c>
      <c r="CE1685" s="99">
        <v>51.945920348633102</v>
      </c>
      <c r="CF1685" s="99">
        <v>12119.5844480991</v>
      </c>
      <c r="CG1685" s="99">
        <v>75648.633969306902</v>
      </c>
      <c r="CH1685" s="99">
        <v>3474.6403875052902</v>
      </c>
      <c r="CI1685" s="99">
        <v>10561.654394745799</v>
      </c>
      <c r="CJ1685" s="99">
        <v>1503697.22981262</v>
      </c>
      <c r="CK1685" s="99">
        <v>9412373.2525634803</v>
      </c>
      <c r="CL1685" s="99">
        <v>3376851.7126159701</v>
      </c>
      <c r="CM1685" s="166">
        <v>11167.078101634999</v>
      </c>
      <c r="CN1685" s="166">
        <v>1749117.0078582801</v>
      </c>
      <c r="CO1685" s="166">
        <v>10024171.657836899</v>
      </c>
      <c r="CP1685" s="99">
        <v>3376851.7126159701</v>
      </c>
      <c r="CQ1685" s="99">
        <v>10.550611352897199</v>
      </c>
      <c r="CR1685" s="99">
        <v>2803.22075331211</v>
      </c>
      <c r="CS1685" s="99">
        <v>17946.365149498</v>
      </c>
      <c r="CT1685" s="99">
        <v>3396.4285574555402</v>
      </c>
      <c r="CU1685" s="98">
        <v>8843.2738343820001</v>
      </c>
      <c r="CV1685" s="98">
        <v>193.08305484499999</v>
      </c>
      <c r="CW1685" s="98">
        <v>1503169.4405882391</v>
      </c>
      <c r="CX1685" s="98">
        <v>9409691.642880436</v>
      </c>
    </row>
    <row r="1686" spans="1:102" x14ac:dyDescent="0.2">
      <c r="A1686" s="98" t="s">
        <v>182</v>
      </c>
      <c r="B1686" s="100">
        <v>38412</v>
      </c>
      <c r="C1686" s="99">
        <v>0</v>
      </c>
      <c r="D1686" s="99">
        <v>2025.9695570766901</v>
      </c>
      <c r="E1686" s="99">
        <v>8220.8173905611002</v>
      </c>
      <c r="F1686" s="99">
        <v>11.070671026944201</v>
      </c>
      <c r="G1686" s="99">
        <v>14.9050679709762</v>
      </c>
      <c r="H1686" s="99">
        <v>0</v>
      </c>
      <c r="I1686" s="99">
        <v>0</v>
      </c>
      <c r="J1686" s="99">
        <v>0</v>
      </c>
      <c r="K1686" s="99">
        <v>0</v>
      </c>
      <c r="L1686" s="99">
        <v>1469.27637510002</v>
      </c>
      <c r="M1686" s="99">
        <v>288.51470033079403</v>
      </c>
      <c r="N1686" s="99">
        <v>5589.7940982580203</v>
      </c>
      <c r="O1686" s="99">
        <v>0</v>
      </c>
      <c r="P1686" s="99">
        <v>0</v>
      </c>
      <c r="Q1686" s="99">
        <v>2540.6961833238602</v>
      </c>
      <c r="R1686" s="99">
        <v>0</v>
      </c>
      <c r="S1686" s="99">
        <v>0</v>
      </c>
      <c r="T1686" s="99">
        <v>42.944382708054</v>
      </c>
      <c r="U1686" s="99">
        <v>674.01664426177695</v>
      </c>
      <c r="V1686" s="99">
        <v>0</v>
      </c>
      <c r="W1686" s="99">
        <v>217336.81324768101</v>
      </c>
      <c r="X1686" s="99">
        <v>1254235.58276367</v>
      </c>
      <c r="Y1686" s="99">
        <v>716.33471906930197</v>
      </c>
      <c r="Z1686" s="99">
        <v>4476.8547962307903</v>
      </c>
      <c r="AA1686" s="99">
        <v>0</v>
      </c>
      <c r="AB1686" s="99">
        <v>0</v>
      </c>
      <c r="AC1686" s="99">
        <v>0</v>
      </c>
      <c r="AD1686" s="99">
        <v>0</v>
      </c>
      <c r="AE1686" s="99">
        <v>154443.674999237</v>
      </c>
      <c r="AF1686" s="99">
        <v>35353.237323284098</v>
      </c>
      <c r="AG1686" s="99">
        <v>815306.35143279994</v>
      </c>
      <c r="AH1686" s="99">
        <v>0</v>
      </c>
      <c r="AI1686" s="99">
        <v>0</v>
      </c>
      <c r="AJ1686" s="99">
        <v>450487.75460434001</v>
      </c>
      <c r="AK1686" s="99">
        <v>0</v>
      </c>
      <c r="AL1686" s="99">
        <v>0</v>
      </c>
      <c r="AM1686" s="99">
        <v>9933.1094298362696</v>
      </c>
      <c r="AN1686" s="99">
        <v>265090.67152404803</v>
      </c>
      <c r="AO1686" s="99">
        <v>0</v>
      </c>
      <c r="AP1686" s="99">
        <v>1215633.6678619401</v>
      </c>
      <c r="AQ1686" s="99">
        <v>7851649.13171387</v>
      </c>
      <c r="AR1686" s="99">
        <v>5956.5989054441498</v>
      </c>
      <c r="AS1686" s="99">
        <v>27206.282659292199</v>
      </c>
      <c r="AT1686" s="99">
        <v>0</v>
      </c>
      <c r="AU1686" s="99">
        <v>0</v>
      </c>
      <c r="AV1686" s="99">
        <v>0</v>
      </c>
      <c r="AW1686" s="99">
        <v>0</v>
      </c>
      <c r="AX1686" s="99">
        <v>1013227.74239349</v>
      </c>
      <c r="AY1686" s="99">
        <v>221181.94732475301</v>
      </c>
      <c r="AZ1686" s="99">
        <v>5095107.59130859</v>
      </c>
      <c r="BA1686" s="99">
        <v>0</v>
      </c>
      <c r="BB1686" s="99">
        <v>0</v>
      </c>
      <c r="BC1686" s="99">
        <v>2772644.0266418499</v>
      </c>
      <c r="BD1686" s="99">
        <v>0</v>
      </c>
      <c r="BE1686" s="99">
        <v>0</v>
      </c>
      <c r="BF1686" s="99">
        <v>61603.486782550797</v>
      </c>
      <c r="BG1686" s="99">
        <v>634367.15227508498</v>
      </c>
      <c r="BH1686" s="99">
        <v>0</v>
      </c>
      <c r="BI1686" s="99">
        <v>94599.243371963501</v>
      </c>
      <c r="BJ1686" s="99">
        <v>2973765.94000244</v>
      </c>
      <c r="BK1686" s="99">
        <v>1229.7080220729099</v>
      </c>
      <c r="BL1686" s="99">
        <v>3047.11058017612</v>
      </c>
      <c r="BM1686" s="99">
        <v>0</v>
      </c>
      <c r="BN1686" s="99">
        <v>0</v>
      </c>
      <c r="BO1686" s="99">
        <v>0</v>
      </c>
      <c r="BP1686" s="99">
        <v>0</v>
      </c>
      <c r="BQ1686" s="99">
        <v>0</v>
      </c>
      <c r="BR1686" s="99">
        <v>65577.465530395493</v>
      </c>
      <c r="BS1686" s="99">
        <v>1940745.23445129</v>
      </c>
      <c r="BT1686" s="99">
        <v>0</v>
      </c>
      <c r="BU1686" s="99">
        <v>0</v>
      </c>
      <c r="BV1686" s="99">
        <v>1108065.51805115</v>
      </c>
      <c r="BW1686" s="99">
        <v>0</v>
      </c>
      <c r="BX1686" s="99">
        <v>0</v>
      </c>
      <c r="BY1686" s="99">
        <v>0</v>
      </c>
      <c r="BZ1686" s="99">
        <v>0</v>
      </c>
      <c r="CA1686" s="99">
        <v>10259.168729662901</v>
      </c>
      <c r="CB1686" s="99">
        <v>1432572.9614868199</v>
      </c>
      <c r="CC1686" s="99">
        <v>9019961.5270996094</v>
      </c>
      <c r="CD1686" s="99">
        <v>3011080.36474609</v>
      </c>
      <c r="CE1686" s="99">
        <v>53.347829913720503</v>
      </c>
      <c r="CF1686" s="99">
        <v>13193.40734303</v>
      </c>
      <c r="CG1686" s="99">
        <v>82702.459466934204</v>
      </c>
      <c r="CH1686" s="99">
        <v>3040.5597984492802</v>
      </c>
      <c r="CI1686" s="99">
        <v>10270.8829585314</v>
      </c>
      <c r="CJ1686" s="99">
        <v>1447159.3663482701</v>
      </c>
      <c r="CK1686" s="99">
        <v>9104096.74853516</v>
      </c>
      <c r="CL1686" s="99">
        <v>3120519.4119873</v>
      </c>
      <c r="CM1686" s="166">
        <v>10992.270515918701</v>
      </c>
      <c r="CN1686" s="166">
        <v>1714905.1865692099</v>
      </c>
      <c r="CO1686" s="166">
        <v>9734937.76416016</v>
      </c>
      <c r="CP1686" s="99">
        <v>3120519.4119873</v>
      </c>
      <c r="CQ1686" s="99">
        <v>10.697179793962301</v>
      </c>
      <c r="CR1686" s="99">
        <v>2939.1587275266602</v>
      </c>
      <c r="CS1686" s="99">
        <v>17547.8376865387</v>
      </c>
      <c r="CT1686" s="99">
        <v>3073.8087460398701</v>
      </c>
      <c r="CU1686" s="98">
        <v>8588.1366845949997</v>
      </c>
      <c r="CV1686" s="98">
        <v>309.46252051499999</v>
      </c>
      <c r="CW1686" s="98">
        <v>1445766.3688298499</v>
      </c>
      <c r="CX1686" s="98">
        <v>9102663.9865665436</v>
      </c>
    </row>
    <row r="1687" spans="1:102" x14ac:dyDescent="0.2">
      <c r="A1687" s="98" t="s">
        <v>182</v>
      </c>
      <c r="B1687" s="100">
        <v>38504</v>
      </c>
      <c r="C1687" s="99">
        <v>0</v>
      </c>
      <c r="D1687" s="99">
        <v>1091.3956988602899</v>
      </c>
      <c r="E1687" s="99">
        <v>8111.6643617153204</v>
      </c>
      <c r="F1687" s="99">
        <v>9.6044579949229991</v>
      </c>
      <c r="G1687" s="99">
        <v>19.540830616839202</v>
      </c>
      <c r="H1687" s="99">
        <v>0</v>
      </c>
      <c r="I1687" s="99">
        <v>0</v>
      </c>
      <c r="J1687" s="99">
        <v>0</v>
      </c>
      <c r="K1687" s="99">
        <v>0</v>
      </c>
      <c r="L1687" s="99">
        <v>213.06025220081199</v>
      </c>
      <c r="M1687" s="99">
        <v>207.25123822875301</v>
      </c>
      <c r="N1687" s="99">
        <v>5408.3450696468399</v>
      </c>
      <c r="O1687" s="99">
        <v>0</v>
      </c>
      <c r="P1687" s="99">
        <v>0</v>
      </c>
      <c r="Q1687" s="99">
        <v>3424.4346764981701</v>
      </c>
      <c r="R1687" s="99">
        <v>0</v>
      </c>
      <c r="S1687" s="99">
        <v>0</v>
      </c>
      <c r="T1687" s="99">
        <v>44.751773018855602</v>
      </c>
      <c r="U1687" s="99">
        <v>721.71463612467096</v>
      </c>
      <c r="V1687" s="99">
        <v>0</v>
      </c>
      <c r="W1687" s="99">
        <v>106825.0206604</v>
      </c>
      <c r="X1687" s="99">
        <v>1227890.5898132301</v>
      </c>
      <c r="Y1687" s="99">
        <v>669.771029785275</v>
      </c>
      <c r="Z1687" s="99">
        <v>5573.66579139233</v>
      </c>
      <c r="AA1687" s="99">
        <v>0</v>
      </c>
      <c r="AB1687" s="99">
        <v>0</v>
      </c>
      <c r="AC1687" s="99">
        <v>0</v>
      </c>
      <c r="AD1687" s="99">
        <v>0</v>
      </c>
      <c r="AE1687" s="99">
        <v>10072.821729421599</v>
      </c>
      <c r="AF1687" s="99">
        <v>25289.668191909801</v>
      </c>
      <c r="AG1687" s="99">
        <v>768006.12924957299</v>
      </c>
      <c r="AH1687" s="99">
        <v>0</v>
      </c>
      <c r="AI1687" s="99">
        <v>0</v>
      </c>
      <c r="AJ1687" s="99">
        <v>539812.7734375</v>
      </c>
      <c r="AK1687" s="99">
        <v>0</v>
      </c>
      <c r="AL1687" s="99">
        <v>0</v>
      </c>
      <c r="AM1687" s="99">
        <v>10926.261088848099</v>
      </c>
      <c r="AN1687" s="99">
        <v>285996.09152221697</v>
      </c>
      <c r="AO1687" s="99">
        <v>0</v>
      </c>
      <c r="AP1687" s="99">
        <v>919723.70121765102</v>
      </c>
      <c r="AQ1687" s="99">
        <v>7722004.3298950205</v>
      </c>
      <c r="AR1687" s="99">
        <v>5882.2798431515703</v>
      </c>
      <c r="AS1687" s="99">
        <v>35051.854716301001</v>
      </c>
      <c r="AT1687" s="99">
        <v>0</v>
      </c>
      <c r="AU1687" s="99">
        <v>0</v>
      </c>
      <c r="AV1687" s="99">
        <v>0</v>
      </c>
      <c r="AW1687" s="99">
        <v>0</v>
      </c>
      <c r="AX1687" s="99">
        <v>66766.7297420502</v>
      </c>
      <c r="AY1687" s="99">
        <v>163490.577295303</v>
      </c>
      <c r="AZ1687" s="99">
        <v>4857456.6266479502</v>
      </c>
      <c r="BA1687" s="99">
        <v>0</v>
      </c>
      <c r="BB1687" s="99">
        <v>0</v>
      </c>
      <c r="BC1687" s="99">
        <v>3438204.0203857399</v>
      </c>
      <c r="BD1687" s="99">
        <v>0</v>
      </c>
      <c r="BE1687" s="99">
        <v>0</v>
      </c>
      <c r="BF1687" s="99">
        <v>68173.018402099595</v>
      </c>
      <c r="BG1687" s="99">
        <v>705441.23636627197</v>
      </c>
      <c r="BH1687" s="99">
        <v>0</v>
      </c>
      <c r="BI1687" s="99">
        <v>225941.82163429301</v>
      </c>
      <c r="BJ1687" s="99">
        <v>2964237.9598693801</v>
      </c>
      <c r="BK1687" s="99">
        <v>1088.82587847114</v>
      </c>
      <c r="BL1687" s="99">
        <v>4241.2872775793103</v>
      </c>
      <c r="BM1687" s="99">
        <v>0</v>
      </c>
      <c r="BN1687" s="99">
        <v>0</v>
      </c>
      <c r="BO1687" s="99">
        <v>0</v>
      </c>
      <c r="BP1687" s="99">
        <v>0</v>
      </c>
      <c r="BQ1687" s="99">
        <v>0</v>
      </c>
      <c r="BR1687" s="99">
        <v>50282.521554946899</v>
      </c>
      <c r="BS1687" s="99">
        <v>1875744.29629517</v>
      </c>
      <c r="BT1687" s="99">
        <v>0</v>
      </c>
      <c r="BU1687" s="99">
        <v>0</v>
      </c>
      <c r="BV1687" s="99">
        <v>1295254.05741882</v>
      </c>
      <c r="BW1687" s="99">
        <v>0</v>
      </c>
      <c r="BX1687" s="99">
        <v>0</v>
      </c>
      <c r="BY1687" s="99">
        <v>0</v>
      </c>
      <c r="BZ1687" s="99">
        <v>0</v>
      </c>
      <c r="CA1687" s="99">
        <v>9194.8947864770907</v>
      </c>
      <c r="CB1687" s="99">
        <v>1370529.76689148</v>
      </c>
      <c r="CC1687" s="99">
        <v>8722502.18359375</v>
      </c>
      <c r="CD1687" s="99">
        <v>3268746.3445129399</v>
      </c>
      <c r="CE1687" s="99">
        <v>61.154313477687502</v>
      </c>
      <c r="CF1687" s="99">
        <v>14548.1684465408</v>
      </c>
      <c r="CG1687" s="99">
        <v>91108.059932708697</v>
      </c>
      <c r="CH1687" s="99">
        <v>4239.8511761426898</v>
      </c>
      <c r="CI1687" s="99">
        <v>9282.6194962263107</v>
      </c>
      <c r="CJ1687" s="99">
        <v>1384130.42651367</v>
      </c>
      <c r="CK1687" s="99">
        <v>8811138.2487793006</v>
      </c>
      <c r="CL1687" s="99">
        <v>3230444.7225647001</v>
      </c>
      <c r="CM1687" s="166">
        <v>9988.2128051519394</v>
      </c>
      <c r="CN1687" s="166">
        <v>1664161.08901978</v>
      </c>
      <c r="CO1687" s="166">
        <v>9483152.9188232403</v>
      </c>
      <c r="CP1687" s="99">
        <v>3230444.7225647001</v>
      </c>
      <c r="CQ1687" s="99">
        <v>14.968975692987399</v>
      </c>
      <c r="CR1687" s="99">
        <v>4053.3048142492798</v>
      </c>
      <c r="CS1687" s="99">
        <v>25643.626639604601</v>
      </c>
      <c r="CT1687" s="99">
        <v>4657.0414147376996</v>
      </c>
      <c r="CU1687" s="98">
        <v>8535.226549252</v>
      </c>
      <c r="CV1687" s="98">
        <v>390.47188783799999</v>
      </c>
      <c r="CW1687" s="98">
        <v>1385077.9353380208</v>
      </c>
      <c r="CX1687" s="98">
        <v>8813610.2435264587</v>
      </c>
    </row>
    <row r="1688" spans="1:102" x14ac:dyDescent="0.2">
      <c r="A1688" s="98" t="s">
        <v>182</v>
      </c>
      <c r="B1688" s="100">
        <v>38596</v>
      </c>
      <c r="C1688" s="99">
        <v>0</v>
      </c>
      <c r="D1688" s="99">
        <v>1176.6357792019801</v>
      </c>
      <c r="E1688" s="99">
        <v>7835.66468280554</v>
      </c>
      <c r="F1688" s="99">
        <v>8.2659551979741099</v>
      </c>
      <c r="G1688" s="99">
        <v>26.597377129830399</v>
      </c>
      <c r="H1688" s="99">
        <v>0</v>
      </c>
      <c r="I1688" s="99">
        <v>0</v>
      </c>
      <c r="J1688" s="99">
        <v>0</v>
      </c>
      <c r="K1688" s="99">
        <v>0</v>
      </c>
      <c r="L1688" s="99">
        <v>201.725083110854</v>
      </c>
      <c r="M1688" s="99">
        <v>194.402891272679</v>
      </c>
      <c r="N1688" s="99">
        <v>5130.07965856791</v>
      </c>
      <c r="O1688" s="99">
        <v>0</v>
      </c>
      <c r="P1688" s="99">
        <v>0</v>
      </c>
      <c r="Q1688" s="99">
        <v>3578.0037943422799</v>
      </c>
      <c r="R1688" s="99">
        <v>0</v>
      </c>
      <c r="S1688" s="99">
        <v>0</v>
      </c>
      <c r="T1688" s="99">
        <v>39.022053755819798</v>
      </c>
      <c r="U1688" s="99">
        <v>741.57949417084501</v>
      </c>
      <c r="V1688" s="99">
        <v>0</v>
      </c>
      <c r="W1688" s="99">
        <v>138721.74439430199</v>
      </c>
      <c r="X1688" s="99">
        <v>1185205.3097381601</v>
      </c>
      <c r="Y1688" s="99">
        <v>586.91351009905304</v>
      </c>
      <c r="Z1688" s="99">
        <v>7455.0565333366403</v>
      </c>
      <c r="AA1688" s="99">
        <v>0</v>
      </c>
      <c r="AB1688" s="99">
        <v>0</v>
      </c>
      <c r="AC1688" s="99">
        <v>0</v>
      </c>
      <c r="AD1688" s="99">
        <v>0</v>
      </c>
      <c r="AE1688" s="99">
        <v>8491.0317289829309</v>
      </c>
      <c r="AF1688" s="99">
        <v>24229.5562574863</v>
      </c>
      <c r="AG1688" s="99">
        <v>731019.39495086705</v>
      </c>
      <c r="AH1688" s="99">
        <v>0</v>
      </c>
      <c r="AI1688" s="99">
        <v>0</v>
      </c>
      <c r="AJ1688" s="99">
        <v>557264.68086242699</v>
      </c>
      <c r="AK1688" s="99">
        <v>0</v>
      </c>
      <c r="AL1688" s="99">
        <v>0</v>
      </c>
      <c r="AM1688" s="99">
        <v>9454.1217287778909</v>
      </c>
      <c r="AN1688" s="99">
        <v>281278.34233474702</v>
      </c>
      <c r="AO1688" s="99">
        <v>0</v>
      </c>
      <c r="AP1688" s="99">
        <v>1052766.60435486</v>
      </c>
      <c r="AQ1688" s="99">
        <v>7613341.34338379</v>
      </c>
      <c r="AR1688" s="99">
        <v>4213.6964872479402</v>
      </c>
      <c r="AS1688" s="99">
        <v>46896.1162676811</v>
      </c>
      <c r="AT1688" s="99">
        <v>0</v>
      </c>
      <c r="AU1688" s="99">
        <v>0</v>
      </c>
      <c r="AV1688" s="99">
        <v>0</v>
      </c>
      <c r="AW1688" s="99">
        <v>0</v>
      </c>
      <c r="AX1688" s="99">
        <v>57072.183170795397</v>
      </c>
      <c r="AY1688" s="99">
        <v>162509.32812881499</v>
      </c>
      <c r="AZ1688" s="99">
        <v>4711968.42150879</v>
      </c>
      <c r="BA1688" s="99">
        <v>0</v>
      </c>
      <c r="BB1688" s="99">
        <v>0</v>
      </c>
      <c r="BC1688" s="99">
        <v>3678242.7926330599</v>
      </c>
      <c r="BD1688" s="99">
        <v>0</v>
      </c>
      <c r="BE1688" s="99">
        <v>0</v>
      </c>
      <c r="BF1688" s="99">
        <v>59240.343056201898</v>
      </c>
      <c r="BG1688" s="99">
        <v>696560.09446716297</v>
      </c>
      <c r="BH1688" s="99">
        <v>0</v>
      </c>
      <c r="BI1688" s="99">
        <v>186888.61669731099</v>
      </c>
      <c r="BJ1688" s="99">
        <v>2927792.2660827599</v>
      </c>
      <c r="BK1688" s="99">
        <v>898.125898942351</v>
      </c>
      <c r="BL1688" s="99">
        <v>7195.9045943617803</v>
      </c>
      <c r="BM1688" s="99">
        <v>0</v>
      </c>
      <c r="BN1688" s="99">
        <v>0</v>
      </c>
      <c r="BO1688" s="99">
        <v>0</v>
      </c>
      <c r="BP1688" s="99">
        <v>0</v>
      </c>
      <c r="BQ1688" s="99">
        <v>0</v>
      </c>
      <c r="BR1688" s="99">
        <v>42300.2242908478</v>
      </c>
      <c r="BS1688" s="99">
        <v>1760790.81176758</v>
      </c>
      <c r="BT1688" s="99">
        <v>0</v>
      </c>
      <c r="BU1688" s="99">
        <v>0</v>
      </c>
      <c r="BV1688" s="99">
        <v>1305153.12471008</v>
      </c>
      <c r="BW1688" s="99">
        <v>0</v>
      </c>
      <c r="BX1688" s="99">
        <v>0</v>
      </c>
      <c r="BY1688" s="99">
        <v>0</v>
      </c>
      <c r="BZ1688" s="99">
        <v>0</v>
      </c>
      <c r="CA1688" s="99">
        <v>9018.8941202163696</v>
      </c>
      <c r="CB1688" s="99">
        <v>1338315.9032745401</v>
      </c>
      <c r="CC1688" s="99">
        <v>8636039.2600097694</v>
      </c>
      <c r="CD1688" s="99">
        <v>3140469.60900879</v>
      </c>
      <c r="CE1688" s="99">
        <v>59.2574959616177</v>
      </c>
      <c r="CF1688" s="99">
        <v>15376.026927709599</v>
      </c>
      <c r="CG1688" s="99">
        <v>97976.669949531599</v>
      </c>
      <c r="CH1688" s="99">
        <v>7204.6694729328201</v>
      </c>
      <c r="CI1688" s="99">
        <v>9078.8348205089605</v>
      </c>
      <c r="CJ1688" s="99">
        <v>1353523.8896179199</v>
      </c>
      <c r="CK1688" s="99">
        <v>8733368.90380859</v>
      </c>
      <c r="CL1688" s="99">
        <v>3126870.9303283701</v>
      </c>
      <c r="CM1688" s="166">
        <v>9808.5798505544699</v>
      </c>
      <c r="CN1688" s="166">
        <v>1639347.3699646001</v>
      </c>
      <c r="CO1688" s="166">
        <v>9428678.3105468806</v>
      </c>
      <c r="CP1688" s="99">
        <v>3126870.9303283701</v>
      </c>
      <c r="CQ1688" s="99">
        <v>22.4980223199818</v>
      </c>
      <c r="CR1688" s="99">
        <v>5688.6234881281898</v>
      </c>
      <c r="CS1688" s="99">
        <v>37977.558859348297</v>
      </c>
      <c r="CT1688" s="99">
        <v>6596.1321994662303</v>
      </c>
      <c r="CU1688" s="98">
        <v>8156.3283222560003</v>
      </c>
      <c r="CV1688" s="98">
        <v>491.14027689800002</v>
      </c>
      <c r="CW1688" s="98">
        <v>1353691.9302022497</v>
      </c>
      <c r="CX1688" s="98">
        <v>8734015.9299593009</v>
      </c>
    </row>
    <row r="1689" spans="1:102" x14ac:dyDescent="0.2">
      <c r="A1689" s="98" t="s">
        <v>182</v>
      </c>
      <c r="B1689" s="100">
        <v>38687</v>
      </c>
      <c r="C1689" s="99">
        <v>0</v>
      </c>
      <c r="D1689" s="99">
        <v>1283.9377182126</v>
      </c>
      <c r="E1689" s="99">
        <v>7582.8489804863902</v>
      </c>
      <c r="F1689" s="99">
        <v>6.9254459129879304</v>
      </c>
      <c r="G1689" s="99">
        <v>34.177189348731197</v>
      </c>
      <c r="H1689" s="99">
        <v>0</v>
      </c>
      <c r="I1689" s="99">
        <v>0</v>
      </c>
      <c r="J1689" s="99">
        <v>0</v>
      </c>
      <c r="K1689" s="99">
        <v>0</v>
      </c>
      <c r="L1689" s="99">
        <v>151.91840428859001</v>
      </c>
      <c r="M1689" s="99">
        <v>175.613965310156</v>
      </c>
      <c r="N1689" s="99">
        <v>4921.4613383412398</v>
      </c>
      <c r="O1689" s="99">
        <v>0</v>
      </c>
      <c r="P1689" s="99">
        <v>0</v>
      </c>
      <c r="Q1689" s="99">
        <v>3647.0757804811001</v>
      </c>
      <c r="R1689" s="99">
        <v>0</v>
      </c>
      <c r="S1689" s="99">
        <v>0</v>
      </c>
      <c r="T1689" s="99">
        <v>47.522008812520703</v>
      </c>
      <c r="U1689" s="99">
        <v>766.09321113675799</v>
      </c>
      <c r="V1689" s="99">
        <v>0</v>
      </c>
      <c r="W1689" s="99">
        <v>160000.276002884</v>
      </c>
      <c r="X1689" s="99">
        <v>1149728.5070953399</v>
      </c>
      <c r="Y1689" s="99">
        <v>461.630310680717</v>
      </c>
      <c r="Z1689" s="99">
        <v>8503.6264582872409</v>
      </c>
      <c r="AA1689" s="99">
        <v>0</v>
      </c>
      <c r="AB1689" s="99">
        <v>0</v>
      </c>
      <c r="AC1689" s="99">
        <v>0</v>
      </c>
      <c r="AD1689" s="99">
        <v>0</v>
      </c>
      <c r="AE1689" s="99">
        <v>8281.8916217088699</v>
      </c>
      <c r="AF1689" s="99">
        <v>22774.610187053699</v>
      </c>
      <c r="AG1689" s="99">
        <v>698145.28833770799</v>
      </c>
      <c r="AH1689" s="99">
        <v>0</v>
      </c>
      <c r="AI1689" s="99">
        <v>0</v>
      </c>
      <c r="AJ1689" s="99">
        <v>575868.71627807606</v>
      </c>
      <c r="AK1689" s="99">
        <v>0</v>
      </c>
      <c r="AL1689" s="99">
        <v>0</v>
      </c>
      <c r="AM1689" s="99">
        <v>10725.663958191901</v>
      </c>
      <c r="AN1689" s="99">
        <v>299590.87730789202</v>
      </c>
      <c r="AO1689" s="99">
        <v>0</v>
      </c>
      <c r="AP1689" s="99">
        <v>1079919.1928253199</v>
      </c>
      <c r="AQ1689" s="99">
        <v>7447888.39489746</v>
      </c>
      <c r="AR1689" s="99">
        <v>3521.3179297745201</v>
      </c>
      <c r="AS1689" s="99">
        <v>56053.642989158601</v>
      </c>
      <c r="AT1689" s="99">
        <v>0</v>
      </c>
      <c r="AU1689" s="99">
        <v>0</v>
      </c>
      <c r="AV1689" s="99">
        <v>0</v>
      </c>
      <c r="AW1689" s="99">
        <v>0</v>
      </c>
      <c r="AX1689" s="99">
        <v>58718.815011501298</v>
      </c>
      <c r="AY1689" s="99">
        <v>154287.90432739299</v>
      </c>
      <c r="AZ1689" s="99">
        <v>4556366.3479614304</v>
      </c>
      <c r="BA1689" s="99">
        <v>0</v>
      </c>
      <c r="BB1689" s="99">
        <v>0</v>
      </c>
      <c r="BC1689" s="99">
        <v>3821681.8507080101</v>
      </c>
      <c r="BD1689" s="99">
        <v>0</v>
      </c>
      <c r="BE1689" s="99">
        <v>0</v>
      </c>
      <c r="BF1689" s="99">
        <v>69122.173729896502</v>
      </c>
      <c r="BG1689" s="99">
        <v>757723.00119018601</v>
      </c>
      <c r="BH1689" s="99">
        <v>0</v>
      </c>
      <c r="BI1689" s="99">
        <v>198803.62467765799</v>
      </c>
      <c r="BJ1689" s="99">
        <v>2944045.3506774898</v>
      </c>
      <c r="BK1689" s="99">
        <v>646.32556357234705</v>
      </c>
      <c r="BL1689" s="99">
        <v>7708.5779080390903</v>
      </c>
      <c r="BM1689" s="99">
        <v>0</v>
      </c>
      <c r="BN1689" s="99">
        <v>0</v>
      </c>
      <c r="BO1689" s="99">
        <v>0</v>
      </c>
      <c r="BP1689" s="99">
        <v>0</v>
      </c>
      <c r="BQ1689" s="99">
        <v>0</v>
      </c>
      <c r="BR1689" s="99">
        <v>36981.812755584702</v>
      </c>
      <c r="BS1689" s="99">
        <v>1718983.86734009</v>
      </c>
      <c r="BT1689" s="99">
        <v>0</v>
      </c>
      <c r="BU1689" s="99">
        <v>0</v>
      </c>
      <c r="BV1689" s="99">
        <v>1324604.2942047101</v>
      </c>
      <c r="BW1689" s="99">
        <v>0</v>
      </c>
      <c r="BX1689" s="99">
        <v>0</v>
      </c>
      <c r="BY1689" s="99">
        <v>0</v>
      </c>
      <c r="BZ1689" s="99">
        <v>0</v>
      </c>
      <c r="CA1689" s="99">
        <v>8866.3973546028101</v>
      </c>
      <c r="CB1689" s="99">
        <v>1309742.8317108201</v>
      </c>
      <c r="CC1689" s="99">
        <v>8517937.9729003906</v>
      </c>
      <c r="CD1689" s="99">
        <v>3100387.2774963402</v>
      </c>
      <c r="CE1689" s="99">
        <v>70.833686401136205</v>
      </c>
      <c r="CF1689" s="99">
        <v>16369.829001545901</v>
      </c>
      <c r="CG1689" s="99">
        <v>107793.408930779</v>
      </c>
      <c r="CH1689" s="99">
        <v>7717.9368898868597</v>
      </c>
      <c r="CI1689" s="99">
        <v>8943.9444216489792</v>
      </c>
      <c r="CJ1689" s="99">
        <v>1325836.92601013</v>
      </c>
      <c r="CK1689" s="99">
        <v>8626873.2318115197</v>
      </c>
      <c r="CL1689" s="99">
        <v>3064001.1764831501</v>
      </c>
      <c r="CM1689" s="166">
        <v>9684.1747195720709</v>
      </c>
      <c r="CN1689" s="166">
        <v>1626487.68522644</v>
      </c>
      <c r="CO1689" s="166">
        <v>9421982.08203125</v>
      </c>
      <c r="CP1689" s="99">
        <v>3064001.1764831501</v>
      </c>
      <c r="CQ1689" s="99">
        <v>23.213763206964401</v>
      </c>
      <c r="CR1689" s="99">
        <v>5596.0812219381296</v>
      </c>
      <c r="CS1689" s="99">
        <v>40298.008258819602</v>
      </c>
      <c r="CT1689" s="99">
        <v>7580.3247795104999</v>
      </c>
      <c r="CU1689" s="98">
        <v>7817.4751963959998</v>
      </c>
      <c r="CV1689" s="98">
        <v>597.87197473399999</v>
      </c>
      <c r="CW1689" s="98">
        <v>1326112.660712366</v>
      </c>
      <c r="CX1689" s="98">
        <v>8625731.3818311691</v>
      </c>
    </row>
    <row r="1690" spans="1:102" x14ac:dyDescent="0.2">
      <c r="A1690" s="98" t="s">
        <v>182</v>
      </c>
      <c r="B1690" s="100">
        <v>38777</v>
      </c>
      <c r="C1690" s="99">
        <v>0</v>
      </c>
      <c r="D1690" s="99">
        <v>1431.2756934762001</v>
      </c>
      <c r="E1690" s="99">
        <v>7344.3816238045702</v>
      </c>
      <c r="F1690" s="99">
        <v>5.9576104319421601</v>
      </c>
      <c r="G1690" s="99">
        <v>42.688902710564399</v>
      </c>
      <c r="H1690" s="99">
        <v>0</v>
      </c>
      <c r="I1690" s="99">
        <v>0</v>
      </c>
      <c r="J1690" s="99">
        <v>0</v>
      </c>
      <c r="K1690" s="99">
        <v>0</v>
      </c>
      <c r="L1690" s="99">
        <v>83.783870681189001</v>
      </c>
      <c r="M1690" s="99">
        <v>171.72498138435199</v>
      </c>
      <c r="N1690" s="99">
        <v>4739.4871342182196</v>
      </c>
      <c r="O1690" s="99">
        <v>37.698257443029398</v>
      </c>
      <c r="P1690" s="99">
        <v>0</v>
      </c>
      <c r="Q1690" s="99">
        <v>3728.86553663015</v>
      </c>
      <c r="R1690" s="99">
        <v>9.1595385067630595</v>
      </c>
      <c r="S1690" s="99">
        <v>0</v>
      </c>
      <c r="T1690" s="99">
        <v>38.473302996717401</v>
      </c>
      <c r="U1690" s="99">
        <v>791.34744578599896</v>
      </c>
      <c r="V1690" s="99">
        <v>0</v>
      </c>
      <c r="W1690" s="99">
        <v>196299.25137329099</v>
      </c>
      <c r="X1690" s="99">
        <v>1122038.4841918901</v>
      </c>
      <c r="Y1690" s="99">
        <v>500.29520218074299</v>
      </c>
      <c r="Z1690" s="99">
        <v>9304.9609351158106</v>
      </c>
      <c r="AA1690" s="99">
        <v>0</v>
      </c>
      <c r="AB1690" s="99">
        <v>0</v>
      </c>
      <c r="AC1690" s="99">
        <v>0</v>
      </c>
      <c r="AD1690" s="99">
        <v>0</v>
      </c>
      <c r="AE1690" s="99">
        <v>5156.4019476175299</v>
      </c>
      <c r="AF1690" s="99">
        <v>23716.7937107086</v>
      </c>
      <c r="AG1690" s="99">
        <v>682291.41328430199</v>
      </c>
      <c r="AH1690" s="99">
        <v>2725.1161400973801</v>
      </c>
      <c r="AI1690" s="99">
        <v>0</v>
      </c>
      <c r="AJ1690" s="99">
        <v>602564.159713745</v>
      </c>
      <c r="AK1690" s="99">
        <v>1400.6677919179201</v>
      </c>
      <c r="AL1690" s="99">
        <v>0</v>
      </c>
      <c r="AM1690" s="99">
        <v>8560.2469707727396</v>
      </c>
      <c r="AN1690" s="99">
        <v>308143.89791488601</v>
      </c>
      <c r="AO1690" s="99">
        <v>0</v>
      </c>
      <c r="AP1690" s="99">
        <v>1330328.77624512</v>
      </c>
      <c r="AQ1690" s="99">
        <v>7345101.4628295898</v>
      </c>
      <c r="AR1690" s="99">
        <v>3889.73275136948</v>
      </c>
      <c r="AS1690" s="99">
        <v>63773.265203476003</v>
      </c>
      <c r="AT1690" s="99">
        <v>0</v>
      </c>
      <c r="AU1690" s="99">
        <v>0</v>
      </c>
      <c r="AV1690" s="99">
        <v>0</v>
      </c>
      <c r="AW1690" s="99">
        <v>0</v>
      </c>
      <c r="AX1690" s="99">
        <v>35522.360334873199</v>
      </c>
      <c r="AY1690" s="99">
        <v>162669.93034744301</v>
      </c>
      <c r="AZ1690" s="99">
        <v>4453155.6256713904</v>
      </c>
      <c r="BA1690" s="99">
        <v>19746.8000264168</v>
      </c>
      <c r="BB1690" s="99">
        <v>0</v>
      </c>
      <c r="BC1690" s="99">
        <v>4024696.1877441402</v>
      </c>
      <c r="BD1690" s="99">
        <v>9410.2448548078501</v>
      </c>
      <c r="BE1690" s="99">
        <v>0</v>
      </c>
      <c r="BF1690" s="99">
        <v>56633.097728252404</v>
      </c>
      <c r="BG1690" s="99">
        <v>793017.95775604201</v>
      </c>
      <c r="BH1690" s="99">
        <v>0</v>
      </c>
      <c r="BI1690" s="99">
        <v>257747.224168777</v>
      </c>
      <c r="BJ1690" s="99">
        <v>2787924.9966430701</v>
      </c>
      <c r="BK1690" s="99">
        <v>736.00112754106499</v>
      </c>
      <c r="BL1690" s="99">
        <v>8838.8508274555206</v>
      </c>
      <c r="BM1690" s="99">
        <v>0</v>
      </c>
      <c r="BN1690" s="99">
        <v>0</v>
      </c>
      <c r="BO1690" s="99">
        <v>0</v>
      </c>
      <c r="BP1690" s="99">
        <v>0</v>
      </c>
      <c r="BQ1690" s="99">
        <v>0</v>
      </c>
      <c r="BR1690" s="99">
        <v>39848.514071941398</v>
      </c>
      <c r="BS1690" s="99">
        <v>1687259.45083618</v>
      </c>
      <c r="BT1690" s="99">
        <v>3871.6873528361298</v>
      </c>
      <c r="BU1690" s="99">
        <v>0</v>
      </c>
      <c r="BV1690" s="99">
        <v>1353227.58055115</v>
      </c>
      <c r="BW1690" s="99">
        <v>971.95241498947098</v>
      </c>
      <c r="BX1690" s="99">
        <v>0</v>
      </c>
      <c r="BY1690" s="99">
        <v>0</v>
      </c>
      <c r="BZ1690" s="99">
        <v>0</v>
      </c>
      <c r="CA1690" s="99">
        <v>8778.4094227552396</v>
      </c>
      <c r="CB1690" s="99">
        <v>1291729.6705932601</v>
      </c>
      <c r="CC1690" s="99">
        <v>8774137.9450683594</v>
      </c>
      <c r="CD1690" s="99">
        <v>2996743.7950744601</v>
      </c>
      <c r="CE1690" s="99">
        <v>75.218886802904294</v>
      </c>
      <c r="CF1690" s="99">
        <v>16389.178019285198</v>
      </c>
      <c r="CG1690" s="99">
        <v>111586.126656532</v>
      </c>
      <c r="CH1690" s="99">
        <v>8938.5248132944107</v>
      </c>
      <c r="CI1690" s="99">
        <v>8826.9231656789798</v>
      </c>
      <c r="CJ1690" s="99">
        <v>1308078.77130127</v>
      </c>
      <c r="CK1690" s="99">
        <v>8883365.3433837909</v>
      </c>
      <c r="CL1690" s="99">
        <v>3099909.7646789602</v>
      </c>
      <c r="CM1690" s="166">
        <v>9656.6744368076306</v>
      </c>
      <c r="CN1690" s="166">
        <v>1614729.2263641399</v>
      </c>
      <c r="CO1690" s="166">
        <v>9662654.9989013709</v>
      </c>
      <c r="CP1690" s="99">
        <v>3099909.7646789602</v>
      </c>
      <c r="CQ1690" s="99">
        <v>27.2935011999216</v>
      </c>
      <c r="CR1690" s="99">
        <v>6063.7307016253499</v>
      </c>
      <c r="CS1690" s="99">
        <v>41043.927850723303</v>
      </c>
      <c r="CT1690" s="99">
        <v>7986.1571543216696</v>
      </c>
      <c r="CU1690" s="98">
        <v>7492.3516317699996</v>
      </c>
      <c r="CV1690" s="98">
        <v>684.05274283200004</v>
      </c>
      <c r="CW1690" s="98">
        <v>1308118.8486125453</v>
      </c>
      <c r="CX1690" s="98">
        <v>8885724.0717248917</v>
      </c>
    </row>
    <row r="1691" spans="1:102" x14ac:dyDescent="0.2">
      <c r="A1691" s="98" t="s">
        <v>182</v>
      </c>
      <c r="B1691" s="100">
        <v>38869</v>
      </c>
      <c r="C1691" s="99">
        <v>0</v>
      </c>
      <c r="D1691" s="99">
        <v>1521.9482611119699</v>
      </c>
      <c r="E1691" s="99">
        <v>6982.1283597350102</v>
      </c>
      <c r="F1691" s="99">
        <v>7.0471982319722901</v>
      </c>
      <c r="G1691" s="99">
        <v>46.912789117544897</v>
      </c>
      <c r="H1691" s="99">
        <v>0</v>
      </c>
      <c r="I1691" s="99">
        <v>0</v>
      </c>
      <c r="J1691" s="99">
        <v>0</v>
      </c>
      <c r="K1691" s="99">
        <v>0</v>
      </c>
      <c r="L1691" s="99">
        <v>97.224240693263695</v>
      </c>
      <c r="M1691" s="99">
        <v>159.32031011954001</v>
      </c>
      <c r="N1691" s="99">
        <v>4555.6096680164301</v>
      </c>
      <c r="O1691" s="99">
        <v>51.008185077458599</v>
      </c>
      <c r="P1691" s="99">
        <v>0</v>
      </c>
      <c r="Q1691" s="99">
        <v>3691.8295572400102</v>
      </c>
      <c r="R1691" s="99">
        <v>8.9018183179432508</v>
      </c>
      <c r="S1691" s="99">
        <v>0</v>
      </c>
      <c r="T1691" s="99">
        <v>33.480461263097801</v>
      </c>
      <c r="U1691" s="99">
        <v>821.25982275605202</v>
      </c>
      <c r="V1691" s="99">
        <v>0</v>
      </c>
      <c r="W1691" s="99">
        <v>185706.580625534</v>
      </c>
      <c r="X1691" s="99">
        <v>1083492.47450256</v>
      </c>
      <c r="Y1691" s="99">
        <v>516.591707482934</v>
      </c>
      <c r="Z1691" s="99">
        <v>11120.596865654001</v>
      </c>
      <c r="AA1691" s="99">
        <v>0</v>
      </c>
      <c r="AB1691" s="99">
        <v>0</v>
      </c>
      <c r="AC1691" s="99">
        <v>0</v>
      </c>
      <c r="AD1691" s="99">
        <v>0</v>
      </c>
      <c r="AE1691" s="99">
        <v>7535.1290290355701</v>
      </c>
      <c r="AF1691" s="99">
        <v>20677.199157953299</v>
      </c>
      <c r="AG1691" s="99">
        <v>673309.42822265602</v>
      </c>
      <c r="AH1691" s="99">
        <v>3117.0209514498702</v>
      </c>
      <c r="AI1691" s="99">
        <v>0</v>
      </c>
      <c r="AJ1691" s="99">
        <v>577264.87114715599</v>
      </c>
      <c r="AK1691" s="99">
        <v>2203.9952881336199</v>
      </c>
      <c r="AL1691" s="99">
        <v>0</v>
      </c>
      <c r="AM1691" s="99">
        <v>7709.1496383547801</v>
      </c>
      <c r="AN1691" s="99">
        <v>319162.59540557902</v>
      </c>
      <c r="AO1691" s="99">
        <v>0</v>
      </c>
      <c r="AP1691" s="99">
        <v>1422816.2766418499</v>
      </c>
      <c r="AQ1691" s="99">
        <v>7160210.50598145</v>
      </c>
      <c r="AR1691" s="99">
        <v>3964.8053223788702</v>
      </c>
      <c r="AS1691" s="99">
        <v>77879.154305458098</v>
      </c>
      <c r="AT1691" s="99">
        <v>0</v>
      </c>
      <c r="AU1691" s="99">
        <v>0</v>
      </c>
      <c r="AV1691" s="99">
        <v>0</v>
      </c>
      <c r="AW1691" s="99">
        <v>0</v>
      </c>
      <c r="AX1691" s="99">
        <v>51602.9590878487</v>
      </c>
      <c r="AY1691" s="99">
        <v>141103.82221794099</v>
      </c>
      <c r="AZ1691" s="99">
        <v>4460592.7540283203</v>
      </c>
      <c r="BA1691" s="99">
        <v>23199.413470983502</v>
      </c>
      <c r="BB1691" s="99">
        <v>0</v>
      </c>
      <c r="BC1691" s="99">
        <v>3907851.2757873498</v>
      </c>
      <c r="BD1691" s="99">
        <v>15051.0350021124</v>
      </c>
      <c r="BE1691" s="99">
        <v>0</v>
      </c>
      <c r="BF1691" s="99">
        <v>53322.456449985497</v>
      </c>
      <c r="BG1691" s="99">
        <v>834805.11106109596</v>
      </c>
      <c r="BH1691" s="99">
        <v>0</v>
      </c>
      <c r="BI1691" s="99">
        <v>261056.132198334</v>
      </c>
      <c r="BJ1691" s="99">
        <v>2531890.07171631</v>
      </c>
      <c r="BK1691" s="99">
        <v>725.53336884826399</v>
      </c>
      <c r="BL1691" s="99">
        <v>11715.9064456224</v>
      </c>
      <c r="BM1691" s="99">
        <v>0</v>
      </c>
      <c r="BN1691" s="99">
        <v>0</v>
      </c>
      <c r="BO1691" s="99">
        <v>0</v>
      </c>
      <c r="BP1691" s="99">
        <v>0</v>
      </c>
      <c r="BQ1691" s="99">
        <v>0</v>
      </c>
      <c r="BR1691" s="99">
        <v>34460.078722953796</v>
      </c>
      <c r="BS1691" s="99">
        <v>1533871.9093170201</v>
      </c>
      <c r="BT1691" s="99">
        <v>4560.5302785635004</v>
      </c>
      <c r="BU1691" s="99">
        <v>0</v>
      </c>
      <c r="BV1691" s="99">
        <v>1249086.9434966999</v>
      </c>
      <c r="BW1691" s="99">
        <v>1581.2138882279401</v>
      </c>
      <c r="BX1691" s="99">
        <v>0</v>
      </c>
      <c r="BY1691" s="99">
        <v>0</v>
      </c>
      <c r="BZ1691" s="99">
        <v>0</v>
      </c>
      <c r="CA1691" s="99">
        <v>8505.4530624151193</v>
      </c>
      <c r="CB1691" s="99">
        <v>1266887.70874023</v>
      </c>
      <c r="CC1691" s="99">
        <v>8554960.87744141</v>
      </c>
      <c r="CD1691" s="99">
        <v>2858985.73510742</v>
      </c>
      <c r="CE1691" s="99">
        <v>73.936240634881003</v>
      </c>
      <c r="CF1691" s="99">
        <v>17098.619453668602</v>
      </c>
      <c r="CG1691" s="99">
        <v>117355.905615807</v>
      </c>
      <c r="CH1691" s="99">
        <v>11771.746611475901</v>
      </c>
      <c r="CI1691" s="99">
        <v>8598.3720414638501</v>
      </c>
      <c r="CJ1691" s="99">
        <v>1284036.35775757</v>
      </c>
      <c r="CK1691" s="99">
        <v>8674830.3507080097</v>
      </c>
      <c r="CL1691" s="99">
        <v>2840562.8941040002</v>
      </c>
      <c r="CM1691" s="166">
        <v>9410.9677289724405</v>
      </c>
      <c r="CN1691" s="166">
        <v>1607168.8762817399</v>
      </c>
      <c r="CO1691" s="166">
        <v>9488168.4965820294</v>
      </c>
      <c r="CP1691" s="99">
        <v>2840562.8941040002</v>
      </c>
      <c r="CQ1691" s="99">
        <v>30.8077122839168</v>
      </c>
      <c r="CR1691" s="99">
        <v>7709.0035355687096</v>
      </c>
      <c r="CS1691" s="99">
        <v>51979.242016315497</v>
      </c>
      <c r="CT1691" s="99">
        <v>11055.0216108561</v>
      </c>
      <c r="CU1691" s="98">
        <v>7145.3098736170004</v>
      </c>
      <c r="CV1691" s="98">
        <v>754.19789795099996</v>
      </c>
      <c r="CW1691" s="98">
        <v>1283986.3281938985</v>
      </c>
      <c r="CX1691" s="98">
        <v>8672316.7830572166</v>
      </c>
    </row>
    <row r="1692" spans="1:102" x14ac:dyDescent="0.2">
      <c r="A1692" s="98" t="s">
        <v>182</v>
      </c>
      <c r="B1692" s="100">
        <v>38961</v>
      </c>
      <c r="C1692" s="99">
        <v>0</v>
      </c>
      <c r="D1692" s="99">
        <v>1550.3681763708601</v>
      </c>
      <c r="E1692" s="99">
        <v>6802.7158986926097</v>
      </c>
      <c r="F1692" s="99">
        <v>7.1389379049651298</v>
      </c>
      <c r="G1692" s="99">
        <v>49.711641910951599</v>
      </c>
      <c r="H1692" s="99">
        <v>0</v>
      </c>
      <c r="I1692" s="99">
        <v>0</v>
      </c>
      <c r="J1692" s="99">
        <v>0</v>
      </c>
      <c r="K1692" s="99">
        <v>0</v>
      </c>
      <c r="L1692" s="99">
        <v>92.203728289343402</v>
      </c>
      <c r="M1692" s="99">
        <v>157.13657032325901</v>
      </c>
      <c r="N1692" s="99">
        <v>4422.7302032113103</v>
      </c>
      <c r="O1692" s="99">
        <v>57.2318304437213</v>
      </c>
      <c r="P1692" s="99">
        <v>0</v>
      </c>
      <c r="Q1692" s="99">
        <v>3693.0337207317398</v>
      </c>
      <c r="R1692" s="99">
        <v>14.167679038248</v>
      </c>
      <c r="S1692" s="99">
        <v>0</v>
      </c>
      <c r="T1692" s="99">
        <v>30.1838670237921</v>
      </c>
      <c r="U1692" s="99">
        <v>851.35511178523302</v>
      </c>
      <c r="V1692" s="99">
        <v>0</v>
      </c>
      <c r="W1692" s="99">
        <v>188951.942918777</v>
      </c>
      <c r="X1692" s="99">
        <v>1052265.5015716599</v>
      </c>
      <c r="Y1692" s="99">
        <v>498.75594190508099</v>
      </c>
      <c r="Z1692" s="99">
        <v>10697.8101191521</v>
      </c>
      <c r="AA1692" s="99">
        <v>0</v>
      </c>
      <c r="AB1692" s="99">
        <v>0</v>
      </c>
      <c r="AC1692" s="99">
        <v>0</v>
      </c>
      <c r="AD1692" s="99">
        <v>0</v>
      </c>
      <c r="AE1692" s="99">
        <v>6741.1775083541897</v>
      </c>
      <c r="AF1692" s="99">
        <v>23322.647294282899</v>
      </c>
      <c r="AG1692" s="99">
        <v>642620.62945556606</v>
      </c>
      <c r="AH1692" s="99">
        <v>4031.8634932339201</v>
      </c>
      <c r="AI1692" s="99">
        <v>0</v>
      </c>
      <c r="AJ1692" s="99">
        <v>558720.37375640904</v>
      </c>
      <c r="AK1692" s="99">
        <v>2924.0759295821199</v>
      </c>
      <c r="AL1692" s="99">
        <v>0</v>
      </c>
      <c r="AM1692" s="99">
        <v>6937.1763118505496</v>
      </c>
      <c r="AN1692" s="99">
        <v>327714.80507278402</v>
      </c>
      <c r="AO1692" s="99">
        <v>0</v>
      </c>
      <c r="AP1692" s="99">
        <v>1338145.3994293199</v>
      </c>
      <c r="AQ1692" s="99">
        <v>6977628.7962036096</v>
      </c>
      <c r="AR1692" s="99">
        <v>4164.0340283513096</v>
      </c>
      <c r="AS1692" s="99">
        <v>73783.848183631897</v>
      </c>
      <c r="AT1692" s="99">
        <v>0</v>
      </c>
      <c r="AU1692" s="99">
        <v>0</v>
      </c>
      <c r="AV1692" s="99">
        <v>0</v>
      </c>
      <c r="AW1692" s="99">
        <v>0</v>
      </c>
      <c r="AX1692" s="99">
        <v>47291.4693489075</v>
      </c>
      <c r="AY1692" s="99">
        <v>159344.97473526001</v>
      </c>
      <c r="AZ1692" s="99">
        <v>4282939.89562988</v>
      </c>
      <c r="BA1692" s="99">
        <v>30682.385036706899</v>
      </c>
      <c r="BB1692" s="99">
        <v>0</v>
      </c>
      <c r="BC1692" s="99">
        <v>3754882.8434143099</v>
      </c>
      <c r="BD1692" s="99">
        <v>20680.123916387602</v>
      </c>
      <c r="BE1692" s="99">
        <v>0</v>
      </c>
      <c r="BF1692" s="99">
        <v>46264.291663646698</v>
      </c>
      <c r="BG1692" s="99">
        <v>878889.12711334205</v>
      </c>
      <c r="BH1692" s="99">
        <v>0</v>
      </c>
      <c r="BI1692" s="99">
        <v>261722.014286041</v>
      </c>
      <c r="BJ1692" s="99">
        <v>2505751.4257507301</v>
      </c>
      <c r="BK1692" s="99">
        <v>683.14922704547598</v>
      </c>
      <c r="BL1692" s="99">
        <v>12034.301709175101</v>
      </c>
      <c r="BM1692" s="99">
        <v>0</v>
      </c>
      <c r="BN1692" s="99">
        <v>0</v>
      </c>
      <c r="BO1692" s="99">
        <v>0</v>
      </c>
      <c r="BP1692" s="99">
        <v>0</v>
      </c>
      <c r="BQ1692" s="99">
        <v>0</v>
      </c>
      <c r="BR1692" s="99">
        <v>36985.042508125298</v>
      </c>
      <c r="BS1692" s="99">
        <v>1463303.4560546901</v>
      </c>
      <c r="BT1692" s="99">
        <v>5997.2382543086997</v>
      </c>
      <c r="BU1692" s="99">
        <v>0</v>
      </c>
      <c r="BV1692" s="99">
        <v>1248224.4004058801</v>
      </c>
      <c r="BW1692" s="99">
        <v>2085.3697715103599</v>
      </c>
      <c r="BX1692" s="99">
        <v>0</v>
      </c>
      <c r="BY1692" s="99">
        <v>0</v>
      </c>
      <c r="BZ1692" s="99">
        <v>0</v>
      </c>
      <c r="CA1692" s="99">
        <v>8343.2089697122592</v>
      </c>
      <c r="CB1692" s="99">
        <v>1256457.6667327899</v>
      </c>
      <c r="CC1692" s="99">
        <v>8298530.6814575205</v>
      </c>
      <c r="CD1692" s="99">
        <v>2780233.2250060998</v>
      </c>
      <c r="CE1692" s="99">
        <v>74.112299956381307</v>
      </c>
      <c r="CF1692" s="99">
        <v>16570.8699543476</v>
      </c>
      <c r="CG1692" s="99">
        <v>113297.97863769501</v>
      </c>
      <c r="CH1692" s="99">
        <v>12046.8756328821</v>
      </c>
      <c r="CI1692" s="99">
        <v>8413.48414039612</v>
      </c>
      <c r="CJ1692" s="99">
        <v>1272831.42024231</v>
      </c>
      <c r="CK1692" s="99">
        <v>8410627.1721191406</v>
      </c>
      <c r="CL1692" s="99">
        <v>2783396.1308593801</v>
      </c>
      <c r="CM1692" s="166">
        <v>9264.6993068456704</v>
      </c>
      <c r="CN1692" s="166">
        <v>1600771.53907776</v>
      </c>
      <c r="CO1692" s="166">
        <v>9280434.9964599591</v>
      </c>
      <c r="CP1692" s="99">
        <v>2783396.1308593801</v>
      </c>
      <c r="CQ1692" s="99">
        <v>31.414015959948301</v>
      </c>
      <c r="CR1692" s="99">
        <v>6744.9634621143296</v>
      </c>
      <c r="CS1692" s="99">
        <v>47069.006712913499</v>
      </c>
      <c r="CT1692" s="99">
        <v>9249.9039837122</v>
      </c>
      <c r="CU1692" s="98">
        <v>6929.8768671139997</v>
      </c>
      <c r="CV1692" s="98">
        <v>800.73261051400004</v>
      </c>
      <c r="CW1692" s="98">
        <v>1273028.5366871376</v>
      </c>
      <c r="CX1692" s="98">
        <v>8411828.6600952148</v>
      </c>
    </row>
    <row r="1693" spans="1:102" x14ac:dyDescent="0.2">
      <c r="A1693" s="98" t="s">
        <v>182</v>
      </c>
      <c r="B1693" s="100">
        <v>39052</v>
      </c>
      <c r="C1693" s="99">
        <v>0</v>
      </c>
      <c r="D1693" s="99">
        <v>1635.2646066248401</v>
      </c>
      <c r="E1693" s="99">
        <v>6639.0288270115898</v>
      </c>
      <c r="F1693" s="99">
        <v>7.9405010309419604</v>
      </c>
      <c r="G1693" s="99">
        <v>51.987270347774</v>
      </c>
      <c r="H1693" s="99">
        <v>0</v>
      </c>
      <c r="I1693" s="99">
        <v>0</v>
      </c>
      <c r="J1693" s="99">
        <v>0</v>
      </c>
      <c r="K1693" s="99">
        <v>0</v>
      </c>
      <c r="L1693" s="99">
        <v>94.752932326868205</v>
      </c>
      <c r="M1693" s="99">
        <v>160.24845267832299</v>
      </c>
      <c r="N1693" s="99">
        <v>4268.2898690700504</v>
      </c>
      <c r="O1693" s="99">
        <v>61.6900384761393</v>
      </c>
      <c r="P1693" s="99">
        <v>0</v>
      </c>
      <c r="Q1693" s="99">
        <v>3720.39504733682</v>
      </c>
      <c r="R1693" s="99">
        <v>12.6974612467457</v>
      </c>
      <c r="S1693" s="99">
        <v>0</v>
      </c>
      <c r="T1693" s="99">
        <v>24.484456600388501</v>
      </c>
      <c r="U1693" s="99">
        <v>899.657052539289</v>
      </c>
      <c r="V1693" s="99">
        <v>0</v>
      </c>
      <c r="W1693" s="99">
        <v>204976.056470871</v>
      </c>
      <c r="X1693" s="99">
        <v>1008831.23339081</v>
      </c>
      <c r="Y1693" s="99">
        <v>580.94148179143701</v>
      </c>
      <c r="Z1693" s="99">
        <v>12295.0009385347</v>
      </c>
      <c r="AA1693" s="99">
        <v>0</v>
      </c>
      <c r="AB1693" s="99">
        <v>0</v>
      </c>
      <c r="AC1693" s="99">
        <v>0</v>
      </c>
      <c r="AD1693" s="99">
        <v>0</v>
      </c>
      <c r="AE1693" s="99">
        <v>8325.77939450741</v>
      </c>
      <c r="AF1693" s="99">
        <v>24748.267733573899</v>
      </c>
      <c r="AG1693" s="99">
        <v>609941.66735076904</v>
      </c>
      <c r="AH1693" s="99">
        <v>4590.6483559012404</v>
      </c>
      <c r="AI1693" s="99">
        <v>0</v>
      </c>
      <c r="AJ1693" s="99">
        <v>558560.16877746605</v>
      </c>
      <c r="AK1693" s="99">
        <v>3496.2503916323199</v>
      </c>
      <c r="AL1693" s="99">
        <v>0</v>
      </c>
      <c r="AM1693" s="99">
        <v>5521.4086256623305</v>
      </c>
      <c r="AN1693" s="99">
        <v>343427.44103622402</v>
      </c>
      <c r="AO1693" s="99">
        <v>0</v>
      </c>
      <c r="AP1693" s="99">
        <v>1300707.8189392099</v>
      </c>
      <c r="AQ1693" s="99">
        <v>6808062.13989258</v>
      </c>
      <c r="AR1693" s="99">
        <v>5049.2567941546404</v>
      </c>
      <c r="AS1693" s="99">
        <v>85622.219393730207</v>
      </c>
      <c r="AT1693" s="99">
        <v>0</v>
      </c>
      <c r="AU1693" s="99">
        <v>0</v>
      </c>
      <c r="AV1693" s="99">
        <v>0</v>
      </c>
      <c r="AW1693" s="99">
        <v>0</v>
      </c>
      <c r="AX1693" s="99">
        <v>58276.905497074098</v>
      </c>
      <c r="AY1693" s="99">
        <v>173545.73527908299</v>
      </c>
      <c r="AZ1693" s="99">
        <v>4140680.02203369</v>
      </c>
      <c r="BA1693" s="99">
        <v>35319.099001884497</v>
      </c>
      <c r="BB1693" s="99">
        <v>0</v>
      </c>
      <c r="BC1693" s="99">
        <v>3908722.99822998</v>
      </c>
      <c r="BD1693" s="99">
        <v>24600.022251605998</v>
      </c>
      <c r="BE1693" s="99">
        <v>0</v>
      </c>
      <c r="BF1693" s="99">
        <v>37329.366631507903</v>
      </c>
      <c r="BG1693" s="99">
        <v>924588.62780761695</v>
      </c>
      <c r="BH1693" s="99">
        <v>0</v>
      </c>
      <c r="BI1693" s="99">
        <v>277043.59563827497</v>
      </c>
      <c r="BJ1693" s="99">
        <v>2437563.6059570299</v>
      </c>
      <c r="BK1693" s="99">
        <v>842.531514339149</v>
      </c>
      <c r="BL1693" s="99">
        <v>13730.4378805161</v>
      </c>
      <c r="BM1693" s="99">
        <v>0</v>
      </c>
      <c r="BN1693" s="99">
        <v>0</v>
      </c>
      <c r="BO1693" s="99">
        <v>0</v>
      </c>
      <c r="BP1693" s="99">
        <v>0</v>
      </c>
      <c r="BQ1693" s="99">
        <v>0</v>
      </c>
      <c r="BR1693" s="99">
        <v>39044.2744164467</v>
      </c>
      <c r="BS1693" s="99">
        <v>1377539.28779602</v>
      </c>
      <c r="BT1693" s="99">
        <v>6933.6592672467204</v>
      </c>
      <c r="BU1693" s="99">
        <v>0</v>
      </c>
      <c r="BV1693" s="99">
        <v>1251527.2463684101</v>
      </c>
      <c r="BW1693" s="99">
        <v>2564.5459037721198</v>
      </c>
      <c r="BX1693" s="99">
        <v>0</v>
      </c>
      <c r="BY1693" s="99">
        <v>0</v>
      </c>
      <c r="BZ1693" s="99">
        <v>0</v>
      </c>
      <c r="CA1693" s="99">
        <v>8277.7495501041394</v>
      </c>
      <c r="CB1693" s="99">
        <v>1176432.6784820601</v>
      </c>
      <c r="CC1693" s="99">
        <v>8258905.0673828097</v>
      </c>
      <c r="CD1693" s="99">
        <v>2682954.5749816899</v>
      </c>
      <c r="CE1693" s="99">
        <v>71.888385156169505</v>
      </c>
      <c r="CF1693" s="99">
        <v>17113.222737312299</v>
      </c>
      <c r="CG1693" s="99">
        <v>117627.2178936</v>
      </c>
      <c r="CH1693" s="99">
        <v>13744.430147409401</v>
      </c>
      <c r="CI1693" s="99">
        <v>8357.9877135753595</v>
      </c>
      <c r="CJ1693" s="99">
        <v>1193860.6928253199</v>
      </c>
      <c r="CK1693" s="99">
        <v>8377280.6787719699</v>
      </c>
      <c r="CL1693" s="99">
        <v>2656029.2911377</v>
      </c>
      <c r="CM1693" s="166">
        <v>9211.75746881962</v>
      </c>
      <c r="CN1693" s="166">
        <v>1543394.81639099</v>
      </c>
      <c r="CO1693" s="166">
        <v>9329066.8333740197</v>
      </c>
      <c r="CP1693" s="99">
        <v>2656029.2911377</v>
      </c>
      <c r="CQ1693" s="99">
        <v>35.824286259710803</v>
      </c>
      <c r="CR1693" s="99">
        <v>7891.7675449252101</v>
      </c>
      <c r="CS1693" s="99">
        <v>56416.975087642699</v>
      </c>
      <c r="CT1693" s="99">
        <v>11146.1156108379</v>
      </c>
      <c r="CU1693" s="98">
        <v>6730.88327751</v>
      </c>
      <c r="CV1693" s="98">
        <v>870.51906439599998</v>
      </c>
      <c r="CW1693" s="98">
        <v>1193545.9012193724</v>
      </c>
      <c r="CX1693" s="98">
        <v>8376532.2852764092</v>
      </c>
    </row>
    <row r="1694" spans="1:102" x14ac:dyDescent="0.2">
      <c r="A1694" s="98" t="s">
        <v>182</v>
      </c>
      <c r="B1694" s="100">
        <v>39142</v>
      </c>
      <c r="C1694" s="99">
        <v>0</v>
      </c>
      <c r="D1694" s="99">
        <v>1725.95354220271</v>
      </c>
      <c r="E1694" s="99">
        <v>6455.8976968526804</v>
      </c>
      <c r="F1694" s="99">
        <v>7.6987937389640102</v>
      </c>
      <c r="G1694" s="99">
        <v>50.508390924893298</v>
      </c>
      <c r="H1694" s="99">
        <v>0</v>
      </c>
      <c r="I1694" s="99">
        <v>0</v>
      </c>
      <c r="J1694" s="99">
        <v>0</v>
      </c>
      <c r="K1694" s="99">
        <v>0</v>
      </c>
      <c r="L1694" s="99">
        <v>79.012697231955798</v>
      </c>
      <c r="M1694" s="99">
        <v>165.26103279180799</v>
      </c>
      <c r="N1694" s="99">
        <v>4097.2080696225203</v>
      </c>
      <c r="O1694" s="99">
        <v>68.314271272160099</v>
      </c>
      <c r="P1694" s="99">
        <v>0</v>
      </c>
      <c r="Q1694" s="99">
        <v>3757.86852660775</v>
      </c>
      <c r="R1694" s="99">
        <v>12.1710396666313</v>
      </c>
      <c r="S1694" s="99">
        <v>0</v>
      </c>
      <c r="T1694" s="99">
        <v>18.486520715756299</v>
      </c>
      <c r="U1694" s="99">
        <v>922.87891099601995</v>
      </c>
      <c r="V1694" s="99">
        <v>0</v>
      </c>
      <c r="W1694" s="99">
        <v>202181.892774582</v>
      </c>
      <c r="X1694" s="99">
        <v>961814.36634063697</v>
      </c>
      <c r="Y1694" s="99">
        <v>597.23800595849798</v>
      </c>
      <c r="Z1694" s="99">
        <v>12455.783900857001</v>
      </c>
      <c r="AA1694" s="99">
        <v>0</v>
      </c>
      <c r="AB1694" s="99">
        <v>0</v>
      </c>
      <c r="AC1694" s="99">
        <v>0</v>
      </c>
      <c r="AD1694" s="99">
        <v>0</v>
      </c>
      <c r="AE1694" s="99">
        <v>6081.3924500346202</v>
      </c>
      <c r="AF1694" s="99">
        <v>25924.415012121201</v>
      </c>
      <c r="AG1694" s="99">
        <v>573409.67358398403</v>
      </c>
      <c r="AH1694" s="99">
        <v>4534.6523249745396</v>
      </c>
      <c r="AI1694" s="99">
        <v>0</v>
      </c>
      <c r="AJ1694" s="99">
        <v>554780.29409790004</v>
      </c>
      <c r="AK1694" s="99">
        <v>2640.8718861043499</v>
      </c>
      <c r="AL1694" s="99">
        <v>0</v>
      </c>
      <c r="AM1694" s="99">
        <v>3802.5652966499301</v>
      </c>
      <c r="AN1694" s="99">
        <v>352955.27662658697</v>
      </c>
      <c r="AO1694" s="99">
        <v>0</v>
      </c>
      <c r="AP1694" s="99">
        <v>1501301.3218231199</v>
      </c>
      <c r="AQ1694" s="99">
        <v>6543423.0784301804</v>
      </c>
      <c r="AR1694" s="99">
        <v>4639.7607223391497</v>
      </c>
      <c r="AS1694" s="99">
        <v>85900.999120712295</v>
      </c>
      <c r="AT1694" s="99">
        <v>0</v>
      </c>
      <c r="AU1694" s="99">
        <v>0</v>
      </c>
      <c r="AV1694" s="99">
        <v>0</v>
      </c>
      <c r="AW1694" s="99">
        <v>0</v>
      </c>
      <c r="AX1694" s="99">
        <v>43029.953552722902</v>
      </c>
      <c r="AY1694" s="99">
        <v>179296.693284988</v>
      </c>
      <c r="AZ1694" s="99">
        <v>3904622.0194091802</v>
      </c>
      <c r="BA1694" s="99">
        <v>35103.488037586198</v>
      </c>
      <c r="BB1694" s="99">
        <v>0</v>
      </c>
      <c r="BC1694" s="99">
        <v>3878044.4447021498</v>
      </c>
      <c r="BD1694" s="99">
        <v>17682.878575086601</v>
      </c>
      <c r="BE1694" s="99">
        <v>0</v>
      </c>
      <c r="BF1694" s="99">
        <v>28306.988847017299</v>
      </c>
      <c r="BG1694" s="99">
        <v>962640.49440002395</v>
      </c>
      <c r="BH1694" s="99">
        <v>0</v>
      </c>
      <c r="BI1694" s="99">
        <v>274666.48651885998</v>
      </c>
      <c r="BJ1694" s="99">
        <v>2354184.7767639202</v>
      </c>
      <c r="BK1694" s="99">
        <v>925.76327256858303</v>
      </c>
      <c r="BL1694" s="99">
        <v>14680.7049318552</v>
      </c>
      <c r="BM1694" s="99">
        <v>0</v>
      </c>
      <c r="BN1694" s="99">
        <v>0</v>
      </c>
      <c r="BO1694" s="99">
        <v>0</v>
      </c>
      <c r="BP1694" s="99">
        <v>0</v>
      </c>
      <c r="BQ1694" s="99">
        <v>0</v>
      </c>
      <c r="BR1694" s="99">
        <v>41512.397396087603</v>
      </c>
      <c r="BS1694" s="99">
        <v>1365684.3267669701</v>
      </c>
      <c r="BT1694" s="99">
        <v>6883.8918291926402</v>
      </c>
      <c r="BU1694" s="99">
        <v>0</v>
      </c>
      <c r="BV1694" s="99">
        <v>1237777.5156555199</v>
      </c>
      <c r="BW1694" s="99">
        <v>1817.2893181890199</v>
      </c>
      <c r="BX1694" s="99">
        <v>0</v>
      </c>
      <c r="BY1694" s="99">
        <v>0</v>
      </c>
      <c r="BZ1694" s="99">
        <v>0</v>
      </c>
      <c r="CA1694" s="99">
        <v>8188.1885553598404</v>
      </c>
      <c r="CB1694" s="99">
        <v>1153270.92660522</v>
      </c>
      <c r="CC1694" s="99">
        <v>8095005.0345459003</v>
      </c>
      <c r="CD1694" s="99">
        <v>2593843.5686035198</v>
      </c>
      <c r="CE1694" s="99">
        <v>65.834942509420202</v>
      </c>
      <c r="CF1694" s="99">
        <v>15560.252388835001</v>
      </c>
      <c r="CG1694" s="99">
        <v>109019.082900047</v>
      </c>
      <c r="CH1694" s="99">
        <v>14657.9564987421</v>
      </c>
      <c r="CI1694" s="99">
        <v>8236.4023654460907</v>
      </c>
      <c r="CJ1694" s="99">
        <v>1168219.1091308601</v>
      </c>
      <c r="CK1694" s="99">
        <v>8202637.7661132803</v>
      </c>
      <c r="CL1694" s="99">
        <v>2676378.60546875</v>
      </c>
      <c r="CM1694" s="166">
        <v>9190.0245522260702</v>
      </c>
      <c r="CN1694" s="166">
        <v>1521406.5000305199</v>
      </c>
      <c r="CO1694" s="166">
        <v>9187470.2457275409</v>
      </c>
      <c r="CP1694" s="99">
        <v>2676378.60546875</v>
      </c>
      <c r="CQ1694" s="99">
        <v>34.128877685870997</v>
      </c>
      <c r="CR1694" s="99">
        <v>9002.2495455741901</v>
      </c>
      <c r="CS1694" s="99">
        <v>60179.418729305296</v>
      </c>
      <c r="CT1694" s="99">
        <v>12839.268709898</v>
      </c>
      <c r="CU1694" s="98">
        <v>6501.1862828049998</v>
      </c>
      <c r="CV1694" s="98">
        <v>925.40906497799995</v>
      </c>
      <c r="CW1694" s="98">
        <v>1168831.1789940549</v>
      </c>
      <c r="CX1694" s="98">
        <v>8204024.1174459476</v>
      </c>
    </row>
    <row r="1695" spans="1:102" x14ac:dyDescent="0.2">
      <c r="A1695" s="98" t="s">
        <v>182</v>
      </c>
      <c r="B1695" s="100">
        <v>39234</v>
      </c>
      <c r="C1695" s="99">
        <v>0</v>
      </c>
      <c r="D1695" s="99">
        <v>1807.64720232785</v>
      </c>
      <c r="E1695" s="99">
        <v>6288.7995855212203</v>
      </c>
      <c r="F1695" s="99">
        <v>8.9837765429401806</v>
      </c>
      <c r="G1695" s="99">
        <v>53.483085941989003</v>
      </c>
      <c r="H1695" s="99">
        <v>0</v>
      </c>
      <c r="I1695" s="99">
        <v>0</v>
      </c>
      <c r="J1695" s="99">
        <v>0</v>
      </c>
      <c r="K1695" s="99">
        <v>0</v>
      </c>
      <c r="L1695" s="99">
        <v>97.668149368837504</v>
      </c>
      <c r="M1695" s="99">
        <v>181.78084831684799</v>
      </c>
      <c r="N1695" s="99">
        <v>3944.6532278657</v>
      </c>
      <c r="O1695" s="99">
        <v>65.810342308133798</v>
      </c>
      <c r="P1695" s="99">
        <v>0</v>
      </c>
      <c r="Q1695" s="99">
        <v>3816.00272700191</v>
      </c>
      <c r="R1695" s="99">
        <v>10.8518196054501</v>
      </c>
      <c r="S1695" s="99">
        <v>0</v>
      </c>
      <c r="T1695" s="99">
        <v>21.320600270992099</v>
      </c>
      <c r="U1695" s="99">
        <v>930.03653211146604</v>
      </c>
      <c r="V1695" s="99">
        <v>0</v>
      </c>
      <c r="W1695" s="99">
        <v>218755.86750602699</v>
      </c>
      <c r="X1695" s="99">
        <v>924777.97300720203</v>
      </c>
      <c r="Y1695" s="99">
        <v>537.57313682884001</v>
      </c>
      <c r="Z1695" s="99">
        <v>12386.643115639699</v>
      </c>
      <c r="AA1695" s="99">
        <v>0</v>
      </c>
      <c r="AB1695" s="99">
        <v>0</v>
      </c>
      <c r="AC1695" s="99">
        <v>0</v>
      </c>
      <c r="AD1695" s="99">
        <v>0</v>
      </c>
      <c r="AE1695" s="99">
        <v>5739.6464685201599</v>
      </c>
      <c r="AF1695" s="99">
        <v>29328.9852490425</v>
      </c>
      <c r="AG1695" s="99">
        <v>537800.39572143601</v>
      </c>
      <c r="AH1695" s="99">
        <v>4209.2460553646097</v>
      </c>
      <c r="AI1695" s="99">
        <v>0</v>
      </c>
      <c r="AJ1695" s="99">
        <v>581666.40029144299</v>
      </c>
      <c r="AK1695" s="99">
        <v>2737.98473313451</v>
      </c>
      <c r="AL1695" s="99">
        <v>0</v>
      </c>
      <c r="AM1695" s="99">
        <v>4700.1262779831904</v>
      </c>
      <c r="AN1695" s="99">
        <v>356059.58750915498</v>
      </c>
      <c r="AO1695" s="99">
        <v>0</v>
      </c>
      <c r="AP1695" s="99">
        <v>1699814.94758606</v>
      </c>
      <c r="AQ1695" s="99">
        <v>6345040.3063354502</v>
      </c>
      <c r="AR1695" s="99">
        <v>3966.6015450954401</v>
      </c>
      <c r="AS1695" s="99">
        <v>86235.085571289106</v>
      </c>
      <c r="AT1695" s="99">
        <v>0</v>
      </c>
      <c r="AU1695" s="99">
        <v>0</v>
      </c>
      <c r="AV1695" s="99">
        <v>0</v>
      </c>
      <c r="AW1695" s="99">
        <v>0</v>
      </c>
      <c r="AX1695" s="99">
        <v>41224.265731811502</v>
      </c>
      <c r="AY1695" s="99">
        <v>204374.50064277599</v>
      </c>
      <c r="AZ1695" s="99">
        <v>3697686.5227355999</v>
      </c>
      <c r="BA1695" s="99">
        <v>33340.419828414902</v>
      </c>
      <c r="BB1695" s="99">
        <v>0</v>
      </c>
      <c r="BC1695" s="99">
        <v>4092678.4212951702</v>
      </c>
      <c r="BD1695" s="99">
        <v>18314.7420873642</v>
      </c>
      <c r="BE1695" s="99">
        <v>0</v>
      </c>
      <c r="BF1695" s="99">
        <v>31191.1692247391</v>
      </c>
      <c r="BG1695" s="99">
        <v>986063.600082397</v>
      </c>
      <c r="BH1695" s="99">
        <v>0</v>
      </c>
      <c r="BI1695" s="99">
        <v>318345.31482315098</v>
      </c>
      <c r="BJ1695" s="99">
        <v>2283649.7345581101</v>
      </c>
      <c r="BK1695" s="99">
        <v>939.74966797977697</v>
      </c>
      <c r="BL1695" s="99">
        <v>14976.133703589399</v>
      </c>
      <c r="BM1695" s="99">
        <v>0</v>
      </c>
      <c r="BN1695" s="99">
        <v>0</v>
      </c>
      <c r="BO1695" s="99">
        <v>0</v>
      </c>
      <c r="BP1695" s="99">
        <v>0</v>
      </c>
      <c r="BQ1695" s="99">
        <v>0</v>
      </c>
      <c r="BR1695" s="99">
        <v>47709.325533390002</v>
      </c>
      <c r="BS1695" s="99">
        <v>1295744.4943695101</v>
      </c>
      <c r="BT1695" s="99">
        <v>6547.7682400941803</v>
      </c>
      <c r="BU1695" s="99">
        <v>0</v>
      </c>
      <c r="BV1695" s="99">
        <v>1280061.4676055899</v>
      </c>
      <c r="BW1695" s="99">
        <v>1906.49249355495</v>
      </c>
      <c r="BX1695" s="99">
        <v>0</v>
      </c>
      <c r="BY1695" s="99">
        <v>0</v>
      </c>
      <c r="BZ1695" s="99">
        <v>0</v>
      </c>
      <c r="CA1695" s="99">
        <v>8103.3837941885004</v>
      </c>
      <c r="CB1695" s="99">
        <v>1141319.1315154999</v>
      </c>
      <c r="CC1695" s="99">
        <v>8048806.1843872098</v>
      </c>
      <c r="CD1695" s="99">
        <v>2658067.8888854999</v>
      </c>
      <c r="CE1695" s="99">
        <v>68.691285618580906</v>
      </c>
      <c r="CF1695" s="99">
        <v>15891.144563198101</v>
      </c>
      <c r="CG1695" s="99">
        <v>108311.608690262</v>
      </c>
      <c r="CH1695" s="99">
        <v>14972.2655943632</v>
      </c>
      <c r="CI1695" s="99">
        <v>8186.82857453823</v>
      </c>
      <c r="CJ1695" s="99">
        <v>1156602.2518005399</v>
      </c>
      <c r="CK1695" s="99">
        <v>8158056.9954834003</v>
      </c>
      <c r="CL1695" s="99">
        <v>2650498.2213439899</v>
      </c>
      <c r="CM1695" s="166">
        <v>9108.9036501646005</v>
      </c>
      <c r="CN1695" s="166">
        <v>1508560.4735717799</v>
      </c>
      <c r="CO1695" s="166">
        <v>9102883.1495361291</v>
      </c>
      <c r="CP1695" s="99">
        <v>2650498.2213439899</v>
      </c>
      <c r="CQ1695" s="99">
        <v>36.600475546903901</v>
      </c>
      <c r="CR1695" s="99">
        <v>8873.6342380046808</v>
      </c>
      <c r="CS1695" s="99">
        <v>61044.434016704603</v>
      </c>
      <c r="CT1695" s="99">
        <v>13872.8829739094</v>
      </c>
      <c r="CU1695" s="98">
        <v>6332.6397043959996</v>
      </c>
      <c r="CV1695" s="98">
        <v>955.05491073799999</v>
      </c>
      <c r="CW1695" s="98">
        <v>1157210.276078698</v>
      </c>
      <c r="CX1695" s="98">
        <v>8157117.7930774717</v>
      </c>
    </row>
    <row r="1696" spans="1:102" x14ac:dyDescent="0.2">
      <c r="A1696" s="98" t="s">
        <v>182</v>
      </c>
      <c r="B1696" s="100">
        <v>39326</v>
      </c>
      <c r="C1696" s="99">
        <v>0</v>
      </c>
      <c r="D1696" s="99">
        <v>1765.61403590441</v>
      </c>
      <c r="E1696" s="99">
        <v>6134.7434529662096</v>
      </c>
      <c r="F1696" s="99">
        <v>8.4410245399922097</v>
      </c>
      <c r="G1696" s="99">
        <v>57.992882468737697</v>
      </c>
      <c r="H1696" s="99">
        <v>0</v>
      </c>
      <c r="I1696" s="99">
        <v>0</v>
      </c>
      <c r="J1696" s="99">
        <v>0</v>
      </c>
      <c r="K1696" s="99">
        <v>0</v>
      </c>
      <c r="L1696" s="99">
        <v>135.08755457028701</v>
      </c>
      <c r="M1696" s="99">
        <v>197.52521934919099</v>
      </c>
      <c r="N1696" s="99">
        <v>3824.6776410043199</v>
      </c>
      <c r="O1696" s="99">
        <v>63.222003060858697</v>
      </c>
      <c r="P1696" s="99">
        <v>0</v>
      </c>
      <c r="Q1696" s="99">
        <v>3710.96306493878</v>
      </c>
      <c r="R1696" s="99">
        <v>11.391175296390401</v>
      </c>
      <c r="S1696" s="99">
        <v>0</v>
      </c>
      <c r="T1696" s="99">
        <v>21.124064377276198</v>
      </c>
      <c r="U1696" s="99">
        <v>967.47951231151796</v>
      </c>
      <c r="V1696" s="99">
        <v>0</v>
      </c>
      <c r="W1696" s="99">
        <v>215973.665065765</v>
      </c>
      <c r="X1696" s="99">
        <v>880030.65387725795</v>
      </c>
      <c r="Y1696" s="99">
        <v>459.05747833475499</v>
      </c>
      <c r="Z1696" s="99">
        <v>12946.730019926999</v>
      </c>
      <c r="AA1696" s="99">
        <v>0</v>
      </c>
      <c r="AB1696" s="99">
        <v>0</v>
      </c>
      <c r="AC1696" s="99">
        <v>0</v>
      </c>
      <c r="AD1696" s="99">
        <v>0</v>
      </c>
      <c r="AE1696" s="99">
        <v>6243.1730961203602</v>
      </c>
      <c r="AF1696" s="99">
        <v>30313.550883293199</v>
      </c>
      <c r="AG1696" s="99">
        <v>498681.03658676101</v>
      </c>
      <c r="AH1696" s="99">
        <v>3269.0747679173901</v>
      </c>
      <c r="AI1696" s="99">
        <v>0</v>
      </c>
      <c r="AJ1696" s="99">
        <v>549917.46749877895</v>
      </c>
      <c r="AK1696" s="99">
        <v>2403.8867223262801</v>
      </c>
      <c r="AL1696" s="99">
        <v>0</v>
      </c>
      <c r="AM1696" s="99">
        <v>4620.5305711626997</v>
      </c>
      <c r="AN1696" s="99">
        <v>364552.264011383</v>
      </c>
      <c r="AO1696" s="99">
        <v>0</v>
      </c>
      <c r="AP1696" s="99">
        <v>1485496.5337982201</v>
      </c>
      <c r="AQ1696" s="99">
        <v>6058610.7111816397</v>
      </c>
      <c r="AR1696" s="99">
        <v>3746.7602742612398</v>
      </c>
      <c r="AS1696" s="99">
        <v>91753.409172058105</v>
      </c>
      <c r="AT1696" s="99">
        <v>0</v>
      </c>
      <c r="AU1696" s="99">
        <v>0</v>
      </c>
      <c r="AV1696" s="99">
        <v>0</v>
      </c>
      <c r="AW1696" s="99">
        <v>0</v>
      </c>
      <c r="AX1696" s="99">
        <v>44791.338904380798</v>
      </c>
      <c r="AY1696" s="99">
        <v>212158.11702156099</v>
      </c>
      <c r="AZ1696" s="99">
        <v>3453696.05895996</v>
      </c>
      <c r="BA1696" s="99">
        <v>25803.4957106113</v>
      </c>
      <c r="BB1696" s="99">
        <v>0</v>
      </c>
      <c r="BC1696" s="99">
        <v>3805648.4836730999</v>
      </c>
      <c r="BD1696" s="99">
        <v>17249.535173416101</v>
      </c>
      <c r="BE1696" s="99">
        <v>0</v>
      </c>
      <c r="BF1696" s="99">
        <v>33751.452984333002</v>
      </c>
      <c r="BG1696" s="99">
        <v>1017498.7635803201</v>
      </c>
      <c r="BH1696" s="99">
        <v>0</v>
      </c>
      <c r="BI1696" s="99">
        <v>302697.88200759899</v>
      </c>
      <c r="BJ1696" s="99">
        <v>2244974.81567383</v>
      </c>
      <c r="BK1696" s="99">
        <v>996.49649626761698</v>
      </c>
      <c r="BL1696" s="99">
        <v>17052.076169967699</v>
      </c>
      <c r="BM1696" s="99">
        <v>0</v>
      </c>
      <c r="BN1696" s="99">
        <v>0</v>
      </c>
      <c r="BO1696" s="99">
        <v>0</v>
      </c>
      <c r="BP1696" s="99">
        <v>0</v>
      </c>
      <c r="BQ1696" s="99">
        <v>0</v>
      </c>
      <c r="BR1696" s="99">
        <v>51784.582737922698</v>
      </c>
      <c r="BS1696" s="99">
        <v>1231757.5992431601</v>
      </c>
      <c r="BT1696" s="99">
        <v>5057.8045614361799</v>
      </c>
      <c r="BU1696" s="99">
        <v>0</v>
      </c>
      <c r="BV1696" s="99">
        <v>1242670.1681365999</v>
      </c>
      <c r="BW1696" s="99">
        <v>1999.52306827903</v>
      </c>
      <c r="BX1696" s="99">
        <v>0</v>
      </c>
      <c r="BY1696" s="99">
        <v>0</v>
      </c>
      <c r="BZ1696" s="99">
        <v>0</v>
      </c>
      <c r="CA1696" s="99">
        <v>7880.2059861421603</v>
      </c>
      <c r="CB1696" s="99">
        <v>1093679.4532928499</v>
      </c>
      <c r="CC1696" s="99">
        <v>7563744.5122070303</v>
      </c>
      <c r="CD1696" s="99">
        <v>2552752.94989014</v>
      </c>
      <c r="CE1696" s="99">
        <v>72.955800621770294</v>
      </c>
      <c r="CF1696" s="99">
        <v>16643.718300581</v>
      </c>
      <c r="CG1696" s="99">
        <v>119474.291664124</v>
      </c>
      <c r="CH1696" s="99">
        <v>17067.010305404699</v>
      </c>
      <c r="CI1696" s="99">
        <v>7944.4132418036497</v>
      </c>
      <c r="CJ1696" s="99">
        <v>1110270.86358643</v>
      </c>
      <c r="CK1696" s="99">
        <v>7681065.4459838904</v>
      </c>
      <c r="CL1696" s="99">
        <v>2570979.0485534701</v>
      </c>
      <c r="CM1696" s="166">
        <v>8928.6656887531299</v>
      </c>
      <c r="CN1696" s="166">
        <v>1474741.7567596401</v>
      </c>
      <c r="CO1696" s="166">
        <v>8679105.1456298791</v>
      </c>
      <c r="CP1696" s="99">
        <v>2570979.0485534701</v>
      </c>
      <c r="CQ1696" s="99">
        <v>42.5931607396342</v>
      </c>
      <c r="CR1696" s="99">
        <v>9651.9872486591303</v>
      </c>
      <c r="CS1696" s="99">
        <v>69329.441550254807</v>
      </c>
      <c r="CT1696" s="99">
        <v>14188.008316040001</v>
      </c>
      <c r="CU1696" s="98">
        <v>6195.8019447959996</v>
      </c>
      <c r="CV1696" s="98">
        <v>983.91530165799998</v>
      </c>
      <c r="CW1696" s="98">
        <v>1110323.1715934309</v>
      </c>
      <c r="CX1696" s="98">
        <v>7683218.8038711548</v>
      </c>
    </row>
    <row r="1697" spans="1:102" x14ac:dyDescent="0.2">
      <c r="A1697" s="98" t="s">
        <v>182</v>
      </c>
      <c r="B1697" s="100">
        <v>39417</v>
      </c>
      <c r="C1697" s="99">
        <v>0</v>
      </c>
      <c r="D1697" s="99">
        <v>1752.39436759055</v>
      </c>
      <c r="E1697" s="99">
        <v>6087.0030092596999</v>
      </c>
      <c r="F1697" s="99">
        <v>7.9601234129513596</v>
      </c>
      <c r="G1697" s="99">
        <v>59.267105529550498</v>
      </c>
      <c r="H1697" s="99">
        <v>0</v>
      </c>
      <c r="I1697" s="99">
        <v>0</v>
      </c>
      <c r="J1697" s="99">
        <v>0</v>
      </c>
      <c r="K1697" s="99">
        <v>0</v>
      </c>
      <c r="L1697" s="99">
        <v>112.239865783602</v>
      </c>
      <c r="M1697" s="99">
        <v>219.27440834417899</v>
      </c>
      <c r="N1697" s="99">
        <v>3745.9130017459402</v>
      </c>
      <c r="O1697" s="99">
        <v>65.632600622251601</v>
      </c>
      <c r="P1697" s="99">
        <v>0</v>
      </c>
      <c r="Q1697" s="99">
        <v>3736.4469511508901</v>
      </c>
      <c r="R1697" s="99">
        <v>11.6698847806547</v>
      </c>
      <c r="S1697" s="99">
        <v>0</v>
      </c>
      <c r="T1697" s="99">
        <v>15.896967436303401</v>
      </c>
      <c r="U1697" s="99">
        <v>975.27668363601003</v>
      </c>
      <c r="V1697" s="99">
        <v>0</v>
      </c>
      <c r="W1697" s="99">
        <v>203186.256811142</v>
      </c>
      <c r="X1697" s="99">
        <v>868047.124168396</v>
      </c>
      <c r="Y1697" s="99">
        <v>444.47749993205099</v>
      </c>
      <c r="Z1697" s="99">
        <v>13245.127307295799</v>
      </c>
      <c r="AA1697" s="99">
        <v>0</v>
      </c>
      <c r="AB1697" s="99">
        <v>0</v>
      </c>
      <c r="AC1697" s="99">
        <v>0</v>
      </c>
      <c r="AD1697" s="99">
        <v>0</v>
      </c>
      <c r="AE1697" s="99">
        <v>5206.1616283655203</v>
      </c>
      <c r="AF1697" s="99">
        <v>31904.253489732699</v>
      </c>
      <c r="AG1697" s="99">
        <v>477292.77312088001</v>
      </c>
      <c r="AH1697" s="99">
        <v>3771.93976545334</v>
      </c>
      <c r="AI1697" s="99">
        <v>0</v>
      </c>
      <c r="AJ1697" s="99">
        <v>542948.90983581496</v>
      </c>
      <c r="AK1697" s="99">
        <v>2883.8280767798401</v>
      </c>
      <c r="AL1697" s="99">
        <v>0</v>
      </c>
      <c r="AM1697" s="99">
        <v>3067.0904406905202</v>
      </c>
      <c r="AN1697" s="99">
        <v>375589.06272125198</v>
      </c>
      <c r="AO1697" s="99">
        <v>0</v>
      </c>
      <c r="AP1697" s="99">
        <v>1476931.5043792699</v>
      </c>
      <c r="AQ1697" s="99">
        <v>6019411.0697631799</v>
      </c>
      <c r="AR1697" s="99">
        <v>3488.23156234622</v>
      </c>
      <c r="AS1697" s="99">
        <v>93294.953736305193</v>
      </c>
      <c r="AT1697" s="99">
        <v>0</v>
      </c>
      <c r="AU1697" s="99">
        <v>0</v>
      </c>
      <c r="AV1697" s="99">
        <v>0</v>
      </c>
      <c r="AW1697" s="99">
        <v>0</v>
      </c>
      <c r="AX1697" s="99">
        <v>37904.554745197303</v>
      </c>
      <c r="AY1697" s="99">
        <v>223498.14680481001</v>
      </c>
      <c r="AZ1697" s="99">
        <v>3328701.7227477999</v>
      </c>
      <c r="BA1697" s="99">
        <v>30822.484460592299</v>
      </c>
      <c r="BB1697" s="99">
        <v>0</v>
      </c>
      <c r="BC1697" s="99">
        <v>3863873.9035644499</v>
      </c>
      <c r="BD1697" s="99">
        <v>20425.634842872601</v>
      </c>
      <c r="BE1697" s="99">
        <v>0</v>
      </c>
      <c r="BF1697" s="99">
        <v>20976.75791502</v>
      </c>
      <c r="BG1697" s="99">
        <v>1060724.52374268</v>
      </c>
      <c r="BH1697" s="99">
        <v>0</v>
      </c>
      <c r="BI1697" s="99">
        <v>293126.51953125</v>
      </c>
      <c r="BJ1697" s="99">
        <v>2250083.32385254</v>
      </c>
      <c r="BK1697" s="99">
        <v>1017.33248753846</v>
      </c>
      <c r="BL1697" s="99">
        <v>16572.267062425599</v>
      </c>
      <c r="BM1697" s="99">
        <v>0</v>
      </c>
      <c r="BN1697" s="99">
        <v>0</v>
      </c>
      <c r="BO1697" s="99">
        <v>0</v>
      </c>
      <c r="BP1697" s="99">
        <v>0</v>
      </c>
      <c r="BQ1697" s="99">
        <v>0</v>
      </c>
      <c r="BR1697" s="99">
        <v>59698.881029605902</v>
      </c>
      <c r="BS1697" s="99">
        <v>1163335.7108459501</v>
      </c>
      <c r="BT1697" s="99">
        <v>6052.68513441086</v>
      </c>
      <c r="BU1697" s="99">
        <v>0</v>
      </c>
      <c r="BV1697" s="99">
        <v>1291703.82583618</v>
      </c>
      <c r="BW1697" s="99">
        <v>2495.2396503090899</v>
      </c>
      <c r="BX1697" s="99">
        <v>0</v>
      </c>
      <c r="BY1697" s="99">
        <v>0</v>
      </c>
      <c r="BZ1697" s="99">
        <v>0</v>
      </c>
      <c r="CA1697" s="99">
        <v>7845.0536129474604</v>
      </c>
      <c r="CB1697" s="99">
        <v>1081232.7348480199</v>
      </c>
      <c r="CC1697" s="99">
        <v>7442796.5895385696</v>
      </c>
      <c r="CD1697" s="99">
        <v>2518336.2479553199</v>
      </c>
      <c r="CE1697" s="99">
        <v>70.622145927511198</v>
      </c>
      <c r="CF1697" s="99">
        <v>15936.5814619064</v>
      </c>
      <c r="CG1697" s="99">
        <v>110471.764958382</v>
      </c>
      <c r="CH1697" s="99">
        <v>16586.080872535698</v>
      </c>
      <c r="CI1697" s="99">
        <v>7924.3337396979296</v>
      </c>
      <c r="CJ1697" s="99">
        <v>1097540.8359832801</v>
      </c>
      <c r="CK1697" s="99">
        <v>7554459.0347290002</v>
      </c>
      <c r="CL1697" s="99">
        <v>2498093.2239074698</v>
      </c>
      <c r="CM1697" s="166">
        <v>8840.6076649427396</v>
      </c>
      <c r="CN1697" s="166">
        <v>1473181.1701965299</v>
      </c>
      <c r="CO1697" s="166">
        <v>8637428.8338622991</v>
      </c>
      <c r="CP1697" s="99">
        <v>2498093.2239074698</v>
      </c>
      <c r="CQ1697" s="99">
        <v>43.9672477138229</v>
      </c>
      <c r="CR1697" s="99">
        <v>9811.0022225379907</v>
      </c>
      <c r="CS1697" s="99">
        <v>69294.047765731797</v>
      </c>
      <c r="CT1697" s="99">
        <v>14143.5960389376</v>
      </c>
      <c r="CU1697" s="98">
        <v>6140.6799143199996</v>
      </c>
      <c r="CV1697" s="98">
        <v>985.89569094299998</v>
      </c>
      <c r="CW1697" s="98">
        <v>1097169.3163099263</v>
      </c>
      <c r="CX1697" s="98">
        <v>7553268.3544969512</v>
      </c>
    </row>
    <row r="1698" spans="1:102" x14ac:dyDescent="0.2">
      <c r="A1698" s="98" t="s">
        <v>182</v>
      </c>
      <c r="B1698" s="100">
        <v>39508</v>
      </c>
      <c r="C1698" s="99">
        <v>0</v>
      </c>
      <c r="D1698" s="99">
        <v>1820.3300686627599</v>
      </c>
      <c r="E1698" s="99">
        <v>6168.8035064339601</v>
      </c>
      <c r="F1698" s="99">
        <v>7.4122772379778299</v>
      </c>
      <c r="G1698" s="99">
        <v>66.252747409977005</v>
      </c>
      <c r="H1698" s="99">
        <v>0</v>
      </c>
      <c r="I1698" s="99">
        <v>0</v>
      </c>
      <c r="J1698" s="99">
        <v>0</v>
      </c>
      <c r="K1698" s="99">
        <v>0</v>
      </c>
      <c r="L1698" s="99">
        <v>149.260641001165</v>
      </c>
      <c r="M1698" s="99">
        <v>232.665793178603</v>
      </c>
      <c r="N1698" s="99">
        <v>3680.1022909581702</v>
      </c>
      <c r="O1698" s="99">
        <v>66.297297263518004</v>
      </c>
      <c r="P1698" s="99">
        <v>0</v>
      </c>
      <c r="Q1698" s="99">
        <v>3876.6079918444202</v>
      </c>
      <c r="R1698" s="99">
        <v>13.0969186282018</v>
      </c>
      <c r="S1698" s="99">
        <v>0</v>
      </c>
      <c r="T1698" s="99">
        <v>15.5219889150467</v>
      </c>
      <c r="U1698" s="99">
        <v>990.63056534528698</v>
      </c>
      <c r="V1698" s="99">
        <v>0</v>
      </c>
      <c r="W1698" s="99">
        <v>314880.412212372</v>
      </c>
      <c r="X1698" s="99">
        <v>851084.17256927502</v>
      </c>
      <c r="Y1698" s="99">
        <v>498.95778794214101</v>
      </c>
      <c r="Z1698" s="99">
        <v>14855.978964567201</v>
      </c>
      <c r="AA1698" s="99">
        <v>0</v>
      </c>
      <c r="AB1698" s="99">
        <v>0</v>
      </c>
      <c r="AC1698" s="99">
        <v>0</v>
      </c>
      <c r="AD1698" s="99">
        <v>0</v>
      </c>
      <c r="AE1698" s="99">
        <v>8439.3518440723401</v>
      </c>
      <c r="AF1698" s="99">
        <v>31679.368008613601</v>
      </c>
      <c r="AG1698" s="99">
        <v>457980.30795669602</v>
      </c>
      <c r="AH1698" s="99">
        <v>4145.2695245742798</v>
      </c>
      <c r="AI1698" s="99">
        <v>0</v>
      </c>
      <c r="AJ1698" s="99">
        <v>667647.57582855201</v>
      </c>
      <c r="AK1698" s="99">
        <v>3233.4121557176099</v>
      </c>
      <c r="AL1698" s="99">
        <v>0</v>
      </c>
      <c r="AM1698" s="99">
        <v>2566.5324222743502</v>
      </c>
      <c r="AN1698" s="99">
        <v>375238.72140502901</v>
      </c>
      <c r="AO1698" s="99">
        <v>0</v>
      </c>
      <c r="AP1698" s="99">
        <v>1348314.9956207301</v>
      </c>
      <c r="AQ1698" s="99">
        <v>5952517.7580566397</v>
      </c>
      <c r="AR1698" s="99">
        <v>3459.7044535577302</v>
      </c>
      <c r="AS1698" s="99">
        <v>105894.263354301</v>
      </c>
      <c r="AT1698" s="99">
        <v>0</v>
      </c>
      <c r="AU1698" s="99">
        <v>0</v>
      </c>
      <c r="AV1698" s="99">
        <v>0</v>
      </c>
      <c r="AW1698" s="99">
        <v>0</v>
      </c>
      <c r="AX1698" s="99">
        <v>61780.451911449403</v>
      </c>
      <c r="AY1698" s="99">
        <v>223851.805688858</v>
      </c>
      <c r="AZ1698" s="99">
        <v>3222756.2630615202</v>
      </c>
      <c r="BA1698" s="99">
        <v>35788.008639812499</v>
      </c>
      <c r="BB1698" s="99">
        <v>0</v>
      </c>
      <c r="BC1698" s="99">
        <v>3908548.9700622601</v>
      </c>
      <c r="BD1698" s="99">
        <v>23871.108329057701</v>
      </c>
      <c r="BE1698" s="99">
        <v>0</v>
      </c>
      <c r="BF1698" s="99">
        <v>17476.784682273901</v>
      </c>
      <c r="BG1698" s="99">
        <v>1081602.06486511</v>
      </c>
      <c r="BH1698" s="99">
        <v>0</v>
      </c>
      <c r="BI1698" s="99">
        <v>271445.03735351597</v>
      </c>
      <c r="BJ1698" s="99">
        <v>1990311.0143279999</v>
      </c>
      <c r="BK1698" s="99">
        <v>1114.5887998491501</v>
      </c>
      <c r="BL1698" s="99">
        <v>18552.482948303201</v>
      </c>
      <c r="BM1698" s="99">
        <v>0</v>
      </c>
      <c r="BN1698" s="99">
        <v>0</v>
      </c>
      <c r="BO1698" s="99">
        <v>0</v>
      </c>
      <c r="BP1698" s="99">
        <v>0</v>
      </c>
      <c r="BQ1698" s="99">
        <v>0</v>
      </c>
      <c r="BR1698" s="99">
        <v>56800.4197616577</v>
      </c>
      <c r="BS1698" s="99">
        <v>1049997.87130737</v>
      </c>
      <c r="BT1698" s="99">
        <v>7010.0918287634904</v>
      </c>
      <c r="BU1698" s="99">
        <v>0</v>
      </c>
      <c r="BV1698" s="99">
        <v>1156785.2044677699</v>
      </c>
      <c r="BW1698" s="99">
        <v>3091.7748480141199</v>
      </c>
      <c r="BX1698" s="99">
        <v>0</v>
      </c>
      <c r="BY1698" s="99">
        <v>0</v>
      </c>
      <c r="BZ1698" s="99">
        <v>0</v>
      </c>
      <c r="CA1698" s="99">
        <v>7996.75315827131</v>
      </c>
      <c r="CB1698" s="99">
        <v>1125565.6732482901</v>
      </c>
      <c r="CC1698" s="99">
        <v>7292535.2640991202</v>
      </c>
      <c r="CD1698" s="99">
        <v>2237962.93441772</v>
      </c>
      <c r="CE1698" s="99">
        <v>74.489283419214203</v>
      </c>
      <c r="CF1698" s="99">
        <v>16740.637572765401</v>
      </c>
      <c r="CG1698" s="99">
        <v>117504.756580353</v>
      </c>
      <c r="CH1698" s="99">
        <v>18529.407756805402</v>
      </c>
      <c r="CI1698" s="99">
        <v>8061.2543622851399</v>
      </c>
      <c r="CJ1698" s="99">
        <v>1140887.1714325</v>
      </c>
      <c r="CK1698" s="99">
        <v>7412167.2951049795</v>
      </c>
      <c r="CL1698" s="99">
        <v>2301259.6784973098</v>
      </c>
      <c r="CM1698" s="166">
        <v>9078.3266872167605</v>
      </c>
      <c r="CN1698" s="166">
        <v>1496841.6510314899</v>
      </c>
      <c r="CO1698" s="166">
        <v>8557210.1995849591</v>
      </c>
      <c r="CP1698" s="99">
        <v>2301259.6784973098</v>
      </c>
      <c r="CQ1698" s="99">
        <v>47.814860225655103</v>
      </c>
      <c r="CR1698" s="99">
        <v>10868.2203865051</v>
      </c>
      <c r="CS1698" s="99">
        <v>74311.576682090803</v>
      </c>
      <c r="CT1698" s="99">
        <v>15384.709804177301</v>
      </c>
      <c r="CU1698" s="98">
        <v>6199.8217192060001</v>
      </c>
      <c r="CV1698" s="98">
        <v>1023.35430899</v>
      </c>
      <c r="CW1698" s="98">
        <v>1142306.3108210554</v>
      </c>
      <c r="CX1698" s="98">
        <v>7410040.0206794729</v>
      </c>
    </row>
    <row r="1699" spans="1:102" x14ac:dyDescent="0.2">
      <c r="A1699" s="98" t="s">
        <v>182</v>
      </c>
      <c r="B1699" s="100">
        <v>39600</v>
      </c>
      <c r="C1699" s="99">
        <v>0</v>
      </c>
      <c r="D1699" s="99">
        <v>1396.88488945365</v>
      </c>
      <c r="E1699" s="99">
        <v>6114.2153787612897</v>
      </c>
      <c r="F1699" s="99">
        <v>8.2618834839668107</v>
      </c>
      <c r="G1699" s="99">
        <v>72.086280425079195</v>
      </c>
      <c r="H1699" s="99">
        <v>0</v>
      </c>
      <c r="I1699" s="99">
        <v>0</v>
      </c>
      <c r="J1699" s="99">
        <v>0</v>
      </c>
      <c r="K1699" s="99">
        <v>0</v>
      </c>
      <c r="L1699" s="99">
        <v>175.37652693688901</v>
      </c>
      <c r="M1699" s="99">
        <v>197.44470889680099</v>
      </c>
      <c r="N1699" s="99">
        <v>3587.3079095482799</v>
      </c>
      <c r="O1699" s="99">
        <v>69.740316316485405</v>
      </c>
      <c r="P1699" s="99">
        <v>0</v>
      </c>
      <c r="Q1699" s="99">
        <v>3476.22077596188</v>
      </c>
      <c r="R1699" s="99">
        <v>15.714845765731299</v>
      </c>
      <c r="S1699" s="99">
        <v>0</v>
      </c>
      <c r="T1699" s="99">
        <v>12.703818406444</v>
      </c>
      <c r="U1699" s="99">
        <v>1008.8171735853</v>
      </c>
      <c r="V1699" s="99">
        <v>0</v>
      </c>
      <c r="W1699" s="99">
        <v>112161.18861007701</v>
      </c>
      <c r="X1699" s="99">
        <v>832197.03244781506</v>
      </c>
      <c r="Y1699" s="99">
        <v>562.29543001204695</v>
      </c>
      <c r="Z1699" s="99">
        <v>16047.5937424898</v>
      </c>
      <c r="AA1699" s="99">
        <v>0</v>
      </c>
      <c r="AB1699" s="99">
        <v>0</v>
      </c>
      <c r="AC1699" s="99">
        <v>0</v>
      </c>
      <c r="AD1699" s="99">
        <v>0</v>
      </c>
      <c r="AE1699" s="99">
        <v>10276.7664781809</v>
      </c>
      <c r="AF1699" s="99">
        <v>29599.308937787999</v>
      </c>
      <c r="AG1699" s="99">
        <v>432258.02970886201</v>
      </c>
      <c r="AH1699" s="99">
        <v>4275.1143015623102</v>
      </c>
      <c r="AI1699" s="99">
        <v>0</v>
      </c>
      <c r="AJ1699" s="99">
        <v>476987.16534805298</v>
      </c>
      <c r="AK1699" s="99">
        <v>3643.75689950585</v>
      </c>
      <c r="AL1699" s="99">
        <v>0</v>
      </c>
      <c r="AM1699" s="99">
        <v>1121.5213941782699</v>
      </c>
      <c r="AN1699" s="99">
        <v>381736.17821884202</v>
      </c>
      <c r="AO1699" s="99">
        <v>0</v>
      </c>
      <c r="AP1699" s="99">
        <v>1260782.6725769001</v>
      </c>
      <c r="AQ1699" s="99">
        <v>5916207.5884399395</v>
      </c>
      <c r="AR1699" s="99">
        <v>4584.5768957734099</v>
      </c>
      <c r="AS1699" s="99">
        <v>117076.150596619</v>
      </c>
      <c r="AT1699" s="99">
        <v>0</v>
      </c>
      <c r="AU1699" s="99">
        <v>0</v>
      </c>
      <c r="AV1699" s="99">
        <v>0</v>
      </c>
      <c r="AW1699" s="99">
        <v>0</v>
      </c>
      <c r="AX1699" s="99">
        <v>77353.3957252502</v>
      </c>
      <c r="AY1699" s="99">
        <v>216614.34804916399</v>
      </c>
      <c r="AZ1699" s="99">
        <v>3070690.6257629399</v>
      </c>
      <c r="BA1699" s="99">
        <v>37762.322969913497</v>
      </c>
      <c r="BB1699" s="99">
        <v>0</v>
      </c>
      <c r="BC1699" s="99">
        <v>3492635.9022827102</v>
      </c>
      <c r="BD1699" s="99">
        <v>26872.214854955699</v>
      </c>
      <c r="BE1699" s="99">
        <v>0</v>
      </c>
      <c r="BF1699" s="99">
        <v>8822.8567910194397</v>
      </c>
      <c r="BG1699" s="99">
        <v>1112837.4500122101</v>
      </c>
      <c r="BH1699" s="99">
        <v>0</v>
      </c>
      <c r="BI1699" s="99">
        <v>213263.488864899</v>
      </c>
      <c r="BJ1699" s="99">
        <v>2006026.25914001</v>
      </c>
      <c r="BK1699" s="99">
        <v>1176.0276201516399</v>
      </c>
      <c r="BL1699" s="99">
        <v>21011.639284372301</v>
      </c>
      <c r="BM1699" s="99">
        <v>0</v>
      </c>
      <c r="BN1699" s="99">
        <v>0</v>
      </c>
      <c r="BO1699" s="99">
        <v>0</v>
      </c>
      <c r="BP1699" s="99">
        <v>0</v>
      </c>
      <c r="BQ1699" s="99">
        <v>0</v>
      </c>
      <c r="BR1699" s="99">
        <v>53287.096710681901</v>
      </c>
      <c r="BS1699" s="99">
        <v>1029037.06249237</v>
      </c>
      <c r="BT1699" s="99">
        <v>7405.1066391468003</v>
      </c>
      <c r="BU1699" s="99">
        <v>0</v>
      </c>
      <c r="BV1699" s="99">
        <v>1151033.9270172101</v>
      </c>
      <c r="BW1699" s="99">
        <v>3636.76924645901</v>
      </c>
      <c r="BX1699" s="99">
        <v>0</v>
      </c>
      <c r="BY1699" s="99">
        <v>0</v>
      </c>
      <c r="BZ1699" s="99">
        <v>0</v>
      </c>
      <c r="CA1699" s="99">
        <v>7517.2151300907099</v>
      </c>
      <c r="CB1699" s="99">
        <v>1009705.23596191</v>
      </c>
      <c r="CC1699" s="99">
        <v>7063773.4234008798</v>
      </c>
      <c r="CD1699" s="99">
        <v>2258049.6425476102</v>
      </c>
      <c r="CE1699" s="99">
        <v>75.510289327241495</v>
      </c>
      <c r="CF1699" s="99">
        <v>16422.564155340198</v>
      </c>
      <c r="CG1699" s="99">
        <v>119361.010287285</v>
      </c>
      <c r="CH1699" s="99">
        <v>21006.938248157501</v>
      </c>
      <c r="CI1699" s="99">
        <v>7602.7806701660202</v>
      </c>
      <c r="CJ1699" s="99">
        <v>1026771.7012634299</v>
      </c>
      <c r="CK1699" s="99">
        <v>7182346.2973022498</v>
      </c>
      <c r="CL1699" s="99">
        <v>2263416.5257568401</v>
      </c>
      <c r="CM1699" s="166">
        <v>8606.6988834142703</v>
      </c>
      <c r="CN1699" s="166">
        <v>1415460.7732391399</v>
      </c>
      <c r="CO1699" s="166">
        <v>8233788.2037963904</v>
      </c>
      <c r="CP1699" s="99">
        <v>2263416.5257568401</v>
      </c>
      <c r="CQ1699" s="99">
        <v>49.358145954553002</v>
      </c>
      <c r="CR1699" s="99">
        <v>11731.5483548641</v>
      </c>
      <c r="CS1699" s="99">
        <v>84054.868782997102</v>
      </c>
      <c r="CT1699" s="99">
        <v>18038.6498208046</v>
      </c>
      <c r="CU1699" s="98">
        <v>6122.8425639260004</v>
      </c>
      <c r="CV1699" s="98">
        <v>1059.808101656</v>
      </c>
      <c r="CW1699" s="98">
        <v>1026127.8001172502</v>
      </c>
      <c r="CX1699" s="98">
        <v>7183134.4336881647</v>
      </c>
    </row>
    <row r="1700" spans="1:102" x14ac:dyDescent="0.2">
      <c r="A1700" s="98" t="s">
        <v>182</v>
      </c>
      <c r="B1700" s="100">
        <v>39692</v>
      </c>
      <c r="C1700" s="99">
        <v>0</v>
      </c>
      <c r="D1700" s="99">
        <v>1910.7580797523301</v>
      </c>
      <c r="E1700" s="99">
        <v>5792.2960130572301</v>
      </c>
      <c r="F1700" s="99">
        <v>9.7949736539740098</v>
      </c>
      <c r="G1700" s="99">
        <v>70.173309453763096</v>
      </c>
      <c r="H1700" s="99">
        <v>0</v>
      </c>
      <c r="I1700" s="99">
        <v>0</v>
      </c>
      <c r="J1700" s="99">
        <v>0</v>
      </c>
      <c r="K1700" s="99">
        <v>0</v>
      </c>
      <c r="L1700" s="99">
        <v>172.17387656308699</v>
      </c>
      <c r="M1700" s="99">
        <v>205.88069168292</v>
      </c>
      <c r="N1700" s="99">
        <v>3421.8948198854901</v>
      </c>
      <c r="O1700" s="99">
        <v>73.419100328348605</v>
      </c>
      <c r="P1700" s="99">
        <v>0</v>
      </c>
      <c r="Q1700" s="99">
        <v>3860.7527652382901</v>
      </c>
      <c r="R1700" s="99">
        <v>16.293272465467499</v>
      </c>
      <c r="S1700" s="99">
        <v>0</v>
      </c>
      <c r="T1700" s="99">
        <v>6.9011827214271797</v>
      </c>
      <c r="U1700" s="99">
        <v>1047.5354717820901</v>
      </c>
      <c r="V1700" s="99">
        <v>0</v>
      </c>
      <c r="W1700" s="99">
        <v>210033.08388709999</v>
      </c>
      <c r="X1700" s="99">
        <v>805159.70568847703</v>
      </c>
      <c r="Y1700" s="99">
        <v>631.61709112673998</v>
      </c>
      <c r="Z1700" s="99">
        <v>15663.0414355993</v>
      </c>
      <c r="AA1700" s="99">
        <v>0</v>
      </c>
      <c r="AB1700" s="99">
        <v>0</v>
      </c>
      <c r="AC1700" s="99">
        <v>0</v>
      </c>
      <c r="AD1700" s="99">
        <v>0</v>
      </c>
      <c r="AE1700" s="99">
        <v>13369.731471180899</v>
      </c>
      <c r="AF1700" s="99">
        <v>26919.528500556899</v>
      </c>
      <c r="AG1700" s="99">
        <v>420552.208595276</v>
      </c>
      <c r="AH1700" s="99">
        <v>4588.1377949714697</v>
      </c>
      <c r="AI1700" s="99">
        <v>0</v>
      </c>
      <c r="AJ1700" s="99">
        <v>543378.58879089402</v>
      </c>
      <c r="AK1700" s="99">
        <v>4445.9987612962695</v>
      </c>
      <c r="AL1700" s="99">
        <v>0</v>
      </c>
      <c r="AM1700" s="99">
        <v>648.21848746389196</v>
      </c>
      <c r="AN1700" s="99">
        <v>388495.67653656</v>
      </c>
      <c r="AO1700" s="99">
        <v>0</v>
      </c>
      <c r="AP1700" s="99">
        <v>1713823.91996765</v>
      </c>
      <c r="AQ1700" s="99">
        <v>5765129.8018188505</v>
      </c>
      <c r="AR1700" s="99">
        <v>5559.8010782599404</v>
      </c>
      <c r="AS1700" s="99">
        <v>114324.536252975</v>
      </c>
      <c r="AT1700" s="99">
        <v>0</v>
      </c>
      <c r="AU1700" s="99">
        <v>0</v>
      </c>
      <c r="AV1700" s="99">
        <v>0</v>
      </c>
      <c r="AW1700" s="99">
        <v>0</v>
      </c>
      <c r="AX1700" s="99">
        <v>99455.066533088699</v>
      </c>
      <c r="AY1700" s="99">
        <v>195462.88919830299</v>
      </c>
      <c r="AZ1700" s="99">
        <v>3009603.62744141</v>
      </c>
      <c r="BA1700" s="99">
        <v>38773.323083400697</v>
      </c>
      <c r="BB1700" s="99">
        <v>0</v>
      </c>
      <c r="BC1700" s="99">
        <v>4093378.8792419401</v>
      </c>
      <c r="BD1700" s="99">
        <v>31791.3070650101</v>
      </c>
      <c r="BE1700" s="99">
        <v>0</v>
      </c>
      <c r="BF1700" s="99">
        <v>5190.2472613453901</v>
      </c>
      <c r="BG1700" s="99">
        <v>1147458.27062988</v>
      </c>
      <c r="BH1700" s="99">
        <v>0</v>
      </c>
      <c r="BI1700" s="99">
        <v>321610.65037918102</v>
      </c>
      <c r="BJ1700" s="99">
        <v>1924486.27682495</v>
      </c>
      <c r="BK1700" s="99">
        <v>1279.53490298986</v>
      </c>
      <c r="BL1700" s="99">
        <v>20419.710314989101</v>
      </c>
      <c r="BM1700" s="99">
        <v>0</v>
      </c>
      <c r="BN1700" s="99">
        <v>0</v>
      </c>
      <c r="BO1700" s="99">
        <v>0</v>
      </c>
      <c r="BP1700" s="99">
        <v>0</v>
      </c>
      <c r="BQ1700" s="99">
        <v>0</v>
      </c>
      <c r="BR1700" s="99">
        <v>51218.002345562003</v>
      </c>
      <c r="BS1700" s="99">
        <v>961035.11273193394</v>
      </c>
      <c r="BT1700" s="99">
        <v>7572.7088310122499</v>
      </c>
      <c r="BU1700" s="99">
        <v>0</v>
      </c>
      <c r="BV1700" s="99">
        <v>1211940.2913665799</v>
      </c>
      <c r="BW1700" s="99">
        <v>4085.2099112272299</v>
      </c>
      <c r="BX1700" s="99">
        <v>0</v>
      </c>
      <c r="BY1700" s="99">
        <v>0</v>
      </c>
      <c r="BZ1700" s="99">
        <v>0</v>
      </c>
      <c r="CA1700" s="99">
        <v>7680.1720772981598</v>
      </c>
      <c r="CB1700" s="99">
        <v>1024747.06071472</v>
      </c>
      <c r="CC1700" s="99">
        <v>7464534.5438842801</v>
      </c>
      <c r="CD1700" s="99">
        <v>2246510.6173706101</v>
      </c>
      <c r="CE1700" s="99">
        <v>71.583380069583697</v>
      </c>
      <c r="CF1700" s="99">
        <v>15819.347315430599</v>
      </c>
      <c r="CG1700" s="99">
        <v>115997.984250069</v>
      </c>
      <c r="CH1700" s="99">
        <v>20433.736039638501</v>
      </c>
      <c r="CI1700" s="99">
        <v>7740.9013847112701</v>
      </c>
      <c r="CJ1700" s="99">
        <v>1041380.96485138</v>
      </c>
      <c r="CK1700" s="99">
        <v>7578949.4435424795</v>
      </c>
      <c r="CL1700" s="99">
        <v>2275568.9093017601</v>
      </c>
      <c r="CM1700" s="166">
        <v>8805.9670264720899</v>
      </c>
      <c r="CN1700" s="166">
        <v>1436322.5651855499</v>
      </c>
      <c r="CO1700" s="166">
        <v>8702692.8939209003</v>
      </c>
      <c r="CP1700" s="99">
        <v>2275568.9093017601</v>
      </c>
      <c r="CQ1700" s="99">
        <v>48.864587578922503</v>
      </c>
      <c r="CR1700" s="99">
        <v>10666.896729350099</v>
      </c>
      <c r="CS1700" s="99">
        <v>78907.190835952802</v>
      </c>
      <c r="CT1700" s="99">
        <v>15735.889942645999</v>
      </c>
      <c r="CU1700" s="98">
        <v>5818.9265479510004</v>
      </c>
      <c r="CV1700" s="98">
        <v>1096.2924503449999</v>
      </c>
      <c r="CW1700" s="98">
        <v>1040566.4080301507</v>
      </c>
      <c r="CX1700" s="98">
        <v>7580532.5281343488</v>
      </c>
    </row>
    <row r="1701" spans="1:102" x14ac:dyDescent="0.2">
      <c r="A1701" s="98" t="s">
        <v>182</v>
      </c>
      <c r="B1701" s="100">
        <v>39783</v>
      </c>
      <c r="C1701" s="99">
        <v>0</v>
      </c>
      <c r="D1701" s="99">
        <v>2236.7926892340201</v>
      </c>
      <c r="E1701" s="99">
        <v>5700.3922042250597</v>
      </c>
      <c r="F1701" s="99">
        <v>8.0337458989815804</v>
      </c>
      <c r="G1701" s="99">
        <v>70.733717343769996</v>
      </c>
      <c r="H1701" s="99">
        <v>0</v>
      </c>
      <c r="I1701" s="99">
        <v>0</v>
      </c>
      <c r="J1701" s="99">
        <v>0</v>
      </c>
      <c r="K1701" s="99">
        <v>0</v>
      </c>
      <c r="L1701" s="99">
        <v>191.64452775754</v>
      </c>
      <c r="M1701" s="99">
        <v>185.77179942838799</v>
      </c>
      <c r="N1701" s="99">
        <v>3335.2827544808401</v>
      </c>
      <c r="O1701" s="99">
        <v>73.469329054467394</v>
      </c>
      <c r="P1701" s="99">
        <v>0</v>
      </c>
      <c r="Q1701" s="99">
        <v>4214.6095014810599</v>
      </c>
      <c r="R1701" s="99">
        <v>18.077159440377699</v>
      </c>
      <c r="S1701" s="99">
        <v>0</v>
      </c>
      <c r="T1701" s="99">
        <v>5.8555642872233902</v>
      </c>
      <c r="U1701" s="99">
        <v>1020.11564865708</v>
      </c>
      <c r="V1701" s="99">
        <v>0</v>
      </c>
      <c r="W1701" s="99">
        <v>375997.24253082299</v>
      </c>
      <c r="X1701" s="99">
        <v>772430.90874481201</v>
      </c>
      <c r="Y1701" s="99">
        <v>575.05595230311201</v>
      </c>
      <c r="Z1701" s="99">
        <v>16189.508021473899</v>
      </c>
      <c r="AA1701" s="99">
        <v>0</v>
      </c>
      <c r="AB1701" s="99">
        <v>0</v>
      </c>
      <c r="AC1701" s="99">
        <v>0</v>
      </c>
      <c r="AD1701" s="99">
        <v>0</v>
      </c>
      <c r="AE1701" s="99">
        <v>16734.731348991401</v>
      </c>
      <c r="AF1701" s="99">
        <v>25522.8083610535</v>
      </c>
      <c r="AG1701" s="99">
        <v>406785.35850524902</v>
      </c>
      <c r="AH1701" s="99">
        <v>4305.6500921249399</v>
      </c>
      <c r="AI1701" s="99">
        <v>0</v>
      </c>
      <c r="AJ1701" s="99">
        <v>673142.70152282703</v>
      </c>
      <c r="AK1701" s="99">
        <v>4626.58775639534</v>
      </c>
      <c r="AL1701" s="99">
        <v>0</v>
      </c>
      <c r="AM1701" s="99">
        <v>587.93998537212599</v>
      </c>
      <c r="AN1701" s="99">
        <v>383587.99762725801</v>
      </c>
      <c r="AO1701" s="99">
        <v>0</v>
      </c>
      <c r="AP1701" s="99">
        <v>2479740.9898376502</v>
      </c>
      <c r="AQ1701" s="99">
        <v>5554948.1844482403</v>
      </c>
      <c r="AR1701" s="99">
        <v>4471.1721326708803</v>
      </c>
      <c r="AS1701" s="99">
        <v>118475.74147987401</v>
      </c>
      <c r="AT1701" s="99">
        <v>0</v>
      </c>
      <c r="AU1701" s="99">
        <v>0</v>
      </c>
      <c r="AV1701" s="99">
        <v>0</v>
      </c>
      <c r="AW1701" s="99">
        <v>0</v>
      </c>
      <c r="AX1701" s="99">
        <v>127650.871332169</v>
      </c>
      <c r="AY1701" s="99">
        <v>186267.295677185</v>
      </c>
      <c r="AZ1701" s="99">
        <v>2940940.73504639</v>
      </c>
      <c r="BA1701" s="99">
        <v>36878.133266925797</v>
      </c>
      <c r="BB1701" s="99">
        <v>0</v>
      </c>
      <c r="BC1701" s="99">
        <v>5094387.58447266</v>
      </c>
      <c r="BD1701" s="99">
        <v>33379.5979771614</v>
      </c>
      <c r="BE1701" s="99">
        <v>0</v>
      </c>
      <c r="BF1701" s="99">
        <v>4776.49794155359</v>
      </c>
      <c r="BG1701" s="99">
        <v>1150370.0250091599</v>
      </c>
      <c r="BH1701" s="99">
        <v>0</v>
      </c>
      <c r="BI1701" s="99">
        <v>529510.68645477295</v>
      </c>
      <c r="BJ1701" s="99">
        <v>1881763.9315033001</v>
      </c>
      <c r="BK1701" s="99">
        <v>1312.39556853473</v>
      </c>
      <c r="BL1701" s="99">
        <v>20855.325085640001</v>
      </c>
      <c r="BM1701" s="99">
        <v>0</v>
      </c>
      <c r="BN1701" s="99">
        <v>0</v>
      </c>
      <c r="BO1701" s="99">
        <v>0</v>
      </c>
      <c r="BP1701" s="99">
        <v>0</v>
      </c>
      <c r="BQ1701" s="99">
        <v>0</v>
      </c>
      <c r="BR1701" s="99">
        <v>48872.444214344003</v>
      </c>
      <c r="BS1701" s="99">
        <v>942985.30658721901</v>
      </c>
      <c r="BT1701" s="99">
        <v>7213.3722652196902</v>
      </c>
      <c r="BU1701" s="99">
        <v>0</v>
      </c>
      <c r="BV1701" s="99">
        <v>1406074.6186065699</v>
      </c>
      <c r="BW1701" s="99">
        <v>4131.2063612341899</v>
      </c>
      <c r="BX1701" s="99">
        <v>0</v>
      </c>
      <c r="BY1701" s="99">
        <v>0</v>
      </c>
      <c r="BZ1701" s="99">
        <v>0</v>
      </c>
      <c r="CA1701" s="99">
        <v>7945.6579879522296</v>
      </c>
      <c r="CB1701" s="99">
        <v>1108271.31051636</v>
      </c>
      <c r="CC1701" s="99">
        <v>8346833.33947754</v>
      </c>
      <c r="CD1701" s="99">
        <v>2397175.1972045898</v>
      </c>
      <c r="CE1701" s="99">
        <v>71.513908362947404</v>
      </c>
      <c r="CF1701" s="99">
        <v>16223.1048895121</v>
      </c>
      <c r="CG1701" s="99">
        <v>118687.902575493</v>
      </c>
      <c r="CH1701" s="99">
        <v>20869.3224687576</v>
      </c>
      <c r="CI1701" s="99">
        <v>8026.8463630676297</v>
      </c>
      <c r="CJ1701" s="99">
        <v>1126301.7084503199</v>
      </c>
      <c r="CK1701" s="99">
        <v>8467498.3046875</v>
      </c>
      <c r="CL1701" s="99">
        <v>2385393.3083496098</v>
      </c>
      <c r="CM1701" s="166">
        <v>8992.17969024181</v>
      </c>
      <c r="CN1701" s="166">
        <v>1507817.58430481</v>
      </c>
      <c r="CO1701" s="166">
        <v>9662164.0113525409</v>
      </c>
      <c r="CP1701" s="99">
        <v>2385393.3083496098</v>
      </c>
      <c r="CQ1701" s="99">
        <v>48.980222572572501</v>
      </c>
      <c r="CR1701" s="99">
        <v>11052.327761054001</v>
      </c>
      <c r="CS1701" s="99">
        <v>81602.317921638503</v>
      </c>
      <c r="CT1701" s="99">
        <v>16907.2011303902</v>
      </c>
      <c r="CU1701" s="98">
        <v>5714.6138039919997</v>
      </c>
      <c r="CV1701" s="98">
        <v>1075.184692775</v>
      </c>
      <c r="CW1701" s="98">
        <v>1124494.415405872</v>
      </c>
      <c r="CX1701" s="98">
        <v>8465521.2420530338</v>
      </c>
    </row>
    <row r="1702" spans="1:102" x14ac:dyDescent="0.2">
      <c r="A1702" s="98" t="s">
        <v>182</v>
      </c>
      <c r="B1702" s="100">
        <v>39873</v>
      </c>
      <c r="C1702" s="99">
        <v>0</v>
      </c>
      <c r="D1702" s="99">
        <v>1970.9609763026201</v>
      </c>
      <c r="E1702" s="99">
        <v>5542.3300718665096</v>
      </c>
      <c r="F1702" s="99">
        <v>6.2470153489848599</v>
      </c>
      <c r="G1702" s="99">
        <v>77.994451445527403</v>
      </c>
      <c r="H1702" s="99">
        <v>0</v>
      </c>
      <c r="I1702" s="99">
        <v>0</v>
      </c>
      <c r="J1702" s="99">
        <v>0</v>
      </c>
      <c r="K1702" s="99">
        <v>0</v>
      </c>
      <c r="L1702" s="99">
        <v>154.03387403488199</v>
      </c>
      <c r="M1702" s="99">
        <v>170.40096474997699</v>
      </c>
      <c r="N1702" s="99">
        <v>3224.2846792042301</v>
      </c>
      <c r="O1702" s="99">
        <v>72.417047780007096</v>
      </c>
      <c r="P1702" s="99">
        <v>0</v>
      </c>
      <c r="Q1702" s="99">
        <v>3909.2386275231802</v>
      </c>
      <c r="R1702" s="99">
        <v>19.023769940249601</v>
      </c>
      <c r="S1702" s="99">
        <v>0</v>
      </c>
      <c r="T1702" s="99">
        <v>7.7786264722235501</v>
      </c>
      <c r="U1702" s="99">
        <v>1013.13011909276</v>
      </c>
      <c r="V1702" s="99">
        <v>0</v>
      </c>
      <c r="W1702" s="99">
        <v>223006.24497985799</v>
      </c>
      <c r="X1702" s="99">
        <v>743462.86759185803</v>
      </c>
      <c r="Y1702" s="99">
        <v>364.078070204705</v>
      </c>
      <c r="Z1702" s="99">
        <v>16640.077355384801</v>
      </c>
      <c r="AA1702" s="99">
        <v>0</v>
      </c>
      <c r="AB1702" s="99">
        <v>0</v>
      </c>
      <c r="AC1702" s="99">
        <v>0</v>
      </c>
      <c r="AD1702" s="99">
        <v>0</v>
      </c>
      <c r="AE1702" s="99">
        <v>11734.372909069099</v>
      </c>
      <c r="AF1702" s="99">
        <v>24394.746978759798</v>
      </c>
      <c r="AG1702" s="99">
        <v>379414.615028381</v>
      </c>
      <c r="AH1702" s="99">
        <v>4043.0141555964901</v>
      </c>
      <c r="AI1702" s="99">
        <v>0</v>
      </c>
      <c r="AJ1702" s="99">
        <v>551378.87349700904</v>
      </c>
      <c r="AK1702" s="99">
        <v>4622.6807118058196</v>
      </c>
      <c r="AL1702" s="99">
        <v>0</v>
      </c>
      <c r="AM1702" s="99">
        <v>1120.8835721462999</v>
      </c>
      <c r="AN1702" s="99">
        <v>375569.90163421602</v>
      </c>
      <c r="AO1702" s="99">
        <v>0</v>
      </c>
      <c r="AP1702" s="99">
        <v>2080278.2246093799</v>
      </c>
      <c r="AQ1702" s="99">
        <v>5342235.0730590802</v>
      </c>
      <c r="AR1702" s="99">
        <v>3027.17721310258</v>
      </c>
      <c r="AS1702" s="99">
        <v>124260.093545914</v>
      </c>
      <c r="AT1702" s="99">
        <v>0</v>
      </c>
      <c r="AU1702" s="99">
        <v>0</v>
      </c>
      <c r="AV1702" s="99">
        <v>0</v>
      </c>
      <c r="AW1702" s="99">
        <v>0</v>
      </c>
      <c r="AX1702" s="99">
        <v>92691.081789970398</v>
      </c>
      <c r="AY1702" s="99">
        <v>179483.28896904</v>
      </c>
      <c r="AZ1702" s="99">
        <v>2723729.2981872601</v>
      </c>
      <c r="BA1702" s="99">
        <v>33935.6448945999</v>
      </c>
      <c r="BB1702" s="99">
        <v>0</v>
      </c>
      <c r="BC1702" s="99">
        <v>4117482.0652771001</v>
      </c>
      <c r="BD1702" s="99">
        <v>33737.245924472802</v>
      </c>
      <c r="BE1702" s="99">
        <v>0</v>
      </c>
      <c r="BF1702" s="99">
        <v>8315.3781188726407</v>
      </c>
      <c r="BG1702" s="99">
        <v>1128052.64689636</v>
      </c>
      <c r="BH1702" s="99">
        <v>0</v>
      </c>
      <c r="BI1702" s="99">
        <v>465618.71487426799</v>
      </c>
      <c r="BJ1702" s="99">
        <v>1842694.8369903599</v>
      </c>
      <c r="BK1702" s="99">
        <v>768.014948114753</v>
      </c>
      <c r="BL1702" s="99">
        <v>20276.658258199699</v>
      </c>
      <c r="BM1702" s="99">
        <v>0</v>
      </c>
      <c r="BN1702" s="99">
        <v>0</v>
      </c>
      <c r="BO1702" s="99">
        <v>0</v>
      </c>
      <c r="BP1702" s="99">
        <v>0</v>
      </c>
      <c r="BQ1702" s="99">
        <v>0</v>
      </c>
      <c r="BR1702" s="99">
        <v>45744.046835899397</v>
      </c>
      <c r="BS1702" s="99">
        <v>920850.29171752895</v>
      </c>
      <c r="BT1702" s="99">
        <v>6606.2879000902203</v>
      </c>
      <c r="BU1702" s="99">
        <v>0</v>
      </c>
      <c r="BV1702" s="99">
        <v>1335649.4708557101</v>
      </c>
      <c r="BW1702" s="99">
        <v>4134.11856997013</v>
      </c>
      <c r="BX1702" s="99">
        <v>0</v>
      </c>
      <c r="BY1702" s="99">
        <v>0</v>
      </c>
      <c r="BZ1702" s="99">
        <v>0</v>
      </c>
      <c r="CA1702" s="99">
        <v>7526.5521656274796</v>
      </c>
      <c r="CB1702" s="99">
        <v>1015832.602211</v>
      </c>
      <c r="CC1702" s="99">
        <v>7175507.4699096698</v>
      </c>
      <c r="CD1702" s="99">
        <v>2289678.3724060101</v>
      </c>
      <c r="CE1702" s="99">
        <v>80.133124621584997</v>
      </c>
      <c r="CF1702" s="99">
        <v>17021.764526128802</v>
      </c>
      <c r="CG1702" s="99">
        <v>126680.53255367299</v>
      </c>
      <c r="CH1702" s="99">
        <v>20257.105064868902</v>
      </c>
      <c r="CI1702" s="99">
        <v>7598.4759845137596</v>
      </c>
      <c r="CJ1702" s="99">
        <v>1032444.56381989</v>
      </c>
      <c r="CK1702" s="99">
        <v>7302932.8268432599</v>
      </c>
      <c r="CL1702" s="99">
        <v>2345359.8227233901</v>
      </c>
      <c r="CM1702" s="166">
        <v>8632.8942348957098</v>
      </c>
      <c r="CN1702" s="166">
        <v>1410097.0031890899</v>
      </c>
      <c r="CO1702" s="166">
        <v>8495698.03588867</v>
      </c>
      <c r="CP1702" s="99">
        <v>2345359.8227233901</v>
      </c>
      <c r="CQ1702" s="99">
        <v>52.597088500857403</v>
      </c>
      <c r="CR1702" s="99">
        <v>11230.132588625</v>
      </c>
      <c r="CS1702" s="99">
        <v>83572.162832260103</v>
      </c>
      <c r="CT1702" s="99">
        <v>16001.5158189535</v>
      </c>
      <c r="CU1702" s="98">
        <v>5553.1762795160002</v>
      </c>
      <c r="CV1702" s="98">
        <v>1076.517117699</v>
      </c>
      <c r="CW1702" s="98">
        <v>1032854.3667371288</v>
      </c>
      <c r="CX1702" s="98">
        <v>7302188.0024633426</v>
      </c>
    </row>
    <row r="1703" spans="1:102" x14ac:dyDescent="0.2">
      <c r="A1703" s="98" t="s">
        <v>182</v>
      </c>
      <c r="B1703" s="100">
        <v>39965</v>
      </c>
      <c r="C1703" s="99">
        <v>0</v>
      </c>
      <c r="D1703" s="99">
        <v>2326.1096961200201</v>
      </c>
      <c r="E1703" s="99">
        <v>5108.0306422710401</v>
      </c>
      <c r="F1703" s="99">
        <v>2.7958876019984</v>
      </c>
      <c r="G1703" s="99">
        <v>79.659033446572707</v>
      </c>
      <c r="H1703" s="99">
        <v>0</v>
      </c>
      <c r="I1703" s="99">
        <v>0</v>
      </c>
      <c r="J1703" s="99">
        <v>0</v>
      </c>
      <c r="K1703" s="99">
        <v>0</v>
      </c>
      <c r="L1703" s="99">
        <v>158.80409992113701</v>
      </c>
      <c r="M1703" s="99">
        <v>176.73907141946299</v>
      </c>
      <c r="N1703" s="99">
        <v>2919.1672544181301</v>
      </c>
      <c r="O1703" s="99">
        <v>71.704832269810098</v>
      </c>
      <c r="P1703" s="99">
        <v>0</v>
      </c>
      <c r="Q1703" s="99">
        <v>4117.7482598424003</v>
      </c>
      <c r="R1703" s="99">
        <v>20.445129771949698</v>
      </c>
      <c r="S1703" s="99">
        <v>0</v>
      </c>
      <c r="T1703" s="99">
        <v>5.4874244909733498</v>
      </c>
      <c r="U1703" s="99">
        <v>1037.6036920398501</v>
      </c>
      <c r="V1703" s="99">
        <v>0</v>
      </c>
      <c r="W1703" s="99">
        <v>316928.89689254801</v>
      </c>
      <c r="X1703" s="99">
        <v>721968.68251800502</v>
      </c>
      <c r="Y1703" s="99">
        <v>238.842168750241</v>
      </c>
      <c r="Z1703" s="99">
        <v>15655.5134228468</v>
      </c>
      <c r="AA1703" s="99">
        <v>0</v>
      </c>
      <c r="AB1703" s="99">
        <v>0</v>
      </c>
      <c r="AC1703" s="99">
        <v>0</v>
      </c>
      <c r="AD1703" s="99">
        <v>0</v>
      </c>
      <c r="AE1703" s="99">
        <v>13852.294149994899</v>
      </c>
      <c r="AF1703" s="99">
        <v>24332.981934785799</v>
      </c>
      <c r="AG1703" s="99">
        <v>369327.11000823998</v>
      </c>
      <c r="AH1703" s="99">
        <v>3851.4272271394698</v>
      </c>
      <c r="AI1703" s="99">
        <v>0</v>
      </c>
      <c r="AJ1703" s="99">
        <v>646897.13050079299</v>
      </c>
      <c r="AK1703" s="99">
        <v>4923.9149579405803</v>
      </c>
      <c r="AL1703" s="99">
        <v>0</v>
      </c>
      <c r="AM1703" s="99">
        <v>377.83140348643099</v>
      </c>
      <c r="AN1703" s="99">
        <v>384083.986194611</v>
      </c>
      <c r="AO1703" s="99">
        <v>0</v>
      </c>
      <c r="AP1703" s="99">
        <v>2715853.0091552702</v>
      </c>
      <c r="AQ1703" s="99">
        <v>5228055.77624512</v>
      </c>
      <c r="AR1703" s="99">
        <v>2213.6796542704101</v>
      </c>
      <c r="AS1703" s="99">
        <v>115238.430426598</v>
      </c>
      <c r="AT1703" s="99">
        <v>0</v>
      </c>
      <c r="AU1703" s="99">
        <v>0</v>
      </c>
      <c r="AV1703" s="99">
        <v>0</v>
      </c>
      <c r="AW1703" s="99">
        <v>0</v>
      </c>
      <c r="AX1703" s="99">
        <v>109257.097007751</v>
      </c>
      <c r="AY1703" s="99">
        <v>178925.004766464</v>
      </c>
      <c r="AZ1703" s="99">
        <v>2667567.1186218299</v>
      </c>
      <c r="BA1703" s="99">
        <v>32203.107485771201</v>
      </c>
      <c r="BB1703" s="99">
        <v>0</v>
      </c>
      <c r="BC1703" s="99">
        <v>4926622.1726684598</v>
      </c>
      <c r="BD1703" s="99">
        <v>36068.454472065001</v>
      </c>
      <c r="BE1703" s="99">
        <v>0</v>
      </c>
      <c r="BF1703" s="99">
        <v>2857.2257453799202</v>
      </c>
      <c r="BG1703" s="99">
        <v>1174447.99736023</v>
      </c>
      <c r="BH1703" s="99">
        <v>0</v>
      </c>
      <c r="BI1703" s="99">
        <v>404780.14155578602</v>
      </c>
      <c r="BJ1703" s="99">
        <v>1656346.4796142599</v>
      </c>
      <c r="BK1703" s="99">
        <v>439.36468775197898</v>
      </c>
      <c r="BL1703" s="99">
        <v>19406.065637826901</v>
      </c>
      <c r="BM1703" s="99">
        <v>0</v>
      </c>
      <c r="BN1703" s="99">
        <v>0</v>
      </c>
      <c r="BO1703" s="99">
        <v>0</v>
      </c>
      <c r="BP1703" s="99">
        <v>0</v>
      </c>
      <c r="BQ1703" s="99">
        <v>0</v>
      </c>
      <c r="BR1703" s="99">
        <v>46800.227359771699</v>
      </c>
      <c r="BS1703" s="99">
        <v>782005.02732086205</v>
      </c>
      <c r="BT1703" s="99">
        <v>6250.5704254508</v>
      </c>
      <c r="BU1703" s="99">
        <v>0</v>
      </c>
      <c r="BV1703" s="99">
        <v>1244445.69139099</v>
      </c>
      <c r="BW1703" s="99">
        <v>4307.8867762088803</v>
      </c>
      <c r="BX1703" s="99">
        <v>0</v>
      </c>
      <c r="BY1703" s="99">
        <v>0</v>
      </c>
      <c r="BZ1703" s="99">
        <v>0</v>
      </c>
      <c r="CA1703" s="99">
        <v>7435.9359261989603</v>
      </c>
      <c r="CB1703" s="99">
        <v>1051947.0092468299</v>
      </c>
      <c r="CC1703" s="99">
        <v>7895291.7366943397</v>
      </c>
      <c r="CD1703" s="99">
        <v>2090235.8501434301</v>
      </c>
      <c r="CE1703" s="99">
        <v>79.412494608201101</v>
      </c>
      <c r="CF1703" s="99">
        <v>15788.143689394001</v>
      </c>
      <c r="CG1703" s="99">
        <v>115849.63488578799</v>
      </c>
      <c r="CH1703" s="99">
        <v>19402.905861854601</v>
      </c>
      <c r="CI1703" s="99">
        <v>7526.2553111910802</v>
      </c>
      <c r="CJ1703" s="99">
        <v>1068475.5800170901</v>
      </c>
      <c r="CK1703" s="99">
        <v>8009907.7534790002</v>
      </c>
      <c r="CL1703" s="99">
        <v>2096004.9312133801</v>
      </c>
      <c r="CM1703" s="166">
        <v>8556.4637104272806</v>
      </c>
      <c r="CN1703" s="166">
        <v>1455664.5079193099</v>
      </c>
      <c r="CO1703" s="166">
        <v>9113013.5915527306</v>
      </c>
      <c r="CP1703" s="99">
        <v>2096004.9312133801</v>
      </c>
      <c r="CQ1703" s="99">
        <v>53.341656445991198</v>
      </c>
      <c r="CR1703" s="99">
        <v>10375.794447898899</v>
      </c>
      <c r="CS1703" s="99">
        <v>76233.318240165696</v>
      </c>
      <c r="CT1703" s="99">
        <v>15347.1848390102</v>
      </c>
      <c r="CU1703" s="98">
        <v>5095.1184034600001</v>
      </c>
      <c r="CV1703" s="98">
        <v>1108.90923995</v>
      </c>
      <c r="CW1703" s="98">
        <v>1067735.1529362239</v>
      </c>
      <c r="CX1703" s="98">
        <v>8011141.3715801276</v>
      </c>
    </row>
    <row r="1704" spans="1:102" x14ac:dyDescent="0.2">
      <c r="A1704" s="98" t="s">
        <v>182</v>
      </c>
      <c r="B1704" s="100">
        <v>40057</v>
      </c>
      <c r="C1704" s="99">
        <v>0</v>
      </c>
      <c r="D1704" s="99">
        <v>2312.4783568978301</v>
      </c>
      <c r="E1704" s="99">
        <v>5390.9085805416098</v>
      </c>
      <c r="F1704" s="99">
        <v>2.4777591389720302</v>
      </c>
      <c r="G1704" s="99">
        <v>83.3503969227895</v>
      </c>
      <c r="H1704" s="99">
        <v>0</v>
      </c>
      <c r="I1704" s="99">
        <v>0</v>
      </c>
      <c r="J1704" s="99">
        <v>0</v>
      </c>
      <c r="K1704" s="99">
        <v>0</v>
      </c>
      <c r="L1704" s="99">
        <v>187.28530586138399</v>
      </c>
      <c r="M1704" s="99">
        <v>173.60060904361299</v>
      </c>
      <c r="N1704" s="99">
        <v>3136.1333338618301</v>
      </c>
      <c r="O1704" s="99">
        <v>78.517648962326305</v>
      </c>
      <c r="P1704" s="99">
        <v>0</v>
      </c>
      <c r="Q1704" s="99">
        <v>4148.4964031577101</v>
      </c>
      <c r="R1704" s="99">
        <v>25.261045590508701</v>
      </c>
      <c r="S1704" s="99">
        <v>0</v>
      </c>
      <c r="T1704" s="99">
        <v>6.7626383966417096</v>
      </c>
      <c r="U1704" s="99">
        <v>1060.51905976236</v>
      </c>
      <c r="V1704" s="99">
        <v>0</v>
      </c>
      <c r="W1704" s="99">
        <v>281094.811405182</v>
      </c>
      <c r="X1704" s="99">
        <v>723681.88668823196</v>
      </c>
      <c r="Y1704" s="99">
        <v>213.584035193548</v>
      </c>
      <c r="Z1704" s="99">
        <v>16279.2039010525</v>
      </c>
      <c r="AA1704" s="99">
        <v>0</v>
      </c>
      <c r="AB1704" s="99">
        <v>0</v>
      </c>
      <c r="AC1704" s="99">
        <v>0</v>
      </c>
      <c r="AD1704" s="99">
        <v>0</v>
      </c>
      <c r="AE1704" s="99">
        <v>14141.293459177001</v>
      </c>
      <c r="AF1704" s="99">
        <v>24626.460605382901</v>
      </c>
      <c r="AG1704" s="99">
        <v>361792.79944229103</v>
      </c>
      <c r="AH1704" s="99">
        <v>3447.1328328251798</v>
      </c>
      <c r="AI1704" s="99">
        <v>0</v>
      </c>
      <c r="AJ1704" s="99">
        <v>593083.93927764904</v>
      </c>
      <c r="AK1704" s="99">
        <v>5351.7971131801596</v>
      </c>
      <c r="AL1704" s="99">
        <v>0</v>
      </c>
      <c r="AM1704" s="99">
        <v>605.48866051435505</v>
      </c>
      <c r="AN1704" s="99">
        <v>393889.89370727498</v>
      </c>
      <c r="AO1704" s="99">
        <v>0</v>
      </c>
      <c r="AP1704" s="99">
        <v>2105564.2621154799</v>
      </c>
      <c r="AQ1704" s="99">
        <v>5266698.1000366202</v>
      </c>
      <c r="AR1704" s="99">
        <v>1821.48508857191</v>
      </c>
      <c r="AS1704" s="99">
        <v>121772.65878581999</v>
      </c>
      <c r="AT1704" s="99">
        <v>0</v>
      </c>
      <c r="AU1704" s="99">
        <v>0</v>
      </c>
      <c r="AV1704" s="99">
        <v>0</v>
      </c>
      <c r="AW1704" s="99">
        <v>0</v>
      </c>
      <c r="AX1704" s="99">
        <v>111140.22930812799</v>
      </c>
      <c r="AY1704" s="99">
        <v>185491.92669105501</v>
      </c>
      <c r="AZ1704" s="99">
        <v>2627178.69613647</v>
      </c>
      <c r="BA1704" s="99">
        <v>32666.6892035007</v>
      </c>
      <c r="BB1704" s="99">
        <v>0</v>
      </c>
      <c r="BC1704" s="99">
        <v>4634997.06604004</v>
      </c>
      <c r="BD1704" s="99">
        <v>38458.816860198996</v>
      </c>
      <c r="BE1704" s="99">
        <v>0</v>
      </c>
      <c r="BF1704" s="99">
        <v>4397.4016820788402</v>
      </c>
      <c r="BG1704" s="99">
        <v>1208995.1742858901</v>
      </c>
      <c r="BH1704" s="99">
        <v>0</v>
      </c>
      <c r="BI1704" s="99">
        <v>387181.04126357997</v>
      </c>
      <c r="BJ1704" s="99">
        <v>1905691.3114471401</v>
      </c>
      <c r="BK1704" s="99">
        <v>343.13796550035499</v>
      </c>
      <c r="BL1704" s="99">
        <v>19538.242737054799</v>
      </c>
      <c r="BM1704" s="99">
        <v>0</v>
      </c>
      <c r="BN1704" s="99">
        <v>0</v>
      </c>
      <c r="BO1704" s="99">
        <v>0</v>
      </c>
      <c r="BP1704" s="99">
        <v>0</v>
      </c>
      <c r="BQ1704" s="99">
        <v>0</v>
      </c>
      <c r="BR1704" s="99">
        <v>45955.994344711296</v>
      </c>
      <c r="BS1704" s="99">
        <v>957089.42176818801</v>
      </c>
      <c r="BT1704" s="99">
        <v>6318.5654232502002</v>
      </c>
      <c r="BU1704" s="99">
        <v>0</v>
      </c>
      <c r="BV1704" s="99">
        <v>1270960.34788513</v>
      </c>
      <c r="BW1704" s="99">
        <v>4581.7727005481702</v>
      </c>
      <c r="BX1704" s="99">
        <v>0</v>
      </c>
      <c r="BY1704" s="99">
        <v>0</v>
      </c>
      <c r="BZ1704" s="99">
        <v>0</v>
      </c>
      <c r="CA1704" s="99">
        <v>7675.3713407516498</v>
      </c>
      <c r="CB1704" s="99">
        <v>975643.32630157506</v>
      </c>
      <c r="CC1704" s="99">
        <v>7635521.9257202102</v>
      </c>
      <c r="CD1704" s="99">
        <v>2292907.1590271001</v>
      </c>
      <c r="CE1704" s="99">
        <v>84.746542224660502</v>
      </c>
      <c r="CF1704" s="99">
        <v>16327.1335357428</v>
      </c>
      <c r="CG1704" s="99">
        <v>122590.402415276</v>
      </c>
      <c r="CH1704" s="99">
        <v>19548.520055294</v>
      </c>
      <c r="CI1704" s="99">
        <v>7748.74069428444</v>
      </c>
      <c r="CJ1704" s="99">
        <v>992819.09045410203</v>
      </c>
      <c r="CK1704" s="99">
        <v>7756621.0228271503</v>
      </c>
      <c r="CL1704" s="99">
        <v>2324031.91015625</v>
      </c>
      <c r="CM1704" s="166">
        <v>8816.3870266675895</v>
      </c>
      <c r="CN1704" s="166">
        <v>1380212.0033721901</v>
      </c>
      <c r="CO1704" s="166">
        <v>8917646.55224609</v>
      </c>
      <c r="CP1704" s="99">
        <v>2324031.91015625</v>
      </c>
      <c r="CQ1704" s="99">
        <v>55.088022514712101</v>
      </c>
      <c r="CR1704" s="99">
        <v>10500.2383487225</v>
      </c>
      <c r="CS1704" s="99">
        <v>80450.465126991301</v>
      </c>
      <c r="CT1704" s="99">
        <v>14737.061694145201</v>
      </c>
      <c r="CU1704" s="98">
        <v>5407.4214482990001</v>
      </c>
      <c r="CV1704" s="98">
        <v>1129.137138954</v>
      </c>
      <c r="CW1704" s="98">
        <v>991970.45983731782</v>
      </c>
      <c r="CX1704" s="98">
        <v>7758112.3281354858</v>
      </c>
    </row>
    <row r="1705" spans="1:102" x14ac:dyDescent="0.2">
      <c r="A1705" s="98" t="s">
        <v>182</v>
      </c>
      <c r="B1705" s="100">
        <v>40148</v>
      </c>
      <c r="C1705" s="99">
        <v>0</v>
      </c>
      <c r="D1705" s="99">
        <v>2270.30476662517</v>
      </c>
      <c r="E1705" s="99">
        <v>5329.6730189323398</v>
      </c>
      <c r="F1705" s="99">
        <v>3.0629983769904401</v>
      </c>
      <c r="G1705" s="99">
        <v>97.660028622485697</v>
      </c>
      <c r="H1705" s="99">
        <v>0</v>
      </c>
      <c r="I1705" s="99">
        <v>0</v>
      </c>
      <c r="J1705" s="99">
        <v>0</v>
      </c>
      <c r="K1705" s="99">
        <v>0</v>
      </c>
      <c r="L1705" s="99">
        <v>153.283913010731</v>
      </c>
      <c r="M1705" s="99">
        <v>175.03953004069601</v>
      </c>
      <c r="N1705" s="99">
        <v>3079.82825350761</v>
      </c>
      <c r="O1705" s="99">
        <v>68.571373784914599</v>
      </c>
      <c r="P1705" s="99">
        <v>0</v>
      </c>
      <c r="Q1705" s="99">
        <v>4154.6709443926802</v>
      </c>
      <c r="R1705" s="99">
        <v>28.728126235306298</v>
      </c>
      <c r="S1705" s="99">
        <v>0</v>
      </c>
      <c r="T1705" s="99">
        <v>6.7484052354702699</v>
      </c>
      <c r="U1705" s="99">
        <v>1094.1283757835599</v>
      </c>
      <c r="V1705" s="99">
        <v>0</v>
      </c>
      <c r="W1705" s="99">
        <v>281909.47257614101</v>
      </c>
      <c r="X1705" s="99">
        <v>709509.79047393799</v>
      </c>
      <c r="Y1705" s="99">
        <v>161.29286312498201</v>
      </c>
      <c r="Z1705" s="99">
        <v>17462.9378938675</v>
      </c>
      <c r="AA1705" s="99">
        <v>0</v>
      </c>
      <c r="AB1705" s="99">
        <v>0</v>
      </c>
      <c r="AC1705" s="99">
        <v>0</v>
      </c>
      <c r="AD1705" s="99">
        <v>0</v>
      </c>
      <c r="AE1705" s="99">
        <v>11015.2535462379</v>
      </c>
      <c r="AF1705" s="99">
        <v>24856.468594074198</v>
      </c>
      <c r="AG1705" s="99">
        <v>348347.02191925002</v>
      </c>
      <c r="AH1705" s="99">
        <v>3094.2441633939702</v>
      </c>
      <c r="AI1705" s="99">
        <v>0</v>
      </c>
      <c r="AJ1705" s="99">
        <v>587354.40174102795</v>
      </c>
      <c r="AK1705" s="99">
        <v>5517.0820921063396</v>
      </c>
      <c r="AL1705" s="99">
        <v>0</v>
      </c>
      <c r="AM1705" s="99">
        <v>708.66080587357305</v>
      </c>
      <c r="AN1705" s="99">
        <v>401093.910701752</v>
      </c>
      <c r="AO1705" s="99">
        <v>0</v>
      </c>
      <c r="AP1705" s="99">
        <v>1985745.28514099</v>
      </c>
      <c r="AQ1705" s="99">
        <v>5206903.1764526404</v>
      </c>
      <c r="AR1705" s="99">
        <v>1479.93806195259</v>
      </c>
      <c r="AS1705" s="99">
        <v>134037.16618156401</v>
      </c>
      <c r="AT1705" s="99">
        <v>0</v>
      </c>
      <c r="AU1705" s="99">
        <v>0</v>
      </c>
      <c r="AV1705" s="99">
        <v>0</v>
      </c>
      <c r="AW1705" s="99">
        <v>0</v>
      </c>
      <c r="AX1705" s="99">
        <v>86629.112264633193</v>
      </c>
      <c r="AY1705" s="99">
        <v>185471.73494529701</v>
      </c>
      <c r="AZ1705" s="99">
        <v>2557480.53411865</v>
      </c>
      <c r="BA1705" s="99">
        <v>27709.1722798347</v>
      </c>
      <c r="BB1705" s="99">
        <v>0</v>
      </c>
      <c r="BC1705" s="99">
        <v>4563738.2523193397</v>
      </c>
      <c r="BD1705" s="99">
        <v>41142.922447204597</v>
      </c>
      <c r="BE1705" s="99">
        <v>0</v>
      </c>
      <c r="BF1705" s="99">
        <v>5294.14412099123</v>
      </c>
      <c r="BG1705" s="99">
        <v>1252075.2333068801</v>
      </c>
      <c r="BH1705" s="99">
        <v>0</v>
      </c>
      <c r="BI1705" s="99">
        <v>366478.72819900501</v>
      </c>
      <c r="BJ1705" s="99">
        <v>1912117.3145446801</v>
      </c>
      <c r="BK1705" s="99">
        <v>255.12772528827199</v>
      </c>
      <c r="BL1705" s="99">
        <v>20859.394427061099</v>
      </c>
      <c r="BM1705" s="99">
        <v>0</v>
      </c>
      <c r="BN1705" s="99">
        <v>0</v>
      </c>
      <c r="BO1705" s="99">
        <v>0</v>
      </c>
      <c r="BP1705" s="99">
        <v>0</v>
      </c>
      <c r="BQ1705" s="99">
        <v>0</v>
      </c>
      <c r="BR1705" s="99">
        <v>46365.170016288801</v>
      </c>
      <c r="BS1705" s="99">
        <v>949386.58843231201</v>
      </c>
      <c r="BT1705" s="99">
        <v>5394.3882815837896</v>
      </c>
      <c r="BU1705" s="99">
        <v>0</v>
      </c>
      <c r="BV1705" s="99">
        <v>1271933.1693878199</v>
      </c>
      <c r="BW1705" s="99">
        <v>5010.4240924119904</v>
      </c>
      <c r="BX1705" s="99">
        <v>0</v>
      </c>
      <c r="BY1705" s="99">
        <v>0</v>
      </c>
      <c r="BZ1705" s="99">
        <v>0</v>
      </c>
      <c r="CA1705" s="99">
        <v>7612.0959542989704</v>
      </c>
      <c r="CB1705" s="99">
        <v>953234.50892639195</v>
      </c>
      <c r="CC1705" s="99">
        <v>7371787.6964721698</v>
      </c>
      <c r="CD1705" s="99">
        <v>2265536.8560791002</v>
      </c>
      <c r="CE1705" s="99">
        <v>99.379128368571401</v>
      </c>
      <c r="CF1705" s="99">
        <v>17622.347337961201</v>
      </c>
      <c r="CG1705" s="99">
        <v>135089.65434074399</v>
      </c>
      <c r="CH1705" s="99">
        <v>20867.686609983401</v>
      </c>
      <c r="CI1705" s="99">
        <v>7717.7902277708099</v>
      </c>
      <c r="CJ1705" s="99">
        <v>970651.00136566197</v>
      </c>
      <c r="CK1705" s="99">
        <v>7508254.8872070303</v>
      </c>
      <c r="CL1705" s="99">
        <v>2261384.5952758798</v>
      </c>
      <c r="CM1705" s="166">
        <v>8756.4794577360208</v>
      </c>
      <c r="CN1705" s="166">
        <v>1375862.6436920201</v>
      </c>
      <c r="CO1705" s="166">
        <v>8813299.0627441406</v>
      </c>
      <c r="CP1705" s="99">
        <v>2261384.5952758798</v>
      </c>
      <c r="CQ1705" s="99">
        <v>64.319088631309597</v>
      </c>
      <c r="CR1705" s="99">
        <v>11480.946191430099</v>
      </c>
      <c r="CS1705" s="99">
        <v>89846.313890457197</v>
      </c>
      <c r="CT1705" s="99">
        <v>16134.9484809637</v>
      </c>
      <c r="CU1705" s="98">
        <v>5341.9670538099999</v>
      </c>
      <c r="CV1705" s="98">
        <v>1173.8126672589999</v>
      </c>
      <c r="CW1705" s="98">
        <v>970856.85626435315</v>
      </c>
      <c r="CX1705" s="98">
        <v>7506877.3508129138</v>
      </c>
    </row>
    <row r="1706" spans="1:102" x14ac:dyDescent="0.2">
      <c r="A1706" s="98" t="s">
        <v>182</v>
      </c>
      <c r="B1706" s="100">
        <v>40238</v>
      </c>
      <c r="C1706" s="99">
        <v>0</v>
      </c>
      <c r="D1706" s="99">
        <v>2208.7689751386602</v>
      </c>
      <c r="E1706" s="99">
        <v>5280.7799577117003</v>
      </c>
      <c r="F1706" s="99">
        <v>4.3310130339814403</v>
      </c>
      <c r="G1706" s="99">
        <v>96.7657654648647</v>
      </c>
      <c r="H1706" s="99">
        <v>0</v>
      </c>
      <c r="I1706" s="99">
        <v>0</v>
      </c>
      <c r="J1706" s="99">
        <v>0</v>
      </c>
      <c r="K1706" s="99">
        <v>0</v>
      </c>
      <c r="L1706" s="99">
        <v>197.83439205586899</v>
      </c>
      <c r="M1706" s="99">
        <v>176.071955019608</v>
      </c>
      <c r="N1706" s="99">
        <v>3027.0578511357298</v>
      </c>
      <c r="O1706" s="99">
        <v>69.357172521762607</v>
      </c>
      <c r="P1706" s="99">
        <v>0</v>
      </c>
      <c r="Q1706" s="99">
        <v>4045.8080253601102</v>
      </c>
      <c r="R1706" s="99">
        <v>31.827853133203501</v>
      </c>
      <c r="S1706" s="99">
        <v>0</v>
      </c>
      <c r="T1706" s="99">
        <v>4.9085150652099401</v>
      </c>
      <c r="U1706" s="99">
        <v>1138.27780392766</v>
      </c>
      <c r="V1706" s="99">
        <v>0</v>
      </c>
      <c r="W1706" s="99">
        <v>201479.88426208499</v>
      </c>
      <c r="X1706" s="99">
        <v>696961.82347106899</v>
      </c>
      <c r="Y1706" s="99">
        <v>169.888140862808</v>
      </c>
      <c r="Z1706" s="99">
        <v>18306.401089429899</v>
      </c>
      <c r="AA1706" s="99">
        <v>0</v>
      </c>
      <c r="AB1706" s="99">
        <v>0</v>
      </c>
      <c r="AC1706" s="99">
        <v>0</v>
      </c>
      <c r="AD1706" s="99">
        <v>0</v>
      </c>
      <c r="AE1706" s="99">
        <v>9723.6576405763608</v>
      </c>
      <c r="AF1706" s="99">
        <v>23452.294769287098</v>
      </c>
      <c r="AG1706" s="99">
        <v>334806.094299316</v>
      </c>
      <c r="AH1706" s="99">
        <v>2682.27960565686</v>
      </c>
      <c r="AI1706" s="99">
        <v>0</v>
      </c>
      <c r="AJ1706" s="99">
        <v>533708.01766204799</v>
      </c>
      <c r="AK1706" s="99">
        <v>5969.6379044652003</v>
      </c>
      <c r="AL1706" s="99">
        <v>0</v>
      </c>
      <c r="AM1706" s="99">
        <v>607.58682402968395</v>
      </c>
      <c r="AN1706" s="99">
        <v>417470.37244033802</v>
      </c>
      <c r="AO1706" s="99">
        <v>0</v>
      </c>
      <c r="AP1706" s="99">
        <v>1868462.6556854199</v>
      </c>
      <c r="AQ1706" s="99">
        <v>5147198.5179443397</v>
      </c>
      <c r="AR1706" s="99">
        <v>1558.8178757727101</v>
      </c>
      <c r="AS1706" s="99">
        <v>142251.388307571</v>
      </c>
      <c r="AT1706" s="99">
        <v>0</v>
      </c>
      <c r="AU1706" s="99">
        <v>0</v>
      </c>
      <c r="AV1706" s="99">
        <v>0</v>
      </c>
      <c r="AW1706" s="99">
        <v>0</v>
      </c>
      <c r="AX1706" s="99">
        <v>84131.111141204805</v>
      </c>
      <c r="AY1706" s="99">
        <v>174832.74751472499</v>
      </c>
      <c r="AZ1706" s="99">
        <v>2468563.7261657701</v>
      </c>
      <c r="BA1706" s="99">
        <v>23814.564966678601</v>
      </c>
      <c r="BB1706" s="99">
        <v>0</v>
      </c>
      <c r="BC1706" s="99">
        <v>4091958.9346008301</v>
      </c>
      <c r="BD1706" s="99">
        <v>44730.410241127</v>
      </c>
      <c r="BE1706" s="99">
        <v>0</v>
      </c>
      <c r="BF1706" s="99">
        <v>4434.3117200136203</v>
      </c>
      <c r="BG1706" s="99">
        <v>1319519.8380279499</v>
      </c>
      <c r="BH1706" s="99">
        <v>0</v>
      </c>
      <c r="BI1706" s="99">
        <v>342812.75635528599</v>
      </c>
      <c r="BJ1706" s="99">
        <v>1902359.45475769</v>
      </c>
      <c r="BK1706" s="99">
        <v>251.26389588974399</v>
      </c>
      <c r="BL1706" s="99">
        <v>22115.1423294544</v>
      </c>
      <c r="BM1706" s="99">
        <v>0</v>
      </c>
      <c r="BN1706" s="99">
        <v>0</v>
      </c>
      <c r="BO1706" s="99">
        <v>0</v>
      </c>
      <c r="BP1706" s="99">
        <v>0</v>
      </c>
      <c r="BQ1706" s="99">
        <v>0</v>
      </c>
      <c r="BR1706" s="99">
        <v>45882.456798553503</v>
      </c>
      <c r="BS1706" s="99">
        <v>948133.14034271205</v>
      </c>
      <c r="BT1706" s="99">
        <v>4636.8327380418796</v>
      </c>
      <c r="BU1706" s="99">
        <v>0</v>
      </c>
      <c r="BV1706" s="99">
        <v>1244706.2420806901</v>
      </c>
      <c r="BW1706" s="99">
        <v>5418.5682963728896</v>
      </c>
      <c r="BX1706" s="99">
        <v>0</v>
      </c>
      <c r="BY1706" s="99">
        <v>0</v>
      </c>
      <c r="BZ1706" s="99">
        <v>0</v>
      </c>
      <c r="CA1706" s="99">
        <v>7506.5008621215802</v>
      </c>
      <c r="CB1706" s="99">
        <v>941322.47563171398</v>
      </c>
      <c r="CC1706" s="99">
        <v>6866478.23327637</v>
      </c>
      <c r="CD1706" s="99">
        <v>2231800.8787841802</v>
      </c>
      <c r="CE1706" s="99">
        <v>97.769191083498299</v>
      </c>
      <c r="CF1706" s="99">
        <v>18260.568023920099</v>
      </c>
      <c r="CG1706" s="99">
        <v>141846.67565155</v>
      </c>
      <c r="CH1706" s="99">
        <v>22102.157134294499</v>
      </c>
      <c r="CI1706" s="99">
        <v>7598.0595701932898</v>
      </c>
      <c r="CJ1706" s="99">
        <v>960415.04244232201</v>
      </c>
      <c r="CK1706" s="99">
        <v>7009969.4433593797</v>
      </c>
      <c r="CL1706" s="99">
        <v>2280007.9927673298</v>
      </c>
      <c r="CM1706" s="166">
        <v>8756.9321473836899</v>
      </c>
      <c r="CN1706" s="166">
        <v>1381028.51443481</v>
      </c>
      <c r="CO1706" s="166">
        <v>8394670.0732421894</v>
      </c>
      <c r="CP1706" s="99">
        <v>2280007.9927673298</v>
      </c>
      <c r="CQ1706" s="99">
        <v>60.454214968718603</v>
      </c>
      <c r="CR1706" s="99">
        <v>11584.5080085993</v>
      </c>
      <c r="CS1706" s="99">
        <v>91418.878616332993</v>
      </c>
      <c r="CT1706" s="99">
        <v>16390.681708574299</v>
      </c>
      <c r="CU1706" s="98">
        <v>5286.5966207470001</v>
      </c>
      <c r="CV1706" s="98">
        <v>1224.1589795469999</v>
      </c>
      <c r="CW1706" s="98">
        <v>959583.04365563404</v>
      </c>
      <c r="CX1706" s="98">
        <v>7008324.9089279203</v>
      </c>
    </row>
    <row r="1707" spans="1:102" x14ac:dyDescent="0.2">
      <c r="A1707" s="98" t="s">
        <v>182</v>
      </c>
      <c r="B1707" s="100">
        <v>40330</v>
      </c>
      <c r="C1707" s="99">
        <v>0</v>
      </c>
      <c r="D1707" s="99">
        <v>2415.2030431032199</v>
      </c>
      <c r="E1707" s="99">
        <v>5244.9502253532401</v>
      </c>
      <c r="F1707" s="99">
        <v>4.7183890929445598</v>
      </c>
      <c r="G1707" s="99">
        <v>98.456774286925807</v>
      </c>
      <c r="H1707" s="99">
        <v>0</v>
      </c>
      <c r="I1707" s="99">
        <v>0</v>
      </c>
      <c r="J1707" s="99">
        <v>0</v>
      </c>
      <c r="K1707" s="99">
        <v>0</v>
      </c>
      <c r="L1707" s="99">
        <v>248.48957780003499</v>
      </c>
      <c r="M1707" s="99">
        <v>175.47987773641901</v>
      </c>
      <c r="N1707" s="99">
        <v>2981.3107586503002</v>
      </c>
      <c r="O1707" s="99">
        <v>64.829026435501902</v>
      </c>
      <c r="P1707" s="99">
        <v>0</v>
      </c>
      <c r="Q1707" s="99">
        <v>4220.04199439287</v>
      </c>
      <c r="R1707" s="99">
        <v>30.995302067138301</v>
      </c>
      <c r="S1707" s="99">
        <v>0</v>
      </c>
      <c r="T1707" s="99">
        <v>4.4719286759500401</v>
      </c>
      <c r="U1707" s="99">
        <v>1167.6126995086699</v>
      </c>
      <c r="V1707" s="99">
        <v>0</v>
      </c>
      <c r="W1707" s="99">
        <v>368801.99693679798</v>
      </c>
      <c r="X1707" s="99">
        <v>684107.38273620605</v>
      </c>
      <c r="Y1707" s="99">
        <v>222.09851367399099</v>
      </c>
      <c r="Z1707" s="99">
        <v>18014.950308084499</v>
      </c>
      <c r="AA1707" s="99">
        <v>0</v>
      </c>
      <c r="AB1707" s="99">
        <v>0</v>
      </c>
      <c r="AC1707" s="99">
        <v>0</v>
      </c>
      <c r="AD1707" s="99">
        <v>0</v>
      </c>
      <c r="AE1707" s="99">
        <v>13878.8721227646</v>
      </c>
      <c r="AF1707" s="99">
        <v>24535.914560794801</v>
      </c>
      <c r="AG1707" s="99">
        <v>329229.13756561303</v>
      </c>
      <c r="AH1707" s="99">
        <v>2512.1016013920298</v>
      </c>
      <c r="AI1707" s="99">
        <v>0</v>
      </c>
      <c r="AJ1707" s="99">
        <v>701727.343513489</v>
      </c>
      <c r="AK1707" s="99">
        <v>5542.9926512837401</v>
      </c>
      <c r="AL1707" s="99">
        <v>0</v>
      </c>
      <c r="AM1707" s="99">
        <v>519.86362458765495</v>
      </c>
      <c r="AN1707" s="99">
        <v>426386.95703125</v>
      </c>
      <c r="AO1707" s="99">
        <v>0</v>
      </c>
      <c r="AP1707" s="99">
        <v>2204652.8246154799</v>
      </c>
      <c r="AQ1707" s="99">
        <v>5071205.9312133798</v>
      </c>
      <c r="AR1707" s="99">
        <v>1929.14754958451</v>
      </c>
      <c r="AS1707" s="99">
        <v>140238.22670745899</v>
      </c>
      <c r="AT1707" s="99">
        <v>0</v>
      </c>
      <c r="AU1707" s="99">
        <v>0</v>
      </c>
      <c r="AV1707" s="99">
        <v>0</v>
      </c>
      <c r="AW1707" s="99">
        <v>0</v>
      </c>
      <c r="AX1707" s="99">
        <v>119093.058617592</v>
      </c>
      <c r="AY1707" s="99">
        <v>183956.22479438799</v>
      </c>
      <c r="AZ1707" s="99">
        <v>2437076.43786621</v>
      </c>
      <c r="BA1707" s="99">
        <v>23411.0438570976</v>
      </c>
      <c r="BB1707" s="99">
        <v>0</v>
      </c>
      <c r="BC1707" s="99">
        <v>4703678.27197266</v>
      </c>
      <c r="BD1707" s="99">
        <v>42823.609734058402</v>
      </c>
      <c r="BE1707" s="99">
        <v>0</v>
      </c>
      <c r="BF1707" s="99">
        <v>3936.5301467180302</v>
      </c>
      <c r="BG1707" s="99">
        <v>1359280.5873565699</v>
      </c>
      <c r="BH1707" s="99">
        <v>0</v>
      </c>
      <c r="BI1707" s="99">
        <v>454757.82048797602</v>
      </c>
      <c r="BJ1707" s="99">
        <v>1923770.44898987</v>
      </c>
      <c r="BK1707" s="99">
        <v>309.58791777491598</v>
      </c>
      <c r="BL1707" s="99">
        <v>22419.425675392202</v>
      </c>
      <c r="BM1707" s="99">
        <v>0</v>
      </c>
      <c r="BN1707" s="99">
        <v>0</v>
      </c>
      <c r="BO1707" s="99">
        <v>0</v>
      </c>
      <c r="BP1707" s="99">
        <v>0</v>
      </c>
      <c r="BQ1707" s="99">
        <v>0</v>
      </c>
      <c r="BR1707" s="99">
        <v>46276.519273757898</v>
      </c>
      <c r="BS1707" s="99">
        <v>969059.51026153599</v>
      </c>
      <c r="BT1707" s="99">
        <v>4562.3375401496896</v>
      </c>
      <c r="BU1707" s="99">
        <v>0</v>
      </c>
      <c r="BV1707" s="99">
        <v>1375243.73643494</v>
      </c>
      <c r="BW1707" s="99">
        <v>5267.9523561000797</v>
      </c>
      <c r="BX1707" s="99">
        <v>0</v>
      </c>
      <c r="BY1707" s="99">
        <v>0</v>
      </c>
      <c r="BZ1707" s="99">
        <v>0</v>
      </c>
      <c r="CA1707" s="99">
        <v>7652.7223026752499</v>
      </c>
      <c r="CB1707" s="99">
        <v>1020042.31763458</v>
      </c>
      <c r="CC1707" s="99">
        <v>7441930.2821655301</v>
      </c>
      <c r="CD1707" s="99">
        <v>2402577.8271484398</v>
      </c>
      <c r="CE1707" s="99">
        <v>99.332868629135206</v>
      </c>
      <c r="CF1707" s="99">
        <v>18331.302597522699</v>
      </c>
      <c r="CG1707" s="99">
        <v>142207.528907776</v>
      </c>
      <c r="CH1707" s="99">
        <v>22416.882925271999</v>
      </c>
      <c r="CI1707" s="99">
        <v>7761.9609313607198</v>
      </c>
      <c r="CJ1707" s="99">
        <v>1038761.56121063</v>
      </c>
      <c r="CK1707" s="99">
        <v>7583719.9085082998</v>
      </c>
      <c r="CL1707" s="99">
        <v>2412281.6994018601</v>
      </c>
      <c r="CM1707" s="166">
        <v>8920.5313676595706</v>
      </c>
      <c r="CN1707" s="166">
        <v>1460046.11277771</v>
      </c>
      <c r="CO1707" s="166">
        <v>8881357.7639160194</v>
      </c>
      <c r="CP1707" s="99">
        <v>2412281.6994018601</v>
      </c>
      <c r="CQ1707" s="99">
        <v>63.329338022973403</v>
      </c>
      <c r="CR1707" s="99">
        <v>12080.626137614299</v>
      </c>
      <c r="CS1707" s="99">
        <v>94305.735131263704</v>
      </c>
      <c r="CT1707" s="99">
        <v>17182.124072551698</v>
      </c>
      <c r="CU1707" s="98">
        <v>5237.4973313350001</v>
      </c>
      <c r="CV1707" s="98">
        <v>1252.8601224409999</v>
      </c>
      <c r="CW1707" s="98">
        <v>1038373.6202321027</v>
      </c>
      <c r="CX1707" s="98">
        <v>7584137.811073306</v>
      </c>
    </row>
    <row r="1708" spans="1:102" x14ac:dyDescent="0.2">
      <c r="A1708" s="98" t="s">
        <v>182</v>
      </c>
      <c r="B1708" s="100">
        <v>40422</v>
      </c>
      <c r="C1708" s="99">
        <v>0</v>
      </c>
      <c r="D1708" s="99">
        <v>2354.2417413294302</v>
      </c>
      <c r="E1708" s="99">
        <v>5157.7334187626802</v>
      </c>
      <c r="F1708" s="99">
        <v>4.9197229119599797</v>
      </c>
      <c r="G1708" s="99">
        <v>93.175926550291507</v>
      </c>
      <c r="H1708" s="99">
        <v>0</v>
      </c>
      <c r="I1708" s="99">
        <v>0</v>
      </c>
      <c r="J1708" s="99">
        <v>0</v>
      </c>
      <c r="K1708" s="99">
        <v>0</v>
      </c>
      <c r="L1708" s="99">
        <v>239.54875459335699</v>
      </c>
      <c r="M1708" s="99">
        <v>175.66550586931399</v>
      </c>
      <c r="N1708" s="99">
        <v>2933.2119954526402</v>
      </c>
      <c r="O1708" s="99">
        <v>59.140498941298603</v>
      </c>
      <c r="P1708" s="99">
        <v>0</v>
      </c>
      <c r="Q1708" s="99">
        <v>4151.99027639627</v>
      </c>
      <c r="R1708" s="99">
        <v>26.486229708883901</v>
      </c>
      <c r="S1708" s="99">
        <v>0</v>
      </c>
      <c r="T1708" s="99">
        <v>6.6160255729337196</v>
      </c>
      <c r="U1708" s="99">
        <v>1185.19969391823</v>
      </c>
      <c r="V1708" s="99">
        <v>0</v>
      </c>
      <c r="W1708" s="99">
        <v>334871.619426727</v>
      </c>
      <c r="X1708" s="99">
        <v>666766.81603241002</v>
      </c>
      <c r="Y1708" s="99">
        <v>257.05838027596502</v>
      </c>
      <c r="Z1708" s="99">
        <v>17686.656633853901</v>
      </c>
      <c r="AA1708" s="99">
        <v>0</v>
      </c>
      <c r="AB1708" s="99">
        <v>0</v>
      </c>
      <c r="AC1708" s="99">
        <v>0</v>
      </c>
      <c r="AD1708" s="99">
        <v>0</v>
      </c>
      <c r="AE1708" s="99">
        <v>12464.456969737999</v>
      </c>
      <c r="AF1708" s="99">
        <v>25314.328534603101</v>
      </c>
      <c r="AG1708" s="99">
        <v>313478.75370407099</v>
      </c>
      <c r="AH1708" s="99">
        <v>2146.1345583796501</v>
      </c>
      <c r="AI1708" s="99">
        <v>0</v>
      </c>
      <c r="AJ1708" s="99">
        <v>638744.011535645</v>
      </c>
      <c r="AK1708" s="99">
        <v>4660.1880252957299</v>
      </c>
      <c r="AL1708" s="99">
        <v>0</v>
      </c>
      <c r="AM1708" s="99">
        <v>646.05501797795296</v>
      </c>
      <c r="AN1708" s="99">
        <v>435212.909088135</v>
      </c>
      <c r="AO1708" s="99">
        <v>0</v>
      </c>
      <c r="AP1708" s="99">
        <v>2395116.4750060998</v>
      </c>
      <c r="AQ1708" s="99">
        <v>4933550.4923095703</v>
      </c>
      <c r="AR1708" s="99">
        <v>2332.1917364299302</v>
      </c>
      <c r="AS1708" s="99">
        <v>137384.19317627</v>
      </c>
      <c r="AT1708" s="99">
        <v>0</v>
      </c>
      <c r="AU1708" s="99">
        <v>0</v>
      </c>
      <c r="AV1708" s="99">
        <v>0</v>
      </c>
      <c r="AW1708" s="99">
        <v>0</v>
      </c>
      <c r="AX1708" s="99">
        <v>110562.09549045601</v>
      </c>
      <c r="AY1708" s="99">
        <v>187096.412355423</v>
      </c>
      <c r="AZ1708" s="99">
        <v>2327693.5674133301</v>
      </c>
      <c r="BA1708" s="99">
        <v>19040.4260704517</v>
      </c>
      <c r="BB1708" s="99">
        <v>0</v>
      </c>
      <c r="BC1708" s="99">
        <v>4692496.9287719699</v>
      </c>
      <c r="BD1708" s="99">
        <v>38351.979856491103</v>
      </c>
      <c r="BE1708" s="99">
        <v>0</v>
      </c>
      <c r="BF1708" s="99">
        <v>5036.83623975515</v>
      </c>
      <c r="BG1708" s="99">
        <v>1383372.98924255</v>
      </c>
      <c r="BH1708" s="99">
        <v>0</v>
      </c>
      <c r="BI1708" s="99">
        <v>390721.66920471197</v>
      </c>
      <c r="BJ1708" s="99">
        <v>1920467.22346497</v>
      </c>
      <c r="BK1708" s="99">
        <v>362.76688215509103</v>
      </c>
      <c r="BL1708" s="99">
        <v>23199.635542869601</v>
      </c>
      <c r="BM1708" s="99">
        <v>0</v>
      </c>
      <c r="BN1708" s="99">
        <v>0</v>
      </c>
      <c r="BO1708" s="99">
        <v>0</v>
      </c>
      <c r="BP1708" s="99">
        <v>0</v>
      </c>
      <c r="BQ1708" s="99">
        <v>0</v>
      </c>
      <c r="BR1708" s="99">
        <v>47034.886564254797</v>
      </c>
      <c r="BS1708" s="99">
        <v>948374.12229919399</v>
      </c>
      <c r="BT1708" s="99">
        <v>3695.0932872891399</v>
      </c>
      <c r="BU1708" s="99">
        <v>0</v>
      </c>
      <c r="BV1708" s="99">
        <v>1305275.65853882</v>
      </c>
      <c r="BW1708" s="99">
        <v>4886.2470762729599</v>
      </c>
      <c r="BX1708" s="99">
        <v>0</v>
      </c>
      <c r="BY1708" s="99">
        <v>0</v>
      </c>
      <c r="BZ1708" s="99">
        <v>0</v>
      </c>
      <c r="CA1708" s="99">
        <v>7484.1723957657796</v>
      </c>
      <c r="CB1708" s="99">
        <v>989332.30017089797</v>
      </c>
      <c r="CC1708" s="99">
        <v>7401516.7515258798</v>
      </c>
      <c r="CD1708" s="99">
        <v>2315125.3100280799</v>
      </c>
      <c r="CE1708" s="99">
        <v>95.574926274828599</v>
      </c>
      <c r="CF1708" s="99">
        <v>17998.6996126175</v>
      </c>
      <c r="CG1708" s="99">
        <v>139817.09173583999</v>
      </c>
      <c r="CH1708" s="99">
        <v>23207.203004598599</v>
      </c>
      <c r="CI1708" s="99">
        <v>7572.14341336489</v>
      </c>
      <c r="CJ1708" s="99">
        <v>1006279.1129684401</v>
      </c>
      <c r="CK1708" s="99">
        <v>7539569.2001342801</v>
      </c>
      <c r="CL1708" s="99">
        <v>2346007.15979004</v>
      </c>
      <c r="CM1708" s="166">
        <v>8757.7126450538599</v>
      </c>
      <c r="CN1708" s="166">
        <v>1444262.0225830099</v>
      </c>
      <c r="CO1708" s="166">
        <v>8870086.0733642597</v>
      </c>
      <c r="CP1708" s="99">
        <v>2346007.15979004</v>
      </c>
      <c r="CQ1708" s="99">
        <v>63.963728993665399</v>
      </c>
      <c r="CR1708" s="99">
        <v>12847.2953288555</v>
      </c>
      <c r="CS1708" s="99">
        <v>97691.171471595793</v>
      </c>
      <c r="CT1708" s="99">
        <v>18255.5331113338</v>
      </c>
      <c r="CU1708" s="98">
        <v>5172.3671533500001</v>
      </c>
      <c r="CV1708" s="98">
        <v>1266.6814609349999</v>
      </c>
      <c r="CW1708" s="98">
        <v>1007330.9997835155</v>
      </c>
      <c r="CX1708" s="98">
        <v>7541333.8432617197</v>
      </c>
    </row>
    <row r="1709" spans="1:102" x14ac:dyDescent="0.2">
      <c r="A1709" s="98" t="s">
        <v>182</v>
      </c>
      <c r="B1709" s="100">
        <v>40513</v>
      </c>
      <c r="C1709" s="99">
        <v>0</v>
      </c>
      <c r="D1709" s="99">
        <v>2353.6160414516899</v>
      </c>
      <c r="E1709" s="99">
        <v>5114.16745972633</v>
      </c>
      <c r="F1709" s="99">
        <v>10.3944391579134</v>
      </c>
      <c r="G1709" s="99">
        <v>100.73998866695899</v>
      </c>
      <c r="H1709" s="99">
        <v>0</v>
      </c>
      <c r="I1709" s="99">
        <v>0</v>
      </c>
      <c r="J1709" s="99">
        <v>0</v>
      </c>
      <c r="K1709" s="99">
        <v>0</v>
      </c>
      <c r="L1709" s="99">
        <v>373.32046367973101</v>
      </c>
      <c r="M1709" s="99">
        <v>179.79101514443801</v>
      </c>
      <c r="N1709" s="99">
        <v>2884.4833424389399</v>
      </c>
      <c r="O1709" s="99">
        <v>53.856592700351001</v>
      </c>
      <c r="P1709" s="99">
        <v>0</v>
      </c>
      <c r="Q1709" s="99">
        <v>4063.67453297973</v>
      </c>
      <c r="R1709" s="99">
        <v>24.479998951079299</v>
      </c>
      <c r="S1709" s="99">
        <v>0</v>
      </c>
      <c r="T1709" s="99">
        <v>10.6430046537425</v>
      </c>
      <c r="U1709" s="99">
        <v>1259.91295363009</v>
      </c>
      <c r="V1709" s="99">
        <v>0</v>
      </c>
      <c r="W1709" s="99">
        <v>278683.59115982102</v>
      </c>
      <c r="X1709" s="99">
        <v>658858.109848022</v>
      </c>
      <c r="Y1709" s="99">
        <v>304.96369612962002</v>
      </c>
      <c r="Z1709" s="99">
        <v>17504.9295306206</v>
      </c>
      <c r="AA1709" s="99">
        <v>0</v>
      </c>
      <c r="AB1709" s="99">
        <v>0</v>
      </c>
      <c r="AC1709" s="99">
        <v>0</v>
      </c>
      <c r="AD1709" s="99">
        <v>0</v>
      </c>
      <c r="AE1709" s="99">
        <v>23597.021353006399</v>
      </c>
      <c r="AF1709" s="99">
        <v>24115.204535961198</v>
      </c>
      <c r="AG1709" s="99">
        <v>303216.28326797503</v>
      </c>
      <c r="AH1709" s="99">
        <v>1783.5846835970899</v>
      </c>
      <c r="AI1709" s="99">
        <v>0</v>
      </c>
      <c r="AJ1709" s="99">
        <v>565790.37511444103</v>
      </c>
      <c r="AK1709" s="99">
        <v>4261.3761986494101</v>
      </c>
      <c r="AL1709" s="99">
        <v>0</v>
      </c>
      <c r="AM1709" s="99">
        <v>967.25214570760704</v>
      </c>
      <c r="AN1709" s="99">
        <v>455844.84704208397</v>
      </c>
      <c r="AO1709" s="99">
        <v>0</v>
      </c>
      <c r="AP1709" s="99">
        <v>2119586.9458007799</v>
      </c>
      <c r="AQ1709" s="99">
        <v>4893904.3311157199</v>
      </c>
      <c r="AR1709" s="99">
        <v>4129.6764478683499</v>
      </c>
      <c r="AS1709" s="99">
        <v>138588.27665138201</v>
      </c>
      <c r="AT1709" s="99">
        <v>0</v>
      </c>
      <c r="AU1709" s="99">
        <v>0</v>
      </c>
      <c r="AV1709" s="99">
        <v>0</v>
      </c>
      <c r="AW1709" s="99">
        <v>0</v>
      </c>
      <c r="AX1709" s="99">
        <v>217308.60518074001</v>
      </c>
      <c r="AY1709" s="99">
        <v>183796.76358222999</v>
      </c>
      <c r="AZ1709" s="99">
        <v>2256551.4352417002</v>
      </c>
      <c r="BA1709" s="99">
        <v>16778.550801754001</v>
      </c>
      <c r="BB1709" s="99">
        <v>0</v>
      </c>
      <c r="BC1709" s="99">
        <v>4445610.4877929697</v>
      </c>
      <c r="BD1709" s="99">
        <v>36007.693360328703</v>
      </c>
      <c r="BE1709" s="99">
        <v>0</v>
      </c>
      <c r="BF1709" s="99">
        <v>7706.5338793992996</v>
      </c>
      <c r="BG1709" s="99">
        <v>1482000.3364257801</v>
      </c>
      <c r="BH1709" s="99">
        <v>0</v>
      </c>
      <c r="BI1709" s="99">
        <v>326492.47628021199</v>
      </c>
      <c r="BJ1709" s="99">
        <v>1931721.8708953899</v>
      </c>
      <c r="BK1709" s="99">
        <v>313.70599773898698</v>
      </c>
      <c r="BL1709" s="99">
        <v>23011.206558704402</v>
      </c>
      <c r="BM1709" s="99">
        <v>0</v>
      </c>
      <c r="BN1709" s="99">
        <v>0</v>
      </c>
      <c r="BO1709" s="99">
        <v>0</v>
      </c>
      <c r="BP1709" s="99">
        <v>0</v>
      </c>
      <c r="BQ1709" s="99">
        <v>0</v>
      </c>
      <c r="BR1709" s="99">
        <v>46355.027588367499</v>
      </c>
      <c r="BS1709" s="99">
        <v>945318.60481262195</v>
      </c>
      <c r="BT1709" s="99">
        <v>3271.4623953104001</v>
      </c>
      <c r="BU1709" s="99">
        <v>0</v>
      </c>
      <c r="BV1709" s="99">
        <v>1257671.4633331301</v>
      </c>
      <c r="BW1709" s="99">
        <v>4789.1860737800598</v>
      </c>
      <c r="BX1709" s="99">
        <v>0</v>
      </c>
      <c r="BY1709" s="99">
        <v>0</v>
      </c>
      <c r="BZ1709" s="99">
        <v>0</v>
      </c>
      <c r="CA1709" s="99">
        <v>7485.9163404107103</v>
      </c>
      <c r="CB1709" s="99">
        <v>913055.63667297398</v>
      </c>
      <c r="CC1709" s="99">
        <v>7080909.36535645</v>
      </c>
      <c r="CD1709" s="99">
        <v>2244680.6842041002</v>
      </c>
      <c r="CE1709" s="99">
        <v>102.464702809229</v>
      </c>
      <c r="CF1709" s="99">
        <v>17794.8933656216</v>
      </c>
      <c r="CG1709" s="99">
        <v>140680.24656105001</v>
      </c>
      <c r="CH1709" s="99">
        <v>23015.6559305191</v>
      </c>
      <c r="CI1709" s="99">
        <v>7591.1858915090597</v>
      </c>
      <c r="CJ1709" s="99">
        <v>931352.46768951404</v>
      </c>
      <c r="CK1709" s="99">
        <v>7222510.56323242</v>
      </c>
      <c r="CL1709" s="99">
        <v>2251116.7708129901</v>
      </c>
      <c r="CM1709" s="166">
        <v>8811.3160718679392</v>
      </c>
      <c r="CN1709" s="166">
        <v>1390095.3107604999</v>
      </c>
      <c r="CO1709" s="166">
        <v>8763630.7309570294</v>
      </c>
      <c r="CP1709" s="99">
        <v>2251116.7708129901</v>
      </c>
      <c r="CQ1709" s="99">
        <v>71.434325739741297</v>
      </c>
      <c r="CR1709" s="99">
        <v>12618.2173599005</v>
      </c>
      <c r="CS1709" s="99">
        <v>97661.168683052107</v>
      </c>
      <c r="CT1709" s="99">
        <v>18602.446715116501</v>
      </c>
      <c r="CU1709" s="98">
        <v>5124.0232319030001</v>
      </c>
      <c r="CV1709" s="98">
        <v>1345.9242986050001</v>
      </c>
      <c r="CW1709" s="98">
        <v>930850.53003859555</v>
      </c>
      <c r="CX1709" s="98">
        <v>7221589.6119175004</v>
      </c>
    </row>
    <row r="1710" spans="1:102" x14ac:dyDescent="0.2">
      <c r="A1710" s="98" t="s">
        <v>182</v>
      </c>
      <c r="B1710" s="100">
        <v>40603</v>
      </c>
      <c r="C1710" s="99">
        <v>0</v>
      </c>
      <c r="D1710" s="99">
        <v>2364.1779010891901</v>
      </c>
      <c r="E1710" s="99">
        <v>5093.8192116618202</v>
      </c>
      <c r="F1710" s="99">
        <v>10.3249564039288</v>
      </c>
      <c r="G1710" s="99">
        <v>102.92949976865199</v>
      </c>
      <c r="H1710" s="99">
        <v>0</v>
      </c>
      <c r="I1710" s="99">
        <v>0</v>
      </c>
      <c r="J1710" s="99">
        <v>0</v>
      </c>
      <c r="K1710" s="99">
        <v>0</v>
      </c>
      <c r="L1710" s="99">
        <v>419.22350445762299</v>
      </c>
      <c r="M1710" s="99">
        <v>184.431806785986</v>
      </c>
      <c r="N1710" s="99">
        <v>2854.3033742904699</v>
      </c>
      <c r="O1710" s="99">
        <v>0</v>
      </c>
      <c r="P1710" s="99">
        <v>0</v>
      </c>
      <c r="Q1710" s="99">
        <v>4068.2254445254798</v>
      </c>
      <c r="R1710" s="99">
        <v>0</v>
      </c>
      <c r="S1710" s="99">
        <v>0</v>
      </c>
      <c r="T1710" s="99">
        <v>26.8037169449963</v>
      </c>
      <c r="U1710" s="99">
        <v>1307.7693041264999</v>
      </c>
      <c r="V1710" s="99">
        <v>0</v>
      </c>
      <c r="W1710" s="99">
        <v>275632.080078125</v>
      </c>
      <c r="X1710" s="99">
        <v>648302.413414001</v>
      </c>
      <c r="Y1710" s="99">
        <v>302.725703492761</v>
      </c>
      <c r="Z1710" s="99">
        <v>17032.2242002487</v>
      </c>
      <c r="AA1710" s="99">
        <v>0</v>
      </c>
      <c r="AB1710" s="99">
        <v>0</v>
      </c>
      <c r="AC1710" s="99">
        <v>0</v>
      </c>
      <c r="AD1710" s="99">
        <v>0</v>
      </c>
      <c r="AE1710" s="99">
        <v>23652.754352092699</v>
      </c>
      <c r="AF1710" s="99">
        <v>24394.481468677499</v>
      </c>
      <c r="AG1710" s="99">
        <v>297350.635860443</v>
      </c>
      <c r="AH1710" s="99">
        <v>0</v>
      </c>
      <c r="AI1710" s="99">
        <v>0</v>
      </c>
      <c r="AJ1710" s="99">
        <v>581914.59991455101</v>
      </c>
      <c r="AK1710" s="99">
        <v>0</v>
      </c>
      <c r="AL1710" s="99">
        <v>0</v>
      </c>
      <c r="AM1710" s="99">
        <v>3813.1421423852398</v>
      </c>
      <c r="AN1710" s="99">
        <v>475073.80566787702</v>
      </c>
      <c r="AO1710" s="99">
        <v>0</v>
      </c>
      <c r="AP1710" s="99">
        <v>2302023.12469482</v>
      </c>
      <c r="AQ1710" s="99">
        <v>4852667.6930542002</v>
      </c>
      <c r="AR1710" s="99">
        <v>5134.8685802221298</v>
      </c>
      <c r="AS1710" s="99">
        <v>137129.39414978001</v>
      </c>
      <c r="AT1710" s="99">
        <v>0</v>
      </c>
      <c r="AU1710" s="99">
        <v>0</v>
      </c>
      <c r="AV1710" s="99">
        <v>0</v>
      </c>
      <c r="AW1710" s="99">
        <v>0</v>
      </c>
      <c r="AX1710" s="99">
        <v>211430.83861350999</v>
      </c>
      <c r="AY1710" s="99">
        <v>184456.482227325</v>
      </c>
      <c r="AZ1710" s="99">
        <v>2229029.5541992201</v>
      </c>
      <c r="BA1710" s="99">
        <v>0</v>
      </c>
      <c r="BB1710" s="99">
        <v>0</v>
      </c>
      <c r="BC1710" s="99">
        <v>4576703.3038330097</v>
      </c>
      <c r="BD1710" s="99">
        <v>0</v>
      </c>
      <c r="BE1710" s="99">
        <v>0</v>
      </c>
      <c r="BF1710" s="99">
        <v>32812.1456279755</v>
      </c>
      <c r="BG1710" s="99">
        <v>1559368.33032227</v>
      </c>
      <c r="BH1710" s="99">
        <v>0</v>
      </c>
      <c r="BI1710" s="99">
        <v>332871.61996078503</v>
      </c>
      <c r="BJ1710" s="99">
        <v>1971200.9349517799</v>
      </c>
      <c r="BK1710" s="99">
        <v>254.16930045187499</v>
      </c>
      <c r="BL1710" s="99">
        <v>20192.963308334402</v>
      </c>
      <c r="BM1710" s="99">
        <v>0</v>
      </c>
      <c r="BN1710" s="99">
        <v>0</v>
      </c>
      <c r="BO1710" s="99">
        <v>0</v>
      </c>
      <c r="BP1710" s="99">
        <v>0</v>
      </c>
      <c r="BQ1710" s="99">
        <v>0</v>
      </c>
      <c r="BR1710" s="99">
        <v>47215.041934013403</v>
      </c>
      <c r="BS1710" s="99">
        <v>975127.45890808105</v>
      </c>
      <c r="BT1710" s="99">
        <v>0</v>
      </c>
      <c r="BU1710" s="99">
        <v>0</v>
      </c>
      <c r="BV1710" s="99">
        <v>1279009.0901031501</v>
      </c>
      <c r="BW1710" s="99">
        <v>0</v>
      </c>
      <c r="BX1710" s="99">
        <v>0</v>
      </c>
      <c r="BY1710" s="99">
        <v>0</v>
      </c>
      <c r="BZ1710" s="99">
        <v>0</v>
      </c>
      <c r="CA1710" s="99">
        <v>7483.03369796276</v>
      </c>
      <c r="CB1710" s="99">
        <v>929578.76274871803</v>
      </c>
      <c r="CC1710" s="99">
        <v>7247751.58349609</v>
      </c>
      <c r="CD1710" s="99">
        <v>2294084.3173522898</v>
      </c>
      <c r="CE1710" s="99">
        <v>103.827652930282</v>
      </c>
      <c r="CF1710" s="99">
        <v>17112.279521226901</v>
      </c>
      <c r="CG1710" s="99">
        <v>137808.14339256301</v>
      </c>
      <c r="CH1710" s="99">
        <v>20187.0848586559</v>
      </c>
      <c r="CI1710" s="99">
        <v>7581.70430123806</v>
      </c>
      <c r="CJ1710" s="99">
        <v>947345.17590331996</v>
      </c>
      <c r="CK1710" s="99">
        <v>7386750.05651855</v>
      </c>
      <c r="CL1710" s="99">
        <v>2333088.8936157199</v>
      </c>
      <c r="CM1710" s="166">
        <v>8896.8170258998907</v>
      </c>
      <c r="CN1710" s="166">
        <v>1425595.89599609</v>
      </c>
      <c r="CO1710" s="166">
        <v>9016205.7392578106</v>
      </c>
      <c r="CP1710" s="99">
        <v>2333088.8936157199</v>
      </c>
      <c r="CQ1710" s="99">
        <v>77.404979975894094</v>
      </c>
      <c r="CR1710" s="99">
        <v>13256.242318987801</v>
      </c>
      <c r="CS1710" s="99">
        <v>104443.65141773201</v>
      </c>
      <c r="CT1710" s="99">
        <v>20219.023555994001</v>
      </c>
      <c r="CU1710" s="98">
        <v>5097.6797650369999</v>
      </c>
      <c r="CV1710" s="98">
        <v>1394.0519002349999</v>
      </c>
      <c r="CW1710" s="98">
        <v>946691.04226994491</v>
      </c>
      <c r="CX1710" s="98">
        <v>7385559.7268886529</v>
      </c>
    </row>
    <row r="1711" spans="1:102" x14ac:dyDescent="0.2">
      <c r="A1711" s="98" t="s">
        <v>182</v>
      </c>
      <c r="B1711" s="100">
        <v>40695</v>
      </c>
      <c r="C1711" s="99">
        <v>0</v>
      </c>
      <c r="D1711" s="99">
        <v>2335.02224352956</v>
      </c>
      <c r="E1711" s="99">
        <v>5045.2300667762802</v>
      </c>
      <c r="F1711" s="99">
        <v>12.3136942969868</v>
      </c>
      <c r="G1711" s="99">
        <v>107.245479145087</v>
      </c>
      <c r="H1711" s="99">
        <v>0</v>
      </c>
      <c r="I1711" s="99">
        <v>0</v>
      </c>
      <c r="J1711" s="99">
        <v>0</v>
      </c>
      <c r="K1711" s="99">
        <v>0</v>
      </c>
      <c r="L1711" s="99">
        <v>440.829898484051</v>
      </c>
      <c r="M1711" s="99">
        <v>185.44482158496999</v>
      </c>
      <c r="N1711" s="99">
        <v>2804.1527359187598</v>
      </c>
      <c r="O1711" s="99">
        <v>0</v>
      </c>
      <c r="P1711" s="99">
        <v>0</v>
      </c>
      <c r="Q1711" s="99">
        <v>3970.6647129654898</v>
      </c>
      <c r="R1711" s="99">
        <v>0</v>
      </c>
      <c r="S1711" s="99">
        <v>0</v>
      </c>
      <c r="T1711" s="99">
        <v>29.903900110861301</v>
      </c>
      <c r="U1711" s="99">
        <v>1339.74423570931</v>
      </c>
      <c r="V1711" s="99">
        <v>0</v>
      </c>
      <c r="W1711" s="99">
        <v>251762.528917313</v>
      </c>
      <c r="X1711" s="99">
        <v>630343.37755584705</v>
      </c>
      <c r="Y1711" s="99">
        <v>228.41210631467399</v>
      </c>
      <c r="Z1711" s="99">
        <v>19394.2249605656</v>
      </c>
      <c r="AA1711" s="99">
        <v>0</v>
      </c>
      <c r="AB1711" s="99">
        <v>0</v>
      </c>
      <c r="AC1711" s="99">
        <v>0</v>
      </c>
      <c r="AD1711" s="99">
        <v>0</v>
      </c>
      <c r="AE1711" s="99">
        <v>23613.082566022898</v>
      </c>
      <c r="AF1711" s="99">
        <v>24176.650159359</v>
      </c>
      <c r="AG1711" s="99">
        <v>286612.27767562901</v>
      </c>
      <c r="AH1711" s="99">
        <v>0</v>
      </c>
      <c r="AI1711" s="99">
        <v>0</v>
      </c>
      <c r="AJ1711" s="99">
        <v>557540.92093658401</v>
      </c>
      <c r="AK1711" s="99">
        <v>0</v>
      </c>
      <c r="AL1711" s="99">
        <v>0</v>
      </c>
      <c r="AM1711" s="99">
        <v>4930.7419149875604</v>
      </c>
      <c r="AN1711" s="99">
        <v>490778.05102157599</v>
      </c>
      <c r="AO1711" s="99">
        <v>0</v>
      </c>
      <c r="AP1711" s="99">
        <v>2331198.7171020498</v>
      </c>
      <c r="AQ1711" s="99">
        <v>4757929.2482299795</v>
      </c>
      <c r="AR1711" s="99">
        <v>3016.7502573430502</v>
      </c>
      <c r="AS1711" s="99">
        <v>155040.93190383899</v>
      </c>
      <c r="AT1711" s="99">
        <v>0</v>
      </c>
      <c r="AU1711" s="99">
        <v>0</v>
      </c>
      <c r="AV1711" s="99">
        <v>0</v>
      </c>
      <c r="AW1711" s="99">
        <v>0</v>
      </c>
      <c r="AX1711" s="99">
        <v>212972.58011245701</v>
      </c>
      <c r="AY1711" s="99">
        <v>184942.01608276399</v>
      </c>
      <c r="AZ1711" s="99">
        <v>2169220.5922546401</v>
      </c>
      <c r="BA1711" s="99">
        <v>0</v>
      </c>
      <c r="BB1711" s="99">
        <v>0</v>
      </c>
      <c r="BC1711" s="99">
        <v>4408354.94067383</v>
      </c>
      <c r="BD1711" s="99">
        <v>0</v>
      </c>
      <c r="BE1711" s="99">
        <v>0</v>
      </c>
      <c r="BF1711" s="99">
        <v>41351.823982715599</v>
      </c>
      <c r="BG1711" s="99">
        <v>1622898.8364715599</v>
      </c>
      <c r="BH1711" s="99">
        <v>0</v>
      </c>
      <c r="BI1711" s="99">
        <v>319755.352184296</v>
      </c>
      <c r="BJ1711" s="99">
        <v>1981949.07489014</v>
      </c>
      <c r="BK1711" s="99">
        <v>191.708720017225</v>
      </c>
      <c r="BL1711" s="99">
        <v>21700.860859394099</v>
      </c>
      <c r="BM1711" s="99">
        <v>0</v>
      </c>
      <c r="BN1711" s="99">
        <v>0</v>
      </c>
      <c r="BO1711" s="99">
        <v>0</v>
      </c>
      <c r="BP1711" s="99">
        <v>0</v>
      </c>
      <c r="BQ1711" s="99">
        <v>0</v>
      </c>
      <c r="BR1711" s="99">
        <v>47774.849065780603</v>
      </c>
      <c r="BS1711" s="99">
        <v>977584.65374755894</v>
      </c>
      <c r="BT1711" s="99">
        <v>0</v>
      </c>
      <c r="BU1711" s="99">
        <v>0</v>
      </c>
      <c r="BV1711" s="99">
        <v>1286926.58599854</v>
      </c>
      <c r="BW1711" s="99">
        <v>0</v>
      </c>
      <c r="BX1711" s="99">
        <v>0</v>
      </c>
      <c r="BY1711" s="99">
        <v>0</v>
      </c>
      <c r="BZ1711" s="99">
        <v>0</v>
      </c>
      <c r="CA1711" s="99">
        <v>7359.8395797610301</v>
      </c>
      <c r="CB1711" s="99">
        <v>878331.27471923805</v>
      </c>
      <c r="CC1711" s="99">
        <v>6943347.38317871</v>
      </c>
      <c r="CD1711" s="99">
        <v>2318572.7193298298</v>
      </c>
      <c r="CE1711" s="99">
        <v>108.246836558916</v>
      </c>
      <c r="CF1711" s="99">
        <v>19756.5211365223</v>
      </c>
      <c r="CG1711" s="99">
        <v>157147.32085609401</v>
      </c>
      <c r="CH1711" s="99">
        <v>21699.513207674001</v>
      </c>
      <c r="CI1711" s="99">
        <v>7476.4619455933598</v>
      </c>
      <c r="CJ1711" s="99">
        <v>897548.49079894996</v>
      </c>
      <c r="CK1711" s="99">
        <v>7100310.5747680701</v>
      </c>
      <c r="CL1711" s="99">
        <v>2334285.5765685998</v>
      </c>
      <c r="CM1711" s="166">
        <v>8800.4248950481397</v>
      </c>
      <c r="CN1711" s="166">
        <v>1391218.41972351</v>
      </c>
      <c r="CO1711" s="166">
        <v>8686225.9270019494</v>
      </c>
      <c r="CP1711" s="99">
        <v>2334285.5765685998</v>
      </c>
      <c r="CQ1711" s="99">
        <v>81.138523870147793</v>
      </c>
      <c r="CR1711" s="99">
        <v>14948.864052057301</v>
      </c>
      <c r="CS1711" s="99">
        <v>117349.26049137099</v>
      </c>
      <c r="CT1711" s="99">
        <v>21877.884071111701</v>
      </c>
      <c r="CU1711" s="98">
        <v>5042.3295787739999</v>
      </c>
      <c r="CV1711" s="98">
        <v>1432.2097798289999</v>
      </c>
      <c r="CW1711" s="98">
        <v>898087.79585576034</v>
      </c>
      <c r="CX1711" s="98">
        <v>7100494.7040348044</v>
      </c>
    </row>
    <row r="1712" spans="1:102" x14ac:dyDescent="0.2">
      <c r="A1712" s="98" t="s">
        <v>182</v>
      </c>
      <c r="B1712" s="100">
        <v>40787</v>
      </c>
      <c r="C1712" s="99">
        <v>0</v>
      </c>
      <c r="D1712" s="99">
        <v>2442.1983775794502</v>
      </c>
      <c r="E1712" s="99">
        <v>4949.5239040255501</v>
      </c>
      <c r="F1712" s="99">
        <v>13.188817259972</v>
      </c>
      <c r="G1712" s="99">
        <v>117.62010100856401</v>
      </c>
      <c r="H1712" s="99">
        <v>0</v>
      </c>
      <c r="I1712" s="99">
        <v>0</v>
      </c>
      <c r="J1712" s="99">
        <v>0</v>
      </c>
      <c r="K1712" s="99">
        <v>0</v>
      </c>
      <c r="L1712" s="99">
        <v>555.55922291427896</v>
      </c>
      <c r="M1712" s="99">
        <v>193.40392462536701</v>
      </c>
      <c r="N1712" s="99">
        <v>2731.1855878233901</v>
      </c>
      <c r="O1712" s="99">
        <v>0</v>
      </c>
      <c r="P1712" s="99">
        <v>0</v>
      </c>
      <c r="Q1712" s="99">
        <v>3982.3789952993402</v>
      </c>
      <c r="R1712" s="99">
        <v>0</v>
      </c>
      <c r="S1712" s="99">
        <v>0</v>
      </c>
      <c r="T1712" s="99">
        <v>35.847009715158499</v>
      </c>
      <c r="U1712" s="99">
        <v>1386.70544324815</v>
      </c>
      <c r="V1712" s="99">
        <v>0</v>
      </c>
      <c r="W1712" s="99">
        <v>287257.50429153402</v>
      </c>
      <c r="X1712" s="99">
        <v>611786.47811126697</v>
      </c>
      <c r="Y1712" s="99">
        <v>189.96194767579399</v>
      </c>
      <c r="Z1712" s="99">
        <v>19840.4195246696</v>
      </c>
      <c r="AA1712" s="99">
        <v>0</v>
      </c>
      <c r="AB1712" s="99">
        <v>0</v>
      </c>
      <c r="AC1712" s="99">
        <v>0</v>
      </c>
      <c r="AD1712" s="99">
        <v>0</v>
      </c>
      <c r="AE1712" s="99">
        <v>33300.970794200897</v>
      </c>
      <c r="AF1712" s="99">
        <v>24198.161989927299</v>
      </c>
      <c r="AG1712" s="99">
        <v>273682.79907989502</v>
      </c>
      <c r="AH1712" s="99">
        <v>0</v>
      </c>
      <c r="AI1712" s="99">
        <v>0</v>
      </c>
      <c r="AJ1712" s="99">
        <v>561133.27133941697</v>
      </c>
      <c r="AK1712" s="99">
        <v>0</v>
      </c>
      <c r="AL1712" s="99">
        <v>0</v>
      </c>
      <c r="AM1712" s="99">
        <v>4587.4180051088297</v>
      </c>
      <c r="AN1712" s="99">
        <v>505589.82681274402</v>
      </c>
      <c r="AO1712" s="99">
        <v>0</v>
      </c>
      <c r="AP1712" s="99">
        <v>2613091.6137390099</v>
      </c>
      <c r="AQ1712" s="99">
        <v>4584680.2143554697</v>
      </c>
      <c r="AR1712" s="99">
        <v>2039.9531397819501</v>
      </c>
      <c r="AS1712" s="99">
        <v>161643.828474045</v>
      </c>
      <c r="AT1712" s="99">
        <v>0</v>
      </c>
      <c r="AU1712" s="99">
        <v>0</v>
      </c>
      <c r="AV1712" s="99">
        <v>0</v>
      </c>
      <c r="AW1712" s="99">
        <v>0</v>
      </c>
      <c r="AX1712" s="99">
        <v>296431.83140182501</v>
      </c>
      <c r="AY1712" s="99">
        <v>182124.38766097999</v>
      </c>
      <c r="AZ1712" s="99">
        <v>2054429.1356506301</v>
      </c>
      <c r="BA1712" s="99">
        <v>0</v>
      </c>
      <c r="BB1712" s="99">
        <v>0</v>
      </c>
      <c r="BC1712" s="99">
        <v>4502391.25634766</v>
      </c>
      <c r="BD1712" s="99">
        <v>0</v>
      </c>
      <c r="BE1712" s="99">
        <v>0</v>
      </c>
      <c r="BF1712" s="99">
        <v>39278.021422386199</v>
      </c>
      <c r="BG1712" s="99">
        <v>1685468.11579895</v>
      </c>
      <c r="BH1712" s="99">
        <v>0</v>
      </c>
      <c r="BI1712" s="99">
        <v>339347.08195114101</v>
      </c>
      <c r="BJ1712" s="99">
        <v>1965309.16885376</v>
      </c>
      <c r="BK1712" s="99">
        <v>157.88178986683499</v>
      </c>
      <c r="BL1712" s="99">
        <v>23584.692886114099</v>
      </c>
      <c r="BM1712" s="99">
        <v>0</v>
      </c>
      <c r="BN1712" s="99">
        <v>0</v>
      </c>
      <c r="BO1712" s="99">
        <v>0</v>
      </c>
      <c r="BP1712" s="99">
        <v>0</v>
      </c>
      <c r="BQ1712" s="99">
        <v>0</v>
      </c>
      <c r="BR1712" s="99">
        <v>47035.909946441701</v>
      </c>
      <c r="BS1712" s="99">
        <v>975427.18088531506</v>
      </c>
      <c r="BT1712" s="99">
        <v>0</v>
      </c>
      <c r="BU1712" s="99">
        <v>0</v>
      </c>
      <c r="BV1712" s="99">
        <v>1280984.1244506801</v>
      </c>
      <c r="BW1712" s="99">
        <v>0</v>
      </c>
      <c r="BX1712" s="99">
        <v>0</v>
      </c>
      <c r="BY1712" s="99">
        <v>0</v>
      </c>
      <c r="BZ1712" s="99">
        <v>0</v>
      </c>
      <c r="CA1712" s="99">
        <v>7362.3840293288204</v>
      </c>
      <c r="CB1712" s="99">
        <v>914366.55540466297</v>
      </c>
      <c r="CC1712" s="99">
        <v>7085055.5627441397</v>
      </c>
      <c r="CD1712" s="99">
        <v>2311728.71270752</v>
      </c>
      <c r="CE1712" s="99">
        <v>119.06497513037201</v>
      </c>
      <c r="CF1712" s="99">
        <v>20029.212579965599</v>
      </c>
      <c r="CG1712" s="99">
        <v>163222.91805267299</v>
      </c>
      <c r="CH1712" s="99">
        <v>23588.837980985601</v>
      </c>
      <c r="CI1712" s="99">
        <v>7478.2064774036398</v>
      </c>
      <c r="CJ1712" s="99">
        <v>934236.66738128697</v>
      </c>
      <c r="CK1712" s="99">
        <v>7246427.8570556603</v>
      </c>
      <c r="CL1712" s="99">
        <v>2333756.4980163602</v>
      </c>
      <c r="CM1712" s="166">
        <v>8859.6618227958697</v>
      </c>
      <c r="CN1712" s="166">
        <v>1443118.5783844001</v>
      </c>
      <c r="CO1712" s="166">
        <v>8886659.5179443397</v>
      </c>
      <c r="CP1712" s="99">
        <v>2333756.4980163602</v>
      </c>
      <c r="CQ1712" s="99">
        <v>84.673874151893003</v>
      </c>
      <c r="CR1712" s="99">
        <v>15739.0449336767</v>
      </c>
      <c r="CS1712" s="99">
        <v>125874.501179695</v>
      </c>
      <c r="CT1712" s="99">
        <v>23220.123371601101</v>
      </c>
      <c r="CU1712" s="98">
        <v>4957.7969629190002</v>
      </c>
      <c r="CV1712" s="98">
        <v>1485.823140324</v>
      </c>
      <c r="CW1712" s="98">
        <v>934395.76798462856</v>
      </c>
      <c r="CX1712" s="98">
        <v>7248278.480796813</v>
      </c>
    </row>
    <row r="1713" spans="1:102" x14ac:dyDescent="0.2">
      <c r="A1713" s="98" t="s">
        <v>182</v>
      </c>
      <c r="B1713" s="100">
        <v>40878</v>
      </c>
      <c r="C1713" s="99">
        <v>0</v>
      </c>
      <c r="D1713" s="99">
        <v>2562.5973125100099</v>
      </c>
      <c r="E1713" s="99">
        <v>4937.9393408894502</v>
      </c>
      <c r="F1713" s="99">
        <v>13.583782527945001</v>
      </c>
      <c r="G1713" s="99">
        <v>117.147343823686</v>
      </c>
      <c r="H1713" s="99">
        <v>0</v>
      </c>
      <c r="I1713" s="99">
        <v>0</v>
      </c>
      <c r="J1713" s="99">
        <v>0</v>
      </c>
      <c r="K1713" s="99">
        <v>0</v>
      </c>
      <c r="L1713" s="99">
        <v>548.46345715224697</v>
      </c>
      <c r="M1713" s="99">
        <v>201.642830256373</v>
      </c>
      <c r="N1713" s="99">
        <v>2696.34799560905</v>
      </c>
      <c r="O1713" s="99">
        <v>0</v>
      </c>
      <c r="P1713" s="99">
        <v>0</v>
      </c>
      <c r="Q1713" s="99">
        <v>4138.0900891423198</v>
      </c>
      <c r="R1713" s="99">
        <v>0</v>
      </c>
      <c r="S1713" s="99">
        <v>0</v>
      </c>
      <c r="T1713" s="99">
        <v>24.249818676617</v>
      </c>
      <c r="U1713" s="99">
        <v>1434.70695376396</v>
      </c>
      <c r="V1713" s="99">
        <v>0</v>
      </c>
      <c r="W1713" s="99">
        <v>316567.08158493001</v>
      </c>
      <c r="X1713" s="99">
        <v>600782.75964355504</v>
      </c>
      <c r="Y1713" s="99">
        <v>268.24341401457798</v>
      </c>
      <c r="Z1713" s="99">
        <v>22149.190901994702</v>
      </c>
      <c r="AA1713" s="99">
        <v>0</v>
      </c>
      <c r="AB1713" s="99">
        <v>0</v>
      </c>
      <c r="AC1713" s="99">
        <v>0</v>
      </c>
      <c r="AD1713" s="99">
        <v>0</v>
      </c>
      <c r="AE1713" s="99">
        <v>31335.712025880799</v>
      </c>
      <c r="AF1713" s="99">
        <v>24646.592004060702</v>
      </c>
      <c r="AG1713" s="99">
        <v>263303.487056732</v>
      </c>
      <c r="AH1713" s="99">
        <v>0</v>
      </c>
      <c r="AI1713" s="99">
        <v>0</v>
      </c>
      <c r="AJ1713" s="99">
        <v>580783.15262603795</v>
      </c>
      <c r="AK1713" s="99">
        <v>0</v>
      </c>
      <c r="AL1713" s="99">
        <v>0</v>
      </c>
      <c r="AM1713" s="99">
        <v>3753.30920505524</v>
      </c>
      <c r="AN1713" s="99">
        <v>530586.25320434605</v>
      </c>
      <c r="AO1713" s="99">
        <v>0</v>
      </c>
      <c r="AP1713" s="99">
        <v>2583289.6702270498</v>
      </c>
      <c r="AQ1713" s="99">
        <v>4555841.4464721698</v>
      </c>
      <c r="AR1713" s="99">
        <v>4430.4808856844902</v>
      </c>
      <c r="AS1713" s="99">
        <v>177674.77644348101</v>
      </c>
      <c r="AT1713" s="99">
        <v>0</v>
      </c>
      <c r="AU1713" s="99">
        <v>0</v>
      </c>
      <c r="AV1713" s="99">
        <v>0</v>
      </c>
      <c r="AW1713" s="99">
        <v>0</v>
      </c>
      <c r="AX1713" s="99">
        <v>293271.73440551799</v>
      </c>
      <c r="AY1713" s="99">
        <v>186354.04891586301</v>
      </c>
      <c r="AZ1713" s="99">
        <v>1987828.92999268</v>
      </c>
      <c r="BA1713" s="99">
        <v>0</v>
      </c>
      <c r="BB1713" s="99">
        <v>0</v>
      </c>
      <c r="BC1713" s="99">
        <v>4706254.6409301804</v>
      </c>
      <c r="BD1713" s="99">
        <v>0</v>
      </c>
      <c r="BE1713" s="99">
        <v>0</v>
      </c>
      <c r="BF1713" s="99">
        <v>31692.399452924699</v>
      </c>
      <c r="BG1713" s="99">
        <v>1779421.83720398</v>
      </c>
      <c r="BH1713" s="99">
        <v>0</v>
      </c>
      <c r="BI1713" s="99">
        <v>352703.25373840297</v>
      </c>
      <c r="BJ1713" s="99">
        <v>1993406.42208862</v>
      </c>
      <c r="BK1713" s="99">
        <v>299.99511371552899</v>
      </c>
      <c r="BL1713" s="99">
        <v>27220.125355482101</v>
      </c>
      <c r="BM1713" s="99">
        <v>0</v>
      </c>
      <c r="BN1713" s="99">
        <v>0</v>
      </c>
      <c r="BO1713" s="99">
        <v>0</v>
      </c>
      <c r="BP1713" s="99">
        <v>0</v>
      </c>
      <c r="BQ1713" s="99">
        <v>0</v>
      </c>
      <c r="BR1713" s="99">
        <v>48517.536565303802</v>
      </c>
      <c r="BS1713" s="99">
        <v>975488.25264740002</v>
      </c>
      <c r="BT1713" s="99">
        <v>0</v>
      </c>
      <c r="BU1713" s="99">
        <v>0</v>
      </c>
      <c r="BV1713" s="99">
        <v>1317793.45753479</v>
      </c>
      <c r="BW1713" s="99">
        <v>0</v>
      </c>
      <c r="BX1713" s="99">
        <v>0</v>
      </c>
      <c r="BY1713" s="99">
        <v>0</v>
      </c>
      <c r="BZ1713" s="99">
        <v>0</v>
      </c>
      <c r="CA1713" s="99">
        <v>7529.3889677524603</v>
      </c>
      <c r="CB1713" s="99">
        <v>911106.03829956101</v>
      </c>
      <c r="CC1713" s="99">
        <v>7146592.9718627902</v>
      </c>
      <c r="CD1713" s="99">
        <v>2331773.6972656301</v>
      </c>
      <c r="CE1713" s="99">
        <v>116.718350066803</v>
      </c>
      <c r="CF1713" s="99">
        <v>22124.210772037499</v>
      </c>
      <c r="CG1713" s="99">
        <v>177449.594869614</v>
      </c>
      <c r="CH1713" s="99">
        <v>27220.652455329899</v>
      </c>
      <c r="CI1713" s="99">
        <v>7644.4143232107199</v>
      </c>
      <c r="CJ1713" s="99">
        <v>933111.94207763695</v>
      </c>
      <c r="CK1713" s="99">
        <v>7323948.5659790002</v>
      </c>
      <c r="CL1713" s="99">
        <v>2352597.7330932599</v>
      </c>
      <c r="CM1713" s="166">
        <v>9054.5565682649594</v>
      </c>
      <c r="CN1713" s="166">
        <v>1470613.30874634</v>
      </c>
      <c r="CO1713" s="166">
        <v>9155288.2060546894</v>
      </c>
      <c r="CP1713" s="99">
        <v>2352597.7330932599</v>
      </c>
      <c r="CQ1713" s="99">
        <v>90.672345674596698</v>
      </c>
      <c r="CR1713" s="99">
        <v>18113.7671666145</v>
      </c>
      <c r="CS1713" s="99">
        <v>143746.315912247</v>
      </c>
      <c r="CT1713" s="99">
        <v>27434.282243490201</v>
      </c>
      <c r="CU1713" s="98">
        <v>4944.5059149340004</v>
      </c>
      <c r="CV1713" s="98">
        <v>1539.355154098</v>
      </c>
      <c r="CW1713" s="98">
        <v>933230.24907159852</v>
      </c>
      <c r="CX1713" s="98">
        <v>7324042.5667324038</v>
      </c>
    </row>
    <row r="1714" spans="1:102" x14ac:dyDescent="0.2">
      <c r="A1714" s="98" t="s">
        <v>182</v>
      </c>
      <c r="B1714" s="100">
        <v>40969</v>
      </c>
      <c r="C1714" s="99">
        <v>0</v>
      </c>
      <c r="D1714" s="99">
        <v>2569.9337067306001</v>
      </c>
      <c r="E1714" s="99">
        <v>4891.3231115341196</v>
      </c>
      <c r="F1714" s="99">
        <v>16.7509126979858</v>
      </c>
      <c r="G1714" s="99">
        <v>123.292844627984</v>
      </c>
      <c r="H1714" s="99">
        <v>0</v>
      </c>
      <c r="I1714" s="99">
        <v>0</v>
      </c>
      <c r="J1714" s="99">
        <v>0</v>
      </c>
      <c r="K1714" s="99">
        <v>0</v>
      </c>
      <c r="L1714" s="99">
        <v>569.58167451620102</v>
      </c>
      <c r="M1714" s="99">
        <v>206.187184087932</v>
      </c>
      <c r="N1714" s="99">
        <v>2659.6869977116598</v>
      </c>
      <c r="O1714" s="99">
        <v>0</v>
      </c>
      <c r="P1714" s="99">
        <v>0</v>
      </c>
      <c r="Q1714" s="99">
        <v>4125.4144386649104</v>
      </c>
      <c r="R1714" s="99">
        <v>0</v>
      </c>
      <c r="S1714" s="99">
        <v>0</v>
      </c>
      <c r="T1714" s="99">
        <v>27.225173374870799</v>
      </c>
      <c r="U1714" s="99">
        <v>1499.08043327928</v>
      </c>
      <c r="V1714" s="99">
        <v>0</v>
      </c>
      <c r="W1714" s="99">
        <v>301189.340808868</v>
      </c>
      <c r="X1714" s="99">
        <v>587285.21311950695</v>
      </c>
      <c r="Y1714" s="99">
        <v>331.80000660568498</v>
      </c>
      <c r="Z1714" s="99">
        <v>24221.8459506035</v>
      </c>
      <c r="AA1714" s="99">
        <v>0</v>
      </c>
      <c r="AB1714" s="99">
        <v>0</v>
      </c>
      <c r="AC1714" s="99">
        <v>0</v>
      </c>
      <c r="AD1714" s="99">
        <v>0</v>
      </c>
      <c r="AE1714" s="99">
        <v>32621.8249726295</v>
      </c>
      <c r="AF1714" s="99">
        <v>23887.801400423101</v>
      </c>
      <c r="AG1714" s="99">
        <v>255460.032421112</v>
      </c>
      <c r="AH1714" s="99">
        <v>0</v>
      </c>
      <c r="AI1714" s="99">
        <v>0</v>
      </c>
      <c r="AJ1714" s="99">
        <v>575164.60619354201</v>
      </c>
      <c r="AK1714" s="99">
        <v>0</v>
      </c>
      <c r="AL1714" s="99">
        <v>0</v>
      </c>
      <c r="AM1714" s="99">
        <v>4885.0090944766998</v>
      </c>
      <c r="AN1714" s="99">
        <v>555224.74964904797</v>
      </c>
      <c r="AO1714" s="99">
        <v>0</v>
      </c>
      <c r="AP1714" s="99">
        <v>2719834.1068115202</v>
      </c>
      <c r="AQ1714" s="99">
        <v>4517581.3743286096</v>
      </c>
      <c r="AR1714" s="99">
        <v>4664.9149672389003</v>
      </c>
      <c r="AS1714" s="99">
        <v>196322.09910965001</v>
      </c>
      <c r="AT1714" s="99">
        <v>0</v>
      </c>
      <c r="AU1714" s="99">
        <v>0</v>
      </c>
      <c r="AV1714" s="99">
        <v>0</v>
      </c>
      <c r="AW1714" s="99">
        <v>0</v>
      </c>
      <c r="AX1714" s="99">
        <v>301431.10525512701</v>
      </c>
      <c r="AY1714" s="99">
        <v>186200.048736572</v>
      </c>
      <c r="AZ1714" s="99">
        <v>1966653.4655456501</v>
      </c>
      <c r="BA1714" s="99">
        <v>0</v>
      </c>
      <c r="BB1714" s="99">
        <v>0</v>
      </c>
      <c r="BC1714" s="99">
        <v>4696781.6188964797</v>
      </c>
      <c r="BD1714" s="99">
        <v>0</v>
      </c>
      <c r="BE1714" s="99">
        <v>0</v>
      </c>
      <c r="BF1714" s="99">
        <v>41406.969077110298</v>
      </c>
      <c r="BG1714" s="99">
        <v>1881984.88215637</v>
      </c>
      <c r="BH1714" s="99">
        <v>0</v>
      </c>
      <c r="BI1714" s="99">
        <v>353773.09564971901</v>
      </c>
      <c r="BJ1714" s="99">
        <v>2029045.97566223</v>
      </c>
      <c r="BK1714" s="99">
        <v>476.92108727991598</v>
      </c>
      <c r="BL1714" s="99">
        <v>29994.690179347999</v>
      </c>
      <c r="BM1714" s="99">
        <v>0</v>
      </c>
      <c r="BN1714" s="99">
        <v>0</v>
      </c>
      <c r="BO1714" s="99">
        <v>0</v>
      </c>
      <c r="BP1714" s="99">
        <v>0</v>
      </c>
      <c r="BQ1714" s="99">
        <v>0</v>
      </c>
      <c r="BR1714" s="99">
        <v>49564.7954573631</v>
      </c>
      <c r="BS1714" s="99">
        <v>1004450.76970673</v>
      </c>
      <c r="BT1714" s="99">
        <v>0</v>
      </c>
      <c r="BU1714" s="99">
        <v>0</v>
      </c>
      <c r="BV1714" s="99">
        <v>1324929.7591552699</v>
      </c>
      <c r="BW1714" s="99">
        <v>0</v>
      </c>
      <c r="BX1714" s="99">
        <v>0</v>
      </c>
      <c r="BY1714" s="99">
        <v>0</v>
      </c>
      <c r="BZ1714" s="99">
        <v>0</v>
      </c>
      <c r="CA1714" s="99">
        <v>7492.1350185871097</v>
      </c>
      <c r="CB1714" s="99">
        <v>885222.48597717297</v>
      </c>
      <c r="CC1714" s="99">
        <v>7219213.75744629</v>
      </c>
      <c r="CD1714" s="99">
        <v>2375439.6018371601</v>
      </c>
      <c r="CE1714" s="99">
        <v>123.25693177525</v>
      </c>
      <c r="CF1714" s="99">
        <v>24096.453483104699</v>
      </c>
      <c r="CG1714" s="99">
        <v>195839.55345535299</v>
      </c>
      <c r="CH1714" s="99">
        <v>29993.190902948401</v>
      </c>
      <c r="CI1714" s="99">
        <v>7613.1738445758801</v>
      </c>
      <c r="CJ1714" s="99">
        <v>908426.20731353795</v>
      </c>
      <c r="CK1714" s="99">
        <v>7417238.5690307599</v>
      </c>
      <c r="CL1714" s="99">
        <v>2415215.50146484</v>
      </c>
      <c r="CM1714" s="166">
        <v>9112.0258455276507</v>
      </c>
      <c r="CN1714" s="166">
        <v>1458433.20387268</v>
      </c>
      <c r="CO1714" s="166">
        <v>9358648.7177734394</v>
      </c>
      <c r="CP1714" s="99">
        <v>2415215.50146484</v>
      </c>
      <c r="CQ1714" s="99">
        <v>96.905849365517497</v>
      </c>
      <c r="CR1714" s="99">
        <v>19229.6565728188</v>
      </c>
      <c r="CS1714" s="99">
        <v>154273.170675278</v>
      </c>
      <c r="CT1714" s="99">
        <v>30034.9415547848</v>
      </c>
      <c r="CU1714" s="98">
        <v>4890.7465321110003</v>
      </c>
      <c r="CV1714" s="98">
        <v>1609.6499221050001</v>
      </c>
      <c r="CW1714" s="98">
        <v>909318.93946027767</v>
      </c>
      <c r="CX1714" s="98">
        <v>7415053.3109016428</v>
      </c>
    </row>
    <row r="1715" spans="1:102" x14ac:dyDescent="0.2">
      <c r="A1715" s="98" t="s">
        <v>182</v>
      </c>
      <c r="B1715" s="100">
        <v>41061</v>
      </c>
      <c r="C1715" s="99">
        <v>0</v>
      </c>
      <c r="D1715" s="99">
        <v>2669.0582709610499</v>
      </c>
      <c r="E1715" s="99">
        <v>4841.2022108435604</v>
      </c>
      <c r="F1715" s="99">
        <v>18.011454753810501</v>
      </c>
      <c r="G1715" s="99">
        <v>124.029498579912</v>
      </c>
      <c r="H1715" s="99">
        <v>0</v>
      </c>
      <c r="I1715" s="99">
        <v>0</v>
      </c>
      <c r="J1715" s="99">
        <v>0</v>
      </c>
      <c r="K1715" s="99">
        <v>0</v>
      </c>
      <c r="L1715" s="99">
        <v>585.63554675132002</v>
      </c>
      <c r="M1715" s="99">
        <v>192.23100161925001</v>
      </c>
      <c r="N1715" s="99">
        <v>2598.3193252086598</v>
      </c>
      <c r="O1715" s="99">
        <v>0</v>
      </c>
      <c r="P1715" s="99">
        <v>0</v>
      </c>
      <c r="Q1715" s="99">
        <v>4223.8927078247098</v>
      </c>
      <c r="R1715" s="99">
        <v>0</v>
      </c>
      <c r="S1715" s="99">
        <v>0</v>
      </c>
      <c r="T1715" s="99">
        <v>29.102507029427201</v>
      </c>
      <c r="U1715" s="99">
        <v>1557.5264806300399</v>
      </c>
      <c r="V1715" s="99">
        <v>0</v>
      </c>
      <c r="W1715" s="99">
        <v>300676.32551574701</v>
      </c>
      <c r="X1715" s="99">
        <v>578897.71733093297</v>
      </c>
      <c r="Y1715" s="99">
        <v>269.52254636958202</v>
      </c>
      <c r="Z1715" s="99">
        <v>22798.787014961199</v>
      </c>
      <c r="AA1715" s="99">
        <v>0</v>
      </c>
      <c r="AB1715" s="99">
        <v>0</v>
      </c>
      <c r="AC1715" s="99">
        <v>0</v>
      </c>
      <c r="AD1715" s="99">
        <v>0</v>
      </c>
      <c r="AE1715" s="99">
        <v>31654.046184539799</v>
      </c>
      <c r="AF1715" s="99">
        <v>22534.474770307501</v>
      </c>
      <c r="AG1715" s="99">
        <v>245245.49400520301</v>
      </c>
      <c r="AH1715" s="99">
        <v>0</v>
      </c>
      <c r="AI1715" s="99">
        <v>0</v>
      </c>
      <c r="AJ1715" s="99">
        <v>583769.66345214797</v>
      </c>
      <c r="AK1715" s="99">
        <v>0</v>
      </c>
      <c r="AL1715" s="99">
        <v>0</v>
      </c>
      <c r="AM1715" s="99">
        <v>4732.3488562703096</v>
      </c>
      <c r="AN1715" s="99">
        <v>570126.20790863002</v>
      </c>
      <c r="AO1715" s="99">
        <v>0</v>
      </c>
      <c r="AP1715" s="99">
        <v>2497029.5935668899</v>
      </c>
      <c r="AQ1715" s="99">
        <v>4459372.3542480497</v>
      </c>
      <c r="AR1715" s="99">
        <v>3658.86201798916</v>
      </c>
      <c r="AS1715" s="99">
        <v>189262.46954727199</v>
      </c>
      <c r="AT1715" s="99">
        <v>0</v>
      </c>
      <c r="AU1715" s="99">
        <v>0</v>
      </c>
      <c r="AV1715" s="99">
        <v>0</v>
      </c>
      <c r="AW1715" s="99">
        <v>0</v>
      </c>
      <c r="AX1715" s="99">
        <v>292897.22411346401</v>
      </c>
      <c r="AY1715" s="99">
        <v>173116.734827042</v>
      </c>
      <c r="AZ1715" s="99">
        <v>1887268.2811431901</v>
      </c>
      <c r="BA1715" s="99">
        <v>0</v>
      </c>
      <c r="BB1715" s="99">
        <v>0</v>
      </c>
      <c r="BC1715" s="99">
        <v>4773450.1596069299</v>
      </c>
      <c r="BD1715" s="99">
        <v>0</v>
      </c>
      <c r="BE1715" s="99">
        <v>0</v>
      </c>
      <c r="BF1715" s="99">
        <v>42070.473417282097</v>
      </c>
      <c r="BG1715" s="99">
        <v>1954251.8548278799</v>
      </c>
      <c r="BH1715" s="99">
        <v>0</v>
      </c>
      <c r="BI1715" s="99">
        <v>344096.15548706101</v>
      </c>
      <c r="BJ1715" s="99">
        <v>2044981.14237976</v>
      </c>
      <c r="BK1715" s="99">
        <v>363.06458353251202</v>
      </c>
      <c r="BL1715" s="99">
        <v>28505.231962680798</v>
      </c>
      <c r="BM1715" s="99">
        <v>0</v>
      </c>
      <c r="BN1715" s="99">
        <v>0</v>
      </c>
      <c r="BO1715" s="99">
        <v>0</v>
      </c>
      <c r="BP1715" s="99">
        <v>0</v>
      </c>
      <c r="BQ1715" s="99">
        <v>0</v>
      </c>
      <c r="BR1715" s="99">
        <v>45352.2824883461</v>
      </c>
      <c r="BS1715" s="99">
        <v>1018283.1197128301</v>
      </c>
      <c r="BT1715" s="99">
        <v>0</v>
      </c>
      <c r="BU1715" s="99">
        <v>0</v>
      </c>
      <c r="BV1715" s="99">
        <v>1330917.9645080599</v>
      </c>
      <c r="BW1715" s="99">
        <v>0</v>
      </c>
      <c r="BX1715" s="99">
        <v>0</v>
      </c>
      <c r="BY1715" s="99">
        <v>0</v>
      </c>
      <c r="BZ1715" s="99">
        <v>0</v>
      </c>
      <c r="CA1715" s="99">
        <v>7477.9615086317099</v>
      </c>
      <c r="CB1715" s="99">
        <v>861205.78347778297</v>
      </c>
      <c r="CC1715" s="99">
        <v>7085283.0161743201</v>
      </c>
      <c r="CD1715" s="99">
        <v>2400677.4572143601</v>
      </c>
      <c r="CE1715" s="99">
        <v>124.09465108625599</v>
      </c>
      <c r="CF1715" s="99">
        <v>22928.728300094601</v>
      </c>
      <c r="CG1715" s="99">
        <v>189643.05300140401</v>
      </c>
      <c r="CH1715" s="99">
        <v>28504.040615081802</v>
      </c>
      <c r="CI1715" s="99">
        <v>7607.2543964386005</v>
      </c>
      <c r="CJ1715" s="99">
        <v>883486.668174744</v>
      </c>
      <c r="CK1715" s="99">
        <v>7274942.0196533203</v>
      </c>
      <c r="CL1715" s="99">
        <v>2432312.4296264602</v>
      </c>
      <c r="CM1715" s="166">
        <v>9150.33689057827</v>
      </c>
      <c r="CN1715" s="166">
        <v>1450057.4960479699</v>
      </c>
      <c r="CO1715" s="166">
        <v>9233456.9287109394</v>
      </c>
      <c r="CP1715" s="99">
        <v>2432312.4296264602</v>
      </c>
      <c r="CQ1715" s="99">
        <v>98.098599620163398</v>
      </c>
      <c r="CR1715" s="99">
        <v>18218.336370229699</v>
      </c>
      <c r="CS1715" s="99">
        <v>148437.15208053601</v>
      </c>
      <c r="CT1715" s="99">
        <v>28619.159579276999</v>
      </c>
      <c r="CU1715" s="98">
        <v>4845.308914358</v>
      </c>
      <c r="CV1715" s="98">
        <v>1671.0932667459999</v>
      </c>
      <c r="CW1715" s="98">
        <v>884134.51177787757</v>
      </c>
      <c r="CX1715" s="98">
        <v>7274926.0691757239</v>
      </c>
    </row>
    <row r="1716" spans="1:102" x14ac:dyDescent="0.2">
      <c r="A1716" s="98" t="s">
        <v>182</v>
      </c>
      <c r="B1716" s="100">
        <v>41153</v>
      </c>
      <c r="C1716" s="99">
        <v>0</v>
      </c>
      <c r="D1716" s="99">
        <v>2623.2920753061799</v>
      </c>
      <c r="E1716" s="99">
        <v>4760.1019125580797</v>
      </c>
      <c r="F1716" s="99">
        <v>10.2511602229206</v>
      </c>
      <c r="G1716" s="99">
        <v>126.01566231157599</v>
      </c>
      <c r="H1716" s="99">
        <v>0</v>
      </c>
      <c r="I1716" s="99">
        <v>0</v>
      </c>
      <c r="J1716" s="99">
        <v>0</v>
      </c>
      <c r="K1716" s="99">
        <v>0</v>
      </c>
      <c r="L1716" s="99">
        <v>502.82343801483501</v>
      </c>
      <c r="M1716" s="99">
        <v>193.46894479729201</v>
      </c>
      <c r="N1716" s="99">
        <v>2547.1934754848498</v>
      </c>
      <c r="O1716" s="99">
        <v>0</v>
      </c>
      <c r="P1716" s="99">
        <v>0</v>
      </c>
      <c r="Q1716" s="99">
        <v>4221.5554047822998</v>
      </c>
      <c r="R1716" s="99">
        <v>0</v>
      </c>
      <c r="S1716" s="99">
        <v>0</v>
      </c>
      <c r="T1716" s="99">
        <v>29.2198898158967</v>
      </c>
      <c r="U1716" s="99">
        <v>1558.50379727781</v>
      </c>
      <c r="V1716" s="99">
        <v>0</v>
      </c>
      <c r="W1716" s="99">
        <v>285513.13940429699</v>
      </c>
      <c r="X1716" s="99">
        <v>569462.86772918701</v>
      </c>
      <c r="Y1716" s="99">
        <v>180.17958992347101</v>
      </c>
      <c r="Z1716" s="99">
        <v>23898.609721183799</v>
      </c>
      <c r="AA1716" s="99">
        <v>0</v>
      </c>
      <c r="AB1716" s="99">
        <v>0</v>
      </c>
      <c r="AC1716" s="99">
        <v>0</v>
      </c>
      <c r="AD1716" s="99">
        <v>0</v>
      </c>
      <c r="AE1716" s="99">
        <v>25437.587108612101</v>
      </c>
      <c r="AF1716" s="99">
        <v>21297.442856550198</v>
      </c>
      <c r="AG1716" s="99">
        <v>239676.16468811</v>
      </c>
      <c r="AH1716" s="99">
        <v>0</v>
      </c>
      <c r="AI1716" s="99">
        <v>0</v>
      </c>
      <c r="AJ1716" s="99">
        <v>559808.31719970703</v>
      </c>
      <c r="AK1716" s="99">
        <v>0</v>
      </c>
      <c r="AL1716" s="99">
        <v>0</v>
      </c>
      <c r="AM1716" s="99">
        <v>5058.9055296778697</v>
      </c>
      <c r="AN1716" s="99">
        <v>574327.59849548305</v>
      </c>
      <c r="AO1716" s="99">
        <v>0</v>
      </c>
      <c r="AP1716" s="99">
        <v>2447386.8134765602</v>
      </c>
      <c r="AQ1716" s="99">
        <v>4452737.6803588904</v>
      </c>
      <c r="AR1716" s="99">
        <v>2066.07437804341</v>
      </c>
      <c r="AS1716" s="99">
        <v>204573.04370117199</v>
      </c>
      <c r="AT1716" s="99">
        <v>0</v>
      </c>
      <c r="AU1716" s="99">
        <v>0</v>
      </c>
      <c r="AV1716" s="99">
        <v>0</v>
      </c>
      <c r="AW1716" s="99">
        <v>0</v>
      </c>
      <c r="AX1716" s="99">
        <v>231952.752775192</v>
      </c>
      <c r="AY1716" s="99">
        <v>165304.38552856399</v>
      </c>
      <c r="AZ1716" s="99">
        <v>1884059.55595398</v>
      </c>
      <c r="BA1716" s="99">
        <v>0</v>
      </c>
      <c r="BB1716" s="99">
        <v>0</v>
      </c>
      <c r="BC1716" s="99">
        <v>4672239.3628540002</v>
      </c>
      <c r="BD1716" s="99">
        <v>0</v>
      </c>
      <c r="BE1716" s="99">
        <v>0</v>
      </c>
      <c r="BF1716" s="99">
        <v>44484.7156291008</v>
      </c>
      <c r="BG1716" s="99">
        <v>1986385.20777893</v>
      </c>
      <c r="BH1716" s="99">
        <v>0</v>
      </c>
      <c r="BI1716" s="99">
        <v>335306.4454422</v>
      </c>
      <c r="BJ1716" s="99">
        <v>2128164.7110900902</v>
      </c>
      <c r="BK1716" s="99">
        <v>214.90242239274099</v>
      </c>
      <c r="BL1716" s="99">
        <v>31503.843526840199</v>
      </c>
      <c r="BM1716" s="99">
        <v>0</v>
      </c>
      <c r="BN1716" s="99">
        <v>0</v>
      </c>
      <c r="BO1716" s="99">
        <v>0</v>
      </c>
      <c r="BP1716" s="99">
        <v>0</v>
      </c>
      <c r="BQ1716" s="99">
        <v>0</v>
      </c>
      <c r="BR1716" s="99">
        <v>44415.102872848503</v>
      </c>
      <c r="BS1716" s="99">
        <v>1081493.42282104</v>
      </c>
      <c r="BT1716" s="99">
        <v>0</v>
      </c>
      <c r="BU1716" s="99">
        <v>0</v>
      </c>
      <c r="BV1716" s="99">
        <v>1342747.6829071001</v>
      </c>
      <c r="BW1716" s="99">
        <v>0</v>
      </c>
      <c r="BX1716" s="99">
        <v>0</v>
      </c>
      <c r="BY1716" s="99">
        <v>0</v>
      </c>
      <c r="BZ1716" s="99">
        <v>0</v>
      </c>
      <c r="CA1716" s="99">
        <v>7350.0072926282901</v>
      </c>
      <c r="CB1716" s="99">
        <v>851290.09978485096</v>
      </c>
      <c r="CC1716" s="99">
        <v>7028156.6365966797</v>
      </c>
      <c r="CD1716" s="99">
        <v>2476540.6130371098</v>
      </c>
      <c r="CE1716" s="99">
        <v>126.357406395487</v>
      </c>
      <c r="CF1716" s="99">
        <v>23883.391690731001</v>
      </c>
      <c r="CG1716" s="99">
        <v>204719.137084961</v>
      </c>
      <c r="CH1716" s="99">
        <v>31505.227288484599</v>
      </c>
      <c r="CI1716" s="99">
        <v>7477.1557101011304</v>
      </c>
      <c r="CJ1716" s="99">
        <v>874883.63823699998</v>
      </c>
      <c r="CK1716" s="99">
        <v>7231513.2301635696</v>
      </c>
      <c r="CL1716" s="99">
        <v>2496811.8092346201</v>
      </c>
      <c r="CM1716" s="166">
        <v>9033.3690216541308</v>
      </c>
      <c r="CN1716" s="166">
        <v>1448017.8643493699</v>
      </c>
      <c r="CO1716" s="166">
        <v>9194452.3719482403</v>
      </c>
      <c r="CP1716" s="99">
        <v>2496811.8092346201</v>
      </c>
      <c r="CQ1716" s="99">
        <v>100.784489267506</v>
      </c>
      <c r="CR1716" s="99">
        <v>19068.902896642699</v>
      </c>
      <c r="CS1716" s="99">
        <v>161403.14616393999</v>
      </c>
      <c r="CT1716" s="99">
        <v>30969.791945695899</v>
      </c>
      <c r="CU1716" s="98">
        <v>4759.7909296260004</v>
      </c>
      <c r="CV1716" s="98">
        <v>1671.3007450499999</v>
      </c>
      <c r="CW1716" s="98">
        <v>875173.49147558201</v>
      </c>
      <c r="CX1716" s="98">
        <v>7232875.7736816406</v>
      </c>
    </row>
    <row r="1717" spans="1:102" x14ac:dyDescent="0.2">
      <c r="A1717" s="98" t="s">
        <v>182</v>
      </c>
      <c r="B1717" s="100">
        <v>41244</v>
      </c>
      <c r="C1717" s="99">
        <v>0</v>
      </c>
      <c r="D1717" s="99">
        <v>2554.0669447779701</v>
      </c>
      <c r="E1717" s="99">
        <v>4684.9955900311497</v>
      </c>
      <c r="F1717" s="99">
        <v>11.5494537299965</v>
      </c>
      <c r="G1717" s="99">
        <v>127.470498635434</v>
      </c>
      <c r="H1717" s="99">
        <v>0</v>
      </c>
      <c r="I1717" s="99">
        <v>0</v>
      </c>
      <c r="J1717" s="99">
        <v>0</v>
      </c>
      <c r="K1717" s="99">
        <v>0</v>
      </c>
      <c r="L1717" s="99">
        <v>474.90860972553497</v>
      </c>
      <c r="M1717" s="99">
        <v>170.772817060351</v>
      </c>
      <c r="N1717" s="99">
        <v>2488.11703529954</v>
      </c>
      <c r="O1717" s="99">
        <v>0</v>
      </c>
      <c r="P1717" s="99">
        <v>0</v>
      </c>
      <c r="Q1717" s="99">
        <v>4211.433193326</v>
      </c>
      <c r="R1717" s="99">
        <v>0</v>
      </c>
      <c r="S1717" s="99">
        <v>0</v>
      </c>
      <c r="T1717" s="99">
        <v>31.747983674053099</v>
      </c>
      <c r="U1717" s="99">
        <v>1567.77556873858</v>
      </c>
      <c r="V1717" s="99">
        <v>0</v>
      </c>
      <c r="W1717" s="99">
        <v>287433.54077529901</v>
      </c>
      <c r="X1717" s="99">
        <v>554400.74947357201</v>
      </c>
      <c r="Y1717" s="99">
        <v>137.68188860267401</v>
      </c>
      <c r="Z1717" s="99">
        <v>23288.583322048202</v>
      </c>
      <c r="AA1717" s="99">
        <v>0</v>
      </c>
      <c r="AB1717" s="99">
        <v>0</v>
      </c>
      <c r="AC1717" s="99">
        <v>0</v>
      </c>
      <c r="AD1717" s="99">
        <v>0</v>
      </c>
      <c r="AE1717" s="99">
        <v>22436.5913286209</v>
      </c>
      <c r="AF1717" s="99">
        <v>20031.783101081801</v>
      </c>
      <c r="AG1717" s="99">
        <v>233583.10570716899</v>
      </c>
      <c r="AH1717" s="99">
        <v>0</v>
      </c>
      <c r="AI1717" s="99">
        <v>0</v>
      </c>
      <c r="AJ1717" s="99">
        <v>558422.99589538598</v>
      </c>
      <c r="AK1717" s="99">
        <v>0</v>
      </c>
      <c r="AL1717" s="99">
        <v>0</v>
      </c>
      <c r="AM1717" s="99">
        <v>4807.8663554787599</v>
      </c>
      <c r="AN1717" s="99">
        <v>567417.82434081996</v>
      </c>
      <c r="AO1717" s="99">
        <v>0</v>
      </c>
      <c r="AP1717" s="99">
        <v>2669267.0824279799</v>
      </c>
      <c r="AQ1717" s="99">
        <v>4345710.2672729502</v>
      </c>
      <c r="AR1717" s="99">
        <v>1539.7561678588399</v>
      </c>
      <c r="AS1717" s="99">
        <v>196135.64414978001</v>
      </c>
      <c r="AT1717" s="99">
        <v>0</v>
      </c>
      <c r="AU1717" s="99">
        <v>0</v>
      </c>
      <c r="AV1717" s="99">
        <v>0</v>
      </c>
      <c r="AW1717" s="99">
        <v>0</v>
      </c>
      <c r="AX1717" s="99">
        <v>204622.58543586699</v>
      </c>
      <c r="AY1717" s="99">
        <v>155869.429866791</v>
      </c>
      <c r="AZ1717" s="99">
        <v>1843033.6005554199</v>
      </c>
      <c r="BA1717" s="99">
        <v>0</v>
      </c>
      <c r="BB1717" s="99">
        <v>0</v>
      </c>
      <c r="BC1717" s="99">
        <v>4670578.1871948196</v>
      </c>
      <c r="BD1717" s="99">
        <v>0</v>
      </c>
      <c r="BE1717" s="99">
        <v>0</v>
      </c>
      <c r="BF1717" s="99">
        <v>42235.561485767401</v>
      </c>
      <c r="BG1717" s="99">
        <v>1977996.62345886</v>
      </c>
      <c r="BH1717" s="99">
        <v>0</v>
      </c>
      <c r="BI1717" s="99">
        <v>343248.26314926101</v>
      </c>
      <c r="BJ1717" s="99">
        <v>2163248.0629577599</v>
      </c>
      <c r="BK1717" s="99">
        <v>177.302833583206</v>
      </c>
      <c r="BL1717" s="99">
        <v>29423.496430158601</v>
      </c>
      <c r="BM1717" s="99">
        <v>0</v>
      </c>
      <c r="BN1717" s="99">
        <v>0</v>
      </c>
      <c r="BO1717" s="99">
        <v>0</v>
      </c>
      <c r="BP1717" s="99">
        <v>0</v>
      </c>
      <c r="BQ1717" s="99">
        <v>0</v>
      </c>
      <c r="BR1717" s="99">
        <v>40506.764035701803</v>
      </c>
      <c r="BS1717" s="99">
        <v>1095241.3141632101</v>
      </c>
      <c r="BT1717" s="99">
        <v>0</v>
      </c>
      <c r="BU1717" s="99">
        <v>0</v>
      </c>
      <c r="BV1717" s="99">
        <v>1365168.4287567099</v>
      </c>
      <c r="BW1717" s="99">
        <v>0</v>
      </c>
      <c r="BX1717" s="99">
        <v>0</v>
      </c>
      <c r="BY1717" s="99">
        <v>0</v>
      </c>
      <c r="BZ1717" s="99">
        <v>0</v>
      </c>
      <c r="CA1717" s="99">
        <v>7272.1181721091298</v>
      </c>
      <c r="CB1717" s="99">
        <v>854743.35143279994</v>
      </c>
      <c r="CC1717" s="99">
        <v>6836162.47692871</v>
      </c>
      <c r="CD1717" s="99">
        <v>2488772.77874756</v>
      </c>
      <c r="CE1717" s="99">
        <v>127.029634261504</v>
      </c>
      <c r="CF1717" s="99">
        <v>23274.9806861877</v>
      </c>
      <c r="CG1717" s="99">
        <v>195918.55839157099</v>
      </c>
      <c r="CH1717" s="99">
        <v>29423.771497488</v>
      </c>
      <c r="CI1717" s="99">
        <v>7394.6087412834204</v>
      </c>
      <c r="CJ1717" s="99">
        <v>878090.87901306199</v>
      </c>
      <c r="CK1717" s="99">
        <v>7031007.8134155301</v>
      </c>
      <c r="CL1717" s="99">
        <v>2520957.0159606901</v>
      </c>
      <c r="CM1717" s="166">
        <v>8946.0056356191599</v>
      </c>
      <c r="CN1717" s="166">
        <v>1449341.9041442899</v>
      </c>
      <c r="CO1717" s="166">
        <v>9019538.78979492</v>
      </c>
      <c r="CP1717" s="99">
        <v>2520957.0159606901</v>
      </c>
      <c r="CQ1717" s="99">
        <v>95.506200077943504</v>
      </c>
      <c r="CR1717" s="99">
        <v>18261.683614015601</v>
      </c>
      <c r="CS1717" s="99">
        <v>152221.72828483599</v>
      </c>
      <c r="CT1717" s="99">
        <v>29724.7036805153</v>
      </c>
      <c r="CU1717" s="98">
        <v>4690.3859421750003</v>
      </c>
      <c r="CV1717" s="98">
        <v>1676.405881744</v>
      </c>
      <c r="CW1717" s="98">
        <v>878018.33211898769</v>
      </c>
      <c r="CX1717" s="98">
        <v>7032081.0353202811</v>
      </c>
    </row>
    <row r="1718" spans="1:102" x14ac:dyDescent="0.2">
      <c r="A1718" s="98" t="s">
        <v>182</v>
      </c>
      <c r="B1718" s="100">
        <v>41334</v>
      </c>
      <c r="C1718" s="99">
        <v>0</v>
      </c>
      <c r="D1718" s="99">
        <v>2644.8811423182501</v>
      </c>
      <c r="E1718" s="99">
        <v>4652.5620167255402</v>
      </c>
      <c r="F1718" s="99">
        <v>19.243875158950701</v>
      </c>
      <c r="G1718" s="99">
        <v>132.882643686607</v>
      </c>
      <c r="H1718" s="99">
        <v>0</v>
      </c>
      <c r="I1718" s="99">
        <v>0</v>
      </c>
      <c r="J1718" s="99">
        <v>0</v>
      </c>
      <c r="K1718" s="99">
        <v>0</v>
      </c>
      <c r="L1718" s="99">
        <v>378.53634031489503</v>
      </c>
      <c r="M1718" s="99">
        <v>175.91194004751699</v>
      </c>
      <c r="N1718" s="99">
        <v>2419.2960606217398</v>
      </c>
      <c r="O1718" s="99">
        <v>0</v>
      </c>
      <c r="P1718" s="99">
        <v>127.12041279207899</v>
      </c>
      <c r="Q1718" s="99">
        <v>4285.8236420154599</v>
      </c>
      <c r="R1718" s="99">
        <v>0</v>
      </c>
      <c r="S1718" s="99">
        <v>30.279080200707501</v>
      </c>
      <c r="T1718" s="99">
        <v>0</v>
      </c>
      <c r="U1718" s="99">
        <v>1581.3530661612699</v>
      </c>
      <c r="V1718" s="99">
        <v>0</v>
      </c>
      <c r="W1718" s="99">
        <v>287083.18610382098</v>
      </c>
      <c r="X1718" s="99">
        <v>546655.67411804199</v>
      </c>
      <c r="Y1718" s="99">
        <v>191.78188804537101</v>
      </c>
      <c r="Z1718" s="99">
        <v>24215.542920350999</v>
      </c>
      <c r="AA1718" s="99">
        <v>0</v>
      </c>
      <c r="AB1718" s="99">
        <v>0</v>
      </c>
      <c r="AC1718" s="99">
        <v>0</v>
      </c>
      <c r="AD1718" s="99">
        <v>0</v>
      </c>
      <c r="AE1718" s="99">
        <v>21823.316998958599</v>
      </c>
      <c r="AF1718" s="99">
        <v>20006.056382656101</v>
      </c>
      <c r="AG1718" s="99">
        <v>224379.22798538199</v>
      </c>
      <c r="AH1718" s="99">
        <v>0</v>
      </c>
      <c r="AI1718" s="99">
        <v>5761.31378644705</v>
      </c>
      <c r="AJ1718" s="99">
        <v>563368.97555542004</v>
      </c>
      <c r="AK1718" s="99">
        <v>0</v>
      </c>
      <c r="AL1718" s="99">
        <v>5010.4634084701502</v>
      </c>
      <c r="AM1718" s="99">
        <v>0</v>
      </c>
      <c r="AN1718" s="99">
        <v>577480.281486511</v>
      </c>
      <c r="AO1718" s="99">
        <v>0</v>
      </c>
      <c r="AP1718" s="99">
        <v>2588385.0147094699</v>
      </c>
      <c r="AQ1718" s="99">
        <v>4282905.63952637</v>
      </c>
      <c r="AR1718" s="99">
        <v>2109.2579886615299</v>
      </c>
      <c r="AS1718" s="99">
        <v>202163.22997093201</v>
      </c>
      <c r="AT1718" s="99">
        <v>0</v>
      </c>
      <c r="AU1718" s="99">
        <v>0</v>
      </c>
      <c r="AV1718" s="99">
        <v>0</v>
      </c>
      <c r="AW1718" s="99">
        <v>0</v>
      </c>
      <c r="AX1718" s="99">
        <v>193374.876365662</v>
      </c>
      <c r="AY1718" s="99">
        <v>155842.481117249</v>
      </c>
      <c r="AZ1718" s="99">
        <v>1766807.5727081301</v>
      </c>
      <c r="BA1718" s="99">
        <v>0</v>
      </c>
      <c r="BB1718" s="99">
        <v>52574.756568431898</v>
      </c>
      <c r="BC1718" s="99">
        <v>4719386.5853271503</v>
      </c>
      <c r="BD1718" s="99">
        <v>0</v>
      </c>
      <c r="BE1718" s="99">
        <v>42605.992239952102</v>
      </c>
      <c r="BF1718" s="99">
        <v>0</v>
      </c>
      <c r="BG1718" s="99">
        <v>2015796.99026489</v>
      </c>
      <c r="BH1718" s="99">
        <v>0</v>
      </c>
      <c r="BI1718" s="99">
        <v>355891.57941055298</v>
      </c>
      <c r="BJ1718" s="99">
        <v>2159643.57775879</v>
      </c>
      <c r="BK1718" s="99">
        <v>285.91867664456402</v>
      </c>
      <c r="BL1718" s="99">
        <v>34459.898416996002</v>
      </c>
      <c r="BM1718" s="99">
        <v>0</v>
      </c>
      <c r="BN1718" s="99">
        <v>0</v>
      </c>
      <c r="BO1718" s="99">
        <v>0</v>
      </c>
      <c r="BP1718" s="99">
        <v>0</v>
      </c>
      <c r="BQ1718" s="99">
        <v>0</v>
      </c>
      <c r="BR1718" s="99">
        <v>40548.9073562622</v>
      </c>
      <c r="BS1718" s="99">
        <v>1068097.6210022001</v>
      </c>
      <c r="BT1718" s="99">
        <v>0</v>
      </c>
      <c r="BU1718" s="99">
        <v>4125.75</v>
      </c>
      <c r="BV1718" s="99">
        <v>1399189.5268859901</v>
      </c>
      <c r="BW1718" s="99">
        <v>0</v>
      </c>
      <c r="BX1718" s="99">
        <v>3485.5199965238598</v>
      </c>
      <c r="BY1718" s="99">
        <v>0</v>
      </c>
      <c r="BZ1718" s="99">
        <v>0</v>
      </c>
      <c r="CA1718" s="99">
        <v>7330.9121599793398</v>
      </c>
      <c r="CB1718" s="99">
        <v>835231.32360839797</v>
      </c>
      <c r="CC1718" s="99">
        <v>6768163.4519042997</v>
      </c>
      <c r="CD1718" s="99">
        <v>2511293.6241455101</v>
      </c>
      <c r="CE1718" s="99">
        <v>132.896128229797</v>
      </c>
      <c r="CF1718" s="99">
        <v>24139.466926336299</v>
      </c>
      <c r="CG1718" s="99">
        <v>202136.18225860599</v>
      </c>
      <c r="CH1718" s="99">
        <v>34460.025179386103</v>
      </c>
      <c r="CI1718" s="99">
        <v>7463.0978034138698</v>
      </c>
      <c r="CJ1718" s="99">
        <v>859422.76109314</v>
      </c>
      <c r="CK1718" s="99">
        <v>6972040.0049438505</v>
      </c>
      <c r="CL1718" s="99">
        <v>2544737.4544372601</v>
      </c>
      <c r="CM1718" s="166">
        <v>9032.9161076545697</v>
      </c>
      <c r="CN1718" s="166">
        <v>1442424.59465027</v>
      </c>
      <c r="CO1718" s="166">
        <v>8997694.8887939509</v>
      </c>
      <c r="CP1718" s="99">
        <v>2544737.4544372601</v>
      </c>
      <c r="CQ1718" s="99">
        <v>102.92386672087</v>
      </c>
      <c r="CR1718" s="99">
        <v>19129.048764228799</v>
      </c>
      <c r="CS1718" s="99">
        <v>159662.39422225999</v>
      </c>
      <c r="CT1718" s="99">
        <v>31146.847764015201</v>
      </c>
      <c r="CU1718" s="98">
        <v>4658.7640037379997</v>
      </c>
      <c r="CV1718" s="98">
        <v>1692.5459199689999</v>
      </c>
      <c r="CW1718" s="98">
        <v>859370.79053473426</v>
      </c>
      <c r="CX1718" s="98">
        <v>6970299.6341629056</v>
      </c>
    </row>
    <row r="1719" spans="1:102" x14ac:dyDescent="0.2">
      <c r="A1719" s="98" t="s">
        <v>182</v>
      </c>
      <c r="B1719" s="100">
        <v>41426</v>
      </c>
      <c r="C1719" s="99">
        <v>0</v>
      </c>
      <c r="D1719" s="99">
        <v>2742.6360391080402</v>
      </c>
      <c r="E1719" s="99">
        <v>4615.7781292200098</v>
      </c>
      <c r="F1719" s="99">
        <v>21.872933242935702</v>
      </c>
      <c r="G1719" s="99">
        <v>140.64233387261601</v>
      </c>
      <c r="H1719" s="99">
        <v>0</v>
      </c>
      <c r="I1719" s="99">
        <v>0</v>
      </c>
      <c r="J1719" s="99">
        <v>0</v>
      </c>
      <c r="K1719" s="99">
        <v>0</v>
      </c>
      <c r="L1719" s="99">
        <v>432.37344739958598</v>
      </c>
      <c r="M1719" s="99">
        <v>175.81613502651501</v>
      </c>
      <c r="N1719" s="99">
        <v>2394.62629407644</v>
      </c>
      <c r="O1719" s="99">
        <v>0</v>
      </c>
      <c r="P1719" s="99">
        <v>156.59995019622099</v>
      </c>
      <c r="Q1719" s="99">
        <v>4257.6745928525897</v>
      </c>
      <c r="R1719" s="99">
        <v>0</v>
      </c>
      <c r="S1719" s="99">
        <v>31.1536712588277</v>
      </c>
      <c r="T1719" s="99">
        <v>0</v>
      </c>
      <c r="U1719" s="99">
        <v>1583.0640358179801</v>
      </c>
      <c r="V1719" s="99">
        <v>0</v>
      </c>
      <c r="W1719" s="99">
        <v>296158.487083435</v>
      </c>
      <c r="X1719" s="99">
        <v>540654.98201751697</v>
      </c>
      <c r="Y1719" s="99">
        <v>394.38852232322103</v>
      </c>
      <c r="Z1719" s="99">
        <v>25504.371500015299</v>
      </c>
      <c r="AA1719" s="99">
        <v>0</v>
      </c>
      <c r="AB1719" s="99">
        <v>0</v>
      </c>
      <c r="AC1719" s="99">
        <v>0</v>
      </c>
      <c r="AD1719" s="99">
        <v>0</v>
      </c>
      <c r="AE1719" s="99">
        <v>24920.2409479618</v>
      </c>
      <c r="AF1719" s="99">
        <v>20210.1068990231</v>
      </c>
      <c r="AG1719" s="99">
        <v>218212.949621201</v>
      </c>
      <c r="AH1719" s="99">
        <v>0</v>
      </c>
      <c r="AI1719" s="99">
        <v>9433.71555519104</v>
      </c>
      <c r="AJ1719" s="99">
        <v>569794.38855743397</v>
      </c>
      <c r="AK1719" s="99">
        <v>0</v>
      </c>
      <c r="AL1719" s="99">
        <v>5135.5347810983703</v>
      </c>
      <c r="AM1719" s="99">
        <v>0</v>
      </c>
      <c r="AN1719" s="99">
        <v>578003.25833129894</v>
      </c>
      <c r="AO1719" s="99">
        <v>0</v>
      </c>
      <c r="AP1719" s="99">
        <v>2880542.2663879399</v>
      </c>
      <c r="AQ1719" s="99">
        <v>4250847.2824096698</v>
      </c>
      <c r="AR1719" s="99">
        <v>4270.4222813248598</v>
      </c>
      <c r="AS1719" s="99">
        <v>211774.43048667899</v>
      </c>
      <c r="AT1719" s="99">
        <v>0</v>
      </c>
      <c r="AU1719" s="99">
        <v>0</v>
      </c>
      <c r="AV1719" s="99">
        <v>0</v>
      </c>
      <c r="AW1719" s="99">
        <v>0</v>
      </c>
      <c r="AX1719" s="99">
        <v>226441.07416534401</v>
      </c>
      <c r="AY1719" s="99">
        <v>158426.75637626601</v>
      </c>
      <c r="AZ1719" s="99">
        <v>1714689.9635620101</v>
      </c>
      <c r="BA1719" s="99">
        <v>0</v>
      </c>
      <c r="BB1719" s="99">
        <v>84456.845190048203</v>
      </c>
      <c r="BC1719" s="99">
        <v>4788311.71374512</v>
      </c>
      <c r="BD1719" s="99">
        <v>0</v>
      </c>
      <c r="BE1719" s="99">
        <v>42129.791554927797</v>
      </c>
      <c r="BF1719" s="99">
        <v>0</v>
      </c>
      <c r="BG1719" s="99">
        <v>2026448.1674346901</v>
      </c>
      <c r="BH1719" s="99">
        <v>0</v>
      </c>
      <c r="BI1719" s="99">
        <v>369863.67189788801</v>
      </c>
      <c r="BJ1719" s="99">
        <v>2206263.79214478</v>
      </c>
      <c r="BK1719" s="99">
        <v>724.60307479649805</v>
      </c>
      <c r="BL1719" s="99">
        <v>36995.104802608497</v>
      </c>
      <c r="BM1719" s="99">
        <v>0</v>
      </c>
      <c r="BN1719" s="99">
        <v>0</v>
      </c>
      <c r="BO1719" s="99">
        <v>0</v>
      </c>
      <c r="BP1719" s="99">
        <v>0</v>
      </c>
      <c r="BQ1719" s="99">
        <v>0</v>
      </c>
      <c r="BR1719" s="99">
        <v>40570.296255588502</v>
      </c>
      <c r="BS1719" s="99">
        <v>1113547.48266602</v>
      </c>
      <c r="BT1719" s="99">
        <v>0</v>
      </c>
      <c r="BU1719" s="99">
        <v>6631.25</v>
      </c>
      <c r="BV1719" s="99">
        <v>1417416.3129882801</v>
      </c>
      <c r="BW1719" s="99">
        <v>0</v>
      </c>
      <c r="BX1719" s="99">
        <v>3656.9899960160301</v>
      </c>
      <c r="BY1719" s="99">
        <v>0</v>
      </c>
      <c r="BZ1719" s="99">
        <v>0</v>
      </c>
      <c r="CA1719" s="99">
        <v>7323.2952377200099</v>
      </c>
      <c r="CB1719" s="99">
        <v>848668.81161499</v>
      </c>
      <c r="CC1719" s="99">
        <v>7070570.60546875</v>
      </c>
      <c r="CD1719" s="99">
        <v>2581006.6039123498</v>
      </c>
      <c r="CE1719" s="99">
        <v>140.79845605976899</v>
      </c>
      <c r="CF1719" s="99">
        <v>25599.270084142699</v>
      </c>
      <c r="CG1719" s="99">
        <v>211867.23460197399</v>
      </c>
      <c r="CH1719" s="99">
        <v>36994.113525867499</v>
      </c>
      <c r="CI1719" s="99">
        <v>7468.2364552020999</v>
      </c>
      <c r="CJ1719" s="99">
        <v>873588.52032470703</v>
      </c>
      <c r="CK1719" s="99">
        <v>7281456.9111938505</v>
      </c>
      <c r="CL1719" s="99">
        <v>2631531.3305358901</v>
      </c>
      <c r="CM1719" s="166">
        <v>9028.0828087329901</v>
      </c>
      <c r="CN1719" s="166">
        <v>1457628.11166382</v>
      </c>
      <c r="CO1719" s="166">
        <v>9332245.9771728497</v>
      </c>
      <c r="CP1719" s="99">
        <v>2631531.3305358901</v>
      </c>
      <c r="CQ1719" s="99">
        <v>111.106818128377</v>
      </c>
      <c r="CR1719" s="99">
        <v>20427.0977623463</v>
      </c>
      <c r="CS1719" s="99">
        <v>169835.785013199</v>
      </c>
      <c r="CT1719" s="99">
        <v>33661.0384087563</v>
      </c>
      <c r="CU1719" s="98">
        <v>4634.3146985650001</v>
      </c>
      <c r="CV1719" s="98">
        <v>1704.2315582599999</v>
      </c>
      <c r="CW1719" s="98">
        <v>874268.08169913269</v>
      </c>
      <c r="CX1719" s="98">
        <v>7282437.8400707236</v>
      </c>
    </row>
    <row r="1720" spans="1:102" x14ac:dyDescent="0.2">
      <c r="A1720" s="98" t="s">
        <v>182</v>
      </c>
      <c r="B1720" s="100">
        <v>41518</v>
      </c>
      <c r="C1720" s="99">
        <v>0</v>
      </c>
      <c r="D1720" s="99">
        <v>2852.9201778471502</v>
      </c>
      <c r="E1720" s="99">
        <v>4625.3422617912302</v>
      </c>
      <c r="F1720" s="99">
        <v>39.912736737635001</v>
      </c>
      <c r="G1720" s="99">
        <v>141.35679071582899</v>
      </c>
      <c r="H1720" s="99">
        <v>0</v>
      </c>
      <c r="I1720" s="99">
        <v>0</v>
      </c>
      <c r="J1720" s="99">
        <v>0</v>
      </c>
      <c r="K1720" s="99">
        <v>0</v>
      </c>
      <c r="L1720" s="99">
        <v>480.74197892472102</v>
      </c>
      <c r="M1720" s="99">
        <v>174.95602491311701</v>
      </c>
      <c r="N1720" s="99">
        <v>2390.7278989255401</v>
      </c>
      <c r="O1720" s="99">
        <v>0</v>
      </c>
      <c r="P1720" s="99">
        <v>233.75527415610901</v>
      </c>
      <c r="Q1720" s="99">
        <v>4257.4094794988596</v>
      </c>
      <c r="R1720" s="99">
        <v>0</v>
      </c>
      <c r="S1720" s="99">
        <v>26.002300335327199</v>
      </c>
      <c r="T1720" s="99">
        <v>0</v>
      </c>
      <c r="U1720" s="99">
        <v>1608.9577723443499</v>
      </c>
      <c r="V1720" s="99">
        <v>0</v>
      </c>
      <c r="W1720" s="99">
        <v>319186.915599823</v>
      </c>
      <c r="X1720" s="99">
        <v>527559.901954651</v>
      </c>
      <c r="Y1720" s="99">
        <v>718.67763631790899</v>
      </c>
      <c r="Z1720" s="99">
        <v>25300.795198440599</v>
      </c>
      <c r="AA1720" s="99">
        <v>0</v>
      </c>
      <c r="AB1720" s="99">
        <v>0</v>
      </c>
      <c r="AC1720" s="99">
        <v>0</v>
      </c>
      <c r="AD1720" s="99">
        <v>0</v>
      </c>
      <c r="AE1720" s="99">
        <v>24976.771874666199</v>
      </c>
      <c r="AF1720" s="99">
        <v>20563.7465703487</v>
      </c>
      <c r="AG1720" s="99">
        <v>212719.69055175799</v>
      </c>
      <c r="AH1720" s="99">
        <v>0</v>
      </c>
      <c r="AI1720" s="99">
        <v>13847.370525956199</v>
      </c>
      <c r="AJ1720" s="99">
        <v>565715.87199401902</v>
      </c>
      <c r="AK1720" s="99">
        <v>0</v>
      </c>
      <c r="AL1720" s="99">
        <v>4422.6128758192099</v>
      </c>
      <c r="AM1720" s="99">
        <v>0</v>
      </c>
      <c r="AN1720" s="99">
        <v>589151.84978485096</v>
      </c>
      <c r="AO1720" s="99">
        <v>0</v>
      </c>
      <c r="AP1720" s="99">
        <v>3244993.5451354999</v>
      </c>
      <c r="AQ1720" s="99">
        <v>4168267.4024352999</v>
      </c>
      <c r="AR1720" s="99">
        <v>7210.9227674603499</v>
      </c>
      <c r="AS1720" s="99">
        <v>213187.37298965501</v>
      </c>
      <c r="AT1720" s="99">
        <v>0</v>
      </c>
      <c r="AU1720" s="99">
        <v>0</v>
      </c>
      <c r="AV1720" s="99">
        <v>0</v>
      </c>
      <c r="AW1720" s="99">
        <v>0</v>
      </c>
      <c r="AX1720" s="99">
        <v>226430.52676391599</v>
      </c>
      <c r="AY1720" s="99">
        <v>163523.476560593</v>
      </c>
      <c r="AZ1720" s="99">
        <v>1669807.3138427699</v>
      </c>
      <c r="BA1720" s="99">
        <v>0</v>
      </c>
      <c r="BB1720" s="99">
        <v>121516.86038780199</v>
      </c>
      <c r="BC1720" s="99">
        <v>4784213.8036498995</v>
      </c>
      <c r="BD1720" s="99">
        <v>0</v>
      </c>
      <c r="BE1720" s="99">
        <v>35834.963438987703</v>
      </c>
      <c r="BF1720" s="99">
        <v>0</v>
      </c>
      <c r="BG1720" s="99">
        <v>2073926.7851104699</v>
      </c>
      <c r="BH1720" s="99">
        <v>0</v>
      </c>
      <c r="BI1720" s="99">
        <v>367455.43243026698</v>
      </c>
      <c r="BJ1720" s="99">
        <v>2286859.9151306199</v>
      </c>
      <c r="BK1720" s="99">
        <v>1566.52216152847</v>
      </c>
      <c r="BL1720" s="99">
        <v>37866.510571956598</v>
      </c>
      <c r="BM1720" s="99">
        <v>0</v>
      </c>
      <c r="BN1720" s="99">
        <v>0</v>
      </c>
      <c r="BO1720" s="99">
        <v>0</v>
      </c>
      <c r="BP1720" s="99">
        <v>0</v>
      </c>
      <c r="BQ1720" s="99">
        <v>0</v>
      </c>
      <c r="BR1720" s="99">
        <v>39675.208806037903</v>
      </c>
      <c r="BS1720" s="99">
        <v>1178420.8418579099</v>
      </c>
      <c r="BT1720" s="99">
        <v>0</v>
      </c>
      <c r="BU1720" s="99">
        <v>8228.25</v>
      </c>
      <c r="BV1720" s="99">
        <v>1434369.0402679399</v>
      </c>
      <c r="BW1720" s="99">
        <v>0</v>
      </c>
      <c r="BX1720" s="99">
        <v>2569.4199978709198</v>
      </c>
      <c r="BY1720" s="99">
        <v>0</v>
      </c>
      <c r="BZ1720" s="99">
        <v>0</v>
      </c>
      <c r="CA1720" s="99">
        <v>7440.5368286371204</v>
      </c>
      <c r="CB1720" s="99">
        <v>880157.53707122803</v>
      </c>
      <c r="CC1720" s="99">
        <v>7039601.3090820303</v>
      </c>
      <c r="CD1720" s="99">
        <v>2673517.4378967299</v>
      </c>
      <c r="CE1720" s="99">
        <v>141.63720125518699</v>
      </c>
      <c r="CF1720" s="99">
        <v>25278.062983989701</v>
      </c>
      <c r="CG1720" s="99">
        <v>213215.88996505699</v>
      </c>
      <c r="CH1720" s="99">
        <v>37866.946307182297</v>
      </c>
      <c r="CI1720" s="99">
        <v>7583.7892890572502</v>
      </c>
      <c r="CJ1720" s="99">
        <v>905796.46781921398</v>
      </c>
      <c r="CK1720" s="99">
        <v>7254219.3129882803</v>
      </c>
      <c r="CL1720" s="99">
        <v>2695219.82113647</v>
      </c>
      <c r="CM1720" s="166">
        <v>9187.8455660343207</v>
      </c>
      <c r="CN1720" s="166">
        <v>1501100.4072265599</v>
      </c>
      <c r="CO1720" s="166">
        <v>9314452.2486572303</v>
      </c>
      <c r="CP1720" s="99">
        <v>2695219.82113647</v>
      </c>
      <c r="CQ1720" s="99">
        <v>115.579738515429</v>
      </c>
      <c r="CR1720" s="99">
        <v>21020.1441960335</v>
      </c>
      <c r="CS1720" s="99">
        <v>177771.07932662999</v>
      </c>
      <c r="CT1720" s="99">
        <v>34462.897441387198</v>
      </c>
      <c r="CU1720" s="98">
        <v>4621.4722673289998</v>
      </c>
      <c r="CV1720" s="98">
        <v>1735.6194648539999</v>
      </c>
      <c r="CW1720" s="98">
        <v>905435.60005521774</v>
      </c>
      <c r="CX1720" s="98">
        <v>7252817.1990470877</v>
      </c>
    </row>
    <row r="1721" spans="1:102" x14ac:dyDescent="0.2">
      <c r="A1721" s="98" t="s">
        <v>182</v>
      </c>
      <c r="B1721" s="100">
        <v>41609</v>
      </c>
      <c r="C1721" s="99">
        <v>0</v>
      </c>
      <c r="D1721" s="99">
        <v>3405.2417973279998</v>
      </c>
      <c r="E1721" s="99">
        <v>3839.8969094455201</v>
      </c>
      <c r="F1721" s="99">
        <v>39.755359749775401</v>
      </c>
      <c r="G1721" s="99">
        <v>133.613103127107</v>
      </c>
      <c r="H1721" s="99">
        <v>0</v>
      </c>
      <c r="I1721" s="99">
        <v>0</v>
      </c>
      <c r="J1721" s="99">
        <v>0</v>
      </c>
      <c r="K1721" s="99">
        <v>0</v>
      </c>
      <c r="L1721" s="99">
        <v>325.68611822277302</v>
      </c>
      <c r="M1721" s="99">
        <v>179.882210563868</v>
      </c>
      <c r="N1721" s="99">
        <v>1928.70883518457</v>
      </c>
      <c r="O1721" s="99">
        <v>0</v>
      </c>
      <c r="P1721" s="99">
        <v>756.65445592999504</v>
      </c>
      <c r="Q1721" s="99">
        <v>4181.4196232557297</v>
      </c>
      <c r="R1721" s="99">
        <v>0</v>
      </c>
      <c r="S1721" s="99">
        <v>21.1232558873016</v>
      </c>
      <c r="T1721" s="99">
        <v>0</v>
      </c>
      <c r="U1721" s="99">
        <v>1628.7523132711599</v>
      </c>
      <c r="V1721" s="99">
        <v>0</v>
      </c>
      <c r="W1721" s="99">
        <v>352984.13572311401</v>
      </c>
      <c r="X1721" s="99">
        <v>506593.95568466198</v>
      </c>
      <c r="Y1721" s="99">
        <v>842.86262483149801</v>
      </c>
      <c r="Z1721" s="99">
        <v>23724.862029314001</v>
      </c>
      <c r="AA1721" s="99">
        <v>0</v>
      </c>
      <c r="AB1721" s="99">
        <v>0</v>
      </c>
      <c r="AC1721" s="99">
        <v>0</v>
      </c>
      <c r="AD1721" s="99">
        <v>0</v>
      </c>
      <c r="AE1721" s="99">
        <v>22578.717724323302</v>
      </c>
      <c r="AF1721" s="99">
        <v>19576.299330711401</v>
      </c>
      <c r="AG1721" s="99">
        <v>201470.63461112999</v>
      </c>
      <c r="AH1721" s="99">
        <v>0</v>
      </c>
      <c r="AI1721" s="99">
        <v>41146.816269397699</v>
      </c>
      <c r="AJ1721" s="99">
        <v>571415.99292755104</v>
      </c>
      <c r="AK1721" s="99">
        <v>0</v>
      </c>
      <c r="AL1721" s="99">
        <v>4155.9663089513797</v>
      </c>
      <c r="AM1721" s="99">
        <v>0</v>
      </c>
      <c r="AN1721" s="99">
        <v>594586.06448364304</v>
      </c>
      <c r="AO1721" s="99">
        <v>0</v>
      </c>
      <c r="AP1721" s="99">
        <v>3124272.9245910598</v>
      </c>
      <c r="AQ1721" s="99">
        <v>4008357.7696227999</v>
      </c>
      <c r="AR1721" s="99">
        <v>7787.0112435221699</v>
      </c>
      <c r="AS1721" s="99">
        <v>199663.328748703</v>
      </c>
      <c r="AT1721" s="99">
        <v>0</v>
      </c>
      <c r="AU1721" s="99">
        <v>0</v>
      </c>
      <c r="AV1721" s="99">
        <v>0</v>
      </c>
      <c r="AW1721" s="99">
        <v>0</v>
      </c>
      <c r="AX1721" s="99">
        <v>205815.70803642299</v>
      </c>
      <c r="AY1721" s="99">
        <v>156153.33760643</v>
      </c>
      <c r="AZ1721" s="99">
        <v>1588803.31079102</v>
      </c>
      <c r="BA1721" s="99">
        <v>0</v>
      </c>
      <c r="BB1721" s="99">
        <v>347182.28484725999</v>
      </c>
      <c r="BC1721" s="99">
        <v>4845002.8884277297</v>
      </c>
      <c r="BD1721" s="99">
        <v>0</v>
      </c>
      <c r="BE1721" s="99">
        <v>34155.210190773003</v>
      </c>
      <c r="BF1721" s="99">
        <v>0</v>
      </c>
      <c r="BG1721" s="99">
        <v>2126304.5728454599</v>
      </c>
      <c r="BH1721" s="99">
        <v>0</v>
      </c>
      <c r="BI1721" s="99">
        <v>440738.376953125</v>
      </c>
      <c r="BJ1721" s="99">
        <v>1399105.0492706301</v>
      </c>
      <c r="BK1721" s="99">
        <v>2077.32241046429</v>
      </c>
      <c r="BL1721" s="99">
        <v>34469.166558742501</v>
      </c>
      <c r="BM1721" s="99">
        <v>0</v>
      </c>
      <c r="BN1721" s="99">
        <v>0</v>
      </c>
      <c r="BO1721" s="99">
        <v>0</v>
      </c>
      <c r="BP1721" s="99">
        <v>0</v>
      </c>
      <c r="BQ1721" s="99">
        <v>0</v>
      </c>
      <c r="BR1721" s="99">
        <v>39678.7119421959</v>
      </c>
      <c r="BS1721" s="99">
        <v>514397.61715698201</v>
      </c>
      <c r="BT1721" s="99">
        <v>0</v>
      </c>
      <c r="BU1721" s="99">
        <v>29378</v>
      </c>
      <c r="BV1721" s="99">
        <v>1259630.85629272</v>
      </c>
      <c r="BW1721" s="99">
        <v>0</v>
      </c>
      <c r="BX1721" s="99">
        <v>2723.9699969887702</v>
      </c>
      <c r="BY1721" s="99">
        <v>0</v>
      </c>
      <c r="BZ1721" s="99">
        <v>0</v>
      </c>
      <c r="CA1721" s="99">
        <v>7292.27214288712</v>
      </c>
      <c r="CB1721" s="99">
        <v>862043.23507690395</v>
      </c>
      <c r="CC1721" s="99">
        <v>7124434.7668457003</v>
      </c>
      <c r="CD1721" s="99">
        <v>1829963.41618347</v>
      </c>
      <c r="CE1721" s="99">
        <v>133.09073852933901</v>
      </c>
      <c r="CF1721" s="99">
        <v>23723.003622055101</v>
      </c>
      <c r="CG1721" s="99">
        <v>199541.505653381</v>
      </c>
      <c r="CH1721" s="99">
        <v>34469.450587749503</v>
      </c>
      <c r="CI1721" s="99">
        <v>7419.67251437902</v>
      </c>
      <c r="CJ1721" s="99">
        <v>885797.72486877395</v>
      </c>
      <c r="CK1721" s="99">
        <v>7324613.5395507803</v>
      </c>
      <c r="CL1721" s="99">
        <v>1870364.75015259</v>
      </c>
      <c r="CM1721" s="166">
        <v>9041.6240745782907</v>
      </c>
      <c r="CN1721" s="166">
        <v>1497754.67901611</v>
      </c>
      <c r="CO1721" s="166">
        <v>9452150.9473877009</v>
      </c>
      <c r="CP1721" s="99">
        <v>1870364.75015259</v>
      </c>
      <c r="CQ1721" s="99">
        <v>110.69707462750399</v>
      </c>
      <c r="CR1721" s="99">
        <v>19461.7971534729</v>
      </c>
      <c r="CS1721" s="99">
        <v>164911.03091812099</v>
      </c>
      <c r="CT1721" s="99">
        <v>31924.821954488802</v>
      </c>
      <c r="CU1721" s="98">
        <v>3839.3545834659999</v>
      </c>
      <c r="CV1721" s="98">
        <v>1744.981151616</v>
      </c>
      <c r="CW1721" s="98">
        <v>885766.238698959</v>
      </c>
      <c r="CX1721" s="98">
        <v>7323976.2724990817</v>
      </c>
    </row>
    <row r="1722" spans="1:102" x14ac:dyDescent="0.2">
      <c r="A1722" s="98" t="s">
        <v>182</v>
      </c>
      <c r="B1722" s="100">
        <v>41699</v>
      </c>
      <c r="C1722" s="99">
        <v>0</v>
      </c>
      <c r="D1722" s="99">
        <v>3604.9459631443001</v>
      </c>
      <c r="E1722" s="99">
        <v>3747.06846222281</v>
      </c>
      <c r="F1722" s="99">
        <v>37.100183165632203</v>
      </c>
      <c r="G1722" s="99">
        <v>131.44693860970401</v>
      </c>
      <c r="H1722" s="99">
        <v>0</v>
      </c>
      <c r="I1722" s="99">
        <v>0</v>
      </c>
      <c r="J1722" s="99">
        <v>0</v>
      </c>
      <c r="K1722" s="99">
        <v>0</v>
      </c>
      <c r="L1722" s="99">
        <v>57.686402180232101</v>
      </c>
      <c r="M1722" s="99">
        <v>229.65114082582301</v>
      </c>
      <c r="N1722" s="99">
        <v>1901.38396649063</v>
      </c>
      <c r="O1722" s="99">
        <v>0</v>
      </c>
      <c r="P1722" s="99">
        <v>3278.6681370139099</v>
      </c>
      <c r="Q1722" s="99">
        <v>1750.95739625394</v>
      </c>
      <c r="R1722" s="99">
        <v>0</v>
      </c>
      <c r="S1722" s="99">
        <v>24.074184043798599</v>
      </c>
      <c r="T1722" s="99">
        <v>0</v>
      </c>
      <c r="U1722" s="99">
        <v>1644.6909128576499</v>
      </c>
      <c r="V1722" s="99">
        <v>0</v>
      </c>
      <c r="W1722" s="99">
        <v>338364.537082672</v>
      </c>
      <c r="X1722" s="99">
        <v>491576.06200027501</v>
      </c>
      <c r="Y1722" s="99">
        <v>895.26972564309801</v>
      </c>
      <c r="Z1722" s="99">
        <v>22407.8133280277</v>
      </c>
      <c r="AA1722" s="99">
        <v>0</v>
      </c>
      <c r="AB1722" s="99">
        <v>0</v>
      </c>
      <c r="AC1722" s="99">
        <v>0</v>
      </c>
      <c r="AD1722" s="99">
        <v>0</v>
      </c>
      <c r="AE1722" s="99">
        <v>3371.8578014373802</v>
      </c>
      <c r="AF1722" s="99">
        <v>23683.968052148801</v>
      </c>
      <c r="AG1722" s="99">
        <v>194371.87509727501</v>
      </c>
      <c r="AH1722" s="99">
        <v>0</v>
      </c>
      <c r="AI1722" s="99">
        <v>304955.98178482102</v>
      </c>
      <c r="AJ1722" s="99">
        <v>291658.91454315197</v>
      </c>
      <c r="AK1722" s="99">
        <v>0</v>
      </c>
      <c r="AL1722" s="99">
        <v>3977.1171117126901</v>
      </c>
      <c r="AM1722" s="99">
        <v>0</v>
      </c>
      <c r="AN1722" s="99">
        <v>594955.56685638404</v>
      </c>
      <c r="AO1722" s="99">
        <v>0</v>
      </c>
      <c r="AP1722" s="99">
        <v>3038280.6029968299</v>
      </c>
      <c r="AQ1722" s="99">
        <v>3891244.3509826702</v>
      </c>
      <c r="AR1722" s="99">
        <v>7580.8718385696402</v>
      </c>
      <c r="AS1722" s="99">
        <v>189528.30165672299</v>
      </c>
      <c r="AT1722" s="99">
        <v>0</v>
      </c>
      <c r="AU1722" s="99">
        <v>0</v>
      </c>
      <c r="AV1722" s="99">
        <v>0</v>
      </c>
      <c r="AW1722" s="99">
        <v>0</v>
      </c>
      <c r="AX1722" s="99">
        <v>27021.459482908202</v>
      </c>
      <c r="AY1722" s="99">
        <v>191402.02653884899</v>
      </c>
      <c r="AZ1722" s="99">
        <v>1527816.6755981401</v>
      </c>
      <c r="BA1722" s="99">
        <v>0</v>
      </c>
      <c r="BB1722" s="99">
        <v>2556043.3450012198</v>
      </c>
      <c r="BC1722" s="99">
        <v>2319485.4713439899</v>
      </c>
      <c r="BD1722" s="99">
        <v>0</v>
      </c>
      <c r="BE1722" s="99">
        <v>33615.465641975403</v>
      </c>
      <c r="BF1722" s="99">
        <v>0</v>
      </c>
      <c r="BG1722" s="99">
        <v>2143053.8212890602</v>
      </c>
      <c r="BH1722" s="99">
        <v>0</v>
      </c>
      <c r="BI1722" s="99">
        <v>276077.83710479701</v>
      </c>
      <c r="BJ1722" s="99">
        <v>1409085.0307617199</v>
      </c>
      <c r="BK1722" s="99">
        <v>2352.4487488865898</v>
      </c>
      <c r="BL1722" s="99">
        <v>32499.488364696499</v>
      </c>
      <c r="BM1722" s="99">
        <v>0</v>
      </c>
      <c r="BN1722" s="99">
        <v>0</v>
      </c>
      <c r="BO1722" s="99">
        <v>0</v>
      </c>
      <c r="BP1722" s="99">
        <v>0</v>
      </c>
      <c r="BQ1722" s="99">
        <v>0</v>
      </c>
      <c r="BR1722" s="99">
        <v>50744.578400134997</v>
      </c>
      <c r="BS1722" s="99">
        <v>529324.12776184105</v>
      </c>
      <c r="BT1722" s="99">
        <v>0</v>
      </c>
      <c r="BU1722" s="99">
        <v>219895.669998169</v>
      </c>
      <c r="BV1722" s="99">
        <v>884153.68896484398</v>
      </c>
      <c r="BW1722" s="99">
        <v>0</v>
      </c>
      <c r="BX1722" s="99">
        <v>2743.0899974405802</v>
      </c>
      <c r="BY1722" s="99">
        <v>0</v>
      </c>
      <c r="BZ1722" s="99">
        <v>0</v>
      </c>
      <c r="CA1722" s="99">
        <v>7393.2624317407599</v>
      </c>
      <c r="CB1722" s="99">
        <v>848420.91936492897</v>
      </c>
      <c r="CC1722" s="99">
        <v>6807670.0835571298</v>
      </c>
      <c r="CD1722" s="99">
        <v>1683841.47477722</v>
      </c>
      <c r="CE1722" s="99">
        <v>131.52942720614399</v>
      </c>
      <c r="CF1722" s="99">
        <v>22370.045486688599</v>
      </c>
      <c r="CG1722" s="99">
        <v>189625.603551865</v>
      </c>
      <c r="CH1722" s="99">
        <v>32499.6195533276</v>
      </c>
      <c r="CI1722" s="99">
        <v>7526.1341716647103</v>
      </c>
      <c r="CJ1722" s="99">
        <v>870622.96154785203</v>
      </c>
      <c r="CK1722" s="99">
        <v>6996123.4100341797</v>
      </c>
      <c r="CL1722" s="99">
        <v>1707907.74351501</v>
      </c>
      <c r="CM1722" s="166">
        <v>9154.3737357854807</v>
      </c>
      <c r="CN1722" s="166">
        <v>1472787.3086852999</v>
      </c>
      <c r="CO1722" s="166">
        <v>9148258.2830810491</v>
      </c>
      <c r="CP1722" s="99">
        <v>1707907.74351501</v>
      </c>
      <c r="CQ1722" s="99">
        <v>107.94322722684601</v>
      </c>
      <c r="CR1722" s="99">
        <v>18360.236265420899</v>
      </c>
      <c r="CS1722" s="99">
        <v>156086.49293708801</v>
      </c>
      <c r="CT1722" s="99">
        <v>30017.556720733599</v>
      </c>
      <c r="CU1722" s="98">
        <v>3745.8648039690001</v>
      </c>
      <c r="CV1722" s="98">
        <v>1762.120400107</v>
      </c>
      <c r="CW1722" s="98">
        <v>870790.96485161758</v>
      </c>
      <c r="CX1722" s="98">
        <v>6997295.6871089945</v>
      </c>
    </row>
    <row r="1723" spans="1:102" x14ac:dyDescent="0.2">
      <c r="A1723" s="98" t="s">
        <v>182</v>
      </c>
      <c r="B1723" s="100">
        <v>41791</v>
      </c>
      <c r="C1723" s="99">
        <v>0</v>
      </c>
      <c r="D1723" s="99">
        <v>3332.5230010151899</v>
      </c>
      <c r="E1723" s="99">
        <v>3589.87181523442</v>
      </c>
      <c r="F1723" s="99">
        <v>46.4859286248684</v>
      </c>
      <c r="G1723" s="99">
        <v>130.39170255325701</v>
      </c>
      <c r="H1723" s="99">
        <v>0</v>
      </c>
      <c r="I1723" s="99">
        <v>0</v>
      </c>
      <c r="J1723" s="99">
        <v>0</v>
      </c>
      <c r="K1723" s="99">
        <v>0</v>
      </c>
      <c r="L1723" s="99">
        <v>43.443974898662397</v>
      </c>
      <c r="M1723" s="99">
        <v>197.93216370977501</v>
      </c>
      <c r="N1723" s="99">
        <v>1810.36781913042</v>
      </c>
      <c r="O1723" s="99">
        <v>0</v>
      </c>
      <c r="P1723" s="99">
        <v>3142.7766386866601</v>
      </c>
      <c r="Q1723" s="99">
        <v>1686.44612321258</v>
      </c>
      <c r="R1723" s="99">
        <v>0</v>
      </c>
      <c r="S1723" s="99">
        <v>22.165131432004301</v>
      </c>
      <c r="T1723" s="99">
        <v>0</v>
      </c>
      <c r="U1723" s="99">
        <v>1677.84552636743</v>
      </c>
      <c r="V1723" s="99">
        <v>0</v>
      </c>
      <c r="W1723" s="99">
        <v>337089.49948883097</v>
      </c>
      <c r="X1723" s="99">
        <v>476669.40634155303</v>
      </c>
      <c r="Y1723" s="99">
        <v>1114.6876765638599</v>
      </c>
      <c r="Z1723" s="99">
        <v>22492.508142709699</v>
      </c>
      <c r="AA1723" s="99">
        <v>0</v>
      </c>
      <c r="AB1723" s="99">
        <v>0</v>
      </c>
      <c r="AC1723" s="99">
        <v>0</v>
      </c>
      <c r="AD1723" s="99">
        <v>0</v>
      </c>
      <c r="AE1723" s="99">
        <v>1880.2990414798301</v>
      </c>
      <c r="AF1723" s="99">
        <v>19862.623017072699</v>
      </c>
      <c r="AG1723" s="99">
        <v>186379.75940704299</v>
      </c>
      <c r="AH1723" s="99">
        <v>0</v>
      </c>
      <c r="AI1723" s="99">
        <v>315554.04603195202</v>
      </c>
      <c r="AJ1723" s="99">
        <v>285600.08010101301</v>
      </c>
      <c r="AK1723" s="99">
        <v>0</v>
      </c>
      <c r="AL1723" s="99">
        <v>4386.92743486166</v>
      </c>
      <c r="AM1723" s="99">
        <v>0</v>
      </c>
      <c r="AN1723" s="99">
        <v>610006.830467224</v>
      </c>
      <c r="AO1723" s="99">
        <v>0</v>
      </c>
      <c r="AP1723" s="99">
        <v>3239540.3291931199</v>
      </c>
      <c r="AQ1723" s="99">
        <v>3775457.52410889</v>
      </c>
      <c r="AR1723" s="99">
        <v>10004.046891808501</v>
      </c>
      <c r="AS1723" s="99">
        <v>191560.969608307</v>
      </c>
      <c r="AT1723" s="99">
        <v>0</v>
      </c>
      <c r="AU1723" s="99">
        <v>0</v>
      </c>
      <c r="AV1723" s="99">
        <v>0</v>
      </c>
      <c r="AW1723" s="99">
        <v>0</v>
      </c>
      <c r="AX1723" s="99">
        <v>14607.2956027985</v>
      </c>
      <c r="AY1723" s="99">
        <v>161826.69758033799</v>
      </c>
      <c r="AZ1723" s="99">
        <v>1474743.0041046101</v>
      </c>
      <c r="BA1723" s="99">
        <v>0</v>
      </c>
      <c r="BB1723" s="99">
        <v>2646771.8414917002</v>
      </c>
      <c r="BC1723" s="99">
        <v>2271028.4619751</v>
      </c>
      <c r="BD1723" s="99">
        <v>0</v>
      </c>
      <c r="BE1723" s="99">
        <v>36322.438488006599</v>
      </c>
      <c r="BF1723" s="99">
        <v>0</v>
      </c>
      <c r="BG1723" s="99">
        <v>2207631.5055236798</v>
      </c>
      <c r="BH1723" s="99">
        <v>0</v>
      </c>
      <c r="BI1723" s="99">
        <v>271511.34832763701</v>
      </c>
      <c r="BJ1723" s="99">
        <v>1340701.51083374</v>
      </c>
      <c r="BK1723" s="99">
        <v>2873.8824659585998</v>
      </c>
      <c r="BL1723" s="99">
        <v>32829.167536258698</v>
      </c>
      <c r="BM1723" s="99">
        <v>0</v>
      </c>
      <c r="BN1723" s="99">
        <v>0</v>
      </c>
      <c r="BO1723" s="99">
        <v>0</v>
      </c>
      <c r="BP1723" s="99">
        <v>0</v>
      </c>
      <c r="BQ1723" s="99">
        <v>0</v>
      </c>
      <c r="BR1723" s="99">
        <v>43157.959806442297</v>
      </c>
      <c r="BS1723" s="99">
        <v>513765.87521362299</v>
      </c>
      <c r="BT1723" s="99">
        <v>0</v>
      </c>
      <c r="BU1723" s="99">
        <v>220726.25</v>
      </c>
      <c r="BV1723" s="99">
        <v>837448.37062835705</v>
      </c>
      <c r="BW1723" s="99">
        <v>0</v>
      </c>
      <c r="BX1723" s="99">
        <v>3187.9199980497401</v>
      </c>
      <c r="BY1723" s="99">
        <v>0</v>
      </c>
      <c r="BZ1723" s="99">
        <v>0</v>
      </c>
      <c r="CA1723" s="99">
        <v>6890.0412410497702</v>
      </c>
      <c r="CB1723" s="99">
        <v>850677.60280609096</v>
      </c>
      <c r="CC1723" s="99">
        <v>6545365.2653198196</v>
      </c>
      <c r="CD1723" s="99">
        <v>1613980.6810607901</v>
      </c>
      <c r="CE1723" s="99">
        <v>130.60633331164701</v>
      </c>
      <c r="CF1723" s="99">
        <v>22534.420274972901</v>
      </c>
      <c r="CG1723" s="99">
        <v>191560.08374404901</v>
      </c>
      <c r="CH1723" s="99">
        <v>32828.416347026803</v>
      </c>
      <c r="CI1723" s="99">
        <v>7023.2026402354204</v>
      </c>
      <c r="CJ1723" s="99">
        <v>874255.63388824498</v>
      </c>
      <c r="CK1723" s="99">
        <v>6734466.6138305701</v>
      </c>
      <c r="CL1723" s="99">
        <v>1654992.60237122</v>
      </c>
      <c r="CM1723" s="166">
        <v>8676.9360662698691</v>
      </c>
      <c r="CN1723" s="166">
        <v>1494930.12071228</v>
      </c>
      <c r="CO1723" s="166">
        <v>8962440.2930908203</v>
      </c>
      <c r="CP1723" s="99">
        <v>1654992.60237122</v>
      </c>
      <c r="CQ1723" s="99">
        <v>109.091893166304</v>
      </c>
      <c r="CR1723" s="99">
        <v>18105.413345098499</v>
      </c>
      <c r="CS1723" s="99">
        <v>154930.03236007699</v>
      </c>
      <c r="CT1723" s="99">
        <v>30002.6378817558</v>
      </c>
      <c r="CU1723" s="98">
        <v>3602.5111376290001</v>
      </c>
      <c r="CV1723" s="98">
        <v>1796.9308969660001</v>
      </c>
      <c r="CW1723" s="98">
        <v>873212.02308106387</v>
      </c>
      <c r="CX1723" s="98">
        <v>6736925.3490638686</v>
      </c>
    </row>
    <row r="1724" spans="1:102" x14ac:dyDescent="0.2">
      <c r="A1724" s="98" t="s">
        <v>182</v>
      </c>
      <c r="B1724" s="100">
        <v>41883</v>
      </c>
      <c r="C1724" s="99">
        <v>0</v>
      </c>
      <c r="D1724" s="99">
        <v>3483.7638749778298</v>
      </c>
      <c r="E1724" s="99">
        <v>4284.3994208574304</v>
      </c>
      <c r="F1724" s="99">
        <v>57.361622707918301</v>
      </c>
      <c r="G1724" s="99">
        <v>133.489924838766</v>
      </c>
      <c r="H1724" s="99">
        <v>0</v>
      </c>
      <c r="I1724" s="99">
        <v>0</v>
      </c>
      <c r="J1724" s="99">
        <v>0</v>
      </c>
      <c r="K1724" s="99">
        <v>0</v>
      </c>
      <c r="L1724" s="99">
        <v>192.46696819923801</v>
      </c>
      <c r="M1724" s="99">
        <v>186.10042555071399</v>
      </c>
      <c r="N1724" s="99">
        <v>2215.45141544938</v>
      </c>
      <c r="O1724" s="99">
        <v>0</v>
      </c>
      <c r="P1724" s="99">
        <v>3549.82616066933</v>
      </c>
      <c r="Q1724" s="99">
        <v>1818.2178126126501</v>
      </c>
      <c r="R1724" s="99">
        <v>0</v>
      </c>
      <c r="S1724" s="99">
        <v>18.719382346607699</v>
      </c>
      <c r="T1724" s="99">
        <v>0</v>
      </c>
      <c r="U1724" s="99">
        <v>1718.6765403300501</v>
      </c>
      <c r="V1724" s="99">
        <v>0</v>
      </c>
      <c r="W1724" s="99">
        <v>351051.29029464698</v>
      </c>
      <c r="X1724" s="99">
        <v>472909.94017791701</v>
      </c>
      <c r="Y1724" s="99">
        <v>1244.1834975480999</v>
      </c>
      <c r="Z1724" s="99">
        <v>22540.551044940901</v>
      </c>
      <c r="AA1724" s="99">
        <v>0</v>
      </c>
      <c r="AB1724" s="99">
        <v>0</v>
      </c>
      <c r="AC1724" s="99">
        <v>0</v>
      </c>
      <c r="AD1724" s="99">
        <v>0</v>
      </c>
      <c r="AE1724" s="99">
        <v>2932.8319167196801</v>
      </c>
      <c r="AF1724" s="99">
        <v>18882.178699493401</v>
      </c>
      <c r="AG1724" s="99">
        <v>185165.28644180301</v>
      </c>
      <c r="AH1724" s="99">
        <v>0</v>
      </c>
      <c r="AI1724" s="99">
        <v>358362.28641509998</v>
      </c>
      <c r="AJ1724" s="99">
        <v>286386.19334030198</v>
      </c>
      <c r="AK1724" s="99">
        <v>0</v>
      </c>
      <c r="AL1724" s="99">
        <v>4088.3803365528602</v>
      </c>
      <c r="AM1724" s="99">
        <v>0</v>
      </c>
      <c r="AN1724" s="99">
        <v>620195.56263732899</v>
      </c>
      <c r="AO1724" s="99">
        <v>0</v>
      </c>
      <c r="AP1724" s="99">
        <v>2933241.9947204599</v>
      </c>
      <c r="AQ1724" s="99">
        <v>3757588.1817932101</v>
      </c>
      <c r="AR1724" s="99">
        <v>12092.8391584158</v>
      </c>
      <c r="AS1724" s="99">
        <v>193000.301084518</v>
      </c>
      <c r="AT1724" s="99">
        <v>0</v>
      </c>
      <c r="AU1724" s="99">
        <v>0</v>
      </c>
      <c r="AV1724" s="99">
        <v>0</v>
      </c>
      <c r="AW1724" s="99">
        <v>0</v>
      </c>
      <c r="AX1724" s="99">
        <v>22469.280659437201</v>
      </c>
      <c r="AY1724" s="99">
        <v>153584.04699516299</v>
      </c>
      <c r="AZ1724" s="99">
        <v>1462701.9960022001</v>
      </c>
      <c r="BA1724" s="99">
        <v>0</v>
      </c>
      <c r="BB1724" s="99">
        <v>3007375.0163879399</v>
      </c>
      <c r="BC1724" s="99">
        <v>2283994.00280762</v>
      </c>
      <c r="BD1724" s="99">
        <v>0</v>
      </c>
      <c r="BE1724" s="99">
        <v>32537.643722057299</v>
      </c>
      <c r="BF1724" s="99">
        <v>0</v>
      </c>
      <c r="BG1724" s="99">
        <v>2250173.3019103999</v>
      </c>
      <c r="BH1724" s="99">
        <v>0</v>
      </c>
      <c r="BI1724" s="99">
        <v>274703.15274810803</v>
      </c>
      <c r="BJ1724" s="99">
        <v>1980346.1606445301</v>
      </c>
      <c r="BK1724" s="99">
        <v>3374.7283603548999</v>
      </c>
      <c r="BL1724" s="99">
        <v>34139.650728702502</v>
      </c>
      <c r="BM1724" s="99">
        <v>0</v>
      </c>
      <c r="BN1724" s="99">
        <v>0</v>
      </c>
      <c r="BO1724" s="99">
        <v>0</v>
      </c>
      <c r="BP1724" s="99">
        <v>0</v>
      </c>
      <c r="BQ1724" s="99">
        <v>0</v>
      </c>
      <c r="BR1724" s="99">
        <v>41752.722033977501</v>
      </c>
      <c r="BS1724" s="99">
        <v>1016727.41542053</v>
      </c>
      <c r="BT1724" s="99">
        <v>0</v>
      </c>
      <c r="BU1724" s="99">
        <v>214193.25</v>
      </c>
      <c r="BV1724" s="99">
        <v>987543.62724304199</v>
      </c>
      <c r="BW1724" s="99">
        <v>0</v>
      </c>
      <c r="BX1724" s="99">
        <v>2384.7999979257602</v>
      </c>
      <c r="BY1724" s="99">
        <v>0</v>
      </c>
      <c r="BZ1724" s="99">
        <v>0</v>
      </c>
      <c r="CA1724" s="99">
        <v>7717.6369318962097</v>
      </c>
      <c r="CB1724" s="99">
        <v>825937.40258789097</v>
      </c>
      <c r="CC1724" s="99">
        <v>6691750.2847290002</v>
      </c>
      <c r="CD1724" s="99">
        <v>2259081.0165405301</v>
      </c>
      <c r="CE1724" s="99">
        <v>133.68632502481299</v>
      </c>
      <c r="CF1724" s="99">
        <v>22529.646428346601</v>
      </c>
      <c r="CG1724" s="99">
        <v>192974.06347465501</v>
      </c>
      <c r="CH1724" s="99">
        <v>34140.126495838202</v>
      </c>
      <c r="CI1724" s="99">
        <v>7852.97589689493</v>
      </c>
      <c r="CJ1724" s="99">
        <v>848951.90814971901</v>
      </c>
      <c r="CK1724" s="99">
        <v>6888094.8444213904</v>
      </c>
      <c r="CL1724" s="99">
        <v>2301850.0443420401</v>
      </c>
      <c r="CM1724" s="166">
        <v>9565.9287134409005</v>
      </c>
      <c r="CN1724" s="166">
        <v>1471833.3973083501</v>
      </c>
      <c r="CO1724" s="166">
        <v>9135026.8814697303</v>
      </c>
      <c r="CP1724" s="99">
        <v>2301850.0443420401</v>
      </c>
      <c r="CQ1724" s="99">
        <v>115.76820077747099</v>
      </c>
      <c r="CR1724" s="99">
        <v>18628.3849282265</v>
      </c>
      <c r="CS1724" s="99">
        <v>160910.71550369301</v>
      </c>
      <c r="CT1724" s="99">
        <v>31016.895357608799</v>
      </c>
      <c r="CU1724" s="98">
        <v>4275.9626538470002</v>
      </c>
      <c r="CV1724" s="98">
        <v>1846.350425996</v>
      </c>
      <c r="CW1724" s="98">
        <v>848467.04901623761</v>
      </c>
      <c r="CX1724" s="98">
        <v>6884724.3482036553</v>
      </c>
    </row>
    <row r="1725" spans="1:102" x14ac:dyDescent="0.2">
      <c r="A1725" s="98" t="s">
        <v>182</v>
      </c>
      <c r="B1725" s="100">
        <v>41974</v>
      </c>
      <c r="C1725" s="99">
        <v>0</v>
      </c>
      <c r="D1725" s="99">
        <v>3486.8303537070801</v>
      </c>
      <c r="E1725" s="99">
        <v>4264.4085219502404</v>
      </c>
      <c r="F1725" s="99">
        <v>64.324942820705502</v>
      </c>
      <c r="G1725" s="99">
        <v>155.36228515766601</v>
      </c>
      <c r="H1725" s="99">
        <v>0</v>
      </c>
      <c r="I1725" s="99">
        <v>0</v>
      </c>
      <c r="J1725" s="99">
        <v>0</v>
      </c>
      <c r="K1725" s="99">
        <v>0</v>
      </c>
      <c r="L1725" s="99">
        <v>176.63488517887899</v>
      </c>
      <c r="M1725" s="99">
        <v>177.02781433239599</v>
      </c>
      <c r="N1725" s="99">
        <v>2194.25030550361</v>
      </c>
      <c r="O1725" s="99">
        <v>0</v>
      </c>
      <c r="P1725" s="99">
        <v>3362.0168032944198</v>
      </c>
      <c r="Q1725" s="99">
        <v>1840.8575036227701</v>
      </c>
      <c r="R1725" s="99">
        <v>0</v>
      </c>
      <c r="S1725" s="99">
        <v>23.436651861760801</v>
      </c>
      <c r="T1725" s="99">
        <v>0</v>
      </c>
      <c r="U1725" s="99">
        <v>1744.7202161550499</v>
      </c>
      <c r="V1725" s="99">
        <v>0</v>
      </c>
      <c r="W1725" s="99">
        <v>362588.56779479998</v>
      </c>
      <c r="X1725" s="99">
        <v>474013.10446548503</v>
      </c>
      <c r="Y1725" s="99">
        <v>1310.42007820308</v>
      </c>
      <c r="Z1725" s="99">
        <v>22901.424764633201</v>
      </c>
      <c r="AA1725" s="99">
        <v>0</v>
      </c>
      <c r="AB1725" s="99">
        <v>0</v>
      </c>
      <c r="AC1725" s="99">
        <v>0</v>
      </c>
      <c r="AD1725" s="99">
        <v>0</v>
      </c>
      <c r="AE1725" s="99">
        <v>2521.6980552673299</v>
      </c>
      <c r="AF1725" s="99">
        <v>18750.455985307701</v>
      </c>
      <c r="AG1725" s="99">
        <v>181207.763256073</v>
      </c>
      <c r="AH1725" s="99">
        <v>0</v>
      </c>
      <c r="AI1725" s="99">
        <v>345221.14236068702</v>
      </c>
      <c r="AJ1725" s="99">
        <v>286121.09996032697</v>
      </c>
      <c r="AK1725" s="99">
        <v>0</v>
      </c>
      <c r="AL1725" s="99">
        <v>2819.4084488153499</v>
      </c>
      <c r="AM1725" s="99">
        <v>0</v>
      </c>
      <c r="AN1725" s="99">
        <v>638166.29134368896</v>
      </c>
      <c r="AO1725" s="99">
        <v>0</v>
      </c>
      <c r="AP1725" s="99">
        <v>2812712.3689270001</v>
      </c>
      <c r="AQ1725" s="99">
        <v>3784700.8812255901</v>
      </c>
      <c r="AR1725" s="99">
        <v>11171.2703331709</v>
      </c>
      <c r="AS1725" s="99">
        <v>198904.19394874599</v>
      </c>
      <c r="AT1725" s="99">
        <v>0</v>
      </c>
      <c r="AU1725" s="99">
        <v>0</v>
      </c>
      <c r="AV1725" s="99">
        <v>0</v>
      </c>
      <c r="AW1725" s="99">
        <v>0</v>
      </c>
      <c r="AX1725" s="99">
        <v>19415.4057238102</v>
      </c>
      <c r="AY1725" s="99">
        <v>155738.67004966701</v>
      </c>
      <c r="AZ1725" s="99">
        <v>1440576.6483917199</v>
      </c>
      <c r="BA1725" s="99">
        <v>0</v>
      </c>
      <c r="BB1725" s="99">
        <v>2906107.7970275902</v>
      </c>
      <c r="BC1725" s="99">
        <v>2283310.9920654302</v>
      </c>
      <c r="BD1725" s="99">
        <v>0</v>
      </c>
      <c r="BE1725" s="99">
        <v>23044.415583133701</v>
      </c>
      <c r="BF1725" s="99">
        <v>0</v>
      </c>
      <c r="BG1725" s="99">
        <v>2308854.9881897001</v>
      </c>
      <c r="BH1725" s="99">
        <v>0</v>
      </c>
      <c r="BI1725" s="99">
        <v>288138.92435836798</v>
      </c>
      <c r="BJ1725" s="99">
        <v>2043231.3046875</v>
      </c>
      <c r="BK1725" s="99">
        <v>3613.8247484266799</v>
      </c>
      <c r="BL1725" s="99">
        <v>35461.438204765298</v>
      </c>
      <c r="BM1725" s="99">
        <v>0</v>
      </c>
      <c r="BN1725" s="99">
        <v>0</v>
      </c>
      <c r="BO1725" s="99">
        <v>0</v>
      </c>
      <c r="BP1725" s="99">
        <v>0</v>
      </c>
      <c r="BQ1725" s="99">
        <v>0</v>
      </c>
      <c r="BR1725" s="99">
        <v>41357.252885341601</v>
      </c>
      <c r="BS1725" s="99">
        <v>1036814.3033905</v>
      </c>
      <c r="BT1725" s="99">
        <v>0</v>
      </c>
      <c r="BU1725" s="99">
        <v>242593.5</v>
      </c>
      <c r="BV1725" s="99">
        <v>1005271.19952393</v>
      </c>
      <c r="BW1725" s="99">
        <v>0</v>
      </c>
      <c r="BX1725" s="99">
        <v>1837.2399976551501</v>
      </c>
      <c r="BY1725" s="99">
        <v>0</v>
      </c>
      <c r="BZ1725" s="99">
        <v>0</v>
      </c>
      <c r="CA1725" s="99">
        <v>7792.7386721968696</v>
      </c>
      <c r="CB1725" s="99">
        <v>823553.69260406506</v>
      </c>
      <c r="CC1725" s="99">
        <v>6820526.30895996</v>
      </c>
      <c r="CD1725" s="99">
        <v>2346468.9708557101</v>
      </c>
      <c r="CE1725" s="99">
        <v>154.706379536539</v>
      </c>
      <c r="CF1725" s="99">
        <v>22901.439719915401</v>
      </c>
      <c r="CG1725" s="99">
        <v>198802.05474853501</v>
      </c>
      <c r="CH1725" s="99">
        <v>35462.305675029798</v>
      </c>
      <c r="CI1725" s="99">
        <v>7940.0655456781396</v>
      </c>
      <c r="CJ1725" s="99">
        <v>847056.81970977795</v>
      </c>
      <c r="CK1725" s="99">
        <v>7021805.07104492</v>
      </c>
      <c r="CL1725" s="99">
        <v>2368323.1206970201</v>
      </c>
      <c r="CM1725" s="166">
        <v>9682.7097035646402</v>
      </c>
      <c r="CN1725" s="166">
        <v>1480596.3369140599</v>
      </c>
      <c r="CO1725" s="166">
        <v>9301326.6350097694</v>
      </c>
      <c r="CP1725" s="99">
        <v>2368323.1206970201</v>
      </c>
      <c r="CQ1725" s="99">
        <v>130.16562407836301</v>
      </c>
      <c r="CR1725" s="99">
        <v>20008.663562774698</v>
      </c>
      <c r="CS1725" s="99">
        <v>175360.57899093599</v>
      </c>
      <c r="CT1725" s="99">
        <v>33621.151983737902</v>
      </c>
      <c r="CU1725" s="98">
        <v>4256.9376972870004</v>
      </c>
      <c r="CV1725" s="98">
        <v>1873.4081584579999</v>
      </c>
      <c r="CW1725" s="98">
        <v>846455.13232398045</v>
      </c>
      <c r="CX1725" s="98">
        <v>7019328.3637084952</v>
      </c>
    </row>
    <row r="1726" spans="1:102" x14ac:dyDescent="0.2">
      <c r="A1726" s="98" t="s">
        <v>182</v>
      </c>
      <c r="B1726" s="100">
        <v>42064</v>
      </c>
      <c r="C1726" s="99">
        <v>0</v>
      </c>
      <c r="D1726" s="99">
        <v>3551.53117224574</v>
      </c>
      <c r="E1726" s="99">
        <v>4191.1041644215602</v>
      </c>
      <c r="F1726" s="99">
        <v>53.731768751982599</v>
      </c>
      <c r="G1726" s="99">
        <v>156.94289118796601</v>
      </c>
      <c r="H1726" s="99">
        <v>0</v>
      </c>
      <c r="I1726" s="99">
        <v>0</v>
      </c>
      <c r="J1726" s="99">
        <v>0</v>
      </c>
      <c r="K1726" s="99">
        <v>0</v>
      </c>
      <c r="L1726" s="99">
        <v>163.377937562764</v>
      </c>
      <c r="M1726" s="99">
        <v>174.48760658688801</v>
      </c>
      <c r="N1726" s="99">
        <v>2162.2544002831</v>
      </c>
      <c r="O1726" s="99">
        <v>0</v>
      </c>
      <c r="P1726" s="99">
        <v>3315.3300780355898</v>
      </c>
      <c r="Q1726" s="99">
        <v>1816.94082988799</v>
      </c>
      <c r="R1726" s="99">
        <v>0</v>
      </c>
      <c r="S1726" s="99">
        <v>21.795837441226499</v>
      </c>
      <c r="T1726" s="99">
        <v>0</v>
      </c>
      <c r="U1726" s="99">
        <v>1748.34927971661</v>
      </c>
      <c r="V1726" s="99">
        <v>0</v>
      </c>
      <c r="W1726" s="99">
        <v>366093.35070800799</v>
      </c>
      <c r="X1726" s="99">
        <v>461415.017814636</v>
      </c>
      <c r="Y1726" s="99">
        <v>1429.50875648856</v>
      </c>
      <c r="Z1726" s="99">
        <v>24275.076589822798</v>
      </c>
      <c r="AA1726" s="99">
        <v>0</v>
      </c>
      <c r="AB1726" s="99">
        <v>0</v>
      </c>
      <c r="AC1726" s="99">
        <v>0</v>
      </c>
      <c r="AD1726" s="99">
        <v>0</v>
      </c>
      <c r="AE1726" s="99">
        <v>1815.51988507807</v>
      </c>
      <c r="AF1726" s="99">
        <v>17897.082066536001</v>
      </c>
      <c r="AG1726" s="99">
        <v>177318.08481216399</v>
      </c>
      <c r="AH1726" s="99">
        <v>0</v>
      </c>
      <c r="AI1726" s="99">
        <v>333818.24414443999</v>
      </c>
      <c r="AJ1726" s="99">
        <v>280671.69690704299</v>
      </c>
      <c r="AK1726" s="99">
        <v>0</v>
      </c>
      <c r="AL1726" s="99">
        <v>2528.0463717579801</v>
      </c>
      <c r="AM1726" s="99">
        <v>0</v>
      </c>
      <c r="AN1726" s="99">
        <v>636780.93381500198</v>
      </c>
      <c r="AO1726" s="99">
        <v>0</v>
      </c>
      <c r="AP1726" s="99">
        <v>3659659.7075805701</v>
      </c>
      <c r="AQ1726" s="99">
        <v>3675159.03308105</v>
      </c>
      <c r="AR1726" s="99">
        <v>12163.9472763538</v>
      </c>
      <c r="AS1726" s="99">
        <v>208783.06334304801</v>
      </c>
      <c r="AT1726" s="99">
        <v>0</v>
      </c>
      <c r="AU1726" s="99">
        <v>0</v>
      </c>
      <c r="AV1726" s="99">
        <v>0</v>
      </c>
      <c r="AW1726" s="99">
        <v>0</v>
      </c>
      <c r="AX1726" s="99">
        <v>13735.116940140701</v>
      </c>
      <c r="AY1726" s="99">
        <v>146623.611801147</v>
      </c>
      <c r="AZ1726" s="99">
        <v>1408213.74220276</v>
      </c>
      <c r="BA1726" s="99">
        <v>0</v>
      </c>
      <c r="BB1726" s="99">
        <v>2805703.7474365202</v>
      </c>
      <c r="BC1726" s="99">
        <v>2242696.0705566402</v>
      </c>
      <c r="BD1726" s="99">
        <v>0</v>
      </c>
      <c r="BE1726" s="99">
        <v>20640.160298109098</v>
      </c>
      <c r="BF1726" s="99">
        <v>0</v>
      </c>
      <c r="BG1726" s="99">
        <v>2305965.7514343299</v>
      </c>
      <c r="BH1726" s="99">
        <v>0</v>
      </c>
      <c r="BI1726" s="99">
        <v>288496.20983886701</v>
      </c>
      <c r="BJ1726" s="99">
        <v>2092596.9777221701</v>
      </c>
      <c r="BK1726" s="99">
        <v>4064.61519619823</v>
      </c>
      <c r="BL1726" s="99">
        <v>37001.910886764497</v>
      </c>
      <c r="BM1726" s="99">
        <v>0</v>
      </c>
      <c r="BN1726" s="99">
        <v>0</v>
      </c>
      <c r="BO1726" s="99">
        <v>0</v>
      </c>
      <c r="BP1726" s="99">
        <v>0</v>
      </c>
      <c r="BQ1726" s="99">
        <v>0</v>
      </c>
      <c r="BR1726" s="99">
        <v>39644.7154974937</v>
      </c>
      <c r="BS1726" s="99">
        <v>1078466.10908508</v>
      </c>
      <c r="BT1726" s="99">
        <v>0</v>
      </c>
      <c r="BU1726" s="99">
        <v>242832.75</v>
      </c>
      <c r="BV1726" s="99">
        <v>1017174.45794678</v>
      </c>
      <c r="BW1726" s="99">
        <v>0</v>
      </c>
      <c r="BX1726" s="99">
        <v>1809.39999902248</v>
      </c>
      <c r="BY1726" s="99">
        <v>0</v>
      </c>
      <c r="BZ1726" s="99">
        <v>0</v>
      </c>
      <c r="CA1726" s="99">
        <v>7778.3871609568596</v>
      </c>
      <c r="CB1726" s="99">
        <v>874220.68447876</v>
      </c>
      <c r="CC1726" s="99">
        <v>6833042.0305786096</v>
      </c>
      <c r="CD1726" s="99">
        <v>2357581.3239440899</v>
      </c>
      <c r="CE1726" s="99">
        <v>157.04947007075</v>
      </c>
      <c r="CF1726" s="99">
        <v>24267.385987997099</v>
      </c>
      <c r="CG1726" s="99">
        <v>208954.92801094099</v>
      </c>
      <c r="CH1726" s="99">
        <v>37000.955054760001</v>
      </c>
      <c r="CI1726" s="99">
        <v>7937.9454106688499</v>
      </c>
      <c r="CJ1726" s="99">
        <v>899343.48128509498</v>
      </c>
      <c r="CK1726" s="99">
        <v>7037903.0927734403</v>
      </c>
      <c r="CL1726" s="99">
        <v>2383621.2964782701</v>
      </c>
      <c r="CM1726" s="166">
        <v>9661.9161894321405</v>
      </c>
      <c r="CN1726" s="166">
        <v>1555581.90742493</v>
      </c>
      <c r="CO1726" s="166">
        <v>9364522.046875</v>
      </c>
      <c r="CP1726" s="99">
        <v>2383621.2964782701</v>
      </c>
      <c r="CQ1726" s="99">
        <v>136.08310626447201</v>
      </c>
      <c r="CR1726" s="99">
        <v>21695.545361280401</v>
      </c>
      <c r="CS1726" s="99">
        <v>188455.47979354899</v>
      </c>
      <c r="CT1726" s="99">
        <v>35535.026272773699</v>
      </c>
      <c r="CU1726" s="98">
        <v>4194.0301975310003</v>
      </c>
      <c r="CV1726" s="98">
        <v>1886.6291240109999</v>
      </c>
      <c r="CW1726" s="98">
        <v>898488.07046675705</v>
      </c>
      <c r="CX1726" s="98">
        <v>7041996.9585895501</v>
      </c>
    </row>
    <row r="1727" spans="1:102" x14ac:dyDescent="0.2">
      <c r="A1727" s="98" t="s">
        <v>182</v>
      </c>
      <c r="B1727" s="100">
        <v>42156</v>
      </c>
      <c r="C1727" s="99">
        <v>0</v>
      </c>
      <c r="D1727" s="99">
        <v>3609.5696645975099</v>
      </c>
      <c r="E1727" s="99">
        <v>4158.8170089125597</v>
      </c>
      <c r="F1727" s="99">
        <v>59.426943001802996</v>
      </c>
      <c r="G1727" s="99">
        <v>163.43565623834701</v>
      </c>
      <c r="H1727" s="99">
        <v>0</v>
      </c>
      <c r="I1727" s="99">
        <v>0</v>
      </c>
      <c r="J1727" s="99">
        <v>0</v>
      </c>
      <c r="K1727" s="99">
        <v>0</v>
      </c>
      <c r="L1727" s="99">
        <v>180.08355624228699</v>
      </c>
      <c r="M1727" s="99">
        <v>173.51172856613999</v>
      </c>
      <c r="N1727" s="99">
        <v>2150.9201516211001</v>
      </c>
      <c r="O1727" s="99">
        <v>0</v>
      </c>
      <c r="P1727" s="99">
        <v>3438.4085600972198</v>
      </c>
      <c r="Q1727" s="99">
        <v>1801.2152983993301</v>
      </c>
      <c r="R1727" s="99">
        <v>0</v>
      </c>
      <c r="S1727" s="99">
        <v>21.724313606275199</v>
      </c>
      <c r="T1727" s="99">
        <v>0</v>
      </c>
      <c r="U1727" s="99">
        <v>1738.7057070732101</v>
      </c>
      <c r="V1727" s="99">
        <v>0</v>
      </c>
      <c r="W1727" s="99">
        <v>362266.17427825899</v>
      </c>
      <c r="X1727" s="99">
        <v>449277.01080322301</v>
      </c>
      <c r="Y1727" s="99">
        <v>1425.3099068552301</v>
      </c>
      <c r="Z1727" s="99">
        <v>24577.291803836801</v>
      </c>
      <c r="AA1727" s="99">
        <v>0</v>
      </c>
      <c r="AB1727" s="99">
        <v>0</v>
      </c>
      <c r="AC1727" s="99">
        <v>0</v>
      </c>
      <c r="AD1727" s="99">
        <v>0</v>
      </c>
      <c r="AE1727" s="99">
        <v>1649.15929411352</v>
      </c>
      <c r="AF1727" s="99">
        <v>17272.9422805309</v>
      </c>
      <c r="AG1727" s="99">
        <v>170921.359516144</v>
      </c>
      <c r="AH1727" s="99">
        <v>0</v>
      </c>
      <c r="AI1727" s="99">
        <v>341198.29660415603</v>
      </c>
      <c r="AJ1727" s="99">
        <v>275794.60814666701</v>
      </c>
      <c r="AK1727" s="99">
        <v>0</v>
      </c>
      <c r="AL1727" s="99">
        <v>2550.1454562246799</v>
      </c>
      <c r="AM1727" s="99">
        <v>0</v>
      </c>
      <c r="AN1727" s="99">
        <v>628102.77434539795</v>
      </c>
      <c r="AO1727" s="99">
        <v>0</v>
      </c>
      <c r="AP1727" s="99">
        <v>2905094.3515014602</v>
      </c>
      <c r="AQ1727" s="99">
        <v>3587130.3516540499</v>
      </c>
      <c r="AR1727" s="99">
        <v>13272.6863553524</v>
      </c>
      <c r="AS1727" s="99">
        <v>213578.49768638599</v>
      </c>
      <c r="AT1727" s="99">
        <v>0</v>
      </c>
      <c r="AU1727" s="99">
        <v>0</v>
      </c>
      <c r="AV1727" s="99">
        <v>0</v>
      </c>
      <c r="AW1727" s="99">
        <v>0</v>
      </c>
      <c r="AX1727" s="99">
        <v>12651.868060946499</v>
      </c>
      <c r="AY1727" s="99">
        <v>141218.94050025899</v>
      </c>
      <c r="AZ1727" s="99">
        <v>1365379.4642791699</v>
      </c>
      <c r="BA1727" s="99">
        <v>0</v>
      </c>
      <c r="BB1727" s="99">
        <v>2877466.3197326702</v>
      </c>
      <c r="BC1727" s="99">
        <v>2212749.8434753399</v>
      </c>
      <c r="BD1727" s="99">
        <v>0</v>
      </c>
      <c r="BE1727" s="99">
        <v>22046.0589830875</v>
      </c>
      <c r="BF1727" s="99">
        <v>0</v>
      </c>
      <c r="BG1727" s="99">
        <v>2294262.1454467801</v>
      </c>
      <c r="BH1727" s="99">
        <v>0</v>
      </c>
      <c r="BI1727" s="99">
        <v>286153.47938537598</v>
      </c>
      <c r="BJ1727" s="99">
        <v>2119968.3984069801</v>
      </c>
      <c r="BK1727" s="99">
        <v>3950.22205752134</v>
      </c>
      <c r="BL1727" s="99">
        <v>37270.968608856201</v>
      </c>
      <c r="BM1727" s="99">
        <v>0</v>
      </c>
      <c r="BN1727" s="99">
        <v>0</v>
      </c>
      <c r="BO1727" s="99">
        <v>0</v>
      </c>
      <c r="BP1727" s="99">
        <v>0</v>
      </c>
      <c r="BQ1727" s="99">
        <v>0</v>
      </c>
      <c r="BR1727" s="99">
        <v>38585.870285511002</v>
      </c>
      <c r="BS1727" s="99">
        <v>1122980.6046752899</v>
      </c>
      <c r="BT1727" s="99">
        <v>0</v>
      </c>
      <c r="BU1727" s="99">
        <v>238819.5</v>
      </c>
      <c r="BV1727" s="99">
        <v>1011448.29508209</v>
      </c>
      <c r="BW1727" s="99">
        <v>0</v>
      </c>
      <c r="BX1727" s="99">
        <v>1905.13999894261</v>
      </c>
      <c r="BY1727" s="99">
        <v>0</v>
      </c>
      <c r="BZ1727" s="99">
        <v>0</v>
      </c>
      <c r="CA1727" s="99">
        <v>7746.1880545616204</v>
      </c>
      <c r="CB1727" s="99">
        <v>807622.30653381301</v>
      </c>
      <c r="CC1727" s="99">
        <v>6589194.4111938505</v>
      </c>
      <c r="CD1727" s="99">
        <v>2407778.9089355501</v>
      </c>
      <c r="CE1727" s="99">
        <v>163.78476875834201</v>
      </c>
      <c r="CF1727" s="99">
        <v>24573.473092556</v>
      </c>
      <c r="CG1727" s="99">
        <v>213507.15483856201</v>
      </c>
      <c r="CH1727" s="99">
        <v>37270.230211257898</v>
      </c>
      <c r="CI1727" s="99">
        <v>7913.6212280988702</v>
      </c>
      <c r="CJ1727" s="99">
        <v>833050.79044341994</v>
      </c>
      <c r="CK1727" s="99">
        <v>6801349.1116943397</v>
      </c>
      <c r="CL1727" s="99">
        <v>2452396.4747619601</v>
      </c>
      <c r="CM1727" s="166">
        <v>9621.5939141511899</v>
      </c>
      <c r="CN1727" s="166">
        <v>1460147.9992980999</v>
      </c>
      <c r="CO1727" s="166">
        <v>9093086.9379882794</v>
      </c>
      <c r="CP1727" s="99">
        <v>2452396.4747619601</v>
      </c>
      <c r="CQ1727" s="99">
        <v>142.46188635751599</v>
      </c>
      <c r="CR1727" s="99">
        <v>22099.895657300902</v>
      </c>
      <c r="CS1727" s="99">
        <v>191748.851196289</v>
      </c>
      <c r="CT1727" s="99">
        <v>35697.247497558601</v>
      </c>
      <c r="CU1727" s="98">
        <v>4167.8014233800004</v>
      </c>
      <c r="CV1727" s="98">
        <v>1891.4782621649999</v>
      </c>
      <c r="CW1727" s="98">
        <v>832195.77962636901</v>
      </c>
      <c r="CX1727" s="98">
        <v>6802701.5660324125</v>
      </c>
    </row>
    <row r="1728" spans="1:102" x14ac:dyDescent="0.2">
      <c r="A1728" s="98" t="s">
        <v>182</v>
      </c>
      <c r="B1728" s="100">
        <v>42248</v>
      </c>
      <c r="C1728" s="99">
        <v>0</v>
      </c>
      <c r="D1728" s="99">
        <v>3632.8927394151701</v>
      </c>
      <c r="E1728" s="99">
        <v>4131.86296480894</v>
      </c>
      <c r="F1728" s="99">
        <v>51.7420834349468</v>
      </c>
      <c r="G1728" s="99">
        <v>162.91488990746399</v>
      </c>
      <c r="H1728" s="99">
        <v>0</v>
      </c>
      <c r="I1728" s="99">
        <v>0</v>
      </c>
      <c r="J1728" s="99">
        <v>0</v>
      </c>
      <c r="K1728" s="99">
        <v>0</v>
      </c>
      <c r="L1728" s="99">
        <v>175.208584230393</v>
      </c>
      <c r="M1728" s="99">
        <v>171.48985141515701</v>
      </c>
      <c r="N1728" s="99">
        <v>2148.1170702874701</v>
      </c>
      <c r="O1728" s="99">
        <v>0</v>
      </c>
      <c r="P1728" s="99">
        <v>3632.9394392967201</v>
      </c>
      <c r="Q1728" s="99">
        <v>1748.5678322911299</v>
      </c>
      <c r="R1728" s="99">
        <v>0</v>
      </c>
      <c r="S1728" s="99">
        <v>24.2717001279816</v>
      </c>
      <c r="T1728" s="99">
        <v>0</v>
      </c>
      <c r="U1728" s="99">
        <v>1755.84650577605</v>
      </c>
      <c r="V1728" s="99">
        <v>0</v>
      </c>
      <c r="W1728" s="99">
        <v>360089.823749542</v>
      </c>
      <c r="X1728" s="99">
        <v>442474.15028381301</v>
      </c>
      <c r="Y1728" s="99">
        <v>1040.47797453403</v>
      </c>
      <c r="Z1728" s="99">
        <v>26094.992320299101</v>
      </c>
      <c r="AA1728" s="99">
        <v>0</v>
      </c>
      <c r="AB1728" s="99">
        <v>0</v>
      </c>
      <c r="AC1728" s="99">
        <v>0</v>
      </c>
      <c r="AD1728" s="99">
        <v>0</v>
      </c>
      <c r="AE1728" s="99">
        <v>1568.79800584912</v>
      </c>
      <c r="AF1728" s="99">
        <v>16745.529431819901</v>
      </c>
      <c r="AG1728" s="99">
        <v>167315.331888199</v>
      </c>
      <c r="AH1728" s="99">
        <v>0</v>
      </c>
      <c r="AI1728" s="99">
        <v>363324.42269897502</v>
      </c>
      <c r="AJ1728" s="99">
        <v>276518.28288650501</v>
      </c>
      <c r="AK1728" s="99">
        <v>0</v>
      </c>
      <c r="AL1728" s="99">
        <v>3254.2607091367199</v>
      </c>
      <c r="AM1728" s="99">
        <v>0</v>
      </c>
      <c r="AN1728" s="99">
        <v>633033.37175750697</v>
      </c>
      <c r="AO1728" s="99">
        <v>0</v>
      </c>
      <c r="AP1728" s="99">
        <v>2696031.2107238802</v>
      </c>
      <c r="AQ1728" s="99">
        <v>3542208.3310852102</v>
      </c>
      <c r="AR1728" s="99">
        <v>9511.0287742614692</v>
      </c>
      <c r="AS1728" s="99">
        <v>227898.09122848499</v>
      </c>
      <c r="AT1728" s="99">
        <v>0</v>
      </c>
      <c r="AU1728" s="99">
        <v>0</v>
      </c>
      <c r="AV1728" s="99">
        <v>0</v>
      </c>
      <c r="AW1728" s="99">
        <v>0</v>
      </c>
      <c r="AX1728" s="99">
        <v>12405.8921164274</v>
      </c>
      <c r="AY1728" s="99">
        <v>138144.258592606</v>
      </c>
      <c r="AZ1728" s="99">
        <v>1339277.61763</v>
      </c>
      <c r="BA1728" s="99">
        <v>0</v>
      </c>
      <c r="BB1728" s="99">
        <v>3073424.51379395</v>
      </c>
      <c r="BC1728" s="99">
        <v>2218207.47125244</v>
      </c>
      <c r="BD1728" s="99">
        <v>0</v>
      </c>
      <c r="BE1728" s="99">
        <v>31489.465664148302</v>
      </c>
      <c r="BF1728" s="99">
        <v>0</v>
      </c>
      <c r="BG1728" s="99">
        <v>2335501.9702453599</v>
      </c>
      <c r="BH1728" s="99">
        <v>0</v>
      </c>
      <c r="BI1728" s="99">
        <v>283309.04763793899</v>
      </c>
      <c r="BJ1728" s="99">
        <v>2195310.9108581501</v>
      </c>
      <c r="BK1728" s="99">
        <v>2781.40233585238</v>
      </c>
      <c r="BL1728" s="99">
        <v>39441.448951721199</v>
      </c>
      <c r="BM1728" s="99">
        <v>0</v>
      </c>
      <c r="BN1728" s="99">
        <v>0</v>
      </c>
      <c r="BO1728" s="99">
        <v>0</v>
      </c>
      <c r="BP1728" s="99">
        <v>0</v>
      </c>
      <c r="BQ1728" s="99">
        <v>0</v>
      </c>
      <c r="BR1728" s="99">
        <v>37198.502412795999</v>
      </c>
      <c r="BS1728" s="99">
        <v>1210152.4192810101</v>
      </c>
      <c r="BT1728" s="99">
        <v>0</v>
      </c>
      <c r="BU1728" s="99">
        <v>218222.349998474</v>
      </c>
      <c r="BV1728" s="99">
        <v>1015892.78291321</v>
      </c>
      <c r="BW1728" s="99">
        <v>0</v>
      </c>
      <c r="BX1728" s="99">
        <v>1879.4599987566501</v>
      </c>
      <c r="BY1728" s="99">
        <v>0</v>
      </c>
      <c r="BZ1728" s="99">
        <v>0</v>
      </c>
      <c r="CA1728" s="99">
        <v>7716.5513026714298</v>
      </c>
      <c r="CB1728" s="99">
        <v>773767.08305358898</v>
      </c>
      <c r="CC1728" s="99">
        <v>6563717.1375122098</v>
      </c>
      <c r="CD1728" s="99">
        <v>2458413.4382934598</v>
      </c>
      <c r="CE1728" s="99">
        <v>163.20658368617299</v>
      </c>
      <c r="CF1728" s="99">
        <v>26106.0949575901</v>
      </c>
      <c r="CG1728" s="99">
        <v>227945.63367652899</v>
      </c>
      <c r="CH1728" s="99">
        <v>39442.475164890297</v>
      </c>
      <c r="CI1728" s="99">
        <v>7881.07677197456</v>
      </c>
      <c r="CJ1728" s="99">
        <v>799706.96582031297</v>
      </c>
      <c r="CK1728" s="99">
        <v>6794591.5637817401</v>
      </c>
      <c r="CL1728" s="99">
        <v>2542245.5271301302</v>
      </c>
      <c r="CM1728" s="166">
        <v>9626.3041503429395</v>
      </c>
      <c r="CN1728" s="166">
        <v>1412834.25767517</v>
      </c>
      <c r="CO1728" s="166">
        <v>9137901.0240478497</v>
      </c>
      <c r="CP1728" s="99">
        <v>2542245.5271301302</v>
      </c>
      <c r="CQ1728" s="99">
        <v>140.662358231843</v>
      </c>
      <c r="CR1728" s="99">
        <v>22958.828815460201</v>
      </c>
      <c r="CS1728" s="99">
        <v>196700.73405075099</v>
      </c>
      <c r="CT1728" s="99">
        <v>36998.531006812998</v>
      </c>
      <c r="CU1728" s="98">
        <v>4123.0515939679999</v>
      </c>
      <c r="CV1728" s="98">
        <v>1910.029668058</v>
      </c>
      <c r="CW1728" s="98">
        <v>799873.17801117909</v>
      </c>
      <c r="CX1728" s="98">
        <v>6791662.7711887388</v>
      </c>
    </row>
    <row r="1729" spans="1:102" x14ac:dyDescent="0.2">
      <c r="A1729" s="98" t="s">
        <v>182</v>
      </c>
      <c r="B1729" s="100">
        <v>42339</v>
      </c>
      <c r="C1729" s="99">
        <v>0</v>
      </c>
      <c r="D1729" s="99">
        <v>3575.58456674218</v>
      </c>
      <c r="E1729" s="99">
        <v>4084.7607251405698</v>
      </c>
      <c r="F1729" s="99">
        <v>39.6949392305687</v>
      </c>
      <c r="G1729" s="99">
        <v>181.40540865436199</v>
      </c>
      <c r="H1729" s="99">
        <v>0</v>
      </c>
      <c r="I1729" s="99">
        <v>0</v>
      </c>
      <c r="J1729" s="99">
        <v>0</v>
      </c>
      <c r="K1729" s="99">
        <v>0</v>
      </c>
      <c r="L1729" s="99">
        <v>190.533516118303</v>
      </c>
      <c r="M1729" s="99">
        <v>161.658786328509</v>
      </c>
      <c r="N1729" s="99">
        <v>2125.2620249390602</v>
      </c>
      <c r="O1729" s="99">
        <v>0</v>
      </c>
      <c r="P1729" s="99">
        <v>3459.5300203859802</v>
      </c>
      <c r="Q1729" s="99">
        <v>1738.1548403352499</v>
      </c>
      <c r="R1729" s="99">
        <v>0</v>
      </c>
      <c r="S1729" s="99">
        <v>23.385255558881902</v>
      </c>
      <c r="T1729" s="99">
        <v>0</v>
      </c>
      <c r="U1729" s="99">
        <v>1773.8380436003199</v>
      </c>
      <c r="V1729" s="99">
        <v>0</v>
      </c>
      <c r="W1729" s="99">
        <v>363413.99466705299</v>
      </c>
      <c r="X1729" s="99">
        <v>433072.45717620902</v>
      </c>
      <c r="Y1729" s="99">
        <v>865.04743217676901</v>
      </c>
      <c r="Z1729" s="99">
        <v>28685.355796098698</v>
      </c>
      <c r="AA1729" s="99">
        <v>0</v>
      </c>
      <c r="AB1729" s="99">
        <v>0</v>
      </c>
      <c r="AC1729" s="99">
        <v>0</v>
      </c>
      <c r="AD1729" s="99">
        <v>0</v>
      </c>
      <c r="AE1729" s="99">
        <v>1245.63583727181</v>
      </c>
      <c r="AF1729" s="99">
        <v>16576.385813474699</v>
      </c>
      <c r="AG1729" s="99">
        <v>163850.530185699</v>
      </c>
      <c r="AH1729" s="99">
        <v>0</v>
      </c>
      <c r="AI1729" s="99">
        <v>348200.85007095302</v>
      </c>
      <c r="AJ1729" s="99">
        <v>268971.08134079003</v>
      </c>
      <c r="AK1729" s="99">
        <v>0</v>
      </c>
      <c r="AL1729" s="99">
        <v>3384.0944088995502</v>
      </c>
      <c r="AM1729" s="99">
        <v>0</v>
      </c>
      <c r="AN1729" s="99">
        <v>632046.66282653797</v>
      </c>
      <c r="AO1729" s="99">
        <v>0</v>
      </c>
      <c r="AP1729" s="99">
        <v>2914871.3848877</v>
      </c>
      <c r="AQ1729" s="99">
        <v>3484545.5854797401</v>
      </c>
      <c r="AR1729" s="99">
        <v>7483.4787632823</v>
      </c>
      <c r="AS1729" s="99">
        <v>253737.35898208601</v>
      </c>
      <c r="AT1729" s="99">
        <v>0</v>
      </c>
      <c r="AU1729" s="99">
        <v>0</v>
      </c>
      <c r="AV1729" s="99">
        <v>0</v>
      </c>
      <c r="AW1729" s="99">
        <v>0</v>
      </c>
      <c r="AX1729" s="99">
        <v>9764.7673841714895</v>
      </c>
      <c r="AY1729" s="99">
        <v>138594.359230042</v>
      </c>
      <c r="AZ1729" s="99">
        <v>1311993.1064758301</v>
      </c>
      <c r="BA1729" s="99">
        <v>0</v>
      </c>
      <c r="BB1729" s="99">
        <v>2953468.74301147</v>
      </c>
      <c r="BC1729" s="99">
        <v>2163894.4615783701</v>
      </c>
      <c r="BD1729" s="99">
        <v>0</v>
      </c>
      <c r="BE1729" s="99">
        <v>35587.196178436301</v>
      </c>
      <c r="BF1729" s="99">
        <v>0</v>
      </c>
      <c r="BG1729" s="99">
        <v>2348721.8440246601</v>
      </c>
      <c r="BH1729" s="99">
        <v>0</v>
      </c>
      <c r="BI1729" s="99">
        <v>424378.12450408901</v>
      </c>
      <c r="BJ1729" s="99">
        <v>2293946.5253601102</v>
      </c>
      <c r="BK1729" s="99">
        <v>2365.5864551067398</v>
      </c>
      <c r="BL1729" s="99">
        <v>43725.252140522003</v>
      </c>
      <c r="BM1729" s="99">
        <v>0</v>
      </c>
      <c r="BN1729" s="99">
        <v>0</v>
      </c>
      <c r="BO1729" s="99">
        <v>0</v>
      </c>
      <c r="BP1729" s="99">
        <v>0</v>
      </c>
      <c r="BQ1729" s="99">
        <v>0</v>
      </c>
      <c r="BR1729" s="99">
        <v>36795.737873554201</v>
      </c>
      <c r="BS1729" s="99">
        <v>1255931.23649597</v>
      </c>
      <c r="BT1729" s="99">
        <v>0</v>
      </c>
      <c r="BU1729" s="99">
        <v>377426.12999725301</v>
      </c>
      <c r="BV1729" s="99">
        <v>1040623.71351624</v>
      </c>
      <c r="BW1729" s="99">
        <v>0</v>
      </c>
      <c r="BX1729" s="99">
        <v>3346.4899909496298</v>
      </c>
      <c r="BY1729" s="99">
        <v>0</v>
      </c>
      <c r="BZ1729" s="99">
        <v>0</v>
      </c>
      <c r="CA1729" s="99">
        <v>7689.6002952456502</v>
      </c>
      <c r="CB1729" s="99">
        <v>783910.80664825405</v>
      </c>
      <c r="CC1729" s="99">
        <v>6563924.8527832003</v>
      </c>
      <c r="CD1729" s="99">
        <v>2832298.9250793499</v>
      </c>
      <c r="CE1729" s="99">
        <v>180.42541501671101</v>
      </c>
      <c r="CF1729" s="99">
        <v>28694.775212287899</v>
      </c>
      <c r="CG1729" s="99">
        <v>253559.23393630999</v>
      </c>
      <c r="CH1729" s="99">
        <v>43727.277901649497</v>
      </c>
      <c r="CI1729" s="99">
        <v>7860.2693493962297</v>
      </c>
      <c r="CJ1729" s="99">
        <v>811506.60446929897</v>
      </c>
      <c r="CK1729" s="99">
        <v>6819748.4094848596</v>
      </c>
      <c r="CL1729" s="99">
        <v>2800512.1179809598</v>
      </c>
      <c r="CM1729" s="166">
        <v>9642.9893952608109</v>
      </c>
      <c r="CN1729" s="166">
        <v>1447982.85177612</v>
      </c>
      <c r="CO1729" s="166">
        <v>9149489.9349365197</v>
      </c>
      <c r="CP1729" s="99">
        <v>2800512.1179809598</v>
      </c>
      <c r="CQ1729" s="99">
        <v>156.07942603155999</v>
      </c>
      <c r="CR1729" s="99">
        <v>25210.130837678898</v>
      </c>
      <c r="CS1729" s="99">
        <v>217780.894834518</v>
      </c>
      <c r="CT1729" s="99">
        <v>40073.118478775003</v>
      </c>
      <c r="CU1729" s="98">
        <v>4090.2264579580001</v>
      </c>
      <c r="CV1729" s="98">
        <v>1927.6648266019999</v>
      </c>
      <c r="CW1729" s="98">
        <v>812605.58186054195</v>
      </c>
      <c r="CX1729" s="98">
        <v>6817484.0867195101</v>
      </c>
    </row>
    <row r="1730" spans="1:102" x14ac:dyDescent="0.2">
      <c r="A1730" s="98" t="s">
        <v>182</v>
      </c>
      <c r="B1730" s="100">
        <v>42430</v>
      </c>
      <c r="C1730" s="99">
        <v>0</v>
      </c>
      <c r="D1730" s="99">
        <v>3657.0796320438399</v>
      </c>
      <c r="E1730" s="99">
        <v>3998.6878486871701</v>
      </c>
      <c r="F1730" s="99">
        <v>44.795211686752701</v>
      </c>
      <c r="G1730" s="99">
        <v>166.20813013054399</v>
      </c>
      <c r="H1730" s="99">
        <v>0</v>
      </c>
      <c r="I1730" s="99">
        <v>0</v>
      </c>
      <c r="J1730" s="99">
        <v>0</v>
      </c>
      <c r="K1730" s="99">
        <v>0</v>
      </c>
      <c r="L1730" s="99">
        <v>183.20647217892099</v>
      </c>
      <c r="M1730" s="99">
        <v>146.56042960099899</v>
      </c>
      <c r="N1730" s="99">
        <v>2098.7075962722301</v>
      </c>
      <c r="O1730" s="99">
        <v>0</v>
      </c>
      <c r="P1730" s="99">
        <v>3452.8119254112198</v>
      </c>
      <c r="Q1730" s="99">
        <v>1702.8287093490401</v>
      </c>
      <c r="R1730" s="99">
        <v>0</v>
      </c>
      <c r="S1730" s="99">
        <v>20.7262109974399</v>
      </c>
      <c r="T1730" s="99">
        <v>0</v>
      </c>
      <c r="U1730" s="99">
        <v>1795.2199953049401</v>
      </c>
      <c r="V1730" s="99">
        <v>0</v>
      </c>
      <c r="W1730" s="99">
        <v>371815.045310974</v>
      </c>
      <c r="X1730" s="99">
        <v>423953.27776718099</v>
      </c>
      <c r="Y1730" s="99">
        <v>935.57521253079199</v>
      </c>
      <c r="Z1730" s="99">
        <v>26172.081337690401</v>
      </c>
      <c r="AA1730" s="99">
        <v>0</v>
      </c>
      <c r="AB1730" s="99">
        <v>0</v>
      </c>
      <c r="AC1730" s="99">
        <v>0</v>
      </c>
      <c r="AD1730" s="99">
        <v>0</v>
      </c>
      <c r="AE1730" s="99">
        <v>1134.7476530075101</v>
      </c>
      <c r="AF1730" s="99">
        <v>14837.997869372401</v>
      </c>
      <c r="AG1730" s="99">
        <v>161296.866718292</v>
      </c>
      <c r="AH1730" s="99">
        <v>0</v>
      </c>
      <c r="AI1730" s="99">
        <v>336891.93720245402</v>
      </c>
      <c r="AJ1730" s="99">
        <v>265430.80973053002</v>
      </c>
      <c r="AK1730" s="99">
        <v>0</v>
      </c>
      <c r="AL1730" s="99">
        <v>2777.5082871019799</v>
      </c>
      <c r="AM1730" s="99">
        <v>0</v>
      </c>
      <c r="AN1730" s="99">
        <v>640462.87689971901</v>
      </c>
      <c r="AO1730" s="99">
        <v>0</v>
      </c>
      <c r="AP1730" s="99">
        <v>2985112.2174682599</v>
      </c>
      <c r="AQ1730" s="99">
        <v>3413068.7048034701</v>
      </c>
      <c r="AR1730" s="99">
        <v>8547.3762776851709</v>
      </c>
      <c r="AS1730" s="99">
        <v>235400.523948669</v>
      </c>
      <c r="AT1730" s="99">
        <v>0</v>
      </c>
      <c r="AU1730" s="99">
        <v>0</v>
      </c>
      <c r="AV1730" s="99">
        <v>0</v>
      </c>
      <c r="AW1730" s="99">
        <v>0</v>
      </c>
      <c r="AX1730" s="99">
        <v>8756.5216336250305</v>
      </c>
      <c r="AY1730" s="99">
        <v>122776.617058754</v>
      </c>
      <c r="AZ1730" s="99">
        <v>1295333.63870239</v>
      </c>
      <c r="BA1730" s="99">
        <v>0</v>
      </c>
      <c r="BB1730" s="99">
        <v>2885627.3206481901</v>
      </c>
      <c r="BC1730" s="99">
        <v>2146662.63702393</v>
      </c>
      <c r="BD1730" s="99">
        <v>0</v>
      </c>
      <c r="BE1730" s="99">
        <v>29002.1056621075</v>
      </c>
      <c r="BF1730" s="99">
        <v>0</v>
      </c>
      <c r="BG1730" s="99">
        <v>2392579.6936035198</v>
      </c>
      <c r="BH1730" s="99">
        <v>0</v>
      </c>
      <c r="BI1730" s="99">
        <v>701399.117660522</v>
      </c>
      <c r="BJ1730" s="99">
        <v>2397688.62683105</v>
      </c>
      <c r="BK1730" s="99">
        <v>2647.9510569572399</v>
      </c>
      <c r="BL1730" s="99">
        <v>43045.301377296397</v>
      </c>
      <c r="BM1730" s="99">
        <v>0</v>
      </c>
      <c r="BN1730" s="99">
        <v>0</v>
      </c>
      <c r="BO1730" s="99">
        <v>0</v>
      </c>
      <c r="BP1730" s="99">
        <v>0</v>
      </c>
      <c r="BQ1730" s="99">
        <v>0</v>
      </c>
      <c r="BR1730" s="99">
        <v>33747.053638458303</v>
      </c>
      <c r="BS1730" s="99">
        <v>1374624.02293396</v>
      </c>
      <c r="BT1730" s="99">
        <v>0</v>
      </c>
      <c r="BU1730" s="99">
        <v>654769.42999267601</v>
      </c>
      <c r="BV1730" s="99">
        <v>1047566.5845871</v>
      </c>
      <c r="BW1730" s="99">
        <v>0</v>
      </c>
      <c r="BX1730" s="99">
        <v>5019.10998219252</v>
      </c>
      <c r="BY1730" s="99">
        <v>0</v>
      </c>
      <c r="BZ1730" s="99">
        <v>0</v>
      </c>
      <c r="CA1730" s="99">
        <v>7685.68449014425</v>
      </c>
      <c r="CB1730" s="99">
        <v>779655.27137756301</v>
      </c>
      <c r="CC1730" s="99">
        <v>6503955.8784790002</v>
      </c>
      <c r="CD1730" s="99">
        <v>2986184.62036133</v>
      </c>
      <c r="CE1730" s="99">
        <v>166.36057450994801</v>
      </c>
      <c r="CF1730" s="99">
        <v>26172.0940260887</v>
      </c>
      <c r="CG1730" s="99">
        <v>235538.26307106001</v>
      </c>
      <c r="CH1730" s="99">
        <v>43042.576878547698</v>
      </c>
      <c r="CI1730" s="99">
        <v>7857.1929961442902</v>
      </c>
      <c r="CJ1730" s="99">
        <v>805811.66426086402</v>
      </c>
      <c r="CK1730" s="99">
        <v>6731567.9511718797</v>
      </c>
      <c r="CL1730" s="99">
        <v>3062265.0624389602</v>
      </c>
      <c r="CM1730" s="166">
        <v>9618.9029341936093</v>
      </c>
      <c r="CN1730" s="166">
        <v>1429936.73777771</v>
      </c>
      <c r="CO1730" s="166">
        <v>9120121.0136718806</v>
      </c>
      <c r="CP1730" s="99">
        <v>3062265.0624389602</v>
      </c>
      <c r="CQ1730" s="99">
        <v>146.64077088423099</v>
      </c>
      <c r="CR1730" s="99">
        <v>23300.591744899801</v>
      </c>
      <c r="CS1730" s="99">
        <v>206461.53551292399</v>
      </c>
      <c r="CT1730" s="99">
        <v>38518.506597518899</v>
      </c>
      <c r="CU1730" s="98">
        <v>3998.1602750699999</v>
      </c>
      <c r="CV1730" s="98">
        <v>1944.7061003250001</v>
      </c>
      <c r="CW1730" s="98">
        <v>805827.36540365173</v>
      </c>
      <c r="CX1730" s="98">
        <v>6739494.1415500604</v>
      </c>
    </row>
    <row r="1731" spans="1:102" x14ac:dyDescent="0.2">
      <c r="A1731" s="98" t="s">
        <v>182</v>
      </c>
      <c r="B1731" s="100">
        <v>42522</v>
      </c>
      <c r="C1731" s="99">
        <v>0</v>
      </c>
      <c r="D1731" s="99">
        <v>3729.6253021955499</v>
      </c>
      <c r="E1731" s="99">
        <v>3932.0976844430002</v>
      </c>
      <c r="F1731" s="99">
        <v>42.334512392990298</v>
      </c>
      <c r="G1731" s="99">
        <v>168.661143207923</v>
      </c>
      <c r="H1731" s="99">
        <v>0</v>
      </c>
      <c r="I1731" s="99">
        <v>0</v>
      </c>
      <c r="J1731" s="99">
        <v>0</v>
      </c>
      <c r="K1731" s="99">
        <v>0</v>
      </c>
      <c r="L1731" s="99">
        <v>194.704434202984</v>
      </c>
      <c r="M1731" s="99">
        <v>142.020729048178</v>
      </c>
      <c r="N1731" s="99">
        <v>2066.8240236639999</v>
      </c>
      <c r="O1731" s="99">
        <v>0</v>
      </c>
      <c r="P1731" s="99">
        <v>3575.2105035781901</v>
      </c>
      <c r="Q1731" s="99">
        <v>1682.2888151407201</v>
      </c>
      <c r="R1731" s="99">
        <v>0</v>
      </c>
      <c r="S1731" s="99">
        <v>16.604020757833499</v>
      </c>
      <c r="T1731" s="99">
        <v>0</v>
      </c>
      <c r="U1731" s="99">
        <v>1793.30861063302</v>
      </c>
      <c r="V1731" s="99">
        <v>0</v>
      </c>
      <c r="W1731" s="99">
        <v>382748.77431106602</v>
      </c>
      <c r="X1731" s="99">
        <v>413564.77705001802</v>
      </c>
      <c r="Y1731" s="99">
        <v>1097.7425107806901</v>
      </c>
      <c r="Z1731" s="99">
        <v>26440.7619688511</v>
      </c>
      <c r="AA1731" s="99">
        <v>0</v>
      </c>
      <c r="AB1731" s="99">
        <v>0</v>
      </c>
      <c r="AC1731" s="99">
        <v>0</v>
      </c>
      <c r="AD1731" s="99">
        <v>0</v>
      </c>
      <c r="AE1731" s="99">
        <v>1520.70757575333</v>
      </c>
      <c r="AF1731" s="99">
        <v>14353.1116751432</v>
      </c>
      <c r="AG1731" s="99">
        <v>158225.42051505999</v>
      </c>
      <c r="AH1731" s="99">
        <v>0</v>
      </c>
      <c r="AI1731" s="99">
        <v>358844.81292343099</v>
      </c>
      <c r="AJ1731" s="99">
        <v>258405.32451629601</v>
      </c>
      <c r="AK1731" s="99">
        <v>0</v>
      </c>
      <c r="AL1731" s="99">
        <v>2537.4487396180598</v>
      </c>
      <c r="AM1731" s="99">
        <v>0</v>
      </c>
      <c r="AN1731" s="99">
        <v>642476.88094329799</v>
      </c>
      <c r="AO1731" s="99">
        <v>0</v>
      </c>
      <c r="AP1731" s="99">
        <v>3485236.71911621</v>
      </c>
      <c r="AQ1731" s="99">
        <v>3337666.4941711398</v>
      </c>
      <c r="AR1731" s="99">
        <v>8595.6419137716293</v>
      </c>
      <c r="AS1731" s="99">
        <v>241972.65297889701</v>
      </c>
      <c r="AT1731" s="99">
        <v>0</v>
      </c>
      <c r="AU1731" s="99">
        <v>0</v>
      </c>
      <c r="AV1731" s="99">
        <v>0</v>
      </c>
      <c r="AW1731" s="99">
        <v>0</v>
      </c>
      <c r="AX1731" s="99">
        <v>12980.359396219301</v>
      </c>
      <c r="AY1731" s="99">
        <v>120462.88712596901</v>
      </c>
      <c r="AZ1731" s="99">
        <v>1276614.94781494</v>
      </c>
      <c r="BA1731" s="99">
        <v>0</v>
      </c>
      <c r="BB1731" s="99">
        <v>3069766.34796143</v>
      </c>
      <c r="BC1731" s="99">
        <v>2093724.4209594701</v>
      </c>
      <c r="BD1731" s="99">
        <v>0</v>
      </c>
      <c r="BE1731" s="99">
        <v>26290.164480209402</v>
      </c>
      <c r="BF1731" s="99">
        <v>0</v>
      </c>
      <c r="BG1731" s="99">
        <v>2404666.6119384798</v>
      </c>
      <c r="BH1731" s="99">
        <v>0</v>
      </c>
      <c r="BI1731" s="99">
        <v>715707.92044067394</v>
      </c>
      <c r="BJ1731" s="99">
        <v>2387654.5027465802</v>
      </c>
      <c r="BK1731" s="99">
        <v>3008.5844482779498</v>
      </c>
      <c r="BL1731" s="99">
        <v>44261.310160636902</v>
      </c>
      <c r="BM1731" s="99">
        <v>0</v>
      </c>
      <c r="BN1731" s="99">
        <v>0</v>
      </c>
      <c r="BO1731" s="99">
        <v>0</v>
      </c>
      <c r="BP1731" s="99">
        <v>0</v>
      </c>
      <c r="BQ1731" s="99">
        <v>0</v>
      </c>
      <c r="BR1731" s="99">
        <v>33426.226062774702</v>
      </c>
      <c r="BS1731" s="99">
        <v>1384139.9564209001</v>
      </c>
      <c r="BT1731" s="99">
        <v>0</v>
      </c>
      <c r="BU1731" s="99">
        <v>671019.5</v>
      </c>
      <c r="BV1731" s="99">
        <v>1023663.49319458</v>
      </c>
      <c r="BW1731" s="99">
        <v>0</v>
      </c>
      <c r="BX1731" s="99">
        <v>4667.5799837112399</v>
      </c>
      <c r="BY1731" s="99">
        <v>0</v>
      </c>
      <c r="BZ1731" s="99">
        <v>0</v>
      </c>
      <c r="CA1731" s="99">
        <v>7653.0632362961796</v>
      </c>
      <c r="CB1731" s="99">
        <v>797061.79525756801</v>
      </c>
      <c r="CC1731" s="99">
        <v>6737804.0784301804</v>
      </c>
      <c r="CD1731" s="99">
        <v>3119982.65594482</v>
      </c>
      <c r="CE1731" s="99">
        <v>169.11735413223499</v>
      </c>
      <c r="CF1731" s="99">
        <v>26401.845355749101</v>
      </c>
      <c r="CG1731" s="99">
        <v>241955.852800369</v>
      </c>
      <c r="CH1731" s="99">
        <v>44260.683601856203</v>
      </c>
      <c r="CI1731" s="99">
        <v>7826.2164314985303</v>
      </c>
      <c r="CJ1731" s="99">
        <v>823150.99987793004</v>
      </c>
      <c r="CK1731" s="99">
        <v>6982651.4270629901</v>
      </c>
      <c r="CL1731" s="99">
        <v>3139415.4447021498</v>
      </c>
      <c r="CM1731" s="166">
        <v>9596.9677445888501</v>
      </c>
      <c r="CN1731" s="166">
        <v>1464966.41339111</v>
      </c>
      <c r="CO1731" s="166">
        <v>9396345.17431641</v>
      </c>
      <c r="CP1731" s="99">
        <v>3139415.4447021498</v>
      </c>
      <c r="CQ1731" s="99">
        <v>152.63233889080601</v>
      </c>
      <c r="CR1731" s="99">
        <v>23990.842652797699</v>
      </c>
      <c r="CS1731" s="99">
        <v>216008.58725547799</v>
      </c>
      <c r="CT1731" s="99">
        <v>39938.106654643998</v>
      </c>
      <c r="CU1731" s="98">
        <v>3923.6725400639998</v>
      </c>
      <c r="CV1731" s="98">
        <v>1959.2835507709999</v>
      </c>
      <c r="CW1731" s="98">
        <v>823463.64061331714</v>
      </c>
      <c r="CX1731" s="98">
        <v>6979759.9312305497</v>
      </c>
    </row>
    <row r="1732" spans="1:102" x14ac:dyDescent="0.2">
      <c r="A1732" s="98" t="s">
        <v>182</v>
      </c>
      <c r="B1732" s="100">
        <v>42614</v>
      </c>
      <c r="C1732" s="99">
        <v>0</v>
      </c>
      <c r="D1732" s="99">
        <v>3766.5235925614802</v>
      </c>
      <c r="E1732" s="99">
        <v>3984.76976668835</v>
      </c>
      <c r="F1732" s="99">
        <v>61.8950989055447</v>
      </c>
      <c r="G1732" s="99">
        <v>189.42214057035699</v>
      </c>
      <c r="H1732" s="99">
        <v>0</v>
      </c>
      <c r="I1732" s="99">
        <v>0</v>
      </c>
      <c r="J1732" s="99">
        <v>0</v>
      </c>
      <c r="K1732" s="99">
        <v>0</v>
      </c>
      <c r="L1732" s="99">
        <v>182.308043245226</v>
      </c>
      <c r="M1732" s="99">
        <v>150.522533006966</v>
      </c>
      <c r="N1732" s="99">
        <v>2091.3969338536299</v>
      </c>
      <c r="O1732" s="99">
        <v>0</v>
      </c>
      <c r="P1732" s="99">
        <v>3682.2104779779902</v>
      </c>
      <c r="Q1732" s="99">
        <v>1672.5811617225399</v>
      </c>
      <c r="R1732" s="99">
        <v>0</v>
      </c>
      <c r="S1732" s="99">
        <v>25.5212404651102</v>
      </c>
      <c r="T1732" s="99">
        <v>0</v>
      </c>
      <c r="U1732" s="99">
        <v>1771.5621222555601</v>
      </c>
      <c r="V1732" s="99">
        <v>0</v>
      </c>
      <c r="W1732" s="99">
        <v>378085.41675567598</v>
      </c>
      <c r="X1732" s="99">
        <v>408278.71751403803</v>
      </c>
      <c r="Y1732" s="99">
        <v>1535.72198370099</v>
      </c>
      <c r="Z1732" s="99">
        <v>28377.1334693432</v>
      </c>
      <c r="AA1732" s="99">
        <v>0</v>
      </c>
      <c r="AB1732" s="99">
        <v>0</v>
      </c>
      <c r="AC1732" s="99">
        <v>0</v>
      </c>
      <c r="AD1732" s="99">
        <v>0</v>
      </c>
      <c r="AE1732" s="99">
        <v>1469.7034179121299</v>
      </c>
      <c r="AF1732" s="99">
        <v>14728.106143593801</v>
      </c>
      <c r="AG1732" s="99">
        <v>155513.918216705</v>
      </c>
      <c r="AH1732" s="99">
        <v>0</v>
      </c>
      <c r="AI1732" s="99">
        <v>378839.41391754203</v>
      </c>
      <c r="AJ1732" s="99">
        <v>255083.91680145299</v>
      </c>
      <c r="AK1732" s="99">
        <v>0</v>
      </c>
      <c r="AL1732" s="99">
        <v>2211.0979373157002</v>
      </c>
      <c r="AM1732" s="99">
        <v>0</v>
      </c>
      <c r="AN1732" s="99">
        <v>632332.42131042504</v>
      </c>
      <c r="AO1732" s="99">
        <v>0</v>
      </c>
      <c r="AP1732" s="99">
        <v>3464681.87573242</v>
      </c>
      <c r="AQ1732" s="99">
        <v>3296015.8336181599</v>
      </c>
      <c r="AR1732" s="99">
        <v>12068.250787735</v>
      </c>
      <c r="AS1732" s="99">
        <v>261501.64362525899</v>
      </c>
      <c r="AT1732" s="99">
        <v>0</v>
      </c>
      <c r="AU1732" s="99">
        <v>0</v>
      </c>
      <c r="AV1732" s="99">
        <v>0</v>
      </c>
      <c r="AW1732" s="99">
        <v>0</v>
      </c>
      <c r="AX1732" s="99">
        <v>11601.2823097706</v>
      </c>
      <c r="AY1732" s="99">
        <v>123412.703197479</v>
      </c>
      <c r="AZ1732" s="99">
        <v>1252723.74520874</v>
      </c>
      <c r="BA1732" s="99">
        <v>0</v>
      </c>
      <c r="BB1732" s="99">
        <v>3242815.2629089402</v>
      </c>
      <c r="BC1732" s="99">
        <v>2066875.4078216599</v>
      </c>
      <c r="BD1732" s="99">
        <v>0</v>
      </c>
      <c r="BE1732" s="99">
        <v>23034.543837785699</v>
      </c>
      <c r="BF1732" s="99">
        <v>0</v>
      </c>
      <c r="BG1732" s="99">
        <v>2396618.7342224098</v>
      </c>
      <c r="BH1732" s="99">
        <v>0</v>
      </c>
      <c r="BI1732" s="99">
        <v>701284.06379699695</v>
      </c>
      <c r="BJ1732" s="99">
        <v>2461293.5619506799</v>
      </c>
      <c r="BK1732" s="99">
        <v>4076.46601480246</v>
      </c>
      <c r="BL1732" s="99">
        <v>46279.704649925203</v>
      </c>
      <c r="BM1732" s="99">
        <v>0</v>
      </c>
      <c r="BN1732" s="99">
        <v>0</v>
      </c>
      <c r="BO1732" s="99">
        <v>0</v>
      </c>
      <c r="BP1732" s="99">
        <v>0</v>
      </c>
      <c r="BQ1732" s="99">
        <v>0</v>
      </c>
      <c r="BR1732" s="99">
        <v>35349.6085991859</v>
      </c>
      <c r="BS1732" s="99">
        <v>1451540.0435180699</v>
      </c>
      <c r="BT1732" s="99">
        <v>0</v>
      </c>
      <c r="BU1732" s="99">
        <v>611139.5</v>
      </c>
      <c r="BV1732" s="99">
        <v>1055459.7363739</v>
      </c>
      <c r="BW1732" s="99">
        <v>0</v>
      </c>
      <c r="BX1732" s="99">
        <v>3220.0299898088001</v>
      </c>
      <c r="BY1732" s="99">
        <v>0</v>
      </c>
      <c r="BZ1732" s="99">
        <v>0</v>
      </c>
      <c r="CA1732" s="99">
        <v>7707.29316186905</v>
      </c>
      <c r="CB1732" s="99">
        <v>796174.72769165004</v>
      </c>
      <c r="CC1732" s="99">
        <v>6496755.9212646503</v>
      </c>
      <c r="CD1732" s="99">
        <v>3096006.6825256301</v>
      </c>
      <c r="CE1732" s="99">
        <v>189.827524865046</v>
      </c>
      <c r="CF1732" s="99">
        <v>28417.848249196999</v>
      </c>
      <c r="CG1732" s="99">
        <v>261591.45204162601</v>
      </c>
      <c r="CH1732" s="99">
        <v>46281.495953083002</v>
      </c>
      <c r="CI1732" s="99">
        <v>7897.9924396872502</v>
      </c>
      <c r="CJ1732" s="99">
        <v>824288.20121002197</v>
      </c>
      <c r="CK1732" s="99">
        <v>6760260.0574340802</v>
      </c>
      <c r="CL1732" s="99">
        <v>3251309.6316528302</v>
      </c>
      <c r="CM1732" s="166">
        <v>9660.8122783899307</v>
      </c>
      <c r="CN1732" s="166">
        <v>1458147.96513367</v>
      </c>
      <c r="CO1732" s="166">
        <v>9161121.0557861291</v>
      </c>
      <c r="CP1732" s="99">
        <v>3251309.6316528302</v>
      </c>
      <c r="CQ1732" s="99">
        <v>165.06352273374799</v>
      </c>
      <c r="CR1732" s="99">
        <v>26200.506058931402</v>
      </c>
      <c r="CS1732" s="99">
        <v>238236.81648635899</v>
      </c>
      <c r="CT1732" s="99">
        <v>42647.544833660097</v>
      </c>
      <c r="CU1732" s="98">
        <v>3980.0558097359999</v>
      </c>
      <c r="CV1732" s="98">
        <v>1954.0518212669999</v>
      </c>
      <c r="CW1732" s="98">
        <v>824592.57594084705</v>
      </c>
      <c r="CX1732" s="98">
        <v>6758347.3733062763</v>
      </c>
    </row>
    <row r="1733" spans="1:102" x14ac:dyDescent="0.2">
      <c r="A1733" s="98" t="s">
        <v>182</v>
      </c>
      <c r="B1733" s="100">
        <v>42705</v>
      </c>
      <c r="C1733" s="99">
        <v>0</v>
      </c>
      <c r="D1733" s="99">
        <v>3760.3543286025501</v>
      </c>
      <c r="E1733" s="99">
        <v>4009.7060051858398</v>
      </c>
      <c r="F1733" s="99">
        <v>71.495018184185</v>
      </c>
      <c r="G1733" s="99">
        <v>190.442788885906</v>
      </c>
      <c r="H1733" s="99">
        <v>0</v>
      </c>
      <c r="I1733" s="99">
        <v>0</v>
      </c>
      <c r="J1733" s="99">
        <v>0</v>
      </c>
      <c r="K1733" s="99">
        <v>0</v>
      </c>
      <c r="L1733" s="99">
        <v>186.48081841133501</v>
      </c>
      <c r="M1733" s="99">
        <v>140.11839225888301</v>
      </c>
      <c r="N1733" s="99">
        <v>2112.0466579198801</v>
      </c>
      <c r="O1733" s="99">
        <v>0</v>
      </c>
      <c r="P1733" s="99">
        <v>3662.4431701898602</v>
      </c>
      <c r="Q1733" s="99">
        <v>1699.1858977675399</v>
      </c>
      <c r="R1733" s="99">
        <v>0</v>
      </c>
      <c r="S1733" s="99">
        <v>20.470648352755202</v>
      </c>
      <c r="T1733" s="99">
        <v>0</v>
      </c>
      <c r="U1733" s="99">
        <v>1656.78650283813</v>
      </c>
      <c r="V1733" s="99">
        <v>0</v>
      </c>
      <c r="W1733" s="99">
        <v>373600.35878753703</v>
      </c>
      <c r="X1733" s="99">
        <v>404207.57030105602</v>
      </c>
      <c r="Y1733" s="99">
        <v>2361.58886447549</v>
      </c>
      <c r="Z1733" s="99">
        <v>29148.624720096599</v>
      </c>
      <c r="AA1733" s="99">
        <v>0</v>
      </c>
      <c r="AB1733" s="99">
        <v>0</v>
      </c>
      <c r="AC1733" s="99">
        <v>0</v>
      </c>
      <c r="AD1733" s="99">
        <v>0</v>
      </c>
      <c r="AE1733" s="99">
        <v>1361.21561940014</v>
      </c>
      <c r="AF1733" s="99">
        <v>14217.494424700701</v>
      </c>
      <c r="AG1733" s="99">
        <v>155708.57680511501</v>
      </c>
      <c r="AH1733" s="99">
        <v>0</v>
      </c>
      <c r="AI1733" s="99">
        <v>361960.69218444801</v>
      </c>
      <c r="AJ1733" s="99">
        <v>250108.985235214</v>
      </c>
      <c r="AK1733" s="99">
        <v>0</v>
      </c>
      <c r="AL1733" s="99">
        <v>2362.36683613062</v>
      </c>
      <c r="AM1733" s="99">
        <v>0</v>
      </c>
      <c r="AN1733" s="99">
        <v>594235.33321380604</v>
      </c>
      <c r="AO1733" s="99">
        <v>0</v>
      </c>
      <c r="AP1733" s="99">
        <v>3266285.9601440402</v>
      </c>
      <c r="AQ1733" s="99">
        <v>3289848.4766845698</v>
      </c>
      <c r="AR1733" s="99">
        <v>19509.647675275799</v>
      </c>
      <c r="AS1733" s="99">
        <v>272335.24634933501</v>
      </c>
      <c r="AT1733" s="99">
        <v>0</v>
      </c>
      <c r="AU1733" s="99">
        <v>0</v>
      </c>
      <c r="AV1733" s="99">
        <v>0</v>
      </c>
      <c r="AW1733" s="99">
        <v>0</v>
      </c>
      <c r="AX1733" s="99">
        <v>10622.090684533099</v>
      </c>
      <c r="AY1733" s="99">
        <v>118750.005356789</v>
      </c>
      <c r="AZ1733" s="99">
        <v>1263131.26983643</v>
      </c>
      <c r="BA1733" s="99">
        <v>0</v>
      </c>
      <c r="BB1733" s="99">
        <v>3123896.3843994099</v>
      </c>
      <c r="BC1733" s="99">
        <v>2035309.25146484</v>
      </c>
      <c r="BD1733" s="99">
        <v>0</v>
      </c>
      <c r="BE1733" s="99">
        <v>26876.6408452988</v>
      </c>
      <c r="BF1733" s="99">
        <v>0</v>
      </c>
      <c r="BG1733" s="99">
        <v>2241169.83166504</v>
      </c>
      <c r="BH1733" s="99">
        <v>0</v>
      </c>
      <c r="BI1733" s="99">
        <v>707041.86876678502</v>
      </c>
      <c r="BJ1733" s="99">
        <v>2613880.8907775902</v>
      </c>
      <c r="BK1733" s="99">
        <v>6163.0337274670601</v>
      </c>
      <c r="BL1733" s="99">
        <v>47566.218568324999</v>
      </c>
      <c r="BM1733" s="99">
        <v>0</v>
      </c>
      <c r="BN1733" s="99">
        <v>0</v>
      </c>
      <c r="BO1733" s="99">
        <v>0</v>
      </c>
      <c r="BP1733" s="99">
        <v>0</v>
      </c>
      <c r="BQ1733" s="99">
        <v>0</v>
      </c>
      <c r="BR1733" s="99">
        <v>34180.554319381699</v>
      </c>
      <c r="BS1733" s="99">
        <v>1498032.73052979</v>
      </c>
      <c r="BT1733" s="99">
        <v>0</v>
      </c>
      <c r="BU1733" s="99">
        <v>668642.5</v>
      </c>
      <c r="BV1733" s="99">
        <v>1097653.4717407201</v>
      </c>
      <c r="BW1733" s="99">
        <v>0</v>
      </c>
      <c r="BX1733" s="99">
        <v>4074.5799857974098</v>
      </c>
      <c r="BY1733" s="99">
        <v>0</v>
      </c>
      <c r="BZ1733" s="99">
        <v>0</v>
      </c>
      <c r="CA1733" s="99">
        <v>7789.6876220703098</v>
      </c>
      <c r="CB1733" s="99">
        <v>789098.46050262498</v>
      </c>
      <c r="CC1733" s="99">
        <v>6513562.7209472703</v>
      </c>
      <c r="CD1733" s="99">
        <v>3611108.8343505901</v>
      </c>
      <c r="CE1733" s="99">
        <v>189.221171868965</v>
      </c>
      <c r="CF1733" s="99">
        <v>29167.647555351301</v>
      </c>
      <c r="CG1733" s="99">
        <v>272121.94550705003</v>
      </c>
      <c r="CH1733" s="99">
        <v>47569.0726923943</v>
      </c>
      <c r="CI1733" s="99">
        <v>7966.1838123798398</v>
      </c>
      <c r="CJ1733" s="99">
        <v>817859.44058227504</v>
      </c>
      <c r="CK1733" s="99">
        <v>6787836.4306030301</v>
      </c>
      <c r="CL1733" s="99">
        <v>3466707.60760498</v>
      </c>
      <c r="CM1733" s="166">
        <v>9661.0121772289294</v>
      </c>
      <c r="CN1733" s="166">
        <v>1421338.5409545901</v>
      </c>
      <c r="CO1733" s="166">
        <v>9037814.8343505897</v>
      </c>
      <c r="CP1733" s="99">
        <v>3466707.60760498</v>
      </c>
      <c r="CQ1733" s="99">
        <v>169.01941632293199</v>
      </c>
      <c r="CR1733" s="99">
        <v>26705.086469173399</v>
      </c>
      <c r="CS1733" s="99">
        <v>244861.41386032099</v>
      </c>
      <c r="CT1733" s="99">
        <v>43130.431874752001</v>
      </c>
      <c r="CU1733" s="98">
        <v>4049.0554617859998</v>
      </c>
      <c r="CV1733" s="98">
        <v>1826.2475223680001</v>
      </c>
      <c r="CW1733" s="98">
        <v>818266.10805797623</v>
      </c>
      <c r="CX1733" s="98">
        <v>6785684.6664543208</v>
      </c>
    </row>
    <row r="1734" spans="1:102" x14ac:dyDescent="0.2">
      <c r="A1734" s="98" t="s">
        <v>182</v>
      </c>
      <c r="B1734" s="100">
        <v>42795</v>
      </c>
      <c r="C1734" s="99">
        <v>0</v>
      </c>
      <c r="D1734" s="99">
        <v>3783.9921781122698</v>
      </c>
      <c r="E1734" s="99">
        <v>3918.9680168330701</v>
      </c>
      <c r="F1734" s="99">
        <v>76.715082970447796</v>
      </c>
      <c r="G1734" s="99">
        <v>183.04975727759299</v>
      </c>
      <c r="H1734" s="99">
        <v>0</v>
      </c>
      <c r="I1734" s="99">
        <v>0</v>
      </c>
      <c r="J1734" s="99">
        <v>0</v>
      </c>
      <c r="K1734" s="99">
        <v>0</v>
      </c>
      <c r="L1734" s="99">
        <v>177.76824003458</v>
      </c>
      <c r="M1734" s="99">
        <v>139.43104177340899</v>
      </c>
      <c r="N1734" s="99">
        <v>2065.84909272194</v>
      </c>
      <c r="O1734" s="99">
        <v>0</v>
      </c>
      <c r="P1734" s="99">
        <v>3629.0256736278502</v>
      </c>
      <c r="Q1734" s="99">
        <v>1655.2307392656801</v>
      </c>
      <c r="R1734" s="99">
        <v>0</v>
      </c>
      <c r="S1734" s="99">
        <v>19.6321214081254</v>
      </c>
      <c r="T1734" s="99">
        <v>0</v>
      </c>
      <c r="U1734" s="99">
        <v>1704.72476106882</v>
      </c>
      <c r="V1734" s="99">
        <v>0</v>
      </c>
      <c r="W1734" s="99">
        <v>380536.67546081502</v>
      </c>
      <c r="X1734" s="99">
        <v>395506.92664718599</v>
      </c>
      <c r="Y1734" s="99">
        <v>2441.8200895786299</v>
      </c>
      <c r="Z1734" s="99">
        <v>28731.401325464201</v>
      </c>
      <c r="AA1734" s="99">
        <v>0</v>
      </c>
      <c r="AB1734" s="99">
        <v>0</v>
      </c>
      <c r="AC1734" s="99">
        <v>0</v>
      </c>
      <c r="AD1734" s="99">
        <v>0</v>
      </c>
      <c r="AE1734" s="99">
        <v>1611.84461960197</v>
      </c>
      <c r="AF1734" s="99">
        <v>14358.818568468099</v>
      </c>
      <c r="AG1734" s="99">
        <v>151652.99177932701</v>
      </c>
      <c r="AH1734" s="99">
        <v>0</v>
      </c>
      <c r="AI1734" s="99">
        <v>350100.57363510103</v>
      </c>
      <c r="AJ1734" s="99">
        <v>242141.07864952099</v>
      </c>
      <c r="AK1734" s="99">
        <v>0</v>
      </c>
      <c r="AL1734" s="99">
        <v>2239.0877163708201</v>
      </c>
      <c r="AM1734" s="99">
        <v>0</v>
      </c>
      <c r="AN1734" s="99">
        <v>611267.91213226295</v>
      </c>
      <c r="AO1734" s="99">
        <v>0</v>
      </c>
      <c r="AP1734" s="99">
        <v>3253676.9222717299</v>
      </c>
      <c r="AQ1734" s="99">
        <v>3200161.1242980999</v>
      </c>
      <c r="AR1734" s="99">
        <v>23288.889929294601</v>
      </c>
      <c r="AS1734" s="99">
        <v>271270.803775787</v>
      </c>
      <c r="AT1734" s="99">
        <v>0</v>
      </c>
      <c r="AU1734" s="99">
        <v>0</v>
      </c>
      <c r="AV1734" s="99">
        <v>0</v>
      </c>
      <c r="AW1734" s="99">
        <v>0</v>
      </c>
      <c r="AX1734" s="99">
        <v>12532.165660262101</v>
      </c>
      <c r="AY1734" s="99">
        <v>120460.408815384</v>
      </c>
      <c r="AZ1734" s="99">
        <v>1221808.5049743699</v>
      </c>
      <c r="BA1734" s="99">
        <v>0</v>
      </c>
      <c r="BB1734" s="99">
        <v>3039057.6727600102</v>
      </c>
      <c r="BC1734" s="99">
        <v>1978854.68153381</v>
      </c>
      <c r="BD1734" s="99">
        <v>0</v>
      </c>
      <c r="BE1734" s="99">
        <v>26309.330166101499</v>
      </c>
      <c r="BF1734" s="99">
        <v>0</v>
      </c>
      <c r="BG1734" s="99">
        <v>2292737.7988281301</v>
      </c>
      <c r="BH1734" s="99">
        <v>0</v>
      </c>
      <c r="BI1734" s="99">
        <v>714897.78131103504</v>
      </c>
      <c r="BJ1734" s="99">
        <v>2799911.68896484</v>
      </c>
      <c r="BK1734" s="99">
        <v>6769.2339925169899</v>
      </c>
      <c r="BL1734" s="99">
        <v>46791.643418788903</v>
      </c>
      <c r="BM1734" s="99">
        <v>0</v>
      </c>
      <c r="BN1734" s="99">
        <v>0</v>
      </c>
      <c r="BO1734" s="99">
        <v>0</v>
      </c>
      <c r="BP1734" s="99">
        <v>0</v>
      </c>
      <c r="BQ1734" s="99">
        <v>0</v>
      </c>
      <c r="BR1734" s="99">
        <v>34395.375330448202</v>
      </c>
      <c r="BS1734" s="99">
        <v>1722638.1425628699</v>
      </c>
      <c r="BT1734" s="99">
        <v>0</v>
      </c>
      <c r="BU1734" s="99">
        <v>676887.85999298096</v>
      </c>
      <c r="BV1734" s="99">
        <v>1110865.2967071501</v>
      </c>
      <c r="BW1734" s="99">
        <v>0</v>
      </c>
      <c r="BX1734" s="99">
        <v>4106.5199844837198</v>
      </c>
      <c r="BY1734" s="99">
        <v>0</v>
      </c>
      <c r="BZ1734" s="99">
        <v>0</v>
      </c>
      <c r="CA1734" s="99">
        <v>7723.9881313443202</v>
      </c>
      <c r="CB1734" s="99">
        <v>764898.49275970506</v>
      </c>
      <c r="CC1734" s="99">
        <v>6579226.7338867197</v>
      </c>
      <c r="CD1734" s="99">
        <v>3259538.4518127399</v>
      </c>
      <c r="CE1734" s="99">
        <v>183.198297191411</v>
      </c>
      <c r="CF1734" s="99">
        <v>28724.4130468369</v>
      </c>
      <c r="CG1734" s="99">
        <v>271328.01557922398</v>
      </c>
      <c r="CH1734" s="99">
        <v>46787.4570641518</v>
      </c>
      <c r="CI1734" s="99">
        <v>7915.7082761526099</v>
      </c>
      <c r="CJ1734" s="99">
        <v>793945.396095276</v>
      </c>
      <c r="CK1734" s="99">
        <v>6842654.1385498</v>
      </c>
      <c r="CL1734" s="99">
        <v>3410418.89593506</v>
      </c>
      <c r="CM1734" s="166">
        <v>9582.0856106281299</v>
      </c>
      <c r="CN1734" s="166">
        <v>1400336.06596375</v>
      </c>
      <c r="CO1734" s="166">
        <v>9157207.70068359</v>
      </c>
      <c r="CP1734" s="99">
        <v>3410418.89593506</v>
      </c>
      <c r="CQ1734" s="99">
        <v>166.81466902419899</v>
      </c>
      <c r="CR1734" s="99">
        <v>26417.728442907301</v>
      </c>
      <c r="CS1734" s="99">
        <v>245225.23918151899</v>
      </c>
      <c r="CT1734" s="99">
        <v>43213.482820987701</v>
      </c>
      <c r="CU1734" s="98">
        <v>3894.9299882569999</v>
      </c>
      <c r="CV1734" s="98">
        <v>1875.995445819</v>
      </c>
      <c r="CW1734" s="98">
        <v>793622.90580654191</v>
      </c>
      <c r="CX1734" s="98">
        <v>6850554.7494659433</v>
      </c>
    </row>
    <row r="1735" spans="1:102" x14ac:dyDescent="0.2">
      <c r="A1735" s="98" t="s">
        <v>182</v>
      </c>
      <c r="B1735" s="100">
        <v>42887</v>
      </c>
      <c r="C1735" s="99">
        <v>0</v>
      </c>
      <c r="D1735" s="99">
        <v>3849.69595655799</v>
      </c>
      <c r="E1735" s="99">
        <v>3822.3863393664401</v>
      </c>
      <c r="F1735" s="99">
        <v>89.565556271933005</v>
      </c>
      <c r="G1735" s="99">
        <v>179.02424203231899</v>
      </c>
      <c r="H1735" s="99">
        <v>0</v>
      </c>
      <c r="I1735" s="99">
        <v>0</v>
      </c>
      <c r="J1735" s="99">
        <v>0</v>
      </c>
      <c r="K1735" s="99">
        <v>0</v>
      </c>
      <c r="L1735" s="99">
        <v>198.957960259169</v>
      </c>
      <c r="M1735" s="99">
        <v>133.64897660352301</v>
      </c>
      <c r="N1735" s="99">
        <v>1996.2822382599099</v>
      </c>
      <c r="O1735" s="99">
        <v>0</v>
      </c>
      <c r="P1735" s="99">
        <v>3723.4982262551798</v>
      </c>
      <c r="Q1735" s="99">
        <v>1635.7747908681599</v>
      </c>
      <c r="R1735" s="99">
        <v>0</v>
      </c>
      <c r="S1735" s="99">
        <v>17.49242994003</v>
      </c>
      <c r="T1735" s="99">
        <v>0</v>
      </c>
      <c r="U1735" s="99">
        <v>1659.49701918662</v>
      </c>
      <c r="V1735" s="99">
        <v>0</v>
      </c>
      <c r="W1735" s="99">
        <v>379341.15654754598</v>
      </c>
      <c r="X1735" s="99">
        <v>381613.98384857201</v>
      </c>
      <c r="Y1735" s="99">
        <v>2427.54641920328</v>
      </c>
      <c r="Z1735" s="99">
        <v>27440.0450952053</v>
      </c>
      <c r="AA1735" s="99">
        <v>0</v>
      </c>
      <c r="AB1735" s="99">
        <v>0</v>
      </c>
      <c r="AC1735" s="99">
        <v>0</v>
      </c>
      <c r="AD1735" s="99">
        <v>0</v>
      </c>
      <c r="AE1735" s="99">
        <v>859.89192301779997</v>
      </c>
      <c r="AF1735" s="99">
        <v>13485.795310735701</v>
      </c>
      <c r="AG1735" s="99">
        <v>146374.52795982399</v>
      </c>
      <c r="AH1735" s="99">
        <v>0</v>
      </c>
      <c r="AI1735" s="99">
        <v>360571.69955062901</v>
      </c>
      <c r="AJ1735" s="99">
        <v>236318.56285476699</v>
      </c>
      <c r="AK1735" s="99">
        <v>0</v>
      </c>
      <c r="AL1735" s="99">
        <v>1807.56700541079</v>
      </c>
      <c r="AM1735" s="99">
        <v>0</v>
      </c>
      <c r="AN1735" s="99">
        <v>592385.73392486596</v>
      </c>
      <c r="AO1735" s="99">
        <v>0</v>
      </c>
      <c r="AP1735" s="99">
        <v>3102353.4320678702</v>
      </c>
      <c r="AQ1735" s="99">
        <v>3101288.1992797898</v>
      </c>
      <c r="AR1735" s="99">
        <v>17102.219950676001</v>
      </c>
      <c r="AS1735" s="99">
        <v>259198.906524658</v>
      </c>
      <c r="AT1735" s="99">
        <v>0</v>
      </c>
      <c r="AU1735" s="99">
        <v>0</v>
      </c>
      <c r="AV1735" s="99">
        <v>0</v>
      </c>
      <c r="AW1735" s="99">
        <v>0</v>
      </c>
      <c r="AX1735" s="99">
        <v>6796.3648828864098</v>
      </c>
      <c r="AY1735" s="99">
        <v>114207.014945984</v>
      </c>
      <c r="AZ1735" s="99">
        <v>1183385.9560241699</v>
      </c>
      <c r="BA1735" s="99">
        <v>0</v>
      </c>
      <c r="BB1735" s="99">
        <v>3144228.7359008798</v>
      </c>
      <c r="BC1735" s="99">
        <v>1932311.92672729</v>
      </c>
      <c r="BD1735" s="99">
        <v>0</v>
      </c>
      <c r="BE1735" s="99">
        <v>21489.971189737302</v>
      </c>
      <c r="BF1735" s="99">
        <v>0</v>
      </c>
      <c r="BG1735" s="99">
        <v>2267050.7061767601</v>
      </c>
      <c r="BH1735" s="99">
        <v>0</v>
      </c>
      <c r="BI1735" s="99">
        <v>705967.88283538795</v>
      </c>
      <c r="BJ1735" s="99">
        <v>2713580.6150817899</v>
      </c>
      <c r="BK1735" s="99">
        <v>6506.9053019285202</v>
      </c>
      <c r="BL1735" s="99">
        <v>44739.287677288099</v>
      </c>
      <c r="BM1735" s="99">
        <v>0</v>
      </c>
      <c r="BN1735" s="99">
        <v>0</v>
      </c>
      <c r="BO1735" s="99">
        <v>0</v>
      </c>
      <c r="BP1735" s="99">
        <v>0</v>
      </c>
      <c r="BQ1735" s="99">
        <v>0</v>
      </c>
      <c r="BR1735" s="99">
        <v>32609.702556133299</v>
      </c>
      <c r="BS1735" s="99">
        <v>1642737.77284241</v>
      </c>
      <c r="BT1735" s="99">
        <v>0</v>
      </c>
      <c r="BU1735" s="99">
        <v>673924.18999481201</v>
      </c>
      <c r="BV1735" s="99">
        <v>1074394.3420257601</v>
      </c>
      <c r="BW1735" s="99">
        <v>0</v>
      </c>
      <c r="BX1735" s="99">
        <v>3457.9799867868401</v>
      </c>
      <c r="BY1735" s="99">
        <v>0</v>
      </c>
      <c r="BZ1735" s="99">
        <v>0</v>
      </c>
      <c r="CA1735" s="99">
        <v>7676.5508176684398</v>
      </c>
      <c r="CB1735" s="99">
        <v>745021.93052673305</v>
      </c>
      <c r="CC1735" s="99">
        <v>6372774.5775756799</v>
      </c>
      <c r="CD1735" s="99">
        <v>3454834.4753112802</v>
      </c>
      <c r="CE1735" s="99">
        <v>179.623772516847</v>
      </c>
      <c r="CF1735" s="99">
        <v>27376.799087047599</v>
      </c>
      <c r="CG1735" s="99">
        <v>259237.094221115</v>
      </c>
      <c r="CH1735" s="99">
        <v>44738.766036510497</v>
      </c>
      <c r="CI1735" s="99">
        <v>7860.7631776928902</v>
      </c>
      <c r="CJ1735" s="99">
        <v>772271.43297576904</v>
      </c>
      <c r="CK1735" s="99">
        <v>6635437.0467529297</v>
      </c>
      <c r="CL1735" s="99">
        <v>3439489.4745483398</v>
      </c>
      <c r="CM1735" s="166">
        <v>9500.4709386825598</v>
      </c>
      <c r="CN1735" s="166">
        <v>1362551.1517791699</v>
      </c>
      <c r="CO1735" s="166">
        <v>8865762.6890869103</v>
      </c>
      <c r="CP1735" s="99">
        <v>3439489.4745483398</v>
      </c>
      <c r="CQ1735" s="99">
        <v>163.82414638064799</v>
      </c>
      <c r="CR1735" s="99">
        <v>25722.546940565098</v>
      </c>
      <c r="CS1735" s="99">
        <v>238201.60313415501</v>
      </c>
      <c r="CT1735" s="99">
        <v>41317.741882324197</v>
      </c>
      <c r="CU1735" s="98">
        <v>3800.2659830429998</v>
      </c>
      <c r="CV1735" s="98">
        <v>1841.6489674019999</v>
      </c>
      <c r="CW1735" s="98">
        <v>772398.72961378063</v>
      </c>
      <c r="CX1735" s="98">
        <v>6632011.671796795</v>
      </c>
    </row>
    <row r="1736" spans="1:102" x14ac:dyDescent="0.2">
      <c r="A1736" s="98" t="s">
        <v>182</v>
      </c>
      <c r="B1736" s="100">
        <v>42979</v>
      </c>
      <c r="C1736" s="99">
        <v>0</v>
      </c>
      <c r="D1736" s="99">
        <v>3865.6506826877599</v>
      </c>
      <c r="E1736" s="99">
        <v>3895.0434705913099</v>
      </c>
      <c r="F1736" s="99">
        <v>101.834211010486</v>
      </c>
      <c r="G1736" s="99">
        <v>168.82761356234599</v>
      </c>
      <c r="H1736" s="99">
        <v>0</v>
      </c>
      <c r="I1736" s="99">
        <v>0</v>
      </c>
      <c r="J1736" s="99">
        <v>0</v>
      </c>
      <c r="K1736" s="99">
        <v>0</v>
      </c>
      <c r="L1736" s="99">
        <v>215.94313271902499</v>
      </c>
      <c r="M1736" s="99">
        <v>131.65301984734799</v>
      </c>
      <c r="N1736" s="99">
        <v>2038.08599875867</v>
      </c>
      <c r="O1736" s="99">
        <v>0</v>
      </c>
      <c r="P1736" s="99">
        <v>3739.9728479087398</v>
      </c>
      <c r="Q1736" s="99">
        <v>1606.1935504227899</v>
      </c>
      <c r="R1736" s="99">
        <v>0</v>
      </c>
      <c r="S1736" s="99">
        <v>11.258495639311199</v>
      </c>
      <c r="T1736" s="99">
        <v>0</v>
      </c>
      <c r="U1736" s="99">
        <v>1608.46527542174</v>
      </c>
      <c r="V1736" s="99">
        <v>0</v>
      </c>
      <c r="W1736" s="99">
        <v>370908.62355804403</v>
      </c>
      <c r="X1736" s="99">
        <v>362132.39163589501</v>
      </c>
      <c r="Y1736" s="99">
        <v>3150.16343864799</v>
      </c>
      <c r="Z1736" s="99">
        <v>25360.152689218499</v>
      </c>
      <c r="AA1736" s="99">
        <v>0</v>
      </c>
      <c r="AB1736" s="99">
        <v>0</v>
      </c>
      <c r="AC1736" s="99">
        <v>0</v>
      </c>
      <c r="AD1736" s="99">
        <v>0</v>
      </c>
      <c r="AE1736" s="99">
        <v>1262.9426199048801</v>
      </c>
      <c r="AF1736" s="99">
        <v>12610.121539712</v>
      </c>
      <c r="AG1736" s="99">
        <v>137778.83217811599</v>
      </c>
      <c r="AH1736" s="99">
        <v>0</v>
      </c>
      <c r="AI1736" s="99">
        <v>368524.12665939302</v>
      </c>
      <c r="AJ1736" s="99">
        <v>225895.68902206401</v>
      </c>
      <c r="AK1736" s="99">
        <v>0</v>
      </c>
      <c r="AL1736" s="99">
        <v>1039.4578557908501</v>
      </c>
      <c r="AM1736" s="99">
        <v>0</v>
      </c>
      <c r="AN1736" s="99">
        <v>573366.17507171596</v>
      </c>
      <c r="AO1736" s="99">
        <v>0</v>
      </c>
      <c r="AP1736" s="99">
        <v>3299156.9956359901</v>
      </c>
      <c r="AQ1736" s="99">
        <v>2941517.3607177702</v>
      </c>
      <c r="AR1736" s="99">
        <v>28570.204570531801</v>
      </c>
      <c r="AS1736" s="99">
        <v>240942.00718689</v>
      </c>
      <c r="AT1736" s="99">
        <v>0</v>
      </c>
      <c r="AU1736" s="99">
        <v>0</v>
      </c>
      <c r="AV1736" s="99">
        <v>0</v>
      </c>
      <c r="AW1736" s="99">
        <v>0</v>
      </c>
      <c r="AX1736" s="99">
        <v>10258.3672815561</v>
      </c>
      <c r="AY1736" s="99">
        <v>105793.101093292</v>
      </c>
      <c r="AZ1736" s="99">
        <v>1115750.4089202899</v>
      </c>
      <c r="BA1736" s="99">
        <v>0</v>
      </c>
      <c r="BB1736" s="99">
        <v>3228803.6533203102</v>
      </c>
      <c r="BC1736" s="99">
        <v>1847881.74963379</v>
      </c>
      <c r="BD1736" s="99">
        <v>0</v>
      </c>
      <c r="BE1736" s="99">
        <v>14116.7319241762</v>
      </c>
      <c r="BF1736" s="99">
        <v>0</v>
      </c>
      <c r="BG1736" s="99">
        <v>2234603.7328796401</v>
      </c>
      <c r="BH1736" s="99">
        <v>0</v>
      </c>
      <c r="BI1736" s="99">
        <v>689865.67736053502</v>
      </c>
      <c r="BJ1736" s="99">
        <v>2927409.1806030301</v>
      </c>
      <c r="BK1736" s="99">
        <v>8373.5647697448694</v>
      </c>
      <c r="BL1736" s="99">
        <v>39624.892678260803</v>
      </c>
      <c r="BM1736" s="99">
        <v>0</v>
      </c>
      <c r="BN1736" s="99">
        <v>0</v>
      </c>
      <c r="BO1736" s="99">
        <v>0</v>
      </c>
      <c r="BP1736" s="99">
        <v>0</v>
      </c>
      <c r="BQ1736" s="99">
        <v>0</v>
      </c>
      <c r="BR1736" s="99">
        <v>30700.175253629699</v>
      </c>
      <c r="BS1736" s="99">
        <v>1871451.7742004399</v>
      </c>
      <c r="BT1736" s="99">
        <v>0</v>
      </c>
      <c r="BU1736" s="99">
        <v>602688.87999725295</v>
      </c>
      <c r="BV1736" s="99">
        <v>1124692.7341003399</v>
      </c>
      <c r="BW1736" s="99">
        <v>0</v>
      </c>
      <c r="BX1736" s="99">
        <v>1540.4899944066999</v>
      </c>
      <c r="BY1736" s="99">
        <v>0</v>
      </c>
      <c r="BZ1736" s="99">
        <v>0</v>
      </c>
      <c r="CA1736" s="99">
        <v>7721.3584870100003</v>
      </c>
      <c r="CB1736" s="99">
        <v>738062.72465515102</v>
      </c>
      <c r="CC1736" s="99">
        <v>6153237.77307129</v>
      </c>
      <c r="CD1736" s="99">
        <v>3541885.8462219201</v>
      </c>
      <c r="CE1736" s="99">
        <v>169.25183601677401</v>
      </c>
      <c r="CF1736" s="99">
        <v>25422.236303090998</v>
      </c>
      <c r="CG1736" s="99">
        <v>241106.924674988</v>
      </c>
      <c r="CH1736" s="99">
        <v>39626.818667411797</v>
      </c>
      <c r="CI1736" s="99">
        <v>7889.39792191982</v>
      </c>
      <c r="CJ1736" s="99">
        <v>763173.43254852295</v>
      </c>
      <c r="CK1736" s="99">
        <v>6396801.7091674795</v>
      </c>
      <c r="CL1736" s="99">
        <v>3747364.5567321801</v>
      </c>
      <c r="CM1736" s="166">
        <v>9481.2550127506292</v>
      </c>
      <c r="CN1736" s="166">
        <v>1334940.22384644</v>
      </c>
      <c r="CO1736" s="166">
        <v>8626405.6988525409</v>
      </c>
      <c r="CP1736" s="99">
        <v>3747364.5567321801</v>
      </c>
      <c r="CQ1736" s="99">
        <v>158.492774505168</v>
      </c>
      <c r="CR1736" s="99">
        <v>24278.9880475998</v>
      </c>
      <c r="CS1736" s="99">
        <v>226282.92744445801</v>
      </c>
      <c r="CT1736" s="99">
        <v>37946.186987876899</v>
      </c>
      <c r="CU1736" s="98">
        <v>3888.2361167129998</v>
      </c>
      <c r="CV1736" s="98">
        <v>1772.117150969</v>
      </c>
      <c r="CW1736" s="98">
        <v>763484.96095824207</v>
      </c>
      <c r="CX1736" s="98">
        <v>6394344.6977462778</v>
      </c>
    </row>
    <row r="1737" spans="1:102" x14ac:dyDescent="0.2">
      <c r="A1737" s="98" t="s">
        <v>182</v>
      </c>
      <c r="B1737" s="100">
        <v>43070</v>
      </c>
      <c r="C1737" s="99">
        <v>0</v>
      </c>
      <c r="D1737" s="99">
        <v>3930.42546671629</v>
      </c>
      <c r="E1737" s="99">
        <v>2952.2114570736899</v>
      </c>
      <c r="F1737" s="99">
        <v>112.64464989118299</v>
      </c>
      <c r="G1737" s="99">
        <v>168.35970655083699</v>
      </c>
      <c r="H1737" s="99">
        <v>0</v>
      </c>
      <c r="I1737" s="99">
        <v>0</v>
      </c>
      <c r="J1737" s="99">
        <v>0</v>
      </c>
      <c r="K1737" s="99">
        <v>0</v>
      </c>
      <c r="L1737" s="99">
        <v>18.104973871959398</v>
      </c>
      <c r="M1737" s="99">
        <v>139.700684977695</v>
      </c>
      <c r="N1737" s="99">
        <v>1450.56639409065</v>
      </c>
      <c r="O1737" s="99">
        <v>0</v>
      </c>
      <c r="P1737" s="99">
        <v>3843.2836202979101</v>
      </c>
      <c r="Q1737" s="99">
        <v>1477.2301992327</v>
      </c>
      <c r="R1737" s="99">
        <v>0</v>
      </c>
      <c r="S1737" s="99">
        <v>9.2538232960505393</v>
      </c>
      <c r="T1737" s="99">
        <v>0</v>
      </c>
      <c r="U1737" s="99">
        <v>1602.95947813988</v>
      </c>
      <c r="V1737" s="99">
        <v>0</v>
      </c>
      <c r="W1737" s="99">
        <v>380351.34311294602</v>
      </c>
      <c r="X1737" s="99">
        <v>351894.65212249802</v>
      </c>
      <c r="Y1737" s="99">
        <v>5232.0916584134102</v>
      </c>
      <c r="Z1737" s="99">
        <v>26380.298847436901</v>
      </c>
      <c r="AA1737" s="99">
        <v>0</v>
      </c>
      <c r="AB1737" s="99">
        <v>0</v>
      </c>
      <c r="AC1737" s="99">
        <v>0</v>
      </c>
      <c r="AD1737" s="99">
        <v>0</v>
      </c>
      <c r="AE1737" s="99">
        <v>2093.3036551177502</v>
      </c>
      <c r="AF1737" s="99">
        <v>13860.7330178022</v>
      </c>
      <c r="AG1737" s="99">
        <v>131969.019842148</v>
      </c>
      <c r="AH1737" s="99">
        <v>0</v>
      </c>
      <c r="AI1737" s="99">
        <v>370489.18962478603</v>
      </c>
      <c r="AJ1737" s="99">
        <v>220999.49852371201</v>
      </c>
      <c r="AK1737" s="99">
        <v>0</v>
      </c>
      <c r="AL1737" s="99">
        <v>1059.6637157499799</v>
      </c>
      <c r="AM1737" s="99">
        <v>0</v>
      </c>
      <c r="AN1737" s="99">
        <v>570335.24282836902</v>
      </c>
      <c r="AO1737" s="99">
        <v>0</v>
      </c>
      <c r="AP1737" s="99">
        <v>3081751.2481384301</v>
      </c>
      <c r="AQ1737" s="99">
        <v>2887241.1910095201</v>
      </c>
      <c r="AR1737" s="99">
        <v>44423.710044384003</v>
      </c>
      <c r="AS1737" s="99">
        <v>247257.67493629499</v>
      </c>
      <c r="AT1737" s="99">
        <v>0</v>
      </c>
      <c r="AU1737" s="99">
        <v>0</v>
      </c>
      <c r="AV1737" s="99">
        <v>0</v>
      </c>
      <c r="AW1737" s="99">
        <v>0</v>
      </c>
      <c r="AX1737" s="99">
        <v>17380.059327364001</v>
      </c>
      <c r="AY1737" s="99">
        <v>118701.419848442</v>
      </c>
      <c r="AZ1737" s="99">
        <v>1079139.30953979</v>
      </c>
      <c r="BA1737" s="99">
        <v>0</v>
      </c>
      <c r="BB1737" s="99">
        <v>3232066.0560607901</v>
      </c>
      <c r="BC1737" s="99">
        <v>1812953.4716033901</v>
      </c>
      <c r="BD1737" s="99">
        <v>0</v>
      </c>
      <c r="BE1737" s="99">
        <v>9238.7340598106402</v>
      </c>
      <c r="BF1737" s="99">
        <v>0</v>
      </c>
      <c r="BG1737" s="99">
        <v>2220200.5528259301</v>
      </c>
      <c r="BH1737" s="99">
        <v>0</v>
      </c>
      <c r="BI1737" s="99">
        <v>719764.75625610398</v>
      </c>
      <c r="BJ1737" s="99">
        <v>1121245.49940491</v>
      </c>
      <c r="BK1737" s="99">
        <v>13235.897670984299</v>
      </c>
      <c r="BL1737" s="99">
        <v>41422.664779186198</v>
      </c>
      <c r="BM1737" s="99">
        <v>0</v>
      </c>
      <c r="BN1737" s="99">
        <v>0</v>
      </c>
      <c r="BO1737" s="99">
        <v>0</v>
      </c>
      <c r="BP1737" s="99">
        <v>0</v>
      </c>
      <c r="BQ1737" s="99">
        <v>0</v>
      </c>
      <c r="BR1737" s="99">
        <v>34078.597604751601</v>
      </c>
      <c r="BS1737" s="99">
        <v>373368.43014144897</v>
      </c>
      <c r="BT1737" s="99">
        <v>0</v>
      </c>
      <c r="BU1737" s="99">
        <v>682644.27999877895</v>
      </c>
      <c r="BV1737" s="99">
        <v>762965.48478698696</v>
      </c>
      <c r="BW1737" s="99">
        <v>0</v>
      </c>
      <c r="BX1737" s="99">
        <v>1755.34999442101</v>
      </c>
      <c r="BY1737" s="99">
        <v>0</v>
      </c>
      <c r="BZ1737" s="99">
        <v>0</v>
      </c>
      <c r="CA1737" s="99">
        <v>6904.4017623662903</v>
      </c>
      <c r="CB1737" s="99">
        <v>725828.40812683105</v>
      </c>
      <c r="CC1737" s="99">
        <v>6218862.6906127902</v>
      </c>
      <c r="CD1737" s="99">
        <v>2091234.8558807401</v>
      </c>
      <c r="CE1737" s="99">
        <v>167.124765248969</v>
      </c>
      <c r="CF1737" s="99">
        <v>26402.925347566601</v>
      </c>
      <c r="CG1737" s="99">
        <v>247035.56186866801</v>
      </c>
      <c r="CH1737" s="99">
        <v>41425.6330132484</v>
      </c>
      <c r="CI1737" s="99">
        <v>7058.2160842418698</v>
      </c>
      <c r="CJ1737" s="99">
        <v>751750.88076019299</v>
      </c>
      <c r="CK1737" s="99">
        <v>6468575.2831420898</v>
      </c>
      <c r="CL1737" s="99">
        <v>1970264.46203613</v>
      </c>
      <c r="CM1737" s="166">
        <v>8697.7814950942993</v>
      </c>
      <c r="CN1737" s="166">
        <v>1326534.0321044901</v>
      </c>
      <c r="CO1737" s="166">
        <v>8715327.7071533203</v>
      </c>
      <c r="CP1737" s="99">
        <v>1970264.46203613</v>
      </c>
      <c r="CQ1737" s="99">
        <v>159.40340050496201</v>
      </c>
      <c r="CR1737" s="99">
        <v>25264.394076347398</v>
      </c>
      <c r="CS1737" s="99">
        <v>237198.15405654901</v>
      </c>
      <c r="CT1737" s="99">
        <v>39498.917581558198</v>
      </c>
      <c r="CU1737" s="98">
        <v>3020.6994758649998</v>
      </c>
      <c r="CV1737" s="98">
        <v>1754.28079379</v>
      </c>
      <c r="CW1737" s="98">
        <v>752231.33347439766</v>
      </c>
      <c r="CX1737" s="98">
        <v>6465898.2524814578</v>
      </c>
    </row>
    <row r="1738" spans="1:102" x14ac:dyDescent="0.2">
      <c r="A1738" s="98" t="s">
        <v>182</v>
      </c>
      <c r="B1738" s="100">
        <v>43160</v>
      </c>
      <c r="C1738" s="99">
        <v>0</v>
      </c>
      <c r="D1738" s="99">
        <v>3963.10691696405</v>
      </c>
      <c r="E1738" s="99">
        <v>3837.4854425489898</v>
      </c>
      <c r="F1738" s="99">
        <v>113.655423369259</v>
      </c>
      <c r="G1738" s="99">
        <v>184.86045803315901</v>
      </c>
      <c r="H1738" s="99">
        <v>0</v>
      </c>
      <c r="I1738" s="99">
        <v>0</v>
      </c>
      <c r="J1738" s="99">
        <v>0</v>
      </c>
      <c r="K1738" s="99">
        <v>0</v>
      </c>
      <c r="L1738" s="99">
        <v>236.49860875681</v>
      </c>
      <c r="M1738" s="99">
        <v>142.06930870749099</v>
      </c>
      <c r="N1738" s="99">
        <v>2009.03042674065</v>
      </c>
      <c r="O1738" s="99">
        <v>0</v>
      </c>
      <c r="P1738" s="99">
        <v>3822.5695632994202</v>
      </c>
      <c r="Q1738" s="99">
        <v>1569.15448087454</v>
      </c>
      <c r="R1738" s="99">
        <v>0</v>
      </c>
      <c r="S1738" s="99">
        <v>13.744396551279401</v>
      </c>
      <c r="T1738" s="99">
        <v>0</v>
      </c>
      <c r="U1738" s="99">
        <v>1599.83202715218</v>
      </c>
      <c r="V1738" s="99">
        <v>0</v>
      </c>
      <c r="W1738" s="99">
        <v>391579.99904632597</v>
      </c>
      <c r="X1738" s="99">
        <v>341915.552867889</v>
      </c>
      <c r="Y1738" s="99">
        <v>2203.9752174615901</v>
      </c>
      <c r="Z1738" s="99">
        <v>27469.220652103399</v>
      </c>
      <c r="AA1738" s="99">
        <v>0</v>
      </c>
      <c r="AB1738" s="99">
        <v>0</v>
      </c>
      <c r="AC1738" s="99">
        <v>0</v>
      </c>
      <c r="AD1738" s="99">
        <v>0</v>
      </c>
      <c r="AE1738" s="99">
        <v>2125.07285782695</v>
      </c>
      <c r="AF1738" s="99">
        <v>14019.9378831387</v>
      </c>
      <c r="AG1738" s="99">
        <v>127537.700640678</v>
      </c>
      <c r="AH1738" s="99">
        <v>0</v>
      </c>
      <c r="AI1738" s="99">
        <v>363372.76644134498</v>
      </c>
      <c r="AJ1738" s="99">
        <v>211740.46973037699</v>
      </c>
      <c r="AK1738" s="99">
        <v>0</v>
      </c>
      <c r="AL1738" s="99">
        <v>1320.899696365</v>
      </c>
      <c r="AM1738" s="99">
        <v>0</v>
      </c>
      <c r="AN1738" s="99">
        <v>571220.85465240502</v>
      </c>
      <c r="AO1738" s="99">
        <v>0</v>
      </c>
      <c r="AP1738" s="99">
        <v>3444966.22229004</v>
      </c>
      <c r="AQ1738" s="99">
        <v>2792733.1951293899</v>
      </c>
      <c r="AR1738" s="99">
        <v>19067.9995951653</v>
      </c>
      <c r="AS1738" s="99">
        <v>262414.51881027198</v>
      </c>
      <c r="AT1738" s="99">
        <v>0</v>
      </c>
      <c r="AU1738" s="99">
        <v>0</v>
      </c>
      <c r="AV1738" s="99">
        <v>0</v>
      </c>
      <c r="AW1738" s="99">
        <v>0</v>
      </c>
      <c r="AX1738" s="99">
        <v>16702.560802221298</v>
      </c>
      <c r="AY1738" s="99">
        <v>120864.365602493</v>
      </c>
      <c r="AZ1738" s="99">
        <v>1038663.48679352</v>
      </c>
      <c r="BA1738" s="99">
        <v>0</v>
      </c>
      <c r="BB1738" s="99">
        <v>3188444.1641540499</v>
      </c>
      <c r="BC1738" s="99">
        <v>1752010.5970916699</v>
      </c>
      <c r="BD1738" s="99">
        <v>0</v>
      </c>
      <c r="BE1738" s="99">
        <v>12030.067048311201</v>
      </c>
      <c r="BF1738" s="99">
        <v>0</v>
      </c>
      <c r="BG1738" s="99">
        <v>2235138.37359619</v>
      </c>
      <c r="BH1738" s="99">
        <v>0</v>
      </c>
      <c r="BI1738" s="99">
        <v>735423.30804443394</v>
      </c>
      <c r="BJ1738" s="99">
        <v>2288705.6809081999</v>
      </c>
      <c r="BK1738" s="99">
        <v>6257.3854375481596</v>
      </c>
      <c r="BL1738" s="99">
        <v>42400.510088920601</v>
      </c>
      <c r="BM1738" s="99">
        <v>0</v>
      </c>
      <c r="BN1738" s="99">
        <v>0</v>
      </c>
      <c r="BO1738" s="99">
        <v>0</v>
      </c>
      <c r="BP1738" s="99">
        <v>0</v>
      </c>
      <c r="BQ1738" s="99">
        <v>0</v>
      </c>
      <c r="BR1738" s="99">
        <v>34570.608684539802</v>
      </c>
      <c r="BS1738" s="99">
        <v>1321624.9869232201</v>
      </c>
      <c r="BT1738" s="99">
        <v>0</v>
      </c>
      <c r="BU1738" s="99">
        <v>696965.80999755894</v>
      </c>
      <c r="BV1738" s="99">
        <v>1006416.78408051</v>
      </c>
      <c r="BW1738" s="99">
        <v>0</v>
      </c>
      <c r="BX1738" s="99">
        <v>2380.8199917674101</v>
      </c>
      <c r="BY1738" s="99">
        <v>0</v>
      </c>
      <c r="BZ1738" s="99">
        <v>0</v>
      </c>
      <c r="CA1738" s="99">
        <v>7816.1051365733101</v>
      </c>
      <c r="CB1738" s="99">
        <v>725515.357894897</v>
      </c>
      <c r="CC1738" s="99">
        <v>6135570.8091430701</v>
      </c>
      <c r="CD1738" s="99">
        <v>2707414.2557983398</v>
      </c>
      <c r="CE1738" s="99">
        <v>184.98462728597201</v>
      </c>
      <c r="CF1738" s="99">
        <v>27450.0366849899</v>
      </c>
      <c r="CG1738" s="99">
        <v>262317.45389938401</v>
      </c>
      <c r="CH1738" s="99">
        <v>42395.860138416298</v>
      </c>
      <c r="CI1738" s="99">
        <v>8013.0387806296303</v>
      </c>
      <c r="CJ1738" s="99">
        <v>753020.48416137695</v>
      </c>
      <c r="CK1738" s="99">
        <v>6387128.70166016</v>
      </c>
      <c r="CL1738" s="99">
        <v>2900141.1859130901</v>
      </c>
      <c r="CM1738" s="166">
        <v>9556.0967906713504</v>
      </c>
      <c r="CN1738" s="166">
        <v>1323378.79612732</v>
      </c>
      <c r="CO1738" s="166">
        <v>8627436.6904296894</v>
      </c>
      <c r="CP1738" s="99">
        <v>2900141.1859130901</v>
      </c>
      <c r="CQ1738" s="99">
        <v>173.601173356175</v>
      </c>
      <c r="CR1738" s="99">
        <v>26144.836542129498</v>
      </c>
      <c r="CS1738" s="99">
        <v>251131.39756202701</v>
      </c>
      <c r="CT1738" s="99">
        <v>40499.799436092399</v>
      </c>
      <c r="CU1738" s="98">
        <v>3777.7083432210002</v>
      </c>
      <c r="CV1738" s="98">
        <v>1765.672287783</v>
      </c>
      <c r="CW1738" s="98">
        <v>752965.39457988692</v>
      </c>
      <c r="CX1738" s="98">
        <v>6397888.2630424537</v>
      </c>
    </row>
    <row r="1739" spans="1:102" x14ac:dyDescent="0.2">
      <c r="A1739" s="98" t="s">
        <v>182</v>
      </c>
      <c r="B1739" s="100">
        <v>43252</v>
      </c>
      <c r="C1739" s="99">
        <v>0</v>
      </c>
      <c r="D1739" s="99">
        <v>4043.4964097440202</v>
      </c>
      <c r="E1739" s="99">
        <v>3707.64097687602</v>
      </c>
      <c r="F1739" s="99">
        <v>104.756473345682</v>
      </c>
      <c r="G1739" s="99">
        <v>191.96874383836999</v>
      </c>
      <c r="H1739" s="99">
        <v>0</v>
      </c>
      <c r="I1739" s="99">
        <v>0</v>
      </c>
      <c r="J1739" s="99">
        <v>0</v>
      </c>
      <c r="K1739" s="99">
        <v>0</v>
      </c>
      <c r="L1739" s="99">
        <v>292.973382819444</v>
      </c>
      <c r="M1739" s="99">
        <v>137.35966384038301</v>
      </c>
      <c r="N1739" s="99">
        <v>1919.00369103253</v>
      </c>
      <c r="O1739" s="99">
        <v>0</v>
      </c>
      <c r="P1739" s="99">
        <v>3916.0340104997199</v>
      </c>
      <c r="Q1739" s="99">
        <v>1502.7791774719999</v>
      </c>
      <c r="R1739" s="99">
        <v>0</v>
      </c>
      <c r="S1739" s="99">
        <v>12.6328708472429</v>
      </c>
      <c r="T1739" s="99">
        <v>0</v>
      </c>
      <c r="U1739" s="99">
        <v>1597.8287788182499</v>
      </c>
      <c r="V1739" s="99">
        <v>0</v>
      </c>
      <c r="W1739" s="99">
        <v>399243.596279144</v>
      </c>
      <c r="X1739" s="99">
        <v>310098.184505463</v>
      </c>
      <c r="Y1739" s="99">
        <v>3803.4971553683299</v>
      </c>
      <c r="Z1739" s="99">
        <v>30174.026147365599</v>
      </c>
      <c r="AA1739" s="99">
        <v>0</v>
      </c>
      <c r="AB1739" s="99">
        <v>0</v>
      </c>
      <c r="AC1739" s="99">
        <v>0</v>
      </c>
      <c r="AD1739" s="99">
        <v>0</v>
      </c>
      <c r="AE1739" s="99">
        <v>1387.68707239628</v>
      </c>
      <c r="AF1739" s="99">
        <v>13865.7941854</v>
      </c>
      <c r="AG1739" s="99">
        <v>117359.50575351701</v>
      </c>
      <c r="AH1739" s="99">
        <v>0</v>
      </c>
      <c r="AI1739" s="99">
        <v>380430.16829299898</v>
      </c>
      <c r="AJ1739" s="99">
        <v>194823.76283073399</v>
      </c>
      <c r="AK1739" s="99">
        <v>0</v>
      </c>
      <c r="AL1739" s="99">
        <v>2065.6424085795902</v>
      </c>
      <c r="AM1739" s="99">
        <v>0</v>
      </c>
      <c r="AN1739" s="99">
        <v>572897.16574859596</v>
      </c>
      <c r="AO1739" s="99">
        <v>0</v>
      </c>
      <c r="AP1739" s="99">
        <v>3291916.4842834501</v>
      </c>
      <c r="AQ1739" s="99">
        <v>2561800.3003540002</v>
      </c>
      <c r="AR1739" s="99">
        <v>27597.630312681202</v>
      </c>
      <c r="AS1739" s="99">
        <v>288558.299480438</v>
      </c>
      <c r="AT1739" s="99">
        <v>0</v>
      </c>
      <c r="AU1739" s="99">
        <v>0</v>
      </c>
      <c r="AV1739" s="99">
        <v>0</v>
      </c>
      <c r="AW1739" s="99">
        <v>0</v>
      </c>
      <c r="AX1739" s="99">
        <v>11141.3494523764</v>
      </c>
      <c r="AY1739" s="99">
        <v>118496.227766037</v>
      </c>
      <c r="AZ1739" s="99">
        <v>964957.579246521</v>
      </c>
      <c r="BA1739" s="99">
        <v>0</v>
      </c>
      <c r="BB1739" s="99">
        <v>3333481.9805908198</v>
      </c>
      <c r="BC1739" s="99">
        <v>1617805.89962769</v>
      </c>
      <c r="BD1739" s="99">
        <v>0</v>
      </c>
      <c r="BE1739" s="99">
        <v>16641.149436712301</v>
      </c>
      <c r="BF1739" s="99">
        <v>0</v>
      </c>
      <c r="BG1739" s="99">
        <v>2260859.76489258</v>
      </c>
      <c r="BH1739" s="99">
        <v>0</v>
      </c>
      <c r="BI1739" s="99">
        <v>743569.19615173305</v>
      </c>
      <c r="BJ1739" s="99">
        <v>2215816.55776978</v>
      </c>
      <c r="BK1739" s="99">
        <v>11187.243326067901</v>
      </c>
      <c r="BL1739" s="99">
        <v>47354.423359870903</v>
      </c>
      <c r="BM1739" s="99">
        <v>0</v>
      </c>
      <c r="BN1739" s="99">
        <v>0</v>
      </c>
      <c r="BO1739" s="99">
        <v>0</v>
      </c>
      <c r="BP1739" s="99">
        <v>0</v>
      </c>
      <c r="BQ1739" s="99">
        <v>0</v>
      </c>
      <c r="BR1739" s="99">
        <v>33516.609213352203</v>
      </c>
      <c r="BS1739" s="99">
        <v>1253946.78919983</v>
      </c>
      <c r="BT1739" s="99">
        <v>0</v>
      </c>
      <c r="BU1739" s="99">
        <v>707945.10003662098</v>
      </c>
      <c r="BV1739" s="99">
        <v>965855.08904266404</v>
      </c>
      <c r="BW1739" s="99">
        <v>0</v>
      </c>
      <c r="BX1739" s="99">
        <v>3708.5128543078899</v>
      </c>
      <c r="BY1739" s="99">
        <v>0</v>
      </c>
      <c r="BZ1739" s="99">
        <v>0</v>
      </c>
      <c r="CA1739" s="99">
        <v>7763.0976321697199</v>
      </c>
      <c r="CB1739" s="99">
        <v>700194.98677825904</v>
      </c>
      <c r="CC1739" s="99">
        <v>6188887.4838256799</v>
      </c>
      <c r="CD1739" s="99">
        <v>3010759.1295166002</v>
      </c>
      <c r="CE1739" s="99">
        <v>192.706762442365</v>
      </c>
      <c r="CF1739" s="99">
        <v>30090.389740943901</v>
      </c>
      <c r="CG1739" s="99">
        <v>288744.131877899</v>
      </c>
      <c r="CH1739" s="99">
        <v>47353.810587883003</v>
      </c>
      <c r="CI1739" s="99">
        <v>7960.6165096759796</v>
      </c>
      <c r="CJ1739" s="99">
        <v>730253.54730987502</v>
      </c>
      <c r="CK1739" s="99">
        <v>6486977.43713379</v>
      </c>
      <c r="CL1739" s="99">
        <v>2969353.2499694801</v>
      </c>
      <c r="CM1739" s="166">
        <v>9526.1367192268408</v>
      </c>
      <c r="CN1739" s="166">
        <v>1296291.4620819101</v>
      </c>
      <c r="CO1739" s="166">
        <v>8726149.6807861291</v>
      </c>
      <c r="CP1739" s="99">
        <v>2969353.2499694801</v>
      </c>
      <c r="CQ1739" s="99">
        <v>181.59318602271401</v>
      </c>
      <c r="CR1739" s="99">
        <v>28195.9809496403</v>
      </c>
      <c r="CS1739" s="99">
        <v>272633.761249542</v>
      </c>
      <c r="CT1739" s="99">
        <v>43584.848231315598</v>
      </c>
      <c r="CU1739" s="98">
        <v>3680.9216243649998</v>
      </c>
      <c r="CV1739" s="98">
        <v>1783.2395489830001</v>
      </c>
      <c r="CW1739" s="98">
        <v>730285.37651920295</v>
      </c>
      <c r="CX1739" s="98">
        <v>6477631.615703579</v>
      </c>
    </row>
    <row r="1740" spans="1:102" x14ac:dyDescent="0.2">
      <c r="A1740" s="98" t="s">
        <v>182</v>
      </c>
      <c r="B1740" s="100">
        <v>43344</v>
      </c>
      <c r="C1740" s="99">
        <v>0</v>
      </c>
      <c r="D1740" s="99">
        <v>4181.2633559107799</v>
      </c>
      <c r="E1740" s="99">
        <v>3740.0640266537698</v>
      </c>
      <c r="F1740" s="99">
        <v>100.62382615078199</v>
      </c>
      <c r="G1740" s="99">
        <v>195.071120940149</v>
      </c>
      <c r="H1740" s="99">
        <v>0</v>
      </c>
      <c r="I1740" s="99">
        <v>0</v>
      </c>
      <c r="J1740" s="99">
        <v>0</v>
      </c>
      <c r="K1740" s="99">
        <v>0</v>
      </c>
      <c r="L1740" s="99">
        <v>303.12635466083901</v>
      </c>
      <c r="M1740" s="99">
        <v>124.30381297692701</v>
      </c>
      <c r="N1740" s="99">
        <v>1943.6844888031501</v>
      </c>
      <c r="O1740" s="99">
        <v>0</v>
      </c>
      <c r="P1740" s="99">
        <v>4037.5311339497598</v>
      </c>
      <c r="Q1740" s="99">
        <v>1466.7199712991701</v>
      </c>
      <c r="R1740" s="99">
        <v>0</v>
      </c>
      <c r="S1740" s="99">
        <v>11.361113053280899</v>
      </c>
      <c r="T1740" s="99">
        <v>0</v>
      </c>
      <c r="U1740" s="99">
        <v>1608.3102387338899</v>
      </c>
      <c r="V1740" s="99">
        <v>0</v>
      </c>
      <c r="W1740" s="99">
        <v>409917.99708938599</v>
      </c>
      <c r="X1740" s="99">
        <v>297737.67894363397</v>
      </c>
      <c r="Y1740" s="99">
        <v>3688.78155142069</v>
      </c>
      <c r="Z1740" s="99">
        <v>29629.079769611399</v>
      </c>
      <c r="AA1740" s="99">
        <v>0</v>
      </c>
      <c r="AB1740" s="99">
        <v>0</v>
      </c>
      <c r="AC1740" s="99">
        <v>0</v>
      </c>
      <c r="AD1740" s="99">
        <v>0</v>
      </c>
      <c r="AE1740" s="99">
        <v>977.55061488598596</v>
      </c>
      <c r="AF1740" s="99">
        <v>13308.8354594707</v>
      </c>
      <c r="AG1740" s="99">
        <v>109378.084760666</v>
      </c>
      <c r="AH1740" s="99">
        <v>0</v>
      </c>
      <c r="AI1740" s="99">
        <v>401237.26966095</v>
      </c>
      <c r="AJ1740" s="99">
        <v>190763.099256516</v>
      </c>
      <c r="AK1740" s="99">
        <v>0</v>
      </c>
      <c r="AL1740" s="99">
        <v>1351.2632530927699</v>
      </c>
      <c r="AM1740" s="99">
        <v>0</v>
      </c>
      <c r="AN1740" s="99">
        <v>575904.52046203602</v>
      </c>
      <c r="AO1740" s="99">
        <v>0</v>
      </c>
      <c r="AP1740" s="99">
        <v>3480154.7671814002</v>
      </c>
      <c r="AQ1740" s="99">
        <v>2456281.3099060101</v>
      </c>
      <c r="AR1740" s="99">
        <v>35510.881962776199</v>
      </c>
      <c r="AS1740" s="99">
        <v>287705.18159484898</v>
      </c>
      <c r="AT1740" s="99">
        <v>0</v>
      </c>
      <c r="AU1740" s="99">
        <v>0</v>
      </c>
      <c r="AV1740" s="99">
        <v>0</v>
      </c>
      <c r="AW1740" s="99">
        <v>0</v>
      </c>
      <c r="AX1740" s="99">
        <v>7891.6474682092703</v>
      </c>
      <c r="AY1740" s="99">
        <v>113751.321026802</v>
      </c>
      <c r="AZ1740" s="99">
        <v>900227.41339874303</v>
      </c>
      <c r="BA1740" s="99">
        <v>0</v>
      </c>
      <c r="BB1740" s="99">
        <v>3526806.0633850102</v>
      </c>
      <c r="BC1740" s="99">
        <v>1582866.5217895501</v>
      </c>
      <c r="BD1740" s="99">
        <v>0</v>
      </c>
      <c r="BE1740" s="99">
        <v>10795.7303783894</v>
      </c>
      <c r="BF1740" s="99">
        <v>0</v>
      </c>
      <c r="BG1740" s="99">
        <v>2282116.0687560998</v>
      </c>
      <c r="BH1740" s="99">
        <v>0</v>
      </c>
      <c r="BI1740" s="99">
        <v>764099.67659759498</v>
      </c>
      <c r="BJ1740" s="99">
        <v>2379218.1649780301</v>
      </c>
      <c r="BK1740" s="99">
        <v>10983.971661806099</v>
      </c>
      <c r="BL1740" s="99">
        <v>45817.527892112703</v>
      </c>
      <c r="BM1740" s="99">
        <v>0</v>
      </c>
      <c r="BN1740" s="99">
        <v>0</v>
      </c>
      <c r="BO1740" s="99">
        <v>0</v>
      </c>
      <c r="BP1740" s="99">
        <v>0</v>
      </c>
      <c r="BQ1740" s="99">
        <v>0</v>
      </c>
      <c r="BR1740" s="99">
        <v>31650.501019477801</v>
      </c>
      <c r="BS1740" s="99">
        <v>1450197.4756469701</v>
      </c>
      <c r="BT1740" s="99">
        <v>0</v>
      </c>
      <c r="BU1740" s="99">
        <v>665972.58796691895</v>
      </c>
      <c r="BV1740" s="99">
        <v>1007282.97182465</v>
      </c>
      <c r="BW1740" s="99">
        <v>0</v>
      </c>
      <c r="BX1740" s="99">
        <v>1969.70679788291</v>
      </c>
      <c r="BY1740" s="99">
        <v>0</v>
      </c>
      <c r="BZ1740" s="99">
        <v>0</v>
      </c>
      <c r="CA1740" s="99">
        <v>7877.9435359239596</v>
      </c>
      <c r="CB1740" s="99">
        <v>694245.95970153797</v>
      </c>
      <c r="CC1740" s="99">
        <v>5995659.4638671903</v>
      </c>
      <c r="CD1740" s="99">
        <v>3061207.4875183101</v>
      </c>
      <c r="CE1740" s="99">
        <v>195.637212196365</v>
      </c>
      <c r="CF1740" s="99">
        <v>29729.505595922499</v>
      </c>
      <c r="CG1740" s="99">
        <v>287906.28986358602</v>
      </c>
      <c r="CH1740" s="99">
        <v>45820.2157921791</v>
      </c>
      <c r="CI1740" s="99">
        <v>8072.1916970014599</v>
      </c>
      <c r="CJ1740" s="99">
        <v>723181.05901336705</v>
      </c>
      <c r="CK1740" s="99">
        <v>6284942.0968017597</v>
      </c>
      <c r="CL1740" s="99">
        <v>3286276.4279479999</v>
      </c>
      <c r="CM1740" s="166">
        <v>9664.3909847736395</v>
      </c>
      <c r="CN1740" s="166">
        <v>1292995.0679931601</v>
      </c>
      <c r="CO1740" s="166">
        <v>8556473.1295165997</v>
      </c>
      <c r="CP1740" s="99">
        <v>3286276.4279479999</v>
      </c>
      <c r="CQ1740" s="99">
        <v>186.90013130567999</v>
      </c>
      <c r="CR1740" s="99">
        <v>28259.157344818101</v>
      </c>
      <c r="CS1740" s="99">
        <v>275908.48876571702</v>
      </c>
      <c r="CT1740" s="99">
        <v>43524.360909461997</v>
      </c>
      <c r="CU1740" s="98">
        <v>3732.6067857309999</v>
      </c>
      <c r="CV1740" s="98">
        <v>1794.8901213639999</v>
      </c>
      <c r="CW1740" s="98">
        <v>723975.46529746044</v>
      </c>
      <c r="CX1740" s="98">
        <v>6283565.7537307767</v>
      </c>
    </row>
    <row r="1741" spans="1:102" x14ac:dyDescent="0.2">
      <c r="A1741" s="98" t="s">
        <v>182</v>
      </c>
      <c r="B1741" s="100">
        <v>43435</v>
      </c>
      <c r="C1741" s="99">
        <v>0</v>
      </c>
      <c r="D1741" s="99">
        <v>4174.8236467242205</v>
      </c>
      <c r="E1741" s="99">
        <v>3818.55625137687</v>
      </c>
      <c r="F1741" s="99">
        <v>108.802533594891</v>
      </c>
      <c r="G1741" s="99">
        <v>195.68416390568001</v>
      </c>
      <c r="H1741" s="99">
        <v>0</v>
      </c>
      <c r="I1741" s="99">
        <v>0</v>
      </c>
      <c r="J1741" s="99">
        <v>0</v>
      </c>
      <c r="K1741" s="99">
        <v>0</v>
      </c>
      <c r="L1741" s="99">
        <v>544.47327484190498</v>
      </c>
      <c r="M1741" s="99">
        <v>104.665419587865</v>
      </c>
      <c r="N1741" s="99">
        <v>1969.12208615243</v>
      </c>
      <c r="O1741" s="99">
        <v>0</v>
      </c>
      <c r="P1741" s="99">
        <v>4093.6156896054699</v>
      </c>
      <c r="Q1741" s="99">
        <v>1324.7115540355401</v>
      </c>
      <c r="R1741" s="99">
        <v>0</v>
      </c>
      <c r="S1741" s="99">
        <v>6.3598512331955099</v>
      </c>
      <c r="T1741" s="99">
        <v>0</v>
      </c>
      <c r="U1741" s="99">
        <v>1602.34967236221</v>
      </c>
      <c r="V1741" s="99">
        <v>0</v>
      </c>
      <c r="W1741" s="99">
        <v>406392.52428054798</v>
      </c>
      <c r="X1741" s="99">
        <v>211317.30795669599</v>
      </c>
      <c r="Y1741" s="99">
        <v>2344.8523861765898</v>
      </c>
      <c r="Z1741" s="99">
        <v>28315.228616714499</v>
      </c>
      <c r="AA1741" s="99">
        <v>0</v>
      </c>
      <c r="AB1741" s="99">
        <v>0</v>
      </c>
      <c r="AC1741" s="99">
        <v>0</v>
      </c>
      <c r="AD1741" s="99">
        <v>0</v>
      </c>
      <c r="AE1741" s="99">
        <v>966.25094248354401</v>
      </c>
      <c r="AF1741" s="99">
        <v>11318.4782807827</v>
      </c>
      <c r="AG1741" s="99">
        <v>81633.345344543501</v>
      </c>
      <c r="AH1741" s="99">
        <v>0</v>
      </c>
      <c r="AI1741" s="99">
        <v>398516.98878860503</v>
      </c>
      <c r="AJ1741" s="99">
        <v>135305.79086112999</v>
      </c>
      <c r="AK1741" s="99">
        <v>0</v>
      </c>
      <c r="AL1741" s="99">
        <v>799.66847302019596</v>
      </c>
      <c r="AM1741" s="99">
        <v>0</v>
      </c>
      <c r="AN1741" s="99">
        <v>576211.27985382103</v>
      </c>
      <c r="AO1741" s="99">
        <v>0</v>
      </c>
      <c r="AP1741" s="99">
        <v>3946604.8951416002</v>
      </c>
      <c r="AQ1741" s="99">
        <v>1761717.5456542999</v>
      </c>
      <c r="AR1741" s="99">
        <v>19881.2326705456</v>
      </c>
      <c r="AS1741" s="99">
        <v>275813.04607772798</v>
      </c>
      <c r="AT1741" s="99">
        <v>0</v>
      </c>
      <c r="AU1741" s="99">
        <v>0</v>
      </c>
      <c r="AV1741" s="99">
        <v>0</v>
      </c>
      <c r="AW1741" s="99">
        <v>0</v>
      </c>
      <c r="AX1741" s="99">
        <v>7632.0667132735298</v>
      </c>
      <c r="AY1741" s="99">
        <v>95808.307694435105</v>
      </c>
      <c r="AZ1741" s="99">
        <v>678593.46453857399</v>
      </c>
      <c r="BA1741" s="99">
        <v>0</v>
      </c>
      <c r="BB1741" s="99">
        <v>3560573.4243469201</v>
      </c>
      <c r="BC1741" s="99">
        <v>1133270.01916504</v>
      </c>
      <c r="BD1741" s="99">
        <v>0</v>
      </c>
      <c r="BE1741" s="99">
        <v>7906.9727644324303</v>
      </c>
      <c r="BF1741" s="99">
        <v>0</v>
      </c>
      <c r="BG1741" s="99">
        <v>2310897.5286254901</v>
      </c>
      <c r="BH1741" s="99">
        <v>0</v>
      </c>
      <c r="BI1741" s="99">
        <v>767728.89326477097</v>
      </c>
      <c r="BJ1741" s="99">
        <v>2526707.2797546401</v>
      </c>
      <c r="BK1741" s="99">
        <v>7227.3374005556097</v>
      </c>
      <c r="BL1741" s="99">
        <v>43887.071442604101</v>
      </c>
      <c r="BM1741" s="99">
        <v>0</v>
      </c>
      <c r="BN1741" s="99">
        <v>0</v>
      </c>
      <c r="BO1741" s="99">
        <v>0</v>
      </c>
      <c r="BP1741" s="99">
        <v>0</v>
      </c>
      <c r="BQ1741" s="99">
        <v>0</v>
      </c>
      <c r="BR1741" s="99">
        <v>27289.933815717701</v>
      </c>
      <c r="BS1741" s="99">
        <v>1459375.2894134501</v>
      </c>
      <c r="BT1741" s="99">
        <v>0</v>
      </c>
      <c r="BU1741" s="99">
        <v>730765.89493560803</v>
      </c>
      <c r="BV1741" s="99">
        <v>1017263.87120056</v>
      </c>
      <c r="BW1741" s="99">
        <v>0</v>
      </c>
      <c r="BX1741" s="99">
        <v>1364.2388921827101</v>
      </c>
      <c r="BY1741" s="99">
        <v>0</v>
      </c>
      <c r="BZ1741" s="99">
        <v>0</v>
      </c>
      <c r="CA1741" s="99">
        <v>8009.3940968513498</v>
      </c>
      <c r="CB1741" s="99">
        <v>645366.78136444103</v>
      </c>
      <c r="CC1741" s="99">
        <v>5442982.69104004</v>
      </c>
      <c r="CD1741" s="99">
        <v>3825000.3722228999</v>
      </c>
      <c r="CE1741" s="99">
        <v>194.11560807190801</v>
      </c>
      <c r="CF1741" s="99">
        <v>28335.585512161299</v>
      </c>
      <c r="CG1741" s="99">
        <v>275577.66870117199</v>
      </c>
      <c r="CH1741" s="99">
        <v>43890.7771668434</v>
      </c>
      <c r="CI1741" s="99">
        <v>8186.1290607452402</v>
      </c>
      <c r="CJ1741" s="99">
        <v>673860.73151397705</v>
      </c>
      <c r="CK1741" s="99">
        <v>5718977.0873413105</v>
      </c>
      <c r="CL1741" s="99">
        <v>3496945.7885436998</v>
      </c>
      <c r="CM1741" s="166">
        <v>9858.4221289157904</v>
      </c>
      <c r="CN1741" s="166">
        <v>1255973.2049408001</v>
      </c>
      <c r="CO1741" s="166">
        <v>8038023.0006103497</v>
      </c>
      <c r="CP1741" s="99">
        <v>3496945.7885436998</v>
      </c>
      <c r="CQ1741" s="99">
        <v>187.06556613929601</v>
      </c>
      <c r="CR1741" s="99">
        <v>27458.1279613972</v>
      </c>
      <c r="CS1741" s="99">
        <v>266910.77280044602</v>
      </c>
      <c r="CT1741" s="99">
        <v>42623.679911136598</v>
      </c>
      <c r="CU1741" s="98">
        <v>3946.4965289020001</v>
      </c>
      <c r="CV1741" s="98">
        <v>1783.225397186</v>
      </c>
      <c r="CW1741" s="98">
        <v>673702.36687660229</v>
      </c>
      <c r="CX1741" s="98">
        <v>5718560.3597412119</v>
      </c>
    </row>
    <row r="1742" spans="1:102" x14ac:dyDescent="0.2">
      <c r="A1742" s="98" t="s">
        <v>183</v>
      </c>
      <c r="B1742" s="100">
        <v>38047</v>
      </c>
      <c r="C1742" s="99">
        <v>0</v>
      </c>
      <c r="D1742" s="99">
        <v>1245.79567626119</v>
      </c>
      <c r="E1742" s="99">
        <v>6028.3583926558504</v>
      </c>
      <c r="F1742" s="99">
        <v>10.940333320992099</v>
      </c>
      <c r="G1742" s="99">
        <v>0</v>
      </c>
      <c r="H1742" s="99">
        <v>87.503566880710395</v>
      </c>
      <c r="I1742" s="99">
        <v>0</v>
      </c>
      <c r="J1742" s="99">
        <v>3.9376776039716801</v>
      </c>
      <c r="K1742" s="99">
        <v>0</v>
      </c>
      <c r="L1742" s="99">
        <v>893.39063180237997</v>
      </c>
      <c r="M1742" s="99">
        <v>105.773077196442</v>
      </c>
      <c r="N1742" s="99">
        <v>2700.74282607436</v>
      </c>
      <c r="O1742" s="99">
        <v>0</v>
      </c>
      <c r="P1742" s="99">
        <v>0</v>
      </c>
      <c r="Q1742" s="99">
        <v>3344.4019393622898</v>
      </c>
      <c r="R1742" s="99">
        <v>0</v>
      </c>
      <c r="S1742" s="99">
        <v>0</v>
      </c>
      <c r="T1742" s="99">
        <v>84.971680339425802</v>
      </c>
      <c r="U1742" s="99">
        <v>540.90017469972395</v>
      </c>
      <c r="V1742" s="99">
        <v>0</v>
      </c>
      <c r="W1742" s="99">
        <v>125791.536002159</v>
      </c>
      <c r="X1742" s="99">
        <v>1153001.2801208501</v>
      </c>
      <c r="Y1742" s="99">
        <v>1638.15444619954</v>
      </c>
      <c r="Z1742" s="99">
        <v>0</v>
      </c>
      <c r="AA1742" s="99">
        <v>20367.956110239</v>
      </c>
      <c r="AB1742" s="99">
        <v>0</v>
      </c>
      <c r="AC1742" s="99">
        <v>574.87184723466601</v>
      </c>
      <c r="AD1742" s="99">
        <v>0</v>
      </c>
      <c r="AE1742" s="99">
        <v>96155.822958946199</v>
      </c>
      <c r="AF1742" s="99">
        <v>12630.4742524624</v>
      </c>
      <c r="AG1742" s="99">
        <v>523919.46660995501</v>
      </c>
      <c r="AH1742" s="99">
        <v>0</v>
      </c>
      <c r="AI1742" s="99">
        <v>0</v>
      </c>
      <c r="AJ1742" s="99">
        <v>635464.78072357201</v>
      </c>
      <c r="AK1742" s="99">
        <v>0</v>
      </c>
      <c r="AL1742" s="99">
        <v>0</v>
      </c>
      <c r="AM1742" s="99">
        <v>20311.6447377205</v>
      </c>
      <c r="AN1742" s="99">
        <v>230825.25891113299</v>
      </c>
      <c r="AO1742" s="99">
        <v>0</v>
      </c>
      <c r="AP1742" s="99">
        <v>802714.38479614304</v>
      </c>
      <c r="AQ1742" s="99">
        <v>6978231.07067871</v>
      </c>
      <c r="AR1742" s="99">
        <v>9684.1424448490106</v>
      </c>
      <c r="AS1742" s="99">
        <v>0</v>
      </c>
      <c r="AT1742" s="99">
        <v>122788.79456138601</v>
      </c>
      <c r="AU1742" s="99">
        <v>0</v>
      </c>
      <c r="AV1742" s="99">
        <v>1925.5374700576101</v>
      </c>
      <c r="AW1742" s="99">
        <v>0</v>
      </c>
      <c r="AX1742" s="99">
        <v>600038.08708953904</v>
      </c>
      <c r="AY1742" s="99">
        <v>80762.417724609404</v>
      </c>
      <c r="AZ1742" s="99">
        <v>3165810.67895508</v>
      </c>
      <c r="BA1742" s="99">
        <v>0</v>
      </c>
      <c r="BB1742" s="99">
        <v>0</v>
      </c>
      <c r="BC1742" s="99">
        <v>3829020.1173706101</v>
      </c>
      <c r="BD1742" s="99">
        <v>0</v>
      </c>
      <c r="BE1742" s="99">
        <v>0</v>
      </c>
      <c r="BF1742" s="99">
        <v>119229.72058773</v>
      </c>
      <c r="BG1742" s="99">
        <v>528672.31903076195</v>
      </c>
      <c r="BH1742" s="99">
        <v>0</v>
      </c>
      <c r="BI1742" s="99">
        <v>31813.796360731099</v>
      </c>
      <c r="BJ1742" s="99">
        <v>2257272.71234131</v>
      </c>
      <c r="BK1742" s="99">
        <v>3129.9137942790999</v>
      </c>
      <c r="BL1742" s="99">
        <v>0</v>
      </c>
      <c r="BM1742" s="99">
        <v>0</v>
      </c>
      <c r="BN1742" s="99">
        <v>0</v>
      </c>
      <c r="BO1742" s="99">
        <v>0</v>
      </c>
      <c r="BP1742" s="99">
        <v>0</v>
      </c>
      <c r="BQ1742" s="99">
        <v>0</v>
      </c>
      <c r="BR1742" s="99">
        <v>22161.375764608401</v>
      </c>
      <c r="BS1742" s="99">
        <v>913407.75849914597</v>
      </c>
      <c r="BT1742" s="99">
        <v>0</v>
      </c>
      <c r="BU1742" s="99">
        <v>0</v>
      </c>
      <c r="BV1742" s="99">
        <v>1374706.0581970201</v>
      </c>
      <c r="BW1742" s="99">
        <v>0</v>
      </c>
      <c r="BX1742" s="99">
        <v>0</v>
      </c>
      <c r="BY1742" s="99">
        <v>0</v>
      </c>
      <c r="BZ1742" s="99">
        <v>0</v>
      </c>
      <c r="CA1742" s="99">
        <v>7263.1476013064403</v>
      </c>
      <c r="CB1742" s="99">
        <v>1286237.6488952599</v>
      </c>
      <c r="CC1742" s="99">
        <v>7831202.91723633</v>
      </c>
      <c r="CD1742" s="99">
        <v>2302285.3385925302</v>
      </c>
      <c r="CE1742" s="99">
        <v>85.255819842219395</v>
      </c>
      <c r="CF1742" s="99">
        <v>20494.517020225499</v>
      </c>
      <c r="CG1742" s="99">
        <v>120925.138027191</v>
      </c>
      <c r="CH1742" s="99">
        <v>0</v>
      </c>
      <c r="CI1742" s="99">
        <v>7355.8731496930104</v>
      </c>
      <c r="CJ1742" s="99">
        <v>1306698.78413391</v>
      </c>
      <c r="CK1742" s="99">
        <v>7955766.9409179697</v>
      </c>
      <c r="CL1742" s="99">
        <v>2304556.5155944801</v>
      </c>
      <c r="CM1742" s="166">
        <v>7900.2142841219902</v>
      </c>
      <c r="CN1742" s="166">
        <v>1528882.45129395</v>
      </c>
      <c r="CO1742" s="166">
        <v>8415481.63037109</v>
      </c>
      <c r="CP1742" s="99">
        <v>2304556.5155944801</v>
      </c>
      <c r="CQ1742" s="99">
        <v>0</v>
      </c>
      <c r="CR1742" s="99">
        <v>0</v>
      </c>
      <c r="CS1742" s="99">
        <v>0</v>
      </c>
      <c r="CT1742" s="99">
        <v>0</v>
      </c>
      <c r="CU1742" s="98">
        <v>6655.2918459140001</v>
      </c>
      <c r="CV1742" s="98">
        <v>3.984637277</v>
      </c>
      <c r="CW1742" s="98">
        <v>1306732.1659154855</v>
      </c>
      <c r="CX1742" s="98">
        <v>7952128.0552635211</v>
      </c>
    </row>
    <row r="1743" spans="1:102" x14ac:dyDescent="0.2">
      <c r="A1743" s="98" t="s">
        <v>183</v>
      </c>
      <c r="B1743" s="100">
        <v>38139</v>
      </c>
      <c r="C1743" s="99">
        <v>0</v>
      </c>
      <c r="D1743" s="99">
        <v>1316.5630183815999</v>
      </c>
      <c r="E1743" s="99">
        <v>6107.83350372314</v>
      </c>
      <c r="F1743" s="99">
        <v>9.0671838149428403</v>
      </c>
      <c r="G1743" s="99">
        <v>0</v>
      </c>
      <c r="H1743" s="99">
        <v>78.618675762787504</v>
      </c>
      <c r="I1743" s="99">
        <v>0</v>
      </c>
      <c r="J1743" s="99">
        <v>47.469940355978899</v>
      </c>
      <c r="K1743" s="99">
        <v>0</v>
      </c>
      <c r="L1743" s="99">
        <v>1570.76102998853</v>
      </c>
      <c r="M1743" s="99">
        <v>109.216121299192</v>
      </c>
      <c r="N1743" s="99">
        <v>2826.8959040343798</v>
      </c>
      <c r="O1743" s="99">
        <v>0</v>
      </c>
      <c r="P1743" s="99">
        <v>0</v>
      </c>
      <c r="Q1743" s="99">
        <v>3285.8159007132099</v>
      </c>
      <c r="R1743" s="99">
        <v>0</v>
      </c>
      <c r="S1743" s="99">
        <v>0</v>
      </c>
      <c r="T1743" s="99">
        <v>79.338528652675507</v>
      </c>
      <c r="U1743" s="99">
        <v>565.98896680027201</v>
      </c>
      <c r="V1743" s="99">
        <v>0</v>
      </c>
      <c r="W1743" s="99">
        <v>140325.90358734099</v>
      </c>
      <c r="X1743" s="99">
        <v>1164647.9998016399</v>
      </c>
      <c r="Y1743" s="99">
        <v>1320.1620693653799</v>
      </c>
      <c r="Z1743" s="99">
        <v>0</v>
      </c>
      <c r="AA1743" s="99">
        <v>19541.056240796999</v>
      </c>
      <c r="AB1743" s="99">
        <v>0</v>
      </c>
      <c r="AC1743" s="99">
        <v>17384.9389870167</v>
      </c>
      <c r="AD1743" s="99">
        <v>0</v>
      </c>
      <c r="AE1743" s="99">
        <v>121636.840722084</v>
      </c>
      <c r="AF1743" s="99">
        <v>12576.730729937601</v>
      </c>
      <c r="AG1743" s="99">
        <v>547412.62988281297</v>
      </c>
      <c r="AH1743" s="99">
        <v>0</v>
      </c>
      <c r="AI1743" s="99">
        <v>0</v>
      </c>
      <c r="AJ1743" s="99">
        <v>619041.78656005894</v>
      </c>
      <c r="AK1743" s="99">
        <v>0</v>
      </c>
      <c r="AL1743" s="99">
        <v>0</v>
      </c>
      <c r="AM1743" s="99">
        <v>19732.618139267001</v>
      </c>
      <c r="AN1743" s="99">
        <v>239062.23226928699</v>
      </c>
      <c r="AO1743" s="99">
        <v>0</v>
      </c>
      <c r="AP1743" s="99">
        <v>880334.452941895</v>
      </c>
      <c r="AQ1743" s="99">
        <v>7134914.5189819299</v>
      </c>
      <c r="AR1743" s="99">
        <v>7620.5923586487797</v>
      </c>
      <c r="AS1743" s="99">
        <v>0</v>
      </c>
      <c r="AT1743" s="99">
        <v>117950.42768096901</v>
      </c>
      <c r="AU1743" s="99">
        <v>0</v>
      </c>
      <c r="AV1743" s="99">
        <v>36380.939452171297</v>
      </c>
      <c r="AW1743" s="99">
        <v>0</v>
      </c>
      <c r="AX1743" s="99">
        <v>778452.95402526902</v>
      </c>
      <c r="AY1743" s="99">
        <v>78486.178085327105</v>
      </c>
      <c r="AZ1743" s="99">
        <v>3331279.4365234398</v>
      </c>
      <c r="BA1743" s="99">
        <v>0</v>
      </c>
      <c r="BB1743" s="99">
        <v>0</v>
      </c>
      <c r="BC1743" s="99">
        <v>3824639.4067077599</v>
      </c>
      <c r="BD1743" s="99">
        <v>0</v>
      </c>
      <c r="BE1743" s="99">
        <v>0</v>
      </c>
      <c r="BF1743" s="99">
        <v>116678.106007576</v>
      </c>
      <c r="BG1743" s="99">
        <v>562417.55254364002</v>
      </c>
      <c r="BH1743" s="99">
        <v>0</v>
      </c>
      <c r="BI1743" s="99">
        <v>33314.781973361998</v>
      </c>
      <c r="BJ1743" s="99">
        <v>2312140.1202392601</v>
      </c>
      <c r="BK1743" s="99">
        <v>2551.1192689538002</v>
      </c>
      <c r="BL1743" s="99">
        <v>0</v>
      </c>
      <c r="BM1743" s="99">
        <v>0</v>
      </c>
      <c r="BN1743" s="99">
        <v>0</v>
      </c>
      <c r="BO1743" s="99">
        <v>0</v>
      </c>
      <c r="BP1743" s="99">
        <v>0</v>
      </c>
      <c r="BQ1743" s="99">
        <v>0</v>
      </c>
      <c r="BR1743" s="99">
        <v>22097.548352956801</v>
      </c>
      <c r="BS1743" s="99">
        <v>958502.13556671096</v>
      </c>
      <c r="BT1743" s="99">
        <v>0</v>
      </c>
      <c r="BU1743" s="99">
        <v>0</v>
      </c>
      <c r="BV1743" s="99">
        <v>1345886.45254517</v>
      </c>
      <c r="BW1743" s="99">
        <v>0</v>
      </c>
      <c r="BX1743" s="99">
        <v>0</v>
      </c>
      <c r="BY1743" s="99">
        <v>0</v>
      </c>
      <c r="BZ1743" s="99">
        <v>0</v>
      </c>
      <c r="CA1743" s="99">
        <v>7462.1157562732697</v>
      </c>
      <c r="CB1743" s="99">
        <v>1296287.52166748</v>
      </c>
      <c r="CC1743" s="99">
        <v>7927107.4151001005</v>
      </c>
      <c r="CD1743" s="99">
        <v>2331636.1276855501</v>
      </c>
      <c r="CE1743" s="99">
        <v>86.546072111464994</v>
      </c>
      <c r="CF1743" s="99">
        <v>21493.503053903602</v>
      </c>
      <c r="CG1743" s="99">
        <v>127544.463372231</v>
      </c>
      <c r="CH1743" s="99">
        <v>0</v>
      </c>
      <c r="CI1743" s="99">
        <v>7536.7330437302599</v>
      </c>
      <c r="CJ1743" s="99">
        <v>1317681.50132751</v>
      </c>
      <c r="CK1743" s="99">
        <v>8051002.8187255897</v>
      </c>
      <c r="CL1743" s="99">
        <v>2332815.5527648898</v>
      </c>
      <c r="CM1743" s="166">
        <v>8108.1962133050001</v>
      </c>
      <c r="CN1743" s="166">
        <v>1559223.56750488</v>
      </c>
      <c r="CO1743" s="166">
        <v>8691518.2840576209</v>
      </c>
      <c r="CP1743" s="99">
        <v>2332815.5527648898</v>
      </c>
      <c r="CQ1743" s="99">
        <v>0</v>
      </c>
      <c r="CR1743" s="99">
        <v>0</v>
      </c>
      <c r="CS1743" s="99">
        <v>0</v>
      </c>
      <c r="CT1743" s="99">
        <v>0</v>
      </c>
      <c r="CU1743" s="98">
        <v>6699.5760197070003</v>
      </c>
      <c r="CV1743" s="98">
        <v>54.134588710000003</v>
      </c>
      <c r="CW1743" s="98">
        <v>1317781.0247213836</v>
      </c>
      <c r="CX1743" s="98">
        <v>8054651.8784723319</v>
      </c>
    </row>
    <row r="1744" spans="1:102" x14ac:dyDescent="0.2">
      <c r="A1744" s="98" t="s">
        <v>183</v>
      </c>
      <c r="B1744" s="100">
        <v>38231</v>
      </c>
      <c r="C1744" s="99">
        <v>0</v>
      </c>
      <c r="D1744" s="99">
        <v>1373.0967254638699</v>
      </c>
      <c r="E1744" s="99">
        <v>6144.3683248758298</v>
      </c>
      <c r="F1744" s="99">
        <v>12.634856189950399</v>
      </c>
      <c r="G1744" s="99">
        <v>0</v>
      </c>
      <c r="H1744" s="99">
        <v>72.929765864275396</v>
      </c>
      <c r="I1744" s="99">
        <v>0</v>
      </c>
      <c r="J1744" s="99">
        <v>127.271598502994</v>
      </c>
      <c r="K1744" s="99">
        <v>0</v>
      </c>
      <c r="L1744" s="99">
        <v>1032.4535804688901</v>
      </c>
      <c r="M1744" s="99">
        <v>109.592648729682</v>
      </c>
      <c r="N1744" s="99">
        <v>2878.8759384155301</v>
      </c>
      <c r="O1744" s="99">
        <v>0</v>
      </c>
      <c r="P1744" s="99">
        <v>0</v>
      </c>
      <c r="Q1744" s="99">
        <v>3287.7663700878602</v>
      </c>
      <c r="R1744" s="99">
        <v>0</v>
      </c>
      <c r="S1744" s="99">
        <v>0</v>
      </c>
      <c r="T1744" s="99">
        <v>74.664697095751805</v>
      </c>
      <c r="U1744" s="99">
        <v>579.04408764094103</v>
      </c>
      <c r="V1744" s="99">
        <v>0</v>
      </c>
      <c r="W1744" s="99">
        <v>128934.235582352</v>
      </c>
      <c r="X1744" s="99">
        <v>1162867.7469482401</v>
      </c>
      <c r="Y1744" s="99">
        <v>1982.1499015837901</v>
      </c>
      <c r="Z1744" s="99">
        <v>0</v>
      </c>
      <c r="AA1744" s="99">
        <v>19024.287005186099</v>
      </c>
      <c r="AB1744" s="99">
        <v>0</v>
      </c>
      <c r="AC1744" s="99">
        <v>41276.297947883599</v>
      </c>
      <c r="AD1744" s="99">
        <v>0</v>
      </c>
      <c r="AE1744" s="99">
        <v>128052.373662949</v>
      </c>
      <c r="AF1744" s="99">
        <v>11118.9990713596</v>
      </c>
      <c r="AG1744" s="99">
        <v>554050.57228851295</v>
      </c>
      <c r="AH1744" s="99">
        <v>0</v>
      </c>
      <c r="AI1744" s="99">
        <v>0</v>
      </c>
      <c r="AJ1744" s="99">
        <v>610839.614997864</v>
      </c>
      <c r="AK1744" s="99">
        <v>0</v>
      </c>
      <c r="AL1744" s="99">
        <v>0</v>
      </c>
      <c r="AM1744" s="99">
        <v>18760.956176996198</v>
      </c>
      <c r="AN1744" s="99">
        <v>236553.747360229</v>
      </c>
      <c r="AO1744" s="99">
        <v>0</v>
      </c>
      <c r="AP1744" s="99">
        <v>848859.44440460205</v>
      </c>
      <c r="AQ1744" s="99">
        <v>7259046.2377929697</v>
      </c>
      <c r="AR1744" s="99">
        <v>12493.2522653341</v>
      </c>
      <c r="AS1744" s="99">
        <v>0</v>
      </c>
      <c r="AT1744" s="99">
        <v>112387.705015183</v>
      </c>
      <c r="AU1744" s="99">
        <v>0</v>
      </c>
      <c r="AV1744" s="99">
        <v>83434.118591308594</v>
      </c>
      <c r="AW1744" s="99">
        <v>0</v>
      </c>
      <c r="AX1744" s="99">
        <v>805533.64633941697</v>
      </c>
      <c r="AY1744" s="99">
        <v>70415.326870918303</v>
      </c>
      <c r="AZ1744" s="99">
        <v>3453804.6096496601</v>
      </c>
      <c r="BA1744" s="99">
        <v>0</v>
      </c>
      <c r="BB1744" s="99">
        <v>0</v>
      </c>
      <c r="BC1744" s="99">
        <v>3881190.1252441402</v>
      </c>
      <c r="BD1744" s="99">
        <v>0</v>
      </c>
      <c r="BE1744" s="99">
        <v>0</v>
      </c>
      <c r="BF1744" s="99">
        <v>115206.640041351</v>
      </c>
      <c r="BG1744" s="99">
        <v>571706.28644561803</v>
      </c>
      <c r="BH1744" s="99">
        <v>0</v>
      </c>
      <c r="BI1744" s="99">
        <v>32934.022309780099</v>
      </c>
      <c r="BJ1744" s="99">
        <v>2358106.7626037602</v>
      </c>
      <c r="BK1744" s="99">
        <v>4001.4961957037399</v>
      </c>
      <c r="BL1744" s="99">
        <v>0</v>
      </c>
      <c r="BM1744" s="99">
        <v>0</v>
      </c>
      <c r="BN1744" s="99">
        <v>0</v>
      </c>
      <c r="BO1744" s="99">
        <v>0</v>
      </c>
      <c r="BP1744" s="99">
        <v>0</v>
      </c>
      <c r="BQ1744" s="99">
        <v>0</v>
      </c>
      <c r="BR1744" s="99">
        <v>20179.171709775899</v>
      </c>
      <c r="BS1744" s="99">
        <v>1003008.48590088</v>
      </c>
      <c r="BT1744" s="99">
        <v>0</v>
      </c>
      <c r="BU1744" s="99">
        <v>0</v>
      </c>
      <c r="BV1744" s="99">
        <v>1366535.4160919201</v>
      </c>
      <c r="BW1744" s="99">
        <v>0</v>
      </c>
      <c r="BX1744" s="99">
        <v>0</v>
      </c>
      <c r="BY1744" s="99">
        <v>0</v>
      </c>
      <c r="BZ1744" s="99">
        <v>0</v>
      </c>
      <c r="CA1744" s="99">
        <v>7501.0251092910803</v>
      </c>
      <c r="CB1744" s="99">
        <v>1288446.03125</v>
      </c>
      <c r="CC1744" s="99">
        <v>8103706.91369629</v>
      </c>
      <c r="CD1744" s="99">
        <v>2393255.2758483901</v>
      </c>
      <c r="CE1744" s="99">
        <v>86.702978221699595</v>
      </c>
      <c r="CF1744" s="99">
        <v>21919.3836886883</v>
      </c>
      <c r="CG1744" s="99">
        <v>135764.59256744399</v>
      </c>
      <c r="CH1744" s="99">
        <v>0</v>
      </c>
      <c r="CI1744" s="99">
        <v>7584.4271165132504</v>
      </c>
      <c r="CJ1744" s="99">
        <v>1310382.5242004399</v>
      </c>
      <c r="CK1744" s="99">
        <v>8241520.9451904297</v>
      </c>
      <c r="CL1744" s="99">
        <v>2397273.9601745601</v>
      </c>
      <c r="CM1744" s="166">
        <v>8144.5910956859598</v>
      </c>
      <c r="CN1744" s="166">
        <v>1555659.21720886</v>
      </c>
      <c r="CO1744" s="166">
        <v>8816160.52807617</v>
      </c>
      <c r="CP1744" s="99">
        <v>2397273.9601745601</v>
      </c>
      <c r="CQ1744" s="99">
        <v>0</v>
      </c>
      <c r="CR1744" s="99">
        <v>0</v>
      </c>
      <c r="CS1744" s="99">
        <v>0</v>
      </c>
      <c r="CT1744" s="99">
        <v>0</v>
      </c>
      <c r="CU1744" s="98">
        <v>6695.3708613549998</v>
      </c>
      <c r="CV1744" s="98">
        <v>139.94667068199999</v>
      </c>
      <c r="CW1744" s="98">
        <v>1310365.4149386883</v>
      </c>
      <c r="CX1744" s="98">
        <v>8239471.5062637338</v>
      </c>
    </row>
    <row r="1745" spans="1:102" x14ac:dyDescent="0.2">
      <c r="A1745" s="98" t="s">
        <v>183</v>
      </c>
      <c r="B1745" s="100">
        <v>38322</v>
      </c>
      <c r="C1745" s="99">
        <v>0</v>
      </c>
      <c r="D1745" s="99">
        <v>1450.0172047615099</v>
      </c>
      <c r="E1745" s="99">
        <v>6215.3166676163701</v>
      </c>
      <c r="F1745" s="99">
        <v>10.6822675489821</v>
      </c>
      <c r="G1745" s="99">
        <v>0</v>
      </c>
      <c r="H1745" s="99">
        <v>71.313992523588198</v>
      </c>
      <c r="I1745" s="99">
        <v>0</v>
      </c>
      <c r="J1745" s="99">
        <v>229.15907782874999</v>
      </c>
      <c r="K1745" s="99">
        <v>0</v>
      </c>
      <c r="L1745" s="99">
        <v>1682.7172013819199</v>
      </c>
      <c r="M1745" s="99">
        <v>112.497780639678</v>
      </c>
      <c r="N1745" s="99">
        <v>2993.7590718269298</v>
      </c>
      <c r="O1745" s="99">
        <v>0</v>
      </c>
      <c r="P1745" s="99">
        <v>0</v>
      </c>
      <c r="Q1745" s="99">
        <v>3244.8729311823799</v>
      </c>
      <c r="R1745" s="99">
        <v>0</v>
      </c>
      <c r="S1745" s="99">
        <v>0</v>
      </c>
      <c r="T1745" s="99">
        <v>79.304650509729996</v>
      </c>
      <c r="U1745" s="99">
        <v>630.02333984524</v>
      </c>
      <c r="V1745" s="99">
        <v>0</v>
      </c>
      <c r="W1745" s="99">
        <v>149511.95504379299</v>
      </c>
      <c r="X1745" s="99">
        <v>1159334.60597229</v>
      </c>
      <c r="Y1745" s="99">
        <v>1599.59588068724</v>
      </c>
      <c r="Z1745" s="99">
        <v>0</v>
      </c>
      <c r="AA1745" s="99">
        <v>17367.759157180801</v>
      </c>
      <c r="AB1745" s="99">
        <v>0</v>
      </c>
      <c r="AC1745" s="99">
        <v>96919.930909156799</v>
      </c>
      <c r="AD1745" s="99">
        <v>0</v>
      </c>
      <c r="AE1745" s="99">
        <v>130886.341701508</v>
      </c>
      <c r="AF1745" s="99">
        <v>13029.6042137146</v>
      </c>
      <c r="AG1745" s="99">
        <v>565250.158203125</v>
      </c>
      <c r="AH1745" s="99">
        <v>0</v>
      </c>
      <c r="AI1745" s="99">
        <v>0</v>
      </c>
      <c r="AJ1745" s="99">
        <v>605379.262397766</v>
      </c>
      <c r="AK1745" s="99">
        <v>0</v>
      </c>
      <c r="AL1745" s="99">
        <v>0</v>
      </c>
      <c r="AM1745" s="99">
        <v>19213.087081193898</v>
      </c>
      <c r="AN1745" s="99">
        <v>259405.43913078299</v>
      </c>
      <c r="AO1745" s="99">
        <v>0</v>
      </c>
      <c r="AP1745" s="99">
        <v>918722.31588745106</v>
      </c>
      <c r="AQ1745" s="99">
        <v>7337373.6987304697</v>
      </c>
      <c r="AR1745" s="99">
        <v>9771.4767280816995</v>
      </c>
      <c r="AS1745" s="99">
        <v>0</v>
      </c>
      <c r="AT1745" s="99">
        <v>112705.681991577</v>
      </c>
      <c r="AU1745" s="99">
        <v>0</v>
      </c>
      <c r="AV1745" s="99">
        <v>206983.175855637</v>
      </c>
      <c r="AW1745" s="99">
        <v>0</v>
      </c>
      <c r="AX1745" s="99">
        <v>840752.347839355</v>
      </c>
      <c r="AY1745" s="99">
        <v>83367.7494859695</v>
      </c>
      <c r="AZ1745" s="99">
        <v>3563924.7945251502</v>
      </c>
      <c r="BA1745" s="99">
        <v>0</v>
      </c>
      <c r="BB1745" s="99">
        <v>0</v>
      </c>
      <c r="BC1745" s="99">
        <v>3800413.7012023898</v>
      </c>
      <c r="BD1745" s="99">
        <v>0</v>
      </c>
      <c r="BE1745" s="99">
        <v>0</v>
      </c>
      <c r="BF1745" s="99">
        <v>126583.90197086299</v>
      </c>
      <c r="BG1745" s="99">
        <v>619156.84053802502</v>
      </c>
      <c r="BH1745" s="99">
        <v>0</v>
      </c>
      <c r="BI1745" s="99">
        <v>33453.768664836898</v>
      </c>
      <c r="BJ1745" s="99">
        <v>2399937.0804748498</v>
      </c>
      <c r="BK1745" s="99">
        <v>3193.3645631671002</v>
      </c>
      <c r="BL1745" s="99">
        <v>0</v>
      </c>
      <c r="BM1745" s="99">
        <v>0</v>
      </c>
      <c r="BN1745" s="99">
        <v>0</v>
      </c>
      <c r="BO1745" s="99">
        <v>0</v>
      </c>
      <c r="BP1745" s="99">
        <v>0</v>
      </c>
      <c r="BQ1745" s="99">
        <v>0</v>
      </c>
      <c r="BR1745" s="99">
        <v>21276.6213130951</v>
      </c>
      <c r="BS1745" s="99">
        <v>1051435.3027496301</v>
      </c>
      <c r="BT1745" s="99">
        <v>0</v>
      </c>
      <c r="BU1745" s="99">
        <v>0</v>
      </c>
      <c r="BV1745" s="99">
        <v>1359775.48194885</v>
      </c>
      <c r="BW1745" s="99">
        <v>0</v>
      </c>
      <c r="BX1745" s="99">
        <v>0</v>
      </c>
      <c r="BY1745" s="99">
        <v>0</v>
      </c>
      <c r="BZ1745" s="99">
        <v>0</v>
      </c>
      <c r="CA1745" s="99">
        <v>7653.8671222329103</v>
      </c>
      <c r="CB1745" s="99">
        <v>1313222.37602234</v>
      </c>
      <c r="CC1745" s="99">
        <v>8295474.4560546903</v>
      </c>
      <c r="CD1745" s="99">
        <v>2431685.4197998</v>
      </c>
      <c r="CE1745" s="99">
        <v>90.878526648506494</v>
      </c>
      <c r="CF1745" s="99">
        <v>22698.259366750699</v>
      </c>
      <c r="CG1745" s="99">
        <v>146807.04957580601</v>
      </c>
      <c r="CH1745" s="99">
        <v>0</v>
      </c>
      <c r="CI1745" s="99">
        <v>7751.8881493806803</v>
      </c>
      <c r="CJ1745" s="99">
        <v>1335979.7310180699</v>
      </c>
      <c r="CK1745" s="99">
        <v>8439436.4056396503</v>
      </c>
      <c r="CL1745" s="99">
        <v>2434557.9142456101</v>
      </c>
      <c r="CM1745" s="166">
        <v>8388.4549733400308</v>
      </c>
      <c r="CN1745" s="166">
        <v>1600114.17077637</v>
      </c>
      <c r="CO1745" s="166">
        <v>9048796.1619872991</v>
      </c>
      <c r="CP1745" s="99">
        <v>2434557.9142456101</v>
      </c>
      <c r="CQ1745" s="99">
        <v>0</v>
      </c>
      <c r="CR1745" s="99">
        <v>0</v>
      </c>
      <c r="CS1745" s="99">
        <v>0</v>
      </c>
      <c r="CT1745" s="99">
        <v>0</v>
      </c>
      <c r="CU1745" s="98">
        <v>6664.8733128309996</v>
      </c>
      <c r="CV1745" s="98">
        <v>247.11888121699999</v>
      </c>
      <c r="CW1745" s="98">
        <v>1335920.6353890907</v>
      </c>
      <c r="CX1745" s="98">
        <v>8442281.5056304969</v>
      </c>
    </row>
    <row r="1746" spans="1:102" x14ac:dyDescent="0.2">
      <c r="A1746" s="98" t="s">
        <v>183</v>
      </c>
      <c r="B1746" s="100">
        <v>38412</v>
      </c>
      <c r="C1746" s="99">
        <v>0</v>
      </c>
      <c r="D1746" s="99">
        <v>1419.05271051824</v>
      </c>
      <c r="E1746" s="99">
        <v>6267.4737097621</v>
      </c>
      <c r="F1746" s="99">
        <v>9.9123626248911005</v>
      </c>
      <c r="G1746" s="99">
        <v>0</v>
      </c>
      <c r="H1746" s="99">
        <v>61.2897464074194</v>
      </c>
      <c r="I1746" s="99">
        <v>0</v>
      </c>
      <c r="J1746" s="99">
        <v>331.92542588710802</v>
      </c>
      <c r="K1746" s="99">
        <v>0</v>
      </c>
      <c r="L1746" s="99">
        <v>1042.3541737943899</v>
      </c>
      <c r="M1746" s="99">
        <v>106.96233119815599</v>
      </c>
      <c r="N1746" s="99">
        <v>3038.0496706366498</v>
      </c>
      <c r="O1746" s="99">
        <v>0</v>
      </c>
      <c r="P1746" s="99">
        <v>0</v>
      </c>
      <c r="Q1746" s="99">
        <v>3260.90596005321</v>
      </c>
      <c r="R1746" s="99">
        <v>0</v>
      </c>
      <c r="S1746" s="99">
        <v>0</v>
      </c>
      <c r="T1746" s="99">
        <v>66.869897547177999</v>
      </c>
      <c r="U1746" s="99">
        <v>673.69986645132303</v>
      </c>
      <c r="V1746" s="99">
        <v>0</v>
      </c>
      <c r="W1746" s="99">
        <v>131777.77199935901</v>
      </c>
      <c r="X1746" s="99">
        <v>1159589.2927093499</v>
      </c>
      <c r="Y1746" s="99">
        <v>1509.4153813272701</v>
      </c>
      <c r="Z1746" s="99">
        <v>0</v>
      </c>
      <c r="AA1746" s="99">
        <v>14746.152741551399</v>
      </c>
      <c r="AB1746" s="99">
        <v>0</v>
      </c>
      <c r="AC1746" s="99">
        <v>102395.33056736</v>
      </c>
      <c r="AD1746" s="99">
        <v>0</v>
      </c>
      <c r="AE1746" s="99">
        <v>97153.734681129499</v>
      </c>
      <c r="AF1746" s="99">
        <v>11088.854318261099</v>
      </c>
      <c r="AG1746" s="99">
        <v>565582.82176208496</v>
      </c>
      <c r="AH1746" s="99">
        <v>0</v>
      </c>
      <c r="AI1746" s="99">
        <v>0</v>
      </c>
      <c r="AJ1746" s="99">
        <v>600380.36030578602</v>
      </c>
      <c r="AK1746" s="99">
        <v>0</v>
      </c>
      <c r="AL1746" s="99">
        <v>0</v>
      </c>
      <c r="AM1746" s="99">
        <v>16467.563218832001</v>
      </c>
      <c r="AN1746" s="99">
        <v>281530.95174026501</v>
      </c>
      <c r="AO1746" s="99">
        <v>0</v>
      </c>
      <c r="AP1746" s="99">
        <v>845839.14038085903</v>
      </c>
      <c r="AQ1746" s="99">
        <v>7394095.2244262705</v>
      </c>
      <c r="AR1746" s="99">
        <v>9328.8606874942798</v>
      </c>
      <c r="AS1746" s="99">
        <v>0</v>
      </c>
      <c r="AT1746" s="99">
        <v>93353.810977935806</v>
      </c>
      <c r="AU1746" s="99">
        <v>0</v>
      </c>
      <c r="AV1746" s="99">
        <v>315060.57254028303</v>
      </c>
      <c r="AW1746" s="99">
        <v>0</v>
      </c>
      <c r="AX1746" s="99">
        <v>628610.05111694301</v>
      </c>
      <c r="AY1746" s="99">
        <v>73865.723899841294</v>
      </c>
      <c r="AZ1746" s="99">
        <v>3596566.5018005399</v>
      </c>
      <c r="BA1746" s="99">
        <v>0</v>
      </c>
      <c r="BB1746" s="99">
        <v>0</v>
      </c>
      <c r="BC1746" s="99">
        <v>3807461.94000244</v>
      </c>
      <c r="BD1746" s="99">
        <v>0</v>
      </c>
      <c r="BE1746" s="99">
        <v>0</v>
      </c>
      <c r="BF1746" s="99">
        <v>102423.26968574501</v>
      </c>
      <c r="BG1746" s="99">
        <v>675760.14365386998</v>
      </c>
      <c r="BH1746" s="99">
        <v>0</v>
      </c>
      <c r="BI1746" s="99">
        <v>32856.7207055092</v>
      </c>
      <c r="BJ1746" s="99">
        <v>2399072.7113647498</v>
      </c>
      <c r="BK1746" s="99">
        <v>3015.1390824914001</v>
      </c>
      <c r="BL1746" s="99">
        <v>0</v>
      </c>
      <c r="BM1746" s="99">
        <v>0</v>
      </c>
      <c r="BN1746" s="99">
        <v>0</v>
      </c>
      <c r="BO1746" s="99">
        <v>0</v>
      </c>
      <c r="BP1746" s="99">
        <v>0</v>
      </c>
      <c r="BQ1746" s="99">
        <v>0</v>
      </c>
      <c r="BR1746" s="99">
        <v>19616.824471473701</v>
      </c>
      <c r="BS1746" s="99">
        <v>1059907.9956054699</v>
      </c>
      <c r="BT1746" s="99">
        <v>0</v>
      </c>
      <c r="BU1746" s="99">
        <v>0</v>
      </c>
      <c r="BV1746" s="99">
        <v>1373324.44825745</v>
      </c>
      <c r="BW1746" s="99">
        <v>0</v>
      </c>
      <c r="BX1746" s="99">
        <v>0</v>
      </c>
      <c r="BY1746" s="99">
        <v>0</v>
      </c>
      <c r="BZ1746" s="99">
        <v>0</v>
      </c>
      <c r="CA1746" s="99">
        <v>7678.07807916403</v>
      </c>
      <c r="CB1746" s="99">
        <v>1309036.39431763</v>
      </c>
      <c r="CC1746" s="99">
        <v>8260851.4188232403</v>
      </c>
      <c r="CD1746" s="99">
        <v>2443408.6354370099</v>
      </c>
      <c r="CE1746" s="99">
        <v>89.069379543885603</v>
      </c>
      <c r="CF1746" s="99">
        <v>21671.5249648094</v>
      </c>
      <c r="CG1746" s="99">
        <v>134410.92748260501</v>
      </c>
      <c r="CH1746" s="99">
        <v>0</v>
      </c>
      <c r="CI1746" s="99">
        <v>7775.3913409113902</v>
      </c>
      <c r="CJ1746" s="99">
        <v>1330863.70314026</v>
      </c>
      <c r="CK1746" s="99">
        <v>8399441.1506347694</v>
      </c>
      <c r="CL1746" s="99">
        <v>2452473.1280517601</v>
      </c>
      <c r="CM1746" s="166">
        <v>8450.8273667097092</v>
      </c>
      <c r="CN1746" s="166">
        <v>1615674.52249146</v>
      </c>
      <c r="CO1746" s="166">
        <v>9095159.28588867</v>
      </c>
      <c r="CP1746" s="99">
        <v>2452473.1280517601</v>
      </c>
      <c r="CQ1746" s="99">
        <v>0</v>
      </c>
      <c r="CR1746" s="99">
        <v>0</v>
      </c>
      <c r="CS1746" s="99">
        <v>0</v>
      </c>
      <c r="CT1746" s="99">
        <v>0</v>
      </c>
      <c r="CU1746" s="98">
        <v>6668.6122613910002</v>
      </c>
      <c r="CV1746" s="98">
        <v>362.40417402899999</v>
      </c>
      <c r="CW1746" s="98">
        <v>1330707.9192824394</v>
      </c>
      <c r="CX1746" s="98">
        <v>8395262.3463058453</v>
      </c>
    </row>
    <row r="1747" spans="1:102" x14ac:dyDescent="0.2">
      <c r="A1747" s="98" t="s">
        <v>183</v>
      </c>
      <c r="B1747" s="100">
        <v>38504</v>
      </c>
      <c r="C1747" s="99">
        <v>0</v>
      </c>
      <c r="D1747" s="99">
        <v>1300.7009665518999</v>
      </c>
      <c r="E1747" s="99">
        <v>6255.4239291548702</v>
      </c>
      <c r="F1747" s="99">
        <v>9.8255325879436004</v>
      </c>
      <c r="G1747" s="99">
        <v>0</v>
      </c>
      <c r="H1747" s="99">
        <v>53.787382465787204</v>
      </c>
      <c r="I1747" s="99">
        <v>0</v>
      </c>
      <c r="J1747" s="99">
        <v>415.18681160360597</v>
      </c>
      <c r="K1747" s="99">
        <v>0</v>
      </c>
      <c r="L1747" s="99">
        <v>120.89298190455899</v>
      </c>
      <c r="M1747" s="99">
        <v>95.393793283961699</v>
      </c>
      <c r="N1747" s="99">
        <v>3055.8625533878799</v>
      </c>
      <c r="O1747" s="99">
        <v>0</v>
      </c>
      <c r="P1747" s="99">
        <v>0</v>
      </c>
      <c r="Q1747" s="99">
        <v>4303.7843875885001</v>
      </c>
      <c r="R1747" s="99">
        <v>0</v>
      </c>
      <c r="S1747" s="99">
        <v>0</v>
      </c>
      <c r="T1747" s="99">
        <v>62.823450825177098</v>
      </c>
      <c r="U1747" s="99">
        <v>713.45212307572399</v>
      </c>
      <c r="V1747" s="99">
        <v>0</v>
      </c>
      <c r="W1747" s="99">
        <v>200499.875299454</v>
      </c>
      <c r="X1747" s="99">
        <v>1150141.33047485</v>
      </c>
      <c r="Y1747" s="99">
        <v>1403.51072540879</v>
      </c>
      <c r="Z1747" s="99">
        <v>0</v>
      </c>
      <c r="AA1747" s="99">
        <v>12945.071693420399</v>
      </c>
      <c r="AB1747" s="99">
        <v>0</v>
      </c>
      <c r="AC1747" s="99">
        <v>182874.069869995</v>
      </c>
      <c r="AD1747" s="99">
        <v>0</v>
      </c>
      <c r="AE1747" s="99">
        <v>6148.9859929084796</v>
      </c>
      <c r="AF1747" s="99">
        <v>9617.5241788625699</v>
      </c>
      <c r="AG1747" s="99">
        <v>559740.41725921596</v>
      </c>
      <c r="AH1747" s="99">
        <v>0</v>
      </c>
      <c r="AI1747" s="99">
        <v>0</v>
      </c>
      <c r="AJ1747" s="99">
        <v>782452.09120178199</v>
      </c>
      <c r="AK1747" s="99">
        <v>0</v>
      </c>
      <c r="AL1747" s="99">
        <v>0</v>
      </c>
      <c r="AM1747" s="99">
        <v>15299.458237647999</v>
      </c>
      <c r="AN1747" s="99">
        <v>293479.08692169201</v>
      </c>
      <c r="AO1747" s="99">
        <v>0</v>
      </c>
      <c r="AP1747" s="99">
        <v>854192.45629882801</v>
      </c>
      <c r="AQ1747" s="99">
        <v>7386064.2236328097</v>
      </c>
      <c r="AR1747" s="99">
        <v>8348.1768714189493</v>
      </c>
      <c r="AS1747" s="99">
        <v>0</v>
      </c>
      <c r="AT1747" s="99">
        <v>83916.562992095904</v>
      </c>
      <c r="AU1747" s="99">
        <v>0</v>
      </c>
      <c r="AV1747" s="99">
        <v>420761.08813857997</v>
      </c>
      <c r="AW1747" s="99">
        <v>0</v>
      </c>
      <c r="AX1747" s="99">
        <v>39778.579659461997</v>
      </c>
      <c r="AY1747" s="99">
        <v>67626.915430068999</v>
      </c>
      <c r="AZ1747" s="99">
        <v>3576529.4978027302</v>
      </c>
      <c r="BA1747" s="99">
        <v>0</v>
      </c>
      <c r="BB1747" s="99">
        <v>0</v>
      </c>
      <c r="BC1747" s="99">
        <v>4575761.7687377902</v>
      </c>
      <c r="BD1747" s="99">
        <v>0</v>
      </c>
      <c r="BE1747" s="99">
        <v>0</v>
      </c>
      <c r="BF1747" s="99">
        <v>97730.637137412996</v>
      </c>
      <c r="BG1747" s="99">
        <v>724689.99895477295</v>
      </c>
      <c r="BH1747" s="99">
        <v>0</v>
      </c>
      <c r="BI1747" s="99">
        <v>118070.88884639701</v>
      </c>
      <c r="BJ1747" s="99">
        <v>2399264.07391357</v>
      </c>
      <c r="BK1747" s="99">
        <v>2871.0545180439899</v>
      </c>
      <c r="BL1747" s="99">
        <v>0</v>
      </c>
      <c r="BM1747" s="99">
        <v>0</v>
      </c>
      <c r="BN1747" s="99">
        <v>0</v>
      </c>
      <c r="BO1747" s="99">
        <v>0</v>
      </c>
      <c r="BP1747" s="99">
        <v>0</v>
      </c>
      <c r="BQ1747" s="99">
        <v>0</v>
      </c>
      <c r="BR1747" s="99">
        <v>8943.0406379699707</v>
      </c>
      <c r="BS1747" s="99">
        <v>1058008.71632385</v>
      </c>
      <c r="BT1747" s="99">
        <v>0</v>
      </c>
      <c r="BU1747" s="99">
        <v>0</v>
      </c>
      <c r="BV1747" s="99">
        <v>1435891.8177490199</v>
      </c>
      <c r="BW1747" s="99">
        <v>0</v>
      </c>
      <c r="BX1747" s="99">
        <v>0</v>
      </c>
      <c r="BY1747" s="99">
        <v>0</v>
      </c>
      <c r="BZ1747" s="99">
        <v>0</v>
      </c>
      <c r="CA1747" s="99">
        <v>7591.9407936334601</v>
      </c>
      <c r="CB1747" s="99">
        <v>1336269.6898956301</v>
      </c>
      <c r="CC1747" s="99">
        <v>8185111.5938720703</v>
      </c>
      <c r="CD1747" s="99">
        <v>2510788.9707641602</v>
      </c>
      <c r="CE1747" s="99">
        <v>90.234006353653996</v>
      </c>
      <c r="CF1747" s="99">
        <v>22137.523432016402</v>
      </c>
      <c r="CG1747" s="99">
        <v>139728.41534423799</v>
      </c>
      <c r="CH1747" s="99">
        <v>0</v>
      </c>
      <c r="CI1747" s="99">
        <v>7668.4153222441701</v>
      </c>
      <c r="CJ1747" s="99">
        <v>1358120.5388641399</v>
      </c>
      <c r="CK1747" s="99">
        <v>8321514.4078979502</v>
      </c>
      <c r="CL1747" s="99">
        <v>2517656.0173645001</v>
      </c>
      <c r="CM1747" s="166">
        <v>8383.4629464149493</v>
      </c>
      <c r="CN1747" s="166">
        <v>1645142.4707183801</v>
      </c>
      <c r="CO1747" s="166">
        <v>9045852.76635742</v>
      </c>
      <c r="CP1747" s="99">
        <v>2517656.0173645001</v>
      </c>
      <c r="CQ1747" s="99">
        <v>0</v>
      </c>
      <c r="CR1747" s="99">
        <v>0</v>
      </c>
      <c r="CS1747" s="99">
        <v>0</v>
      </c>
      <c r="CT1747" s="99">
        <v>0</v>
      </c>
      <c r="CU1747" s="98">
        <v>6612.2879858879996</v>
      </c>
      <c r="CV1747" s="98">
        <v>446.64176475800002</v>
      </c>
      <c r="CW1747" s="98">
        <v>1358407.2133276465</v>
      </c>
      <c r="CX1747" s="98">
        <v>8324840.0092163086</v>
      </c>
    </row>
    <row r="1748" spans="1:102" x14ac:dyDescent="0.2">
      <c r="A1748" s="98" t="s">
        <v>183</v>
      </c>
      <c r="B1748" s="100">
        <v>38596</v>
      </c>
      <c r="C1748" s="99">
        <v>0</v>
      </c>
      <c r="D1748" s="99">
        <v>1365.7669707238699</v>
      </c>
      <c r="E1748" s="99">
        <v>6356.0179384350804</v>
      </c>
      <c r="F1748" s="99">
        <v>13.953892032965101</v>
      </c>
      <c r="G1748" s="99">
        <v>0</v>
      </c>
      <c r="H1748" s="99">
        <v>53.832623506430501</v>
      </c>
      <c r="I1748" s="99">
        <v>0</v>
      </c>
      <c r="J1748" s="99">
        <v>493.054391488433</v>
      </c>
      <c r="K1748" s="99">
        <v>0</v>
      </c>
      <c r="L1748" s="99">
        <v>52.575525464024402</v>
      </c>
      <c r="M1748" s="99">
        <v>90.279184825718403</v>
      </c>
      <c r="N1748" s="99">
        <v>3136.4738115966302</v>
      </c>
      <c r="O1748" s="99">
        <v>0</v>
      </c>
      <c r="P1748" s="99">
        <v>0</v>
      </c>
      <c r="Q1748" s="99">
        <v>4419.3191661834699</v>
      </c>
      <c r="R1748" s="99">
        <v>0</v>
      </c>
      <c r="S1748" s="99">
        <v>0</v>
      </c>
      <c r="T1748" s="99">
        <v>66.417539676651401</v>
      </c>
      <c r="U1748" s="99">
        <v>724.42999371141195</v>
      </c>
      <c r="V1748" s="99">
        <v>0</v>
      </c>
      <c r="W1748" s="99">
        <v>119397.12586975101</v>
      </c>
      <c r="X1748" s="99">
        <v>1139846.6433715799</v>
      </c>
      <c r="Y1748" s="99">
        <v>1654.3840777277901</v>
      </c>
      <c r="Z1748" s="99">
        <v>0</v>
      </c>
      <c r="AA1748" s="99">
        <v>13687.627305149999</v>
      </c>
      <c r="AB1748" s="99">
        <v>0</v>
      </c>
      <c r="AC1748" s="99">
        <v>218216.27549934399</v>
      </c>
      <c r="AD1748" s="99">
        <v>0</v>
      </c>
      <c r="AE1748" s="99">
        <v>4011.3691540956502</v>
      </c>
      <c r="AF1748" s="99">
        <v>9352.8053225278909</v>
      </c>
      <c r="AG1748" s="99">
        <v>560974.67223358201</v>
      </c>
      <c r="AH1748" s="99">
        <v>0</v>
      </c>
      <c r="AI1748" s="99">
        <v>0</v>
      </c>
      <c r="AJ1748" s="99">
        <v>679351.76925659203</v>
      </c>
      <c r="AK1748" s="99">
        <v>0</v>
      </c>
      <c r="AL1748" s="99">
        <v>0</v>
      </c>
      <c r="AM1748" s="99">
        <v>16233.6091709137</v>
      </c>
      <c r="AN1748" s="99">
        <v>292785.28454208397</v>
      </c>
      <c r="AO1748" s="99">
        <v>0</v>
      </c>
      <c r="AP1748" s="99">
        <v>894888.77590179397</v>
      </c>
      <c r="AQ1748" s="99">
        <v>7487106.3622436495</v>
      </c>
      <c r="AR1748" s="99">
        <v>11072.3437031507</v>
      </c>
      <c r="AS1748" s="99">
        <v>0</v>
      </c>
      <c r="AT1748" s="99">
        <v>82987.356783866897</v>
      </c>
      <c r="AU1748" s="99">
        <v>0</v>
      </c>
      <c r="AV1748" s="99">
        <v>494714.561065674</v>
      </c>
      <c r="AW1748" s="99">
        <v>0</v>
      </c>
      <c r="AX1748" s="99">
        <v>28838.341174364101</v>
      </c>
      <c r="AY1748" s="99">
        <v>68097.483344078093</v>
      </c>
      <c r="AZ1748" s="99">
        <v>3667561.2474365202</v>
      </c>
      <c r="BA1748" s="99">
        <v>0</v>
      </c>
      <c r="BB1748" s="99">
        <v>0</v>
      </c>
      <c r="BC1748" s="99">
        <v>4615043.2974243201</v>
      </c>
      <c r="BD1748" s="99">
        <v>0</v>
      </c>
      <c r="BE1748" s="99">
        <v>0</v>
      </c>
      <c r="BF1748" s="99">
        <v>101820.930679321</v>
      </c>
      <c r="BG1748" s="99">
        <v>742022.10391235398</v>
      </c>
      <c r="BH1748" s="99">
        <v>0</v>
      </c>
      <c r="BI1748" s="99">
        <v>145158.75851821899</v>
      </c>
      <c r="BJ1748" s="99">
        <v>2436721.5911865202</v>
      </c>
      <c r="BK1748" s="99">
        <v>3644.3774745166302</v>
      </c>
      <c r="BL1748" s="99">
        <v>0</v>
      </c>
      <c r="BM1748" s="99">
        <v>0</v>
      </c>
      <c r="BN1748" s="99">
        <v>0</v>
      </c>
      <c r="BO1748" s="99">
        <v>0</v>
      </c>
      <c r="BP1748" s="99">
        <v>0</v>
      </c>
      <c r="BQ1748" s="99">
        <v>0</v>
      </c>
      <c r="BR1748" s="99">
        <v>10016.183541894001</v>
      </c>
      <c r="BS1748" s="99">
        <v>1093220.2666778599</v>
      </c>
      <c r="BT1748" s="99">
        <v>0</v>
      </c>
      <c r="BU1748" s="99">
        <v>0</v>
      </c>
      <c r="BV1748" s="99">
        <v>1472573.3645935101</v>
      </c>
      <c r="BW1748" s="99">
        <v>0</v>
      </c>
      <c r="BX1748" s="99">
        <v>0</v>
      </c>
      <c r="BY1748" s="99">
        <v>0</v>
      </c>
      <c r="BZ1748" s="99">
        <v>0</v>
      </c>
      <c r="CA1748" s="99">
        <v>7699.6653379797899</v>
      </c>
      <c r="CB1748" s="99">
        <v>1256454.4282074</v>
      </c>
      <c r="CC1748" s="99">
        <v>8380022.4119262705</v>
      </c>
      <c r="CD1748" s="99">
        <v>2580418.49917603</v>
      </c>
      <c r="CE1748" s="99">
        <v>101.85354040749399</v>
      </c>
      <c r="CF1748" s="99">
        <v>23692.404995203</v>
      </c>
      <c r="CG1748" s="99">
        <v>151110.945678711</v>
      </c>
      <c r="CH1748" s="99">
        <v>0</v>
      </c>
      <c r="CI1748" s="99">
        <v>7804.5612804889697</v>
      </c>
      <c r="CJ1748" s="99">
        <v>1279972.5896453899</v>
      </c>
      <c r="CK1748" s="99">
        <v>8532265.5631103497</v>
      </c>
      <c r="CL1748" s="99">
        <v>2589262.1896972698</v>
      </c>
      <c r="CM1748" s="166">
        <v>8515.7898914813995</v>
      </c>
      <c r="CN1748" s="166">
        <v>1576195.74520874</v>
      </c>
      <c r="CO1748" s="166">
        <v>9263685.37646484</v>
      </c>
      <c r="CP1748" s="99">
        <v>2589262.1896972698</v>
      </c>
      <c r="CQ1748" s="99">
        <v>0</v>
      </c>
      <c r="CR1748" s="99">
        <v>0</v>
      </c>
      <c r="CS1748" s="99">
        <v>0</v>
      </c>
      <c r="CT1748" s="99">
        <v>0</v>
      </c>
      <c r="CU1748" s="98">
        <v>6651.6360125800002</v>
      </c>
      <c r="CV1748" s="98">
        <v>535.36789814099996</v>
      </c>
      <c r="CW1748" s="98">
        <v>1280146.833202603</v>
      </c>
      <c r="CX1748" s="98">
        <v>8531133.3576049823</v>
      </c>
    </row>
    <row r="1749" spans="1:102" x14ac:dyDescent="0.2">
      <c r="A1749" s="98" t="s">
        <v>183</v>
      </c>
      <c r="B1749" s="100">
        <v>38687</v>
      </c>
      <c r="C1749" s="99">
        <v>0</v>
      </c>
      <c r="D1749" s="99">
        <v>1524.2971837371599</v>
      </c>
      <c r="E1749" s="99">
        <v>6341.2318360209501</v>
      </c>
      <c r="F1749" s="99">
        <v>11.845333837904001</v>
      </c>
      <c r="G1749" s="99">
        <v>0</v>
      </c>
      <c r="H1749" s="99">
        <v>45.279756230302198</v>
      </c>
      <c r="I1749" s="99">
        <v>0</v>
      </c>
      <c r="J1749" s="99">
        <v>601.64290779084001</v>
      </c>
      <c r="K1749" s="99">
        <v>0</v>
      </c>
      <c r="L1749" s="99">
        <v>79.175262862816496</v>
      </c>
      <c r="M1749" s="99">
        <v>93.693735677748904</v>
      </c>
      <c r="N1749" s="99">
        <v>3176.9322479069201</v>
      </c>
      <c r="O1749" s="99">
        <v>0</v>
      </c>
      <c r="P1749" s="99">
        <v>0</v>
      </c>
      <c r="Q1749" s="99">
        <v>4547.95890855789</v>
      </c>
      <c r="R1749" s="99">
        <v>0</v>
      </c>
      <c r="S1749" s="99">
        <v>0</v>
      </c>
      <c r="T1749" s="99">
        <v>64.214718179777293</v>
      </c>
      <c r="U1749" s="99">
        <v>757.94420475512698</v>
      </c>
      <c r="V1749" s="99">
        <v>0</v>
      </c>
      <c r="W1749" s="99">
        <v>162394.41252136201</v>
      </c>
      <c r="X1749" s="99">
        <v>1140872.0107116699</v>
      </c>
      <c r="Y1749" s="99">
        <v>1253.9782264083599</v>
      </c>
      <c r="Z1749" s="99">
        <v>0</v>
      </c>
      <c r="AA1749" s="99">
        <v>10736.0584779978</v>
      </c>
      <c r="AB1749" s="99">
        <v>0</v>
      </c>
      <c r="AC1749" s="99">
        <v>251140.60422325099</v>
      </c>
      <c r="AD1749" s="99">
        <v>0</v>
      </c>
      <c r="AE1749" s="99">
        <v>5920.4974406957599</v>
      </c>
      <c r="AF1749" s="99">
        <v>10140.1488541365</v>
      </c>
      <c r="AG1749" s="99">
        <v>565607.011955261</v>
      </c>
      <c r="AH1749" s="99">
        <v>0</v>
      </c>
      <c r="AI1749" s="99">
        <v>0</v>
      </c>
      <c r="AJ1749" s="99">
        <v>728649.68391418504</v>
      </c>
      <c r="AK1749" s="99">
        <v>0</v>
      </c>
      <c r="AL1749" s="99">
        <v>0</v>
      </c>
      <c r="AM1749" s="99">
        <v>15023.819558382</v>
      </c>
      <c r="AN1749" s="99">
        <v>307730.75948333699</v>
      </c>
      <c r="AO1749" s="99">
        <v>0</v>
      </c>
      <c r="AP1749" s="99">
        <v>1138090.21867371</v>
      </c>
      <c r="AQ1749" s="99">
        <v>7577121.1823120099</v>
      </c>
      <c r="AR1749" s="99">
        <v>8126.1029826998702</v>
      </c>
      <c r="AS1749" s="99">
        <v>0</v>
      </c>
      <c r="AT1749" s="99">
        <v>70604.685094833403</v>
      </c>
      <c r="AU1749" s="99">
        <v>0</v>
      </c>
      <c r="AV1749" s="99">
        <v>629061.58670043899</v>
      </c>
      <c r="AW1749" s="99">
        <v>0</v>
      </c>
      <c r="AX1749" s="99">
        <v>41514.6993627548</v>
      </c>
      <c r="AY1749" s="99">
        <v>74040.279592513994</v>
      </c>
      <c r="AZ1749" s="99">
        <v>3730030.0715637198</v>
      </c>
      <c r="BA1749" s="99">
        <v>0</v>
      </c>
      <c r="BB1749" s="99">
        <v>0</v>
      </c>
      <c r="BC1749" s="99">
        <v>4918660.2661743201</v>
      </c>
      <c r="BD1749" s="99">
        <v>0</v>
      </c>
      <c r="BE1749" s="99">
        <v>0</v>
      </c>
      <c r="BF1749" s="99">
        <v>99771.360116958604</v>
      </c>
      <c r="BG1749" s="99">
        <v>788328.76310730004</v>
      </c>
      <c r="BH1749" s="99">
        <v>0</v>
      </c>
      <c r="BI1749" s="99">
        <v>167440.31493759199</v>
      </c>
      <c r="BJ1749" s="99">
        <v>2467270.1309204102</v>
      </c>
      <c r="BK1749" s="99">
        <v>2692.4675708413101</v>
      </c>
      <c r="BL1749" s="99">
        <v>0</v>
      </c>
      <c r="BM1749" s="99">
        <v>0</v>
      </c>
      <c r="BN1749" s="99">
        <v>0</v>
      </c>
      <c r="BO1749" s="99">
        <v>0</v>
      </c>
      <c r="BP1749" s="99">
        <v>0</v>
      </c>
      <c r="BQ1749" s="99">
        <v>0</v>
      </c>
      <c r="BR1749" s="99">
        <v>9551.7942720651608</v>
      </c>
      <c r="BS1749" s="99">
        <v>1113753.6119842499</v>
      </c>
      <c r="BT1749" s="99">
        <v>0</v>
      </c>
      <c r="BU1749" s="99">
        <v>0</v>
      </c>
      <c r="BV1749" s="99">
        <v>1515844.0644989</v>
      </c>
      <c r="BW1749" s="99">
        <v>0</v>
      </c>
      <c r="BX1749" s="99">
        <v>0</v>
      </c>
      <c r="BY1749" s="99">
        <v>0</v>
      </c>
      <c r="BZ1749" s="99">
        <v>0</v>
      </c>
      <c r="CA1749" s="99">
        <v>7860.5330089926701</v>
      </c>
      <c r="CB1749" s="99">
        <v>1307833.36195374</v>
      </c>
      <c r="CC1749" s="99">
        <v>8762853.1635742206</v>
      </c>
      <c r="CD1749" s="99">
        <v>2638083.16714478</v>
      </c>
      <c r="CE1749" s="99">
        <v>102.60578333679599</v>
      </c>
      <c r="CF1749" s="99">
        <v>24284.784331798601</v>
      </c>
      <c r="CG1749" s="99">
        <v>159702.775794983</v>
      </c>
      <c r="CH1749" s="99">
        <v>0</v>
      </c>
      <c r="CI1749" s="99">
        <v>7965.6315302252797</v>
      </c>
      <c r="CJ1749" s="99">
        <v>1332180.97273254</v>
      </c>
      <c r="CK1749" s="99">
        <v>8919823.20166016</v>
      </c>
      <c r="CL1749" s="99">
        <v>2648178.2582702599</v>
      </c>
      <c r="CM1749" s="166">
        <v>8721.9472895860708</v>
      </c>
      <c r="CN1749" s="166">
        <v>1637366.51113892</v>
      </c>
      <c r="CO1749" s="166">
        <v>9699270.4205322303</v>
      </c>
      <c r="CP1749" s="99">
        <v>2648178.2582702599</v>
      </c>
      <c r="CQ1749" s="99">
        <v>0</v>
      </c>
      <c r="CR1749" s="99">
        <v>0</v>
      </c>
      <c r="CS1749" s="99">
        <v>0</v>
      </c>
      <c r="CT1749" s="99">
        <v>0</v>
      </c>
      <c r="CU1749" s="98">
        <v>6532.0641676349996</v>
      </c>
      <c r="CV1749" s="98">
        <v>654.76288479899995</v>
      </c>
      <c r="CW1749" s="98">
        <v>1332118.1462855386</v>
      </c>
      <c r="CX1749" s="98">
        <v>8922555.9393692035</v>
      </c>
    </row>
    <row r="1750" spans="1:102" x14ac:dyDescent="0.2">
      <c r="A1750" s="98" t="s">
        <v>183</v>
      </c>
      <c r="B1750" s="100">
        <v>38777</v>
      </c>
      <c r="C1750" s="99">
        <v>0</v>
      </c>
      <c r="D1750" s="99">
        <v>1592.0073518454999</v>
      </c>
      <c r="E1750" s="99">
        <v>6415.1213104724902</v>
      </c>
      <c r="F1750" s="99">
        <v>10.8198926069308</v>
      </c>
      <c r="G1750" s="99">
        <v>0</v>
      </c>
      <c r="H1750" s="99">
        <v>42.651002005208298</v>
      </c>
      <c r="I1750" s="99">
        <v>0</v>
      </c>
      <c r="J1750" s="99">
        <v>658.42233321815695</v>
      </c>
      <c r="K1750" s="99">
        <v>0</v>
      </c>
      <c r="L1750" s="99">
        <v>34.653043131343999</v>
      </c>
      <c r="M1750" s="99">
        <v>108.34283313061999</v>
      </c>
      <c r="N1750" s="99">
        <v>3271.9703058898399</v>
      </c>
      <c r="O1750" s="99">
        <v>31.169039800297501</v>
      </c>
      <c r="P1750" s="99">
        <v>0</v>
      </c>
      <c r="Q1750" s="99">
        <v>4574.7930537462198</v>
      </c>
      <c r="R1750" s="99">
        <v>10.5771944762673</v>
      </c>
      <c r="S1750" s="99">
        <v>0</v>
      </c>
      <c r="T1750" s="99">
        <v>49.895151434931897</v>
      </c>
      <c r="U1750" s="99">
        <v>782.139618948102</v>
      </c>
      <c r="V1750" s="99">
        <v>0</v>
      </c>
      <c r="W1750" s="99">
        <v>160437.91976928699</v>
      </c>
      <c r="X1750" s="99">
        <v>1148031.1611480699</v>
      </c>
      <c r="Y1750" s="99">
        <v>1193.43010619283</v>
      </c>
      <c r="Z1750" s="99">
        <v>0</v>
      </c>
      <c r="AA1750" s="99">
        <v>9759.2000546455401</v>
      </c>
      <c r="AB1750" s="99">
        <v>0</v>
      </c>
      <c r="AC1750" s="99">
        <v>233069.74284172099</v>
      </c>
      <c r="AD1750" s="99">
        <v>0</v>
      </c>
      <c r="AE1750" s="99">
        <v>3810.3795681893798</v>
      </c>
      <c r="AF1750" s="99">
        <v>11836.766458034501</v>
      </c>
      <c r="AG1750" s="99">
        <v>576440.15721893299</v>
      </c>
      <c r="AH1750" s="99">
        <v>1563.13335002959</v>
      </c>
      <c r="AI1750" s="99">
        <v>0</v>
      </c>
      <c r="AJ1750" s="99">
        <v>732175.26123046898</v>
      </c>
      <c r="AK1750" s="99">
        <v>1521.4564741849899</v>
      </c>
      <c r="AL1750" s="99">
        <v>0</v>
      </c>
      <c r="AM1750" s="99">
        <v>12269.6155563593</v>
      </c>
      <c r="AN1750" s="99">
        <v>310524.54336166399</v>
      </c>
      <c r="AO1750" s="99">
        <v>0</v>
      </c>
      <c r="AP1750" s="99">
        <v>1241206.36070251</v>
      </c>
      <c r="AQ1750" s="99">
        <v>7709071.7411498995</v>
      </c>
      <c r="AR1750" s="99">
        <v>8465.1330909729004</v>
      </c>
      <c r="AS1750" s="99">
        <v>0</v>
      </c>
      <c r="AT1750" s="99">
        <v>65162.5457568169</v>
      </c>
      <c r="AU1750" s="99">
        <v>0</v>
      </c>
      <c r="AV1750" s="99">
        <v>699584.39643096901</v>
      </c>
      <c r="AW1750" s="99">
        <v>0</v>
      </c>
      <c r="AX1750" s="99">
        <v>26604.152811288801</v>
      </c>
      <c r="AY1750" s="99">
        <v>85485.493806839004</v>
      </c>
      <c r="AZ1750" s="99">
        <v>3856911.0031127902</v>
      </c>
      <c r="BA1750" s="99">
        <v>12859.0845454931</v>
      </c>
      <c r="BB1750" s="99">
        <v>0</v>
      </c>
      <c r="BC1750" s="99">
        <v>4996690.3366088904</v>
      </c>
      <c r="BD1750" s="99">
        <v>10112.5164763927</v>
      </c>
      <c r="BE1750" s="99">
        <v>0</v>
      </c>
      <c r="BF1750" s="99">
        <v>80635.531726837202</v>
      </c>
      <c r="BG1750" s="99">
        <v>815799.57497405994</v>
      </c>
      <c r="BH1750" s="99">
        <v>0</v>
      </c>
      <c r="BI1750" s="99">
        <v>182755.136955261</v>
      </c>
      <c r="BJ1750" s="99">
        <v>2515093.0914611798</v>
      </c>
      <c r="BK1750" s="99">
        <v>2663.6356905102698</v>
      </c>
      <c r="BL1750" s="99">
        <v>0</v>
      </c>
      <c r="BM1750" s="99">
        <v>0</v>
      </c>
      <c r="BN1750" s="99">
        <v>0</v>
      </c>
      <c r="BO1750" s="99">
        <v>0</v>
      </c>
      <c r="BP1750" s="99">
        <v>0</v>
      </c>
      <c r="BQ1750" s="99">
        <v>0</v>
      </c>
      <c r="BR1750" s="99">
        <v>15093.2734799385</v>
      </c>
      <c r="BS1750" s="99">
        <v>1152391.0048217799</v>
      </c>
      <c r="BT1750" s="99">
        <v>2448.0309651791999</v>
      </c>
      <c r="BU1750" s="99">
        <v>0</v>
      </c>
      <c r="BV1750" s="99">
        <v>1552878.4569854699</v>
      </c>
      <c r="BW1750" s="99">
        <v>1012.06391540915</v>
      </c>
      <c r="BX1750" s="99">
        <v>0</v>
      </c>
      <c r="BY1750" s="99">
        <v>0</v>
      </c>
      <c r="BZ1750" s="99">
        <v>0</v>
      </c>
      <c r="CA1750" s="99">
        <v>8006.2618943452799</v>
      </c>
      <c r="CB1750" s="99">
        <v>1314148.20866394</v>
      </c>
      <c r="CC1750" s="99">
        <v>9067335.2214355506</v>
      </c>
      <c r="CD1750" s="99">
        <v>2707414.5257873498</v>
      </c>
      <c r="CE1750" s="99">
        <v>97.672438434325201</v>
      </c>
      <c r="CF1750" s="99">
        <v>23623.9203727245</v>
      </c>
      <c r="CG1750" s="99">
        <v>157438.00471115101</v>
      </c>
      <c r="CH1750" s="99">
        <v>0</v>
      </c>
      <c r="CI1750" s="99">
        <v>8108.3115642666799</v>
      </c>
      <c r="CJ1750" s="99">
        <v>1337649.38694763</v>
      </c>
      <c r="CK1750" s="99">
        <v>9229565.14599609</v>
      </c>
      <c r="CL1750" s="99">
        <v>2724524.0085144001</v>
      </c>
      <c r="CM1750" s="166">
        <v>8886.8723758459091</v>
      </c>
      <c r="CN1750" s="166">
        <v>1655638.08499146</v>
      </c>
      <c r="CO1750" s="166">
        <v>9911867.2750244103</v>
      </c>
      <c r="CP1750" s="99">
        <v>2724524.0085144001</v>
      </c>
      <c r="CQ1750" s="99">
        <v>0</v>
      </c>
      <c r="CR1750" s="99">
        <v>0</v>
      </c>
      <c r="CS1750" s="99">
        <v>0</v>
      </c>
      <c r="CT1750" s="99">
        <v>0</v>
      </c>
      <c r="CU1750" s="98">
        <v>6578.7446026560001</v>
      </c>
      <c r="CV1750" s="98">
        <v>711.63437868899996</v>
      </c>
      <c r="CW1750" s="98">
        <v>1337772.1290366645</v>
      </c>
      <c r="CX1750" s="98">
        <v>9224773.2261467017</v>
      </c>
    </row>
    <row r="1751" spans="1:102" x14ac:dyDescent="0.2">
      <c r="A1751" s="98" t="s">
        <v>183</v>
      </c>
      <c r="B1751" s="100">
        <v>38869</v>
      </c>
      <c r="C1751" s="99">
        <v>0</v>
      </c>
      <c r="D1751" s="99">
        <v>1556.63579878211</v>
      </c>
      <c r="E1751" s="99">
        <v>6465.9497029185304</v>
      </c>
      <c r="F1751" s="99">
        <v>19.167144663864701</v>
      </c>
      <c r="G1751" s="99">
        <v>0</v>
      </c>
      <c r="H1751" s="99">
        <v>38.535135076846899</v>
      </c>
      <c r="I1751" s="99">
        <v>0</v>
      </c>
      <c r="J1751" s="99">
        <v>716.70092056691601</v>
      </c>
      <c r="K1751" s="99">
        <v>0</v>
      </c>
      <c r="L1751" s="99">
        <v>39.674890588968999</v>
      </c>
      <c r="M1751" s="99">
        <v>126.835508322343</v>
      </c>
      <c r="N1751" s="99">
        <v>3356.83263355494</v>
      </c>
      <c r="O1751" s="99">
        <v>32.585285657551097</v>
      </c>
      <c r="P1751" s="99">
        <v>0</v>
      </c>
      <c r="Q1751" s="99">
        <v>4470.7917534112903</v>
      </c>
      <c r="R1751" s="99">
        <v>10.818542639492099</v>
      </c>
      <c r="S1751" s="99">
        <v>0</v>
      </c>
      <c r="T1751" s="99">
        <v>44.298471932765104</v>
      </c>
      <c r="U1751" s="99">
        <v>802.85200612247002</v>
      </c>
      <c r="V1751" s="99">
        <v>0</v>
      </c>
      <c r="W1751" s="99">
        <v>153629.436576843</v>
      </c>
      <c r="X1751" s="99">
        <v>1137424.7949371301</v>
      </c>
      <c r="Y1751" s="99">
        <v>1283.4670089334199</v>
      </c>
      <c r="Z1751" s="99">
        <v>0</v>
      </c>
      <c r="AA1751" s="99">
        <v>8589.5776714086496</v>
      </c>
      <c r="AB1751" s="99">
        <v>0</v>
      </c>
      <c r="AC1751" s="99">
        <v>293775.06489944499</v>
      </c>
      <c r="AD1751" s="99">
        <v>0</v>
      </c>
      <c r="AE1751" s="99">
        <v>3684.2381138205501</v>
      </c>
      <c r="AF1751" s="99">
        <v>14207.2861942053</v>
      </c>
      <c r="AG1751" s="99">
        <v>582667.29843139602</v>
      </c>
      <c r="AH1751" s="99">
        <v>1489.6651251018</v>
      </c>
      <c r="AI1751" s="99">
        <v>0</v>
      </c>
      <c r="AJ1751" s="99">
        <v>671168.48207855201</v>
      </c>
      <c r="AK1751" s="99">
        <v>2254.2001504599998</v>
      </c>
      <c r="AL1751" s="99">
        <v>0</v>
      </c>
      <c r="AM1751" s="99">
        <v>10265.017660141</v>
      </c>
      <c r="AN1751" s="99">
        <v>315152.02253341698</v>
      </c>
      <c r="AO1751" s="99">
        <v>0</v>
      </c>
      <c r="AP1751" s="99">
        <v>1141637.0317230199</v>
      </c>
      <c r="AQ1751" s="99">
        <v>7698915.3650512705</v>
      </c>
      <c r="AR1751" s="99">
        <v>9793.5759691000003</v>
      </c>
      <c r="AS1751" s="99">
        <v>0</v>
      </c>
      <c r="AT1751" s="99">
        <v>56264.852322578401</v>
      </c>
      <c r="AU1751" s="99">
        <v>0</v>
      </c>
      <c r="AV1751" s="99">
        <v>757015.83412170399</v>
      </c>
      <c r="AW1751" s="99">
        <v>0</v>
      </c>
      <c r="AX1751" s="99">
        <v>25898.148825883902</v>
      </c>
      <c r="AY1751" s="99">
        <v>103088.753779411</v>
      </c>
      <c r="AZ1751" s="99">
        <v>3919902.5545349098</v>
      </c>
      <c r="BA1751" s="99">
        <v>12152.556104540799</v>
      </c>
      <c r="BB1751" s="99">
        <v>0</v>
      </c>
      <c r="BC1751" s="99">
        <v>4709899.8795776404</v>
      </c>
      <c r="BD1751" s="99">
        <v>14910.379842639</v>
      </c>
      <c r="BE1751" s="99">
        <v>0</v>
      </c>
      <c r="BF1751" s="99">
        <v>67639.326716423006</v>
      </c>
      <c r="BG1751" s="99">
        <v>834056.573387146</v>
      </c>
      <c r="BH1751" s="99">
        <v>0</v>
      </c>
      <c r="BI1751" s="99">
        <v>187423.38285827599</v>
      </c>
      <c r="BJ1751" s="99">
        <v>2515399.8147277799</v>
      </c>
      <c r="BK1751" s="99">
        <v>2957.8635734915702</v>
      </c>
      <c r="BL1751" s="99">
        <v>0</v>
      </c>
      <c r="BM1751" s="99">
        <v>0</v>
      </c>
      <c r="BN1751" s="99">
        <v>0</v>
      </c>
      <c r="BO1751" s="99">
        <v>0</v>
      </c>
      <c r="BP1751" s="99">
        <v>0</v>
      </c>
      <c r="BQ1751" s="99">
        <v>0</v>
      </c>
      <c r="BR1751" s="99">
        <v>21510.042339563399</v>
      </c>
      <c r="BS1751" s="99">
        <v>1168736.23664856</v>
      </c>
      <c r="BT1751" s="99">
        <v>2347.1625174284</v>
      </c>
      <c r="BU1751" s="99">
        <v>0</v>
      </c>
      <c r="BV1751" s="99">
        <v>1487676.4387970001</v>
      </c>
      <c r="BW1751" s="99">
        <v>1565.16079728305</v>
      </c>
      <c r="BX1751" s="99">
        <v>0</v>
      </c>
      <c r="BY1751" s="99">
        <v>0</v>
      </c>
      <c r="BZ1751" s="99">
        <v>0</v>
      </c>
      <c r="CA1751" s="99">
        <v>8051.9121511578596</v>
      </c>
      <c r="CB1751" s="99">
        <v>1284925.2921905499</v>
      </c>
      <c r="CC1751" s="99">
        <v>8692404.5067138709</v>
      </c>
      <c r="CD1751" s="99">
        <v>2692364.8445129399</v>
      </c>
      <c r="CE1751" s="99">
        <v>92.028872847557096</v>
      </c>
      <c r="CF1751" s="99">
        <v>21855.968416690801</v>
      </c>
      <c r="CG1751" s="99">
        <v>145173.40856170701</v>
      </c>
      <c r="CH1751" s="99">
        <v>0</v>
      </c>
      <c r="CI1751" s="99">
        <v>8131.8125841021501</v>
      </c>
      <c r="CJ1751" s="99">
        <v>1306868.3809356701</v>
      </c>
      <c r="CK1751" s="99">
        <v>8834064.3924560491</v>
      </c>
      <c r="CL1751" s="99">
        <v>2704557.4241638202</v>
      </c>
      <c r="CM1751" s="166">
        <v>8933.7668312787991</v>
      </c>
      <c r="CN1751" s="166">
        <v>1613966.16178894</v>
      </c>
      <c r="CO1751" s="166">
        <v>9818775.7161865197</v>
      </c>
      <c r="CP1751" s="99">
        <v>2704557.4241638202</v>
      </c>
      <c r="CQ1751" s="99">
        <v>0</v>
      </c>
      <c r="CR1751" s="99">
        <v>0</v>
      </c>
      <c r="CS1751" s="99">
        <v>0</v>
      </c>
      <c r="CT1751" s="99">
        <v>0</v>
      </c>
      <c r="CU1751" s="98">
        <v>6600.5292825059996</v>
      </c>
      <c r="CV1751" s="98">
        <v>764.52400894599998</v>
      </c>
      <c r="CW1751" s="98">
        <v>1306781.2606072407</v>
      </c>
      <c r="CX1751" s="98">
        <v>8837577.9152755775</v>
      </c>
    </row>
    <row r="1752" spans="1:102" x14ac:dyDescent="0.2">
      <c r="A1752" s="98" t="s">
        <v>183</v>
      </c>
      <c r="B1752" s="100">
        <v>38961</v>
      </c>
      <c r="C1752" s="99">
        <v>0</v>
      </c>
      <c r="D1752" s="99">
        <v>1726.66650238633</v>
      </c>
      <c r="E1752" s="99">
        <v>6469.3074855208397</v>
      </c>
      <c r="F1752" s="99">
        <v>17.726624539820499</v>
      </c>
      <c r="G1752" s="99">
        <v>0</v>
      </c>
      <c r="H1752" s="99">
        <v>38.194901500362903</v>
      </c>
      <c r="I1752" s="99">
        <v>0</v>
      </c>
      <c r="J1752" s="99">
        <v>764.85839333385195</v>
      </c>
      <c r="K1752" s="99">
        <v>0</v>
      </c>
      <c r="L1752" s="99">
        <v>37.349236205685898</v>
      </c>
      <c r="M1752" s="99">
        <v>153.04603037238101</v>
      </c>
      <c r="N1752" s="99">
        <v>3402.63803985715</v>
      </c>
      <c r="O1752" s="99">
        <v>26.5301382746547</v>
      </c>
      <c r="P1752" s="99">
        <v>0</v>
      </c>
      <c r="Q1752" s="99">
        <v>4563.8773341774904</v>
      </c>
      <c r="R1752" s="99">
        <v>10.8881571886595</v>
      </c>
      <c r="S1752" s="99">
        <v>0</v>
      </c>
      <c r="T1752" s="99">
        <v>42.206266323570198</v>
      </c>
      <c r="U1752" s="99">
        <v>832.04462205618597</v>
      </c>
      <c r="V1752" s="99">
        <v>0</v>
      </c>
      <c r="W1752" s="99">
        <v>177139.844636917</v>
      </c>
      <c r="X1752" s="99">
        <v>1127735.6220092799</v>
      </c>
      <c r="Y1752" s="99">
        <v>1210.85168650746</v>
      </c>
      <c r="Z1752" s="99">
        <v>0</v>
      </c>
      <c r="AA1752" s="99">
        <v>8691.3826097250003</v>
      </c>
      <c r="AB1752" s="99">
        <v>0</v>
      </c>
      <c r="AC1752" s="99">
        <v>312450.81056213402</v>
      </c>
      <c r="AD1752" s="99">
        <v>0</v>
      </c>
      <c r="AE1752" s="99">
        <v>4492.2185917496699</v>
      </c>
      <c r="AF1752" s="99">
        <v>17388.055772066102</v>
      </c>
      <c r="AG1752" s="99">
        <v>582884.31329345703</v>
      </c>
      <c r="AH1752" s="99">
        <v>1135.4584118425801</v>
      </c>
      <c r="AI1752" s="99">
        <v>0</v>
      </c>
      <c r="AJ1752" s="99">
        <v>694656.56409454299</v>
      </c>
      <c r="AK1752" s="99">
        <v>2798.5547852814202</v>
      </c>
      <c r="AL1752" s="99">
        <v>0</v>
      </c>
      <c r="AM1752" s="99">
        <v>9928.9475375413895</v>
      </c>
      <c r="AN1752" s="99">
        <v>322994.26486969</v>
      </c>
      <c r="AO1752" s="99">
        <v>0</v>
      </c>
      <c r="AP1752" s="99">
        <v>1375480.15213013</v>
      </c>
      <c r="AQ1752" s="99">
        <v>7675227.54760742</v>
      </c>
      <c r="AR1752" s="99">
        <v>10353.7512055635</v>
      </c>
      <c r="AS1752" s="99">
        <v>0</v>
      </c>
      <c r="AT1752" s="99">
        <v>53870.143278121897</v>
      </c>
      <c r="AU1752" s="99">
        <v>0</v>
      </c>
      <c r="AV1752" s="99">
        <v>810729.06922149705</v>
      </c>
      <c r="AW1752" s="99">
        <v>0</v>
      </c>
      <c r="AX1752" s="99">
        <v>31581.005207538601</v>
      </c>
      <c r="AY1752" s="99">
        <v>124826.71105194101</v>
      </c>
      <c r="AZ1752" s="99">
        <v>3960856.31610107</v>
      </c>
      <c r="BA1752" s="99">
        <v>9189.1246124505997</v>
      </c>
      <c r="BB1752" s="99">
        <v>0</v>
      </c>
      <c r="BC1752" s="99">
        <v>4917435.2938842801</v>
      </c>
      <c r="BD1752" s="99">
        <v>18692.4462280273</v>
      </c>
      <c r="BE1752" s="99">
        <v>0</v>
      </c>
      <c r="BF1752" s="99">
        <v>64743.065012931802</v>
      </c>
      <c r="BG1752" s="99">
        <v>865222.91156768799</v>
      </c>
      <c r="BH1752" s="99">
        <v>0</v>
      </c>
      <c r="BI1752" s="99">
        <v>205865.440471649</v>
      </c>
      <c r="BJ1752" s="99">
        <v>2508189.29931641</v>
      </c>
      <c r="BK1752" s="99">
        <v>2877.5007866024998</v>
      </c>
      <c r="BL1752" s="99">
        <v>0</v>
      </c>
      <c r="BM1752" s="99">
        <v>0</v>
      </c>
      <c r="BN1752" s="99">
        <v>0</v>
      </c>
      <c r="BO1752" s="99">
        <v>0</v>
      </c>
      <c r="BP1752" s="99">
        <v>0</v>
      </c>
      <c r="BQ1752" s="99">
        <v>0</v>
      </c>
      <c r="BR1752" s="99">
        <v>26781.4636228085</v>
      </c>
      <c r="BS1752" s="99">
        <v>1185535.5443267799</v>
      </c>
      <c r="BT1752" s="99">
        <v>1827.43601426482</v>
      </c>
      <c r="BU1752" s="99">
        <v>0</v>
      </c>
      <c r="BV1752" s="99">
        <v>1493214.3236846901</v>
      </c>
      <c r="BW1752" s="99">
        <v>2106.7076820135098</v>
      </c>
      <c r="BX1752" s="99">
        <v>0</v>
      </c>
      <c r="BY1752" s="99">
        <v>0</v>
      </c>
      <c r="BZ1752" s="99">
        <v>0</v>
      </c>
      <c r="CA1752" s="99">
        <v>8161.4293798804301</v>
      </c>
      <c r="CB1752" s="99">
        <v>1302294.3427124</v>
      </c>
      <c r="CC1752" s="99">
        <v>9037045.7811279297</v>
      </c>
      <c r="CD1752" s="99">
        <v>2711473.6992797898</v>
      </c>
      <c r="CE1752" s="99">
        <v>91.374045262113199</v>
      </c>
      <c r="CF1752" s="99">
        <v>22278.069724559798</v>
      </c>
      <c r="CG1752" s="99">
        <v>149788.02291107201</v>
      </c>
      <c r="CH1752" s="99">
        <v>0</v>
      </c>
      <c r="CI1752" s="99">
        <v>8263.8563898801804</v>
      </c>
      <c r="CJ1752" s="99">
        <v>1324522.5372619601</v>
      </c>
      <c r="CK1752" s="99">
        <v>9188315.7081298791</v>
      </c>
      <c r="CL1752" s="99">
        <v>2725692.3373107901</v>
      </c>
      <c r="CM1752" s="166">
        <v>9087.5758794546091</v>
      </c>
      <c r="CN1752" s="166">
        <v>1643082.2761993399</v>
      </c>
      <c r="CO1752" s="166">
        <v>10035649.794555699</v>
      </c>
      <c r="CP1752" s="99">
        <v>2725692.3373107901</v>
      </c>
      <c r="CQ1752" s="99">
        <v>0</v>
      </c>
      <c r="CR1752" s="99">
        <v>0</v>
      </c>
      <c r="CS1752" s="99">
        <v>0</v>
      </c>
      <c r="CT1752" s="99">
        <v>0</v>
      </c>
      <c r="CU1752" s="98">
        <v>6572.8039504300004</v>
      </c>
      <c r="CV1752" s="98">
        <v>813.88684156500005</v>
      </c>
      <c r="CW1752" s="98">
        <v>1324572.4124369598</v>
      </c>
      <c r="CX1752" s="98">
        <v>9186833.8040390015</v>
      </c>
    </row>
    <row r="1753" spans="1:102" x14ac:dyDescent="0.2">
      <c r="A1753" s="98" t="s">
        <v>183</v>
      </c>
      <c r="B1753" s="100">
        <v>39052</v>
      </c>
      <c r="C1753" s="99">
        <v>0</v>
      </c>
      <c r="D1753" s="99">
        <v>1727.42382402718</v>
      </c>
      <c r="E1753" s="99">
        <v>6474.6161313653001</v>
      </c>
      <c r="F1753" s="99">
        <v>40.352779751643503</v>
      </c>
      <c r="G1753" s="99">
        <v>0</v>
      </c>
      <c r="H1753" s="99">
        <v>31.1112764324062</v>
      </c>
      <c r="I1753" s="99">
        <v>0</v>
      </c>
      <c r="J1753" s="99">
        <v>818.59324564039696</v>
      </c>
      <c r="K1753" s="99">
        <v>0</v>
      </c>
      <c r="L1753" s="99">
        <v>52.965113978367299</v>
      </c>
      <c r="M1753" s="99">
        <v>160.88221604377</v>
      </c>
      <c r="N1753" s="99">
        <v>3456.7792395055299</v>
      </c>
      <c r="O1753" s="99">
        <v>34.290013871155701</v>
      </c>
      <c r="P1753" s="99">
        <v>0</v>
      </c>
      <c r="Q1753" s="99">
        <v>4530.51187640429</v>
      </c>
      <c r="R1753" s="99">
        <v>13.6384927086765</v>
      </c>
      <c r="S1753" s="99">
        <v>0</v>
      </c>
      <c r="T1753" s="99">
        <v>35.120682640001199</v>
      </c>
      <c r="U1753" s="99">
        <v>853.70289042592003</v>
      </c>
      <c r="V1753" s="99">
        <v>0</v>
      </c>
      <c r="W1753" s="99">
        <v>168155.61126518299</v>
      </c>
      <c r="X1753" s="99">
        <v>1118121.8139190699</v>
      </c>
      <c r="Y1753" s="99">
        <v>1431.86993166804</v>
      </c>
      <c r="Z1753" s="99">
        <v>0</v>
      </c>
      <c r="AA1753" s="99">
        <v>6313.5663645267496</v>
      </c>
      <c r="AB1753" s="99">
        <v>0</v>
      </c>
      <c r="AC1753" s="99">
        <v>325614.14047622698</v>
      </c>
      <c r="AD1753" s="99">
        <v>0</v>
      </c>
      <c r="AE1753" s="99">
        <v>5448.37024539709</v>
      </c>
      <c r="AF1753" s="99">
        <v>19078.243808507901</v>
      </c>
      <c r="AG1753" s="99">
        <v>587015.16133880604</v>
      </c>
      <c r="AH1753" s="99">
        <v>1360.2946677207899</v>
      </c>
      <c r="AI1753" s="99">
        <v>0</v>
      </c>
      <c r="AJ1753" s="99">
        <v>680125.66783904994</v>
      </c>
      <c r="AK1753" s="99">
        <v>3278.3319582343102</v>
      </c>
      <c r="AL1753" s="99">
        <v>0</v>
      </c>
      <c r="AM1753" s="99">
        <v>7851.3896564245197</v>
      </c>
      <c r="AN1753" s="99">
        <v>334969.03215789801</v>
      </c>
      <c r="AO1753" s="99">
        <v>0</v>
      </c>
      <c r="AP1753" s="99">
        <v>1255697.11277771</v>
      </c>
      <c r="AQ1753" s="99">
        <v>7688121.3368530301</v>
      </c>
      <c r="AR1753" s="99">
        <v>13528.1077852249</v>
      </c>
      <c r="AS1753" s="99">
        <v>0</v>
      </c>
      <c r="AT1753" s="99">
        <v>42468.295617580399</v>
      </c>
      <c r="AU1753" s="99">
        <v>0</v>
      </c>
      <c r="AV1753" s="99">
        <v>880940.39992523205</v>
      </c>
      <c r="AW1753" s="99">
        <v>0</v>
      </c>
      <c r="AX1753" s="99">
        <v>38675.129906177499</v>
      </c>
      <c r="AY1753" s="99">
        <v>138219.50923538199</v>
      </c>
      <c r="AZ1753" s="99">
        <v>4020644.9691772498</v>
      </c>
      <c r="BA1753" s="99">
        <v>12015.617218494401</v>
      </c>
      <c r="BB1753" s="99">
        <v>0</v>
      </c>
      <c r="BC1753" s="99">
        <v>4785525.3306884803</v>
      </c>
      <c r="BD1753" s="99">
        <v>22098.2066245079</v>
      </c>
      <c r="BE1753" s="99">
        <v>0</v>
      </c>
      <c r="BF1753" s="99">
        <v>52636.385252952598</v>
      </c>
      <c r="BG1753" s="99">
        <v>914713.49827575695</v>
      </c>
      <c r="BH1753" s="99">
        <v>0</v>
      </c>
      <c r="BI1753" s="99">
        <v>254592.72352409401</v>
      </c>
      <c r="BJ1753" s="99">
        <v>2515549.2912292499</v>
      </c>
      <c r="BK1753" s="99">
        <v>3388.6269732713699</v>
      </c>
      <c r="BL1753" s="99">
        <v>0</v>
      </c>
      <c r="BM1753" s="99">
        <v>0</v>
      </c>
      <c r="BN1753" s="99">
        <v>0</v>
      </c>
      <c r="BO1753" s="99">
        <v>0</v>
      </c>
      <c r="BP1753" s="99">
        <v>0</v>
      </c>
      <c r="BQ1753" s="99">
        <v>0</v>
      </c>
      <c r="BR1753" s="99">
        <v>29978.173946619001</v>
      </c>
      <c r="BS1753" s="99">
        <v>1207705.8594970701</v>
      </c>
      <c r="BT1753" s="99">
        <v>2369.45084673166</v>
      </c>
      <c r="BU1753" s="99">
        <v>0</v>
      </c>
      <c r="BV1753" s="99">
        <v>1540131.67437744</v>
      </c>
      <c r="BW1753" s="99">
        <v>2625.1142866313498</v>
      </c>
      <c r="BX1753" s="99">
        <v>0</v>
      </c>
      <c r="BY1753" s="99">
        <v>0</v>
      </c>
      <c r="BZ1753" s="99">
        <v>0</v>
      </c>
      <c r="CA1753" s="99">
        <v>8207.2869462966901</v>
      </c>
      <c r="CB1753" s="99">
        <v>1290886.3809356701</v>
      </c>
      <c r="CC1753" s="99">
        <v>8987290.4494628906</v>
      </c>
      <c r="CD1753" s="99">
        <v>2778320.7156372098</v>
      </c>
      <c r="CE1753" s="99">
        <v>89.046152413822696</v>
      </c>
      <c r="CF1753" s="99">
        <v>20084.863727092699</v>
      </c>
      <c r="CG1753" s="99">
        <v>136479.57139396699</v>
      </c>
      <c r="CH1753" s="99">
        <v>0</v>
      </c>
      <c r="CI1753" s="99">
        <v>8294.1790053844506</v>
      </c>
      <c r="CJ1753" s="99">
        <v>1311111.7309570301</v>
      </c>
      <c r="CK1753" s="99">
        <v>9121896.5074462909</v>
      </c>
      <c r="CL1753" s="99">
        <v>2791644.9186706501</v>
      </c>
      <c r="CM1753" s="166">
        <v>9141.0056290626508</v>
      </c>
      <c r="CN1753" s="166">
        <v>1650575.73829651</v>
      </c>
      <c r="CO1753" s="166">
        <v>10034304.744262701</v>
      </c>
      <c r="CP1753" s="99">
        <v>2791644.9186706501</v>
      </c>
      <c r="CQ1753" s="99">
        <v>0</v>
      </c>
      <c r="CR1753" s="99">
        <v>0</v>
      </c>
      <c r="CS1753" s="99">
        <v>0</v>
      </c>
      <c r="CT1753" s="99">
        <v>0</v>
      </c>
      <c r="CU1753" s="98">
        <v>6535.2892982949998</v>
      </c>
      <c r="CV1753" s="98">
        <v>869.10565771500001</v>
      </c>
      <c r="CW1753" s="98">
        <v>1310971.2446627629</v>
      </c>
      <c r="CX1753" s="98">
        <v>9123770.0208568573</v>
      </c>
    </row>
    <row r="1754" spans="1:102" x14ac:dyDescent="0.2">
      <c r="A1754" s="98" t="s">
        <v>183</v>
      </c>
      <c r="B1754" s="100">
        <v>39142</v>
      </c>
      <c r="C1754" s="99">
        <v>0</v>
      </c>
      <c r="D1754" s="99">
        <v>1883.43715955317</v>
      </c>
      <c r="E1754" s="99">
        <v>6465.9748958349201</v>
      </c>
      <c r="F1754" s="99">
        <v>53.473049391992397</v>
      </c>
      <c r="G1754" s="99">
        <v>0</v>
      </c>
      <c r="H1754" s="99">
        <v>22.867875203723099</v>
      </c>
      <c r="I1754" s="99">
        <v>0</v>
      </c>
      <c r="J1754" s="99">
        <v>853.77152299135901</v>
      </c>
      <c r="K1754" s="99">
        <v>0</v>
      </c>
      <c r="L1754" s="99">
        <v>42.012799641117503</v>
      </c>
      <c r="M1754" s="99">
        <v>173.651816664264</v>
      </c>
      <c r="N1754" s="99">
        <v>3503.71864417195</v>
      </c>
      <c r="O1754" s="99">
        <v>30.130305675556901</v>
      </c>
      <c r="P1754" s="99">
        <v>0</v>
      </c>
      <c r="Q1754" s="99">
        <v>4609.1221451163301</v>
      </c>
      <c r="R1754" s="99">
        <v>15.4188929265365</v>
      </c>
      <c r="S1754" s="99">
        <v>0</v>
      </c>
      <c r="T1754" s="99">
        <v>29.895230170805</v>
      </c>
      <c r="U1754" s="99">
        <v>873.884591698647</v>
      </c>
      <c r="V1754" s="99">
        <v>0</v>
      </c>
      <c r="W1754" s="99">
        <v>204329.95523071301</v>
      </c>
      <c r="X1754" s="99">
        <v>1115910.70495605</v>
      </c>
      <c r="Y1754" s="99">
        <v>1479.9480346888299</v>
      </c>
      <c r="Z1754" s="99">
        <v>0</v>
      </c>
      <c r="AA1754" s="99">
        <v>5115.5715178251303</v>
      </c>
      <c r="AB1754" s="99">
        <v>0</v>
      </c>
      <c r="AC1754" s="99">
        <v>328444.14575195301</v>
      </c>
      <c r="AD1754" s="99">
        <v>0</v>
      </c>
      <c r="AE1754" s="99">
        <v>4761.0232599377596</v>
      </c>
      <c r="AF1754" s="99">
        <v>24002.8080122471</v>
      </c>
      <c r="AG1754" s="99">
        <v>596281.60166168201</v>
      </c>
      <c r="AH1754" s="99">
        <v>1683.0139732062801</v>
      </c>
      <c r="AI1754" s="99">
        <v>0</v>
      </c>
      <c r="AJ1754" s="99">
        <v>699582.86583709705</v>
      </c>
      <c r="AK1754" s="99">
        <v>2967.1614777147802</v>
      </c>
      <c r="AL1754" s="99">
        <v>0</v>
      </c>
      <c r="AM1754" s="99">
        <v>7686.7567945122701</v>
      </c>
      <c r="AN1754" s="99">
        <v>340242.43587875401</v>
      </c>
      <c r="AO1754" s="99">
        <v>0</v>
      </c>
      <c r="AP1754" s="99">
        <v>1384022.3790130599</v>
      </c>
      <c r="AQ1754" s="99">
        <v>7697921.9984130897</v>
      </c>
      <c r="AR1754" s="99">
        <v>15484.308749437299</v>
      </c>
      <c r="AS1754" s="99">
        <v>0</v>
      </c>
      <c r="AT1754" s="99">
        <v>34825.334485530897</v>
      </c>
      <c r="AU1754" s="99">
        <v>0</v>
      </c>
      <c r="AV1754" s="99">
        <v>922068.98248291004</v>
      </c>
      <c r="AW1754" s="99">
        <v>0</v>
      </c>
      <c r="AX1754" s="99">
        <v>33854.791736602798</v>
      </c>
      <c r="AY1754" s="99">
        <v>175145.29041862499</v>
      </c>
      <c r="AZ1754" s="99">
        <v>4101983.48760986</v>
      </c>
      <c r="BA1754" s="99">
        <v>14578.8821926117</v>
      </c>
      <c r="BB1754" s="99">
        <v>0</v>
      </c>
      <c r="BC1754" s="99">
        <v>4726967.3889160203</v>
      </c>
      <c r="BD1754" s="99">
        <v>21533.0451848507</v>
      </c>
      <c r="BE1754" s="99">
        <v>0</v>
      </c>
      <c r="BF1754" s="99">
        <v>51604.275209426902</v>
      </c>
      <c r="BG1754" s="99">
        <v>933123.55657958996</v>
      </c>
      <c r="BH1754" s="99">
        <v>0</v>
      </c>
      <c r="BI1754" s="99">
        <v>244007.732839584</v>
      </c>
      <c r="BJ1754" s="99">
        <v>2542400.4365539602</v>
      </c>
      <c r="BK1754" s="99">
        <v>3504.8798189461199</v>
      </c>
      <c r="BL1754" s="99">
        <v>0</v>
      </c>
      <c r="BM1754" s="99">
        <v>0</v>
      </c>
      <c r="BN1754" s="99">
        <v>0</v>
      </c>
      <c r="BO1754" s="99">
        <v>0</v>
      </c>
      <c r="BP1754" s="99">
        <v>0</v>
      </c>
      <c r="BQ1754" s="99">
        <v>0</v>
      </c>
      <c r="BR1754" s="99">
        <v>38104.918262004903</v>
      </c>
      <c r="BS1754" s="99">
        <v>1234823.6342468299</v>
      </c>
      <c r="BT1754" s="99">
        <v>2771.2252660393701</v>
      </c>
      <c r="BU1754" s="99">
        <v>0</v>
      </c>
      <c r="BV1754" s="99">
        <v>1527246.6157074</v>
      </c>
      <c r="BW1754" s="99">
        <v>2251.4217430949202</v>
      </c>
      <c r="BX1754" s="99">
        <v>0</v>
      </c>
      <c r="BY1754" s="99">
        <v>0</v>
      </c>
      <c r="BZ1754" s="99">
        <v>0</v>
      </c>
      <c r="CA1754" s="99">
        <v>8359.9271960258502</v>
      </c>
      <c r="CB1754" s="99">
        <v>1329744.9381256099</v>
      </c>
      <c r="CC1754" s="99">
        <v>9149784.68676758</v>
      </c>
      <c r="CD1754" s="99">
        <v>2786162.3838501</v>
      </c>
      <c r="CE1754" s="99">
        <v>95.211263515986502</v>
      </c>
      <c r="CF1754" s="99">
        <v>21174.1980679035</v>
      </c>
      <c r="CG1754" s="99">
        <v>148476.33146285999</v>
      </c>
      <c r="CH1754" s="99">
        <v>0</v>
      </c>
      <c r="CI1754" s="99">
        <v>8450.6299353838003</v>
      </c>
      <c r="CJ1754" s="99">
        <v>1350876.1195983901</v>
      </c>
      <c r="CK1754" s="99">
        <v>9302640.0622558594</v>
      </c>
      <c r="CL1754" s="99">
        <v>2807556.6875915499</v>
      </c>
      <c r="CM1754" s="166">
        <v>9315.8044974803906</v>
      </c>
      <c r="CN1754" s="166">
        <v>1682854.6703033401</v>
      </c>
      <c r="CO1754" s="166">
        <v>10187682.550293</v>
      </c>
      <c r="CP1754" s="99">
        <v>2807556.6875915499</v>
      </c>
      <c r="CQ1754" s="99">
        <v>0</v>
      </c>
      <c r="CR1754" s="99">
        <v>0</v>
      </c>
      <c r="CS1754" s="99">
        <v>0</v>
      </c>
      <c r="CT1754" s="99">
        <v>0</v>
      </c>
      <c r="CU1754" s="98">
        <v>6510.5286216000004</v>
      </c>
      <c r="CV1754" s="98">
        <v>918.08162222500005</v>
      </c>
      <c r="CW1754" s="98">
        <v>1350919.1361935134</v>
      </c>
      <c r="CX1754" s="98">
        <v>9298261.0182304401</v>
      </c>
    </row>
    <row r="1755" spans="1:102" x14ac:dyDescent="0.2">
      <c r="A1755" s="98" t="s">
        <v>183</v>
      </c>
      <c r="B1755" s="100">
        <v>39234</v>
      </c>
      <c r="C1755" s="99">
        <v>0</v>
      </c>
      <c r="D1755" s="99">
        <v>2204.0769423246402</v>
      </c>
      <c r="E1755" s="99">
        <v>6425.5207989215896</v>
      </c>
      <c r="F1755" s="99">
        <v>64.501539041288197</v>
      </c>
      <c r="G1755" s="99">
        <v>0</v>
      </c>
      <c r="H1755" s="99">
        <v>19.3466596517246</v>
      </c>
      <c r="I1755" s="99">
        <v>0</v>
      </c>
      <c r="J1755" s="99">
        <v>882.02606627345097</v>
      </c>
      <c r="K1755" s="99">
        <v>0</v>
      </c>
      <c r="L1755" s="99">
        <v>48.045549106318497</v>
      </c>
      <c r="M1755" s="99">
        <v>188.176197962835</v>
      </c>
      <c r="N1755" s="99">
        <v>3513.91876363754</v>
      </c>
      <c r="O1755" s="99">
        <v>33.789433791302102</v>
      </c>
      <c r="P1755" s="99">
        <v>0</v>
      </c>
      <c r="Q1755" s="99">
        <v>4847.4613376855896</v>
      </c>
      <c r="R1755" s="99">
        <v>18.740187837509399</v>
      </c>
      <c r="S1755" s="99">
        <v>0</v>
      </c>
      <c r="T1755" s="99">
        <v>26.288283589063202</v>
      </c>
      <c r="U1755" s="99">
        <v>886.48384573310602</v>
      </c>
      <c r="V1755" s="99">
        <v>0</v>
      </c>
      <c r="W1755" s="99">
        <v>298285.95638656599</v>
      </c>
      <c r="X1755" s="99">
        <v>1110780.9262085001</v>
      </c>
      <c r="Y1755" s="99">
        <v>1459.3927123993601</v>
      </c>
      <c r="Z1755" s="99">
        <v>0</v>
      </c>
      <c r="AA1755" s="99">
        <v>3881.4813343286501</v>
      </c>
      <c r="AB1755" s="99">
        <v>0</v>
      </c>
      <c r="AC1755" s="99">
        <v>343886.62026977498</v>
      </c>
      <c r="AD1755" s="99">
        <v>0</v>
      </c>
      <c r="AE1755" s="99">
        <v>5827.3006213307399</v>
      </c>
      <c r="AF1755" s="99">
        <v>27923.353795528401</v>
      </c>
      <c r="AG1755" s="99">
        <v>602867.52922058105</v>
      </c>
      <c r="AH1755" s="99">
        <v>1829.9917794764001</v>
      </c>
      <c r="AI1755" s="99">
        <v>0</v>
      </c>
      <c r="AJ1755" s="99">
        <v>760711.09240722703</v>
      </c>
      <c r="AK1755" s="99">
        <v>3011.2157440483602</v>
      </c>
      <c r="AL1755" s="99">
        <v>0</v>
      </c>
      <c r="AM1755" s="99">
        <v>6096.2616612911197</v>
      </c>
      <c r="AN1755" s="99">
        <v>347411.996822357</v>
      </c>
      <c r="AO1755" s="99">
        <v>0</v>
      </c>
      <c r="AP1755" s="99">
        <v>2309585.0669250502</v>
      </c>
      <c r="AQ1755" s="99">
        <v>7738601.7180786096</v>
      </c>
      <c r="AR1755" s="99">
        <v>17485.6786234379</v>
      </c>
      <c r="AS1755" s="99">
        <v>0</v>
      </c>
      <c r="AT1755" s="99">
        <v>25580.4436650276</v>
      </c>
      <c r="AU1755" s="99">
        <v>0</v>
      </c>
      <c r="AV1755" s="99">
        <v>958908.96995544399</v>
      </c>
      <c r="AW1755" s="99">
        <v>0</v>
      </c>
      <c r="AX1755" s="99">
        <v>41223.2179341316</v>
      </c>
      <c r="AY1755" s="99">
        <v>214620.11957359299</v>
      </c>
      <c r="AZ1755" s="99">
        <v>4169786.7265319801</v>
      </c>
      <c r="BA1755" s="99">
        <v>15369.207960367199</v>
      </c>
      <c r="BB1755" s="99">
        <v>0</v>
      </c>
      <c r="BC1755" s="99">
        <v>5583808.2431640597</v>
      </c>
      <c r="BD1755" s="99">
        <v>23310.305861234701</v>
      </c>
      <c r="BE1755" s="99">
        <v>0</v>
      </c>
      <c r="BF1755" s="99">
        <v>42005.982054710403</v>
      </c>
      <c r="BG1755" s="99">
        <v>955063.44543456996</v>
      </c>
      <c r="BH1755" s="99">
        <v>0</v>
      </c>
      <c r="BI1755" s="99">
        <v>339122.25315856899</v>
      </c>
      <c r="BJ1755" s="99">
        <v>2570750.24822998</v>
      </c>
      <c r="BK1755" s="99">
        <v>3595.3613127469998</v>
      </c>
      <c r="BL1755" s="99">
        <v>0</v>
      </c>
      <c r="BM1755" s="99">
        <v>0</v>
      </c>
      <c r="BN1755" s="99">
        <v>0</v>
      </c>
      <c r="BO1755" s="99">
        <v>0</v>
      </c>
      <c r="BP1755" s="99">
        <v>0</v>
      </c>
      <c r="BQ1755" s="99">
        <v>0</v>
      </c>
      <c r="BR1755" s="99">
        <v>42943.0093717575</v>
      </c>
      <c r="BS1755" s="99">
        <v>1276030.4819793699</v>
      </c>
      <c r="BT1755" s="99">
        <v>2951.65295749903</v>
      </c>
      <c r="BU1755" s="99">
        <v>0</v>
      </c>
      <c r="BV1755" s="99">
        <v>1568972.9405670201</v>
      </c>
      <c r="BW1755" s="99">
        <v>2605.54946342111</v>
      </c>
      <c r="BX1755" s="99">
        <v>0</v>
      </c>
      <c r="BY1755" s="99">
        <v>0</v>
      </c>
      <c r="BZ1755" s="99">
        <v>0</v>
      </c>
      <c r="CA1755" s="99">
        <v>8644.1241010427493</v>
      </c>
      <c r="CB1755" s="99">
        <v>1398084.74212646</v>
      </c>
      <c r="CC1755" s="99">
        <v>9944920.06103516</v>
      </c>
      <c r="CD1755" s="99">
        <v>2906411.5224304199</v>
      </c>
      <c r="CE1755" s="99">
        <v>98.592661438509793</v>
      </c>
      <c r="CF1755" s="99">
        <v>20826.982228755998</v>
      </c>
      <c r="CG1755" s="99">
        <v>149589.42812728899</v>
      </c>
      <c r="CH1755" s="99">
        <v>0</v>
      </c>
      <c r="CI1755" s="99">
        <v>8743.5209805965405</v>
      </c>
      <c r="CJ1755" s="99">
        <v>1418651.1095581099</v>
      </c>
      <c r="CK1755" s="99">
        <v>10089680.809448199</v>
      </c>
      <c r="CL1755" s="99">
        <v>2924095.0861511198</v>
      </c>
      <c r="CM1755" s="166">
        <v>9619.6135759353601</v>
      </c>
      <c r="CN1755" s="166">
        <v>1766286.16581726</v>
      </c>
      <c r="CO1755" s="166">
        <v>11112980.465332</v>
      </c>
      <c r="CP1755" s="99">
        <v>2924095.0861511198</v>
      </c>
      <c r="CQ1755" s="99">
        <v>0</v>
      </c>
      <c r="CR1755" s="99">
        <v>0</v>
      </c>
      <c r="CS1755" s="99">
        <v>0</v>
      </c>
      <c r="CT1755" s="99">
        <v>0</v>
      </c>
      <c r="CU1755" s="98">
        <v>6456.5770341099997</v>
      </c>
      <c r="CV1755" s="98">
        <v>950.06070214700003</v>
      </c>
      <c r="CW1755" s="98">
        <v>1418911.7243552159</v>
      </c>
      <c r="CX1755" s="98">
        <v>10094509.489162449</v>
      </c>
    </row>
    <row r="1756" spans="1:102" x14ac:dyDescent="0.2">
      <c r="A1756" s="98" t="s">
        <v>183</v>
      </c>
      <c r="B1756" s="100">
        <v>39326</v>
      </c>
      <c r="C1756" s="99">
        <v>0</v>
      </c>
      <c r="D1756" s="99">
        <v>2314.2472209930402</v>
      </c>
      <c r="E1756" s="99">
        <v>6521.6173204779598</v>
      </c>
      <c r="F1756" s="99">
        <v>65.265664336271598</v>
      </c>
      <c r="G1756" s="99">
        <v>0</v>
      </c>
      <c r="H1756" s="99">
        <v>15.2148824604228</v>
      </c>
      <c r="I1756" s="99">
        <v>0</v>
      </c>
      <c r="J1756" s="99">
        <v>888.70031040906895</v>
      </c>
      <c r="K1756" s="99">
        <v>0</v>
      </c>
      <c r="L1756" s="99">
        <v>45.894423863384901</v>
      </c>
      <c r="M1756" s="99">
        <v>193.19933396577801</v>
      </c>
      <c r="N1756" s="99">
        <v>3624.32978790998</v>
      </c>
      <c r="O1756" s="99">
        <v>34.730775468982799</v>
      </c>
      <c r="P1756" s="99">
        <v>0</v>
      </c>
      <c r="Q1756" s="99">
        <v>4920.7404879927599</v>
      </c>
      <c r="R1756" s="99">
        <v>19.432231189217401</v>
      </c>
      <c r="S1756" s="99">
        <v>0</v>
      </c>
      <c r="T1756" s="99">
        <v>21.263378804083899</v>
      </c>
      <c r="U1756" s="99">
        <v>893.79568514972902</v>
      </c>
      <c r="V1756" s="99">
        <v>0</v>
      </c>
      <c r="W1756" s="99">
        <v>290740.59586715698</v>
      </c>
      <c r="X1756" s="99">
        <v>1121277.8943481401</v>
      </c>
      <c r="Y1756" s="99">
        <v>1783.6924681067501</v>
      </c>
      <c r="Z1756" s="99">
        <v>0</v>
      </c>
      <c r="AA1756" s="99">
        <v>3093.1458472013501</v>
      </c>
      <c r="AB1756" s="99">
        <v>0</v>
      </c>
      <c r="AC1756" s="99">
        <v>352726.88077545201</v>
      </c>
      <c r="AD1756" s="99">
        <v>0</v>
      </c>
      <c r="AE1756" s="99">
        <v>6059.8758803009996</v>
      </c>
      <c r="AF1756" s="99">
        <v>27654.305323839199</v>
      </c>
      <c r="AG1756" s="99">
        <v>611096.36174774205</v>
      </c>
      <c r="AH1756" s="99">
        <v>2255.07638245821</v>
      </c>
      <c r="AI1756" s="99">
        <v>0</v>
      </c>
      <c r="AJ1756" s="99">
        <v>762236.98709106399</v>
      </c>
      <c r="AK1756" s="99">
        <v>3143.2001820504702</v>
      </c>
      <c r="AL1756" s="99">
        <v>0</v>
      </c>
      <c r="AM1756" s="99">
        <v>4729.8255475163496</v>
      </c>
      <c r="AN1756" s="99">
        <v>349193.036144257</v>
      </c>
      <c r="AO1756" s="99">
        <v>0</v>
      </c>
      <c r="AP1756" s="99">
        <v>2306337.80386353</v>
      </c>
      <c r="AQ1756" s="99">
        <v>7804574.4089355497</v>
      </c>
      <c r="AR1756" s="99">
        <v>20002.463493824001</v>
      </c>
      <c r="AS1756" s="99">
        <v>0</v>
      </c>
      <c r="AT1756" s="99">
        <v>20295.0643661022</v>
      </c>
      <c r="AU1756" s="99">
        <v>0</v>
      </c>
      <c r="AV1756" s="99">
        <v>971637.64815521205</v>
      </c>
      <c r="AW1756" s="99">
        <v>0</v>
      </c>
      <c r="AX1756" s="99">
        <v>45660.384500980399</v>
      </c>
      <c r="AY1756" s="99">
        <v>201731.47081375099</v>
      </c>
      <c r="AZ1756" s="99">
        <v>4241294.1549682599</v>
      </c>
      <c r="BA1756" s="99">
        <v>17359.3662130833</v>
      </c>
      <c r="BB1756" s="99">
        <v>0</v>
      </c>
      <c r="BC1756" s="99">
        <v>5592123.7005004901</v>
      </c>
      <c r="BD1756" s="99">
        <v>24450.997057914701</v>
      </c>
      <c r="BE1756" s="99">
        <v>0</v>
      </c>
      <c r="BF1756" s="99">
        <v>34008.198951721199</v>
      </c>
      <c r="BG1756" s="99">
        <v>977354.965316772</v>
      </c>
      <c r="BH1756" s="99">
        <v>0</v>
      </c>
      <c r="BI1756" s="99">
        <v>359786.71018219</v>
      </c>
      <c r="BJ1756" s="99">
        <v>2606563.1285095201</v>
      </c>
      <c r="BK1756" s="99">
        <v>3701.3791511356799</v>
      </c>
      <c r="BL1756" s="99">
        <v>0</v>
      </c>
      <c r="BM1756" s="99">
        <v>0</v>
      </c>
      <c r="BN1756" s="99">
        <v>0</v>
      </c>
      <c r="BO1756" s="99">
        <v>0</v>
      </c>
      <c r="BP1756" s="99">
        <v>0</v>
      </c>
      <c r="BQ1756" s="99">
        <v>0</v>
      </c>
      <c r="BR1756" s="99">
        <v>42224.368016243003</v>
      </c>
      <c r="BS1756" s="99">
        <v>1314961.7932281501</v>
      </c>
      <c r="BT1756" s="99">
        <v>3515.4132636785498</v>
      </c>
      <c r="BU1756" s="99">
        <v>0</v>
      </c>
      <c r="BV1756" s="99">
        <v>1596897.7395629899</v>
      </c>
      <c r="BW1756" s="99">
        <v>2677.6859263479701</v>
      </c>
      <c r="BX1756" s="99">
        <v>0</v>
      </c>
      <c r="BY1756" s="99">
        <v>0</v>
      </c>
      <c r="BZ1756" s="99">
        <v>0</v>
      </c>
      <c r="CA1756" s="99">
        <v>8796.87783968449</v>
      </c>
      <c r="CB1756" s="99">
        <v>1410141.7288208001</v>
      </c>
      <c r="CC1756" s="99">
        <v>10085422.0393066</v>
      </c>
      <c r="CD1756" s="99">
        <v>2962014.8145446801</v>
      </c>
      <c r="CE1756" s="99">
        <v>91.790689409710495</v>
      </c>
      <c r="CF1756" s="99">
        <v>19263.486250639002</v>
      </c>
      <c r="CG1756" s="99">
        <v>138036.465742111</v>
      </c>
      <c r="CH1756" s="99">
        <v>0</v>
      </c>
      <c r="CI1756" s="99">
        <v>8895.84057426453</v>
      </c>
      <c r="CJ1756" s="99">
        <v>1429726.17047119</v>
      </c>
      <c r="CK1756" s="99">
        <v>10227030.733154301</v>
      </c>
      <c r="CL1756" s="99">
        <v>2980605.1622009301</v>
      </c>
      <c r="CM1756" s="166">
        <v>9777.3545249700492</v>
      </c>
      <c r="CN1756" s="166">
        <v>1780622.11557007</v>
      </c>
      <c r="CO1756" s="166">
        <v>11183744.736450201</v>
      </c>
      <c r="CP1756" s="99">
        <v>2980605.1622009301</v>
      </c>
      <c r="CQ1756" s="99">
        <v>0</v>
      </c>
      <c r="CR1756" s="99">
        <v>0</v>
      </c>
      <c r="CS1756" s="99">
        <v>0</v>
      </c>
      <c r="CT1756" s="99">
        <v>0</v>
      </c>
      <c r="CU1756" s="98">
        <v>6535.1162575440003</v>
      </c>
      <c r="CV1756" s="98">
        <v>958.12302942600002</v>
      </c>
      <c r="CW1756" s="98">
        <v>1429405.215071439</v>
      </c>
      <c r="CX1756" s="98">
        <v>10223458.505048711</v>
      </c>
    </row>
    <row r="1757" spans="1:102" x14ac:dyDescent="0.2">
      <c r="A1757" s="98" t="s">
        <v>183</v>
      </c>
      <c r="B1757" s="100">
        <v>39417</v>
      </c>
      <c r="C1757" s="99">
        <v>0</v>
      </c>
      <c r="D1757" s="99">
        <v>2376.6392360627701</v>
      </c>
      <c r="E1757" s="99">
        <v>6467.3702408671397</v>
      </c>
      <c r="F1757" s="99">
        <v>100.976406494156</v>
      </c>
      <c r="G1757" s="99">
        <v>0</v>
      </c>
      <c r="H1757" s="99">
        <v>12.1506365257083</v>
      </c>
      <c r="I1757" s="99">
        <v>0</v>
      </c>
      <c r="J1757" s="99">
        <v>889.12757691741001</v>
      </c>
      <c r="K1757" s="99">
        <v>0</v>
      </c>
      <c r="L1757" s="99">
        <v>78.765432928688796</v>
      </c>
      <c r="M1757" s="99">
        <v>184.23552138172099</v>
      </c>
      <c r="N1757" s="99">
        <v>3552.88948449492</v>
      </c>
      <c r="O1757" s="99">
        <v>31.4168478201609</v>
      </c>
      <c r="P1757" s="99">
        <v>0</v>
      </c>
      <c r="Q1757" s="99">
        <v>5037.9450403451901</v>
      </c>
      <c r="R1757" s="99">
        <v>19.532976962626002</v>
      </c>
      <c r="S1757" s="99">
        <v>0</v>
      </c>
      <c r="T1757" s="99">
        <v>17.827860011952001</v>
      </c>
      <c r="U1757" s="99">
        <v>909.78041183948505</v>
      </c>
      <c r="V1757" s="99">
        <v>0</v>
      </c>
      <c r="W1757" s="99">
        <v>277672.38999557501</v>
      </c>
      <c r="X1757" s="99">
        <v>1096573.7775878899</v>
      </c>
      <c r="Y1757" s="99">
        <v>2329.5120656788299</v>
      </c>
      <c r="Z1757" s="99">
        <v>0</v>
      </c>
      <c r="AA1757" s="99">
        <v>2292.27731209993</v>
      </c>
      <c r="AB1757" s="99">
        <v>0</v>
      </c>
      <c r="AC1757" s="99">
        <v>345739.416873932</v>
      </c>
      <c r="AD1757" s="99">
        <v>0</v>
      </c>
      <c r="AE1757" s="99">
        <v>6687.3601482510603</v>
      </c>
      <c r="AF1757" s="99">
        <v>24126.505692005201</v>
      </c>
      <c r="AG1757" s="99">
        <v>594989.43451690697</v>
      </c>
      <c r="AH1757" s="99">
        <v>1307.64184448123</v>
      </c>
      <c r="AI1757" s="99">
        <v>0</v>
      </c>
      <c r="AJ1757" s="99">
        <v>752173.36732482899</v>
      </c>
      <c r="AK1757" s="99">
        <v>3415.2225693762298</v>
      </c>
      <c r="AL1757" s="99">
        <v>0</v>
      </c>
      <c r="AM1757" s="99">
        <v>4219.87184280157</v>
      </c>
      <c r="AN1757" s="99">
        <v>352475.04406738299</v>
      </c>
      <c r="AO1757" s="99">
        <v>0</v>
      </c>
      <c r="AP1757" s="99">
        <v>2114417.6237793001</v>
      </c>
      <c r="AQ1757" s="99">
        <v>7695111.7413940402</v>
      </c>
      <c r="AR1757" s="99">
        <v>29933.7263538837</v>
      </c>
      <c r="AS1757" s="99">
        <v>0</v>
      </c>
      <c r="AT1757" s="99">
        <v>16700.991272449501</v>
      </c>
      <c r="AU1757" s="99">
        <v>0</v>
      </c>
      <c r="AV1757" s="99">
        <v>984150.96357727097</v>
      </c>
      <c r="AW1757" s="99">
        <v>0</v>
      </c>
      <c r="AX1757" s="99">
        <v>49550.162356376597</v>
      </c>
      <c r="AY1757" s="99">
        <v>173948.30410575899</v>
      </c>
      <c r="AZ1757" s="99">
        <v>4151611.0161438002</v>
      </c>
      <c r="BA1757" s="99">
        <v>11086.5135134459</v>
      </c>
      <c r="BB1757" s="99">
        <v>0</v>
      </c>
      <c r="BC1757" s="99">
        <v>5484439.88134766</v>
      </c>
      <c r="BD1757" s="99">
        <v>25275.100751161601</v>
      </c>
      <c r="BE1757" s="99">
        <v>0</v>
      </c>
      <c r="BF1757" s="99">
        <v>29942.690569639199</v>
      </c>
      <c r="BG1757" s="99">
        <v>1001387.24663544</v>
      </c>
      <c r="BH1757" s="99">
        <v>0</v>
      </c>
      <c r="BI1757" s="99">
        <v>286542.83074951201</v>
      </c>
      <c r="BJ1757" s="99">
        <v>2596238.1472473098</v>
      </c>
      <c r="BK1757" s="99">
        <v>4862.02326130867</v>
      </c>
      <c r="BL1757" s="99">
        <v>0</v>
      </c>
      <c r="BM1757" s="99">
        <v>0</v>
      </c>
      <c r="BN1757" s="99">
        <v>0</v>
      </c>
      <c r="BO1757" s="99">
        <v>0</v>
      </c>
      <c r="BP1757" s="99">
        <v>0</v>
      </c>
      <c r="BQ1757" s="99">
        <v>0</v>
      </c>
      <c r="BR1757" s="99">
        <v>34200.884549140901</v>
      </c>
      <c r="BS1757" s="99">
        <v>1300027.4210967999</v>
      </c>
      <c r="BT1757" s="99">
        <v>2159.3013697564602</v>
      </c>
      <c r="BU1757" s="99">
        <v>0</v>
      </c>
      <c r="BV1757" s="99">
        <v>1558571.43449402</v>
      </c>
      <c r="BW1757" s="99">
        <v>2893.8835860490799</v>
      </c>
      <c r="BX1757" s="99">
        <v>0</v>
      </c>
      <c r="BY1757" s="99">
        <v>0</v>
      </c>
      <c r="BZ1757" s="99">
        <v>0</v>
      </c>
      <c r="CA1757" s="99">
        <v>8857.8846834897995</v>
      </c>
      <c r="CB1757" s="99">
        <v>1376798.90330505</v>
      </c>
      <c r="CC1757" s="99">
        <v>9856037.3612060491</v>
      </c>
      <c r="CD1757" s="99">
        <v>2891695.7033996601</v>
      </c>
      <c r="CE1757" s="99">
        <v>90.164931818842902</v>
      </c>
      <c r="CF1757" s="99">
        <v>18971.762091159799</v>
      </c>
      <c r="CG1757" s="99">
        <v>136026.70243454</v>
      </c>
      <c r="CH1757" s="99">
        <v>0</v>
      </c>
      <c r="CI1757" s="99">
        <v>8945.0682066679001</v>
      </c>
      <c r="CJ1757" s="99">
        <v>1396003.1248931901</v>
      </c>
      <c r="CK1757" s="99">
        <v>9990259.7723388709</v>
      </c>
      <c r="CL1757" s="99">
        <v>2908707.6429748498</v>
      </c>
      <c r="CM1757" s="166">
        <v>9854.0148239135706</v>
      </c>
      <c r="CN1757" s="166">
        <v>1751500.94044495</v>
      </c>
      <c r="CO1757" s="166">
        <v>11000493.4991455</v>
      </c>
      <c r="CP1757" s="99">
        <v>2908707.6429748498</v>
      </c>
      <c r="CQ1757" s="99">
        <v>0</v>
      </c>
      <c r="CR1757" s="99">
        <v>0</v>
      </c>
      <c r="CS1757" s="99">
        <v>0</v>
      </c>
      <c r="CT1757" s="99">
        <v>0</v>
      </c>
      <c r="CU1757" s="98">
        <v>6497.3862793950002</v>
      </c>
      <c r="CV1757" s="98">
        <v>960.56014519300004</v>
      </c>
      <c r="CW1757" s="98">
        <v>1395770.6653962098</v>
      </c>
      <c r="CX1757" s="98">
        <v>9992064.0636405889</v>
      </c>
    </row>
    <row r="1758" spans="1:102" x14ac:dyDescent="0.2">
      <c r="A1758" s="98" t="s">
        <v>183</v>
      </c>
      <c r="B1758" s="100">
        <v>39508</v>
      </c>
      <c r="C1758" s="99">
        <v>0</v>
      </c>
      <c r="D1758" s="99">
        <v>2475.4186146259299</v>
      </c>
      <c r="E1758" s="99">
        <v>6418.8133220672598</v>
      </c>
      <c r="F1758" s="99">
        <v>115.710435602814</v>
      </c>
      <c r="G1758" s="99">
        <v>0</v>
      </c>
      <c r="H1758" s="99">
        <v>8.7738683109637403</v>
      </c>
      <c r="I1758" s="99">
        <v>0</v>
      </c>
      <c r="J1758" s="99">
        <v>910.12058534473204</v>
      </c>
      <c r="K1758" s="99">
        <v>0</v>
      </c>
      <c r="L1758" s="99">
        <v>79.471421686932402</v>
      </c>
      <c r="M1758" s="99">
        <v>192.20227864943399</v>
      </c>
      <c r="N1758" s="99">
        <v>3516.0758390426599</v>
      </c>
      <c r="O1758" s="99">
        <v>41.197091002017302</v>
      </c>
      <c r="P1758" s="99">
        <v>0</v>
      </c>
      <c r="Q1758" s="99">
        <v>5103.8257638216</v>
      </c>
      <c r="R1758" s="99">
        <v>24.190308107296001</v>
      </c>
      <c r="S1758" s="99">
        <v>0</v>
      </c>
      <c r="T1758" s="99">
        <v>14.958623426500701</v>
      </c>
      <c r="U1758" s="99">
        <v>921.34500848501898</v>
      </c>
      <c r="V1758" s="99">
        <v>0</v>
      </c>
      <c r="W1758" s="99">
        <v>254061.17672347999</v>
      </c>
      <c r="X1758" s="99">
        <v>1070661.9691467299</v>
      </c>
      <c r="Y1758" s="99">
        <v>2673.8101792335501</v>
      </c>
      <c r="Z1758" s="99">
        <v>0</v>
      </c>
      <c r="AA1758" s="99">
        <v>1622.33209577203</v>
      </c>
      <c r="AB1758" s="99">
        <v>0</v>
      </c>
      <c r="AC1758" s="99">
        <v>349331.81813812302</v>
      </c>
      <c r="AD1758" s="99">
        <v>0</v>
      </c>
      <c r="AE1758" s="99">
        <v>7989.4938310384796</v>
      </c>
      <c r="AF1758" s="99">
        <v>22925.4989078045</v>
      </c>
      <c r="AG1758" s="99">
        <v>580330.55554199195</v>
      </c>
      <c r="AH1758" s="99">
        <v>1560.4425461292301</v>
      </c>
      <c r="AI1758" s="99">
        <v>0</v>
      </c>
      <c r="AJ1758" s="99">
        <v>703096.40379333496</v>
      </c>
      <c r="AK1758" s="99">
        <v>4207.2765489220601</v>
      </c>
      <c r="AL1758" s="99">
        <v>0</v>
      </c>
      <c r="AM1758" s="99">
        <v>3177.9253044724501</v>
      </c>
      <c r="AN1758" s="99">
        <v>356943.52706527698</v>
      </c>
      <c r="AO1758" s="99">
        <v>0</v>
      </c>
      <c r="AP1758" s="99">
        <v>1991070.9348144501</v>
      </c>
      <c r="AQ1758" s="99">
        <v>7567162.9867553702</v>
      </c>
      <c r="AR1758" s="99">
        <v>33612.7884516716</v>
      </c>
      <c r="AS1758" s="99">
        <v>0</v>
      </c>
      <c r="AT1758" s="99">
        <v>11317.205516338299</v>
      </c>
      <c r="AU1758" s="99">
        <v>0</v>
      </c>
      <c r="AV1758" s="99">
        <v>1025599.09497833</v>
      </c>
      <c r="AW1758" s="99">
        <v>0</v>
      </c>
      <c r="AX1758" s="99">
        <v>59094.282742023497</v>
      </c>
      <c r="AY1758" s="99">
        <v>165530.25602150001</v>
      </c>
      <c r="AZ1758" s="99">
        <v>4080409.1279602102</v>
      </c>
      <c r="BA1758" s="99">
        <v>13743.249760508499</v>
      </c>
      <c r="BB1758" s="99">
        <v>0</v>
      </c>
      <c r="BC1758" s="99">
        <v>5132864.21337891</v>
      </c>
      <c r="BD1758" s="99">
        <v>31369.333303451502</v>
      </c>
      <c r="BE1758" s="99">
        <v>0</v>
      </c>
      <c r="BF1758" s="99">
        <v>22700.052222013499</v>
      </c>
      <c r="BG1758" s="99">
        <v>1030592.09862518</v>
      </c>
      <c r="BH1758" s="99">
        <v>0</v>
      </c>
      <c r="BI1758" s="99">
        <v>303610.346744537</v>
      </c>
      <c r="BJ1758" s="99">
        <v>2259902.16375732</v>
      </c>
      <c r="BK1758" s="99">
        <v>5642.35155051947</v>
      </c>
      <c r="BL1758" s="99">
        <v>0</v>
      </c>
      <c r="BM1758" s="99">
        <v>0</v>
      </c>
      <c r="BN1758" s="99">
        <v>0</v>
      </c>
      <c r="BO1758" s="99">
        <v>0</v>
      </c>
      <c r="BP1758" s="99">
        <v>0</v>
      </c>
      <c r="BQ1758" s="99">
        <v>0</v>
      </c>
      <c r="BR1758" s="99">
        <v>36498.365223884597</v>
      </c>
      <c r="BS1758" s="99">
        <v>1122721.4435882601</v>
      </c>
      <c r="BT1758" s="99">
        <v>2619.0247597098401</v>
      </c>
      <c r="BU1758" s="99">
        <v>0</v>
      </c>
      <c r="BV1758" s="99">
        <v>1396067.9712982201</v>
      </c>
      <c r="BW1758" s="99">
        <v>3637.9588664174098</v>
      </c>
      <c r="BX1758" s="99">
        <v>0</v>
      </c>
      <c r="BY1758" s="99">
        <v>0</v>
      </c>
      <c r="BZ1758" s="99">
        <v>0</v>
      </c>
      <c r="CA1758" s="99">
        <v>8913.2514078617096</v>
      </c>
      <c r="CB1758" s="99">
        <v>1332109.05453491</v>
      </c>
      <c r="CC1758" s="99">
        <v>9550216.8780517597</v>
      </c>
      <c r="CD1758" s="99">
        <v>2542279.07730103</v>
      </c>
      <c r="CE1758" s="99">
        <v>93.011961544863894</v>
      </c>
      <c r="CF1758" s="99">
        <v>18524.767934083899</v>
      </c>
      <c r="CG1758" s="99">
        <v>136573.639259338</v>
      </c>
      <c r="CH1758" s="99">
        <v>0</v>
      </c>
      <c r="CI1758" s="99">
        <v>8998.3499664068204</v>
      </c>
      <c r="CJ1758" s="99">
        <v>1350579.7008666999</v>
      </c>
      <c r="CK1758" s="99">
        <v>9690836.11328125</v>
      </c>
      <c r="CL1758" s="99">
        <v>2565597.9603271498</v>
      </c>
      <c r="CM1758" s="166">
        <v>9909.1159522533399</v>
      </c>
      <c r="CN1758" s="166">
        <v>1708112.88716125</v>
      </c>
      <c r="CO1758" s="166">
        <v>10755234.6416016</v>
      </c>
      <c r="CP1758" s="99">
        <v>2565597.9603271498</v>
      </c>
      <c r="CQ1758" s="99">
        <v>0</v>
      </c>
      <c r="CR1758" s="99">
        <v>0</v>
      </c>
      <c r="CS1758" s="99">
        <v>0</v>
      </c>
      <c r="CT1758" s="99">
        <v>0</v>
      </c>
      <c r="CU1758" s="98">
        <v>6441.6338936989996</v>
      </c>
      <c r="CV1758" s="98">
        <v>985.41061913500005</v>
      </c>
      <c r="CW1758" s="98">
        <v>1350633.822468994</v>
      </c>
      <c r="CX1758" s="98">
        <v>9686790.5173110981</v>
      </c>
    </row>
    <row r="1759" spans="1:102" x14ac:dyDescent="0.2">
      <c r="A1759" s="98" t="s">
        <v>183</v>
      </c>
      <c r="B1759" s="100">
        <v>39600</v>
      </c>
      <c r="C1759" s="99">
        <v>0</v>
      </c>
      <c r="D1759" s="99">
        <v>2609.8926630616202</v>
      </c>
      <c r="E1759" s="99">
        <v>6385.9310343265497</v>
      </c>
      <c r="F1759" s="99">
        <v>122.16614698898</v>
      </c>
      <c r="G1759" s="99">
        <v>0</v>
      </c>
      <c r="H1759" s="99">
        <v>4.9919829583377604</v>
      </c>
      <c r="I1759" s="99">
        <v>0</v>
      </c>
      <c r="J1759" s="99">
        <v>939.817013412714</v>
      </c>
      <c r="K1759" s="99">
        <v>0</v>
      </c>
      <c r="L1759" s="99">
        <v>141.76774973981099</v>
      </c>
      <c r="M1759" s="99">
        <v>148.45620110817299</v>
      </c>
      <c r="N1759" s="99">
        <v>3516.6183032691501</v>
      </c>
      <c r="O1759" s="99">
        <v>39.573135526850798</v>
      </c>
      <c r="P1759" s="99">
        <v>0</v>
      </c>
      <c r="Q1759" s="99">
        <v>5166.5019456148102</v>
      </c>
      <c r="R1759" s="99">
        <v>23.772968970472</v>
      </c>
      <c r="S1759" s="99">
        <v>0</v>
      </c>
      <c r="T1759" s="99">
        <v>11.6152029165532</v>
      </c>
      <c r="U1759" s="99">
        <v>941.82164342701401</v>
      </c>
      <c r="V1759" s="99">
        <v>0</v>
      </c>
      <c r="W1759" s="99">
        <v>278332.69584274298</v>
      </c>
      <c r="X1759" s="99">
        <v>1065595.6090545701</v>
      </c>
      <c r="Y1759" s="99">
        <v>4142.3702463507698</v>
      </c>
      <c r="Z1759" s="99">
        <v>0</v>
      </c>
      <c r="AA1759" s="99">
        <v>1228.7965682894001</v>
      </c>
      <c r="AB1759" s="99">
        <v>0</v>
      </c>
      <c r="AC1759" s="99">
        <v>363776.97812271101</v>
      </c>
      <c r="AD1759" s="99">
        <v>0</v>
      </c>
      <c r="AE1759" s="99">
        <v>13277.223659515401</v>
      </c>
      <c r="AF1759" s="99">
        <v>21827.800019741098</v>
      </c>
      <c r="AG1759" s="99">
        <v>576006.57419586205</v>
      </c>
      <c r="AH1759" s="99">
        <v>1571.3989215046199</v>
      </c>
      <c r="AI1759" s="99">
        <v>0</v>
      </c>
      <c r="AJ1759" s="99">
        <v>737356.39238739002</v>
      </c>
      <c r="AK1759" s="99">
        <v>4332.4498306512796</v>
      </c>
      <c r="AL1759" s="99">
        <v>0</v>
      </c>
      <c r="AM1759" s="99">
        <v>2542.6658131480199</v>
      </c>
      <c r="AN1759" s="99">
        <v>362034.28545379598</v>
      </c>
      <c r="AO1759" s="99">
        <v>0</v>
      </c>
      <c r="AP1759" s="99">
        <v>2282956.1410522498</v>
      </c>
      <c r="AQ1759" s="99">
        <v>7632104.5942993201</v>
      </c>
      <c r="AR1759" s="99">
        <v>43018.960266113303</v>
      </c>
      <c r="AS1759" s="99">
        <v>0</v>
      </c>
      <c r="AT1759" s="99">
        <v>8104.7527346015004</v>
      </c>
      <c r="AU1759" s="99">
        <v>0</v>
      </c>
      <c r="AV1759" s="99">
        <v>1064838.20252991</v>
      </c>
      <c r="AW1759" s="99">
        <v>0</v>
      </c>
      <c r="AX1759" s="99">
        <v>102411.614388466</v>
      </c>
      <c r="AY1759" s="99">
        <v>155247.987045288</v>
      </c>
      <c r="AZ1759" s="99">
        <v>4103355.8598632799</v>
      </c>
      <c r="BA1759" s="99">
        <v>14692.7415841818</v>
      </c>
      <c r="BB1759" s="99">
        <v>0</v>
      </c>
      <c r="BC1759" s="99">
        <v>5593974.0673217801</v>
      </c>
      <c r="BD1759" s="99">
        <v>33315.494410038002</v>
      </c>
      <c r="BE1759" s="99">
        <v>0</v>
      </c>
      <c r="BF1759" s="99">
        <v>18709.467564582799</v>
      </c>
      <c r="BG1759" s="99">
        <v>1061776.14953613</v>
      </c>
      <c r="BH1759" s="99">
        <v>0</v>
      </c>
      <c r="BI1759" s="99">
        <v>414306.21931839001</v>
      </c>
      <c r="BJ1759" s="99">
        <v>2270542.7143554701</v>
      </c>
      <c r="BK1759" s="99">
        <v>10678.550148725501</v>
      </c>
      <c r="BL1759" s="99">
        <v>0</v>
      </c>
      <c r="BM1759" s="99">
        <v>0</v>
      </c>
      <c r="BN1759" s="99">
        <v>0</v>
      </c>
      <c r="BO1759" s="99">
        <v>0</v>
      </c>
      <c r="BP1759" s="99">
        <v>0</v>
      </c>
      <c r="BQ1759" s="99">
        <v>0</v>
      </c>
      <c r="BR1759" s="99">
        <v>35879.272289752997</v>
      </c>
      <c r="BS1759" s="99">
        <v>1123081.0550384501</v>
      </c>
      <c r="BT1759" s="99">
        <v>2824.0535449683698</v>
      </c>
      <c r="BU1759" s="99">
        <v>0</v>
      </c>
      <c r="BV1759" s="99">
        <v>1531205.2213592499</v>
      </c>
      <c r="BW1759" s="99">
        <v>3934.2262969911098</v>
      </c>
      <c r="BX1759" s="99">
        <v>0</v>
      </c>
      <c r="BY1759" s="99">
        <v>0</v>
      </c>
      <c r="BZ1759" s="99">
        <v>0</v>
      </c>
      <c r="CA1759" s="99">
        <v>8993.5752536058408</v>
      </c>
      <c r="CB1759" s="99">
        <v>1337107.6204071001</v>
      </c>
      <c r="CC1759" s="99">
        <v>9907778.2967529297</v>
      </c>
      <c r="CD1759" s="99">
        <v>2707901.7943420401</v>
      </c>
      <c r="CE1759" s="99">
        <v>96.538602440618007</v>
      </c>
      <c r="CF1759" s="99">
        <v>19012.729586362799</v>
      </c>
      <c r="CG1759" s="99">
        <v>144009.67012596101</v>
      </c>
      <c r="CH1759" s="99">
        <v>0</v>
      </c>
      <c r="CI1759" s="99">
        <v>9098.3502440452594</v>
      </c>
      <c r="CJ1759" s="99">
        <v>1355710.3550414999</v>
      </c>
      <c r="CK1759" s="99">
        <v>10047151.4417725</v>
      </c>
      <c r="CL1759" s="99">
        <v>2727979.8905944801</v>
      </c>
      <c r="CM1759" s="166">
        <v>10031.9619292021</v>
      </c>
      <c r="CN1759" s="166">
        <v>1712531.5278167699</v>
      </c>
      <c r="CO1759" s="166">
        <v>11082785.6016846</v>
      </c>
      <c r="CP1759" s="99">
        <v>2727979.8905944801</v>
      </c>
      <c r="CQ1759" s="99">
        <v>0</v>
      </c>
      <c r="CR1759" s="99">
        <v>0</v>
      </c>
      <c r="CS1759" s="99">
        <v>0</v>
      </c>
      <c r="CT1759" s="99">
        <v>0</v>
      </c>
      <c r="CU1759" s="98">
        <v>6396.2090049999997</v>
      </c>
      <c r="CV1759" s="98">
        <v>1025.228333299</v>
      </c>
      <c r="CW1759" s="98">
        <v>1356120.3499934629</v>
      </c>
      <c r="CX1759" s="98">
        <v>10051787.966878891</v>
      </c>
    </row>
    <row r="1760" spans="1:102" x14ac:dyDescent="0.2">
      <c r="A1760" s="98" t="s">
        <v>183</v>
      </c>
      <c r="B1760" s="100">
        <v>39692</v>
      </c>
      <c r="C1760" s="99">
        <v>0</v>
      </c>
      <c r="D1760" s="99">
        <v>2808.4742412567098</v>
      </c>
      <c r="E1760" s="99">
        <v>6340.9454550147102</v>
      </c>
      <c r="F1760" s="99">
        <v>106.717192653567</v>
      </c>
      <c r="G1760" s="99">
        <v>0</v>
      </c>
      <c r="H1760" s="99">
        <v>5.7923198295757201</v>
      </c>
      <c r="I1760" s="99">
        <v>0</v>
      </c>
      <c r="J1760" s="99">
        <v>969.13874068856205</v>
      </c>
      <c r="K1760" s="99">
        <v>0</v>
      </c>
      <c r="L1760" s="99">
        <v>133.76931612379801</v>
      </c>
      <c r="M1760" s="99">
        <v>151.55652107112101</v>
      </c>
      <c r="N1760" s="99">
        <v>3544.9894579350898</v>
      </c>
      <c r="O1760" s="99">
        <v>45.2552528837696</v>
      </c>
      <c r="P1760" s="99">
        <v>0</v>
      </c>
      <c r="Q1760" s="99">
        <v>5279.4688475727999</v>
      </c>
      <c r="R1760" s="99">
        <v>27.628303051460499</v>
      </c>
      <c r="S1760" s="99">
        <v>0</v>
      </c>
      <c r="T1760" s="99">
        <v>9.0984561258228496</v>
      </c>
      <c r="U1760" s="99">
        <v>971.45308396965299</v>
      </c>
      <c r="V1760" s="99">
        <v>0</v>
      </c>
      <c r="W1760" s="99">
        <v>332980.49752426101</v>
      </c>
      <c r="X1760" s="99">
        <v>1042635.0050277699</v>
      </c>
      <c r="Y1760" s="99">
        <v>2084.7289121746999</v>
      </c>
      <c r="Z1760" s="99">
        <v>0</v>
      </c>
      <c r="AA1760" s="99">
        <v>1245.1512041389899</v>
      </c>
      <c r="AB1760" s="99">
        <v>0</v>
      </c>
      <c r="AC1760" s="99">
        <v>374908.01708602899</v>
      </c>
      <c r="AD1760" s="99">
        <v>0</v>
      </c>
      <c r="AE1760" s="99">
        <v>16298.9241087437</v>
      </c>
      <c r="AF1760" s="99">
        <v>21049.999902963598</v>
      </c>
      <c r="AG1760" s="99">
        <v>567922.43347930897</v>
      </c>
      <c r="AH1760" s="99">
        <v>2017.6999209523201</v>
      </c>
      <c r="AI1760" s="99">
        <v>0</v>
      </c>
      <c r="AJ1760" s="99">
        <v>768987.29673767101</v>
      </c>
      <c r="AK1760" s="99">
        <v>4427.3199587464296</v>
      </c>
      <c r="AL1760" s="99">
        <v>0</v>
      </c>
      <c r="AM1760" s="99">
        <v>2153.0208394229398</v>
      </c>
      <c r="AN1760" s="99">
        <v>372593.39291381801</v>
      </c>
      <c r="AO1760" s="99">
        <v>0</v>
      </c>
      <c r="AP1760" s="99">
        <v>2697153.2502441402</v>
      </c>
      <c r="AQ1760" s="99">
        <v>7542089.4121704102</v>
      </c>
      <c r="AR1760" s="99">
        <v>25200.627343177799</v>
      </c>
      <c r="AS1760" s="99">
        <v>0</v>
      </c>
      <c r="AT1760" s="99">
        <v>9119.11760866642</v>
      </c>
      <c r="AU1760" s="99">
        <v>0</v>
      </c>
      <c r="AV1760" s="99">
        <v>1110845.0411377</v>
      </c>
      <c r="AW1760" s="99">
        <v>0</v>
      </c>
      <c r="AX1760" s="99">
        <v>127426.10219955401</v>
      </c>
      <c r="AY1760" s="99">
        <v>151469.67313385001</v>
      </c>
      <c r="AZ1760" s="99">
        <v>4096568.3168029799</v>
      </c>
      <c r="BA1760" s="99">
        <v>17975.9311485291</v>
      </c>
      <c r="BB1760" s="99">
        <v>0</v>
      </c>
      <c r="BC1760" s="99">
        <v>5854941.8435668899</v>
      </c>
      <c r="BD1760" s="99">
        <v>33506.278729438804</v>
      </c>
      <c r="BE1760" s="99">
        <v>0</v>
      </c>
      <c r="BF1760" s="99">
        <v>15144.607417345</v>
      </c>
      <c r="BG1760" s="99">
        <v>1111213.3184356701</v>
      </c>
      <c r="BH1760" s="99">
        <v>0</v>
      </c>
      <c r="BI1760" s="99">
        <v>386201.90795898403</v>
      </c>
      <c r="BJ1760" s="99">
        <v>2238101.1284790002</v>
      </c>
      <c r="BK1760" s="99">
        <v>4766.0349147319803</v>
      </c>
      <c r="BL1760" s="99">
        <v>0</v>
      </c>
      <c r="BM1760" s="99">
        <v>0</v>
      </c>
      <c r="BN1760" s="99">
        <v>0</v>
      </c>
      <c r="BO1760" s="99">
        <v>0</v>
      </c>
      <c r="BP1760" s="99">
        <v>0</v>
      </c>
      <c r="BQ1760" s="99">
        <v>0</v>
      </c>
      <c r="BR1760" s="99">
        <v>36243.064096450798</v>
      </c>
      <c r="BS1760" s="99">
        <v>1115616.32177734</v>
      </c>
      <c r="BT1760" s="99">
        <v>3943.7802791297399</v>
      </c>
      <c r="BU1760" s="99">
        <v>0</v>
      </c>
      <c r="BV1760" s="99">
        <v>1458767.5787658701</v>
      </c>
      <c r="BW1760" s="99">
        <v>3930.5443187057999</v>
      </c>
      <c r="BX1760" s="99">
        <v>0</v>
      </c>
      <c r="BY1760" s="99">
        <v>0</v>
      </c>
      <c r="BZ1760" s="99">
        <v>0</v>
      </c>
      <c r="CA1760" s="99">
        <v>9116.9007171392404</v>
      </c>
      <c r="CB1760" s="99">
        <v>1375827.17341614</v>
      </c>
      <c r="CC1760" s="99">
        <v>10229855.2145996</v>
      </c>
      <c r="CD1760" s="99">
        <v>2619979.6713561998</v>
      </c>
      <c r="CE1760" s="99">
        <v>100.969250652939</v>
      </c>
      <c r="CF1760" s="99">
        <v>17680.1847851276</v>
      </c>
      <c r="CG1760" s="99">
        <v>132979.72718238799</v>
      </c>
      <c r="CH1760" s="99">
        <v>0</v>
      </c>
      <c r="CI1760" s="99">
        <v>9218.8108860254306</v>
      </c>
      <c r="CJ1760" s="99">
        <v>1393917.0391082801</v>
      </c>
      <c r="CK1760" s="99">
        <v>10366210.5518799</v>
      </c>
      <c r="CL1760" s="99">
        <v>2640508.9351501502</v>
      </c>
      <c r="CM1760" s="166">
        <v>10185.675491452201</v>
      </c>
      <c r="CN1760" s="166">
        <v>1766385.98443604</v>
      </c>
      <c r="CO1760" s="166">
        <v>11455628.769165</v>
      </c>
      <c r="CP1760" s="99">
        <v>2640508.9351501502</v>
      </c>
      <c r="CQ1760" s="99">
        <v>0</v>
      </c>
      <c r="CR1760" s="99">
        <v>0</v>
      </c>
      <c r="CS1760" s="99">
        <v>0</v>
      </c>
      <c r="CT1760" s="99">
        <v>0</v>
      </c>
      <c r="CU1760" s="98">
        <v>6343.730859413</v>
      </c>
      <c r="CV1760" s="98">
        <v>1060.1240448599999</v>
      </c>
      <c r="CW1760" s="98">
        <v>1393507.3582012677</v>
      </c>
      <c r="CX1760" s="98">
        <v>10362834.941781988</v>
      </c>
    </row>
    <row r="1761" spans="1:102" x14ac:dyDescent="0.2">
      <c r="A1761" s="98" t="s">
        <v>183</v>
      </c>
      <c r="B1761" s="100">
        <v>39783</v>
      </c>
      <c r="C1761" s="99">
        <v>0</v>
      </c>
      <c r="D1761" s="99">
        <v>2234.98656025529</v>
      </c>
      <c r="E1761" s="99">
        <v>6303.5122300386402</v>
      </c>
      <c r="F1761" s="99">
        <v>125.948217268102</v>
      </c>
      <c r="G1761" s="99">
        <v>0</v>
      </c>
      <c r="H1761" s="99">
        <v>5.7204198868712401</v>
      </c>
      <c r="I1761" s="99">
        <v>0</v>
      </c>
      <c r="J1761" s="99">
        <v>977.32765330374195</v>
      </c>
      <c r="K1761" s="99">
        <v>0</v>
      </c>
      <c r="L1761" s="99">
        <v>128.96719265915499</v>
      </c>
      <c r="M1761" s="99">
        <v>162.48786187544499</v>
      </c>
      <c r="N1761" s="99">
        <v>3505.3842439353498</v>
      </c>
      <c r="O1761" s="99">
        <v>45.161718741525</v>
      </c>
      <c r="P1761" s="99">
        <v>0</v>
      </c>
      <c r="Q1761" s="99">
        <v>4737.9233875870696</v>
      </c>
      <c r="R1761" s="99">
        <v>32.4591143457219</v>
      </c>
      <c r="S1761" s="99">
        <v>0</v>
      </c>
      <c r="T1761" s="99">
        <v>9.0368800699943694</v>
      </c>
      <c r="U1761" s="99">
        <v>989.14971330016897</v>
      </c>
      <c r="V1761" s="99">
        <v>0</v>
      </c>
      <c r="W1761" s="99">
        <v>179234.96807861299</v>
      </c>
      <c r="X1761" s="99">
        <v>1039937.99840546</v>
      </c>
      <c r="Y1761" s="99">
        <v>4454.7335417270697</v>
      </c>
      <c r="Z1761" s="99">
        <v>0</v>
      </c>
      <c r="AA1761" s="99">
        <v>1305.07061721385</v>
      </c>
      <c r="AB1761" s="99">
        <v>0</v>
      </c>
      <c r="AC1761" s="99">
        <v>384105.24958801299</v>
      </c>
      <c r="AD1761" s="99">
        <v>0</v>
      </c>
      <c r="AE1761" s="99">
        <v>13170.6195790768</v>
      </c>
      <c r="AF1761" s="99">
        <v>22145.942858219099</v>
      </c>
      <c r="AG1761" s="99">
        <v>562889.92295837402</v>
      </c>
      <c r="AH1761" s="99">
        <v>2162.01543650031</v>
      </c>
      <c r="AI1761" s="99">
        <v>0</v>
      </c>
      <c r="AJ1761" s="99">
        <v>623823.00331878697</v>
      </c>
      <c r="AK1761" s="99">
        <v>4841.4441841244698</v>
      </c>
      <c r="AL1761" s="99">
        <v>0</v>
      </c>
      <c r="AM1761" s="99">
        <v>2287.1809079647101</v>
      </c>
      <c r="AN1761" s="99">
        <v>384530.84206390398</v>
      </c>
      <c r="AO1761" s="99">
        <v>0</v>
      </c>
      <c r="AP1761" s="99">
        <v>1424240.1572570801</v>
      </c>
      <c r="AQ1761" s="99">
        <v>7570726.5950927697</v>
      </c>
      <c r="AR1761" s="99">
        <v>48109.065083026901</v>
      </c>
      <c r="AS1761" s="99">
        <v>0</v>
      </c>
      <c r="AT1761" s="99">
        <v>10750.3636749983</v>
      </c>
      <c r="AU1761" s="99">
        <v>0</v>
      </c>
      <c r="AV1761" s="99">
        <v>1142991.7306518599</v>
      </c>
      <c r="AW1761" s="99">
        <v>0</v>
      </c>
      <c r="AX1761" s="99">
        <v>102016.430291176</v>
      </c>
      <c r="AY1761" s="99">
        <v>159030.851392746</v>
      </c>
      <c r="AZ1761" s="99">
        <v>4083187.9202270498</v>
      </c>
      <c r="BA1761" s="99">
        <v>19387.6595890522</v>
      </c>
      <c r="BB1761" s="99">
        <v>0</v>
      </c>
      <c r="BC1761" s="99">
        <v>4673866.9462280301</v>
      </c>
      <c r="BD1761" s="99">
        <v>36865.502981185899</v>
      </c>
      <c r="BE1761" s="99">
        <v>0</v>
      </c>
      <c r="BF1761" s="99">
        <v>16517.9290459156</v>
      </c>
      <c r="BG1761" s="99">
        <v>1152916.0437622101</v>
      </c>
      <c r="BH1761" s="99">
        <v>0</v>
      </c>
      <c r="BI1761" s="99">
        <v>273929.84321594198</v>
      </c>
      <c r="BJ1761" s="99">
        <v>2246919.23254395</v>
      </c>
      <c r="BK1761" s="99">
        <v>11756.9718551636</v>
      </c>
      <c r="BL1761" s="99">
        <v>0</v>
      </c>
      <c r="BM1761" s="99">
        <v>0</v>
      </c>
      <c r="BN1761" s="99">
        <v>0</v>
      </c>
      <c r="BO1761" s="99">
        <v>0</v>
      </c>
      <c r="BP1761" s="99">
        <v>0</v>
      </c>
      <c r="BQ1761" s="99">
        <v>0</v>
      </c>
      <c r="BR1761" s="99">
        <v>37138.861689567602</v>
      </c>
      <c r="BS1761" s="99">
        <v>1107647.3659515399</v>
      </c>
      <c r="BT1761" s="99">
        <v>3914.8095880746801</v>
      </c>
      <c r="BU1761" s="99">
        <v>0</v>
      </c>
      <c r="BV1761" s="99">
        <v>1383190.0900268599</v>
      </c>
      <c r="BW1761" s="99">
        <v>4487.5011323094404</v>
      </c>
      <c r="BX1761" s="99">
        <v>0</v>
      </c>
      <c r="BY1761" s="99">
        <v>0</v>
      </c>
      <c r="BZ1761" s="99">
        <v>0</v>
      </c>
      <c r="CA1761" s="99">
        <v>8553.5494309663809</v>
      </c>
      <c r="CB1761" s="99">
        <v>1221790.76983643</v>
      </c>
      <c r="CC1761" s="99">
        <v>9012440.8160400409</v>
      </c>
      <c r="CD1761" s="99">
        <v>2528560.7794494601</v>
      </c>
      <c r="CE1761" s="99">
        <v>113.451616463251</v>
      </c>
      <c r="CF1761" s="99">
        <v>21309.086990833301</v>
      </c>
      <c r="CG1761" s="99">
        <v>159888.05413436901</v>
      </c>
      <c r="CH1761" s="99">
        <v>0</v>
      </c>
      <c r="CI1761" s="99">
        <v>8662.8741514682806</v>
      </c>
      <c r="CJ1761" s="99">
        <v>1243166.44746399</v>
      </c>
      <c r="CK1761" s="99">
        <v>9170098.7830810491</v>
      </c>
      <c r="CL1761" s="99">
        <v>2552968.9007263202</v>
      </c>
      <c r="CM1761" s="166">
        <v>9644.5966957807505</v>
      </c>
      <c r="CN1761" s="166">
        <v>1632311.6436004599</v>
      </c>
      <c r="CO1761" s="166">
        <v>10327503.475463901</v>
      </c>
      <c r="CP1761" s="99">
        <v>2552968.9007263202</v>
      </c>
      <c r="CQ1761" s="99">
        <v>0</v>
      </c>
      <c r="CR1761" s="99">
        <v>0</v>
      </c>
      <c r="CS1761" s="99">
        <v>0</v>
      </c>
      <c r="CT1761" s="99">
        <v>0</v>
      </c>
      <c r="CU1761" s="98">
        <v>6318.8392622190004</v>
      </c>
      <c r="CV1761" s="98">
        <v>1078.263482912</v>
      </c>
      <c r="CW1761" s="98">
        <v>1243099.8568272633</v>
      </c>
      <c r="CX1761" s="98">
        <v>9172328.8701744098</v>
      </c>
    </row>
    <row r="1762" spans="1:102" x14ac:dyDescent="0.2">
      <c r="A1762" s="98" t="s">
        <v>183</v>
      </c>
      <c r="B1762" s="100">
        <v>39873</v>
      </c>
      <c r="C1762" s="99">
        <v>0</v>
      </c>
      <c r="D1762" s="99">
        <v>3013.6831572651899</v>
      </c>
      <c r="E1762" s="99">
        <v>6230.52764165401</v>
      </c>
      <c r="F1762" s="99">
        <v>149.53817828185899</v>
      </c>
      <c r="G1762" s="99">
        <v>0</v>
      </c>
      <c r="H1762" s="99">
        <v>3.79051457162132</v>
      </c>
      <c r="I1762" s="99">
        <v>0</v>
      </c>
      <c r="J1762" s="99">
        <v>980.78352214396</v>
      </c>
      <c r="K1762" s="99">
        <v>0</v>
      </c>
      <c r="L1762" s="99">
        <v>134.052395362407</v>
      </c>
      <c r="M1762" s="99">
        <v>164.130870109424</v>
      </c>
      <c r="N1762" s="99">
        <v>3461.8567767739301</v>
      </c>
      <c r="O1762" s="99">
        <v>49.2355477833189</v>
      </c>
      <c r="P1762" s="99">
        <v>0</v>
      </c>
      <c r="Q1762" s="99">
        <v>5477.4654359817496</v>
      </c>
      <c r="R1762" s="99">
        <v>31.018933374900399</v>
      </c>
      <c r="S1762" s="99">
        <v>0</v>
      </c>
      <c r="T1762" s="99">
        <v>7.0129875097773002</v>
      </c>
      <c r="U1762" s="99">
        <v>987.90091720968496</v>
      </c>
      <c r="V1762" s="99">
        <v>0</v>
      </c>
      <c r="W1762" s="99">
        <v>413778.041225433</v>
      </c>
      <c r="X1762" s="99">
        <v>1008767.2875061</v>
      </c>
      <c r="Y1762" s="99">
        <v>4191.0181506872204</v>
      </c>
      <c r="Z1762" s="99">
        <v>0</v>
      </c>
      <c r="AA1762" s="99">
        <v>983.85601416975305</v>
      </c>
      <c r="AB1762" s="99">
        <v>0</v>
      </c>
      <c r="AC1762" s="99">
        <v>383984.600234985</v>
      </c>
      <c r="AD1762" s="99">
        <v>0</v>
      </c>
      <c r="AE1762" s="99">
        <v>14990.1619305611</v>
      </c>
      <c r="AF1762" s="99">
        <v>21097.188587665602</v>
      </c>
      <c r="AG1762" s="99">
        <v>553013.15173339797</v>
      </c>
      <c r="AH1762" s="99">
        <v>1915.18750368059</v>
      </c>
      <c r="AI1762" s="99">
        <v>0</v>
      </c>
      <c r="AJ1762" s="99">
        <v>849226.15591430699</v>
      </c>
      <c r="AK1762" s="99">
        <v>5010.9136425256702</v>
      </c>
      <c r="AL1762" s="99">
        <v>0</v>
      </c>
      <c r="AM1762" s="99">
        <v>1825.96528404951</v>
      </c>
      <c r="AN1762" s="99">
        <v>386326.90068435698</v>
      </c>
      <c r="AO1762" s="99">
        <v>0</v>
      </c>
      <c r="AP1762" s="99">
        <v>3436835.8797607399</v>
      </c>
      <c r="AQ1762" s="99">
        <v>7365833.1970825205</v>
      </c>
      <c r="AR1762" s="99">
        <v>49833.697323799097</v>
      </c>
      <c r="AS1762" s="99">
        <v>0</v>
      </c>
      <c r="AT1762" s="99">
        <v>7208.4024638533601</v>
      </c>
      <c r="AU1762" s="99">
        <v>0</v>
      </c>
      <c r="AV1762" s="99">
        <v>1161004.54841614</v>
      </c>
      <c r="AW1762" s="99">
        <v>0</v>
      </c>
      <c r="AX1762" s="99">
        <v>120488.938248634</v>
      </c>
      <c r="AY1762" s="99">
        <v>153364.560913086</v>
      </c>
      <c r="AZ1762" s="99">
        <v>4016394.51885986</v>
      </c>
      <c r="BA1762" s="99">
        <v>17422.5999987125</v>
      </c>
      <c r="BB1762" s="99">
        <v>0</v>
      </c>
      <c r="BC1762" s="99">
        <v>6527561.41943359</v>
      </c>
      <c r="BD1762" s="99">
        <v>38342.422279357903</v>
      </c>
      <c r="BE1762" s="99">
        <v>0</v>
      </c>
      <c r="BF1762" s="99">
        <v>13363.5263353586</v>
      </c>
      <c r="BG1762" s="99">
        <v>1165469.29577637</v>
      </c>
      <c r="BH1762" s="99">
        <v>0</v>
      </c>
      <c r="BI1762" s="99">
        <v>489746.38518905599</v>
      </c>
      <c r="BJ1762" s="99">
        <v>2175480.7009277302</v>
      </c>
      <c r="BK1762" s="99">
        <v>11462.669901490201</v>
      </c>
      <c r="BL1762" s="99">
        <v>0</v>
      </c>
      <c r="BM1762" s="99">
        <v>0</v>
      </c>
      <c r="BN1762" s="99">
        <v>0</v>
      </c>
      <c r="BO1762" s="99">
        <v>0</v>
      </c>
      <c r="BP1762" s="99">
        <v>0</v>
      </c>
      <c r="BQ1762" s="99">
        <v>0</v>
      </c>
      <c r="BR1762" s="99">
        <v>37780.694855690002</v>
      </c>
      <c r="BS1762" s="99">
        <v>1083951.0823059101</v>
      </c>
      <c r="BT1762" s="99">
        <v>3316.9729002416102</v>
      </c>
      <c r="BU1762" s="99">
        <v>0</v>
      </c>
      <c r="BV1762" s="99">
        <v>1551883.36430359</v>
      </c>
      <c r="BW1762" s="99">
        <v>4515.8861939907101</v>
      </c>
      <c r="BX1762" s="99">
        <v>0</v>
      </c>
      <c r="BY1762" s="99">
        <v>0</v>
      </c>
      <c r="BZ1762" s="99">
        <v>0</v>
      </c>
      <c r="CA1762" s="99">
        <v>9262.0759716033899</v>
      </c>
      <c r="CB1762" s="99">
        <v>1430788.1413421601</v>
      </c>
      <c r="CC1762" s="99">
        <v>10926564.444213901</v>
      </c>
      <c r="CD1762" s="99">
        <v>2659895.8742980999</v>
      </c>
      <c r="CE1762" s="99">
        <v>115.941543444991</v>
      </c>
      <c r="CF1762" s="99">
        <v>20183.457563161901</v>
      </c>
      <c r="CG1762" s="99">
        <v>153670.48391342201</v>
      </c>
      <c r="CH1762" s="99">
        <v>0</v>
      </c>
      <c r="CI1762" s="99">
        <v>9372.71843957901</v>
      </c>
      <c r="CJ1762" s="99">
        <v>1450798.3999939</v>
      </c>
      <c r="CK1762" s="99">
        <v>11084055.887573199</v>
      </c>
      <c r="CL1762" s="99">
        <v>2685742.1074829102</v>
      </c>
      <c r="CM1762" s="166">
        <v>10349.0561519861</v>
      </c>
      <c r="CN1762" s="166">
        <v>1832481.90071106</v>
      </c>
      <c r="CO1762" s="166">
        <v>12166419.399536099</v>
      </c>
      <c r="CP1762" s="99">
        <v>2685742.1074829102</v>
      </c>
      <c r="CQ1762" s="99">
        <v>0</v>
      </c>
      <c r="CR1762" s="99">
        <v>0</v>
      </c>
      <c r="CS1762" s="99">
        <v>0</v>
      </c>
      <c r="CT1762" s="99">
        <v>0</v>
      </c>
      <c r="CU1762" s="98">
        <v>6245.2500140809998</v>
      </c>
      <c r="CV1762" s="98">
        <v>1084.651646172</v>
      </c>
      <c r="CW1762" s="98">
        <v>1450971.5989053219</v>
      </c>
      <c r="CX1762" s="98">
        <v>11080234.928127322</v>
      </c>
    </row>
    <row r="1763" spans="1:102" x14ac:dyDescent="0.2">
      <c r="A1763" s="98" t="s">
        <v>183</v>
      </c>
      <c r="B1763" s="100">
        <v>39965</v>
      </c>
      <c r="C1763" s="99">
        <v>0</v>
      </c>
      <c r="D1763" s="99">
        <v>3075.9389139413802</v>
      </c>
      <c r="E1763" s="99">
        <v>6162.1745609641102</v>
      </c>
      <c r="F1763" s="99">
        <v>150.59708010219001</v>
      </c>
      <c r="G1763" s="99">
        <v>0</v>
      </c>
      <c r="H1763" s="99">
        <v>3.2076693418784998</v>
      </c>
      <c r="I1763" s="99">
        <v>0</v>
      </c>
      <c r="J1763" s="99">
        <v>983.49149747937895</v>
      </c>
      <c r="K1763" s="99">
        <v>0</v>
      </c>
      <c r="L1763" s="99">
        <v>182.226794824004</v>
      </c>
      <c r="M1763" s="99">
        <v>168.46386032179001</v>
      </c>
      <c r="N1763" s="99">
        <v>3421.4276268184199</v>
      </c>
      <c r="O1763" s="99">
        <v>47.294722946826397</v>
      </c>
      <c r="P1763" s="99">
        <v>0</v>
      </c>
      <c r="Q1763" s="99">
        <v>5456.3072440624201</v>
      </c>
      <c r="R1763" s="99">
        <v>28.917103409999999</v>
      </c>
      <c r="S1763" s="99">
        <v>0</v>
      </c>
      <c r="T1763" s="99">
        <v>7.1130064798053398</v>
      </c>
      <c r="U1763" s="99">
        <v>985.48874573409603</v>
      </c>
      <c r="V1763" s="99">
        <v>0</v>
      </c>
      <c r="W1763" s="99">
        <v>428730.70993041998</v>
      </c>
      <c r="X1763" s="99">
        <v>990503.07239532506</v>
      </c>
      <c r="Y1763" s="99">
        <v>4359.3164802789697</v>
      </c>
      <c r="Z1763" s="99">
        <v>0</v>
      </c>
      <c r="AA1763" s="99">
        <v>916.86426500231005</v>
      </c>
      <c r="AB1763" s="99">
        <v>0</v>
      </c>
      <c r="AC1763" s="99">
        <v>377682.43733215297</v>
      </c>
      <c r="AD1763" s="99">
        <v>0</v>
      </c>
      <c r="AE1763" s="99">
        <v>18247.731152296099</v>
      </c>
      <c r="AF1763" s="99">
        <v>22056.241212368001</v>
      </c>
      <c r="AG1763" s="99">
        <v>538024.82641601597</v>
      </c>
      <c r="AH1763" s="99">
        <v>1824.81752932072</v>
      </c>
      <c r="AI1763" s="99">
        <v>0</v>
      </c>
      <c r="AJ1763" s="99">
        <v>818829.20368194603</v>
      </c>
      <c r="AK1763" s="99">
        <v>4656.38003772497</v>
      </c>
      <c r="AL1763" s="99">
        <v>0</v>
      </c>
      <c r="AM1763" s="99">
        <v>1596.3688967675</v>
      </c>
      <c r="AN1763" s="99">
        <v>379742.76201248198</v>
      </c>
      <c r="AO1763" s="99">
        <v>0</v>
      </c>
      <c r="AP1763" s="99">
        <v>3500255.42608643</v>
      </c>
      <c r="AQ1763" s="99">
        <v>7247395.6790161096</v>
      </c>
      <c r="AR1763" s="99">
        <v>50269.5174789429</v>
      </c>
      <c r="AS1763" s="99">
        <v>0</v>
      </c>
      <c r="AT1763" s="99">
        <v>6271.42086297274</v>
      </c>
      <c r="AU1763" s="99">
        <v>0</v>
      </c>
      <c r="AV1763" s="99">
        <v>1158595.47250366</v>
      </c>
      <c r="AW1763" s="99">
        <v>0</v>
      </c>
      <c r="AX1763" s="99">
        <v>148715.56952667201</v>
      </c>
      <c r="AY1763" s="99">
        <v>160800.37441825899</v>
      </c>
      <c r="AZ1763" s="99">
        <v>3915701.86895752</v>
      </c>
      <c r="BA1763" s="99">
        <v>17110.086972475099</v>
      </c>
      <c r="BB1763" s="99">
        <v>0</v>
      </c>
      <c r="BC1763" s="99">
        <v>6417609.9615478497</v>
      </c>
      <c r="BD1763" s="99">
        <v>35443.470637798302</v>
      </c>
      <c r="BE1763" s="99">
        <v>0</v>
      </c>
      <c r="BF1763" s="99">
        <v>12047.494867801701</v>
      </c>
      <c r="BG1763" s="99">
        <v>1158593.9638671901</v>
      </c>
      <c r="BH1763" s="99">
        <v>0</v>
      </c>
      <c r="BI1763" s="99">
        <v>406010.1484375</v>
      </c>
      <c r="BJ1763" s="99">
        <v>2151524.9894714402</v>
      </c>
      <c r="BK1763" s="99">
        <v>12356.0333610773</v>
      </c>
      <c r="BL1763" s="99">
        <v>0</v>
      </c>
      <c r="BM1763" s="99">
        <v>0</v>
      </c>
      <c r="BN1763" s="99">
        <v>0</v>
      </c>
      <c r="BO1763" s="99">
        <v>0</v>
      </c>
      <c r="BP1763" s="99">
        <v>0</v>
      </c>
      <c r="BQ1763" s="99">
        <v>0</v>
      </c>
      <c r="BR1763" s="99">
        <v>39493.008227825201</v>
      </c>
      <c r="BS1763" s="99">
        <v>1071434.33166504</v>
      </c>
      <c r="BT1763" s="99">
        <v>3290.0966705381902</v>
      </c>
      <c r="BU1763" s="99">
        <v>0</v>
      </c>
      <c r="BV1763" s="99">
        <v>1430250.9567565899</v>
      </c>
      <c r="BW1763" s="99">
        <v>4165.5897480845497</v>
      </c>
      <c r="BX1763" s="99">
        <v>0</v>
      </c>
      <c r="BY1763" s="99">
        <v>0</v>
      </c>
      <c r="BZ1763" s="99">
        <v>0</v>
      </c>
      <c r="CA1763" s="99">
        <v>9227.8779273033106</v>
      </c>
      <c r="CB1763" s="99">
        <v>1413605.4530944801</v>
      </c>
      <c r="CC1763" s="99">
        <v>10631565.253418</v>
      </c>
      <c r="CD1763" s="99">
        <v>2556856.4899292002</v>
      </c>
      <c r="CE1763" s="99">
        <v>111.831210097298</v>
      </c>
      <c r="CF1763" s="99">
        <v>20797.680598974199</v>
      </c>
      <c r="CG1763" s="99">
        <v>156432.98744010899</v>
      </c>
      <c r="CH1763" s="99">
        <v>0</v>
      </c>
      <c r="CI1763" s="99">
        <v>9352.3837684392893</v>
      </c>
      <c r="CJ1763" s="99">
        <v>1434213.2041626</v>
      </c>
      <c r="CK1763" s="99">
        <v>10784124.8829346</v>
      </c>
      <c r="CL1763" s="99">
        <v>2579548.2761230501</v>
      </c>
      <c r="CM1763" s="166">
        <v>10326.865251541099</v>
      </c>
      <c r="CN1763" s="166">
        <v>1815318.4701232901</v>
      </c>
      <c r="CO1763" s="166">
        <v>12025139.5231934</v>
      </c>
      <c r="CP1763" s="99">
        <v>2579548.2761230501</v>
      </c>
      <c r="CQ1763" s="99">
        <v>0</v>
      </c>
      <c r="CR1763" s="99">
        <v>0</v>
      </c>
      <c r="CS1763" s="99">
        <v>0</v>
      </c>
      <c r="CT1763" s="99">
        <v>0</v>
      </c>
      <c r="CU1763" s="98">
        <v>6168.753573465</v>
      </c>
      <c r="CV1763" s="98">
        <v>1084.027443529</v>
      </c>
      <c r="CW1763" s="98">
        <v>1434403.1336934543</v>
      </c>
      <c r="CX1763" s="98">
        <v>10787998.24085811</v>
      </c>
    </row>
    <row r="1764" spans="1:102" x14ac:dyDescent="0.2">
      <c r="A1764" s="98" t="s">
        <v>183</v>
      </c>
      <c r="B1764" s="100">
        <v>40057</v>
      </c>
      <c r="C1764" s="99">
        <v>0</v>
      </c>
      <c r="D1764" s="99">
        <v>3104.0696501433799</v>
      </c>
      <c r="E1764" s="99">
        <v>6031.58227074146</v>
      </c>
      <c r="F1764" s="99">
        <v>138.23135332949499</v>
      </c>
      <c r="G1764" s="99">
        <v>0</v>
      </c>
      <c r="H1764" s="99">
        <v>1.2154260292300001</v>
      </c>
      <c r="I1764" s="99">
        <v>0</v>
      </c>
      <c r="J1764" s="99">
        <v>981.18751399964106</v>
      </c>
      <c r="K1764" s="99">
        <v>0</v>
      </c>
      <c r="L1764" s="99">
        <v>188.006838720292</v>
      </c>
      <c r="M1764" s="99">
        <v>166.409585542977</v>
      </c>
      <c r="N1764" s="99">
        <v>3379.5473867952801</v>
      </c>
      <c r="O1764" s="99">
        <v>46.3077006251551</v>
      </c>
      <c r="P1764" s="99">
        <v>0</v>
      </c>
      <c r="Q1764" s="99">
        <v>5397.8314374089196</v>
      </c>
      <c r="R1764" s="99">
        <v>26.1540829935111</v>
      </c>
      <c r="S1764" s="99">
        <v>0</v>
      </c>
      <c r="T1764" s="99">
        <v>4.0040554740698999</v>
      </c>
      <c r="U1764" s="99">
        <v>983.38338825851702</v>
      </c>
      <c r="V1764" s="99">
        <v>0</v>
      </c>
      <c r="W1764" s="99">
        <v>401955.58518600499</v>
      </c>
      <c r="X1764" s="99">
        <v>979167.75353241002</v>
      </c>
      <c r="Y1764" s="99">
        <v>2119.1886949241202</v>
      </c>
      <c r="Z1764" s="99">
        <v>0</v>
      </c>
      <c r="AA1764" s="99">
        <v>173.86092968285101</v>
      </c>
      <c r="AB1764" s="99">
        <v>0</v>
      </c>
      <c r="AC1764" s="99">
        <v>375427.22726821899</v>
      </c>
      <c r="AD1764" s="99">
        <v>0</v>
      </c>
      <c r="AE1764" s="99">
        <v>17480.348347186999</v>
      </c>
      <c r="AF1764" s="99">
        <v>22618.583888530698</v>
      </c>
      <c r="AG1764" s="99">
        <v>533851.14094543504</v>
      </c>
      <c r="AH1764" s="99">
        <v>1793.8107580840599</v>
      </c>
      <c r="AI1764" s="99">
        <v>0</v>
      </c>
      <c r="AJ1764" s="99">
        <v>803570.13722229004</v>
      </c>
      <c r="AK1764" s="99">
        <v>4259.8796043395996</v>
      </c>
      <c r="AL1764" s="99">
        <v>0</v>
      </c>
      <c r="AM1764" s="99">
        <v>940.87206989526703</v>
      </c>
      <c r="AN1764" s="99">
        <v>375566.98183822603</v>
      </c>
      <c r="AO1764" s="99">
        <v>0</v>
      </c>
      <c r="AP1764" s="99">
        <v>3320149.94244385</v>
      </c>
      <c r="AQ1764" s="99">
        <v>7195603.4348144503</v>
      </c>
      <c r="AR1764" s="99">
        <v>27713.234262228001</v>
      </c>
      <c r="AS1764" s="99">
        <v>0</v>
      </c>
      <c r="AT1764" s="99">
        <v>1218.1816030144701</v>
      </c>
      <c r="AU1764" s="99">
        <v>0</v>
      </c>
      <c r="AV1764" s="99">
        <v>1157025.14260864</v>
      </c>
      <c r="AW1764" s="99">
        <v>0</v>
      </c>
      <c r="AX1764" s="99">
        <v>139995.195077896</v>
      </c>
      <c r="AY1764" s="99">
        <v>166156.30898094201</v>
      </c>
      <c r="AZ1764" s="99">
        <v>3900002.4940490699</v>
      </c>
      <c r="BA1764" s="99">
        <v>14954.622290372799</v>
      </c>
      <c r="BB1764" s="99">
        <v>0</v>
      </c>
      <c r="BC1764" s="99">
        <v>6292511.8584594699</v>
      </c>
      <c r="BD1764" s="99">
        <v>33486.088320255301</v>
      </c>
      <c r="BE1764" s="99">
        <v>0</v>
      </c>
      <c r="BF1764" s="99">
        <v>6228.5525342822102</v>
      </c>
      <c r="BG1764" s="99">
        <v>1160061.2836608901</v>
      </c>
      <c r="BH1764" s="99">
        <v>0</v>
      </c>
      <c r="BI1764" s="99">
        <v>412306.56047439598</v>
      </c>
      <c r="BJ1764" s="99">
        <v>2137943.6986694299</v>
      </c>
      <c r="BK1764" s="99">
        <v>5157.1952731013298</v>
      </c>
      <c r="BL1764" s="99">
        <v>0</v>
      </c>
      <c r="BM1764" s="99">
        <v>0</v>
      </c>
      <c r="BN1764" s="99">
        <v>0</v>
      </c>
      <c r="BO1764" s="99">
        <v>0</v>
      </c>
      <c r="BP1764" s="99">
        <v>0</v>
      </c>
      <c r="BQ1764" s="99">
        <v>0</v>
      </c>
      <c r="BR1764" s="99">
        <v>39611.372392177604</v>
      </c>
      <c r="BS1764" s="99">
        <v>1065178.4376068099</v>
      </c>
      <c r="BT1764" s="99">
        <v>3027.6857394277999</v>
      </c>
      <c r="BU1764" s="99">
        <v>0</v>
      </c>
      <c r="BV1764" s="99">
        <v>1435104.1461944601</v>
      </c>
      <c r="BW1764" s="99">
        <v>3997.2447177469699</v>
      </c>
      <c r="BX1764" s="99">
        <v>0</v>
      </c>
      <c r="BY1764" s="99">
        <v>0</v>
      </c>
      <c r="BZ1764" s="99">
        <v>0</v>
      </c>
      <c r="CA1764" s="99">
        <v>9115.8557823896408</v>
      </c>
      <c r="CB1764" s="99">
        <v>1381068.1623840299</v>
      </c>
      <c r="CC1764" s="99">
        <v>10506803.9504395</v>
      </c>
      <c r="CD1764" s="99">
        <v>2548701.4997558598</v>
      </c>
      <c r="CE1764" s="99">
        <v>110.714939769357</v>
      </c>
      <c r="CF1764" s="99">
        <v>20128.6968991756</v>
      </c>
      <c r="CG1764" s="99">
        <v>153727.44042396499</v>
      </c>
      <c r="CH1764" s="99">
        <v>0</v>
      </c>
      <c r="CI1764" s="99">
        <v>9219.1124094724692</v>
      </c>
      <c r="CJ1764" s="99">
        <v>1401374.9664306601</v>
      </c>
      <c r="CK1764" s="99">
        <v>10661953.8901367</v>
      </c>
      <c r="CL1764" s="99">
        <v>2573105.6493835398</v>
      </c>
      <c r="CM1764" s="166">
        <v>10194.262110948601</v>
      </c>
      <c r="CN1764" s="166">
        <v>1778338.71640015</v>
      </c>
      <c r="CO1764" s="166">
        <v>11812757.4881592</v>
      </c>
      <c r="CP1764" s="99">
        <v>2573105.6493835398</v>
      </c>
      <c r="CQ1764" s="99">
        <v>0</v>
      </c>
      <c r="CR1764" s="99">
        <v>0</v>
      </c>
      <c r="CS1764" s="99">
        <v>0</v>
      </c>
      <c r="CT1764" s="99">
        <v>0</v>
      </c>
      <c r="CU1764" s="98">
        <v>6031.5751695259996</v>
      </c>
      <c r="CV1764" s="98">
        <v>1081.829653878</v>
      </c>
      <c r="CW1764" s="98">
        <v>1401196.8592832056</v>
      </c>
      <c r="CX1764" s="98">
        <v>10660531.390863465</v>
      </c>
    </row>
    <row r="1765" spans="1:102" x14ac:dyDescent="0.2">
      <c r="A1765" s="98" t="s">
        <v>183</v>
      </c>
      <c r="B1765" s="100">
        <v>40148</v>
      </c>
      <c r="C1765" s="99">
        <v>0</v>
      </c>
      <c r="D1765" s="99">
        <v>3208.40820774436</v>
      </c>
      <c r="E1765" s="99">
        <v>5971.8403928875896</v>
      </c>
      <c r="F1765" s="99">
        <v>117.49439244717399</v>
      </c>
      <c r="G1765" s="99">
        <v>0</v>
      </c>
      <c r="H1765" s="99">
        <v>1.1732029586564701</v>
      </c>
      <c r="I1765" s="99">
        <v>0</v>
      </c>
      <c r="J1765" s="99">
        <v>966.78324612975098</v>
      </c>
      <c r="K1765" s="99">
        <v>0</v>
      </c>
      <c r="L1765" s="99">
        <v>236.27347547560899</v>
      </c>
      <c r="M1765" s="99">
        <v>176.172797016799</v>
      </c>
      <c r="N1765" s="99">
        <v>3376.8854845762298</v>
      </c>
      <c r="O1765" s="99">
        <v>51.052377707790598</v>
      </c>
      <c r="P1765" s="99">
        <v>0</v>
      </c>
      <c r="Q1765" s="99">
        <v>5445.8515325784701</v>
      </c>
      <c r="R1765" s="99">
        <v>23.721708109136699</v>
      </c>
      <c r="S1765" s="99">
        <v>0</v>
      </c>
      <c r="T1765" s="99">
        <v>3.3959258781105701</v>
      </c>
      <c r="U1765" s="99">
        <v>972.636071287096</v>
      </c>
      <c r="V1765" s="99">
        <v>0</v>
      </c>
      <c r="W1765" s="99">
        <v>399941.442371368</v>
      </c>
      <c r="X1765" s="99">
        <v>963044.46183776902</v>
      </c>
      <c r="Y1765" s="99">
        <v>1988.99765555561</v>
      </c>
      <c r="Z1765" s="99">
        <v>0</v>
      </c>
      <c r="AA1765" s="99">
        <v>193.637491520494</v>
      </c>
      <c r="AB1765" s="99">
        <v>0</v>
      </c>
      <c r="AC1765" s="99">
        <v>365006.75073623698</v>
      </c>
      <c r="AD1765" s="99">
        <v>0</v>
      </c>
      <c r="AE1765" s="99">
        <v>18332.2933909893</v>
      </c>
      <c r="AF1765" s="99">
        <v>22890.867240667299</v>
      </c>
      <c r="AG1765" s="99">
        <v>524193.31018447899</v>
      </c>
      <c r="AH1765" s="99">
        <v>2833.0867267549002</v>
      </c>
      <c r="AI1765" s="99">
        <v>0</v>
      </c>
      <c r="AJ1765" s="99">
        <v>797011.117660522</v>
      </c>
      <c r="AK1765" s="99">
        <v>3953.9103279113801</v>
      </c>
      <c r="AL1765" s="99">
        <v>0</v>
      </c>
      <c r="AM1765" s="99">
        <v>290.60454437136701</v>
      </c>
      <c r="AN1765" s="99">
        <v>365709.05802917498</v>
      </c>
      <c r="AO1765" s="99">
        <v>0</v>
      </c>
      <c r="AP1765" s="99">
        <v>3264737</v>
      </c>
      <c r="AQ1765" s="99">
        <v>7136516.0342407199</v>
      </c>
      <c r="AR1765" s="99">
        <v>25424.561759471901</v>
      </c>
      <c r="AS1765" s="99">
        <v>0</v>
      </c>
      <c r="AT1765" s="99">
        <v>1674.6787058561999</v>
      </c>
      <c r="AU1765" s="99">
        <v>0</v>
      </c>
      <c r="AV1765" s="99">
        <v>1151386.5600128199</v>
      </c>
      <c r="AW1765" s="99">
        <v>0</v>
      </c>
      <c r="AX1765" s="99">
        <v>149865.83010864299</v>
      </c>
      <c r="AY1765" s="99">
        <v>169031.0509758</v>
      </c>
      <c r="AZ1765" s="99">
        <v>3866872.29577637</v>
      </c>
      <c r="BA1765" s="99">
        <v>23809.421472787901</v>
      </c>
      <c r="BB1765" s="99">
        <v>0</v>
      </c>
      <c r="BC1765" s="99">
        <v>6236246.0213623</v>
      </c>
      <c r="BD1765" s="99">
        <v>31684.516447544102</v>
      </c>
      <c r="BE1765" s="99">
        <v>0</v>
      </c>
      <c r="BF1765" s="99">
        <v>2377.1593491435101</v>
      </c>
      <c r="BG1765" s="99">
        <v>1157241.3451995901</v>
      </c>
      <c r="BH1765" s="99">
        <v>0</v>
      </c>
      <c r="BI1765" s="99">
        <v>398502.53535842901</v>
      </c>
      <c r="BJ1765" s="99">
        <v>2113704.4854126</v>
      </c>
      <c r="BK1765" s="99">
        <v>4867.7546202540398</v>
      </c>
      <c r="BL1765" s="99">
        <v>0</v>
      </c>
      <c r="BM1765" s="99">
        <v>0</v>
      </c>
      <c r="BN1765" s="99">
        <v>0</v>
      </c>
      <c r="BO1765" s="99">
        <v>0</v>
      </c>
      <c r="BP1765" s="99">
        <v>0</v>
      </c>
      <c r="BQ1765" s="99">
        <v>0</v>
      </c>
      <c r="BR1765" s="99">
        <v>42470.6985816956</v>
      </c>
      <c r="BS1765" s="99">
        <v>1054575.7114868199</v>
      </c>
      <c r="BT1765" s="99">
        <v>4610.9570003747904</v>
      </c>
      <c r="BU1765" s="99">
        <v>0</v>
      </c>
      <c r="BV1765" s="99">
        <v>1419099.8340606701</v>
      </c>
      <c r="BW1765" s="99">
        <v>3631.4204816818201</v>
      </c>
      <c r="BX1765" s="99">
        <v>0</v>
      </c>
      <c r="BY1765" s="99">
        <v>0</v>
      </c>
      <c r="BZ1765" s="99">
        <v>0</v>
      </c>
      <c r="CA1765" s="99">
        <v>9195.0255137681997</v>
      </c>
      <c r="CB1765" s="99">
        <v>1361914.35125732</v>
      </c>
      <c r="CC1765" s="99">
        <v>10406350.407958999</v>
      </c>
      <c r="CD1765" s="99">
        <v>2517727.7899169899</v>
      </c>
      <c r="CE1765" s="99">
        <v>115.358466398902</v>
      </c>
      <c r="CF1765" s="99">
        <v>21478.647999286699</v>
      </c>
      <c r="CG1765" s="99">
        <v>164391.29182052601</v>
      </c>
      <c r="CH1765" s="99">
        <v>0</v>
      </c>
      <c r="CI1765" s="99">
        <v>9308.6117774248105</v>
      </c>
      <c r="CJ1765" s="99">
        <v>1383493.90713501</v>
      </c>
      <c r="CK1765" s="99">
        <v>10569209.6793213</v>
      </c>
      <c r="CL1765" s="99">
        <v>2544312.4012756301</v>
      </c>
      <c r="CM1765" s="166">
        <v>10283.2225245237</v>
      </c>
      <c r="CN1765" s="166">
        <v>1754677.96270752</v>
      </c>
      <c r="CO1765" s="166">
        <v>11743122.3867188</v>
      </c>
      <c r="CP1765" s="99">
        <v>2544312.4012756301</v>
      </c>
      <c r="CQ1765" s="99">
        <v>0</v>
      </c>
      <c r="CR1765" s="99">
        <v>0</v>
      </c>
      <c r="CS1765" s="99">
        <v>0</v>
      </c>
      <c r="CT1765" s="99">
        <v>0</v>
      </c>
      <c r="CU1765" s="98">
        <v>5977.580225054</v>
      </c>
      <c r="CV1765" s="98">
        <v>1074.4077000530001</v>
      </c>
      <c r="CW1765" s="98">
        <v>1383392.9992566067</v>
      </c>
      <c r="CX1765" s="98">
        <v>10570741.699779525</v>
      </c>
    </row>
    <row r="1766" spans="1:102" x14ac:dyDescent="0.2">
      <c r="A1766" s="98" t="s">
        <v>183</v>
      </c>
      <c r="B1766" s="100">
        <v>40238</v>
      </c>
      <c r="C1766" s="99">
        <v>0</v>
      </c>
      <c r="D1766" s="99">
        <v>3253.21722730994</v>
      </c>
      <c r="E1766" s="99">
        <v>5873.2077323794401</v>
      </c>
      <c r="F1766" s="99">
        <v>101.81677569914601</v>
      </c>
      <c r="G1766" s="99">
        <v>0</v>
      </c>
      <c r="H1766" s="99">
        <v>0</v>
      </c>
      <c r="I1766" s="99">
        <v>0</v>
      </c>
      <c r="J1766" s="99">
        <v>990.23536170273997</v>
      </c>
      <c r="K1766" s="99">
        <v>0</v>
      </c>
      <c r="L1766" s="99">
        <v>217.37298212386699</v>
      </c>
      <c r="M1766" s="99">
        <v>50.562426988966799</v>
      </c>
      <c r="N1766" s="99">
        <v>3364.1213552653799</v>
      </c>
      <c r="O1766" s="99">
        <v>41.197091002017302</v>
      </c>
      <c r="P1766" s="99">
        <v>0</v>
      </c>
      <c r="Q1766" s="99">
        <v>5480.99203801155</v>
      </c>
      <c r="R1766" s="99">
        <v>23.3530093019363</v>
      </c>
      <c r="S1766" s="99">
        <v>0</v>
      </c>
      <c r="T1766" s="99">
        <v>6.0727935108589</v>
      </c>
      <c r="U1766" s="99">
        <v>993.22733662277506</v>
      </c>
      <c r="V1766" s="99">
        <v>0</v>
      </c>
      <c r="W1766" s="99">
        <v>385253.93678283697</v>
      </c>
      <c r="X1766" s="99">
        <v>950001.13444518996</v>
      </c>
      <c r="Y1766" s="99">
        <v>1980.7516160160301</v>
      </c>
      <c r="Z1766" s="99">
        <v>0</v>
      </c>
      <c r="AA1766" s="99">
        <v>0</v>
      </c>
      <c r="AB1766" s="99">
        <v>0</v>
      </c>
      <c r="AC1766" s="99">
        <v>375038.56924057001</v>
      </c>
      <c r="AD1766" s="99">
        <v>0</v>
      </c>
      <c r="AE1766" s="99">
        <v>13321.667845129999</v>
      </c>
      <c r="AF1766" s="99">
        <v>5605.6882281303397</v>
      </c>
      <c r="AG1766" s="99">
        <v>518615.31412506098</v>
      </c>
      <c r="AH1766" s="99">
        <v>1802.01733329892</v>
      </c>
      <c r="AI1766" s="99">
        <v>0</v>
      </c>
      <c r="AJ1766" s="99">
        <v>779910.51664733898</v>
      </c>
      <c r="AK1766" s="99">
        <v>3716.9374226033701</v>
      </c>
      <c r="AL1766" s="99">
        <v>0</v>
      </c>
      <c r="AM1766" s="99">
        <v>938.34247093647696</v>
      </c>
      <c r="AN1766" s="99">
        <v>376338.67268371599</v>
      </c>
      <c r="AO1766" s="99">
        <v>0</v>
      </c>
      <c r="AP1766" s="99">
        <v>3143454.7172241202</v>
      </c>
      <c r="AQ1766" s="99">
        <v>7063393.8486328097</v>
      </c>
      <c r="AR1766" s="99">
        <v>24971.968599557898</v>
      </c>
      <c r="AS1766" s="99">
        <v>0</v>
      </c>
      <c r="AT1766" s="99">
        <v>0</v>
      </c>
      <c r="AU1766" s="99">
        <v>0</v>
      </c>
      <c r="AV1766" s="99">
        <v>1195570.47303772</v>
      </c>
      <c r="AW1766" s="99">
        <v>0</v>
      </c>
      <c r="AX1766" s="99">
        <v>116621.577378273</v>
      </c>
      <c r="AY1766" s="99">
        <v>42071.193844795198</v>
      </c>
      <c r="AZ1766" s="99">
        <v>3845670.8076477102</v>
      </c>
      <c r="BA1766" s="99">
        <v>16018.2364406586</v>
      </c>
      <c r="BB1766" s="99">
        <v>0</v>
      </c>
      <c r="BC1766" s="99">
        <v>6074666.6254882803</v>
      </c>
      <c r="BD1766" s="99">
        <v>29355.864163398699</v>
      </c>
      <c r="BE1766" s="99">
        <v>0</v>
      </c>
      <c r="BF1766" s="99">
        <v>7723.9717839360201</v>
      </c>
      <c r="BG1766" s="99">
        <v>1198942.78382874</v>
      </c>
      <c r="BH1766" s="99">
        <v>0</v>
      </c>
      <c r="BI1766" s="99">
        <v>388452.49160766602</v>
      </c>
      <c r="BJ1766" s="99">
        <v>2095515.2405090299</v>
      </c>
      <c r="BK1766" s="99">
        <v>4896.4634389877301</v>
      </c>
      <c r="BL1766" s="99">
        <v>0</v>
      </c>
      <c r="BM1766" s="99">
        <v>0</v>
      </c>
      <c r="BN1766" s="99">
        <v>0</v>
      </c>
      <c r="BO1766" s="99">
        <v>0</v>
      </c>
      <c r="BP1766" s="99">
        <v>0</v>
      </c>
      <c r="BQ1766" s="99">
        <v>0</v>
      </c>
      <c r="BR1766" s="99">
        <v>11239.0220171213</v>
      </c>
      <c r="BS1766" s="99">
        <v>1049821.4699707001</v>
      </c>
      <c r="BT1766" s="99">
        <v>3519.0073835551698</v>
      </c>
      <c r="BU1766" s="99">
        <v>0</v>
      </c>
      <c r="BV1766" s="99">
        <v>1415812.09513855</v>
      </c>
      <c r="BW1766" s="99">
        <v>3337.3998284637901</v>
      </c>
      <c r="BX1766" s="99">
        <v>0</v>
      </c>
      <c r="BY1766" s="99">
        <v>0</v>
      </c>
      <c r="BZ1766" s="99">
        <v>0</v>
      </c>
      <c r="CA1766" s="99">
        <v>9136.8486950397491</v>
      </c>
      <c r="CB1766" s="99">
        <v>1328943.21086121</v>
      </c>
      <c r="CC1766" s="99">
        <v>10161177.232543901</v>
      </c>
      <c r="CD1766" s="99">
        <v>2468337.8402709998</v>
      </c>
      <c r="CE1766" s="99">
        <v>123.350946520455</v>
      </c>
      <c r="CF1766" s="99">
        <v>23594.1745841503</v>
      </c>
      <c r="CG1766" s="99">
        <v>184267.11602020299</v>
      </c>
      <c r="CH1766" s="99">
        <v>0</v>
      </c>
      <c r="CI1766" s="99">
        <v>9261.0483322143591</v>
      </c>
      <c r="CJ1766" s="99">
        <v>1352701.4390869101</v>
      </c>
      <c r="CK1766" s="99">
        <v>10349199.477661099</v>
      </c>
      <c r="CL1766" s="99">
        <v>2501065.8573303199</v>
      </c>
      <c r="CM1766" s="166">
        <v>10244.9805443287</v>
      </c>
      <c r="CN1766" s="166">
        <v>1729434.3937683101</v>
      </c>
      <c r="CO1766" s="166">
        <v>11586002.581054701</v>
      </c>
      <c r="CP1766" s="99">
        <v>2501065.8573303199</v>
      </c>
      <c r="CQ1766" s="99">
        <v>0</v>
      </c>
      <c r="CR1766" s="99">
        <v>0</v>
      </c>
      <c r="CS1766" s="99">
        <v>0</v>
      </c>
      <c r="CT1766" s="99">
        <v>0</v>
      </c>
      <c r="CU1766" s="98">
        <v>5880.5106225979998</v>
      </c>
      <c r="CV1766" s="98">
        <v>1107.9255693269999</v>
      </c>
      <c r="CW1766" s="98">
        <v>1352537.3854453603</v>
      </c>
      <c r="CX1766" s="98">
        <v>10345444.348564103</v>
      </c>
    </row>
    <row r="1767" spans="1:102" x14ac:dyDescent="0.2">
      <c r="A1767" s="98" t="s">
        <v>183</v>
      </c>
      <c r="B1767" s="100">
        <v>40330</v>
      </c>
      <c r="C1767" s="99">
        <v>0</v>
      </c>
      <c r="D1767" s="99">
        <v>3623.1496941447299</v>
      </c>
      <c r="E1767" s="99">
        <v>5878.6478618383398</v>
      </c>
      <c r="F1767" s="99">
        <v>94.103283477947102</v>
      </c>
      <c r="G1767" s="99">
        <v>0</v>
      </c>
      <c r="H1767" s="99">
        <v>0</v>
      </c>
      <c r="I1767" s="99">
        <v>0</v>
      </c>
      <c r="J1767" s="99">
        <v>996.90805602073704</v>
      </c>
      <c r="K1767" s="99">
        <v>0</v>
      </c>
      <c r="L1767" s="99">
        <v>401.367681123316</v>
      </c>
      <c r="M1767" s="99">
        <v>54.148990259971498</v>
      </c>
      <c r="N1767" s="99">
        <v>3411.3047720193899</v>
      </c>
      <c r="O1767" s="99">
        <v>44.399127664510203</v>
      </c>
      <c r="P1767" s="99">
        <v>0</v>
      </c>
      <c r="Q1767" s="99">
        <v>5712.2087835669499</v>
      </c>
      <c r="R1767" s="99">
        <v>24.0402001899201</v>
      </c>
      <c r="S1767" s="99">
        <v>0</v>
      </c>
      <c r="T1767" s="99">
        <v>7.1548841964686298</v>
      </c>
      <c r="U1767" s="99">
        <v>999.31620256602798</v>
      </c>
      <c r="V1767" s="99">
        <v>0</v>
      </c>
      <c r="W1767" s="99">
        <v>422906.519687653</v>
      </c>
      <c r="X1767" s="99">
        <v>945257.00576019299</v>
      </c>
      <c r="Y1767" s="99">
        <v>1915.92011243105</v>
      </c>
      <c r="Z1767" s="99">
        <v>0</v>
      </c>
      <c r="AA1767" s="99">
        <v>0</v>
      </c>
      <c r="AB1767" s="99">
        <v>0</v>
      </c>
      <c r="AC1767" s="99">
        <v>385230.68354034401</v>
      </c>
      <c r="AD1767" s="99">
        <v>0</v>
      </c>
      <c r="AE1767" s="99">
        <v>26665.443539142601</v>
      </c>
      <c r="AF1767" s="99">
        <v>5338.2990816235497</v>
      </c>
      <c r="AG1767" s="99">
        <v>523655.42124176002</v>
      </c>
      <c r="AH1767" s="99">
        <v>1907.2549092024601</v>
      </c>
      <c r="AI1767" s="99">
        <v>0</v>
      </c>
      <c r="AJ1767" s="99">
        <v>824069.15940094006</v>
      </c>
      <c r="AK1767" s="99">
        <v>3663.1185381114501</v>
      </c>
      <c r="AL1767" s="99">
        <v>0</v>
      </c>
      <c r="AM1767" s="99">
        <v>1395.88645085692</v>
      </c>
      <c r="AN1767" s="99">
        <v>379913.96204757702</v>
      </c>
      <c r="AO1767" s="99">
        <v>0</v>
      </c>
      <c r="AP1767" s="99">
        <v>3628512.8205261198</v>
      </c>
      <c r="AQ1767" s="99">
        <v>7055008.25598145</v>
      </c>
      <c r="AR1767" s="99">
        <v>24206.280772447601</v>
      </c>
      <c r="AS1767" s="99">
        <v>0</v>
      </c>
      <c r="AT1767" s="99">
        <v>0</v>
      </c>
      <c r="AU1767" s="99">
        <v>0</v>
      </c>
      <c r="AV1767" s="99">
        <v>1238350.18955994</v>
      </c>
      <c r="AW1767" s="99">
        <v>0</v>
      </c>
      <c r="AX1767" s="99">
        <v>226880.33234024001</v>
      </c>
      <c r="AY1767" s="99">
        <v>40378.712899684899</v>
      </c>
      <c r="AZ1767" s="99">
        <v>3890895.9409179701</v>
      </c>
      <c r="BA1767" s="99">
        <v>17624.095464944799</v>
      </c>
      <c r="BB1767" s="99">
        <v>0</v>
      </c>
      <c r="BC1767" s="99">
        <v>6578626.0317382803</v>
      </c>
      <c r="BD1767" s="99">
        <v>29920.278357982599</v>
      </c>
      <c r="BE1767" s="99">
        <v>0</v>
      </c>
      <c r="BF1767" s="99">
        <v>11796.8640589714</v>
      </c>
      <c r="BG1767" s="99">
        <v>1239243.26480103</v>
      </c>
      <c r="BH1767" s="99">
        <v>0</v>
      </c>
      <c r="BI1767" s="99">
        <v>413773.70162200899</v>
      </c>
      <c r="BJ1767" s="99">
        <v>2074815.6357421901</v>
      </c>
      <c r="BK1767" s="99">
        <v>4891.2697453498804</v>
      </c>
      <c r="BL1767" s="99">
        <v>0</v>
      </c>
      <c r="BM1767" s="99">
        <v>0</v>
      </c>
      <c r="BN1767" s="99">
        <v>0</v>
      </c>
      <c r="BO1767" s="99">
        <v>0</v>
      </c>
      <c r="BP1767" s="99">
        <v>0</v>
      </c>
      <c r="BQ1767" s="99">
        <v>0</v>
      </c>
      <c r="BR1767" s="99">
        <v>10801.114276051499</v>
      </c>
      <c r="BS1767" s="99">
        <v>1047441.30361938</v>
      </c>
      <c r="BT1767" s="99">
        <v>3390.6217556893798</v>
      </c>
      <c r="BU1767" s="99">
        <v>0</v>
      </c>
      <c r="BV1767" s="99">
        <v>1430854.6629028299</v>
      </c>
      <c r="BW1767" s="99">
        <v>3445.79541885853</v>
      </c>
      <c r="BX1767" s="99">
        <v>0</v>
      </c>
      <c r="BY1767" s="99">
        <v>0</v>
      </c>
      <c r="BZ1767" s="99">
        <v>0</v>
      </c>
      <c r="CA1767" s="99">
        <v>9496.4148221015894</v>
      </c>
      <c r="CB1767" s="99">
        <v>1379683.95628357</v>
      </c>
      <c r="CC1767" s="99">
        <v>10762662.3549805</v>
      </c>
      <c r="CD1767" s="99">
        <v>2498802.49932861</v>
      </c>
      <c r="CE1767" s="99">
        <v>128.69836052134599</v>
      </c>
      <c r="CF1767" s="99">
        <v>23882.2181663513</v>
      </c>
      <c r="CG1767" s="99">
        <v>186529.822134018</v>
      </c>
      <c r="CH1767" s="99">
        <v>0</v>
      </c>
      <c r="CI1767" s="99">
        <v>9630.2169461250305</v>
      </c>
      <c r="CJ1767" s="99">
        <v>1403568.4854278599</v>
      </c>
      <c r="CK1767" s="99">
        <v>10949244.743286099</v>
      </c>
      <c r="CL1767" s="99">
        <v>2529117.4170227102</v>
      </c>
      <c r="CM1767" s="166">
        <v>10614.7677689791</v>
      </c>
      <c r="CN1767" s="166">
        <v>1791088.6346283001</v>
      </c>
      <c r="CO1767" s="166">
        <v>12153105.563964801</v>
      </c>
      <c r="CP1767" s="99">
        <v>2529117.4170227102</v>
      </c>
      <c r="CQ1767" s="99">
        <v>0</v>
      </c>
      <c r="CR1767" s="99">
        <v>0</v>
      </c>
      <c r="CS1767" s="99">
        <v>0</v>
      </c>
      <c r="CT1767" s="99">
        <v>0</v>
      </c>
      <c r="CU1767" s="98">
        <v>5881.6806278929998</v>
      </c>
      <c r="CV1767" s="98">
        <v>1115.8810336250001</v>
      </c>
      <c r="CW1767" s="98">
        <v>1403566.1744499214</v>
      </c>
      <c r="CX1767" s="98">
        <v>10949192.177114518</v>
      </c>
    </row>
    <row r="1768" spans="1:102" x14ac:dyDescent="0.2">
      <c r="A1768" s="98" t="s">
        <v>183</v>
      </c>
      <c r="B1768" s="100">
        <v>40422</v>
      </c>
      <c r="C1768" s="99">
        <v>0</v>
      </c>
      <c r="D1768" s="99">
        <v>3687.1705250144</v>
      </c>
      <c r="E1768" s="99">
        <v>5847.58026361465</v>
      </c>
      <c r="F1768" s="99">
        <v>96.368722626939402</v>
      </c>
      <c r="G1768" s="99">
        <v>0</v>
      </c>
      <c r="H1768" s="99">
        <v>0</v>
      </c>
      <c r="I1768" s="99">
        <v>0</v>
      </c>
      <c r="J1768" s="99">
        <v>1005.00422214717</v>
      </c>
      <c r="K1768" s="99">
        <v>0</v>
      </c>
      <c r="L1768" s="99">
        <v>249.94140454568</v>
      </c>
      <c r="M1768" s="99">
        <v>58.421717450953999</v>
      </c>
      <c r="N1768" s="99">
        <v>3435.97797361016</v>
      </c>
      <c r="O1768" s="99">
        <v>42.122447222936898</v>
      </c>
      <c r="P1768" s="99">
        <v>0</v>
      </c>
      <c r="Q1768" s="99">
        <v>5820.2852924466097</v>
      </c>
      <c r="R1768" s="99">
        <v>27.875190561870099</v>
      </c>
      <c r="S1768" s="99">
        <v>0</v>
      </c>
      <c r="T1768" s="99">
        <v>6.8996129343868198</v>
      </c>
      <c r="U1768" s="99">
        <v>1007.66334485263</v>
      </c>
      <c r="V1768" s="99">
        <v>0</v>
      </c>
      <c r="W1768" s="99">
        <v>415493.57604598999</v>
      </c>
      <c r="X1768" s="99">
        <v>934700.68803405797</v>
      </c>
      <c r="Y1768" s="99">
        <v>1910.54547660053</v>
      </c>
      <c r="Z1768" s="99">
        <v>0</v>
      </c>
      <c r="AA1768" s="99">
        <v>0</v>
      </c>
      <c r="AB1768" s="99">
        <v>0</v>
      </c>
      <c r="AC1768" s="99">
        <v>380835.88970184303</v>
      </c>
      <c r="AD1768" s="99">
        <v>0</v>
      </c>
      <c r="AE1768" s="99">
        <v>16369.0984886885</v>
      </c>
      <c r="AF1768" s="99">
        <v>5717.3595656752595</v>
      </c>
      <c r="AG1768" s="99">
        <v>521207.86560821498</v>
      </c>
      <c r="AH1768" s="99">
        <v>1852.45861886442</v>
      </c>
      <c r="AI1768" s="99">
        <v>0</v>
      </c>
      <c r="AJ1768" s="99">
        <v>799487.84674072301</v>
      </c>
      <c r="AK1768" s="99">
        <v>4563.1975337862996</v>
      </c>
      <c r="AL1768" s="99">
        <v>0</v>
      </c>
      <c r="AM1768" s="99">
        <v>1406.98501506448</v>
      </c>
      <c r="AN1768" s="99">
        <v>382136.72589492798</v>
      </c>
      <c r="AO1768" s="99">
        <v>0</v>
      </c>
      <c r="AP1768" s="99">
        <v>3479443.6000671401</v>
      </c>
      <c r="AQ1768" s="99">
        <v>6962310.7099609403</v>
      </c>
      <c r="AR1768" s="99">
        <v>24514.979507923101</v>
      </c>
      <c r="AS1768" s="99">
        <v>0</v>
      </c>
      <c r="AT1768" s="99">
        <v>0</v>
      </c>
      <c r="AU1768" s="99">
        <v>0</v>
      </c>
      <c r="AV1768" s="99">
        <v>1238642.4421234101</v>
      </c>
      <c r="AW1768" s="99">
        <v>0</v>
      </c>
      <c r="AX1768" s="99">
        <v>142010.71065902701</v>
      </c>
      <c r="AY1768" s="99">
        <v>42854.597243308999</v>
      </c>
      <c r="AZ1768" s="99">
        <v>3857812.0712890602</v>
      </c>
      <c r="BA1768" s="99">
        <v>15783.992457628299</v>
      </c>
      <c r="BB1768" s="99">
        <v>0</v>
      </c>
      <c r="BC1768" s="99">
        <v>6358100.3654785203</v>
      </c>
      <c r="BD1768" s="99">
        <v>36117.676301956199</v>
      </c>
      <c r="BE1768" s="99">
        <v>0</v>
      </c>
      <c r="BF1768" s="99">
        <v>12452.9350479841</v>
      </c>
      <c r="BG1768" s="99">
        <v>1241272.60945129</v>
      </c>
      <c r="BH1768" s="99">
        <v>0</v>
      </c>
      <c r="BI1768" s="99">
        <v>403638.29392623901</v>
      </c>
      <c r="BJ1768" s="99">
        <v>2047198.7687683101</v>
      </c>
      <c r="BK1768" s="99">
        <v>4570.67016738653</v>
      </c>
      <c r="BL1768" s="99">
        <v>0</v>
      </c>
      <c r="BM1768" s="99">
        <v>0</v>
      </c>
      <c r="BN1768" s="99">
        <v>0</v>
      </c>
      <c r="BO1768" s="99">
        <v>0</v>
      </c>
      <c r="BP1768" s="99">
        <v>0</v>
      </c>
      <c r="BQ1768" s="99">
        <v>0</v>
      </c>
      <c r="BR1768" s="99">
        <v>11515.7917051315</v>
      </c>
      <c r="BS1768" s="99">
        <v>1033370.09283447</v>
      </c>
      <c r="BT1768" s="99">
        <v>3191.3227592110602</v>
      </c>
      <c r="BU1768" s="99">
        <v>0</v>
      </c>
      <c r="BV1768" s="99">
        <v>1396045.8961181601</v>
      </c>
      <c r="BW1768" s="99">
        <v>4148.9708963036501</v>
      </c>
      <c r="BX1768" s="99">
        <v>0</v>
      </c>
      <c r="BY1768" s="99">
        <v>0</v>
      </c>
      <c r="BZ1768" s="99">
        <v>0</v>
      </c>
      <c r="CA1768" s="99">
        <v>9517.1001749038696</v>
      </c>
      <c r="CB1768" s="99">
        <v>1348727.74615479</v>
      </c>
      <c r="CC1768" s="99">
        <v>10426259.6212158</v>
      </c>
      <c r="CD1768" s="99">
        <v>2453076.3294982901</v>
      </c>
      <c r="CE1768" s="99">
        <v>125.372448353097</v>
      </c>
      <c r="CF1768" s="99">
        <v>24021.2079207897</v>
      </c>
      <c r="CG1768" s="99">
        <v>186764.380348206</v>
      </c>
      <c r="CH1768" s="99">
        <v>0</v>
      </c>
      <c r="CI1768" s="99">
        <v>9640.3343240022696</v>
      </c>
      <c r="CJ1768" s="99">
        <v>1372536.7870636</v>
      </c>
      <c r="CK1768" s="99">
        <v>10610655.2342529</v>
      </c>
      <c r="CL1768" s="99">
        <v>2482853.7920227102</v>
      </c>
      <c r="CM1768" s="166">
        <v>10640.069528460501</v>
      </c>
      <c r="CN1768" s="166">
        <v>1755049.4536743199</v>
      </c>
      <c r="CO1768" s="166">
        <v>11852545.419433599</v>
      </c>
      <c r="CP1768" s="99">
        <v>2482853.7920227102</v>
      </c>
      <c r="CQ1768" s="99">
        <v>0</v>
      </c>
      <c r="CR1768" s="99">
        <v>0</v>
      </c>
      <c r="CS1768" s="99">
        <v>0</v>
      </c>
      <c r="CT1768" s="99">
        <v>0</v>
      </c>
      <c r="CU1768" s="98">
        <v>5850.245240919</v>
      </c>
      <c r="CV1768" s="98">
        <v>1119.5708784379999</v>
      </c>
      <c r="CW1768" s="98">
        <v>1372748.9540755798</v>
      </c>
      <c r="CX1768" s="98">
        <v>10613024.001564005</v>
      </c>
    </row>
    <row r="1769" spans="1:102" x14ac:dyDescent="0.2">
      <c r="A1769" s="98" t="s">
        <v>183</v>
      </c>
      <c r="B1769" s="100">
        <v>40513</v>
      </c>
      <c r="C1769" s="99">
        <v>0</v>
      </c>
      <c r="D1769" s="99">
        <v>3715.39297911525</v>
      </c>
      <c r="E1769" s="99">
        <v>5784.1206818819001</v>
      </c>
      <c r="F1769" s="99">
        <v>85.831061710603507</v>
      </c>
      <c r="G1769" s="99">
        <v>0</v>
      </c>
      <c r="H1769" s="99">
        <v>0</v>
      </c>
      <c r="I1769" s="99">
        <v>0</v>
      </c>
      <c r="J1769" s="99">
        <v>1009.24114543945</v>
      </c>
      <c r="K1769" s="99">
        <v>0</v>
      </c>
      <c r="L1769" s="99">
        <v>319.55347650870698</v>
      </c>
      <c r="M1769" s="99">
        <v>54.744033460971004</v>
      </c>
      <c r="N1769" s="99">
        <v>3410.5880716741099</v>
      </c>
      <c r="O1769" s="99">
        <v>40.2484603500925</v>
      </c>
      <c r="P1769" s="99">
        <v>0</v>
      </c>
      <c r="Q1769" s="99">
        <v>5814.8753417730304</v>
      </c>
      <c r="R1769" s="99">
        <v>22.863043573219301</v>
      </c>
      <c r="S1769" s="99">
        <v>0</v>
      </c>
      <c r="T1769" s="99">
        <v>4.5029197079711603</v>
      </c>
      <c r="U1769" s="99">
        <v>1015.51921211928</v>
      </c>
      <c r="V1769" s="99">
        <v>0</v>
      </c>
      <c r="W1769" s="99">
        <v>421987.932266235</v>
      </c>
      <c r="X1769" s="99">
        <v>922658.14587402297</v>
      </c>
      <c r="Y1769" s="99">
        <v>1864.4673555046299</v>
      </c>
      <c r="Z1769" s="99">
        <v>0</v>
      </c>
      <c r="AA1769" s="99">
        <v>0</v>
      </c>
      <c r="AB1769" s="99">
        <v>0</v>
      </c>
      <c r="AC1769" s="99">
        <v>389784.48334503197</v>
      </c>
      <c r="AD1769" s="99">
        <v>0</v>
      </c>
      <c r="AE1769" s="99">
        <v>18329.639616012599</v>
      </c>
      <c r="AF1769" s="99">
        <v>5621.5319250226003</v>
      </c>
      <c r="AG1769" s="99">
        <v>521197.42584228498</v>
      </c>
      <c r="AH1769" s="99">
        <v>1565.77160140872</v>
      </c>
      <c r="AI1769" s="99">
        <v>0</v>
      </c>
      <c r="AJ1769" s="99">
        <v>800874.16780090297</v>
      </c>
      <c r="AK1769" s="99">
        <v>3594.19138741493</v>
      </c>
      <c r="AL1769" s="99">
        <v>0</v>
      </c>
      <c r="AM1769" s="99">
        <v>1061.3332323432001</v>
      </c>
      <c r="AN1769" s="99">
        <v>386182.08232498198</v>
      </c>
      <c r="AO1769" s="99">
        <v>0</v>
      </c>
      <c r="AP1769" s="99">
        <v>3513204.6868591299</v>
      </c>
      <c r="AQ1769" s="99">
        <v>6895720.7556762705</v>
      </c>
      <c r="AR1769" s="99">
        <v>23806.933812618299</v>
      </c>
      <c r="AS1769" s="99">
        <v>0</v>
      </c>
      <c r="AT1769" s="99">
        <v>0</v>
      </c>
      <c r="AU1769" s="99">
        <v>0</v>
      </c>
      <c r="AV1769" s="99">
        <v>1280775.55172729</v>
      </c>
      <c r="AW1769" s="99">
        <v>0</v>
      </c>
      <c r="AX1769" s="99">
        <v>165081.04272651699</v>
      </c>
      <c r="AY1769" s="99">
        <v>42839.6821479797</v>
      </c>
      <c r="AZ1769" s="99">
        <v>3883704.8214721698</v>
      </c>
      <c r="BA1769" s="99">
        <v>13946.3738421202</v>
      </c>
      <c r="BB1769" s="99">
        <v>0</v>
      </c>
      <c r="BC1769" s="99">
        <v>6354933.9212646503</v>
      </c>
      <c r="BD1769" s="99">
        <v>29424.833003759399</v>
      </c>
      <c r="BE1769" s="99">
        <v>0</v>
      </c>
      <c r="BF1769" s="99">
        <v>8050.0299507379495</v>
      </c>
      <c r="BG1769" s="99">
        <v>1286558.9228363</v>
      </c>
      <c r="BH1769" s="99">
        <v>0</v>
      </c>
      <c r="BI1769" s="99">
        <v>400841.65539932298</v>
      </c>
      <c r="BJ1769" s="99">
        <v>2027115.0908508301</v>
      </c>
      <c r="BK1769" s="99">
        <v>4280.48580658436</v>
      </c>
      <c r="BL1769" s="99">
        <v>0</v>
      </c>
      <c r="BM1769" s="99">
        <v>0</v>
      </c>
      <c r="BN1769" s="99">
        <v>0</v>
      </c>
      <c r="BO1769" s="99">
        <v>0</v>
      </c>
      <c r="BP1769" s="99">
        <v>0</v>
      </c>
      <c r="BQ1769" s="99">
        <v>0</v>
      </c>
      <c r="BR1769" s="99">
        <v>11467.7667284012</v>
      </c>
      <c r="BS1769" s="99">
        <v>1034443.51652527</v>
      </c>
      <c r="BT1769" s="99">
        <v>2726.4993768930399</v>
      </c>
      <c r="BU1769" s="99">
        <v>0</v>
      </c>
      <c r="BV1769" s="99">
        <v>1386109.95387268</v>
      </c>
      <c r="BW1769" s="99">
        <v>3165.4618922770001</v>
      </c>
      <c r="BX1769" s="99">
        <v>0</v>
      </c>
      <c r="BY1769" s="99">
        <v>0</v>
      </c>
      <c r="BZ1769" s="99">
        <v>0</v>
      </c>
      <c r="CA1769" s="99">
        <v>9510.3857274055499</v>
      </c>
      <c r="CB1769" s="99">
        <v>1343893.7962493901</v>
      </c>
      <c r="CC1769" s="99">
        <v>10404450.627441401</v>
      </c>
      <c r="CD1769" s="99">
        <v>2431706.3392639202</v>
      </c>
      <c r="CE1769" s="99">
        <v>127.20245809014899</v>
      </c>
      <c r="CF1769" s="99">
        <v>23697.151339530901</v>
      </c>
      <c r="CG1769" s="99">
        <v>183670.11007118199</v>
      </c>
      <c r="CH1769" s="99">
        <v>0</v>
      </c>
      <c r="CI1769" s="99">
        <v>9632.8101154565793</v>
      </c>
      <c r="CJ1769" s="99">
        <v>1367514.0927124</v>
      </c>
      <c r="CK1769" s="99">
        <v>10586483.6143799</v>
      </c>
      <c r="CL1769" s="99">
        <v>2461768.1340026902</v>
      </c>
      <c r="CM1769" s="166">
        <v>10649.606703400599</v>
      </c>
      <c r="CN1769" s="166">
        <v>1763702.92880249</v>
      </c>
      <c r="CO1769" s="166">
        <v>11883666.3748779</v>
      </c>
      <c r="CP1769" s="99">
        <v>2461768.1340026902</v>
      </c>
      <c r="CQ1769" s="99">
        <v>0</v>
      </c>
      <c r="CR1769" s="99">
        <v>0</v>
      </c>
      <c r="CS1769" s="99">
        <v>0</v>
      </c>
      <c r="CT1769" s="99">
        <v>0</v>
      </c>
      <c r="CU1769" s="98">
        <v>5789.2079790289999</v>
      </c>
      <c r="CV1769" s="98">
        <v>1127.040627049</v>
      </c>
      <c r="CW1769" s="98">
        <v>1367590.9475889211</v>
      </c>
      <c r="CX1769" s="98">
        <v>10588120.737512583</v>
      </c>
    </row>
    <row r="1770" spans="1:102" x14ac:dyDescent="0.2">
      <c r="A1770" s="98" t="s">
        <v>183</v>
      </c>
      <c r="B1770" s="100">
        <v>40603</v>
      </c>
      <c r="C1770" s="99">
        <v>0</v>
      </c>
      <c r="D1770" s="99">
        <v>3768.9579178690901</v>
      </c>
      <c r="E1770" s="99">
        <v>5770.24479478598</v>
      </c>
      <c r="F1770" s="99">
        <v>95.659239554777699</v>
      </c>
      <c r="G1770" s="99">
        <v>0</v>
      </c>
      <c r="H1770" s="99">
        <v>0</v>
      </c>
      <c r="I1770" s="99">
        <v>0</v>
      </c>
      <c r="J1770" s="99">
        <v>1058.3834958523501</v>
      </c>
      <c r="K1770" s="99">
        <v>0</v>
      </c>
      <c r="L1770" s="99">
        <v>265.40855085104698</v>
      </c>
      <c r="M1770" s="99">
        <v>82.508461079560206</v>
      </c>
      <c r="N1770" s="99">
        <v>3406.1048152744802</v>
      </c>
      <c r="O1770" s="99">
        <v>0</v>
      </c>
      <c r="P1770" s="99">
        <v>0</v>
      </c>
      <c r="Q1770" s="99">
        <v>5842.0632295608502</v>
      </c>
      <c r="R1770" s="99">
        <v>0</v>
      </c>
      <c r="S1770" s="99">
        <v>0</v>
      </c>
      <c r="T1770" s="99">
        <v>26.494051991030599</v>
      </c>
      <c r="U1770" s="99">
        <v>1060.0157203972301</v>
      </c>
      <c r="V1770" s="99">
        <v>0</v>
      </c>
      <c r="W1770" s="99">
        <v>411632.397060394</v>
      </c>
      <c r="X1770" s="99">
        <v>921465.99629211402</v>
      </c>
      <c r="Y1770" s="99">
        <v>2217.5340487361</v>
      </c>
      <c r="Z1770" s="99">
        <v>0</v>
      </c>
      <c r="AA1770" s="99">
        <v>0</v>
      </c>
      <c r="AB1770" s="99">
        <v>0</v>
      </c>
      <c r="AC1770" s="99">
        <v>398158.67538833601</v>
      </c>
      <c r="AD1770" s="99">
        <v>0</v>
      </c>
      <c r="AE1770" s="99">
        <v>19259.803020000501</v>
      </c>
      <c r="AF1770" s="99">
        <v>9767.3360023498499</v>
      </c>
      <c r="AG1770" s="99">
        <v>521347.75900268601</v>
      </c>
      <c r="AH1770" s="99">
        <v>0</v>
      </c>
      <c r="AI1770" s="99">
        <v>0</v>
      </c>
      <c r="AJ1770" s="99">
        <v>802748.57385253895</v>
      </c>
      <c r="AK1770" s="99">
        <v>0</v>
      </c>
      <c r="AL1770" s="99">
        <v>0</v>
      </c>
      <c r="AM1770" s="99">
        <v>5480.4252934455899</v>
      </c>
      <c r="AN1770" s="99">
        <v>396575.18616485602</v>
      </c>
      <c r="AO1770" s="99">
        <v>0</v>
      </c>
      <c r="AP1770" s="99">
        <v>3557375.0133361798</v>
      </c>
      <c r="AQ1770" s="99">
        <v>6950805.2759399395</v>
      </c>
      <c r="AR1770" s="99">
        <v>29827.808234214801</v>
      </c>
      <c r="AS1770" s="99">
        <v>0</v>
      </c>
      <c r="AT1770" s="99">
        <v>0</v>
      </c>
      <c r="AU1770" s="99">
        <v>0</v>
      </c>
      <c r="AV1770" s="99">
        <v>1328552.0101318399</v>
      </c>
      <c r="AW1770" s="99">
        <v>0</v>
      </c>
      <c r="AX1770" s="99">
        <v>173000.32711219799</v>
      </c>
      <c r="AY1770" s="99">
        <v>75580.616661071806</v>
      </c>
      <c r="AZ1770" s="99">
        <v>3918162.8691406301</v>
      </c>
      <c r="BA1770" s="99">
        <v>0</v>
      </c>
      <c r="BB1770" s="99">
        <v>0</v>
      </c>
      <c r="BC1770" s="99">
        <v>6441416.8218994103</v>
      </c>
      <c r="BD1770" s="99">
        <v>0</v>
      </c>
      <c r="BE1770" s="99">
        <v>0</v>
      </c>
      <c r="BF1770" s="99">
        <v>45801.242529869101</v>
      </c>
      <c r="BG1770" s="99">
        <v>1332566.12007141</v>
      </c>
      <c r="BH1770" s="99">
        <v>0</v>
      </c>
      <c r="BI1770" s="99">
        <v>392932.534191132</v>
      </c>
      <c r="BJ1770" s="99">
        <v>2039907.0754241899</v>
      </c>
      <c r="BK1770" s="99">
        <v>4896.0466663241396</v>
      </c>
      <c r="BL1770" s="99">
        <v>0</v>
      </c>
      <c r="BM1770" s="99">
        <v>0</v>
      </c>
      <c r="BN1770" s="99">
        <v>0</v>
      </c>
      <c r="BO1770" s="99">
        <v>0</v>
      </c>
      <c r="BP1770" s="99">
        <v>0</v>
      </c>
      <c r="BQ1770" s="99">
        <v>0</v>
      </c>
      <c r="BR1770" s="99">
        <v>18267.968486309099</v>
      </c>
      <c r="BS1770" s="99">
        <v>1041960.62018585</v>
      </c>
      <c r="BT1770" s="99">
        <v>0</v>
      </c>
      <c r="BU1770" s="99">
        <v>0</v>
      </c>
      <c r="BV1770" s="99">
        <v>1381034.3435821501</v>
      </c>
      <c r="BW1770" s="99">
        <v>0</v>
      </c>
      <c r="BX1770" s="99">
        <v>0</v>
      </c>
      <c r="BY1770" s="99">
        <v>0</v>
      </c>
      <c r="BZ1770" s="99">
        <v>0</v>
      </c>
      <c r="CA1770" s="99">
        <v>9544.5305655002594</v>
      </c>
      <c r="CB1770" s="99">
        <v>1338766.620224</v>
      </c>
      <c r="CC1770" s="99">
        <v>10664924.4488525</v>
      </c>
      <c r="CD1770" s="99">
        <v>2432486.3418273898</v>
      </c>
      <c r="CE1770" s="99">
        <v>121.72868912667001</v>
      </c>
      <c r="CF1770" s="99">
        <v>23499.807215928999</v>
      </c>
      <c r="CG1770" s="99">
        <v>184374.37659072899</v>
      </c>
      <c r="CH1770" s="99">
        <v>0</v>
      </c>
      <c r="CI1770" s="99">
        <v>9670.4276220798492</v>
      </c>
      <c r="CJ1770" s="99">
        <v>1362216.9779968299</v>
      </c>
      <c r="CK1770" s="99">
        <v>10852043.342041001</v>
      </c>
      <c r="CL1770" s="99">
        <v>2459847.7420043899</v>
      </c>
      <c r="CM1770" s="166">
        <v>10711.8900060654</v>
      </c>
      <c r="CN1770" s="166">
        <v>1767841.97966003</v>
      </c>
      <c r="CO1770" s="166">
        <v>12089277.533081099</v>
      </c>
      <c r="CP1770" s="99">
        <v>2459847.7420043899</v>
      </c>
      <c r="CQ1770" s="99">
        <v>0</v>
      </c>
      <c r="CR1770" s="99">
        <v>0</v>
      </c>
      <c r="CS1770" s="99">
        <v>0</v>
      </c>
      <c r="CT1770" s="99">
        <v>0</v>
      </c>
      <c r="CU1770" s="98">
        <v>5775.7978662839996</v>
      </c>
      <c r="CV1770" s="98">
        <v>1169.695153998</v>
      </c>
      <c r="CW1770" s="98">
        <v>1362266.427439929</v>
      </c>
      <c r="CX1770" s="98">
        <v>10849298.825443229</v>
      </c>
    </row>
    <row r="1771" spans="1:102" x14ac:dyDescent="0.2">
      <c r="A1771" s="98" t="s">
        <v>183</v>
      </c>
      <c r="B1771" s="100">
        <v>40695</v>
      </c>
      <c r="C1771" s="99">
        <v>0</v>
      </c>
      <c r="D1771" s="99">
        <v>3814.6108536124202</v>
      </c>
      <c r="E1771" s="99">
        <v>5755.8543624877902</v>
      </c>
      <c r="F1771" s="99">
        <v>100.51258944347499</v>
      </c>
      <c r="G1771" s="99">
        <v>0</v>
      </c>
      <c r="H1771" s="99">
        <v>0</v>
      </c>
      <c r="I1771" s="99">
        <v>0</v>
      </c>
      <c r="J1771" s="99">
        <v>1082.9034433960901</v>
      </c>
      <c r="K1771" s="99">
        <v>0</v>
      </c>
      <c r="L1771" s="99">
        <v>289.74537539109599</v>
      </c>
      <c r="M1771" s="99">
        <v>77.459802207536995</v>
      </c>
      <c r="N1771" s="99">
        <v>3417.8915189802601</v>
      </c>
      <c r="O1771" s="99">
        <v>0</v>
      </c>
      <c r="P1771" s="99">
        <v>0</v>
      </c>
      <c r="Q1771" s="99">
        <v>5835.7056854963303</v>
      </c>
      <c r="R1771" s="99">
        <v>0</v>
      </c>
      <c r="S1771" s="99">
        <v>0</v>
      </c>
      <c r="T1771" s="99">
        <v>27.313632514793401</v>
      </c>
      <c r="U1771" s="99">
        <v>1084.60538871586</v>
      </c>
      <c r="V1771" s="99">
        <v>0</v>
      </c>
      <c r="W1771" s="99">
        <v>437841.77534866298</v>
      </c>
      <c r="X1771" s="99">
        <v>907293.14665222203</v>
      </c>
      <c r="Y1771" s="99">
        <v>2055.4317073225998</v>
      </c>
      <c r="Z1771" s="99">
        <v>0</v>
      </c>
      <c r="AA1771" s="99">
        <v>0</v>
      </c>
      <c r="AB1771" s="99">
        <v>0</v>
      </c>
      <c r="AC1771" s="99">
        <v>412924.57900619501</v>
      </c>
      <c r="AD1771" s="99">
        <v>0</v>
      </c>
      <c r="AE1771" s="99">
        <v>17135.1843662262</v>
      </c>
      <c r="AF1771" s="99">
        <v>10214.4299855232</v>
      </c>
      <c r="AG1771" s="99">
        <v>518414.74254608201</v>
      </c>
      <c r="AH1771" s="99">
        <v>0</v>
      </c>
      <c r="AI1771" s="99">
        <v>0</v>
      </c>
      <c r="AJ1771" s="99">
        <v>776233.98435211205</v>
      </c>
      <c r="AK1771" s="99">
        <v>0</v>
      </c>
      <c r="AL1771" s="99">
        <v>0</v>
      </c>
      <c r="AM1771" s="99">
        <v>5054.0210453867903</v>
      </c>
      <c r="AN1771" s="99">
        <v>412738.08306503302</v>
      </c>
      <c r="AO1771" s="99">
        <v>0</v>
      </c>
      <c r="AP1771" s="99">
        <v>3706231.7484130901</v>
      </c>
      <c r="AQ1771" s="99">
        <v>6870441.7841186495</v>
      </c>
      <c r="AR1771" s="99">
        <v>27764.116158962301</v>
      </c>
      <c r="AS1771" s="99">
        <v>0</v>
      </c>
      <c r="AT1771" s="99">
        <v>0</v>
      </c>
      <c r="AU1771" s="99">
        <v>0</v>
      </c>
      <c r="AV1771" s="99">
        <v>1387151.8580627399</v>
      </c>
      <c r="AW1771" s="99">
        <v>0</v>
      </c>
      <c r="AX1771" s="99">
        <v>153922.11331558201</v>
      </c>
      <c r="AY1771" s="99">
        <v>78479.368297576904</v>
      </c>
      <c r="AZ1771" s="99">
        <v>3899684.0542907701</v>
      </c>
      <c r="BA1771" s="99">
        <v>0</v>
      </c>
      <c r="BB1771" s="99">
        <v>0</v>
      </c>
      <c r="BC1771" s="99">
        <v>6308278.7741088904</v>
      </c>
      <c r="BD1771" s="99">
        <v>0</v>
      </c>
      <c r="BE1771" s="99">
        <v>0</v>
      </c>
      <c r="BF1771" s="99">
        <v>41515.167031288103</v>
      </c>
      <c r="BG1771" s="99">
        <v>1390056.53251648</v>
      </c>
      <c r="BH1771" s="99">
        <v>0</v>
      </c>
      <c r="BI1771" s="99">
        <v>390668.39718627901</v>
      </c>
      <c r="BJ1771" s="99">
        <v>2029894.7324371301</v>
      </c>
      <c r="BK1771" s="99">
        <v>4592.30331158638</v>
      </c>
      <c r="BL1771" s="99">
        <v>0</v>
      </c>
      <c r="BM1771" s="99">
        <v>0</v>
      </c>
      <c r="BN1771" s="99">
        <v>0</v>
      </c>
      <c r="BO1771" s="99">
        <v>0</v>
      </c>
      <c r="BP1771" s="99">
        <v>0</v>
      </c>
      <c r="BQ1771" s="99">
        <v>0</v>
      </c>
      <c r="BR1771" s="99">
        <v>19563.531448841099</v>
      </c>
      <c r="BS1771" s="99">
        <v>1051161.5749206501</v>
      </c>
      <c r="BT1771" s="99">
        <v>0</v>
      </c>
      <c r="BU1771" s="99">
        <v>0</v>
      </c>
      <c r="BV1771" s="99">
        <v>1342250.0971984901</v>
      </c>
      <c r="BW1771" s="99">
        <v>0</v>
      </c>
      <c r="BX1771" s="99">
        <v>0</v>
      </c>
      <c r="BY1771" s="99">
        <v>0</v>
      </c>
      <c r="BZ1771" s="99">
        <v>0</v>
      </c>
      <c r="CA1771" s="99">
        <v>9572.5394585132599</v>
      </c>
      <c r="CB1771" s="99">
        <v>1342448.00405884</v>
      </c>
      <c r="CC1771" s="99">
        <v>10451654.440429701</v>
      </c>
      <c r="CD1771" s="99">
        <v>2410905.5960693401</v>
      </c>
      <c r="CE1771" s="99">
        <v>124.788016894832</v>
      </c>
      <c r="CF1771" s="99">
        <v>23356.483351707499</v>
      </c>
      <c r="CG1771" s="99">
        <v>184281.71157455401</v>
      </c>
      <c r="CH1771" s="99">
        <v>0</v>
      </c>
      <c r="CI1771" s="99">
        <v>9698.0748418569601</v>
      </c>
      <c r="CJ1771" s="99">
        <v>1366129.5265045201</v>
      </c>
      <c r="CK1771" s="99">
        <v>10637424.8198242</v>
      </c>
      <c r="CL1771" s="99">
        <v>2436738.3551940899</v>
      </c>
      <c r="CM1771" s="166">
        <v>10769.1253349781</v>
      </c>
      <c r="CN1771" s="166">
        <v>1778213.2048492399</v>
      </c>
      <c r="CO1771" s="166">
        <v>12136437.7341309</v>
      </c>
      <c r="CP1771" s="99">
        <v>2436738.3551940899</v>
      </c>
      <c r="CQ1771" s="99">
        <v>0</v>
      </c>
      <c r="CR1771" s="99">
        <v>0</v>
      </c>
      <c r="CS1771" s="99">
        <v>0</v>
      </c>
      <c r="CT1771" s="99">
        <v>0</v>
      </c>
      <c r="CU1771" s="98">
        <v>5757.8060144769997</v>
      </c>
      <c r="CV1771" s="98">
        <v>1198.2044004060001</v>
      </c>
      <c r="CW1771" s="98">
        <v>1365804.4874105474</v>
      </c>
      <c r="CX1771" s="98">
        <v>10635936.152004255</v>
      </c>
    </row>
    <row r="1772" spans="1:102" x14ac:dyDescent="0.2">
      <c r="A1772" s="98" t="s">
        <v>183</v>
      </c>
      <c r="B1772" s="100">
        <v>40787</v>
      </c>
      <c r="C1772" s="99">
        <v>0</v>
      </c>
      <c r="D1772" s="99">
        <v>3886.6809929609299</v>
      </c>
      <c r="E1772" s="99">
        <v>5770.44420719147</v>
      </c>
      <c r="F1772" s="99">
        <v>108.377327782102</v>
      </c>
      <c r="G1772" s="99">
        <v>0</v>
      </c>
      <c r="H1772" s="99">
        <v>0</v>
      </c>
      <c r="I1772" s="99">
        <v>0</v>
      </c>
      <c r="J1772" s="99">
        <v>1095.3190794587099</v>
      </c>
      <c r="K1772" s="99">
        <v>0</v>
      </c>
      <c r="L1772" s="99">
        <v>360.98022157698898</v>
      </c>
      <c r="M1772" s="99">
        <v>82.327661625109599</v>
      </c>
      <c r="N1772" s="99">
        <v>3457.7281223833602</v>
      </c>
      <c r="O1772" s="99">
        <v>0</v>
      </c>
      <c r="P1772" s="99">
        <v>0</v>
      </c>
      <c r="Q1772" s="99">
        <v>5839.1946396231697</v>
      </c>
      <c r="R1772" s="99">
        <v>0</v>
      </c>
      <c r="S1772" s="99">
        <v>0</v>
      </c>
      <c r="T1772" s="99">
        <v>33.9117788793519</v>
      </c>
      <c r="U1772" s="99">
        <v>1096.4298318624501</v>
      </c>
      <c r="V1772" s="99">
        <v>0</v>
      </c>
      <c r="W1772" s="99">
        <v>431981.06933212298</v>
      </c>
      <c r="X1772" s="99">
        <v>904836.24201202404</v>
      </c>
      <c r="Y1772" s="99">
        <v>1628.1523903459299</v>
      </c>
      <c r="Z1772" s="99">
        <v>0</v>
      </c>
      <c r="AA1772" s="99">
        <v>0</v>
      </c>
      <c r="AB1772" s="99">
        <v>0</v>
      </c>
      <c r="AC1772" s="99">
        <v>419258.83621597302</v>
      </c>
      <c r="AD1772" s="99">
        <v>0</v>
      </c>
      <c r="AE1772" s="99">
        <v>18510.481347084002</v>
      </c>
      <c r="AF1772" s="99">
        <v>10388.627749323799</v>
      </c>
      <c r="AG1772" s="99">
        <v>522945.63960266102</v>
      </c>
      <c r="AH1772" s="99">
        <v>0</v>
      </c>
      <c r="AI1772" s="99">
        <v>0</v>
      </c>
      <c r="AJ1772" s="99">
        <v>771733.71002197301</v>
      </c>
      <c r="AK1772" s="99">
        <v>0</v>
      </c>
      <c r="AL1772" s="99">
        <v>0</v>
      </c>
      <c r="AM1772" s="99">
        <v>6036.3188830614099</v>
      </c>
      <c r="AN1772" s="99">
        <v>420390.30251312302</v>
      </c>
      <c r="AO1772" s="99">
        <v>0</v>
      </c>
      <c r="AP1772" s="99">
        <v>3655488.8495483398</v>
      </c>
      <c r="AQ1772" s="99">
        <v>6849896.1163330097</v>
      </c>
      <c r="AR1772" s="99">
        <v>20116.326320886601</v>
      </c>
      <c r="AS1772" s="99">
        <v>0</v>
      </c>
      <c r="AT1772" s="99">
        <v>0</v>
      </c>
      <c r="AU1772" s="99">
        <v>0</v>
      </c>
      <c r="AV1772" s="99">
        <v>1422080.23310852</v>
      </c>
      <c r="AW1772" s="99">
        <v>0</v>
      </c>
      <c r="AX1772" s="99">
        <v>164576.83840751601</v>
      </c>
      <c r="AY1772" s="99">
        <v>78912.290348052993</v>
      </c>
      <c r="AZ1772" s="99">
        <v>3921163.1996765099</v>
      </c>
      <c r="BA1772" s="99">
        <v>0</v>
      </c>
      <c r="BB1772" s="99">
        <v>0</v>
      </c>
      <c r="BC1772" s="99">
        <v>6271077.7022705097</v>
      </c>
      <c r="BD1772" s="99">
        <v>0</v>
      </c>
      <c r="BE1772" s="99">
        <v>0</v>
      </c>
      <c r="BF1772" s="99">
        <v>49581.849225997903</v>
      </c>
      <c r="BG1772" s="99">
        <v>1425335.8728332501</v>
      </c>
      <c r="BH1772" s="99">
        <v>0</v>
      </c>
      <c r="BI1772" s="99">
        <v>390446.09273910499</v>
      </c>
      <c r="BJ1772" s="99">
        <v>2009549.42401123</v>
      </c>
      <c r="BK1772" s="99">
        <v>5009.4308751225499</v>
      </c>
      <c r="BL1772" s="99">
        <v>0</v>
      </c>
      <c r="BM1772" s="99">
        <v>0</v>
      </c>
      <c r="BN1772" s="99">
        <v>0</v>
      </c>
      <c r="BO1772" s="99">
        <v>0</v>
      </c>
      <c r="BP1772" s="99">
        <v>0</v>
      </c>
      <c r="BQ1772" s="99">
        <v>0</v>
      </c>
      <c r="BR1772" s="99">
        <v>18726.176342964201</v>
      </c>
      <c r="BS1772" s="99">
        <v>1061582.2431640599</v>
      </c>
      <c r="BT1772" s="99">
        <v>0</v>
      </c>
      <c r="BU1772" s="99">
        <v>0</v>
      </c>
      <c r="BV1772" s="99">
        <v>1312442.7662658701</v>
      </c>
      <c r="BW1772" s="99">
        <v>0</v>
      </c>
      <c r="BX1772" s="99">
        <v>0</v>
      </c>
      <c r="BY1772" s="99">
        <v>0</v>
      </c>
      <c r="BZ1772" s="99">
        <v>0</v>
      </c>
      <c r="CA1772" s="99">
        <v>9647.7811686992609</v>
      </c>
      <c r="CB1772" s="99">
        <v>1333823.8686065699</v>
      </c>
      <c r="CC1772" s="99">
        <v>10477812.1328125</v>
      </c>
      <c r="CD1772" s="99">
        <v>2407635.2470092801</v>
      </c>
      <c r="CE1772" s="99">
        <v>126.963730224408</v>
      </c>
      <c r="CF1772" s="99">
        <v>23588.7921185493</v>
      </c>
      <c r="CG1772" s="99">
        <v>187805.25506973299</v>
      </c>
      <c r="CH1772" s="99">
        <v>0</v>
      </c>
      <c r="CI1772" s="99">
        <v>9771.6678689718192</v>
      </c>
      <c r="CJ1772" s="99">
        <v>1357220.4608154299</v>
      </c>
      <c r="CK1772" s="99">
        <v>10662894.1911621</v>
      </c>
      <c r="CL1772" s="99">
        <v>2433434.2612609901</v>
      </c>
      <c r="CM1772" s="166">
        <v>10869.935194969201</v>
      </c>
      <c r="CN1772" s="166">
        <v>1781000.26141357</v>
      </c>
      <c r="CO1772" s="166">
        <v>12101076.9577637</v>
      </c>
      <c r="CP1772" s="99">
        <v>2433434.2612609901</v>
      </c>
      <c r="CQ1772" s="99">
        <v>0</v>
      </c>
      <c r="CR1772" s="99">
        <v>0</v>
      </c>
      <c r="CS1772" s="99">
        <v>0</v>
      </c>
      <c r="CT1772" s="99">
        <v>0</v>
      </c>
      <c r="CU1772" s="98">
        <v>5772.6398825670003</v>
      </c>
      <c r="CV1772" s="98">
        <v>1210.999636822</v>
      </c>
      <c r="CW1772" s="98">
        <v>1357412.6607251193</v>
      </c>
      <c r="CX1772" s="98">
        <v>10665617.387882233</v>
      </c>
    </row>
    <row r="1773" spans="1:102" x14ac:dyDescent="0.2">
      <c r="A1773" s="98" t="s">
        <v>183</v>
      </c>
      <c r="B1773" s="100">
        <v>40878</v>
      </c>
      <c r="C1773" s="99">
        <v>0</v>
      </c>
      <c r="D1773" s="99">
        <v>3980.0785980522601</v>
      </c>
      <c r="E1773" s="99">
        <v>5780.4215579628899</v>
      </c>
      <c r="F1773" s="99">
        <v>128.18056664988401</v>
      </c>
      <c r="G1773" s="99">
        <v>0</v>
      </c>
      <c r="H1773" s="99">
        <v>0</v>
      </c>
      <c r="I1773" s="99">
        <v>0</v>
      </c>
      <c r="J1773" s="99">
        <v>1100.6539879143199</v>
      </c>
      <c r="K1773" s="99">
        <v>0</v>
      </c>
      <c r="L1773" s="99">
        <v>355.90176198259002</v>
      </c>
      <c r="M1773" s="99">
        <v>99.535036568529904</v>
      </c>
      <c r="N1773" s="99">
        <v>3496.6350565850698</v>
      </c>
      <c r="O1773" s="99">
        <v>0</v>
      </c>
      <c r="P1773" s="99">
        <v>0</v>
      </c>
      <c r="Q1773" s="99">
        <v>5946.1817919611904</v>
      </c>
      <c r="R1773" s="99">
        <v>0</v>
      </c>
      <c r="S1773" s="99">
        <v>0</v>
      </c>
      <c r="T1773" s="99">
        <v>33.346284206025302</v>
      </c>
      <c r="U1773" s="99">
        <v>1103.1295225173201</v>
      </c>
      <c r="V1773" s="99">
        <v>0</v>
      </c>
      <c r="W1773" s="99">
        <v>444345.905780792</v>
      </c>
      <c r="X1773" s="99">
        <v>907991.991714478</v>
      </c>
      <c r="Y1773" s="99">
        <v>2184.8723272383199</v>
      </c>
      <c r="Z1773" s="99">
        <v>0</v>
      </c>
      <c r="AA1773" s="99">
        <v>0</v>
      </c>
      <c r="AB1773" s="99">
        <v>0</v>
      </c>
      <c r="AC1773" s="99">
        <v>408277.33176422102</v>
      </c>
      <c r="AD1773" s="99">
        <v>0</v>
      </c>
      <c r="AE1773" s="99">
        <v>20250.961601257299</v>
      </c>
      <c r="AF1773" s="99">
        <v>13563.443606615099</v>
      </c>
      <c r="AG1773" s="99">
        <v>530786.99427795399</v>
      </c>
      <c r="AH1773" s="99">
        <v>0</v>
      </c>
      <c r="AI1773" s="99">
        <v>0</v>
      </c>
      <c r="AJ1773" s="99">
        <v>791469.35083007801</v>
      </c>
      <c r="AK1773" s="99">
        <v>0</v>
      </c>
      <c r="AL1773" s="99">
        <v>0</v>
      </c>
      <c r="AM1773" s="99">
        <v>6167.1166126728103</v>
      </c>
      <c r="AN1773" s="99">
        <v>415113.735858917</v>
      </c>
      <c r="AO1773" s="99">
        <v>0</v>
      </c>
      <c r="AP1773" s="99">
        <v>3796083.8978271498</v>
      </c>
      <c r="AQ1773" s="99">
        <v>6906805.8427734403</v>
      </c>
      <c r="AR1773" s="99">
        <v>27001.219852685899</v>
      </c>
      <c r="AS1773" s="99">
        <v>0</v>
      </c>
      <c r="AT1773" s="99">
        <v>0</v>
      </c>
      <c r="AU1773" s="99">
        <v>0</v>
      </c>
      <c r="AV1773" s="99">
        <v>1392917.36997986</v>
      </c>
      <c r="AW1773" s="99">
        <v>0</v>
      </c>
      <c r="AX1773" s="99">
        <v>184907.80798530599</v>
      </c>
      <c r="AY1773" s="99">
        <v>103145.241183281</v>
      </c>
      <c r="AZ1773" s="99">
        <v>4021328.08953857</v>
      </c>
      <c r="BA1773" s="99">
        <v>0</v>
      </c>
      <c r="BB1773" s="99">
        <v>0</v>
      </c>
      <c r="BC1773" s="99">
        <v>6459044.2246704102</v>
      </c>
      <c r="BD1773" s="99">
        <v>0</v>
      </c>
      <c r="BE1773" s="99">
        <v>0</v>
      </c>
      <c r="BF1773" s="99">
        <v>50661.070806503303</v>
      </c>
      <c r="BG1773" s="99">
        <v>1397331.50959778</v>
      </c>
      <c r="BH1773" s="99">
        <v>0</v>
      </c>
      <c r="BI1773" s="99">
        <v>402894.09813690197</v>
      </c>
      <c r="BJ1773" s="99">
        <v>2008412.87869263</v>
      </c>
      <c r="BK1773" s="99">
        <v>4812.8628864884404</v>
      </c>
      <c r="BL1773" s="99">
        <v>0</v>
      </c>
      <c r="BM1773" s="99">
        <v>0</v>
      </c>
      <c r="BN1773" s="99">
        <v>0</v>
      </c>
      <c r="BO1773" s="99">
        <v>0</v>
      </c>
      <c r="BP1773" s="99">
        <v>0</v>
      </c>
      <c r="BQ1773" s="99">
        <v>0</v>
      </c>
      <c r="BR1773" s="99">
        <v>24292.108710289001</v>
      </c>
      <c r="BS1773" s="99">
        <v>1071259.28396606</v>
      </c>
      <c r="BT1773" s="99">
        <v>0</v>
      </c>
      <c r="BU1773" s="99">
        <v>0</v>
      </c>
      <c r="BV1773" s="99">
        <v>1324540.5847930899</v>
      </c>
      <c r="BW1773" s="99">
        <v>0</v>
      </c>
      <c r="BX1773" s="99">
        <v>0</v>
      </c>
      <c r="BY1773" s="99">
        <v>0</v>
      </c>
      <c r="BZ1773" s="99">
        <v>0</v>
      </c>
      <c r="CA1773" s="99">
        <v>9757.8737133741397</v>
      </c>
      <c r="CB1773" s="99">
        <v>1351036.8425903299</v>
      </c>
      <c r="CC1773" s="99">
        <v>10695749.2897949</v>
      </c>
      <c r="CD1773" s="99">
        <v>2416785.0940856901</v>
      </c>
      <c r="CE1773" s="99">
        <v>121.74227159936</v>
      </c>
      <c r="CF1773" s="99">
        <v>23321.8828101158</v>
      </c>
      <c r="CG1773" s="99">
        <v>184484.84163474999</v>
      </c>
      <c r="CH1773" s="99">
        <v>0</v>
      </c>
      <c r="CI1773" s="99">
        <v>9880.9369903802908</v>
      </c>
      <c r="CJ1773" s="99">
        <v>1374227.34767151</v>
      </c>
      <c r="CK1773" s="99">
        <v>10878501.1136475</v>
      </c>
      <c r="CL1773" s="99">
        <v>2442419.5551757799</v>
      </c>
      <c r="CM1773" s="166">
        <v>10983.328276038201</v>
      </c>
      <c r="CN1773" s="166">
        <v>1788155.27735901</v>
      </c>
      <c r="CO1773" s="166">
        <v>12282434.3518066</v>
      </c>
      <c r="CP1773" s="99">
        <v>2442419.5551757799</v>
      </c>
      <c r="CQ1773" s="99">
        <v>0</v>
      </c>
      <c r="CR1773" s="99">
        <v>0</v>
      </c>
      <c r="CS1773" s="99">
        <v>0</v>
      </c>
      <c r="CT1773" s="99">
        <v>0</v>
      </c>
      <c r="CU1773" s="98">
        <v>5783.3114818020003</v>
      </c>
      <c r="CV1773" s="98">
        <v>1214.88752226</v>
      </c>
      <c r="CW1773" s="98">
        <v>1374358.7254004457</v>
      </c>
      <c r="CX1773" s="98">
        <v>10880234.13142965</v>
      </c>
    </row>
    <row r="1774" spans="1:102" x14ac:dyDescent="0.2">
      <c r="A1774" s="98" t="s">
        <v>183</v>
      </c>
      <c r="B1774" s="100">
        <v>40969</v>
      </c>
      <c r="C1774" s="99">
        <v>0</v>
      </c>
      <c r="D1774" s="99">
        <v>4047.4530493915099</v>
      </c>
      <c r="E1774" s="99">
        <v>5770.5012255907104</v>
      </c>
      <c r="F1774" s="99">
        <v>127.90118486061699</v>
      </c>
      <c r="G1774" s="99">
        <v>0</v>
      </c>
      <c r="H1774" s="99">
        <v>0</v>
      </c>
      <c r="I1774" s="99">
        <v>0</v>
      </c>
      <c r="J1774" s="99">
        <v>1118.3330319076799</v>
      </c>
      <c r="K1774" s="99">
        <v>0</v>
      </c>
      <c r="L1774" s="99">
        <v>269.35502724721999</v>
      </c>
      <c r="M1774" s="99">
        <v>106.46091268491</v>
      </c>
      <c r="N1774" s="99">
        <v>3530.5629070699201</v>
      </c>
      <c r="O1774" s="99">
        <v>0</v>
      </c>
      <c r="P1774" s="99">
        <v>0</v>
      </c>
      <c r="Q1774" s="99">
        <v>5976.3845165371904</v>
      </c>
      <c r="R1774" s="99">
        <v>0</v>
      </c>
      <c r="S1774" s="99">
        <v>0</v>
      </c>
      <c r="T1774" s="99">
        <v>23.574592323508099</v>
      </c>
      <c r="U1774" s="99">
        <v>1119.2110320925699</v>
      </c>
      <c r="V1774" s="99">
        <v>0</v>
      </c>
      <c r="W1774" s="99">
        <v>468088.38877868699</v>
      </c>
      <c r="X1774" s="99">
        <v>907332.58273315395</v>
      </c>
      <c r="Y1774" s="99">
        <v>2261.7744205295999</v>
      </c>
      <c r="Z1774" s="99">
        <v>0</v>
      </c>
      <c r="AA1774" s="99">
        <v>0</v>
      </c>
      <c r="AB1774" s="99">
        <v>0</v>
      </c>
      <c r="AC1774" s="99">
        <v>420143.52339935303</v>
      </c>
      <c r="AD1774" s="99">
        <v>0</v>
      </c>
      <c r="AE1774" s="99">
        <v>14548.0724447966</v>
      </c>
      <c r="AF1774" s="99">
        <v>15300.4741084576</v>
      </c>
      <c r="AG1774" s="99">
        <v>532924.02510833705</v>
      </c>
      <c r="AH1774" s="99">
        <v>0</v>
      </c>
      <c r="AI1774" s="99">
        <v>0</v>
      </c>
      <c r="AJ1774" s="99">
        <v>805385.32103729201</v>
      </c>
      <c r="AK1774" s="99">
        <v>0</v>
      </c>
      <c r="AL1774" s="99">
        <v>0</v>
      </c>
      <c r="AM1774" s="99">
        <v>4556.4877303242702</v>
      </c>
      <c r="AN1774" s="99">
        <v>419764.93823623698</v>
      </c>
      <c r="AO1774" s="99">
        <v>0</v>
      </c>
      <c r="AP1774" s="99">
        <v>4040326.8266296401</v>
      </c>
      <c r="AQ1774" s="99">
        <v>6994616.0378417997</v>
      </c>
      <c r="AR1774" s="99">
        <v>29366.737629652001</v>
      </c>
      <c r="AS1774" s="99">
        <v>0</v>
      </c>
      <c r="AT1774" s="99">
        <v>0</v>
      </c>
      <c r="AU1774" s="99">
        <v>0</v>
      </c>
      <c r="AV1774" s="99">
        <v>1442177.46948242</v>
      </c>
      <c r="AW1774" s="99">
        <v>0</v>
      </c>
      <c r="AX1774" s="99">
        <v>138498.43383216899</v>
      </c>
      <c r="AY1774" s="99">
        <v>117157.45157241799</v>
      </c>
      <c r="AZ1774" s="99">
        <v>4090306.0435485798</v>
      </c>
      <c r="BA1774" s="99">
        <v>0</v>
      </c>
      <c r="BB1774" s="99">
        <v>0</v>
      </c>
      <c r="BC1774" s="99">
        <v>6652665.9913330097</v>
      </c>
      <c r="BD1774" s="99">
        <v>0</v>
      </c>
      <c r="BE1774" s="99">
        <v>0</v>
      </c>
      <c r="BF1774" s="99">
        <v>37551.216324329398</v>
      </c>
      <c r="BG1774" s="99">
        <v>1442302.5650939899</v>
      </c>
      <c r="BH1774" s="99">
        <v>0</v>
      </c>
      <c r="BI1774" s="99">
        <v>420004.99745559698</v>
      </c>
      <c r="BJ1774" s="99">
        <v>2043594.86164856</v>
      </c>
      <c r="BK1774" s="99">
        <v>5313.3314626812898</v>
      </c>
      <c r="BL1774" s="99">
        <v>0</v>
      </c>
      <c r="BM1774" s="99">
        <v>0</v>
      </c>
      <c r="BN1774" s="99">
        <v>0</v>
      </c>
      <c r="BO1774" s="99">
        <v>0</v>
      </c>
      <c r="BP1774" s="99">
        <v>0</v>
      </c>
      <c r="BQ1774" s="99">
        <v>0</v>
      </c>
      <c r="BR1774" s="99">
        <v>27100.111760616299</v>
      </c>
      <c r="BS1774" s="99">
        <v>1095265.1640167199</v>
      </c>
      <c r="BT1774" s="99">
        <v>0</v>
      </c>
      <c r="BU1774" s="99">
        <v>0</v>
      </c>
      <c r="BV1774" s="99">
        <v>1342810.0413208001</v>
      </c>
      <c r="BW1774" s="99">
        <v>0</v>
      </c>
      <c r="BX1774" s="99">
        <v>0</v>
      </c>
      <c r="BY1774" s="99">
        <v>0</v>
      </c>
      <c r="BZ1774" s="99">
        <v>0</v>
      </c>
      <c r="CA1774" s="99">
        <v>9821.8406707048398</v>
      </c>
      <c r="CB1774" s="99">
        <v>1371109.0604095501</v>
      </c>
      <c r="CC1774" s="99">
        <v>11043892.8586426</v>
      </c>
      <c r="CD1774" s="99">
        <v>2457337.6119079599</v>
      </c>
      <c r="CE1774" s="99">
        <v>117.148929777555</v>
      </c>
      <c r="CF1774" s="99">
        <v>21655.478689670599</v>
      </c>
      <c r="CG1774" s="99">
        <v>170562.270740509</v>
      </c>
      <c r="CH1774" s="99">
        <v>0</v>
      </c>
      <c r="CI1774" s="99">
        <v>9942.9979530572891</v>
      </c>
      <c r="CJ1774" s="99">
        <v>1392825.0208435101</v>
      </c>
      <c r="CK1774" s="99">
        <v>11216408.3309326</v>
      </c>
      <c r="CL1774" s="99">
        <v>2482765.3031005901</v>
      </c>
      <c r="CM1774" s="166">
        <v>11042.808165669399</v>
      </c>
      <c r="CN1774" s="166">
        <v>1807077.9482879599</v>
      </c>
      <c r="CO1774" s="166">
        <v>12671920.9290771</v>
      </c>
      <c r="CP1774" s="99">
        <v>2482765.3031005901</v>
      </c>
      <c r="CQ1774" s="99">
        <v>0</v>
      </c>
      <c r="CR1774" s="99">
        <v>0</v>
      </c>
      <c r="CS1774" s="99">
        <v>0</v>
      </c>
      <c r="CT1774" s="99">
        <v>0</v>
      </c>
      <c r="CU1774" s="98">
        <v>5773.7535857229996</v>
      </c>
      <c r="CV1774" s="98">
        <v>1227.0980289439999</v>
      </c>
      <c r="CW1774" s="98">
        <v>1392764.5390992207</v>
      </c>
      <c r="CX1774" s="98">
        <v>11214455.12938311</v>
      </c>
    </row>
    <row r="1775" spans="1:102" x14ac:dyDescent="0.2">
      <c r="A1775" s="98" t="s">
        <v>183</v>
      </c>
      <c r="B1775" s="100">
        <v>41061</v>
      </c>
      <c r="C1775" s="99">
        <v>0</v>
      </c>
      <c r="D1775" s="99">
        <v>4065.9408873319599</v>
      </c>
      <c r="E1775" s="99">
        <v>5790.4785584807396</v>
      </c>
      <c r="F1775" s="99">
        <v>128.057207729667</v>
      </c>
      <c r="G1775" s="99">
        <v>0</v>
      </c>
      <c r="H1775" s="99">
        <v>0</v>
      </c>
      <c r="I1775" s="99">
        <v>0</v>
      </c>
      <c r="J1775" s="99">
        <v>1132.3073001354901</v>
      </c>
      <c r="K1775" s="99">
        <v>0</v>
      </c>
      <c r="L1775" s="99">
        <v>296.45311976969202</v>
      </c>
      <c r="M1775" s="99">
        <v>106.603368259966</v>
      </c>
      <c r="N1775" s="99">
        <v>3590.4432378411302</v>
      </c>
      <c r="O1775" s="99">
        <v>0</v>
      </c>
      <c r="P1775" s="99">
        <v>0</v>
      </c>
      <c r="Q1775" s="99">
        <v>5920.6247744560196</v>
      </c>
      <c r="R1775" s="99">
        <v>0</v>
      </c>
      <c r="S1775" s="99">
        <v>0</v>
      </c>
      <c r="T1775" s="99">
        <v>22.268248023698099</v>
      </c>
      <c r="U1775" s="99">
        <v>1132.0660526305401</v>
      </c>
      <c r="V1775" s="99">
        <v>0</v>
      </c>
      <c r="W1775" s="99">
        <v>442376.85192108201</v>
      </c>
      <c r="X1775" s="99">
        <v>897409.15334320103</v>
      </c>
      <c r="Y1775" s="99">
        <v>2250.48281356692</v>
      </c>
      <c r="Z1775" s="99">
        <v>0</v>
      </c>
      <c r="AA1775" s="99">
        <v>0</v>
      </c>
      <c r="AB1775" s="99">
        <v>0</v>
      </c>
      <c r="AC1775" s="99">
        <v>415683.329349518</v>
      </c>
      <c r="AD1775" s="99">
        <v>0</v>
      </c>
      <c r="AE1775" s="99">
        <v>17188.604537725401</v>
      </c>
      <c r="AF1775" s="99">
        <v>15498.116692543001</v>
      </c>
      <c r="AG1775" s="99">
        <v>534990.91265106201</v>
      </c>
      <c r="AH1775" s="99">
        <v>0</v>
      </c>
      <c r="AI1775" s="99">
        <v>0</v>
      </c>
      <c r="AJ1775" s="99">
        <v>779912.48567199695</v>
      </c>
      <c r="AK1775" s="99">
        <v>0</v>
      </c>
      <c r="AL1775" s="99">
        <v>0</v>
      </c>
      <c r="AM1775" s="99">
        <v>3754.3131398856599</v>
      </c>
      <c r="AN1775" s="99">
        <v>421250.85763931298</v>
      </c>
      <c r="AO1775" s="99">
        <v>0</v>
      </c>
      <c r="AP1775" s="99">
        <v>3917210.3923645001</v>
      </c>
      <c r="AQ1775" s="99">
        <v>6947178.8997802697</v>
      </c>
      <c r="AR1775" s="99">
        <v>29389.996087074302</v>
      </c>
      <c r="AS1775" s="99">
        <v>0</v>
      </c>
      <c r="AT1775" s="99">
        <v>0</v>
      </c>
      <c r="AU1775" s="99">
        <v>0</v>
      </c>
      <c r="AV1775" s="99">
        <v>1447756.4735870401</v>
      </c>
      <c r="AW1775" s="99">
        <v>0</v>
      </c>
      <c r="AX1775" s="99">
        <v>158833.78931426999</v>
      </c>
      <c r="AY1775" s="99">
        <v>119381.52859115601</v>
      </c>
      <c r="AZ1775" s="99">
        <v>4121432.38244629</v>
      </c>
      <c r="BA1775" s="99">
        <v>0</v>
      </c>
      <c r="BB1775" s="99">
        <v>0</v>
      </c>
      <c r="BC1775" s="99">
        <v>6497579.6669311495</v>
      </c>
      <c r="BD1775" s="99">
        <v>0</v>
      </c>
      <c r="BE1775" s="99">
        <v>0</v>
      </c>
      <c r="BF1775" s="99">
        <v>30265.143381595601</v>
      </c>
      <c r="BG1775" s="99">
        <v>1447270.3576965299</v>
      </c>
      <c r="BH1775" s="99">
        <v>0</v>
      </c>
      <c r="BI1775" s="99">
        <v>421343.61071014398</v>
      </c>
      <c r="BJ1775" s="99">
        <v>2042328.68434143</v>
      </c>
      <c r="BK1775" s="99">
        <v>5222.9738838672602</v>
      </c>
      <c r="BL1775" s="99">
        <v>0</v>
      </c>
      <c r="BM1775" s="99">
        <v>0</v>
      </c>
      <c r="BN1775" s="99">
        <v>0</v>
      </c>
      <c r="BO1775" s="99">
        <v>0</v>
      </c>
      <c r="BP1775" s="99">
        <v>0</v>
      </c>
      <c r="BQ1775" s="99">
        <v>0</v>
      </c>
      <c r="BR1775" s="99">
        <v>27040.194531202302</v>
      </c>
      <c r="BS1775" s="99">
        <v>1123224.7129058801</v>
      </c>
      <c r="BT1775" s="99">
        <v>0</v>
      </c>
      <c r="BU1775" s="99">
        <v>0</v>
      </c>
      <c r="BV1775" s="99">
        <v>1312419.09727478</v>
      </c>
      <c r="BW1775" s="99">
        <v>0</v>
      </c>
      <c r="BX1775" s="99">
        <v>0</v>
      </c>
      <c r="BY1775" s="99">
        <v>0</v>
      </c>
      <c r="BZ1775" s="99">
        <v>0</v>
      </c>
      <c r="CA1775" s="99">
        <v>9867.5771068334598</v>
      </c>
      <c r="CB1775" s="99">
        <v>1348868.1222991899</v>
      </c>
      <c r="CC1775" s="99">
        <v>10901848.349731401</v>
      </c>
      <c r="CD1775" s="99">
        <v>2452227.2374877902</v>
      </c>
      <c r="CE1775" s="99">
        <v>119.303395315073</v>
      </c>
      <c r="CF1775" s="99">
        <v>20821.326985120799</v>
      </c>
      <c r="CG1775" s="99">
        <v>163612.29302215599</v>
      </c>
      <c r="CH1775" s="99">
        <v>0</v>
      </c>
      <c r="CI1775" s="99">
        <v>9980.8393576145208</v>
      </c>
      <c r="CJ1775" s="99">
        <v>1369700.5287933401</v>
      </c>
      <c r="CK1775" s="99">
        <v>11065903.7772217</v>
      </c>
      <c r="CL1775" s="99">
        <v>2476267.8429565402</v>
      </c>
      <c r="CM1775" s="166">
        <v>11095.8414561749</v>
      </c>
      <c r="CN1775" s="166">
        <v>1795101.1257019001</v>
      </c>
      <c r="CO1775" s="166">
        <v>12515062.983154301</v>
      </c>
      <c r="CP1775" s="99">
        <v>2476267.8429565402</v>
      </c>
      <c r="CQ1775" s="99">
        <v>0</v>
      </c>
      <c r="CR1775" s="99">
        <v>0</v>
      </c>
      <c r="CS1775" s="99">
        <v>0</v>
      </c>
      <c r="CT1775" s="99">
        <v>0</v>
      </c>
      <c r="CU1775" s="98">
        <v>5790.8837565140002</v>
      </c>
      <c r="CV1775" s="98">
        <v>1240.2733735740001</v>
      </c>
      <c r="CW1775" s="98">
        <v>1369689.4492843107</v>
      </c>
      <c r="CX1775" s="98">
        <v>11065460.642753556</v>
      </c>
    </row>
    <row r="1776" spans="1:102" x14ac:dyDescent="0.2">
      <c r="A1776" s="98" t="s">
        <v>183</v>
      </c>
      <c r="B1776" s="100">
        <v>41153</v>
      </c>
      <c r="C1776" s="99">
        <v>0</v>
      </c>
      <c r="D1776" s="99">
        <v>4121.2073368430101</v>
      </c>
      <c r="E1776" s="99">
        <v>5838.08469963074</v>
      </c>
      <c r="F1776" s="99">
        <v>117.180478186347</v>
      </c>
      <c r="G1776" s="99">
        <v>0</v>
      </c>
      <c r="H1776" s="99">
        <v>0</v>
      </c>
      <c r="I1776" s="99">
        <v>0</v>
      </c>
      <c r="J1776" s="99">
        <v>1131.8505783677101</v>
      </c>
      <c r="K1776" s="99">
        <v>0</v>
      </c>
      <c r="L1776" s="99">
        <v>338.69902415946098</v>
      </c>
      <c r="M1776" s="99">
        <v>114.494976786897</v>
      </c>
      <c r="N1776" s="99">
        <v>3678.1256852448</v>
      </c>
      <c r="O1776" s="99">
        <v>0</v>
      </c>
      <c r="P1776" s="99">
        <v>0</v>
      </c>
      <c r="Q1776" s="99">
        <v>5886.2600827217102</v>
      </c>
      <c r="R1776" s="99">
        <v>0</v>
      </c>
      <c r="S1776" s="99">
        <v>0</v>
      </c>
      <c r="T1776" s="99">
        <v>19.189664542907799</v>
      </c>
      <c r="U1776" s="99">
        <v>1131.1729296147801</v>
      </c>
      <c r="V1776" s="99">
        <v>0</v>
      </c>
      <c r="W1776" s="99">
        <v>452937.01636886603</v>
      </c>
      <c r="X1776" s="99">
        <v>897310.69948577904</v>
      </c>
      <c r="Y1776" s="99">
        <v>1518.20433862507</v>
      </c>
      <c r="Z1776" s="99">
        <v>0</v>
      </c>
      <c r="AA1776" s="99">
        <v>0</v>
      </c>
      <c r="AB1776" s="99">
        <v>0</v>
      </c>
      <c r="AC1776" s="99">
        <v>425806.24154663098</v>
      </c>
      <c r="AD1776" s="99">
        <v>0</v>
      </c>
      <c r="AE1776" s="99">
        <v>19683.665374517401</v>
      </c>
      <c r="AF1776" s="99">
        <v>16669.782069921501</v>
      </c>
      <c r="AG1776" s="99">
        <v>540457.49549102795</v>
      </c>
      <c r="AH1776" s="99">
        <v>0</v>
      </c>
      <c r="AI1776" s="99">
        <v>0</v>
      </c>
      <c r="AJ1776" s="99">
        <v>756027.74685668899</v>
      </c>
      <c r="AK1776" s="99">
        <v>0</v>
      </c>
      <c r="AL1776" s="99">
        <v>0</v>
      </c>
      <c r="AM1776" s="99">
        <v>2601.1741049587699</v>
      </c>
      <c r="AN1776" s="99">
        <v>424351.06719970697</v>
      </c>
      <c r="AO1776" s="99">
        <v>0</v>
      </c>
      <c r="AP1776" s="99">
        <v>3976407.0602111798</v>
      </c>
      <c r="AQ1776" s="99">
        <v>7053589.60510254</v>
      </c>
      <c r="AR1776" s="99">
        <v>19055.246665000901</v>
      </c>
      <c r="AS1776" s="99">
        <v>0</v>
      </c>
      <c r="AT1776" s="99">
        <v>0</v>
      </c>
      <c r="AU1776" s="99">
        <v>0</v>
      </c>
      <c r="AV1776" s="99">
        <v>1482231.0025939899</v>
      </c>
      <c r="AW1776" s="99">
        <v>0</v>
      </c>
      <c r="AX1776" s="99">
        <v>185958.593881607</v>
      </c>
      <c r="AY1776" s="99">
        <v>130937.644117355</v>
      </c>
      <c r="AZ1776" s="99">
        <v>4208613.4696044903</v>
      </c>
      <c r="BA1776" s="99">
        <v>0</v>
      </c>
      <c r="BB1776" s="99">
        <v>0</v>
      </c>
      <c r="BC1776" s="99">
        <v>6388233.1458129901</v>
      </c>
      <c r="BD1776" s="99">
        <v>0</v>
      </c>
      <c r="BE1776" s="99">
        <v>0</v>
      </c>
      <c r="BF1776" s="99">
        <v>22348.119991540902</v>
      </c>
      <c r="BG1776" s="99">
        <v>1482447.1685943599</v>
      </c>
      <c r="BH1776" s="99">
        <v>0</v>
      </c>
      <c r="BI1776" s="99">
        <v>431984.66149520897</v>
      </c>
      <c r="BJ1776" s="99">
        <v>2104404.1573181199</v>
      </c>
      <c r="BK1776" s="99">
        <v>3493.6600120365601</v>
      </c>
      <c r="BL1776" s="99">
        <v>0</v>
      </c>
      <c r="BM1776" s="99">
        <v>0</v>
      </c>
      <c r="BN1776" s="99">
        <v>0</v>
      </c>
      <c r="BO1776" s="99">
        <v>0</v>
      </c>
      <c r="BP1776" s="99">
        <v>0</v>
      </c>
      <c r="BQ1776" s="99">
        <v>0</v>
      </c>
      <c r="BR1776" s="99">
        <v>28792.525954246499</v>
      </c>
      <c r="BS1776" s="99">
        <v>1179685.2630310101</v>
      </c>
      <c r="BT1776" s="99">
        <v>0</v>
      </c>
      <c r="BU1776" s="99">
        <v>0</v>
      </c>
      <c r="BV1776" s="99">
        <v>1315056.3946227999</v>
      </c>
      <c r="BW1776" s="99">
        <v>0</v>
      </c>
      <c r="BX1776" s="99">
        <v>0</v>
      </c>
      <c r="BY1776" s="99">
        <v>0</v>
      </c>
      <c r="BZ1776" s="99">
        <v>0</v>
      </c>
      <c r="CA1776" s="99">
        <v>9953.7509509324991</v>
      </c>
      <c r="CB1776" s="99">
        <v>1345309.45600891</v>
      </c>
      <c r="CC1776" s="99">
        <v>10983333.3939209</v>
      </c>
      <c r="CD1776" s="99">
        <v>2548464.97686768</v>
      </c>
      <c r="CE1776" s="99">
        <v>113.69720850791801</v>
      </c>
      <c r="CF1776" s="99">
        <v>18693.994382619901</v>
      </c>
      <c r="CG1776" s="99">
        <v>152784.38993072501</v>
      </c>
      <c r="CH1776" s="99">
        <v>0</v>
      </c>
      <c r="CI1776" s="99">
        <v>10067.238520741501</v>
      </c>
      <c r="CJ1776" s="99">
        <v>1364126.7206268299</v>
      </c>
      <c r="CK1776" s="99">
        <v>11135066.1954346</v>
      </c>
      <c r="CL1776" s="99">
        <v>2573254.8804016099</v>
      </c>
      <c r="CM1776" s="166">
        <v>11199.5571295023</v>
      </c>
      <c r="CN1776" s="166">
        <v>1792322.60194397</v>
      </c>
      <c r="CO1776" s="166">
        <v>12630923.21875</v>
      </c>
      <c r="CP1776" s="99">
        <v>2573254.8804016099</v>
      </c>
      <c r="CQ1776" s="99">
        <v>0</v>
      </c>
      <c r="CR1776" s="99">
        <v>0</v>
      </c>
      <c r="CS1776" s="99">
        <v>0</v>
      </c>
      <c r="CT1776" s="99">
        <v>0</v>
      </c>
      <c r="CU1776" s="98">
        <v>5837.7637160779996</v>
      </c>
      <c r="CV1776" s="98">
        <v>1231.7219671109999</v>
      </c>
      <c r="CW1776" s="98">
        <v>1364003.4503915298</v>
      </c>
      <c r="CX1776" s="98">
        <v>11136117.783851625</v>
      </c>
    </row>
    <row r="1777" spans="1:102" x14ac:dyDescent="0.2">
      <c r="A1777" s="98" t="s">
        <v>183</v>
      </c>
      <c r="B1777" s="100">
        <v>41244</v>
      </c>
      <c r="C1777" s="99">
        <v>0</v>
      </c>
      <c r="D1777" s="99">
        <v>4132.0474787950498</v>
      </c>
      <c r="E1777" s="99">
        <v>5980.5684986114502</v>
      </c>
      <c r="F1777" s="99">
        <v>128.635764347389</v>
      </c>
      <c r="G1777" s="99">
        <v>0</v>
      </c>
      <c r="H1777" s="99">
        <v>0</v>
      </c>
      <c r="I1777" s="99">
        <v>0</v>
      </c>
      <c r="J1777" s="99">
        <v>1121.712617293</v>
      </c>
      <c r="K1777" s="99">
        <v>0</v>
      </c>
      <c r="L1777" s="99">
        <v>362.916924066842</v>
      </c>
      <c r="M1777" s="99">
        <v>98.530592996627107</v>
      </c>
      <c r="N1777" s="99">
        <v>3830.6970794796898</v>
      </c>
      <c r="O1777" s="99">
        <v>0</v>
      </c>
      <c r="P1777" s="99">
        <v>0</v>
      </c>
      <c r="Q1777" s="99">
        <v>5971.1427364945403</v>
      </c>
      <c r="R1777" s="99">
        <v>0</v>
      </c>
      <c r="S1777" s="99">
        <v>0</v>
      </c>
      <c r="T1777" s="99">
        <v>19.717220600228799</v>
      </c>
      <c r="U1777" s="99">
        <v>1122.6131098419401</v>
      </c>
      <c r="V1777" s="99">
        <v>0</v>
      </c>
      <c r="W1777" s="99">
        <v>473109.25801467901</v>
      </c>
      <c r="X1777" s="99">
        <v>908394.13995361305</v>
      </c>
      <c r="Y1777" s="99">
        <v>2233.5711991488902</v>
      </c>
      <c r="Z1777" s="99">
        <v>0</v>
      </c>
      <c r="AA1777" s="99">
        <v>0</v>
      </c>
      <c r="AB1777" s="99">
        <v>0</v>
      </c>
      <c r="AC1777" s="99">
        <v>422275.57912063599</v>
      </c>
      <c r="AD1777" s="99">
        <v>0</v>
      </c>
      <c r="AE1777" s="99">
        <v>18875.930567979802</v>
      </c>
      <c r="AF1777" s="99">
        <v>15185.5997731686</v>
      </c>
      <c r="AG1777" s="99">
        <v>553420.50489044201</v>
      </c>
      <c r="AH1777" s="99">
        <v>0</v>
      </c>
      <c r="AI1777" s="99">
        <v>0</v>
      </c>
      <c r="AJ1777" s="99">
        <v>799864.99609375</v>
      </c>
      <c r="AK1777" s="99">
        <v>0</v>
      </c>
      <c r="AL1777" s="99">
        <v>0</v>
      </c>
      <c r="AM1777" s="99">
        <v>2595.5158953666701</v>
      </c>
      <c r="AN1777" s="99">
        <v>424342.83925628703</v>
      </c>
      <c r="AO1777" s="99">
        <v>0</v>
      </c>
      <c r="AP1777" s="99">
        <v>4173718.3840026902</v>
      </c>
      <c r="AQ1777" s="99">
        <v>7188206.3178100605</v>
      </c>
      <c r="AR1777" s="99">
        <v>26192.371288061098</v>
      </c>
      <c r="AS1777" s="99">
        <v>0</v>
      </c>
      <c r="AT1777" s="99">
        <v>0</v>
      </c>
      <c r="AU1777" s="99">
        <v>0</v>
      </c>
      <c r="AV1777" s="99">
        <v>1478896.19552612</v>
      </c>
      <c r="AW1777" s="99">
        <v>0</v>
      </c>
      <c r="AX1777" s="99">
        <v>174279.68029213001</v>
      </c>
      <c r="AY1777" s="99">
        <v>118295.98236465501</v>
      </c>
      <c r="AZ1777" s="99">
        <v>4354642.2763061495</v>
      </c>
      <c r="BA1777" s="99">
        <v>0</v>
      </c>
      <c r="BB1777" s="99">
        <v>0</v>
      </c>
      <c r="BC1777" s="99">
        <v>6799581.2620239304</v>
      </c>
      <c r="BD1777" s="99">
        <v>0</v>
      </c>
      <c r="BE1777" s="99">
        <v>0</v>
      </c>
      <c r="BF1777" s="99">
        <v>22500.326834917101</v>
      </c>
      <c r="BG1777" s="99">
        <v>1478894.4031219501</v>
      </c>
      <c r="BH1777" s="99">
        <v>0</v>
      </c>
      <c r="BI1777" s="99">
        <v>418191.05902862502</v>
      </c>
      <c r="BJ1777" s="99">
        <v>2173078.09130859</v>
      </c>
      <c r="BK1777" s="99">
        <v>4983.3888092040997</v>
      </c>
      <c r="BL1777" s="99">
        <v>0</v>
      </c>
      <c r="BM1777" s="99">
        <v>0</v>
      </c>
      <c r="BN1777" s="99">
        <v>0</v>
      </c>
      <c r="BO1777" s="99">
        <v>0</v>
      </c>
      <c r="BP1777" s="99">
        <v>0</v>
      </c>
      <c r="BQ1777" s="99">
        <v>0</v>
      </c>
      <c r="BR1777" s="99">
        <v>26787.6446089745</v>
      </c>
      <c r="BS1777" s="99">
        <v>1267925.3976592999</v>
      </c>
      <c r="BT1777" s="99">
        <v>0</v>
      </c>
      <c r="BU1777" s="99">
        <v>0</v>
      </c>
      <c r="BV1777" s="99">
        <v>1314814.8359832801</v>
      </c>
      <c r="BW1777" s="99">
        <v>0</v>
      </c>
      <c r="BX1777" s="99">
        <v>0</v>
      </c>
      <c r="BY1777" s="99">
        <v>0</v>
      </c>
      <c r="BZ1777" s="99">
        <v>0</v>
      </c>
      <c r="CA1777" s="99">
        <v>10097.767634510999</v>
      </c>
      <c r="CB1777" s="99">
        <v>1380895.61149597</v>
      </c>
      <c r="CC1777" s="99">
        <v>11359018.591918901</v>
      </c>
      <c r="CD1777" s="99">
        <v>2606979.74572754</v>
      </c>
      <c r="CE1777" s="99">
        <v>108.971358830109</v>
      </c>
      <c r="CF1777" s="99">
        <v>17140.2539794445</v>
      </c>
      <c r="CG1777" s="99">
        <v>141482.55267143299</v>
      </c>
      <c r="CH1777" s="99">
        <v>0</v>
      </c>
      <c r="CI1777" s="99">
        <v>10212.747961998</v>
      </c>
      <c r="CJ1777" s="99">
        <v>1398108.7161560101</v>
      </c>
      <c r="CK1777" s="99">
        <v>11501343.9299316</v>
      </c>
      <c r="CL1777" s="99">
        <v>2629166.7409362802</v>
      </c>
      <c r="CM1777" s="166">
        <v>11332.778588056601</v>
      </c>
      <c r="CN1777" s="166">
        <v>1824045.3938140899</v>
      </c>
      <c r="CO1777" s="166">
        <v>12984361.633911099</v>
      </c>
      <c r="CP1777" s="99">
        <v>2629166.7409362802</v>
      </c>
      <c r="CQ1777" s="99">
        <v>0</v>
      </c>
      <c r="CR1777" s="99">
        <v>0</v>
      </c>
      <c r="CS1777" s="99">
        <v>0</v>
      </c>
      <c r="CT1777" s="99">
        <v>0</v>
      </c>
      <c r="CU1777" s="98">
        <v>5980.8344315989998</v>
      </c>
      <c r="CV1777" s="98">
        <v>1220.970879881</v>
      </c>
      <c r="CW1777" s="98">
        <v>1398035.8654754146</v>
      </c>
      <c r="CX1777" s="98">
        <v>11500501.144590333</v>
      </c>
    </row>
    <row r="1778" spans="1:102" x14ac:dyDescent="0.2">
      <c r="A1778" s="98" t="s">
        <v>183</v>
      </c>
      <c r="B1778" s="100">
        <v>41334</v>
      </c>
      <c r="C1778" s="99">
        <v>0</v>
      </c>
      <c r="D1778" s="99">
        <v>4088.7695147991199</v>
      </c>
      <c r="E1778" s="99">
        <v>6156.9249809384301</v>
      </c>
      <c r="F1778" s="99">
        <v>133.35655479133101</v>
      </c>
      <c r="G1778" s="99">
        <v>0</v>
      </c>
      <c r="H1778" s="99">
        <v>0</v>
      </c>
      <c r="I1778" s="99">
        <v>0</v>
      </c>
      <c r="J1778" s="99">
        <v>1126.25585855544</v>
      </c>
      <c r="K1778" s="99">
        <v>0</v>
      </c>
      <c r="L1778" s="99">
        <v>215.23451476544099</v>
      </c>
      <c r="M1778" s="99">
        <v>92.566944111138596</v>
      </c>
      <c r="N1778" s="99">
        <v>4007.0874592065802</v>
      </c>
      <c r="O1778" s="99">
        <v>0</v>
      </c>
      <c r="P1778" s="99">
        <v>56.687279609031997</v>
      </c>
      <c r="Q1778" s="99">
        <v>5940.2106671929396</v>
      </c>
      <c r="R1778" s="99">
        <v>0</v>
      </c>
      <c r="S1778" s="99">
        <v>23.591266449773698</v>
      </c>
      <c r="T1778" s="99">
        <v>0</v>
      </c>
      <c r="U1778" s="99">
        <v>1126.55016052723</v>
      </c>
      <c r="V1778" s="99">
        <v>0</v>
      </c>
      <c r="W1778" s="99">
        <v>456763.68754577602</v>
      </c>
      <c r="X1778" s="99">
        <v>925524.38853454601</v>
      </c>
      <c r="Y1778" s="99">
        <v>2444.0423891544301</v>
      </c>
      <c r="Z1778" s="99">
        <v>0</v>
      </c>
      <c r="AA1778" s="99">
        <v>0</v>
      </c>
      <c r="AB1778" s="99">
        <v>0</v>
      </c>
      <c r="AC1778" s="99">
        <v>425691.39078903198</v>
      </c>
      <c r="AD1778" s="99">
        <v>0</v>
      </c>
      <c r="AE1778" s="99">
        <v>13165.3680649996</v>
      </c>
      <c r="AF1778" s="99">
        <v>12247.924716830301</v>
      </c>
      <c r="AG1778" s="99">
        <v>577283.19987487805</v>
      </c>
      <c r="AH1778" s="99">
        <v>0</v>
      </c>
      <c r="AI1778" s="99">
        <v>2503.7973271310302</v>
      </c>
      <c r="AJ1778" s="99">
        <v>750531.82145690895</v>
      </c>
      <c r="AK1778" s="99">
        <v>0</v>
      </c>
      <c r="AL1778" s="99">
        <v>2462.8315578401098</v>
      </c>
      <c r="AM1778" s="99">
        <v>0</v>
      </c>
      <c r="AN1778" s="99">
        <v>428717.71137619001</v>
      </c>
      <c r="AO1778" s="99">
        <v>0</v>
      </c>
      <c r="AP1778" s="99">
        <v>3974289.31890869</v>
      </c>
      <c r="AQ1778" s="99">
        <v>7306442.90661621</v>
      </c>
      <c r="AR1778" s="99">
        <v>26755.296791791901</v>
      </c>
      <c r="AS1778" s="99">
        <v>0</v>
      </c>
      <c r="AT1778" s="99">
        <v>0</v>
      </c>
      <c r="AU1778" s="99">
        <v>0</v>
      </c>
      <c r="AV1778" s="99">
        <v>1504620.6152191199</v>
      </c>
      <c r="AW1778" s="99">
        <v>0</v>
      </c>
      <c r="AX1778" s="99">
        <v>119397.009293556</v>
      </c>
      <c r="AY1778" s="99">
        <v>94961.854640960693</v>
      </c>
      <c r="AZ1778" s="99">
        <v>4541185.79541016</v>
      </c>
      <c r="BA1778" s="99">
        <v>0</v>
      </c>
      <c r="BB1778" s="99">
        <v>23027.1341962814</v>
      </c>
      <c r="BC1778" s="99">
        <v>6356707.0467529297</v>
      </c>
      <c r="BD1778" s="99">
        <v>0</v>
      </c>
      <c r="BE1778" s="99">
        <v>21637.944516897202</v>
      </c>
      <c r="BF1778" s="99">
        <v>0</v>
      </c>
      <c r="BG1778" s="99">
        <v>1504826.90272522</v>
      </c>
      <c r="BH1778" s="99">
        <v>0</v>
      </c>
      <c r="BI1778" s="99">
        <v>404885.399608612</v>
      </c>
      <c r="BJ1778" s="99">
        <v>2238901.1576232901</v>
      </c>
      <c r="BK1778" s="99">
        <v>5112.7918375134504</v>
      </c>
      <c r="BL1778" s="99">
        <v>0</v>
      </c>
      <c r="BM1778" s="99">
        <v>0</v>
      </c>
      <c r="BN1778" s="99">
        <v>0</v>
      </c>
      <c r="BO1778" s="99">
        <v>0</v>
      </c>
      <c r="BP1778" s="99">
        <v>0</v>
      </c>
      <c r="BQ1778" s="99">
        <v>0</v>
      </c>
      <c r="BR1778" s="99">
        <v>22394.901710510301</v>
      </c>
      <c r="BS1778" s="99">
        <v>1338055.1853332501</v>
      </c>
      <c r="BT1778" s="99">
        <v>0</v>
      </c>
      <c r="BU1778" s="99">
        <v>2058</v>
      </c>
      <c r="BV1778" s="99">
        <v>1251795.8684082001</v>
      </c>
      <c r="BW1778" s="99">
        <v>0</v>
      </c>
      <c r="BX1778" s="99">
        <v>1669.57999780774</v>
      </c>
      <c r="BY1778" s="99">
        <v>0</v>
      </c>
      <c r="BZ1778" s="99">
        <v>0</v>
      </c>
      <c r="CA1778" s="99">
        <v>10250.183889746701</v>
      </c>
      <c r="CB1778" s="99">
        <v>1369767.2690734901</v>
      </c>
      <c r="CC1778" s="99">
        <v>11162272.2924805</v>
      </c>
      <c r="CD1778" s="99">
        <v>2602093.5458068801</v>
      </c>
      <c r="CE1778" s="99">
        <v>109.429538149387</v>
      </c>
      <c r="CF1778" s="99">
        <v>17130.083776235599</v>
      </c>
      <c r="CG1778" s="99">
        <v>143087.048595428</v>
      </c>
      <c r="CH1778" s="99">
        <v>0</v>
      </c>
      <c r="CI1778" s="99">
        <v>10359.482237815901</v>
      </c>
      <c r="CJ1778" s="99">
        <v>1386911.29452515</v>
      </c>
      <c r="CK1778" s="99">
        <v>11305744.378051801</v>
      </c>
      <c r="CL1778" s="99">
        <v>2626787.6781310998</v>
      </c>
      <c r="CM1778" s="166">
        <v>11459.4050096273</v>
      </c>
      <c r="CN1778" s="166">
        <v>1819062.7111816399</v>
      </c>
      <c r="CO1778" s="166">
        <v>12909601.5731201</v>
      </c>
      <c r="CP1778" s="99">
        <v>2626787.6781310998</v>
      </c>
      <c r="CQ1778" s="99">
        <v>0</v>
      </c>
      <c r="CR1778" s="99">
        <v>0</v>
      </c>
      <c r="CS1778" s="99">
        <v>0</v>
      </c>
      <c r="CT1778" s="99">
        <v>0</v>
      </c>
      <c r="CU1778" s="98">
        <v>6157.0540840670001</v>
      </c>
      <c r="CV1778" s="98">
        <v>1221.7295950390001</v>
      </c>
      <c r="CW1778" s="98">
        <v>1386897.3528497256</v>
      </c>
      <c r="CX1778" s="98">
        <v>11305359.341075929</v>
      </c>
    </row>
    <row r="1779" spans="1:102" x14ac:dyDescent="0.2">
      <c r="A1779" s="98" t="s">
        <v>183</v>
      </c>
      <c r="B1779" s="100">
        <v>41426</v>
      </c>
      <c r="C1779" s="99">
        <v>0</v>
      </c>
      <c r="D1779" s="99">
        <v>4073.1791957020801</v>
      </c>
      <c r="E1779" s="99">
        <v>6298.7440045475996</v>
      </c>
      <c r="F1779" s="99">
        <v>121.337980536744</v>
      </c>
      <c r="G1779" s="99">
        <v>0</v>
      </c>
      <c r="H1779" s="99">
        <v>0</v>
      </c>
      <c r="I1779" s="99">
        <v>0</v>
      </c>
      <c r="J1779" s="99">
        <v>1133.7102418094901</v>
      </c>
      <c r="K1779" s="99">
        <v>0</v>
      </c>
      <c r="L1779" s="99">
        <v>258.52806505560898</v>
      </c>
      <c r="M1779" s="99">
        <v>110.507252474315</v>
      </c>
      <c r="N1779" s="99">
        <v>4179.92851561308</v>
      </c>
      <c r="O1779" s="99">
        <v>0</v>
      </c>
      <c r="P1779" s="99">
        <v>66.068283291533604</v>
      </c>
      <c r="Q1779" s="99">
        <v>5844.2006748318699</v>
      </c>
      <c r="R1779" s="99">
        <v>0</v>
      </c>
      <c r="S1779" s="99">
        <v>18.7952932419721</v>
      </c>
      <c r="T1779" s="99">
        <v>0</v>
      </c>
      <c r="U1779" s="99">
        <v>1134.8033279180499</v>
      </c>
      <c r="V1779" s="99">
        <v>0</v>
      </c>
      <c r="W1779" s="99">
        <v>403916.48423385603</v>
      </c>
      <c r="X1779" s="99">
        <v>945611.77489471401</v>
      </c>
      <c r="Y1779" s="99">
        <v>2364.9253681004002</v>
      </c>
      <c r="Z1779" s="99">
        <v>0</v>
      </c>
      <c r="AA1779" s="99">
        <v>0</v>
      </c>
      <c r="AB1779" s="99">
        <v>0</v>
      </c>
      <c r="AC1779" s="99">
        <v>427704.37356185901</v>
      </c>
      <c r="AD1779" s="99">
        <v>0</v>
      </c>
      <c r="AE1779" s="99">
        <v>12550.736457586299</v>
      </c>
      <c r="AF1779" s="99">
        <v>15235.571607232099</v>
      </c>
      <c r="AG1779" s="99">
        <v>604396.34510803199</v>
      </c>
      <c r="AH1779" s="99">
        <v>0</v>
      </c>
      <c r="AI1779" s="99">
        <v>3192.8110545873601</v>
      </c>
      <c r="AJ1779" s="99">
        <v>746291.59113311803</v>
      </c>
      <c r="AK1779" s="99">
        <v>0</v>
      </c>
      <c r="AL1779" s="99">
        <v>2175.2678351998302</v>
      </c>
      <c r="AM1779" s="99">
        <v>0</v>
      </c>
      <c r="AN1779" s="99">
        <v>429395.27042388899</v>
      </c>
      <c r="AO1779" s="99">
        <v>0</v>
      </c>
      <c r="AP1779" s="99">
        <v>3737757.18505859</v>
      </c>
      <c r="AQ1779" s="99">
        <v>7511707.0053100605</v>
      </c>
      <c r="AR1779" s="99">
        <v>25593.294979095499</v>
      </c>
      <c r="AS1779" s="99">
        <v>0</v>
      </c>
      <c r="AT1779" s="99">
        <v>0</v>
      </c>
      <c r="AU1779" s="99">
        <v>0</v>
      </c>
      <c r="AV1779" s="99">
        <v>1519661.49632263</v>
      </c>
      <c r="AW1779" s="99">
        <v>0</v>
      </c>
      <c r="AX1779" s="99">
        <v>120009.45909023299</v>
      </c>
      <c r="AY1779" s="99">
        <v>120906.32287693</v>
      </c>
      <c r="AZ1779" s="99">
        <v>4773695.7917480497</v>
      </c>
      <c r="BA1779" s="99">
        <v>0</v>
      </c>
      <c r="BB1779" s="99">
        <v>29070.803514003801</v>
      </c>
      <c r="BC1779" s="99">
        <v>6384759.7817993201</v>
      </c>
      <c r="BD1779" s="99">
        <v>0</v>
      </c>
      <c r="BE1779" s="99">
        <v>17820.796987056699</v>
      </c>
      <c r="BF1779" s="99">
        <v>0</v>
      </c>
      <c r="BG1779" s="99">
        <v>1519666.70658875</v>
      </c>
      <c r="BH1779" s="99">
        <v>0</v>
      </c>
      <c r="BI1779" s="99">
        <v>374023.63242721598</v>
      </c>
      <c r="BJ1779" s="99">
        <v>2315834.8730773898</v>
      </c>
      <c r="BK1779" s="99">
        <v>5292.9332526922199</v>
      </c>
      <c r="BL1779" s="99">
        <v>0</v>
      </c>
      <c r="BM1779" s="99">
        <v>0</v>
      </c>
      <c r="BN1779" s="99">
        <v>0</v>
      </c>
      <c r="BO1779" s="99">
        <v>0</v>
      </c>
      <c r="BP1779" s="99">
        <v>0</v>
      </c>
      <c r="BQ1779" s="99">
        <v>0</v>
      </c>
      <c r="BR1779" s="99">
        <v>27830.855677843101</v>
      </c>
      <c r="BS1779" s="99">
        <v>1427930.8122558601</v>
      </c>
      <c r="BT1779" s="99">
        <v>0</v>
      </c>
      <c r="BU1779" s="99">
        <v>2165.75</v>
      </c>
      <c r="BV1779" s="99">
        <v>1253436.0052490199</v>
      </c>
      <c r="BW1779" s="99">
        <v>0</v>
      </c>
      <c r="BX1779" s="99">
        <v>1680.36999770999</v>
      </c>
      <c r="BY1779" s="99">
        <v>0</v>
      </c>
      <c r="BZ1779" s="99">
        <v>0</v>
      </c>
      <c r="CA1779" s="99">
        <v>10389.378038168001</v>
      </c>
      <c r="CB1779" s="99">
        <v>1364113.5606231701</v>
      </c>
      <c r="CC1779" s="99">
        <v>11407150.7982178</v>
      </c>
      <c r="CD1779" s="99">
        <v>2694060.1111145001</v>
      </c>
      <c r="CE1779" s="99">
        <v>105.618426390924</v>
      </c>
      <c r="CF1779" s="99">
        <v>16834.241420745901</v>
      </c>
      <c r="CG1779" s="99">
        <v>137423.78153228801</v>
      </c>
      <c r="CH1779" s="99">
        <v>0</v>
      </c>
      <c r="CI1779" s="99">
        <v>10487.727060794799</v>
      </c>
      <c r="CJ1779" s="99">
        <v>1380665.13302612</v>
      </c>
      <c r="CK1779" s="99">
        <v>11543316.1677246</v>
      </c>
      <c r="CL1779" s="99">
        <v>2717736.4414977999</v>
      </c>
      <c r="CM1779" s="166">
        <v>11604.0576902628</v>
      </c>
      <c r="CN1779" s="166">
        <v>1801662.29612732</v>
      </c>
      <c r="CO1779" s="166">
        <v>12965992.583373999</v>
      </c>
      <c r="CP1779" s="99">
        <v>2717736.4414977999</v>
      </c>
      <c r="CQ1779" s="99">
        <v>0</v>
      </c>
      <c r="CR1779" s="99">
        <v>0</v>
      </c>
      <c r="CS1779" s="99">
        <v>0</v>
      </c>
      <c r="CT1779" s="99">
        <v>0</v>
      </c>
      <c r="CU1779" s="98">
        <v>6299.4928443749995</v>
      </c>
      <c r="CV1779" s="98">
        <v>1228.1541353949999</v>
      </c>
      <c r="CW1779" s="98">
        <v>1380947.802043916</v>
      </c>
      <c r="CX1779" s="98">
        <v>11544574.579750087</v>
      </c>
    </row>
    <row r="1780" spans="1:102" x14ac:dyDescent="0.2">
      <c r="A1780" s="98" t="s">
        <v>183</v>
      </c>
      <c r="B1780" s="100">
        <v>41518</v>
      </c>
      <c r="C1780" s="99">
        <v>0</v>
      </c>
      <c r="D1780" s="99">
        <v>4101.4806042909604</v>
      </c>
      <c r="E1780" s="99">
        <v>6062.0475457906696</v>
      </c>
      <c r="F1780" s="99">
        <v>122.82784678228199</v>
      </c>
      <c r="G1780" s="99">
        <v>0</v>
      </c>
      <c r="H1780" s="99">
        <v>0</v>
      </c>
      <c r="I1780" s="99">
        <v>0</v>
      </c>
      <c r="J1780" s="99">
        <v>1156.2296595871401</v>
      </c>
      <c r="K1780" s="99">
        <v>0</v>
      </c>
      <c r="L1780" s="99">
        <v>268.99748335778702</v>
      </c>
      <c r="M1780" s="99">
        <v>105.417991993949</v>
      </c>
      <c r="N1780" s="99">
        <v>3998.9961656331998</v>
      </c>
      <c r="O1780" s="99">
        <v>0</v>
      </c>
      <c r="P1780" s="99">
        <v>92.986784370616107</v>
      </c>
      <c r="Q1780" s="99">
        <v>5770.9527992010098</v>
      </c>
      <c r="R1780" s="99">
        <v>0</v>
      </c>
      <c r="S1780" s="99">
        <v>24.0880929348059</v>
      </c>
      <c r="T1780" s="99">
        <v>0</v>
      </c>
      <c r="U1780" s="99">
        <v>1156.5530594289301</v>
      </c>
      <c r="V1780" s="99">
        <v>0</v>
      </c>
      <c r="W1780" s="99">
        <v>448368.413043976</v>
      </c>
      <c r="X1780" s="99">
        <v>943381.37157440197</v>
      </c>
      <c r="Y1780" s="99">
        <v>2324.7506151795401</v>
      </c>
      <c r="Z1780" s="99">
        <v>0</v>
      </c>
      <c r="AA1780" s="99">
        <v>0</v>
      </c>
      <c r="AB1780" s="99">
        <v>0</v>
      </c>
      <c r="AC1780" s="99">
        <v>420956.50085067702</v>
      </c>
      <c r="AD1780" s="99">
        <v>0</v>
      </c>
      <c r="AE1780" s="99">
        <v>15460.513234734501</v>
      </c>
      <c r="AF1780" s="99">
        <v>14849.704924702601</v>
      </c>
      <c r="AG1780" s="99">
        <v>604138.225730896</v>
      </c>
      <c r="AH1780" s="99">
        <v>0</v>
      </c>
      <c r="AI1780" s="99">
        <v>4169.0167070627203</v>
      </c>
      <c r="AJ1780" s="99">
        <v>731811.882164001</v>
      </c>
      <c r="AK1780" s="99">
        <v>0</v>
      </c>
      <c r="AL1780" s="99">
        <v>3008.58139786124</v>
      </c>
      <c r="AM1780" s="99">
        <v>0</v>
      </c>
      <c r="AN1780" s="99">
        <v>420630.45209121698</v>
      </c>
      <c r="AO1780" s="99">
        <v>0</v>
      </c>
      <c r="AP1780" s="99">
        <v>4010084.54229736</v>
      </c>
      <c r="AQ1780" s="99">
        <v>7501543.0687255897</v>
      </c>
      <c r="AR1780" s="99">
        <v>23938.659679174401</v>
      </c>
      <c r="AS1780" s="99">
        <v>0</v>
      </c>
      <c r="AT1780" s="99">
        <v>0</v>
      </c>
      <c r="AU1780" s="99">
        <v>0</v>
      </c>
      <c r="AV1780" s="99">
        <v>1511980.68315125</v>
      </c>
      <c r="AW1780" s="99">
        <v>0</v>
      </c>
      <c r="AX1780" s="99">
        <v>149916.55547142</v>
      </c>
      <c r="AY1780" s="99">
        <v>117223.463235855</v>
      </c>
      <c r="AZ1780" s="99">
        <v>4765564.6421508798</v>
      </c>
      <c r="BA1780" s="99">
        <v>0</v>
      </c>
      <c r="BB1780" s="99">
        <v>36384.839030265801</v>
      </c>
      <c r="BC1780" s="99">
        <v>6277337.24926758</v>
      </c>
      <c r="BD1780" s="99">
        <v>0</v>
      </c>
      <c r="BE1780" s="99">
        <v>24204.948787212401</v>
      </c>
      <c r="BF1780" s="99">
        <v>0</v>
      </c>
      <c r="BG1780" s="99">
        <v>1512818.9675140399</v>
      </c>
      <c r="BH1780" s="99">
        <v>0</v>
      </c>
      <c r="BI1780" s="99">
        <v>408229.83746337902</v>
      </c>
      <c r="BJ1780" s="99">
        <v>2144868.546875</v>
      </c>
      <c r="BK1780" s="99">
        <v>4758.4526501893997</v>
      </c>
      <c r="BL1780" s="99">
        <v>0</v>
      </c>
      <c r="BM1780" s="99">
        <v>0</v>
      </c>
      <c r="BN1780" s="99">
        <v>0</v>
      </c>
      <c r="BO1780" s="99">
        <v>0</v>
      </c>
      <c r="BP1780" s="99">
        <v>0</v>
      </c>
      <c r="BQ1780" s="99">
        <v>0</v>
      </c>
      <c r="BR1780" s="99">
        <v>26755.7260682583</v>
      </c>
      <c r="BS1780" s="99">
        <v>1290848.3864593499</v>
      </c>
      <c r="BT1780" s="99">
        <v>0</v>
      </c>
      <c r="BU1780" s="99">
        <v>2536.25</v>
      </c>
      <c r="BV1780" s="99">
        <v>1218622.6431121801</v>
      </c>
      <c r="BW1780" s="99">
        <v>0</v>
      </c>
      <c r="BX1780" s="99">
        <v>1777.8199986219399</v>
      </c>
      <c r="BY1780" s="99">
        <v>0</v>
      </c>
      <c r="BZ1780" s="99">
        <v>0</v>
      </c>
      <c r="CA1780" s="99">
        <v>10161.714603066401</v>
      </c>
      <c r="CB1780" s="99">
        <v>1387550.49269104</v>
      </c>
      <c r="CC1780" s="99">
        <v>11461026.8210449</v>
      </c>
      <c r="CD1780" s="99">
        <v>2574792.54229736</v>
      </c>
      <c r="CE1780" s="99">
        <v>111.993657581508</v>
      </c>
      <c r="CF1780" s="99">
        <v>18786.608464479399</v>
      </c>
      <c r="CG1780" s="99">
        <v>157494.57761001599</v>
      </c>
      <c r="CH1780" s="99">
        <v>0</v>
      </c>
      <c r="CI1780" s="99">
        <v>10274.4957716465</v>
      </c>
      <c r="CJ1780" s="99">
        <v>1406462.9937896701</v>
      </c>
      <c r="CK1780" s="99">
        <v>11618407.955200201</v>
      </c>
      <c r="CL1780" s="99">
        <v>2602297.3386230501</v>
      </c>
      <c r="CM1780" s="166">
        <v>11430.1710990667</v>
      </c>
      <c r="CN1780" s="166">
        <v>1829151.8345642099</v>
      </c>
      <c r="CO1780" s="166">
        <v>13140602.314208999</v>
      </c>
      <c r="CP1780" s="99">
        <v>2602297.3386230501</v>
      </c>
      <c r="CQ1780" s="99">
        <v>0</v>
      </c>
      <c r="CR1780" s="99">
        <v>0</v>
      </c>
      <c r="CS1780" s="99">
        <v>0</v>
      </c>
      <c r="CT1780" s="99">
        <v>0</v>
      </c>
      <c r="CU1780" s="98">
        <v>6064.0023756259998</v>
      </c>
      <c r="CV1780" s="98">
        <v>1252.98888005</v>
      </c>
      <c r="CW1780" s="98">
        <v>1406337.1011555195</v>
      </c>
      <c r="CX1780" s="98">
        <v>11618521.398654915</v>
      </c>
    </row>
    <row r="1781" spans="1:102" x14ac:dyDescent="0.2">
      <c r="A1781" s="98" t="s">
        <v>183</v>
      </c>
      <c r="B1781" s="100">
        <v>41609</v>
      </c>
      <c r="C1781" s="99">
        <v>0</v>
      </c>
      <c r="D1781" s="99">
        <v>3997.28668794036</v>
      </c>
      <c r="E1781" s="99">
        <v>6575.5671020150203</v>
      </c>
      <c r="F1781" s="99">
        <v>130.53966874443</v>
      </c>
      <c r="G1781" s="99">
        <v>0</v>
      </c>
      <c r="H1781" s="99">
        <v>0</v>
      </c>
      <c r="I1781" s="99">
        <v>0</v>
      </c>
      <c r="J1781" s="99">
        <v>1174.65490187705</v>
      </c>
      <c r="K1781" s="99">
        <v>0</v>
      </c>
      <c r="L1781" s="99">
        <v>335.74268802627898</v>
      </c>
      <c r="M1781" s="99">
        <v>111.67459760513201</v>
      </c>
      <c r="N1781" s="99">
        <v>4494.8535779714603</v>
      </c>
      <c r="O1781" s="99">
        <v>0</v>
      </c>
      <c r="P1781" s="99">
        <v>161.933772360906</v>
      </c>
      <c r="Q1781" s="99">
        <v>5623.1597431898099</v>
      </c>
      <c r="R1781" s="99">
        <v>0</v>
      </c>
      <c r="S1781" s="99">
        <v>20.437495270278301</v>
      </c>
      <c r="T1781" s="99">
        <v>0</v>
      </c>
      <c r="U1781" s="99">
        <v>1177.06624038517</v>
      </c>
      <c r="V1781" s="99">
        <v>0</v>
      </c>
      <c r="W1781" s="99">
        <v>411475.23125457799</v>
      </c>
      <c r="X1781" s="99">
        <v>954432.21839141799</v>
      </c>
      <c r="Y1781" s="99">
        <v>2219.0386685430999</v>
      </c>
      <c r="Z1781" s="99">
        <v>0</v>
      </c>
      <c r="AA1781" s="99">
        <v>0</v>
      </c>
      <c r="AB1781" s="99">
        <v>0</v>
      </c>
      <c r="AC1781" s="99">
        <v>435418.52857208299</v>
      </c>
      <c r="AD1781" s="99">
        <v>0</v>
      </c>
      <c r="AE1781" s="99">
        <v>14016.7234668732</v>
      </c>
      <c r="AF1781" s="99">
        <v>15605.1773664951</v>
      </c>
      <c r="AG1781" s="99">
        <v>626900.06282043504</v>
      </c>
      <c r="AH1781" s="99">
        <v>0</v>
      </c>
      <c r="AI1781" s="99">
        <v>8108.6398367285701</v>
      </c>
      <c r="AJ1781" s="99">
        <v>708649.86946868896</v>
      </c>
      <c r="AK1781" s="99">
        <v>0</v>
      </c>
      <c r="AL1781" s="99">
        <v>2946.0997535288302</v>
      </c>
      <c r="AM1781" s="99">
        <v>0</v>
      </c>
      <c r="AN1781" s="99">
        <v>435565.96780777001</v>
      </c>
      <c r="AO1781" s="99">
        <v>0</v>
      </c>
      <c r="AP1781" s="99">
        <v>3689216.0979003902</v>
      </c>
      <c r="AQ1781" s="99">
        <v>7642926.8489990197</v>
      </c>
      <c r="AR1781" s="99">
        <v>22324.830856323199</v>
      </c>
      <c r="AS1781" s="99">
        <v>0</v>
      </c>
      <c r="AT1781" s="99">
        <v>0</v>
      </c>
      <c r="AU1781" s="99">
        <v>0</v>
      </c>
      <c r="AV1781" s="99">
        <v>1572082.0482330299</v>
      </c>
      <c r="AW1781" s="99">
        <v>0</v>
      </c>
      <c r="AX1781" s="99">
        <v>132363.47601127601</v>
      </c>
      <c r="AY1781" s="99">
        <v>123362.402240753</v>
      </c>
      <c r="AZ1781" s="99">
        <v>4999681.5891723596</v>
      </c>
      <c r="BA1781" s="99">
        <v>0</v>
      </c>
      <c r="BB1781" s="99">
        <v>70176.160393714905</v>
      </c>
      <c r="BC1781" s="99">
        <v>6100803.2014770498</v>
      </c>
      <c r="BD1781" s="99">
        <v>0</v>
      </c>
      <c r="BE1781" s="99">
        <v>24920.526124477401</v>
      </c>
      <c r="BF1781" s="99">
        <v>0</v>
      </c>
      <c r="BG1781" s="99">
        <v>1573596.1478118901</v>
      </c>
      <c r="BH1781" s="99">
        <v>0</v>
      </c>
      <c r="BI1781" s="99">
        <v>342363.510444641</v>
      </c>
      <c r="BJ1781" s="99">
        <v>2532107.8232727102</v>
      </c>
      <c r="BK1781" s="99">
        <v>4594.4982088208199</v>
      </c>
      <c r="BL1781" s="99">
        <v>0</v>
      </c>
      <c r="BM1781" s="99">
        <v>0</v>
      </c>
      <c r="BN1781" s="99">
        <v>0</v>
      </c>
      <c r="BO1781" s="99">
        <v>0</v>
      </c>
      <c r="BP1781" s="99">
        <v>0</v>
      </c>
      <c r="BQ1781" s="99">
        <v>0</v>
      </c>
      <c r="BR1781" s="99">
        <v>29052.233817100499</v>
      </c>
      <c r="BS1781" s="99">
        <v>1669235.5894470201</v>
      </c>
      <c r="BT1781" s="99">
        <v>0</v>
      </c>
      <c r="BU1781" s="99">
        <v>5237.5</v>
      </c>
      <c r="BV1781" s="99">
        <v>1195563.5962829599</v>
      </c>
      <c r="BW1781" s="99">
        <v>0</v>
      </c>
      <c r="BX1781" s="99">
        <v>1763.20999801159</v>
      </c>
      <c r="BY1781" s="99">
        <v>0</v>
      </c>
      <c r="BZ1781" s="99">
        <v>0</v>
      </c>
      <c r="CA1781" s="99">
        <v>10548.0111817122</v>
      </c>
      <c r="CB1781" s="99">
        <v>1364545.6633453399</v>
      </c>
      <c r="CC1781" s="99">
        <v>11325168.2077637</v>
      </c>
      <c r="CD1781" s="99">
        <v>2896160.0250549298</v>
      </c>
      <c r="CE1781" s="99">
        <v>100.801739375107</v>
      </c>
      <c r="CF1781" s="99">
        <v>17932.463904857599</v>
      </c>
      <c r="CG1781" s="99">
        <v>150882.21720886201</v>
      </c>
      <c r="CH1781" s="99">
        <v>0</v>
      </c>
      <c r="CI1781" s="99">
        <v>10660.284779191001</v>
      </c>
      <c r="CJ1781" s="99">
        <v>1382468.23312378</v>
      </c>
      <c r="CK1781" s="99">
        <v>11476405.8951416</v>
      </c>
      <c r="CL1781" s="99">
        <v>2922895.8186035198</v>
      </c>
      <c r="CM1781" s="166">
        <v>11838.7285765409</v>
      </c>
      <c r="CN1781" s="166">
        <v>1822433.1628417999</v>
      </c>
      <c r="CO1781" s="166">
        <v>13052532.8956299</v>
      </c>
      <c r="CP1781" s="99">
        <v>2922895.8186035198</v>
      </c>
      <c r="CQ1781" s="99">
        <v>0</v>
      </c>
      <c r="CR1781" s="99">
        <v>0</v>
      </c>
      <c r="CS1781" s="99">
        <v>0</v>
      </c>
      <c r="CT1781" s="99">
        <v>0</v>
      </c>
      <c r="CU1781" s="98">
        <v>6577.1744658389998</v>
      </c>
      <c r="CV1781" s="98">
        <v>1268.673045089</v>
      </c>
      <c r="CW1781" s="98">
        <v>1382478.1272501976</v>
      </c>
      <c r="CX1781" s="98">
        <v>11476050.424972562</v>
      </c>
    </row>
    <row r="1782" spans="1:102" x14ac:dyDescent="0.2">
      <c r="A1782" s="98" t="s">
        <v>183</v>
      </c>
      <c r="B1782" s="100">
        <v>41699</v>
      </c>
      <c r="C1782" s="99">
        <v>0</v>
      </c>
      <c r="D1782" s="99">
        <v>4035.4995664060102</v>
      </c>
      <c r="E1782" s="99">
        <v>6393.5201970934904</v>
      </c>
      <c r="F1782" s="99">
        <v>136.91094646975401</v>
      </c>
      <c r="G1782" s="99">
        <v>0</v>
      </c>
      <c r="H1782" s="99">
        <v>0</v>
      </c>
      <c r="I1782" s="99">
        <v>0</v>
      </c>
      <c r="J1782" s="99">
        <v>1176.3983651250601</v>
      </c>
      <c r="K1782" s="99">
        <v>0</v>
      </c>
      <c r="L1782" s="99">
        <v>26.378077007597302</v>
      </c>
      <c r="M1782" s="99">
        <v>177.138907868415</v>
      </c>
      <c r="N1782" s="99">
        <v>4416.2072488665599</v>
      </c>
      <c r="O1782" s="99">
        <v>0</v>
      </c>
      <c r="P1782" s="99">
        <v>3494.2159342765799</v>
      </c>
      <c r="Q1782" s="99">
        <v>1860.6038566529801</v>
      </c>
      <c r="R1782" s="99">
        <v>0</v>
      </c>
      <c r="S1782" s="99">
        <v>20.5768287226092</v>
      </c>
      <c r="T1782" s="99">
        <v>0</v>
      </c>
      <c r="U1782" s="99">
        <v>1176.8924105614401</v>
      </c>
      <c r="V1782" s="99">
        <v>0</v>
      </c>
      <c r="W1782" s="99">
        <v>385307.58363723801</v>
      </c>
      <c r="X1782" s="99">
        <v>958443.89723205601</v>
      </c>
      <c r="Y1782" s="99">
        <v>2239.29966941476</v>
      </c>
      <c r="Z1782" s="99">
        <v>0</v>
      </c>
      <c r="AA1782" s="99">
        <v>0</v>
      </c>
      <c r="AB1782" s="99">
        <v>0</v>
      </c>
      <c r="AC1782" s="99">
        <v>433782.48600006098</v>
      </c>
      <c r="AD1782" s="99">
        <v>0</v>
      </c>
      <c r="AE1782" s="99">
        <v>3401.84256231785</v>
      </c>
      <c r="AF1782" s="99">
        <v>20125.483235120799</v>
      </c>
      <c r="AG1782" s="99">
        <v>635703.25280761695</v>
      </c>
      <c r="AH1782" s="99">
        <v>0</v>
      </c>
      <c r="AI1782" s="99">
        <v>352658.95826721197</v>
      </c>
      <c r="AJ1782" s="99">
        <v>304669.11725235003</v>
      </c>
      <c r="AK1782" s="99">
        <v>0</v>
      </c>
      <c r="AL1782" s="99">
        <v>2995.1779715120801</v>
      </c>
      <c r="AM1782" s="99">
        <v>0</v>
      </c>
      <c r="AN1782" s="99">
        <v>436762.934528351</v>
      </c>
      <c r="AO1782" s="99">
        <v>0</v>
      </c>
      <c r="AP1782" s="99">
        <v>3249029.6802978502</v>
      </c>
      <c r="AQ1782" s="99">
        <v>7716050.7930297898</v>
      </c>
      <c r="AR1782" s="99">
        <v>23395.411066770601</v>
      </c>
      <c r="AS1782" s="99">
        <v>0</v>
      </c>
      <c r="AT1782" s="99">
        <v>0</v>
      </c>
      <c r="AU1782" s="99">
        <v>0</v>
      </c>
      <c r="AV1782" s="99">
        <v>1575640.8503570601</v>
      </c>
      <c r="AW1782" s="99">
        <v>0</v>
      </c>
      <c r="AX1782" s="99">
        <v>27387.627963542898</v>
      </c>
      <c r="AY1782" s="99">
        <v>168406.257341385</v>
      </c>
      <c r="AZ1782" s="99">
        <v>5095072.8795776404</v>
      </c>
      <c r="BA1782" s="99">
        <v>0</v>
      </c>
      <c r="BB1782" s="99">
        <v>2939302.90307617</v>
      </c>
      <c r="BC1782" s="99">
        <v>2476599.37316895</v>
      </c>
      <c r="BD1782" s="99">
        <v>0</v>
      </c>
      <c r="BE1782" s="99">
        <v>25526.656313180902</v>
      </c>
      <c r="BF1782" s="99">
        <v>0</v>
      </c>
      <c r="BG1782" s="99">
        <v>1576025.2006378199</v>
      </c>
      <c r="BH1782" s="99">
        <v>0</v>
      </c>
      <c r="BI1782" s="99">
        <v>296711.50632476801</v>
      </c>
      <c r="BJ1782" s="99">
        <v>2356289.64910889</v>
      </c>
      <c r="BK1782" s="99">
        <v>4493.6477366089803</v>
      </c>
      <c r="BL1782" s="99">
        <v>0</v>
      </c>
      <c r="BM1782" s="99">
        <v>0</v>
      </c>
      <c r="BN1782" s="99">
        <v>0</v>
      </c>
      <c r="BO1782" s="99">
        <v>0</v>
      </c>
      <c r="BP1782" s="99">
        <v>0</v>
      </c>
      <c r="BQ1782" s="99">
        <v>0</v>
      </c>
      <c r="BR1782" s="99">
        <v>40525.0084943771</v>
      </c>
      <c r="BS1782" s="99">
        <v>1508150.5867767299</v>
      </c>
      <c r="BT1782" s="99">
        <v>0</v>
      </c>
      <c r="BU1782" s="99">
        <v>281812.289997101</v>
      </c>
      <c r="BV1782" s="99">
        <v>804400.46487426804</v>
      </c>
      <c r="BW1782" s="99">
        <v>0</v>
      </c>
      <c r="BX1782" s="99">
        <v>2082.79999810457</v>
      </c>
      <c r="BY1782" s="99">
        <v>0</v>
      </c>
      <c r="BZ1782" s="99">
        <v>0</v>
      </c>
      <c r="CA1782" s="99">
        <v>10435.970602154701</v>
      </c>
      <c r="CB1782" s="99">
        <v>1353835.89431763</v>
      </c>
      <c r="CC1782" s="99">
        <v>11142005.1716309</v>
      </c>
      <c r="CD1782" s="99">
        <v>2618586.1888122601</v>
      </c>
      <c r="CE1782" s="99">
        <v>108.818817023188</v>
      </c>
      <c r="CF1782" s="99">
        <v>18488.655664682399</v>
      </c>
      <c r="CG1782" s="99">
        <v>154371.963672638</v>
      </c>
      <c r="CH1782" s="99">
        <v>0</v>
      </c>
      <c r="CI1782" s="99">
        <v>10537.8909066916</v>
      </c>
      <c r="CJ1782" s="99">
        <v>1372242.90875244</v>
      </c>
      <c r="CK1782" s="99">
        <v>11295477.4100342</v>
      </c>
      <c r="CL1782" s="99">
        <v>2646116.9646606399</v>
      </c>
      <c r="CM1782" s="166">
        <v>11692.158365011201</v>
      </c>
      <c r="CN1782" s="166">
        <v>1809423.3696441699</v>
      </c>
      <c r="CO1782" s="166">
        <v>12760365.736206099</v>
      </c>
      <c r="CP1782" s="99">
        <v>2646116.9646606399</v>
      </c>
      <c r="CQ1782" s="99">
        <v>0</v>
      </c>
      <c r="CR1782" s="99">
        <v>0</v>
      </c>
      <c r="CS1782" s="99">
        <v>0</v>
      </c>
      <c r="CT1782" s="99">
        <v>0</v>
      </c>
      <c r="CU1782" s="98">
        <v>6392.9448169440002</v>
      </c>
      <c r="CV1782" s="98">
        <v>1274.686182424</v>
      </c>
      <c r="CW1782" s="98">
        <v>1372324.5499823124</v>
      </c>
      <c r="CX1782" s="98">
        <v>11296377.135303538</v>
      </c>
    </row>
    <row r="1783" spans="1:102" x14ac:dyDescent="0.2">
      <c r="A1783" s="98" t="s">
        <v>183</v>
      </c>
      <c r="B1783" s="100">
        <v>41791</v>
      </c>
      <c r="C1783" s="99">
        <v>0</v>
      </c>
      <c r="D1783" s="99">
        <v>3656.9961438775099</v>
      </c>
      <c r="E1783" s="99">
        <v>6561.5535549521401</v>
      </c>
      <c r="F1783" s="99">
        <v>185.308217521757</v>
      </c>
      <c r="G1783" s="99">
        <v>0</v>
      </c>
      <c r="H1783" s="99">
        <v>0</v>
      </c>
      <c r="I1783" s="99">
        <v>0</v>
      </c>
      <c r="J1783" s="99">
        <v>1176.26539711654</v>
      </c>
      <c r="K1783" s="99">
        <v>0</v>
      </c>
      <c r="L1783" s="99">
        <v>109.077026799321</v>
      </c>
      <c r="M1783" s="99">
        <v>157.227485727519</v>
      </c>
      <c r="N1783" s="99">
        <v>4510.3935080170604</v>
      </c>
      <c r="O1783" s="99">
        <v>0</v>
      </c>
      <c r="P1783" s="99">
        <v>3518.7080163061601</v>
      </c>
      <c r="Q1783" s="99">
        <v>1854.46646121144</v>
      </c>
      <c r="R1783" s="99">
        <v>0</v>
      </c>
      <c r="S1783" s="99">
        <v>17.882372518302901</v>
      </c>
      <c r="T1783" s="99">
        <v>0</v>
      </c>
      <c r="U1783" s="99">
        <v>1176.69819840789</v>
      </c>
      <c r="V1783" s="99">
        <v>0</v>
      </c>
      <c r="W1783" s="99">
        <v>423155.95660781901</v>
      </c>
      <c r="X1783" s="99">
        <v>959124.63775634801</v>
      </c>
      <c r="Y1783" s="99">
        <v>3212.8831771314099</v>
      </c>
      <c r="Z1783" s="99">
        <v>0</v>
      </c>
      <c r="AA1783" s="99">
        <v>0</v>
      </c>
      <c r="AB1783" s="99">
        <v>0</v>
      </c>
      <c r="AC1783" s="99">
        <v>432457.42740631098</v>
      </c>
      <c r="AD1783" s="99">
        <v>0</v>
      </c>
      <c r="AE1783" s="99">
        <v>3116.5805175304399</v>
      </c>
      <c r="AF1783" s="99">
        <v>18846.836632728598</v>
      </c>
      <c r="AG1783" s="99">
        <v>645801.55832672096</v>
      </c>
      <c r="AH1783" s="99">
        <v>0</v>
      </c>
      <c r="AI1783" s="99">
        <v>398659.13222122198</v>
      </c>
      <c r="AJ1783" s="99">
        <v>298759.22911453201</v>
      </c>
      <c r="AK1783" s="99">
        <v>0</v>
      </c>
      <c r="AL1783" s="99">
        <v>2725.0399595498998</v>
      </c>
      <c r="AM1783" s="99">
        <v>0</v>
      </c>
      <c r="AN1783" s="99">
        <v>432253.91855239897</v>
      </c>
      <c r="AO1783" s="99">
        <v>0</v>
      </c>
      <c r="AP1783" s="99">
        <v>3389109.7803344699</v>
      </c>
      <c r="AQ1783" s="99">
        <v>7771206.3596191397</v>
      </c>
      <c r="AR1783" s="99">
        <v>31035.038903951601</v>
      </c>
      <c r="AS1783" s="99">
        <v>0</v>
      </c>
      <c r="AT1783" s="99">
        <v>0</v>
      </c>
      <c r="AU1783" s="99">
        <v>0</v>
      </c>
      <c r="AV1783" s="99">
        <v>1586157.31817627</v>
      </c>
      <c r="AW1783" s="99">
        <v>0</v>
      </c>
      <c r="AX1783" s="99">
        <v>25857.1233098507</v>
      </c>
      <c r="AY1783" s="99">
        <v>153722.215665817</v>
      </c>
      <c r="AZ1783" s="99">
        <v>5217723.4320678702</v>
      </c>
      <c r="BA1783" s="99">
        <v>0</v>
      </c>
      <c r="BB1783" s="99">
        <v>3225434.1575927702</v>
      </c>
      <c r="BC1783" s="99">
        <v>2431048.6841125502</v>
      </c>
      <c r="BD1783" s="99">
        <v>0</v>
      </c>
      <c r="BE1783" s="99">
        <v>22295.6032099724</v>
      </c>
      <c r="BF1783" s="99">
        <v>0</v>
      </c>
      <c r="BG1783" s="99">
        <v>1585977.4673767099</v>
      </c>
      <c r="BH1783" s="99">
        <v>0</v>
      </c>
      <c r="BI1783" s="99">
        <v>288945.22245407099</v>
      </c>
      <c r="BJ1783" s="99">
        <v>2359646.2799377399</v>
      </c>
      <c r="BK1783" s="99">
        <v>6681.4422965645799</v>
      </c>
      <c r="BL1783" s="99">
        <v>0</v>
      </c>
      <c r="BM1783" s="99">
        <v>0</v>
      </c>
      <c r="BN1783" s="99">
        <v>0</v>
      </c>
      <c r="BO1783" s="99">
        <v>0</v>
      </c>
      <c r="BP1783" s="99">
        <v>0</v>
      </c>
      <c r="BQ1783" s="99">
        <v>0</v>
      </c>
      <c r="BR1783" s="99">
        <v>36425.960984229998</v>
      </c>
      <c r="BS1783" s="99">
        <v>1556834.55815125</v>
      </c>
      <c r="BT1783" s="99">
        <v>0</v>
      </c>
      <c r="BU1783" s="99">
        <v>268539.5</v>
      </c>
      <c r="BV1783" s="99">
        <v>787510.51129150402</v>
      </c>
      <c r="BW1783" s="99">
        <v>0</v>
      </c>
      <c r="BX1783" s="99">
        <v>2049.6399985551798</v>
      </c>
      <c r="BY1783" s="99">
        <v>0</v>
      </c>
      <c r="BZ1783" s="99">
        <v>0</v>
      </c>
      <c r="CA1783" s="99">
        <v>10235.361168146101</v>
      </c>
      <c r="CB1783" s="99">
        <v>1374351.25392151</v>
      </c>
      <c r="CC1783" s="99">
        <v>11011407.192871099</v>
      </c>
      <c r="CD1783" s="99">
        <v>2629792.2946777302</v>
      </c>
      <c r="CE1783" s="99">
        <v>106.737045543268</v>
      </c>
      <c r="CF1783" s="99">
        <v>18430.730937719301</v>
      </c>
      <c r="CG1783" s="99">
        <v>156002.94436264</v>
      </c>
      <c r="CH1783" s="99">
        <v>0</v>
      </c>
      <c r="CI1783" s="99">
        <v>10336.805205345199</v>
      </c>
      <c r="CJ1783" s="99">
        <v>1392775.5016021701</v>
      </c>
      <c r="CK1783" s="99">
        <v>11166944.392211899</v>
      </c>
      <c r="CL1783" s="99">
        <v>2657374.64880371</v>
      </c>
      <c r="CM1783" s="166">
        <v>11495.2646962404</v>
      </c>
      <c r="CN1783" s="166">
        <v>1819070.5598297101</v>
      </c>
      <c r="CO1783" s="166">
        <v>12868322.884033199</v>
      </c>
      <c r="CP1783" s="99">
        <v>2657374.64880371</v>
      </c>
      <c r="CQ1783" s="99">
        <v>0</v>
      </c>
      <c r="CR1783" s="99">
        <v>0</v>
      </c>
      <c r="CS1783" s="99">
        <v>0</v>
      </c>
      <c r="CT1783" s="99">
        <v>0</v>
      </c>
      <c r="CU1783" s="98">
        <v>6561.6258802259999</v>
      </c>
      <c r="CV1783" s="98">
        <v>1271.919059132</v>
      </c>
      <c r="CW1783" s="98">
        <v>1392781.9848592293</v>
      </c>
      <c r="CX1783" s="98">
        <v>11167410.13723374</v>
      </c>
    </row>
    <row r="1784" spans="1:102" x14ac:dyDescent="0.2">
      <c r="A1784" s="98" t="s">
        <v>183</v>
      </c>
      <c r="B1784" s="100">
        <v>41883</v>
      </c>
      <c r="C1784" s="99">
        <v>0</v>
      </c>
      <c r="D1784" s="99">
        <v>3588.4821113050002</v>
      </c>
      <c r="E1784" s="99">
        <v>6638.0518438816098</v>
      </c>
      <c r="F1784" s="99">
        <v>199.322822332382</v>
      </c>
      <c r="G1784" s="99">
        <v>0</v>
      </c>
      <c r="H1784" s="99">
        <v>0</v>
      </c>
      <c r="I1784" s="99">
        <v>0</v>
      </c>
      <c r="J1784" s="99">
        <v>1178.68476237357</v>
      </c>
      <c r="K1784" s="99">
        <v>0</v>
      </c>
      <c r="L1784" s="99">
        <v>84.119047406129496</v>
      </c>
      <c r="M1784" s="99">
        <v>145.11351475678401</v>
      </c>
      <c r="N1784" s="99">
        <v>4609.0262089371699</v>
      </c>
      <c r="O1784" s="99">
        <v>0</v>
      </c>
      <c r="P1784" s="99">
        <v>3858.4078849852099</v>
      </c>
      <c r="Q1784" s="99">
        <v>1855.77184090018</v>
      </c>
      <c r="R1784" s="99">
        <v>0</v>
      </c>
      <c r="S1784" s="99">
        <v>19.400347297778399</v>
      </c>
      <c r="T1784" s="99">
        <v>0</v>
      </c>
      <c r="U1784" s="99">
        <v>1177.18633836508</v>
      </c>
      <c r="V1784" s="99">
        <v>0</v>
      </c>
      <c r="W1784" s="99">
        <v>387216.13826751697</v>
      </c>
      <c r="X1784" s="99">
        <v>968416.19233703602</v>
      </c>
      <c r="Y1784" s="99">
        <v>3810.1190292537199</v>
      </c>
      <c r="Z1784" s="99">
        <v>0</v>
      </c>
      <c r="AA1784" s="99">
        <v>0</v>
      </c>
      <c r="AB1784" s="99">
        <v>0</v>
      </c>
      <c r="AC1784" s="99">
        <v>431131.43201827997</v>
      </c>
      <c r="AD1784" s="99">
        <v>0</v>
      </c>
      <c r="AE1784" s="99">
        <v>3459.27241703868</v>
      </c>
      <c r="AF1784" s="99">
        <v>17660.284931421302</v>
      </c>
      <c r="AG1784" s="99">
        <v>656960.71657562302</v>
      </c>
      <c r="AH1784" s="99">
        <v>0</v>
      </c>
      <c r="AI1784" s="99">
        <v>399726.09664916998</v>
      </c>
      <c r="AJ1784" s="99">
        <v>297852.77087020897</v>
      </c>
      <c r="AK1784" s="99">
        <v>0</v>
      </c>
      <c r="AL1784" s="99">
        <v>2765.0772077739198</v>
      </c>
      <c r="AM1784" s="99">
        <v>0</v>
      </c>
      <c r="AN1784" s="99">
        <v>429680.50265502901</v>
      </c>
      <c r="AO1784" s="99">
        <v>0</v>
      </c>
      <c r="AP1784" s="99">
        <v>3167472.1825256301</v>
      </c>
      <c r="AQ1784" s="99">
        <v>7850467.08911133</v>
      </c>
      <c r="AR1784" s="99">
        <v>36346.140324115797</v>
      </c>
      <c r="AS1784" s="99">
        <v>0</v>
      </c>
      <c r="AT1784" s="99">
        <v>0</v>
      </c>
      <c r="AU1784" s="99">
        <v>0</v>
      </c>
      <c r="AV1784" s="99">
        <v>1584980.18139648</v>
      </c>
      <c r="AW1784" s="99">
        <v>0</v>
      </c>
      <c r="AX1784" s="99">
        <v>28139.965603590001</v>
      </c>
      <c r="AY1784" s="99">
        <v>146747.83150672901</v>
      </c>
      <c r="AZ1784" s="99">
        <v>5289109.75817871</v>
      </c>
      <c r="BA1784" s="99">
        <v>0</v>
      </c>
      <c r="BB1784" s="99">
        <v>3265942.6917419401</v>
      </c>
      <c r="BC1784" s="99">
        <v>2438513.9052124</v>
      </c>
      <c r="BD1784" s="99">
        <v>0</v>
      </c>
      <c r="BE1784" s="99">
        <v>21388.273554563501</v>
      </c>
      <c r="BF1784" s="99">
        <v>0</v>
      </c>
      <c r="BG1784" s="99">
        <v>1585057.3937377899</v>
      </c>
      <c r="BH1784" s="99">
        <v>0</v>
      </c>
      <c r="BI1784" s="99">
        <v>274428.374427795</v>
      </c>
      <c r="BJ1784" s="99">
        <v>2381365.7717895498</v>
      </c>
      <c r="BK1784" s="99">
        <v>7605.0093289017695</v>
      </c>
      <c r="BL1784" s="99">
        <v>0</v>
      </c>
      <c r="BM1784" s="99">
        <v>0</v>
      </c>
      <c r="BN1784" s="99">
        <v>0</v>
      </c>
      <c r="BO1784" s="99">
        <v>0</v>
      </c>
      <c r="BP1784" s="99">
        <v>0</v>
      </c>
      <c r="BQ1784" s="99">
        <v>0</v>
      </c>
      <c r="BR1784" s="99">
        <v>33796.818911075599</v>
      </c>
      <c r="BS1784" s="99">
        <v>1567907.2989196801</v>
      </c>
      <c r="BT1784" s="99">
        <v>0</v>
      </c>
      <c r="BU1784" s="99">
        <v>243290.5</v>
      </c>
      <c r="BV1784" s="99">
        <v>804207.26303100598</v>
      </c>
      <c r="BW1784" s="99">
        <v>0</v>
      </c>
      <c r="BX1784" s="99">
        <v>1621.3399991393101</v>
      </c>
      <c r="BY1784" s="99">
        <v>0</v>
      </c>
      <c r="BZ1784" s="99">
        <v>0</v>
      </c>
      <c r="CA1784" s="99">
        <v>10230.387902021401</v>
      </c>
      <c r="CB1784" s="99">
        <v>1353640.1655426</v>
      </c>
      <c r="CC1784" s="99">
        <v>10998965.075927701</v>
      </c>
      <c r="CD1784" s="99">
        <v>2695170.7815856901</v>
      </c>
      <c r="CE1784" s="99">
        <v>103.54613608587501</v>
      </c>
      <c r="CF1784" s="99">
        <v>17662.7578668594</v>
      </c>
      <c r="CG1784" s="99">
        <v>149515.26554298401</v>
      </c>
      <c r="CH1784" s="99">
        <v>0</v>
      </c>
      <c r="CI1784" s="99">
        <v>10336.8004091978</v>
      </c>
      <c r="CJ1784" s="99">
        <v>1371464.8100128199</v>
      </c>
      <c r="CK1784" s="99">
        <v>11152296.885253901</v>
      </c>
      <c r="CL1784" s="99">
        <v>2721784.2543945299</v>
      </c>
      <c r="CM1784" s="166">
        <v>11507.2315326929</v>
      </c>
      <c r="CN1784" s="166">
        <v>1802279.8985290499</v>
      </c>
      <c r="CO1784" s="166">
        <v>12736622.4068604</v>
      </c>
      <c r="CP1784" s="99">
        <v>2721784.2543945299</v>
      </c>
      <c r="CQ1784" s="99">
        <v>0</v>
      </c>
      <c r="CR1784" s="99">
        <v>0</v>
      </c>
      <c r="CS1784" s="99">
        <v>0</v>
      </c>
      <c r="CT1784" s="99">
        <v>0</v>
      </c>
      <c r="CU1784" s="98">
        <v>6638.8502394979996</v>
      </c>
      <c r="CV1784" s="98">
        <v>1263.578111344</v>
      </c>
      <c r="CW1784" s="98">
        <v>1371302.9234094594</v>
      </c>
      <c r="CX1784" s="98">
        <v>11148480.341470685</v>
      </c>
    </row>
    <row r="1785" spans="1:102" x14ac:dyDescent="0.2">
      <c r="A1785" s="98" t="s">
        <v>183</v>
      </c>
      <c r="B1785" s="100">
        <v>41974</v>
      </c>
      <c r="C1785" s="99">
        <v>0</v>
      </c>
      <c r="D1785" s="99">
        <v>3529.3233568966398</v>
      </c>
      <c r="E1785" s="99">
        <v>6679.6959978938103</v>
      </c>
      <c r="F1785" s="99">
        <v>191.17614245228501</v>
      </c>
      <c r="G1785" s="99">
        <v>0</v>
      </c>
      <c r="H1785" s="99">
        <v>0</v>
      </c>
      <c r="I1785" s="99">
        <v>0</v>
      </c>
      <c r="J1785" s="99">
        <v>1203.9163876473899</v>
      </c>
      <c r="K1785" s="99">
        <v>0</v>
      </c>
      <c r="L1785" s="99">
        <v>95.116411590017407</v>
      </c>
      <c r="M1785" s="99">
        <v>143.55267623066899</v>
      </c>
      <c r="N1785" s="99">
        <v>4711.92031961679</v>
      </c>
      <c r="O1785" s="99">
        <v>0</v>
      </c>
      <c r="P1785" s="99">
        <v>3711.6774994730899</v>
      </c>
      <c r="Q1785" s="99">
        <v>1799.6385984122801</v>
      </c>
      <c r="R1785" s="99">
        <v>0</v>
      </c>
      <c r="S1785" s="99">
        <v>21.424338765209502</v>
      </c>
      <c r="T1785" s="99">
        <v>0</v>
      </c>
      <c r="U1785" s="99">
        <v>1207.2442915737599</v>
      </c>
      <c r="V1785" s="99">
        <v>0</v>
      </c>
      <c r="W1785" s="99">
        <v>381204.45781707799</v>
      </c>
      <c r="X1785" s="99">
        <v>974006.09774017299</v>
      </c>
      <c r="Y1785" s="99">
        <v>4409.3751270174998</v>
      </c>
      <c r="Z1785" s="99">
        <v>0</v>
      </c>
      <c r="AA1785" s="99">
        <v>0</v>
      </c>
      <c r="AB1785" s="99">
        <v>0</v>
      </c>
      <c r="AC1785" s="99">
        <v>431936.98645019502</v>
      </c>
      <c r="AD1785" s="99">
        <v>0</v>
      </c>
      <c r="AE1785" s="99">
        <v>3336.7314069867102</v>
      </c>
      <c r="AF1785" s="99">
        <v>18098.860767126102</v>
      </c>
      <c r="AG1785" s="99">
        <v>671148.30721283006</v>
      </c>
      <c r="AH1785" s="99">
        <v>0</v>
      </c>
      <c r="AI1785" s="99">
        <v>401372.42111969</v>
      </c>
      <c r="AJ1785" s="99">
        <v>288757.75492095901</v>
      </c>
      <c r="AK1785" s="99">
        <v>0</v>
      </c>
      <c r="AL1785" s="99">
        <v>2958.7453808784499</v>
      </c>
      <c r="AM1785" s="99">
        <v>0</v>
      </c>
      <c r="AN1785" s="99">
        <v>431250.44437027001</v>
      </c>
      <c r="AO1785" s="99">
        <v>0</v>
      </c>
      <c r="AP1785" s="99">
        <v>3126462.7943420401</v>
      </c>
      <c r="AQ1785" s="99">
        <v>7897697.3654174795</v>
      </c>
      <c r="AR1785" s="99">
        <v>41263.062329769098</v>
      </c>
      <c r="AS1785" s="99">
        <v>0</v>
      </c>
      <c r="AT1785" s="99">
        <v>0</v>
      </c>
      <c r="AU1785" s="99">
        <v>0</v>
      </c>
      <c r="AV1785" s="99">
        <v>1601596.0923004199</v>
      </c>
      <c r="AW1785" s="99">
        <v>0</v>
      </c>
      <c r="AX1785" s="99">
        <v>27462.775262594201</v>
      </c>
      <c r="AY1785" s="99">
        <v>148783.63081359901</v>
      </c>
      <c r="AZ1785" s="99">
        <v>5427038.12536621</v>
      </c>
      <c r="BA1785" s="99">
        <v>0</v>
      </c>
      <c r="BB1785" s="99">
        <v>3286648.85192871</v>
      </c>
      <c r="BC1785" s="99">
        <v>2361781.1590271001</v>
      </c>
      <c r="BD1785" s="99">
        <v>0</v>
      </c>
      <c r="BE1785" s="99">
        <v>25289.243437051799</v>
      </c>
      <c r="BF1785" s="99">
        <v>0</v>
      </c>
      <c r="BG1785" s="99">
        <v>1604125.49632263</v>
      </c>
      <c r="BH1785" s="99">
        <v>0</v>
      </c>
      <c r="BI1785" s="99">
        <v>275017.98920440697</v>
      </c>
      <c r="BJ1785" s="99">
        <v>2441737.22619629</v>
      </c>
      <c r="BK1785" s="99">
        <v>8943.0009140968305</v>
      </c>
      <c r="BL1785" s="99">
        <v>0</v>
      </c>
      <c r="BM1785" s="99">
        <v>0</v>
      </c>
      <c r="BN1785" s="99">
        <v>0</v>
      </c>
      <c r="BO1785" s="99">
        <v>0</v>
      </c>
      <c r="BP1785" s="99">
        <v>0</v>
      </c>
      <c r="BQ1785" s="99">
        <v>0</v>
      </c>
      <c r="BR1785" s="99">
        <v>36514.970727920503</v>
      </c>
      <c r="BS1785" s="99">
        <v>1667049.8396759001</v>
      </c>
      <c r="BT1785" s="99">
        <v>0</v>
      </c>
      <c r="BU1785" s="99">
        <v>261875.75</v>
      </c>
      <c r="BV1785" s="99">
        <v>774302.61373901402</v>
      </c>
      <c r="BW1785" s="99">
        <v>0</v>
      </c>
      <c r="BX1785" s="99">
        <v>1779.2099990844699</v>
      </c>
      <c r="BY1785" s="99">
        <v>0</v>
      </c>
      <c r="BZ1785" s="99">
        <v>0</v>
      </c>
      <c r="CA1785" s="99">
        <v>10184.0383087397</v>
      </c>
      <c r="CB1785" s="99">
        <v>1355008.0657806401</v>
      </c>
      <c r="CC1785" s="99">
        <v>11015686.002197299</v>
      </c>
      <c r="CD1785" s="99">
        <v>2735362.0066833501</v>
      </c>
      <c r="CE1785" s="99">
        <v>118.148702928796</v>
      </c>
      <c r="CF1785" s="99">
        <v>18401.992247819901</v>
      </c>
      <c r="CG1785" s="99">
        <v>158419.66327095</v>
      </c>
      <c r="CH1785" s="99">
        <v>0</v>
      </c>
      <c r="CI1785" s="99">
        <v>10312.147383093799</v>
      </c>
      <c r="CJ1785" s="99">
        <v>1373328.957901</v>
      </c>
      <c r="CK1785" s="99">
        <v>11172280.017333999</v>
      </c>
      <c r="CL1785" s="99">
        <v>2762995.9541626</v>
      </c>
      <c r="CM1785" s="166">
        <v>11522.969885468499</v>
      </c>
      <c r="CN1785" s="166">
        <v>1810169.43232727</v>
      </c>
      <c r="CO1785" s="166">
        <v>12777193.600463901</v>
      </c>
      <c r="CP1785" s="99">
        <v>2762995.9541626</v>
      </c>
      <c r="CQ1785" s="99">
        <v>0</v>
      </c>
      <c r="CR1785" s="99">
        <v>0</v>
      </c>
      <c r="CS1785" s="99">
        <v>0</v>
      </c>
      <c r="CT1785" s="99">
        <v>0</v>
      </c>
      <c r="CU1785" s="98">
        <v>6681.4486191369997</v>
      </c>
      <c r="CV1785" s="98">
        <v>1323.5017781250001</v>
      </c>
      <c r="CW1785" s="98">
        <v>1373410.05802846</v>
      </c>
      <c r="CX1785" s="98">
        <v>11174105.665468249</v>
      </c>
    </row>
    <row r="1786" spans="1:102" x14ac:dyDescent="0.2">
      <c r="A1786" s="98" t="s">
        <v>183</v>
      </c>
      <c r="B1786" s="100">
        <v>42064</v>
      </c>
      <c r="C1786" s="99">
        <v>0</v>
      </c>
      <c r="D1786" s="99">
        <v>3495.1883154809502</v>
      </c>
      <c r="E1786" s="99">
        <v>6653.7566238641703</v>
      </c>
      <c r="F1786" s="99">
        <v>188.27582443319301</v>
      </c>
      <c r="G1786" s="99">
        <v>0</v>
      </c>
      <c r="H1786" s="99">
        <v>0</v>
      </c>
      <c r="I1786" s="99">
        <v>0</v>
      </c>
      <c r="J1786" s="99">
        <v>1201.91803503037</v>
      </c>
      <c r="K1786" s="99">
        <v>0</v>
      </c>
      <c r="L1786" s="99">
        <v>88.384430560283405</v>
      </c>
      <c r="M1786" s="99">
        <v>148.06444475241</v>
      </c>
      <c r="N1786" s="99">
        <v>4729.8504375815401</v>
      </c>
      <c r="O1786" s="99">
        <v>0</v>
      </c>
      <c r="P1786" s="99">
        <v>3021.6974131166899</v>
      </c>
      <c r="Q1786" s="99">
        <v>1744.4975064098801</v>
      </c>
      <c r="R1786" s="99">
        <v>0</v>
      </c>
      <c r="S1786" s="99">
        <v>20.551925914827699</v>
      </c>
      <c r="T1786" s="99">
        <v>0</v>
      </c>
      <c r="U1786" s="99">
        <v>1202.25966021419</v>
      </c>
      <c r="V1786" s="99">
        <v>0</v>
      </c>
      <c r="W1786" s="99">
        <v>377585.95926666301</v>
      </c>
      <c r="X1786" s="99">
        <v>963968.14440918004</v>
      </c>
      <c r="Y1786" s="99">
        <v>4510.9113534092903</v>
      </c>
      <c r="Z1786" s="99">
        <v>0</v>
      </c>
      <c r="AA1786" s="99">
        <v>0</v>
      </c>
      <c r="AB1786" s="99">
        <v>0</v>
      </c>
      <c r="AC1786" s="99">
        <v>432630.184375763</v>
      </c>
      <c r="AD1786" s="99">
        <v>0</v>
      </c>
      <c r="AE1786" s="99">
        <v>5193.3957737088203</v>
      </c>
      <c r="AF1786" s="99">
        <v>17146.378085613302</v>
      </c>
      <c r="AG1786" s="99">
        <v>672733.343513489</v>
      </c>
      <c r="AH1786" s="99">
        <v>0</v>
      </c>
      <c r="AI1786" s="99">
        <v>325023.66540145897</v>
      </c>
      <c r="AJ1786" s="99">
        <v>273843.30170440697</v>
      </c>
      <c r="AK1786" s="99">
        <v>0</v>
      </c>
      <c r="AL1786" s="99">
        <v>2490.1259033381898</v>
      </c>
      <c r="AM1786" s="99">
        <v>0</v>
      </c>
      <c r="AN1786" s="99">
        <v>432099.30469512899</v>
      </c>
      <c r="AO1786" s="99">
        <v>0</v>
      </c>
      <c r="AP1786" s="99">
        <v>3102266.4302063002</v>
      </c>
      <c r="AQ1786" s="99">
        <v>7814903.25073242</v>
      </c>
      <c r="AR1786" s="99">
        <v>42341.000194072702</v>
      </c>
      <c r="AS1786" s="99">
        <v>0</v>
      </c>
      <c r="AT1786" s="99">
        <v>0</v>
      </c>
      <c r="AU1786" s="99">
        <v>0</v>
      </c>
      <c r="AV1786" s="99">
        <v>1607640.67790222</v>
      </c>
      <c r="AW1786" s="99">
        <v>0</v>
      </c>
      <c r="AX1786" s="99">
        <v>44269.409603118896</v>
      </c>
      <c r="AY1786" s="99">
        <v>141285.74913787801</v>
      </c>
      <c r="AZ1786" s="99">
        <v>5442159.2217407199</v>
      </c>
      <c r="BA1786" s="99">
        <v>0</v>
      </c>
      <c r="BB1786" s="99">
        <v>2719204.0400695801</v>
      </c>
      <c r="BC1786" s="99">
        <v>2245309.50811768</v>
      </c>
      <c r="BD1786" s="99">
        <v>0</v>
      </c>
      <c r="BE1786" s="99">
        <v>22053.052232980699</v>
      </c>
      <c r="BF1786" s="99">
        <v>0</v>
      </c>
      <c r="BG1786" s="99">
        <v>1608142.09809875</v>
      </c>
      <c r="BH1786" s="99">
        <v>0</v>
      </c>
      <c r="BI1786" s="99">
        <v>276776.01853179903</v>
      </c>
      <c r="BJ1786" s="99">
        <v>2404891.5597228999</v>
      </c>
      <c r="BK1786" s="99">
        <v>9056.98037874699</v>
      </c>
      <c r="BL1786" s="99">
        <v>0</v>
      </c>
      <c r="BM1786" s="99">
        <v>0</v>
      </c>
      <c r="BN1786" s="99">
        <v>0</v>
      </c>
      <c r="BO1786" s="99">
        <v>0</v>
      </c>
      <c r="BP1786" s="99">
        <v>0</v>
      </c>
      <c r="BQ1786" s="99">
        <v>0</v>
      </c>
      <c r="BR1786" s="99">
        <v>35424.933294296301</v>
      </c>
      <c r="BS1786" s="99">
        <v>1628661.1101379399</v>
      </c>
      <c r="BT1786" s="99">
        <v>0</v>
      </c>
      <c r="BU1786" s="99">
        <v>254192.25</v>
      </c>
      <c r="BV1786" s="99">
        <v>740960.13389587402</v>
      </c>
      <c r="BW1786" s="99">
        <v>0</v>
      </c>
      <c r="BX1786" s="99">
        <v>1810.5499985814099</v>
      </c>
      <c r="BY1786" s="99">
        <v>0</v>
      </c>
      <c r="BZ1786" s="99">
        <v>0</v>
      </c>
      <c r="CA1786" s="99">
        <v>10150.477812528599</v>
      </c>
      <c r="CB1786" s="99">
        <v>1340422.3526001</v>
      </c>
      <c r="CC1786" s="99">
        <v>10929604.263305699</v>
      </c>
      <c r="CD1786" s="99">
        <v>2635365.0051269499</v>
      </c>
      <c r="CE1786" s="99">
        <v>108.140390033834</v>
      </c>
      <c r="CF1786" s="99">
        <v>18249.413204431501</v>
      </c>
      <c r="CG1786" s="99">
        <v>158965.41741561901</v>
      </c>
      <c r="CH1786" s="99">
        <v>0</v>
      </c>
      <c r="CI1786" s="99">
        <v>10250.8868378401</v>
      </c>
      <c r="CJ1786" s="99">
        <v>1358803.8854827899</v>
      </c>
      <c r="CK1786" s="99">
        <v>11086364.0310059</v>
      </c>
      <c r="CL1786" s="99">
        <v>2662946.2004089402</v>
      </c>
      <c r="CM1786" s="166">
        <v>11428.027943372699</v>
      </c>
      <c r="CN1786" s="166">
        <v>1785924.92341614</v>
      </c>
      <c r="CO1786" s="166">
        <v>12716154.3278809</v>
      </c>
      <c r="CP1786" s="99">
        <v>2662946.2004089402</v>
      </c>
      <c r="CQ1786" s="99">
        <v>0</v>
      </c>
      <c r="CR1786" s="99">
        <v>0</v>
      </c>
      <c r="CS1786" s="99">
        <v>0</v>
      </c>
      <c r="CT1786" s="99">
        <v>0</v>
      </c>
      <c r="CU1786" s="98">
        <v>6653.3680788060001</v>
      </c>
      <c r="CV1786" s="98">
        <v>1298.164901702</v>
      </c>
      <c r="CW1786" s="98">
        <v>1358671.7658045315</v>
      </c>
      <c r="CX1786" s="98">
        <v>11088569.680721318</v>
      </c>
    </row>
    <row r="1787" spans="1:102" x14ac:dyDescent="0.2">
      <c r="A1787" s="98" t="s">
        <v>183</v>
      </c>
      <c r="B1787" s="100">
        <v>42156</v>
      </c>
      <c r="C1787" s="99">
        <v>0</v>
      </c>
      <c r="D1787" s="99">
        <v>3465.62429511547</v>
      </c>
      <c r="E1787" s="99">
        <v>6757.8763543963396</v>
      </c>
      <c r="F1787" s="99">
        <v>221.68141894228799</v>
      </c>
      <c r="G1787" s="99">
        <v>0</v>
      </c>
      <c r="H1787" s="99">
        <v>0</v>
      </c>
      <c r="I1787" s="99">
        <v>0</v>
      </c>
      <c r="J1787" s="99">
        <v>1220.4713038802099</v>
      </c>
      <c r="K1787" s="99">
        <v>0</v>
      </c>
      <c r="L1787" s="99">
        <v>151.21859421022199</v>
      </c>
      <c r="M1787" s="99">
        <v>143.99538428895201</v>
      </c>
      <c r="N1787" s="99">
        <v>4830.6697439551399</v>
      </c>
      <c r="O1787" s="99">
        <v>0</v>
      </c>
      <c r="P1787" s="99">
        <v>3380.1803411841402</v>
      </c>
      <c r="Q1787" s="99">
        <v>1710.1327211856801</v>
      </c>
      <c r="R1787" s="99">
        <v>0</v>
      </c>
      <c r="S1787" s="99">
        <v>21.547982301330201</v>
      </c>
      <c r="T1787" s="99">
        <v>0</v>
      </c>
      <c r="U1787" s="99">
        <v>1220.8951547741899</v>
      </c>
      <c r="V1787" s="99">
        <v>0</v>
      </c>
      <c r="W1787" s="99">
        <v>359390.27842712402</v>
      </c>
      <c r="X1787" s="99">
        <v>976678.55701446498</v>
      </c>
      <c r="Y1787" s="99">
        <v>4101.8093540072396</v>
      </c>
      <c r="Z1787" s="99">
        <v>0</v>
      </c>
      <c r="AA1787" s="99">
        <v>0</v>
      </c>
      <c r="AB1787" s="99">
        <v>0</v>
      </c>
      <c r="AC1787" s="99">
        <v>431343.34934234602</v>
      </c>
      <c r="AD1787" s="99">
        <v>0</v>
      </c>
      <c r="AE1787" s="99">
        <v>5760.1441636085501</v>
      </c>
      <c r="AF1787" s="99">
        <v>16489.091200590101</v>
      </c>
      <c r="AG1787" s="99">
        <v>691940.55981445301</v>
      </c>
      <c r="AH1787" s="99">
        <v>0</v>
      </c>
      <c r="AI1787" s="99">
        <v>359905.02226257301</v>
      </c>
      <c r="AJ1787" s="99">
        <v>270909.39347076399</v>
      </c>
      <c r="AK1787" s="99">
        <v>0</v>
      </c>
      <c r="AL1787" s="99">
        <v>2917.1771129369699</v>
      </c>
      <c r="AM1787" s="99">
        <v>0</v>
      </c>
      <c r="AN1787" s="99">
        <v>432922.09032821702</v>
      </c>
      <c r="AO1787" s="99">
        <v>0</v>
      </c>
      <c r="AP1787" s="99">
        <v>2989743.2597045898</v>
      </c>
      <c r="AQ1787" s="99">
        <v>7985271.1616821298</v>
      </c>
      <c r="AR1787" s="99">
        <v>38602.475733756997</v>
      </c>
      <c r="AS1787" s="99">
        <v>0</v>
      </c>
      <c r="AT1787" s="99">
        <v>0</v>
      </c>
      <c r="AU1787" s="99">
        <v>0</v>
      </c>
      <c r="AV1787" s="99">
        <v>1615243.0832366899</v>
      </c>
      <c r="AW1787" s="99">
        <v>0</v>
      </c>
      <c r="AX1787" s="99">
        <v>46294.566365718798</v>
      </c>
      <c r="AY1787" s="99">
        <v>136257.47390174901</v>
      </c>
      <c r="AZ1787" s="99">
        <v>5634172.37817383</v>
      </c>
      <c r="BA1787" s="99">
        <v>0</v>
      </c>
      <c r="BB1787" s="99">
        <v>2945233.9136352502</v>
      </c>
      <c r="BC1787" s="99">
        <v>2231286.4509277302</v>
      </c>
      <c r="BD1787" s="99">
        <v>0</v>
      </c>
      <c r="BE1787" s="99">
        <v>24771.125406265299</v>
      </c>
      <c r="BF1787" s="99">
        <v>0</v>
      </c>
      <c r="BG1787" s="99">
        <v>1614611.6576080299</v>
      </c>
      <c r="BH1787" s="99">
        <v>0</v>
      </c>
      <c r="BI1787" s="99">
        <v>262677.207317352</v>
      </c>
      <c r="BJ1787" s="99">
        <v>2424305.7598266602</v>
      </c>
      <c r="BK1787" s="99">
        <v>8799.2476804256403</v>
      </c>
      <c r="BL1787" s="99">
        <v>0</v>
      </c>
      <c r="BM1787" s="99">
        <v>0</v>
      </c>
      <c r="BN1787" s="99">
        <v>0</v>
      </c>
      <c r="BO1787" s="99">
        <v>0</v>
      </c>
      <c r="BP1787" s="99">
        <v>0</v>
      </c>
      <c r="BQ1787" s="99">
        <v>0</v>
      </c>
      <c r="BR1787" s="99">
        <v>34378.164591789202</v>
      </c>
      <c r="BS1787" s="99">
        <v>1681411.58705139</v>
      </c>
      <c r="BT1787" s="99">
        <v>0</v>
      </c>
      <c r="BU1787" s="99">
        <v>246363.75</v>
      </c>
      <c r="BV1787" s="99">
        <v>735514.889945984</v>
      </c>
      <c r="BW1787" s="99">
        <v>0</v>
      </c>
      <c r="BX1787" s="99">
        <v>2202.5699986219402</v>
      </c>
      <c r="BY1787" s="99">
        <v>0</v>
      </c>
      <c r="BZ1787" s="99">
        <v>0</v>
      </c>
      <c r="CA1787" s="99">
        <v>10240.982035994501</v>
      </c>
      <c r="CB1787" s="99">
        <v>1337245.6248321501</v>
      </c>
      <c r="CC1787" s="99">
        <v>10975203.1571045</v>
      </c>
      <c r="CD1787" s="99">
        <v>2674650.5574646001</v>
      </c>
      <c r="CE1787" s="99">
        <v>111.007666466758</v>
      </c>
      <c r="CF1787" s="99">
        <v>18179.712360620499</v>
      </c>
      <c r="CG1787" s="99">
        <v>158010.94515228301</v>
      </c>
      <c r="CH1787" s="99">
        <v>0</v>
      </c>
      <c r="CI1787" s="99">
        <v>10344.4810143709</v>
      </c>
      <c r="CJ1787" s="99">
        <v>1355208.17112732</v>
      </c>
      <c r="CK1787" s="99">
        <v>11131664.2880859</v>
      </c>
      <c r="CL1787" s="99">
        <v>2702305.0130615202</v>
      </c>
      <c r="CM1787" s="166">
        <v>11553.601925134701</v>
      </c>
      <c r="CN1787" s="166">
        <v>1788326.98880005</v>
      </c>
      <c r="CO1787" s="166">
        <v>12724505.126220699</v>
      </c>
      <c r="CP1787" s="99">
        <v>2702305.0130615202</v>
      </c>
      <c r="CQ1787" s="99">
        <v>0</v>
      </c>
      <c r="CR1787" s="99">
        <v>0</v>
      </c>
      <c r="CS1787" s="99">
        <v>0</v>
      </c>
      <c r="CT1787" s="99">
        <v>0</v>
      </c>
      <c r="CU1787" s="98">
        <v>6757.9563297369996</v>
      </c>
      <c r="CV1787" s="98">
        <v>1323.427462571</v>
      </c>
      <c r="CW1787" s="98">
        <v>1355425.3371927706</v>
      </c>
      <c r="CX1787" s="98">
        <v>11133214.102256782</v>
      </c>
    </row>
    <row r="1788" spans="1:102" x14ac:dyDescent="0.2">
      <c r="A1788" s="98" t="s">
        <v>183</v>
      </c>
      <c r="B1788" s="100">
        <v>42248</v>
      </c>
      <c r="C1788" s="99">
        <v>0</v>
      </c>
      <c r="D1788" s="99">
        <v>3457.8719995021802</v>
      </c>
      <c r="E1788" s="99">
        <v>6803.2613109946296</v>
      </c>
      <c r="F1788" s="99">
        <v>263.92959506437199</v>
      </c>
      <c r="G1788" s="99">
        <v>0</v>
      </c>
      <c r="H1788" s="99">
        <v>0</v>
      </c>
      <c r="I1788" s="99">
        <v>0</v>
      </c>
      <c r="J1788" s="99">
        <v>1227.9477393776201</v>
      </c>
      <c r="K1788" s="99">
        <v>0</v>
      </c>
      <c r="L1788" s="99">
        <v>116.812027202919</v>
      </c>
      <c r="M1788" s="99">
        <v>150.44696263223901</v>
      </c>
      <c r="N1788" s="99">
        <v>4917.4896656870797</v>
      </c>
      <c r="O1788" s="99">
        <v>0</v>
      </c>
      <c r="P1788" s="99">
        <v>3706.0268630385399</v>
      </c>
      <c r="Q1788" s="99">
        <v>1673.99986879528</v>
      </c>
      <c r="R1788" s="99">
        <v>0</v>
      </c>
      <c r="S1788" s="99">
        <v>19.4894852703437</v>
      </c>
      <c r="T1788" s="99">
        <v>0</v>
      </c>
      <c r="U1788" s="99">
        <v>1225.16411526501</v>
      </c>
      <c r="V1788" s="99">
        <v>0</v>
      </c>
      <c r="W1788" s="99">
        <v>364479.93118667603</v>
      </c>
      <c r="X1788" s="99">
        <v>995786.96151733398</v>
      </c>
      <c r="Y1788" s="99">
        <v>4839.4148342013405</v>
      </c>
      <c r="Z1788" s="99">
        <v>0</v>
      </c>
      <c r="AA1788" s="99">
        <v>0</v>
      </c>
      <c r="AB1788" s="99">
        <v>0</v>
      </c>
      <c r="AC1788" s="99">
        <v>439677.787212372</v>
      </c>
      <c r="AD1788" s="99">
        <v>0</v>
      </c>
      <c r="AE1788" s="99">
        <v>7703.1209484934798</v>
      </c>
      <c r="AF1788" s="99">
        <v>17748.315829753901</v>
      </c>
      <c r="AG1788" s="99">
        <v>707314.22733306896</v>
      </c>
      <c r="AH1788" s="99">
        <v>0</v>
      </c>
      <c r="AI1788" s="99">
        <v>374654.16999435402</v>
      </c>
      <c r="AJ1788" s="99">
        <v>270801.331562042</v>
      </c>
      <c r="AK1788" s="99">
        <v>0</v>
      </c>
      <c r="AL1788" s="99">
        <v>2659.9960098266602</v>
      </c>
      <c r="AM1788" s="99">
        <v>0</v>
      </c>
      <c r="AN1788" s="99">
        <v>437915.374820709</v>
      </c>
      <c r="AO1788" s="99">
        <v>0</v>
      </c>
      <c r="AP1788" s="99">
        <v>3016902.2945556599</v>
      </c>
      <c r="AQ1788" s="99">
        <v>8117492.4982910203</v>
      </c>
      <c r="AR1788" s="99">
        <v>44293.547611236601</v>
      </c>
      <c r="AS1788" s="99">
        <v>0</v>
      </c>
      <c r="AT1788" s="99">
        <v>0</v>
      </c>
      <c r="AU1788" s="99">
        <v>0</v>
      </c>
      <c r="AV1788" s="99">
        <v>1651340.90115356</v>
      </c>
      <c r="AW1788" s="99">
        <v>0</v>
      </c>
      <c r="AX1788" s="99">
        <v>62763.435663223303</v>
      </c>
      <c r="AY1788" s="99">
        <v>145892.16965484599</v>
      </c>
      <c r="AZ1788" s="99">
        <v>5717717.3956909198</v>
      </c>
      <c r="BA1788" s="99">
        <v>0</v>
      </c>
      <c r="BB1788" s="99">
        <v>3092846.6326904302</v>
      </c>
      <c r="BC1788" s="99">
        <v>2243133.7165527302</v>
      </c>
      <c r="BD1788" s="99">
        <v>0</v>
      </c>
      <c r="BE1788" s="99">
        <v>22291.861011028301</v>
      </c>
      <c r="BF1788" s="99">
        <v>0</v>
      </c>
      <c r="BG1788" s="99">
        <v>1650463.6000518801</v>
      </c>
      <c r="BH1788" s="99">
        <v>0</v>
      </c>
      <c r="BI1788" s="99">
        <v>263231.33748626697</v>
      </c>
      <c r="BJ1788" s="99">
        <v>2498626.2362976102</v>
      </c>
      <c r="BK1788" s="99">
        <v>9936.0642287731207</v>
      </c>
      <c r="BL1788" s="99">
        <v>0</v>
      </c>
      <c r="BM1788" s="99">
        <v>0</v>
      </c>
      <c r="BN1788" s="99">
        <v>0</v>
      </c>
      <c r="BO1788" s="99">
        <v>0</v>
      </c>
      <c r="BP1788" s="99">
        <v>0</v>
      </c>
      <c r="BQ1788" s="99">
        <v>0</v>
      </c>
      <c r="BR1788" s="99">
        <v>36839.499911308303</v>
      </c>
      <c r="BS1788" s="99">
        <v>1761753.0247802699</v>
      </c>
      <c r="BT1788" s="99">
        <v>0</v>
      </c>
      <c r="BU1788" s="99">
        <v>228414.899999619</v>
      </c>
      <c r="BV1788" s="99">
        <v>724808.89186096203</v>
      </c>
      <c r="BW1788" s="99">
        <v>0</v>
      </c>
      <c r="BX1788" s="99">
        <v>1568.9299992919</v>
      </c>
      <c r="BY1788" s="99">
        <v>0</v>
      </c>
      <c r="BZ1788" s="99">
        <v>0</v>
      </c>
      <c r="CA1788" s="99">
        <v>10267.558439135601</v>
      </c>
      <c r="CB1788" s="99">
        <v>1359379.4682769801</v>
      </c>
      <c r="CC1788" s="99">
        <v>11118846.190918</v>
      </c>
      <c r="CD1788" s="99">
        <v>2810180.7229309101</v>
      </c>
      <c r="CE1788" s="99">
        <v>127.638458279893</v>
      </c>
      <c r="CF1788" s="99">
        <v>19552.410742044402</v>
      </c>
      <c r="CG1788" s="99">
        <v>169053.86241531401</v>
      </c>
      <c r="CH1788" s="99">
        <v>0</v>
      </c>
      <c r="CI1788" s="99">
        <v>10398.384837389</v>
      </c>
      <c r="CJ1788" s="99">
        <v>1379070.2761383101</v>
      </c>
      <c r="CK1788" s="99">
        <v>11296311.7077637</v>
      </c>
      <c r="CL1788" s="99">
        <v>2840351.7199706999</v>
      </c>
      <c r="CM1788" s="166">
        <v>11621.107876419999</v>
      </c>
      <c r="CN1788" s="166">
        <v>1818668.7424621601</v>
      </c>
      <c r="CO1788" s="166">
        <v>12947885.2609863</v>
      </c>
      <c r="CP1788" s="99">
        <v>2840351.7199706999</v>
      </c>
      <c r="CQ1788" s="99">
        <v>0</v>
      </c>
      <c r="CR1788" s="99">
        <v>0</v>
      </c>
      <c r="CS1788" s="99">
        <v>0</v>
      </c>
      <c r="CT1788" s="99">
        <v>0</v>
      </c>
      <c r="CU1788" s="98">
        <v>6802.507950186</v>
      </c>
      <c r="CV1788" s="98">
        <v>1341.813979363</v>
      </c>
      <c r="CW1788" s="98">
        <v>1378931.8790190245</v>
      </c>
      <c r="CX1788" s="98">
        <v>11287900.053333314</v>
      </c>
    </row>
    <row r="1789" spans="1:102" x14ac:dyDescent="0.2">
      <c r="A1789" s="98" t="s">
        <v>183</v>
      </c>
      <c r="B1789" s="100">
        <v>42339</v>
      </c>
      <c r="C1789" s="99">
        <v>0</v>
      </c>
      <c r="D1789" s="99">
        <v>3419.53293964267</v>
      </c>
      <c r="E1789" s="99">
        <v>6856.9209352135704</v>
      </c>
      <c r="F1789" s="99">
        <v>155.806555377319</v>
      </c>
      <c r="G1789" s="99">
        <v>0</v>
      </c>
      <c r="H1789" s="99">
        <v>0</v>
      </c>
      <c r="I1789" s="99">
        <v>0</v>
      </c>
      <c r="J1789" s="99">
        <v>1280.4952163994301</v>
      </c>
      <c r="K1789" s="99">
        <v>0</v>
      </c>
      <c r="L1789" s="99">
        <v>102.18593932688201</v>
      </c>
      <c r="M1789" s="99">
        <v>161.74401011131701</v>
      </c>
      <c r="N1789" s="99">
        <v>4967.92148655653</v>
      </c>
      <c r="O1789" s="99">
        <v>0</v>
      </c>
      <c r="P1789" s="99">
        <v>3586.08780825138</v>
      </c>
      <c r="Q1789" s="99">
        <v>1689.4822460263999</v>
      </c>
      <c r="R1789" s="99">
        <v>0</v>
      </c>
      <c r="S1789" s="99">
        <v>17.179591176798599</v>
      </c>
      <c r="T1789" s="99">
        <v>0</v>
      </c>
      <c r="U1789" s="99">
        <v>1283.6279679089801</v>
      </c>
      <c r="V1789" s="99">
        <v>0</v>
      </c>
      <c r="W1789" s="99">
        <v>361139.49932861299</v>
      </c>
      <c r="X1789" s="99">
        <v>982981.22981262195</v>
      </c>
      <c r="Y1789" s="99">
        <v>4921.7492099404299</v>
      </c>
      <c r="Z1789" s="99">
        <v>0</v>
      </c>
      <c r="AA1789" s="99">
        <v>0</v>
      </c>
      <c r="AB1789" s="99">
        <v>0</v>
      </c>
      <c r="AC1789" s="99">
        <v>451491.365600586</v>
      </c>
      <c r="AD1789" s="99">
        <v>0</v>
      </c>
      <c r="AE1789" s="99">
        <v>6547.7973157167398</v>
      </c>
      <c r="AF1789" s="99">
        <v>18421.9302122593</v>
      </c>
      <c r="AG1789" s="99">
        <v>699868.37196350098</v>
      </c>
      <c r="AH1789" s="99">
        <v>0</v>
      </c>
      <c r="AI1789" s="99">
        <v>376888.03091430699</v>
      </c>
      <c r="AJ1789" s="99">
        <v>265614.96102523798</v>
      </c>
      <c r="AK1789" s="99">
        <v>0</v>
      </c>
      <c r="AL1789" s="99">
        <v>1667.51347151399</v>
      </c>
      <c r="AM1789" s="99">
        <v>0</v>
      </c>
      <c r="AN1789" s="99">
        <v>452887.40718078602</v>
      </c>
      <c r="AO1789" s="99">
        <v>0</v>
      </c>
      <c r="AP1789" s="99">
        <v>3003932.5679931599</v>
      </c>
      <c r="AQ1789" s="99">
        <v>8017555.1500854502</v>
      </c>
      <c r="AR1789" s="99">
        <v>44055.927838802301</v>
      </c>
      <c r="AS1789" s="99">
        <v>0</v>
      </c>
      <c r="AT1789" s="99">
        <v>0</v>
      </c>
      <c r="AU1789" s="99">
        <v>0</v>
      </c>
      <c r="AV1789" s="99">
        <v>1711435.6915283201</v>
      </c>
      <c r="AW1789" s="99">
        <v>0</v>
      </c>
      <c r="AX1789" s="99">
        <v>51761.798719406099</v>
      </c>
      <c r="AY1789" s="99">
        <v>151606.26064300499</v>
      </c>
      <c r="AZ1789" s="99">
        <v>5686172.5708007803</v>
      </c>
      <c r="BA1789" s="99">
        <v>0</v>
      </c>
      <c r="BB1789" s="99">
        <v>3119270.08056641</v>
      </c>
      <c r="BC1789" s="99">
        <v>2192434.5605773898</v>
      </c>
      <c r="BD1789" s="99">
        <v>0</v>
      </c>
      <c r="BE1789" s="99">
        <v>14635.933192968399</v>
      </c>
      <c r="BF1789" s="99">
        <v>0</v>
      </c>
      <c r="BG1789" s="99">
        <v>1713123.56906128</v>
      </c>
      <c r="BH1789" s="99">
        <v>0</v>
      </c>
      <c r="BI1789" s="99">
        <v>400778.22515106201</v>
      </c>
      <c r="BJ1789" s="99">
        <v>2496239.1742858901</v>
      </c>
      <c r="BK1789" s="99">
        <v>10004.294990181899</v>
      </c>
      <c r="BL1789" s="99">
        <v>0</v>
      </c>
      <c r="BM1789" s="99">
        <v>0</v>
      </c>
      <c r="BN1789" s="99">
        <v>0</v>
      </c>
      <c r="BO1789" s="99">
        <v>0</v>
      </c>
      <c r="BP1789" s="99">
        <v>0</v>
      </c>
      <c r="BQ1789" s="99">
        <v>0</v>
      </c>
      <c r="BR1789" s="99">
        <v>38814.408006668098</v>
      </c>
      <c r="BS1789" s="99">
        <v>1765212.0454559301</v>
      </c>
      <c r="BT1789" s="99">
        <v>0</v>
      </c>
      <c r="BU1789" s="99">
        <v>389522.75</v>
      </c>
      <c r="BV1789" s="99">
        <v>714010.394294739</v>
      </c>
      <c r="BW1789" s="99">
        <v>0</v>
      </c>
      <c r="BX1789" s="99">
        <v>1580.5799959301901</v>
      </c>
      <c r="BY1789" s="99">
        <v>0</v>
      </c>
      <c r="BZ1789" s="99">
        <v>0</v>
      </c>
      <c r="CA1789" s="99">
        <v>10264.3396137953</v>
      </c>
      <c r="CB1789" s="99">
        <v>1346352.75419617</v>
      </c>
      <c r="CC1789" s="99">
        <v>11026272.65979</v>
      </c>
      <c r="CD1789" s="99">
        <v>2904444.5417480501</v>
      </c>
      <c r="CE1789" s="99">
        <v>119.0923103448</v>
      </c>
      <c r="CF1789" s="99">
        <v>18598.877677917499</v>
      </c>
      <c r="CG1789" s="99">
        <v>161419.84176254299</v>
      </c>
      <c r="CH1789" s="99">
        <v>0</v>
      </c>
      <c r="CI1789" s="99">
        <v>10395.827785134299</v>
      </c>
      <c r="CJ1789" s="99">
        <v>1364845.2954406701</v>
      </c>
      <c r="CK1789" s="99">
        <v>11183350.746582</v>
      </c>
      <c r="CL1789" s="99">
        <v>2933944.4448242201</v>
      </c>
      <c r="CM1789" s="166">
        <v>11678.825498104099</v>
      </c>
      <c r="CN1789" s="166">
        <v>1820045.6784667999</v>
      </c>
      <c r="CO1789" s="166">
        <v>12898583.897216801</v>
      </c>
      <c r="CP1789" s="99">
        <v>2933944.4448242201</v>
      </c>
      <c r="CQ1789" s="99">
        <v>0</v>
      </c>
      <c r="CR1789" s="99">
        <v>0</v>
      </c>
      <c r="CS1789" s="99">
        <v>0</v>
      </c>
      <c r="CT1789" s="99">
        <v>0</v>
      </c>
      <c r="CU1789" s="98">
        <v>6856.8654733909998</v>
      </c>
      <c r="CV1789" s="98">
        <v>1397.3723928909999</v>
      </c>
      <c r="CW1789" s="98">
        <v>1364951.6318740875</v>
      </c>
      <c r="CX1789" s="98">
        <v>11187692.501552543</v>
      </c>
    </row>
    <row r="1790" spans="1:102" x14ac:dyDescent="0.2">
      <c r="A1790" s="98" t="s">
        <v>183</v>
      </c>
      <c r="B1790" s="100">
        <v>42430</v>
      </c>
      <c r="C1790" s="99">
        <v>0</v>
      </c>
      <c r="D1790" s="99">
        <v>3410.23071777821</v>
      </c>
      <c r="E1790" s="99">
        <v>6810.5705338120497</v>
      </c>
      <c r="F1790" s="99">
        <v>231.741075212136</v>
      </c>
      <c r="G1790" s="99">
        <v>0</v>
      </c>
      <c r="H1790" s="99">
        <v>0</v>
      </c>
      <c r="I1790" s="99">
        <v>0</v>
      </c>
      <c r="J1790" s="99">
        <v>1305.1533145308499</v>
      </c>
      <c r="K1790" s="99">
        <v>0</v>
      </c>
      <c r="L1790" s="99">
        <v>110.70526625774799</v>
      </c>
      <c r="M1790" s="99">
        <v>155.688364891335</v>
      </c>
      <c r="N1790" s="99">
        <v>4975.9096152782404</v>
      </c>
      <c r="O1790" s="99">
        <v>0</v>
      </c>
      <c r="P1790" s="99">
        <v>2938.4838783741002</v>
      </c>
      <c r="Q1790" s="99">
        <v>1601.0224376469901</v>
      </c>
      <c r="R1790" s="99">
        <v>0</v>
      </c>
      <c r="S1790" s="99">
        <v>17.5332060907967</v>
      </c>
      <c r="T1790" s="99">
        <v>0</v>
      </c>
      <c r="U1790" s="99">
        <v>1305.3812626153201</v>
      </c>
      <c r="V1790" s="99">
        <v>0</v>
      </c>
      <c r="W1790" s="99">
        <v>372574.31128692598</v>
      </c>
      <c r="X1790" s="99">
        <v>979684.19258117699</v>
      </c>
      <c r="Y1790" s="99">
        <v>3892.0547142922901</v>
      </c>
      <c r="Z1790" s="99">
        <v>0</v>
      </c>
      <c r="AA1790" s="99">
        <v>0</v>
      </c>
      <c r="AB1790" s="99">
        <v>0</v>
      </c>
      <c r="AC1790" s="99">
        <v>459256.35723495501</v>
      </c>
      <c r="AD1790" s="99">
        <v>0</v>
      </c>
      <c r="AE1790" s="99">
        <v>7342.10865920782</v>
      </c>
      <c r="AF1790" s="99">
        <v>17733.490068674098</v>
      </c>
      <c r="AG1790" s="99">
        <v>701537.47480773902</v>
      </c>
      <c r="AH1790" s="99">
        <v>0</v>
      </c>
      <c r="AI1790" s="99">
        <v>318868.71444702102</v>
      </c>
      <c r="AJ1790" s="99">
        <v>258274.71851158101</v>
      </c>
      <c r="AK1790" s="99">
        <v>0</v>
      </c>
      <c r="AL1790" s="99">
        <v>1471.1511784791901</v>
      </c>
      <c r="AM1790" s="99">
        <v>0</v>
      </c>
      <c r="AN1790" s="99">
        <v>459604.61133193999</v>
      </c>
      <c r="AO1790" s="99">
        <v>0</v>
      </c>
      <c r="AP1790" s="99">
        <v>3048611.265625</v>
      </c>
      <c r="AQ1790" s="99">
        <v>7981691.1884765597</v>
      </c>
      <c r="AR1790" s="99">
        <v>35116.192225933097</v>
      </c>
      <c r="AS1790" s="99">
        <v>0</v>
      </c>
      <c r="AT1790" s="99">
        <v>0</v>
      </c>
      <c r="AU1790" s="99">
        <v>0</v>
      </c>
      <c r="AV1790" s="99">
        <v>1755090.9286041299</v>
      </c>
      <c r="AW1790" s="99">
        <v>0</v>
      </c>
      <c r="AX1790" s="99">
        <v>60415.253323555</v>
      </c>
      <c r="AY1790" s="99">
        <v>147383.07552528399</v>
      </c>
      <c r="AZ1790" s="99">
        <v>5716494.0108032199</v>
      </c>
      <c r="BA1790" s="99">
        <v>0</v>
      </c>
      <c r="BB1790" s="99">
        <v>2677688.9022216802</v>
      </c>
      <c r="BC1790" s="99">
        <v>2141953.9638366699</v>
      </c>
      <c r="BD1790" s="99">
        <v>0</v>
      </c>
      <c r="BE1790" s="99">
        <v>13684.793551921801</v>
      </c>
      <c r="BF1790" s="99">
        <v>0</v>
      </c>
      <c r="BG1790" s="99">
        <v>1755583.9059295701</v>
      </c>
      <c r="BH1790" s="99">
        <v>0</v>
      </c>
      <c r="BI1790" s="99">
        <v>693377.40085601795</v>
      </c>
      <c r="BJ1790" s="99">
        <v>2482677.7886657701</v>
      </c>
      <c r="BK1790" s="99">
        <v>7821.9226118326196</v>
      </c>
      <c r="BL1790" s="99">
        <v>0</v>
      </c>
      <c r="BM1790" s="99">
        <v>0</v>
      </c>
      <c r="BN1790" s="99">
        <v>0</v>
      </c>
      <c r="BO1790" s="99">
        <v>0</v>
      </c>
      <c r="BP1790" s="99">
        <v>0</v>
      </c>
      <c r="BQ1790" s="99">
        <v>0</v>
      </c>
      <c r="BR1790" s="99">
        <v>37118.694795608499</v>
      </c>
      <c r="BS1790" s="99">
        <v>1754631.1710815399</v>
      </c>
      <c r="BT1790" s="99">
        <v>0</v>
      </c>
      <c r="BU1790" s="99">
        <v>648847.19999694801</v>
      </c>
      <c r="BV1790" s="99">
        <v>712148.99208831799</v>
      </c>
      <c r="BW1790" s="99">
        <v>0</v>
      </c>
      <c r="BX1790" s="99">
        <v>2842.9199898243</v>
      </c>
      <c r="BY1790" s="99">
        <v>0</v>
      </c>
      <c r="BZ1790" s="99">
        <v>0</v>
      </c>
      <c r="CA1790" s="99">
        <v>10200.976473689099</v>
      </c>
      <c r="CB1790" s="99">
        <v>1347686.3740234401</v>
      </c>
      <c r="CC1790" s="99">
        <v>11003717.349609399</v>
      </c>
      <c r="CD1790" s="99">
        <v>3113851.08026123</v>
      </c>
      <c r="CE1790" s="99">
        <v>119.90904974192399</v>
      </c>
      <c r="CF1790" s="99">
        <v>18271.991623878501</v>
      </c>
      <c r="CG1790" s="99">
        <v>162000.98021125799</v>
      </c>
      <c r="CH1790" s="99">
        <v>0</v>
      </c>
      <c r="CI1790" s="99">
        <v>10316.153115510901</v>
      </c>
      <c r="CJ1790" s="99">
        <v>1366217.60443115</v>
      </c>
      <c r="CK1790" s="99">
        <v>11162168.740966801</v>
      </c>
      <c r="CL1790" s="99">
        <v>3143438.06787109</v>
      </c>
      <c r="CM1790" s="166">
        <v>11593.6132793427</v>
      </c>
      <c r="CN1790" s="166">
        <v>1826160.0135498</v>
      </c>
      <c r="CO1790" s="166">
        <v>12973410.224609399</v>
      </c>
      <c r="CP1790" s="99">
        <v>3143438.06787109</v>
      </c>
      <c r="CQ1790" s="99">
        <v>0</v>
      </c>
      <c r="CR1790" s="99">
        <v>0</v>
      </c>
      <c r="CS1790" s="99">
        <v>0</v>
      </c>
      <c r="CT1790" s="99">
        <v>0</v>
      </c>
      <c r="CU1790" s="98">
        <v>6813.1292782259998</v>
      </c>
      <c r="CV1790" s="98">
        <v>1414.6619118839999</v>
      </c>
      <c r="CW1790" s="98">
        <v>1365958.3656473185</v>
      </c>
      <c r="CX1790" s="98">
        <v>11165718.329820657</v>
      </c>
    </row>
    <row r="1791" spans="1:102" x14ac:dyDescent="0.2">
      <c r="A1791" s="98" t="s">
        <v>183</v>
      </c>
      <c r="B1791" s="100">
        <v>42522</v>
      </c>
      <c r="C1791" s="99">
        <v>0</v>
      </c>
      <c r="D1791" s="99">
        <v>3407.2093200683598</v>
      </c>
      <c r="E1791" s="99">
        <v>6704.4885599017098</v>
      </c>
      <c r="F1791" s="99">
        <v>209.63133622333399</v>
      </c>
      <c r="G1791" s="99">
        <v>0</v>
      </c>
      <c r="H1791" s="99">
        <v>0</v>
      </c>
      <c r="I1791" s="99">
        <v>0</v>
      </c>
      <c r="J1791" s="99">
        <v>1308.18233186007</v>
      </c>
      <c r="K1791" s="99">
        <v>0</v>
      </c>
      <c r="L1791" s="99">
        <v>85.981110410764799</v>
      </c>
      <c r="M1791" s="99">
        <v>152.75774961337399</v>
      </c>
      <c r="N1791" s="99">
        <v>4934.9334297776204</v>
      </c>
      <c r="O1791" s="99">
        <v>0</v>
      </c>
      <c r="P1791" s="99">
        <v>3363.2611095607299</v>
      </c>
      <c r="Q1791" s="99">
        <v>1617.0458812862601</v>
      </c>
      <c r="R1791" s="99">
        <v>0</v>
      </c>
      <c r="S1791" s="99">
        <v>15.7821140261367</v>
      </c>
      <c r="T1791" s="99">
        <v>0</v>
      </c>
      <c r="U1791" s="99">
        <v>1307.4510591328101</v>
      </c>
      <c r="V1791" s="99">
        <v>0</v>
      </c>
      <c r="W1791" s="99">
        <v>347949.00643920898</v>
      </c>
      <c r="X1791" s="99">
        <v>958220.27223205601</v>
      </c>
      <c r="Y1791" s="99">
        <v>5251.2050680518196</v>
      </c>
      <c r="Z1791" s="99">
        <v>0</v>
      </c>
      <c r="AA1791" s="99">
        <v>0</v>
      </c>
      <c r="AB1791" s="99">
        <v>0</v>
      </c>
      <c r="AC1791" s="99">
        <v>469511.41558456398</v>
      </c>
      <c r="AD1791" s="99">
        <v>0</v>
      </c>
      <c r="AE1791" s="99">
        <v>6174.2703173756599</v>
      </c>
      <c r="AF1791" s="99">
        <v>17741.515343189199</v>
      </c>
      <c r="AG1791" s="99">
        <v>688300.97190856899</v>
      </c>
      <c r="AH1791" s="99">
        <v>0</v>
      </c>
      <c r="AI1791" s="99">
        <v>352729.58669281</v>
      </c>
      <c r="AJ1791" s="99">
        <v>254187.88513565101</v>
      </c>
      <c r="AK1791" s="99">
        <v>0</v>
      </c>
      <c r="AL1791" s="99">
        <v>1366.16227373481</v>
      </c>
      <c r="AM1791" s="99">
        <v>0</v>
      </c>
      <c r="AN1791" s="99">
        <v>467212.41369247402</v>
      </c>
      <c r="AO1791" s="99">
        <v>0</v>
      </c>
      <c r="AP1791" s="99">
        <v>2955373.04974365</v>
      </c>
      <c r="AQ1791" s="99">
        <v>7894351.3275756799</v>
      </c>
      <c r="AR1791" s="99">
        <v>49283.345913410201</v>
      </c>
      <c r="AS1791" s="99">
        <v>0</v>
      </c>
      <c r="AT1791" s="99">
        <v>0</v>
      </c>
      <c r="AU1791" s="99">
        <v>0</v>
      </c>
      <c r="AV1791" s="99">
        <v>1790477.8721008301</v>
      </c>
      <c r="AW1791" s="99">
        <v>0</v>
      </c>
      <c r="AX1791" s="99">
        <v>50541.067551136002</v>
      </c>
      <c r="AY1791" s="99">
        <v>147049.72736549401</v>
      </c>
      <c r="AZ1791" s="99">
        <v>5640235.1991577102</v>
      </c>
      <c r="BA1791" s="99">
        <v>0</v>
      </c>
      <c r="BB1791" s="99">
        <v>2924786.6745300302</v>
      </c>
      <c r="BC1791" s="99">
        <v>2117726.3599548298</v>
      </c>
      <c r="BD1791" s="99">
        <v>0</v>
      </c>
      <c r="BE1791" s="99">
        <v>12693.417163014399</v>
      </c>
      <c r="BF1791" s="99">
        <v>0</v>
      </c>
      <c r="BG1791" s="99">
        <v>1789081.9356384301</v>
      </c>
      <c r="BH1791" s="99">
        <v>0</v>
      </c>
      <c r="BI1791" s="99">
        <v>642255.00695800805</v>
      </c>
      <c r="BJ1791" s="99">
        <v>2446537.8187255901</v>
      </c>
      <c r="BK1791" s="99">
        <v>11245.6691174507</v>
      </c>
      <c r="BL1791" s="99">
        <v>0</v>
      </c>
      <c r="BM1791" s="99">
        <v>0</v>
      </c>
      <c r="BN1791" s="99">
        <v>0</v>
      </c>
      <c r="BO1791" s="99">
        <v>0</v>
      </c>
      <c r="BP1791" s="99">
        <v>0</v>
      </c>
      <c r="BQ1791" s="99">
        <v>0</v>
      </c>
      <c r="BR1791" s="99">
        <v>36629.610501766198</v>
      </c>
      <c r="BS1791" s="99">
        <v>1757637.0115203899</v>
      </c>
      <c r="BT1791" s="99">
        <v>0</v>
      </c>
      <c r="BU1791" s="99">
        <v>652624</v>
      </c>
      <c r="BV1791" s="99">
        <v>698910.16393279994</v>
      </c>
      <c r="BW1791" s="99">
        <v>0</v>
      </c>
      <c r="BX1791" s="99">
        <v>2689.7599906325299</v>
      </c>
      <c r="BY1791" s="99">
        <v>0</v>
      </c>
      <c r="BZ1791" s="99">
        <v>0</v>
      </c>
      <c r="CA1791" s="99">
        <v>10128.1480927467</v>
      </c>
      <c r="CB1791" s="99">
        <v>1307387.7875518801</v>
      </c>
      <c r="CC1791" s="99">
        <v>10875108.5073242</v>
      </c>
      <c r="CD1791" s="99">
        <v>3117275.8277893099</v>
      </c>
      <c r="CE1791" s="99">
        <v>120.032967453822</v>
      </c>
      <c r="CF1791" s="99">
        <v>19707.630341291399</v>
      </c>
      <c r="CG1791" s="99">
        <v>176453.87345504799</v>
      </c>
      <c r="CH1791" s="99">
        <v>0</v>
      </c>
      <c r="CI1791" s="99">
        <v>10242.32373631</v>
      </c>
      <c r="CJ1791" s="99">
        <v>1326761.4145507801</v>
      </c>
      <c r="CK1791" s="99">
        <v>11049940.049804701</v>
      </c>
      <c r="CL1791" s="99">
        <v>3149419.9971618699</v>
      </c>
      <c r="CM1791" s="166">
        <v>11538.1531739235</v>
      </c>
      <c r="CN1791" s="166">
        <v>1793684.98616028</v>
      </c>
      <c r="CO1791" s="166">
        <v>12785487.060546899</v>
      </c>
      <c r="CP1791" s="99">
        <v>3149419.9971618699</v>
      </c>
      <c r="CQ1791" s="99">
        <v>0</v>
      </c>
      <c r="CR1791" s="99">
        <v>0</v>
      </c>
      <c r="CS1791" s="99">
        <v>0</v>
      </c>
      <c r="CT1791" s="99">
        <v>0</v>
      </c>
      <c r="CU1791" s="98">
        <v>6702.9685864539997</v>
      </c>
      <c r="CV1791" s="98">
        <v>1418.5769620630001</v>
      </c>
      <c r="CW1791" s="98">
        <v>1327095.4178931715</v>
      </c>
      <c r="CX1791" s="98">
        <v>11051562.380779248</v>
      </c>
    </row>
    <row r="1792" spans="1:102" x14ac:dyDescent="0.2">
      <c r="A1792" s="98" t="s">
        <v>183</v>
      </c>
      <c r="B1792" s="100">
        <v>42614</v>
      </c>
      <c r="C1792" s="99">
        <v>0</v>
      </c>
      <c r="D1792" s="99">
        <v>3356.4073308110201</v>
      </c>
      <c r="E1792" s="99">
        <v>6723.5003880262402</v>
      </c>
      <c r="F1792" s="99">
        <v>330.01948443055198</v>
      </c>
      <c r="G1792" s="99">
        <v>0</v>
      </c>
      <c r="H1792" s="99">
        <v>0</v>
      </c>
      <c r="I1792" s="99">
        <v>0</v>
      </c>
      <c r="J1792" s="99">
        <v>1295.6632301360401</v>
      </c>
      <c r="K1792" s="99">
        <v>0</v>
      </c>
      <c r="L1792" s="99">
        <v>94.060027693398297</v>
      </c>
      <c r="M1792" s="99">
        <v>159.08336183801299</v>
      </c>
      <c r="N1792" s="99">
        <v>4933.2325880527496</v>
      </c>
      <c r="O1792" s="99">
        <v>0</v>
      </c>
      <c r="P1792" s="99">
        <v>3575.3747736215601</v>
      </c>
      <c r="Q1792" s="99">
        <v>1591.92246623337</v>
      </c>
      <c r="R1792" s="99">
        <v>0</v>
      </c>
      <c r="S1792" s="99">
        <v>14.6010157772107</v>
      </c>
      <c r="T1792" s="99">
        <v>0</v>
      </c>
      <c r="U1792" s="99">
        <v>1293.5558023303699</v>
      </c>
      <c r="V1792" s="99">
        <v>0</v>
      </c>
      <c r="W1792" s="99">
        <v>340423.89701843302</v>
      </c>
      <c r="X1792" s="99">
        <v>955126.730705261</v>
      </c>
      <c r="Y1792" s="99">
        <v>5706.22783476114</v>
      </c>
      <c r="Z1792" s="99">
        <v>0</v>
      </c>
      <c r="AA1792" s="99">
        <v>0</v>
      </c>
      <c r="AB1792" s="99">
        <v>0</v>
      </c>
      <c r="AC1792" s="99">
        <v>465065.92908096302</v>
      </c>
      <c r="AD1792" s="99">
        <v>0</v>
      </c>
      <c r="AE1792" s="99">
        <v>7048.2235485315296</v>
      </c>
      <c r="AF1792" s="99">
        <v>20324.0797452927</v>
      </c>
      <c r="AG1792" s="99">
        <v>690383.37487793004</v>
      </c>
      <c r="AH1792" s="99">
        <v>0</v>
      </c>
      <c r="AI1792" s="99">
        <v>348961.89669799799</v>
      </c>
      <c r="AJ1792" s="99">
        <v>245530.190555573</v>
      </c>
      <c r="AK1792" s="99">
        <v>0</v>
      </c>
      <c r="AL1792" s="99">
        <v>1173.4418566525001</v>
      </c>
      <c r="AM1792" s="99">
        <v>0</v>
      </c>
      <c r="AN1792" s="99">
        <v>464364.99747467</v>
      </c>
      <c r="AO1792" s="99">
        <v>0</v>
      </c>
      <c r="AP1792" s="99">
        <v>2843064.9422607399</v>
      </c>
      <c r="AQ1792" s="99">
        <v>7883536.4570922898</v>
      </c>
      <c r="AR1792" s="99">
        <v>52444.254145145402</v>
      </c>
      <c r="AS1792" s="99">
        <v>0</v>
      </c>
      <c r="AT1792" s="99">
        <v>0</v>
      </c>
      <c r="AU1792" s="99">
        <v>0</v>
      </c>
      <c r="AV1792" s="99">
        <v>1787244.38406372</v>
      </c>
      <c r="AW1792" s="99">
        <v>0</v>
      </c>
      <c r="AX1792" s="99">
        <v>57782.455433368697</v>
      </c>
      <c r="AY1792" s="99">
        <v>167344.522539139</v>
      </c>
      <c r="AZ1792" s="99">
        <v>5652445.3812255897</v>
      </c>
      <c r="BA1792" s="99">
        <v>0</v>
      </c>
      <c r="BB1792" s="99">
        <v>2907120.0947570801</v>
      </c>
      <c r="BC1792" s="99">
        <v>2056386.5865478499</v>
      </c>
      <c r="BD1792" s="99">
        <v>0</v>
      </c>
      <c r="BE1792" s="99">
        <v>11849.3489462137</v>
      </c>
      <c r="BF1792" s="99">
        <v>0</v>
      </c>
      <c r="BG1792" s="99">
        <v>1785613.2770080599</v>
      </c>
      <c r="BH1792" s="99">
        <v>0</v>
      </c>
      <c r="BI1792" s="99">
        <v>625592.13938140904</v>
      </c>
      <c r="BJ1792" s="99">
        <v>2405844.1640625</v>
      </c>
      <c r="BK1792" s="99">
        <v>11948.930090427401</v>
      </c>
      <c r="BL1792" s="99">
        <v>0</v>
      </c>
      <c r="BM1792" s="99">
        <v>0</v>
      </c>
      <c r="BN1792" s="99">
        <v>0</v>
      </c>
      <c r="BO1792" s="99">
        <v>0</v>
      </c>
      <c r="BP1792" s="99">
        <v>0</v>
      </c>
      <c r="BQ1792" s="99">
        <v>0</v>
      </c>
      <c r="BR1792" s="99">
        <v>39534.024989605001</v>
      </c>
      <c r="BS1792" s="99">
        <v>1692513.3206634501</v>
      </c>
      <c r="BT1792" s="99">
        <v>0</v>
      </c>
      <c r="BU1792" s="99">
        <v>568913.239997864</v>
      </c>
      <c r="BV1792" s="99">
        <v>678584.47801971401</v>
      </c>
      <c r="BW1792" s="99">
        <v>0</v>
      </c>
      <c r="BX1792" s="99">
        <v>1764.1299936026301</v>
      </c>
      <c r="BY1792" s="99">
        <v>0</v>
      </c>
      <c r="BZ1792" s="99">
        <v>0</v>
      </c>
      <c r="CA1792" s="99">
        <v>10086.040230631799</v>
      </c>
      <c r="CB1792" s="99">
        <v>1295598.6989440899</v>
      </c>
      <c r="CC1792" s="99">
        <v>10712629.5821533</v>
      </c>
      <c r="CD1792" s="99">
        <v>3045930.5242309598</v>
      </c>
      <c r="CE1792" s="99">
        <v>116.23933852464</v>
      </c>
      <c r="CF1792" s="99">
        <v>19348.7578582764</v>
      </c>
      <c r="CG1792" s="99">
        <v>173169.13667678801</v>
      </c>
      <c r="CH1792" s="99">
        <v>0</v>
      </c>
      <c r="CI1792" s="99">
        <v>10200.4719438553</v>
      </c>
      <c r="CJ1792" s="99">
        <v>1315118.7649993901</v>
      </c>
      <c r="CK1792" s="99">
        <v>10898190.9683838</v>
      </c>
      <c r="CL1792" s="99">
        <v>3077626.3911132799</v>
      </c>
      <c r="CM1792" s="166">
        <v>11505.616464138</v>
      </c>
      <c r="CN1792" s="166">
        <v>1780806.67599487</v>
      </c>
      <c r="CO1792" s="166">
        <v>12691060.7978516</v>
      </c>
      <c r="CP1792" s="99">
        <v>3077626.3911132799</v>
      </c>
      <c r="CQ1792" s="99">
        <v>0</v>
      </c>
      <c r="CR1792" s="99">
        <v>0</v>
      </c>
      <c r="CS1792" s="99">
        <v>0</v>
      </c>
      <c r="CT1792" s="99">
        <v>0</v>
      </c>
      <c r="CU1792" s="98">
        <v>6721.4696047540001</v>
      </c>
      <c r="CV1792" s="98">
        <v>1404.2822638309999</v>
      </c>
      <c r="CW1792" s="98">
        <v>1314947.4568023663</v>
      </c>
      <c r="CX1792" s="98">
        <v>10885798.718830088</v>
      </c>
    </row>
    <row r="1793" spans="1:102" x14ac:dyDescent="0.2">
      <c r="A1793" s="98" t="s">
        <v>183</v>
      </c>
      <c r="B1793" s="100">
        <v>42705</v>
      </c>
      <c r="C1793" s="99">
        <v>0</v>
      </c>
      <c r="D1793" s="99">
        <v>3355.6321978867099</v>
      </c>
      <c r="E1793" s="99">
        <v>6691.4821121692703</v>
      </c>
      <c r="F1793" s="99">
        <v>133.36622825823699</v>
      </c>
      <c r="G1793" s="99">
        <v>0</v>
      </c>
      <c r="H1793" s="99">
        <v>0</v>
      </c>
      <c r="I1793" s="99">
        <v>0</v>
      </c>
      <c r="J1793" s="99">
        <v>1268.4826466888201</v>
      </c>
      <c r="K1793" s="99">
        <v>0</v>
      </c>
      <c r="L1793" s="99">
        <v>106.97326884325599</v>
      </c>
      <c r="M1793" s="99">
        <v>153.61648371443201</v>
      </c>
      <c r="N1793" s="99">
        <v>4939.5319759845697</v>
      </c>
      <c r="O1793" s="99">
        <v>0</v>
      </c>
      <c r="P1793" s="99">
        <v>3506.8167637586598</v>
      </c>
      <c r="Q1793" s="99">
        <v>1557.24850133061</v>
      </c>
      <c r="R1793" s="99">
        <v>0</v>
      </c>
      <c r="S1793" s="99">
        <v>16.249188909772801</v>
      </c>
      <c r="T1793" s="99">
        <v>0</v>
      </c>
      <c r="U1793" s="99">
        <v>1273.0312012136001</v>
      </c>
      <c r="V1793" s="99">
        <v>0</v>
      </c>
      <c r="W1793" s="99">
        <v>336389.94501113897</v>
      </c>
      <c r="X1793" s="99">
        <v>953493.25992584205</v>
      </c>
      <c r="Y1793" s="99">
        <v>5755.44967645407</v>
      </c>
      <c r="Z1793" s="99">
        <v>0</v>
      </c>
      <c r="AA1793" s="99">
        <v>0</v>
      </c>
      <c r="AB1793" s="99">
        <v>0</v>
      </c>
      <c r="AC1793" s="99">
        <v>453300.80798721302</v>
      </c>
      <c r="AD1793" s="99">
        <v>0</v>
      </c>
      <c r="AE1793" s="99">
        <v>5521.0451506376303</v>
      </c>
      <c r="AF1793" s="99">
        <v>21251.504104137399</v>
      </c>
      <c r="AG1793" s="99">
        <v>691127.66925811803</v>
      </c>
      <c r="AH1793" s="99">
        <v>0</v>
      </c>
      <c r="AI1793" s="99">
        <v>346164.12456512498</v>
      </c>
      <c r="AJ1793" s="99">
        <v>242629.40634346</v>
      </c>
      <c r="AK1793" s="99">
        <v>0</v>
      </c>
      <c r="AL1793" s="99">
        <v>1400.52205437422</v>
      </c>
      <c r="AM1793" s="99">
        <v>0</v>
      </c>
      <c r="AN1793" s="99">
        <v>461168.69994354201</v>
      </c>
      <c r="AO1793" s="99">
        <v>0</v>
      </c>
      <c r="AP1793" s="99">
        <v>2842034.8312683101</v>
      </c>
      <c r="AQ1793" s="99">
        <v>7864782.6039428702</v>
      </c>
      <c r="AR1793" s="99">
        <v>47246.382837772398</v>
      </c>
      <c r="AS1793" s="99">
        <v>0</v>
      </c>
      <c r="AT1793" s="99">
        <v>0</v>
      </c>
      <c r="AU1793" s="99">
        <v>0</v>
      </c>
      <c r="AV1793" s="99">
        <v>1760550.03700256</v>
      </c>
      <c r="AW1793" s="99">
        <v>0</v>
      </c>
      <c r="AX1793" s="99">
        <v>45477.728844165802</v>
      </c>
      <c r="AY1793" s="99">
        <v>175175.59516334499</v>
      </c>
      <c r="AZ1793" s="99">
        <v>5660883.7946167002</v>
      </c>
      <c r="BA1793" s="99">
        <v>0</v>
      </c>
      <c r="BB1793" s="99">
        <v>2905758.9791870099</v>
      </c>
      <c r="BC1793" s="99">
        <v>2033479.1665496801</v>
      </c>
      <c r="BD1793" s="99">
        <v>0</v>
      </c>
      <c r="BE1793" s="99">
        <v>13069.125032424899</v>
      </c>
      <c r="BF1793" s="99">
        <v>0</v>
      </c>
      <c r="BG1793" s="99">
        <v>1764418.9781341599</v>
      </c>
      <c r="BH1793" s="99">
        <v>0</v>
      </c>
      <c r="BI1793" s="99">
        <v>621488.86888122605</v>
      </c>
      <c r="BJ1793" s="99">
        <v>2449114.7898254399</v>
      </c>
      <c r="BK1793" s="99">
        <v>11835.570660114299</v>
      </c>
      <c r="BL1793" s="99">
        <v>0</v>
      </c>
      <c r="BM1793" s="99">
        <v>0</v>
      </c>
      <c r="BN1793" s="99">
        <v>0</v>
      </c>
      <c r="BO1793" s="99">
        <v>0</v>
      </c>
      <c r="BP1793" s="99">
        <v>0</v>
      </c>
      <c r="BQ1793" s="99">
        <v>0</v>
      </c>
      <c r="BR1793" s="99">
        <v>39041.148884773298</v>
      </c>
      <c r="BS1793" s="99">
        <v>1706439.22900391</v>
      </c>
      <c r="BT1793" s="99">
        <v>0</v>
      </c>
      <c r="BU1793" s="99">
        <v>617060.58999633801</v>
      </c>
      <c r="BV1793" s="99">
        <v>696609.87539672898</v>
      </c>
      <c r="BW1793" s="99">
        <v>0</v>
      </c>
      <c r="BX1793" s="99">
        <v>2137.9899911284401</v>
      </c>
      <c r="BY1793" s="99">
        <v>0</v>
      </c>
      <c r="BZ1793" s="99">
        <v>0</v>
      </c>
      <c r="CA1793" s="99">
        <v>10068.3030914068</v>
      </c>
      <c r="CB1793" s="99">
        <v>1294313.6916046101</v>
      </c>
      <c r="CC1793" s="99">
        <v>10724416.961792</v>
      </c>
      <c r="CD1793" s="99">
        <v>3068465.96691895</v>
      </c>
      <c r="CE1793" s="99">
        <v>123.947116426192</v>
      </c>
      <c r="CF1793" s="99">
        <v>22023.4727916718</v>
      </c>
      <c r="CG1793" s="99">
        <v>200273.820009232</v>
      </c>
      <c r="CH1793" s="99">
        <v>0</v>
      </c>
      <c r="CI1793" s="99">
        <v>10196.934348225601</v>
      </c>
      <c r="CJ1793" s="99">
        <v>1316157.06359863</v>
      </c>
      <c r="CK1793" s="99">
        <v>10917117.6722412</v>
      </c>
      <c r="CL1793" s="99">
        <v>3103353.3521728502</v>
      </c>
      <c r="CM1793" s="166">
        <v>11473.566639781</v>
      </c>
      <c r="CN1793" s="166">
        <v>1770945.4832458501</v>
      </c>
      <c r="CO1793" s="166">
        <v>12682002.9648438</v>
      </c>
      <c r="CP1793" s="99">
        <v>3103353.3521728502</v>
      </c>
      <c r="CQ1793" s="99">
        <v>0</v>
      </c>
      <c r="CR1793" s="99">
        <v>0</v>
      </c>
      <c r="CS1793" s="99">
        <v>0</v>
      </c>
      <c r="CT1793" s="99">
        <v>0</v>
      </c>
      <c r="CU1793" s="98">
        <v>6691.2991139140004</v>
      </c>
      <c r="CV1793" s="98">
        <v>1393.1463724830001</v>
      </c>
      <c r="CW1793" s="98">
        <v>1316337.1643962818</v>
      </c>
      <c r="CX1793" s="98">
        <v>10924690.781801231</v>
      </c>
    </row>
    <row r="1794" spans="1:102" x14ac:dyDescent="0.2">
      <c r="A1794" s="98" t="s">
        <v>183</v>
      </c>
      <c r="B1794" s="100">
        <v>42795</v>
      </c>
      <c r="C1794" s="99">
        <v>0</v>
      </c>
      <c r="D1794" s="99">
        <v>3350.3299693167201</v>
      </c>
      <c r="E1794" s="99">
        <v>6605.85774320364</v>
      </c>
      <c r="F1794" s="99">
        <v>324.29053712636198</v>
      </c>
      <c r="G1794" s="99">
        <v>0</v>
      </c>
      <c r="H1794" s="99">
        <v>0</v>
      </c>
      <c r="I1794" s="99">
        <v>0</v>
      </c>
      <c r="J1794" s="99">
        <v>1311.2632139772199</v>
      </c>
      <c r="K1794" s="99">
        <v>0</v>
      </c>
      <c r="L1794" s="99">
        <v>94.105394865386202</v>
      </c>
      <c r="M1794" s="99">
        <v>158.54183480516099</v>
      </c>
      <c r="N1794" s="99">
        <v>4855.9245336651802</v>
      </c>
      <c r="O1794" s="99">
        <v>0</v>
      </c>
      <c r="P1794" s="99">
        <v>2907.59285444021</v>
      </c>
      <c r="Q1794" s="99">
        <v>1523.33535511792</v>
      </c>
      <c r="R1794" s="99">
        <v>0</v>
      </c>
      <c r="S1794" s="99">
        <v>13.455422202590899</v>
      </c>
      <c r="T1794" s="99">
        <v>0</v>
      </c>
      <c r="U1794" s="99">
        <v>1309.8973372727601</v>
      </c>
      <c r="V1794" s="99">
        <v>0</v>
      </c>
      <c r="W1794" s="99">
        <v>310677.28620147699</v>
      </c>
      <c r="X1794" s="99">
        <v>938001.392341614</v>
      </c>
      <c r="Y1794" s="99">
        <v>4703.2459630370104</v>
      </c>
      <c r="Z1794" s="99">
        <v>0</v>
      </c>
      <c r="AA1794" s="99">
        <v>0</v>
      </c>
      <c r="AB1794" s="99">
        <v>0</v>
      </c>
      <c r="AC1794" s="99">
        <v>463437.83777618402</v>
      </c>
      <c r="AD1794" s="99">
        <v>0</v>
      </c>
      <c r="AE1794" s="99">
        <v>3794.2462446689601</v>
      </c>
      <c r="AF1794" s="99">
        <v>19870.8196983337</v>
      </c>
      <c r="AG1794" s="99">
        <v>681066.71833038295</v>
      </c>
      <c r="AH1794" s="99">
        <v>0</v>
      </c>
      <c r="AI1794" s="99">
        <v>308610.19332504302</v>
      </c>
      <c r="AJ1794" s="99">
        <v>240502.639190674</v>
      </c>
      <c r="AK1794" s="99">
        <v>0</v>
      </c>
      <c r="AL1794" s="99">
        <v>1341.4887562692199</v>
      </c>
      <c r="AM1794" s="99">
        <v>0</v>
      </c>
      <c r="AN1794" s="99">
        <v>457039.16411971999</v>
      </c>
      <c r="AO1794" s="99">
        <v>0</v>
      </c>
      <c r="AP1794" s="99">
        <v>2705161.9033508301</v>
      </c>
      <c r="AQ1794" s="99">
        <v>7690430.0360107403</v>
      </c>
      <c r="AR1794" s="99">
        <v>44205.325021266901</v>
      </c>
      <c r="AS1794" s="99">
        <v>0</v>
      </c>
      <c r="AT1794" s="99">
        <v>0</v>
      </c>
      <c r="AU1794" s="99">
        <v>0</v>
      </c>
      <c r="AV1794" s="99">
        <v>1798707.22094727</v>
      </c>
      <c r="AW1794" s="99">
        <v>0</v>
      </c>
      <c r="AX1794" s="99">
        <v>30975.220683813099</v>
      </c>
      <c r="AY1794" s="99">
        <v>165024.09889793399</v>
      </c>
      <c r="AZ1794" s="99">
        <v>5603706.8158569299</v>
      </c>
      <c r="BA1794" s="99">
        <v>0</v>
      </c>
      <c r="BB1794" s="99">
        <v>2621230.4588928199</v>
      </c>
      <c r="BC1794" s="99">
        <v>2012919.05932617</v>
      </c>
      <c r="BD1794" s="99">
        <v>0</v>
      </c>
      <c r="BE1794" s="99">
        <v>12775.9453800917</v>
      </c>
      <c r="BF1794" s="99">
        <v>0</v>
      </c>
      <c r="BG1794" s="99">
        <v>1798784.92910767</v>
      </c>
      <c r="BH1794" s="99">
        <v>0</v>
      </c>
      <c r="BI1794" s="99">
        <v>623912.53559112502</v>
      </c>
      <c r="BJ1794" s="99">
        <v>2348716.2589416499</v>
      </c>
      <c r="BK1794" s="99">
        <v>9647.7768390178699</v>
      </c>
      <c r="BL1794" s="99">
        <v>0</v>
      </c>
      <c r="BM1794" s="99">
        <v>0</v>
      </c>
      <c r="BN1794" s="99">
        <v>0</v>
      </c>
      <c r="BO1794" s="99">
        <v>0</v>
      </c>
      <c r="BP1794" s="99">
        <v>0</v>
      </c>
      <c r="BQ1794" s="99">
        <v>0</v>
      </c>
      <c r="BR1794" s="99">
        <v>39160.514791011803</v>
      </c>
      <c r="BS1794" s="99">
        <v>1685344.4355621301</v>
      </c>
      <c r="BT1794" s="99">
        <v>0</v>
      </c>
      <c r="BU1794" s="99">
        <v>612689.37999725295</v>
      </c>
      <c r="BV1794" s="99">
        <v>675080.184898376</v>
      </c>
      <c r="BW1794" s="99">
        <v>0</v>
      </c>
      <c r="BX1794" s="99">
        <v>2683.3699905872299</v>
      </c>
      <c r="BY1794" s="99">
        <v>0</v>
      </c>
      <c r="BZ1794" s="99">
        <v>0</v>
      </c>
      <c r="CA1794" s="99">
        <v>9909.5692015886307</v>
      </c>
      <c r="CB1794" s="99">
        <v>1255407.6421356199</v>
      </c>
      <c r="CC1794" s="99">
        <v>10608660.622558599</v>
      </c>
      <c r="CD1794" s="99">
        <v>2963313.3816223098</v>
      </c>
      <c r="CE1794" s="99">
        <v>116.28760189283599</v>
      </c>
      <c r="CF1794" s="99">
        <v>20155.022723436399</v>
      </c>
      <c r="CG1794" s="99">
        <v>186917.84200859099</v>
      </c>
      <c r="CH1794" s="99">
        <v>0</v>
      </c>
      <c r="CI1794" s="99">
        <v>10027.966486334801</v>
      </c>
      <c r="CJ1794" s="99">
        <v>1275680.62013245</v>
      </c>
      <c r="CK1794" s="99">
        <v>10790932.752197299</v>
      </c>
      <c r="CL1794" s="99">
        <v>2995550.9768371601</v>
      </c>
      <c r="CM1794" s="166">
        <v>11303.952092409099</v>
      </c>
      <c r="CN1794" s="166">
        <v>1737208.2819671601</v>
      </c>
      <c r="CO1794" s="166">
        <v>12428739.4291992</v>
      </c>
      <c r="CP1794" s="99">
        <v>2995550.9768371601</v>
      </c>
      <c r="CQ1794" s="99">
        <v>0</v>
      </c>
      <c r="CR1794" s="99">
        <v>0</v>
      </c>
      <c r="CS1794" s="99">
        <v>0</v>
      </c>
      <c r="CT1794" s="99">
        <v>0</v>
      </c>
      <c r="CU1794" s="98">
        <v>6611.7536900639998</v>
      </c>
      <c r="CV1794" s="98">
        <v>1414.6304279379999</v>
      </c>
      <c r="CW1794" s="98">
        <v>1275562.6648590562</v>
      </c>
      <c r="CX1794" s="98">
        <v>10795578.46456719</v>
      </c>
    </row>
    <row r="1795" spans="1:102" x14ac:dyDescent="0.2">
      <c r="A1795" s="98" t="s">
        <v>183</v>
      </c>
      <c r="B1795" s="100">
        <v>42887</v>
      </c>
      <c r="C1795" s="99">
        <v>0</v>
      </c>
      <c r="D1795" s="99">
        <v>3329.66250735521</v>
      </c>
      <c r="E1795" s="99">
        <v>6417.8443434834498</v>
      </c>
      <c r="F1795" s="99">
        <v>239.668153915554</v>
      </c>
      <c r="G1795" s="99">
        <v>0</v>
      </c>
      <c r="H1795" s="99">
        <v>0</v>
      </c>
      <c r="I1795" s="99">
        <v>0</v>
      </c>
      <c r="J1795" s="99">
        <v>1273.52652296424</v>
      </c>
      <c r="K1795" s="99">
        <v>0</v>
      </c>
      <c r="L1795" s="99">
        <v>94.143555704504294</v>
      </c>
      <c r="M1795" s="99">
        <v>168.67576570063801</v>
      </c>
      <c r="N1795" s="99">
        <v>4763.6485754847499</v>
      </c>
      <c r="O1795" s="99">
        <v>0</v>
      </c>
      <c r="P1795" s="99">
        <v>3286.0107049643998</v>
      </c>
      <c r="Q1795" s="99">
        <v>1500.7239163219899</v>
      </c>
      <c r="R1795" s="99">
        <v>0</v>
      </c>
      <c r="S1795" s="99">
        <v>11.9557339483872</v>
      </c>
      <c r="T1795" s="99">
        <v>0</v>
      </c>
      <c r="U1795" s="99">
        <v>1271.8490896225001</v>
      </c>
      <c r="V1795" s="99">
        <v>0</v>
      </c>
      <c r="W1795" s="99">
        <v>360892.88362884498</v>
      </c>
      <c r="X1795" s="99">
        <v>919806.24665069603</v>
      </c>
      <c r="Y1795" s="99">
        <v>7334.5051296949396</v>
      </c>
      <c r="Z1795" s="99">
        <v>0</v>
      </c>
      <c r="AA1795" s="99">
        <v>0</v>
      </c>
      <c r="AB1795" s="99">
        <v>0</v>
      </c>
      <c r="AC1795" s="99">
        <v>448777.86223602301</v>
      </c>
      <c r="AD1795" s="99">
        <v>0</v>
      </c>
      <c r="AE1795" s="99">
        <v>5050.2837502360298</v>
      </c>
      <c r="AF1795" s="99">
        <v>24150.535448074301</v>
      </c>
      <c r="AG1795" s="99">
        <v>670299.44503784203</v>
      </c>
      <c r="AH1795" s="99">
        <v>0</v>
      </c>
      <c r="AI1795" s="99">
        <v>315668.18441009498</v>
      </c>
      <c r="AJ1795" s="99">
        <v>228662.088331223</v>
      </c>
      <c r="AK1795" s="99">
        <v>0</v>
      </c>
      <c r="AL1795" s="99">
        <v>868.39323511719704</v>
      </c>
      <c r="AM1795" s="99">
        <v>0</v>
      </c>
      <c r="AN1795" s="99">
        <v>450434.61104965198</v>
      </c>
      <c r="AO1795" s="99">
        <v>0</v>
      </c>
      <c r="AP1795" s="99">
        <v>2966971.8368530301</v>
      </c>
      <c r="AQ1795" s="99">
        <v>7679205.6838378897</v>
      </c>
      <c r="AR1795" s="99">
        <v>67603.591510772705</v>
      </c>
      <c r="AS1795" s="99">
        <v>0</v>
      </c>
      <c r="AT1795" s="99">
        <v>0</v>
      </c>
      <c r="AU1795" s="99">
        <v>0</v>
      </c>
      <c r="AV1795" s="99">
        <v>1761330.1078949</v>
      </c>
      <c r="AW1795" s="99">
        <v>0</v>
      </c>
      <c r="AX1795" s="99">
        <v>42403.660788059198</v>
      </c>
      <c r="AY1795" s="99">
        <v>201243.29842948899</v>
      </c>
      <c r="AZ1795" s="99">
        <v>5565897.9721679697</v>
      </c>
      <c r="BA1795" s="99">
        <v>0</v>
      </c>
      <c r="BB1795" s="99">
        <v>2669663.8648071298</v>
      </c>
      <c r="BC1795" s="99">
        <v>1930244.1388091999</v>
      </c>
      <c r="BD1795" s="99">
        <v>0</v>
      </c>
      <c r="BE1795" s="99">
        <v>7490.6527086496399</v>
      </c>
      <c r="BF1795" s="99">
        <v>0</v>
      </c>
      <c r="BG1795" s="99">
        <v>1758634.9600982701</v>
      </c>
      <c r="BH1795" s="99">
        <v>0</v>
      </c>
      <c r="BI1795" s="99">
        <v>618687.92028045701</v>
      </c>
      <c r="BJ1795" s="99">
        <v>2254573.41082764</v>
      </c>
      <c r="BK1795" s="99">
        <v>15952.02312994</v>
      </c>
      <c r="BL1795" s="99">
        <v>0</v>
      </c>
      <c r="BM1795" s="99">
        <v>0</v>
      </c>
      <c r="BN1795" s="99">
        <v>0</v>
      </c>
      <c r="BO1795" s="99">
        <v>0</v>
      </c>
      <c r="BP1795" s="99">
        <v>0</v>
      </c>
      <c r="BQ1795" s="99">
        <v>0</v>
      </c>
      <c r="BR1795" s="99">
        <v>44661.236732959696</v>
      </c>
      <c r="BS1795" s="99">
        <v>1647820.6798553499</v>
      </c>
      <c r="BT1795" s="99">
        <v>0</v>
      </c>
      <c r="BU1795" s="99">
        <v>590846</v>
      </c>
      <c r="BV1795" s="99">
        <v>640588.87577819801</v>
      </c>
      <c r="BW1795" s="99">
        <v>0</v>
      </c>
      <c r="BX1795" s="99">
        <v>1701.3499943613999</v>
      </c>
      <c r="BY1795" s="99">
        <v>0</v>
      </c>
      <c r="BZ1795" s="99">
        <v>0</v>
      </c>
      <c r="CA1795" s="99">
        <v>9757.1696829795801</v>
      </c>
      <c r="CB1795" s="99">
        <v>1265433.3771057101</v>
      </c>
      <c r="CC1795" s="99">
        <v>10412786.521118199</v>
      </c>
      <c r="CD1795" s="99">
        <v>2897526.4593810998</v>
      </c>
      <c r="CE1795" s="99">
        <v>113.348517650738</v>
      </c>
      <c r="CF1795" s="99">
        <v>18876.058177471201</v>
      </c>
      <c r="CG1795" s="99">
        <v>174342.65908050499</v>
      </c>
      <c r="CH1795" s="99">
        <v>0</v>
      </c>
      <c r="CI1795" s="99">
        <v>9871.1541426181793</v>
      </c>
      <c r="CJ1795" s="99">
        <v>1284084.1418304399</v>
      </c>
      <c r="CK1795" s="99">
        <v>10585827.817871099</v>
      </c>
      <c r="CL1795" s="99">
        <v>2927702.4127502399</v>
      </c>
      <c r="CM1795" s="166">
        <v>11131.160686135299</v>
      </c>
      <c r="CN1795" s="166">
        <v>1732961.58909607</v>
      </c>
      <c r="CO1795" s="166">
        <v>12496141.2026367</v>
      </c>
      <c r="CP1795" s="99">
        <v>2927702.4127502399</v>
      </c>
      <c r="CQ1795" s="99">
        <v>0</v>
      </c>
      <c r="CR1795" s="99">
        <v>0</v>
      </c>
      <c r="CS1795" s="99">
        <v>0</v>
      </c>
      <c r="CT1795" s="99">
        <v>0</v>
      </c>
      <c r="CU1795" s="98">
        <v>6414.4461482679999</v>
      </c>
      <c r="CV1795" s="98">
        <v>1376.668134086</v>
      </c>
      <c r="CW1795" s="98">
        <v>1284309.4352831813</v>
      </c>
      <c r="CX1795" s="98">
        <v>10587129.180198705</v>
      </c>
    </row>
    <row r="1796" spans="1:102" x14ac:dyDescent="0.2">
      <c r="A1796" s="98" t="s">
        <v>183</v>
      </c>
      <c r="B1796" s="100">
        <v>42979</v>
      </c>
      <c r="C1796" s="99">
        <v>0</v>
      </c>
      <c r="D1796" s="99">
        <v>3343.20241492987</v>
      </c>
      <c r="E1796" s="99">
        <v>6484.8234564065897</v>
      </c>
      <c r="F1796" s="99">
        <v>496.40830131620203</v>
      </c>
      <c r="G1796" s="99">
        <v>0</v>
      </c>
      <c r="H1796" s="99">
        <v>0</v>
      </c>
      <c r="I1796" s="99">
        <v>0</v>
      </c>
      <c r="J1796" s="99">
        <v>1262.91106922925</v>
      </c>
      <c r="K1796" s="99">
        <v>0</v>
      </c>
      <c r="L1796" s="99">
        <v>137.45866026543101</v>
      </c>
      <c r="M1796" s="99">
        <v>172.14396278560201</v>
      </c>
      <c r="N1796" s="99">
        <v>4776.6417984366399</v>
      </c>
      <c r="O1796" s="99">
        <v>0</v>
      </c>
      <c r="P1796" s="99">
        <v>3517.6428807973898</v>
      </c>
      <c r="Q1796" s="99">
        <v>1459.6344772130301</v>
      </c>
      <c r="R1796" s="99">
        <v>0</v>
      </c>
      <c r="S1796" s="99">
        <v>9.7499947262695095</v>
      </c>
      <c r="T1796" s="99">
        <v>0</v>
      </c>
      <c r="U1796" s="99">
        <v>1262.08560945094</v>
      </c>
      <c r="V1796" s="99">
        <v>0</v>
      </c>
      <c r="W1796" s="99">
        <v>319586.15717697103</v>
      </c>
      <c r="X1796" s="99">
        <v>858707.40912628197</v>
      </c>
      <c r="Y1796" s="99">
        <v>7753.3746511936197</v>
      </c>
      <c r="Z1796" s="99">
        <v>0</v>
      </c>
      <c r="AA1796" s="99">
        <v>0</v>
      </c>
      <c r="AB1796" s="99">
        <v>0</v>
      </c>
      <c r="AC1796" s="99">
        <v>445754.22562027001</v>
      </c>
      <c r="AD1796" s="99">
        <v>0</v>
      </c>
      <c r="AE1796" s="99">
        <v>3703.2601804137198</v>
      </c>
      <c r="AF1796" s="99">
        <v>22716.6441395283</v>
      </c>
      <c r="AG1796" s="99">
        <v>622506.37995147705</v>
      </c>
      <c r="AH1796" s="99">
        <v>0</v>
      </c>
      <c r="AI1796" s="99">
        <v>325983.47323608398</v>
      </c>
      <c r="AJ1796" s="99">
        <v>219477.74864005999</v>
      </c>
      <c r="AK1796" s="99">
        <v>0</v>
      </c>
      <c r="AL1796" s="99">
        <v>605.60508416593098</v>
      </c>
      <c r="AM1796" s="99">
        <v>0</v>
      </c>
      <c r="AN1796" s="99">
        <v>452538.50484847999</v>
      </c>
      <c r="AO1796" s="99">
        <v>0</v>
      </c>
      <c r="AP1796" s="99">
        <v>2694677.7362670898</v>
      </c>
      <c r="AQ1796" s="99">
        <v>7139257.9412841797</v>
      </c>
      <c r="AR1796" s="99">
        <v>69241.139205932603</v>
      </c>
      <c r="AS1796" s="99">
        <v>0</v>
      </c>
      <c r="AT1796" s="99">
        <v>0</v>
      </c>
      <c r="AU1796" s="99">
        <v>0</v>
      </c>
      <c r="AV1796" s="99">
        <v>1755186.3002319301</v>
      </c>
      <c r="AW1796" s="99">
        <v>0</v>
      </c>
      <c r="AX1796" s="99">
        <v>31038.691880703002</v>
      </c>
      <c r="AY1796" s="99">
        <v>190297.464582443</v>
      </c>
      <c r="AZ1796" s="99">
        <v>5118096.0270996103</v>
      </c>
      <c r="BA1796" s="99">
        <v>0</v>
      </c>
      <c r="BB1796" s="99">
        <v>2738394.0698852502</v>
      </c>
      <c r="BC1796" s="99">
        <v>1860753.5103607201</v>
      </c>
      <c r="BD1796" s="99">
        <v>0</v>
      </c>
      <c r="BE1796" s="99">
        <v>6266.0043910145796</v>
      </c>
      <c r="BF1796" s="99">
        <v>0</v>
      </c>
      <c r="BG1796" s="99">
        <v>1754287.3292846701</v>
      </c>
      <c r="BH1796" s="99">
        <v>0</v>
      </c>
      <c r="BI1796" s="99">
        <v>591444.19357299805</v>
      </c>
      <c r="BJ1796" s="99">
        <v>2358328.7733764602</v>
      </c>
      <c r="BK1796" s="99">
        <v>16523.323650598501</v>
      </c>
      <c r="BL1796" s="99">
        <v>0</v>
      </c>
      <c r="BM1796" s="99">
        <v>0</v>
      </c>
      <c r="BN1796" s="99">
        <v>0</v>
      </c>
      <c r="BO1796" s="99">
        <v>0</v>
      </c>
      <c r="BP1796" s="99">
        <v>0</v>
      </c>
      <c r="BQ1796" s="99">
        <v>0</v>
      </c>
      <c r="BR1796" s="99">
        <v>42821.423091888399</v>
      </c>
      <c r="BS1796" s="99">
        <v>1684218.86999512</v>
      </c>
      <c r="BT1796" s="99">
        <v>0</v>
      </c>
      <c r="BU1796" s="99">
        <v>531997.979995728</v>
      </c>
      <c r="BV1796" s="99">
        <v>612494.20760345506</v>
      </c>
      <c r="BW1796" s="99">
        <v>0</v>
      </c>
      <c r="BX1796" s="99">
        <v>919.39999726414703</v>
      </c>
      <c r="BY1796" s="99">
        <v>0</v>
      </c>
      <c r="BZ1796" s="99">
        <v>0</v>
      </c>
      <c r="CA1796" s="99">
        <v>9826.3333109617197</v>
      </c>
      <c r="CB1796" s="99">
        <v>1179010.6582946801</v>
      </c>
      <c r="CC1796" s="99">
        <v>9818363.9963378906</v>
      </c>
      <c r="CD1796" s="99">
        <v>2935053.5477905301</v>
      </c>
      <c r="CE1796" s="99">
        <v>116.959284077398</v>
      </c>
      <c r="CF1796" s="99">
        <v>19054.038486480698</v>
      </c>
      <c r="CG1796" s="99">
        <v>179300.10188484201</v>
      </c>
      <c r="CH1796" s="99">
        <v>0</v>
      </c>
      <c r="CI1796" s="99">
        <v>9941.3578733205795</v>
      </c>
      <c r="CJ1796" s="99">
        <v>1198235.9946746801</v>
      </c>
      <c r="CK1796" s="99">
        <v>10010876.345947299</v>
      </c>
      <c r="CL1796" s="99">
        <v>2966107.27416992</v>
      </c>
      <c r="CM1796" s="166">
        <v>11215.578696250899</v>
      </c>
      <c r="CN1796" s="166">
        <v>1645443.1819305399</v>
      </c>
      <c r="CO1796" s="166">
        <v>11779402.9536133</v>
      </c>
      <c r="CP1796" s="99">
        <v>2966107.27416992</v>
      </c>
      <c r="CQ1796" s="99">
        <v>0</v>
      </c>
      <c r="CR1796" s="99">
        <v>0</v>
      </c>
      <c r="CS1796" s="99">
        <v>0</v>
      </c>
      <c r="CT1796" s="99">
        <v>0</v>
      </c>
      <c r="CU1796" s="98">
        <v>6481.5553815120002</v>
      </c>
      <c r="CV1796" s="98">
        <v>1373.3454574980001</v>
      </c>
      <c r="CW1796" s="98">
        <v>1198064.6967811608</v>
      </c>
      <c r="CX1796" s="98">
        <v>9997664.0982227325</v>
      </c>
    </row>
    <row r="1797" spans="1:102" x14ac:dyDescent="0.2">
      <c r="A1797" s="98" t="s">
        <v>183</v>
      </c>
      <c r="B1797" s="100">
        <v>43070</v>
      </c>
      <c r="C1797" s="99">
        <v>0</v>
      </c>
      <c r="D1797" s="99">
        <v>3356.4454341232799</v>
      </c>
      <c r="E1797" s="99">
        <v>6449.8636162877101</v>
      </c>
      <c r="F1797" s="99">
        <v>135.74184857308899</v>
      </c>
      <c r="G1797" s="99">
        <v>0</v>
      </c>
      <c r="H1797" s="99">
        <v>0</v>
      </c>
      <c r="I1797" s="99">
        <v>0</v>
      </c>
      <c r="J1797" s="99">
        <v>1229.8914619386201</v>
      </c>
      <c r="K1797" s="99">
        <v>0</v>
      </c>
      <c r="L1797" s="99">
        <v>179.60714959166901</v>
      </c>
      <c r="M1797" s="99">
        <v>184.83619511500001</v>
      </c>
      <c r="N1797" s="99">
        <v>4777.2658278346098</v>
      </c>
      <c r="O1797" s="99">
        <v>0</v>
      </c>
      <c r="P1797" s="99">
        <v>3466.1028868556</v>
      </c>
      <c r="Q1797" s="99">
        <v>1399.9990522563501</v>
      </c>
      <c r="R1797" s="99">
        <v>0</v>
      </c>
      <c r="S1797" s="99">
        <v>5.43320207181387</v>
      </c>
      <c r="T1797" s="99">
        <v>0</v>
      </c>
      <c r="U1797" s="99">
        <v>1235.7157093435501</v>
      </c>
      <c r="V1797" s="99">
        <v>0</v>
      </c>
      <c r="W1797" s="99">
        <v>328594.32395553601</v>
      </c>
      <c r="X1797" s="99">
        <v>810010.83988952602</v>
      </c>
      <c r="Y1797" s="99">
        <v>7395.3538213968304</v>
      </c>
      <c r="Z1797" s="99">
        <v>0</v>
      </c>
      <c r="AA1797" s="99">
        <v>0</v>
      </c>
      <c r="AB1797" s="99">
        <v>0</v>
      </c>
      <c r="AC1797" s="99">
        <v>436977.364273071</v>
      </c>
      <c r="AD1797" s="99">
        <v>0</v>
      </c>
      <c r="AE1797" s="99">
        <v>3373.1545523405098</v>
      </c>
      <c r="AF1797" s="99">
        <v>21820.381674051299</v>
      </c>
      <c r="AG1797" s="99">
        <v>589812.71547698998</v>
      </c>
      <c r="AH1797" s="99">
        <v>0</v>
      </c>
      <c r="AI1797" s="99">
        <v>334526.23199081398</v>
      </c>
      <c r="AJ1797" s="99">
        <v>202896.95679092401</v>
      </c>
      <c r="AK1797" s="99">
        <v>0</v>
      </c>
      <c r="AL1797" s="99">
        <v>489.37576298043098</v>
      </c>
      <c r="AM1797" s="99">
        <v>0</v>
      </c>
      <c r="AN1797" s="99">
        <v>436594.09410476702</v>
      </c>
      <c r="AO1797" s="99">
        <v>0</v>
      </c>
      <c r="AP1797" s="99">
        <v>2803081.3898620601</v>
      </c>
      <c r="AQ1797" s="99">
        <v>6812312.5263671903</v>
      </c>
      <c r="AR1797" s="99">
        <v>53802.099065303802</v>
      </c>
      <c r="AS1797" s="99">
        <v>0</v>
      </c>
      <c r="AT1797" s="99">
        <v>0</v>
      </c>
      <c r="AU1797" s="99">
        <v>0</v>
      </c>
      <c r="AV1797" s="99">
        <v>1723162.55949402</v>
      </c>
      <c r="AW1797" s="99">
        <v>0</v>
      </c>
      <c r="AX1797" s="99">
        <v>28738.6818695068</v>
      </c>
      <c r="AY1797" s="99">
        <v>185493.00629806501</v>
      </c>
      <c r="AZ1797" s="99">
        <v>4905506.6342163105</v>
      </c>
      <c r="BA1797" s="99">
        <v>0</v>
      </c>
      <c r="BB1797" s="99">
        <v>2832869.0947876</v>
      </c>
      <c r="BC1797" s="99">
        <v>1743534.7688446001</v>
      </c>
      <c r="BD1797" s="99">
        <v>0</v>
      </c>
      <c r="BE1797" s="99">
        <v>4554.9257432222403</v>
      </c>
      <c r="BF1797" s="99">
        <v>0</v>
      </c>
      <c r="BG1797" s="99">
        <v>1727973.5031433101</v>
      </c>
      <c r="BH1797" s="99">
        <v>0</v>
      </c>
      <c r="BI1797" s="99">
        <v>609743.20552063</v>
      </c>
      <c r="BJ1797" s="99">
        <v>2428786.9148559598</v>
      </c>
      <c r="BK1797" s="99">
        <v>15337.0828179121</v>
      </c>
      <c r="BL1797" s="99">
        <v>0</v>
      </c>
      <c r="BM1797" s="99">
        <v>0</v>
      </c>
      <c r="BN1797" s="99">
        <v>0</v>
      </c>
      <c r="BO1797" s="99">
        <v>0</v>
      </c>
      <c r="BP1797" s="99">
        <v>0</v>
      </c>
      <c r="BQ1797" s="99">
        <v>0</v>
      </c>
      <c r="BR1797" s="99">
        <v>44121.6307153702</v>
      </c>
      <c r="BS1797" s="99">
        <v>1774250.0896606401</v>
      </c>
      <c r="BT1797" s="99">
        <v>0</v>
      </c>
      <c r="BU1797" s="99">
        <v>601449.31999969506</v>
      </c>
      <c r="BV1797" s="99">
        <v>572345.07685852097</v>
      </c>
      <c r="BW1797" s="99">
        <v>0</v>
      </c>
      <c r="BX1797" s="99">
        <v>722.98999762535095</v>
      </c>
      <c r="BY1797" s="99">
        <v>0</v>
      </c>
      <c r="BZ1797" s="99">
        <v>0</v>
      </c>
      <c r="CA1797" s="99">
        <v>9873.5571892261505</v>
      </c>
      <c r="CB1797" s="99">
        <v>1145627.9966430699</v>
      </c>
      <c r="CC1797" s="99">
        <v>9649251.6528320294</v>
      </c>
      <c r="CD1797" s="99">
        <v>3009199.5964355501</v>
      </c>
      <c r="CE1797" s="99">
        <v>111.163466276601</v>
      </c>
      <c r="CF1797" s="99">
        <v>18140.2686464787</v>
      </c>
      <c r="CG1797" s="99">
        <v>172092.88306236299</v>
      </c>
      <c r="CH1797" s="99">
        <v>0</v>
      </c>
      <c r="CI1797" s="99">
        <v>9973.5994322299994</v>
      </c>
      <c r="CJ1797" s="99">
        <v>1163665.0175170901</v>
      </c>
      <c r="CK1797" s="99">
        <v>9813767.5026855506</v>
      </c>
      <c r="CL1797" s="99">
        <v>3038009.39990234</v>
      </c>
      <c r="CM1797" s="166">
        <v>11220.1237809658</v>
      </c>
      <c r="CN1797" s="166">
        <v>1599099.01568604</v>
      </c>
      <c r="CO1797" s="166">
        <v>11536191.7385254</v>
      </c>
      <c r="CP1797" s="99">
        <v>3038009.39990234</v>
      </c>
      <c r="CQ1797" s="99">
        <v>0</v>
      </c>
      <c r="CR1797" s="99">
        <v>0</v>
      </c>
      <c r="CS1797" s="99">
        <v>0</v>
      </c>
      <c r="CT1797" s="99">
        <v>0</v>
      </c>
      <c r="CU1797" s="98">
        <v>6449.4685587530003</v>
      </c>
      <c r="CV1797" s="98">
        <v>1341.7787146779999</v>
      </c>
      <c r="CW1797" s="98">
        <v>1163768.2652895486</v>
      </c>
      <c r="CX1797" s="98">
        <v>9821344.5358943921</v>
      </c>
    </row>
    <row r="1798" spans="1:102" x14ac:dyDescent="0.2">
      <c r="A1798" s="98" t="s">
        <v>183</v>
      </c>
      <c r="B1798" s="100">
        <v>43160</v>
      </c>
      <c r="C1798" s="99">
        <v>0</v>
      </c>
      <c r="D1798" s="99">
        <v>3289.35422459245</v>
      </c>
      <c r="E1798" s="99">
        <v>6505.3152309656098</v>
      </c>
      <c r="F1798" s="99">
        <v>464.07756143435802</v>
      </c>
      <c r="G1798" s="99">
        <v>0</v>
      </c>
      <c r="H1798" s="99">
        <v>0</v>
      </c>
      <c r="I1798" s="99">
        <v>0</v>
      </c>
      <c r="J1798" s="99">
        <v>1219.5119815319799</v>
      </c>
      <c r="K1798" s="99">
        <v>0</v>
      </c>
      <c r="L1798" s="99">
        <v>193.42123945243699</v>
      </c>
      <c r="M1798" s="99">
        <v>177.64949746616199</v>
      </c>
      <c r="N1798" s="99">
        <v>4781.36801403761</v>
      </c>
      <c r="O1798" s="99">
        <v>0</v>
      </c>
      <c r="P1798" s="99">
        <v>2903.1095291972201</v>
      </c>
      <c r="Q1798" s="99">
        <v>1354.89772635698</v>
      </c>
      <c r="R1798" s="99">
        <v>0</v>
      </c>
      <c r="S1798" s="99">
        <v>8.3066217355662992</v>
      </c>
      <c r="T1798" s="99">
        <v>0</v>
      </c>
      <c r="U1798" s="99">
        <v>1216.48600253463</v>
      </c>
      <c r="V1798" s="99">
        <v>0</v>
      </c>
      <c r="W1798" s="99">
        <v>339298.27390289301</v>
      </c>
      <c r="X1798" s="99">
        <v>823115.82646942104</v>
      </c>
      <c r="Y1798" s="99">
        <v>5383.3636764287903</v>
      </c>
      <c r="Z1798" s="99">
        <v>0</v>
      </c>
      <c r="AA1798" s="99">
        <v>0</v>
      </c>
      <c r="AB1798" s="99">
        <v>0</v>
      </c>
      <c r="AC1798" s="99">
        <v>433844.46622467</v>
      </c>
      <c r="AD1798" s="99">
        <v>0</v>
      </c>
      <c r="AE1798" s="99">
        <v>8220.5708847045898</v>
      </c>
      <c r="AF1798" s="99">
        <v>23169.758898973501</v>
      </c>
      <c r="AG1798" s="99">
        <v>609514.922348022</v>
      </c>
      <c r="AH1798" s="99">
        <v>0</v>
      </c>
      <c r="AI1798" s="99">
        <v>300967.76441955601</v>
      </c>
      <c r="AJ1798" s="99">
        <v>188856.41773986799</v>
      </c>
      <c r="AK1798" s="99">
        <v>0</v>
      </c>
      <c r="AL1798" s="99">
        <v>908.412046827376</v>
      </c>
      <c r="AM1798" s="99">
        <v>0</v>
      </c>
      <c r="AN1798" s="99">
        <v>432088.04407119798</v>
      </c>
      <c r="AO1798" s="99">
        <v>0</v>
      </c>
      <c r="AP1798" s="99">
        <v>2836878.3520202599</v>
      </c>
      <c r="AQ1798" s="99">
        <v>6887712.9429321298</v>
      </c>
      <c r="AR1798" s="99">
        <v>59253.147604465499</v>
      </c>
      <c r="AS1798" s="99">
        <v>0</v>
      </c>
      <c r="AT1798" s="99">
        <v>0</v>
      </c>
      <c r="AU1798" s="99">
        <v>0</v>
      </c>
      <c r="AV1798" s="99">
        <v>1706376.4449157701</v>
      </c>
      <c r="AW1798" s="99">
        <v>0</v>
      </c>
      <c r="AX1798" s="99">
        <v>72061.415493965105</v>
      </c>
      <c r="AY1798" s="99">
        <v>197924.62264061</v>
      </c>
      <c r="AZ1798" s="99">
        <v>5120770.9752807599</v>
      </c>
      <c r="BA1798" s="99">
        <v>0</v>
      </c>
      <c r="BB1798" s="99">
        <v>2572164.41714478</v>
      </c>
      <c r="BC1798" s="99">
        <v>1621999.5050506601</v>
      </c>
      <c r="BD1798" s="99">
        <v>0</v>
      </c>
      <c r="BE1798" s="99">
        <v>8263.0566512346304</v>
      </c>
      <c r="BF1798" s="99">
        <v>0</v>
      </c>
      <c r="BG1798" s="99">
        <v>1706116.3591003399</v>
      </c>
      <c r="BH1798" s="99">
        <v>0</v>
      </c>
      <c r="BI1798" s="99">
        <v>635886.40136718797</v>
      </c>
      <c r="BJ1798" s="99">
        <v>2405604.5433959998</v>
      </c>
      <c r="BK1798" s="99">
        <v>11448.063091039699</v>
      </c>
      <c r="BL1798" s="99">
        <v>0</v>
      </c>
      <c r="BM1798" s="99">
        <v>0</v>
      </c>
      <c r="BN1798" s="99">
        <v>0</v>
      </c>
      <c r="BO1798" s="99">
        <v>0</v>
      </c>
      <c r="BP1798" s="99">
        <v>0</v>
      </c>
      <c r="BQ1798" s="99">
        <v>0</v>
      </c>
      <c r="BR1798" s="99">
        <v>44220.3204021454</v>
      </c>
      <c r="BS1798" s="99">
        <v>1888908.6275482201</v>
      </c>
      <c r="BT1798" s="99">
        <v>0</v>
      </c>
      <c r="BU1798" s="99">
        <v>590648</v>
      </c>
      <c r="BV1798" s="99">
        <v>546331.28139495896</v>
      </c>
      <c r="BW1798" s="99">
        <v>0</v>
      </c>
      <c r="BX1798" s="99">
        <v>1807.0299940109301</v>
      </c>
      <c r="BY1798" s="99">
        <v>0</v>
      </c>
      <c r="BZ1798" s="99">
        <v>0</v>
      </c>
      <c r="CA1798" s="99">
        <v>9722.5542291402799</v>
      </c>
      <c r="CB1798" s="99">
        <v>1157482.6591033901</v>
      </c>
      <c r="CC1798" s="99">
        <v>9732399.53588867</v>
      </c>
      <c r="CD1798" s="99">
        <v>3013868.0929870601</v>
      </c>
      <c r="CE1798" s="99">
        <v>117.57499033398901</v>
      </c>
      <c r="CF1798" s="99">
        <v>19842.6342442036</v>
      </c>
      <c r="CG1798" s="99">
        <v>183197.642671585</v>
      </c>
      <c r="CH1798" s="99">
        <v>0</v>
      </c>
      <c r="CI1798" s="99">
        <v>9846.46996986866</v>
      </c>
      <c r="CJ1798" s="99">
        <v>1177705.7405090299</v>
      </c>
      <c r="CK1798" s="99">
        <v>9910416.6542968806</v>
      </c>
      <c r="CL1798" s="99">
        <v>3046295.31677246</v>
      </c>
      <c r="CM1798" s="166">
        <v>11025.0194960833</v>
      </c>
      <c r="CN1798" s="166">
        <v>1610371.06773376</v>
      </c>
      <c r="CO1798" s="166">
        <v>11624844.3712158</v>
      </c>
      <c r="CP1798" s="99">
        <v>3046295.31677246</v>
      </c>
      <c r="CQ1798" s="99">
        <v>0</v>
      </c>
      <c r="CR1798" s="99">
        <v>0</v>
      </c>
      <c r="CS1798" s="99">
        <v>0</v>
      </c>
      <c r="CT1798" s="99">
        <v>0</v>
      </c>
      <c r="CU1798" s="98">
        <v>6514.9099680210002</v>
      </c>
      <c r="CV1798" s="98">
        <v>1323.087492609</v>
      </c>
      <c r="CW1798" s="98">
        <v>1177325.2933475936</v>
      </c>
      <c r="CX1798" s="98">
        <v>9915597.1785602551</v>
      </c>
    </row>
    <row r="1799" spans="1:102" x14ac:dyDescent="0.2">
      <c r="A1799" s="98" t="s">
        <v>183</v>
      </c>
      <c r="B1799" s="100">
        <v>43252</v>
      </c>
      <c r="C1799" s="99">
        <v>0</v>
      </c>
      <c r="D1799" s="99">
        <v>3314.9483425319199</v>
      </c>
      <c r="E1799" s="99">
        <v>6346.5457665920303</v>
      </c>
      <c r="F1799" s="99">
        <v>254.324820961803</v>
      </c>
      <c r="G1799" s="99">
        <v>0</v>
      </c>
      <c r="H1799" s="99">
        <v>0</v>
      </c>
      <c r="I1799" s="99">
        <v>0</v>
      </c>
      <c r="J1799" s="99">
        <v>1197.2554382681799</v>
      </c>
      <c r="K1799" s="99">
        <v>0</v>
      </c>
      <c r="L1799" s="99">
        <v>483.25761042162799</v>
      </c>
      <c r="M1799" s="99">
        <v>133.384048044682</v>
      </c>
      <c r="N1799" s="99">
        <v>4749.0958784818604</v>
      </c>
      <c r="O1799" s="99">
        <v>0</v>
      </c>
      <c r="P1799" s="99">
        <v>3266.4645227789902</v>
      </c>
      <c r="Q1799" s="99">
        <v>1085.6886228025</v>
      </c>
      <c r="R1799" s="99">
        <v>0</v>
      </c>
      <c r="S1799" s="99">
        <v>9.1931005412479898</v>
      </c>
      <c r="T1799" s="99">
        <v>0</v>
      </c>
      <c r="U1799" s="99">
        <v>1195.0998473167399</v>
      </c>
      <c r="V1799" s="99">
        <v>0</v>
      </c>
      <c r="W1799" s="99">
        <v>319701.98949813802</v>
      </c>
      <c r="X1799" s="99">
        <v>762545.67816162098</v>
      </c>
      <c r="Y1799" s="99">
        <v>1303.2800319343801</v>
      </c>
      <c r="Z1799" s="99">
        <v>0</v>
      </c>
      <c r="AA1799" s="99">
        <v>0</v>
      </c>
      <c r="AB1799" s="99">
        <v>0</v>
      </c>
      <c r="AC1799" s="99">
        <v>429709.59746933001</v>
      </c>
      <c r="AD1799" s="99">
        <v>0</v>
      </c>
      <c r="AE1799" s="99">
        <v>12127.029511213301</v>
      </c>
      <c r="AF1799" s="99">
        <v>14600.7899845839</v>
      </c>
      <c r="AG1799" s="99">
        <v>567054.87707519496</v>
      </c>
      <c r="AH1799" s="99">
        <v>0</v>
      </c>
      <c r="AI1799" s="99">
        <v>315650.81180954003</v>
      </c>
      <c r="AJ1799" s="99">
        <v>176050.19564056399</v>
      </c>
      <c r="AK1799" s="99">
        <v>0</v>
      </c>
      <c r="AL1799" s="99">
        <v>1244.23997932673</v>
      </c>
      <c r="AM1799" s="99">
        <v>0</v>
      </c>
      <c r="AN1799" s="99">
        <v>436868.728279114</v>
      </c>
      <c r="AO1799" s="99">
        <v>0</v>
      </c>
      <c r="AP1799" s="99">
        <v>2792850.8867492699</v>
      </c>
      <c r="AQ1799" s="99">
        <v>6479651.6068115197</v>
      </c>
      <c r="AR1799" s="99">
        <v>16613.201924562502</v>
      </c>
      <c r="AS1799" s="99">
        <v>0</v>
      </c>
      <c r="AT1799" s="99">
        <v>0</v>
      </c>
      <c r="AU1799" s="99">
        <v>0</v>
      </c>
      <c r="AV1799" s="99">
        <v>1714027.8305053699</v>
      </c>
      <c r="AW1799" s="99">
        <v>0</v>
      </c>
      <c r="AX1799" s="99">
        <v>105134.20274448401</v>
      </c>
      <c r="AY1799" s="99">
        <v>125712.498164177</v>
      </c>
      <c r="AZ1799" s="99">
        <v>4784205.6577758798</v>
      </c>
      <c r="BA1799" s="99">
        <v>0</v>
      </c>
      <c r="BB1799" s="99">
        <v>2708782.0179748498</v>
      </c>
      <c r="BC1799" s="99">
        <v>1519832.1703491199</v>
      </c>
      <c r="BD1799" s="99">
        <v>0</v>
      </c>
      <c r="BE1799" s="99">
        <v>10475.4384981394</v>
      </c>
      <c r="BF1799" s="99">
        <v>0</v>
      </c>
      <c r="BG1799" s="99">
        <v>1710453.19743347</v>
      </c>
      <c r="BH1799" s="99">
        <v>0</v>
      </c>
      <c r="BI1799" s="99">
        <v>584217.181167603</v>
      </c>
      <c r="BJ1799" s="99">
        <v>2423833.9362487802</v>
      </c>
      <c r="BK1799" s="99">
        <v>2666.9406543672098</v>
      </c>
      <c r="BL1799" s="99">
        <v>0</v>
      </c>
      <c r="BM1799" s="99">
        <v>0</v>
      </c>
      <c r="BN1799" s="99">
        <v>0</v>
      </c>
      <c r="BO1799" s="99">
        <v>0</v>
      </c>
      <c r="BP1799" s="99">
        <v>0</v>
      </c>
      <c r="BQ1799" s="99">
        <v>0</v>
      </c>
      <c r="BR1799" s="99">
        <v>34396.428001403801</v>
      </c>
      <c r="BS1799" s="99">
        <v>1990357.73171997</v>
      </c>
      <c r="BT1799" s="99">
        <v>0</v>
      </c>
      <c r="BU1799" s="99">
        <v>592787.036224365</v>
      </c>
      <c r="BV1799" s="99">
        <v>513742.67154312099</v>
      </c>
      <c r="BW1799" s="99">
        <v>0</v>
      </c>
      <c r="BX1799" s="99">
        <v>2307.4839867651499</v>
      </c>
      <c r="BY1799" s="99">
        <v>0</v>
      </c>
      <c r="BZ1799" s="99">
        <v>0</v>
      </c>
      <c r="CA1799" s="99">
        <v>9657.0883421897906</v>
      </c>
      <c r="CB1799" s="99">
        <v>1079599.71749878</v>
      </c>
      <c r="CC1799" s="99">
        <v>9248932.8732910194</v>
      </c>
      <c r="CD1799" s="99">
        <v>3109996.53765869</v>
      </c>
      <c r="CE1799" s="99">
        <v>122.437068230473</v>
      </c>
      <c r="CF1799" s="99">
        <v>20328.950684308998</v>
      </c>
      <c r="CG1799" s="99">
        <v>187989.70574569699</v>
      </c>
      <c r="CH1799" s="99">
        <v>0</v>
      </c>
      <c r="CI1799" s="99">
        <v>9795.3842654228192</v>
      </c>
      <c r="CJ1799" s="99">
        <v>1099565.6741180399</v>
      </c>
      <c r="CK1799" s="99">
        <v>9437163.2221679706</v>
      </c>
      <c r="CL1799" s="99">
        <v>3142955.40087891</v>
      </c>
      <c r="CM1799" s="166">
        <v>10974.4870556593</v>
      </c>
      <c r="CN1799" s="166">
        <v>1530987.84425354</v>
      </c>
      <c r="CO1799" s="166">
        <v>11133700.4260254</v>
      </c>
      <c r="CP1799" s="99">
        <v>3142955.40087891</v>
      </c>
      <c r="CQ1799" s="99">
        <v>0</v>
      </c>
      <c r="CR1799" s="99">
        <v>0</v>
      </c>
      <c r="CS1799" s="99">
        <v>0</v>
      </c>
      <c r="CT1799" s="99">
        <v>0</v>
      </c>
      <c r="CU1799" s="98">
        <v>6340.892327218</v>
      </c>
      <c r="CV1799" s="98">
        <v>1306.4735953859999</v>
      </c>
      <c r="CW1799" s="98">
        <v>1099928.668183089</v>
      </c>
      <c r="CX1799" s="98">
        <v>9436922.5790367164</v>
      </c>
    </row>
    <row r="1800" spans="1:102" x14ac:dyDescent="0.2">
      <c r="A1800" s="98" t="s">
        <v>183</v>
      </c>
      <c r="B1800" s="100">
        <v>43344</v>
      </c>
      <c r="C1800" s="99">
        <v>0</v>
      </c>
      <c r="D1800" s="99">
        <v>3337.6983171701399</v>
      </c>
      <c r="E1800" s="99">
        <v>4873.9717601537704</v>
      </c>
      <c r="F1800" s="99">
        <v>53.569905451964601</v>
      </c>
      <c r="G1800" s="99">
        <v>0</v>
      </c>
      <c r="H1800" s="99">
        <v>0</v>
      </c>
      <c r="I1800" s="99">
        <v>0</v>
      </c>
      <c r="J1800" s="99">
        <v>1157.59256491065</v>
      </c>
      <c r="K1800" s="99">
        <v>0</v>
      </c>
      <c r="L1800" s="99">
        <v>80.216832094825804</v>
      </c>
      <c r="M1800" s="99">
        <v>115.67643119860401</v>
      </c>
      <c r="N1800" s="99">
        <v>3709.12759146094</v>
      </c>
      <c r="O1800" s="99">
        <v>0</v>
      </c>
      <c r="P1800" s="99">
        <v>3468.8534501493</v>
      </c>
      <c r="Q1800" s="99">
        <v>1030.1509004980301</v>
      </c>
      <c r="R1800" s="99">
        <v>0</v>
      </c>
      <c r="S1800" s="99">
        <v>7.8788431269931598</v>
      </c>
      <c r="T1800" s="99">
        <v>0</v>
      </c>
      <c r="U1800" s="99">
        <v>1157.4180315881999</v>
      </c>
      <c r="V1800" s="99">
        <v>0</v>
      </c>
      <c r="W1800" s="99">
        <v>329095.03712081898</v>
      </c>
      <c r="X1800" s="99">
        <v>724199.955703735</v>
      </c>
      <c r="Y1800" s="99">
        <v>610.60903899371601</v>
      </c>
      <c r="Z1800" s="99">
        <v>0</v>
      </c>
      <c r="AA1800" s="99">
        <v>0</v>
      </c>
      <c r="AB1800" s="99">
        <v>0</v>
      </c>
      <c r="AC1800" s="99">
        <v>414765.828983307</v>
      </c>
      <c r="AD1800" s="99">
        <v>0</v>
      </c>
      <c r="AE1800" s="99">
        <v>11450.475675105999</v>
      </c>
      <c r="AF1800" s="99">
        <v>14354.625151515</v>
      </c>
      <c r="AG1800" s="99">
        <v>539645.11775207496</v>
      </c>
      <c r="AH1800" s="99">
        <v>0</v>
      </c>
      <c r="AI1800" s="99">
        <v>337023.16547393799</v>
      </c>
      <c r="AJ1800" s="99">
        <v>168291.34517669701</v>
      </c>
      <c r="AK1800" s="99">
        <v>0</v>
      </c>
      <c r="AL1800" s="99">
        <v>1330.2121637016501</v>
      </c>
      <c r="AM1800" s="99">
        <v>0</v>
      </c>
      <c r="AN1800" s="99">
        <v>411581.45979309099</v>
      </c>
      <c r="AO1800" s="99">
        <v>0</v>
      </c>
      <c r="AP1800" s="99">
        <v>2839023.44281006</v>
      </c>
      <c r="AQ1800" s="99">
        <v>6128868.81103516</v>
      </c>
      <c r="AR1800" s="99">
        <v>5198.4401436448097</v>
      </c>
      <c r="AS1800" s="99">
        <v>0</v>
      </c>
      <c r="AT1800" s="99">
        <v>0</v>
      </c>
      <c r="AU1800" s="99">
        <v>0</v>
      </c>
      <c r="AV1800" s="99">
        <v>1662300.5174865699</v>
      </c>
      <c r="AW1800" s="99">
        <v>0</v>
      </c>
      <c r="AX1800" s="99">
        <v>99604.816141128496</v>
      </c>
      <c r="AY1800" s="99">
        <v>125394.27069664</v>
      </c>
      <c r="AZ1800" s="99">
        <v>4511155.52416992</v>
      </c>
      <c r="BA1800" s="99">
        <v>0</v>
      </c>
      <c r="BB1800" s="99">
        <v>2895414.29605103</v>
      </c>
      <c r="BC1800" s="99">
        <v>1454731.42549133</v>
      </c>
      <c r="BD1800" s="99">
        <v>0</v>
      </c>
      <c r="BE1800" s="99">
        <v>10459.370778083799</v>
      </c>
      <c r="BF1800" s="99">
        <v>0</v>
      </c>
      <c r="BG1800" s="99">
        <v>1662048.3191070601</v>
      </c>
      <c r="BH1800" s="99">
        <v>0</v>
      </c>
      <c r="BI1800" s="99">
        <v>609928.04002380394</v>
      </c>
      <c r="BJ1800" s="99">
        <v>1835365.12020874</v>
      </c>
      <c r="BK1800" s="99">
        <v>1336.6297403425001</v>
      </c>
      <c r="BL1800" s="99">
        <v>0</v>
      </c>
      <c r="BM1800" s="99">
        <v>0</v>
      </c>
      <c r="BN1800" s="99">
        <v>0</v>
      </c>
      <c r="BO1800" s="99">
        <v>0</v>
      </c>
      <c r="BP1800" s="99">
        <v>0</v>
      </c>
      <c r="BQ1800" s="99">
        <v>0</v>
      </c>
      <c r="BR1800" s="99">
        <v>28700.264214754101</v>
      </c>
      <c r="BS1800" s="99">
        <v>1261393.44714355</v>
      </c>
      <c r="BT1800" s="99">
        <v>0</v>
      </c>
      <c r="BU1800" s="99">
        <v>551793.19584655797</v>
      </c>
      <c r="BV1800" s="99">
        <v>509739.43987274199</v>
      </c>
      <c r="BW1800" s="99">
        <v>0</v>
      </c>
      <c r="BX1800" s="99">
        <v>1892.3257856071</v>
      </c>
      <c r="BY1800" s="99">
        <v>0</v>
      </c>
      <c r="BZ1800" s="99">
        <v>0</v>
      </c>
      <c r="CA1800" s="99">
        <v>8208.1015548706091</v>
      </c>
      <c r="CB1800" s="99">
        <v>1052173.9477081301</v>
      </c>
      <c r="CC1800" s="99">
        <v>8935689.3354492206</v>
      </c>
      <c r="CD1800" s="99">
        <v>2401979.31884766</v>
      </c>
      <c r="CE1800" s="99">
        <v>116.27206694893501</v>
      </c>
      <c r="CF1800" s="99">
        <v>20907.860138893098</v>
      </c>
      <c r="CG1800" s="99">
        <v>190700.624320984</v>
      </c>
      <c r="CH1800" s="99">
        <v>0</v>
      </c>
      <c r="CI1800" s="99">
        <v>8321.5560379028302</v>
      </c>
      <c r="CJ1800" s="99">
        <v>1073173.55853271</v>
      </c>
      <c r="CK1800" s="99">
        <v>9139214.9461669903</v>
      </c>
      <c r="CL1800" s="99">
        <v>2436949.8656310998</v>
      </c>
      <c r="CM1800" s="166">
        <v>9505.7224738597906</v>
      </c>
      <c r="CN1800" s="166">
        <v>1490000.79516602</v>
      </c>
      <c r="CO1800" s="166">
        <v>10818940.926635699</v>
      </c>
      <c r="CP1800" s="99">
        <v>2436949.8656310998</v>
      </c>
      <c r="CQ1800" s="99">
        <v>0</v>
      </c>
      <c r="CR1800" s="99">
        <v>0</v>
      </c>
      <c r="CS1800" s="99">
        <v>0</v>
      </c>
      <c r="CT1800" s="99">
        <v>0</v>
      </c>
      <c r="CU1800" s="98">
        <v>4870.6045134030001</v>
      </c>
      <c r="CV1800" s="98">
        <v>1269.7959964439999</v>
      </c>
      <c r="CW1800" s="98">
        <v>1073081.8078470232</v>
      </c>
      <c r="CX1800" s="98">
        <v>9126389.9597702045</v>
      </c>
    </row>
    <row r="1801" spans="1:102" x14ac:dyDescent="0.2">
      <c r="A1801" s="98" t="s">
        <v>183</v>
      </c>
      <c r="B1801" s="100">
        <v>43435</v>
      </c>
      <c r="C1801" s="99">
        <v>0</v>
      </c>
      <c r="D1801" s="99">
        <v>3342.8965089619201</v>
      </c>
      <c r="E1801" s="99">
        <v>4252.1207137107804</v>
      </c>
      <c r="F1801" s="99">
        <v>0.99015889699512605</v>
      </c>
      <c r="G1801" s="99">
        <v>0</v>
      </c>
      <c r="H1801" s="99">
        <v>0</v>
      </c>
      <c r="I1801" s="99">
        <v>0</v>
      </c>
      <c r="J1801" s="99">
        <v>1101.7238182723499</v>
      </c>
      <c r="K1801" s="99">
        <v>0</v>
      </c>
      <c r="L1801" s="99">
        <v>78.595648917369502</v>
      </c>
      <c r="M1801" s="99">
        <v>69.7339001679793</v>
      </c>
      <c r="N1801" s="99">
        <v>3243.8126996457599</v>
      </c>
      <c r="O1801" s="99">
        <v>0</v>
      </c>
      <c r="P1801" s="99">
        <v>3455.4486941397199</v>
      </c>
      <c r="Q1801" s="99">
        <v>940.46063435822703</v>
      </c>
      <c r="R1801" s="99">
        <v>0</v>
      </c>
      <c r="S1801" s="99">
        <v>5.5758717420394497</v>
      </c>
      <c r="T1801" s="99">
        <v>0</v>
      </c>
      <c r="U1801" s="99">
        <v>1108.68772995472</v>
      </c>
      <c r="V1801" s="99">
        <v>0</v>
      </c>
      <c r="W1801" s="99">
        <v>330515.69490051299</v>
      </c>
      <c r="X1801" s="99">
        <v>657436.93635559105</v>
      </c>
      <c r="Y1801" s="99">
        <v>211.41905718110499</v>
      </c>
      <c r="Z1801" s="99">
        <v>0</v>
      </c>
      <c r="AA1801" s="99">
        <v>0</v>
      </c>
      <c r="AB1801" s="99">
        <v>0</v>
      </c>
      <c r="AC1801" s="99">
        <v>394424.04935073899</v>
      </c>
      <c r="AD1801" s="99">
        <v>0</v>
      </c>
      <c r="AE1801" s="99">
        <v>16883.1617021561</v>
      </c>
      <c r="AF1801" s="99">
        <v>7762.2884837389001</v>
      </c>
      <c r="AG1801" s="99">
        <v>486767.51634979201</v>
      </c>
      <c r="AH1801" s="99">
        <v>0</v>
      </c>
      <c r="AI1801" s="99">
        <v>337524.91893768299</v>
      </c>
      <c r="AJ1801" s="99">
        <v>153696.88214683501</v>
      </c>
      <c r="AK1801" s="99">
        <v>0</v>
      </c>
      <c r="AL1801" s="99">
        <v>1314.3335361331699</v>
      </c>
      <c r="AM1801" s="99">
        <v>0</v>
      </c>
      <c r="AN1801" s="99">
        <v>397754.11136245698</v>
      </c>
      <c r="AO1801" s="99">
        <v>0</v>
      </c>
      <c r="AP1801" s="99">
        <v>2883721.0368957501</v>
      </c>
      <c r="AQ1801" s="99">
        <v>5606474.9182128897</v>
      </c>
      <c r="AR1801" s="99">
        <v>1299.73075310886</v>
      </c>
      <c r="AS1801" s="99">
        <v>0</v>
      </c>
      <c r="AT1801" s="99">
        <v>0</v>
      </c>
      <c r="AU1801" s="99">
        <v>0</v>
      </c>
      <c r="AV1801" s="99">
        <v>1599263.8808136</v>
      </c>
      <c r="AW1801" s="99">
        <v>0</v>
      </c>
      <c r="AX1801" s="99">
        <v>156010.22085189799</v>
      </c>
      <c r="AY1801" s="99">
        <v>65808.717251777605</v>
      </c>
      <c r="AZ1801" s="99">
        <v>4104746.3203430199</v>
      </c>
      <c r="BA1801" s="99">
        <v>0</v>
      </c>
      <c r="BB1801" s="99">
        <v>2920754.1973571801</v>
      </c>
      <c r="BC1801" s="99">
        <v>1331313.7635345501</v>
      </c>
      <c r="BD1801" s="99">
        <v>0</v>
      </c>
      <c r="BE1801" s="99">
        <v>11286.0053499937</v>
      </c>
      <c r="BF1801" s="99">
        <v>0</v>
      </c>
      <c r="BG1801" s="99">
        <v>1604456.67173767</v>
      </c>
      <c r="BH1801" s="99">
        <v>0</v>
      </c>
      <c r="BI1801" s="99">
        <v>612080.43589019799</v>
      </c>
      <c r="BJ1801" s="99">
        <v>1642995.93713379</v>
      </c>
      <c r="BK1801" s="99">
        <v>446.71374470367999</v>
      </c>
      <c r="BL1801" s="99">
        <v>0</v>
      </c>
      <c r="BM1801" s="99">
        <v>0</v>
      </c>
      <c r="BN1801" s="99">
        <v>0</v>
      </c>
      <c r="BO1801" s="99">
        <v>0</v>
      </c>
      <c r="BP1801" s="99">
        <v>0</v>
      </c>
      <c r="BQ1801" s="99">
        <v>0</v>
      </c>
      <c r="BR1801" s="99">
        <v>17605.809208393101</v>
      </c>
      <c r="BS1801" s="99">
        <v>1140703.6368408201</v>
      </c>
      <c r="BT1801" s="99">
        <v>0</v>
      </c>
      <c r="BU1801" s="99">
        <v>604793.29895019496</v>
      </c>
      <c r="BV1801" s="99">
        <v>446830.78163147002</v>
      </c>
      <c r="BW1801" s="99">
        <v>0</v>
      </c>
      <c r="BX1801" s="99">
        <v>1898.1135162860201</v>
      </c>
      <c r="BY1801" s="99">
        <v>0</v>
      </c>
      <c r="BZ1801" s="99">
        <v>0</v>
      </c>
      <c r="CA1801" s="99">
        <v>7687.4771885275804</v>
      </c>
      <c r="CB1801" s="99">
        <v>997044.04482269299</v>
      </c>
      <c r="CC1801" s="99">
        <v>8541394.6372070294</v>
      </c>
      <c r="CD1801" s="99">
        <v>2233700.8207702599</v>
      </c>
      <c r="CE1801" s="99">
        <v>121.430128191598</v>
      </c>
      <c r="CF1801" s="99">
        <v>21295.319180965402</v>
      </c>
      <c r="CG1801" s="99">
        <v>192690.11926460301</v>
      </c>
      <c r="CH1801" s="99">
        <v>0</v>
      </c>
      <c r="CI1801" s="99">
        <v>7786.9111583232898</v>
      </c>
      <c r="CJ1801" s="99">
        <v>1018144.84213257</v>
      </c>
      <c r="CK1801" s="99">
        <v>8725774.0957031306</v>
      </c>
      <c r="CL1801" s="99">
        <v>2268354.5625</v>
      </c>
      <c r="CM1801" s="166">
        <v>8894.9604711532593</v>
      </c>
      <c r="CN1801" s="166">
        <v>1409663.9030609101</v>
      </c>
      <c r="CO1801" s="166">
        <v>10319587.0864258</v>
      </c>
      <c r="CP1801" s="99">
        <v>2268354.5625</v>
      </c>
      <c r="CQ1801" s="99">
        <v>0</v>
      </c>
      <c r="CR1801" s="99">
        <v>0</v>
      </c>
      <c r="CS1801" s="99">
        <v>0</v>
      </c>
      <c r="CT1801" s="99">
        <v>0</v>
      </c>
      <c r="CU1801" s="98">
        <v>4252.3982794120002</v>
      </c>
      <c r="CV1801" s="98">
        <v>1229.812779849</v>
      </c>
      <c r="CW1801" s="98">
        <v>1018339.3640036584</v>
      </c>
      <c r="CX1801" s="98">
        <v>8734084.756471632</v>
      </c>
    </row>
    <row r="1802" spans="1:102" x14ac:dyDescent="0.2">
      <c r="A1802" s="98" t="s">
        <v>184</v>
      </c>
      <c r="B1802" s="100">
        <v>38047</v>
      </c>
      <c r="C1802" s="99">
        <v>0</v>
      </c>
      <c r="D1802" s="99">
        <v>595.69454550743103</v>
      </c>
      <c r="E1802" s="99">
        <v>647.63416483998299</v>
      </c>
      <c r="F1802" s="99">
        <v>1.1438200939883201</v>
      </c>
      <c r="G1802" s="99">
        <v>0</v>
      </c>
      <c r="H1802" s="99">
        <v>0</v>
      </c>
      <c r="I1802" s="99">
        <v>0</v>
      </c>
      <c r="J1802" s="99">
        <v>0.95964592299424101</v>
      </c>
      <c r="K1802" s="99">
        <v>0</v>
      </c>
      <c r="L1802" s="99">
        <v>601.055583797395</v>
      </c>
      <c r="M1802" s="99">
        <v>10.1688565779477</v>
      </c>
      <c r="N1802" s="99">
        <v>104.611305151135</v>
      </c>
      <c r="O1802" s="99">
        <v>0</v>
      </c>
      <c r="P1802" s="99">
        <v>0</v>
      </c>
      <c r="Q1802" s="99">
        <v>537.21454237401497</v>
      </c>
      <c r="R1802" s="99">
        <v>0</v>
      </c>
      <c r="S1802" s="99">
        <v>0</v>
      </c>
      <c r="T1802" s="99">
        <v>22.3361791092902</v>
      </c>
      <c r="U1802" s="99">
        <v>214.775552446023</v>
      </c>
      <c r="V1802" s="99">
        <v>0</v>
      </c>
      <c r="W1802" s="99">
        <v>59896.995533466303</v>
      </c>
      <c r="X1802" s="99">
        <v>115539.96850872001</v>
      </c>
      <c r="Y1802" s="99">
        <v>17.7851511249319</v>
      </c>
      <c r="Z1802" s="99">
        <v>0</v>
      </c>
      <c r="AA1802" s="99">
        <v>0</v>
      </c>
      <c r="AB1802" s="99">
        <v>0</v>
      </c>
      <c r="AC1802" s="99">
        <v>31.368664314970399</v>
      </c>
      <c r="AD1802" s="99">
        <v>0</v>
      </c>
      <c r="AE1802" s="99">
        <v>48711.460835456797</v>
      </c>
      <c r="AF1802" s="99">
        <v>1429.1308648884301</v>
      </c>
      <c r="AG1802" s="99">
        <v>23107.671230554599</v>
      </c>
      <c r="AH1802" s="99">
        <v>0</v>
      </c>
      <c r="AI1802" s="99">
        <v>0</v>
      </c>
      <c r="AJ1802" s="99">
        <v>92523.141103744507</v>
      </c>
      <c r="AK1802" s="99">
        <v>0</v>
      </c>
      <c r="AL1802" s="99">
        <v>0</v>
      </c>
      <c r="AM1802" s="99">
        <v>3888.7800985276699</v>
      </c>
      <c r="AN1802" s="99">
        <v>78988.639736175493</v>
      </c>
      <c r="AO1802" s="99">
        <v>0</v>
      </c>
      <c r="AP1802" s="99">
        <v>365260.54011917103</v>
      </c>
      <c r="AQ1802" s="99">
        <v>704043.31597137498</v>
      </c>
      <c r="AR1802" s="99">
        <v>485.85973900929099</v>
      </c>
      <c r="AS1802" s="99">
        <v>0</v>
      </c>
      <c r="AT1802" s="99">
        <v>0</v>
      </c>
      <c r="AU1802" s="99">
        <v>0</v>
      </c>
      <c r="AV1802" s="99">
        <v>70.455847121775193</v>
      </c>
      <c r="AW1802" s="99">
        <v>0</v>
      </c>
      <c r="AX1802" s="99">
        <v>314351.24613571202</v>
      </c>
      <c r="AY1802" s="99">
        <v>7901.0282921791104</v>
      </c>
      <c r="AZ1802" s="99">
        <v>137543.517541885</v>
      </c>
      <c r="BA1802" s="99">
        <v>0</v>
      </c>
      <c r="BB1802" s="99">
        <v>0</v>
      </c>
      <c r="BC1802" s="99">
        <v>562934.28120422398</v>
      </c>
      <c r="BD1802" s="99">
        <v>0</v>
      </c>
      <c r="BE1802" s="99">
        <v>0</v>
      </c>
      <c r="BF1802" s="99">
        <v>22021.0059359074</v>
      </c>
      <c r="BG1802" s="99">
        <v>182228.02434730501</v>
      </c>
      <c r="BH1802" s="99">
        <v>0</v>
      </c>
      <c r="BI1802" s="99">
        <v>3284.4841534197299</v>
      </c>
      <c r="BJ1802" s="99">
        <v>244188.80573081999</v>
      </c>
      <c r="BK1802" s="99">
        <v>0</v>
      </c>
      <c r="BL1802" s="99">
        <v>0</v>
      </c>
      <c r="BM1802" s="99">
        <v>0</v>
      </c>
      <c r="BN1802" s="99">
        <v>0</v>
      </c>
      <c r="BO1802" s="99">
        <v>0</v>
      </c>
      <c r="BP1802" s="99">
        <v>0</v>
      </c>
      <c r="BQ1802" s="99">
        <v>0</v>
      </c>
      <c r="BR1802" s="99">
        <v>1776.1155064105999</v>
      </c>
      <c r="BS1802" s="99">
        <v>48810.787725925402</v>
      </c>
      <c r="BT1802" s="99">
        <v>0</v>
      </c>
      <c r="BU1802" s="99">
        <v>0</v>
      </c>
      <c r="BV1802" s="99">
        <v>197446.776836395</v>
      </c>
      <c r="BW1802" s="99">
        <v>0</v>
      </c>
      <c r="BX1802" s="99">
        <v>0</v>
      </c>
      <c r="BY1802" s="99">
        <v>0</v>
      </c>
      <c r="BZ1802" s="99">
        <v>0</v>
      </c>
      <c r="CA1802" s="99">
        <v>1230.2379854470501</v>
      </c>
      <c r="CB1802" s="99">
        <v>176498.06553649899</v>
      </c>
      <c r="CC1802" s="99">
        <v>1067591.0065002399</v>
      </c>
      <c r="CD1802" s="99">
        <v>253559.88464736901</v>
      </c>
      <c r="CE1802" s="99">
        <v>21.8339312409516</v>
      </c>
      <c r="CF1802" s="99">
        <v>3816.5496991872801</v>
      </c>
      <c r="CG1802" s="99">
        <v>21960.116803169301</v>
      </c>
      <c r="CH1802" s="99">
        <v>0</v>
      </c>
      <c r="CI1802" s="99">
        <v>1254.15911710262</v>
      </c>
      <c r="CJ1802" s="99">
        <v>182633.59905815101</v>
      </c>
      <c r="CK1802" s="99">
        <v>1088669.3118133501</v>
      </c>
      <c r="CL1802" s="99">
        <v>253294.82978630101</v>
      </c>
      <c r="CM1802" s="166">
        <v>1468.1818178743099</v>
      </c>
      <c r="CN1802" s="166">
        <v>257806.97870254499</v>
      </c>
      <c r="CO1802" s="166">
        <v>1277294.9934234601</v>
      </c>
      <c r="CP1802" s="99">
        <v>253294.82978630101</v>
      </c>
      <c r="CQ1802" s="99">
        <v>0</v>
      </c>
      <c r="CR1802" s="99">
        <v>0</v>
      </c>
      <c r="CS1802" s="99">
        <v>0</v>
      </c>
      <c r="CT1802" s="99">
        <v>0</v>
      </c>
      <c r="CU1802" s="98">
        <v>884.33133557799999</v>
      </c>
      <c r="CV1802" s="98">
        <v>0.99334766500000005</v>
      </c>
      <c r="CW1802" s="98">
        <v>180314.61523568627</v>
      </c>
      <c r="CX1802" s="98">
        <v>1089551.1233034092</v>
      </c>
    </row>
    <row r="1803" spans="1:102" x14ac:dyDescent="0.2">
      <c r="A1803" s="98" t="s">
        <v>184</v>
      </c>
      <c r="B1803" s="100">
        <v>38139</v>
      </c>
      <c r="C1803" s="99">
        <v>0</v>
      </c>
      <c r="D1803" s="99">
        <v>604.88125377148401</v>
      </c>
      <c r="E1803" s="99">
        <v>643.25482659786906</v>
      </c>
      <c r="F1803" s="99">
        <v>1.54215877898969</v>
      </c>
      <c r="G1803" s="99">
        <v>0</v>
      </c>
      <c r="H1803" s="99">
        <v>0</v>
      </c>
      <c r="I1803" s="99">
        <v>0</v>
      </c>
      <c r="J1803" s="99">
        <v>15.268559906981</v>
      </c>
      <c r="K1803" s="99">
        <v>0</v>
      </c>
      <c r="L1803" s="99">
        <v>833.37686701864004</v>
      </c>
      <c r="M1803" s="99">
        <v>12.352470650919701</v>
      </c>
      <c r="N1803" s="99">
        <v>108.415012694895</v>
      </c>
      <c r="O1803" s="99">
        <v>0</v>
      </c>
      <c r="P1803" s="99">
        <v>0</v>
      </c>
      <c r="Q1803" s="99">
        <v>533.15865293145202</v>
      </c>
      <c r="R1803" s="99">
        <v>0</v>
      </c>
      <c r="S1803" s="99">
        <v>0</v>
      </c>
      <c r="T1803" s="99">
        <v>19.165810763137401</v>
      </c>
      <c r="U1803" s="99">
        <v>212.28459320217399</v>
      </c>
      <c r="V1803" s="99">
        <v>0</v>
      </c>
      <c r="W1803" s="99">
        <v>57841.904165267901</v>
      </c>
      <c r="X1803" s="99">
        <v>116453.68177700001</v>
      </c>
      <c r="Y1803" s="99">
        <v>18.827251182869102</v>
      </c>
      <c r="Z1803" s="99">
        <v>0</v>
      </c>
      <c r="AA1803" s="99">
        <v>0</v>
      </c>
      <c r="AB1803" s="99">
        <v>0</v>
      </c>
      <c r="AC1803" s="99">
        <v>4381.18517369032</v>
      </c>
      <c r="AD1803" s="99">
        <v>0</v>
      </c>
      <c r="AE1803" s="99">
        <v>66455.466166496306</v>
      </c>
      <c r="AF1803" s="99">
        <v>1260.72733366489</v>
      </c>
      <c r="AG1803" s="99">
        <v>23922.103726386998</v>
      </c>
      <c r="AH1803" s="99">
        <v>0</v>
      </c>
      <c r="AI1803" s="99">
        <v>0</v>
      </c>
      <c r="AJ1803" s="99">
        <v>90902.851057052598</v>
      </c>
      <c r="AK1803" s="99">
        <v>0</v>
      </c>
      <c r="AL1803" s="99">
        <v>0</v>
      </c>
      <c r="AM1803" s="99">
        <v>3758.27872160077</v>
      </c>
      <c r="AN1803" s="99">
        <v>77166.7294778824</v>
      </c>
      <c r="AO1803" s="99">
        <v>0</v>
      </c>
      <c r="AP1803" s="99">
        <v>362759.78260803199</v>
      </c>
      <c r="AQ1803" s="99">
        <v>713811.11837768601</v>
      </c>
      <c r="AR1803" s="99">
        <v>511.98189576715203</v>
      </c>
      <c r="AS1803" s="99">
        <v>0</v>
      </c>
      <c r="AT1803" s="99">
        <v>0</v>
      </c>
      <c r="AU1803" s="99">
        <v>0</v>
      </c>
      <c r="AV1803" s="99">
        <v>11019.1431182623</v>
      </c>
      <c r="AW1803" s="99">
        <v>0</v>
      </c>
      <c r="AX1803" s="99">
        <v>354783.20900344802</v>
      </c>
      <c r="AY1803" s="99">
        <v>7467.8405166268303</v>
      </c>
      <c r="AZ1803" s="99">
        <v>147407.0197258</v>
      </c>
      <c r="BA1803" s="99">
        <v>0</v>
      </c>
      <c r="BB1803" s="99">
        <v>0</v>
      </c>
      <c r="BC1803" s="99">
        <v>559008.85021972703</v>
      </c>
      <c r="BD1803" s="99">
        <v>0</v>
      </c>
      <c r="BE1803" s="99">
        <v>0</v>
      </c>
      <c r="BF1803" s="99">
        <v>21591.120498418801</v>
      </c>
      <c r="BG1803" s="99">
        <v>179761.73574829099</v>
      </c>
      <c r="BH1803" s="99">
        <v>0</v>
      </c>
      <c r="BI1803" s="99">
        <v>4089.3284713029898</v>
      </c>
      <c r="BJ1803" s="99">
        <v>248227.97941780099</v>
      </c>
      <c r="BK1803" s="99">
        <v>0</v>
      </c>
      <c r="BL1803" s="99">
        <v>0</v>
      </c>
      <c r="BM1803" s="99">
        <v>0</v>
      </c>
      <c r="BN1803" s="99">
        <v>0</v>
      </c>
      <c r="BO1803" s="99">
        <v>0</v>
      </c>
      <c r="BP1803" s="99">
        <v>0</v>
      </c>
      <c r="BQ1803" s="99">
        <v>0</v>
      </c>
      <c r="BR1803" s="99">
        <v>1864.22184565663</v>
      </c>
      <c r="BS1803" s="99">
        <v>52551.875856876402</v>
      </c>
      <c r="BT1803" s="99">
        <v>0</v>
      </c>
      <c r="BU1803" s="99">
        <v>0</v>
      </c>
      <c r="BV1803" s="99">
        <v>199116.385522842</v>
      </c>
      <c r="BW1803" s="99">
        <v>0</v>
      </c>
      <c r="BX1803" s="99">
        <v>0</v>
      </c>
      <c r="BY1803" s="99">
        <v>0</v>
      </c>
      <c r="BZ1803" s="99">
        <v>0</v>
      </c>
      <c r="CA1803" s="99">
        <v>1240.90142731369</v>
      </c>
      <c r="CB1803" s="99">
        <v>174018.81090736401</v>
      </c>
      <c r="CC1803" s="99">
        <v>1070540.43455505</v>
      </c>
      <c r="CD1803" s="99">
        <v>250594.99042320301</v>
      </c>
      <c r="CE1803" s="99">
        <v>22.893600790994199</v>
      </c>
      <c r="CF1803" s="99">
        <v>4353.1435782909402</v>
      </c>
      <c r="CG1803" s="99">
        <v>25110.720071554199</v>
      </c>
      <c r="CH1803" s="99">
        <v>0</v>
      </c>
      <c r="CI1803" s="99">
        <v>1264.9160110652399</v>
      </c>
      <c r="CJ1803" s="99">
        <v>177627.57226181001</v>
      </c>
      <c r="CK1803" s="99">
        <v>1096338.9326171901</v>
      </c>
      <c r="CL1803" s="99">
        <v>250973.68711471601</v>
      </c>
      <c r="CM1803" s="166">
        <v>1476.0896435678001</v>
      </c>
      <c r="CN1803" s="166">
        <v>254865.83265686</v>
      </c>
      <c r="CO1803" s="166">
        <v>1272156.8186645501</v>
      </c>
      <c r="CP1803" s="99">
        <v>250973.68711471601</v>
      </c>
      <c r="CQ1803" s="99">
        <v>0</v>
      </c>
      <c r="CR1803" s="99">
        <v>0</v>
      </c>
      <c r="CS1803" s="99">
        <v>0</v>
      </c>
      <c r="CT1803" s="99">
        <v>0</v>
      </c>
      <c r="CU1803" s="98">
        <v>860.13303964700003</v>
      </c>
      <c r="CV1803" s="98">
        <v>19.042430385999999</v>
      </c>
      <c r="CW1803" s="98">
        <v>178371.95448565495</v>
      </c>
      <c r="CX1803" s="98">
        <v>1095651.1546266042</v>
      </c>
    </row>
    <row r="1804" spans="1:102" x14ac:dyDescent="0.2">
      <c r="A1804" s="98" t="s">
        <v>184</v>
      </c>
      <c r="B1804" s="100">
        <v>38231</v>
      </c>
      <c r="C1804" s="99">
        <v>0</v>
      </c>
      <c r="D1804" s="99">
        <v>635.68397314846504</v>
      </c>
      <c r="E1804" s="99">
        <v>635.899411089718</v>
      </c>
      <c r="F1804" s="99">
        <v>1.1072022829903301</v>
      </c>
      <c r="G1804" s="99">
        <v>0</v>
      </c>
      <c r="H1804" s="99">
        <v>0</v>
      </c>
      <c r="I1804" s="99">
        <v>0</v>
      </c>
      <c r="J1804" s="99">
        <v>47.954921726603096</v>
      </c>
      <c r="K1804" s="99">
        <v>0</v>
      </c>
      <c r="L1804" s="99">
        <v>640.43484770506598</v>
      </c>
      <c r="M1804" s="99">
        <v>12.009529489907401</v>
      </c>
      <c r="N1804" s="99">
        <v>113.138322028331</v>
      </c>
      <c r="O1804" s="99">
        <v>0</v>
      </c>
      <c r="P1804" s="99">
        <v>0</v>
      </c>
      <c r="Q1804" s="99">
        <v>544.35803354531504</v>
      </c>
      <c r="R1804" s="99">
        <v>0</v>
      </c>
      <c r="S1804" s="99">
        <v>0</v>
      </c>
      <c r="T1804" s="99">
        <v>20.700444893213</v>
      </c>
      <c r="U1804" s="99">
        <v>229.03711748681999</v>
      </c>
      <c r="V1804" s="99">
        <v>0</v>
      </c>
      <c r="W1804" s="99">
        <v>60105.668473243699</v>
      </c>
      <c r="X1804" s="99">
        <v>119934.873435974</v>
      </c>
      <c r="Y1804" s="99">
        <v>9.1891940879868308</v>
      </c>
      <c r="Z1804" s="99">
        <v>0</v>
      </c>
      <c r="AA1804" s="99">
        <v>0</v>
      </c>
      <c r="AB1804" s="99">
        <v>0</v>
      </c>
      <c r="AC1804" s="99">
        <v>12473.096864700299</v>
      </c>
      <c r="AD1804" s="99">
        <v>0</v>
      </c>
      <c r="AE1804" s="99">
        <v>60534.502428054802</v>
      </c>
      <c r="AF1804" s="99">
        <v>1264.52023406327</v>
      </c>
      <c r="AG1804" s="99">
        <v>25589.080805301699</v>
      </c>
      <c r="AH1804" s="99">
        <v>0</v>
      </c>
      <c r="AI1804" s="99">
        <v>0</v>
      </c>
      <c r="AJ1804" s="99">
        <v>99250.135180473299</v>
      </c>
      <c r="AK1804" s="99">
        <v>0</v>
      </c>
      <c r="AL1804" s="99">
        <v>0</v>
      </c>
      <c r="AM1804" s="99">
        <v>3973.33577600122</v>
      </c>
      <c r="AN1804" s="99">
        <v>79949.4595832825</v>
      </c>
      <c r="AO1804" s="99">
        <v>0</v>
      </c>
      <c r="AP1804" s="99">
        <v>377100.726325989</v>
      </c>
      <c r="AQ1804" s="99">
        <v>759961.57687377895</v>
      </c>
      <c r="AR1804" s="99">
        <v>68.869467877782895</v>
      </c>
      <c r="AS1804" s="99">
        <v>0</v>
      </c>
      <c r="AT1804" s="99">
        <v>0</v>
      </c>
      <c r="AU1804" s="99">
        <v>0</v>
      </c>
      <c r="AV1804" s="99">
        <v>32109.703320741701</v>
      </c>
      <c r="AW1804" s="99">
        <v>0</v>
      </c>
      <c r="AX1804" s="99">
        <v>368955.19738769502</v>
      </c>
      <c r="AY1804" s="99">
        <v>7688.3491306304904</v>
      </c>
      <c r="AZ1804" s="99">
        <v>161267.46040725699</v>
      </c>
      <c r="BA1804" s="99">
        <v>0</v>
      </c>
      <c r="BB1804" s="99">
        <v>0</v>
      </c>
      <c r="BC1804" s="99">
        <v>633321.185157776</v>
      </c>
      <c r="BD1804" s="99">
        <v>0</v>
      </c>
      <c r="BE1804" s="99">
        <v>0</v>
      </c>
      <c r="BF1804" s="99">
        <v>23576.353128671599</v>
      </c>
      <c r="BG1804" s="99">
        <v>194030.979581833</v>
      </c>
      <c r="BH1804" s="99">
        <v>0</v>
      </c>
      <c r="BI1804" s="99">
        <v>6106.1909856796301</v>
      </c>
      <c r="BJ1804" s="99">
        <v>264757.56050109898</v>
      </c>
      <c r="BK1804" s="99">
        <v>0</v>
      </c>
      <c r="BL1804" s="99">
        <v>0</v>
      </c>
      <c r="BM1804" s="99">
        <v>0</v>
      </c>
      <c r="BN1804" s="99">
        <v>0</v>
      </c>
      <c r="BO1804" s="99">
        <v>0</v>
      </c>
      <c r="BP1804" s="99">
        <v>0</v>
      </c>
      <c r="BQ1804" s="99">
        <v>0</v>
      </c>
      <c r="BR1804" s="99">
        <v>2121.7191064357798</v>
      </c>
      <c r="BS1804" s="99">
        <v>57301.9108848572</v>
      </c>
      <c r="BT1804" s="99">
        <v>0</v>
      </c>
      <c r="BU1804" s="99">
        <v>0</v>
      </c>
      <c r="BV1804" s="99">
        <v>212888.056274414</v>
      </c>
      <c r="BW1804" s="99">
        <v>0</v>
      </c>
      <c r="BX1804" s="99">
        <v>0</v>
      </c>
      <c r="BY1804" s="99">
        <v>0</v>
      </c>
      <c r="BZ1804" s="99">
        <v>0</v>
      </c>
      <c r="CA1804" s="99">
        <v>1285.2596553713099</v>
      </c>
      <c r="CB1804" s="99">
        <v>183256.12710189799</v>
      </c>
      <c r="CC1804" s="99">
        <v>1144553.18019104</v>
      </c>
      <c r="CD1804" s="99">
        <v>267950.67076492298</v>
      </c>
      <c r="CE1804" s="99">
        <v>25.215912260813599</v>
      </c>
      <c r="CF1804" s="99">
        <v>5632.4337685704204</v>
      </c>
      <c r="CG1804" s="99">
        <v>33037.381412506104</v>
      </c>
      <c r="CH1804" s="99">
        <v>0</v>
      </c>
      <c r="CI1804" s="99">
        <v>1306.5034389048801</v>
      </c>
      <c r="CJ1804" s="99">
        <v>184797.05094528201</v>
      </c>
      <c r="CK1804" s="99">
        <v>1176897.15603638</v>
      </c>
      <c r="CL1804" s="99">
        <v>269824.77047729498</v>
      </c>
      <c r="CM1804" s="166">
        <v>1535.90081809461</v>
      </c>
      <c r="CN1804" s="166">
        <v>270862.01598739601</v>
      </c>
      <c r="CO1804" s="166">
        <v>1378991.86091614</v>
      </c>
      <c r="CP1804" s="99">
        <v>269824.77047729498</v>
      </c>
      <c r="CQ1804" s="99">
        <v>0</v>
      </c>
      <c r="CR1804" s="99">
        <v>0</v>
      </c>
      <c r="CS1804" s="99">
        <v>0</v>
      </c>
      <c r="CT1804" s="99">
        <v>0</v>
      </c>
      <c r="CU1804" s="98">
        <v>838.57796949099998</v>
      </c>
      <c r="CV1804" s="98">
        <v>52.276219244000004</v>
      </c>
      <c r="CW1804" s="98">
        <v>188888.56087046841</v>
      </c>
      <c r="CX1804" s="98">
        <v>1177590.5616035461</v>
      </c>
    </row>
    <row r="1805" spans="1:102" x14ac:dyDescent="0.2">
      <c r="A1805" s="98" t="s">
        <v>184</v>
      </c>
      <c r="B1805" s="100">
        <v>38322</v>
      </c>
      <c r="C1805" s="99">
        <v>0</v>
      </c>
      <c r="D1805" s="99">
        <v>658.95293232053496</v>
      </c>
      <c r="E1805" s="99">
        <v>625.38931041210901</v>
      </c>
      <c r="F1805" s="99">
        <v>2.1651898179843601</v>
      </c>
      <c r="G1805" s="99">
        <v>0</v>
      </c>
      <c r="H1805" s="99">
        <v>0</v>
      </c>
      <c r="I1805" s="99">
        <v>0</v>
      </c>
      <c r="J1805" s="99">
        <v>82.530138974078</v>
      </c>
      <c r="K1805" s="99">
        <v>0</v>
      </c>
      <c r="L1805" s="99">
        <v>467.04728940129303</v>
      </c>
      <c r="M1805" s="99">
        <v>10.504451438901</v>
      </c>
      <c r="N1805" s="99">
        <v>120.961965796538</v>
      </c>
      <c r="O1805" s="99">
        <v>0</v>
      </c>
      <c r="P1805" s="99">
        <v>0</v>
      </c>
      <c r="Q1805" s="99">
        <v>514.73489242047106</v>
      </c>
      <c r="R1805" s="99">
        <v>0</v>
      </c>
      <c r="S1805" s="99">
        <v>0</v>
      </c>
      <c r="T1805" s="99">
        <v>20.976037232903799</v>
      </c>
      <c r="U1805" s="99">
        <v>252.290288904682</v>
      </c>
      <c r="V1805" s="99">
        <v>0</v>
      </c>
      <c r="W1805" s="99">
        <v>66925.759776115403</v>
      </c>
      <c r="X1805" s="99">
        <v>117102.815513611</v>
      </c>
      <c r="Y1805" s="99">
        <v>39.284176830668002</v>
      </c>
      <c r="Z1805" s="99">
        <v>0</v>
      </c>
      <c r="AA1805" s="99">
        <v>0</v>
      </c>
      <c r="AB1805" s="99">
        <v>0</v>
      </c>
      <c r="AC1805" s="99">
        <v>28317.850110292398</v>
      </c>
      <c r="AD1805" s="99">
        <v>0</v>
      </c>
      <c r="AE1805" s="99">
        <v>63802.2096967697</v>
      </c>
      <c r="AF1805" s="99">
        <v>993.38252417743195</v>
      </c>
      <c r="AG1805" s="99">
        <v>26413.982039451599</v>
      </c>
      <c r="AH1805" s="99">
        <v>0</v>
      </c>
      <c r="AI1805" s="99">
        <v>0</v>
      </c>
      <c r="AJ1805" s="99">
        <v>91217.719359397903</v>
      </c>
      <c r="AK1805" s="99">
        <v>0</v>
      </c>
      <c r="AL1805" s="99">
        <v>0</v>
      </c>
      <c r="AM1805" s="99">
        <v>3720.3441066443902</v>
      </c>
      <c r="AN1805" s="99">
        <v>92943.002980232195</v>
      </c>
      <c r="AO1805" s="99">
        <v>0</v>
      </c>
      <c r="AP1805" s="99">
        <v>406656.13515853899</v>
      </c>
      <c r="AQ1805" s="99">
        <v>745402.95640564</v>
      </c>
      <c r="AR1805" s="99">
        <v>649.373201459646</v>
      </c>
      <c r="AS1805" s="99">
        <v>0</v>
      </c>
      <c r="AT1805" s="99">
        <v>0</v>
      </c>
      <c r="AU1805" s="99">
        <v>0</v>
      </c>
      <c r="AV1805" s="99">
        <v>66751.515548706098</v>
      </c>
      <c r="AW1805" s="99">
        <v>0</v>
      </c>
      <c r="AX1805" s="99">
        <v>434237.08439636201</v>
      </c>
      <c r="AY1805" s="99">
        <v>6205.3569347262401</v>
      </c>
      <c r="AZ1805" s="99">
        <v>167901.174764633</v>
      </c>
      <c r="BA1805" s="99">
        <v>0</v>
      </c>
      <c r="BB1805" s="99">
        <v>0</v>
      </c>
      <c r="BC1805" s="99">
        <v>580152.08274841297</v>
      </c>
      <c r="BD1805" s="99">
        <v>0</v>
      </c>
      <c r="BE1805" s="99">
        <v>0</v>
      </c>
      <c r="BF1805" s="99">
        <v>23007.753550291101</v>
      </c>
      <c r="BG1805" s="99">
        <v>218001.483383179</v>
      </c>
      <c r="BH1805" s="99">
        <v>0</v>
      </c>
      <c r="BI1805" s="99">
        <v>6210.9880644679097</v>
      </c>
      <c r="BJ1805" s="99">
        <v>259164.14389991801</v>
      </c>
      <c r="BK1805" s="99">
        <v>0</v>
      </c>
      <c r="BL1805" s="99">
        <v>0</v>
      </c>
      <c r="BM1805" s="99">
        <v>0</v>
      </c>
      <c r="BN1805" s="99">
        <v>0</v>
      </c>
      <c r="BO1805" s="99">
        <v>0</v>
      </c>
      <c r="BP1805" s="99">
        <v>0</v>
      </c>
      <c r="BQ1805" s="99">
        <v>0</v>
      </c>
      <c r="BR1805" s="99">
        <v>1520.1473579108699</v>
      </c>
      <c r="BS1805" s="99">
        <v>58610.218661308303</v>
      </c>
      <c r="BT1805" s="99">
        <v>0</v>
      </c>
      <c r="BU1805" s="99">
        <v>0</v>
      </c>
      <c r="BV1805" s="99">
        <v>202153.12886047401</v>
      </c>
      <c r="BW1805" s="99">
        <v>0</v>
      </c>
      <c r="BX1805" s="99">
        <v>0</v>
      </c>
      <c r="BY1805" s="99">
        <v>0</v>
      </c>
      <c r="BZ1805" s="99">
        <v>0</v>
      </c>
      <c r="CA1805" s="99">
        <v>1291.88274757564</v>
      </c>
      <c r="CB1805" s="99">
        <v>180551.51124191299</v>
      </c>
      <c r="CC1805" s="99">
        <v>1154440.0993804899</v>
      </c>
      <c r="CD1805" s="99">
        <v>263912.16848373401</v>
      </c>
      <c r="CE1805" s="99">
        <v>25.945871491916499</v>
      </c>
      <c r="CF1805" s="99">
        <v>5064.5824375748598</v>
      </c>
      <c r="CG1805" s="99">
        <v>31625.310971975301</v>
      </c>
      <c r="CH1805" s="99">
        <v>0</v>
      </c>
      <c r="CI1805" s="99">
        <v>1318.5994502604001</v>
      </c>
      <c r="CJ1805" s="99">
        <v>187907.68911743199</v>
      </c>
      <c r="CK1805" s="99">
        <v>1186967.13996887</v>
      </c>
      <c r="CL1805" s="99">
        <v>265563.89673232997</v>
      </c>
      <c r="CM1805" s="166">
        <v>1570.5059680193699</v>
      </c>
      <c r="CN1805" s="166">
        <v>278814.08906555199</v>
      </c>
      <c r="CO1805" s="166">
        <v>1395303.97450256</v>
      </c>
      <c r="CP1805" s="99">
        <v>265563.89673232997</v>
      </c>
      <c r="CQ1805" s="99">
        <v>0</v>
      </c>
      <c r="CR1805" s="99">
        <v>0</v>
      </c>
      <c r="CS1805" s="99">
        <v>0</v>
      </c>
      <c r="CT1805" s="99">
        <v>0</v>
      </c>
      <c r="CU1805" s="98">
        <v>809.51325918299995</v>
      </c>
      <c r="CV1805" s="98">
        <v>90.344298891999998</v>
      </c>
      <c r="CW1805" s="98">
        <v>185616.09367948785</v>
      </c>
      <c r="CX1805" s="98">
        <v>1186065.4103524652</v>
      </c>
    </row>
    <row r="1806" spans="1:102" x14ac:dyDescent="0.2">
      <c r="A1806" s="98" t="s">
        <v>184</v>
      </c>
      <c r="B1806" s="100">
        <v>38412</v>
      </c>
      <c r="C1806" s="99">
        <v>0</v>
      </c>
      <c r="D1806" s="99">
        <v>665.63516201823995</v>
      </c>
      <c r="E1806" s="99">
        <v>620.08502628654196</v>
      </c>
      <c r="F1806" s="99">
        <v>2.2618611489888298</v>
      </c>
      <c r="G1806" s="99">
        <v>0</v>
      </c>
      <c r="H1806" s="99">
        <v>0</v>
      </c>
      <c r="I1806" s="99">
        <v>0</v>
      </c>
      <c r="J1806" s="99">
        <v>114.946540748701</v>
      </c>
      <c r="K1806" s="99">
        <v>0</v>
      </c>
      <c r="L1806" s="99">
        <v>680.54417333006904</v>
      </c>
      <c r="M1806" s="99">
        <v>15.2245775589254</v>
      </c>
      <c r="N1806" s="99">
        <v>120.72364207916</v>
      </c>
      <c r="O1806" s="99">
        <v>0</v>
      </c>
      <c r="P1806" s="99">
        <v>0</v>
      </c>
      <c r="Q1806" s="99">
        <v>501.54443455487501</v>
      </c>
      <c r="R1806" s="99">
        <v>0</v>
      </c>
      <c r="S1806" s="99">
        <v>0</v>
      </c>
      <c r="T1806" s="99">
        <v>19.148799379356198</v>
      </c>
      <c r="U1806" s="99">
        <v>260.70646036043797</v>
      </c>
      <c r="V1806" s="99">
        <v>0</v>
      </c>
      <c r="W1806" s="99">
        <v>57183.749644756303</v>
      </c>
      <c r="X1806" s="99">
        <v>116912.414380074</v>
      </c>
      <c r="Y1806" s="99">
        <v>31.368697691941598</v>
      </c>
      <c r="Z1806" s="99">
        <v>0</v>
      </c>
      <c r="AA1806" s="99">
        <v>0</v>
      </c>
      <c r="AB1806" s="99">
        <v>0</v>
      </c>
      <c r="AC1806" s="99">
        <v>43148.211514949799</v>
      </c>
      <c r="AD1806" s="99">
        <v>0</v>
      </c>
      <c r="AE1806" s="99">
        <v>45500.5984296799</v>
      </c>
      <c r="AF1806" s="99">
        <v>2144.0785318017001</v>
      </c>
      <c r="AG1806" s="99">
        <v>26679.899450302099</v>
      </c>
      <c r="AH1806" s="99">
        <v>0</v>
      </c>
      <c r="AI1806" s="99">
        <v>0</v>
      </c>
      <c r="AJ1806" s="99">
        <v>91217.807837486296</v>
      </c>
      <c r="AK1806" s="99">
        <v>0</v>
      </c>
      <c r="AL1806" s="99">
        <v>0</v>
      </c>
      <c r="AM1806" s="99">
        <v>3513.2200267612898</v>
      </c>
      <c r="AN1806" s="99">
        <v>98980.989977836594</v>
      </c>
      <c r="AO1806" s="99">
        <v>0</v>
      </c>
      <c r="AP1806" s="99">
        <v>362963.05061340297</v>
      </c>
      <c r="AQ1806" s="99">
        <v>748970.98767089797</v>
      </c>
      <c r="AR1806" s="99">
        <v>567.06433490663801</v>
      </c>
      <c r="AS1806" s="99">
        <v>0</v>
      </c>
      <c r="AT1806" s="99">
        <v>0</v>
      </c>
      <c r="AU1806" s="99">
        <v>0</v>
      </c>
      <c r="AV1806" s="99">
        <v>100810.278550148</v>
      </c>
      <c r="AW1806" s="99">
        <v>0</v>
      </c>
      <c r="AX1806" s="99">
        <v>302974.75417709397</v>
      </c>
      <c r="AY1806" s="99">
        <v>13570.742779374101</v>
      </c>
      <c r="AZ1806" s="99">
        <v>166679.87640953099</v>
      </c>
      <c r="BA1806" s="99">
        <v>0</v>
      </c>
      <c r="BB1806" s="99">
        <v>0</v>
      </c>
      <c r="BC1806" s="99">
        <v>584140.15595245396</v>
      </c>
      <c r="BD1806" s="99">
        <v>0</v>
      </c>
      <c r="BE1806" s="99">
        <v>0</v>
      </c>
      <c r="BF1806" s="99">
        <v>21876.052054643598</v>
      </c>
      <c r="BG1806" s="99">
        <v>236521.50292778001</v>
      </c>
      <c r="BH1806" s="99">
        <v>0</v>
      </c>
      <c r="BI1806" s="99">
        <v>7978.9779999256098</v>
      </c>
      <c r="BJ1806" s="99">
        <v>258218.77806663499</v>
      </c>
      <c r="BK1806" s="99">
        <v>0</v>
      </c>
      <c r="BL1806" s="99">
        <v>0</v>
      </c>
      <c r="BM1806" s="99">
        <v>0</v>
      </c>
      <c r="BN1806" s="99">
        <v>0</v>
      </c>
      <c r="BO1806" s="99">
        <v>0</v>
      </c>
      <c r="BP1806" s="99">
        <v>0</v>
      </c>
      <c r="BQ1806" s="99">
        <v>0</v>
      </c>
      <c r="BR1806" s="99">
        <v>3501.2544075548599</v>
      </c>
      <c r="BS1806" s="99">
        <v>58735.300391197197</v>
      </c>
      <c r="BT1806" s="99">
        <v>0</v>
      </c>
      <c r="BU1806" s="99">
        <v>0</v>
      </c>
      <c r="BV1806" s="99">
        <v>204198.59621810901</v>
      </c>
      <c r="BW1806" s="99">
        <v>0</v>
      </c>
      <c r="BX1806" s="99">
        <v>0</v>
      </c>
      <c r="BY1806" s="99">
        <v>0</v>
      </c>
      <c r="BZ1806" s="99">
        <v>0</v>
      </c>
      <c r="CA1806" s="99">
        <v>1272.6347824633101</v>
      </c>
      <c r="CB1806" s="99">
        <v>174911.50053024301</v>
      </c>
      <c r="CC1806" s="99">
        <v>1110242.1009979199</v>
      </c>
      <c r="CD1806" s="99">
        <v>271808.63033676101</v>
      </c>
      <c r="CE1806" s="99">
        <v>25.952944259857802</v>
      </c>
      <c r="CF1806" s="99">
        <v>4769.66710239649</v>
      </c>
      <c r="CG1806" s="99">
        <v>29911.431252718001</v>
      </c>
      <c r="CH1806" s="99">
        <v>0</v>
      </c>
      <c r="CI1806" s="99">
        <v>1300.5115577131501</v>
      </c>
      <c r="CJ1806" s="99">
        <v>181840.93021011399</v>
      </c>
      <c r="CK1806" s="99">
        <v>1139129.62005615</v>
      </c>
      <c r="CL1806" s="99">
        <v>273133.093723297</v>
      </c>
      <c r="CM1806" s="166">
        <v>1560.6744090616701</v>
      </c>
      <c r="CN1806" s="166">
        <v>278105.56645584101</v>
      </c>
      <c r="CO1806" s="166">
        <v>1383472.99026489</v>
      </c>
      <c r="CP1806" s="99">
        <v>273133.093723297</v>
      </c>
      <c r="CQ1806" s="99">
        <v>0</v>
      </c>
      <c r="CR1806" s="99">
        <v>0</v>
      </c>
      <c r="CS1806" s="99">
        <v>0</v>
      </c>
      <c r="CT1806" s="99">
        <v>0</v>
      </c>
      <c r="CU1806" s="98">
        <v>778.42347354200001</v>
      </c>
      <c r="CV1806" s="98">
        <v>129.25230553599999</v>
      </c>
      <c r="CW1806" s="98">
        <v>179681.1676326395</v>
      </c>
      <c r="CX1806" s="98">
        <v>1140153.5322506379</v>
      </c>
    </row>
    <row r="1807" spans="1:102" x14ac:dyDescent="0.2">
      <c r="A1807" s="98" t="s">
        <v>184</v>
      </c>
      <c r="B1807" s="100">
        <v>38504</v>
      </c>
      <c r="C1807" s="99">
        <v>0</v>
      </c>
      <c r="D1807" s="99">
        <v>504.36493043229001</v>
      </c>
      <c r="E1807" s="99">
        <v>634.73236982524395</v>
      </c>
      <c r="F1807" s="99">
        <v>2.3400489919877101</v>
      </c>
      <c r="G1807" s="99">
        <v>0</v>
      </c>
      <c r="H1807" s="99">
        <v>0</v>
      </c>
      <c r="I1807" s="99">
        <v>0</v>
      </c>
      <c r="J1807" s="99">
        <v>140.085198914632</v>
      </c>
      <c r="K1807" s="99">
        <v>0</v>
      </c>
      <c r="L1807" s="99">
        <v>62.276639775838703</v>
      </c>
      <c r="M1807" s="99">
        <v>6.2162074349471403</v>
      </c>
      <c r="N1807" s="99">
        <v>116.017201387323</v>
      </c>
      <c r="O1807" s="99">
        <v>0</v>
      </c>
      <c r="P1807" s="99">
        <v>0</v>
      </c>
      <c r="Q1807" s="99">
        <v>964.36872977018402</v>
      </c>
      <c r="R1807" s="99">
        <v>0</v>
      </c>
      <c r="S1807" s="99">
        <v>0</v>
      </c>
      <c r="T1807" s="99">
        <v>19.134022249141701</v>
      </c>
      <c r="U1807" s="99">
        <v>271.79859216511301</v>
      </c>
      <c r="V1807" s="99">
        <v>0</v>
      </c>
      <c r="W1807" s="99">
        <v>44106.422940730998</v>
      </c>
      <c r="X1807" s="99">
        <v>114221.843188286</v>
      </c>
      <c r="Y1807" s="99">
        <v>60.450463127810501</v>
      </c>
      <c r="Z1807" s="99">
        <v>0</v>
      </c>
      <c r="AA1807" s="99">
        <v>0</v>
      </c>
      <c r="AB1807" s="99">
        <v>0</v>
      </c>
      <c r="AC1807" s="99">
        <v>53383.777523994402</v>
      </c>
      <c r="AD1807" s="99">
        <v>0</v>
      </c>
      <c r="AE1807" s="99">
        <v>2241.2512300610501</v>
      </c>
      <c r="AF1807" s="99">
        <v>937.71244519949005</v>
      </c>
      <c r="AG1807" s="99">
        <v>24998.236954927401</v>
      </c>
      <c r="AH1807" s="99">
        <v>0</v>
      </c>
      <c r="AI1807" s="99">
        <v>0</v>
      </c>
      <c r="AJ1807" s="99">
        <v>128992.329416275</v>
      </c>
      <c r="AK1807" s="99">
        <v>0</v>
      </c>
      <c r="AL1807" s="99">
        <v>0</v>
      </c>
      <c r="AM1807" s="99">
        <v>4097.3314421176901</v>
      </c>
      <c r="AN1807" s="99">
        <v>103352.468502998</v>
      </c>
      <c r="AO1807" s="99">
        <v>0</v>
      </c>
      <c r="AP1807" s="99">
        <v>312455.772891998</v>
      </c>
      <c r="AQ1807" s="99">
        <v>736576.77289581299</v>
      </c>
      <c r="AR1807" s="99">
        <v>899.14643649011896</v>
      </c>
      <c r="AS1807" s="99">
        <v>0</v>
      </c>
      <c r="AT1807" s="99">
        <v>0</v>
      </c>
      <c r="AU1807" s="99">
        <v>0</v>
      </c>
      <c r="AV1807" s="99">
        <v>130432.243829727</v>
      </c>
      <c r="AW1807" s="99">
        <v>0</v>
      </c>
      <c r="AX1807" s="99">
        <v>14683.946583270999</v>
      </c>
      <c r="AY1807" s="99">
        <v>6487.9531950354603</v>
      </c>
      <c r="AZ1807" s="99">
        <v>161003.11697006199</v>
      </c>
      <c r="BA1807" s="99">
        <v>0</v>
      </c>
      <c r="BB1807" s="99">
        <v>0</v>
      </c>
      <c r="BC1807" s="99">
        <v>854731.40850067104</v>
      </c>
      <c r="BD1807" s="99">
        <v>0</v>
      </c>
      <c r="BE1807" s="99">
        <v>0</v>
      </c>
      <c r="BF1807" s="99">
        <v>26354.832687616301</v>
      </c>
      <c r="BG1807" s="99">
        <v>249679.32615470901</v>
      </c>
      <c r="BH1807" s="99">
        <v>0</v>
      </c>
      <c r="BI1807" s="99">
        <v>47069.138764858202</v>
      </c>
      <c r="BJ1807" s="99">
        <v>256660.240819931</v>
      </c>
      <c r="BK1807" s="99">
        <v>0</v>
      </c>
      <c r="BL1807" s="99">
        <v>0</v>
      </c>
      <c r="BM1807" s="99">
        <v>0</v>
      </c>
      <c r="BN1807" s="99">
        <v>0</v>
      </c>
      <c r="BO1807" s="99">
        <v>0</v>
      </c>
      <c r="BP1807" s="99">
        <v>0</v>
      </c>
      <c r="BQ1807" s="99">
        <v>0</v>
      </c>
      <c r="BR1807" s="99">
        <v>921.97325628250803</v>
      </c>
      <c r="BS1807" s="99">
        <v>57424.200594425201</v>
      </c>
      <c r="BT1807" s="99">
        <v>0</v>
      </c>
      <c r="BU1807" s="99">
        <v>0</v>
      </c>
      <c r="BV1807" s="99">
        <v>252760.07103729199</v>
      </c>
      <c r="BW1807" s="99">
        <v>0</v>
      </c>
      <c r="BX1807" s="99">
        <v>0</v>
      </c>
      <c r="BY1807" s="99">
        <v>0</v>
      </c>
      <c r="BZ1807" s="99">
        <v>0</v>
      </c>
      <c r="CA1807" s="99">
        <v>1132.83909222484</v>
      </c>
      <c r="CB1807" s="99">
        <v>157609.00618934599</v>
      </c>
      <c r="CC1807" s="99">
        <v>1042185.29035187</v>
      </c>
      <c r="CD1807" s="99">
        <v>307425.92470550502</v>
      </c>
      <c r="CE1807" s="99">
        <v>26.829482482979099</v>
      </c>
      <c r="CF1807" s="99">
        <v>6061.7939301133201</v>
      </c>
      <c r="CG1807" s="99">
        <v>38304.591018676801</v>
      </c>
      <c r="CH1807" s="99">
        <v>0</v>
      </c>
      <c r="CI1807" s="99">
        <v>1160.4399361312401</v>
      </c>
      <c r="CJ1807" s="99">
        <v>162941.91340827901</v>
      </c>
      <c r="CK1807" s="99">
        <v>1080687.65240479</v>
      </c>
      <c r="CL1807" s="99">
        <v>309527.93169403099</v>
      </c>
      <c r="CM1807" s="166">
        <v>1431.6676056086999</v>
      </c>
      <c r="CN1807" s="166">
        <v>267690.85514831502</v>
      </c>
      <c r="CO1807" s="166">
        <v>1330643.33682251</v>
      </c>
      <c r="CP1807" s="99">
        <v>309527.93169403099</v>
      </c>
      <c r="CQ1807" s="99">
        <v>0</v>
      </c>
      <c r="CR1807" s="99">
        <v>0</v>
      </c>
      <c r="CS1807" s="99">
        <v>0</v>
      </c>
      <c r="CT1807" s="99">
        <v>0</v>
      </c>
      <c r="CU1807" s="98">
        <v>787.18066557700001</v>
      </c>
      <c r="CV1807" s="98">
        <v>149.31731294299999</v>
      </c>
      <c r="CW1807" s="98">
        <v>163670.80011945931</v>
      </c>
      <c r="CX1807" s="98">
        <v>1080489.8813705468</v>
      </c>
    </row>
    <row r="1808" spans="1:102" x14ac:dyDescent="0.2">
      <c r="A1808" s="98" t="s">
        <v>184</v>
      </c>
      <c r="B1808" s="100">
        <v>38596</v>
      </c>
      <c r="C1808" s="99">
        <v>0</v>
      </c>
      <c r="D1808" s="99">
        <v>748.83187101781402</v>
      </c>
      <c r="E1808" s="99">
        <v>602.796986706555</v>
      </c>
      <c r="F1808" s="99">
        <v>2.2219958869973202</v>
      </c>
      <c r="G1808" s="99">
        <v>0</v>
      </c>
      <c r="H1808" s="99">
        <v>0</v>
      </c>
      <c r="I1808" s="99">
        <v>0</v>
      </c>
      <c r="J1808" s="99">
        <v>167.80710197798899</v>
      </c>
      <c r="K1808" s="99">
        <v>0</v>
      </c>
      <c r="L1808" s="99">
        <v>40.506996379233897</v>
      </c>
      <c r="M1808" s="99">
        <v>8.0379218079615402</v>
      </c>
      <c r="N1808" s="99">
        <v>142.15953970514201</v>
      </c>
      <c r="O1808" s="99">
        <v>0</v>
      </c>
      <c r="P1808" s="99">
        <v>0</v>
      </c>
      <c r="Q1808" s="99">
        <v>1192.77849544585</v>
      </c>
      <c r="R1808" s="99">
        <v>0</v>
      </c>
      <c r="S1808" s="99">
        <v>0</v>
      </c>
      <c r="T1808" s="99">
        <v>15.758278904249901</v>
      </c>
      <c r="U1808" s="99">
        <v>273.73068924993299</v>
      </c>
      <c r="V1808" s="99">
        <v>0</v>
      </c>
      <c r="W1808" s="99">
        <v>89040.728601455703</v>
      </c>
      <c r="X1808" s="99">
        <v>110153.866775513</v>
      </c>
      <c r="Y1808" s="99">
        <v>33.1584222307429</v>
      </c>
      <c r="Z1808" s="99">
        <v>0</v>
      </c>
      <c r="AA1808" s="99">
        <v>0</v>
      </c>
      <c r="AB1808" s="99">
        <v>0</v>
      </c>
      <c r="AC1808" s="99">
        <v>61452.621921539299</v>
      </c>
      <c r="AD1808" s="99">
        <v>0</v>
      </c>
      <c r="AE1808" s="99">
        <v>2036.7014478743099</v>
      </c>
      <c r="AF1808" s="99">
        <v>1029.00585608184</v>
      </c>
      <c r="AG1808" s="99">
        <v>31416.946280717901</v>
      </c>
      <c r="AH1808" s="99">
        <v>0</v>
      </c>
      <c r="AI1808" s="99">
        <v>0</v>
      </c>
      <c r="AJ1808" s="99">
        <v>166129.09510994001</v>
      </c>
      <c r="AK1808" s="99">
        <v>0</v>
      </c>
      <c r="AL1808" s="99">
        <v>0</v>
      </c>
      <c r="AM1808" s="99">
        <v>2821.6280514895898</v>
      </c>
      <c r="AN1808" s="99">
        <v>99398.249050140395</v>
      </c>
      <c r="AO1808" s="99">
        <v>0</v>
      </c>
      <c r="AP1808" s="99">
        <v>640174.10131072998</v>
      </c>
      <c r="AQ1808" s="99">
        <v>731048.40605926502</v>
      </c>
      <c r="AR1808" s="99">
        <v>446.31727996841101</v>
      </c>
      <c r="AS1808" s="99">
        <v>0</v>
      </c>
      <c r="AT1808" s="99">
        <v>0</v>
      </c>
      <c r="AU1808" s="99">
        <v>0</v>
      </c>
      <c r="AV1808" s="99">
        <v>158526.96773529099</v>
      </c>
      <c r="AW1808" s="99">
        <v>0</v>
      </c>
      <c r="AX1808" s="99">
        <v>14401.8250273466</v>
      </c>
      <c r="AY1808" s="99">
        <v>6935.2773222327196</v>
      </c>
      <c r="AZ1808" s="99">
        <v>210508.55963897699</v>
      </c>
      <c r="BA1808" s="99">
        <v>0</v>
      </c>
      <c r="BB1808" s="99">
        <v>0</v>
      </c>
      <c r="BC1808" s="99">
        <v>1142786.0077209501</v>
      </c>
      <c r="BD1808" s="99">
        <v>0</v>
      </c>
      <c r="BE1808" s="99">
        <v>0</v>
      </c>
      <c r="BF1808" s="99">
        <v>19406.668137311899</v>
      </c>
      <c r="BG1808" s="99">
        <v>250224.84292411801</v>
      </c>
      <c r="BH1808" s="99">
        <v>0</v>
      </c>
      <c r="BI1808" s="99">
        <v>93517.060069084197</v>
      </c>
      <c r="BJ1808" s="99">
        <v>254070.05156707799</v>
      </c>
      <c r="BK1808" s="99">
        <v>0</v>
      </c>
      <c r="BL1808" s="99">
        <v>0</v>
      </c>
      <c r="BM1808" s="99">
        <v>0</v>
      </c>
      <c r="BN1808" s="99">
        <v>0</v>
      </c>
      <c r="BO1808" s="99">
        <v>0</v>
      </c>
      <c r="BP1808" s="99">
        <v>0</v>
      </c>
      <c r="BQ1808" s="99">
        <v>0</v>
      </c>
      <c r="BR1808" s="99">
        <v>984.10101536661398</v>
      </c>
      <c r="BS1808" s="99">
        <v>72739.256525993304</v>
      </c>
      <c r="BT1808" s="99">
        <v>0</v>
      </c>
      <c r="BU1808" s="99">
        <v>0</v>
      </c>
      <c r="BV1808" s="99">
        <v>275318.74496841402</v>
      </c>
      <c r="BW1808" s="99">
        <v>0</v>
      </c>
      <c r="BX1808" s="99">
        <v>0</v>
      </c>
      <c r="BY1808" s="99">
        <v>0</v>
      </c>
      <c r="BZ1808" s="99">
        <v>0</v>
      </c>
      <c r="CA1808" s="99">
        <v>1363.20528721809</v>
      </c>
      <c r="CB1808" s="99">
        <v>201576.07422637899</v>
      </c>
      <c r="CC1808" s="99">
        <v>1365740.1639556901</v>
      </c>
      <c r="CD1808" s="99">
        <v>344558.02494430501</v>
      </c>
      <c r="CE1808" s="99">
        <v>26.207383995875698</v>
      </c>
      <c r="CF1808" s="99">
        <v>4554.48740833998</v>
      </c>
      <c r="CG1808" s="99">
        <v>30345.194982051798</v>
      </c>
      <c r="CH1808" s="99">
        <v>0</v>
      </c>
      <c r="CI1808" s="99">
        <v>1385.5328680574901</v>
      </c>
      <c r="CJ1808" s="99">
        <v>202127.244142532</v>
      </c>
      <c r="CK1808" s="99">
        <v>1396399.29806519</v>
      </c>
      <c r="CL1808" s="99">
        <v>346908.84133911098</v>
      </c>
      <c r="CM1808" s="166">
        <v>1660.8188288807901</v>
      </c>
      <c r="CN1808" s="166">
        <v>307136.49519729603</v>
      </c>
      <c r="CO1808" s="166">
        <v>1655759.4778442399</v>
      </c>
      <c r="CP1808" s="99">
        <v>346908.84133911098</v>
      </c>
      <c r="CQ1808" s="99">
        <v>0</v>
      </c>
      <c r="CR1808" s="99">
        <v>0</v>
      </c>
      <c r="CS1808" s="99">
        <v>0</v>
      </c>
      <c r="CT1808" s="99">
        <v>0</v>
      </c>
      <c r="CU1808" s="98">
        <v>721.73119805399995</v>
      </c>
      <c r="CV1808" s="98">
        <v>177.93368713699999</v>
      </c>
      <c r="CW1808" s="98">
        <v>206130.56163471896</v>
      </c>
      <c r="CX1808" s="98">
        <v>1396085.358937742</v>
      </c>
    </row>
    <row r="1809" spans="1:102" x14ac:dyDescent="0.2">
      <c r="A1809" s="98" t="s">
        <v>184</v>
      </c>
      <c r="B1809" s="100">
        <v>38687</v>
      </c>
      <c r="C1809" s="99">
        <v>0</v>
      </c>
      <c r="D1809" s="99">
        <v>777.89819137752102</v>
      </c>
      <c r="E1809" s="99">
        <v>578.27256720513105</v>
      </c>
      <c r="F1809" s="99">
        <v>1.06971972499741</v>
      </c>
      <c r="G1809" s="99">
        <v>0</v>
      </c>
      <c r="H1809" s="99">
        <v>0</v>
      </c>
      <c r="I1809" s="99">
        <v>0</v>
      </c>
      <c r="J1809" s="99">
        <v>199.228074520826</v>
      </c>
      <c r="K1809" s="99">
        <v>0</v>
      </c>
      <c r="L1809" s="99">
        <v>23.839466222096199</v>
      </c>
      <c r="M1809" s="99">
        <v>7.5532005339628103</v>
      </c>
      <c r="N1809" s="99">
        <v>153.570909524336</v>
      </c>
      <c r="O1809" s="99">
        <v>0</v>
      </c>
      <c r="P1809" s="99">
        <v>0</v>
      </c>
      <c r="Q1809" s="99">
        <v>1189.0859011262701</v>
      </c>
      <c r="R1809" s="99">
        <v>0</v>
      </c>
      <c r="S1809" s="99">
        <v>0</v>
      </c>
      <c r="T1809" s="99">
        <v>15.045003552339001</v>
      </c>
      <c r="U1809" s="99">
        <v>283.05176419764803</v>
      </c>
      <c r="V1809" s="99">
        <v>0</v>
      </c>
      <c r="W1809" s="99">
        <v>84157.047466278105</v>
      </c>
      <c r="X1809" s="99">
        <v>106617.193704605</v>
      </c>
      <c r="Y1809" s="99">
        <v>25.0746141988784</v>
      </c>
      <c r="Z1809" s="99">
        <v>0</v>
      </c>
      <c r="AA1809" s="99">
        <v>0</v>
      </c>
      <c r="AB1809" s="99">
        <v>0</v>
      </c>
      <c r="AC1809" s="99">
        <v>78688.919450759902</v>
      </c>
      <c r="AD1809" s="99">
        <v>0</v>
      </c>
      <c r="AE1809" s="99">
        <v>2018.64864565432</v>
      </c>
      <c r="AF1809" s="99">
        <v>770.13946221023798</v>
      </c>
      <c r="AG1809" s="99">
        <v>32111.7817473412</v>
      </c>
      <c r="AH1809" s="99">
        <v>0</v>
      </c>
      <c r="AI1809" s="99">
        <v>0</v>
      </c>
      <c r="AJ1809" s="99">
        <v>155080.803764343</v>
      </c>
      <c r="AK1809" s="99">
        <v>0</v>
      </c>
      <c r="AL1809" s="99">
        <v>0</v>
      </c>
      <c r="AM1809" s="99">
        <v>2729.4131330251698</v>
      </c>
      <c r="AN1809" s="99">
        <v>108584.90746212</v>
      </c>
      <c r="AO1809" s="99">
        <v>0</v>
      </c>
      <c r="AP1809" s="99">
        <v>596844.45213317894</v>
      </c>
      <c r="AQ1809" s="99">
        <v>711930.80342102097</v>
      </c>
      <c r="AR1809" s="99">
        <v>162.27529959753201</v>
      </c>
      <c r="AS1809" s="99">
        <v>0</v>
      </c>
      <c r="AT1809" s="99">
        <v>0</v>
      </c>
      <c r="AU1809" s="99">
        <v>0</v>
      </c>
      <c r="AV1809" s="99">
        <v>196945.75285339399</v>
      </c>
      <c r="AW1809" s="99">
        <v>0</v>
      </c>
      <c r="AX1809" s="99">
        <v>15397.008445978199</v>
      </c>
      <c r="AY1809" s="99">
        <v>5410.16385900974</v>
      </c>
      <c r="AZ1809" s="99">
        <v>213251.55320167501</v>
      </c>
      <c r="BA1809" s="99">
        <v>0</v>
      </c>
      <c r="BB1809" s="99">
        <v>0</v>
      </c>
      <c r="BC1809" s="99">
        <v>1085668.29510498</v>
      </c>
      <c r="BD1809" s="99">
        <v>0</v>
      </c>
      <c r="BE1809" s="99">
        <v>0</v>
      </c>
      <c r="BF1809" s="99">
        <v>18126.7835683823</v>
      </c>
      <c r="BG1809" s="99">
        <v>271569.64159774798</v>
      </c>
      <c r="BH1809" s="99">
        <v>0</v>
      </c>
      <c r="BI1809" s="99">
        <v>98690.719384193406</v>
      </c>
      <c r="BJ1809" s="99">
        <v>248126.037750244</v>
      </c>
      <c r="BK1809" s="99">
        <v>0</v>
      </c>
      <c r="BL1809" s="99">
        <v>0</v>
      </c>
      <c r="BM1809" s="99">
        <v>0</v>
      </c>
      <c r="BN1809" s="99">
        <v>0</v>
      </c>
      <c r="BO1809" s="99">
        <v>0</v>
      </c>
      <c r="BP1809" s="99">
        <v>0</v>
      </c>
      <c r="BQ1809" s="99">
        <v>0</v>
      </c>
      <c r="BR1809" s="99">
        <v>1021.41658355296</v>
      </c>
      <c r="BS1809" s="99">
        <v>73300.620210647598</v>
      </c>
      <c r="BT1809" s="99">
        <v>0</v>
      </c>
      <c r="BU1809" s="99">
        <v>0</v>
      </c>
      <c r="BV1809" s="99">
        <v>270019.84750747698</v>
      </c>
      <c r="BW1809" s="99">
        <v>0</v>
      </c>
      <c r="BX1809" s="99">
        <v>0</v>
      </c>
      <c r="BY1809" s="99">
        <v>0</v>
      </c>
      <c r="BZ1809" s="99">
        <v>0</v>
      </c>
      <c r="CA1809" s="99">
        <v>1363.8471872806499</v>
      </c>
      <c r="CB1809" s="99">
        <v>187719.55450248701</v>
      </c>
      <c r="CC1809" s="99">
        <v>1316845.8465728799</v>
      </c>
      <c r="CD1809" s="99">
        <v>346157.01862335199</v>
      </c>
      <c r="CE1809" s="99">
        <v>27.110334358876599</v>
      </c>
      <c r="CF1809" s="99">
        <v>4638.1070231199301</v>
      </c>
      <c r="CG1809" s="99">
        <v>31062.549713373199</v>
      </c>
      <c r="CH1809" s="99">
        <v>0</v>
      </c>
      <c r="CI1809" s="99">
        <v>1391.8700599819399</v>
      </c>
      <c r="CJ1809" s="99">
        <v>194538.19897842401</v>
      </c>
      <c r="CK1809" s="99">
        <v>1348761.82872009</v>
      </c>
      <c r="CL1809" s="99">
        <v>348612.868385315</v>
      </c>
      <c r="CM1809" s="166">
        <v>1672.59738838673</v>
      </c>
      <c r="CN1809" s="166">
        <v>300946.92519760103</v>
      </c>
      <c r="CO1809" s="166">
        <v>1610126.44546509</v>
      </c>
      <c r="CP1809" s="99">
        <v>348612.868385315</v>
      </c>
      <c r="CQ1809" s="99">
        <v>0</v>
      </c>
      <c r="CR1809" s="99">
        <v>0</v>
      </c>
      <c r="CS1809" s="99">
        <v>0</v>
      </c>
      <c r="CT1809" s="99">
        <v>0</v>
      </c>
      <c r="CU1809" s="98">
        <v>672.64114091500005</v>
      </c>
      <c r="CV1809" s="98">
        <v>212.92200513399999</v>
      </c>
      <c r="CW1809" s="98">
        <v>192357.66152560693</v>
      </c>
      <c r="CX1809" s="98">
        <v>1347908.3962862531</v>
      </c>
    </row>
    <row r="1810" spans="1:102" x14ac:dyDescent="0.2">
      <c r="A1810" s="98" t="s">
        <v>184</v>
      </c>
      <c r="B1810" s="100">
        <v>38777</v>
      </c>
      <c r="C1810" s="99">
        <v>0</v>
      </c>
      <c r="D1810" s="99">
        <v>884.07001174986397</v>
      </c>
      <c r="E1810" s="99">
        <v>548.67708865553095</v>
      </c>
      <c r="F1810" s="99">
        <v>1.0934437229880101</v>
      </c>
      <c r="G1810" s="99">
        <v>0</v>
      </c>
      <c r="H1810" s="99">
        <v>0</v>
      </c>
      <c r="I1810" s="99">
        <v>0</v>
      </c>
      <c r="J1810" s="99">
        <v>229.495365135372</v>
      </c>
      <c r="K1810" s="99">
        <v>0</v>
      </c>
      <c r="L1810" s="99">
        <v>14.853897998808</v>
      </c>
      <c r="M1810" s="99">
        <v>9.1073130689328501</v>
      </c>
      <c r="N1810" s="99">
        <v>146.77130307629699</v>
      </c>
      <c r="O1810" s="99">
        <v>21.708572634030102</v>
      </c>
      <c r="P1810" s="99">
        <v>0</v>
      </c>
      <c r="Q1810" s="99">
        <v>1238.17023992538</v>
      </c>
      <c r="R1810" s="99">
        <v>1.9809900026884899</v>
      </c>
      <c r="S1810" s="99">
        <v>0</v>
      </c>
      <c r="T1810" s="99">
        <v>11.6197656932054</v>
      </c>
      <c r="U1810" s="99">
        <v>309.11933418735902</v>
      </c>
      <c r="V1810" s="99">
        <v>0</v>
      </c>
      <c r="W1810" s="99">
        <v>87091.748898506194</v>
      </c>
      <c r="X1810" s="99">
        <v>101097.621347427</v>
      </c>
      <c r="Y1810" s="99">
        <v>23.660379789769699</v>
      </c>
      <c r="Z1810" s="99">
        <v>0</v>
      </c>
      <c r="AA1810" s="99">
        <v>0</v>
      </c>
      <c r="AB1810" s="99">
        <v>0</v>
      </c>
      <c r="AC1810" s="99">
        <v>87070.208325386004</v>
      </c>
      <c r="AD1810" s="99">
        <v>0</v>
      </c>
      <c r="AE1810" s="99">
        <v>529.69943068176497</v>
      </c>
      <c r="AF1810" s="99">
        <v>1125.8076747059799</v>
      </c>
      <c r="AG1810" s="99">
        <v>30939.6404185295</v>
      </c>
      <c r="AH1810" s="99">
        <v>963.74814870208502</v>
      </c>
      <c r="AI1810" s="99">
        <v>0</v>
      </c>
      <c r="AJ1810" s="99">
        <v>154635.456069946</v>
      </c>
      <c r="AK1810" s="99">
        <v>84.326757398433998</v>
      </c>
      <c r="AL1810" s="99">
        <v>0</v>
      </c>
      <c r="AM1810" s="99">
        <v>2277.9282109737401</v>
      </c>
      <c r="AN1810" s="99">
        <v>115474.240326881</v>
      </c>
      <c r="AO1810" s="99">
        <v>0</v>
      </c>
      <c r="AP1810" s="99">
        <v>640832.52813720703</v>
      </c>
      <c r="AQ1810" s="99">
        <v>681867.75647735596</v>
      </c>
      <c r="AR1810" s="99">
        <v>141.87218217179199</v>
      </c>
      <c r="AS1810" s="99">
        <v>0</v>
      </c>
      <c r="AT1810" s="99">
        <v>0</v>
      </c>
      <c r="AU1810" s="99">
        <v>0</v>
      </c>
      <c r="AV1810" s="99">
        <v>219824.72080040001</v>
      </c>
      <c r="AW1810" s="99">
        <v>0</v>
      </c>
      <c r="AX1810" s="99">
        <v>3922.8959267735499</v>
      </c>
      <c r="AY1810" s="99">
        <v>8164.5718241929999</v>
      </c>
      <c r="AZ1810" s="99">
        <v>208981.42701149001</v>
      </c>
      <c r="BA1810" s="99">
        <v>7070.4474532008198</v>
      </c>
      <c r="BB1810" s="99">
        <v>0</v>
      </c>
      <c r="BC1810" s="99">
        <v>1091614.6783904999</v>
      </c>
      <c r="BD1810" s="99">
        <v>608.88569550216198</v>
      </c>
      <c r="BE1810" s="99">
        <v>0</v>
      </c>
      <c r="BF1810" s="99">
        <v>15573.123287439301</v>
      </c>
      <c r="BG1810" s="99">
        <v>292459.46122741699</v>
      </c>
      <c r="BH1810" s="99">
        <v>0</v>
      </c>
      <c r="BI1810" s="99">
        <v>112913.23953437799</v>
      </c>
      <c r="BJ1810" s="99">
        <v>241008.54082488999</v>
      </c>
      <c r="BK1810" s="99">
        <v>0</v>
      </c>
      <c r="BL1810" s="99">
        <v>0</v>
      </c>
      <c r="BM1810" s="99">
        <v>0</v>
      </c>
      <c r="BN1810" s="99">
        <v>0</v>
      </c>
      <c r="BO1810" s="99">
        <v>0</v>
      </c>
      <c r="BP1810" s="99">
        <v>0</v>
      </c>
      <c r="BQ1810" s="99">
        <v>0</v>
      </c>
      <c r="BR1810" s="99">
        <v>1394.5632844269301</v>
      </c>
      <c r="BS1810" s="99">
        <v>72211.438092231794</v>
      </c>
      <c r="BT1810" s="99">
        <v>1391.52161832154</v>
      </c>
      <c r="BU1810" s="99">
        <v>0</v>
      </c>
      <c r="BV1810" s="99">
        <v>277530.495029449</v>
      </c>
      <c r="BW1810" s="99">
        <v>111.293020066805</v>
      </c>
      <c r="BX1810" s="99">
        <v>0</v>
      </c>
      <c r="BY1810" s="99">
        <v>0</v>
      </c>
      <c r="BZ1810" s="99">
        <v>0</v>
      </c>
      <c r="CA1810" s="99">
        <v>1420.7578087002</v>
      </c>
      <c r="CB1810" s="99">
        <v>189107.43266487101</v>
      </c>
      <c r="CC1810" s="99">
        <v>1323256.20812988</v>
      </c>
      <c r="CD1810" s="99">
        <v>358841.27659606899</v>
      </c>
      <c r="CE1810" s="99">
        <v>27.867552784970002</v>
      </c>
      <c r="CF1810" s="99">
        <v>4544.40490955114</v>
      </c>
      <c r="CG1810" s="99">
        <v>31734.426158905</v>
      </c>
      <c r="CH1810" s="99">
        <v>0</v>
      </c>
      <c r="CI1810" s="99">
        <v>1450.55916152895</v>
      </c>
      <c r="CJ1810" s="99">
        <v>195607.360433578</v>
      </c>
      <c r="CK1810" s="99">
        <v>1353182.0843505899</v>
      </c>
      <c r="CL1810" s="99">
        <v>361467.00509262102</v>
      </c>
      <c r="CM1810" s="166">
        <v>1759.3532941937401</v>
      </c>
      <c r="CN1810" s="166">
        <v>308950.53244018601</v>
      </c>
      <c r="CO1810" s="166">
        <v>1654970.4345092799</v>
      </c>
      <c r="CP1810" s="99">
        <v>361467.00509262102</v>
      </c>
      <c r="CQ1810" s="99">
        <v>0</v>
      </c>
      <c r="CR1810" s="99">
        <v>0</v>
      </c>
      <c r="CS1810" s="99">
        <v>0</v>
      </c>
      <c r="CT1810" s="99">
        <v>0</v>
      </c>
      <c r="CU1810" s="98">
        <v>635.649312667</v>
      </c>
      <c r="CV1810" s="98">
        <v>251.00929558600001</v>
      </c>
      <c r="CW1810" s="98">
        <v>193651.83757442216</v>
      </c>
      <c r="CX1810" s="98">
        <v>1354990.634288785</v>
      </c>
    </row>
    <row r="1811" spans="1:102" x14ac:dyDescent="0.2">
      <c r="A1811" s="98" t="s">
        <v>184</v>
      </c>
      <c r="B1811" s="100">
        <v>38869</v>
      </c>
      <c r="C1811" s="99">
        <v>0</v>
      </c>
      <c r="D1811" s="99">
        <v>930.626477867365</v>
      </c>
      <c r="E1811" s="99">
        <v>534.80838780105103</v>
      </c>
      <c r="F1811" s="99">
        <v>1.6282580709958001</v>
      </c>
      <c r="G1811" s="99">
        <v>0</v>
      </c>
      <c r="H1811" s="99">
        <v>0</v>
      </c>
      <c r="I1811" s="99">
        <v>0</v>
      </c>
      <c r="J1811" s="99">
        <v>265.414366662502</v>
      </c>
      <c r="K1811" s="99">
        <v>0</v>
      </c>
      <c r="L1811" s="99">
        <v>26.0451224797871</v>
      </c>
      <c r="M1811" s="99">
        <v>12.576333534903799</v>
      </c>
      <c r="N1811" s="99">
        <v>148.24906112067401</v>
      </c>
      <c r="O1811" s="99">
        <v>25.1694474024698</v>
      </c>
      <c r="P1811" s="99">
        <v>0</v>
      </c>
      <c r="Q1811" s="99">
        <v>1270.8404347002499</v>
      </c>
      <c r="R1811" s="99">
        <v>1.02700316079427</v>
      </c>
      <c r="S1811" s="99">
        <v>0</v>
      </c>
      <c r="T1811" s="99">
        <v>11.569856269285101</v>
      </c>
      <c r="U1811" s="99">
        <v>331.96684226021199</v>
      </c>
      <c r="V1811" s="99">
        <v>0</v>
      </c>
      <c r="W1811" s="99">
        <v>96847.344741821304</v>
      </c>
      <c r="X1811" s="99">
        <v>97505.525271415696</v>
      </c>
      <c r="Y1811" s="99">
        <v>28.633825859986199</v>
      </c>
      <c r="Z1811" s="99">
        <v>0</v>
      </c>
      <c r="AA1811" s="99">
        <v>0</v>
      </c>
      <c r="AB1811" s="99">
        <v>0</v>
      </c>
      <c r="AC1811" s="99">
        <v>100436.74068164801</v>
      </c>
      <c r="AD1811" s="99">
        <v>0</v>
      </c>
      <c r="AE1811" s="99">
        <v>978.816744543612</v>
      </c>
      <c r="AF1811" s="99">
        <v>1664.8932151496399</v>
      </c>
      <c r="AG1811" s="99">
        <v>32309.048773288701</v>
      </c>
      <c r="AH1811" s="99">
        <v>834.99870163202297</v>
      </c>
      <c r="AI1811" s="99">
        <v>0</v>
      </c>
      <c r="AJ1811" s="99">
        <v>158390.33429718</v>
      </c>
      <c r="AK1811" s="99">
        <v>105.665232840925</v>
      </c>
      <c r="AL1811" s="99">
        <v>0</v>
      </c>
      <c r="AM1811" s="99">
        <v>2110.8601795732998</v>
      </c>
      <c r="AN1811" s="99">
        <v>124175.34107685099</v>
      </c>
      <c r="AO1811" s="99">
        <v>0</v>
      </c>
      <c r="AP1811" s="99">
        <v>717789.56546020496</v>
      </c>
      <c r="AQ1811" s="99">
        <v>658583.686851501</v>
      </c>
      <c r="AR1811" s="99">
        <v>184.557655831799</v>
      </c>
      <c r="AS1811" s="99">
        <v>0</v>
      </c>
      <c r="AT1811" s="99">
        <v>0</v>
      </c>
      <c r="AU1811" s="99">
        <v>0</v>
      </c>
      <c r="AV1811" s="99">
        <v>260404.97346496599</v>
      </c>
      <c r="AW1811" s="99">
        <v>0</v>
      </c>
      <c r="AX1811" s="99">
        <v>8142.3670237660399</v>
      </c>
      <c r="AY1811" s="99">
        <v>11515.5676239729</v>
      </c>
      <c r="AZ1811" s="99">
        <v>218808.01714134199</v>
      </c>
      <c r="BA1811" s="99">
        <v>6063.8996220827103</v>
      </c>
      <c r="BB1811" s="99">
        <v>0</v>
      </c>
      <c r="BC1811" s="99">
        <v>1125773.0628204299</v>
      </c>
      <c r="BD1811" s="99">
        <v>711.04424814879906</v>
      </c>
      <c r="BE1811" s="99">
        <v>0</v>
      </c>
      <c r="BF1811" s="99">
        <v>15156.5791820288</v>
      </c>
      <c r="BG1811" s="99">
        <v>318692.76026916498</v>
      </c>
      <c r="BH1811" s="99">
        <v>0</v>
      </c>
      <c r="BI1811" s="99">
        <v>121547.72093868301</v>
      </c>
      <c r="BJ1811" s="99">
        <v>230619.77500724801</v>
      </c>
      <c r="BK1811" s="99">
        <v>0</v>
      </c>
      <c r="BL1811" s="99">
        <v>0</v>
      </c>
      <c r="BM1811" s="99">
        <v>0</v>
      </c>
      <c r="BN1811" s="99">
        <v>0</v>
      </c>
      <c r="BO1811" s="99">
        <v>0</v>
      </c>
      <c r="BP1811" s="99">
        <v>0</v>
      </c>
      <c r="BQ1811" s="99">
        <v>0</v>
      </c>
      <c r="BR1811" s="99">
        <v>2533.1561496555801</v>
      </c>
      <c r="BS1811" s="99">
        <v>76506.944554328904</v>
      </c>
      <c r="BT1811" s="99">
        <v>1192.2000202536601</v>
      </c>
      <c r="BU1811" s="99">
        <v>0</v>
      </c>
      <c r="BV1811" s="99">
        <v>277319.34230804403</v>
      </c>
      <c r="BW1811" s="99">
        <v>133.037379380316</v>
      </c>
      <c r="BX1811" s="99">
        <v>0</v>
      </c>
      <c r="BY1811" s="99">
        <v>0</v>
      </c>
      <c r="BZ1811" s="99">
        <v>0</v>
      </c>
      <c r="CA1811" s="99">
        <v>1460.70803619921</v>
      </c>
      <c r="CB1811" s="99">
        <v>194140.35479354899</v>
      </c>
      <c r="CC1811" s="99">
        <v>1375968.4914245601</v>
      </c>
      <c r="CD1811" s="99">
        <v>353220.86074447603</v>
      </c>
      <c r="CE1811" s="99">
        <v>29.7401690878905</v>
      </c>
      <c r="CF1811" s="99">
        <v>4760.1224675178501</v>
      </c>
      <c r="CG1811" s="99">
        <v>33707.5881686211</v>
      </c>
      <c r="CH1811" s="99">
        <v>0</v>
      </c>
      <c r="CI1811" s="99">
        <v>1491.0541275441601</v>
      </c>
      <c r="CJ1811" s="99">
        <v>198190.20533752401</v>
      </c>
      <c r="CK1811" s="99">
        <v>1410028.5825805699</v>
      </c>
      <c r="CL1811" s="99">
        <v>356393.16979598999</v>
      </c>
      <c r="CM1811" s="166">
        <v>1820.4068929851101</v>
      </c>
      <c r="CN1811" s="166">
        <v>323534.08519363397</v>
      </c>
      <c r="CO1811" s="166">
        <v>1721669.7055358901</v>
      </c>
      <c r="CP1811" s="99">
        <v>356393.16979598999</v>
      </c>
      <c r="CQ1811" s="99">
        <v>0</v>
      </c>
      <c r="CR1811" s="99">
        <v>0</v>
      </c>
      <c r="CS1811" s="99">
        <v>0</v>
      </c>
      <c r="CT1811" s="99">
        <v>0</v>
      </c>
      <c r="CU1811" s="98">
        <v>618.06355685999995</v>
      </c>
      <c r="CV1811" s="98">
        <v>282.52690270599999</v>
      </c>
      <c r="CW1811" s="98">
        <v>198900.47726106684</v>
      </c>
      <c r="CX1811" s="98">
        <v>1409676.0795931811</v>
      </c>
    </row>
    <row r="1812" spans="1:102" x14ac:dyDescent="0.2">
      <c r="A1812" s="98" t="s">
        <v>184</v>
      </c>
      <c r="B1812" s="100">
        <v>38961</v>
      </c>
      <c r="C1812" s="99">
        <v>0</v>
      </c>
      <c r="D1812" s="99">
        <v>955.15214953571603</v>
      </c>
      <c r="E1812" s="99">
        <v>521.25746788829599</v>
      </c>
      <c r="F1812" s="99">
        <v>2.1987281169858801</v>
      </c>
      <c r="G1812" s="99">
        <v>0</v>
      </c>
      <c r="H1812" s="99">
        <v>0</v>
      </c>
      <c r="I1812" s="99">
        <v>0</v>
      </c>
      <c r="J1812" s="99">
        <v>296.54947321861999</v>
      </c>
      <c r="K1812" s="99">
        <v>0</v>
      </c>
      <c r="L1812" s="99">
        <v>20.358387770829701</v>
      </c>
      <c r="M1812" s="99">
        <v>14.1926356339827</v>
      </c>
      <c r="N1812" s="99">
        <v>157.23389352671799</v>
      </c>
      <c r="O1812" s="99">
        <v>27.234213718213098</v>
      </c>
      <c r="P1812" s="99">
        <v>0</v>
      </c>
      <c r="Q1812" s="99">
        <v>1285.44538749754</v>
      </c>
      <c r="R1812" s="99">
        <v>0.88737442439014602</v>
      </c>
      <c r="S1812" s="99">
        <v>0</v>
      </c>
      <c r="T1812" s="99">
        <v>10.8097930186195</v>
      </c>
      <c r="U1812" s="99">
        <v>348.77845058962703</v>
      </c>
      <c r="V1812" s="99">
        <v>0</v>
      </c>
      <c r="W1812" s="99">
        <v>90125.507847785993</v>
      </c>
      <c r="X1812" s="99">
        <v>94100.532417297407</v>
      </c>
      <c r="Y1812" s="99">
        <v>64.175569967366798</v>
      </c>
      <c r="Z1812" s="99">
        <v>0</v>
      </c>
      <c r="AA1812" s="99">
        <v>0</v>
      </c>
      <c r="AB1812" s="99">
        <v>0</v>
      </c>
      <c r="AC1812" s="99">
        <v>112661.641061783</v>
      </c>
      <c r="AD1812" s="99">
        <v>0</v>
      </c>
      <c r="AE1812" s="99">
        <v>1420.42196081579</v>
      </c>
      <c r="AF1812" s="99">
        <v>1963.8730627745399</v>
      </c>
      <c r="AG1812" s="99">
        <v>32994.9383115768</v>
      </c>
      <c r="AH1812" s="99">
        <v>699.40794791281201</v>
      </c>
      <c r="AI1812" s="99">
        <v>0</v>
      </c>
      <c r="AJ1812" s="99">
        <v>147779.65681266799</v>
      </c>
      <c r="AK1812" s="99">
        <v>55.195203118026299</v>
      </c>
      <c r="AL1812" s="99">
        <v>0</v>
      </c>
      <c r="AM1812" s="99">
        <v>2114.9776581227802</v>
      </c>
      <c r="AN1812" s="99">
        <v>128995.270339012</v>
      </c>
      <c r="AO1812" s="99">
        <v>0</v>
      </c>
      <c r="AP1812" s="99">
        <v>682149.98006439197</v>
      </c>
      <c r="AQ1812" s="99">
        <v>642481.76776123</v>
      </c>
      <c r="AR1812" s="99">
        <v>446.95087728649401</v>
      </c>
      <c r="AS1812" s="99">
        <v>0</v>
      </c>
      <c r="AT1812" s="99">
        <v>0</v>
      </c>
      <c r="AU1812" s="99">
        <v>0</v>
      </c>
      <c r="AV1812" s="99">
        <v>301485.66636276199</v>
      </c>
      <c r="AW1812" s="99">
        <v>0</v>
      </c>
      <c r="AX1812" s="99">
        <v>10286.684152960799</v>
      </c>
      <c r="AY1812" s="99">
        <v>13914.9961646795</v>
      </c>
      <c r="AZ1812" s="99">
        <v>224403.55716323899</v>
      </c>
      <c r="BA1812" s="99">
        <v>5424.16103023291</v>
      </c>
      <c r="BB1812" s="99">
        <v>0</v>
      </c>
      <c r="BC1812" s="99">
        <v>1066734.1355133101</v>
      </c>
      <c r="BD1812" s="99">
        <v>336.21466203033901</v>
      </c>
      <c r="BE1812" s="99">
        <v>0</v>
      </c>
      <c r="BF1812" s="99">
        <v>15299.418565988501</v>
      </c>
      <c r="BG1812" s="99">
        <v>340953.99102020299</v>
      </c>
      <c r="BH1812" s="99">
        <v>0</v>
      </c>
      <c r="BI1812" s="99">
        <v>126977.983613014</v>
      </c>
      <c r="BJ1812" s="99">
        <v>225098.15076255801</v>
      </c>
      <c r="BK1812" s="99">
        <v>0</v>
      </c>
      <c r="BL1812" s="99">
        <v>0</v>
      </c>
      <c r="BM1812" s="99">
        <v>0</v>
      </c>
      <c r="BN1812" s="99">
        <v>0</v>
      </c>
      <c r="BO1812" s="99">
        <v>0</v>
      </c>
      <c r="BP1812" s="99">
        <v>0</v>
      </c>
      <c r="BQ1812" s="99">
        <v>0</v>
      </c>
      <c r="BR1812" s="99">
        <v>3079.7458477318301</v>
      </c>
      <c r="BS1812" s="99">
        <v>80633.1699972153</v>
      </c>
      <c r="BT1812" s="99">
        <v>1057.12183001637</v>
      </c>
      <c r="BU1812" s="99">
        <v>0</v>
      </c>
      <c r="BV1812" s="99">
        <v>261772.77982711801</v>
      </c>
      <c r="BW1812" s="99">
        <v>32.357513188850099</v>
      </c>
      <c r="BX1812" s="99">
        <v>0</v>
      </c>
      <c r="BY1812" s="99">
        <v>0</v>
      </c>
      <c r="BZ1812" s="99">
        <v>0</v>
      </c>
      <c r="CA1812" s="99">
        <v>1483.27794985473</v>
      </c>
      <c r="CB1812" s="99">
        <v>186520.21231079099</v>
      </c>
      <c r="CC1812" s="99">
        <v>1314593.34294128</v>
      </c>
      <c r="CD1812" s="99">
        <v>344355.76979827898</v>
      </c>
      <c r="CE1812" s="99">
        <v>33.137542447540902</v>
      </c>
      <c r="CF1812" s="99">
        <v>5426.4030885696402</v>
      </c>
      <c r="CG1812" s="99">
        <v>38430.608534812898</v>
      </c>
      <c r="CH1812" s="99">
        <v>0</v>
      </c>
      <c r="CI1812" s="99">
        <v>1512.92508782446</v>
      </c>
      <c r="CJ1812" s="99">
        <v>188693.81170845</v>
      </c>
      <c r="CK1812" s="99">
        <v>1353497.52114868</v>
      </c>
      <c r="CL1812" s="99">
        <v>349027.276279449</v>
      </c>
      <c r="CM1812" s="166">
        <v>1866.26370188594</v>
      </c>
      <c r="CN1812" s="166">
        <v>320698.62881851202</v>
      </c>
      <c r="CO1812" s="166">
        <v>1702394.1889495901</v>
      </c>
      <c r="CP1812" s="99">
        <v>349027.276279449</v>
      </c>
      <c r="CQ1812" s="99">
        <v>0</v>
      </c>
      <c r="CR1812" s="99">
        <v>0</v>
      </c>
      <c r="CS1812" s="99">
        <v>0</v>
      </c>
      <c r="CT1812" s="99">
        <v>0</v>
      </c>
      <c r="CU1812" s="98">
        <v>580.84072911500004</v>
      </c>
      <c r="CV1812" s="98">
        <v>316.99386243499998</v>
      </c>
      <c r="CW1812" s="98">
        <v>191946.61539936063</v>
      </c>
      <c r="CX1812" s="98">
        <v>1353023.9514760929</v>
      </c>
    </row>
    <row r="1813" spans="1:102" x14ac:dyDescent="0.2">
      <c r="A1813" s="98" t="s">
        <v>184</v>
      </c>
      <c r="B1813" s="100">
        <v>39052</v>
      </c>
      <c r="C1813" s="99">
        <v>0</v>
      </c>
      <c r="D1813" s="99">
        <v>1046.5630889684001</v>
      </c>
      <c r="E1813" s="99">
        <v>504.18978567793999</v>
      </c>
      <c r="F1813" s="99">
        <v>3.1672375319758399</v>
      </c>
      <c r="G1813" s="99">
        <v>0</v>
      </c>
      <c r="H1813" s="99">
        <v>0</v>
      </c>
      <c r="I1813" s="99">
        <v>0</v>
      </c>
      <c r="J1813" s="99">
        <v>328.19441335648298</v>
      </c>
      <c r="K1813" s="99">
        <v>0</v>
      </c>
      <c r="L1813" s="99">
        <v>17.178464747266801</v>
      </c>
      <c r="M1813" s="99">
        <v>13.9281794069102</v>
      </c>
      <c r="N1813" s="99">
        <v>161.1868787352</v>
      </c>
      <c r="O1813" s="99">
        <v>27.737707144813601</v>
      </c>
      <c r="P1813" s="99">
        <v>0</v>
      </c>
      <c r="Q1813" s="99">
        <v>1352.6212838143099</v>
      </c>
      <c r="R1813" s="99">
        <v>3.3713160825136601</v>
      </c>
      <c r="S1813" s="99">
        <v>0</v>
      </c>
      <c r="T1813" s="99">
        <v>11.0116910220822</v>
      </c>
      <c r="U1813" s="99">
        <v>366.891463458538</v>
      </c>
      <c r="V1813" s="99">
        <v>0</v>
      </c>
      <c r="W1813" s="99">
        <v>114718.09258937799</v>
      </c>
      <c r="X1813" s="99">
        <v>92039.016659736604</v>
      </c>
      <c r="Y1813" s="99">
        <v>78.8536752099171</v>
      </c>
      <c r="Z1813" s="99">
        <v>0</v>
      </c>
      <c r="AA1813" s="99">
        <v>0</v>
      </c>
      <c r="AB1813" s="99">
        <v>0</v>
      </c>
      <c r="AC1813" s="99">
        <v>126259.149863243</v>
      </c>
      <c r="AD1813" s="99">
        <v>0</v>
      </c>
      <c r="AE1813" s="99">
        <v>1680.12770232558</v>
      </c>
      <c r="AF1813" s="99">
        <v>2082.7034855186898</v>
      </c>
      <c r="AG1813" s="99">
        <v>33998.683276653297</v>
      </c>
      <c r="AH1813" s="99">
        <v>965.62868976592995</v>
      </c>
      <c r="AI1813" s="99">
        <v>0</v>
      </c>
      <c r="AJ1813" s="99">
        <v>167212.791799545</v>
      </c>
      <c r="AK1813" s="99">
        <v>329.10471722483601</v>
      </c>
      <c r="AL1813" s="99">
        <v>0</v>
      </c>
      <c r="AM1813" s="99">
        <v>1798.1181614548</v>
      </c>
      <c r="AN1813" s="99">
        <v>136178.90583801299</v>
      </c>
      <c r="AO1813" s="99">
        <v>0</v>
      </c>
      <c r="AP1813" s="99">
        <v>846278.64571380604</v>
      </c>
      <c r="AQ1813" s="99">
        <v>632034.161430359</v>
      </c>
      <c r="AR1813" s="99">
        <v>725.83288940042303</v>
      </c>
      <c r="AS1813" s="99">
        <v>0</v>
      </c>
      <c r="AT1813" s="99">
        <v>0</v>
      </c>
      <c r="AU1813" s="99">
        <v>0</v>
      </c>
      <c r="AV1813" s="99">
        <v>336978.37819671602</v>
      </c>
      <c r="AW1813" s="99">
        <v>0</v>
      </c>
      <c r="AX1813" s="99">
        <v>10561.457604408301</v>
      </c>
      <c r="AY1813" s="99">
        <v>14379.073659300801</v>
      </c>
      <c r="AZ1813" s="99">
        <v>232306.616744995</v>
      </c>
      <c r="BA1813" s="99">
        <v>7675.8343797922098</v>
      </c>
      <c r="BB1813" s="99">
        <v>0</v>
      </c>
      <c r="BC1813" s="99">
        <v>1223642.1349792499</v>
      </c>
      <c r="BD1813" s="99">
        <v>2238.3069740533801</v>
      </c>
      <c r="BE1813" s="99">
        <v>0</v>
      </c>
      <c r="BF1813" s="99">
        <v>12944.1416602135</v>
      </c>
      <c r="BG1813" s="99">
        <v>364263.11270141602</v>
      </c>
      <c r="BH1813" s="99">
        <v>0</v>
      </c>
      <c r="BI1813" s="99">
        <v>151220.221143723</v>
      </c>
      <c r="BJ1813" s="99">
        <v>222119.86326217701</v>
      </c>
      <c r="BK1813" s="99">
        <v>0</v>
      </c>
      <c r="BL1813" s="99">
        <v>0</v>
      </c>
      <c r="BM1813" s="99">
        <v>0</v>
      </c>
      <c r="BN1813" s="99">
        <v>0</v>
      </c>
      <c r="BO1813" s="99">
        <v>0</v>
      </c>
      <c r="BP1813" s="99">
        <v>0</v>
      </c>
      <c r="BQ1813" s="99">
        <v>0</v>
      </c>
      <c r="BR1813" s="99">
        <v>2971.2444121539602</v>
      </c>
      <c r="BS1813" s="99">
        <v>81761.505591392503</v>
      </c>
      <c r="BT1813" s="99">
        <v>1498.20461916924</v>
      </c>
      <c r="BU1813" s="99">
        <v>0</v>
      </c>
      <c r="BV1813" s="99">
        <v>280714.01533126802</v>
      </c>
      <c r="BW1813" s="99">
        <v>227.35042608343099</v>
      </c>
      <c r="BX1813" s="99">
        <v>0</v>
      </c>
      <c r="BY1813" s="99">
        <v>0</v>
      </c>
      <c r="BZ1813" s="99">
        <v>0</v>
      </c>
      <c r="CA1813" s="99">
        <v>1558.68980404735</v>
      </c>
      <c r="CB1813" s="99">
        <v>204506.933984756</v>
      </c>
      <c r="CC1813" s="99">
        <v>1487758.8971557601</v>
      </c>
      <c r="CD1813" s="99">
        <v>368062.88944625901</v>
      </c>
      <c r="CE1813" s="99">
        <v>38.3639976456761</v>
      </c>
      <c r="CF1813" s="99">
        <v>6217.2661498189</v>
      </c>
      <c r="CG1813" s="99">
        <v>43960.411868572199</v>
      </c>
      <c r="CH1813" s="99">
        <v>0</v>
      </c>
      <c r="CI1813" s="99">
        <v>1598.5004701018299</v>
      </c>
      <c r="CJ1813" s="99">
        <v>212923.38271904</v>
      </c>
      <c r="CK1813" s="99">
        <v>1533039.0153655999</v>
      </c>
      <c r="CL1813" s="99">
        <v>374601.57649993902</v>
      </c>
      <c r="CM1813" s="166">
        <v>1959.07329007983</v>
      </c>
      <c r="CN1813" s="166">
        <v>346469.33203887899</v>
      </c>
      <c r="CO1813" s="166">
        <v>1888905.1497192399</v>
      </c>
      <c r="CP1813" s="99">
        <v>374601.57649993902</v>
      </c>
      <c r="CQ1813" s="99">
        <v>0</v>
      </c>
      <c r="CR1813" s="99">
        <v>0</v>
      </c>
      <c r="CS1813" s="99">
        <v>0</v>
      </c>
      <c r="CT1813" s="99">
        <v>0</v>
      </c>
      <c r="CU1813" s="98">
        <v>550.61295775999997</v>
      </c>
      <c r="CV1813" s="98">
        <v>354.01215168099998</v>
      </c>
      <c r="CW1813" s="98">
        <v>210724.2001345749</v>
      </c>
      <c r="CX1813" s="98">
        <v>1531719.3090243323</v>
      </c>
    </row>
    <row r="1814" spans="1:102" x14ac:dyDescent="0.2">
      <c r="A1814" s="98" t="s">
        <v>184</v>
      </c>
      <c r="B1814" s="100">
        <v>39142</v>
      </c>
      <c r="C1814" s="99">
        <v>0</v>
      </c>
      <c r="D1814" s="99">
        <v>1108.6687001884</v>
      </c>
      <c r="E1814" s="99">
        <v>486.46319905668503</v>
      </c>
      <c r="F1814" s="99">
        <v>3.1272661749971999</v>
      </c>
      <c r="G1814" s="99">
        <v>0</v>
      </c>
      <c r="H1814" s="99">
        <v>0</v>
      </c>
      <c r="I1814" s="99">
        <v>0</v>
      </c>
      <c r="J1814" s="99">
        <v>341.817470598966</v>
      </c>
      <c r="K1814" s="99">
        <v>0</v>
      </c>
      <c r="L1814" s="99">
        <v>17.676978824427401</v>
      </c>
      <c r="M1814" s="99">
        <v>16.162434988887998</v>
      </c>
      <c r="N1814" s="99">
        <v>171.70143328234599</v>
      </c>
      <c r="O1814" s="99">
        <v>28.911614224547499</v>
      </c>
      <c r="P1814" s="99">
        <v>0</v>
      </c>
      <c r="Q1814" s="99">
        <v>1370.4248987436299</v>
      </c>
      <c r="R1814" s="99">
        <v>5.9582616662373802</v>
      </c>
      <c r="S1814" s="99">
        <v>0</v>
      </c>
      <c r="T1814" s="99">
        <v>8.3929216141113994</v>
      </c>
      <c r="U1814" s="99">
        <v>372.89121712744202</v>
      </c>
      <c r="V1814" s="99">
        <v>0</v>
      </c>
      <c r="W1814" s="99">
        <v>121305.96812248199</v>
      </c>
      <c r="X1814" s="99">
        <v>86982.693452835098</v>
      </c>
      <c r="Y1814" s="99">
        <v>139.83874781616001</v>
      </c>
      <c r="Z1814" s="99">
        <v>0</v>
      </c>
      <c r="AA1814" s="99">
        <v>0</v>
      </c>
      <c r="AB1814" s="99">
        <v>0</v>
      </c>
      <c r="AC1814" s="99">
        <v>130540.708444595</v>
      </c>
      <c r="AD1814" s="99">
        <v>0</v>
      </c>
      <c r="AE1814" s="99">
        <v>1507.6254830062401</v>
      </c>
      <c r="AF1814" s="99">
        <v>1900.34055382013</v>
      </c>
      <c r="AG1814" s="99">
        <v>35760.483874797799</v>
      </c>
      <c r="AH1814" s="99">
        <v>1069.87655161321</v>
      </c>
      <c r="AI1814" s="99">
        <v>0</v>
      </c>
      <c r="AJ1814" s="99">
        <v>168402.877044678</v>
      </c>
      <c r="AK1814" s="99">
        <v>660.65421255677904</v>
      </c>
      <c r="AL1814" s="99">
        <v>0</v>
      </c>
      <c r="AM1814" s="99">
        <v>1439.7730924785101</v>
      </c>
      <c r="AN1814" s="99">
        <v>138116.64567756699</v>
      </c>
      <c r="AO1814" s="99">
        <v>0</v>
      </c>
      <c r="AP1814" s="99">
        <v>915183.60104370106</v>
      </c>
      <c r="AQ1814" s="99">
        <v>604069.74683380104</v>
      </c>
      <c r="AR1814" s="99">
        <v>901.168595947325</v>
      </c>
      <c r="AS1814" s="99">
        <v>0</v>
      </c>
      <c r="AT1814" s="99">
        <v>0</v>
      </c>
      <c r="AU1814" s="99">
        <v>0</v>
      </c>
      <c r="AV1814" s="99">
        <v>349155.13217926002</v>
      </c>
      <c r="AW1814" s="99">
        <v>0</v>
      </c>
      <c r="AX1814" s="99">
        <v>8881.4976295232791</v>
      </c>
      <c r="AY1814" s="99">
        <v>13469.356374383</v>
      </c>
      <c r="AZ1814" s="99">
        <v>247320.29380798299</v>
      </c>
      <c r="BA1814" s="99">
        <v>8376.3860793113708</v>
      </c>
      <c r="BB1814" s="99">
        <v>0</v>
      </c>
      <c r="BC1814" s="99">
        <v>1238969.3270568801</v>
      </c>
      <c r="BD1814" s="99">
        <v>4642.7081511616698</v>
      </c>
      <c r="BE1814" s="99">
        <v>0</v>
      </c>
      <c r="BF1814" s="99">
        <v>10811.6168841124</v>
      </c>
      <c r="BG1814" s="99">
        <v>369649.04489898699</v>
      </c>
      <c r="BH1814" s="99">
        <v>0</v>
      </c>
      <c r="BI1814" s="99">
        <v>160048.151702881</v>
      </c>
      <c r="BJ1814" s="99">
        <v>211169.438903809</v>
      </c>
      <c r="BK1814" s="99">
        <v>0</v>
      </c>
      <c r="BL1814" s="99">
        <v>0</v>
      </c>
      <c r="BM1814" s="99">
        <v>0</v>
      </c>
      <c r="BN1814" s="99">
        <v>0</v>
      </c>
      <c r="BO1814" s="99">
        <v>0</v>
      </c>
      <c r="BP1814" s="99">
        <v>0</v>
      </c>
      <c r="BQ1814" s="99">
        <v>0</v>
      </c>
      <c r="BR1814" s="99">
        <v>3439.00893473625</v>
      </c>
      <c r="BS1814" s="99">
        <v>88328.176566124006</v>
      </c>
      <c r="BT1814" s="99">
        <v>1632.63669353724</v>
      </c>
      <c r="BU1814" s="99">
        <v>0</v>
      </c>
      <c r="BV1814" s="99">
        <v>278207.86789321899</v>
      </c>
      <c r="BW1814" s="99">
        <v>524.36036638915505</v>
      </c>
      <c r="BX1814" s="99">
        <v>0</v>
      </c>
      <c r="BY1814" s="99">
        <v>0</v>
      </c>
      <c r="BZ1814" s="99">
        <v>0</v>
      </c>
      <c r="CA1814" s="99">
        <v>1586.18930025399</v>
      </c>
      <c r="CB1814" s="99">
        <v>209120.994726181</v>
      </c>
      <c r="CC1814" s="99">
        <v>1520682.2068328899</v>
      </c>
      <c r="CD1814" s="99">
        <v>375945.60807800299</v>
      </c>
      <c r="CE1814" s="99">
        <v>41.8924162415788</v>
      </c>
      <c r="CF1814" s="99">
        <v>7198.4762296080598</v>
      </c>
      <c r="CG1814" s="99">
        <v>50031.152885913798</v>
      </c>
      <c r="CH1814" s="99">
        <v>0</v>
      </c>
      <c r="CI1814" s="99">
        <v>1629.32870413363</v>
      </c>
      <c r="CJ1814" s="99">
        <v>217913.66204643299</v>
      </c>
      <c r="CK1814" s="99">
        <v>1568175.03988647</v>
      </c>
      <c r="CL1814" s="99">
        <v>384068.08599853498</v>
      </c>
      <c r="CM1814" s="166">
        <v>1998.3871953785399</v>
      </c>
      <c r="CN1814" s="166">
        <v>354223.95217513997</v>
      </c>
      <c r="CO1814" s="166">
        <v>1945781.2431640599</v>
      </c>
      <c r="CP1814" s="99">
        <v>384068.08599853498</v>
      </c>
      <c r="CQ1814" s="99">
        <v>0</v>
      </c>
      <c r="CR1814" s="99">
        <v>0</v>
      </c>
      <c r="CS1814" s="99">
        <v>0</v>
      </c>
      <c r="CT1814" s="99">
        <v>0</v>
      </c>
      <c r="CU1814" s="98">
        <v>523.083571581</v>
      </c>
      <c r="CV1814" s="98">
        <v>375.80041835499998</v>
      </c>
      <c r="CW1814" s="98">
        <v>216319.47095578906</v>
      </c>
      <c r="CX1814" s="98">
        <v>1570713.3597188038</v>
      </c>
    </row>
    <row r="1815" spans="1:102" x14ac:dyDescent="0.2">
      <c r="A1815" s="98" t="s">
        <v>184</v>
      </c>
      <c r="B1815" s="100">
        <v>39234</v>
      </c>
      <c r="C1815" s="99">
        <v>0</v>
      </c>
      <c r="D1815" s="99">
        <v>1128.86458487809</v>
      </c>
      <c r="E1815" s="99">
        <v>462.594008672982</v>
      </c>
      <c r="F1815" s="99">
        <v>1.72226379599306</v>
      </c>
      <c r="G1815" s="99">
        <v>0</v>
      </c>
      <c r="H1815" s="99">
        <v>0</v>
      </c>
      <c r="I1815" s="99">
        <v>0</v>
      </c>
      <c r="J1815" s="99">
        <v>376.05137088894799</v>
      </c>
      <c r="K1815" s="99">
        <v>0</v>
      </c>
      <c r="L1815" s="99">
        <v>21.172074216883601</v>
      </c>
      <c r="M1815" s="99">
        <v>14.7614273739746</v>
      </c>
      <c r="N1815" s="99">
        <v>191.144789053127</v>
      </c>
      <c r="O1815" s="99">
        <v>30.029658486601001</v>
      </c>
      <c r="P1815" s="99">
        <v>0</v>
      </c>
      <c r="Q1815" s="99">
        <v>1351.1423843354</v>
      </c>
      <c r="R1815" s="99">
        <v>7.1486568956170196</v>
      </c>
      <c r="S1815" s="99">
        <v>0</v>
      </c>
      <c r="T1815" s="99">
        <v>6.8302778740180701</v>
      </c>
      <c r="U1815" s="99">
        <v>394.41108300536899</v>
      </c>
      <c r="V1815" s="99">
        <v>0</v>
      </c>
      <c r="W1815" s="99">
        <v>121424.46299266801</v>
      </c>
      <c r="X1815" s="99">
        <v>83074.927954673796</v>
      </c>
      <c r="Y1815" s="99">
        <v>126.005134101957</v>
      </c>
      <c r="Z1815" s="99">
        <v>0</v>
      </c>
      <c r="AA1815" s="99">
        <v>0</v>
      </c>
      <c r="AB1815" s="99">
        <v>0</v>
      </c>
      <c r="AC1815" s="99">
        <v>131822.96370697001</v>
      </c>
      <c r="AD1815" s="99">
        <v>0</v>
      </c>
      <c r="AE1815" s="99">
        <v>1338.35850439966</v>
      </c>
      <c r="AF1815" s="99">
        <v>1828.1384047567799</v>
      </c>
      <c r="AG1815" s="99">
        <v>40203.345232963598</v>
      </c>
      <c r="AH1815" s="99">
        <v>1139.81769201159</v>
      </c>
      <c r="AI1815" s="99">
        <v>0</v>
      </c>
      <c r="AJ1815" s="99">
        <v>160587.477018356</v>
      </c>
      <c r="AK1815" s="99">
        <v>574.94876189529896</v>
      </c>
      <c r="AL1815" s="99">
        <v>0</v>
      </c>
      <c r="AM1815" s="99">
        <v>1211.72649419308</v>
      </c>
      <c r="AN1815" s="99">
        <v>136915.96747207601</v>
      </c>
      <c r="AO1815" s="99">
        <v>0</v>
      </c>
      <c r="AP1815" s="99">
        <v>918402.85388183605</v>
      </c>
      <c r="AQ1815" s="99">
        <v>583581.02240753197</v>
      </c>
      <c r="AR1815" s="99">
        <v>980.10175298899401</v>
      </c>
      <c r="AS1815" s="99">
        <v>0</v>
      </c>
      <c r="AT1815" s="99">
        <v>0</v>
      </c>
      <c r="AU1815" s="99">
        <v>0</v>
      </c>
      <c r="AV1815" s="99">
        <v>366285.49431228603</v>
      </c>
      <c r="AW1815" s="99">
        <v>0</v>
      </c>
      <c r="AX1815" s="99">
        <v>9360.4011507034302</v>
      </c>
      <c r="AY1815" s="99">
        <v>13589.087186455699</v>
      </c>
      <c r="AZ1815" s="99">
        <v>289318.20514297503</v>
      </c>
      <c r="BA1815" s="99">
        <v>8775.4234954118692</v>
      </c>
      <c r="BB1815" s="99">
        <v>0</v>
      </c>
      <c r="BC1815" s="99">
        <v>1188828.84197998</v>
      </c>
      <c r="BD1815" s="99">
        <v>4510.0255111455899</v>
      </c>
      <c r="BE1815" s="99">
        <v>0</v>
      </c>
      <c r="BF1815" s="99">
        <v>8519.7093575000799</v>
      </c>
      <c r="BG1815" s="99">
        <v>378899.37121200602</v>
      </c>
      <c r="BH1815" s="99">
        <v>0</v>
      </c>
      <c r="BI1815" s="99">
        <v>183787.583827972</v>
      </c>
      <c r="BJ1815" s="99">
        <v>204217.47079086301</v>
      </c>
      <c r="BK1815" s="99">
        <v>0</v>
      </c>
      <c r="BL1815" s="99">
        <v>0</v>
      </c>
      <c r="BM1815" s="99">
        <v>0</v>
      </c>
      <c r="BN1815" s="99">
        <v>0</v>
      </c>
      <c r="BO1815" s="99">
        <v>0</v>
      </c>
      <c r="BP1815" s="99">
        <v>0</v>
      </c>
      <c r="BQ1815" s="99">
        <v>0</v>
      </c>
      <c r="BR1815" s="99">
        <v>3126.27993819118</v>
      </c>
      <c r="BS1815" s="99">
        <v>103506.708911896</v>
      </c>
      <c r="BT1815" s="99">
        <v>1709.2828216701701</v>
      </c>
      <c r="BU1815" s="99">
        <v>0</v>
      </c>
      <c r="BV1815" s="99">
        <v>281500.87876892101</v>
      </c>
      <c r="BW1815" s="99">
        <v>465.14448060840402</v>
      </c>
      <c r="BX1815" s="99">
        <v>0</v>
      </c>
      <c r="BY1815" s="99">
        <v>0</v>
      </c>
      <c r="BZ1815" s="99">
        <v>0</v>
      </c>
      <c r="CA1815" s="99">
        <v>1589.6939520388801</v>
      </c>
      <c r="CB1815" s="99">
        <v>203975.593528748</v>
      </c>
      <c r="CC1815" s="99">
        <v>1514079.70487976</v>
      </c>
      <c r="CD1815" s="99">
        <v>386390.28964614897</v>
      </c>
      <c r="CE1815" s="99">
        <v>41.487053955905097</v>
      </c>
      <c r="CF1815" s="99">
        <v>7824.5987316966102</v>
      </c>
      <c r="CG1815" s="99">
        <v>54110.105087280303</v>
      </c>
      <c r="CH1815" s="99">
        <v>0</v>
      </c>
      <c r="CI1815" s="99">
        <v>1631.2228790819599</v>
      </c>
      <c r="CJ1815" s="99">
        <v>211223.11733436599</v>
      </c>
      <c r="CK1815" s="99">
        <v>1568853.9671936</v>
      </c>
      <c r="CL1815" s="99">
        <v>395273.72821426397</v>
      </c>
      <c r="CM1815" s="166">
        <v>2020.2643175125099</v>
      </c>
      <c r="CN1815" s="166">
        <v>348665.92844390898</v>
      </c>
      <c r="CO1815" s="166">
        <v>1931409.22354126</v>
      </c>
      <c r="CP1815" s="99">
        <v>395273.72821426397</v>
      </c>
      <c r="CQ1815" s="99">
        <v>0</v>
      </c>
      <c r="CR1815" s="99">
        <v>0</v>
      </c>
      <c r="CS1815" s="99">
        <v>0</v>
      </c>
      <c r="CT1815" s="99">
        <v>0</v>
      </c>
      <c r="CU1815" s="98">
        <v>494.49743097599998</v>
      </c>
      <c r="CV1815" s="98">
        <v>406.66268579500002</v>
      </c>
      <c r="CW1815" s="98">
        <v>211800.1922604446</v>
      </c>
      <c r="CX1815" s="98">
        <v>1568189.8099670403</v>
      </c>
    </row>
    <row r="1816" spans="1:102" x14ac:dyDescent="0.2">
      <c r="A1816" s="98" t="s">
        <v>184</v>
      </c>
      <c r="B1816" s="100">
        <v>39326</v>
      </c>
      <c r="C1816" s="99">
        <v>0</v>
      </c>
      <c r="D1816" s="99">
        <v>1165.9760232716801</v>
      </c>
      <c r="E1816" s="99">
        <v>438.55983728542901</v>
      </c>
      <c r="F1816" s="99">
        <v>2.21206297597382</v>
      </c>
      <c r="G1816" s="99">
        <v>0</v>
      </c>
      <c r="H1816" s="99">
        <v>0</v>
      </c>
      <c r="I1816" s="99">
        <v>0</v>
      </c>
      <c r="J1816" s="99">
        <v>351.51921018585602</v>
      </c>
      <c r="K1816" s="99">
        <v>0</v>
      </c>
      <c r="L1816" s="99">
        <v>18.2905645293649</v>
      </c>
      <c r="M1816" s="99">
        <v>15.430727153900101</v>
      </c>
      <c r="N1816" s="99">
        <v>193.366084290668</v>
      </c>
      <c r="O1816" s="99">
        <v>33.314795787911898</v>
      </c>
      <c r="P1816" s="99">
        <v>0</v>
      </c>
      <c r="Q1816" s="99">
        <v>1359.02646568418</v>
      </c>
      <c r="R1816" s="99">
        <v>6.2327334677684103</v>
      </c>
      <c r="S1816" s="99">
        <v>0</v>
      </c>
      <c r="T1816" s="99">
        <v>7.8473825686378396</v>
      </c>
      <c r="U1816" s="99">
        <v>370.88108973950102</v>
      </c>
      <c r="V1816" s="99">
        <v>0</v>
      </c>
      <c r="W1816" s="99">
        <v>123800.297664642</v>
      </c>
      <c r="X1816" s="99">
        <v>78789.063010215803</v>
      </c>
      <c r="Y1816" s="99">
        <v>126.90290203783699</v>
      </c>
      <c r="Z1816" s="99">
        <v>0</v>
      </c>
      <c r="AA1816" s="99">
        <v>0</v>
      </c>
      <c r="AB1816" s="99">
        <v>0</v>
      </c>
      <c r="AC1816" s="99">
        <v>133800.77832603501</v>
      </c>
      <c r="AD1816" s="99">
        <v>0</v>
      </c>
      <c r="AE1816" s="99">
        <v>1249.63231861591</v>
      </c>
      <c r="AF1816" s="99">
        <v>1565.9939631372699</v>
      </c>
      <c r="AG1816" s="99">
        <v>39476.161453247099</v>
      </c>
      <c r="AH1816" s="99">
        <v>1136.83432328701</v>
      </c>
      <c r="AI1816" s="99">
        <v>0</v>
      </c>
      <c r="AJ1816" s="99">
        <v>158523.33849143999</v>
      </c>
      <c r="AK1816" s="99">
        <v>471.42404140159499</v>
      </c>
      <c r="AL1816" s="99">
        <v>0</v>
      </c>
      <c r="AM1816" s="99">
        <v>1431.41082759202</v>
      </c>
      <c r="AN1816" s="99">
        <v>138307.41732597401</v>
      </c>
      <c r="AO1816" s="99">
        <v>0</v>
      </c>
      <c r="AP1816" s="99">
        <v>954309.46485137905</v>
      </c>
      <c r="AQ1816" s="99">
        <v>554516.13293456996</v>
      </c>
      <c r="AR1816" s="99">
        <v>1120.6674235612199</v>
      </c>
      <c r="AS1816" s="99">
        <v>0</v>
      </c>
      <c r="AT1816" s="99">
        <v>0</v>
      </c>
      <c r="AU1816" s="99">
        <v>0</v>
      </c>
      <c r="AV1816" s="99">
        <v>377940.52119064302</v>
      </c>
      <c r="AW1816" s="99">
        <v>0</v>
      </c>
      <c r="AX1816" s="99">
        <v>9185.1837067604101</v>
      </c>
      <c r="AY1816" s="99">
        <v>11445.9952721596</v>
      </c>
      <c r="AZ1816" s="99">
        <v>285374.281455994</v>
      </c>
      <c r="BA1816" s="99">
        <v>9637.5150647163391</v>
      </c>
      <c r="BB1816" s="99">
        <v>0</v>
      </c>
      <c r="BC1816" s="99">
        <v>1174357.0864257801</v>
      </c>
      <c r="BD1816" s="99">
        <v>3653.7218218445801</v>
      </c>
      <c r="BE1816" s="99">
        <v>0</v>
      </c>
      <c r="BF1816" s="99">
        <v>10352.3022216558</v>
      </c>
      <c r="BG1816" s="99">
        <v>388116.29438781698</v>
      </c>
      <c r="BH1816" s="99">
        <v>0</v>
      </c>
      <c r="BI1816" s="99">
        <v>194268.505249023</v>
      </c>
      <c r="BJ1816" s="99">
        <v>195334.11453437799</v>
      </c>
      <c r="BK1816" s="99">
        <v>0</v>
      </c>
      <c r="BL1816" s="99">
        <v>0</v>
      </c>
      <c r="BM1816" s="99">
        <v>0</v>
      </c>
      <c r="BN1816" s="99">
        <v>0</v>
      </c>
      <c r="BO1816" s="99">
        <v>0</v>
      </c>
      <c r="BP1816" s="99">
        <v>0</v>
      </c>
      <c r="BQ1816" s="99">
        <v>0</v>
      </c>
      <c r="BR1816" s="99">
        <v>3343.3944306969602</v>
      </c>
      <c r="BS1816" s="99">
        <v>103288.900172234</v>
      </c>
      <c r="BT1816" s="99">
        <v>1876.09700128436</v>
      </c>
      <c r="BU1816" s="99">
        <v>0</v>
      </c>
      <c r="BV1816" s="99">
        <v>270308.53707122803</v>
      </c>
      <c r="BW1816" s="99">
        <v>385.77800776436902</v>
      </c>
      <c r="BX1816" s="99">
        <v>0</v>
      </c>
      <c r="BY1816" s="99">
        <v>0</v>
      </c>
      <c r="BZ1816" s="99">
        <v>0</v>
      </c>
      <c r="CA1816" s="99">
        <v>1606.8330501616001</v>
      </c>
      <c r="CB1816" s="99">
        <v>204053.975988388</v>
      </c>
      <c r="CC1816" s="99">
        <v>1485266.4211883501</v>
      </c>
      <c r="CD1816" s="99">
        <v>378602.16289901698</v>
      </c>
      <c r="CE1816" s="99">
        <v>48.965337587986099</v>
      </c>
      <c r="CF1816" s="99">
        <v>8788.3141248226202</v>
      </c>
      <c r="CG1816" s="99">
        <v>61731.822548866301</v>
      </c>
      <c r="CH1816" s="99">
        <v>0</v>
      </c>
      <c r="CI1816" s="99">
        <v>1653.5804292708599</v>
      </c>
      <c r="CJ1816" s="99">
        <v>209996.77955627401</v>
      </c>
      <c r="CK1816" s="99">
        <v>1546706.82052612</v>
      </c>
      <c r="CL1816" s="99">
        <v>389308.05853271502</v>
      </c>
      <c r="CM1816" s="166">
        <v>2026.9192217439399</v>
      </c>
      <c r="CN1816" s="166">
        <v>351956.537265778</v>
      </c>
      <c r="CO1816" s="166">
        <v>1951055.7757568399</v>
      </c>
      <c r="CP1816" s="99">
        <v>389308.05853271502</v>
      </c>
      <c r="CQ1816" s="99">
        <v>0</v>
      </c>
      <c r="CR1816" s="99">
        <v>0</v>
      </c>
      <c r="CS1816" s="99">
        <v>0</v>
      </c>
      <c r="CT1816" s="99">
        <v>0</v>
      </c>
      <c r="CU1816" s="98">
        <v>462.72108265499998</v>
      </c>
      <c r="CV1816" s="98">
        <v>387.69528385900003</v>
      </c>
      <c r="CW1816" s="98">
        <v>212842.29011321062</v>
      </c>
      <c r="CX1816" s="98">
        <v>1546998.2437372163</v>
      </c>
    </row>
    <row r="1817" spans="1:102" x14ac:dyDescent="0.2">
      <c r="A1817" s="98" t="s">
        <v>184</v>
      </c>
      <c r="B1817" s="100">
        <v>39417</v>
      </c>
      <c r="C1817" s="99">
        <v>0</v>
      </c>
      <c r="D1817" s="99">
        <v>1220.7870502471901</v>
      </c>
      <c r="E1817" s="99">
        <v>422.29688798636198</v>
      </c>
      <c r="F1817" s="99">
        <v>1.02288506299374</v>
      </c>
      <c r="G1817" s="99">
        <v>0</v>
      </c>
      <c r="H1817" s="99">
        <v>0</v>
      </c>
      <c r="I1817" s="99">
        <v>0</v>
      </c>
      <c r="J1817" s="99">
        <v>375.16834108903998</v>
      </c>
      <c r="K1817" s="99">
        <v>0</v>
      </c>
      <c r="L1817" s="99">
        <v>14.6886236576829</v>
      </c>
      <c r="M1817" s="99">
        <v>14.7444703599904</v>
      </c>
      <c r="N1817" s="99">
        <v>192.04178810492201</v>
      </c>
      <c r="O1817" s="99">
        <v>35.738266803789898</v>
      </c>
      <c r="P1817" s="99">
        <v>0</v>
      </c>
      <c r="Q1817" s="99">
        <v>1392.4461043477099</v>
      </c>
      <c r="R1817" s="99">
        <v>3.3528725864598501</v>
      </c>
      <c r="S1817" s="99">
        <v>0</v>
      </c>
      <c r="T1817" s="99">
        <v>7.9502919063088502</v>
      </c>
      <c r="U1817" s="99">
        <v>391.41163321584497</v>
      </c>
      <c r="V1817" s="99">
        <v>0</v>
      </c>
      <c r="W1817" s="99">
        <v>130053.373280525</v>
      </c>
      <c r="X1817" s="99">
        <v>74618.465487480207</v>
      </c>
      <c r="Y1817" s="99">
        <v>97.663284214213505</v>
      </c>
      <c r="Z1817" s="99">
        <v>0</v>
      </c>
      <c r="AA1817" s="99">
        <v>0</v>
      </c>
      <c r="AB1817" s="99">
        <v>0</v>
      </c>
      <c r="AC1817" s="99">
        <v>133755.505651474</v>
      </c>
      <c r="AD1817" s="99">
        <v>0</v>
      </c>
      <c r="AE1817" s="99">
        <v>1118.4914453327699</v>
      </c>
      <c r="AF1817" s="99">
        <v>1435.51629796624</v>
      </c>
      <c r="AG1817" s="99">
        <v>38326.220412254297</v>
      </c>
      <c r="AH1817" s="99">
        <v>1365.2474656254101</v>
      </c>
      <c r="AI1817" s="99">
        <v>0</v>
      </c>
      <c r="AJ1817" s="99">
        <v>161860.87559509301</v>
      </c>
      <c r="AK1817" s="99">
        <v>160.88743999600399</v>
      </c>
      <c r="AL1817" s="99">
        <v>0</v>
      </c>
      <c r="AM1817" s="99">
        <v>1232.41567721963</v>
      </c>
      <c r="AN1817" s="99">
        <v>137894.174114227</v>
      </c>
      <c r="AO1817" s="99">
        <v>0</v>
      </c>
      <c r="AP1817" s="99">
        <v>989206.10589599598</v>
      </c>
      <c r="AQ1817" s="99">
        <v>530079.23224639904</v>
      </c>
      <c r="AR1817" s="99">
        <v>747.16430550068605</v>
      </c>
      <c r="AS1817" s="99">
        <v>0</v>
      </c>
      <c r="AT1817" s="99">
        <v>0</v>
      </c>
      <c r="AU1817" s="99">
        <v>0</v>
      </c>
      <c r="AV1817" s="99">
        <v>384321.09587478603</v>
      </c>
      <c r="AW1817" s="99">
        <v>0</v>
      </c>
      <c r="AX1817" s="99">
        <v>9842.2764115333594</v>
      </c>
      <c r="AY1817" s="99">
        <v>10270.959476947801</v>
      </c>
      <c r="AZ1817" s="99">
        <v>281272.09689712501</v>
      </c>
      <c r="BA1817" s="99">
        <v>10987.706856131599</v>
      </c>
      <c r="BB1817" s="99">
        <v>0</v>
      </c>
      <c r="BC1817" s="99">
        <v>1214208.04281616</v>
      </c>
      <c r="BD1817" s="99">
        <v>1270.0294432193</v>
      </c>
      <c r="BE1817" s="99">
        <v>0</v>
      </c>
      <c r="BF1817" s="99">
        <v>8253.17845726013</v>
      </c>
      <c r="BG1817" s="99">
        <v>397182.11377334601</v>
      </c>
      <c r="BH1817" s="99">
        <v>0</v>
      </c>
      <c r="BI1817" s="99">
        <v>189538.43544959999</v>
      </c>
      <c r="BJ1817" s="99">
        <v>187975.05731010399</v>
      </c>
      <c r="BK1817" s="99">
        <v>0</v>
      </c>
      <c r="BL1817" s="99">
        <v>0</v>
      </c>
      <c r="BM1817" s="99">
        <v>0</v>
      </c>
      <c r="BN1817" s="99">
        <v>0</v>
      </c>
      <c r="BO1817" s="99">
        <v>0</v>
      </c>
      <c r="BP1817" s="99">
        <v>0</v>
      </c>
      <c r="BQ1817" s="99">
        <v>0</v>
      </c>
      <c r="BR1817" s="99">
        <v>2862.9277145564602</v>
      </c>
      <c r="BS1817" s="99">
        <v>100629.46405506101</v>
      </c>
      <c r="BT1817" s="99">
        <v>2135.5975486636198</v>
      </c>
      <c r="BU1817" s="99">
        <v>0</v>
      </c>
      <c r="BV1817" s="99">
        <v>277134.99369049101</v>
      </c>
      <c r="BW1817" s="99">
        <v>128.74752216972399</v>
      </c>
      <c r="BX1817" s="99">
        <v>0</v>
      </c>
      <c r="BY1817" s="99">
        <v>0</v>
      </c>
      <c r="BZ1817" s="99">
        <v>0</v>
      </c>
      <c r="CA1817" s="99">
        <v>1647.01372642815</v>
      </c>
      <c r="CB1817" s="99">
        <v>203499.23313331601</v>
      </c>
      <c r="CC1817" s="99">
        <v>1523569.0857696501</v>
      </c>
      <c r="CD1817" s="99">
        <v>381887.09227371198</v>
      </c>
      <c r="CE1817" s="99">
        <v>51.201251682825401</v>
      </c>
      <c r="CF1817" s="99">
        <v>10167.8146550655</v>
      </c>
      <c r="CG1817" s="99">
        <v>73227.264519691496</v>
      </c>
      <c r="CH1817" s="99">
        <v>0</v>
      </c>
      <c r="CI1817" s="99">
        <v>1699.63179638982</v>
      </c>
      <c r="CJ1817" s="99">
        <v>215427.87118148801</v>
      </c>
      <c r="CK1817" s="99">
        <v>1598846.1808319101</v>
      </c>
      <c r="CL1817" s="99">
        <v>395321.43467712402</v>
      </c>
      <c r="CM1817" s="166">
        <v>2087.65774103999</v>
      </c>
      <c r="CN1817" s="166">
        <v>351248.74229431199</v>
      </c>
      <c r="CO1817" s="166">
        <v>1993814.1823883101</v>
      </c>
      <c r="CP1817" s="99">
        <v>395321.43467712402</v>
      </c>
      <c r="CQ1817" s="99">
        <v>0</v>
      </c>
      <c r="CR1817" s="99">
        <v>0</v>
      </c>
      <c r="CS1817" s="99">
        <v>0</v>
      </c>
      <c r="CT1817" s="99">
        <v>0</v>
      </c>
      <c r="CU1817" s="98">
        <v>442.97041331899999</v>
      </c>
      <c r="CV1817" s="98">
        <v>420.49420207999998</v>
      </c>
      <c r="CW1817" s="98">
        <v>213667.04778838152</v>
      </c>
      <c r="CX1817" s="98">
        <v>1596796.3502893415</v>
      </c>
    </row>
    <row r="1818" spans="1:102" x14ac:dyDescent="0.2">
      <c r="A1818" s="98" t="s">
        <v>184</v>
      </c>
      <c r="B1818" s="100">
        <v>39508</v>
      </c>
      <c r="C1818" s="99">
        <v>0</v>
      </c>
      <c r="D1818" s="99">
        <v>1277.83781205118</v>
      </c>
      <c r="E1818" s="99">
        <v>403.217258576304</v>
      </c>
      <c r="F1818" s="99">
        <v>0.98370439299469603</v>
      </c>
      <c r="G1818" s="99">
        <v>0</v>
      </c>
      <c r="H1818" s="99">
        <v>0</v>
      </c>
      <c r="I1818" s="99">
        <v>0</v>
      </c>
      <c r="J1818" s="99">
        <v>385.09430094063299</v>
      </c>
      <c r="K1818" s="99">
        <v>0</v>
      </c>
      <c r="L1818" s="99">
        <v>29.589121053926601</v>
      </c>
      <c r="M1818" s="99">
        <v>9.9238955099135602</v>
      </c>
      <c r="N1818" s="99">
        <v>203.50243773497601</v>
      </c>
      <c r="O1818" s="99">
        <v>34.904986649286002</v>
      </c>
      <c r="P1818" s="99">
        <v>0</v>
      </c>
      <c r="Q1818" s="99">
        <v>1411.70592457056</v>
      </c>
      <c r="R1818" s="99">
        <v>2.0187221081287099</v>
      </c>
      <c r="S1818" s="99">
        <v>0</v>
      </c>
      <c r="T1818" s="99">
        <v>7.3448814697912903</v>
      </c>
      <c r="U1818" s="99">
        <v>397.05572248622798</v>
      </c>
      <c r="V1818" s="99">
        <v>0</v>
      </c>
      <c r="W1818" s="99">
        <v>136277.89554405201</v>
      </c>
      <c r="X1818" s="99">
        <v>71502.077800750703</v>
      </c>
      <c r="Y1818" s="99">
        <v>83.594510366208894</v>
      </c>
      <c r="Z1818" s="99">
        <v>0</v>
      </c>
      <c r="AA1818" s="99">
        <v>0</v>
      </c>
      <c r="AB1818" s="99">
        <v>0</v>
      </c>
      <c r="AC1818" s="99">
        <v>131891.638803482</v>
      </c>
      <c r="AD1818" s="99">
        <v>0</v>
      </c>
      <c r="AE1818" s="99">
        <v>1681.06490732729</v>
      </c>
      <c r="AF1818" s="99">
        <v>688.28928969800495</v>
      </c>
      <c r="AG1818" s="99">
        <v>40883.671526432001</v>
      </c>
      <c r="AH1818" s="99">
        <v>1330.6552959978601</v>
      </c>
      <c r="AI1818" s="99">
        <v>0</v>
      </c>
      <c r="AJ1818" s="99">
        <v>163628.25370597799</v>
      </c>
      <c r="AK1818" s="99">
        <v>80.348531789146406</v>
      </c>
      <c r="AL1818" s="99">
        <v>0</v>
      </c>
      <c r="AM1818" s="99">
        <v>1139.2182921022199</v>
      </c>
      <c r="AN1818" s="99">
        <v>134531.72835349999</v>
      </c>
      <c r="AO1818" s="99">
        <v>0</v>
      </c>
      <c r="AP1818" s="99">
        <v>1058926.1854553199</v>
      </c>
      <c r="AQ1818" s="99">
        <v>514888.90917587298</v>
      </c>
      <c r="AR1818" s="99">
        <v>739.86824770271801</v>
      </c>
      <c r="AS1818" s="99">
        <v>0</v>
      </c>
      <c r="AT1818" s="99">
        <v>0</v>
      </c>
      <c r="AU1818" s="99">
        <v>0</v>
      </c>
      <c r="AV1818" s="99">
        <v>401862.093540192</v>
      </c>
      <c r="AW1818" s="99">
        <v>0</v>
      </c>
      <c r="AX1818" s="99">
        <v>15879.7595648766</v>
      </c>
      <c r="AY1818" s="99">
        <v>4869.6772627830496</v>
      </c>
      <c r="AZ1818" s="99">
        <v>296030.69167709397</v>
      </c>
      <c r="BA1818" s="99">
        <v>10971.966545581799</v>
      </c>
      <c r="BB1818" s="99">
        <v>0</v>
      </c>
      <c r="BC1818" s="99">
        <v>1242624.4816284201</v>
      </c>
      <c r="BD1818" s="99">
        <v>597.46894978731905</v>
      </c>
      <c r="BE1818" s="99">
        <v>0</v>
      </c>
      <c r="BF1818" s="99">
        <v>8130.2282146811503</v>
      </c>
      <c r="BG1818" s="99">
        <v>409030.47454070998</v>
      </c>
      <c r="BH1818" s="99">
        <v>0</v>
      </c>
      <c r="BI1818" s="99">
        <v>191950.26145935099</v>
      </c>
      <c r="BJ1818" s="99">
        <v>160887.926990509</v>
      </c>
      <c r="BK1818" s="99">
        <v>0</v>
      </c>
      <c r="BL1818" s="99">
        <v>0</v>
      </c>
      <c r="BM1818" s="99">
        <v>0</v>
      </c>
      <c r="BN1818" s="99">
        <v>0</v>
      </c>
      <c r="BO1818" s="99">
        <v>0</v>
      </c>
      <c r="BP1818" s="99">
        <v>0</v>
      </c>
      <c r="BQ1818" s="99">
        <v>0</v>
      </c>
      <c r="BR1818" s="99">
        <v>1649.27820698917</v>
      </c>
      <c r="BS1818" s="99">
        <v>96895.442606925993</v>
      </c>
      <c r="BT1818" s="99">
        <v>2136.2703578174101</v>
      </c>
      <c r="BU1818" s="99">
        <v>0</v>
      </c>
      <c r="BV1818" s="99">
        <v>242854.86846542399</v>
      </c>
      <c r="BW1818" s="99">
        <v>59.065912393853097</v>
      </c>
      <c r="BX1818" s="99">
        <v>0</v>
      </c>
      <c r="BY1818" s="99">
        <v>0</v>
      </c>
      <c r="BZ1818" s="99">
        <v>0</v>
      </c>
      <c r="CA1818" s="99">
        <v>1676.7413345724301</v>
      </c>
      <c r="CB1818" s="99">
        <v>208502.56707191499</v>
      </c>
      <c r="CC1818" s="99">
        <v>1574832.3441619901</v>
      </c>
      <c r="CD1818" s="99">
        <v>346673.672058105</v>
      </c>
      <c r="CE1818" s="99">
        <v>55.470976365730202</v>
      </c>
      <c r="CF1818" s="99">
        <v>11023.1380509138</v>
      </c>
      <c r="CG1818" s="99">
        <v>80778.539113044695</v>
      </c>
      <c r="CH1818" s="99">
        <v>0</v>
      </c>
      <c r="CI1818" s="99">
        <v>1732.6848648488501</v>
      </c>
      <c r="CJ1818" s="99">
        <v>220702.125244141</v>
      </c>
      <c r="CK1818" s="99">
        <v>1653103.05757141</v>
      </c>
      <c r="CL1818" s="99">
        <v>360871.87007141102</v>
      </c>
      <c r="CM1818" s="166">
        <v>2128.24167412519</v>
      </c>
      <c r="CN1818" s="166">
        <v>353620.43446350098</v>
      </c>
      <c r="CO1818" s="166">
        <v>2068422.0087738</v>
      </c>
      <c r="CP1818" s="99">
        <v>360871.87007141102</v>
      </c>
      <c r="CQ1818" s="99">
        <v>0</v>
      </c>
      <c r="CR1818" s="99">
        <v>0</v>
      </c>
      <c r="CS1818" s="99">
        <v>0</v>
      </c>
      <c r="CT1818" s="99">
        <v>0</v>
      </c>
      <c r="CU1818" s="98">
        <v>419.643612346</v>
      </c>
      <c r="CV1818" s="98">
        <v>435.99891763699998</v>
      </c>
      <c r="CW1818" s="98">
        <v>219525.7051228288</v>
      </c>
      <c r="CX1818" s="98">
        <v>1655610.8832750348</v>
      </c>
    </row>
    <row r="1819" spans="1:102" x14ac:dyDescent="0.2">
      <c r="A1819" s="98" t="s">
        <v>184</v>
      </c>
      <c r="B1819" s="100">
        <v>39600</v>
      </c>
      <c r="C1819" s="99">
        <v>0</v>
      </c>
      <c r="D1819" s="99">
        <v>1299.9459930211301</v>
      </c>
      <c r="E1819" s="99">
        <v>391.32464057207102</v>
      </c>
      <c r="F1819" s="99">
        <v>1.8563759849930599</v>
      </c>
      <c r="G1819" s="99">
        <v>0</v>
      </c>
      <c r="H1819" s="99">
        <v>0</v>
      </c>
      <c r="I1819" s="99">
        <v>0</v>
      </c>
      <c r="J1819" s="99">
        <v>393.69476640596997</v>
      </c>
      <c r="K1819" s="99">
        <v>0</v>
      </c>
      <c r="L1819" s="99">
        <v>61.419140849262497</v>
      </c>
      <c r="M1819" s="99">
        <v>8.5059897599276209</v>
      </c>
      <c r="N1819" s="99">
        <v>201.726690655574</v>
      </c>
      <c r="O1819" s="99">
        <v>33.779613299295299</v>
      </c>
      <c r="P1819" s="99">
        <v>0</v>
      </c>
      <c r="Q1819" s="99">
        <v>1419.75736610591</v>
      </c>
      <c r="R1819" s="99">
        <v>3.00751779976417</v>
      </c>
      <c r="S1819" s="99">
        <v>0</v>
      </c>
      <c r="T1819" s="99">
        <v>8.8579836440039799</v>
      </c>
      <c r="U1819" s="99">
        <v>393.94181858748198</v>
      </c>
      <c r="V1819" s="99">
        <v>0</v>
      </c>
      <c r="W1819" s="99">
        <v>147229.50615501401</v>
      </c>
      <c r="X1819" s="99">
        <v>67973.514123916597</v>
      </c>
      <c r="Y1819" s="99">
        <v>95.162943626754</v>
      </c>
      <c r="Z1819" s="99">
        <v>0</v>
      </c>
      <c r="AA1819" s="99">
        <v>0</v>
      </c>
      <c r="AB1819" s="99">
        <v>0</v>
      </c>
      <c r="AC1819" s="99">
        <v>133725.66302681001</v>
      </c>
      <c r="AD1819" s="99">
        <v>0</v>
      </c>
      <c r="AE1819" s="99">
        <v>1974.18655315042</v>
      </c>
      <c r="AF1819" s="99">
        <v>525.83648720383599</v>
      </c>
      <c r="AG1819" s="99">
        <v>40923.068436145797</v>
      </c>
      <c r="AH1819" s="99">
        <v>1405.1290028691301</v>
      </c>
      <c r="AI1819" s="99">
        <v>0</v>
      </c>
      <c r="AJ1819" s="99">
        <v>170436.20969009399</v>
      </c>
      <c r="AK1819" s="99">
        <v>181.74370600096901</v>
      </c>
      <c r="AL1819" s="99">
        <v>0</v>
      </c>
      <c r="AM1819" s="99">
        <v>1080.8681788891599</v>
      </c>
      <c r="AN1819" s="99">
        <v>134554.66728591899</v>
      </c>
      <c r="AO1819" s="99">
        <v>0</v>
      </c>
      <c r="AP1819" s="99">
        <v>1141117.0821990999</v>
      </c>
      <c r="AQ1819" s="99">
        <v>494756.46617889398</v>
      </c>
      <c r="AR1819" s="99">
        <v>662.82189778238501</v>
      </c>
      <c r="AS1819" s="99">
        <v>0</v>
      </c>
      <c r="AT1819" s="99">
        <v>0</v>
      </c>
      <c r="AU1819" s="99">
        <v>0</v>
      </c>
      <c r="AV1819" s="99">
        <v>406315.91547775298</v>
      </c>
      <c r="AW1819" s="99">
        <v>0</v>
      </c>
      <c r="AX1819" s="99">
        <v>15682.8797954321</v>
      </c>
      <c r="AY1819" s="99">
        <v>3783.3845932781701</v>
      </c>
      <c r="AZ1819" s="99">
        <v>302365.80588912999</v>
      </c>
      <c r="BA1819" s="99">
        <v>12244.449590444599</v>
      </c>
      <c r="BB1819" s="99">
        <v>0</v>
      </c>
      <c r="BC1819" s="99">
        <v>1314862.61149597</v>
      </c>
      <c r="BD1819" s="99">
        <v>1352.90912406147</v>
      </c>
      <c r="BE1819" s="99">
        <v>0</v>
      </c>
      <c r="BF1819" s="99">
        <v>8260.4392702579498</v>
      </c>
      <c r="BG1819" s="99">
        <v>407807.772369385</v>
      </c>
      <c r="BH1819" s="99">
        <v>0</v>
      </c>
      <c r="BI1819" s="99">
        <v>195322.830173492</v>
      </c>
      <c r="BJ1819" s="99">
        <v>158016.50566863999</v>
      </c>
      <c r="BK1819" s="99">
        <v>0</v>
      </c>
      <c r="BL1819" s="99">
        <v>0</v>
      </c>
      <c r="BM1819" s="99">
        <v>0</v>
      </c>
      <c r="BN1819" s="99">
        <v>0</v>
      </c>
      <c r="BO1819" s="99">
        <v>0</v>
      </c>
      <c r="BP1819" s="99">
        <v>0</v>
      </c>
      <c r="BQ1819" s="99">
        <v>0</v>
      </c>
      <c r="BR1819" s="99">
        <v>1206.86085674167</v>
      </c>
      <c r="BS1819" s="99">
        <v>100989.805398941</v>
      </c>
      <c r="BT1819" s="99">
        <v>2382.7487628459899</v>
      </c>
      <c r="BU1819" s="99">
        <v>0</v>
      </c>
      <c r="BV1819" s="99">
        <v>270360.36212158197</v>
      </c>
      <c r="BW1819" s="99">
        <v>128.89150518924001</v>
      </c>
      <c r="BX1819" s="99">
        <v>0</v>
      </c>
      <c r="BY1819" s="99">
        <v>0</v>
      </c>
      <c r="BZ1819" s="99">
        <v>0</v>
      </c>
      <c r="CA1819" s="99">
        <v>1692.6676855534299</v>
      </c>
      <c r="CB1819" s="99">
        <v>214635.34189605701</v>
      </c>
      <c r="CC1819" s="99">
        <v>1658327.11157227</v>
      </c>
      <c r="CD1819" s="99">
        <v>373499.23660659802</v>
      </c>
      <c r="CE1819" s="99">
        <v>60.047201828565399</v>
      </c>
      <c r="CF1819" s="99">
        <v>12066.4548634291</v>
      </c>
      <c r="CG1819" s="99">
        <v>87508.934733390794</v>
      </c>
      <c r="CH1819" s="99">
        <v>0</v>
      </c>
      <c r="CI1819" s="99">
        <v>1752.3214294910399</v>
      </c>
      <c r="CJ1819" s="99">
        <v>226289.28507423401</v>
      </c>
      <c r="CK1819" s="99">
        <v>1747466.62980652</v>
      </c>
      <c r="CL1819" s="99">
        <v>389725.349372864</v>
      </c>
      <c r="CM1819" s="166">
        <v>2139.9986284077199</v>
      </c>
      <c r="CN1819" s="166">
        <v>360983.82064056402</v>
      </c>
      <c r="CO1819" s="166">
        <v>2131355.0520324698</v>
      </c>
      <c r="CP1819" s="99">
        <v>389725.349372864</v>
      </c>
      <c r="CQ1819" s="99">
        <v>0</v>
      </c>
      <c r="CR1819" s="99">
        <v>0</v>
      </c>
      <c r="CS1819" s="99">
        <v>0</v>
      </c>
      <c r="CT1819" s="99">
        <v>0</v>
      </c>
      <c r="CU1819" s="98">
        <v>399.38276012300003</v>
      </c>
      <c r="CV1819" s="98">
        <v>447.065390514</v>
      </c>
      <c r="CW1819" s="98">
        <v>226701.79675948611</v>
      </c>
      <c r="CX1819" s="98">
        <v>1745836.0463056609</v>
      </c>
    </row>
    <row r="1820" spans="1:102" x14ac:dyDescent="0.2">
      <c r="A1820" s="98" t="s">
        <v>184</v>
      </c>
      <c r="B1820" s="100">
        <v>39692</v>
      </c>
      <c r="C1820" s="99">
        <v>0</v>
      </c>
      <c r="D1820" s="99">
        <v>1261.6710750013599</v>
      </c>
      <c r="E1820" s="99">
        <v>387.24546029418701</v>
      </c>
      <c r="F1820" s="99">
        <v>2.2377890469797399</v>
      </c>
      <c r="G1820" s="99">
        <v>0</v>
      </c>
      <c r="H1820" s="99">
        <v>0</v>
      </c>
      <c r="I1820" s="99">
        <v>0</v>
      </c>
      <c r="J1820" s="99">
        <v>400.72070575505501</v>
      </c>
      <c r="K1820" s="99">
        <v>0</v>
      </c>
      <c r="L1820" s="99">
        <v>68.438463388010902</v>
      </c>
      <c r="M1820" s="99">
        <v>8.3967873759102094</v>
      </c>
      <c r="N1820" s="99">
        <v>189.64300437644101</v>
      </c>
      <c r="O1820" s="99">
        <v>39.6638552625664</v>
      </c>
      <c r="P1820" s="99">
        <v>0</v>
      </c>
      <c r="Q1820" s="99">
        <v>1379.97140881419</v>
      </c>
      <c r="R1820" s="99">
        <v>5.3819053238257801</v>
      </c>
      <c r="S1820" s="99">
        <v>0</v>
      </c>
      <c r="T1820" s="99">
        <v>5.8562925991718702</v>
      </c>
      <c r="U1820" s="99">
        <v>407.08299503475399</v>
      </c>
      <c r="V1820" s="99">
        <v>0</v>
      </c>
      <c r="W1820" s="99">
        <v>129139.17926693</v>
      </c>
      <c r="X1820" s="99">
        <v>64552.711283206903</v>
      </c>
      <c r="Y1820" s="99">
        <v>178.308471109718</v>
      </c>
      <c r="Z1820" s="99">
        <v>0</v>
      </c>
      <c r="AA1820" s="99">
        <v>0</v>
      </c>
      <c r="AB1820" s="99">
        <v>0</v>
      </c>
      <c r="AC1820" s="99">
        <v>132991.41465187099</v>
      </c>
      <c r="AD1820" s="99">
        <v>0</v>
      </c>
      <c r="AE1820" s="99">
        <v>2477.08610388637</v>
      </c>
      <c r="AF1820" s="99">
        <v>582.07478491216898</v>
      </c>
      <c r="AG1820" s="99">
        <v>35108.8222537041</v>
      </c>
      <c r="AH1820" s="99">
        <v>1500.9273038655499</v>
      </c>
      <c r="AI1820" s="99">
        <v>0</v>
      </c>
      <c r="AJ1820" s="99">
        <v>152235.701080322</v>
      </c>
      <c r="AK1820" s="99">
        <v>619.28534856438603</v>
      </c>
      <c r="AL1820" s="99">
        <v>0</v>
      </c>
      <c r="AM1820" s="99">
        <v>752.33914984762703</v>
      </c>
      <c r="AN1820" s="99">
        <v>134918.35909652701</v>
      </c>
      <c r="AO1820" s="99">
        <v>0</v>
      </c>
      <c r="AP1820" s="99">
        <v>1021675.78447723</v>
      </c>
      <c r="AQ1820" s="99">
        <v>470241.96516799898</v>
      </c>
      <c r="AR1820" s="99">
        <v>1507.0606223493801</v>
      </c>
      <c r="AS1820" s="99">
        <v>0</v>
      </c>
      <c r="AT1820" s="99">
        <v>0</v>
      </c>
      <c r="AU1820" s="99">
        <v>0</v>
      </c>
      <c r="AV1820" s="99">
        <v>414362.24489974999</v>
      </c>
      <c r="AW1820" s="99">
        <v>0</v>
      </c>
      <c r="AX1820" s="99">
        <v>21667.8102140427</v>
      </c>
      <c r="AY1820" s="99">
        <v>4299.44806051254</v>
      </c>
      <c r="AZ1820" s="99">
        <v>263471.34101867699</v>
      </c>
      <c r="BA1820" s="99">
        <v>13402.3714231253</v>
      </c>
      <c r="BB1820" s="99">
        <v>0</v>
      </c>
      <c r="BC1820" s="99">
        <v>1174545.64056396</v>
      </c>
      <c r="BD1820" s="99">
        <v>4499.6282781958598</v>
      </c>
      <c r="BE1820" s="99">
        <v>0</v>
      </c>
      <c r="BF1820" s="99">
        <v>5262.2611667513802</v>
      </c>
      <c r="BG1820" s="99">
        <v>418876.54723739601</v>
      </c>
      <c r="BH1820" s="99">
        <v>0</v>
      </c>
      <c r="BI1820" s="99">
        <v>178716.312709808</v>
      </c>
      <c r="BJ1820" s="99">
        <v>152188.113840103</v>
      </c>
      <c r="BK1820" s="99">
        <v>0</v>
      </c>
      <c r="BL1820" s="99">
        <v>0</v>
      </c>
      <c r="BM1820" s="99">
        <v>0</v>
      </c>
      <c r="BN1820" s="99">
        <v>0</v>
      </c>
      <c r="BO1820" s="99">
        <v>0</v>
      </c>
      <c r="BP1820" s="99">
        <v>0</v>
      </c>
      <c r="BQ1820" s="99">
        <v>0</v>
      </c>
      <c r="BR1820" s="99">
        <v>1447.80926817656</v>
      </c>
      <c r="BS1820" s="99">
        <v>87521.203907966599</v>
      </c>
      <c r="BT1820" s="99">
        <v>2606.46474990249</v>
      </c>
      <c r="BU1820" s="99">
        <v>0</v>
      </c>
      <c r="BV1820" s="99">
        <v>232896.75007247899</v>
      </c>
      <c r="BW1820" s="99">
        <v>447.07866029813903</v>
      </c>
      <c r="BX1820" s="99">
        <v>0</v>
      </c>
      <c r="BY1820" s="99">
        <v>0</v>
      </c>
      <c r="BZ1820" s="99">
        <v>0</v>
      </c>
      <c r="CA1820" s="99">
        <v>1649.53356893361</v>
      </c>
      <c r="CB1820" s="99">
        <v>194040.75440597499</v>
      </c>
      <c r="CC1820" s="99">
        <v>1474342.36940002</v>
      </c>
      <c r="CD1820" s="99">
        <v>324442.73482894897</v>
      </c>
      <c r="CE1820" s="99">
        <v>60.897991757839897</v>
      </c>
      <c r="CF1820" s="99">
        <v>10544.7873731852</v>
      </c>
      <c r="CG1820" s="99">
        <v>81716.815541267395</v>
      </c>
      <c r="CH1820" s="99">
        <v>0</v>
      </c>
      <c r="CI1820" s="99">
        <v>1709.55495399237</v>
      </c>
      <c r="CJ1820" s="99">
        <v>202790.55412292501</v>
      </c>
      <c r="CK1820" s="99">
        <v>1554530.76806641</v>
      </c>
      <c r="CL1820" s="99">
        <v>338140.77242660499</v>
      </c>
      <c r="CM1820" s="166">
        <v>2123.8657084107399</v>
      </c>
      <c r="CN1820" s="166">
        <v>342431.412525177</v>
      </c>
      <c r="CO1820" s="166">
        <v>1991754.2319641099</v>
      </c>
      <c r="CP1820" s="99">
        <v>338140.77242660499</v>
      </c>
      <c r="CQ1820" s="99">
        <v>0</v>
      </c>
      <c r="CR1820" s="99">
        <v>0</v>
      </c>
      <c r="CS1820" s="99">
        <v>0</v>
      </c>
      <c r="CT1820" s="99">
        <v>0</v>
      </c>
      <c r="CU1820" s="98">
        <v>395.131699502</v>
      </c>
      <c r="CV1820" s="98">
        <v>455.63645137899999</v>
      </c>
      <c r="CW1820" s="98">
        <v>204585.54177916018</v>
      </c>
      <c r="CX1820" s="98">
        <v>1556059.1849412874</v>
      </c>
    </row>
    <row r="1821" spans="1:102" x14ac:dyDescent="0.2">
      <c r="A1821" s="98" t="s">
        <v>184</v>
      </c>
      <c r="B1821" s="100">
        <v>39783</v>
      </c>
      <c r="C1821" s="99">
        <v>0</v>
      </c>
      <c r="D1821" s="99">
        <v>1290.2225683182501</v>
      </c>
      <c r="E1821" s="99">
        <v>384.16996946930902</v>
      </c>
      <c r="F1821" s="99">
        <v>2.9474099769722701</v>
      </c>
      <c r="G1821" s="99">
        <v>0</v>
      </c>
      <c r="H1821" s="99">
        <v>0</v>
      </c>
      <c r="I1821" s="99">
        <v>0</v>
      </c>
      <c r="J1821" s="99">
        <v>399.70536331832398</v>
      </c>
      <c r="K1821" s="99">
        <v>0</v>
      </c>
      <c r="L1821" s="99">
        <v>59.1182678192854</v>
      </c>
      <c r="M1821" s="99">
        <v>8.2461747409543005</v>
      </c>
      <c r="N1821" s="99">
        <v>193.22535229660599</v>
      </c>
      <c r="O1821" s="99">
        <v>36.801141133997596</v>
      </c>
      <c r="P1821" s="99">
        <v>0</v>
      </c>
      <c r="Q1821" s="99">
        <v>1400.46918019652</v>
      </c>
      <c r="R1821" s="99">
        <v>11.0607095307205</v>
      </c>
      <c r="S1821" s="99">
        <v>0</v>
      </c>
      <c r="T1821" s="99">
        <v>3.9739596185390802</v>
      </c>
      <c r="U1821" s="99">
        <v>404.12269171699899</v>
      </c>
      <c r="V1821" s="99">
        <v>0</v>
      </c>
      <c r="W1821" s="99">
        <v>138174.77660751299</v>
      </c>
      <c r="X1821" s="99">
        <v>62459.9764018059</v>
      </c>
      <c r="Y1821" s="99">
        <v>390.96469334140397</v>
      </c>
      <c r="Z1821" s="99">
        <v>0</v>
      </c>
      <c r="AA1821" s="99">
        <v>0</v>
      </c>
      <c r="AB1821" s="99">
        <v>0</v>
      </c>
      <c r="AC1821" s="99">
        <v>133646.88758087199</v>
      </c>
      <c r="AD1821" s="99">
        <v>0</v>
      </c>
      <c r="AE1821" s="99">
        <v>3714.79617995024</v>
      </c>
      <c r="AF1821" s="99">
        <v>615.59008310735203</v>
      </c>
      <c r="AG1821" s="99">
        <v>37178.6642231941</v>
      </c>
      <c r="AH1821" s="99">
        <v>1342.08641706407</v>
      </c>
      <c r="AI1821" s="99">
        <v>0</v>
      </c>
      <c r="AJ1821" s="99">
        <v>155918.157384872</v>
      </c>
      <c r="AK1821" s="99">
        <v>845.41924762725796</v>
      </c>
      <c r="AL1821" s="99">
        <v>0</v>
      </c>
      <c r="AM1821" s="99">
        <v>609.54949458688498</v>
      </c>
      <c r="AN1821" s="99">
        <v>134893.26025581401</v>
      </c>
      <c r="AO1821" s="99">
        <v>0</v>
      </c>
      <c r="AP1821" s="99">
        <v>1093533.10435486</v>
      </c>
      <c r="AQ1821" s="99">
        <v>458909.61335372902</v>
      </c>
      <c r="AR1821" s="99">
        <v>2900.16496348381</v>
      </c>
      <c r="AS1821" s="99">
        <v>0</v>
      </c>
      <c r="AT1821" s="99">
        <v>0</v>
      </c>
      <c r="AU1821" s="99">
        <v>0</v>
      </c>
      <c r="AV1821" s="99">
        <v>417988.00683975202</v>
      </c>
      <c r="AW1821" s="99">
        <v>0</v>
      </c>
      <c r="AX1821" s="99">
        <v>32549.071678161599</v>
      </c>
      <c r="AY1821" s="99">
        <v>4819.1361621618298</v>
      </c>
      <c r="AZ1821" s="99">
        <v>285912.42058563197</v>
      </c>
      <c r="BA1821" s="99">
        <v>11481.6675804853</v>
      </c>
      <c r="BB1821" s="99">
        <v>0</v>
      </c>
      <c r="BC1821" s="99">
        <v>1214091.1760559101</v>
      </c>
      <c r="BD1821" s="99">
        <v>6042.5502522587803</v>
      </c>
      <c r="BE1821" s="99">
        <v>0</v>
      </c>
      <c r="BF1821" s="99">
        <v>4706.2272023558598</v>
      </c>
      <c r="BG1821" s="99">
        <v>423114.12615203898</v>
      </c>
      <c r="BH1821" s="99">
        <v>0</v>
      </c>
      <c r="BI1821" s="99">
        <v>192656.61707496599</v>
      </c>
      <c r="BJ1821" s="99">
        <v>149732.28166008001</v>
      </c>
      <c r="BK1821" s="99">
        <v>0</v>
      </c>
      <c r="BL1821" s="99">
        <v>0</v>
      </c>
      <c r="BM1821" s="99">
        <v>0</v>
      </c>
      <c r="BN1821" s="99">
        <v>0</v>
      </c>
      <c r="BO1821" s="99">
        <v>0</v>
      </c>
      <c r="BP1821" s="99">
        <v>0</v>
      </c>
      <c r="BQ1821" s="99">
        <v>0</v>
      </c>
      <c r="BR1821" s="99">
        <v>1680.36177916825</v>
      </c>
      <c r="BS1821" s="99">
        <v>92960.360176086397</v>
      </c>
      <c r="BT1821" s="99">
        <v>2237.43460604548</v>
      </c>
      <c r="BU1821" s="99">
        <v>0</v>
      </c>
      <c r="BV1821" s="99">
        <v>235120.58350563</v>
      </c>
      <c r="BW1821" s="99">
        <v>601.66486230492603</v>
      </c>
      <c r="BX1821" s="99">
        <v>0</v>
      </c>
      <c r="BY1821" s="99">
        <v>0</v>
      </c>
      <c r="BZ1821" s="99">
        <v>0</v>
      </c>
      <c r="CA1821" s="99">
        <v>1674.50585977733</v>
      </c>
      <c r="CB1821" s="99">
        <v>200825.66724205</v>
      </c>
      <c r="CC1821" s="99">
        <v>1545071.2903595001</v>
      </c>
      <c r="CD1821" s="99">
        <v>329811.82014465297</v>
      </c>
      <c r="CE1821" s="99">
        <v>59.128008754923897</v>
      </c>
      <c r="CF1821" s="99">
        <v>9553.6408495902997</v>
      </c>
      <c r="CG1821" s="99">
        <v>73923.860445976301</v>
      </c>
      <c r="CH1821" s="99">
        <v>0</v>
      </c>
      <c r="CI1821" s="99">
        <v>1734.82354022563</v>
      </c>
      <c r="CJ1821" s="99">
        <v>211407.655570984</v>
      </c>
      <c r="CK1821" s="99">
        <v>1621579.5186004599</v>
      </c>
      <c r="CL1821" s="99">
        <v>342192.32541275001</v>
      </c>
      <c r="CM1821" s="166">
        <v>2133.3961893618098</v>
      </c>
      <c r="CN1821" s="166">
        <v>346307.59614563</v>
      </c>
      <c r="CO1821" s="166">
        <v>2056460.1048431401</v>
      </c>
      <c r="CP1821" s="99">
        <v>342192.32541275001</v>
      </c>
      <c r="CQ1821" s="99">
        <v>0</v>
      </c>
      <c r="CR1821" s="99">
        <v>0</v>
      </c>
      <c r="CS1821" s="99">
        <v>0</v>
      </c>
      <c r="CT1821" s="99">
        <v>0</v>
      </c>
      <c r="CU1821" s="98">
        <v>389.40873724599999</v>
      </c>
      <c r="CV1821" s="98">
        <v>455.21671158300001</v>
      </c>
      <c r="CW1821" s="98">
        <v>210379.3080916403</v>
      </c>
      <c r="CX1821" s="98">
        <v>1618995.1508054764</v>
      </c>
    </row>
    <row r="1822" spans="1:102" x14ac:dyDescent="0.2">
      <c r="A1822" s="98" t="s">
        <v>184</v>
      </c>
      <c r="B1822" s="100">
        <v>39873</v>
      </c>
      <c r="C1822" s="99">
        <v>0</v>
      </c>
      <c r="D1822" s="99">
        <v>1311.7904626429099</v>
      </c>
      <c r="E1822" s="99">
        <v>387.92030348256202</v>
      </c>
      <c r="F1822" s="99">
        <v>2.8279439639882198</v>
      </c>
      <c r="G1822" s="99">
        <v>0</v>
      </c>
      <c r="H1822" s="99">
        <v>0</v>
      </c>
      <c r="I1822" s="99">
        <v>0</v>
      </c>
      <c r="J1822" s="99">
        <v>415.14554811641602</v>
      </c>
      <c r="K1822" s="99">
        <v>0</v>
      </c>
      <c r="L1822" s="99">
        <v>69.213119890540796</v>
      </c>
      <c r="M1822" s="99">
        <v>6.8115485649905203</v>
      </c>
      <c r="N1822" s="99">
        <v>199.01154500246</v>
      </c>
      <c r="O1822" s="99">
        <v>40.821208058856399</v>
      </c>
      <c r="P1822" s="99">
        <v>0</v>
      </c>
      <c r="Q1822" s="99">
        <v>1424.9995124638101</v>
      </c>
      <c r="R1822" s="99">
        <v>8.2013692583423108</v>
      </c>
      <c r="S1822" s="99">
        <v>0</v>
      </c>
      <c r="T1822" s="99">
        <v>4.1689817358274004</v>
      </c>
      <c r="U1822" s="99">
        <v>415.56031331047399</v>
      </c>
      <c r="V1822" s="99">
        <v>0</v>
      </c>
      <c r="W1822" s="99">
        <v>140937.533336639</v>
      </c>
      <c r="X1822" s="99">
        <v>63574.205232143402</v>
      </c>
      <c r="Y1822" s="99">
        <v>274.90737789496802</v>
      </c>
      <c r="Z1822" s="99">
        <v>0</v>
      </c>
      <c r="AA1822" s="99">
        <v>0</v>
      </c>
      <c r="AB1822" s="99">
        <v>0</v>
      </c>
      <c r="AC1822" s="99">
        <v>141167.59831619301</v>
      </c>
      <c r="AD1822" s="99">
        <v>0</v>
      </c>
      <c r="AE1822" s="99">
        <v>2642.8228182196599</v>
      </c>
      <c r="AF1822" s="99">
        <v>506.02756497636398</v>
      </c>
      <c r="AG1822" s="99">
        <v>38525.579643726298</v>
      </c>
      <c r="AH1822" s="99">
        <v>1352.3055435866099</v>
      </c>
      <c r="AI1822" s="99">
        <v>0</v>
      </c>
      <c r="AJ1822" s="99">
        <v>159113.527656555</v>
      </c>
      <c r="AK1822" s="99">
        <v>912.76372292637802</v>
      </c>
      <c r="AL1822" s="99">
        <v>0</v>
      </c>
      <c r="AM1822" s="99">
        <v>633.75570338219404</v>
      </c>
      <c r="AN1822" s="99">
        <v>141372.588478088</v>
      </c>
      <c r="AO1822" s="99">
        <v>0</v>
      </c>
      <c r="AP1822" s="99">
        <v>1118881.6226043699</v>
      </c>
      <c r="AQ1822" s="99">
        <v>471093.636302948</v>
      </c>
      <c r="AR1822" s="99">
        <v>1792.9961867183399</v>
      </c>
      <c r="AS1822" s="99">
        <v>0</v>
      </c>
      <c r="AT1822" s="99">
        <v>0</v>
      </c>
      <c r="AU1822" s="99">
        <v>0</v>
      </c>
      <c r="AV1822" s="99">
        <v>441041.06220245402</v>
      </c>
      <c r="AW1822" s="99">
        <v>0</v>
      </c>
      <c r="AX1822" s="99">
        <v>23584.3191168308</v>
      </c>
      <c r="AY1822" s="99">
        <v>3707.29408580065</v>
      </c>
      <c r="AZ1822" s="99">
        <v>291051.764972687</v>
      </c>
      <c r="BA1822" s="99">
        <v>12166.289254903801</v>
      </c>
      <c r="BB1822" s="99">
        <v>0</v>
      </c>
      <c r="BC1822" s="99">
        <v>1247668.4795532201</v>
      </c>
      <c r="BD1822" s="99">
        <v>6666.8906908035297</v>
      </c>
      <c r="BE1822" s="99">
        <v>0</v>
      </c>
      <c r="BF1822" s="99">
        <v>4469.7693583965302</v>
      </c>
      <c r="BG1822" s="99">
        <v>441433.77972030599</v>
      </c>
      <c r="BH1822" s="99">
        <v>0</v>
      </c>
      <c r="BI1822" s="99">
        <v>191189.325078964</v>
      </c>
      <c r="BJ1822" s="99">
        <v>149414.946201324</v>
      </c>
      <c r="BK1822" s="99">
        <v>0</v>
      </c>
      <c r="BL1822" s="99">
        <v>0</v>
      </c>
      <c r="BM1822" s="99">
        <v>0</v>
      </c>
      <c r="BN1822" s="99">
        <v>0</v>
      </c>
      <c r="BO1822" s="99">
        <v>0</v>
      </c>
      <c r="BP1822" s="99">
        <v>0</v>
      </c>
      <c r="BQ1822" s="99">
        <v>0</v>
      </c>
      <c r="BR1822" s="99">
        <v>1289.69233494997</v>
      </c>
      <c r="BS1822" s="99">
        <v>96873.6972045898</v>
      </c>
      <c r="BT1822" s="99">
        <v>2368.7707828581301</v>
      </c>
      <c r="BU1822" s="99">
        <v>0</v>
      </c>
      <c r="BV1822" s="99">
        <v>244810.25983619699</v>
      </c>
      <c r="BW1822" s="99">
        <v>658.62662418186699</v>
      </c>
      <c r="BX1822" s="99">
        <v>0</v>
      </c>
      <c r="BY1822" s="99">
        <v>0</v>
      </c>
      <c r="BZ1822" s="99">
        <v>0</v>
      </c>
      <c r="CA1822" s="99">
        <v>1697.39147159457</v>
      </c>
      <c r="CB1822" s="99">
        <v>204901.71167564401</v>
      </c>
      <c r="CC1822" s="99">
        <v>1591813.5217132601</v>
      </c>
      <c r="CD1822" s="99">
        <v>347889.33766555798</v>
      </c>
      <c r="CE1822" s="99">
        <v>64.716832644306095</v>
      </c>
      <c r="CF1822" s="99">
        <v>10287.270643711099</v>
      </c>
      <c r="CG1822" s="99">
        <v>80243.433524131804</v>
      </c>
      <c r="CH1822" s="99">
        <v>0</v>
      </c>
      <c r="CI1822" s="99">
        <v>1762.14481821656</v>
      </c>
      <c r="CJ1822" s="99">
        <v>215805.77359962501</v>
      </c>
      <c r="CK1822" s="99">
        <v>1668738.38656616</v>
      </c>
      <c r="CL1822" s="99">
        <v>359569.51495742798</v>
      </c>
      <c r="CM1822" s="166">
        <v>2172.6471171081098</v>
      </c>
      <c r="CN1822" s="166">
        <v>358858.99721908598</v>
      </c>
      <c r="CO1822" s="166">
        <v>2118508.6380310101</v>
      </c>
      <c r="CP1822" s="99">
        <v>359569.51495742798</v>
      </c>
      <c r="CQ1822" s="99">
        <v>0</v>
      </c>
      <c r="CR1822" s="99">
        <v>0</v>
      </c>
      <c r="CS1822" s="99">
        <v>0</v>
      </c>
      <c r="CT1822" s="99">
        <v>0</v>
      </c>
      <c r="CU1822" s="98">
        <v>389.02662292399998</v>
      </c>
      <c r="CV1822" s="98">
        <v>475.69541568</v>
      </c>
      <c r="CW1822" s="98">
        <v>215188.9823193551</v>
      </c>
      <c r="CX1822" s="98">
        <v>1672056.9552373919</v>
      </c>
    </row>
    <row r="1823" spans="1:102" x14ac:dyDescent="0.2">
      <c r="A1823" s="98" t="s">
        <v>184</v>
      </c>
      <c r="B1823" s="100">
        <v>39965</v>
      </c>
      <c r="C1823" s="99">
        <v>0</v>
      </c>
      <c r="D1823" s="99">
        <v>1379.50224293768</v>
      </c>
      <c r="E1823" s="99">
        <v>375.813673593104</v>
      </c>
      <c r="F1823" s="99">
        <v>1.95903664999059</v>
      </c>
      <c r="G1823" s="99">
        <v>0</v>
      </c>
      <c r="H1823" s="99">
        <v>0</v>
      </c>
      <c r="I1823" s="99">
        <v>0</v>
      </c>
      <c r="J1823" s="99">
        <v>432.98246195539798</v>
      </c>
      <c r="K1823" s="99">
        <v>0</v>
      </c>
      <c r="L1823" s="99">
        <v>87.027505759149804</v>
      </c>
      <c r="M1823" s="99">
        <v>6.4180829549441096</v>
      </c>
      <c r="N1823" s="99">
        <v>197.92423617281</v>
      </c>
      <c r="O1823" s="99">
        <v>42.369108080864002</v>
      </c>
      <c r="P1823" s="99">
        <v>0</v>
      </c>
      <c r="Q1823" s="99">
        <v>1470.2473945766701</v>
      </c>
      <c r="R1823" s="99">
        <v>9.8709213769761792</v>
      </c>
      <c r="S1823" s="99">
        <v>0</v>
      </c>
      <c r="T1823" s="99">
        <v>4.9975287234410599</v>
      </c>
      <c r="U1823" s="99">
        <v>435.662212025374</v>
      </c>
      <c r="V1823" s="99">
        <v>0</v>
      </c>
      <c r="W1823" s="99">
        <v>153670.96917724601</v>
      </c>
      <c r="X1823" s="99">
        <v>60987.3296842575</v>
      </c>
      <c r="Y1823" s="99">
        <v>275.14710124954598</v>
      </c>
      <c r="Z1823" s="99">
        <v>0</v>
      </c>
      <c r="AA1823" s="99">
        <v>0</v>
      </c>
      <c r="AB1823" s="99">
        <v>0</v>
      </c>
      <c r="AC1823" s="99">
        <v>145350.45570754999</v>
      </c>
      <c r="AD1823" s="99">
        <v>0</v>
      </c>
      <c r="AE1823" s="99">
        <v>3322.97391104698</v>
      </c>
      <c r="AF1823" s="99">
        <v>576.40083782374904</v>
      </c>
      <c r="AG1823" s="99">
        <v>38017.967259883902</v>
      </c>
      <c r="AH1823" s="99">
        <v>1482.8492845296901</v>
      </c>
      <c r="AI1823" s="99">
        <v>0</v>
      </c>
      <c r="AJ1823" s="99">
        <v>168033.36592674299</v>
      </c>
      <c r="AK1823" s="99">
        <v>1254.4485161006501</v>
      </c>
      <c r="AL1823" s="99">
        <v>0</v>
      </c>
      <c r="AM1823" s="99">
        <v>691.80800752341702</v>
      </c>
      <c r="AN1823" s="99">
        <v>146400.49567031901</v>
      </c>
      <c r="AO1823" s="99">
        <v>0</v>
      </c>
      <c r="AP1823" s="99">
        <v>1208025.3990631099</v>
      </c>
      <c r="AQ1823" s="99">
        <v>449684.58654022199</v>
      </c>
      <c r="AR1823" s="99">
        <v>2500.1474491059798</v>
      </c>
      <c r="AS1823" s="99">
        <v>0</v>
      </c>
      <c r="AT1823" s="99">
        <v>0</v>
      </c>
      <c r="AU1823" s="99">
        <v>0</v>
      </c>
      <c r="AV1823" s="99">
        <v>464198.65095138602</v>
      </c>
      <c r="AW1823" s="99">
        <v>0</v>
      </c>
      <c r="AX1823" s="99">
        <v>29370.6329879761</v>
      </c>
      <c r="AY1823" s="99">
        <v>4353.3257238864899</v>
      </c>
      <c r="AZ1823" s="99">
        <v>286841.37408447301</v>
      </c>
      <c r="BA1823" s="99">
        <v>13237.0600700378</v>
      </c>
      <c r="BB1823" s="99">
        <v>0</v>
      </c>
      <c r="BC1823" s="99">
        <v>1327715.82142639</v>
      </c>
      <c r="BD1823" s="99">
        <v>9579.49758315086</v>
      </c>
      <c r="BE1823" s="99">
        <v>0</v>
      </c>
      <c r="BF1823" s="99">
        <v>5460.7518095970199</v>
      </c>
      <c r="BG1823" s="99">
        <v>466743.51358032197</v>
      </c>
      <c r="BH1823" s="99">
        <v>0</v>
      </c>
      <c r="BI1823" s="99">
        <v>210244.12778854399</v>
      </c>
      <c r="BJ1823" s="99">
        <v>147321.310077667</v>
      </c>
      <c r="BK1823" s="99">
        <v>0</v>
      </c>
      <c r="BL1823" s="99">
        <v>0</v>
      </c>
      <c r="BM1823" s="99">
        <v>0</v>
      </c>
      <c r="BN1823" s="99">
        <v>0</v>
      </c>
      <c r="BO1823" s="99">
        <v>0</v>
      </c>
      <c r="BP1823" s="99">
        <v>0</v>
      </c>
      <c r="BQ1823" s="99">
        <v>0</v>
      </c>
      <c r="BR1823" s="99">
        <v>1419.9079106599099</v>
      </c>
      <c r="BS1823" s="99">
        <v>98269.093315124497</v>
      </c>
      <c r="BT1823" s="99">
        <v>2576.2028412520899</v>
      </c>
      <c r="BU1823" s="99">
        <v>0</v>
      </c>
      <c r="BV1823" s="99">
        <v>251912.28114891099</v>
      </c>
      <c r="BW1823" s="99">
        <v>926.27094190567698</v>
      </c>
      <c r="BX1823" s="99">
        <v>0</v>
      </c>
      <c r="BY1823" s="99">
        <v>0</v>
      </c>
      <c r="BZ1823" s="99">
        <v>0</v>
      </c>
      <c r="CA1823" s="99">
        <v>1757.5766170024899</v>
      </c>
      <c r="CB1823" s="99">
        <v>214336.640937805</v>
      </c>
      <c r="CC1823" s="99">
        <v>1680020.73040771</v>
      </c>
      <c r="CD1823" s="99">
        <v>355237.62373733497</v>
      </c>
      <c r="CE1823" s="99">
        <v>69.830220553092701</v>
      </c>
      <c r="CF1823" s="99">
        <v>11487.037134409</v>
      </c>
      <c r="CG1823" s="99">
        <v>88890.142022132903</v>
      </c>
      <c r="CH1823" s="99">
        <v>0</v>
      </c>
      <c r="CI1823" s="99">
        <v>1826.6401322037</v>
      </c>
      <c r="CJ1823" s="99">
        <v>225574.833438873</v>
      </c>
      <c r="CK1823" s="99">
        <v>1770265.59132385</v>
      </c>
      <c r="CL1823" s="99">
        <v>368670.99811935402</v>
      </c>
      <c r="CM1823" s="166">
        <v>2254.2740716040098</v>
      </c>
      <c r="CN1823" s="166">
        <v>375514.42742538499</v>
      </c>
      <c r="CO1823" s="166">
        <v>2228378.69171143</v>
      </c>
      <c r="CP1823" s="99">
        <v>368670.99811935402</v>
      </c>
      <c r="CQ1823" s="99">
        <v>0</v>
      </c>
      <c r="CR1823" s="99">
        <v>0</v>
      </c>
      <c r="CS1823" s="99">
        <v>0</v>
      </c>
      <c r="CT1823" s="99">
        <v>0</v>
      </c>
      <c r="CU1823" s="98">
        <v>380.88802914600001</v>
      </c>
      <c r="CV1823" s="98">
        <v>497.20993123800002</v>
      </c>
      <c r="CW1823" s="98">
        <v>225823.67807221401</v>
      </c>
      <c r="CX1823" s="98">
        <v>1768910.8724298428</v>
      </c>
    </row>
    <row r="1824" spans="1:102" x14ac:dyDescent="0.2">
      <c r="A1824" s="98" t="s">
        <v>184</v>
      </c>
      <c r="B1824" s="100">
        <v>40057</v>
      </c>
      <c r="C1824" s="99">
        <v>0</v>
      </c>
      <c r="D1824" s="99">
        <v>1416.2093691676901</v>
      </c>
      <c r="E1824" s="99">
        <v>364.13695841655101</v>
      </c>
      <c r="F1824" s="99">
        <v>2.3462994839937901</v>
      </c>
      <c r="G1824" s="99">
        <v>0</v>
      </c>
      <c r="H1824" s="99">
        <v>0</v>
      </c>
      <c r="I1824" s="99">
        <v>0</v>
      </c>
      <c r="J1824" s="99">
        <v>449.18345486372698</v>
      </c>
      <c r="K1824" s="99">
        <v>0</v>
      </c>
      <c r="L1824" s="99">
        <v>83.652313090860801</v>
      </c>
      <c r="M1824" s="99">
        <v>5.31985002598958</v>
      </c>
      <c r="N1824" s="99">
        <v>219.296264162287</v>
      </c>
      <c r="O1824" s="99">
        <v>40.078300674445899</v>
      </c>
      <c r="P1824" s="99">
        <v>0</v>
      </c>
      <c r="Q1824" s="99">
        <v>1496.5944211036001</v>
      </c>
      <c r="R1824" s="99">
        <v>10.027185744489501</v>
      </c>
      <c r="S1824" s="99">
        <v>0</v>
      </c>
      <c r="T1824" s="99">
        <v>4.8221540682716304</v>
      </c>
      <c r="U1824" s="99">
        <v>450.768382381648</v>
      </c>
      <c r="V1824" s="99">
        <v>0</v>
      </c>
      <c r="W1824" s="99">
        <v>157931.09914779701</v>
      </c>
      <c r="X1824" s="99">
        <v>61112.488095283501</v>
      </c>
      <c r="Y1824" s="99">
        <v>391.670878585428</v>
      </c>
      <c r="Z1824" s="99">
        <v>0</v>
      </c>
      <c r="AA1824" s="99">
        <v>0</v>
      </c>
      <c r="AB1824" s="99">
        <v>0</v>
      </c>
      <c r="AC1824" s="99">
        <v>148797.20922470099</v>
      </c>
      <c r="AD1824" s="99">
        <v>0</v>
      </c>
      <c r="AE1824" s="99">
        <v>3635.8726784586902</v>
      </c>
      <c r="AF1824" s="99">
        <v>428.49433596432198</v>
      </c>
      <c r="AG1824" s="99">
        <v>42107.648004531897</v>
      </c>
      <c r="AH1824" s="99">
        <v>1690.28533767164</v>
      </c>
      <c r="AI1824" s="99">
        <v>0</v>
      </c>
      <c r="AJ1824" s="99">
        <v>167610.817968369</v>
      </c>
      <c r="AK1824" s="99">
        <v>783.95230758190201</v>
      </c>
      <c r="AL1824" s="99">
        <v>0</v>
      </c>
      <c r="AM1824" s="99">
        <v>868.37518816441298</v>
      </c>
      <c r="AN1824" s="99">
        <v>149340.70540237401</v>
      </c>
      <c r="AO1824" s="99">
        <v>0</v>
      </c>
      <c r="AP1824" s="99">
        <v>1262361.8072204599</v>
      </c>
      <c r="AQ1824" s="99">
        <v>453201.39020156901</v>
      </c>
      <c r="AR1824" s="99">
        <v>3410.3846417069399</v>
      </c>
      <c r="AS1824" s="99">
        <v>0</v>
      </c>
      <c r="AT1824" s="99">
        <v>0</v>
      </c>
      <c r="AU1824" s="99">
        <v>0</v>
      </c>
      <c r="AV1824" s="99">
        <v>482111.62002182001</v>
      </c>
      <c r="AW1824" s="99">
        <v>0</v>
      </c>
      <c r="AX1824" s="99">
        <v>33111.295425891898</v>
      </c>
      <c r="AY1824" s="99">
        <v>3249.20933189988</v>
      </c>
      <c r="AZ1824" s="99">
        <v>322505.40654754598</v>
      </c>
      <c r="BA1824" s="99">
        <v>15367.607605814899</v>
      </c>
      <c r="BB1824" s="99">
        <v>0</v>
      </c>
      <c r="BC1824" s="99">
        <v>1325209.0052490199</v>
      </c>
      <c r="BD1824" s="99">
        <v>6115.3330044150398</v>
      </c>
      <c r="BE1824" s="99">
        <v>0</v>
      </c>
      <c r="BF1824" s="99">
        <v>6032.0655709505099</v>
      </c>
      <c r="BG1824" s="99">
        <v>482215.41696166998</v>
      </c>
      <c r="BH1824" s="99">
        <v>0</v>
      </c>
      <c r="BI1824" s="99">
        <v>248569.60753440901</v>
      </c>
      <c r="BJ1824" s="99">
        <v>147663.05247497599</v>
      </c>
      <c r="BK1824" s="99">
        <v>0</v>
      </c>
      <c r="BL1824" s="99">
        <v>0</v>
      </c>
      <c r="BM1824" s="99">
        <v>0</v>
      </c>
      <c r="BN1824" s="99">
        <v>0</v>
      </c>
      <c r="BO1824" s="99">
        <v>0</v>
      </c>
      <c r="BP1824" s="99">
        <v>0</v>
      </c>
      <c r="BQ1824" s="99">
        <v>0</v>
      </c>
      <c r="BR1824" s="99">
        <v>1051.0568729192</v>
      </c>
      <c r="BS1824" s="99">
        <v>111741.885929108</v>
      </c>
      <c r="BT1824" s="99">
        <v>2992.2840157151199</v>
      </c>
      <c r="BU1824" s="99">
        <v>0</v>
      </c>
      <c r="BV1824" s="99">
        <v>255201.35878562901</v>
      </c>
      <c r="BW1824" s="99">
        <v>594.49210103601195</v>
      </c>
      <c r="BX1824" s="99">
        <v>0</v>
      </c>
      <c r="BY1824" s="99">
        <v>0</v>
      </c>
      <c r="BZ1824" s="99">
        <v>0</v>
      </c>
      <c r="CA1824" s="99">
        <v>1781.4304516315501</v>
      </c>
      <c r="CB1824" s="99">
        <v>218023.45762825001</v>
      </c>
      <c r="CC1824" s="99">
        <v>1703965.9495391799</v>
      </c>
      <c r="CD1824" s="99">
        <v>370524.51267242403</v>
      </c>
      <c r="CE1824" s="99">
        <v>74.218186842277603</v>
      </c>
      <c r="CF1824" s="99">
        <v>12433.957900166501</v>
      </c>
      <c r="CG1824" s="99">
        <v>95320.667787551894</v>
      </c>
      <c r="CH1824" s="99">
        <v>0</v>
      </c>
      <c r="CI1824" s="99">
        <v>1855.58306263387</v>
      </c>
      <c r="CJ1824" s="99">
        <v>229454.54674911499</v>
      </c>
      <c r="CK1824" s="99">
        <v>1797681.1695556601</v>
      </c>
      <c r="CL1824" s="99">
        <v>386015.23055648798</v>
      </c>
      <c r="CM1824" s="166">
        <v>2309.3435344695999</v>
      </c>
      <c r="CN1824" s="166">
        <v>384401.16996765102</v>
      </c>
      <c r="CO1824" s="166">
        <v>2295266.9425353999</v>
      </c>
      <c r="CP1824" s="99">
        <v>386015.23055648798</v>
      </c>
      <c r="CQ1824" s="99">
        <v>0</v>
      </c>
      <c r="CR1824" s="99">
        <v>0</v>
      </c>
      <c r="CS1824" s="99">
        <v>0</v>
      </c>
      <c r="CT1824" s="99">
        <v>0</v>
      </c>
      <c r="CU1824" s="98">
        <v>365.45235048699999</v>
      </c>
      <c r="CV1824" s="98">
        <v>517.248044134</v>
      </c>
      <c r="CW1824" s="98">
        <v>230457.41552841652</v>
      </c>
      <c r="CX1824" s="98">
        <v>1799286.6173267318</v>
      </c>
    </row>
    <row r="1825" spans="1:102" x14ac:dyDescent="0.2">
      <c r="A1825" s="98" t="s">
        <v>184</v>
      </c>
      <c r="B1825" s="100">
        <v>40148</v>
      </c>
      <c r="C1825" s="99">
        <v>0</v>
      </c>
      <c r="D1825" s="99">
        <v>1463.2766940742699</v>
      </c>
      <c r="E1825" s="99">
        <v>358.09991725906701</v>
      </c>
      <c r="F1825" s="99">
        <v>1.8577396659966301</v>
      </c>
      <c r="G1825" s="99">
        <v>0</v>
      </c>
      <c r="H1825" s="99">
        <v>0</v>
      </c>
      <c r="I1825" s="99">
        <v>0</v>
      </c>
      <c r="J1825" s="99">
        <v>461.93931626901002</v>
      </c>
      <c r="K1825" s="99">
        <v>0</v>
      </c>
      <c r="L1825" s="99">
        <v>71.780212099663899</v>
      </c>
      <c r="M1825" s="99">
        <v>6.47532497695647</v>
      </c>
      <c r="N1825" s="99">
        <v>217.996310565621</v>
      </c>
      <c r="O1825" s="99">
        <v>46.999889954458901</v>
      </c>
      <c r="P1825" s="99">
        <v>0</v>
      </c>
      <c r="Q1825" s="99">
        <v>1506.0157891213901</v>
      </c>
      <c r="R1825" s="99">
        <v>9.7275844091782293</v>
      </c>
      <c r="S1825" s="99">
        <v>0</v>
      </c>
      <c r="T1825" s="99">
        <v>3.9914644953096299</v>
      </c>
      <c r="U1825" s="99">
        <v>465.09891650453199</v>
      </c>
      <c r="V1825" s="99">
        <v>0</v>
      </c>
      <c r="W1825" s="99">
        <v>154051.535326004</v>
      </c>
      <c r="X1825" s="99">
        <v>58407.977184772499</v>
      </c>
      <c r="Y1825" s="99">
        <v>280.889838971198</v>
      </c>
      <c r="Z1825" s="99">
        <v>0</v>
      </c>
      <c r="AA1825" s="99">
        <v>0</v>
      </c>
      <c r="AB1825" s="99">
        <v>0</v>
      </c>
      <c r="AC1825" s="99">
        <v>161978.48360443101</v>
      </c>
      <c r="AD1825" s="99">
        <v>0</v>
      </c>
      <c r="AE1825" s="99">
        <v>3726.7668639421499</v>
      </c>
      <c r="AF1825" s="99">
        <v>681.71190353482996</v>
      </c>
      <c r="AG1825" s="99">
        <v>41550.348453998602</v>
      </c>
      <c r="AH1825" s="99">
        <v>1565.47850839794</v>
      </c>
      <c r="AI1825" s="99">
        <v>0</v>
      </c>
      <c r="AJ1825" s="99">
        <v>162026.97193718</v>
      </c>
      <c r="AK1825" s="99">
        <v>1119.01219804585</v>
      </c>
      <c r="AL1825" s="99">
        <v>0</v>
      </c>
      <c r="AM1825" s="99">
        <v>879.69866947829701</v>
      </c>
      <c r="AN1825" s="99">
        <v>162863.11121368399</v>
      </c>
      <c r="AO1825" s="99">
        <v>0</v>
      </c>
      <c r="AP1825" s="99">
        <v>1243308.8633117699</v>
      </c>
      <c r="AQ1825" s="99">
        <v>435461.83650207502</v>
      </c>
      <c r="AR1825" s="99">
        <v>2063.3490870893002</v>
      </c>
      <c r="AS1825" s="99">
        <v>0</v>
      </c>
      <c r="AT1825" s="99">
        <v>0</v>
      </c>
      <c r="AU1825" s="99">
        <v>0</v>
      </c>
      <c r="AV1825" s="99">
        <v>523306.55348587001</v>
      </c>
      <c r="AW1825" s="99">
        <v>0</v>
      </c>
      <c r="AX1825" s="99">
        <v>33729.932457447103</v>
      </c>
      <c r="AY1825" s="99">
        <v>4978.55293023586</v>
      </c>
      <c r="AZ1825" s="99">
        <v>325923.38111114502</v>
      </c>
      <c r="BA1825" s="99">
        <v>14385.347949028001</v>
      </c>
      <c r="BB1825" s="99">
        <v>0</v>
      </c>
      <c r="BC1825" s="99">
        <v>1292248.5447845501</v>
      </c>
      <c r="BD1825" s="99">
        <v>8359.9430719613993</v>
      </c>
      <c r="BE1825" s="99">
        <v>0</v>
      </c>
      <c r="BF1825" s="99">
        <v>5748.6291171312296</v>
      </c>
      <c r="BG1825" s="99">
        <v>528435.39582824695</v>
      </c>
      <c r="BH1825" s="99">
        <v>0</v>
      </c>
      <c r="BI1825" s="99">
        <v>212842.23304176299</v>
      </c>
      <c r="BJ1825" s="99">
        <v>144713.15039825399</v>
      </c>
      <c r="BK1825" s="99">
        <v>0</v>
      </c>
      <c r="BL1825" s="99">
        <v>0</v>
      </c>
      <c r="BM1825" s="99">
        <v>0</v>
      </c>
      <c r="BN1825" s="99">
        <v>0</v>
      </c>
      <c r="BO1825" s="99">
        <v>0</v>
      </c>
      <c r="BP1825" s="99">
        <v>0</v>
      </c>
      <c r="BQ1825" s="99">
        <v>0</v>
      </c>
      <c r="BR1825" s="99">
        <v>1441.40133976936</v>
      </c>
      <c r="BS1825" s="99">
        <v>110505.00020694701</v>
      </c>
      <c r="BT1825" s="99">
        <v>2802.7392764091501</v>
      </c>
      <c r="BU1825" s="99">
        <v>0</v>
      </c>
      <c r="BV1825" s="99">
        <v>252084.99940490699</v>
      </c>
      <c r="BW1825" s="99">
        <v>842.37730830907799</v>
      </c>
      <c r="BX1825" s="99">
        <v>0</v>
      </c>
      <c r="BY1825" s="99">
        <v>0</v>
      </c>
      <c r="BZ1825" s="99">
        <v>0</v>
      </c>
      <c r="CA1825" s="99">
        <v>1818.9150358736499</v>
      </c>
      <c r="CB1825" s="99">
        <v>213205.992490768</v>
      </c>
      <c r="CC1825" s="99">
        <v>1667889.4566192599</v>
      </c>
      <c r="CD1825" s="99">
        <v>362535.20029067999</v>
      </c>
      <c r="CE1825" s="99">
        <v>77.744824224151699</v>
      </c>
      <c r="CF1825" s="99">
        <v>13034.682121396099</v>
      </c>
      <c r="CG1825" s="99">
        <v>98399.450264930696</v>
      </c>
      <c r="CH1825" s="99">
        <v>0</v>
      </c>
      <c r="CI1825" s="99">
        <v>1897.61154280603</v>
      </c>
      <c r="CJ1825" s="99">
        <v>226591.156068802</v>
      </c>
      <c r="CK1825" s="99">
        <v>1769716.75132751</v>
      </c>
      <c r="CL1825" s="99">
        <v>379108.18973541301</v>
      </c>
      <c r="CM1825" s="166">
        <v>2352.6000382602201</v>
      </c>
      <c r="CN1825" s="166">
        <v>390708.07324218802</v>
      </c>
      <c r="CO1825" s="166">
        <v>2315881.9882202102</v>
      </c>
      <c r="CP1825" s="99">
        <v>379108.18973541301</v>
      </c>
      <c r="CQ1825" s="99">
        <v>0</v>
      </c>
      <c r="CR1825" s="99">
        <v>0</v>
      </c>
      <c r="CS1825" s="99">
        <v>0</v>
      </c>
      <c r="CT1825" s="99">
        <v>0</v>
      </c>
      <c r="CU1825" s="98">
        <v>361.21494328400001</v>
      </c>
      <c r="CV1825" s="98">
        <v>532.86419084199997</v>
      </c>
      <c r="CW1825" s="98">
        <v>226240.67461216409</v>
      </c>
      <c r="CX1825" s="98">
        <v>1766288.9068841906</v>
      </c>
    </row>
    <row r="1826" spans="1:102" x14ac:dyDescent="0.2">
      <c r="A1826" s="98" t="s">
        <v>184</v>
      </c>
      <c r="B1826" s="100">
        <v>40238</v>
      </c>
      <c r="C1826" s="99">
        <v>0</v>
      </c>
      <c r="D1826" s="99">
        <v>1509.93050353229</v>
      </c>
      <c r="E1826" s="99">
        <v>340.70383741706598</v>
      </c>
      <c r="F1826" s="99">
        <v>1.8341575909871599</v>
      </c>
      <c r="G1826" s="99">
        <v>0</v>
      </c>
      <c r="H1826" s="99">
        <v>0</v>
      </c>
      <c r="I1826" s="99">
        <v>0</v>
      </c>
      <c r="J1826" s="99">
        <v>464.72987458109901</v>
      </c>
      <c r="K1826" s="99">
        <v>0</v>
      </c>
      <c r="L1826" s="99">
        <v>118.232114454731</v>
      </c>
      <c r="M1826" s="99">
        <v>6.6387018009554604</v>
      </c>
      <c r="N1826" s="99">
        <v>208.433975782245</v>
      </c>
      <c r="O1826" s="99">
        <v>44.554332115687401</v>
      </c>
      <c r="P1826" s="99">
        <v>0</v>
      </c>
      <c r="Q1826" s="99">
        <v>1511.4018064737299</v>
      </c>
      <c r="R1826" s="99">
        <v>14.6279905320844</v>
      </c>
      <c r="S1826" s="99">
        <v>0</v>
      </c>
      <c r="T1826" s="99">
        <v>4.14829083962832</v>
      </c>
      <c r="U1826" s="99">
        <v>465.033183667809</v>
      </c>
      <c r="V1826" s="99">
        <v>0</v>
      </c>
      <c r="W1826" s="99">
        <v>161431.054821014</v>
      </c>
      <c r="X1826" s="99">
        <v>55147.983149528503</v>
      </c>
      <c r="Y1826" s="99">
        <v>161.64467882923799</v>
      </c>
      <c r="Z1826" s="99">
        <v>0</v>
      </c>
      <c r="AA1826" s="99">
        <v>0</v>
      </c>
      <c r="AB1826" s="99">
        <v>0</v>
      </c>
      <c r="AC1826" s="99">
        <v>159385.06698799101</v>
      </c>
      <c r="AD1826" s="99">
        <v>0</v>
      </c>
      <c r="AE1826" s="99">
        <v>4766.8629049658803</v>
      </c>
      <c r="AF1826" s="99">
        <v>916.09147597849403</v>
      </c>
      <c r="AG1826" s="99">
        <v>38724.764432430296</v>
      </c>
      <c r="AH1826" s="99">
        <v>1572.7928600013299</v>
      </c>
      <c r="AI1826" s="99">
        <v>0</v>
      </c>
      <c r="AJ1826" s="99">
        <v>167040.85704803499</v>
      </c>
      <c r="AK1826" s="99">
        <v>1414.3037766367199</v>
      </c>
      <c r="AL1826" s="99">
        <v>0</v>
      </c>
      <c r="AM1826" s="99">
        <v>605.81470111757505</v>
      </c>
      <c r="AN1826" s="99">
        <v>159673.657835007</v>
      </c>
      <c r="AO1826" s="99">
        <v>0</v>
      </c>
      <c r="AP1826" s="99">
        <v>1310046.2412719701</v>
      </c>
      <c r="AQ1826" s="99">
        <v>410935.22832870501</v>
      </c>
      <c r="AR1826" s="99">
        <v>1102.3168859034799</v>
      </c>
      <c r="AS1826" s="99">
        <v>0</v>
      </c>
      <c r="AT1826" s="99">
        <v>0</v>
      </c>
      <c r="AU1826" s="99">
        <v>0</v>
      </c>
      <c r="AV1826" s="99">
        <v>531866.17827606201</v>
      </c>
      <c r="AW1826" s="99">
        <v>0</v>
      </c>
      <c r="AX1826" s="99">
        <v>41423.973357200601</v>
      </c>
      <c r="AY1826" s="99">
        <v>6726.7244535088503</v>
      </c>
      <c r="AZ1826" s="99">
        <v>296050.99668884301</v>
      </c>
      <c r="BA1826" s="99">
        <v>14548.206010580099</v>
      </c>
      <c r="BB1826" s="99">
        <v>0</v>
      </c>
      <c r="BC1826" s="99">
        <v>1342146.31690979</v>
      </c>
      <c r="BD1826" s="99">
        <v>10925.589658618001</v>
      </c>
      <c r="BE1826" s="99">
        <v>0</v>
      </c>
      <c r="BF1826" s="99">
        <v>4401.3863124847403</v>
      </c>
      <c r="BG1826" s="99">
        <v>531991.58107757603</v>
      </c>
      <c r="BH1826" s="99">
        <v>0</v>
      </c>
      <c r="BI1826" s="99">
        <v>235579.96507072399</v>
      </c>
      <c r="BJ1826" s="99">
        <v>129916.067448616</v>
      </c>
      <c r="BK1826" s="99">
        <v>0</v>
      </c>
      <c r="BL1826" s="99">
        <v>0</v>
      </c>
      <c r="BM1826" s="99">
        <v>0</v>
      </c>
      <c r="BN1826" s="99">
        <v>0</v>
      </c>
      <c r="BO1826" s="99">
        <v>0</v>
      </c>
      <c r="BP1826" s="99">
        <v>0</v>
      </c>
      <c r="BQ1826" s="99">
        <v>0</v>
      </c>
      <c r="BR1826" s="99">
        <v>1988.2571141123799</v>
      </c>
      <c r="BS1826" s="99">
        <v>98768.854079246506</v>
      </c>
      <c r="BT1826" s="99">
        <v>2830.3877157270899</v>
      </c>
      <c r="BU1826" s="99">
        <v>0</v>
      </c>
      <c r="BV1826" s="99">
        <v>254778.376720428</v>
      </c>
      <c r="BW1826" s="99">
        <v>1156.65885834396</v>
      </c>
      <c r="BX1826" s="99">
        <v>0</v>
      </c>
      <c r="BY1826" s="99">
        <v>0</v>
      </c>
      <c r="BZ1826" s="99">
        <v>0</v>
      </c>
      <c r="CA1826" s="99">
        <v>1850.4867230802799</v>
      </c>
      <c r="CB1826" s="99">
        <v>217143.62331581101</v>
      </c>
      <c r="CC1826" s="99">
        <v>1719872.6673431401</v>
      </c>
      <c r="CD1826" s="99">
        <v>361917.95891952497</v>
      </c>
      <c r="CE1826" s="99">
        <v>84.965269209817095</v>
      </c>
      <c r="CF1826" s="99">
        <v>13272.8574886322</v>
      </c>
      <c r="CG1826" s="99">
        <v>104092.454075813</v>
      </c>
      <c r="CH1826" s="99">
        <v>0</v>
      </c>
      <c r="CI1826" s="99">
        <v>1935.37569901347</v>
      </c>
      <c r="CJ1826" s="99">
        <v>231077.50605201701</v>
      </c>
      <c r="CK1826" s="99">
        <v>1821199.2826843299</v>
      </c>
      <c r="CL1826" s="99">
        <v>379706.71486663801</v>
      </c>
      <c r="CM1826" s="166">
        <v>2390.8216501474399</v>
      </c>
      <c r="CN1826" s="166">
        <v>393308.66598510701</v>
      </c>
      <c r="CO1826" s="166">
        <v>2364320.6256408701</v>
      </c>
      <c r="CP1826" s="99">
        <v>379706.71486663801</v>
      </c>
      <c r="CQ1826" s="99">
        <v>0</v>
      </c>
      <c r="CR1826" s="99">
        <v>0</v>
      </c>
      <c r="CS1826" s="99">
        <v>0</v>
      </c>
      <c r="CT1826" s="99">
        <v>0</v>
      </c>
      <c r="CU1826" s="98">
        <v>341.45787549599999</v>
      </c>
      <c r="CV1826" s="98">
        <v>541.00619959100004</v>
      </c>
      <c r="CW1826" s="98">
        <v>230416.48080444321</v>
      </c>
      <c r="CX1826" s="98">
        <v>1823965.1214189532</v>
      </c>
    </row>
    <row r="1827" spans="1:102" x14ac:dyDescent="0.2">
      <c r="A1827" s="98" t="s">
        <v>184</v>
      </c>
      <c r="B1827" s="100">
        <v>40330</v>
      </c>
      <c r="C1827" s="99">
        <v>0</v>
      </c>
      <c r="D1827" s="99">
        <v>1521.0300814807399</v>
      </c>
      <c r="E1827" s="99">
        <v>335.25595169886901</v>
      </c>
      <c r="F1827" s="99">
        <v>1.02019566399395</v>
      </c>
      <c r="G1827" s="99">
        <v>0</v>
      </c>
      <c r="H1827" s="99">
        <v>0</v>
      </c>
      <c r="I1827" s="99">
        <v>0</v>
      </c>
      <c r="J1827" s="99">
        <v>481.055165499449</v>
      </c>
      <c r="K1827" s="99">
        <v>0</v>
      </c>
      <c r="L1827" s="99">
        <v>148.650148548186</v>
      </c>
      <c r="M1827" s="99">
        <v>6.4207033959683004</v>
      </c>
      <c r="N1827" s="99">
        <v>210.67994284257301</v>
      </c>
      <c r="O1827" s="99">
        <v>45.944092687685</v>
      </c>
      <c r="P1827" s="99">
        <v>0</v>
      </c>
      <c r="Q1827" s="99">
        <v>1485.42525929213</v>
      </c>
      <c r="R1827" s="99">
        <v>13.6359216549899</v>
      </c>
      <c r="S1827" s="99">
        <v>0</v>
      </c>
      <c r="T1827" s="99">
        <v>2.0187358706607501</v>
      </c>
      <c r="U1827" s="99">
        <v>480.899101939052</v>
      </c>
      <c r="V1827" s="99">
        <v>0</v>
      </c>
      <c r="W1827" s="99">
        <v>158387.68707084699</v>
      </c>
      <c r="X1827" s="99">
        <v>53963.213106632204</v>
      </c>
      <c r="Y1827" s="99">
        <v>7.6663010229822204</v>
      </c>
      <c r="Z1827" s="99">
        <v>0</v>
      </c>
      <c r="AA1827" s="99">
        <v>0</v>
      </c>
      <c r="AB1827" s="99">
        <v>0</v>
      </c>
      <c r="AC1827" s="99">
        <v>166553.75044822699</v>
      </c>
      <c r="AD1827" s="99">
        <v>0</v>
      </c>
      <c r="AE1827" s="99">
        <v>10283.1645848751</v>
      </c>
      <c r="AF1827" s="99">
        <v>564.81099177896999</v>
      </c>
      <c r="AG1827" s="99">
        <v>38766.0349698067</v>
      </c>
      <c r="AH1827" s="99">
        <v>1473.77313704789</v>
      </c>
      <c r="AI1827" s="99">
        <v>0</v>
      </c>
      <c r="AJ1827" s="99">
        <v>159495.20047187799</v>
      </c>
      <c r="AK1827" s="99">
        <v>1182.18340978026</v>
      </c>
      <c r="AL1827" s="99">
        <v>0</v>
      </c>
      <c r="AM1827" s="99">
        <v>505.89447342231898</v>
      </c>
      <c r="AN1827" s="99">
        <v>166856.05132484401</v>
      </c>
      <c r="AO1827" s="99">
        <v>0</v>
      </c>
      <c r="AP1827" s="99">
        <v>1277024.8354492199</v>
      </c>
      <c r="AQ1827" s="99">
        <v>403403.120445251</v>
      </c>
      <c r="AR1827" s="99">
        <v>80.121273827739103</v>
      </c>
      <c r="AS1827" s="99">
        <v>0</v>
      </c>
      <c r="AT1827" s="99">
        <v>0</v>
      </c>
      <c r="AU1827" s="99">
        <v>0</v>
      </c>
      <c r="AV1827" s="99">
        <v>558103.26316070603</v>
      </c>
      <c r="AW1827" s="99">
        <v>0</v>
      </c>
      <c r="AX1827" s="99">
        <v>86092.772487640395</v>
      </c>
      <c r="AY1827" s="99">
        <v>4244.0936893224698</v>
      </c>
      <c r="AZ1827" s="99">
        <v>292818.95981979399</v>
      </c>
      <c r="BA1827" s="99">
        <v>13646.3003723621</v>
      </c>
      <c r="BB1827" s="99">
        <v>0</v>
      </c>
      <c r="BC1827" s="99">
        <v>1281836.5259704599</v>
      </c>
      <c r="BD1827" s="99">
        <v>9285.4040744304693</v>
      </c>
      <c r="BE1827" s="99">
        <v>0</v>
      </c>
      <c r="BF1827" s="99">
        <v>3960.9413723647599</v>
      </c>
      <c r="BG1827" s="99">
        <v>558870.15848541295</v>
      </c>
      <c r="BH1827" s="99">
        <v>0</v>
      </c>
      <c r="BI1827" s="99">
        <v>221151.38043403599</v>
      </c>
      <c r="BJ1827" s="99">
        <v>129853.873701096</v>
      </c>
      <c r="BK1827" s="99">
        <v>0</v>
      </c>
      <c r="BL1827" s="99">
        <v>0</v>
      </c>
      <c r="BM1827" s="99">
        <v>0</v>
      </c>
      <c r="BN1827" s="99">
        <v>0</v>
      </c>
      <c r="BO1827" s="99">
        <v>0</v>
      </c>
      <c r="BP1827" s="99">
        <v>0</v>
      </c>
      <c r="BQ1827" s="99">
        <v>0</v>
      </c>
      <c r="BR1827" s="99">
        <v>1353.7927749753001</v>
      </c>
      <c r="BS1827" s="99">
        <v>99814.190993309006</v>
      </c>
      <c r="BT1827" s="99">
        <v>2656.0307765901098</v>
      </c>
      <c r="BU1827" s="99">
        <v>0</v>
      </c>
      <c r="BV1827" s="99">
        <v>237530.427278519</v>
      </c>
      <c r="BW1827" s="99">
        <v>990.62591557949804</v>
      </c>
      <c r="BX1827" s="99">
        <v>0</v>
      </c>
      <c r="BY1827" s="99">
        <v>0</v>
      </c>
      <c r="BZ1827" s="99">
        <v>0</v>
      </c>
      <c r="CA1827" s="99">
        <v>1856.8814104348401</v>
      </c>
      <c r="CB1827" s="99">
        <v>212507.476459503</v>
      </c>
      <c r="CC1827" s="99">
        <v>1693437.49224854</v>
      </c>
      <c r="CD1827" s="99">
        <v>343619.98657226597</v>
      </c>
      <c r="CE1827" s="99">
        <v>81.803358442150099</v>
      </c>
      <c r="CF1827" s="99">
        <v>12554.772701382601</v>
      </c>
      <c r="CG1827" s="99">
        <v>98593.8813877106</v>
      </c>
      <c r="CH1827" s="99">
        <v>0</v>
      </c>
      <c r="CI1827" s="99">
        <v>1937.87731075287</v>
      </c>
      <c r="CJ1827" s="99">
        <v>224857.90654182399</v>
      </c>
      <c r="CK1827" s="99">
        <v>1792296.29826355</v>
      </c>
      <c r="CL1827" s="99">
        <v>359869.09163284302</v>
      </c>
      <c r="CM1827" s="166">
        <v>2410.6365178525398</v>
      </c>
      <c r="CN1827" s="166">
        <v>394427.82415389997</v>
      </c>
      <c r="CO1827" s="166">
        <v>2349752.30963135</v>
      </c>
      <c r="CP1827" s="99">
        <v>359869.09163284302</v>
      </c>
      <c r="CQ1827" s="99">
        <v>0</v>
      </c>
      <c r="CR1827" s="99">
        <v>0</v>
      </c>
      <c r="CS1827" s="99">
        <v>0</v>
      </c>
      <c r="CT1827" s="99">
        <v>0</v>
      </c>
      <c r="CU1827" s="98">
        <v>335.34292938200002</v>
      </c>
      <c r="CV1827" s="98">
        <v>557.34419387299999</v>
      </c>
      <c r="CW1827" s="98">
        <v>225062.24916088561</v>
      </c>
      <c r="CX1827" s="98">
        <v>1792031.3736362506</v>
      </c>
    </row>
    <row r="1828" spans="1:102" x14ac:dyDescent="0.2">
      <c r="A1828" s="98" t="s">
        <v>184</v>
      </c>
      <c r="B1828" s="100">
        <v>40422</v>
      </c>
      <c r="C1828" s="99">
        <v>0</v>
      </c>
      <c r="D1828" s="99">
        <v>1517.5221276879299</v>
      </c>
      <c r="E1828" s="99">
        <v>331.02319864183698</v>
      </c>
      <c r="F1828" s="99">
        <v>1.5769901229941801</v>
      </c>
      <c r="G1828" s="99">
        <v>0</v>
      </c>
      <c r="H1828" s="99">
        <v>0</v>
      </c>
      <c r="I1828" s="99">
        <v>0</v>
      </c>
      <c r="J1828" s="99">
        <v>498.171413742006</v>
      </c>
      <c r="K1828" s="99">
        <v>0</v>
      </c>
      <c r="L1828" s="99">
        <v>89.763251625001402</v>
      </c>
      <c r="M1828" s="99">
        <v>5.3772138679632899</v>
      </c>
      <c r="N1828" s="99">
        <v>212.67783591523801</v>
      </c>
      <c r="O1828" s="99">
        <v>44.602977027650901</v>
      </c>
      <c r="P1828" s="99">
        <v>0</v>
      </c>
      <c r="Q1828" s="99">
        <v>1556.5433026999201</v>
      </c>
      <c r="R1828" s="99">
        <v>11.9755453879479</v>
      </c>
      <c r="S1828" s="99">
        <v>0</v>
      </c>
      <c r="T1828" s="99">
        <v>2.8565310638805399</v>
      </c>
      <c r="U1828" s="99">
        <v>498.81540478765999</v>
      </c>
      <c r="V1828" s="99">
        <v>0</v>
      </c>
      <c r="W1828" s="99">
        <v>168063.85199165301</v>
      </c>
      <c r="X1828" s="99">
        <v>53108.158136367798</v>
      </c>
      <c r="Y1828" s="99">
        <v>9.3562967549078202</v>
      </c>
      <c r="Z1828" s="99">
        <v>0</v>
      </c>
      <c r="AA1828" s="99">
        <v>0</v>
      </c>
      <c r="AB1828" s="99">
        <v>0</v>
      </c>
      <c r="AC1828" s="99">
        <v>179383.038921356</v>
      </c>
      <c r="AD1828" s="99">
        <v>0</v>
      </c>
      <c r="AE1828" s="99">
        <v>3486.0777380466502</v>
      </c>
      <c r="AF1828" s="99">
        <v>591.08923751115799</v>
      </c>
      <c r="AG1828" s="99">
        <v>39928.164262771599</v>
      </c>
      <c r="AH1828" s="99">
        <v>1312.9985327571601</v>
      </c>
      <c r="AI1828" s="99">
        <v>0</v>
      </c>
      <c r="AJ1828" s="99">
        <v>172572.34128379801</v>
      </c>
      <c r="AK1828" s="99">
        <v>895.17784078419197</v>
      </c>
      <c r="AL1828" s="99">
        <v>0</v>
      </c>
      <c r="AM1828" s="99">
        <v>155.821735646576</v>
      </c>
      <c r="AN1828" s="99">
        <v>179731.76119041399</v>
      </c>
      <c r="AO1828" s="99">
        <v>0</v>
      </c>
      <c r="AP1828" s="99">
        <v>1352908.1334991499</v>
      </c>
      <c r="AQ1828" s="99">
        <v>397950.927967072</v>
      </c>
      <c r="AR1828" s="99">
        <v>155.94983823224899</v>
      </c>
      <c r="AS1828" s="99">
        <v>0</v>
      </c>
      <c r="AT1828" s="99">
        <v>0</v>
      </c>
      <c r="AU1828" s="99">
        <v>0</v>
      </c>
      <c r="AV1828" s="99">
        <v>597405.14530181896</v>
      </c>
      <c r="AW1828" s="99">
        <v>0</v>
      </c>
      <c r="AX1828" s="99">
        <v>30119.165867805499</v>
      </c>
      <c r="AY1828" s="99">
        <v>4555.5604337453797</v>
      </c>
      <c r="AZ1828" s="99">
        <v>308101.64125061</v>
      </c>
      <c r="BA1828" s="99">
        <v>12355.4243190289</v>
      </c>
      <c r="BB1828" s="99">
        <v>0</v>
      </c>
      <c r="BC1828" s="99">
        <v>1389029.42341614</v>
      </c>
      <c r="BD1828" s="99">
        <v>7900.8240836262703</v>
      </c>
      <c r="BE1828" s="99">
        <v>0</v>
      </c>
      <c r="BF1828" s="99">
        <v>1790.85498565435</v>
      </c>
      <c r="BG1828" s="99">
        <v>596573.18170166004</v>
      </c>
      <c r="BH1828" s="99">
        <v>0</v>
      </c>
      <c r="BI1828" s="99">
        <v>233976.986780167</v>
      </c>
      <c r="BJ1828" s="99">
        <v>128702.400934219</v>
      </c>
      <c r="BK1828" s="99">
        <v>0</v>
      </c>
      <c r="BL1828" s="99">
        <v>0</v>
      </c>
      <c r="BM1828" s="99">
        <v>0</v>
      </c>
      <c r="BN1828" s="99">
        <v>0</v>
      </c>
      <c r="BO1828" s="99">
        <v>0</v>
      </c>
      <c r="BP1828" s="99">
        <v>0</v>
      </c>
      <c r="BQ1828" s="99">
        <v>0</v>
      </c>
      <c r="BR1828" s="99">
        <v>1454.1615829914799</v>
      </c>
      <c r="BS1828" s="99">
        <v>105260.53326416</v>
      </c>
      <c r="BT1828" s="99">
        <v>2407.22492608428</v>
      </c>
      <c r="BU1828" s="99">
        <v>0</v>
      </c>
      <c r="BV1828" s="99">
        <v>258868.500688553</v>
      </c>
      <c r="BW1828" s="99">
        <v>856.13924217224098</v>
      </c>
      <c r="BX1828" s="99">
        <v>0</v>
      </c>
      <c r="BY1828" s="99">
        <v>0</v>
      </c>
      <c r="BZ1828" s="99">
        <v>0</v>
      </c>
      <c r="CA1828" s="99">
        <v>1850.84546495974</v>
      </c>
      <c r="CB1828" s="99">
        <v>219366.337915421</v>
      </c>
      <c r="CC1828" s="99">
        <v>1751855.8978729199</v>
      </c>
      <c r="CD1828" s="99">
        <v>367095.51009750401</v>
      </c>
      <c r="CE1828" s="99">
        <v>85.646300753578501</v>
      </c>
      <c r="CF1828" s="99">
        <v>12556.5936465263</v>
      </c>
      <c r="CG1828" s="99">
        <v>102691.404728889</v>
      </c>
      <c r="CH1828" s="99">
        <v>0</v>
      </c>
      <c r="CI1828" s="99">
        <v>1936.2921967208399</v>
      </c>
      <c r="CJ1828" s="99">
        <v>231507.75902557399</v>
      </c>
      <c r="CK1828" s="99">
        <v>1853241.29083252</v>
      </c>
      <c r="CL1828" s="99">
        <v>384102.19137573201</v>
      </c>
      <c r="CM1828" s="166">
        <v>2433.0926429033302</v>
      </c>
      <c r="CN1828" s="166">
        <v>414846.37228393601</v>
      </c>
      <c r="CO1828" s="166">
        <v>2453189.55645752</v>
      </c>
      <c r="CP1828" s="99">
        <v>384102.19137573201</v>
      </c>
      <c r="CQ1828" s="99">
        <v>0</v>
      </c>
      <c r="CR1828" s="99">
        <v>0</v>
      </c>
      <c r="CS1828" s="99">
        <v>0</v>
      </c>
      <c r="CT1828" s="99">
        <v>0</v>
      </c>
      <c r="CU1828" s="98">
        <v>331.06336201099998</v>
      </c>
      <c r="CV1828" s="98">
        <v>574.960310983</v>
      </c>
      <c r="CW1828" s="98">
        <v>231922.93156194731</v>
      </c>
      <c r="CX1828" s="98">
        <v>1854547.3026018089</v>
      </c>
    </row>
    <row r="1829" spans="1:102" x14ac:dyDescent="0.2">
      <c r="A1829" s="98" t="s">
        <v>184</v>
      </c>
      <c r="B1829" s="100">
        <v>40513</v>
      </c>
      <c r="C1829" s="99">
        <v>0</v>
      </c>
      <c r="D1829" s="99">
        <v>1492.9980095475901</v>
      </c>
      <c r="E1829" s="99">
        <v>320.03831562399898</v>
      </c>
      <c r="F1829" s="99">
        <v>1.36095989499881</v>
      </c>
      <c r="G1829" s="99">
        <v>0</v>
      </c>
      <c r="H1829" s="99">
        <v>0</v>
      </c>
      <c r="I1829" s="99">
        <v>0</v>
      </c>
      <c r="J1829" s="99">
        <v>505.88333207741402</v>
      </c>
      <c r="K1829" s="99">
        <v>0</v>
      </c>
      <c r="L1829" s="99">
        <v>92.157883222214906</v>
      </c>
      <c r="M1829" s="99">
        <v>4.7134441439993697</v>
      </c>
      <c r="N1829" s="99">
        <v>217.90829896740601</v>
      </c>
      <c r="O1829" s="99">
        <v>46.039078735280803</v>
      </c>
      <c r="P1829" s="99">
        <v>0</v>
      </c>
      <c r="Q1829" s="99">
        <v>1496.9673494845599</v>
      </c>
      <c r="R1829" s="99">
        <v>11.762351194862299</v>
      </c>
      <c r="S1829" s="99">
        <v>0</v>
      </c>
      <c r="T1829" s="99">
        <v>5.0649420769768803</v>
      </c>
      <c r="U1829" s="99">
        <v>509.22434518486301</v>
      </c>
      <c r="V1829" s="99">
        <v>0</v>
      </c>
      <c r="W1829" s="99">
        <v>164376.60860443101</v>
      </c>
      <c r="X1829" s="99">
        <v>52369.701393127398</v>
      </c>
      <c r="Y1829" s="99">
        <v>15.397140511893699</v>
      </c>
      <c r="Z1829" s="99">
        <v>0</v>
      </c>
      <c r="AA1829" s="99">
        <v>0</v>
      </c>
      <c r="AB1829" s="99">
        <v>0</v>
      </c>
      <c r="AC1829" s="99">
        <v>180633.73843193101</v>
      </c>
      <c r="AD1829" s="99">
        <v>0</v>
      </c>
      <c r="AE1829" s="99">
        <v>4134.2129639983204</v>
      </c>
      <c r="AF1829" s="99">
        <v>433.46553371846699</v>
      </c>
      <c r="AG1829" s="99">
        <v>40847.529287815101</v>
      </c>
      <c r="AH1829" s="99">
        <v>1343.2130797058301</v>
      </c>
      <c r="AI1829" s="99">
        <v>0</v>
      </c>
      <c r="AJ1829" s="99">
        <v>167504.553958893</v>
      </c>
      <c r="AK1829" s="99">
        <v>862.65627764910505</v>
      </c>
      <c r="AL1829" s="99">
        <v>0</v>
      </c>
      <c r="AM1829" s="99">
        <v>208.827914929017</v>
      </c>
      <c r="AN1829" s="99">
        <v>180964.62668418899</v>
      </c>
      <c r="AO1829" s="99">
        <v>0</v>
      </c>
      <c r="AP1829" s="99">
        <v>1335650.24372864</v>
      </c>
      <c r="AQ1829" s="99">
        <v>392423.37219619798</v>
      </c>
      <c r="AR1829" s="99">
        <v>418.12308254465501</v>
      </c>
      <c r="AS1829" s="99">
        <v>0</v>
      </c>
      <c r="AT1829" s="99">
        <v>0</v>
      </c>
      <c r="AU1829" s="99">
        <v>0</v>
      </c>
      <c r="AV1829" s="99">
        <v>606023.38620758103</v>
      </c>
      <c r="AW1829" s="99">
        <v>0</v>
      </c>
      <c r="AX1829" s="99">
        <v>38200.114911079399</v>
      </c>
      <c r="AY1829" s="99">
        <v>3254.18889257312</v>
      </c>
      <c r="AZ1829" s="99">
        <v>326841.90631103498</v>
      </c>
      <c r="BA1829" s="99">
        <v>13074.6515233517</v>
      </c>
      <c r="BB1829" s="99">
        <v>0</v>
      </c>
      <c r="BC1829" s="99">
        <v>1345641.33926392</v>
      </c>
      <c r="BD1829" s="99">
        <v>8950.0725139379501</v>
      </c>
      <c r="BE1829" s="99">
        <v>0</v>
      </c>
      <c r="BF1829" s="99">
        <v>9391.3633345365506</v>
      </c>
      <c r="BG1829" s="99">
        <v>609385.84396362305</v>
      </c>
      <c r="BH1829" s="99">
        <v>0</v>
      </c>
      <c r="BI1829" s="99">
        <v>231584.535820007</v>
      </c>
      <c r="BJ1829" s="99">
        <v>128742.100978851</v>
      </c>
      <c r="BK1829" s="99">
        <v>0</v>
      </c>
      <c r="BL1829" s="99">
        <v>0</v>
      </c>
      <c r="BM1829" s="99">
        <v>0</v>
      </c>
      <c r="BN1829" s="99">
        <v>0</v>
      </c>
      <c r="BO1829" s="99">
        <v>0</v>
      </c>
      <c r="BP1829" s="99">
        <v>0</v>
      </c>
      <c r="BQ1829" s="99">
        <v>0</v>
      </c>
      <c r="BR1829" s="99">
        <v>1122.4004235267601</v>
      </c>
      <c r="BS1829" s="99">
        <v>110268.594389915</v>
      </c>
      <c r="BT1829" s="99">
        <v>2545.4265291690799</v>
      </c>
      <c r="BU1829" s="99">
        <v>0</v>
      </c>
      <c r="BV1829" s="99">
        <v>255197.55072593701</v>
      </c>
      <c r="BW1829" s="99">
        <v>873.86822289228405</v>
      </c>
      <c r="BX1829" s="99">
        <v>0</v>
      </c>
      <c r="BY1829" s="99">
        <v>0</v>
      </c>
      <c r="BZ1829" s="99">
        <v>0</v>
      </c>
      <c r="CA1829" s="99">
        <v>1811.2992659807201</v>
      </c>
      <c r="CB1829" s="99">
        <v>217194.437005997</v>
      </c>
      <c r="CC1829" s="99">
        <v>1720859.71070862</v>
      </c>
      <c r="CD1829" s="99">
        <v>362881.83974456799</v>
      </c>
      <c r="CE1829" s="99">
        <v>92.727925331331804</v>
      </c>
      <c r="CF1829" s="99">
        <v>12585.982227206199</v>
      </c>
      <c r="CG1829" s="99">
        <v>109654.61862659499</v>
      </c>
      <c r="CH1829" s="99">
        <v>0</v>
      </c>
      <c r="CI1829" s="99">
        <v>1905.0984936207501</v>
      </c>
      <c r="CJ1829" s="99">
        <v>229776.020835876</v>
      </c>
      <c r="CK1829" s="99">
        <v>1834844.6850433401</v>
      </c>
      <c r="CL1829" s="99">
        <v>380117.74610900902</v>
      </c>
      <c r="CM1829" s="166">
        <v>2402.5506970584402</v>
      </c>
      <c r="CN1829" s="166">
        <v>411178.53173828102</v>
      </c>
      <c r="CO1829" s="166">
        <v>2453232.2840881301</v>
      </c>
      <c r="CP1829" s="99">
        <v>380117.74610900902</v>
      </c>
      <c r="CQ1829" s="99">
        <v>0</v>
      </c>
      <c r="CR1829" s="99">
        <v>0</v>
      </c>
      <c r="CS1829" s="99">
        <v>0</v>
      </c>
      <c r="CT1829" s="99">
        <v>0</v>
      </c>
      <c r="CU1829" s="98">
        <v>322.82667967200001</v>
      </c>
      <c r="CV1829" s="98">
        <v>592.39468615299995</v>
      </c>
      <c r="CW1829" s="98">
        <v>229780.4192332032</v>
      </c>
      <c r="CX1829" s="98">
        <v>1830514.329335215</v>
      </c>
    </row>
    <row r="1830" spans="1:102" x14ac:dyDescent="0.2">
      <c r="A1830" s="98" t="s">
        <v>184</v>
      </c>
      <c r="B1830" s="100">
        <v>40603</v>
      </c>
      <c r="C1830" s="99">
        <v>0</v>
      </c>
      <c r="D1830" s="99">
        <v>1498.0745695978401</v>
      </c>
      <c r="E1830" s="99">
        <v>319.53105914592697</v>
      </c>
      <c r="F1830" s="99">
        <v>1.6145246509986499</v>
      </c>
      <c r="G1830" s="99">
        <v>0</v>
      </c>
      <c r="H1830" s="99">
        <v>0</v>
      </c>
      <c r="I1830" s="99">
        <v>0</v>
      </c>
      <c r="J1830" s="99">
        <v>539.02576750516903</v>
      </c>
      <c r="K1830" s="99">
        <v>0</v>
      </c>
      <c r="L1830" s="99">
        <v>128.98585544712799</v>
      </c>
      <c r="M1830" s="99">
        <v>5.5566156769637001</v>
      </c>
      <c r="N1830" s="99">
        <v>223.12261398136599</v>
      </c>
      <c r="O1830" s="99">
        <v>0</v>
      </c>
      <c r="P1830" s="99">
        <v>0</v>
      </c>
      <c r="Q1830" s="99">
        <v>1498.0481170713899</v>
      </c>
      <c r="R1830" s="99">
        <v>0</v>
      </c>
      <c r="S1830" s="99">
        <v>0</v>
      </c>
      <c r="T1830" s="99">
        <v>13.315614122781</v>
      </c>
      <c r="U1830" s="99">
        <v>539.332474902272</v>
      </c>
      <c r="V1830" s="99">
        <v>0</v>
      </c>
      <c r="W1830" s="99">
        <v>157145.130468369</v>
      </c>
      <c r="X1830" s="99">
        <v>52936.050118446401</v>
      </c>
      <c r="Y1830" s="99">
        <v>20.893993460806101</v>
      </c>
      <c r="Z1830" s="99">
        <v>0</v>
      </c>
      <c r="AA1830" s="99">
        <v>0</v>
      </c>
      <c r="AB1830" s="99">
        <v>0</v>
      </c>
      <c r="AC1830" s="99">
        <v>188164.826963425</v>
      </c>
      <c r="AD1830" s="99">
        <v>0</v>
      </c>
      <c r="AE1830" s="99">
        <v>4060.2768577039201</v>
      </c>
      <c r="AF1830" s="99">
        <v>482.23497855290799</v>
      </c>
      <c r="AG1830" s="99">
        <v>44231.470545768701</v>
      </c>
      <c r="AH1830" s="99">
        <v>0</v>
      </c>
      <c r="AI1830" s="99">
        <v>0</v>
      </c>
      <c r="AJ1830" s="99">
        <v>158031.452447891</v>
      </c>
      <c r="AK1830" s="99">
        <v>0</v>
      </c>
      <c r="AL1830" s="99">
        <v>0</v>
      </c>
      <c r="AM1830" s="99">
        <v>884.10413587093399</v>
      </c>
      <c r="AN1830" s="99">
        <v>188194.90906715399</v>
      </c>
      <c r="AO1830" s="99">
        <v>0</v>
      </c>
      <c r="AP1830" s="99">
        <v>1291353.417099</v>
      </c>
      <c r="AQ1830" s="99">
        <v>402149.492111206</v>
      </c>
      <c r="AR1830" s="99">
        <v>613.37581711262499</v>
      </c>
      <c r="AS1830" s="99">
        <v>0</v>
      </c>
      <c r="AT1830" s="99">
        <v>0</v>
      </c>
      <c r="AU1830" s="99">
        <v>0</v>
      </c>
      <c r="AV1830" s="99">
        <v>640180.987007141</v>
      </c>
      <c r="AW1830" s="99">
        <v>0</v>
      </c>
      <c r="AX1830" s="99">
        <v>37171.173868656202</v>
      </c>
      <c r="AY1830" s="99">
        <v>3717.0143907368201</v>
      </c>
      <c r="AZ1830" s="99">
        <v>344944.95680999802</v>
      </c>
      <c r="BA1830" s="99">
        <v>0</v>
      </c>
      <c r="BB1830" s="99">
        <v>0</v>
      </c>
      <c r="BC1830" s="99">
        <v>1287171.7178344701</v>
      </c>
      <c r="BD1830" s="99">
        <v>0</v>
      </c>
      <c r="BE1830" s="99">
        <v>0</v>
      </c>
      <c r="BF1830" s="99">
        <v>11872.647855162601</v>
      </c>
      <c r="BG1830" s="99">
        <v>639780.452476501</v>
      </c>
      <c r="BH1830" s="99">
        <v>0</v>
      </c>
      <c r="BI1830" s="99">
        <v>245380.89097213699</v>
      </c>
      <c r="BJ1830" s="99">
        <v>128744.168854713</v>
      </c>
      <c r="BK1830" s="99">
        <v>0</v>
      </c>
      <c r="BL1830" s="99">
        <v>0</v>
      </c>
      <c r="BM1830" s="99">
        <v>0</v>
      </c>
      <c r="BN1830" s="99">
        <v>0</v>
      </c>
      <c r="BO1830" s="99">
        <v>0</v>
      </c>
      <c r="BP1830" s="99">
        <v>0</v>
      </c>
      <c r="BQ1830" s="99">
        <v>0</v>
      </c>
      <c r="BR1830" s="99">
        <v>1272.39143612981</v>
      </c>
      <c r="BS1830" s="99">
        <v>115429.91555023201</v>
      </c>
      <c r="BT1830" s="99">
        <v>0</v>
      </c>
      <c r="BU1830" s="99">
        <v>0</v>
      </c>
      <c r="BV1830" s="99">
        <v>241013.24587059001</v>
      </c>
      <c r="BW1830" s="99">
        <v>0</v>
      </c>
      <c r="BX1830" s="99">
        <v>0</v>
      </c>
      <c r="BY1830" s="99">
        <v>0</v>
      </c>
      <c r="BZ1830" s="99">
        <v>0</v>
      </c>
      <c r="CA1830" s="99">
        <v>1817.53486299515</v>
      </c>
      <c r="CB1830" s="99">
        <v>210742.748556137</v>
      </c>
      <c r="CC1830" s="99">
        <v>1689404.9670715299</v>
      </c>
      <c r="CD1830" s="99">
        <v>361930.802188873</v>
      </c>
      <c r="CE1830" s="99">
        <v>98.641174093820197</v>
      </c>
      <c r="CF1830" s="99">
        <v>13382.3764740229</v>
      </c>
      <c r="CG1830" s="99">
        <v>117301.720351219</v>
      </c>
      <c r="CH1830" s="99">
        <v>0</v>
      </c>
      <c r="CI1830" s="99">
        <v>1915.96480025351</v>
      </c>
      <c r="CJ1830" s="99">
        <v>224700.91170883199</v>
      </c>
      <c r="CK1830" s="99">
        <v>1804633.5905609101</v>
      </c>
      <c r="CL1830" s="99">
        <v>379611.209220886</v>
      </c>
      <c r="CM1830" s="166">
        <v>2448.5087943673102</v>
      </c>
      <c r="CN1830" s="166">
        <v>416806.24298095697</v>
      </c>
      <c r="CO1830" s="166">
        <v>2460109.8177185101</v>
      </c>
      <c r="CP1830" s="99">
        <v>379611.209220886</v>
      </c>
      <c r="CQ1830" s="99">
        <v>0</v>
      </c>
      <c r="CR1830" s="99">
        <v>0</v>
      </c>
      <c r="CS1830" s="99">
        <v>0</v>
      </c>
      <c r="CT1830" s="99">
        <v>0</v>
      </c>
      <c r="CU1830" s="98">
        <v>320.66824012500001</v>
      </c>
      <c r="CV1830" s="98">
        <v>630.81529274299999</v>
      </c>
      <c r="CW1830" s="98">
        <v>224125.12503015989</v>
      </c>
      <c r="CX1830" s="98">
        <v>1806706.6874227489</v>
      </c>
    </row>
    <row r="1831" spans="1:102" x14ac:dyDescent="0.2">
      <c r="A1831" s="98" t="s">
        <v>184</v>
      </c>
      <c r="B1831" s="100">
        <v>40695</v>
      </c>
      <c r="C1831" s="99">
        <v>0</v>
      </c>
      <c r="D1831" s="99">
        <v>1509.05388171971</v>
      </c>
      <c r="E1831" s="99">
        <v>319.56194114312501</v>
      </c>
      <c r="F1831" s="99">
        <v>2.0502501369919601</v>
      </c>
      <c r="G1831" s="99">
        <v>0</v>
      </c>
      <c r="H1831" s="99">
        <v>0</v>
      </c>
      <c r="I1831" s="99">
        <v>0</v>
      </c>
      <c r="J1831" s="99">
        <v>546.66801327466999</v>
      </c>
      <c r="K1831" s="99">
        <v>0</v>
      </c>
      <c r="L1831" s="99">
        <v>118.45863450039199</v>
      </c>
      <c r="M1831" s="99">
        <v>5.3265015049837503</v>
      </c>
      <c r="N1831" s="99">
        <v>217.590919662267</v>
      </c>
      <c r="O1831" s="99">
        <v>0</v>
      </c>
      <c r="P1831" s="99">
        <v>0</v>
      </c>
      <c r="Q1831" s="99">
        <v>1519.13354058564</v>
      </c>
      <c r="R1831" s="99">
        <v>0</v>
      </c>
      <c r="S1831" s="99">
        <v>0</v>
      </c>
      <c r="T1831" s="99">
        <v>15.244954456226001</v>
      </c>
      <c r="U1831" s="99">
        <v>546.56458365172102</v>
      </c>
      <c r="V1831" s="99">
        <v>0</v>
      </c>
      <c r="W1831" s="99">
        <v>170122.38130760199</v>
      </c>
      <c r="X1831" s="99">
        <v>51428.798480987498</v>
      </c>
      <c r="Y1831" s="99">
        <v>29.641774765914299</v>
      </c>
      <c r="Z1831" s="99">
        <v>0</v>
      </c>
      <c r="AA1831" s="99">
        <v>0</v>
      </c>
      <c r="AB1831" s="99">
        <v>0</v>
      </c>
      <c r="AC1831" s="99">
        <v>191805.910985947</v>
      </c>
      <c r="AD1831" s="99">
        <v>0</v>
      </c>
      <c r="AE1831" s="99">
        <v>3797.0145584642901</v>
      </c>
      <c r="AF1831" s="99">
        <v>602.82879077643202</v>
      </c>
      <c r="AG1831" s="99">
        <v>46703.709185600303</v>
      </c>
      <c r="AH1831" s="99">
        <v>0</v>
      </c>
      <c r="AI1831" s="99">
        <v>0</v>
      </c>
      <c r="AJ1831" s="99">
        <v>170480.76180267299</v>
      </c>
      <c r="AK1831" s="99">
        <v>0</v>
      </c>
      <c r="AL1831" s="99">
        <v>0</v>
      </c>
      <c r="AM1831" s="99">
        <v>935.07235538959503</v>
      </c>
      <c r="AN1831" s="99">
        <v>191768.19755935701</v>
      </c>
      <c r="AO1831" s="99">
        <v>0</v>
      </c>
      <c r="AP1831" s="99">
        <v>1411848.2100067099</v>
      </c>
      <c r="AQ1831" s="99">
        <v>390552.07676315302</v>
      </c>
      <c r="AR1831" s="99">
        <v>609.77906124293804</v>
      </c>
      <c r="AS1831" s="99">
        <v>0</v>
      </c>
      <c r="AT1831" s="99">
        <v>0</v>
      </c>
      <c r="AU1831" s="99">
        <v>0</v>
      </c>
      <c r="AV1831" s="99">
        <v>654247.95413970901</v>
      </c>
      <c r="AW1831" s="99">
        <v>0</v>
      </c>
      <c r="AX1831" s="99">
        <v>35082.9946951866</v>
      </c>
      <c r="AY1831" s="99">
        <v>4623.8125683665303</v>
      </c>
      <c r="AZ1831" s="99">
        <v>358269.01694870001</v>
      </c>
      <c r="BA1831" s="99">
        <v>0</v>
      </c>
      <c r="BB1831" s="99">
        <v>0</v>
      </c>
      <c r="BC1831" s="99">
        <v>1403161.43212891</v>
      </c>
      <c r="BD1831" s="99">
        <v>0</v>
      </c>
      <c r="BE1831" s="99">
        <v>0</v>
      </c>
      <c r="BF1831" s="99">
        <v>12020.643999099701</v>
      </c>
      <c r="BG1831" s="99">
        <v>654253.17276001</v>
      </c>
      <c r="BH1831" s="99">
        <v>0</v>
      </c>
      <c r="BI1831" s="99">
        <v>256784.74917221101</v>
      </c>
      <c r="BJ1831" s="99">
        <v>127482.875779152</v>
      </c>
      <c r="BK1831" s="99">
        <v>0</v>
      </c>
      <c r="BL1831" s="99">
        <v>0</v>
      </c>
      <c r="BM1831" s="99">
        <v>0</v>
      </c>
      <c r="BN1831" s="99">
        <v>0</v>
      </c>
      <c r="BO1831" s="99">
        <v>0</v>
      </c>
      <c r="BP1831" s="99">
        <v>0</v>
      </c>
      <c r="BQ1831" s="99">
        <v>0</v>
      </c>
      <c r="BR1831" s="99">
        <v>1432.8818721622199</v>
      </c>
      <c r="BS1831" s="99">
        <v>120102.514130592</v>
      </c>
      <c r="BT1831" s="99">
        <v>0</v>
      </c>
      <c r="BU1831" s="99">
        <v>0</v>
      </c>
      <c r="BV1831" s="99">
        <v>274887.28124237101</v>
      </c>
      <c r="BW1831" s="99">
        <v>0</v>
      </c>
      <c r="BX1831" s="99">
        <v>0</v>
      </c>
      <c r="BY1831" s="99">
        <v>0</v>
      </c>
      <c r="BZ1831" s="99">
        <v>0</v>
      </c>
      <c r="CA1831" s="99">
        <v>1826.6671693325</v>
      </c>
      <c r="CB1831" s="99">
        <v>222420.52732086199</v>
      </c>
      <c r="CC1831" s="99">
        <v>1804133.9707489</v>
      </c>
      <c r="CD1831" s="99">
        <v>399728.39816284197</v>
      </c>
      <c r="CE1831" s="99">
        <v>100.00583749823301</v>
      </c>
      <c r="CF1831" s="99">
        <v>13651.1549266577</v>
      </c>
      <c r="CG1831" s="99">
        <v>117447.88442516301</v>
      </c>
      <c r="CH1831" s="99">
        <v>0</v>
      </c>
      <c r="CI1831" s="99">
        <v>1926.15703384578</v>
      </c>
      <c r="CJ1831" s="99">
        <v>235875.00803756699</v>
      </c>
      <c r="CK1831" s="99">
        <v>1920582.5146637</v>
      </c>
      <c r="CL1831" s="99">
        <v>417546.13035583502</v>
      </c>
      <c r="CM1831" s="166">
        <v>2466.6165902614598</v>
      </c>
      <c r="CN1831" s="166">
        <v>430458.78608322103</v>
      </c>
      <c r="CO1831" s="166">
        <v>2585230.6759643601</v>
      </c>
      <c r="CP1831" s="99">
        <v>417546.13035583502</v>
      </c>
      <c r="CQ1831" s="99">
        <v>0</v>
      </c>
      <c r="CR1831" s="99">
        <v>0</v>
      </c>
      <c r="CS1831" s="99">
        <v>0</v>
      </c>
      <c r="CT1831" s="99">
        <v>0</v>
      </c>
      <c r="CU1831" s="98">
        <v>319.71507086899999</v>
      </c>
      <c r="CV1831" s="98">
        <v>640.70285291699997</v>
      </c>
      <c r="CW1831" s="98">
        <v>236071.6822475197</v>
      </c>
      <c r="CX1831" s="98">
        <v>1921581.855174063</v>
      </c>
    </row>
    <row r="1832" spans="1:102" x14ac:dyDescent="0.2">
      <c r="A1832" s="98" t="s">
        <v>184</v>
      </c>
      <c r="B1832" s="100">
        <v>40787</v>
      </c>
      <c r="C1832" s="99">
        <v>0</v>
      </c>
      <c r="D1832" s="99">
        <v>1534.89845494926</v>
      </c>
      <c r="E1832" s="99">
        <v>298.74742395430798</v>
      </c>
      <c r="F1832" s="99">
        <v>2.5477886859734999</v>
      </c>
      <c r="G1832" s="99">
        <v>0</v>
      </c>
      <c r="H1832" s="99">
        <v>0</v>
      </c>
      <c r="I1832" s="99">
        <v>0</v>
      </c>
      <c r="J1832" s="99">
        <v>542.45580837875605</v>
      </c>
      <c r="K1832" s="99">
        <v>0</v>
      </c>
      <c r="L1832" s="99">
        <v>148.04731122218101</v>
      </c>
      <c r="M1832" s="99">
        <v>5.3770790349808504</v>
      </c>
      <c r="N1832" s="99">
        <v>215.99056331440801</v>
      </c>
      <c r="O1832" s="99">
        <v>0</v>
      </c>
      <c r="P1832" s="99">
        <v>0</v>
      </c>
      <c r="Q1832" s="99">
        <v>1531.45648448169</v>
      </c>
      <c r="R1832" s="99">
        <v>0</v>
      </c>
      <c r="S1832" s="99">
        <v>0</v>
      </c>
      <c r="T1832" s="99">
        <v>14.157176301349001</v>
      </c>
      <c r="U1832" s="99">
        <v>543.31976605206705</v>
      </c>
      <c r="V1832" s="99">
        <v>0</v>
      </c>
      <c r="W1832" s="99">
        <v>171067.643844604</v>
      </c>
      <c r="X1832" s="99">
        <v>49457.2524814606</v>
      </c>
      <c r="Y1832" s="99">
        <v>21.591309406794601</v>
      </c>
      <c r="Z1832" s="99">
        <v>0</v>
      </c>
      <c r="AA1832" s="99">
        <v>0</v>
      </c>
      <c r="AB1832" s="99">
        <v>0</v>
      </c>
      <c r="AC1832" s="99">
        <v>184561.008831024</v>
      </c>
      <c r="AD1832" s="99">
        <v>0</v>
      </c>
      <c r="AE1832" s="99">
        <v>5875.0283725857698</v>
      </c>
      <c r="AF1832" s="99">
        <v>394.32301975786697</v>
      </c>
      <c r="AG1832" s="99">
        <v>43417.013810634598</v>
      </c>
      <c r="AH1832" s="99">
        <v>0</v>
      </c>
      <c r="AI1832" s="99">
        <v>0</v>
      </c>
      <c r="AJ1832" s="99">
        <v>167184.132318497</v>
      </c>
      <c r="AK1832" s="99">
        <v>0</v>
      </c>
      <c r="AL1832" s="99">
        <v>0</v>
      </c>
      <c r="AM1832" s="99">
        <v>676.02305215597198</v>
      </c>
      <c r="AN1832" s="99">
        <v>184797.70940589899</v>
      </c>
      <c r="AO1832" s="99">
        <v>0</v>
      </c>
      <c r="AP1832" s="99">
        <v>1406762.87014771</v>
      </c>
      <c r="AQ1832" s="99">
        <v>377042.288879395</v>
      </c>
      <c r="AR1832" s="99">
        <v>222.40679306164401</v>
      </c>
      <c r="AS1832" s="99">
        <v>0</v>
      </c>
      <c r="AT1832" s="99">
        <v>0</v>
      </c>
      <c r="AU1832" s="99">
        <v>0</v>
      </c>
      <c r="AV1832" s="99">
        <v>638024.49790954601</v>
      </c>
      <c r="AW1832" s="99">
        <v>0</v>
      </c>
      <c r="AX1832" s="99">
        <v>52976.934918880499</v>
      </c>
      <c r="AY1832" s="99">
        <v>3139.2435592114898</v>
      </c>
      <c r="AZ1832" s="99">
        <v>341747.06763458299</v>
      </c>
      <c r="BA1832" s="99">
        <v>0</v>
      </c>
      <c r="BB1832" s="99">
        <v>0</v>
      </c>
      <c r="BC1832" s="99">
        <v>1374661.39918518</v>
      </c>
      <c r="BD1832" s="99">
        <v>0</v>
      </c>
      <c r="BE1832" s="99">
        <v>0</v>
      </c>
      <c r="BF1832" s="99">
        <v>9801.0300070047397</v>
      </c>
      <c r="BG1832" s="99">
        <v>636895.20609283401</v>
      </c>
      <c r="BH1832" s="99">
        <v>0</v>
      </c>
      <c r="BI1832" s="99">
        <v>249676.022447586</v>
      </c>
      <c r="BJ1832" s="99">
        <v>122650.775654793</v>
      </c>
      <c r="BK1832" s="99">
        <v>0</v>
      </c>
      <c r="BL1832" s="99">
        <v>0</v>
      </c>
      <c r="BM1832" s="99">
        <v>0</v>
      </c>
      <c r="BN1832" s="99">
        <v>0</v>
      </c>
      <c r="BO1832" s="99">
        <v>0</v>
      </c>
      <c r="BP1832" s="99">
        <v>0</v>
      </c>
      <c r="BQ1832" s="99">
        <v>0</v>
      </c>
      <c r="BR1832" s="99">
        <v>1249.032620579</v>
      </c>
      <c r="BS1832" s="99">
        <v>116592.449491501</v>
      </c>
      <c r="BT1832" s="99">
        <v>0</v>
      </c>
      <c r="BU1832" s="99">
        <v>0</v>
      </c>
      <c r="BV1832" s="99">
        <v>256712.01708602899</v>
      </c>
      <c r="BW1832" s="99">
        <v>0</v>
      </c>
      <c r="BX1832" s="99">
        <v>0</v>
      </c>
      <c r="BY1832" s="99">
        <v>0</v>
      </c>
      <c r="BZ1832" s="99">
        <v>0</v>
      </c>
      <c r="CA1832" s="99">
        <v>1836.19560450315</v>
      </c>
      <c r="CB1832" s="99">
        <v>218987.88687705999</v>
      </c>
      <c r="CC1832" s="99">
        <v>1790708.21328735</v>
      </c>
      <c r="CD1832" s="99">
        <v>375298.42691039998</v>
      </c>
      <c r="CE1832" s="99">
        <v>99.577085529454095</v>
      </c>
      <c r="CF1832" s="99">
        <v>13079.5073258877</v>
      </c>
      <c r="CG1832" s="99">
        <v>112230.528989792</v>
      </c>
      <c r="CH1832" s="99">
        <v>0</v>
      </c>
      <c r="CI1832" s="99">
        <v>1935.3171720504799</v>
      </c>
      <c r="CJ1832" s="99">
        <v>231903.25896263099</v>
      </c>
      <c r="CK1832" s="99">
        <v>1902224.41493225</v>
      </c>
      <c r="CL1832" s="99">
        <v>393744.97388839698</v>
      </c>
      <c r="CM1832" s="166">
        <v>2479.3118192553502</v>
      </c>
      <c r="CN1832" s="166">
        <v>418786.59147262602</v>
      </c>
      <c r="CO1832" s="166">
        <v>2537415.2603759798</v>
      </c>
      <c r="CP1832" s="99">
        <v>393744.97388839698</v>
      </c>
      <c r="CQ1832" s="99">
        <v>0</v>
      </c>
      <c r="CR1832" s="99">
        <v>0</v>
      </c>
      <c r="CS1832" s="99">
        <v>0</v>
      </c>
      <c r="CT1832" s="99">
        <v>0</v>
      </c>
      <c r="CU1832" s="98">
        <v>298.75847079300001</v>
      </c>
      <c r="CV1832" s="98">
        <v>637.93950666299997</v>
      </c>
      <c r="CW1832" s="98">
        <v>232067.3942029477</v>
      </c>
      <c r="CX1832" s="98">
        <v>1902938.7422771421</v>
      </c>
    </row>
    <row r="1833" spans="1:102" x14ac:dyDescent="0.2">
      <c r="A1833" s="98" t="s">
        <v>184</v>
      </c>
      <c r="B1833" s="100">
        <v>40878</v>
      </c>
      <c r="C1833" s="99">
        <v>0</v>
      </c>
      <c r="D1833" s="99">
        <v>1556.6061241924799</v>
      </c>
      <c r="E1833" s="99">
        <v>307.05892490595602</v>
      </c>
      <c r="F1833" s="99">
        <v>4.3148076729848999</v>
      </c>
      <c r="G1833" s="99">
        <v>0</v>
      </c>
      <c r="H1833" s="99">
        <v>0</v>
      </c>
      <c r="I1833" s="99">
        <v>0</v>
      </c>
      <c r="J1833" s="99">
        <v>552.93859575688805</v>
      </c>
      <c r="K1833" s="99">
        <v>0</v>
      </c>
      <c r="L1833" s="99">
        <v>159.29313450865399</v>
      </c>
      <c r="M1833" s="99">
        <v>5.8265095119713797</v>
      </c>
      <c r="N1833" s="99">
        <v>209.83069302141701</v>
      </c>
      <c r="O1833" s="99">
        <v>0</v>
      </c>
      <c r="P1833" s="99">
        <v>0</v>
      </c>
      <c r="Q1833" s="99">
        <v>1543.7951231151801</v>
      </c>
      <c r="R1833" s="99">
        <v>0</v>
      </c>
      <c r="S1833" s="99">
        <v>0</v>
      </c>
      <c r="T1833" s="99">
        <v>13.400420571444601</v>
      </c>
      <c r="U1833" s="99">
        <v>555.70620828121901</v>
      </c>
      <c r="V1833" s="99">
        <v>0</v>
      </c>
      <c r="W1833" s="99">
        <v>157813.70350646999</v>
      </c>
      <c r="X1833" s="99">
        <v>49249.823906421698</v>
      </c>
      <c r="Y1833" s="99">
        <v>28.9036471857689</v>
      </c>
      <c r="Z1833" s="99">
        <v>0</v>
      </c>
      <c r="AA1833" s="99">
        <v>0</v>
      </c>
      <c r="AB1833" s="99">
        <v>0</v>
      </c>
      <c r="AC1833" s="99">
        <v>187621.74659347499</v>
      </c>
      <c r="AD1833" s="99">
        <v>0</v>
      </c>
      <c r="AE1833" s="99">
        <v>6463.2170144915599</v>
      </c>
      <c r="AF1833" s="99">
        <v>424.11825766786899</v>
      </c>
      <c r="AG1833" s="99">
        <v>38709.010616302498</v>
      </c>
      <c r="AH1833" s="99">
        <v>0</v>
      </c>
      <c r="AI1833" s="99">
        <v>0</v>
      </c>
      <c r="AJ1833" s="99">
        <v>159985.72434997599</v>
      </c>
      <c r="AK1833" s="99">
        <v>0</v>
      </c>
      <c r="AL1833" s="99">
        <v>0</v>
      </c>
      <c r="AM1833" s="99">
        <v>1038.83558574319</v>
      </c>
      <c r="AN1833" s="99">
        <v>187794.84486770601</v>
      </c>
      <c r="AO1833" s="99">
        <v>0</v>
      </c>
      <c r="AP1833" s="99">
        <v>1311105.1204681401</v>
      </c>
      <c r="AQ1833" s="99">
        <v>380781.55376815802</v>
      </c>
      <c r="AR1833" s="99">
        <v>402.39657827466698</v>
      </c>
      <c r="AS1833" s="99">
        <v>0</v>
      </c>
      <c r="AT1833" s="99">
        <v>0</v>
      </c>
      <c r="AU1833" s="99">
        <v>0</v>
      </c>
      <c r="AV1833" s="99">
        <v>660774.71731567394</v>
      </c>
      <c r="AW1833" s="99">
        <v>0</v>
      </c>
      <c r="AX1833" s="99">
        <v>60532.781282424898</v>
      </c>
      <c r="AY1833" s="99">
        <v>3608.22141563892</v>
      </c>
      <c r="AZ1833" s="99">
        <v>317593.66267395002</v>
      </c>
      <c r="BA1833" s="99">
        <v>0</v>
      </c>
      <c r="BB1833" s="99">
        <v>0</v>
      </c>
      <c r="BC1833" s="99">
        <v>1326169.89933777</v>
      </c>
      <c r="BD1833" s="99">
        <v>0</v>
      </c>
      <c r="BE1833" s="99">
        <v>0</v>
      </c>
      <c r="BF1833" s="99">
        <v>11032.4045579433</v>
      </c>
      <c r="BG1833" s="99">
        <v>663094.20584869396</v>
      </c>
      <c r="BH1833" s="99">
        <v>0</v>
      </c>
      <c r="BI1833" s="99">
        <v>215954.21784210199</v>
      </c>
      <c r="BJ1833" s="99">
        <v>126964.7498312</v>
      </c>
      <c r="BK1833" s="99">
        <v>0</v>
      </c>
      <c r="BL1833" s="99">
        <v>0</v>
      </c>
      <c r="BM1833" s="99">
        <v>0</v>
      </c>
      <c r="BN1833" s="99">
        <v>0</v>
      </c>
      <c r="BO1833" s="99">
        <v>0</v>
      </c>
      <c r="BP1833" s="99">
        <v>0</v>
      </c>
      <c r="BQ1833" s="99">
        <v>0</v>
      </c>
      <c r="BR1833" s="99">
        <v>1189.25007776916</v>
      </c>
      <c r="BS1833" s="99">
        <v>109672.954362869</v>
      </c>
      <c r="BT1833" s="99">
        <v>0</v>
      </c>
      <c r="BU1833" s="99">
        <v>0</v>
      </c>
      <c r="BV1833" s="99">
        <v>244266.36419487</v>
      </c>
      <c r="BW1833" s="99">
        <v>0</v>
      </c>
      <c r="BX1833" s="99">
        <v>0</v>
      </c>
      <c r="BY1833" s="99">
        <v>0</v>
      </c>
      <c r="BZ1833" s="99">
        <v>0</v>
      </c>
      <c r="CA1833" s="99">
        <v>1864.7038296908099</v>
      </c>
      <c r="CB1833" s="99">
        <v>206387.81322097799</v>
      </c>
      <c r="CC1833" s="99">
        <v>1695198.4166564899</v>
      </c>
      <c r="CD1833" s="99">
        <v>346850.47179031401</v>
      </c>
      <c r="CE1833" s="99">
        <v>103.469326568767</v>
      </c>
      <c r="CF1833" s="99">
        <v>14285.565834879901</v>
      </c>
      <c r="CG1833" s="99">
        <v>121378.66162014</v>
      </c>
      <c r="CH1833" s="99">
        <v>0</v>
      </c>
      <c r="CI1833" s="99">
        <v>1969.4668745547499</v>
      </c>
      <c r="CJ1833" s="99">
        <v>220509.62971115101</v>
      </c>
      <c r="CK1833" s="99">
        <v>1821594.66065979</v>
      </c>
      <c r="CL1833" s="99">
        <v>366730.48995971697</v>
      </c>
      <c r="CM1833" s="166">
        <v>2515.1506945490801</v>
      </c>
      <c r="CN1833" s="166">
        <v>408533.88069152797</v>
      </c>
      <c r="CO1833" s="166">
        <v>2478958.2590637198</v>
      </c>
      <c r="CP1833" s="99">
        <v>366730.48995971697</v>
      </c>
      <c r="CQ1833" s="99">
        <v>0</v>
      </c>
      <c r="CR1833" s="99">
        <v>0</v>
      </c>
      <c r="CS1833" s="99">
        <v>0</v>
      </c>
      <c r="CT1833" s="99">
        <v>0</v>
      </c>
      <c r="CU1833" s="98">
        <v>309.63699307100001</v>
      </c>
      <c r="CV1833" s="98">
        <v>651.67218246699997</v>
      </c>
      <c r="CW1833" s="98">
        <v>220673.37905585789</v>
      </c>
      <c r="CX1833" s="98">
        <v>1816577.07827663</v>
      </c>
    </row>
    <row r="1834" spans="1:102" x14ac:dyDescent="0.2">
      <c r="A1834" s="98" t="s">
        <v>184</v>
      </c>
      <c r="B1834" s="100">
        <v>40969</v>
      </c>
      <c r="C1834" s="99">
        <v>0</v>
      </c>
      <c r="D1834" s="99">
        <v>1552.6122884899401</v>
      </c>
      <c r="E1834" s="99">
        <v>303.43621704354899</v>
      </c>
      <c r="F1834" s="99">
        <v>4.6624745259759903</v>
      </c>
      <c r="G1834" s="99">
        <v>0</v>
      </c>
      <c r="H1834" s="99">
        <v>0</v>
      </c>
      <c r="I1834" s="99">
        <v>0</v>
      </c>
      <c r="J1834" s="99">
        <v>551.43661519885097</v>
      </c>
      <c r="K1834" s="99">
        <v>0</v>
      </c>
      <c r="L1834" s="99">
        <v>253.872882897034</v>
      </c>
      <c r="M1834" s="99">
        <v>5.4537572529516201</v>
      </c>
      <c r="N1834" s="99">
        <v>173.341645943001</v>
      </c>
      <c r="O1834" s="99">
        <v>0</v>
      </c>
      <c r="P1834" s="99">
        <v>0</v>
      </c>
      <c r="Q1834" s="99">
        <v>1543.8029653578999</v>
      </c>
      <c r="R1834" s="99">
        <v>0</v>
      </c>
      <c r="S1834" s="99">
        <v>0</v>
      </c>
      <c r="T1834" s="99">
        <v>14.1284075984731</v>
      </c>
      <c r="U1834" s="99">
        <v>551.91274318844103</v>
      </c>
      <c r="V1834" s="99">
        <v>0</v>
      </c>
      <c r="W1834" s="99">
        <v>169315.296260834</v>
      </c>
      <c r="X1834" s="99">
        <v>49397.991743087798</v>
      </c>
      <c r="Y1834" s="99">
        <v>62.706343863625101</v>
      </c>
      <c r="Z1834" s="99">
        <v>0</v>
      </c>
      <c r="AA1834" s="99">
        <v>0</v>
      </c>
      <c r="AB1834" s="99">
        <v>0</v>
      </c>
      <c r="AC1834" s="99">
        <v>191311.45018577599</v>
      </c>
      <c r="AD1834" s="99">
        <v>0</v>
      </c>
      <c r="AE1834" s="99">
        <v>20103.443858861901</v>
      </c>
      <c r="AF1834" s="99">
        <v>615.39878652244795</v>
      </c>
      <c r="AG1834" s="99">
        <v>24443.9443662167</v>
      </c>
      <c r="AH1834" s="99">
        <v>0</v>
      </c>
      <c r="AI1834" s="99">
        <v>0</v>
      </c>
      <c r="AJ1834" s="99">
        <v>167770.72763824501</v>
      </c>
      <c r="AK1834" s="99">
        <v>0</v>
      </c>
      <c r="AL1834" s="99">
        <v>0</v>
      </c>
      <c r="AM1834" s="99">
        <v>1324.2694936841699</v>
      </c>
      <c r="AN1834" s="99">
        <v>191558.214868546</v>
      </c>
      <c r="AO1834" s="99">
        <v>0</v>
      </c>
      <c r="AP1834" s="99">
        <v>1425152.37405396</v>
      </c>
      <c r="AQ1834" s="99">
        <v>389240.65925216698</v>
      </c>
      <c r="AR1834" s="99">
        <v>1003.67365843803</v>
      </c>
      <c r="AS1834" s="99">
        <v>0</v>
      </c>
      <c r="AT1834" s="99">
        <v>0</v>
      </c>
      <c r="AU1834" s="99">
        <v>0</v>
      </c>
      <c r="AV1834" s="99">
        <v>672937.43640136695</v>
      </c>
      <c r="AW1834" s="99">
        <v>0</v>
      </c>
      <c r="AX1834" s="99">
        <v>165841.08524131801</v>
      </c>
      <c r="AY1834" s="99">
        <v>5520.0053949952098</v>
      </c>
      <c r="AZ1834" s="99">
        <v>195489.349853516</v>
      </c>
      <c r="BA1834" s="99">
        <v>0</v>
      </c>
      <c r="BB1834" s="99">
        <v>0</v>
      </c>
      <c r="BC1834" s="99">
        <v>1397263.03065491</v>
      </c>
      <c r="BD1834" s="99">
        <v>0</v>
      </c>
      <c r="BE1834" s="99">
        <v>0</v>
      </c>
      <c r="BF1834" s="99">
        <v>13708.164631485901</v>
      </c>
      <c r="BG1834" s="99">
        <v>673570.14055633498</v>
      </c>
      <c r="BH1834" s="99">
        <v>0</v>
      </c>
      <c r="BI1834" s="99">
        <v>192653.812540054</v>
      </c>
      <c r="BJ1834" s="99">
        <v>126294.25587463399</v>
      </c>
      <c r="BK1834" s="99">
        <v>0</v>
      </c>
      <c r="BL1834" s="99">
        <v>0</v>
      </c>
      <c r="BM1834" s="99">
        <v>0</v>
      </c>
      <c r="BN1834" s="99">
        <v>0</v>
      </c>
      <c r="BO1834" s="99">
        <v>0</v>
      </c>
      <c r="BP1834" s="99">
        <v>0</v>
      </c>
      <c r="BQ1834" s="99">
        <v>0</v>
      </c>
      <c r="BR1834" s="99">
        <v>1107.7426759898699</v>
      </c>
      <c r="BS1834" s="99">
        <v>64943.277745246902</v>
      </c>
      <c r="BT1834" s="99">
        <v>0</v>
      </c>
      <c r="BU1834" s="99">
        <v>0</v>
      </c>
      <c r="BV1834" s="99">
        <v>259667.50643158</v>
      </c>
      <c r="BW1834" s="99">
        <v>0</v>
      </c>
      <c r="BX1834" s="99">
        <v>0</v>
      </c>
      <c r="BY1834" s="99">
        <v>0</v>
      </c>
      <c r="BZ1834" s="99">
        <v>0</v>
      </c>
      <c r="CA1834" s="99">
        <v>1855.0471978038499</v>
      </c>
      <c r="CB1834" s="99">
        <v>219717.54608726499</v>
      </c>
      <c r="CC1834" s="99">
        <v>1804346.4673767099</v>
      </c>
      <c r="CD1834" s="99">
        <v>330217.85329437302</v>
      </c>
      <c r="CE1834" s="99">
        <v>104.97872916795301</v>
      </c>
      <c r="CF1834" s="99">
        <v>14657.6366971731</v>
      </c>
      <c r="CG1834" s="99">
        <v>124730.58884525301</v>
      </c>
      <c r="CH1834" s="99">
        <v>0</v>
      </c>
      <c r="CI1834" s="99">
        <v>1959.4800968468201</v>
      </c>
      <c r="CJ1834" s="99">
        <v>234897.135755539</v>
      </c>
      <c r="CK1834" s="99">
        <v>1925668.29789734</v>
      </c>
      <c r="CL1834" s="99">
        <v>351647.61152648902</v>
      </c>
      <c r="CM1834" s="166">
        <v>2506.7186970114699</v>
      </c>
      <c r="CN1834" s="166">
        <v>429176.038516998</v>
      </c>
      <c r="CO1834" s="166">
        <v>2616929.22964478</v>
      </c>
      <c r="CP1834" s="99">
        <v>351647.61152648902</v>
      </c>
      <c r="CQ1834" s="99">
        <v>0</v>
      </c>
      <c r="CR1834" s="99">
        <v>0</v>
      </c>
      <c r="CS1834" s="99">
        <v>0</v>
      </c>
      <c r="CT1834" s="99">
        <v>0</v>
      </c>
      <c r="CU1834" s="98">
        <v>304.65393396000002</v>
      </c>
      <c r="CV1834" s="98">
        <v>650.41710995999995</v>
      </c>
      <c r="CW1834" s="98">
        <v>234375.18278443808</v>
      </c>
      <c r="CX1834" s="98">
        <v>1929077.0562219629</v>
      </c>
    </row>
    <row r="1835" spans="1:102" x14ac:dyDescent="0.2">
      <c r="A1835" s="98" t="s">
        <v>184</v>
      </c>
      <c r="B1835" s="100">
        <v>41061</v>
      </c>
      <c r="C1835" s="99">
        <v>0</v>
      </c>
      <c r="D1835" s="99">
        <v>1575.2481931596999</v>
      </c>
      <c r="E1835" s="99">
        <v>302.75690973550098</v>
      </c>
      <c r="F1835" s="99">
        <v>4.03949262795504</v>
      </c>
      <c r="G1835" s="99">
        <v>0</v>
      </c>
      <c r="H1835" s="99">
        <v>0</v>
      </c>
      <c r="I1835" s="99">
        <v>0</v>
      </c>
      <c r="J1835" s="99">
        <v>553.43062757700704</v>
      </c>
      <c r="K1835" s="99">
        <v>0</v>
      </c>
      <c r="L1835" s="99">
        <v>265.92658938095002</v>
      </c>
      <c r="M1835" s="99">
        <v>5.2740795059944503</v>
      </c>
      <c r="N1835" s="99">
        <v>88.676590209826799</v>
      </c>
      <c r="O1835" s="99">
        <v>0</v>
      </c>
      <c r="P1835" s="99">
        <v>0</v>
      </c>
      <c r="Q1835" s="99">
        <v>1549.9583081454</v>
      </c>
      <c r="R1835" s="99">
        <v>0</v>
      </c>
      <c r="S1835" s="99">
        <v>0</v>
      </c>
      <c r="T1835" s="99">
        <v>12.2328689540736</v>
      </c>
      <c r="U1835" s="99">
        <v>553.73707649111702</v>
      </c>
      <c r="V1835" s="99">
        <v>0</v>
      </c>
      <c r="W1835" s="99">
        <v>157086.507123947</v>
      </c>
      <c r="X1835" s="99">
        <v>47346.380996227301</v>
      </c>
      <c r="Y1835" s="99">
        <v>55.255108141805998</v>
      </c>
      <c r="Z1835" s="99">
        <v>0</v>
      </c>
      <c r="AA1835" s="99">
        <v>0</v>
      </c>
      <c r="AB1835" s="99">
        <v>0</v>
      </c>
      <c r="AC1835" s="99">
        <v>191789.58958816499</v>
      </c>
      <c r="AD1835" s="99">
        <v>0</v>
      </c>
      <c r="AE1835" s="99">
        <v>28519.4991259575</v>
      </c>
      <c r="AF1835" s="99">
        <v>419.18120296299497</v>
      </c>
      <c r="AG1835" s="99">
        <v>16276.0751963854</v>
      </c>
      <c r="AH1835" s="99">
        <v>0</v>
      </c>
      <c r="AI1835" s="99">
        <v>0</v>
      </c>
      <c r="AJ1835" s="99">
        <v>158028.95458221401</v>
      </c>
      <c r="AK1835" s="99">
        <v>0</v>
      </c>
      <c r="AL1835" s="99">
        <v>0</v>
      </c>
      <c r="AM1835" s="99">
        <v>1402.44475261867</v>
      </c>
      <c r="AN1835" s="99">
        <v>192216.75014495899</v>
      </c>
      <c r="AO1835" s="99">
        <v>0</v>
      </c>
      <c r="AP1835" s="99">
        <v>1334742.8479919401</v>
      </c>
      <c r="AQ1835" s="99">
        <v>373045.13393783598</v>
      </c>
      <c r="AR1835" s="99">
        <v>1549.8044486194799</v>
      </c>
      <c r="AS1835" s="99">
        <v>0</v>
      </c>
      <c r="AT1835" s="99">
        <v>0</v>
      </c>
      <c r="AU1835" s="99">
        <v>0</v>
      </c>
      <c r="AV1835" s="99">
        <v>680041.46562957799</v>
      </c>
      <c r="AW1835" s="99">
        <v>0</v>
      </c>
      <c r="AX1835" s="99">
        <v>234436.28507232701</v>
      </c>
      <c r="AY1835" s="99">
        <v>3454.9019447267101</v>
      </c>
      <c r="AZ1835" s="99">
        <v>128020.63719654101</v>
      </c>
      <c r="BA1835" s="99">
        <v>0</v>
      </c>
      <c r="BB1835" s="99">
        <v>0</v>
      </c>
      <c r="BC1835" s="99">
        <v>1327641.2672271701</v>
      </c>
      <c r="BD1835" s="99">
        <v>0</v>
      </c>
      <c r="BE1835" s="99">
        <v>0</v>
      </c>
      <c r="BF1835" s="99">
        <v>14892.2656892538</v>
      </c>
      <c r="BG1835" s="99">
        <v>681438.93002319301</v>
      </c>
      <c r="BH1835" s="99">
        <v>0</v>
      </c>
      <c r="BI1835" s="99">
        <v>175194.83814430199</v>
      </c>
      <c r="BJ1835" s="99">
        <v>124383.268990517</v>
      </c>
      <c r="BK1835" s="99">
        <v>0</v>
      </c>
      <c r="BL1835" s="99">
        <v>0</v>
      </c>
      <c r="BM1835" s="99">
        <v>0</v>
      </c>
      <c r="BN1835" s="99">
        <v>0</v>
      </c>
      <c r="BO1835" s="99">
        <v>0</v>
      </c>
      <c r="BP1835" s="99">
        <v>0</v>
      </c>
      <c r="BQ1835" s="99">
        <v>0</v>
      </c>
      <c r="BR1835" s="99">
        <v>958.50937705487001</v>
      </c>
      <c r="BS1835" s="99">
        <v>41859.843773364999</v>
      </c>
      <c r="BT1835" s="99">
        <v>0</v>
      </c>
      <c r="BU1835" s="99">
        <v>0</v>
      </c>
      <c r="BV1835" s="99">
        <v>245979.54668235799</v>
      </c>
      <c r="BW1835" s="99">
        <v>0</v>
      </c>
      <c r="BX1835" s="99">
        <v>0</v>
      </c>
      <c r="BY1835" s="99">
        <v>0</v>
      </c>
      <c r="BZ1835" s="99">
        <v>0</v>
      </c>
      <c r="CA1835" s="99">
        <v>1874.4457955509399</v>
      </c>
      <c r="CB1835" s="99">
        <v>205123.63107490499</v>
      </c>
      <c r="CC1835" s="99">
        <v>1702898.9968719501</v>
      </c>
      <c r="CD1835" s="99">
        <v>291190.95363998401</v>
      </c>
      <c r="CE1835" s="99">
        <v>109.513156224974</v>
      </c>
      <c r="CF1835" s="99">
        <v>15242.4524474144</v>
      </c>
      <c r="CG1835" s="99">
        <v>130108.22351265</v>
      </c>
      <c r="CH1835" s="99">
        <v>0</v>
      </c>
      <c r="CI1835" s="99">
        <v>1983.8532584905599</v>
      </c>
      <c r="CJ1835" s="99">
        <v>220236.34993553199</v>
      </c>
      <c r="CK1835" s="99">
        <v>1831739.9885406501</v>
      </c>
      <c r="CL1835" s="99">
        <v>312691.759922028</v>
      </c>
      <c r="CM1835" s="166">
        <v>2529.5064890682702</v>
      </c>
      <c r="CN1835" s="166">
        <v>413639.40911102301</v>
      </c>
      <c r="CO1835" s="166">
        <v>2523633.6140441899</v>
      </c>
      <c r="CP1835" s="99">
        <v>312691.759922028</v>
      </c>
      <c r="CQ1835" s="99">
        <v>0</v>
      </c>
      <c r="CR1835" s="99">
        <v>0</v>
      </c>
      <c r="CS1835" s="99">
        <v>0</v>
      </c>
      <c r="CT1835" s="99">
        <v>0</v>
      </c>
      <c r="CU1835" s="98">
        <v>302.90340938700001</v>
      </c>
      <c r="CV1835" s="98">
        <v>655.30782961199998</v>
      </c>
      <c r="CW1835" s="98">
        <v>220366.08352231939</v>
      </c>
      <c r="CX1835" s="98">
        <v>1833007.2203846001</v>
      </c>
    </row>
    <row r="1836" spans="1:102" x14ac:dyDescent="0.2">
      <c r="A1836" s="98" t="s">
        <v>184</v>
      </c>
      <c r="B1836" s="100">
        <v>41153</v>
      </c>
      <c r="C1836" s="99">
        <v>0</v>
      </c>
      <c r="D1836" s="99">
        <v>1616.5224832594399</v>
      </c>
      <c r="E1836" s="99">
        <v>303.78151280060399</v>
      </c>
      <c r="F1836" s="99">
        <v>3.8346952169958999</v>
      </c>
      <c r="G1836" s="99">
        <v>0</v>
      </c>
      <c r="H1836" s="99">
        <v>0</v>
      </c>
      <c r="I1836" s="99">
        <v>0</v>
      </c>
      <c r="J1836" s="99">
        <v>563.15363656729505</v>
      </c>
      <c r="K1836" s="99">
        <v>0</v>
      </c>
      <c r="L1836" s="99">
        <v>314.917197436094</v>
      </c>
      <c r="M1836" s="99">
        <v>7.5146198409493099</v>
      </c>
      <c r="N1836" s="99">
        <v>84.405163445509999</v>
      </c>
      <c r="O1836" s="99">
        <v>0</v>
      </c>
      <c r="P1836" s="99">
        <v>0</v>
      </c>
      <c r="Q1836" s="99">
        <v>1593.11414077878</v>
      </c>
      <c r="R1836" s="99">
        <v>0</v>
      </c>
      <c r="S1836" s="99">
        <v>0</v>
      </c>
      <c r="T1836" s="99">
        <v>15.077743037021699</v>
      </c>
      <c r="U1836" s="99">
        <v>564.037340790033</v>
      </c>
      <c r="V1836" s="99">
        <v>0</v>
      </c>
      <c r="W1836" s="99">
        <v>169526.584270477</v>
      </c>
      <c r="X1836" s="99">
        <v>47039.127912044503</v>
      </c>
      <c r="Y1836" s="99">
        <v>73.273568243719595</v>
      </c>
      <c r="Z1836" s="99">
        <v>0</v>
      </c>
      <c r="AA1836" s="99">
        <v>0</v>
      </c>
      <c r="AB1836" s="99">
        <v>0</v>
      </c>
      <c r="AC1836" s="99">
        <v>200612.81834030201</v>
      </c>
      <c r="AD1836" s="99">
        <v>0</v>
      </c>
      <c r="AE1836" s="99">
        <v>35642.582419395403</v>
      </c>
      <c r="AF1836" s="99">
        <v>967.72566793859005</v>
      </c>
      <c r="AG1836" s="99">
        <v>15681.2210645676</v>
      </c>
      <c r="AH1836" s="99">
        <v>0</v>
      </c>
      <c r="AI1836" s="99">
        <v>0</v>
      </c>
      <c r="AJ1836" s="99">
        <v>163957.775257111</v>
      </c>
      <c r="AK1836" s="99">
        <v>0</v>
      </c>
      <c r="AL1836" s="99">
        <v>0</v>
      </c>
      <c r="AM1836" s="99">
        <v>1829.2836797237401</v>
      </c>
      <c r="AN1836" s="99">
        <v>201068.14303970299</v>
      </c>
      <c r="AO1836" s="99">
        <v>0</v>
      </c>
      <c r="AP1836" s="99">
        <v>1446959.1030731199</v>
      </c>
      <c r="AQ1836" s="99">
        <v>376528.44841003401</v>
      </c>
      <c r="AR1836" s="99">
        <v>2290.1163955032798</v>
      </c>
      <c r="AS1836" s="99">
        <v>0</v>
      </c>
      <c r="AT1836" s="99">
        <v>0</v>
      </c>
      <c r="AU1836" s="99">
        <v>0</v>
      </c>
      <c r="AV1836" s="99">
        <v>706785.29149627697</v>
      </c>
      <c r="AW1836" s="99">
        <v>0</v>
      </c>
      <c r="AX1836" s="99">
        <v>294192.23843383801</v>
      </c>
      <c r="AY1836" s="99">
        <v>8117.7544701099396</v>
      </c>
      <c r="AZ1836" s="99">
        <v>127262.227189064</v>
      </c>
      <c r="BA1836" s="99">
        <v>0</v>
      </c>
      <c r="BB1836" s="99">
        <v>0</v>
      </c>
      <c r="BC1836" s="99">
        <v>1402063.7659454299</v>
      </c>
      <c r="BD1836" s="99">
        <v>0</v>
      </c>
      <c r="BE1836" s="99">
        <v>0</v>
      </c>
      <c r="BF1836" s="99">
        <v>17533.110559701901</v>
      </c>
      <c r="BG1836" s="99">
        <v>707153.70647430397</v>
      </c>
      <c r="BH1836" s="99">
        <v>0</v>
      </c>
      <c r="BI1836" s="99">
        <v>171687.66219329799</v>
      </c>
      <c r="BJ1836" s="99">
        <v>124965.320291519</v>
      </c>
      <c r="BK1836" s="99">
        <v>0</v>
      </c>
      <c r="BL1836" s="99">
        <v>0</v>
      </c>
      <c r="BM1836" s="99">
        <v>0</v>
      </c>
      <c r="BN1836" s="99">
        <v>0</v>
      </c>
      <c r="BO1836" s="99">
        <v>0</v>
      </c>
      <c r="BP1836" s="99">
        <v>0</v>
      </c>
      <c r="BQ1836" s="99">
        <v>0</v>
      </c>
      <c r="BR1836" s="99">
        <v>2461.4217158555998</v>
      </c>
      <c r="BS1836" s="99">
        <v>42603.725388526902</v>
      </c>
      <c r="BT1836" s="99">
        <v>0</v>
      </c>
      <c r="BU1836" s="99">
        <v>0</v>
      </c>
      <c r="BV1836" s="99">
        <v>245621.84359550499</v>
      </c>
      <c r="BW1836" s="99">
        <v>0</v>
      </c>
      <c r="BX1836" s="99">
        <v>0</v>
      </c>
      <c r="BY1836" s="99">
        <v>0</v>
      </c>
      <c r="BZ1836" s="99">
        <v>0</v>
      </c>
      <c r="CA1836" s="99">
        <v>1923.79246109724</v>
      </c>
      <c r="CB1836" s="99">
        <v>216068.13482475301</v>
      </c>
      <c r="CC1836" s="99">
        <v>1830571.59994507</v>
      </c>
      <c r="CD1836" s="99">
        <v>292051.47884750401</v>
      </c>
      <c r="CE1836" s="99">
        <v>111.596884638071</v>
      </c>
      <c r="CF1836" s="99">
        <v>15110.5924341679</v>
      </c>
      <c r="CG1836" s="99">
        <v>129216.91250419601</v>
      </c>
      <c r="CH1836" s="99">
        <v>0</v>
      </c>
      <c r="CI1836" s="99">
        <v>2034.8784713298101</v>
      </c>
      <c r="CJ1836" s="99">
        <v>231086.33223152201</v>
      </c>
      <c r="CK1836" s="99">
        <v>1959440.5660095201</v>
      </c>
      <c r="CL1836" s="99">
        <v>312210.79295349098</v>
      </c>
      <c r="CM1836" s="166">
        <v>2596.3485077321502</v>
      </c>
      <c r="CN1836" s="166">
        <v>433484.153202057</v>
      </c>
      <c r="CO1836" s="166">
        <v>2667426.2702941899</v>
      </c>
      <c r="CP1836" s="99">
        <v>312210.79295349098</v>
      </c>
      <c r="CQ1836" s="99">
        <v>0</v>
      </c>
      <c r="CR1836" s="99">
        <v>0</v>
      </c>
      <c r="CS1836" s="99">
        <v>0</v>
      </c>
      <c r="CT1836" s="99">
        <v>0</v>
      </c>
      <c r="CU1836" s="98">
        <v>304.127049038</v>
      </c>
      <c r="CV1836" s="98">
        <v>669.32980909800006</v>
      </c>
      <c r="CW1836" s="98">
        <v>231178.7272589209</v>
      </c>
      <c r="CX1836" s="98">
        <v>1959788.5124492659</v>
      </c>
    </row>
    <row r="1837" spans="1:102" x14ac:dyDescent="0.2">
      <c r="A1837" s="98" t="s">
        <v>184</v>
      </c>
      <c r="B1837" s="100">
        <v>41244</v>
      </c>
      <c r="C1837" s="99">
        <v>0</v>
      </c>
      <c r="D1837" s="99">
        <v>1640.70138953626</v>
      </c>
      <c r="E1837" s="99">
        <v>295.97555219382002</v>
      </c>
      <c r="F1837" s="99">
        <v>6.0268841899814998</v>
      </c>
      <c r="G1837" s="99">
        <v>0</v>
      </c>
      <c r="H1837" s="99">
        <v>0</v>
      </c>
      <c r="I1837" s="99">
        <v>0</v>
      </c>
      <c r="J1837" s="99">
        <v>565.28889539092802</v>
      </c>
      <c r="K1837" s="99">
        <v>0</v>
      </c>
      <c r="L1837" s="99">
        <v>335.84717854857399</v>
      </c>
      <c r="M1837" s="99">
        <v>7.9058626059559201</v>
      </c>
      <c r="N1837" s="99">
        <v>83.139081711880905</v>
      </c>
      <c r="O1837" s="99">
        <v>0</v>
      </c>
      <c r="P1837" s="99">
        <v>0</v>
      </c>
      <c r="Q1837" s="99">
        <v>1583.6444980651099</v>
      </c>
      <c r="R1837" s="99">
        <v>0</v>
      </c>
      <c r="S1837" s="99">
        <v>0</v>
      </c>
      <c r="T1837" s="99">
        <v>24.007391090737698</v>
      </c>
      <c r="U1837" s="99">
        <v>567.39333096891596</v>
      </c>
      <c r="V1837" s="99">
        <v>0</v>
      </c>
      <c r="W1837" s="99">
        <v>192052.72858810399</v>
      </c>
      <c r="X1837" s="99">
        <v>46562.409256458297</v>
      </c>
      <c r="Y1837" s="99">
        <v>116.98396031186</v>
      </c>
      <c r="Z1837" s="99">
        <v>0</v>
      </c>
      <c r="AA1837" s="99">
        <v>0</v>
      </c>
      <c r="AB1837" s="99">
        <v>0</v>
      </c>
      <c r="AC1837" s="99">
        <v>208105.13280677801</v>
      </c>
      <c r="AD1837" s="99">
        <v>0</v>
      </c>
      <c r="AE1837" s="99">
        <v>47408.105316162102</v>
      </c>
      <c r="AF1837" s="99">
        <v>1170.8503300249599</v>
      </c>
      <c r="AG1837" s="99">
        <v>15010.3704695702</v>
      </c>
      <c r="AH1837" s="99">
        <v>0</v>
      </c>
      <c r="AI1837" s="99">
        <v>0</v>
      </c>
      <c r="AJ1837" s="99">
        <v>183043.48622703599</v>
      </c>
      <c r="AK1837" s="99">
        <v>0</v>
      </c>
      <c r="AL1837" s="99">
        <v>0</v>
      </c>
      <c r="AM1837" s="99">
        <v>2008.86561599374</v>
      </c>
      <c r="AN1837" s="99">
        <v>208756.98361396801</v>
      </c>
      <c r="AO1837" s="99">
        <v>0</v>
      </c>
      <c r="AP1837" s="99">
        <v>1647613.66702271</v>
      </c>
      <c r="AQ1837" s="99">
        <v>372468.45642852801</v>
      </c>
      <c r="AR1837" s="99">
        <v>2662.0422118306201</v>
      </c>
      <c r="AS1837" s="99">
        <v>0</v>
      </c>
      <c r="AT1837" s="99">
        <v>0</v>
      </c>
      <c r="AU1837" s="99">
        <v>0</v>
      </c>
      <c r="AV1837" s="99">
        <v>727002.08979797398</v>
      </c>
      <c r="AW1837" s="99">
        <v>0</v>
      </c>
      <c r="AX1837" s="99">
        <v>401488.67391204799</v>
      </c>
      <c r="AY1837" s="99">
        <v>9731.8365499973297</v>
      </c>
      <c r="AZ1837" s="99">
        <v>127987.210651398</v>
      </c>
      <c r="BA1837" s="99">
        <v>0</v>
      </c>
      <c r="BB1837" s="99">
        <v>0</v>
      </c>
      <c r="BC1837" s="99">
        <v>1574379.6502380399</v>
      </c>
      <c r="BD1837" s="99">
        <v>0</v>
      </c>
      <c r="BE1837" s="99">
        <v>0</v>
      </c>
      <c r="BF1837" s="99">
        <v>18925.370464801799</v>
      </c>
      <c r="BG1837" s="99">
        <v>729650.57234191895</v>
      </c>
      <c r="BH1837" s="99">
        <v>0</v>
      </c>
      <c r="BI1837" s="99">
        <v>200987.58345985401</v>
      </c>
      <c r="BJ1837" s="99">
        <v>124527.434213638</v>
      </c>
      <c r="BK1837" s="99">
        <v>0</v>
      </c>
      <c r="BL1837" s="99">
        <v>0</v>
      </c>
      <c r="BM1837" s="99">
        <v>0</v>
      </c>
      <c r="BN1837" s="99">
        <v>0</v>
      </c>
      <c r="BO1837" s="99">
        <v>0</v>
      </c>
      <c r="BP1837" s="99">
        <v>0</v>
      </c>
      <c r="BQ1837" s="99">
        <v>0</v>
      </c>
      <c r="BR1837" s="99">
        <v>2502.5915630161799</v>
      </c>
      <c r="BS1837" s="99">
        <v>43261.285059928901</v>
      </c>
      <c r="BT1837" s="99">
        <v>0</v>
      </c>
      <c r="BU1837" s="99">
        <v>0</v>
      </c>
      <c r="BV1837" s="99">
        <v>295757.10834884603</v>
      </c>
      <c r="BW1837" s="99">
        <v>0</v>
      </c>
      <c r="BX1837" s="99">
        <v>0</v>
      </c>
      <c r="BY1837" s="99">
        <v>0</v>
      </c>
      <c r="BZ1837" s="99">
        <v>0</v>
      </c>
      <c r="CA1837" s="99">
        <v>1938.04647277296</v>
      </c>
      <c r="CB1837" s="99">
        <v>237490.55633163499</v>
      </c>
      <c r="CC1837" s="99">
        <v>2031994.1666564899</v>
      </c>
      <c r="CD1837" s="99">
        <v>333051.56381225598</v>
      </c>
      <c r="CE1837" s="99">
        <v>112.627603167668</v>
      </c>
      <c r="CF1837" s="99">
        <v>15535.938936591099</v>
      </c>
      <c r="CG1837" s="99">
        <v>131831.750013351</v>
      </c>
      <c r="CH1837" s="99">
        <v>0</v>
      </c>
      <c r="CI1837" s="99">
        <v>2051.7286210358102</v>
      </c>
      <c r="CJ1837" s="99">
        <v>252764.020246506</v>
      </c>
      <c r="CK1837" s="99">
        <v>2170754.38568115</v>
      </c>
      <c r="CL1837" s="99">
        <v>353601.569007874</v>
      </c>
      <c r="CM1837" s="166">
        <v>2609.4403926730201</v>
      </c>
      <c r="CN1837" s="166">
        <v>461867.32025146502</v>
      </c>
      <c r="CO1837" s="166">
        <v>2888430.5494689899</v>
      </c>
      <c r="CP1837" s="99">
        <v>353601.569007874</v>
      </c>
      <c r="CQ1837" s="99">
        <v>0</v>
      </c>
      <c r="CR1837" s="99">
        <v>0</v>
      </c>
      <c r="CS1837" s="99">
        <v>0</v>
      </c>
      <c r="CT1837" s="99">
        <v>0</v>
      </c>
      <c r="CU1837" s="98">
        <v>298.25225785499998</v>
      </c>
      <c r="CV1837" s="98">
        <v>672.05935849100001</v>
      </c>
      <c r="CW1837" s="98">
        <v>253026.49526822608</v>
      </c>
      <c r="CX1837" s="98">
        <v>2163825.9166698409</v>
      </c>
    </row>
    <row r="1838" spans="1:102" x14ac:dyDescent="0.2">
      <c r="A1838" s="98" t="s">
        <v>184</v>
      </c>
      <c r="B1838" s="100">
        <v>41334</v>
      </c>
      <c r="C1838" s="99">
        <v>0</v>
      </c>
      <c r="D1838" s="99">
        <v>1639.17839001119</v>
      </c>
      <c r="E1838" s="99">
        <v>289.58103645965502</v>
      </c>
      <c r="F1838" s="99">
        <v>5.7603961309650904</v>
      </c>
      <c r="G1838" s="99">
        <v>0</v>
      </c>
      <c r="H1838" s="99">
        <v>0</v>
      </c>
      <c r="I1838" s="99">
        <v>0</v>
      </c>
      <c r="J1838" s="99">
        <v>571.30482432246197</v>
      </c>
      <c r="K1838" s="99">
        <v>0</v>
      </c>
      <c r="L1838" s="99">
        <v>237.377795262262</v>
      </c>
      <c r="M1838" s="99">
        <v>8.1759096159366909</v>
      </c>
      <c r="N1838" s="99">
        <v>82.759158536791801</v>
      </c>
      <c r="O1838" s="99">
        <v>0</v>
      </c>
      <c r="P1838" s="99">
        <v>55.418940527830301</v>
      </c>
      <c r="Q1838" s="99">
        <v>1577.2706086933599</v>
      </c>
      <c r="R1838" s="99">
        <v>0</v>
      </c>
      <c r="S1838" s="99">
        <v>17.921341926325098</v>
      </c>
      <c r="T1838" s="99">
        <v>0</v>
      </c>
      <c r="U1838" s="99">
        <v>572.08450894802797</v>
      </c>
      <c r="V1838" s="99">
        <v>0</v>
      </c>
      <c r="W1838" s="99">
        <v>182892.34068489101</v>
      </c>
      <c r="X1838" s="99">
        <v>45276.249025344798</v>
      </c>
      <c r="Y1838" s="99">
        <v>60.514505745843103</v>
      </c>
      <c r="Z1838" s="99">
        <v>0</v>
      </c>
      <c r="AA1838" s="99">
        <v>0</v>
      </c>
      <c r="AB1838" s="99">
        <v>0</v>
      </c>
      <c r="AC1838" s="99">
        <v>209623.42532157901</v>
      </c>
      <c r="AD1838" s="99">
        <v>0</v>
      </c>
      <c r="AE1838" s="99">
        <v>28415.3048894405</v>
      </c>
      <c r="AF1838" s="99">
        <v>1188.9636660665301</v>
      </c>
      <c r="AG1838" s="99">
        <v>14613.114210486399</v>
      </c>
      <c r="AH1838" s="99">
        <v>0</v>
      </c>
      <c r="AI1838" s="99">
        <v>2466.8945794403598</v>
      </c>
      <c r="AJ1838" s="99">
        <v>173482.61578559899</v>
      </c>
      <c r="AK1838" s="99">
        <v>0</v>
      </c>
      <c r="AL1838" s="99">
        <v>2273.54007536173</v>
      </c>
      <c r="AM1838" s="99">
        <v>0</v>
      </c>
      <c r="AN1838" s="99">
        <v>210126.96133232099</v>
      </c>
      <c r="AO1838" s="99">
        <v>0</v>
      </c>
      <c r="AP1838" s="99">
        <v>1590816.4625244101</v>
      </c>
      <c r="AQ1838" s="99">
        <v>361472.11072158802</v>
      </c>
      <c r="AR1838" s="99">
        <v>1289.82173261046</v>
      </c>
      <c r="AS1838" s="99">
        <v>0</v>
      </c>
      <c r="AT1838" s="99">
        <v>0</v>
      </c>
      <c r="AU1838" s="99">
        <v>0</v>
      </c>
      <c r="AV1838" s="99">
        <v>741350.07951355004</v>
      </c>
      <c r="AW1838" s="99">
        <v>0</v>
      </c>
      <c r="AX1838" s="99">
        <v>238478.00281715399</v>
      </c>
      <c r="AY1838" s="99">
        <v>9797.6365656852704</v>
      </c>
      <c r="AZ1838" s="99">
        <v>118877.477389336</v>
      </c>
      <c r="BA1838" s="99">
        <v>0</v>
      </c>
      <c r="BB1838" s="99">
        <v>23842.109558343898</v>
      </c>
      <c r="BC1838" s="99">
        <v>1494494.2280426</v>
      </c>
      <c r="BD1838" s="99">
        <v>0</v>
      </c>
      <c r="BE1838" s="99">
        <v>19413.923104286201</v>
      </c>
      <c r="BF1838" s="99">
        <v>0</v>
      </c>
      <c r="BG1838" s="99">
        <v>743260.22354888904</v>
      </c>
      <c r="BH1838" s="99">
        <v>0</v>
      </c>
      <c r="BI1838" s="99">
        <v>188652.73182296799</v>
      </c>
      <c r="BJ1838" s="99">
        <v>122170.560263634</v>
      </c>
      <c r="BK1838" s="99">
        <v>0</v>
      </c>
      <c r="BL1838" s="99">
        <v>0</v>
      </c>
      <c r="BM1838" s="99">
        <v>0</v>
      </c>
      <c r="BN1838" s="99">
        <v>0</v>
      </c>
      <c r="BO1838" s="99">
        <v>0</v>
      </c>
      <c r="BP1838" s="99">
        <v>0</v>
      </c>
      <c r="BQ1838" s="99">
        <v>0</v>
      </c>
      <c r="BR1838" s="99">
        <v>2625.07515192032</v>
      </c>
      <c r="BS1838" s="99">
        <v>43059.895175933802</v>
      </c>
      <c r="BT1838" s="99">
        <v>0</v>
      </c>
      <c r="BU1838" s="99">
        <v>2080.25</v>
      </c>
      <c r="BV1838" s="99">
        <v>255085.12443160999</v>
      </c>
      <c r="BW1838" s="99">
        <v>0</v>
      </c>
      <c r="BX1838" s="99">
        <v>1612.4799989461901</v>
      </c>
      <c r="BY1838" s="99">
        <v>0</v>
      </c>
      <c r="BZ1838" s="99">
        <v>0</v>
      </c>
      <c r="CA1838" s="99">
        <v>1927.3137828260701</v>
      </c>
      <c r="CB1838" s="99">
        <v>228515.477796555</v>
      </c>
      <c r="CC1838" s="99">
        <v>1944572.3574066199</v>
      </c>
      <c r="CD1838" s="99">
        <v>305922.72479629499</v>
      </c>
      <c r="CE1838" s="99">
        <v>115.34656250383701</v>
      </c>
      <c r="CF1838" s="99">
        <v>16008.674348115899</v>
      </c>
      <c r="CG1838" s="99">
        <v>136317.598674774</v>
      </c>
      <c r="CH1838" s="99">
        <v>0</v>
      </c>
      <c r="CI1838" s="99">
        <v>2042.1217714250099</v>
      </c>
      <c r="CJ1838" s="99">
        <v>245007.19287300101</v>
      </c>
      <c r="CK1838" s="99">
        <v>2075664.06079102</v>
      </c>
      <c r="CL1838" s="99">
        <v>328581.17237091099</v>
      </c>
      <c r="CM1838" s="166">
        <v>2611.0617475211602</v>
      </c>
      <c r="CN1838" s="166">
        <v>457904.86801528902</v>
      </c>
      <c r="CO1838" s="166">
        <v>2833842.3007507301</v>
      </c>
      <c r="CP1838" s="99">
        <v>328581.17237091099</v>
      </c>
      <c r="CQ1838" s="99">
        <v>0</v>
      </c>
      <c r="CR1838" s="99">
        <v>0</v>
      </c>
      <c r="CS1838" s="99">
        <v>0</v>
      </c>
      <c r="CT1838" s="99">
        <v>0</v>
      </c>
      <c r="CU1838" s="98">
        <v>290.485076515</v>
      </c>
      <c r="CV1838" s="98">
        <v>681.60910749799996</v>
      </c>
      <c r="CW1838" s="98">
        <v>244524.15214467089</v>
      </c>
      <c r="CX1838" s="98">
        <v>2080889.9560813939</v>
      </c>
    </row>
    <row r="1839" spans="1:102" x14ac:dyDescent="0.2">
      <c r="A1839" s="98" t="s">
        <v>184</v>
      </c>
      <c r="B1839" s="100">
        <v>41426</v>
      </c>
      <c r="C1839" s="99">
        <v>0</v>
      </c>
      <c r="D1839" s="99">
        <v>1683.76550841331</v>
      </c>
      <c r="E1839" s="99">
        <v>282.84764729440201</v>
      </c>
      <c r="F1839" s="99">
        <v>4.9175919419503797</v>
      </c>
      <c r="G1839" s="99">
        <v>0</v>
      </c>
      <c r="H1839" s="99">
        <v>0</v>
      </c>
      <c r="I1839" s="99">
        <v>0</v>
      </c>
      <c r="J1839" s="99">
        <v>584.62419515848205</v>
      </c>
      <c r="K1839" s="99">
        <v>0</v>
      </c>
      <c r="L1839" s="99">
        <v>246.75983890891101</v>
      </c>
      <c r="M1839" s="99">
        <v>13.6202584679704</v>
      </c>
      <c r="N1839" s="99">
        <v>80.693643145263195</v>
      </c>
      <c r="O1839" s="99">
        <v>0</v>
      </c>
      <c r="P1839" s="99">
        <v>60.986271973699303</v>
      </c>
      <c r="Q1839" s="99">
        <v>1590.3923009634</v>
      </c>
      <c r="R1839" s="99">
        <v>0</v>
      </c>
      <c r="S1839" s="99">
        <v>17.367147611686999</v>
      </c>
      <c r="T1839" s="99">
        <v>0</v>
      </c>
      <c r="U1839" s="99">
        <v>585.04110192507505</v>
      </c>
      <c r="V1839" s="99">
        <v>0</v>
      </c>
      <c r="W1839" s="99">
        <v>185932.18656730701</v>
      </c>
      <c r="X1839" s="99">
        <v>44720.6214590073</v>
      </c>
      <c r="Y1839" s="99">
        <v>80.136333409696803</v>
      </c>
      <c r="Z1839" s="99">
        <v>0</v>
      </c>
      <c r="AA1839" s="99">
        <v>0</v>
      </c>
      <c r="AB1839" s="99">
        <v>0</v>
      </c>
      <c r="AC1839" s="99">
        <v>208469.654052734</v>
      </c>
      <c r="AD1839" s="99">
        <v>0</v>
      </c>
      <c r="AE1839" s="99">
        <v>29985.4597473145</v>
      </c>
      <c r="AF1839" s="99">
        <v>2542.2864742279098</v>
      </c>
      <c r="AG1839" s="99">
        <v>14211.946037769299</v>
      </c>
      <c r="AH1839" s="99">
        <v>0</v>
      </c>
      <c r="AI1839" s="99">
        <v>3233.7594932615798</v>
      </c>
      <c r="AJ1839" s="99">
        <v>178150.40576171901</v>
      </c>
      <c r="AK1839" s="99">
        <v>0</v>
      </c>
      <c r="AL1839" s="99">
        <v>2008.21607603133</v>
      </c>
      <c r="AM1839" s="99">
        <v>0</v>
      </c>
      <c r="AN1839" s="99">
        <v>208493.336250305</v>
      </c>
      <c r="AO1839" s="99">
        <v>0</v>
      </c>
      <c r="AP1839" s="99">
        <v>1618900.07966614</v>
      </c>
      <c r="AQ1839" s="99">
        <v>357178.87789154099</v>
      </c>
      <c r="AR1839" s="99">
        <v>1420.6692228019199</v>
      </c>
      <c r="AS1839" s="99">
        <v>0</v>
      </c>
      <c r="AT1839" s="99">
        <v>0</v>
      </c>
      <c r="AU1839" s="99">
        <v>0</v>
      </c>
      <c r="AV1839" s="99">
        <v>741344.439842224</v>
      </c>
      <c r="AW1839" s="99">
        <v>0</v>
      </c>
      <c r="AX1839" s="99">
        <v>252237.77086830101</v>
      </c>
      <c r="AY1839" s="99">
        <v>19728.2028326988</v>
      </c>
      <c r="AZ1839" s="99">
        <v>113875.115077019</v>
      </c>
      <c r="BA1839" s="99">
        <v>0</v>
      </c>
      <c r="BB1839" s="99">
        <v>28806.9249107838</v>
      </c>
      <c r="BC1839" s="99">
        <v>1542401.40757751</v>
      </c>
      <c r="BD1839" s="99">
        <v>0</v>
      </c>
      <c r="BE1839" s="99">
        <v>18099.036000013399</v>
      </c>
      <c r="BF1839" s="99">
        <v>0</v>
      </c>
      <c r="BG1839" s="99">
        <v>741444.14868927002</v>
      </c>
      <c r="BH1839" s="99">
        <v>0</v>
      </c>
      <c r="BI1839" s="99">
        <v>195702.46972274801</v>
      </c>
      <c r="BJ1839" s="99">
        <v>122367.549266815</v>
      </c>
      <c r="BK1839" s="99">
        <v>0</v>
      </c>
      <c r="BL1839" s="99">
        <v>0</v>
      </c>
      <c r="BM1839" s="99">
        <v>0</v>
      </c>
      <c r="BN1839" s="99">
        <v>0</v>
      </c>
      <c r="BO1839" s="99">
        <v>0</v>
      </c>
      <c r="BP1839" s="99">
        <v>0</v>
      </c>
      <c r="BQ1839" s="99">
        <v>0</v>
      </c>
      <c r="BR1839" s="99">
        <v>5196.3070593476295</v>
      </c>
      <c r="BS1839" s="99">
        <v>41747.832552432999</v>
      </c>
      <c r="BT1839" s="99">
        <v>0</v>
      </c>
      <c r="BU1839" s="99">
        <v>2353.75</v>
      </c>
      <c r="BV1839" s="99">
        <v>276133.27009582502</v>
      </c>
      <c r="BW1839" s="99">
        <v>0</v>
      </c>
      <c r="BX1839" s="99">
        <v>1400.9399990588399</v>
      </c>
      <c r="BY1839" s="99">
        <v>0</v>
      </c>
      <c r="BZ1839" s="99">
        <v>0</v>
      </c>
      <c r="CA1839" s="99">
        <v>1964.5623681545301</v>
      </c>
      <c r="CB1839" s="99">
        <v>231578.77725410499</v>
      </c>
      <c r="CC1839" s="99">
        <v>1965895.1876983601</v>
      </c>
      <c r="CD1839" s="99">
        <v>328426.02143859898</v>
      </c>
      <c r="CE1839" s="99">
        <v>120.249664505944</v>
      </c>
      <c r="CF1839" s="99">
        <v>16614.245749473601</v>
      </c>
      <c r="CG1839" s="99">
        <v>144196.58030509899</v>
      </c>
      <c r="CH1839" s="99">
        <v>0</v>
      </c>
      <c r="CI1839" s="99">
        <v>2084.8022472560401</v>
      </c>
      <c r="CJ1839" s="99">
        <v>248005.581926346</v>
      </c>
      <c r="CK1839" s="99">
        <v>2108134.1947631799</v>
      </c>
      <c r="CL1839" s="99">
        <v>351285.494613647</v>
      </c>
      <c r="CM1839" s="166">
        <v>2664.32973960042</v>
      </c>
      <c r="CN1839" s="166">
        <v>459020.94399642898</v>
      </c>
      <c r="CO1839" s="166">
        <v>2868651.4921264602</v>
      </c>
      <c r="CP1839" s="99">
        <v>351285.494613647</v>
      </c>
      <c r="CQ1839" s="99">
        <v>0</v>
      </c>
      <c r="CR1839" s="99">
        <v>0</v>
      </c>
      <c r="CS1839" s="99">
        <v>0</v>
      </c>
      <c r="CT1839" s="99">
        <v>0</v>
      </c>
      <c r="CU1839" s="98">
        <v>283.31352919</v>
      </c>
      <c r="CV1839" s="98">
        <v>699.27065103500001</v>
      </c>
      <c r="CW1839" s="98">
        <v>248193.02300357859</v>
      </c>
      <c r="CX1839" s="98">
        <v>2110091.7680034591</v>
      </c>
    </row>
    <row r="1840" spans="1:102" x14ac:dyDescent="0.2">
      <c r="A1840" s="98" t="s">
        <v>184</v>
      </c>
      <c r="B1840" s="100">
        <v>41518</v>
      </c>
      <c r="C1840" s="99">
        <v>0</v>
      </c>
      <c r="D1840" s="99">
        <v>1690.1795816272499</v>
      </c>
      <c r="E1840" s="99">
        <v>275.43575718998898</v>
      </c>
      <c r="F1840" s="99">
        <v>2.4828875689709098</v>
      </c>
      <c r="G1840" s="99">
        <v>0</v>
      </c>
      <c r="H1840" s="99">
        <v>0</v>
      </c>
      <c r="I1840" s="99">
        <v>0</v>
      </c>
      <c r="J1840" s="99">
        <v>575.31349201500404</v>
      </c>
      <c r="K1840" s="99">
        <v>0</v>
      </c>
      <c r="L1840" s="99">
        <v>294.58274275436997</v>
      </c>
      <c r="M1840" s="99">
        <v>10.588841519900599</v>
      </c>
      <c r="N1840" s="99">
        <v>85.463101989589603</v>
      </c>
      <c r="O1840" s="99">
        <v>0</v>
      </c>
      <c r="P1840" s="99">
        <v>87.839217839762597</v>
      </c>
      <c r="Q1840" s="99">
        <v>1578.7687663883</v>
      </c>
      <c r="R1840" s="99">
        <v>0</v>
      </c>
      <c r="S1840" s="99">
        <v>16.992217801976899</v>
      </c>
      <c r="T1840" s="99">
        <v>0</v>
      </c>
      <c r="U1840" s="99">
        <v>575.48913448303904</v>
      </c>
      <c r="V1840" s="99">
        <v>0</v>
      </c>
      <c r="W1840" s="99">
        <v>183922.60531425499</v>
      </c>
      <c r="X1840" s="99">
        <v>44004.257804870598</v>
      </c>
      <c r="Y1840" s="99">
        <v>15.747386973933301</v>
      </c>
      <c r="Z1840" s="99">
        <v>0</v>
      </c>
      <c r="AA1840" s="99">
        <v>0</v>
      </c>
      <c r="AB1840" s="99">
        <v>0</v>
      </c>
      <c r="AC1840" s="99">
        <v>206386.795064926</v>
      </c>
      <c r="AD1840" s="99">
        <v>0</v>
      </c>
      <c r="AE1840" s="99">
        <v>37963.947003364599</v>
      </c>
      <c r="AF1840" s="99">
        <v>1621.8352907001999</v>
      </c>
      <c r="AG1840" s="99">
        <v>14208.0233308077</v>
      </c>
      <c r="AH1840" s="99">
        <v>0</v>
      </c>
      <c r="AI1840" s="99">
        <v>5753.05946338177</v>
      </c>
      <c r="AJ1840" s="99">
        <v>167610.802047729</v>
      </c>
      <c r="AK1840" s="99">
        <v>0</v>
      </c>
      <c r="AL1840" s="99">
        <v>1967.9151962548499</v>
      </c>
      <c r="AM1840" s="99">
        <v>0</v>
      </c>
      <c r="AN1840" s="99">
        <v>206430.509492874</v>
      </c>
      <c r="AO1840" s="99">
        <v>0</v>
      </c>
      <c r="AP1840" s="99">
        <v>1591319.4449157701</v>
      </c>
      <c r="AQ1840" s="99">
        <v>349588.33673095697</v>
      </c>
      <c r="AR1840" s="99">
        <v>372.29629164934198</v>
      </c>
      <c r="AS1840" s="99">
        <v>0</v>
      </c>
      <c r="AT1840" s="99">
        <v>0</v>
      </c>
      <c r="AU1840" s="99">
        <v>0</v>
      </c>
      <c r="AV1840" s="99">
        <v>740942.871276855</v>
      </c>
      <c r="AW1840" s="99">
        <v>0</v>
      </c>
      <c r="AX1840" s="99">
        <v>317524.28822708101</v>
      </c>
      <c r="AY1840" s="99">
        <v>13157.1666264534</v>
      </c>
      <c r="AZ1840" s="99">
        <v>115069.36793232</v>
      </c>
      <c r="BA1840" s="99">
        <v>0</v>
      </c>
      <c r="BB1840" s="99">
        <v>49689.410749435403</v>
      </c>
      <c r="BC1840" s="99">
        <v>1446439.4744720501</v>
      </c>
      <c r="BD1840" s="99">
        <v>0</v>
      </c>
      <c r="BE1840" s="99">
        <v>15863.997922897301</v>
      </c>
      <c r="BF1840" s="99">
        <v>0</v>
      </c>
      <c r="BG1840" s="99">
        <v>740655.30146789597</v>
      </c>
      <c r="BH1840" s="99">
        <v>0</v>
      </c>
      <c r="BI1840" s="99">
        <v>192368.75998497001</v>
      </c>
      <c r="BJ1840" s="99">
        <v>121450.887103081</v>
      </c>
      <c r="BK1840" s="99">
        <v>0</v>
      </c>
      <c r="BL1840" s="99">
        <v>0</v>
      </c>
      <c r="BM1840" s="99">
        <v>0</v>
      </c>
      <c r="BN1840" s="99">
        <v>0</v>
      </c>
      <c r="BO1840" s="99">
        <v>0</v>
      </c>
      <c r="BP1840" s="99">
        <v>0</v>
      </c>
      <c r="BQ1840" s="99">
        <v>0</v>
      </c>
      <c r="BR1840" s="99">
        <v>3866.1107269823601</v>
      </c>
      <c r="BS1840" s="99">
        <v>43403.519187450402</v>
      </c>
      <c r="BT1840" s="99">
        <v>0</v>
      </c>
      <c r="BU1840" s="99">
        <v>3524</v>
      </c>
      <c r="BV1840" s="99">
        <v>268103.86211395299</v>
      </c>
      <c r="BW1840" s="99">
        <v>0</v>
      </c>
      <c r="BX1840" s="99">
        <v>1164.6099981367599</v>
      </c>
      <c r="BY1840" s="99">
        <v>0</v>
      </c>
      <c r="BZ1840" s="99">
        <v>0</v>
      </c>
      <c r="CA1840" s="99">
        <v>1967.15089093149</v>
      </c>
      <c r="CB1840" s="99">
        <v>228302.68888473499</v>
      </c>
      <c r="CC1840" s="99">
        <v>1943527.4195556601</v>
      </c>
      <c r="CD1840" s="99">
        <v>322790.281455994</v>
      </c>
      <c r="CE1840" s="99">
        <v>128.012542303652</v>
      </c>
      <c r="CF1840" s="99">
        <v>18240.077917098999</v>
      </c>
      <c r="CG1840" s="99">
        <v>157831.92173576399</v>
      </c>
      <c r="CH1840" s="99">
        <v>0</v>
      </c>
      <c r="CI1840" s="99">
        <v>2095.15482333303</v>
      </c>
      <c r="CJ1840" s="99">
        <v>246457.21381950399</v>
      </c>
      <c r="CK1840" s="99">
        <v>2101714.7629089402</v>
      </c>
      <c r="CL1840" s="99">
        <v>347764.01143646199</v>
      </c>
      <c r="CM1840" s="166">
        <v>2663.57842317224</v>
      </c>
      <c r="CN1840" s="166">
        <v>455043.70857620199</v>
      </c>
      <c r="CO1840" s="166">
        <v>2849140.0458984398</v>
      </c>
      <c r="CP1840" s="99">
        <v>347764.01143646199</v>
      </c>
      <c r="CQ1840" s="99">
        <v>0</v>
      </c>
      <c r="CR1840" s="99">
        <v>0</v>
      </c>
      <c r="CS1840" s="99">
        <v>0</v>
      </c>
      <c r="CT1840" s="99">
        <v>0</v>
      </c>
      <c r="CU1840" s="98">
        <v>275.10377832900002</v>
      </c>
      <c r="CV1840" s="98">
        <v>695.39031314099998</v>
      </c>
      <c r="CW1840" s="98">
        <v>246542.76680183399</v>
      </c>
      <c r="CX1840" s="98">
        <v>2101359.3412914239</v>
      </c>
    </row>
    <row r="1841" spans="1:102" x14ac:dyDescent="0.2">
      <c r="A1841" s="98" t="s">
        <v>184</v>
      </c>
      <c r="B1841" s="100">
        <v>41609</v>
      </c>
      <c r="C1841" s="99">
        <v>0</v>
      </c>
      <c r="D1841" s="99">
        <v>1981.7831452488899</v>
      </c>
      <c r="E1841" s="99">
        <v>267.05151101574302</v>
      </c>
      <c r="F1841" s="99">
        <v>1.7686074729863299</v>
      </c>
      <c r="G1841" s="99">
        <v>0</v>
      </c>
      <c r="H1841" s="99">
        <v>0</v>
      </c>
      <c r="I1841" s="99">
        <v>0</v>
      </c>
      <c r="J1841" s="99">
        <v>590.60098768025603</v>
      </c>
      <c r="K1841" s="99">
        <v>0</v>
      </c>
      <c r="L1841" s="99">
        <v>268.08183987811202</v>
      </c>
      <c r="M1841" s="99">
        <v>12.926300466992</v>
      </c>
      <c r="N1841" s="99">
        <v>115.08412620145801</v>
      </c>
      <c r="O1841" s="99">
        <v>0</v>
      </c>
      <c r="P1841" s="99">
        <v>339.715044055134</v>
      </c>
      <c r="Q1841" s="99">
        <v>1595.7728359401201</v>
      </c>
      <c r="R1841" s="99">
        <v>0</v>
      </c>
      <c r="S1841" s="99">
        <v>12.604402432451</v>
      </c>
      <c r="T1841" s="99">
        <v>0</v>
      </c>
      <c r="U1841" s="99">
        <v>590.89990770071699</v>
      </c>
      <c r="V1841" s="99">
        <v>0</v>
      </c>
      <c r="W1841" s="99">
        <v>209052.83300971999</v>
      </c>
      <c r="X1841" s="99">
        <v>41673.251308441198</v>
      </c>
      <c r="Y1841" s="99">
        <v>8.4257614829111809</v>
      </c>
      <c r="Z1841" s="99">
        <v>0</v>
      </c>
      <c r="AA1841" s="99">
        <v>0</v>
      </c>
      <c r="AB1841" s="99">
        <v>0</v>
      </c>
      <c r="AC1841" s="99">
        <v>202943.683971405</v>
      </c>
      <c r="AD1841" s="99">
        <v>0</v>
      </c>
      <c r="AE1841" s="99">
        <v>37276.618040561698</v>
      </c>
      <c r="AF1841" s="99">
        <v>1758.5596528649301</v>
      </c>
      <c r="AG1841" s="99">
        <v>16952.050336122498</v>
      </c>
      <c r="AH1841" s="99">
        <v>0</v>
      </c>
      <c r="AI1841" s="99">
        <v>22988.552594900098</v>
      </c>
      <c r="AJ1841" s="99">
        <v>175017.44632720901</v>
      </c>
      <c r="AK1841" s="99">
        <v>0</v>
      </c>
      <c r="AL1841" s="99">
        <v>1237.7050550132999</v>
      </c>
      <c r="AM1841" s="99">
        <v>0</v>
      </c>
      <c r="AN1841" s="99">
        <v>202963.727693558</v>
      </c>
      <c r="AO1841" s="99">
        <v>0</v>
      </c>
      <c r="AP1841" s="99">
        <v>1766517.37744141</v>
      </c>
      <c r="AQ1841" s="99">
        <v>333949.27429962199</v>
      </c>
      <c r="AR1841" s="99">
        <v>181.740649938583</v>
      </c>
      <c r="AS1841" s="99">
        <v>0</v>
      </c>
      <c r="AT1841" s="99">
        <v>0</v>
      </c>
      <c r="AU1841" s="99">
        <v>0</v>
      </c>
      <c r="AV1841" s="99">
        <v>738112.70864105201</v>
      </c>
      <c r="AW1841" s="99">
        <v>0</v>
      </c>
      <c r="AX1841" s="99">
        <v>315430.61579895002</v>
      </c>
      <c r="AY1841" s="99">
        <v>14267.602934360501</v>
      </c>
      <c r="AZ1841" s="99">
        <v>142362.85247230501</v>
      </c>
      <c r="BA1841" s="99">
        <v>0</v>
      </c>
      <c r="BB1841" s="99">
        <v>191820.298656464</v>
      </c>
      <c r="BC1841" s="99">
        <v>1517746.2060546901</v>
      </c>
      <c r="BD1841" s="99">
        <v>0</v>
      </c>
      <c r="BE1841" s="99">
        <v>9893.3842117786407</v>
      </c>
      <c r="BF1841" s="99">
        <v>0</v>
      </c>
      <c r="BG1841" s="99">
        <v>738078.16582489002</v>
      </c>
      <c r="BH1841" s="99">
        <v>0</v>
      </c>
      <c r="BI1841" s="99">
        <v>207408.941951752</v>
      </c>
      <c r="BJ1841" s="99">
        <v>117157.725996017</v>
      </c>
      <c r="BK1841" s="99">
        <v>0</v>
      </c>
      <c r="BL1841" s="99">
        <v>0</v>
      </c>
      <c r="BM1841" s="99">
        <v>0</v>
      </c>
      <c r="BN1841" s="99">
        <v>0</v>
      </c>
      <c r="BO1841" s="99">
        <v>0</v>
      </c>
      <c r="BP1841" s="99">
        <v>0</v>
      </c>
      <c r="BQ1841" s="99">
        <v>0</v>
      </c>
      <c r="BR1841" s="99">
        <v>4222.6427641511</v>
      </c>
      <c r="BS1841" s="99">
        <v>53762.583429336497</v>
      </c>
      <c r="BT1841" s="99">
        <v>0</v>
      </c>
      <c r="BU1841" s="99">
        <v>13458.5</v>
      </c>
      <c r="BV1841" s="99">
        <v>272137.73797225999</v>
      </c>
      <c r="BW1841" s="99">
        <v>0</v>
      </c>
      <c r="BX1841" s="99">
        <v>836.04999932646797</v>
      </c>
      <c r="BY1841" s="99">
        <v>0</v>
      </c>
      <c r="BZ1841" s="99">
        <v>0</v>
      </c>
      <c r="CA1841" s="99">
        <v>2249.4330739676998</v>
      </c>
      <c r="CB1841" s="99">
        <v>249613.17797660801</v>
      </c>
      <c r="CC1841" s="99">
        <v>2117454.6394348098</v>
      </c>
      <c r="CD1841" s="99">
        <v>333833.46345520002</v>
      </c>
      <c r="CE1841" s="99">
        <v>123.02475862298201</v>
      </c>
      <c r="CF1841" s="99">
        <v>18307.598794937101</v>
      </c>
      <c r="CG1841" s="99">
        <v>162238.92274475101</v>
      </c>
      <c r="CH1841" s="99">
        <v>0</v>
      </c>
      <c r="CI1841" s="99">
        <v>2373.3611294329198</v>
      </c>
      <c r="CJ1841" s="99">
        <v>267658.55981063802</v>
      </c>
      <c r="CK1841" s="99">
        <v>2286701.0038147001</v>
      </c>
      <c r="CL1841" s="99">
        <v>359235.68505096401</v>
      </c>
      <c r="CM1841" s="166">
        <v>2959.3440310955002</v>
      </c>
      <c r="CN1841" s="166">
        <v>477472.03092193598</v>
      </c>
      <c r="CO1841" s="166">
        <v>3029083.1123962398</v>
      </c>
      <c r="CP1841" s="99">
        <v>359235.68505096401</v>
      </c>
      <c r="CQ1841" s="99">
        <v>0</v>
      </c>
      <c r="CR1841" s="99">
        <v>0</v>
      </c>
      <c r="CS1841" s="99">
        <v>0</v>
      </c>
      <c r="CT1841" s="99">
        <v>0</v>
      </c>
      <c r="CU1841" s="98">
        <v>267.992510267</v>
      </c>
      <c r="CV1841" s="98">
        <v>706.82862197300005</v>
      </c>
      <c r="CW1841" s="98">
        <v>267920.77677154512</v>
      </c>
      <c r="CX1841" s="98">
        <v>2279693.5621795608</v>
      </c>
    </row>
    <row r="1842" spans="1:102" x14ac:dyDescent="0.2">
      <c r="A1842" s="98" t="s">
        <v>184</v>
      </c>
      <c r="B1842" s="100">
        <v>41699</v>
      </c>
      <c r="C1842" s="99">
        <v>0</v>
      </c>
      <c r="D1842" s="99">
        <v>1794.69802153111</v>
      </c>
      <c r="E1842" s="99">
        <v>258.77044345438497</v>
      </c>
      <c r="F1842" s="99">
        <v>0.97584192999784103</v>
      </c>
      <c r="G1842" s="99">
        <v>0</v>
      </c>
      <c r="H1842" s="99">
        <v>0</v>
      </c>
      <c r="I1842" s="99">
        <v>0</v>
      </c>
      <c r="J1842" s="99">
        <v>605.44629283249401</v>
      </c>
      <c r="K1842" s="99">
        <v>0</v>
      </c>
      <c r="L1842" s="99">
        <v>14.665462010190801</v>
      </c>
      <c r="M1842" s="99">
        <v>18.527046803850698</v>
      </c>
      <c r="N1842" s="99">
        <v>189.72087929025301</v>
      </c>
      <c r="O1842" s="99">
        <v>0</v>
      </c>
      <c r="P1842" s="99">
        <v>1491.29416815937</v>
      </c>
      <c r="Q1842" s="99">
        <v>208.36001489684</v>
      </c>
      <c r="R1842" s="99">
        <v>0</v>
      </c>
      <c r="S1842" s="99">
        <v>11.8641890560975</v>
      </c>
      <c r="T1842" s="99">
        <v>0</v>
      </c>
      <c r="U1842" s="99">
        <v>605.47630995511997</v>
      </c>
      <c r="V1842" s="99">
        <v>0</v>
      </c>
      <c r="W1842" s="99">
        <v>185408.70440483099</v>
      </c>
      <c r="X1842" s="99">
        <v>39268.205432891802</v>
      </c>
      <c r="Y1842" s="99">
        <v>5.2058605379424998</v>
      </c>
      <c r="Z1842" s="99">
        <v>0</v>
      </c>
      <c r="AA1842" s="99">
        <v>0</v>
      </c>
      <c r="AB1842" s="99">
        <v>0</v>
      </c>
      <c r="AC1842" s="99">
        <v>205779.38924217201</v>
      </c>
      <c r="AD1842" s="99">
        <v>0</v>
      </c>
      <c r="AE1842" s="99">
        <v>686.86909672617901</v>
      </c>
      <c r="AF1842" s="99">
        <v>1974.6486777365201</v>
      </c>
      <c r="AG1842" s="99">
        <v>33808.351089000702</v>
      </c>
      <c r="AH1842" s="99">
        <v>0</v>
      </c>
      <c r="AI1842" s="99">
        <v>131782.537145615</v>
      </c>
      <c r="AJ1842" s="99">
        <v>31699.3517935276</v>
      </c>
      <c r="AK1842" s="99">
        <v>0</v>
      </c>
      <c r="AL1842" s="99">
        <v>1041.60594037175</v>
      </c>
      <c r="AM1842" s="99">
        <v>0</v>
      </c>
      <c r="AN1842" s="99">
        <v>205704.07879447899</v>
      </c>
      <c r="AO1842" s="99">
        <v>0</v>
      </c>
      <c r="AP1842" s="99">
        <v>1491522.08732605</v>
      </c>
      <c r="AQ1842" s="99">
        <v>314508.66736602801</v>
      </c>
      <c r="AR1842" s="99">
        <v>118.159433747642</v>
      </c>
      <c r="AS1842" s="99">
        <v>0</v>
      </c>
      <c r="AT1842" s="99">
        <v>0</v>
      </c>
      <c r="AU1842" s="99">
        <v>0</v>
      </c>
      <c r="AV1842" s="99">
        <v>754974.12947082496</v>
      </c>
      <c r="AW1842" s="99">
        <v>0</v>
      </c>
      <c r="AX1842" s="99">
        <v>5745.9598709940901</v>
      </c>
      <c r="AY1842" s="99">
        <v>16146.7692956924</v>
      </c>
      <c r="AZ1842" s="99">
        <v>263588.67602920497</v>
      </c>
      <c r="BA1842" s="99">
        <v>0</v>
      </c>
      <c r="BB1842" s="99">
        <v>1064695.72280884</v>
      </c>
      <c r="BC1842" s="99">
        <v>253818.40556526199</v>
      </c>
      <c r="BD1842" s="99">
        <v>0</v>
      </c>
      <c r="BE1842" s="99">
        <v>8888.9065827131308</v>
      </c>
      <c r="BF1842" s="99">
        <v>0</v>
      </c>
      <c r="BG1842" s="99">
        <v>754989.17374420201</v>
      </c>
      <c r="BH1842" s="99">
        <v>0</v>
      </c>
      <c r="BI1842" s="99">
        <v>193286.614442825</v>
      </c>
      <c r="BJ1842" s="99">
        <v>114980.596636772</v>
      </c>
      <c r="BK1842" s="99">
        <v>0</v>
      </c>
      <c r="BL1842" s="99">
        <v>0</v>
      </c>
      <c r="BM1842" s="99">
        <v>0</v>
      </c>
      <c r="BN1842" s="99">
        <v>0</v>
      </c>
      <c r="BO1842" s="99">
        <v>0</v>
      </c>
      <c r="BP1842" s="99">
        <v>0</v>
      </c>
      <c r="BQ1842" s="99">
        <v>0</v>
      </c>
      <c r="BR1842" s="99">
        <v>4866.4196676015899</v>
      </c>
      <c r="BS1842" s="99">
        <v>106803.151333809</v>
      </c>
      <c r="BT1842" s="99">
        <v>0</v>
      </c>
      <c r="BU1842" s="99">
        <v>107278.5</v>
      </c>
      <c r="BV1842" s="99">
        <v>87297.696725845293</v>
      </c>
      <c r="BW1842" s="99">
        <v>0</v>
      </c>
      <c r="BX1842" s="99">
        <v>737.67999947071098</v>
      </c>
      <c r="BY1842" s="99">
        <v>0</v>
      </c>
      <c r="BZ1842" s="99">
        <v>0</v>
      </c>
      <c r="CA1842" s="99">
        <v>2054.0874257683799</v>
      </c>
      <c r="CB1842" s="99">
        <v>224419.90238952599</v>
      </c>
      <c r="CC1842" s="99">
        <v>1800379.8167266799</v>
      </c>
      <c r="CD1842" s="99">
        <v>309102.609554291</v>
      </c>
      <c r="CE1842" s="99">
        <v>130.568523760885</v>
      </c>
      <c r="CF1842" s="99">
        <v>17704.531593799598</v>
      </c>
      <c r="CG1842" s="99">
        <v>158614.15527916001</v>
      </c>
      <c r="CH1842" s="99">
        <v>0</v>
      </c>
      <c r="CI1842" s="99">
        <v>2184.32956886292</v>
      </c>
      <c r="CJ1842" s="99">
        <v>242506.120441437</v>
      </c>
      <c r="CK1842" s="99">
        <v>1954175.3204040499</v>
      </c>
      <c r="CL1842" s="99">
        <v>333775.22116088902</v>
      </c>
      <c r="CM1842" s="166">
        <v>2781.8456522226302</v>
      </c>
      <c r="CN1842" s="166">
        <v>448779.81590271002</v>
      </c>
      <c r="CO1842" s="166">
        <v>2716516.04937744</v>
      </c>
      <c r="CP1842" s="99">
        <v>333775.22116088902</v>
      </c>
      <c r="CQ1842" s="99">
        <v>0</v>
      </c>
      <c r="CR1842" s="99">
        <v>0</v>
      </c>
      <c r="CS1842" s="99">
        <v>0</v>
      </c>
      <c r="CT1842" s="99">
        <v>0</v>
      </c>
      <c r="CU1842" s="98">
        <v>258.43171460399998</v>
      </c>
      <c r="CV1842" s="98">
        <v>725.66762783700005</v>
      </c>
      <c r="CW1842" s="98">
        <v>242124.43398332558</v>
      </c>
      <c r="CX1842" s="98">
        <v>1958993.9720058399</v>
      </c>
    </row>
    <row r="1843" spans="1:102" x14ac:dyDescent="0.2">
      <c r="A1843" s="98" t="s">
        <v>184</v>
      </c>
      <c r="B1843" s="100">
        <v>41791</v>
      </c>
      <c r="C1843" s="99">
        <v>0</v>
      </c>
      <c r="D1843" s="99">
        <v>1719.4204796403601</v>
      </c>
      <c r="E1843" s="99">
        <v>241.88423548452599</v>
      </c>
      <c r="F1843" s="99">
        <v>0.967176350997761</v>
      </c>
      <c r="G1843" s="99">
        <v>0</v>
      </c>
      <c r="H1843" s="99">
        <v>0</v>
      </c>
      <c r="I1843" s="99">
        <v>0</v>
      </c>
      <c r="J1843" s="99">
        <v>608.42256031930401</v>
      </c>
      <c r="K1843" s="99">
        <v>0</v>
      </c>
      <c r="L1843" s="99">
        <v>15.324183081742399</v>
      </c>
      <c r="M1843" s="99">
        <v>16.520539442775799</v>
      </c>
      <c r="N1843" s="99">
        <v>174.188937785104</v>
      </c>
      <c r="O1843" s="99">
        <v>0</v>
      </c>
      <c r="P1843" s="99">
        <v>1498.8966576904099</v>
      </c>
      <c r="Q1843" s="99">
        <v>191.125086028129</v>
      </c>
      <c r="R1843" s="99">
        <v>0</v>
      </c>
      <c r="S1843" s="99">
        <v>11.224690979113801</v>
      </c>
      <c r="T1843" s="99">
        <v>0</v>
      </c>
      <c r="U1843" s="99">
        <v>608.09874962270305</v>
      </c>
      <c r="V1843" s="99">
        <v>0</v>
      </c>
      <c r="W1843" s="99">
        <v>186740.870206833</v>
      </c>
      <c r="X1843" s="99">
        <v>37095.275542259202</v>
      </c>
      <c r="Y1843" s="99">
        <v>3.7018188999791199</v>
      </c>
      <c r="Z1843" s="99">
        <v>0</v>
      </c>
      <c r="AA1843" s="99">
        <v>0</v>
      </c>
      <c r="AB1843" s="99">
        <v>0</v>
      </c>
      <c r="AC1843" s="99">
        <v>211321.30643653899</v>
      </c>
      <c r="AD1843" s="99">
        <v>0</v>
      </c>
      <c r="AE1843" s="99">
        <v>931.83383062481903</v>
      </c>
      <c r="AF1843" s="99">
        <v>1687.25627425313</v>
      </c>
      <c r="AG1843" s="99">
        <v>32518.607332706499</v>
      </c>
      <c r="AH1843" s="99">
        <v>0</v>
      </c>
      <c r="AI1843" s="99">
        <v>155377.63478851301</v>
      </c>
      <c r="AJ1843" s="99">
        <v>29984.467918157599</v>
      </c>
      <c r="AK1843" s="99">
        <v>0</v>
      </c>
      <c r="AL1843" s="99">
        <v>1138.0625240504701</v>
      </c>
      <c r="AM1843" s="99">
        <v>0</v>
      </c>
      <c r="AN1843" s="99">
        <v>211352.26519584699</v>
      </c>
      <c r="AO1843" s="99">
        <v>0</v>
      </c>
      <c r="AP1843" s="99">
        <v>1499753.40101624</v>
      </c>
      <c r="AQ1843" s="99">
        <v>295208.263881683</v>
      </c>
      <c r="AR1843" s="99">
        <v>134.85856008715899</v>
      </c>
      <c r="AS1843" s="99">
        <v>0</v>
      </c>
      <c r="AT1843" s="99">
        <v>0</v>
      </c>
      <c r="AU1843" s="99">
        <v>0</v>
      </c>
      <c r="AV1843" s="99">
        <v>785400.29821777297</v>
      </c>
      <c r="AW1843" s="99">
        <v>0</v>
      </c>
      <c r="AX1843" s="99">
        <v>7595.6776336431503</v>
      </c>
      <c r="AY1843" s="99">
        <v>13738.4519855976</v>
      </c>
      <c r="AZ1843" s="99">
        <v>245759.79649162301</v>
      </c>
      <c r="BA1843" s="99">
        <v>0</v>
      </c>
      <c r="BB1843" s="99">
        <v>1253207.5455322301</v>
      </c>
      <c r="BC1843" s="99">
        <v>239661.54826164199</v>
      </c>
      <c r="BD1843" s="99">
        <v>0</v>
      </c>
      <c r="BE1843" s="99">
        <v>10049.835261583299</v>
      </c>
      <c r="BF1843" s="99">
        <v>0</v>
      </c>
      <c r="BG1843" s="99">
        <v>785571.57656860398</v>
      </c>
      <c r="BH1843" s="99">
        <v>0</v>
      </c>
      <c r="BI1843" s="99">
        <v>186761.80608558701</v>
      </c>
      <c r="BJ1843" s="99">
        <v>111295.80189514199</v>
      </c>
      <c r="BK1843" s="99">
        <v>0</v>
      </c>
      <c r="BL1843" s="99">
        <v>0</v>
      </c>
      <c r="BM1843" s="99">
        <v>0</v>
      </c>
      <c r="BN1843" s="99">
        <v>0</v>
      </c>
      <c r="BO1843" s="99">
        <v>0</v>
      </c>
      <c r="BP1843" s="99">
        <v>0</v>
      </c>
      <c r="BQ1843" s="99">
        <v>0</v>
      </c>
      <c r="BR1843" s="99">
        <v>4169.7171969413803</v>
      </c>
      <c r="BS1843" s="99">
        <v>100616.307842255</v>
      </c>
      <c r="BT1843" s="99">
        <v>0</v>
      </c>
      <c r="BU1843" s="99">
        <v>110505.75</v>
      </c>
      <c r="BV1843" s="99">
        <v>83839.281796455398</v>
      </c>
      <c r="BW1843" s="99">
        <v>0</v>
      </c>
      <c r="BX1843" s="99">
        <v>803.88999938964798</v>
      </c>
      <c r="BY1843" s="99">
        <v>0</v>
      </c>
      <c r="BZ1843" s="99">
        <v>0</v>
      </c>
      <c r="CA1843" s="99">
        <v>1959.82052688301</v>
      </c>
      <c r="CB1843" s="99">
        <v>224380.25408172599</v>
      </c>
      <c r="CC1843" s="99">
        <v>1785710.2695617699</v>
      </c>
      <c r="CD1843" s="99">
        <v>300655.32360458397</v>
      </c>
      <c r="CE1843" s="99">
        <v>131.170711040497</v>
      </c>
      <c r="CF1843" s="99">
        <v>18860.738508701299</v>
      </c>
      <c r="CG1843" s="99">
        <v>169430.140441895</v>
      </c>
      <c r="CH1843" s="99">
        <v>0</v>
      </c>
      <c r="CI1843" s="99">
        <v>2090.6168111562702</v>
      </c>
      <c r="CJ1843" s="99">
        <v>243245.36966705299</v>
      </c>
      <c r="CK1843" s="99">
        <v>1954121.90661621</v>
      </c>
      <c r="CL1843" s="99">
        <v>327514.98709869402</v>
      </c>
      <c r="CM1843" s="166">
        <v>2687.44420966506</v>
      </c>
      <c r="CN1843" s="166">
        <v>455083.93495941203</v>
      </c>
      <c r="CO1843" s="166">
        <v>2755893.1027831999</v>
      </c>
      <c r="CP1843" s="99">
        <v>327514.98709869402</v>
      </c>
      <c r="CQ1843" s="99">
        <v>0</v>
      </c>
      <c r="CR1843" s="99">
        <v>0</v>
      </c>
      <c r="CS1843" s="99">
        <v>0</v>
      </c>
      <c r="CT1843" s="99">
        <v>0</v>
      </c>
      <c r="CU1843" s="98">
        <v>241.61941356700001</v>
      </c>
      <c r="CV1843" s="98">
        <v>728.50423647000002</v>
      </c>
      <c r="CW1843" s="98">
        <v>243240.99259042728</v>
      </c>
      <c r="CX1843" s="98">
        <v>1955140.4100036649</v>
      </c>
    </row>
    <row r="1844" spans="1:102" x14ac:dyDescent="0.2">
      <c r="A1844" s="98" t="s">
        <v>184</v>
      </c>
      <c r="B1844" s="100">
        <v>41883</v>
      </c>
      <c r="C1844" s="99">
        <v>0</v>
      </c>
      <c r="D1844" s="99">
        <v>1763.75446352363</v>
      </c>
      <c r="E1844" s="99">
        <v>227.059144232422</v>
      </c>
      <c r="F1844" s="99">
        <v>1.2507236289966399</v>
      </c>
      <c r="G1844" s="99">
        <v>0</v>
      </c>
      <c r="H1844" s="99">
        <v>0</v>
      </c>
      <c r="I1844" s="99">
        <v>0</v>
      </c>
      <c r="J1844" s="99">
        <v>616.68868460506201</v>
      </c>
      <c r="K1844" s="99">
        <v>0</v>
      </c>
      <c r="L1844" s="99">
        <v>17.007714670151501</v>
      </c>
      <c r="M1844" s="99">
        <v>14.7028302128892</v>
      </c>
      <c r="N1844" s="99">
        <v>168.814936911687</v>
      </c>
      <c r="O1844" s="99">
        <v>0</v>
      </c>
      <c r="P1844" s="99">
        <v>1701.83444918692</v>
      </c>
      <c r="Q1844" s="99">
        <v>183.06282540596999</v>
      </c>
      <c r="R1844" s="99">
        <v>0</v>
      </c>
      <c r="S1844" s="99">
        <v>16.052815873641499</v>
      </c>
      <c r="T1844" s="99">
        <v>0</v>
      </c>
      <c r="U1844" s="99">
        <v>616.80455212295101</v>
      </c>
      <c r="V1844" s="99">
        <v>0</v>
      </c>
      <c r="W1844" s="99">
        <v>192856.330797195</v>
      </c>
      <c r="X1844" s="99">
        <v>34632.108829021498</v>
      </c>
      <c r="Y1844" s="99">
        <v>4.2062950999825297</v>
      </c>
      <c r="Z1844" s="99">
        <v>0</v>
      </c>
      <c r="AA1844" s="99">
        <v>0</v>
      </c>
      <c r="AB1844" s="99">
        <v>0</v>
      </c>
      <c r="AC1844" s="99">
        <v>215838.73454856899</v>
      </c>
      <c r="AD1844" s="99">
        <v>0</v>
      </c>
      <c r="AE1844" s="99">
        <v>1598.0854195803399</v>
      </c>
      <c r="AF1844" s="99">
        <v>1920.00247603655</v>
      </c>
      <c r="AG1844" s="99">
        <v>31058.358061790499</v>
      </c>
      <c r="AH1844" s="99">
        <v>0</v>
      </c>
      <c r="AI1844" s="99">
        <v>172773.24562644999</v>
      </c>
      <c r="AJ1844" s="99">
        <v>28846.4609363079</v>
      </c>
      <c r="AK1844" s="99">
        <v>0</v>
      </c>
      <c r="AL1844" s="99">
        <v>1750.7195450663601</v>
      </c>
      <c r="AM1844" s="99">
        <v>0</v>
      </c>
      <c r="AN1844" s="99">
        <v>215858.189424515</v>
      </c>
      <c r="AO1844" s="99">
        <v>0</v>
      </c>
      <c r="AP1844" s="99">
        <v>1540357.35246277</v>
      </c>
      <c r="AQ1844" s="99">
        <v>278472.04645156901</v>
      </c>
      <c r="AR1844" s="99">
        <v>261.374208863825</v>
      </c>
      <c r="AS1844" s="99">
        <v>0</v>
      </c>
      <c r="AT1844" s="99">
        <v>0</v>
      </c>
      <c r="AU1844" s="99">
        <v>0</v>
      </c>
      <c r="AV1844" s="99">
        <v>801452.19850921596</v>
      </c>
      <c r="AW1844" s="99">
        <v>0</v>
      </c>
      <c r="AX1844" s="99">
        <v>12586.1191831827</v>
      </c>
      <c r="AY1844" s="99">
        <v>15829.5142827034</v>
      </c>
      <c r="AZ1844" s="99">
        <v>237237.86784744301</v>
      </c>
      <c r="BA1844" s="99">
        <v>0</v>
      </c>
      <c r="BB1844" s="99">
        <v>1381488.6050720201</v>
      </c>
      <c r="BC1844" s="99">
        <v>232444.124803543</v>
      </c>
      <c r="BD1844" s="99">
        <v>0</v>
      </c>
      <c r="BE1844" s="99">
        <v>14410.1022391319</v>
      </c>
      <c r="BF1844" s="99">
        <v>0</v>
      </c>
      <c r="BG1844" s="99">
        <v>801711.86176300002</v>
      </c>
      <c r="BH1844" s="99">
        <v>0</v>
      </c>
      <c r="BI1844" s="99">
        <v>191937.295509338</v>
      </c>
      <c r="BJ1844" s="99">
        <v>107138.229635239</v>
      </c>
      <c r="BK1844" s="99">
        <v>0</v>
      </c>
      <c r="BL1844" s="99">
        <v>0</v>
      </c>
      <c r="BM1844" s="99">
        <v>0</v>
      </c>
      <c r="BN1844" s="99">
        <v>0</v>
      </c>
      <c r="BO1844" s="99">
        <v>0</v>
      </c>
      <c r="BP1844" s="99">
        <v>0</v>
      </c>
      <c r="BQ1844" s="99">
        <v>0</v>
      </c>
      <c r="BR1844" s="99">
        <v>4531.9692783355704</v>
      </c>
      <c r="BS1844" s="99">
        <v>99254.913653373704</v>
      </c>
      <c r="BT1844" s="99">
        <v>0</v>
      </c>
      <c r="BU1844" s="99">
        <v>106073.25</v>
      </c>
      <c r="BV1844" s="99">
        <v>80895.666542053194</v>
      </c>
      <c r="BW1844" s="99">
        <v>0</v>
      </c>
      <c r="BX1844" s="99">
        <v>1044.6499995142201</v>
      </c>
      <c r="BY1844" s="99">
        <v>0</v>
      </c>
      <c r="BZ1844" s="99">
        <v>0</v>
      </c>
      <c r="CA1844" s="99">
        <v>1991.8036262989001</v>
      </c>
      <c r="CB1844" s="99">
        <v>228079.32701492301</v>
      </c>
      <c r="CC1844" s="99">
        <v>1819901.8742980999</v>
      </c>
      <c r="CD1844" s="99">
        <v>298502.09422683698</v>
      </c>
      <c r="CE1844" s="99">
        <v>133.62966090627</v>
      </c>
      <c r="CF1844" s="99">
        <v>19111.551922559702</v>
      </c>
      <c r="CG1844" s="99">
        <v>174154.797876358</v>
      </c>
      <c r="CH1844" s="99">
        <v>0</v>
      </c>
      <c r="CI1844" s="99">
        <v>2126.0411414206001</v>
      </c>
      <c r="CJ1844" s="99">
        <v>246933.97300338699</v>
      </c>
      <c r="CK1844" s="99">
        <v>1993866.6369018599</v>
      </c>
      <c r="CL1844" s="99">
        <v>325130.50432586699</v>
      </c>
      <c r="CM1844" s="166">
        <v>2741.7703196406401</v>
      </c>
      <c r="CN1844" s="166">
        <v>463295.03242492699</v>
      </c>
      <c r="CO1844" s="166">
        <v>2795826.1922912602</v>
      </c>
      <c r="CP1844" s="99">
        <v>325130.50432586699</v>
      </c>
      <c r="CQ1844" s="99">
        <v>0</v>
      </c>
      <c r="CR1844" s="99">
        <v>0</v>
      </c>
      <c r="CS1844" s="99">
        <v>0</v>
      </c>
      <c r="CT1844" s="99">
        <v>0</v>
      </c>
      <c r="CU1844" s="98">
        <v>226.97564952900001</v>
      </c>
      <c r="CV1844" s="98">
        <v>746.86404808600003</v>
      </c>
      <c r="CW1844" s="98">
        <v>247190.87893748272</v>
      </c>
      <c r="CX1844" s="98">
        <v>1994056.6721744579</v>
      </c>
    </row>
    <row r="1845" spans="1:102" x14ac:dyDescent="0.2">
      <c r="A1845" s="98" t="s">
        <v>184</v>
      </c>
      <c r="B1845" s="100">
        <v>41974</v>
      </c>
      <c r="C1845" s="99">
        <v>0</v>
      </c>
      <c r="D1845" s="99">
        <v>1805.8170036971601</v>
      </c>
      <c r="E1845" s="99">
        <v>225.03914094716299</v>
      </c>
      <c r="F1845" s="99">
        <v>0.921090715994069</v>
      </c>
      <c r="G1845" s="99">
        <v>0</v>
      </c>
      <c r="H1845" s="99">
        <v>0</v>
      </c>
      <c r="I1845" s="99">
        <v>0</v>
      </c>
      <c r="J1845" s="99">
        <v>613.58564469963301</v>
      </c>
      <c r="K1845" s="99">
        <v>0</v>
      </c>
      <c r="L1845" s="99">
        <v>17.202720238827201</v>
      </c>
      <c r="M1845" s="99">
        <v>14.776323409983901</v>
      </c>
      <c r="N1845" s="99">
        <v>164.06108840182401</v>
      </c>
      <c r="O1845" s="99">
        <v>0</v>
      </c>
      <c r="P1845" s="99">
        <v>1778.33120469749</v>
      </c>
      <c r="Q1845" s="99">
        <v>180.649554403499</v>
      </c>
      <c r="R1845" s="99">
        <v>0</v>
      </c>
      <c r="S1845" s="99">
        <v>14.8359063143143</v>
      </c>
      <c r="T1845" s="99">
        <v>0</v>
      </c>
      <c r="U1845" s="99">
        <v>613.73576306551695</v>
      </c>
      <c r="V1845" s="99">
        <v>0</v>
      </c>
      <c r="W1845" s="99">
        <v>193766.91052818301</v>
      </c>
      <c r="X1845" s="99">
        <v>33127.192339420297</v>
      </c>
      <c r="Y1845" s="99">
        <v>4.5050016829627602</v>
      </c>
      <c r="Z1845" s="99">
        <v>0</v>
      </c>
      <c r="AA1845" s="99">
        <v>0</v>
      </c>
      <c r="AB1845" s="99">
        <v>0</v>
      </c>
      <c r="AC1845" s="99">
        <v>213983.299781799</v>
      </c>
      <c r="AD1845" s="99">
        <v>0</v>
      </c>
      <c r="AE1845" s="99">
        <v>1132.91581840813</v>
      </c>
      <c r="AF1845" s="99">
        <v>1869.6180816292799</v>
      </c>
      <c r="AG1845" s="99">
        <v>29525.706714391701</v>
      </c>
      <c r="AH1845" s="99">
        <v>0</v>
      </c>
      <c r="AI1845" s="99">
        <v>192093.09019851699</v>
      </c>
      <c r="AJ1845" s="99">
        <v>27034.882312774698</v>
      </c>
      <c r="AK1845" s="99">
        <v>0</v>
      </c>
      <c r="AL1845" s="99">
        <v>2267.0907585024802</v>
      </c>
      <c r="AM1845" s="99">
        <v>0</v>
      </c>
      <c r="AN1845" s="99">
        <v>214007.216043472</v>
      </c>
      <c r="AO1845" s="99">
        <v>0</v>
      </c>
      <c r="AP1845" s="99">
        <v>1551572.9633178699</v>
      </c>
      <c r="AQ1845" s="99">
        <v>264755.003124237</v>
      </c>
      <c r="AR1845" s="99">
        <v>103.12893150281199</v>
      </c>
      <c r="AS1845" s="99">
        <v>0</v>
      </c>
      <c r="AT1845" s="99">
        <v>0</v>
      </c>
      <c r="AU1845" s="99">
        <v>0</v>
      </c>
      <c r="AV1845" s="99">
        <v>798297.553413391</v>
      </c>
      <c r="AW1845" s="99">
        <v>0</v>
      </c>
      <c r="AX1845" s="99">
        <v>9220.6766808033008</v>
      </c>
      <c r="AY1845" s="99">
        <v>15339.8931194544</v>
      </c>
      <c r="AZ1845" s="99">
        <v>234674.98558044399</v>
      </c>
      <c r="BA1845" s="99">
        <v>0</v>
      </c>
      <c r="BB1845" s="99">
        <v>1555881.6546020501</v>
      </c>
      <c r="BC1845" s="99">
        <v>215941.62789726301</v>
      </c>
      <c r="BD1845" s="99">
        <v>0</v>
      </c>
      <c r="BE1845" s="99">
        <v>18527.543879509001</v>
      </c>
      <c r="BF1845" s="99">
        <v>0</v>
      </c>
      <c r="BG1845" s="99">
        <v>797646.45342254604</v>
      </c>
      <c r="BH1845" s="99">
        <v>0</v>
      </c>
      <c r="BI1845" s="99">
        <v>189578.432151794</v>
      </c>
      <c r="BJ1845" s="99">
        <v>106427.99510860399</v>
      </c>
      <c r="BK1845" s="99">
        <v>0</v>
      </c>
      <c r="BL1845" s="99">
        <v>0</v>
      </c>
      <c r="BM1845" s="99">
        <v>0</v>
      </c>
      <c r="BN1845" s="99">
        <v>0</v>
      </c>
      <c r="BO1845" s="99">
        <v>0</v>
      </c>
      <c r="BP1845" s="99">
        <v>0</v>
      </c>
      <c r="BQ1845" s="99">
        <v>0</v>
      </c>
      <c r="BR1845" s="99">
        <v>4870.8261181116104</v>
      </c>
      <c r="BS1845" s="99">
        <v>98867.132844924898</v>
      </c>
      <c r="BT1845" s="99">
        <v>0</v>
      </c>
      <c r="BU1845" s="99">
        <v>117107.089999199</v>
      </c>
      <c r="BV1845" s="99">
        <v>77025.688360214204</v>
      </c>
      <c r="BW1845" s="99">
        <v>0</v>
      </c>
      <c r="BX1845" s="99">
        <v>1466.3399986326699</v>
      </c>
      <c r="BY1845" s="99">
        <v>0</v>
      </c>
      <c r="BZ1845" s="99">
        <v>0</v>
      </c>
      <c r="CA1845" s="99">
        <v>2028.6331855803701</v>
      </c>
      <c r="CB1845" s="99">
        <v>226602.09798622099</v>
      </c>
      <c r="CC1845" s="99">
        <v>1827183.6497955299</v>
      </c>
      <c r="CD1845" s="99">
        <v>287451.38568496698</v>
      </c>
      <c r="CE1845" s="99">
        <v>134.39300943538501</v>
      </c>
      <c r="CF1845" s="99">
        <v>19345.501169443101</v>
      </c>
      <c r="CG1845" s="99">
        <v>175753.43146514901</v>
      </c>
      <c r="CH1845" s="99">
        <v>0</v>
      </c>
      <c r="CI1845" s="99">
        <v>2163.0700372159499</v>
      </c>
      <c r="CJ1845" s="99">
        <v>245891.32973289501</v>
      </c>
      <c r="CK1845" s="99">
        <v>2008616.5480804399</v>
      </c>
      <c r="CL1845" s="99">
        <v>312883.96594619798</v>
      </c>
      <c r="CM1845" s="166">
        <v>2767.1347434520699</v>
      </c>
      <c r="CN1845" s="166">
        <v>458126.85187911999</v>
      </c>
      <c r="CO1845" s="166">
        <v>2783398.3739929199</v>
      </c>
      <c r="CP1845" s="99">
        <v>312883.96594619798</v>
      </c>
      <c r="CQ1845" s="99">
        <v>0</v>
      </c>
      <c r="CR1845" s="99">
        <v>0</v>
      </c>
      <c r="CS1845" s="99">
        <v>0</v>
      </c>
      <c r="CT1845" s="99">
        <v>0</v>
      </c>
      <c r="CU1845" s="98">
        <v>225.67621952299999</v>
      </c>
      <c r="CV1845" s="98">
        <v>741.54052903900003</v>
      </c>
      <c r="CW1845" s="98">
        <v>245947.59915566409</v>
      </c>
      <c r="CX1845" s="98">
        <v>2002937.0812606788</v>
      </c>
    </row>
    <row r="1846" spans="1:102" x14ac:dyDescent="0.2">
      <c r="A1846" s="98" t="s">
        <v>184</v>
      </c>
      <c r="B1846" s="100">
        <v>42064</v>
      </c>
      <c r="C1846" s="99">
        <v>0</v>
      </c>
      <c r="D1846" s="99">
        <v>1861.5016221702101</v>
      </c>
      <c r="E1846" s="99">
        <v>222.06096067652101</v>
      </c>
      <c r="F1846" s="99">
        <v>3.9165196109970601</v>
      </c>
      <c r="G1846" s="99">
        <v>0</v>
      </c>
      <c r="H1846" s="99">
        <v>0</v>
      </c>
      <c r="I1846" s="99">
        <v>0</v>
      </c>
      <c r="J1846" s="99">
        <v>614.50329127162695</v>
      </c>
      <c r="K1846" s="99">
        <v>0</v>
      </c>
      <c r="L1846" s="99">
        <v>17.409568133764001</v>
      </c>
      <c r="M1846" s="99">
        <v>16.195287257898599</v>
      </c>
      <c r="N1846" s="99">
        <v>156.15342090092599</v>
      </c>
      <c r="O1846" s="99">
        <v>0</v>
      </c>
      <c r="P1846" s="99">
        <v>1579.68923488259</v>
      </c>
      <c r="Q1846" s="99">
        <v>177.15357201173899</v>
      </c>
      <c r="R1846" s="99">
        <v>0</v>
      </c>
      <c r="S1846" s="99">
        <v>16.736602095654199</v>
      </c>
      <c r="T1846" s="99">
        <v>0</v>
      </c>
      <c r="U1846" s="99">
        <v>614.39887607842695</v>
      </c>
      <c r="V1846" s="99">
        <v>0</v>
      </c>
      <c r="W1846" s="99">
        <v>206832.328100204</v>
      </c>
      <c r="X1846" s="99">
        <v>32109.363761425</v>
      </c>
      <c r="Y1846" s="99">
        <v>14.8143983068876</v>
      </c>
      <c r="Z1846" s="99">
        <v>0</v>
      </c>
      <c r="AA1846" s="99">
        <v>0</v>
      </c>
      <c r="AB1846" s="99">
        <v>0</v>
      </c>
      <c r="AC1846" s="99">
        <v>214732.46618080101</v>
      </c>
      <c r="AD1846" s="99">
        <v>0</v>
      </c>
      <c r="AE1846" s="99">
        <v>886.19946555048205</v>
      </c>
      <c r="AF1846" s="99">
        <v>2467.1713353395498</v>
      </c>
      <c r="AG1846" s="99">
        <v>29874.827486276601</v>
      </c>
      <c r="AH1846" s="99">
        <v>0</v>
      </c>
      <c r="AI1846" s="99">
        <v>156592.74470519999</v>
      </c>
      <c r="AJ1846" s="99">
        <v>26253.749156951901</v>
      </c>
      <c r="AK1846" s="99">
        <v>0</v>
      </c>
      <c r="AL1846" s="99">
        <v>1963.77561882138</v>
      </c>
      <c r="AM1846" s="99">
        <v>0</v>
      </c>
      <c r="AN1846" s="99">
        <v>214663.92100715599</v>
      </c>
      <c r="AO1846" s="99">
        <v>0</v>
      </c>
      <c r="AP1846" s="99">
        <v>1659663.51600647</v>
      </c>
      <c r="AQ1846" s="99">
        <v>257424.40602493301</v>
      </c>
      <c r="AR1846" s="99">
        <v>200.9678170681</v>
      </c>
      <c r="AS1846" s="99">
        <v>0</v>
      </c>
      <c r="AT1846" s="99">
        <v>0</v>
      </c>
      <c r="AU1846" s="99">
        <v>0</v>
      </c>
      <c r="AV1846" s="99">
        <v>807890.24698638904</v>
      </c>
      <c r="AW1846" s="99">
        <v>0</v>
      </c>
      <c r="AX1846" s="99">
        <v>7160.9070391058904</v>
      </c>
      <c r="AY1846" s="99">
        <v>20287.330317258798</v>
      </c>
      <c r="AZ1846" s="99">
        <v>233277.30501937901</v>
      </c>
      <c r="BA1846" s="99">
        <v>0</v>
      </c>
      <c r="BB1846" s="99">
        <v>1262142.32702637</v>
      </c>
      <c r="BC1846" s="99">
        <v>210410.062265396</v>
      </c>
      <c r="BD1846" s="99">
        <v>0</v>
      </c>
      <c r="BE1846" s="99">
        <v>16738.108070612001</v>
      </c>
      <c r="BF1846" s="99">
        <v>0</v>
      </c>
      <c r="BG1846" s="99">
        <v>807816.42164611805</v>
      </c>
      <c r="BH1846" s="99">
        <v>0</v>
      </c>
      <c r="BI1846" s="99">
        <v>196067.04700279201</v>
      </c>
      <c r="BJ1846" s="99">
        <v>105795.68034267399</v>
      </c>
      <c r="BK1846" s="99">
        <v>0</v>
      </c>
      <c r="BL1846" s="99">
        <v>0</v>
      </c>
      <c r="BM1846" s="99">
        <v>0</v>
      </c>
      <c r="BN1846" s="99">
        <v>0</v>
      </c>
      <c r="BO1846" s="99">
        <v>0</v>
      </c>
      <c r="BP1846" s="99">
        <v>0</v>
      </c>
      <c r="BQ1846" s="99">
        <v>0</v>
      </c>
      <c r="BR1846" s="99">
        <v>5422.4111061692201</v>
      </c>
      <c r="BS1846" s="99">
        <v>102052.23404693601</v>
      </c>
      <c r="BT1846" s="99">
        <v>0</v>
      </c>
      <c r="BU1846" s="99">
        <v>123246.449999809</v>
      </c>
      <c r="BV1846" s="99">
        <v>76581.614544868498</v>
      </c>
      <c r="BW1846" s="99">
        <v>0</v>
      </c>
      <c r="BX1846" s="99">
        <v>1387.4299993515001</v>
      </c>
      <c r="BY1846" s="99">
        <v>0</v>
      </c>
      <c r="BZ1846" s="99">
        <v>0</v>
      </c>
      <c r="CA1846" s="99">
        <v>2086.1649095714101</v>
      </c>
      <c r="CB1846" s="99">
        <v>238178.934011459</v>
      </c>
      <c r="CC1846" s="99">
        <v>1914010.98674011</v>
      </c>
      <c r="CD1846" s="99">
        <v>308603.52553939802</v>
      </c>
      <c r="CE1846" s="99">
        <v>136.666226491332</v>
      </c>
      <c r="CF1846" s="99">
        <v>19033.912034511599</v>
      </c>
      <c r="CG1846" s="99">
        <v>169769.187786102</v>
      </c>
      <c r="CH1846" s="99">
        <v>0</v>
      </c>
      <c r="CI1846" s="99">
        <v>2222.6197428405299</v>
      </c>
      <c r="CJ1846" s="99">
        <v>257510.53127288801</v>
      </c>
      <c r="CK1846" s="99">
        <v>2079053.5082244901</v>
      </c>
      <c r="CL1846" s="99">
        <v>334421.94820404099</v>
      </c>
      <c r="CM1846" s="166">
        <v>2831.5738659501098</v>
      </c>
      <c r="CN1846" s="166">
        <v>472336.81610870402</v>
      </c>
      <c r="CO1846" s="166">
        <v>2893311.2890014602</v>
      </c>
      <c r="CP1846" s="99">
        <v>334421.94820404099</v>
      </c>
      <c r="CQ1846" s="99">
        <v>0</v>
      </c>
      <c r="CR1846" s="99">
        <v>0</v>
      </c>
      <c r="CS1846" s="99">
        <v>0</v>
      </c>
      <c r="CT1846" s="99">
        <v>0</v>
      </c>
      <c r="CU1846" s="98">
        <v>221.59858983500001</v>
      </c>
      <c r="CV1846" s="98">
        <v>743.64710796500003</v>
      </c>
      <c r="CW1846" s="98">
        <v>257212.8460459706</v>
      </c>
      <c r="CX1846" s="98">
        <v>2083780.174526212</v>
      </c>
    </row>
    <row r="1847" spans="1:102" x14ac:dyDescent="0.2">
      <c r="A1847" s="98" t="s">
        <v>184</v>
      </c>
      <c r="B1847" s="100">
        <v>42156</v>
      </c>
      <c r="C1847" s="99">
        <v>0</v>
      </c>
      <c r="D1847" s="99">
        <v>1897.89762695134</v>
      </c>
      <c r="E1847" s="99">
        <v>220.88519122451501</v>
      </c>
      <c r="F1847" s="99">
        <v>5.7959775889758003</v>
      </c>
      <c r="G1847" s="99">
        <v>0</v>
      </c>
      <c r="H1847" s="99">
        <v>0</v>
      </c>
      <c r="I1847" s="99">
        <v>0</v>
      </c>
      <c r="J1847" s="99">
        <v>615.62849815934896</v>
      </c>
      <c r="K1847" s="99">
        <v>0</v>
      </c>
      <c r="L1847" s="99">
        <v>22.398732581408701</v>
      </c>
      <c r="M1847" s="99">
        <v>17.457016749773199</v>
      </c>
      <c r="N1847" s="99">
        <v>153.11919649131599</v>
      </c>
      <c r="O1847" s="99">
        <v>0</v>
      </c>
      <c r="P1847" s="99">
        <v>1711.0683976262801</v>
      </c>
      <c r="Q1847" s="99">
        <v>169.30616491101699</v>
      </c>
      <c r="R1847" s="99">
        <v>0</v>
      </c>
      <c r="S1847" s="99">
        <v>15.200312710017901</v>
      </c>
      <c r="T1847" s="99">
        <v>0</v>
      </c>
      <c r="U1847" s="99">
        <v>615.498595386744</v>
      </c>
      <c r="V1847" s="99">
        <v>0</v>
      </c>
      <c r="W1847" s="99">
        <v>207079.190937042</v>
      </c>
      <c r="X1847" s="99">
        <v>30511.264407157902</v>
      </c>
      <c r="Y1847" s="99">
        <v>3.8274928519967899</v>
      </c>
      <c r="Z1847" s="99">
        <v>0</v>
      </c>
      <c r="AA1847" s="99">
        <v>0</v>
      </c>
      <c r="AB1847" s="99">
        <v>0</v>
      </c>
      <c r="AC1847" s="99">
        <v>214942.580820084</v>
      </c>
      <c r="AD1847" s="99">
        <v>0</v>
      </c>
      <c r="AE1847" s="99">
        <v>1254.78651495278</v>
      </c>
      <c r="AF1847" s="99">
        <v>2356.3244641125202</v>
      </c>
      <c r="AG1847" s="99">
        <v>28896.8370163441</v>
      </c>
      <c r="AH1847" s="99">
        <v>0</v>
      </c>
      <c r="AI1847" s="99">
        <v>177759.650350571</v>
      </c>
      <c r="AJ1847" s="99">
        <v>24300.7097730637</v>
      </c>
      <c r="AK1847" s="99">
        <v>0</v>
      </c>
      <c r="AL1847" s="99">
        <v>1728.75929057598</v>
      </c>
      <c r="AM1847" s="99">
        <v>0</v>
      </c>
      <c r="AN1847" s="99">
        <v>214982.59409332299</v>
      </c>
      <c r="AO1847" s="99">
        <v>0</v>
      </c>
      <c r="AP1847" s="99">
        <v>1671397.6117706301</v>
      </c>
      <c r="AQ1847" s="99">
        <v>248286.98506736799</v>
      </c>
      <c r="AR1847" s="99">
        <v>144.66010716371201</v>
      </c>
      <c r="AS1847" s="99">
        <v>0</v>
      </c>
      <c r="AT1847" s="99">
        <v>0</v>
      </c>
      <c r="AU1847" s="99">
        <v>0</v>
      </c>
      <c r="AV1847" s="99">
        <v>809725.51008606004</v>
      </c>
      <c r="AW1847" s="99">
        <v>0</v>
      </c>
      <c r="AX1847" s="99">
        <v>10462.068915844</v>
      </c>
      <c r="AY1847" s="99">
        <v>19456.409918069799</v>
      </c>
      <c r="AZ1847" s="99">
        <v>221919.707614899</v>
      </c>
      <c r="BA1847" s="99">
        <v>0</v>
      </c>
      <c r="BB1847" s="99">
        <v>1439043.3779754599</v>
      </c>
      <c r="BC1847" s="99">
        <v>198850.24590683001</v>
      </c>
      <c r="BD1847" s="99">
        <v>0</v>
      </c>
      <c r="BE1847" s="99">
        <v>15001.262107610701</v>
      </c>
      <c r="BF1847" s="99">
        <v>0</v>
      </c>
      <c r="BG1847" s="99">
        <v>810238.44401550305</v>
      </c>
      <c r="BH1847" s="99">
        <v>0</v>
      </c>
      <c r="BI1847" s="99">
        <v>213065.31727790801</v>
      </c>
      <c r="BJ1847" s="99">
        <v>105049.84530258201</v>
      </c>
      <c r="BK1847" s="99">
        <v>0</v>
      </c>
      <c r="BL1847" s="99">
        <v>0</v>
      </c>
      <c r="BM1847" s="99">
        <v>0</v>
      </c>
      <c r="BN1847" s="99">
        <v>0</v>
      </c>
      <c r="BO1847" s="99">
        <v>0</v>
      </c>
      <c r="BP1847" s="99">
        <v>0</v>
      </c>
      <c r="BQ1847" s="99">
        <v>0</v>
      </c>
      <c r="BR1847" s="99">
        <v>5232.6454152464903</v>
      </c>
      <c r="BS1847" s="99">
        <v>101057.43025779699</v>
      </c>
      <c r="BT1847" s="99">
        <v>0</v>
      </c>
      <c r="BU1847" s="99">
        <v>125373.75</v>
      </c>
      <c r="BV1847" s="99">
        <v>72452.478005409197</v>
      </c>
      <c r="BW1847" s="99">
        <v>0</v>
      </c>
      <c r="BX1847" s="99">
        <v>1266.9999992251401</v>
      </c>
      <c r="BY1847" s="99">
        <v>0</v>
      </c>
      <c r="BZ1847" s="99">
        <v>0</v>
      </c>
      <c r="CA1847" s="99">
        <v>2118.89948636293</v>
      </c>
      <c r="CB1847" s="99">
        <v>237983.708889008</v>
      </c>
      <c r="CC1847" s="99">
        <v>1910904.5424804699</v>
      </c>
      <c r="CD1847" s="99">
        <v>305542.07399749802</v>
      </c>
      <c r="CE1847" s="99">
        <v>141.866453466937</v>
      </c>
      <c r="CF1847" s="99">
        <v>19778.9628281593</v>
      </c>
      <c r="CG1847" s="99">
        <v>177097.96658134501</v>
      </c>
      <c r="CH1847" s="99">
        <v>0</v>
      </c>
      <c r="CI1847" s="99">
        <v>2260.2304337918799</v>
      </c>
      <c r="CJ1847" s="99">
        <v>257758.41224861101</v>
      </c>
      <c r="CK1847" s="99">
        <v>2086920.23564148</v>
      </c>
      <c r="CL1847" s="99">
        <v>332246.60098266602</v>
      </c>
      <c r="CM1847" s="166">
        <v>2867.8698815405401</v>
      </c>
      <c r="CN1847" s="166">
        <v>473634.71793746902</v>
      </c>
      <c r="CO1847" s="166">
        <v>2912028.2481384301</v>
      </c>
      <c r="CP1847" s="99">
        <v>332246.60098266602</v>
      </c>
      <c r="CQ1847" s="99">
        <v>0</v>
      </c>
      <c r="CR1847" s="99">
        <v>0</v>
      </c>
      <c r="CS1847" s="99">
        <v>0</v>
      </c>
      <c r="CT1847" s="99">
        <v>0</v>
      </c>
      <c r="CU1847" s="98">
        <v>220.83118228800001</v>
      </c>
      <c r="CV1847" s="98">
        <v>750.11054610799999</v>
      </c>
      <c r="CW1847" s="98">
        <v>257762.67171716731</v>
      </c>
      <c r="CX1847" s="98">
        <v>2088002.509061815</v>
      </c>
    </row>
    <row r="1848" spans="1:102" x14ac:dyDescent="0.2">
      <c r="A1848" s="98" t="s">
        <v>184</v>
      </c>
      <c r="B1848" s="100">
        <v>42248</v>
      </c>
      <c r="C1848" s="99">
        <v>0</v>
      </c>
      <c r="D1848" s="99">
        <v>1922.1652056574801</v>
      </c>
      <c r="E1848" s="99">
        <v>215.98214861191801</v>
      </c>
      <c r="F1848" s="99">
        <v>7.8241775409551302</v>
      </c>
      <c r="G1848" s="99">
        <v>0</v>
      </c>
      <c r="H1848" s="99">
        <v>0</v>
      </c>
      <c r="I1848" s="99">
        <v>0</v>
      </c>
      <c r="J1848" s="99">
        <v>618.31462194025505</v>
      </c>
      <c r="K1848" s="99">
        <v>0</v>
      </c>
      <c r="L1848" s="99">
        <v>28.456836665282001</v>
      </c>
      <c r="M1848" s="99">
        <v>15.488807417918</v>
      </c>
      <c r="N1848" s="99">
        <v>143.467125402763</v>
      </c>
      <c r="O1848" s="99">
        <v>0</v>
      </c>
      <c r="P1848" s="99">
        <v>1873.9353922605501</v>
      </c>
      <c r="Q1848" s="99">
        <v>168.42157815955599</v>
      </c>
      <c r="R1848" s="99">
        <v>0</v>
      </c>
      <c r="S1848" s="99">
        <v>12.281386850867399</v>
      </c>
      <c r="T1848" s="99">
        <v>0</v>
      </c>
      <c r="U1848" s="99">
        <v>618.58391632884695</v>
      </c>
      <c r="V1848" s="99">
        <v>0</v>
      </c>
      <c r="W1848" s="99">
        <v>209806.565858841</v>
      </c>
      <c r="X1848" s="99">
        <v>28772.599496364601</v>
      </c>
      <c r="Y1848" s="99">
        <v>59.268550929613397</v>
      </c>
      <c r="Z1848" s="99">
        <v>0</v>
      </c>
      <c r="AA1848" s="99">
        <v>0</v>
      </c>
      <c r="AB1848" s="99">
        <v>0</v>
      </c>
      <c r="AC1848" s="99">
        <v>212763.956079483</v>
      </c>
      <c r="AD1848" s="99">
        <v>0</v>
      </c>
      <c r="AE1848" s="99">
        <v>1667.6768961846799</v>
      </c>
      <c r="AF1848" s="99">
        <v>1624.30008003116</v>
      </c>
      <c r="AG1848" s="99">
        <v>27707.0845987797</v>
      </c>
      <c r="AH1848" s="99">
        <v>0</v>
      </c>
      <c r="AI1848" s="99">
        <v>190822.66513442999</v>
      </c>
      <c r="AJ1848" s="99">
        <v>24312.509462595001</v>
      </c>
      <c r="AK1848" s="99">
        <v>0</v>
      </c>
      <c r="AL1848" s="99">
        <v>1536.92836299539</v>
      </c>
      <c r="AM1848" s="99">
        <v>0</v>
      </c>
      <c r="AN1848" s="99">
        <v>212752.911769867</v>
      </c>
      <c r="AO1848" s="99">
        <v>0</v>
      </c>
      <c r="AP1848" s="99">
        <v>1684464.6235656701</v>
      </c>
      <c r="AQ1848" s="99">
        <v>235779.18034362799</v>
      </c>
      <c r="AR1848" s="99">
        <v>964.59159460663795</v>
      </c>
      <c r="AS1848" s="99">
        <v>0</v>
      </c>
      <c r="AT1848" s="99">
        <v>0</v>
      </c>
      <c r="AU1848" s="99">
        <v>0</v>
      </c>
      <c r="AV1848" s="99">
        <v>800093.63305664097</v>
      </c>
      <c r="AW1848" s="99">
        <v>0</v>
      </c>
      <c r="AX1848" s="99">
        <v>14195.9984408617</v>
      </c>
      <c r="AY1848" s="99">
        <v>14359.719238281299</v>
      </c>
      <c r="AZ1848" s="99">
        <v>214384.31635093701</v>
      </c>
      <c r="BA1848" s="99">
        <v>0</v>
      </c>
      <c r="BB1848" s="99">
        <v>1541882.8390655499</v>
      </c>
      <c r="BC1848" s="99">
        <v>198732.58302688599</v>
      </c>
      <c r="BD1848" s="99">
        <v>0</v>
      </c>
      <c r="BE1848" s="99">
        <v>13854.5316112041</v>
      </c>
      <c r="BF1848" s="99">
        <v>0</v>
      </c>
      <c r="BG1848" s="99">
        <v>800391.63649749802</v>
      </c>
      <c r="BH1848" s="99">
        <v>0</v>
      </c>
      <c r="BI1848" s="99">
        <v>213339.80585098299</v>
      </c>
      <c r="BJ1848" s="99">
        <v>103953.181801796</v>
      </c>
      <c r="BK1848" s="99">
        <v>0</v>
      </c>
      <c r="BL1848" s="99">
        <v>0</v>
      </c>
      <c r="BM1848" s="99">
        <v>0</v>
      </c>
      <c r="BN1848" s="99">
        <v>0</v>
      </c>
      <c r="BO1848" s="99">
        <v>0</v>
      </c>
      <c r="BP1848" s="99">
        <v>0</v>
      </c>
      <c r="BQ1848" s="99">
        <v>0</v>
      </c>
      <c r="BR1848" s="99">
        <v>4081.87410908937</v>
      </c>
      <c r="BS1848" s="99">
        <v>99263.2865104675</v>
      </c>
      <c r="BT1848" s="99">
        <v>0</v>
      </c>
      <c r="BU1848" s="99">
        <v>118431</v>
      </c>
      <c r="BV1848" s="99">
        <v>72693.6034870148</v>
      </c>
      <c r="BW1848" s="99">
        <v>0</v>
      </c>
      <c r="BX1848" s="99">
        <v>923.60999974608399</v>
      </c>
      <c r="BY1848" s="99">
        <v>0</v>
      </c>
      <c r="BZ1848" s="99">
        <v>0</v>
      </c>
      <c r="CA1848" s="99">
        <v>2137.8708949983102</v>
      </c>
      <c r="CB1848" s="99">
        <v>238355.79068565401</v>
      </c>
      <c r="CC1848" s="99">
        <v>1925279.1610717799</v>
      </c>
      <c r="CD1848" s="99">
        <v>302004.85199737502</v>
      </c>
      <c r="CE1848" s="99">
        <v>147.719975246117</v>
      </c>
      <c r="CF1848" s="99">
        <v>20029.233330011401</v>
      </c>
      <c r="CG1848" s="99">
        <v>183101.12700843799</v>
      </c>
      <c r="CH1848" s="99">
        <v>0</v>
      </c>
      <c r="CI1848" s="99">
        <v>2286.57876601815</v>
      </c>
      <c r="CJ1848" s="99">
        <v>257872.861183167</v>
      </c>
      <c r="CK1848" s="99">
        <v>2107647.8331909198</v>
      </c>
      <c r="CL1848" s="99">
        <v>329737.346279144</v>
      </c>
      <c r="CM1848" s="166">
        <v>2895.6718609929098</v>
      </c>
      <c r="CN1848" s="166">
        <v>470899.70341491699</v>
      </c>
      <c r="CO1848" s="166">
        <v>2903815.6721496601</v>
      </c>
      <c r="CP1848" s="99">
        <v>329737.346279144</v>
      </c>
      <c r="CQ1848" s="99">
        <v>0</v>
      </c>
      <c r="CR1848" s="99">
        <v>0</v>
      </c>
      <c r="CS1848" s="99">
        <v>0</v>
      </c>
      <c r="CT1848" s="99">
        <v>0</v>
      </c>
      <c r="CU1848" s="98">
        <v>215.982348479</v>
      </c>
      <c r="CV1848" s="98">
        <v>757.49667094899996</v>
      </c>
      <c r="CW1848" s="98">
        <v>258385.0240156654</v>
      </c>
      <c r="CX1848" s="98">
        <v>2108380.2880802178</v>
      </c>
    </row>
    <row r="1849" spans="1:102" x14ac:dyDescent="0.2">
      <c r="A1849" s="98" t="s">
        <v>184</v>
      </c>
      <c r="B1849" s="100">
        <v>42339</v>
      </c>
      <c r="C1849" s="99">
        <v>0</v>
      </c>
      <c r="D1849" s="99">
        <v>1956.7600634694099</v>
      </c>
      <c r="E1849" s="99">
        <v>210.04195931367599</v>
      </c>
      <c r="F1849" s="99">
        <v>6.7713013109751001</v>
      </c>
      <c r="G1849" s="99">
        <v>0</v>
      </c>
      <c r="H1849" s="99">
        <v>0</v>
      </c>
      <c r="I1849" s="99">
        <v>0</v>
      </c>
      <c r="J1849" s="99">
        <v>613.43574696779297</v>
      </c>
      <c r="K1849" s="99">
        <v>0</v>
      </c>
      <c r="L1849" s="99">
        <v>26.450183952460101</v>
      </c>
      <c r="M1849" s="99">
        <v>12.679081171983899</v>
      </c>
      <c r="N1849" s="99">
        <v>137.08870042487999</v>
      </c>
      <c r="O1849" s="99">
        <v>0</v>
      </c>
      <c r="P1849" s="99">
        <v>1930.86342853308</v>
      </c>
      <c r="Q1849" s="99">
        <v>164.40702395141099</v>
      </c>
      <c r="R1849" s="99">
        <v>0</v>
      </c>
      <c r="S1849" s="99">
        <v>11.8090178817511</v>
      </c>
      <c r="T1849" s="99">
        <v>0</v>
      </c>
      <c r="U1849" s="99">
        <v>613.48640457540796</v>
      </c>
      <c r="V1849" s="99">
        <v>0</v>
      </c>
      <c r="W1849" s="99">
        <v>215354.852016449</v>
      </c>
      <c r="X1849" s="99">
        <v>28277.472486734401</v>
      </c>
      <c r="Y1849" s="99">
        <v>46.118901680689298</v>
      </c>
      <c r="Z1849" s="99">
        <v>0</v>
      </c>
      <c r="AA1849" s="99">
        <v>0</v>
      </c>
      <c r="AB1849" s="99">
        <v>0</v>
      </c>
      <c r="AC1849" s="99">
        <v>206765.43012619001</v>
      </c>
      <c r="AD1849" s="99">
        <v>0</v>
      </c>
      <c r="AE1849" s="99">
        <v>1606.5882781446001</v>
      </c>
      <c r="AF1849" s="99">
        <v>1466.6060015708199</v>
      </c>
      <c r="AG1849" s="99">
        <v>25600.8108394146</v>
      </c>
      <c r="AH1849" s="99">
        <v>0</v>
      </c>
      <c r="AI1849" s="99">
        <v>211077.08304214501</v>
      </c>
      <c r="AJ1849" s="99">
        <v>23463.770356416699</v>
      </c>
      <c r="AK1849" s="99">
        <v>0</v>
      </c>
      <c r="AL1849" s="99">
        <v>1298.6602318435901</v>
      </c>
      <c r="AM1849" s="99">
        <v>0</v>
      </c>
      <c r="AN1849" s="99">
        <v>206815.39242744399</v>
      </c>
      <c r="AO1849" s="99">
        <v>0</v>
      </c>
      <c r="AP1849" s="99">
        <v>1752517.7564697301</v>
      </c>
      <c r="AQ1849" s="99">
        <v>232087.15154647801</v>
      </c>
      <c r="AR1849" s="99">
        <v>806.40664657950401</v>
      </c>
      <c r="AS1849" s="99">
        <v>0</v>
      </c>
      <c r="AT1849" s="99">
        <v>0</v>
      </c>
      <c r="AU1849" s="99">
        <v>0</v>
      </c>
      <c r="AV1849" s="99">
        <v>798212.08126068104</v>
      </c>
      <c r="AW1849" s="99">
        <v>0</v>
      </c>
      <c r="AX1849" s="99">
        <v>13179.559835434</v>
      </c>
      <c r="AY1849" s="99">
        <v>12481.5118355751</v>
      </c>
      <c r="AZ1849" s="99">
        <v>203867.59979438799</v>
      </c>
      <c r="BA1849" s="99">
        <v>0</v>
      </c>
      <c r="BB1849" s="99">
        <v>1719262.65167236</v>
      </c>
      <c r="BC1849" s="99">
        <v>192644.52596855201</v>
      </c>
      <c r="BD1849" s="99">
        <v>0</v>
      </c>
      <c r="BE1849" s="99">
        <v>11140.057214021699</v>
      </c>
      <c r="BF1849" s="99">
        <v>0</v>
      </c>
      <c r="BG1849" s="99">
        <v>797405.813621521</v>
      </c>
      <c r="BH1849" s="99">
        <v>0</v>
      </c>
      <c r="BI1849" s="99">
        <v>254443.63068580601</v>
      </c>
      <c r="BJ1849" s="99">
        <v>108009.339776993</v>
      </c>
      <c r="BK1849" s="99">
        <v>0</v>
      </c>
      <c r="BL1849" s="99">
        <v>0</v>
      </c>
      <c r="BM1849" s="99">
        <v>0</v>
      </c>
      <c r="BN1849" s="99">
        <v>0</v>
      </c>
      <c r="BO1849" s="99">
        <v>0</v>
      </c>
      <c r="BP1849" s="99">
        <v>0</v>
      </c>
      <c r="BQ1849" s="99">
        <v>0</v>
      </c>
      <c r="BR1849" s="99">
        <v>3469.1027652919302</v>
      </c>
      <c r="BS1849" s="99">
        <v>97330.935152053804</v>
      </c>
      <c r="BT1849" s="99">
        <v>0</v>
      </c>
      <c r="BU1849" s="99">
        <v>209714.75</v>
      </c>
      <c r="BV1849" s="99">
        <v>75045.261068344102</v>
      </c>
      <c r="BW1849" s="99">
        <v>0</v>
      </c>
      <c r="BX1849" s="99">
        <v>1282.5799971818899</v>
      </c>
      <c r="BY1849" s="99">
        <v>0</v>
      </c>
      <c r="BZ1849" s="99">
        <v>0</v>
      </c>
      <c r="CA1849" s="99">
        <v>2163.7050722241402</v>
      </c>
      <c r="CB1849" s="99">
        <v>244898.08812904399</v>
      </c>
      <c r="CC1849" s="99">
        <v>1988942.6403808601</v>
      </c>
      <c r="CD1849" s="99">
        <v>374163.12015152001</v>
      </c>
      <c r="CE1849" s="99">
        <v>150.74258460849501</v>
      </c>
      <c r="CF1849" s="99">
        <v>19337.997109174699</v>
      </c>
      <c r="CG1849" s="99">
        <v>178105.96702575701</v>
      </c>
      <c r="CH1849" s="99">
        <v>0</v>
      </c>
      <c r="CI1849" s="99">
        <v>2314.1602233946301</v>
      </c>
      <c r="CJ1849" s="99">
        <v>264559.57249069202</v>
      </c>
      <c r="CK1849" s="99">
        <v>2172294.70910645</v>
      </c>
      <c r="CL1849" s="99">
        <v>402458.96750259399</v>
      </c>
      <c r="CM1849" s="166">
        <v>2922.7765744328499</v>
      </c>
      <c r="CN1849" s="166">
        <v>470668.82438278198</v>
      </c>
      <c r="CO1849" s="166">
        <v>2957047.1336059598</v>
      </c>
      <c r="CP1849" s="99">
        <v>402458.96750259399</v>
      </c>
      <c r="CQ1849" s="99">
        <v>0</v>
      </c>
      <c r="CR1849" s="99">
        <v>0</v>
      </c>
      <c r="CS1849" s="99">
        <v>0</v>
      </c>
      <c r="CT1849" s="99">
        <v>0</v>
      </c>
      <c r="CU1849" s="98">
        <v>210.45541289900001</v>
      </c>
      <c r="CV1849" s="98">
        <v>758.76778972199997</v>
      </c>
      <c r="CW1849" s="98">
        <v>264236.08523821866</v>
      </c>
      <c r="CX1849" s="98">
        <v>2167048.6074066171</v>
      </c>
    </row>
    <row r="1850" spans="1:102" x14ac:dyDescent="0.2">
      <c r="A1850" s="98" t="s">
        <v>184</v>
      </c>
      <c r="B1850" s="100">
        <v>42430</v>
      </c>
      <c r="C1850" s="99">
        <v>0</v>
      </c>
      <c r="D1850" s="99">
        <v>2008.17452687025</v>
      </c>
      <c r="E1850" s="99">
        <v>185.232030173764</v>
      </c>
      <c r="F1850" s="99">
        <v>6.7845937669626402</v>
      </c>
      <c r="G1850" s="99">
        <v>0</v>
      </c>
      <c r="H1850" s="99">
        <v>0</v>
      </c>
      <c r="I1850" s="99">
        <v>0</v>
      </c>
      <c r="J1850" s="99">
        <v>617.74105384945904</v>
      </c>
      <c r="K1850" s="99">
        <v>0</v>
      </c>
      <c r="L1850" s="99">
        <v>23.137919641332701</v>
      </c>
      <c r="M1850" s="99">
        <v>10.7873389068991</v>
      </c>
      <c r="N1850" s="99">
        <v>136.42932930775001</v>
      </c>
      <c r="O1850" s="99">
        <v>0</v>
      </c>
      <c r="P1850" s="99">
        <v>1746.4501745253799</v>
      </c>
      <c r="Q1850" s="99">
        <v>144.028984805569</v>
      </c>
      <c r="R1850" s="99">
        <v>0</v>
      </c>
      <c r="S1850" s="99">
        <v>13.743998296908099</v>
      </c>
      <c r="T1850" s="99">
        <v>0</v>
      </c>
      <c r="U1850" s="99">
        <v>617.196500375867</v>
      </c>
      <c r="V1850" s="99">
        <v>0</v>
      </c>
      <c r="W1850" s="99">
        <v>231563.461521149</v>
      </c>
      <c r="X1850" s="99">
        <v>26931.354199409499</v>
      </c>
      <c r="Y1850" s="99">
        <v>43.589313266798897</v>
      </c>
      <c r="Z1850" s="99">
        <v>0</v>
      </c>
      <c r="AA1850" s="99">
        <v>0</v>
      </c>
      <c r="AB1850" s="99">
        <v>0</v>
      </c>
      <c r="AC1850" s="99">
        <v>210196.78244209301</v>
      </c>
      <c r="AD1850" s="99">
        <v>0</v>
      </c>
      <c r="AE1850" s="99">
        <v>1588.17458182573</v>
      </c>
      <c r="AF1850" s="99">
        <v>1095.32719904184</v>
      </c>
      <c r="AG1850" s="99">
        <v>26969.259362697601</v>
      </c>
      <c r="AH1850" s="99">
        <v>0</v>
      </c>
      <c r="AI1850" s="99">
        <v>186315.13052749599</v>
      </c>
      <c r="AJ1850" s="99">
        <v>22873.181884288799</v>
      </c>
      <c r="AK1850" s="99">
        <v>0</v>
      </c>
      <c r="AL1850" s="99">
        <v>2125.0776732862</v>
      </c>
      <c r="AM1850" s="99">
        <v>0</v>
      </c>
      <c r="AN1850" s="99">
        <v>210100.05809783901</v>
      </c>
      <c r="AO1850" s="99">
        <v>0</v>
      </c>
      <c r="AP1850" s="99">
        <v>1925760.74942017</v>
      </c>
      <c r="AQ1850" s="99">
        <v>220453.986801147</v>
      </c>
      <c r="AR1850" s="99">
        <v>856.018672145903</v>
      </c>
      <c r="AS1850" s="99">
        <v>0</v>
      </c>
      <c r="AT1850" s="99">
        <v>0</v>
      </c>
      <c r="AU1850" s="99">
        <v>0</v>
      </c>
      <c r="AV1850" s="99">
        <v>811463.46657562302</v>
      </c>
      <c r="AW1850" s="99">
        <v>0</v>
      </c>
      <c r="AX1850" s="99">
        <v>12921.5771638155</v>
      </c>
      <c r="AY1850" s="99">
        <v>9279.6714097261392</v>
      </c>
      <c r="AZ1850" s="99">
        <v>210816.78960609401</v>
      </c>
      <c r="BA1850" s="99">
        <v>0</v>
      </c>
      <c r="BB1850" s="99">
        <v>1562510.9578857401</v>
      </c>
      <c r="BC1850" s="99">
        <v>188519.12625694301</v>
      </c>
      <c r="BD1850" s="99">
        <v>0</v>
      </c>
      <c r="BE1850" s="99">
        <v>17476.637103796002</v>
      </c>
      <c r="BF1850" s="99">
        <v>0</v>
      </c>
      <c r="BG1850" s="99">
        <v>811015.85678863502</v>
      </c>
      <c r="BH1850" s="99">
        <v>0</v>
      </c>
      <c r="BI1850" s="99">
        <v>474061.01097869902</v>
      </c>
      <c r="BJ1850" s="99">
        <v>100512.423839569</v>
      </c>
      <c r="BK1850" s="99">
        <v>0</v>
      </c>
      <c r="BL1850" s="99">
        <v>0</v>
      </c>
      <c r="BM1850" s="99">
        <v>0</v>
      </c>
      <c r="BN1850" s="99">
        <v>0</v>
      </c>
      <c r="BO1850" s="99">
        <v>0</v>
      </c>
      <c r="BP1850" s="99">
        <v>0</v>
      </c>
      <c r="BQ1850" s="99">
        <v>0</v>
      </c>
      <c r="BR1850" s="99">
        <v>2720.2095342278499</v>
      </c>
      <c r="BS1850" s="99">
        <v>104489.123775482</v>
      </c>
      <c r="BT1850" s="99">
        <v>0</v>
      </c>
      <c r="BU1850" s="99">
        <v>377548</v>
      </c>
      <c r="BV1850" s="99">
        <v>68311.750080108599</v>
      </c>
      <c r="BW1850" s="99">
        <v>0</v>
      </c>
      <c r="BX1850" s="99">
        <v>3747.73998862505</v>
      </c>
      <c r="BY1850" s="99">
        <v>0</v>
      </c>
      <c r="BZ1850" s="99">
        <v>0</v>
      </c>
      <c r="CA1850" s="99">
        <v>2196.1317358315</v>
      </c>
      <c r="CB1850" s="99">
        <v>257289.227148056</v>
      </c>
      <c r="CC1850" s="99">
        <v>2142667.2043762198</v>
      </c>
      <c r="CD1850" s="99">
        <v>554400.18662261998</v>
      </c>
      <c r="CE1850" s="99">
        <v>155.29555590264499</v>
      </c>
      <c r="CF1850" s="99">
        <v>20789.1058886051</v>
      </c>
      <c r="CG1850" s="99">
        <v>189309.086484909</v>
      </c>
      <c r="CH1850" s="99">
        <v>0</v>
      </c>
      <c r="CI1850" s="99">
        <v>2351.42552426457</v>
      </c>
      <c r="CJ1850" s="99">
        <v>278415.71204376197</v>
      </c>
      <c r="CK1850" s="99">
        <v>2328946.0447082501</v>
      </c>
      <c r="CL1850" s="99">
        <v>585771.19763946498</v>
      </c>
      <c r="CM1850" s="166">
        <v>2964.3467100858702</v>
      </c>
      <c r="CN1850" s="166">
        <v>488074.44407272298</v>
      </c>
      <c r="CO1850" s="166">
        <v>3146119.5116272001</v>
      </c>
      <c r="CP1850" s="99">
        <v>585771.19763946498</v>
      </c>
      <c r="CQ1850" s="99">
        <v>0</v>
      </c>
      <c r="CR1850" s="99">
        <v>0</v>
      </c>
      <c r="CS1850" s="99">
        <v>0</v>
      </c>
      <c r="CT1850" s="99">
        <v>0</v>
      </c>
      <c r="CU1850" s="98">
        <v>184.91143930999999</v>
      </c>
      <c r="CV1850" s="98">
        <v>767.40391970899998</v>
      </c>
      <c r="CW1850" s="98">
        <v>278078.33303666109</v>
      </c>
      <c r="CX1850" s="98">
        <v>2331976.2908611288</v>
      </c>
    </row>
    <row r="1851" spans="1:102" x14ac:dyDescent="0.2">
      <c r="A1851" s="98" t="s">
        <v>184</v>
      </c>
      <c r="B1851" s="100">
        <v>42522</v>
      </c>
      <c r="C1851" s="99">
        <v>0</v>
      </c>
      <c r="D1851" s="99">
        <v>2022.9401062726999</v>
      </c>
      <c r="E1851" s="99">
        <v>178.90122557058899</v>
      </c>
      <c r="F1851" s="99">
        <v>5.8399170589982496</v>
      </c>
      <c r="G1851" s="99">
        <v>0</v>
      </c>
      <c r="H1851" s="99">
        <v>0</v>
      </c>
      <c r="I1851" s="99">
        <v>0</v>
      </c>
      <c r="J1851" s="99">
        <v>609.067449592054</v>
      </c>
      <c r="K1851" s="99">
        <v>0</v>
      </c>
      <c r="L1851" s="99">
        <v>21.6701408487279</v>
      </c>
      <c r="M1851" s="99">
        <v>12.2922440699767</v>
      </c>
      <c r="N1851" s="99">
        <v>133.15966694988299</v>
      </c>
      <c r="O1851" s="99">
        <v>0</v>
      </c>
      <c r="P1851" s="99">
        <v>1867.5721386074999</v>
      </c>
      <c r="Q1851" s="99">
        <v>138.45436842925801</v>
      </c>
      <c r="R1851" s="99">
        <v>0</v>
      </c>
      <c r="S1851" s="99">
        <v>14.0299707639497</v>
      </c>
      <c r="T1851" s="99">
        <v>0</v>
      </c>
      <c r="U1851" s="99">
        <v>609.20606736093805</v>
      </c>
      <c r="V1851" s="99">
        <v>0</v>
      </c>
      <c r="W1851" s="99">
        <v>231597.56193160999</v>
      </c>
      <c r="X1851" s="99">
        <v>25368.4003787041</v>
      </c>
      <c r="Y1851" s="99">
        <v>47.4177369149402</v>
      </c>
      <c r="Z1851" s="99">
        <v>0</v>
      </c>
      <c r="AA1851" s="99">
        <v>0</v>
      </c>
      <c r="AB1851" s="99">
        <v>0</v>
      </c>
      <c r="AC1851" s="99">
        <v>206834.785362244</v>
      </c>
      <c r="AD1851" s="99">
        <v>0</v>
      </c>
      <c r="AE1851" s="99">
        <v>1093.7733748406199</v>
      </c>
      <c r="AF1851" s="99">
        <v>1400.66731189191</v>
      </c>
      <c r="AG1851" s="99">
        <v>27065.4553573132</v>
      </c>
      <c r="AH1851" s="99">
        <v>0</v>
      </c>
      <c r="AI1851" s="99">
        <v>203562.07487678499</v>
      </c>
      <c r="AJ1851" s="99">
        <v>21474.712404251099</v>
      </c>
      <c r="AK1851" s="99">
        <v>0</v>
      </c>
      <c r="AL1851" s="99">
        <v>2275.35249620676</v>
      </c>
      <c r="AM1851" s="99">
        <v>0</v>
      </c>
      <c r="AN1851" s="99">
        <v>206914.843173981</v>
      </c>
      <c r="AO1851" s="99">
        <v>0</v>
      </c>
      <c r="AP1851" s="99">
        <v>1925263.12919617</v>
      </c>
      <c r="AQ1851" s="99">
        <v>209174.21902847299</v>
      </c>
      <c r="AR1851" s="99">
        <v>917.94677112251497</v>
      </c>
      <c r="AS1851" s="99">
        <v>0</v>
      </c>
      <c r="AT1851" s="99">
        <v>0</v>
      </c>
      <c r="AU1851" s="99">
        <v>0</v>
      </c>
      <c r="AV1851" s="99">
        <v>799038.99882507301</v>
      </c>
      <c r="AW1851" s="99">
        <v>0</v>
      </c>
      <c r="AX1851" s="99">
        <v>9049.1188441515005</v>
      </c>
      <c r="AY1851" s="99">
        <v>12066.908013820601</v>
      </c>
      <c r="AZ1851" s="99">
        <v>210593.71440505999</v>
      </c>
      <c r="BA1851" s="99">
        <v>0</v>
      </c>
      <c r="BB1851" s="99">
        <v>1705997.8676452599</v>
      </c>
      <c r="BC1851" s="99">
        <v>177857.979347229</v>
      </c>
      <c r="BD1851" s="99">
        <v>0</v>
      </c>
      <c r="BE1851" s="99">
        <v>19116.057641506199</v>
      </c>
      <c r="BF1851" s="99">
        <v>0</v>
      </c>
      <c r="BG1851" s="99">
        <v>800069.29746246303</v>
      </c>
      <c r="BH1851" s="99">
        <v>0</v>
      </c>
      <c r="BI1851" s="99">
        <v>425433.48313140898</v>
      </c>
      <c r="BJ1851" s="99">
        <v>101014.573237419</v>
      </c>
      <c r="BK1851" s="99">
        <v>0</v>
      </c>
      <c r="BL1851" s="99">
        <v>0</v>
      </c>
      <c r="BM1851" s="99">
        <v>0</v>
      </c>
      <c r="BN1851" s="99">
        <v>0</v>
      </c>
      <c r="BO1851" s="99">
        <v>0</v>
      </c>
      <c r="BP1851" s="99">
        <v>0</v>
      </c>
      <c r="BQ1851" s="99">
        <v>0</v>
      </c>
      <c r="BR1851" s="99">
        <v>3300.5254841446899</v>
      </c>
      <c r="BS1851" s="99">
        <v>106946.55196476</v>
      </c>
      <c r="BT1851" s="99">
        <v>0</v>
      </c>
      <c r="BU1851" s="99">
        <v>380347</v>
      </c>
      <c r="BV1851" s="99">
        <v>64781.472005844102</v>
      </c>
      <c r="BW1851" s="99">
        <v>0</v>
      </c>
      <c r="BX1851" s="99">
        <v>4321.0499866604796</v>
      </c>
      <c r="BY1851" s="99">
        <v>0</v>
      </c>
      <c r="BZ1851" s="99">
        <v>0</v>
      </c>
      <c r="CA1851" s="99">
        <v>2202.46781626344</v>
      </c>
      <c r="CB1851" s="99">
        <v>257018.62196731599</v>
      </c>
      <c r="CC1851" s="99">
        <v>2130202.52941895</v>
      </c>
      <c r="CD1851" s="99">
        <v>556031.28349304199</v>
      </c>
      <c r="CE1851" s="99">
        <v>162.68590817973001</v>
      </c>
      <c r="CF1851" s="99">
        <v>21261.692894935601</v>
      </c>
      <c r="CG1851" s="99">
        <v>193815.11644935599</v>
      </c>
      <c r="CH1851" s="99">
        <v>0</v>
      </c>
      <c r="CI1851" s="99">
        <v>2364.1387787759299</v>
      </c>
      <c r="CJ1851" s="99">
        <v>278057.39166259801</v>
      </c>
      <c r="CK1851" s="99">
        <v>2322613.38354492</v>
      </c>
      <c r="CL1851" s="99">
        <v>587687.81626892101</v>
      </c>
      <c r="CM1851" s="166">
        <v>2968.1109300255798</v>
      </c>
      <c r="CN1851" s="166">
        <v>485287.06495666498</v>
      </c>
      <c r="CO1851" s="166">
        <v>3128287.1122131301</v>
      </c>
      <c r="CP1851" s="99">
        <v>587687.81626892101</v>
      </c>
      <c r="CQ1851" s="99">
        <v>0</v>
      </c>
      <c r="CR1851" s="99">
        <v>0</v>
      </c>
      <c r="CS1851" s="99">
        <v>0</v>
      </c>
      <c r="CT1851" s="99">
        <v>0</v>
      </c>
      <c r="CU1851" s="98">
        <v>178.88756514100001</v>
      </c>
      <c r="CV1851" s="98">
        <v>767.12416160299995</v>
      </c>
      <c r="CW1851" s="98">
        <v>278280.31486225157</v>
      </c>
      <c r="CX1851" s="98">
        <v>2324017.645868306</v>
      </c>
    </row>
    <row r="1852" spans="1:102" x14ac:dyDescent="0.2">
      <c r="A1852" s="98" t="s">
        <v>184</v>
      </c>
      <c r="B1852" s="100">
        <v>42614</v>
      </c>
      <c r="C1852" s="99">
        <v>0</v>
      </c>
      <c r="D1852" s="99">
        <v>2017.1878731995801</v>
      </c>
      <c r="E1852" s="99">
        <v>173.66719084233</v>
      </c>
      <c r="F1852" s="99">
        <v>5.3795278359902996</v>
      </c>
      <c r="G1852" s="99">
        <v>0</v>
      </c>
      <c r="H1852" s="99">
        <v>0</v>
      </c>
      <c r="I1852" s="99">
        <v>0</v>
      </c>
      <c r="J1852" s="99">
        <v>585.77957363426697</v>
      </c>
      <c r="K1852" s="99">
        <v>0</v>
      </c>
      <c r="L1852" s="99">
        <v>21.898708126740502</v>
      </c>
      <c r="M1852" s="99">
        <v>15.270628802944</v>
      </c>
      <c r="N1852" s="99">
        <v>128.19174928963201</v>
      </c>
      <c r="O1852" s="99">
        <v>0</v>
      </c>
      <c r="P1852" s="99">
        <v>1970.8837314099101</v>
      </c>
      <c r="Q1852" s="99">
        <v>133.598143497482</v>
      </c>
      <c r="R1852" s="99">
        <v>0</v>
      </c>
      <c r="S1852" s="99">
        <v>13.203545534401201</v>
      </c>
      <c r="T1852" s="99">
        <v>0</v>
      </c>
      <c r="U1852" s="99">
        <v>586.36335981637205</v>
      </c>
      <c r="V1852" s="99">
        <v>0</v>
      </c>
      <c r="W1852" s="99">
        <v>232121.810453415</v>
      </c>
      <c r="X1852" s="99">
        <v>24506.8663568497</v>
      </c>
      <c r="Y1852" s="99">
        <v>32.229350536596002</v>
      </c>
      <c r="Z1852" s="99">
        <v>0</v>
      </c>
      <c r="AA1852" s="99">
        <v>0</v>
      </c>
      <c r="AB1852" s="99">
        <v>0</v>
      </c>
      <c r="AC1852" s="99">
        <v>196805.00938224801</v>
      </c>
      <c r="AD1852" s="99">
        <v>0</v>
      </c>
      <c r="AE1852" s="99">
        <v>1064.0343802720299</v>
      </c>
      <c r="AF1852" s="99">
        <v>2036.1045875847301</v>
      </c>
      <c r="AG1852" s="99">
        <v>25277.909970283501</v>
      </c>
      <c r="AH1852" s="99">
        <v>0</v>
      </c>
      <c r="AI1852" s="99">
        <v>212202.72197151199</v>
      </c>
      <c r="AJ1852" s="99">
        <v>21449.134481668501</v>
      </c>
      <c r="AK1852" s="99">
        <v>0</v>
      </c>
      <c r="AL1852" s="99">
        <v>1368.28686220944</v>
      </c>
      <c r="AM1852" s="99">
        <v>0</v>
      </c>
      <c r="AN1852" s="99">
        <v>196731.36855125401</v>
      </c>
      <c r="AO1852" s="99">
        <v>0</v>
      </c>
      <c r="AP1852" s="99">
        <v>1937854.1456909201</v>
      </c>
      <c r="AQ1852" s="99">
        <v>202729.06242942801</v>
      </c>
      <c r="AR1852" s="99">
        <v>593.00939846783899</v>
      </c>
      <c r="AS1852" s="99">
        <v>0</v>
      </c>
      <c r="AT1852" s="99">
        <v>0</v>
      </c>
      <c r="AU1852" s="99">
        <v>0</v>
      </c>
      <c r="AV1852" s="99">
        <v>772693.34962463402</v>
      </c>
      <c r="AW1852" s="99">
        <v>0</v>
      </c>
      <c r="AX1852" s="99">
        <v>9711.4555752277392</v>
      </c>
      <c r="AY1852" s="99">
        <v>17860.933643579501</v>
      </c>
      <c r="AZ1852" s="99">
        <v>198280.12438011201</v>
      </c>
      <c r="BA1852" s="99">
        <v>0</v>
      </c>
      <c r="BB1852" s="99">
        <v>1787929.8319091799</v>
      </c>
      <c r="BC1852" s="99">
        <v>179217.50200462301</v>
      </c>
      <c r="BD1852" s="99">
        <v>0</v>
      </c>
      <c r="BE1852" s="99">
        <v>10918.3208972216</v>
      </c>
      <c r="BF1852" s="99">
        <v>0</v>
      </c>
      <c r="BG1852" s="99">
        <v>772828.72180938697</v>
      </c>
      <c r="BH1852" s="99">
        <v>0</v>
      </c>
      <c r="BI1852" s="99">
        <v>427464.19466781599</v>
      </c>
      <c r="BJ1852" s="99">
        <v>102089.63394165</v>
      </c>
      <c r="BK1852" s="99">
        <v>0</v>
      </c>
      <c r="BL1852" s="99">
        <v>0</v>
      </c>
      <c r="BM1852" s="99">
        <v>0</v>
      </c>
      <c r="BN1852" s="99">
        <v>0</v>
      </c>
      <c r="BO1852" s="99">
        <v>0</v>
      </c>
      <c r="BP1852" s="99">
        <v>0</v>
      </c>
      <c r="BQ1852" s="99">
        <v>0</v>
      </c>
      <c r="BR1852" s="99">
        <v>5163.2657472491301</v>
      </c>
      <c r="BS1852" s="99">
        <v>104683.17715740199</v>
      </c>
      <c r="BT1852" s="99">
        <v>0</v>
      </c>
      <c r="BU1852" s="99">
        <v>356079.5</v>
      </c>
      <c r="BV1852" s="99">
        <v>63999.807646751397</v>
      </c>
      <c r="BW1852" s="99">
        <v>0</v>
      </c>
      <c r="BX1852" s="99">
        <v>2027.6899941265599</v>
      </c>
      <c r="BY1852" s="99">
        <v>0</v>
      </c>
      <c r="BZ1852" s="99">
        <v>0</v>
      </c>
      <c r="CA1852" s="99">
        <v>2191.5978236496398</v>
      </c>
      <c r="CB1852" s="99">
        <v>255639.98638916001</v>
      </c>
      <c r="CC1852" s="99">
        <v>2148254.9466552702</v>
      </c>
      <c r="CD1852" s="99">
        <v>543902.11126708996</v>
      </c>
      <c r="CE1852" s="99">
        <v>168.964340999722</v>
      </c>
      <c r="CF1852" s="99">
        <v>22019.872062444701</v>
      </c>
      <c r="CG1852" s="99">
        <v>201005.19640350301</v>
      </c>
      <c r="CH1852" s="99">
        <v>0</v>
      </c>
      <c r="CI1852" s="99">
        <v>2362.34458228946</v>
      </c>
      <c r="CJ1852" s="99">
        <v>276703.56840896601</v>
      </c>
      <c r="CK1852" s="99">
        <v>2346973.7255249</v>
      </c>
      <c r="CL1852" s="99">
        <v>576508.183120728</v>
      </c>
      <c r="CM1852" s="166">
        <v>2941.0672616362599</v>
      </c>
      <c r="CN1852" s="166">
        <v>474163.90282440197</v>
      </c>
      <c r="CO1852" s="166">
        <v>3114673.8116149898</v>
      </c>
      <c r="CP1852" s="99">
        <v>576508.183120728</v>
      </c>
      <c r="CQ1852" s="99">
        <v>0</v>
      </c>
      <c r="CR1852" s="99">
        <v>0</v>
      </c>
      <c r="CS1852" s="99">
        <v>0</v>
      </c>
      <c r="CT1852" s="99">
        <v>0</v>
      </c>
      <c r="CU1852" s="98">
        <v>173.67201891299999</v>
      </c>
      <c r="CV1852" s="98">
        <v>750.23653026700003</v>
      </c>
      <c r="CW1852" s="98">
        <v>277659.85845160473</v>
      </c>
      <c r="CX1852" s="98">
        <v>2349260.1430587731</v>
      </c>
    </row>
    <row r="1853" spans="1:102" x14ac:dyDescent="0.2">
      <c r="A1853" s="98" t="s">
        <v>184</v>
      </c>
      <c r="B1853" s="100">
        <v>42705</v>
      </c>
      <c r="C1853" s="99">
        <v>0</v>
      </c>
      <c r="D1853" s="99">
        <v>2006.2934763133501</v>
      </c>
      <c r="E1853" s="99">
        <v>166.139967389405</v>
      </c>
      <c r="F1853" s="99">
        <v>4.9952500429935798</v>
      </c>
      <c r="G1853" s="99">
        <v>0</v>
      </c>
      <c r="H1853" s="99">
        <v>0</v>
      </c>
      <c r="I1853" s="99">
        <v>0</v>
      </c>
      <c r="J1853" s="99">
        <v>568.65143427997805</v>
      </c>
      <c r="K1853" s="99">
        <v>0</v>
      </c>
      <c r="L1853" s="99">
        <v>21.956828945782</v>
      </c>
      <c r="M1853" s="99">
        <v>16.343669849913599</v>
      </c>
      <c r="N1853" s="99">
        <v>120.123002613895</v>
      </c>
      <c r="O1853" s="99">
        <v>0</v>
      </c>
      <c r="P1853" s="99">
        <v>1966.70453557372</v>
      </c>
      <c r="Q1853" s="99">
        <v>128.09531450085299</v>
      </c>
      <c r="R1853" s="99">
        <v>0</v>
      </c>
      <c r="S1853" s="99">
        <v>10.963225241983301</v>
      </c>
      <c r="T1853" s="99">
        <v>0</v>
      </c>
      <c r="U1853" s="99">
        <v>568.61366616934504</v>
      </c>
      <c r="V1853" s="99">
        <v>0</v>
      </c>
      <c r="W1853" s="99">
        <v>224586.30593109099</v>
      </c>
      <c r="X1853" s="99">
        <v>23305.8551175594</v>
      </c>
      <c r="Y1853" s="99">
        <v>51.4457635618746</v>
      </c>
      <c r="Z1853" s="99">
        <v>0</v>
      </c>
      <c r="AA1853" s="99">
        <v>0</v>
      </c>
      <c r="AB1853" s="99">
        <v>0</v>
      </c>
      <c r="AC1853" s="99">
        <v>189969.52586174</v>
      </c>
      <c r="AD1853" s="99">
        <v>0</v>
      </c>
      <c r="AE1853" s="99">
        <v>1081.51577219367</v>
      </c>
      <c r="AF1853" s="99">
        <v>1741.4152109473901</v>
      </c>
      <c r="AG1853" s="99">
        <v>23806.628608226802</v>
      </c>
      <c r="AH1853" s="99">
        <v>0</v>
      </c>
      <c r="AI1853" s="99">
        <v>216811.10459518401</v>
      </c>
      <c r="AJ1853" s="99">
        <v>19928.940681695902</v>
      </c>
      <c r="AK1853" s="99">
        <v>0</v>
      </c>
      <c r="AL1853" s="99">
        <v>1356.81331548095</v>
      </c>
      <c r="AM1853" s="99">
        <v>0</v>
      </c>
      <c r="AN1853" s="99">
        <v>190075.774621964</v>
      </c>
      <c r="AO1853" s="99">
        <v>0</v>
      </c>
      <c r="AP1853" s="99">
        <v>1913950.54302979</v>
      </c>
      <c r="AQ1853" s="99">
        <v>194541.64904403701</v>
      </c>
      <c r="AR1853" s="99">
        <v>972.78804595768497</v>
      </c>
      <c r="AS1853" s="99">
        <v>0</v>
      </c>
      <c r="AT1853" s="99">
        <v>0</v>
      </c>
      <c r="AU1853" s="99">
        <v>0</v>
      </c>
      <c r="AV1853" s="99">
        <v>745657.66062164295</v>
      </c>
      <c r="AW1853" s="99">
        <v>0</v>
      </c>
      <c r="AX1853" s="99">
        <v>9158.7573425769806</v>
      </c>
      <c r="AY1853" s="99">
        <v>14974.024266839</v>
      </c>
      <c r="AZ1853" s="99">
        <v>192094.29203033401</v>
      </c>
      <c r="BA1853" s="99">
        <v>0</v>
      </c>
      <c r="BB1853" s="99">
        <v>1843784.7379302999</v>
      </c>
      <c r="BC1853" s="99">
        <v>169289.29375648501</v>
      </c>
      <c r="BD1853" s="99">
        <v>0</v>
      </c>
      <c r="BE1853" s="99">
        <v>11556.145846605301</v>
      </c>
      <c r="BF1853" s="99">
        <v>0</v>
      </c>
      <c r="BG1853" s="99">
        <v>745048.549476624</v>
      </c>
      <c r="BH1853" s="99">
        <v>0</v>
      </c>
      <c r="BI1853" s="99">
        <v>416990.16902542103</v>
      </c>
      <c r="BJ1853" s="99">
        <v>102410.868498802</v>
      </c>
      <c r="BK1853" s="99">
        <v>0</v>
      </c>
      <c r="BL1853" s="99">
        <v>0</v>
      </c>
      <c r="BM1853" s="99">
        <v>0</v>
      </c>
      <c r="BN1853" s="99">
        <v>0</v>
      </c>
      <c r="BO1853" s="99">
        <v>0</v>
      </c>
      <c r="BP1853" s="99">
        <v>0</v>
      </c>
      <c r="BQ1853" s="99">
        <v>0</v>
      </c>
      <c r="BR1853" s="99">
        <v>4512.5846335291899</v>
      </c>
      <c r="BS1853" s="99">
        <v>105419.92321491201</v>
      </c>
      <c r="BT1853" s="99">
        <v>0</v>
      </c>
      <c r="BU1853" s="99">
        <v>375771.64999771101</v>
      </c>
      <c r="BV1853" s="99">
        <v>61209.627695083604</v>
      </c>
      <c r="BW1853" s="99">
        <v>0</v>
      </c>
      <c r="BX1853" s="99">
        <v>2105.81999278069</v>
      </c>
      <c r="BY1853" s="99">
        <v>0</v>
      </c>
      <c r="BZ1853" s="99">
        <v>0</v>
      </c>
      <c r="CA1853" s="99">
        <v>2169.23437336087</v>
      </c>
      <c r="CB1853" s="99">
        <v>250281.35081100499</v>
      </c>
      <c r="CC1853" s="99">
        <v>2106910.0171508798</v>
      </c>
      <c r="CD1853" s="99">
        <v>533317.72758483898</v>
      </c>
      <c r="CE1853" s="99">
        <v>172.346748206764</v>
      </c>
      <c r="CF1853" s="99">
        <v>22967.340960502599</v>
      </c>
      <c r="CG1853" s="99">
        <v>208242.88434219401</v>
      </c>
      <c r="CH1853" s="99">
        <v>0</v>
      </c>
      <c r="CI1853" s="99">
        <v>2340.5875616073599</v>
      </c>
      <c r="CJ1853" s="99">
        <v>274202.05142593401</v>
      </c>
      <c r="CK1853" s="99">
        <v>2319937.4761657701</v>
      </c>
      <c r="CL1853" s="99">
        <v>567666.79487609898</v>
      </c>
      <c r="CM1853" s="166">
        <v>2907.25276574492</v>
      </c>
      <c r="CN1853" s="166">
        <v>464523.69732284499</v>
      </c>
      <c r="CO1853" s="166">
        <v>3064571.53729248</v>
      </c>
      <c r="CP1853" s="99">
        <v>567666.79487609898</v>
      </c>
      <c r="CQ1853" s="99">
        <v>0</v>
      </c>
      <c r="CR1853" s="99">
        <v>0</v>
      </c>
      <c r="CS1853" s="99">
        <v>0</v>
      </c>
      <c r="CT1853" s="99">
        <v>0</v>
      </c>
      <c r="CU1853" s="98">
        <v>166.362687403</v>
      </c>
      <c r="CV1853" s="98">
        <v>734.74744274499994</v>
      </c>
      <c r="CW1853" s="98">
        <v>273248.69177150761</v>
      </c>
      <c r="CX1853" s="98">
        <v>2315152.9014930739</v>
      </c>
    </row>
    <row r="1854" spans="1:102" x14ac:dyDescent="0.2">
      <c r="A1854" s="98" t="s">
        <v>184</v>
      </c>
      <c r="B1854" s="100">
        <v>42795</v>
      </c>
      <c r="C1854" s="99">
        <v>0</v>
      </c>
      <c r="D1854" s="99">
        <v>2006.10068029165</v>
      </c>
      <c r="E1854" s="99">
        <v>160.38560073450199</v>
      </c>
      <c r="F1854" s="99">
        <v>5.7302717739949003</v>
      </c>
      <c r="G1854" s="99">
        <v>0</v>
      </c>
      <c r="H1854" s="99">
        <v>0</v>
      </c>
      <c r="I1854" s="99">
        <v>0</v>
      </c>
      <c r="J1854" s="99">
        <v>549.63683652132795</v>
      </c>
      <c r="K1854" s="99">
        <v>0</v>
      </c>
      <c r="L1854" s="99">
        <v>20.6573653961532</v>
      </c>
      <c r="M1854" s="99">
        <v>13.067663608933801</v>
      </c>
      <c r="N1854" s="99">
        <v>113.49399743881099</v>
      </c>
      <c r="O1854" s="99">
        <v>0</v>
      </c>
      <c r="P1854" s="99">
        <v>1784.04519329965</v>
      </c>
      <c r="Q1854" s="99">
        <v>123.94136681035199</v>
      </c>
      <c r="R1854" s="99">
        <v>0</v>
      </c>
      <c r="S1854" s="99">
        <v>11.695095836184899</v>
      </c>
      <c r="T1854" s="99">
        <v>0</v>
      </c>
      <c r="U1854" s="99">
        <v>548.42462201416504</v>
      </c>
      <c r="V1854" s="99">
        <v>0</v>
      </c>
      <c r="W1854" s="99">
        <v>222798.88063049299</v>
      </c>
      <c r="X1854" s="99">
        <v>21431.9584450722</v>
      </c>
      <c r="Y1854" s="99">
        <v>40.971859149634803</v>
      </c>
      <c r="Z1854" s="99">
        <v>0</v>
      </c>
      <c r="AA1854" s="99">
        <v>0</v>
      </c>
      <c r="AB1854" s="99">
        <v>0</v>
      </c>
      <c r="AC1854" s="99">
        <v>185652.87288474999</v>
      </c>
      <c r="AD1854" s="99">
        <v>0</v>
      </c>
      <c r="AE1854" s="99">
        <v>1043.3747368902</v>
      </c>
      <c r="AF1854" s="99">
        <v>1346.11326831579</v>
      </c>
      <c r="AG1854" s="99">
        <v>21788.2271568775</v>
      </c>
      <c r="AH1854" s="99">
        <v>0</v>
      </c>
      <c r="AI1854" s="99">
        <v>185944.158946991</v>
      </c>
      <c r="AJ1854" s="99">
        <v>19096.8617503643</v>
      </c>
      <c r="AK1854" s="99">
        <v>0</v>
      </c>
      <c r="AL1854" s="99">
        <v>1304.9534749239699</v>
      </c>
      <c r="AM1854" s="99">
        <v>0</v>
      </c>
      <c r="AN1854" s="99">
        <v>185521.84803009001</v>
      </c>
      <c r="AO1854" s="99">
        <v>0</v>
      </c>
      <c r="AP1854" s="99">
        <v>1889187.37669373</v>
      </c>
      <c r="AQ1854" s="99">
        <v>176582.31867981001</v>
      </c>
      <c r="AR1854" s="99">
        <v>526.236128814518</v>
      </c>
      <c r="AS1854" s="99">
        <v>0</v>
      </c>
      <c r="AT1854" s="99">
        <v>0</v>
      </c>
      <c r="AU1854" s="99">
        <v>0</v>
      </c>
      <c r="AV1854" s="99">
        <v>731908.00940704299</v>
      </c>
      <c r="AW1854" s="99">
        <v>0</v>
      </c>
      <c r="AX1854" s="99">
        <v>8761.6041035652197</v>
      </c>
      <c r="AY1854" s="99">
        <v>12281.1027977467</v>
      </c>
      <c r="AZ1854" s="99">
        <v>173635.58074569699</v>
      </c>
      <c r="BA1854" s="99">
        <v>0</v>
      </c>
      <c r="BB1854" s="99">
        <v>1584443.21087646</v>
      </c>
      <c r="BC1854" s="99">
        <v>160290.11071968099</v>
      </c>
      <c r="BD1854" s="99">
        <v>0</v>
      </c>
      <c r="BE1854" s="99">
        <v>10889.6240724325</v>
      </c>
      <c r="BF1854" s="99">
        <v>0</v>
      </c>
      <c r="BG1854" s="99">
        <v>730635.04131317104</v>
      </c>
      <c r="BH1854" s="99">
        <v>0</v>
      </c>
      <c r="BI1854" s="99">
        <v>444906.28997039801</v>
      </c>
      <c r="BJ1854" s="99">
        <v>101706.14015960701</v>
      </c>
      <c r="BK1854" s="99">
        <v>0</v>
      </c>
      <c r="BL1854" s="99">
        <v>0</v>
      </c>
      <c r="BM1854" s="99">
        <v>0</v>
      </c>
      <c r="BN1854" s="99">
        <v>0</v>
      </c>
      <c r="BO1854" s="99">
        <v>0</v>
      </c>
      <c r="BP1854" s="99">
        <v>0</v>
      </c>
      <c r="BQ1854" s="99">
        <v>0</v>
      </c>
      <c r="BR1854" s="99">
        <v>4035.81362384558</v>
      </c>
      <c r="BS1854" s="99">
        <v>105348.505091667</v>
      </c>
      <c r="BT1854" s="99">
        <v>0</v>
      </c>
      <c r="BU1854" s="99">
        <v>369393</v>
      </c>
      <c r="BV1854" s="99">
        <v>59106.915493488297</v>
      </c>
      <c r="BW1854" s="99">
        <v>0</v>
      </c>
      <c r="BX1854" s="99">
        <v>2342.2199918925799</v>
      </c>
      <c r="BY1854" s="99">
        <v>0</v>
      </c>
      <c r="BZ1854" s="99">
        <v>0</v>
      </c>
      <c r="CA1854" s="99">
        <v>2166.8793451189999</v>
      </c>
      <c r="CB1854" s="99">
        <v>242934.29431724499</v>
      </c>
      <c r="CC1854" s="99">
        <v>2062708.39541626</v>
      </c>
      <c r="CD1854" s="99">
        <v>538010.51428222703</v>
      </c>
      <c r="CE1854" s="99">
        <v>167.58087077178101</v>
      </c>
      <c r="CF1854" s="99">
        <v>22759.0937490463</v>
      </c>
      <c r="CG1854" s="99">
        <v>207238.842628479</v>
      </c>
      <c r="CH1854" s="99">
        <v>0</v>
      </c>
      <c r="CI1854" s="99">
        <v>2334.9132013618901</v>
      </c>
      <c r="CJ1854" s="99">
        <v>266123.82881164597</v>
      </c>
      <c r="CK1854" s="99">
        <v>2269896.0050353999</v>
      </c>
      <c r="CL1854" s="99">
        <v>572634.69074249303</v>
      </c>
      <c r="CM1854" s="166">
        <v>2877.9723341167</v>
      </c>
      <c r="CN1854" s="166">
        <v>450734.63102722203</v>
      </c>
      <c r="CO1854" s="166">
        <v>3003021.1528625502</v>
      </c>
      <c r="CP1854" s="99">
        <v>572634.69074249303</v>
      </c>
      <c r="CQ1854" s="99">
        <v>0</v>
      </c>
      <c r="CR1854" s="99">
        <v>0</v>
      </c>
      <c r="CS1854" s="99">
        <v>0</v>
      </c>
      <c r="CT1854" s="99">
        <v>0</v>
      </c>
      <c r="CU1854" s="98">
        <v>160.18337493999999</v>
      </c>
      <c r="CV1854" s="98">
        <v>711.81983174000004</v>
      </c>
      <c r="CW1854" s="98">
        <v>265693.38806629129</v>
      </c>
      <c r="CX1854" s="98">
        <v>2269947.2380447388</v>
      </c>
    </row>
    <row r="1855" spans="1:102" x14ac:dyDescent="0.2">
      <c r="A1855" s="98" t="s">
        <v>184</v>
      </c>
      <c r="B1855" s="100">
        <v>42887</v>
      </c>
      <c r="C1855" s="99">
        <v>0</v>
      </c>
      <c r="D1855" s="99">
        <v>2024.9624244719701</v>
      </c>
      <c r="E1855" s="99">
        <v>153.90193097479599</v>
      </c>
      <c r="F1855" s="99">
        <v>4.9388629719615</v>
      </c>
      <c r="G1855" s="99">
        <v>0</v>
      </c>
      <c r="H1855" s="99">
        <v>0</v>
      </c>
      <c r="I1855" s="99">
        <v>0</v>
      </c>
      <c r="J1855" s="99">
        <v>536.524140663445</v>
      </c>
      <c r="K1855" s="99">
        <v>0</v>
      </c>
      <c r="L1855" s="99">
        <v>19.739883429370799</v>
      </c>
      <c r="M1855" s="99">
        <v>16.529100850923001</v>
      </c>
      <c r="N1855" s="99">
        <v>108.36987563688299</v>
      </c>
      <c r="O1855" s="99">
        <v>0</v>
      </c>
      <c r="P1855" s="99">
        <v>1888.11985000968</v>
      </c>
      <c r="Q1855" s="99">
        <v>122.486868359149</v>
      </c>
      <c r="R1855" s="99">
        <v>0</v>
      </c>
      <c r="S1855" s="99">
        <v>11.8842254340416</v>
      </c>
      <c r="T1855" s="99">
        <v>0</v>
      </c>
      <c r="U1855" s="99">
        <v>537.02728650718905</v>
      </c>
      <c r="V1855" s="99">
        <v>0</v>
      </c>
      <c r="W1855" s="99">
        <v>220800.960077286</v>
      </c>
      <c r="X1855" s="99">
        <v>22107.752596378301</v>
      </c>
      <c r="Y1855" s="99">
        <v>24.511116057867198</v>
      </c>
      <c r="Z1855" s="99">
        <v>0</v>
      </c>
      <c r="AA1855" s="99">
        <v>0</v>
      </c>
      <c r="AB1855" s="99">
        <v>0</v>
      </c>
      <c r="AC1855" s="99">
        <v>182234.76174736</v>
      </c>
      <c r="AD1855" s="99">
        <v>0</v>
      </c>
      <c r="AE1855" s="99">
        <v>942.29699385166202</v>
      </c>
      <c r="AF1855" s="99">
        <v>1719.19228720665</v>
      </c>
      <c r="AG1855" s="99">
        <v>20742.350337743799</v>
      </c>
      <c r="AH1855" s="99">
        <v>0</v>
      </c>
      <c r="AI1855" s="99">
        <v>197960.567295074</v>
      </c>
      <c r="AJ1855" s="99">
        <v>20072.359153032299</v>
      </c>
      <c r="AK1855" s="99">
        <v>0</v>
      </c>
      <c r="AL1855" s="99">
        <v>1234.9511360526101</v>
      </c>
      <c r="AM1855" s="99">
        <v>0</v>
      </c>
      <c r="AN1855" s="99">
        <v>182366.59220695501</v>
      </c>
      <c r="AO1855" s="99">
        <v>0</v>
      </c>
      <c r="AP1855" s="99">
        <v>1883051.54142761</v>
      </c>
      <c r="AQ1855" s="99">
        <v>182663.483032227</v>
      </c>
      <c r="AR1855" s="99">
        <v>573.51702414452996</v>
      </c>
      <c r="AS1855" s="99">
        <v>0</v>
      </c>
      <c r="AT1855" s="99">
        <v>0</v>
      </c>
      <c r="AU1855" s="99">
        <v>0</v>
      </c>
      <c r="AV1855" s="99">
        <v>718608.62184905994</v>
      </c>
      <c r="AW1855" s="99">
        <v>0</v>
      </c>
      <c r="AX1855" s="99">
        <v>7746.0228205919302</v>
      </c>
      <c r="AY1855" s="99">
        <v>15892.509676575701</v>
      </c>
      <c r="AZ1855" s="99">
        <v>166219.97417068499</v>
      </c>
      <c r="BA1855" s="99">
        <v>0</v>
      </c>
      <c r="BB1855" s="99">
        <v>1698976.276474</v>
      </c>
      <c r="BC1855" s="99">
        <v>169624.85104751599</v>
      </c>
      <c r="BD1855" s="99">
        <v>0</v>
      </c>
      <c r="BE1855" s="99">
        <v>10885.0126844645</v>
      </c>
      <c r="BF1855" s="99">
        <v>0</v>
      </c>
      <c r="BG1855" s="99">
        <v>720536.57925415004</v>
      </c>
      <c r="BH1855" s="99">
        <v>0</v>
      </c>
      <c r="BI1855" s="99">
        <v>443435.86084365798</v>
      </c>
      <c r="BJ1855" s="99">
        <v>108069.46460628499</v>
      </c>
      <c r="BK1855" s="99">
        <v>0</v>
      </c>
      <c r="BL1855" s="99">
        <v>0</v>
      </c>
      <c r="BM1855" s="99">
        <v>0</v>
      </c>
      <c r="BN1855" s="99">
        <v>0</v>
      </c>
      <c r="BO1855" s="99">
        <v>0</v>
      </c>
      <c r="BP1855" s="99">
        <v>0</v>
      </c>
      <c r="BQ1855" s="99">
        <v>0</v>
      </c>
      <c r="BR1855" s="99">
        <v>4754.2261637449301</v>
      </c>
      <c r="BS1855" s="99">
        <v>106175.323964119</v>
      </c>
      <c r="BT1855" s="99">
        <v>0</v>
      </c>
      <c r="BU1855" s="99">
        <v>368220</v>
      </c>
      <c r="BV1855" s="99">
        <v>63014.474644184098</v>
      </c>
      <c r="BW1855" s="99">
        <v>0</v>
      </c>
      <c r="BX1855" s="99">
        <v>2412.9499912261999</v>
      </c>
      <c r="BY1855" s="99">
        <v>0</v>
      </c>
      <c r="BZ1855" s="99">
        <v>0</v>
      </c>
      <c r="CA1855" s="99">
        <v>2180.7416957020801</v>
      </c>
      <c r="CB1855" s="99">
        <v>242652.884126663</v>
      </c>
      <c r="CC1855" s="99">
        <v>2064015.5452270501</v>
      </c>
      <c r="CD1855" s="99">
        <v>541056.28960418701</v>
      </c>
      <c r="CE1855" s="99">
        <v>162.049317523837</v>
      </c>
      <c r="CF1855" s="99">
        <v>22221.616916179701</v>
      </c>
      <c r="CG1855" s="99">
        <v>203675.324399948</v>
      </c>
      <c r="CH1855" s="99">
        <v>0</v>
      </c>
      <c r="CI1855" s="99">
        <v>2341.53334358335</v>
      </c>
      <c r="CJ1855" s="99">
        <v>264332.30049133301</v>
      </c>
      <c r="CK1855" s="99">
        <v>2266494.7459106399</v>
      </c>
      <c r="CL1855" s="99">
        <v>574339.95293426502</v>
      </c>
      <c r="CM1855" s="166">
        <v>2869.6603463292099</v>
      </c>
      <c r="CN1855" s="166">
        <v>446661.797969818</v>
      </c>
      <c r="CO1855" s="166">
        <v>2988088.0837707501</v>
      </c>
      <c r="CP1855" s="99">
        <v>574339.95293426502</v>
      </c>
      <c r="CQ1855" s="99">
        <v>0</v>
      </c>
      <c r="CR1855" s="99">
        <v>0</v>
      </c>
      <c r="CS1855" s="99">
        <v>0</v>
      </c>
      <c r="CT1855" s="99">
        <v>0</v>
      </c>
      <c r="CU1855" s="98">
        <v>153.94084614799999</v>
      </c>
      <c r="CV1855" s="98">
        <v>691.395599887</v>
      </c>
      <c r="CW1855" s="98">
        <v>264874.50104284269</v>
      </c>
      <c r="CX1855" s="98">
        <v>2267690.869626998</v>
      </c>
    </row>
    <row r="1856" spans="1:102" x14ac:dyDescent="0.2">
      <c r="A1856" s="98" t="s">
        <v>184</v>
      </c>
      <c r="B1856" s="100">
        <v>42979</v>
      </c>
      <c r="C1856" s="99">
        <v>0</v>
      </c>
      <c r="D1856" s="99">
        <v>2067.8992150127901</v>
      </c>
      <c r="E1856" s="99">
        <v>151.484404219314</v>
      </c>
      <c r="F1856" s="99">
        <v>3.1627748249738898</v>
      </c>
      <c r="G1856" s="99">
        <v>0</v>
      </c>
      <c r="H1856" s="99">
        <v>0</v>
      </c>
      <c r="I1856" s="99">
        <v>0</v>
      </c>
      <c r="J1856" s="99">
        <v>534.62126713246096</v>
      </c>
      <c r="K1856" s="99">
        <v>0</v>
      </c>
      <c r="L1856" s="99">
        <v>19.679487308254501</v>
      </c>
      <c r="M1856" s="99">
        <v>13.975268733920499</v>
      </c>
      <c r="N1856" s="99">
        <v>100.968518335372</v>
      </c>
      <c r="O1856" s="99">
        <v>0</v>
      </c>
      <c r="P1856" s="99">
        <v>2033.2017676979301</v>
      </c>
      <c r="Q1856" s="99">
        <v>122.170165912248</v>
      </c>
      <c r="R1856" s="99">
        <v>0</v>
      </c>
      <c r="S1856" s="99">
        <v>10.398191240965399</v>
      </c>
      <c r="T1856" s="99">
        <v>0</v>
      </c>
      <c r="U1856" s="99">
        <v>535.68760307133198</v>
      </c>
      <c r="V1856" s="99">
        <v>0</v>
      </c>
      <c r="W1856" s="99">
        <v>231040.120988846</v>
      </c>
      <c r="X1856" s="99">
        <v>22030.8932926655</v>
      </c>
      <c r="Y1856" s="99">
        <v>13.1697478588903</v>
      </c>
      <c r="Z1856" s="99">
        <v>0</v>
      </c>
      <c r="AA1856" s="99">
        <v>0</v>
      </c>
      <c r="AB1856" s="99">
        <v>0</v>
      </c>
      <c r="AC1856" s="99">
        <v>187582.32522582999</v>
      </c>
      <c r="AD1856" s="99">
        <v>0</v>
      </c>
      <c r="AE1856" s="99">
        <v>1067.9267248958299</v>
      </c>
      <c r="AF1856" s="99">
        <v>1298.34917730093</v>
      </c>
      <c r="AG1856" s="99">
        <v>19390.9769976139</v>
      </c>
      <c r="AH1856" s="99">
        <v>0</v>
      </c>
      <c r="AI1856" s="99">
        <v>215304.37258720401</v>
      </c>
      <c r="AJ1856" s="99">
        <v>20773.443909645099</v>
      </c>
      <c r="AK1856" s="99">
        <v>0</v>
      </c>
      <c r="AL1856" s="99">
        <v>1164.9644575417001</v>
      </c>
      <c r="AM1856" s="99">
        <v>0</v>
      </c>
      <c r="AN1856" s="99">
        <v>187390.15489578201</v>
      </c>
      <c r="AO1856" s="99">
        <v>0</v>
      </c>
      <c r="AP1856" s="99">
        <v>1974248.2782592799</v>
      </c>
      <c r="AQ1856" s="99">
        <v>183684.86682701099</v>
      </c>
      <c r="AR1856" s="99">
        <v>121.504048032686</v>
      </c>
      <c r="AS1856" s="99">
        <v>0</v>
      </c>
      <c r="AT1856" s="99">
        <v>0</v>
      </c>
      <c r="AU1856" s="99">
        <v>0</v>
      </c>
      <c r="AV1856" s="99">
        <v>743289.55321502697</v>
      </c>
      <c r="AW1856" s="99">
        <v>0</v>
      </c>
      <c r="AX1856" s="99">
        <v>8692.8751007318497</v>
      </c>
      <c r="AY1856" s="99">
        <v>11693.421057343499</v>
      </c>
      <c r="AZ1856" s="99">
        <v>158109.11951446501</v>
      </c>
      <c r="BA1856" s="99">
        <v>0</v>
      </c>
      <c r="BB1856" s="99">
        <v>1850300.5325470001</v>
      </c>
      <c r="BC1856" s="99">
        <v>175566.01861000099</v>
      </c>
      <c r="BD1856" s="99">
        <v>0</v>
      </c>
      <c r="BE1856" s="99">
        <v>9513.4940701723099</v>
      </c>
      <c r="BF1856" s="99">
        <v>0</v>
      </c>
      <c r="BG1856" s="99">
        <v>742953.023231506</v>
      </c>
      <c r="BH1856" s="99">
        <v>0</v>
      </c>
      <c r="BI1856" s="99">
        <v>442271.84080123901</v>
      </c>
      <c r="BJ1856" s="99">
        <v>115008.234848022</v>
      </c>
      <c r="BK1856" s="99">
        <v>0</v>
      </c>
      <c r="BL1856" s="99">
        <v>0</v>
      </c>
      <c r="BM1856" s="99">
        <v>0</v>
      </c>
      <c r="BN1856" s="99">
        <v>0</v>
      </c>
      <c r="BO1856" s="99">
        <v>0</v>
      </c>
      <c r="BP1856" s="99">
        <v>0</v>
      </c>
      <c r="BQ1856" s="99">
        <v>0</v>
      </c>
      <c r="BR1856" s="99">
        <v>3950.3671687245401</v>
      </c>
      <c r="BS1856" s="99">
        <v>106562.843706131</v>
      </c>
      <c r="BT1856" s="99">
        <v>0</v>
      </c>
      <c r="BU1856" s="99">
        <v>363245.909999847</v>
      </c>
      <c r="BV1856" s="99">
        <v>65282.2073965073</v>
      </c>
      <c r="BW1856" s="99">
        <v>0</v>
      </c>
      <c r="BX1856" s="99">
        <v>1736.2799952477201</v>
      </c>
      <c r="BY1856" s="99">
        <v>0</v>
      </c>
      <c r="BZ1856" s="99">
        <v>0</v>
      </c>
      <c r="CA1856" s="99">
        <v>2220.5677710473501</v>
      </c>
      <c r="CB1856" s="99">
        <v>252127.15893363999</v>
      </c>
      <c r="CC1856" s="99">
        <v>2163445.4455871601</v>
      </c>
      <c r="CD1856" s="99">
        <v>552770.83977508498</v>
      </c>
      <c r="CE1856" s="99">
        <v>149.482791282237</v>
      </c>
      <c r="CF1856" s="99">
        <v>22133.194754123699</v>
      </c>
      <c r="CG1856" s="99">
        <v>204249.50761032099</v>
      </c>
      <c r="CH1856" s="99">
        <v>0</v>
      </c>
      <c r="CI1856" s="99">
        <v>2371.49849617481</v>
      </c>
      <c r="CJ1856" s="99">
        <v>273145.99128341698</v>
      </c>
      <c r="CK1856" s="99">
        <v>2364557.5900268601</v>
      </c>
      <c r="CL1856" s="99">
        <v>586172.94841003395</v>
      </c>
      <c r="CM1856" s="166">
        <v>2900.0796991288698</v>
      </c>
      <c r="CN1856" s="166">
        <v>461730.03402328503</v>
      </c>
      <c r="CO1856" s="166">
        <v>3106286.8539123498</v>
      </c>
      <c r="CP1856" s="99">
        <v>586172.94841003395</v>
      </c>
      <c r="CQ1856" s="99">
        <v>0</v>
      </c>
      <c r="CR1856" s="99">
        <v>0</v>
      </c>
      <c r="CS1856" s="99">
        <v>0</v>
      </c>
      <c r="CT1856" s="99">
        <v>0</v>
      </c>
      <c r="CU1856" s="98">
        <v>151.44636538099999</v>
      </c>
      <c r="CV1856" s="98">
        <v>683.07812583800001</v>
      </c>
      <c r="CW1856" s="98">
        <v>274260.35368776368</v>
      </c>
      <c r="CX1856" s="98">
        <v>2367694.9531974811</v>
      </c>
    </row>
    <row r="1857" spans="1:102" x14ac:dyDescent="0.2">
      <c r="A1857" s="98" t="s">
        <v>184</v>
      </c>
      <c r="B1857" s="100">
        <v>43070</v>
      </c>
      <c r="C1857" s="99">
        <v>0</v>
      </c>
      <c r="D1857" s="99">
        <v>2090.14642655849</v>
      </c>
      <c r="E1857" s="99">
        <v>148.179637856781</v>
      </c>
      <c r="F1857" s="99">
        <v>4.0585891679511397</v>
      </c>
      <c r="G1857" s="99">
        <v>0</v>
      </c>
      <c r="H1857" s="99">
        <v>0</v>
      </c>
      <c r="I1857" s="99">
        <v>0</v>
      </c>
      <c r="J1857" s="99">
        <v>541.61367076635395</v>
      </c>
      <c r="K1857" s="99">
        <v>0</v>
      </c>
      <c r="L1857" s="99">
        <v>22.7771334648132</v>
      </c>
      <c r="M1857" s="99">
        <v>15.2603393339086</v>
      </c>
      <c r="N1857" s="99">
        <v>97.115961605682998</v>
      </c>
      <c r="O1857" s="99">
        <v>0</v>
      </c>
      <c r="P1857" s="99">
        <v>2047.8713633269099</v>
      </c>
      <c r="Q1857" s="99">
        <v>120.552948631346</v>
      </c>
      <c r="R1857" s="99">
        <v>0</v>
      </c>
      <c r="S1857" s="99">
        <v>11.145860238233601</v>
      </c>
      <c r="T1857" s="99">
        <v>0</v>
      </c>
      <c r="U1857" s="99">
        <v>541.29793857037998</v>
      </c>
      <c r="V1857" s="99">
        <v>0</v>
      </c>
      <c r="W1857" s="99">
        <v>222119.23337936401</v>
      </c>
      <c r="X1857" s="99">
        <v>21264.242136001601</v>
      </c>
      <c r="Y1857" s="99">
        <v>19.449422458885198</v>
      </c>
      <c r="Z1857" s="99">
        <v>0</v>
      </c>
      <c r="AA1857" s="99">
        <v>0</v>
      </c>
      <c r="AB1857" s="99">
        <v>0</v>
      </c>
      <c r="AC1857" s="99">
        <v>187641.03209877</v>
      </c>
      <c r="AD1857" s="99">
        <v>0</v>
      </c>
      <c r="AE1857" s="99">
        <v>1118.29828855395</v>
      </c>
      <c r="AF1857" s="99">
        <v>1382.8291057199201</v>
      </c>
      <c r="AG1857" s="99">
        <v>18833.079150199901</v>
      </c>
      <c r="AH1857" s="99">
        <v>0</v>
      </c>
      <c r="AI1857" s="99">
        <v>213296.72548484799</v>
      </c>
      <c r="AJ1857" s="99">
        <v>19870.345752477599</v>
      </c>
      <c r="AK1857" s="99">
        <v>0</v>
      </c>
      <c r="AL1857" s="99">
        <v>980.81166096776701</v>
      </c>
      <c r="AM1857" s="99">
        <v>0</v>
      </c>
      <c r="AN1857" s="99">
        <v>187856.331821442</v>
      </c>
      <c r="AO1857" s="99">
        <v>0</v>
      </c>
      <c r="AP1857" s="99">
        <v>1863025.2505340599</v>
      </c>
      <c r="AQ1857" s="99">
        <v>175915.06125640901</v>
      </c>
      <c r="AR1857" s="99">
        <v>241.97072919644401</v>
      </c>
      <c r="AS1857" s="99">
        <v>0</v>
      </c>
      <c r="AT1857" s="99">
        <v>0</v>
      </c>
      <c r="AU1857" s="99">
        <v>0</v>
      </c>
      <c r="AV1857" s="99">
        <v>747420.58779907203</v>
      </c>
      <c r="AW1857" s="99">
        <v>0</v>
      </c>
      <c r="AX1857" s="99">
        <v>9482.5960216522199</v>
      </c>
      <c r="AY1857" s="99">
        <v>12326.038483619701</v>
      </c>
      <c r="AZ1857" s="99">
        <v>153904.038309097</v>
      </c>
      <c r="BA1857" s="99">
        <v>0</v>
      </c>
      <c r="BB1857" s="99">
        <v>1780647.8806457501</v>
      </c>
      <c r="BC1857" s="99">
        <v>168098.72229385399</v>
      </c>
      <c r="BD1857" s="99">
        <v>0</v>
      </c>
      <c r="BE1857" s="99">
        <v>8088.3444562554396</v>
      </c>
      <c r="BF1857" s="99">
        <v>0</v>
      </c>
      <c r="BG1857" s="99">
        <v>747050.18774414097</v>
      </c>
      <c r="BH1857" s="99">
        <v>0</v>
      </c>
      <c r="BI1857" s="99">
        <v>430418.02131271397</v>
      </c>
      <c r="BJ1857" s="99">
        <v>116810.86296939899</v>
      </c>
      <c r="BK1857" s="99">
        <v>0</v>
      </c>
      <c r="BL1857" s="99">
        <v>0</v>
      </c>
      <c r="BM1857" s="99">
        <v>0</v>
      </c>
      <c r="BN1857" s="99">
        <v>0</v>
      </c>
      <c r="BO1857" s="99">
        <v>0</v>
      </c>
      <c r="BP1857" s="99">
        <v>0</v>
      </c>
      <c r="BQ1857" s="99">
        <v>0</v>
      </c>
      <c r="BR1857" s="99">
        <v>4084.3171729147398</v>
      </c>
      <c r="BS1857" s="99">
        <v>109889.27770614599</v>
      </c>
      <c r="BT1857" s="99">
        <v>0</v>
      </c>
      <c r="BU1857" s="99">
        <v>375918</v>
      </c>
      <c r="BV1857" s="99">
        <v>63781.476602077499</v>
      </c>
      <c r="BW1857" s="99">
        <v>0</v>
      </c>
      <c r="BX1857" s="99">
        <v>1457.6399953663299</v>
      </c>
      <c r="BY1857" s="99">
        <v>0</v>
      </c>
      <c r="BZ1857" s="99">
        <v>0</v>
      </c>
      <c r="CA1857" s="99">
        <v>2235.9231880009202</v>
      </c>
      <c r="CB1857" s="99">
        <v>245653.422107697</v>
      </c>
      <c r="CC1857" s="99">
        <v>2042870.84553528</v>
      </c>
      <c r="CD1857" s="99">
        <v>542290.07437133801</v>
      </c>
      <c r="CE1857" s="99">
        <v>158.62071219086599</v>
      </c>
      <c r="CF1857" s="99">
        <v>22443.208864688899</v>
      </c>
      <c r="CG1857" s="99">
        <v>208147.226783752</v>
      </c>
      <c r="CH1857" s="99">
        <v>0</v>
      </c>
      <c r="CI1857" s="99">
        <v>2393.2638569176202</v>
      </c>
      <c r="CJ1857" s="99">
        <v>269516.83857345599</v>
      </c>
      <c r="CK1857" s="99">
        <v>2254205.1907653799</v>
      </c>
      <c r="CL1857" s="99">
        <v>576518.47235107399</v>
      </c>
      <c r="CM1857" s="166">
        <v>2938.2889930009801</v>
      </c>
      <c r="CN1857" s="166">
        <v>457154.30577468901</v>
      </c>
      <c r="CO1857" s="166">
        <v>2994769.5223693801</v>
      </c>
      <c r="CP1857" s="99">
        <v>576518.47235107399</v>
      </c>
      <c r="CQ1857" s="99">
        <v>0</v>
      </c>
      <c r="CR1857" s="99">
        <v>0</v>
      </c>
      <c r="CS1857" s="99">
        <v>0</v>
      </c>
      <c r="CT1857" s="99">
        <v>0</v>
      </c>
      <c r="CU1857" s="98">
        <v>148.30531769500001</v>
      </c>
      <c r="CV1857" s="98">
        <v>694.85901645800004</v>
      </c>
      <c r="CW1857" s="98">
        <v>268096.63097238587</v>
      </c>
      <c r="CX1857" s="98">
        <v>2251018.0723190322</v>
      </c>
    </row>
    <row r="1858" spans="1:102" x14ac:dyDescent="0.2">
      <c r="A1858" s="98" t="s">
        <v>184</v>
      </c>
      <c r="B1858" s="100">
        <v>43160</v>
      </c>
      <c r="C1858" s="99">
        <v>0</v>
      </c>
      <c r="D1858" s="99">
        <v>2081.2896375954201</v>
      </c>
      <c r="E1858" s="99">
        <v>143.49938511289699</v>
      </c>
      <c r="F1858" s="99">
        <v>3.77160096698208</v>
      </c>
      <c r="G1858" s="99">
        <v>0</v>
      </c>
      <c r="H1858" s="99">
        <v>0</v>
      </c>
      <c r="I1858" s="99">
        <v>0</v>
      </c>
      <c r="J1858" s="99">
        <v>528.18056425452198</v>
      </c>
      <c r="K1858" s="99">
        <v>0</v>
      </c>
      <c r="L1858" s="99">
        <v>20.908235318260299</v>
      </c>
      <c r="M1858" s="99">
        <v>13.300558609888</v>
      </c>
      <c r="N1858" s="99">
        <v>91.456895656883702</v>
      </c>
      <c r="O1858" s="99">
        <v>0</v>
      </c>
      <c r="P1858" s="99">
        <v>1885.5426759719801</v>
      </c>
      <c r="Q1858" s="99">
        <v>117.924194868654</v>
      </c>
      <c r="R1858" s="99">
        <v>0</v>
      </c>
      <c r="S1858" s="99">
        <v>10.6740598317701</v>
      </c>
      <c r="T1858" s="99">
        <v>0</v>
      </c>
      <c r="U1858" s="99">
        <v>526.20551478117704</v>
      </c>
      <c r="V1858" s="99">
        <v>0</v>
      </c>
      <c r="W1858" s="99">
        <v>223455.64215087899</v>
      </c>
      <c r="X1858" s="99">
        <v>20522.597570419301</v>
      </c>
      <c r="Y1858" s="99">
        <v>20.929209391819299</v>
      </c>
      <c r="Z1858" s="99">
        <v>0</v>
      </c>
      <c r="AA1858" s="99">
        <v>0</v>
      </c>
      <c r="AB1858" s="99">
        <v>0</v>
      </c>
      <c r="AC1858" s="99">
        <v>178658.05284118699</v>
      </c>
      <c r="AD1858" s="99">
        <v>0</v>
      </c>
      <c r="AE1858" s="99">
        <v>1302.7097510993499</v>
      </c>
      <c r="AF1858" s="99">
        <v>1258.577230528</v>
      </c>
      <c r="AG1858" s="99">
        <v>17910.803582906701</v>
      </c>
      <c r="AH1858" s="99">
        <v>0</v>
      </c>
      <c r="AI1858" s="99">
        <v>192313.78107452401</v>
      </c>
      <c r="AJ1858" s="99">
        <v>19131.8123700619</v>
      </c>
      <c r="AK1858" s="99">
        <v>0</v>
      </c>
      <c r="AL1858" s="99">
        <v>863.14539197087299</v>
      </c>
      <c r="AM1858" s="99">
        <v>0</v>
      </c>
      <c r="AN1858" s="99">
        <v>178483.281692505</v>
      </c>
      <c r="AO1858" s="99">
        <v>0</v>
      </c>
      <c r="AP1858" s="99">
        <v>1860135.6875457801</v>
      </c>
      <c r="AQ1858" s="99">
        <v>171816.79199028001</v>
      </c>
      <c r="AR1858" s="99">
        <v>215.15547909215101</v>
      </c>
      <c r="AS1858" s="99">
        <v>0</v>
      </c>
      <c r="AT1858" s="99">
        <v>0</v>
      </c>
      <c r="AU1858" s="99">
        <v>0</v>
      </c>
      <c r="AV1858" s="99">
        <v>715985.25689697301</v>
      </c>
      <c r="AW1858" s="99">
        <v>0</v>
      </c>
      <c r="AX1858" s="99">
        <v>11080.636365532901</v>
      </c>
      <c r="AY1858" s="99">
        <v>11057.7213001251</v>
      </c>
      <c r="AZ1858" s="99">
        <v>143336.73291969299</v>
      </c>
      <c r="BA1858" s="99">
        <v>0</v>
      </c>
      <c r="BB1858" s="99">
        <v>1599219.4979095501</v>
      </c>
      <c r="BC1858" s="99">
        <v>163438.27783203099</v>
      </c>
      <c r="BD1858" s="99">
        <v>0</v>
      </c>
      <c r="BE1858" s="99">
        <v>7138.80941647291</v>
      </c>
      <c r="BF1858" s="99">
        <v>0</v>
      </c>
      <c r="BG1858" s="99">
        <v>713896.19262695301</v>
      </c>
      <c r="BH1858" s="99">
        <v>0</v>
      </c>
      <c r="BI1858" s="99">
        <v>433554.65562439</v>
      </c>
      <c r="BJ1858" s="99">
        <v>122268.97914505001</v>
      </c>
      <c r="BK1858" s="99">
        <v>0</v>
      </c>
      <c r="BL1858" s="99">
        <v>0</v>
      </c>
      <c r="BM1858" s="99">
        <v>0</v>
      </c>
      <c r="BN1858" s="99">
        <v>0</v>
      </c>
      <c r="BO1858" s="99">
        <v>0</v>
      </c>
      <c r="BP1858" s="99">
        <v>0</v>
      </c>
      <c r="BQ1858" s="99">
        <v>0</v>
      </c>
      <c r="BR1858" s="99">
        <v>3638.2899762690099</v>
      </c>
      <c r="BS1858" s="99">
        <v>113242.24137210799</v>
      </c>
      <c r="BT1858" s="99">
        <v>0</v>
      </c>
      <c r="BU1858" s="99">
        <v>376310.349998474</v>
      </c>
      <c r="BV1858" s="99">
        <v>64090.746915817297</v>
      </c>
      <c r="BW1858" s="99">
        <v>0</v>
      </c>
      <c r="BX1858" s="99">
        <v>1538.1599944233899</v>
      </c>
      <c r="BY1858" s="99">
        <v>0</v>
      </c>
      <c r="BZ1858" s="99">
        <v>0</v>
      </c>
      <c r="CA1858" s="99">
        <v>2223.0954736471199</v>
      </c>
      <c r="CB1858" s="99">
        <v>242892.58435630801</v>
      </c>
      <c r="CC1858" s="99">
        <v>2023539.0239563</v>
      </c>
      <c r="CD1858" s="99">
        <v>557457.254554749</v>
      </c>
      <c r="CE1858" s="99">
        <v>158.82555858232101</v>
      </c>
      <c r="CF1858" s="99">
        <v>22628.511451959599</v>
      </c>
      <c r="CG1858" s="99">
        <v>209408.76987838699</v>
      </c>
      <c r="CH1858" s="99">
        <v>0</v>
      </c>
      <c r="CI1858" s="99">
        <v>2382.8229365050802</v>
      </c>
      <c r="CJ1858" s="99">
        <v>265984.409034729</v>
      </c>
      <c r="CK1858" s="99">
        <v>2235063.89343262</v>
      </c>
      <c r="CL1858" s="99">
        <v>591826.463569641</v>
      </c>
      <c r="CM1858" s="166">
        <v>2903.4702763259402</v>
      </c>
      <c r="CN1858" s="166">
        <v>443044.83358383202</v>
      </c>
      <c r="CO1858" s="166">
        <v>2951497.0792541499</v>
      </c>
      <c r="CP1858" s="99">
        <v>591826.463569641</v>
      </c>
      <c r="CQ1858" s="99">
        <v>0</v>
      </c>
      <c r="CR1858" s="99">
        <v>0</v>
      </c>
      <c r="CS1858" s="99">
        <v>0</v>
      </c>
      <c r="CT1858" s="99">
        <v>0</v>
      </c>
      <c r="CU1858" s="98">
        <v>143.371825382</v>
      </c>
      <c r="CV1858" s="98">
        <v>681.72786842400001</v>
      </c>
      <c r="CW1858" s="98">
        <v>265521.09580826759</v>
      </c>
      <c r="CX1858" s="98">
        <v>2232947.7938346872</v>
      </c>
    </row>
    <row r="1859" spans="1:102" x14ac:dyDescent="0.2">
      <c r="A1859" s="98" t="s">
        <v>184</v>
      </c>
      <c r="B1859" s="100">
        <v>43252</v>
      </c>
      <c r="C1859" s="99">
        <v>0</v>
      </c>
      <c r="D1859" s="99">
        <v>2114.8755075037502</v>
      </c>
      <c r="E1859" s="99">
        <v>140.88833363167899</v>
      </c>
      <c r="F1859" s="99">
        <v>2.9936876219871902</v>
      </c>
      <c r="G1859" s="99">
        <v>0</v>
      </c>
      <c r="H1859" s="99">
        <v>0</v>
      </c>
      <c r="I1859" s="99">
        <v>0</v>
      </c>
      <c r="J1859" s="99">
        <v>523.25993676483597</v>
      </c>
      <c r="K1859" s="99">
        <v>0</v>
      </c>
      <c r="L1859" s="99">
        <v>22.753876829287002</v>
      </c>
      <c r="M1859" s="99">
        <v>12.4569489879068</v>
      </c>
      <c r="N1859" s="99">
        <v>87.699902635998995</v>
      </c>
      <c r="O1859" s="99">
        <v>0</v>
      </c>
      <c r="P1859" s="99">
        <v>2000.5264511108401</v>
      </c>
      <c r="Q1859" s="99">
        <v>113.478583334945</v>
      </c>
      <c r="R1859" s="99">
        <v>0</v>
      </c>
      <c r="S1859" s="99">
        <v>8.8205294378567505</v>
      </c>
      <c r="T1859" s="99">
        <v>0</v>
      </c>
      <c r="U1859" s="99">
        <v>524.241711318493</v>
      </c>
      <c r="V1859" s="99">
        <v>0</v>
      </c>
      <c r="W1859" s="99">
        <v>225158.95217704799</v>
      </c>
      <c r="X1859" s="99">
        <v>18972.350032091101</v>
      </c>
      <c r="Y1859" s="99">
        <v>20.800626478856401</v>
      </c>
      <c r="Z1859" s="99">
        <v>0</v>
      </c>
      <c r="AA1859" s="99">
        <v>0</v>
      </c>
      <c r="AB1859" s="99">
        <v>0</v>
      </c>
      <c r="AC1859" s="99">
        <v>178430.32341957101</v>
      </c>
      <c r="AD1859" s="99">
        <v>0</v>
      </c>
      <c r="AE1859" s="99">
        <v>1281.9173782169801</v>
      </c>
      <c r="AF1859" s="99">
        <v>997.51214049011503</v>
      </c>
      <c r="AG1859" s="99">
        <v>17004.550217628501</v>
      </c>
      <c r="AH1859" s="99">
        <v>0</v>
      </c>
      <c r="AI1859" s="99">
        <v>205028.77785873401</v>
      </c>
      <c r="AJ1859" s="99">
        <v>18649.249238729499</v>
      </c>
      <c r="AK1859" s="99">
        <v>0</v>
      </c>
      <c r="AL1859" s="99">
        <v>561.77751210331905</v>
      </c>
      <c r="AM1859" s="99">
        <v>0</v>
      </c>
      <c r="AN1859" s="99">
        <v>178615.52469062799</v>
      </c>
      <c r="AO1859" s="99">
        <v>0</v>
      </c>
      <c r="AP1859" s="99">
        <v>1875857.60835266</v>
      </c>
      <c r="AQ1859" s="99">
        <v>159988.130651474</v>
      </c>
      <c r="AR1859" s="99">
        <v>210.89784533157899</v>
      </c>
      <c r="AS1859" s="99">
        <v>0</v>
      </c>
      <c r="AT1859" s="99">
        <v>0</v>
      </c>
      <c r="AU1859" s="99">
        <v>0</v>
      </c>
      <c r="AV1859" s="99">
        <v>716298.27970886196</v>
      </c>
      <c r="AW1859" s="99">
        <v>0</v>
      </c>
      <c r="AX1859" s="99">
        <v>10865.8379583359</v>
      </c>
      <c r="AY1859" s="99">
        <v>8997.6233050823193</v>
      </c>
      <c r="AZ1859" s="99">
        <v>136849.71386337301</v>
      </c>
      <c r="BA1859" s="99">
        <v>0</v>
      </c>
      <c r="BB1859" s="99">
        <v>1715899.5496215799</v>
      </c>
      <c r="BC1859" s="99">
        <v>160924.097862244</v>
      </c>
      <c r="BD1859" s="99">
        <v>0</v>
      </c>
      <c r="BE1859" s="99">
        <v>5236.3219519853601</v>
      </c>
      <c r="BF1859" s="99">
        <v>0</v>
      </c>
      <c r="BG1859" s="99">
        <v>719142.80988311803</v>
      </c>
      <c r="BH1859" s="99">
        <v>0</v>
      </c>
      <c r="BI1859" s="99">
        <v>459403.02943801897</v>
      </c>
      <c r="BJ1859" s="99">
        <v>125315.444490433</v>
      </c>
      <c r="BK1859" s="99">
        <v>0</v>
      </c>
      <c r="BL1859" s="99">
        <v>0</v>
      </c>
      <c r="BM1859" s="99">
        <v>0</v>
      </c>
      <c r="BN1859" s="99">
        <v>0</v>
      </c>
      <c r="BO1859" s="99">
        <v>0</v>
      </c>
      <c r="BP1859" s="99">
        <v>0</v>
      </c>
      <c r="BQ1859" s="99">
        <v>0</v>
      </c>
      <c r="BR1859" s="99">
        <v>2793.1549728810801</v>
      </c>
      <c r="BS1859" s="99">
        <v>117724.856622696</v>
      </c>
      <c r="BT1859" s="99">
        <v>0</v>
      </c>
      <c r="BU1859" s="99">
        <v>381064.48310852097</v>
      </c>
      <c r="BV1859" s="99">
        <v>63182.483197212197</v>
      </c>
      <c r="BW1859" s="99">
        <v>0</v>
      </c>
      <c r="BX1859" s="99">
        <v>1207.1839848458801</v>
      </c>
      <c r="BY1859" s="99">
        <v>0</v>
      </c>
      <c r="BZ1859" s="99">
        <v>0</v>
      </c>
      <c r="CA1859" s="99">
        <v>2258.8238569199998</v>
      </c>
      <c r="CB1859" s="99">
        <v>243792.43012428301</v>
      </c>
      <c r="CC1859" s="99">
        <v>2034873.44606018</v>
      </c>
      <c r="CD1859" s="99">
        <v>561702.83624267601</v>
      </c>
      <c r="CE1859" s="99">
        <v>156.09282531589301</v>
      </c>
      <c r="CF1859" s="99">
        <v>22739.780872821801</v>
      </c>
      <c r="CG1859" s="99">
        <v>211997.711767197</v>
      </c>
      <c r="CH1859" s="99">
        <v>0</v>
      </c>
      <c r="CI1859" s="99">
        <v>2413.4213603138901</v>
      </c>
      <c r="CJ1859" s="99">
        <v>265669.64222717303</v>
      </c>
      <c r="CK1859" s="99">
        <v>2245854.8367004399</v>
      </c>
      <c r="CL1859" s="99">
        <v>596147.75128936803</v>
      </c>
      <c r="CM1859" s="166">
        <v>2933.3748730123002</v>
      </c>
      <c r="CN1859" s="166">
        <v>444723.01371002197</v>
      </c>
      <c r="CO1859" s="166">
        <v>2970205.65661621</v>
      </c>
      <c r="CP1859" s="99">
        <v>596147.75128936803</v>
      </c>
      <c r="CQ1859" s="99">
        <v>0</v>
      </c>
      <c r="CR1859" s="99">
        <v>0</v>
      </c>
      <c r="CS1859" s="99">
        <v>0</v>
      </c>
      <c r="CT1859" s="99">
        <v>0</v>
      </c>
      <c r="CU1859" s="98">
        <v>140.966105984</v>
      </c>
      <c r="CV1859" s="98">
        <v>678.350737213</v>
      </c>
      <c r="CW1859" s="98">
        <v>266532.21099710482</v>
      </c>
      <c r="CX1859" s="98">
        <v>2246871.1578273769</v>
      </c>
    </row>
    <row r="1860" spans="1:102" x14ac:dyDescent="0.2">
      <c r="A1860" s="98" t="s">
        <v>184</v>
      </c>
      <c r="B1860" s="100">
        <v>43344</v>
      </c>
      <c r="C1860" s="99">
        <v>0</v>
      </c>
      <c r="D1860" s="99">
        <v>2116.1386751830601</v>
      </c>
      <c r="E1860" s="99">
        <v>137.365609973669</v>
      </c>
      <c r="F1860" s="99">
        <v>5.2695557149709202</v>
      </c>
      <c r="G1860" s="99">
        <v>0</v>
      </c>
      <c r="H1860" s="99">
        <v>0</v>
      </c>
      <c r="I1860" s="99">
        <v>0</v>
      </c>
      <c r="J1860" s="99">
        <v>506.86798045784201</v>
      </c>
      <c r="K1860" s="99">
        <v>0</v>
      </c>
      <c r="L1860" s="99">
        <v>28.795861148275399</v>
      </c>
      <c r="M1860" s="99">
        <v>12.9518521189457</v>
      </c>
      <c r="N1860" s="99">
        <v>87.429864688776405</v>
      </c>
      <c r="O1860" s="99">
        <v>0</v>
      </c>
      <c r="P1860" s="99">
        <v>2077.52925980091</v>
      </c>
      <c r="Q1860" s="99">
        <v>105.98184525687201</v>
      </c>
      <c r="R1860" s="99">
        <v>0</v>
      </c>
      <c r="S1860" s="99">
        <v>3.8575712917372602</v>
      </c>
      <c r="T1860" s="99">
        <v>0</v>
      </c>
      <c r="U1860" s="99">
        <v>508.36324223875999</v>
      </c>
      <c r="V1860" s="99">
        <v>0</v>
      </c>
      <c r="W1860" s="99">
        <v>223505.13047218299</v>
      </c>
      <c r="X1860" s="99">
        <v>17119.951625108701</v>
      </c>
      <c r="Y1860" s="99">
        <v>33.705924084875697</v>
      </c>
      <c r="Z1860" s="99">
        <v>0</v>
      </c>
      <c r="AA1860" s="99">
        <v>0</v>
      </c>
      <c r="AB1860" s="99">
        <v>0</v>
      </c>
      <c r="AC1860" s="99">
        <v>167756.15449905401</v>
      </c>
      <c r="AD1860" s="99">
        <v>0</v>
      </c>
      <c r="AE1860" s="99">
        <v>1432.8869992047501</v>
      </c>
      <c r="AF1860" s="99">
        <v>953.550980232656</v>
      </c>
      <c r="AG1860" s="99">
        <v>16242.7637611628</v>
      </c>
      <c r="AH1860" s="99">
        <v>0</v>
      </c>
      <c r="AI1860" s="99">
        <v>208401.56962966899</v>
      </c>
      <c r="AJ1860" s="99">
        <v>17116.990894079201</v>
      </c>
      <c r="AK1860" s="99">
        <v>0</v>
      </c>
      <c r="AL1860" s="99">
        <v>367.69704873859899</v>
      </c>
      <c r="AM1860" s="99">
        <v>0</v>
      </c>
      <c r="AN1860" s="99">
        <v>167454.913551331</v>
      </c>
      <c r="AO1860" s="99">
        <v>0</v>
      </c>
      <c r="AP1860" s="99">
        <v>1867736.0093994101</v>
      </c>
      <c r="AQ1860" s="99">
        <v>145830.425428391</v>
      </c>
      <c r="AR1860" s="99">
        <v>362.191674724221</v>
      </c>
      <c r="AS1860" s="99">
        <v>0</v>
      </c>
      <c r="AT1860" s="99">
        <v>0</v>
      </c>
      <c r="AU1860" s="99">
        <v>0</v>
      </c>
      <c r="AV1860" s="99">
        <v>691014.66262817394</v>
      </c>
      <c r="AW1860" s="99">
        <v>0</v>
      </c>
      <c r="AX1860" s="99">
        <v>12020.057616472201</v>
      </c>
      <c r="AY1860" s="99">
        <v>8663.0633313655908</v>
      </c>
      <c r="AZ1860" s="99">
        <v>132800.75721931501</v>
      </c>
      <c r="BA1860" s="99">
        <v>0</v>
      </c>
      <c r="BB1860" s="99">
        <v>1741298.9618988</v>
      </c>
      <c r="BC1860" s="99">
        <v>148870.33629226699</v>
      </c>
      <c r="BD1860" s="99">
        <v>0</v>
      </c>
      <c r="BE1860" s="99">
        <v>3152.0687886774499</v>
      </c>
      <c r="BF1860" s="99">
        <v>0</v>
      </c>
      <c r="BG1860" s="99">
        <v>690299.92378997803</v>
      </c>
      <c r="BH1860" s="99">
        <v>0</v>
      </c>
      <c r="BI1860" s="99">
        <v>428625.06387329102</v>
      </c>
      <c r="BJ1860" s="99">
        <v>128620.02115821801</v>
      </c>
      <c r="BK1860" s="99">
        <v>0</v>
      </c>
      <c r="BL1860" s="99">
        <v>0</v>
      </c>
      <c r="BM1860" s="99">
        <v>0</v>
      </c>
      <c r="BN1860" s="99">
        <v>0</v>
      </c>
      <c r="BO1860" s="99">
        <v>0</v>
      </c>
      <c r="BP1860" s="99">
        <v>0</v>
      </c>
      <c r="BQ1860" s="99">
        <v>0</v>
      </c>
      <c r="BR1860" s="99">
        <v>2810.0699065029598</v>
      </c>
      <c r="BS1860" s="99">
        <v>122336.69570541399</v>
      </c>
      <c r="BT1860" s="99">
        <v>0</v>
      </c>
      <c r="BU1860" s="99">
        <v>353843.909610748</v>
      </c>
      <c r="BV1860" s="99">
        <v>59210.791287422202</v>
      </c>
      <c r="BW1860" s="99">
        <v>0</v>
      </c>
      <c r="BX1860" s="99">
        <v>565.86513368785404</v>
      </c>
      <c r="BY1860" s="99">
        <v>0</v>
      </c>
      <c r="BZ1860" s="99">
        <v>0</v>
      </c>
      <c r="CA1860" s="99">
        <v>2254.47301658988</v>
      </c>
      <c r="CB1860" s="99">
        <v>240002.63513946501</v>
      </c>
      <c r="CC1860" s="99">
        <v>2012660.2299804699</v>
      </c>
      <c r="CD1860" s="99">
        <v>551945.25887298596</v>
      </c>
      <c r="CE1860" s="99">
        <v>158.44405865296699</v>
      </c>
      <c r="CF1860" s="99">
        <v>22374.985241174702</v>
      </c>
      <c r="CG1860" s="99">
        <v>208829.88861656201</v>
      </c>
      <c r="CH1860" s="99">
        <v>0</v>
      </c>
      <c r="CI1860" s="99">
        <v>2415.2685728371098</v>
      </c>
      <c r="CJ1860" s="99">
        <v>261077.21826362601</v>
      </c>
      <c r="CK1860" s="99">
        <v>2217328.4439392099</v>
      </c>
      <c r="CL1860" s="99">
        <v>586203.78500366199</v>
      </c>
      <c r="CM1860" s="166">
        <v>2920.2033084928999</v>
      </c>
      <c r="CN1860" s="166">
        <v>430114.69566345197</v>
      </c>
      <c r="CO1860" s="166">
        <v>2910909.8045349098</v>
      </c>
      <c r="CP1860" s="99">
        <v>586203.78500366199</v>
      </c>
      <c r="CQ1860" s="99">
        <v>0</v>
      </c>
      <c r="CR1860" s="99">
        <v>0</v>
      </c>
      <c r="CS1860" s="99">
        <v>0</v>
      </c>
      <c r="CT1860" s="99">
        <v>0</v>
      </c>
      <c r="CU1860" s="98">
        <v>137.31389994400001</v>
      </c>
      <c r="CV1860" s="98">
        <v>669.019367848</v>
      </c>
      <c r="CW1860" s="98">
        <v>262377.62038063974</v>
      </c>
      <c r="CX1860" s="98">
        <v>2221490.118597032</v>
      </c>
    </row>
    <row r="1861" spans="1:102" x14ac:dyDescent="0.2">
      <c r="A1861" s="98" t="s">
        <v>184</v>
      </c>
      <c r="B1861" s="100">
        <v>43435</v>
      </c>
      <c r="C1861" s="99">
        <v>0</v>
      </c>
      <c r="D1861" s="99">
        <v>2124.57846572995</v>
      </c>
      <c r="E1861" s="99">
        <v>135.195168042555</v>
      </c>
      <c r="F1861" s="99">
        <v>5.0567054939456302</v>
      </c>
      <c r="G1861" s="99">
        <v>0</v>
      </c>
      <c r="H1861" s="99">
        <v>0</v>
      </c>
      <c r="I1861" s="99">
        <v>0</v>
      </c>
      <c r="J1861" s="99">
        <v>481.06986005231698</v>
      </c>
      <c r="K1861" s="99">
        <v>0</v>
      </c>
      <c r="L1861" s="99">
        <v>37.180888787843301</v>
      </c>
      <c r="M1861" s="99">
        <v>10.653770911973</v>
      </c>
      <c r="N1861" s="99">
        <v>85.545990022830694</v>
      </c>
      <c r="O1861" s="99">
        <v>0</v>
      </c>
      <c r="P1861" s="99">
        <v>2091.4844108819998</v>
      </c>
      <c r="Q1861" s="99">
        <v>98.063180542550995</v>
      </c>
      <c r="R1861" s="99">
        <v>0</v>
      </c>
      <c r="S1861" s="99">
        <v>2.29384167058743</v>
      </c>
      <c r="T1861" s="99">
        <v>0</v>
      </c>
      <c r="U1861" s="99">
        <v>480.42432139068802</v>
      </c>
      <c r="V1861" s="99">
        <v>0</v>
      </c>
      <c r="W1861" s="99">
        <v>220913.890380859</v>
      </c>
      <c r="X1861" s="99">
        <v>15277.365240454699</v>
      </c>
      <c r="Y1861" s="99">
        <v>9.0531574139604292</v>
      </c>
      <c r="Z1861" s="99">
        <v>0</v>
      </c>
      <c r="AA1861" s="99">
        <v>0</v>
      </c>
      <c r="AB1861" s="99">
        <v>0</v>
      </c>
      <c r="AC1861" s="99">
        <v>158879.207618713</v>
      </c>
      <c r="AD1861" s="99">
        <v>0</v>
      </c>
      <c r="AE1861" s="99">
        <v>1092.4736879617001</v>
      </c>
      <c r="AF1861" s="99">
        <v>890.02207423001505</v>
      </c>
      <c r="AG1861" s="99">
        <v>14186.092756748199</v>
      </c>
      <c r="AH1861" s="99">
        <v>0</v>
      </c>
      <c r="AI1861" s="99">
        <v>215500.522134781</v>
      </c>
      <c r="AJ1861" s="99">
        <v>15340.3339505196</v>
      </c>
      <c r="AK1861" s="99">
        <v>0</v>
      </c>
      <c r="AL1861" s="99">
        <v>233.60026539489601</v>
      </c>
      <c r="AM1861" s="99">
        <v>0</v>
      </c>
      <c r="AN1861" s="99">
        <v>159168.05429077099</v>
      </c>
      <c r="AO1861" s="99">
        <v>0</v>
      </c>
      <c r="AP1861" s="99">
        <v>1876769.2819519001</v>
      </c>
      <c r="AQ1861" s="99">
        <v>130546.259897232</v>
      </c>
      <c r="AR1861" s="99">
        <v>106.635810539126</v>
      </c>
      <c r="AS1861" s="99">
        <v>0</v>
      </c>
      <c r="AT1861" s="99">
        <v>0</v>
      </c>
      <c r="AU1861" s="99">
        <v>0</v>
      </c>
      <c r="AV1861" s="99">
        <v>670278.21746063197</v>
      </c>
      <c r="AW1861" s="99">
        <v>0</v>
      </c>
      <c r="AX1861" s="99">
        <v>9096.1765646934491</v>
      </c>
      <c r="AY1861" s="99">
        <v>7902.1893571615201</v>
      </c>
      <c r="AZ1861" s="99">
        <v>118495.246299744</v>
      </c>
      <c r="BA1861" s="99">
        <v>0</v>
      </c>
      <c r="BB1861" s="99">
        <v>1830350.1867065399</v>
      </c>
      <c r="BC1861" s="99">
        <v>134854.86460685701</v>
      </c>
      <c r="BD1861" s="99">
        <v>0</v>
      </c>
      <c r="BE1861" s="99">
        <v>2043.8525225073099</v>
      </c>
      <c r="BF1861" s="99">
        <v>0</v>
      </c>
      <c r="BG1861" s="99">
        <v>670105.95471191395</v>
      </c>
      <c r="BH1861" s="99">
        <v>0</v>
      </c>
      <c r="BI1861" s="99">
        <v>404156.66948699998</v>
      </c>
      <c r="BJ1861" s="99">
        <v>134095.589960098</v>
      </c>
      <c r="BK1861" s="99">
        <v>0</v>
      </c>
      <c r="BL1861" s="99">
        <v>0</v>
      </c>
      <c r="BM1861" s="99">
        <v>0</v>
      </c>
      <c r="BN1861" s="99">
        <v>0</v>
      </c>
      <c r="BO1861" s="99">
        <v>0</v>
      </c>
      <c r="BP1861" s="99">
        <v>0</v>
      </c>
      <c r="BQ1861" s="99">
        <v>0</v>
      </c>
      <c r="BR1861" s="99">
        <v>2649.27101546526</v>
      </c>
      <c r="BS1861" s="99">
        <v>124209.096317291</v>
      </c>
      <c r="BT1861" s="99">
        <v>0</v>
      </c>
      <c r="BU1861" s="99">
        <v>378922.07111358602</v>
      </c>
      <c r="BV1861" s="99">
        <v>57175.037221431703</v>
      </c>
      <c r="BW1861" s="99">
        <v>0</v>
      </c>
      <c r="BX1861" s="99">
        <v>378.13537095859601</v>
      </c>
      <c r="BY1861" s="99">
        <v>0</v>
      </c>
      <c r="BZ1861" s="99">
        <v>0</v>
      </c>
      <c r="CA1861" s="99">
        <v>2258.1000224649902</v>
      </c>
      <c r="CB1861" s="99">
        <v>237647.13312721299</v>
      </c>
      <c r="CC1861" s="99">
        <v>2023746.88937378</v>
      </c>
      <c r="CD1861" s="99">
        <v>552194.23171234096</v>
      </c>
      <c r="CE1861" s="99">
        <v>157.620140088722</v>
      </c>
      <c r="CF1861" s="99">
        <v>22293.0112082958</v>
      </c>
      <c r="CG1861" s="99">
        <v>210065.40255546599</v>
      </c>
      <c r="CH1861" s="99">
        <v>0</v>
      </c>
      <c r="CI1861" s="99">
        <v>2413.8096783757201</v>
      </c>
      <c r="CJ1861" s="99">
        <v>261721.54829597499</v>
      </c>
      <c r="CK1861" s="99">
        <v>2236035.4162292499</v>
      </c>
      <c r="CL1861" s="99">
        <v>586956.51772308396</v>
      </c>
      <c r="CM1861" s="166">
        <v>2900.7802850902099</v>
      </c>
      <c r="CN1861" s="166">
        <v>420970.19829177897</v>
      </c>
      <c r="CO1861" s="166">
        <v>2891658.5582580599</v>
      </c>
      <c r="CP1861" s="99">
        <v>586956.51772308396</v>
      </c>
      <c r="CQ1861" s="99">
        <v>0</v>
      </c>
      <c r="CR1861" s="99">
        <v>0</v>
      </c>
      <c r="CS1861" s="99">
        <v>0</v>
      </c>
      <c r="CT1861" s="99">
        <v>0</v>
      </c>
      <c r="CU1861" s="98">
        <v>135.27187138599999</v>
      </c>
      <c r="CV1861" s="98">
        <v>631.45647930099994</v>
      </c>
      <c r="CW1861" s="98">
        <v>259940.14433550878</v>
      </c>
      <c r="CX1861" s="98">
        <v>2233812.2919292459</v>
      </c>
    </row>
    <row r="1862" spans="1:102" x14ac:dyDescent="0.2">
      <c r="A1862" s="98" t="s">
        <v>185</v>
      </c>
      <c r="B1862" s="100">
        <v>38047</v>
      </c>
      <c r="C1862" s="99">
        <v>0</v>
      </c>
      <c r="D1862" s="99">
        <v>4662.3798868656204</v>
      </c>
      <c r="E1862" s="99">
        <v>11042.979798316999</v>
      </c>
      <c r="F1862" s="99">
        <v>2798.9907152056699</v>
      </c>
      <c r="G1862" s="99">
        <v>2.95823064699653</v>
      </c>
      <c r="H1862" s="99">
        <v>0</v>
      </c>
      <c r="I1862" s="99">
        <v>0</v>
      </c>
      <c r="J1862" s="99">
        <v>6.0814462759881298</v>
      </c>
      <c r="K1862" s="99">
        <v>0</v>
      </c>
      <c r="L1862" s="99">
        <v>3053.3469380438301</v>
      </c>
      <c r="M1862" s="99">
        <v>157.43940012157</v>
      </c>
      <c r="N1862" s="99">
        <v>5370.2455021738997</v>
      </c>
      <c r="O1862" s="99">
        <v>0</v>
      </c>
      <c r="P1862" s="99">
        <v>0</v>
      </c>
      <c r="Q1862" s="99">
        <v>6072.7061896920204</v>
      </c>
      <c r="R1862" s="99">
        <v>0</v>
      </c>
      <c r="S1862" s="99">
        <v>0</v>
      </c>
      <c r="T1862" s="99">
        <v>292.81712852045899</v>
      </c>
      <c r="U1862" s="99">
        <v>1000.97502054274</v>
      </c>
      <c r="V1862" s="99">
        <v>0</v>
      </c>
      <c r="W1862" s="99">
        <v>574866.50785064697</v>
      </c>
      <c r="X1862" s="99">
        <v>1993907.83409119</v>
      </c>
      <c r="Y1862" s="99">
        <v>430111.614452362</v>
      </c>
      <c r="Z1862" s="99">
        <v>205.95524689368901</v>
      </c>
      <c r="AA1862" s="99">
        <v>0</v>
      </c>
      <c r="AB1862" s="99">
        <v>0</v>
      </c>
      <c r="AC1862" s="99">
        <v>600.723548412323</v>
      </c>
      <c r="AD1862" s="99">
        <v>0</v>
      </c>
      <c r="AE1862" s="99">
        <v>325554.06570053101</v>
      </c>
      <c r="AF1862" s="99">
        <v>16487.633289575599</v>
      </c>
      <c r="AG1862" s="99">
        <v>921915.16400909401</v>
      </c>
      <c r="AH1862" s="99">
        <v>0</v>
      </c>
      <c r="AI1862" s="99">
        <v>0</v>
      </c>
      <c r="AJ1862" s="99">
        <v>1190424.0743102999</v>
      </c>
      <c r="AK1862" s="99">
        <v>0</v>
      </c>
      <c r="AL1862" s="99">
        <v>0</v>
      </c>
      <c r="AM1862" s="99">
        <v>74427.051080703706</v>
      </c>
      <c r="AN1862" s="99">
        <v>377533.28743743902</v>
      </c>
      <c r="AO1862" s="99">
        <v>0</v>
      </c>
      <c r="AP1862" s="99">
        <v>3819265.71026611</v>
      </c>
      <c r="AQ1862" s="99">
        <v>13758215.537231401</v>
      </c>
      <c r="AR1862" s="99">
        <v>3148182.7526550302</v>
      </c>
      <c r="AS1862" s="99">
        <v>1428.56156612933</v>
      </c>
      <c r="AT1862" s="99">
        <v>0</v>
      </c>
      <c r="AU1862" s="99">
        <v>0</v>
      </c>
      <c r="AV1862" s="99">
        <v>1481.5421824902301</v>
      </c>
      <c r="AW1862" s="99">
        <v>0</v>
      </c>
      <c r="AX1862" s="99">
        <v>2248967.3935852102</v>
      </c>
      <c r="AY1862" s="99">
        <v>108143.035547256</v>
      </c>
      <c r="AZ1862" s="99">
        <v>6636909.9302978497</v>
      </c>
      <c r="BA1862" s="99">
        <v>0</v>
      </c>
      <c r="BB1862" s="99">
        <v>0</v>
      </c>
      <c r="BC1862" s="99">
        <v>8050477.89990234</v>
      </c>
      <c r="BD1862" s="99">
        <v>0</v>
      </c>
      <c r="BE1862" s="99">
        <v>0</v>
      </c>
      <c r="BF1862" s="99">
        <v>465452.71847915603</v>
      </c>
      <c r="BG1862" s="99">
        <v>870873.57946014404</v>
      </c>
      <c r="BH1862" s="99">
        <v>0</v>
      </c>
      <c r="BI1862" s="99">
        <v>113398.720161438</v>
      </c>
      <c r="BJ1862" s="99">
        <v>2306920.2795104999</v>
      </c>
      <c r="BK1862" s="99">
        <v>511246.53733062698</v>
      </c>
      <c r="BL1862" s="99">
        <v>124.153440793976</v>
      </c>
      <c r="BM1862" s="99">
        <v>0</v>
      </c>
      <c r="BN1862" s="99">
        <v>0</v>
      </c>
      <c r="BO1862" s="99">
        <v>0</v>
      </c>
      <c r="BP1862" s="99">
        <v>0</v>
      </c>
      <c r="BQ1862" s="99">
        <v>0</v>
      </c>
      <c r="BR1862" s="99">
        <v>21197.683583736401</v>
      </c>
      <c r="BS1862" s="99">
        <v>983314.99113464402</v>
      </c>
      <c r="BT1862" s="99">
        <v>0</v>
      </c>
      <c r="BU1862" s="99">
        <v>0</v>
      </c>
      <c r="BV1862" s="99">
        <v>1480449.5202941899</v>
      </c>
      <c r="BW1862" s="99">
        <v>0</v>
      </c>
      <c r="BX1862" s="99">
        <v>0</v>
      </c>
      <c r="BY1862" s="99">
        <v>0</v>
      </c>
      <c r="BZ1862" s="99">
        <v>0</v>
      </c>
      <c r="CA1862" s="99">
        <v>15801.3935034275</v>
      </c>
      <c r="CB1862" s="99">
        <v>2596506.3915100102</v>
      </c>
      <c r="CC1862" s="99">
        <v>17711477.800537098</v>
      </c>
      <c r="CD1862" s="99">
        <v>2510975.9765930199</v>
      </c>
      <c r="CE1862" s="99">
        <v>310.29194438085</v>
      </c>
      <c r="CF1862" s="99">
        <v>78240.935739517197</v>
      </c>
      <c r="CG1862" s="99">
        <v>504191.48308563197</v>
      </c>
      <c r="CH1862" s="99">
        <v>126.25471749156701</v>
      </c>
      <c r="CI1862" s="99">
        <v>16101.8873220682</v>
      </c>
      <c r="CJ1862" s="99">
        <v>2666298.4284362802</v>
      </c>
      <c r="CK1862" s="99">
        <v>18199994.216796901</v>
      </c>
      <c r="CL1862" s="99">
        <v>2509772.2019653302</v>
      </c>
      <c r="CM1862" s="166">
        <v>17097.524170875498</v>
      </c>
      <c r="CN1862" s="166">
        <v>3022832.8107910198</v>
      </c>
      <c r="CO1862" s="166">
        <v>19043860.300781298</v>
      </c>
      <c r="CP1862" s="99">
        <v>2509772.2019653302</v>
      </c>
      <c r="CQ1862" s="99">
        <v>2.9988734049838999</v>
      </c>
      <c r="CR1862" s="99">
        <v>208.97233380377301</v>
      </c>
      <c r="CS1862" s="99">
        <v>1380.34001888335</v>
      </c>
      <c r="CT1862" s="99">
        <v>127.357930113561</v>
      </c>
      <c r="CU1862" s="98">
        <v>12341.154428414</v>
      </c>
      <c r="CV1862" s="98">
        <v>9.0573707809999995</v>
      </c>
      <c r="CW1862" s="98">
        <v>2674747.3272495274</v>
      </c>
      <c r="CX1862" s="98">
        <v>18215669.283622731</v>
      </c>
    </row>
    <row r="1863" spans="1:102" x14ac:dyDescent="0.2">
      <c r="A1863" s="98" t="s">
        <v>185</v>
      </c>
      <c r="B1863" s="100">
        <v>38139</v>
      </c>
      <c r="C1863" s="99">
        <v>0</v>
      </c>
      <c r="D1863" s="99">
        <v>4538.3871802687599</v>
      </c>
      <c r="E1863" s="99">
        <v>11175.7111101151</v>
      </c>
      <c r="F1863" s="99">
        <v>3079.63911950588</v>
      </c>
      <c r="G1863" s="99">
        <v>26.251103663816998</v>
      </c>
      <c r="H1863" s="99">
        <v>0</v>
      </c>
      <c r="I1863" s="99">
        <v>0</v>
      </c>
      <c r="J1863" s="99">
        <v>74.968436116352706</v>
      </c>
      <c r="K1863" s="99">
        <v>0</v>
      </c>
      <c r="L1863" s="99">
        <v>5471.6767417788496</v>
      </c>
      <c r="M1863" s="99">
        <v>149.40308348275701</v>
      </c>
      <c r="N1863" s="99">
        <v>5577.3431382775298</v>
      </c>
      <c r="O1863" s="99">
        <v>0</v>
      </c>
      <c r="P1863" s="99">
        <v>0</v>
      </c>
      <c r="Q1863" s="99">
        <v>5861.9206371903401</v>
      </c>
      <c r="R1863" s="99">
        <v>0</v>
      </c>
      <c r="S1863" s="99">
        <v>0</v>
      </c>
      <c r="T1863" s="99">
        <v>322.90183806419401</v>
      </c>
      <c r="U1863" s="99">
        <v>1037.69555650651</v>
      </c>
      <c r="V1863" s="99">
        <v>0</v>
      </c>
      <c r="W1863" s="99">
        <v>491963.45700836199</v>
      </c>
      <c r="X1863" s="99">
        <v>2015965.9202270501</v>
      </c>
      <c r="Y1863" s="99">
        <v>476374.71512603801</v>
      </c>
      <c r="Z1863" s="99">
        <v>4489.2136818766603</v>
      </c>
      <c r="AA1863" s="99">
        <v>0</v>
      </c>
      <c r="AB1863" s="99">
        <v>0</v>
      </c>
      <c r="AC1863" s="99">
        <v>21819.788558960001</v>
      </c>
      <c r="AD1863" s="99">
        <v>0</v>
      </c>
      <c r="AE1863" s="99">
        <v>480735.513198853</v>
      </c>
      <c r="AF1863" s="99">
        <v>16164.8153672218</v>
      </c>
      <c r="AG1863" s="99">
        <v>956034.31757354701</v>
      </c>
      <c r="AH1863" s="99">
        <v>0</v>
      </c>
      <c r="AI1863" s="99">
        <v>0</v>
      </c>
      <c r="AJ1863" s="99">
        <v>1110064.0290832501</v>
      </c>
      <c r="AK1863" s="99">
        <v>0</v>
      </c>
      <c r="AL1863" s="99">
        <v>0</v>
      </c>
      <c r="AM1863" s="99">
        <v>76875.200039863601</v>
      </c>
      <c r="AN1863" s="99">
        <v>402702.75560378999</v>
      </c>
      <c r="AO1863" s="99">
        <v>0</v>
      </c>
      <c r="AP1863" s="99">
        <v>3220298.8354797401</v>
      </c>
      <c r="AQ1863" s="99">
        <v>14110448.860839801</v>
      </c>
      <c r="AR1863" s="99">
        <v>3496883.9269103999</v>
      </c>
      <c r="AS1863" s="99">
        <v>30013.118342638001</v>
      </c>
      <c r="AT1863" s="99">
        <v>0</v>
      </c>
      <c r="AU1863" s="99">
        <v>0</v>
      </c>
      <c r="AV1863" s="99">
        <v>50996.459151744799</v>
      </c>
      <c r="AW1863" s="99">
        <v>0</v>
      </c>
      <c r="AX1863" s="99">
        <v>3123553.0276184101</v>
      </c>
      <c r="AY1863" s="99">
        <v>110278.69654274</v>
      </c>
      <c r="AZ1863" s="99">
        <v>6956299.8026123</v>
      </c>
      <c r="BA1863" s="99">
        <v>0</v>
      </c>
      <c r="BB1863" s="99">
        <v>0</v>
      </c>
      <c r="BC1863" s="99">
        <v>7451622.1046142597</v>
      </c>
      <c r="BD1863" s="99">
        <v>0</v>
      </c>
      <c r="BE1863" s="99">
        <v>0</v>
      </c>
      <c r="BF1863" s="99">
        <v>507257.11966323899</v>
      </c>
      <c r="BG1863" s="99">
        <v>934290.88564300502</v>
      </c>
      <c r="BH1863" s="99">
        <v>0</v>
      </c>
      <c r="BI1863" s="99">
        <v>106779.096694946</v>
      </c>
      <c r="BJ1863" s="99">
        <v>2333683.3073120099</v>
      </c>
      <c r="BK1863" s="99">
        <v>568521.09484863305</v>
      </c>
      <c r="BL1863" s="99">
        <v>4137.1896218061402</v>
      </c>
      <c r="BM1863" s="99">
        <v>0</v>
      </c>
      <c r="BN1863" s="99">
        <v>0</v>
      </c>
      <c r="BO1863" s="99">
        <v>0</v>
      </c>
      <c r="BP1863" s="99">
        <v>0</v>
      </c>
      <c r="BQ1863" s="99">
        <v>0</v>
      </c>
      <c r="BR1863" s="99">
        <v>21665.248375892599</v>
      </c>
      <c r="BS1863" s="99">
        <v>1038944.40888977</v>
      </c>
      <c r="BT1863" s="99">
        <v>0</v>
      </c>
      <c r="BU1863" s="99">
        <v>0</v>
      </c>
      <c r="BV1863" s="99">
        <v>1356994.6960907001</v>
      </c>
      <c r="BW1863" s="99">
        <v>0</v>
      </c>
      <c r="BX1863" s="99">
        <v>0</v>
      </c>
      <c r="BY1863" s="99">
        <v>0</v>
      </c>
      <c r="BZ1863" s="99">
        <v>0</v>
      </c>
      <c r="CA1863" s="99">
        <v>15861.3057775497</v>
      </c>
      <c r="CB1863" s="99">
        <v>2523021.4990844699</v>
      </c>
      <c r="CC1863" s="99">
        <v>17500896.121093798</v>
      </c>
      <c r="CD1863" s="99">
        <v>2432433.4011840802</v>
      </c>
      <c r="CE1863" s="99">
        <v>322.39112602174299</v>
      </c>
      <c r="CF1863" s="99">
        <v>76953.817047119097</v>
      </c>
      <c r="CG1863" s="99">
        <v>499512.214687347</v>
      </c>
      <c r="CH1863" s="99">
        <v>4161.2639751434299</v>
      </c>
      <c r="CI1863" s="99">
        <v>16196.537407875099</v>
      </c>
      <c r="CJ1863" s="99">
        <v>2591354.8610839802</v>
      </c>
      <c r="CK1863" s="99">
        <v>18013066.1086426</v>
      </c>
      <c r="CL1863" s="99">
        <v>2432534.5004577599</v>
      </c>
      <c r="CM1863" s="166">
        <v>17228.377909660299</v>
      </c>
      <c r="CN1863" s="166">
        <v>3002189.89953613</v>
      </c>
      <c r="CO1863" s="166">
        <v>18909360.169189502</v>
      </c>
      <c r="CP1863" s="99">
        <v>2432534.5004577599</v>
      </c>
      <c r="CQ1863" s="99">
        <v>25.730834029847799</v>
      </c>
      <c r="CR1863" s="99">
        <v>4257.0033602714502</v>
      </c>
      <c r="CS1863" s="99">
        <v>28534.368793487502</v>
      </c>
      <c r="CT1863" s="99">
        <v>4172.7950940728197</v>
      </c>
      <c r="CU1863" s="98">
        <v>12439.237776151</v>
      </c>
      <c r="CV1863" s="98">
        <v>101.803760549</v>
      </c>
      <c r="CW1863" s="98">
        <v>2599975.316131589</v>
      </c>
      <c r="CX1863" s="98">
        <v>18000408.335781146</v>
      </c>
    </row>
    <row r="1864" spans="1:102" x14ac:dyDescent="0.2">
      <c r="A1864" s="98" t="s">
        <v>185</v>
      </c>
      <c r="B1864" s="100">
        <v>38231</v>
      </c>
      <c r="C1864" s="99">
        <v>0</v>
      </c>
      <c r="D1864" s="99">
        <v>5066.8726224899301</v>
      </c>
      <c r="E1864" s="99">
        <v>11336.7914584875</v>
      </c>
      <c r="F1864" s="99">
        <v>3344.19952374697</v>
      </c>
      <c r="G1864" s="99">
        <v>56.777833443600699</v>
      </c>
      <c r="H1864" s="99">
        <v>0</v>
      </c>
      <c r="I1864" s="99">
        <v>0</v>
      </c>
      <c r="J1864" s="99">
        <v>198.71381496451801</v>
      </c>
      <c r="K1864" s="99">
        <v>0</v>
      </c>
      <c r="L1864" s="99">
        <v>5571.1842565536499</v>
      </c>
      <c r="M1864" s="99">
        <v>145.77101698145299</v>
      </c>
      <c r="N1864" s="99">
        <v>5772.8985502719897</v>
      </c>
      <c r="O1864" s="99">
        <v>0</v>
      </c>
      <c r="P1864" s="99">
        <v>0</v>
      </c>
      <c r="Q1864" s="99">
        <v>5756.40745896101</v>
      </c>
      <c r="R1864" s="99">
        <v>0</v>
      </c>
      <c r="S1864" s="99">
        <v>0</v>
      </c>
      <c r="T1864" s="99">
        <v>304.75057692080702</v>
      </c>
      <c r="U1864" s="99">
        <v>1079.2013668566899</v>
      </c>
      <c r="V1864" s="99">
        <v>0</v>
      </c>
      <c r="W1864" s="99">
        <v>512409.96748352097</v>
      </c>
      <c r="X1864" s="99">
        <v>2011326.60710144</v>
      </c>
      <c r="Y1864" s="99">
        <v>515117.79616165202</v>
      </c>
      <c r="Z1864" s="99">
        <v>11425.7605271339</v>
      </c>
      <c r="AA1864" s="99">
        <v>0</v>
      </c>
      <c r="AB1864" s="99">
        <v>0</v>
      </c>
      <c r="AC1864" s="99">
        <v>68332.610711097703</v>
      </c>
      <c r="AD1864" s="99">
        <v>0</v>
      </c>
      <c r="AE1864" s="99">
        <v>517721.82582473801</v>
      </c>
      <c r="AF1864" s="99">
        <v>16841.177821159399</v>
      </c>
      <c r="AG1864" s="99">
        <v>980344.56303405797</v>
      </c>
      <c r="AH1864" s="99">
        <v>0</v>
      </c>
      <c r="AI1864" s="99">
        <v>0</v>
      </c>
      <c r="AJ1864" s="99">
        <v>1086632.7383117699</v>
      </c>
      <c r="AK1864" s="99">
        <v>0</v>
      </c>
      <c r="AL1864" s="99">
        <v>0</v>
      </c>
      <c r="AM1864" s="99">
        <v>74599.594161033601</v>
      </c>
      <c r="AN1864" s="99">
        <v>418590.84767150902</v>
      </c>
      <c r="AO1864" s="99">
        <v>0</v>
      </c>
      <c r="AP1864" s="99">
        <v>3402837.4926147498</v>
      </c>
      <c r="AQ1864" s="99">
        <v>14481472.145873999</v>
      </c>
      <c r="AR1864" s="99">
        <v>3881952.3981628399</v>
      </c>
      <c r="AS1864" s="99">
        <v>71415.948735237107</v>
      </c>
      <c r="AT1864" s="99">
        <v>0</v>
      </c>
      <c r="AU1864" s="99">
        <v>0</v>
      </c>
      <c r="AV1864" s="99">
        <v>161580.81775856001</v>
      </c>
      <c r="AW1864" s="99">
        <v>0</v>
      </c>
      <c r="AX1864" s="99">
        <v>3548455.0665893601</v>
      </c>
      <c r="AY1864" s="99">
        <v>117282.675907135</v>
      </c>
      <c r="AZ1864" s="99">
        <v>7269833.5914917002</v>
      </c>
      <c r="BA1864" s="99">
        <v>0</v>
      </c>
      <c r="BB1864" s="99">
        <v>0</v>
      </c>
      <c r="BC1864" s="99">
        <v>7549680.24072266</v>
      </c>
      <c r="BD1864" s="99">
        <v>0</v>
      </c>
      <c r="BE1864" s="99">
        <v>0</v>
      </c>
      <c r="BF1864" s="99">
        <v>523680.15728378302</v>
      </c>
      <c r="BG1864" s="99">
        <v>1001031.22478485</v>
      </c>
      <c r="BH1864" s="99">
        <v>0</v>
      </c>
      <c r="BI1864" s="99">
        <v>105658.30110740699</v>
      </c>
      <c r="BJ1864" s="99">
        <v>2385724.4371643099</v>
      </c>
      <c r="BK1864" s="99">
        <v>632156.64244079601</v>
      </c>
      <c r="BL1864" s="99">
        <v>10194.936874151201</v>
      </c>
      <c r="BM1864" s="99">
        <v>0</v>
      </c>
      <c r="BN1864" s="99">
        <v>0</v>
      </c>
      <c r="BO1864" s="99">
        <v>0</v>
      </c>
      <c r="BP1864" s="99">
        <v>0</v>
      </c>
      <c r="BQ1864" s="99">
        <v>0</v>
      </c>
      <c r="BR1864" s="99">
        <v>21872.441247463201</v>
      </c>
      <c r="BS1864" s="99">
        <v>1104154.4805755599</v>
      </c>
      <c r="BT1864" s="99">
        <v>0</v>
      </c>
      <c r="BU1864" s="99">
        <v>0</v>
      </c>
      <c r="BV1864" s="99">
        <v>1373415.2722930899</v>
      </c>
      <c r="BW1864" s="99">
        <v>0</v>
      </c>
      <c r="BX1864" s="99">
        <v>0</v>
      </c>
      <c r="BY1864" s="99">
        <v>0</v>
      </c>
      <c r="BZ1864" s="99">
        <v>0</v>
      </c>
      <c r="CA1864" s="99">
        <v>16293.3741338253</v>
      </c>
      <c r="CB1864" s="99">
        <v>2542060.4205932599</v>
      </c>
      <c r="CC1864" s="99">
        <v>17849619.928466801</v>
      </c>
      <c r="CD1864" s="99">
        <v>2471861.9299011198</v>
      </c>
      <c r="CE1864" s="99">
        <v>341.71225765347498</v>
      </c>
      <c r="CF1864" s="99">
        <v>82694.251395225496</v>
      </c>
      <c r="CG1864" s="99">
        <v>565111.48206329299</v>
      </c>
      <c r="CH1864" s="99">
        <v>10047.731710076299</v>
      </c>
      <c r="CI1864" s="99">
        <v>16635.467612504999</v>
      </c>
      <c r="CJ1864" s="99">
        <v>2614933.3875732399</v>
      </c>
      <c r="CK1864" s="99">
        <v>18424485.583984401</v>
      </c>
      <c r="CL1864" s="99">
        <v>2482468.3633727999</v>
      </c>
      <c r="CM1864" s="166">
        <v>17704.349123239499</v>
      </c>
      <c r="CN1864" s="166">
        <v>3034722.21691895</v>
      </c>
      <c r="CO1864" s="166">
        <v>19424069.623291001</v>
      </c>
      <c r="CP1864" s="99">
        <v>2482468.3633727999</v>
      </c>
      <c r="CQ1864" s="99">
        <v>50.895271128974898</v>
      </c>
      <c r="CR1864" s="99">
        <v>10278.8334592581</v>
      </c>
      <c r="CS1864" s="99">
        <v>66835.318741798401</v>
      </c>
      <c r="CT1864" s="99">
        <v>10031.9147617817</v>
      </c>
      <c r="CU1864" s="98">
        <v>12535.222410519</v>
      </c>
      <c r="CV1864" s="98">
        <v>251.498531582</v>
      </c>
      <c r="CW1864" s="98">
        <v>2624754.6719884854</v>
      </c>
      <c r="CX1864" s="98">
        <v>18414731.410530094</v>
      </c>
    </row>
    <row r="1865" spans="1:102" x14ac:dyDescent="0.2">
      <c r="A1865" s="98" t="s">
        <v>185</v>
      </c>
      <c r="B1865" s="100">
        <v>38322</v>
      </c>
      <c r="C1865" s="99">
        <v>0</v>
      </c>
      <c r="D1865" s="99">
        <v>4714.7908163070697</v>
      </c>
      <c r="E1865" s="99">
        <v>11490.7860201597</v>
      </c>
      <c r="F1865" s="99">
        <v>3659.4682277738998</v>
      </c>
      <c r="G1865" s="99">
        <v>82.734101248905105</v>
      </c>
      <c r="H1865" s="99">
        <v>0</v>
      </c>
      <c r="I1865" s="99">
        <v>0</v>
      </c>
      <c r="J1865" s="99">
        <v>331.78958038985701</v>
      </c>
      <c r="K1865" s="99">
        <v>0</v>
      </c>
      <c r="L1865" s="99">
        <v>4362.8596752286003</v>
      </c>
      <c r="M1865" s="99">
        <v>155.04978516697901</v>
      </c>
      <c r="N1865" s="99">
        <v>6008.3558671474502</v>
      </c>
      <c r="O1865" s="99">
        <v>0</v>
      </c>
      <c r="P1865" s="99">
        <v>0</v>
      </c>
      <c r="Q1865" s="99">
        <v>5395.1663960218402</v>
      </c>
      <c r="R1865" s="99">
        <v>0</v>
      </c>
      <c r="S1865" s="99">
        <v>0</v>
      </c>
      <c r="T1865" s="99">
        <v>272.79881443828299</v>
      </c>
      <c r="U1865" s="99">
        <v>1159.48284170032</v>
      </c>
      <c r="V1865" s="99">
        <v>0</v>
      </c>
      <c r="W1865" s="99">
        <v>445466.04164504999</v>
      </c>
      <c r="X1865" s="99">
        <v>2034324.08335876</v>
      </c>
      <c r="Y1865" s="99">
        <v>564747.15509033203</v>
      </c>
      <c r="Z1865" s="99">
        <v>17133.480969905901</v>
      </c>
      <c r="AA1865" s="99">
        <v>0</v>
      </c>
      <c r="AB1865" s="99">
        <v>0</v>
      </c>
      <c r="AC1865" s="99">
        <v>128136.44596195201</v>
      </c>
      <c r="AD1865" s="99">
        <v>0</v>
      </c>
      <c r="AE1865" s="99">
        <v>490742.95706558198</v>
      </c>
      <c r="AF1865" s="99">
        <v>17103.608338832899</v>
      </c>
      <c r="AG1865" s="99">
        <v>1014711.70379639</v>
      </c>
      <c r="AH1865" s="99">
        <v>0</v>
      </c>
      <c r="AI1865" s="99">
        <v>0</v>
      </c>
      <c r="AJ1865" s="99">
        <v>965377.87749481201</v>
      </c>
      <c r="AK1865" s="99">
        <v>0</v>
      </c>
      <c r="AL1865" s="99">
        <v>0</v>
      </c>
      <c r="AM1865" s="99">
        <v>69668.455862045303</v>
      </c>
      <c r="AN1865" s="99">
        <v>457797.44820785499</v>
      </c>
      <c r="AO1865" s="99">
        <v>0</v>
      </c>
      <c r="AP1865" s="99">
        <v>3016364.8516540499</v>
      </c>
      <c r="AQ1865" s="99">
        <v>14802206.059448199</v>
      </c>
      <c r="AR1865" s="99">
        <v>4317258.04406738</v>
      </c>
      <c r="AS1865" s="99">
        <v>109977.815155983</v>
      </c>
      <c r="AT1865" s="99">
        <v>0</v>
      </c>
      <c r="AU1865" s="99">
        <v>0</v>
      </c>
      <c r="AV1865" s="99">
        <v>309703.88525009202</v>
      </c>
      <c r="AW1865" s="99">
        <v>0</v>
      </c>
      <c r="AX1865" s="99">
        <v>3065596.8148193401</v>
      </c>
      <c r="AY1865" s="99">
        <v>118885.89748954801</v>
      </c>
      <c r="AZ1865" s="99">
        <v>7643898.5146484403</v>
      </c>
      <c r="BA1865" s="99">
        <v>0</v>
      </c>
      <c r="BB1865" s="99">
        <v>0</v>
      </c>
      <c r="BC1865" s="99">
        <v>6734576.5037841797</v>
      </c>
      <c r="BD1865" s="99">
        <v>0</v>
      </c>
      <c r="BE1865" s="99">
        <v>0</v>
      </c>
      <c r="BF1865" s="99">
        <v>479400.72698974598</v>
      </c>
      <c r="BG1865" s="99">
        <v>1079841.18559265</v>
      </c>
      <c r="BH1865" s="99">
        <v>0</v>
      </c>
      <c r="BI1865" s="99">
        <v>88345.570976257295</v>
      </c>
      <c r="BJ1865" s="99">
        <v>2452735.86859131</v>
      </c>
      <c r="BK1865" s="99">
        <v>726215.81232452404</v>
      </c>
      <c r="BL1865" s="99">
        <v>14908.832036018401</v>
      </c>
      <c r="BM1865" s="99">
        <v>0</v>
      </c>
      <c r="BN1865" s="99">
        <v>0</v>
      </c>
      <c r="BO1865" s="99">
        <v>0</v>
      </c>
      <c r="BP1865" s="99">
        <v>0</v>
      </c>
      <c r="BQ1865" s="99">
        <v>0</v>
      </c>
      <c r="BR1865" s="99">
        <v>23423.049361944199</v>
      </c>
      <c r="BS1865" s="99">
        <v>1172450.6092529299</v>
      </c>
      <c r="BT1865" s="99">
        <v>0</v>
      </c>
      <c r="BU1865" s="99">
        <v>0</v>
      </c>
      <c r="BV1865" s="99">
        <v>1297082.2888641399</v>
      </c>
      <c r="BW1865" s="99">
        <v>0</v>
      </c>
      <c r="BX1865" s="99">
        <v>0</v>
      </c>
      <c r="BY1865" s="99">
        <v>0</v>
      </c>
      <c r="BZ1865" s="99">
        <v>0</v>
      </c>
      <c r="CA1865" s="99">
        <v>16060.622417688401</v>
      </c>
      <c r="CB1865" s="99">
        <v>2405779.19213867</v>
      </c>
      <c r="CC1865" s="99">
        <v>17413572.6245117</v>
      </c>
      <c r="CD1865" s="99">
        <v>2473821.1524658198</v>
      </c>
      <c r="CE1865" s="99">
        <v>371.07472243905102</v>
      </c>
      <c r="CF1865" s="99">
        <v>88443.0656890869</v>
      </c>
      <c r="CG1865" s="99">
        <v>604551.98580169701</v>
      </c>
      <c r="CH1865" s="99">
        <v>14804.1026505232</v>
      </c>
      <c r="CI1865" s="99">
        <v>16424.4675562382</v>
      </c>
      <c r="CJ1865" s="99">
        <v>2515910.8028869601</v>
      </c>
      <c r="CK1865" s="99">
        <v>18001603.167480499</v>
      </c>
      <c r="CL1865" s="99">
        <v>2492099.97738647</v>
      </c>
      <c r="CM1865" s="166">
        <v>17588.0664641857</v>
      </c>
      <c r="CN1865" s="166">
        <v>2977896.49395752</v>
      </c>
      <c r="CO1865" s="166">
        <v>19126301.760253899</v>
      </c>
      <c r="CP1865" s="99">
        <v>2492099.97738647</v>
      </c>
      <c r="CQ1865" s="99">
        <v>74.389290801249402</v>
      </c>
      <c r="CR1865" s="99">
        <v>15382.924192905401</v>
      </c>
      <c r="CS1865" s="99">
        <v>100512.03351306899</v>
      </c>
      <c r="CT1865" s="99">
        <v>14656.941812396</v>
      </c>
      <c r="CU1865" s="98">
        <v>12572.847392305001</v>
      </c>
      <c r="CV1865" s="98">
        <v>405.46331437999999</v>
      </c>
      <c r="CW1865" s="98">
        <v>2494222.2578277569</v>
      </c>
      <c r="CX1865" s="98">
        <v>18018124.610313397</v>
      </c>
    </row>
    <row r="1866" spans="1:102" x14ac:dyDescent="0.2">
      <c r="A1866" s="98" t="s">
        <v>185</v>
      </c>
      <c r="B1866" s="100">
        <v>38412</v>
      </c>
      <c r="C1866" s="99">
        <v>0</v>
      </c>
      <c r="D1866" s="99">
        <v>5269.9122532010097</v>
      </c>
      <c r="E1866" s="99">
        <v>11808.870450496701</v>
      </c>
      <c r="F1866" s="99">
        <v>4077.3209873139899</v>
      </c>
      <c r="G1866" s="99">
        <v>141.16611530073001</v>
      </c>
      <c r="H1866" s="99">
        <v>0</v>
      </c>
      <c r="I1866" s="99">
        <v>0</v>
      </c>
      <c r="J1866" s="99">
        <v>471.72555367648602</v>
      </c>
      <c r="K1866" s="99">
        <v>0</v>
      </c>
      <c r="L1866" s="99">
        <v>3584.2809481024701</v>
      </c>
      <c r="M1866" s="99">
        <v>157.941719535738</v>
      </c>
      <c r="N1866" s="99">
        <v>6353.0335977077502</v>
      </c>
      <c r="O1866" s="99">
        <v>0</v>
      </c>
      <c r="P1866" s="99">
        <v>0</v>
      </c>
      <c r="Q1866" s="99">
        <v>5824.5700043439901</v>
      </c>
      <c r="R1866" s="99">
        <v>0</v>
      </c>
      <c r="S1866" s="99">
        <v>0</v>
      </c>
      <c r="T1866" s="99">
        <v>262.178794126958</v>
      </c>
      <c r="U1866" s="99">
        <v>1196.8601770103</v>
      </c>
      <c r="V1866" s="99">
        <v>0</v>
      </c>
      <c r="W1866" s="99">
        <v>527316.16896057106</v>
      </c>
      <c r="X1866" s="99">
        <v>2069750.7638244601</v>
      </c>
      <c r="Y1866" s="99">
        <v>621204.46810913098</v>
      </c>
      <c r="Z1866" s="99">
        <v>30447.818652391401</v>
      </c>
      <c r="AA1866" s="99">
        <v>0</v>
      </c>
      <c r="AB1866" s="99">
        <v>0</v>
      </c>
      <c r="AC1866" s="99">
        <v>188697.04461479199</v>
      </c>
      <c r="AD1866" s="99">
        <v>0</v>
      </c>
      <c r="AE1866" s="99">
        <v>334259.58240508998</v>
      </c>
      <c r="AF1866" s="99">
        <v>16958.687448024801</v>
      </c>
      <c r="AG1866" s="99">
        <v>1058870.09486389</v>
      </c>
      <c r="AH1866" s="99">
        <v>0</v>
      </c>
      <c r="AI1866" s="99">
        <v>0</v>
      </c>
      <c r="AJ1866" s="99">
        <v>1111488.04701233</v>
      </c>
      <c r="AK1866" s="99">
        <v>0</v>
      </c>
      <c r="AL1866" s="99">
        <v>0</v>
      </c>
      <c r="AM1866" s="99">
        <v>67064.145170211807</v>
      </c>
      <c r="AN1866" s="99">
        <v>480666.71201324498</v>
      </c>
      <c r="AO1866" s="99">
        <v>0</v>
      </c>
      <c r="AP1866" s="99">
        <v>3674750.2303161598</v>
      </c>
      <c r="AQ1866" s="99">
        <v>15165187.2025146</v>
      </c>
      <c r="AR1866" s="99">
        <v>4806928.8244018601</v>
      </c>
      <c r="AS1866" s="99">
        <v>212339.09461593599</v>
      </c>
      <c r="AT1866" s="99">
        <v>0</v>
      </c>
      <c r="AU1866" s="99">
        <v>0</v>
      </c>
      <c r="AV1866" s="99">
        <v>451354.98830032302</v>
      </c>
      <c r="AW1866" s="99">
        <v>0</v>
      </c>
      <c r="AX1866" s="99">
        <v>2407973.6577758798</v>
      </c>
      <c r="AY1866" s="99">
        <v>116488.97011280101</v>
      </c>
      <c r="AZ1866" s="99">
        <v>8062173.73254395</v>
      </c>
      <c r="BA1866" s="99">
        <v>0</v>
      </c>
      <c r="BB1866" s="99">
        <v>0</v>
      </c>
      <c r="BC1866" s="99">
        <v>7723589.8695678702</v>
      </c>
      <c r="BD1866" s="99">
        <v>0</v>
      </c>
      <c r="BE1866" s="99">
        <v>0</v>
      </c>
      <c r="BF1866" s="99">
        <v>438101.33226013201</v>
      </c>
      <c r="BG1866" s="99">
        <v>1156836.37713623</v>
      </c>
      <c r="BH1866" s="99">
        <v>0</v>
      </c>
      <c r="BI1866" s="99">
        <v>111362.786015511</v>
      </c>
      <c r="BJ1866" s="99">
        <v>2482502.1873474098</v>
      </c>
      <c r="BK1866" s="99">
        <v>763009.08350372303</v>
      </c>
      <c r="BL1866" s="99">
        <v>25815.407259225802</v>
      </c>
      <c r="BM1866" s="99">
        <v>0</v>
      </c>
      <c r="BN1866" s="99">
        <v>0</v>
      </c>
      <c r="BO1866" s="99">
        <v>0</v>
      </c>
      <c r="BP1866" s="99">
        <v>0</v>
      </c>
      <c r="BQ1866" s="99">
        <v>0</v>
      </c>
      <c r="BR1866" s="99">
        <v>24566.598021030401</v>
      </c>
      <c r="BS1866" s="99">
        <v>1190918.9125366199</v>
      </c>
      <c r="BT1866" s="99">
        <v>0</v>
      </c>
      <c r="BU1866" s="99">
        <v>0</v>
      </c>
      <c r="BV1866" s="99">
        <v>1441944.4901580799</v>
      </c>
      <c r="BW1866" s="99">
        <v>0</v>
      </c>
      <c r="BX1866" s="99">
        <v>0</v>
      </c>
      <c r="BY1866" s="99">
        <v>0</v>
      </c>
      <c r="BZ1866" s="99">
        <v>0</v>
      </c>
      <c r="CA1866" s="99">
        <v>17155.887739419901</v>
      </c>
      <c r="CB1866" s="99">
        <v>2614514.0185546898</v>
      </c>
      <c r="CC1866" s="99">
        <v>19210339.856201202</v>
      </c>
      <c r="CD1866" s="99">
        <v>2690916.8901061998</v>
      </c>
      <c r="CE1866" s="99">
        <v>397.97785015031701</v>
      </c>
      <c r="CF1866" s="99">
        <v>95669.084519386306</v>
      </c>
      <c r="CG1866" s="99">
        <v>646980.87610626197</v>
      </c>
      <c r="CH1866" s="99">
        <v>26180.087155818899</v>
      </c>
      <c r="CI1866" s="99">
        <v>17546.7729418278</v>
      </c>
      <c r="CJ1866" s="99">
        <v>2704761.50308228</v>
      </c>
      <c r="CK1866" s="99">
        <v>19846228.536865201</v>
      </c>
      <c r="CL1866" s="99">
        <v>2716733.3294677702</v>
      </c>
      <c r="CM1866" s="166">
        <v>18730.752885580099</v>
      </c>
      <c r="CN1866" s="166">
        <v>3211682.9664917002</v>
      </c>
      <c r="CO1866" s="166">
        <v>20983894.979980499</v>
      </c>
      <c r="CP1866" s="99">
        <v>2716733.3294677702</v>
      </c>
      <c r="CQ1866" s="99">
        <v>127.984214589931</v>
      </c>
      <c r="CR1866" s="99">
        <v>26793.454616784999</v>
      </c>
      <c r="CS1866" s="99">
        <v>179696.85075569199</v>
      </c>
      <c r="CT1866" s="99">
        <v>26405.312775135</v>
      </c>
      <c r="CU1866" s="98">
        <v>12792.584353552</v>
      </c>
      <c r="CV1866" s="98">
        <v>605.08697470499999</v>
      </c>
      <c r="CW1866" s="98">
        <v>2710183.1030740761</v>
      </c>
      <c r="CX1866" s="98">
        <v>19857320.732307464</v>
      </c>
    </row>
    <row r="1867" spans="1:102" x14ac:dyDescent="0.2">
      <c r="A1867" s="98" t="s">
        <v>185</v>
      </c>
      <c r="B1867" s="100">
        <v>38504</v>
      </c>
      <c r="C1867" s="99">
        <v>0</v>
      </c>
      <c r="D1867" s="99">
        <v>5620.8175150156003</v>
      </c>
      <c r="E1867" s="99">
        <v>11763.5934195518</v>
      </c>
      <c r="F1867" s="99">
        <v>4389.7743811011296</v>
      </c>
      <c r="G1867" s="99">
        <v>173.73389492928999</v>
      </c>
      <c r="H1867" s="99">
        <v>0</v>
      </c>
      <c r="I1867" s="99">
        <v>0</v>
      </c>
      <c r="J1867" s="99">
        <v>590.22859767079399</v>
      </c>
      <c r="K1867" s="99">
        <v>0</v>
      </c>
      <c r="L1867" s="99">
        <v>411.56718517467402</v>
      </c>
      <c r="M1867" s="99">
        <v>170.963528422639</v>
      </c>
      <c r="N1867" s="99">
        <v>6235.60736787319</v>
      </c>
      <c r="O1867" s="99">
        <v>0</v>
      </c>
      <c r="P1867" s="99">
        <v>0</v>
      </c>
      <c r="Q1867" s="99">
        <v>10972.3197398186</v>
      </c>
      <c r="R1867" s="99">
        <v>0</v>
      </c>
      <c r="S1867" s="99">
        <v>0</v>
      </c>
      <c r="T1867" s="99">
        <v>202.71235711686299</v>
      </c>
      <c r="U1867" s="99">
        <v>1251.7449464649001</v>
      </c>
      <c r="V1867" s="99">
        <v>0</v>
      </c>
      <c r="W1867" s="99">
        <v>596057.48233032203</v>
      </c>
      <c r="X1867" s="99">
        <v>2022284.1895141599</v>
      </c>
      <c r="Y1867" s="99">
        <v>663895.731590271</v>
      </c>
      <c r="Z1867" s="99">
        <v>39648.417008876801</v>
      </c>
      <c r="AA1867" s="99">
        <v>0</v>
      </c>
      <c r="AB1867" s="99">
        <v>0</v>
      </c>
      <c r="AC1867" s="99">
        <v>230292.52785682699</v>
      </c>
      <c r="AD1867" s="99">
        <v>0</v>
      </c>
      <c r="AE1867" s="99">
        <v>43014.121774196603</v>
      </c>
      <c r="AF1867" s="99">
        <v>18593.173539638501</v>
      </c>
      <c r="AG1867" s="99">
        <v>1018107.10818481</v>
      </c>
      <c r="AH1867" s="99">
        <v>0</v>
      </c>
      <c r="AI1867" s="99">
        <v>0</v>
      </c>
      <c r="AJ1867" s="99">
        <v>1539029.75794983</v>
      </c>
      <c r="AK1867" s="99">
        <v>0</v>
      </c>
      <c r="AL1867" s="99">
        <v>0</v>
      </c>
      <c r="AM1867" s="99">
        <v>49395.590573787696</v>
      </c>
      <c r="AN1867" s="99">
        <v>500025.39928817702</v>
      </c>
      <c r="AO1867" s="99">
        <v>0</v>
      </c>
      <c r="AP1867" s="99">
        <v>4495247.53234863</v>
      </c>
      <c r="AQ1867" s="99">
        <v>15041254.131591801</v>
      </c>
      <c r="AR1867" s="99">
        <v>5166205.5833740197</v>
      </c>
      <c r="AS1867" s="99">
        <v>273393.291797638</v>
      </c>
      <c r="AT1867" s="99">
        <v>0</v>
      </c>
      <c r="AU1867" s="99">
        <v>0</v>
      </c>
      <c r="AV1867" s="99">
        <v>597743.95178222703</v>
      </c>
      <c r="AW1867" s="99">
        <v>0</v>
      </c>
      <c r="AX1867" s="99">
        <v>355116.328567505</v>
      </c>
      <c r="AY1867" s="99">
        <v>144191.573604584</v>
      </c>
      <c r="AZ1867" s="99">
        <v>7900974.2775878897</v>
      </c>
      <c r="BA1867" s="99">
        <v>0</v>
      </c>
      <c r="BB1867" s="99">
        <v>0</v>
      </c>
      <c r="BC1867" s="99">
        <v>11488095.217529301</v>
      </c>
      <c r="BD1867" s="99">
        <v>0</v>
      </c>
      <c r="BE1867" s="99">
        <v>0</v>
      </c>
      <c r="BF1867" s="99">
        <v>350753.89511489897</v>
      </c>
      <c r="BG1867" s="99">
        <v>1245479.39689636</v>
      </c>
      <c r="BH1867" s="99">
        <v>0</v>
      </c>
      <c r="BI1867" s="99">
        <v>456193.426952362</v>
      </c>
      <c r="BJ1867" s="99">
        <v>2459680.1860656701</v>
      </c>
      <c r="BK1867" s="99">
        <v>827461.48705291701</v>
      </c>
      <c r="BL1867" s="99">
        <v>36007.381775379203</v>
      </c>
      <c r="BM1867" s="99">
        <v>0</v>
      </c>
      <c r="BN1867" s="99">
        <v>0</v>
      </c>
      <c r="BO1867" s="99">
        <v>0</v>
      </c>
      <c r="BP1867" s="99">
        <v>0</v>
      </c>
      <c r="BQ1867" s="99">
        <v>0</v>
      </c>
      <c r="BR1867" s="99">
        <v>16513.753219366099</v>
      </c>
      <c r="BS1867" s="99">
        <v>1160743.7625122101</v>
      </c>
      <c r="BT1867" s="99">
        <v>0</v>
      </c>
      <c r="BU1867" s="99">
        <v>0</v>
      </c>
      <c r="BV1867" s="99">
        <v>1692884.54171753</v>
      </c>
      <c r="BW1867" s="99">
        <v>0</v>
      </c>
      <c r="BX1867" s="99">
        <v>0</v>
      </c>
      <c r="BY1867" s="99">
        <v>0</v>
      </c>
      <c r="BZ1867" s="99">
        <v>0</v>
      </c>
      <c r="CA1867" s="99">
        <v>17568.861899375901</v>
      </c>
      <c r="CB1867" s="99">
        <v>2650338.6927490202</v>
      </c>
      <c r="CC1867" s="99">
        <v>19557827.9997559</v>
      </c>
      <c r="CD1867" s="99">
        <v>2889158.6916809101</v>
      </c>
      <c r="CE1867" s="99">
        <v>344.187608517706</v>
      </c>
      <c r="CF1867" s="99">
        <v>82223.586730957002</v>
      </c>
      <c r="CG1867" s="99">
        <v>568138.14004516602</v>
      </c>
      <c r="CH1867" s="99">
        <v>36191.592854023002</v>
      </c>
      <c r="CI1867" s="99">
        <v>17925.685786724101</v>
      </c>
      <c r="CJ1867" s="99">
        <v>2722356.76739502</v>
      </c>
      <c r="CK1867" s="99">
        <v>20136440.403808601</v>
      </c>
      <c r="CL1867" s="99">
        <v>2922418.9597778302</v>
      </c>
      <c r="CM1867" s="166">
        <v>19167.212779045101</v>
      </c>
      <c r="CN1867" s="166">
        <v>3195538.3692321801</v>
      </c>
      <c r="CO1867" s="166">
        <v>21359782.714111298</v>
      </c>
      <c r="CP1867" s="99">
        <v>2922418.9597778302</v>
      </c>
      <c r="CQ1867" s="99">
        <v>158.51175904646499</v>
      </c>
      <c r="CR1867" s="99">
        <v>34860.314381122596</v>
      </c>
      <c r="CS1867" s="99">
        <v>240238.86783409101</v>
      </c>
      <c r="CT1867" s="99">
        <v>36288.140052795403</v>
      </c>
      <c r="CU1867" s="98">
        <v>12596.766412278001</v>
      </c>
      <c r="CV1867" s="98">
        <v>767.14346855500003</v>
      </c>
      <c r="CW1867" s="98">
        <v>2732562.2794799772</v>
      </c>
      <c r="CX1867" s="98">
        <v>20125966.139801066</v>
      </c>
    </row>
    <row r="1868" spans="1:102" x14ac:dyDescent="0.2">
      <c r="A1868" s="98" t="s">
        <v>185</v>
      </c>
      <c r="B1868" s="100">
        <v>38596</v>
      </c>
      <c r="C1868" s="99">
        <v>0</v>
      </c>
      <c r="D1868" s="99">
        <v>6664.1321359276799</v>
      </c>
      <c r="E1868" s="99">
        <v>11903.637104392101</v>
      </c>
      <c r="F1868" s="99">
        <v>4527.8169973492604</v>
      </c>
      <c r="G1868" s="99">
        <v>244.04312955215599</v>
      </c>
      <c r="H1868" s="99">
        <v>0</v>
      </c>
      <c r="I1868" s="99">
        <v>0</v>
      </c>
      <c r="J1868" s="99">
        <v>743.23046677559603</v>
      </c>
      <c r="K1868" s="99">
        <v>0</v>
      </c>
      <c r="L1868" s="99">
        <v>281.87017385661602</v>
      </c>
      <c r="M1868" s="99">
        <v>167.61267872341</v>
      </c>
      <c r="N1868" s="99">
        <v>6309.5123888850203</v>
      </c>
      <c r="O1868" s="99">
        <v>0</v>
      </c>
      <c r="P1868" s="99">
        <v>0</v>
      </c>
      <c r="Q1868" s="99">
        <v>11736.7374364138</v>
      </c>
      <c r="R1868" s="99">
        <v>0</v>
      </c>
      <c r="S1868" s="99">
        <v>0</v>
      </c>
      <c r="T1868" s="99">
        <v>196.26761734485601</v>
      </c>
      <c r="U1868" s="99">
        <v>1305.5637503713399</v>
      </c>
      <c r="V1868" s="99">
        <v>0</v>
      </c>
      <c r="W1868" s="99">
        <v>670719.63305664097</v>
      </c>
      <c r="X1868" s="99">
        <v>2082128.6881103499</v>
      </c>
      <c r="Y1868" s="99">
        <v>703940.78749084496</v>
      </c>
      <c r="Z1868" s="99">
        <v>54590.549169540398</v>
      </c>
      <c r="AA1868" s="99">
        <v>0</v>
      </c>
      <c r="AB1868" s="99">
        <v>0</v>
      </c>
      <c r="AC1868" s="99">
        <v>282689.02560424799</v>
      </c>
      <c r="AD1868" s="99">
        <v>0</v>
      </c>
      <c r="AE1868" s="99">
        <v>39511.273323059097</v>
      </c>
      <c r="AF1868" s="99">
        <v>18727.400586366701</v>
      </c>
      <c r="AG1868" s="99">
        <v>1046026.1166687</v>
      </c>
      <c r="AH1868" s="99">
        <v>0</v>
      </c>
      <c r="AI1868" s="99">
        <v>0</v>
      </c>
      <c r="AJ1868" s="99">
        <v>1661348.25065613</v>
      </c>
      <c r="AK1868" s="99">
        <v>0</v>
      </c>
      <c r="AL1868" s="99">
        <v>0</v>
      </c>
      <c r="AM1868" s="99">
        <v>47462.172805786096</v>
      </c>
      <c r="AN1868" s="99">
        <v>494135.73072433501</v>
      </c>
      <c r="AO1868" s="99">
        <v>0</v>
      </c>
      <c r="AP1868" s="99">
        <v>5178285.9114379901</v>
      </c>
      <c r="AQ1868" s="99">
        <v>15911630.559936499</v>
      </c>
      <c r="AR1868" s="99">
        <v>5659622.8624877902</v>
      </c>
      <c r="AS1868" s="99">
        <v>362778.195522308</v>
      </c>
      <c r="AT1868" s="99">
        <v>0</v>
      </c>
      <c r="AU1868" s="99">
        <v>0</v>
      </c>
      <c r="AV1868" s="99">
        <v>778658.99609375</v>
      </c>
      <c r="AW1868" s="99">
        <v>0</v>
      </c>
      <c r="AX1868" s="99">
        <v>292139.876094818</v>
      </c>
      <c r="AY1868" s="99">
        <v>146815.746160507</v>
      </c>
      <c r="AZ1868" s="99">
        <v>8307527.9977417002</v>
      </c>
      <c r="BA1868" s="99">
        <v>0</v>
      </c>
      <c r="BB1868" s="99">
        <v>0</v>
      </c>
      <c r="BC1868" s="99">
        <v>12407973.78479</v>
      </c>
      <c r="BD1868" s="99">
        <v>0</v>
      </c>
      <c r="BE1868" s="99">
        <v>0</v>
      </c>
      <c r="BF1868" s="99">
        <v>334351.65362930298</v>
      </c>
      <c r="BG1868" s="99">
        <v>1308163.7038269001</v>
      </c>
      <c r="BH1868" s="99">
        <v>0</v>
      </c>
      <c r="BI1868" s="99">
        <v>565811.88080596901</v>
      </c>
      <c r="BJ1868" s="99">
        <v>2615505.6701354999</v>
      </c>
      <c r="BK1868" s="99">
        <v>901348.87951660203</v>
      </c>
      <c r="BL1868" s="99">
        <v>49791.828918933898</v>
      </c>
      <c r="BM1868" s="99">
        <v>0</v>
      </c>
      <c r="BN1868" s="99">
        <v>0</v>
      </c>
      <c r="BO1868" s="99">
        <v>0</v>
      </c>
      <c r="BP1868" s="99">
        <v>0</v>
      </c>
      <c r="BQ1868" s="99">
        <v>0</v>
      </c>
      <c r="BR1868" s="99">
        <v>16694.561108350801</v>
      </c>
      <c r="BS1868" s="99">
        <v>1218646.54325867</v>
      </c>
      <c r="BT1868" s="99">
        <v>0</v>
      </c>
      <c r="BU1868" s="99">
        <v>0</v>
      </c>
      <c r="BV1868" s="99">
        <v>1957122.35150146</v>
      </c>
      <c r="BW1868" s="99">
        <v>0</v>
      </c>
      <c r="BX1868" s="99">
        <v>0</v>
      </c>
      <c r="BY1868" s="99">
        <v>0</v>
      </c>
      <c r="BZ1868" s="99">
        <v>0</v>
      </c>
      <c r="CA1868" s="99">
        <v>18422.687129735899</v>
      </c>
      <c r="CB1868" s="99">
        <v>2767927.4026794401</v>
      </c>
      <c r="CC1868" s="99">
        <v>21015463.607421901</v>
      </c>
      <c r="CD1868" s="99">
        <v>3159783.5566101102</v>
      </c>
      <c r="CE1868" s="99">
        <v>405.494260065258</v>
      </c>
      <c r="CF1868" s="99">
        <v>94170.859028816194</v>
      </c>
      <c r="CG1868" s="99">
        <v>647589.50039672898</v>
      </c>
      <c r="CH1868" s="99">
        <v>49219.946537494703</v>
      </c>
      <c r="CI1868" s="99">
        <v>18827.476590156599</v>
      </c>
      <c r="CJ1868" s="99">
        <v>2851482.7559204102</v>
      </c>
      <c r="CK1868" s="99">
        <v>21673590.622070301</v>
      </c>
      <c r="CL1868" s="99">
        <v>3208563.4005127</v>
      </c>
      <c r="CM1868" s="166">
        <v>20116.0422105789</v>
      </c>
      <c r="CN1868" s="166">
        <v>3345283.91546631</v>
      </c>
      <c r="CO1868" s="166">
        <v>22977434.717285201</v>
      </c>
      <c r="CP1868" s="99">
        <v>3208563.4005127</v>
      </c>
      <c r="CQ1868" s="99">
        <v>214.134706344455</v>
      </c>
      <c r="CR1868" s="99">
        <v>47761.523250579798</v>
      </c>
      <c r="CS1868" s="99">
        <v>327837.58539962798</v>
      </c>
      <c r="CT1868" s="99">
        <v>49111.668859958598</v>
      </c>
      <c r="CU1868" s="98">
        <v>12641.690933440001</v>
      </c>
      <c r="CV1868" s="98">
        <v>970.094782151</v>
      </c>
      <c r="CW1868" s="98">
        <v>2862098.2617082563</v>
      </c>
      <c r="CX1868" s="98">
        <v>21663053.10781863</v>
      </c>
    </row>
    <row r="1869" spans="1:102" x14ac:dyDescent="0.2">
      <c r="A1869" s="98" t="s">
        <v>185</v>
      </c>
      <c r="B1869" s="100">
        <v>38687</v>
      </c>
      <c r="C1869" s="99">
        <v>0</v>
      </c>
      <c r="D1869" s="99">
        <v>7105.6812838316</v>
      </c>
      <c r="E1869" s="99">
        <v>12236.243810415301</v>
      </c>
      <c r="F1869" s="99">
        <v>5076.2729763388597</v>
      </c>
      <c r="G1869" s="99">
        <v>284.95656849071401</v>
      </c>
      <c r="H1869" s="99">
        <v>0</v>
      </c>
      <c r="I1869" s="99">
        <v>0</v>
      </c>
      <c r="J1869" s="99">
        <v>925.87823411822296</v>
      </c>
      <c r="K1869" s="99">
        <v>0</v>
      </c>
      <c r="L1869" s="99">
        <v>213.32356620207401</v>
      </c>
      <c r="M1869" s="99">
        <v>161.14491974934899</v>
      </c>
      <c r="N1869" s="99">
        <v>6682.4168488979303</v>
      </c>
      <c r="O1869" s="99">
        <v>0</v>
      </c>
      <c r="P1869" s="99">
        <v>0</v>
      </c>
      <c r="Q1869" s="99">
        <v>12193.215076685001</v>
      </c>
      <c r="R1869" s="99">
        <v>0</v>
      </c>
      <c r="S1869" s="99">
        <v>0</v>
      </c>
      <c r="T1869" s="99">
        <v>222.81687966547901</v>
      </c>
      <c r="U1869" s="99">
        <v>1349.2800788432401</v>
      </c>
      <c r="V1869" s="99">
        <v>0</v>
      </c>
      <c r="W1869" s="99">
        <v>721837.85169220006</v>
      </c>
      <c r="X1869" s="99">
        <v>2089353.5623321501</v>
      </c>
      <c r="Y1869" s="99">
        <v>765287.62102508498</v>
      </c>
      <c r="Z1869" s="99">
        <v>66606.433749198899</v>
      </c>
      <c r="AA1869" s="99">
        <v>0</v>
      </c>
      <c r="AB1869" s="99">
        <v>0</v>
      </c>
      <c r="AC1869" s="99">
        <v>342588.60410308797</v>
      </c>
      <c r="AD1869" s="99">
        <v>0</v>
      </c>
      <c r="AE1869" s="99">
        <v>36773.474686622598</v>
      </c>
      <c r="AF1869" s="99">
        <v>19114.229088544798</v>
      </c>
      <c r="AG1869" s="99">
        <v>1079239.1360168499</v>
      </c>
      <c r="AH1869" s="99">
        <v>0</v>
      </c>
      <c r="AI1869" s="99">
        <v>0</v>
      </c>
      <c r="AJ1869" s="99">
        <v>1661568.35325623</v>
      </c>
      <c r="AK1869" s="99">
        <v>0</v>
      </c>
      <c r="AL1869" s="99">
        <v>0</v>
      </c>
      <c r="AM1869" s="99">
        <v>54728.767365932501</v>
      </c>
      <c r="AN1869" s="99">
        <v>514715.46423721302</v>
      </c>
      <c r="AO1869" s="99">
        <v>0</v>
      </c>
      <c r="AP1869" s="99">
        <v>5690144.0434570303</v>
      </c>
      <c r="AQ1869" s="99">
        <v>16087611.155029301</v>
      </c>
      <c r="AR1869" s="99">
        <v>6172727.4868774395</v>
      </c>
      <c r="AS1869" s="99">
        <v>458156.98440551799</v>
      </c>
      <c r="AT1869" s="99">
        <v>0</v>
      </c>
      <c r="AU1869" s="99">
        <v>0</v>
      </c>
      <c r="AV1869" s="99">
        <v>973910.11103820801</v>
      </c>
      <c r="AW1869" s="99">
        <v>0</v>
      </c>
      <c r="AX1869" s="99">
        <v>241863.24172592201</v>
      </c>
      <c r="AY1869" s="99">
        <v>148346.79864311201</v>
      </c>
      <c r="AZ1869" s="99">
        <v>8644261.5120849591</v>
      </c>
      <c r="BA1869" s="99">
        <v>0</v>
      </c>
      <c r="BB1869" s="99">
        <v>0</v>
      </c>
      <c r="BC1869" s="99">
        <v>12573351.298950201</v>
      </c>
      <c r="BD1869" s="99">
        <v>0</v>
      </c>
      <c r="BE1869" s="99">
        <v>0</v>
      </c>
      <c r="BF1869" s="99">
        <v>383122.141559601</v>
      </c>
      <c r="BG1869" s="99">
        <v>1383748.8401947001</v>
      </c>
      <c r="BH1869" s="99">
        <v>0</v>
      </c>
      <c r="BI1869" s="99">
        <v>628280.22579193104</v>
      </c>
      <c r="BJ1869" s="99">
        <v>2773531.3442993201</v>
      </c>
      <c r="BK1869" s="99">
        <v>1095570.9409332301</v>
      </c>
      <c r="BL1869" s="99">
        <v>62995.377425670602</v>
      </c>
      <c r="BM1869" s="99">
        <v>0</v>
      </c>
      <c r="BN1869" s="99">
        <v>0</v>
      </c>
      <c r="BO1869" s="99">
        <v>0</v>
      </c>
      <c r="BP1869" s="99">
        <v>0</v>
      </c>
      <c r="BQ1869" s="99">
        <v>0</v>
      </c>
      <c r="BR1869" s="99">
        <v>17665.326648235299</v>
      </c>
      <c r="BS1869" s="99">
        <v>1308934.6725921601</v>
      </c>
      <c r="BT1869" s="99">
        <v>0</v>
      </c>
      <c r="BU1869" s="99">
        <v>0</v>
      </c>
      <c r="BV1869" s="99">
        <v>2087164.18403625</v>
      </c>
      <c r="BW1869" s="99">
        <v>0</v>
      </c>
      <c r="BX1869" s="99">
        <v>0</v>
      </c>
      <c r="BY1869" s="99">
        <v>0</v>
      </c>
      <c r="BZ1869" s="99">
        <v>0</v>
      </c>
      <c r="CA1869" s="99">
        <v>19267.7743990421</v>
      </c>
      <c r="CB1869" s="99">
        <v>2771637.4758605999</v>
      </c>
      <c r="CC1869" s="99">
        <v>21654781.306884799</v>
      </c>
      <c r="CD1869" s="99">
        <v>3402135.8480834998</v>
      </c>
      <c r="CE1869" s="99">
        <v>496.15097214654099</v>
      </c>
      <c r="CF1869" s="99">
        <v>117078.458731651</v>
      </c>
      <c r="CG1869" s="99">
        <v>817019.13611602795</v>
      </c>
      <c r="CH1869" s="99">
        <v>62741.318681240104</v>
      </c>
      <c r="CI1869" s="99">
        <v>19754.033334493601</v>
      </c>
      <c r="CJ1869" s="99">
        <v>2909020.2486572298</v>
      </c>
      <c r="CK1869" s="99">
        <v>22451998.6242676</v>
      </c>
      <c r="CL1869" s="99">
        <v>3467131.9955444299</v>
      </c>
      <c r="CM1869" s="166">
        <v>21109.073302507401</v>
      </c>
      <c r="CN1869" s="166">
        <v>3430834.1653137198</v>
      </c>
      <c r="CO1869" s="166">
        <v>23891609.263183601</v>
      </c>
      <c r="CP1869" s="99">
        <v>3467131.9955444299</v>
      </c>
      <c r="CQ1869" s="99">
        <v>253.79749335162299</v>
      </c>
      <c r="CR1869" s="99">
        <v>59502.3410372734</v>
      </c>
      <c r="CS1869" s="99">
        <v>413184.23540878302</v>
      </c>
      <c r="CT1869" s="99">
        <v>62170.658483505198</v>
      </c>
      <c r="CU1869" s="98">
        <v>12856.658871371001</v>
      </c>
      <c r="CV1869" s="98">
        <v>1191.7871428569999</v>
      </c>
      <c r="CW1869" s="98">
        <v>2888715.9345922507</v>
      </c>
      <c r="CX1869" s="98">
        <v>22471800.443000827</v>
      </c>
    </row>
    <row r="1870" spans="1:102" x14ac:dyDescent="0.2">
      <c r="A1870" s="98" t="s">
        <v>185</v>
      </c>
      <c r="B1870" s="100">
        <v>38777</v>
      </c>
      <c r="C1870" s="99">
        <v>0</v>
      </c>
      <c r="D1870" s="99">
        <v>7058.64266651869</v>
      </c>
      <c r="E1870" s="99">
        <v>12494.290323257401</v>
      </c>
      <c r="F1870" s="99">
        <v>5530.4906692504901</v>
      </c>
      <c r="G1870" s="99">
        <v>332.498631492257</v>
      </c>
      <c r="H1870" s="99">
        <v>0</v>
      </c>
      <c r="I1870" s="99">
        <v>0</v>
      </c>
      <c r="J1870" s="99">
        <v>1062.87479965389</v>
      </c>
      <c r="K1870" s="99">
        <v>0</v>
      </c>
      <c r="L1870" s="99">
        <v>156.835678193718</v>
      </c>
      <c r="M1870" s="99">
        <v>157.11363589763599</v>
      </c>
      <c r="N1870" s="99">
        <v>6981.0158755779303</v>
      </c>
      <c r="O1870" s="99">
        <v>66.528603308834093</v>
      </c>
      <c r="P1870" s="99">
        <v>0</v>
      </c>
      <c r="Q1870" s="99">
        <v>12124.4372968674</v>
      </c>
      <c r="R1870" s="99">
        <v>20.934205157216599</v>
      </c>
      <c r="S1870" s="99">
        <v>0</v>
      </c>
      <c r="T1870" s="99">
        <v>221.02547785825999</v>
      </c>
      <c r="U1870" s="99">
        <v>1417.57686939836</v>
      </c>
      <c r="V1870" s="99">
        <v>0</v>
      </c>
      <c r="W1870" s="99">
        <v>638020.12449645996</v>
      </c>
      <c r="X1870" s="99">
        <v>2120558.7658691402</v>
      </c>
      <c r="Y1870" s="99">
        <v>828849.97412872303</v>
      </c>
      <c r="Z1870" s="99">
        <v>77314.857373237595</v>
      </c>
      <c r="AA1870" s="99">
        <v>0</v>
      </c>
      <c r="AB1870" s="99">
        <v>0</v>
      </c>
      <c r="AC1870" s="99">
        <v>397275.11723327602</v>
      </c>
      <c r="AD1870" s="99">
        <v>0</v>
      </c>
      <c r="AE1870" s="99">
        <v>33057.207074165301</v>
      </c>
      <c r="AF1870" s="99">
        <v>15963.522153854399</v>
      </c>
      <c r="AG1870" s="99">
        <v>1121227.88500977</v>
      </c>
      <c r="AH1870" s="99">
        <v>3138.5889999866499</v>
      </c>
      <c r="AI1870" s="99">
        <v>0</v>
      </c>
      <c r="AJ1870" s="99">
        <v>1549618.78848267</v>
      </c>
      <c r="AK1870" s="99">
        <v>3812.2714393138899</v>
      </c>
      <c r="AL1870" s="99">
        <v>0</v>
      </c>
      <c r="AM1870" s="99">
        <v>49183.062148571</v>
      </c>
      <c r="AN1870" s="99">
        <v>535381.92120361305</v>
      </c>
      <c r="AO1870" s="99">
        <v>0</v>
      </c>
      <c r="AP1870" s="99">
        <v>5149390.08056641</v>
      </c>
      <c r="AQ1870" s="99">
        <v>16405365.2965088</v>
      </c>
      <c r="AR1870" s="99">
        <v>6709194.3204345703</v>
      </c>
      <c r="AS1870" s="99">
        <v>557678.96833038295</v>
      </c>
      <c r="AT1870" s="99">
        <v>0</v>
      </c>
      <c r="AU1870" s="99">
        <v>0</v>
      </c>
      <c r="AV1870" s="99">
        <v>1111547.1396484401</v>
      </c>
      <c r="AW1870" s="99">
        <v>0</v>
      </c>
      <c r="AX1870" s="99">
        <v>250823.18953895601</v>
      </c>
      <c r="AY1870" s="99">
        <v>125434.997710228</v>
      </c>
      <c r="AZ1870" s="99">
        <v>9015163.9356689509</v>
      </c>
      <c r="BA1870" s="99">
        <v>24804.279456853899</v>
      </c>
      <c r="BB1870" s="99">
        <v>0</v>
      </c>
      <c r="BC1870" s="99">
        <v>12137207.775634799</v>
      </c>
      <c r="BD1870" s="99">
        <v>27968.653529644002</v>
      </c>
      <c r="BE1870" s="99">
        <v>0</v>
      </c>
      <c r="BF1870" s="99">
        <v>337474.49277114897</v>
      </c>
      <c r="BG1870" s="99">
        <v>1465466.78907776</v>
      </c>
      <c r="BH1870" s="99">
        <v>0</v>
      </c>
      <c r="BI1870" s="99">
        <v>596179.56041717494</v>
      </c>
      <c r="BJ1870" s="99">
        <v>2853993.7586975102</v>
      </c>
      <c r="BK1870" s="99">
        <v>1200642.61689758</v>
      </c>
      <c r="BL1870" s="99">
        <v>75086.949063301101</v>
      </c>
      <c r="BM1870" s="99">
        <v>0</v>
      </c>
      <c r="BN1870" s="99">
        <v>0</v>
      </c>
      <c r="BO1870" s="99">
        <v>0</v>
      </c>
      <c r="BP1870" s="99">
        <v>0</v>
      </c>
      <c r="BQ1870" s="99">
        <v>0</v>
      </c>
      <c r="BR1870" s="99">
        <v>17389.4198760986</v>
      </c>
      <c r="BS1870" s="99">
        <v>1342179.3904418901</v>
      </c>
      <c r="BT1870" s="99">
        <v>4852.1672195196197</v>
      </c>
      <c r="BU1870" s="99">
        <v>0</v>
      </c>
      <c r="BV1870" s="99">
        <v>2124747.0058593801</v>
      </c>
      <c r="BW1870" s="99">
        <v>3137.4726662933799</v>
      </c>
      <c r="BX1870" s="99">
        <v>0</v>
      </c>
      <c r="BY1870" s="99">
        <v>0</v>
      </c>
      <c r="BZ1870" s="99">
        <v>0</v>
      </c>
      <c r="CA1870" s="99">
        <v>19564.664638519302</v>
      </c>
      <c r="CB1870" s="99">
        <v>2795003.5626831101</v>
      </c>
      <c r="CC1870" s="99">
        <v>21485012.770507801</v>
      </c>
      <c r="CD1870" s="99">
        <v>3512958.7870483398</v>
      </c>
      <c r="CE1870" s="99">
        <v>531.37044000625599</v>
      </c>
      <c r="CF1870" s="99">
        <v>121380.429676056</v>
      </c>
      <c r="CG1870" s="99">
        <v>859360.13809966994</v>
      </c>
      <c r="CH1870" s="99">
        <v>76016.2204389572</v>
      </c>
      <c r="CI1870" s="99">
        <v>20092.004352092699</v>
      </c>
      <c r="CJ1870" s="99">
        <v>2908733.4238891602</v>
      </c>
      <c r="CK1870" s="99">
        <v>22338382.949462902</v>
      </c>
      <c r="CL1870" s="99">
        <v>3590485.4649963402</v>
      </c>
      <c r="CM1870" s="166">
        <v>21491.0282013416</v>
      </c>
      <c r="CN1870" s="166">
        <v>3399860.0358581501</v>
      </c>
      <c r="CO1870" s="166">
        <v>23789140.002441399</v>
      </c>
      <c r="CP1870" s="99">
        <v>3590485.4649963402</v>
      </c>
      <c r="CQ1870" s="99">
        <v>297.50978405401099</v>
      </c>
      <c r="CR1870" s="99">
        <v>69141.477098464995</v>
      </c>
      <c r="CS1870" s="99">
        <v>480812.01047897298</v>
      </c>
      <c r="CT1870" s="99">
        <v>73278.479968070998</v>
      </c>
      <c r="CU1870" s="98">
        <v>13053.448394741999</v>
      </c>
      <c r="CV1870" s="98">
        <v>1383.149901945</v>
      </c>
      <c r="CW1870" s="98">
        <v>2916383.992359166</v>
      </c>
      <c r="CX1870" s="98">
        <v>22344372.908607472</v>
      </c>
    </row>
    <row r="1871" spans="1:102" x14ac:dyDescent="0.2">
      <c r="A1871" s="98" t="s">
        <v>185</v>
      </c>
      <c r="B1871" s="100">
        <v>38869</v>
      </c>
      <c r="C1871" s="99">
        <v>0</v>
      </c>
      <c r="D1871" s="99">
        <v>8028.1247701644897</v>
      </c>
      <c r="E1871" s="99">
        <v>12585.8064134121</v>
      </c>
      <c r="F1871" s="99">
        <v>5983.9075638055801</v>
      </c>
      <c r="G1871" s="99">
        <v>379.51061511412303</v>
      </c>
      <c r="H1871" s="99">
        <v>0</v>
      </c>
      <c r="I1871" s="99">
        <v>0</v>
      </c>
      <c r="J1871" s="99">
        <v>1208.09935173392</v>
      </c>
      <c r="K1871" s="99">
        <v>0</v>
      </c>
      <c r="L1871" s="99">
        <v>207.31356577016399</v>
      </c>
      <c r="M1871" s="99">
        <v>161.19998318515701</v>
      </c>
      <c r="N1871" s="99">
        <v>7164.3634445071202</v>
      </c>
      <c r="O1871" s="99">
        <v>79.379242824390502</v>
      </c>
      <c r="P1871" s="99">
        <v>0</v>
      </c>
      <c r="Q1871" s="99">
        <v>13419.222598791101</v>
      </c>
      <c r="R1871" s="99">
        <v>21.926414246670902</v>
      </c>
      <c r="S1871" s="99">
        <v>0</v>
      </c>
      <c r="T1871" s="99">
        <v>202.744554076344</v>
      </c>
      <c r="U1871" s="99">
        <v>1516.9128338545599</v>
      </c>
      <c r="V1871" s="99">
        <v>0</v>
      </c>
      <c r="W1871" s="99">
        <v>861363.26052856399</v>
      </c>
      <c r="X1871" s="99">
        <v>2112468.66082764</v>
      </c>
      <c r="Y1871" s="99">
        <v>899221.61106872605</v>
      </c>
      <c r="Z1871" s="99">
        <v>89689.014233589201</v>
      </c>
      <c r="AA1871" s="99">
        <v>0</v>
      </c>
      <c r="AB1871" s="99">
        <v>0</v>
      </c>
      <c r="AC1871" s="99">
        <v>454831.40083694499</v>
      </c>
      <c r="AD1871" s="99">
        <v>0</v>
      </c>
      <c r="AE1871" s="99">
        <v>33410.1281652451</v>
      </c>
      <c r="AF1871" s="99">
        <v>21248.122517585802</v>
      </c>
      <c r="AG1871" s="99">
        <v>1148732.20704651</v>
      </c>
      <c r="AH1871" s="99">
        <v>3881.7784155607201</v>
      </c>
      <c r="AI1871" s="99">
        <v>0</v>
      </c>
      <c r="AJ1871" s="99">
        <v>1831749.7332916299</v>
      </c>
      <c r="AK1871" s="99">
        <v>4750.3741242289498</v>
      </c>
      <c r="AL1871" s="99">
        <v>0</v>
      </c>
      <c r="AM1871" s="99">
        <v>42987.404312610597</v>
      </c>
      <c r="AN1871" s="99">
        <v>563189.09860229504</v>
      </c>
      <c r="AO1871" s="99">
        <v>0</v>
      </c>
      <c r="AP1871" s="99">
        <v>6831582.1837768601</v>
      </c>
      <c r="AQ1871" s="99">
        <v>16619526.4871826</v>
      </c>
      <c r="AR1871" s="99">
        <v>7331019.0420532199</v>
      </c>
      <c r="AS1871" s="99">
        <v>640986.72486877395</v>
      </c>
      <c r="AT1871" s="99">
        <v>0</v>
      </c>
      <c r="AU1871" s="99">
        <v>0</v>
      </c>
      <c r="AV1871" s="99">
        <v>1302054.23445129</v>
      </c>
      <c r="AW1871" s="99">
        <v>0</v>
      </c>
      <c r="AX1871" s="99">
        <v>247324.55358696001</v>
      </c>
      <c r="AY1871" s="99">
        <v>168838.795166016</v>
      </c>
      <c r="AZ1871" s="99">
        <v>9358180.47729492</v>
      </c>
      <c r="BA1871" s="99">
        <v>29774.112182855599</v>
      </c>
      <c r="BB1871" s="99">
        <v>0</v>
      </c>
      <c r="BC1871" s="99">
        <v>13934369.4406738</v>
      </c>
      <c r="BD1871" s="99">
        <v>33341.253987312302</v>
      </c>
      <c r="BE1871" s="99">
        <v>0</v>
      </c>
      <c r="BF1871" s="99">
        <v>316160.48437118501</v>
      </c>
      <c r="BG1871" s="99">
        <v>1570654.0834503199</v>
      </c>
      <c r="BH1871" s="99">
        <v>0</v>
      </c>
      <c r="BI1871" s="99">
        <v>800959.46090698196</v>
      </c>
      <c r="BJ1871" s="99">
        <v>2888955.6378478999</v>
      </c>
      <c r="BK1871" s="99">
        <v>1289974.9415740999</v>
      </c>
      <c r="BL1871" s="99">
        <v>92595.385700225801</v>
      </c>
      <c r="BM1871" s="99">
        <v>0</v>
      </c>
      <c r="BN1871" s="99">
        <v>0</v>
      </c>
      <c r="BO1871" s="99">
        <v>0</v>
      </c>
      <c r="BP1871" s="99">
        <v>0</v>
      </c>
      <c r="BQ1871" s="99">
        <v>0</v>
      </c>
      <c r="BR1871" s="99">
        <v>21861.096583843198</v>
      </c>
      <c r="BS1871" s="99">
        <v>1393154.21780396</v>
      </c>
      <c r="BT1871" s="99">
        <v>5787.53992068768</v>
      </c>
      <c r="BU1871" s="99">
        <v>0</v>
      </c>
      <c r="BV1871" s="99">
        <v>2208879.0623474098</v>
      </c>
      <c r="BW1871" s="99">
        <v>3603.2320038080202</v>
      </c>
      <c r="BX1871" s="99">
        <v>0</v>
      </c>
      <c r="BY1871" s="99">
        <v>0</v>
      </c>
      <c r="BZ1871" s="99">
        <v>0</v>
      </c>
      <c r="CA1871" s="99">
        <v>20852.829531192801</v>
      </c>
      <c r="CB1871" s="99">
        <v>2990394.1973877</v>
      </c>
      <c r="CC1871" s="99">
        <v>23970057.122070301</v>
      </c>
      <c r="CD1871" s="99">
        <v>3655229.2978820801</v>
      </c>
      <c r="CE1871" s="99">
        <v>556.19319256395102</v>
      </c>
      <c r="CF1871" s="99">
        <v>127739.11672592199</v>
      </c>
      <c r="CG1871" s="99">
        <v>907196.92577362095</v>
      </c>
      <c r="CH1871" s="99">
        <v>93276.430491447405</v>
      </c>
      <c r="CI1871" s="99">
        <v>21423.2736842632</v>
      </c>
      <c r="CJ1871" s="99">
        <v>3114620.8193664602</v>
      </c>
      <c r="CK1871" s="99">
        <v>24895501.959228501</v>
      </c>
      <c r="CL1871" s="99">
        <v>3747236.3998718299</v>
      </c>
      <c r="CM1871" s="166">
        <v>22915.247432947199</v>
      </c>
      <c r="CN1871" s="166">
        <v>3720268.5755615202</v>
      </c>
      <c r="CO1871" s="166">
        <v>26420584.972167999</v>
      </c>
      <c r="CP1871" s="99">
        <v>3747236.3998718299</v>
      </c>
      <c r="CQ1871" s="99">
        <v>342.394842863083</v>
      </c>
      <c r="CR1871" s="99">
        <v>80210.580209732099</v>
      </c>
      <c r="CS1871" s="99">
        <v>572325.76156616199</v>
      </c>
      <c r="CT1871" s="99">
        <v>89880.047045707703</v>
      </c>
      <c r="CU1871" s="98">
        <v>13074.166104026001</v>
      </c>
      <c r="CV1871" s="98">
        <v>1579.7443643040001</v>
      </c>
      <c r="CW1871" s="98">
        <v>3118133.3141136221</v>
      </c>
      <c r="CX1871" s="98">
        <v>24877254.047843922</v>
      </c>
    </row>
    <row r="1872" spans="1:102" x14ac:dyDescent="0.2">
      <c r="A1872" s="98" t="s">
        <v>185</v>
      </c>
      <c r="B1872" s="100">
        <v>38961</v>
      </c>
      <c r="C1872" s="99">
        <v>0</v>
      </c>
      <c r="D1872" s="99">
        <v>8041.3148034811002</v>
      </c>
      <c r="E1872" s="99">
        <v>13111.191567182501</v>
      </c>
      <c r="F1872" s="99">
        <v>6551.1131070852298</v>
      </c>
      <c r="G1872" s="99">
        <v>435.70408311858802</v>
      </c>
      <c r="H1872" s="99">
        <v>0</v>
      </c>
      <c r="I1872" s="99">
        <v>0</v>
      </c>
      <c r="J1872" s="99">
        <v>1372.63549122214</v>
      </c>
      <c r="K1872" s="99">
        <v>0</v>
      </c>
      <c r="L1872" s="99">
        <v>211.83361598849299</v>
      </c>
      <c r="M1872" s="99">
        <v>172.40029554255301</v>
      </c>
      <c r="N1872" s="99">
        <v>7668.7603628635397</v>
      </c>
      <c r="O1872" s="99">
        <v>88.244761273264899</v>
      </c>
      <c r="P1872" s="99">
        <v>0</v>
      </c>
      <c r="Q1872" s="99">
        <v>12915.109706521</v>
      </c>
      <c r="R1872" s="99">
        <v>33.764519647695103</v>
      </c>
      <c r="S1872" s="99">
        <v>0</v>
      </c>
      <c r="T1872" s="99">
        <v>177.51797886937899</v>
      </c>
      <c r="U1872" s="99">
        <v>1611.8088962286699</v>
      </c>
      <c r="V1872" s="99">
        <v>0</v>
      </c>
      <c r="W1872" s="99">
        <v>760600.76162719703</v>
      </c>
      <c r="X1872" s="99">
        <v>2156204.2642517099</v>
      </c>
      <c r="Y1872" s="99">
        <v>975086.60807800305</v>
      </c>
      <c r="Z1872" s="99">
        <v>99756.767648696899</v>
      </c>
      <c r="AA1872" s="99">
        <v>0</v>
      </c>
      <c r="AB1872" s="99">
        <v>0</v>
      </c>
      <c r="AC1872" s="99">
        <v>519572.53125</v>
      </c>
      <c r="AD1872" s="99">
        <v>0</v>
      </c>
      <c r="AE1872" s="99">
        <v>33652.885723113999</v>
      </c>
      <c r="AF1872" s="99">
        <v>21136.054301738699</v>
      </c>
      <c r="AG1872" s="99">
        <v>1210525.6543579099</v>
      </c>
      <c r="AH1872" s="99">
        <v>4241.6778157949402</v>
      </c>
      <c r="AI1872" s="99">
        <v>0</v>
      </c>
      <c r="AJ1872" s="99">
        <v>1652270.8749694801</v>
      </c>
      <c r="AK1872" s="99">
        <v>6738.9846261739704</v>
      </c>
      <c r="AL1872" s="99">
        <v>0</v>
      </c>
      <c r="AM1872" s="99">
        <v>38036.924314975702</v>
      </c>
      <c r="AN1872" s="99">
        <v>587330.13977050805</v>
      </c>
      <c r="AO1872" s="99">
        <v>0</v>
      </c>
      <c r="AP1872" s="99">
        <v>6113204.3279418899</v>
      </c>
      <c r="AQ1872" s="99">
        <v>17074830.642333999</v>
      </c>
      <c r="AR1872" s="99">
        <v>8009277.6388549795</v>
      </c>
      <c r="AS1872" s="99">
        <v>702030.24859619106</v>
      </c>
      <c r="AT1872" s="99">
        <v>0</v>
      </c>
      <c r="AU1872" s="99">
        <v>0</v>
      </c>
      <c r="AV1872" s="99">
        <v>1510783.5278320301</v>
      </c>
      <c r="AW1872" s="99">
        <v>0</v>
      </c>
      <c r="AX1872" s="99">
        <v>269379.93272781401</v>
      </c>
      <c r="AY1872" s="99">
        <v>166364.04416275001</v>
      </c>
      <c r="AZ1872" s="99">
        <v>9880196.01953125</v>
      </c>
      <c r="BA1872" s="99">
        <v>32181.445099830598</v>
      </c>
      <c r="BB1872" s="99">
        <v>0</v>
      </c>
      <c r="BC1872" s="99">
        <v>12846480.9494629</v>
      </c>
      <c r="BD1872" s="99">
        <v>48216.9948010445</v>
      </c>
      <c r="BE1872" s="99">
        <v>0</v>
      </c>
      <c r="BF1872" s="99">
        <v>281356.70190429699</v>
      </c>
      <c r="BG1872" s="99">
        <v>1694368.5082092299</v>
      </c>
      <c r="BH1872" s="99">
        <v>0</v>
      </c>
      <c r="BI1872" s="99">
        <v>703414.34889984096</v>
      </c>
      <c r="BJ1872" s="99">
        <v>2966435.7101745601</v>
      </c>
      <c r="BK1872" s="99">
        <v>1386381.2321319601</v>
      </c>
      <c r="BL1872" s="99">
        <v>103438.20519828799</v>
      </c>
      <c r="BM1872" s="99">
        <v>0</v>
      </c>
      <c r="BN1872" s="99">
        <v>0</v>
      </c>
      <c r="BO1872" s="99">
        <v>0</v>
      </c>
      <c r="BP1872" s="99">
        <v>0</v>
      </c>
      <c r="BQ1872" s="99">
        <v>0</v>
      </c>
      <c r="BR1872" s="99">
        <v>24538.907584905599</v>
      </c>
      <c r="BS1872" s="99">
        <v>1468303.4401702899</v>
      </c>
      <c r="BT1872" s="99">
        <v>6238.8157734870902</v>
      </c>
      <c r="BU1872" s="99">
        <v>0</v>
      </c>
      <c r="BV1872" s="99">
        <v>2180855.0576171898</v>
      </c>
      <c r="BW1872" s="99">
        <v>5267.0217362046196</v>
      </c>
      <c r="BX1872" s="99">
        <v>0</v>
      </c>
      <c r="BY1872" s="99">
        <v>0</v>
      </c>
      <c r="BZ1872" s="99">
        <v>0</v>
      </c>
      <c r="CA1872" s="99">
        <v>20995.9163525105</v>
      </c>
      <c r="CB1872" s="99">
        <v>2926889.5685729999</v>
      </c>
      <c r="CC1872" s="99">
        <v>23083883.5007324</v>
      </c>
      <c r="CD1872" s="99">
        <v>3649526.7438964802</v>
      </c>
      <c r="CE1872" s="99">
        <v>587.10508669167803</v>
      </c>
      <c r="CF1872" s="99">
        <v>132195.384479523</v>
      </c>
      <c r="CG1872" s="99">
        <v>954122.01301574695</v>
      </c>
      <c r="CH1872" s="99">
        <v>102828.181856155</v>
      </c>
      <c r="CI1872" s="99">
        <v>21583.399337053299</v>
      </c>
      <c r="CJ1872" s="99">
        <v>3049707.09802246</v>
      </c>
      <c r="CK1872" s="99">
        <v>24043478.673583999</v>
      </c>
      <c r="CL1872" s="99">
        <v>3748572.63458252</v>
      </c>
      <c r="CM1872" s="166">
        <v>23172.243187904402</v>
      </c>
      <c r="CN1872" s="166">
        <v>3632438.5729064899</v>
      </c>
      <c r="CO1872" s="166">
        <v>25725173.653808601</v>
      </c>
      <c r="CP1872" s="99">
        <v>3748572.63458252</v>
      </c>
      <c r="CQ1872" s="99">
        <v>383.38942342996597</v>
      </c>
      <c r="CR1872" s="99">
        <v>88485.569173812895</v>
      </c>
      <c r="CS1872" s="99">
        <v>633536.58010864304</v>
      </c>
      <c r="CT1872" s="99">
        <v>97764.470887184099</v>
      </c>
      <c r="CU1872" s="98">
        <v>13498.421658191</v>
      </c>
      <c r="CV1872" s="98">
        <v>1781.588399145</v>
      </c>
      <c r="CW1872" s="98">
        <v>3059084.9530525231</v>
      </c>
      <c r="CX1872" s="98">
        <v>24038005.513748147</v>
      </c>
    </row>
    <row r="1873" spans="1:102" x14ac:dyDescent="0.2">
      <c r="A1873" s="98" t="s">
        <v>185</v>
      </c>
      <c r="B1873" s="100">
        <v>39052</v>
      </c>
      <c r="C1873" s="99">
        <v>0</v>
      </c>
      <c r="D1873" s="99">
        <v>8392.4897325038892</v>
      </c>
      <c r="E1873" s="99">
        <v>13350.6782419682</v>
      </c>
      <c r="F1873" s="99">
        <v>7070.2522580623599</v>
      </c>
      <c r="G1873" s="99">
        <v>479.61444889381499</v>
      </c>
      <c r="H1873" s="99">
        <v>0</v>
      </c>
      <c r="I1873" s="99">
        <v>0</v>
      </c>
      <c r="J1873" s="99">
        <v>1580.59613384306</v>
      </c>
      <c r="K1873" s="99">
        <v>0</v>
      </c>
      <c r="L1873" s="99">
        <v>168.984187198803</v>
      </c>
      <c r="M1873" s="99">
        <v>166.43668012321001</v>
      </c>
      <c r="N1873" s="99">
        <v>8036.0826507210704</v>
      </c>
      <c r="O1873" s="99">
        <v>84.280376395210595</v>
      </c>
      <c r="P1873" s="99">
        <v>0</v>
      </c>
      <c r="Q1873" s="99">
        <v>13238.470814108799</v>
      </c>
      <c r="R1873" s="99">
        <v>37.237298861611599</v>
      </c>
      <c r="S1873" s="99">
        <v>0</v>
      </c>
      <c r="T1873" s="99">
        <v>175.11340925283699</v>
      </c>
      <c r="U1873" s="99">
        <v>1725.40938223898</v>
      </c>
      <c r="V1873" s="99">
        <v>0</v>
      </c>
      <c r="W1873" s="99">
        <v>813319.690284729</v>
      </c>
      <c r="X1873" s="99">
        <v>2193759.4126281701</v>
      </c>
      <c r="Y1873" s="99">
        <v>1044108.1409378099</v>
      </c>
      <c r="Z1873" s="99">
        <v>108694.084478378</v>
      </c>
      <c r="AA1873" s="99">
        <v>0</v>
      </c>
      <c r="AB1873" s="99">
        <v>0</v>
      </c>
      <c r="AC1873" s="99">
        <v>583690.19694518996</v>
      </c>
      <c r="AD1873" s="99">
        <v>0</v>
      </c>
      <c r="AE1873" s="99">
        <v>28197.446106195501</v>
      </c>
      <c r="AF1873" s="99">
        <v>21197.981673240702</v>
      </c>
      <c r="AG1873" s="99">
        <v>1264858.1846771201</v>
      </c>
      <c r="AH1873" s="99">
        <v>4399.2685196995699</v>
      </c>
      <c r="AI1873" s="99">
        <v>0</v>
      </c>
      <c r="AJ1873" s="99">
        <v>1682427.7436218299</v>
      </c>
      <c r="AK1873" s="99">
        <v>9555.5087106227893</v>
      </c>
      <c r="AL1873" s="99">
        <v>0</v>
      </c>
      <c r="AM1873" s="99">
        <v>38308.953800678297</v>
      </c>
      <c r="AN1873" s="99">
        <v>628377.64538574195</v>
      </c>
      <c r="AO1873" s="99">
        <v>0</v>
      </c>
      <c r="AP1873" s="99">
        <v>6635157.1251831101</v>
      </c>
      <c r="AQ1873" s="99">
        <v>17534367.963134799</v>
      </c>
      <c r="AR1873" s="99">
        <v>8677483.09619141</v>
      </c>
      <c r="AS1873" s="99">
        <v>778528.04829406703</v>
      </c>
      <c r="AT1873" s="99">
        <v>0</v>
      </c>
      <c r="AU1873" s="99">
        <v>0</v>
      </c>
      <c r="AV1873" s="99">
        <v>1733152.6810455299</v>
      </c>
      <c r="AW1873" s="99">
        <v>0</v>
      </c>
      <c r="AX1873" s="99">
        <v>201167.956626892</v>
      </c>
      <c r="AY1873" s="99">
        <v>167916.49686622599</v>
      </c>
      <c r="AZ1873" s="99">
        <v>10458224.7850342</v>
      </c>
      <c r="BA1873" s="99">
        <v>33227.904803276098</v>
      </c>
      <c r="BB1873" s="99">
        <v>0</v>
      </c>
      <c r="BC1873" s="99">
        <v>13221980.3393555</v>
      </c>
      <c r="BD1873" s="99">
        <v>67517.904004096999</v>
      </c>
      <c r="BE1873" s="99">
        <v>0</v>
      </c>
      <c r="BF1873" s="99">
        <v>282227.11675643898</v>
      </c>
      <c r="BG1873" s="99">
        <v>1830086.13648987</v>
      </c>
      <c r="BH1873" s="99">
        <v>0</v>
      </c>
      <c r="BI1873" s="99">
        <v>774954.06344604504</v>
      </c>
      <c r="BJ1873" s="99">
        <v>2997044.38885498</v>
      </c>
      <c r="BK1873" s="99">
        <v>1473849.3401031501</v>
      </c>
      <c r="BL1873" s="99">
        <v>114220.86789131199</v>
      </c>
      <c r="BM1873" s="99">
        <v>0</v>
      </c>
      <c r="BN1873" s="99">
        <v>0</v>
      </c>
      <c r="BO1873" s="99">
        <v>0</v>
      </c>
      <c r="BP1873" s="99">
        <v>0</v>
      </c>
      <c r="BQ1873" s="99">
        <v>0</v>
      </c>
      <c r="BR1873" s="99">
        <v>23531.602437973001</v>
      </c>
      <c r="BS1873" s="99">
        <v>1516820.52204895</v>
      </c>
      <c r="BT1873" s="99">
        <v>6476.9190194606799</v>
      </c>
      <c r="BU1873" s="99">
        <v>0</v>
      </c>
      <c r="BV1873" s="99">
        <v>2237063.2373352102</v>
      </c>
      <c r="BW1873" s="99">
        <v>7479.1890186667397</v>
      </c>
      <c r="BX1873" s="99">
        <v>0</v>
      </c>
      <c r="BY1873" s="99">
        <v>0</v>
      </c>
      <c r="BZ1873" s="99">
        <v>0</v>
      </c>
      <c r="CA1873" s="99">
        <v>21680.530493497801</v>
      </c>
      <c r="CB1873" s="99">
        <v>2972761.1589050302</v>
      </c>
      <c r="CC1873" s="99">
        <v>24043667.097656298</v>
      </c>
      <c r="CD1873" s="99">
        <v>3764419.72021484</v>
      </c>
      <c r="CE1873" s="99">
        <v>645.81360808014904</v>
      </c>
      <c r="CF1873" s="99">
        <v>145747.741811752</v>
      </c>
      <c r="CG1873" s="99">
        <v>1054264.8920440699</v>
      </c>
      <c r="CH1873" s="99">
        <v>113970.31610775</v>
      </c>
      <c r="CI1873" s="99">
        <v>22313.404246091799</v>
      </c>
      <c r="CJ1873" s="99">
        <v>3134939.55218506</v>
      </c>
      <c r="CK1873" s="99">
        <v>25074710.216308601</v>
      </c>
      <c r="CL1873" s="99">
        <v>3881820.77661133</v>
      </c>
      <c r="CM1873" s="166">
        <v>24020.994087457701</v>
      </c>
      <c r="CN1873" s="166">
        <v>3768990.7350158701</v>
      </c>
      <c r="CO1873" s="166">
        <v>26963613.8974609</v>
      </c>
      <c r="CP1873" s="99">
        <v>3881820.77661133</v>
      </c>
      <c r="CQ1873" s="99">
        <v>422.38797166570998</v>
      </c>
      <c r="CR1873" s="99">
        <v>95499.456433296204</v>
      </c>
      <c r="CS1873" s="99">
        <v>687057.25239563</v>
      </c>
      <c r="CT1873" s="99">
        <v>105626.27395153001</v>
      </c>
      <c r="CU1873" s="98">
        <v>13658.198108897001</v>
      </c>
      <c r="CV1873" s="98">
        <v>2028.902692203</v>
      </c>
      <c r="CW1873" s="98">
        <v>3118508.9007167821</v>
      </c>
      <c r="CX1873" s="98">
        <v>25097931.98970037</v>
      </c>
    </row>
    <row r="1874" spans="1:102" x14ac:dyDescent="0.2">
      <c r="A1874" s="98" t="s">
        <v>185</v>
      </c>
      <c r="B1874" s="100">
        <v>39142</v>
      </c>
      <c r="C1874" s="99">
        <v>0</v>
      </c>
      <c r="D1874" s="99">
        <v>8245.5923289060593</v>
      </c>
      <c r="E1874" s="99">
        <v>13495.997810483001</v>
      </c>
      <c r="F1874" s="99">
        <v>7393.36751866341</v>
      </c>
      <c r="G1874" s="99">
        <v>502.88067034259399</v>
      </c>
      <c r="H1874" s="99">
        <v>0</v>
      </c>
      <c r="I1874" s="99">
        <v>0</v>
      </c>
      <c r="J1874" s="99">
        <v>1686.92607188225</v>
      </c>
      <c r="K1874" s="99">
        <v>0</v>
      </c>
      <c r="L1874" s="99">
        <v>153.57149238884401</v>
      </c>
      <c r="M1874" s="99">
        <v>165.08615420199899</v>
      </c>
      <c r="N1874" s="99">
        <v>8312.2231818437594</v>
      </c>
      <c r="O1874" s="99">
        <v>98.133547908626497</v>
      </c>
      <c r="P1874" s="99">
        <v>0</v>
      </c>
      <c r="Q1874" s="99">
        <v>13032.3612322807</v>
      </c>
      <c r="R1874" s="99">
        <v>36.987980852834902</v>
      </c>
      <c r="S1874" s="99">
        <v>0</v>
      </c>
      <c r="T1874" s="99">
        <v>153.62577696889599</v>
      </c>
      <c r="U1874" s="99">
        <v>1802.0870745182001</v>
      </c>
      <c r="V1874" s="99">
        <v>0</v>
      </c>
      <c r="W1874" s="99">
        <v>764770.94754028297</v>
      </c>
      <c r="X1874" s="99">
        <v>2199440.1183471698</v>
      </c>
      <c r="Y1874" s="99">
        <v>1083008.4464721701</v>
      </c>
      <c r="Z1874" s="99">
        <v>113930.040847778</v>
      </c>
      <c r="AA1874" s="99">
        <v>0</v>
      </c>
      <c r="AB1874" s="99">
        <v>0</v>
      </c>
      <c r="AC1874" s="99">
        <v>630028.38832855201</v>
      </c>
      <c r="AD1874" s="99">
        <v>0</v>
      </c>
      <c r="AE1874" s="99">
        <v>24083.959418296799</v>
      </c>
      <c r="AF1874" s="99">
        <v>20701.028703212702</v>
      </c>
      <c r="AG1874" s="99">
        <v>1298985.1549529999</v>
      </c>
      <c r="AH1874" s="99">
        <v>5551.3193401694298</v>
      </c>
      <c r="AI1874" s="99">
        <v>0</v>
      </c>
      <c r="AJ1874" s="99">
        <v>1603525.56958008</v>
      </c>
      <c r="AK1874" s="99">
        <v>9542.5005936622601</v>
      </c>
      <c r="AL1874" s="99">
        <v>0</v>
      </c>
      <c r="AM1874" s="99">
        <v>32730.112533807802</v>
      </c>
      <c r="AN1874" s="99">
        <v>656771.97403716994</v>
      </c>
      <c r="AO1874" s="99">
        <v>0</v>
      </c>
      <c r="AP1874" s="99">
        <v>6366356.1804809598</v>
      </c>
      <c r="AQ1874" s="99">
        <v>17702090.033203099</v>
      </c>
      <c r="AR1874" s="99">
        <v>9053662.40942383</v>
      </c>
      <c r="AS1874" s="99">
        <v>841692.35918426502</v>
      </c>
      <c r="AT1874" s="99">
        <v>0</v>
      </c>
      <c r="AU1874" s="99">
        <v>0</v>
      </c>
      <c r="AV1874" s="99">
        <v>1856222.62205505</v>
      </c>
      <c r="AW1874" s="99">
        <v>0</v>
      </c>
      <c r="AX1874" s="99">
        <v>190877.045948029</v>
      </c>
      <c r="AY1874" s="99">
        <v>162518.84417533901</v>
      </c>
      <c r="AZ1874" s="99">
        <v>10798446.970458999</v>
      </c>
      <c r="BA1874" s="99">
        <v>42417.579728603399</v>
      </c>
      <c r="BB1874" s="99">
        <v>0</v>
      </c>
      <c r="BC1874" s="99">
        <v>12722293.7580566</v>
      </c>
      <c r="BD1874" s="99">
        <v>68286.710261344895</v>
      </c>
      <c r="BE1874" s="99">
        <v>0</v>
      </c>
      <c r="BF1874" s="99">
        <v>245984.30761528001</v>
      </c>
      <c r="BG1874" s="99">
        <v>1936460.9026031501</v>
      </c>
      <c r="BH1874" s="99">
        <v>0</v>
      </c>
      <c r="BI1874" s="99">
        <v>752972.89397430397</v>
      </c>
      <c r="BJ1874" s="99">
        <v>3077874.46792603</v>
      </c>
      <c r="BK1874" s="99">
        <v>1550513.14012146</v>
      </c>
      <c r="BL1874" s="99">
        <v>118688.72439193699</v>
      </c>
      <c r="BM1874" s="99">
        <v>0</v>
      </c>
      <c r="BN1874" s="99">
        <v>0</v>
      </c>
      <c r="BO1874" s="99">
        <v>0</v>
      </c>
      <c r="BP1874" s="99">
        <v>0</v>
      </c>
      <c r="BQ1874" s="99">
        <v>0</v>
      </c>
      <c r="BR1874" s="99">
        <v>25852.670336484902</v>
      </c>
      <c r="BS1874" s="99">
        <v>1589817.1780395501</v>
      </c>
      <c r="BT1874" s="99">
        <v>7825.5653327107402</v>
      </c>
      <c r="BU1874" s="99">
        <v>0</v>
      </c>
      <c r="BV1874" s="99">
        <v>2236296.1752624498</v>
      </c>
      <c r="BW1874" s="99">
        <v>7705.4211078286198</v>
      </c>
      <c r="BX1874" s="99">
        <v>0</v>
      </c>
      <c r="BY1874" s="99">
        <v>0</v>
      </c>
      <c r="BZ1874" s="99">
        <v>0</v>
      </c>
      <c r="CA1874" s="99">
        <v>21728.8181860447</v>
      </c>
      <c r="CB1874" s="99">
        <v>2977777.5200195299</v>
      </c>
      <c r="CC1874" s="99">
        <v>24098720.747314502</v>
      </c>
      <c r="CD1874" s="99">
        <v>3888610.2438964802</v>
      </c>
      <c r="CE1874" s="99">
        <v>629.99765706062306</v>
      </c>
      <c r="CF1874" s="99">
        <v>141613.164464951</v>
      </c>
      <c r="CG1874" s="99">
        <v>1042448.49700928</v>
      </c>
      <c r="CH1874" s="99">
        <v>118763.868373871</v>
      </c>
      <c r="CI1874" s="99">
        <v>22357.7440218925</v>
      </c>
      <c r="CJ1874" s="99">
        <v>3115541.3392639202</v>
      </c>
      <c r="CK1874" s="99">
        <v>25140229.78125</v>
      </c>
      <c r="CL1874" s="99">
        <v>4008641.1951599098</v>
      </c>
      <c r="CM1874" s="166">
        <v>24130.693933010101</v>
      </c>
      <c r="CN1874" s="166">
        <v>3768410.9848022498</v>
      </c>
      <c r="CO1874" s="166">
        <v>27066352.2106934</v>
      </c>
      <c r="CP1874" s="99">
        <v>4008641.1951599098</v>
      </c>
      <c r="CQ1874" s="99">
        <v>453.29830669984199</v>
      </c>
      <c r="CR1874" s="99">
        <v>101405.236534119</v>
      </c>
      <c r="CS1874" s="99">
        <v>735806.94094085705</v>
      </c>
      <c r="CT1874" s="99">
        <v>111328.811657906</v>
      </c>
      <c r="CU1874" s="98">
        <v>13745.117074753</v>
      </c>
      <c r="CV1874" s="98">
        <v>2163.824262649</v>
      </c>
      <c r="CW1874" s="98">
        <v>3119390.6844844809</v>
      </c>
      <c r="CX1874" s="98">
        <v>25141169.244323783</v>
      </c>
    </row>
    <row r="1875" spans="1:102" x14ac:dyDescent="0.2">
      <c r="A1875" s="98" t="s">
        <v>185</v>
      </c>
      <c r="B1875" s="100">
        <v>39234</v>
      </c>
      <c r="C1875" s="99">
        <v>0</v>
      </c>
      <c r="D1875" s="99">
        <v>8202.6977120637894</v>
      </c>
      <c r="E1875" s="99">
        <v>13757.454087615</v>
      </c>
      <c r="F1875" s="99">
        <v>7688.5903173089</v>
      </c>
      <c r="G1875" s="99">
        <v>558.511255726218</v>
      </c>
      <c r="H1875" s="99">
        <v>0</v>
      </c>
      <c r="I1875" s="99">
        <v>0</v>
      </c>
      <c r="J1875" s="99">
        <v>1743.97973592579</v>
      </c>
      <c r="K1875" s="99">
        <v>0</v>
      </c>
      <c r="L1875" s="99">
        <v>204.92753639258399</v>
      </c>
      <c r="M1875" s="99">
        <v>167.41144976578701</v>
      </c>
      <c r="N1875" s="99">
        <v>8464.1504400968606</v>
      </c>
      <c r="O1875" s="99">
        <v>89.877412361092894</v>
      </c>
      <c r="P1875" s="99">
        <v>0</v>
      </c>
      <c r="Q1875" s="99">
        <v>13377.807562947301</v>
      </c>
      <c r="R1875" s="99">
        <v>42.984307335689699</v>
      </c>
      <c r="S1875" s="99">
        <v>0</v>
      </c>
      <c r="T1875" s="99">
        <v>139.71138015575701</v>
      </c>
      <c r="U1875" s="99">
        <v>1830.4911562800401</v>
      </c>
      <c r="V1875" s="99">
        <v>0</v>
      </c>
      <c r="W1875" s="99">
        <v>811978.13655090297</v>
      </c>
      <c r="X1875" s="99">
        <v>2215212.2292480501</v>
      </c>
      <c r="Y1875" s="99">
        <v>1109542.36077881</v>
      </c>
      <c r="Z1875" s="99">
        <v>123535.397084236</v>
      </c>
      <c r="AA1875" s="99">
        <v>0</v>
      </c>
      <c r="AB1875" s="99">
        <v>0</v>
      </c>
      <c r="AC1875" s="99">
        <v>656656.93829345703</v>
      </c>
      <c r="AD1875" s="99">
        <v>0</v>
      </c>
      <c r="AE1875" s="99">
        <v>30234.0553574562</v>
      </c>
      <c r="AF1875" s="99">
        <v>20553.970040082899</v>
      </c>
      <c r="AG1875" s="99">
        <v>1321849.0887908901</v>
      </c>
      <c r="AH1875" s="99">
        <v>4264.2533128857604</v>
      </c>
      <c r="AI1875" s="99">
        <v>0</v>
      </c>
      <c r="AJ1875" s="99">
        <v>1667754.65255737</v>
      </c>
      <c r="AK1875" s="99">
        <v>10512.617059230801</v>
      </c>
      <c r="AL1875" s="99">
        <v>0</v>
      </c>
      <c r="AM1875" s="99">
        <v>27185.5987389088</v>
      </c>
      <c r="AN1875" s="99">
        <v>672773.27814483596</v>
      </c>
      <c r="AO1875" s="99">
        <v>0</v>
      </c>
      <c r="AP1875" s="99">
        <v>6650847.6730346698</v>
      </c>
      <c r="AQ1875" s="99">
        <v>17935857.024902299</v>
      </c>
      <c r="AR1875" s="99">
        <v>9329970.3049316406</v>
      </c>
      <c r="AS1875" s="99">
        <v>907552.32379150402</v>
      </c>
      <c r="AT1875" s="99">
        <v>0</v>
      </c>
      <c r="AU1875" s="99">
        <v>0</v>
      </c>
      <c r="AV1875" s="99">
        <v>1948488.68321228</v>
      </c>
      <c r="AW1875" s="99">
        <v>0</v>
      </c>
      <c r="AX1875" s="99">
        <v>234392.759412766</v>
      </c>
      <c r="AY1875" s="99">
        <v>162553.69121360799</v>
      </c>
      <c r="AZ1875" s="99">
        <v>11080242.5819092</v>
      </c>
      <c r="BA1875" s="99">
        <v>33450.859060764298</v>
      </c>
      <c r="BB1875" s="99">
        <v>0</v>
      </c>
      <c r="BC1875" s="99">
        <v>13357956.256591801</v>
      </c>
      <c r="BD1875" s="99">
        <v>74059.025241851807</v>
      </c>
      <c r="BE1875" s="99">
        <v>0</v>
      </c>
      <c r="BF1875" s="99">
        <v>215821.65443420401</v>
      </c>
      <c r="BG1875" s="99">
        <v>1989883.3813781701</v>
      </c>
      <c r="BH1875" s="99">
        <v>0</v>
      </c>
      <c r="BI1875" s="99">
        <v>857863.03291320801</v>
      </c>
      <c r="BJ1875" s="99">
        <v>3141992.1735534701</v>
      </c>
      <c r="BK1875" s="99">
        <v>1616620.0334930399</v>
      </c>
      <c r="BL1875" s="99">
        <v>133522.02664756801</v>
      </c>
      <c r="BM1875" s="99">
        <v>0</v>
      </c>
      <c r="BN1875" s="99">
        <v>0</v>
      </c>
      <c r="BO1875" s="99">
        <v>0</v>
      </c>
      <c r="BP1875" s="99">
        <v>0</v>
      </c>
      <c r="BQ1875" s="99">
        <v>0</v>
      </c>
      <c r="BR1875" s="99">
        <v>26575.354937553398</v>
      </c>
      <c r="BS1875" s="99">
        <v>1654558.1374969501</v>
      </c>
      <c r="BT1875" s="99">
        <v>6496.4200069308299</v>
      </c>
      <c r="BU1875" s="99">
        <v>0</v>
      </c>
      <c r="BV1875" s="99">
        <v>2273684.4216308598</v>
      </c>
      <c r="BW1875" s="99">
        <v>8564.7917997837103</v>
      </c>
      <c r="BX1875" s="99">
        <v>0</v>
      </c>
      <c r="BY1875" s="99">
        <v>0</v>
      </c>
      <c r="BZ1875" s="99">
        <v>0</v>
      </c>
      <c r="CA1875" s="99">
        <v>22193.112345457099</v>
      </c>
      <c r="CB1875" s="99">
        <v>3050321.86572266</v>
      </c>
      <c r="CC1875" s="99">
        <v>24886813.4138184</v>
      </c>
      <c r="CD1875" s="99">
        <v>3984360.4219360398</v>
      </c>
      <c r="CE1875" s="99">
        <v>680.68347726017203</v>
      </c>
      <c r="CF1875" s="99">
        <v>148690.34457016</v>
      </c>
      <c r="CG1875" s="99">
        <v>1098638.57333374</v>
      </c>
      <c r="CH1875" s="99">
        <v>134146.178668976</v>
      </c>
      <c r="CI1875" s="99">
        <v>22886.0239186287</v>
      </c>
      <c r="CJ1875" s="99">
        <v>3193222.9639892601</v>
      </c>
      <c r="CK1875" s="99">
        <v>26000583.4611816</v>
      </c>
      <c r="CL1875" s="99">
        <v>4118371.8569946298</v>
      </c>
      <c r="CM1875" s="166">
        <v>24678.4638330936</v>
      </c>
      <c r="CN1875" s="166">
        <v>3873310.1926879901</v>
      </c>
      <c r="CO1875" s="166">
        <v>27949636.473144501</v>
      </c>
      <c r="CP1875" s="99">
        <v>4118371.8569946298</v>
      </c>
      <c r="CQ1875" s="99">
        <v>505.500999569893</v>
      </c>
      <c r="CR1875" s="99">
        <v>110160.510468483</v>
      </c>
      <c r="CS1875" s="99">
        <v>809725.82097625697</v>
      </c>
      <c r="CT1875" s="99">
        <v>125754.052721977</v>
      </c>
      <c r="CU1875" s="98">
        <v>13970.616777144</v>
      </c>
      <c r="CV1875" s="98">
        <v>2276.3413576130001</v>
      </c>
      <c r="CW1875" s="98">
        <v>3199012.2102928199</v>
      </c>
      <c r="CX1875" s="98">
        <v>25985451.987152141</v>
      </c>
    </row>
    <row r="1876" spans="1:102" x14ac:dyDescent="0.2">
      <c r="A1876" s="98" t="s">
        <v>185</v>
      </c>
      <c r="B1876" s="100">
        <v>39326</v>
      </c>
      <c r="C1876" s="99">
        <v>0</v>
      </c>
      <c r="D1876" s="99">
        <v>8359.4908236265201</v>
      </c>
      <c r="E1876" s="99">
        <v>13791.632768273401</v>
      </c>
      <c r="F1876" s="99">
        <v>7889.2432478666296</v>
      </c>
      <c r="G1876" s="99">
        <v>598.84227949380897</v>
      </c>
      <c r="H1876" s="99">
        <v>0</v>
      </c>
      <c r="I1876" s="99">
        <v>0</v>
      </c>
      <c r="J1876" s="99">
        <v>1795.4825417101399</v>
      </c>
      <c r="K1876" s="99">
        <v>0</v>
      </c>
      <c r="L1876" s="99">
        <v>211.03630418889199</v>
      </c>
      <c r="M1876" s="99">
        <v>157.33498578332399</v>
      </c>
      <c r="N1876" s="99">
        <v>8559.7582111358606</v>
      </c>
      <c r="O1876" s="99">
        <v>103.69889387488401</v>
      </c>
      <c r="P1876" s="99">
        <v>0</v>
      </c>
      <c r="Q1876" s="99">
        <v>13045.2045432329</v>
      </c>
      <c r="R1876" s="99">
        <v>40.803424596320802</v>
      </c>
      <c r="S1876" s="99">
        <v>0</v>
      </c>
      <c r="T1876" s="99">
        <v>127.24469840526601</v>
      </c>
      <c r="U1876" s="99">
        <v>1872.8909770697401</v>
      </c>
      <c r="V1876" s="99">
        <v>0</v>
      </c>
      <c r="W1876" s="99">
        <v>759750.79475402797</v>
      </c>
      <c r="X1876" s="99">
        <v>2195056.3385925302</v>
      </c>
      <c r="Y1876" s="99">
        <v>1129121.0455169701</v>
      </c>
      <c r="Z1876" s="99">
        <v>130722.201540947</v>
      </c>
      <c r="AA1876" s="99">
        <v>0</v>
      </c>
      <c r="AB1876" s="99">
        <v>0</v>
      </c>
      <c r="AC1876" s="99">
        <v>667321.268852234</v>
      </c>
      <c r="AD1876" s="99">
        <v>0</v>
      </c>
      <c r="AE1876" s="99">
        <v>31125.909868001901</v>
      </c>
      <c r="AF1876" s="99">
        <v>21754.248306751299</v>
      </c>
      <c r="AG1876" s="99">
        <v>1326986.89350891</v>
      </c>
      <c r="AH1876" s="99">
        <v>4704.4477754235304</v>
      </c>
      <c r="AI1876" s="99">
        <v>0</v>
      </c>
      <c r="AJ1876" s="99">
        <v>1569637.9590606701</v>
      </c>
      <c r="AK1876" s="99">
        <v>11104.1891998053</v>
      </c>
      <c r="AL1876" s="99">
        <v>0</v>
      </c>
      <c r="AM1876" s="99">
        <v>26279.0741467476</v>
      </c>
      <c r="AN1876" s="99">
        <v>688144.77714538598</v>
      </c>
      <c r="AO1876" s="99">
        <v>0</v>
      </c>
      <c r="AP1876" s="99">
        <v>6323262.4322509803</v>
      </c>
      <c r="AQ1876" s="99">
        <v>17892163.152832001</v>
      </c>
      <c r="AR1876" s="99">
        <v>9527107.3786621094</v>
      </c>
      <c r="AS1876" s="99">
        <v>953907.65138244606</v>
      </c>
      <c r="AT1876" s="99">
        <v>0</v>
      </c>
      <c r="AU1876" s="99">
        <v>0</v>
      </c>
      <c r="AV1876" s="99">
        <v>2010932.8420104999</v>
      </c>
      <c r="AW1876" s="99">
        <v>0</v>
      </c>
      <c r="AX1876" s="99">
        <v>261102.861356735</v>
      </c>
      <c r="AY1876" s="99">
        <v>173021.148397446</v>
      </c>
      <c r="AZ1876" s="99">
        <v>11127210.823364301</v>
      </c>
      <c r="BA1876" s="99">
        <v>39918.869779109998</v>
      </c>
      <c r="BB1876" s="99">
        <v>0</v>
      </c>
      <c r="BC1876" s="99">
        <v>12587173.3331299</v>
      </c>
      <c r="BD1876" s="99">
        <v>79672.364141464204</v>
      </c>
      <c r="BE1876" s="99">
        <v>0</v>
      </c>
      <c r="BF1876" s="99">
        <v>196713.37459945699</v>
      </c>
      <c r="BG1876" s="99">
        <v>2072101.2631378199</v>
      </c>
      <c r="BH1876" s="99">
        <v>0</v>
      </c>
      <c r="BI1876" s="99">
        <v>845236.01204681396</v>
      </c>
      <c r="BJ1876" s="99">
        <v>3144306.3150329599</v>
      </c>
      <c r="BK1876" s="99">
        <v>1661882.00450134</v>
      </c>
      <c r="BL1876" s="99">
        <v>145088.753084183</v>
      </c>
      <c r="BM1876" s="99">
        <v>0</v>
      </c>
      <c r="BN1876" s="99">
        <v>0</v>
      </c>
      <c r="BO1876" s="99">
        <v>0</v>
      </c>
      <c r="BP1876" s="99">
        <v>0</v>
      </c>
      <c r="BQ1876" s="99">
        <v>0</v>
      </c>
      <c r="BR1876" s="99">
        <v>29584.501205921199</v>
      </c>
      <c r="BS1876" s="99">
        <v>1660059.7270965599</v>
      </c>
      <c r="BT1876" s="99">
        <v>7762.7661170363399</v>
      </c>
      <c r="BU1876" s="99">
        <v>0</v>
      </c>
      <c r="BV1876" s="99">
        <v>2294642.39031982</v>
      </c>
      <c r="BW1876" s="99">
        <v>9337.3989547491092</v>
      </c>
      <c r="BX1876" s="99">
        <v>0</v>
      </c>
      <c r="BY1876" s="99">
        <v>0</v>
      </c>
      <c r="BZ1876" s="99">
        <v>0</v>
      </c>
      <c r="CA1876" s="99">
        <v>22021.585719823801</v>
      </c>
      <c r="CB1876" s="99">
        <v>2961225.3548278799</v>
      </c>
      <c r="CC1876" s="99">
        <v>24108240.654785201</v>
      </c>
      <c r="CD1876" s="99">
        <v>3970660.13708496</v>
      </c>
      <c r="CE1876" s="99">
        <v>713.65512436628296</v>
      </c>
      <c r="CF1876" s="99">
        <v>153565.51662063599</v>
      </c>
      <c r="CG1876" s="99">
        <v>1139358.18087769</v>
      </c>
      <c r="CH1876" s="99">
        <v>144818.96310615499</v>
      </c>
      <c r="CI1876" s="99">
        <v>22734.798538684801</v>
      </c>
      <c r="CJ1876" s="99">
        <v>3107826.40161133</v>
      </c>
      <c r="CK1876" s="99">
        <v>25248850.175537098</v>
      </c>
      <c r="CL1876" s="99">
        <v>4108481.7339477502</v>
      </c>
      <c r="CM1876" s="166">
        <v>24583.658325910601</v>
      </c>
      <c r="CN1876" s="166">
        <v>3785828.0550842299</v>
      </c>
      <c r="CO1876" s="166">
        <v>27303886.4611816</v>
      </c>
      <c r="CP1876" s="99">
        <v>4108481.7339477502</v>
      </c>
      <c r="CQ1876" s="99">
        <v>544.24221283197403</v>
      </c>
      <c r="CR1876" s="99">
        <v>117211.67065620401</v>
      </c>
      <c r="CS1876" s="99">
        <v>864172.92002868699</v>
      </c>
      <c r="CT1876" s="99">
        <v>135819.900693893</v>
      </c>
      <c r="CU1876" s="98">
        <v>13972.941401204</v>
      </c>
      <c r="CV1876" s="98">
        <v>2362.3735779990002</v>
      </c>
      <c r="CW1876" s="98">
        <v>3114790.8714485159</v>
      </c>
      <c r="CX1876" s="98">
        <v>25247598.83566289</v>
      </c>
    </row>
    <row r="1877" spans="1:102" x14ac:dyDescent="0.2">
      <c r="A1877" s="98" t="s">
        <v>185</v>
      </c>
      <c r="B1877" s="100">
        <v>39417</v>
      </c>
      <c r="C1877" s="99">
        <v>0</v>
      </c>
      <c r="D1877" s="99">
        <v>8984.9707280397397</v>
      </c>
      <c r="E1877" s="99">
        <v>13894.669923424701</v>
      </c>
      <c r="F1877" s="99">
        <v>8101.36982423067</v>
      </c>
      <c r="G1877" s="99">
        <v>631.12204837799095</v>
      </c>
      <c r="H1877" s="99">
        <v>0</v>
      </c>
      <c r="I1877" s="99">
        <v>0</v>
      </c>
      <c r="J1877" s="99">
        <v>1851.0988095402699</v>
      </c>
      <c r="K1877" s="99">
        <v>0</v>
      </c>
      <c r="L1877" s="99">
        <v>176.37523548677601</v>
      </c>
      <c r="M1877" s="99">
        <v>169.58492753468499</v>
      </c>
      <c r="N1877" s="99">
        <v>8669.6473634242993</v>
      </c>
      <c r="O1877" s="99">
        <v>109.28159994259499</v>
      </c>
      <c r="P1877" s="99">
        <v>0</v>
      </c>
      <c r="Q1877" s="99">
        <v>13722.4616934061</v>
      </c>
      <c r="R1877" s="99">
        <v>43.587350892368697</v>
      </c>
      <c r="S1877" s="99">
        <v>0</v>
      </c>
      <c r="T1877" s="99">
        <v>117.723362560384</v>
      </c>
      <c r="U1877" s="99">
        <v>1940.3576292246601</v>
      </c>
      <c r="V1877" s="99">
        <v>0</v>
      </c>
      <c r="W1877" s="99">
        <v>951104.389297485</v>
      </c>
      <c r="X1877" s="99">
        <v>2179739.4388732901</v>
      </c>
      <c r="Y1877" s="99">
        <v>1134925.2973327599</v>
      </c>
      <c r="Z1877" s="99">
        <v>133961.93854331999</v>
      </c>
      <c r="AA1877" s="99">
        <v>0</v>
      </c>
      <c r="AB1877" s="99">
        <v>0</v>
      </c>
      <c r="AC1877" s="99">
        <v>682539.50073242199</v>
      </c>
      <c r="AD1877" s="99">
        <v>0</v>
      </c>
      <c r="AE1877" s="99">
        <v>30062.743406295798</v>
      </c>
      <c r="AF1877" s="99">
        <v>23876.549379348799</v>
      </c>
      <c r="AG1877" s="99">
        <v>1324706.9317932101</v>
      </c>
      <c r="AH1877" s="99">
        <v>4637.6680278778103</v>
      </c>
      <c r="AI1877" s="99">
        <v>0</v>
      </c>
      <c r="AJ1877" s="99">
        <v>1753428.57849121</v>
      </c>
      <c r="AK1877" s="99">
        <v>10081.309380769701</v>
      </c>
      <c r="AL1877" s="99">
        <v>0</v>
      </c>
      <c r="AM1877" s="99">
        <v>23774.398400068301</v>
      </c>
      <c r="AN1877" s="99">
        <v>708882.47564697301</v>
      </c>
      <c r="AO1877" s="99">
        <v>0</v>
      </c>
      <c r="AP1877" s="99">
        <v>7915451.0394897498</v>
      </c>
      <c r="AQ1877" s="99">
        <v>17889183.0935059</v>
      </c>
      <c r="AR1877" s="99">
        <v>9661189.8658447303</v>
      </c>
      <c r="AS1877" s="99">
        <v>989768.51865386998</v>
      </c>
      <c r="AT1877" s="99">
        <v>0</v>
      </c>
      <c r="AU1877" s="99">
        <v>0</v>
      </c>
      <c r="AV1877" s="99">
        <v>2112084.9625549298</v>
      </c>
      <c r="AW1877" s="99">
        <v>0</v>
      </c>
      <c r="AX1877" s="99">
        <v>230131.514636993</v>
      </c>
      <c r="AY1877" s="99">
        <v>193079.838230133</v>
      </c>
      <c r="AZ1877" s="99">
        <v>11203285.154663101</v>
      </c>
      <c r="BA1877" s="99">
        <v>38500.864638805397</v>
      </c>
      <c r="BB1877" s="99">
        <v>0</v>
      </c>
      <c r="BC1877" s="99">
        <v>14132007.5777588</v>
      </c>
      <c r="BD1877" s="99">
        <v>73394.8816003799</v>
      </c>
      <c r="BE1877" s="99">
        <v>0</v>
      </c>
      <c r="BF1877" s="99">
        <v>183015.819700241</v>
      </c>
      <c r="BG1877" s="99">
        <v>2169024.2015380901</v>
      </c>
      <c r="BH1877" s="99">
        <v>0</v>
      </c>
      <c r="BI1877" s="99">
        <v>953356.97606658901</v>
      </c>
      <c r="BJ1877" s="99">
        <v>3176314.32995605</v>
      </c>
      <c r="BK1877" s="99">
        <v>1713557.9306182901</v>
      </c>
      <c r="BL1877" s="99">
        <v>151554.82975578299</v>
      </c>
      <c r="BM1877" s="99">
        <v>0</v>
      </c>
      <c r="BN1877" s="99">
        <v>0</v>
      </c>
      <c r="BO1877" s="99">
        <v>0</v>
      </c>
      <c r="BP1877" s="99">
        <v>0</v>
      </c>
      <c r="BQ1877" s="99">
        <v>0</v>
      </c>
      <c r="BR1877" s="99">
        <v>30783.640272140499</v>
      </c>
      <c r="BS1877" s="99">
        <v>1677914.99528503</v>
      </c>
      <c r="BT1877" s="99">
        <v>7537.6462289690999</v>
      </c>
      <c r="BU1877" s="99">
        <v>0</v>
      </c>
      <c r="BV1877" s="99">
        <v>2429412.8730163602</v>
      </c>
      <c r="BW1877" s="99">
        <v>8626.9925960302407</v>
      </c>
      <c r="BX1877" s="99">
        <v>0</v>
      </c>
      <c r="BY1877" s="99">
        <v>0</v>
      </c>
      <c r="BZ1877" s="99">
        <v>0</v>
      </c>
      <c r="CA1877" s="99">
        <v>22806.5800466537</v>
      </c>
      <c r="CB1877" s="99">
        <v>3109515.0068664602</v>
      </c>
      <c r="CC1877" s="99">
        <v>25719275.899658199</v>
      </c>
      <c r="CD1877" s="99">
        <v>4121746.92010498</v>
      </c>
      <c r="CE1877" s="99">
        <v>740.38683780282702</v>
      </c>
      <c r="CF1877" s="99">
        <v>157902.85478591899</v>
      </c>
      <c r="CG1877" s="99">
        <v>1173071.5674591099</v>
      </c>
      <c r="CH1877" s="99">
        <v>151525.536901474</v>
      </c>
      <c r="CI1877" s="99">
        <v>23536.106811523401</v>
      </c>
      <c r="CJ1877" s="99">
        <v>3283585.4476013202</v>
      </c>
      <c r="CK1877" s="99">
        <v>26879900.3442383</v>
      </c>
      <c r="CL1877" s="99">
        <v>4279368.0499877902</v>
      </c>
      <c r="CM1877" s="166">
        <v>25447.358652114901</v>
      </c>
      <c r="CN1877" s="166">
        <v>3998587.65875244</v>
      </c>
      <c r="CO1877" s="166">
        <v>29123241.3198242</v>
      </c>
      <c r="CP1877" s="99">
        <v>4279368.0499877902</v>
      </c>
      <c r="CQ1877" s="99">
        <v>580.90611193329096</v>
      </c>
      <c r="CR1877" s="99">
        <v>121944.54797554</v>
      </c>
      <c r="CS1877" s="99">
        <v>902915.90959930397</v>
      </c>
      <c r="CT1877" s="99">
        <v>142344.04659843401</v>
      </c>
      <c r="CU1877" s="98">
        <v>14092.296985944</v>
      </c>
      <c r="CV1877" s="98">
        <v>2448.9240710600002</v>
      </c>
      <c r="CW1877" s="98">
        <v>3267417.8616523794</v>
      </c>
      <c r="CX1877" s="98">
        <v>26892347.46711731</v>
      </c>
    </row>
    <row r="1878" spans="1:102" x14ac:dyDescent="0.2">
      <c r="A1878" s="98" t="s">
        <v>185</v>
      </c>
      <c r="B1878" s="100">
        <v>39508</v>
      </c>
      <c r="C1878" s="99">
        <v>0</v>
      </c>
      <c r="D1878" s="99">
        <v>9259.8533514738101</v>
      </c>
      <c r="E1878" s="99">
        <v>13910.702437996901</v>
      </c>
      <c r="F1878" s="99">
        <v>8214.8937246799505</v>
      </c>
      <c r="G1878" s="99">
        <v>670.63807008415495</v>
      </c>
      <c r="H1878" s="99">
        <v>0</v>
      </c>
      <c r="I1878" s="99">
        <v>0</v>
      </c>
      <c r="J1878" s="99">
        <v>1917.6258600503199</v>
      </c>
      <c r="K1878" s="99">
        <v>0</v>
      </c>
      <c r="L1878" s="99">
        <v>228.26457115449</v>
      </c>
      <c r="M1878" s="99">
        <v>224.68457657657601</v>
      </c>
      <c r="N1878" s="99">
        <v>8680.5789548158591</v>
      </c>
      <c r="O1878" s="99">
        <v>100.02171606570499</v>
      </c>
      <c r="P1878" s="99">
        <v>0</v>
      </c>
      <c r="Q1878" s="99">
        <v>13899.306695938099</v>
      </c>
      <c r="R1878" s="99">
        <v>41.697230865713202</v>
      </c>
      <c r="S1878" s="99">
        <v>0</v>
      </c>
      <c r="T1878" s="99">
        <v>115.940938659944</v>
      </c>
      <c r="U1878" s="99">
        <v>1973.1590125113701</v>
      </c>
      <c r="V1878" s="99">
        <v>0</v>
      </c>
      <c r="W1878" s="99">
        <v>912105.77917480504</v>
      </c>
      <c r="X1878" s="99">
        <v>2171299.0710754399</v>
      </c>
      <c r="Y1878" s="99">
        <v>1142901.9698791499</v>
      </c>
      <c r="Z1878" s="99">
        <v>139397.27262496899</v>
      </c>
      <c r="AA1878" s="99">
        <v>0</v>
      </c>
      <c r="AB1878" s="99">
        <v>0</v>
      </c>
      <c r="AC1878" s="99">
        <v>710069.00340270996</v>
      </c>
      <c r="AD1878" s="99">
        <v>0</v>
      </c>
      <c r="AE1878" s="99">
        <v>28965.319550275799</v>
      </c>
      <c r="AF1878" s="99">
        <v>33059.784450054198</v>
      </c>
      <c r="AG1878" s="99">
        <v>1312541.69052124</v>
      </c>
      <c r="AH1878" s="99">
        <v>4552.8863928914097</v>
      </c>
      <c r="AI1878" s="99">
        <v>0</v>
      </c>
      <c r="AJ1878" s="99">
        <v>1730562.51281738</v>
      </c>
      <c r="AK1878" s="99">
        <v>9738.5535778999292</v>
      </c>
      <c r="AL1878" s="99">
        <v>0</v>
      </c>
      <c r="AM1878" s="99">
        <v>24274.029436588298</v>
      </c>
      <c r="AN1878" s="99">
        <v>721417.01615905797</v>
      </c>
      <c r="AO1878" s="99">
        <v>0</v>
      </c>
      <c r="AP1878" s="99">
        <v>7744097.3009033203</v>
      </c>
      <c r="AQ1878" s="99">
        <v>17871665.9287109</v>
      </c>
      <c r="AR1878" s="99">
        <v>9740791.5235595703</v>
      </c>
      <c r="AS1878" s="99">
        <v>1043666.45357513</v>
      </c>
      <c r="AT1878" s="99">
        <v>0</v>
      </c>
      <c r="AU1878" s="99">
        <v>0</v>
      </c>
      <c r="AV1878" s="99">
        <v>2222221.5696716299</v>
      </c>
      <c r="AW1878" s="99">
        <v>0</v>
      </c>
      <c r="AX1878" s="99">
        <v>222314.10022735599</v>
      </c>
      <c r="AY1878" s="99">
        <v>261506.88699722299</v>
      </c>
      <c r="AZ1878" s="99">
        <v>11135881.0200195</v>
      </c>
      <c r="BA1878" s="99">
        <v>38314.316940307603</v>
      </c>
      <c r="BB1878" s="99">
        <v>0</v>
      </c>
      <c r="BC1878" s="99">
        <v>13787813.143066401</v>
      </c>
      <c r="BD1878" s="99">
        <v>71573.707373619094</v>
      </c>
      <c r="BE1878" s="99">
        <v>0</v>
      </c>
      <c r="BF1878" s="99">
        <v>196110.26203536999</v>
      </c>
      <c r="BG1878" s="99">
        <v>2259055.9945983901</v>
      </c>
      <c r="BH1878" s="99">
        <v>0</v>
      </c>
      <c r="BI1878" s="99">
        <v>907748.08160400402</v>
      </c>
      <c r="BJ1878" s="99">
        <v>2828995.9280700702</v>
      </c>
      <c r="BK1878" s="99">
        <v>1532749.44458008</v>
      </c>
      <c r="BL1878" s="99">
        <v>160654.33062171901</v>
      </c>
      <c r="BM1878" s="99">
        <v>0</v>
      </c>
      <c r="BN1878" s="99">
        <v>0</v>
      </c>
      <c r="BO1878" s="99">
        <v>0</v>
      </c>
      <c r="BP1878" s="99">
        <v>0</v>
      </c>
      <c r="BQ1878" s="99">
        <v>0</v>
      </c>
      <c r="BR1878" s="99">
        <v>39780.1862311363</v>
      </c>
      <c r="BS1878" s="99">
        <v>1467529.46005249</v>
      </c>
      <c r="BT1878" s="99">
        <v>7439.8236045837402</v>
      </c>
      <c r="BU1878" s="99">
        <v>0</v>
      </c>
      <c r="BV1878" s="99">
        <v>2232644.8930969201</v>
      </c>
      <c r="BW1878" s="99">
        <v>8489.1235893964804</v>
      </c>
      <c r="BX1878" s="99">
        <v>0</v>
      </c>
      <c r="BY1878" s="99">
        <v>0</v>
      </c>
      <c r="BZ1878" s="99">
        <v>0</v>
      </c>
      <c r="CA1878" s="99">
        <v>23153.6132650375</v>
      </c>
      <c r="CB1878" s="99">
        <v>3084255.4917907701</v>
      </c>
      <c r="CC1878" s="99">
        <v>25857259.2814941</v>
      </c>
      <c r="CD1878" s="99">
        <v>3769731.5182495099</v>
      </c>
      <c r="CE1878" s="99">
        <v>765.19718907773495</v>
      </c>
      <c r="CF1878" s="99">
        <v>159421.44022750901</v>
      </c>
      <c r="CG1878" s="99">
        <v>1197500.9973297101</v>
      </c>
      <c r="CH1878" s="99">
        <v>159956.89149475101</v>
      </c>
      <c r="CI1878" s="99">
        <v>23922.465837240201</v>
      </c>
      <c r="CJ1878" s="99">
        <v>3240022.8833923298</v>
      </c>
      <c r="CK1878" s="99">
        <v>27056625.8278809</v>
      </c>
      <c r="CL1878" s="99">
        <v>3930161.5533142099</v>
      </c>
      <c r="CM1878" s="166">
        <v>25870.272658348102</v>
      </c>
      <c r="CN1878" s="166">
        <v>3997319.5530090299</v>
      </c>
      <c r="CO1878" s="166">
        <v>29293338.103515599</v>
      </c>
      <c r="CP1878" s="99">
        <v>3930161.5533142099</v>
      </c>
      <c r="CQ1878" s="99">
        <v>625.76156924664997</v>
      </c>
      <c r="CR1878" s="99">
        <v>128209.556680679</v>
      </c>
      <c r="CS1878" s="99">
        <v>954787.56612396205</v>
      </c>
      <c r="CT1878" s="99">
        <v>151676.03202438401</v>
      </c>
      <c r="CU1878" s="98">
        <v>14065.781356830001</v>
      </c>
      <c r="CV1878" s="98">
        <v>2564.7739029170002</v>
      </c>
      <c r="CW1878" s="98">
        <v>3243676.9320182791</v>
      </c>
      <c r="CX1878" s="98">
        <v>27054760.278823808</v>
      </c>
    </row>
    <row r="1879" spans="1:102" x14ac:dyDescent="0.2">
      <c r="A1879" s="98" t="s">
        <v>185</v>
      </c>
      <c r="B1879" s="100">
        <v>39600</v>
      </c>
      <c r="C1879" s="99">
        <v>0</v>
      </c>
      <c r="D1879" s="99">
        <v>8606.8874776363391</v>
      </c>
      <c r="E1879" s="99">
        <v>14021.448607564</v>
      </c>
      <c r="F1879" s="99">
        <v>8434.4744081497192</v>
      </c>
      <c r="G1879" s="99">
        <v>712.36439076811098</v>
      </c>
      <c r="H1879" s="99">
        <v>0</v>
      </c>
      <c r="I1879" s="99">
        <v>0</v>
      </c>
      <c r="J1879" s="99">
        <v>1988.5654023587699</v>
      </c>
      <c r="K1879" s="99">
        <v>0</v>
      </c>
      <c r="L1879" s="99">
        <v>253.75115231052001</v>
      </c>
      <c r="M1879" s="99">
        <v>210.21150923334099</v>
      </c>
      <c r="N1879" s="99">
        <v>8735.4115215539896</v>
      </c>
      <c r="O1879" s="99">
        <v>106.10472344793401</v>
      </c>
      <c r="P1879" s="99">
        <v>0</v>
      </c>
      <c r="Q1879" s="99">
        <v>13568.0412906408</v>
      </c>
      <c r="R1879" s="99">
        <v>43.961231739725903</v>
      </c>
      <c r="S1879" s="99">
        <v>0</v>
      </c>
      <c r="T1879" s="99">
        <v>94.210622582584605</v>
      </c>
      <c r="U1879" s="99">
        <v>2026.99090541899</v>
      </c>
      <c r="V1879" s="99">
        <v>0</v>
      </c>
      <c r="W1879" s="99">
        <v>794595.42337036098</v>
      </c>
      <c r="X1879" s="99">
        <v>2169688.8738708501</v>
      </c>
      <c r="Y1879" s="99">
        <v>1152785.40235901</v>
      </c>
      <c r="Z1879" s="99">
        <v>144605.04498100301</v>
      </c>
      <c r="AA1879" s="99">
        <v>0</v>
      </c>
      <c r="AB1879" s="99">
        <v>0</v>
      </c>
      <c r="AC1879" s="99">
        <v>736313.90866088902</v>
      </c>
      <c r="AD1879" s="99">
        <v>0</v>
      </c>
      <c r="AE1879" s="99">
        <v>36265.968855857798</v>
      </c>
      <c r="AF1879" s="99">
        <v>35663.727926731102</v>
      </c>
      <c r="AG1879" s="99">
        <v>1302034.4718170201</v>
      </c>
      <c r="AH1879" s="99">
        <v>4880.9834635257703</v>
      </c>
      <c r="AI1879" s="99">
        <v>0</v>
      </c>
      <c r="AJ1879" s="99">
        <v>1566149.08026123</v>
      </c>
      <c r="AK1879" s="99">
        <v>10479.0168330669</v>
      </c>
      <c r="AL1879" s="99">
        <v>0</v>
      </c>
      <c r="AM1879" s="99">
        <v>18102.745998382601</v>
      </c>
      <c r="AN1879" s="99">
        <v>742234.62828064</v>
      </c>
      <c r="AO1879" s="99">
        <v>0</v>
      </c>
      <c r="AP1879" s="99">
        <v>6716696.17468262</v>
      </c>
      <c r="AQ1879" s="99">
        <v>18231246.271728501</v>
      </c>
      <c r="AR1879" s="99">
        <v>10046258.778686499</v>
      </c>
      <c r="AS1879" s="99">
        <v>1099793.59199524</v>
      </c>
      <c r="AT1879" s="99">
        <v>0</v>
      </c>
      <c r="AU1879" s="99">
        <v>0</v>
      </c>
      <c r="AV1879" s="99">
        <v>2347612.4280395498</v>
      </c>
      <c r="AW1879" s="99">
        <v>0</v>
      </c>
      <c r="AX1879" s="99">
        <v>303305.07943344099</v>
      </c>
      <c r="AY1879" s="99">
        <v>286953.604137421</v>
      </c>
      <c r="AZ1879" s="99">
        <v>11306977.275024399</v>
      </c>
      <c r="BA1879" s="99">
        <v>41436.676490306898</v>
      </c>
      <c r="BB1879" s="99">
        <v>0</v>
      </c>
      <c r="BC1879" s="99">
        <v>13291231.595825201</v>
      </c>
      <c r="BD1879" s="99">
        <v>77110.254280090303</v>
      </c>
      <c r="BE1879" s="99">
        <v>0</v>
      </c>
      <c r="BF1879" s="99">
        <v>140621.35382080101</v>
      </c>
      <c r="BG1879" s="99">
        <v>2365589.7554931599</v>
      </c>
      <c r="BH1879" s="99">
        <v>0</v>
      </c>
      <c r="BI1879" s="99">
        <v>850404.64326477097</v>
      </c>
      <c r="BJ1879" s="99">
        <v>2869106.0512084998</v>
      </c>
      <c r="BK1879" s="99">
        <v>1571091.4038543699</v>
      </c>
      <c r="BL1879" s="99">
        <v>165659.05577850301</v>
      </c>
      <c r="BM1879" s="99">
        <v>0</v>
      </c>
      <c r="BN1879" s="99">
        <v>0</v>
      </c>
      <c r="BO1879" s="99">
        <v>0</v>
      </c>
      <c r="BP1879" s="99">
        <v>0</v>
      </c>
      <c r="BQ1879" s="99">
        <v>0</v>
      </c>
      <c r="BR1879" s="99">
        <v>42205.410026073499</v>
      </c>
      <c r="BS1879" s="99">
        <v>1474183.7895202599</v>
      </c>
      <c r="BT1879" s="99">
        <v>8009.2780070900899</v>
      </c>
      <c r="BU1879" s="99">
        <v>0</v>
      </c>
      <c r="BV1879" s="99">
        <v>2177089.5089721698</v>
      </c>
      <c r="BW1879" s="99">
        <v>8936.8028763532602</v>
      </c>
      <c r="BX1879" s="99">
        <v>0</v>
      </c>
      <c r="BY1879" s="99">
        <v>0</v>
      </c>
      <c r="BZ1879" s="99">
        <v>0</v>
      </c>
      <c r="CA1879" s="99">
        <v>22824.713983297301</v>
      </c>
      <c r="CB1879" s="99">
        <v>2995350.81610107</v>
      </c>
      <c r="CC1879" s="99">
        <v>25003353.138427701</v>
      </c>
      <c r="CD1879" s="99">
        <v>3712508.5291748</v>
      </c>
      <c r="CE1879" s="99">
        <v>791.55550359934603</v>
      </c>
      <c r="CF1879" s="99">
        <v>160908.15533447301</v>
      </c>
      <c r="CG1879" s="99">
        <v>1220145.6411895801</v>
      </c>
      <c r="CH1879" s="99">
        <v>166220.10432243301</v>
      </c>
      <c r="CI1879" s="99">
        <v>23624.326352596301</v>
      </c>
      <c r="CJ1879" s="99">
        <v>3147406.05078125</v>
      </c>
      <c r="CK1879" s="99">
        <v>26232425.560302701</v>
      </c>
      <c r="CL1879" s="99">
        <v>3882762.6304626502</v>
      </c>
      <c r="CM1879" s="166">
        <v>25617.4765648842</v>
      </c>
      <c r="CN1879" s="166">
        <v>3861579.4729003902</v>
      </c>
      <c r="CO1879" s="166">
        <v>28560965.196777299</v>
      </c>
      <c r="CP1879" s="99">
        <v>3882762.6304626502</v>
      </c>
      <c r="CQ1879" s="99">
        <v>658.17914454639003</v>
      </c>
      <c r="CR1879" s="99">
        <v>131540.84547424299</v>
      </c>
      <c r="CS1879" s="99">
        <v>1000134.67208099</v>
      </c>
      <c r="CT1879" s="99">
        <v>157343.30429077099</v>
      </c>
      <c r="CU1879" s="98">
        <v>14142.556989196</v>
      </c>
      <c r="CV1879" s="98">
        <v>2671.2268311719999</v>
      </c>
      <c r="CW1879" s="98">
        <v>3156258.9714355431</v>
      </c>
      <c r="CX1879" s="98">
        <v>26223498.77961728</v>
      </c>
    </row>
    <row r="1880" spans="1:102" x14ac:dyDescent="0.2">
      <c r="A1880" s="98" t="s">
        <v>185</v>
      </c>
      <c r="B1880" s="100">
        <v>39692</v>
      </c>
      <c r="C1880" s="99">
        <v>0</v>
      </c>
      <c r="D1880" s="99">
        <v>10181.3842909336</v>
      </c>
      <c r="E1880" s="99">
        <v>13892.928145408599</v>
      </c>
      <c r="F1880" s="99">
        <v>8414.7551258802396</v>
      </c>
      <c r="G1880" s="99">
        <v>755.99424260854698</v>
      </c>
      <c r="H1880" s="99">
        <v>0</v>
      </c>
      <c r="I1880" s="99">
        <v>0</v>
      </c>
      <c r="J1880" s="99">
        <v>2048.1696375906499</v>
      </c>
      <c r="K1880" s="99">
        <v>0</v>
      </c>
      <c r="L1880" s="99">
        <v>271.50559523329099</v>
      </c>
      <c r="M1880" s="99">
        <v>206.19488960504501</v>
      </c>
      <c r="N1880" s="99">
        <v>8711.3861497640592</v>
      </c>
      <c r="O1880" s="99">
        <v>108.732820762321</v>
      </c>
      <c r="P1880" s="99">
        <v>0</v>
      </c>
      <c r="Q1880" s="99">
        <v>14694.1061985493</v>
      </c>
      <c r="R1880" s="99">
        <v>44.883767055813202</v>
      </c>
      <c r="S1880" s="99">
        <v>0</v>
      </c>
      <c r="T1880" s="99">
        <v>74.674135646782801</v>
      </c>
      <c r="U1880" s="99">
        <v>2084.0213243961298</v>
      </c>
      <c r="V1880" s="99">
        <v>0</v>
      </c>
      <c r="W1880" s="99">
        <v>1075747.4953002899</v>
      </c>
      <c r="X1880" s="99">
        <v>2109336.2979431199</v>
      </c>
      <c r="Y1880" s="99">
        <v>1118646.15823364</v>
      </c>
      <c r="Z1880" s="99">
        <v>150126.655313492</v>
      </c>
      <c r="AA1880" s="99">
        <v>0</v>
      </c>
      <c r="AB1880" s="99">
        <v>0</v>
      </c>
      <c r="AC1880" s="99">
        <v>756225.42191314697</v>
      </c>
      <c r="AD1880" s="99">
        <v>0</v>
      </c>
      <c r="AE1880" s="99">
        <v>38609.5114707947</v>
      </c>
      <c r="AF1880" s="99">
        <v>34882.395910263098</v>
      </c>
      <c r="AG1880" s="99">
        <v>1268462.3202667199</v>
      </c>
      <c r="AH1880" s="99">
        <v>5422.9713833928099</v>
      </c>
      <c r="AI1880" s="99">
        <v>0</v>
      </c>
      <c r="AJ1880" s="99">
        <v>1829546.8832397501</v>
      </c>
      <c r="AK1880" s="99">
        <v>9636.0289509296399</v>
      </c>
      <c r="AL1880" s="99">
        <v>0</v>
      </c>
      <c r="AM1880" s="99">
        <v>16634.1719207764</v>
      </c>
      <c r="AN1880" s="99">
        <v>763746.85427093494</v>
      </c>
      <c r="AO1880" s="99">
        <v>0</v>
      </c>
      <c r="AP1880" s="99">
        <v>9166328.9487304706</v>
      </c>
      <c r="AQ1880" s="99">
        <v>17817506.454345699</v>
      </c>
      <c r="AR1880" s="99">
        <v>9790354.0419921894</v>
      </c>
      <c r="AS1880" s="99">
        <v>1146276.6471252399</v>
      </c>
      <c r="AT1880" s="99">
        <v>0</v>
      </c>
      <c r="AU1880" s="99">
        <v>0</v>
      </c>
      <c r="AV1880" s="99">
        <v>2451464.0574340802</v>
      </c>
      <c r="AW1880" s="99">
        <v>0</v>
      </c>
      <c r="AX1880" s="99">
        <v>319917.27103042603</v>
      </c>
      <c r="AY1880" s="99">
        <v>282907.42129516602</v>
      </c>
      <c r="AZ1880" s="99">
        <v>11044708.0390625</v>
      </c>
      <c r="BA1880" s="99">
        <v>44986.121681213401</v>
      </c>
      <c r="BB1880" s="99">
        <v>0</v>
      </c>
      <c r="BC1880" s="99">
        <v>15188556.8671875</v>
      </c>
      <c r="BD1880" s="99">
        <v>72038.747146606402</v>
      </c>
      <c r="BE1880" s="99">
        <v>0</v>
      </c>
      <c r="BF1880" s="99">
        <v>125873.263957024</v>
      </c>
      <c r="BG1880" s="99">
        <v>2477490.7383422898</v>
      </c>
      <c r="BH1880" s="99">
        <v>0</v>
      </c>
      <c r="BI1880" s="99">
        <v>1092495.41825867</v>
      </c>
      <c r="BJ1880" s="99">
        <v>2868307.0226745601</v>
      </c>
      <c r="BK1880" s="99">
        <v>1575199.2012329099</v>
      </c>
      <c r="BL1880" s="99">
        <v>176000.08620452901</v>
      </c>
      <c r="BM1880" s="99">
        <v>0</v>
      </c>
      <c r="BN1880" s="99">
        <v>0</v>
      </c>
      <c r="BO1880" s="99">
        <v>0</v>
      </c>
      <c r="BP1880" s="99">
        <v>0</v>
      </c>
      <c r="BQ1880" s="99">
        <v>0</v>
      </c>
      <c r="BR1880" s="99">
        <v>40643.9347472191</v>
      </c>
      <c r="BS1880" s="99">
        <v>1468012.14697266</v>
      </c>
      <c r="BT1880" s="99">
        <v>8809.1836042404193</v>
      </c>
      <c r="BU1880" s="99">
        <v>0</v>
      </c>
      <c r="BV1880" s="99">
        <v>2436596.71380615</v>
      </c>
      <c r="BW1880" s="99">
        <v>8347.6587456464804</v>
      </c>
      <c r="BX1880" s="99">
        <v>0</v>
      </c>
      <c r="BY1880" s="99">
        <v>0</v>
      </c>
      <c r="BZ1880" s="99">
        <v>0</v>
      </c>
      <c r="CA1880" s="99">
        <v>23983.857934236501</v>
      </c>
      <c r="CB1880" s="99">
        <v>3183945.0732116699</v>
      </c>
      <c r="CC1880" s="99">
        <v>26872988.401611298</v>
      </c>
      <c r="CD1880" s="99">
        <v>3944044.1556091299</v>
      </c>
      <c r="CE1880" s="99">
        <v>822.12828315794502</v>
      </c>
      <c r="CF1880" s="99">
        <v>163459.883369446</v>
      </c>
      <c r="CG1880" s="99">
        <v>1259269.5649108901</v>
      </c>
      <c r="CH1880" s="99">
        <v>176149.64376068101</v>
      </c>
      <c r="CI1880" s="99">
        <v>24801.505033016201</v>
      </c>
      <c r="CJ1880" s="99">
        <v>3347567.4400329599</v>
      </c>
      <c r="CK1880" s="99">
        <v>28129882.7810059</v>
      </c>
      <c r="CL1880" s="99">
        <v>4110050.2239685101</v>
      </c>
      <c r="CM1880" s="166">
        <v>26844.143356084802</v>
      </c>
      <c r="CN1880" s="166">
        <v>4100672.4674072298</v>
      </c>
      <c r="CO1880" s="166">
        <v>30600692.613037098</v>
      </c>
      <c r="CP1880" s="99">
        <v>4110050.2239685101</v>
      </c>
      <c r="CQ1880" s="99">
        <v>701.69974143058096</v>
      </c>
      <c r="CR1880" s="99">
        <v>137865.860948563</v>
      </c>
      <c r="CS1880" s="99">
        <v>1056500.1920471201</v>
      </c>
      <c r="CT1880" s="99">
        <v>167806.76590156599</v>
      </c>
      <c r="CU1880" s="98">
        <v>13986.645968904</v>
      </c>
      <c r="CV1880" s="98">
        <v>2761.1364899069999</v>
      </c>
      <c r="CW1880" s="98">
        <v>3347404.9565811157</v>
      </c>
      <c r="CX1880" s="98">
        <v>28132257.966522187</v>
      </c>
    </row>
    <row r="1881" spans="1:102" x14ac:dyDescent="0.2">
      <c r="A1881" s="98" t="s">
        <v>185</v>
      </c>
      <c r="B1881" s="100">
        <v>39783</v>
      </c>
      <c r="C1881" s="99">
        <v>0</v>
      </c>
      <c r="D1881" s="99">
        <v>10329.016267061201</v>
      </c>
      <c r="E1881" s="99">
        <v>13641.4785114527</v>
      </c>
      <c r="F1881" s="99">
        <v>8350.6457042694092</v>
      </c>
      <c r="G1881" s="99">
        <v>803.57775539904799</v>
      </c>
      <c r="H1881" s="99">
        <v>0</v>
      </c>
      <c r="I1881" s="99">
        <v>0</v>
      </c>
      <c r="J1881" s="99">
        <v>2077.9496409893</v>
      </c>
      <c r="K1881" s="99">
        <v>0</v>
      </c>
      <c r="L1881" s="99">
        <v>241.030169295147</v>
      </c>
      <c r="M1881" s="99">
        <v>210.36881639994701</v>
      </c>
      <c r="N1881" s="99">
        <v>8568.0364229679108</v>
      </c>
      <c r="O1881" s="99">
        <v>119.68937136512299</v>
      </c>
      <c r="P1881" s="99">
        <v>0</v>
      </c>
      <c r="Q1881" s="99">
        <v>14805.022541999801</v>
      </c>
      <c r="R1881" s="99">
        <v>45.6629390297458</v>
      </c>
      <c r="S1881" s="99">
        <v>0</v>
      </c>
      <c r="T1881" s="99">
        <v>17.4886180276517</v>
      </c>
      <c r="U1881" s="99">
        <v>2112.6764566302299</v>
      </c>
      <c r="V1881" s="99">
        <v>0</v>
      </c>
      <c r="W1881" s="99">
        <v>1012454.8697814899</v>
      </c>
      <c r="X1881" s="99">
        <v>2059780.14149475</v>
      </c>
      <c r="Y1881" s="99">
        <v>1092624.5212707501</v>
      </c>
      <c r="Z1881" s="99">
        <v>161161.33951759301</v>
      </c>
      <c r="AA1881" s="99">
        <v>0</v>
      </c>
      <c r="AB1881" s="99">
        <v>0</v>
      </c>
      <c r="AC1881" s="99">
        <v>755253.36071777297</v>
      </c>
      <c r="AD1881" s="99">
        <v>0</v>
      </c>
      <c r="AE1881" s="99">
        <v>36606.375343799598</v>
      </c>
      <c r="AF1881" s="99">
        <v>35001.110374450698</v>
      </c>
      <c r="AG1881" s="99">
        <v>1222002.12521362</v>
      </c>
      <c r="AH1881" s="99">
        <v>5630.8684674501401</v>
      </c>
      <c r="AI1881" s="99">
        <v>0</v>
      </c>
      <c r="AJ1881" s="99">
        <v>1779487.0752716099</v>
      </c>
      <c r="AK1881" s="99">
        <v>10094.2366861105</v>
      </c>
      <c r="AL1881" s="99">
        <v>0</v>
      </c>
      <c r="AM1881" s="99">
        <v>3028.1767244934999</v>
      </c>
      <c r="AN1881" s="99">
        <v>769224.53594970703</v>
      </c>
      <c r="AO1881" s="99">
        <v>0</v>
      </c>
      <c r="AP1881" s="99">
        <v>8706520.3690185491</v>
      </c>
      <c r="AQ1881" s="99">
        <v>17480392.122802701</v>
      </c>
      <c r="AR1881" s="99">
        <v>9615092.0230712909</v>
      </c>
      <c r="AS1881" s="99">
        <v>1236024.8395080599</v>
      </c>
      <c r="AT1881" s="99">
        <v>0</v>
      </c>
      <c r="AU1881" s="99">
        <v>0</v>
      </c>
      <c r="AV1881" s="99">
        <v>2513011.0162048298</v>
      </c>
      <c r="AW1881" s="99">
        <v>0</v>
      </c>
      <c r="AX1881" s="99">
        <v>299309.13807296799</v>
      </c>
      <c r="AY1881" s="99">
        <v>284785.28990554798</v>
      </c>
      <c r="AZ1881" s="99">
        <v>10705108.411377</v>
      </c>
      <c r="BA1881" s="99">
        <v>47989.434470653498</v>
      </c>
      <c r="BB1881" s="99">
        <v>0</v>
      </c>
      <c r="BC1881" s="99">
        <v>14868862.1253662</v>
      </c>
      <c r="BD1881" s="99">
        <v>73635.039771080003</v>
      </c>
      <c r="BE1881" s="99">
        <v>0</v>
      </c>
      <c r="BF1881" s="99">
        <v>26913.9573376179</v>
      </c>
      <c r="BG1881" s="99">
        <v>2540106.2817993201</v>
      </c>
      <c r="BH1881" s="99">
        <v>0</v>
      </c>
      <c r="BI1881" s="99">
        <v>1150161.82731628</v>
      </c>
      <c r="BJ1881" s="99">
        <v>2803424.4290466299</v>
      </c>
      <c r="BK1881" s="99">
        <v>1547728.8874816899</v>
      </c>
      <c r="BL1881" s="99">
        <v>188008.34489440901</v>
      </c>
      <c r="BM1881" s="99">
        <v>0</v>
      </c>
      <c r="BN1881" s="99">
        <v>0</v>
      </c>
      <c r="BO1881" s="99">
        <v>0</v>
      </c>
      <c r="BP1881" s="99">
        <v>0</v>
      </c>
      <c r="BQ1881" s="99">
        <v>0</v>
      </c>
      <c r="BR1881" s="99">
        <v>41662.938301563299</v>
      </c>
      <c r="BS1881" s="99">
        <v>1413276.7159271201</v>
      </c>
      <c r="BT1881" s="99">
        <v>9390.1647341251391</v>
      </c>
      <c r="BU1881" s="99">
        <v>0</v>
      </c>
      <c r="BV1881" s="99">
        <v>2533967.98931885</v>
      </c>
      <c r="BW1881" s="99">
        <v>8580.7455352544803</v>
      </c>
      <c r="BX1881" s="99">
        <v>0</v>
      </c>
      <c r="BY1881" s="99">
        <v>0</v>
      </c>
      <c r="BZ1881" s="99">
        <v>0</v>
      </c>
      <c r="CA1881" s="99">
        <v>23894.692127466202</v>
      </c>
      <c r="CB1881" s="99">
        <v>3057270.8177795401</v>
      </c>
      <c r="CC1881" s="99">
        <v>26098169.243896499</v>
      </c>
      <c r="CD1881" s="99">
        <v>3988060.5913391099</v>
      </c>
      <c r="CE1881" s="99">
        <v>813.15376726537897</v>
      </c>
      <c r="CF1881" s="99">
        <v>163387.584934235</v>
      </c>
      <c r="CG1881" s="99">
        <v>1256423.6278381301</v>
      </c>
      <c r="CH1881" s="99">
        <v>187939.23402977001</v>
      </c>
      <c r="CI1881" s="99">
        <v>24703.654530763601</v>
      </c>
      <c r="CJ1881" s="99">
        <v>3234412.7478332501</v>
      </c>
      <c r="CK1881" s="99">
        <v>27355722.041747998</v>
      </c>
      <c r="CL1881" s="99">
        <v>4179444.0893554701</v>
      </c>
      <c r="CM1881" s="166">
        <v>26781.6168653965</v>
      </c>
      <c r="CN1881" s="166">
        <v>4006778.2506408701</v>
      </c>
      <c r="CO1881" s="166">
        <v>29969618.550048798</v>
      </c>
      <c r="CP1881" s="99">
        <v>4179444.0893554701</v>
      </c>
      <c r="CQ1881" s="99">
        <v>746.84845130890596</v>
      </c>
      <c r="CR1881" s="99">
        <v>148180.825820923</v>
      </c>
      <c r="CS1881" s="99">
        <v>1138434.0750579799</v>
      </c>
      <c r="CT1881" s="99">
        <v>179337.26332283</v>
      </c>
      <c r="CU1881" s="98">
        <v>13686.489661766</v>
      </c>
      <c r="CV1881" s="98">
        <v>2845.6044106989998</v>
      </c>
      <c r="CW1881" s="98">
        <v>3220658.4027137752</v>
      </c>
      <c r="CX1881" s="98">
        <v>27354592.87173463</v>
      </c>
    </row>
    <row r="1882" spans="1:102" x14ac:dyDescent="0.2">
      <c r="A1882" s="98" t="s">
        <v>185</v>
      </c>
      <c r="B1882" s="100">
        <v>39873</v>
      </c>
      <c r="C1882" s="99">
        <v>0</v>
      </c>
      <c r="D1882" s="99">
        <v>10634.814099907901</v>
      </c>
      <c r="E1882" s="99">
        <v>13585.246748089799</v>
      </c>
      <c r="F1882" s="99">
        <v>8423.2685230970401</v>
      </c>
      <c r="G1882" s="99">
        <v>834.17070250213101</v>
      </c>
      <c r="H1882" s="99">
        <v>0</v>
      </c>
      <c r="I1882" s="99">
        <v>0</v>
      </c>
      <c r="J1882" s="99">
        <v>2129.7514348924201</v>
      </c>
      <c r="K1882" s="99">
        <v>0</v>
      </c>
      <c r="L1882" s="99">
        <v>212.050536820665</v>
      </c>
      <c r="M1882" s="99">
        <v>215.13267519138799</v>
      </c>
      <c r="N1882" s="99">
        <v>8490.3336926698703</v>
      </c>
      <c r="O1882" s="99">
        <v>128.02779656276101</v>
      </c>
      <c r="P1882" s="99">
        <v>0</v>
      </c>
      <c r="Q1882" s="99">
        <v>15123.456179737999</v>
      </c>
      <c r="R1882" s="99">
        <v>53.069202919956297</v>
      </c>
      <c r="S1882" s="99">
        <v>0</v>
      </c>
      <c r="T1882" s="99">
        <v>28.579723661299798</v>
      </c>
      <c r="U1882" s="99">
        <v>2158.3986055851001</v>
      </c>
      <c r="V1882" s="99">
        <v>0</v>
      </c>
      <c r="W1882" s="99">
        <v>1057207.77189636</v>
      </c>
      <c r="X1882" s="99">
        <v>1996614.0599365199</v>
      </c>
      <c r="Y1882" s="99">
        <v>1070348.6451721201</v>
      </c>
      <c r="Z1882" s="99">
        <v>165626.74430656401</v>
      </c>
      <c r="AA1882" s="99">
        <v>0</v>
      </c>
      <c r="AB1882" s="99">
        <v>0</v>
      </c>
      <c r="AC1882" s="99">
        <v>776943.51286315895</v>
      </c>
      <c r="AD1882" s="99">
        <v>0</v>
      </c>
      <c r="AE1882" s="99">
        <v>37417.688412189498</v>
      </c>
      <c r="AF1882" s="99">
        <v>37269.796876430497</v>
      </c>
      <c r="AG1882" s="99">
        <v>1182798.4934845001</v>
      </c>
      <c r="AH1882" s="99">
        <v>5454.6238124370602</v>
      </c>
      <c r="AI1882" s="99">
        <v>0</v>
      </c>
      <c r="AJ1882" s="99">
        <v>1770082.7784118699</v>
      </c>
      <c r="AK1882" s="99">
        <v>10722.302425146099</v>
      </c>
      <c r="AL1882" s="99">
        <v>0</v>
      </c>
      <c r="AM1882" s="99">
        <v>4558.4999918937701</v>
      </c>
      <c r="AN1882" s="99">
        <v>782553.24370574998</v>
      </c>
      <c r="AO1882" s="99">
        <v>0</v>
      </c>
      <c r="AP1882" s="99">
        <v>9155512.8387451209</v>
      </c>
      <c r="AQ1882" s="99">
        <v>17051823.4694824</v>
      </c>
      <c r="AR1882" s="99">
        <v>9431559.1433105506</v>
      </c>
      <c r="AS1882" s="99">
        <v>1273132.8556365999</v>
      </c>
      <c r="AT1882" s="99">
        <v>0</v>
      </c>
      <c r="AU1882" s="99">
        <v>0</v>
      </c>
      <c r="AV1882" s="99">
        <v>2592908.41052246</v>
      </c>
      <c r="AW1882" s="99">
        <v>0</v>
      </c>
      <c r="AX1882" s="99">
        <v>291662.845989227</v>
      </c>
      <c r="AY1882" s="99">
        <v>304826.86554718</v>
      </c>
      <c r="AZ1882" s="99">
        <v>10391577.9771729</v>
      </c>
      <c r="BA1882" s="99">
        <v>46913.901869296998</v>
      </c>
      <c r="BB1882" s="99">
        <v>0</v>
      </c>
      <c r="BC1882" s="99">
        <v>15083097.115112299</v>
      </c>
      <c r="BD1882" s="99">
        <v>79511.820483207703</v>
      </c>
      <c r="BE1882" s="99">
        <v>0</v>
      </c>
      <c r="BF1882" s="99">
        <v>41982.136828422503</v>
      </c>
      <c r="BG1882" s="99">
        <v>2614081.2054443401</v>
      </c>
      <c r="BH1882" s="99">
        <v>0</v>
      </c>
      <c r="BI1882" s="99">
        <v>1147195.0385742199</v>
      </c>
      <c r="BJ1882" s="99">
        <v>2775958.4423522898</v>
      </c>
      <c r="BK1882" s="99">
        <v>1534860.8661346401</v>
      </c>
      <c r="BL1882" s="99">
        <v>175787.180366516</v>
      </c>
      <c r="BM1882" s="99">
        <v>0</v>
      </c>
      <c r="BN1882" s="99">
        <v>0</v>
      </c>
      <c r="BO1882" s="99">
        <v>0</v>
      </c>
      <c r="BP1882" s="99">
        <v>0</v>
      </c>
      <c r="BQ1882" s="99">
        <v>0</v>
      </c>
      <c r="BR1882" s="99">
        <v>43719.831551075004</v>
      </c>
      <c r="BS1882" s="99">
        <v>1376879.4160766599</v>
      </c>
      <c r="BT1882" s="99">
        <v>9061.5138461589795</v>
      </c>
      <c r="BU1882" s="99">
        <v>0</v>
      </c>
      <c r="BV1882" s="99">
        <v>2472749.5429077102</v>
      </c>
      <c r="BW1882" s="99">
        <v>9098.0669744014704</v>
      </c>
      <c r="BX1882" s="99">
        <v>0</v>
      </c>
      <c r="BY1882" s="99">
        <v>0</v>
      </c>
      <c r="BZ1882" s="99">
        <v>0</v>
      </c>
      <c r="CA1882" s="99">
        <v>24219.684251070001</v>
      </c>
      <c r="CB1882" s="99">
        <v>3060909.4674072298</v>
      </c>
      <c r="CC1882" s="99">
        <v>26053114.3598633</v>
      </c>
      <c r="CD1882" s="99">
        <v>3921395.8520813002</v>
      </c>
      <c r="CE1882" s="99">
        <v>846.50430919229996</v>
      </c>
      <c r="CF1882" s="99">
        <v>168216.07030296299</v>
      </c>
      <c r="CG1882" s="99">
        <v>1288296.3250732401</v>
      </c>
      <c r="CH1882" s="99">
        <v>175438.63764762899</v>
      </c>
      <c r="CI1882" s="99">
        <v>25071.430450677901</v>
      </c>
      <c r="CJ1882" s="99">
        <v>3217726.6288147001</v>
      </c>
      <c r="CK1882" s="99">
        <v>27343111.011230499</v>
      </c>
      <c r="CL1882" s="99">
        <v>4098865.8953247098</v>
      </c>
      <c r="CM1882" s="166">
        <v>27196.698300600099</v>
      </c>
      <c r="CN1882" s="166">
        <v>3985896.8276672401</v>
      </c>
      <c r="CO1882" s="166">
        <v>29929014.464843798</v>
      </c>
      <c r="CP1882" s="99">
        <v>4098865.8953247098</v>
      </c>
      <c r="CQ1882" s="99">
        <v>773.24450398236502</v>
      </c>
      <c r="CR1882" s="99">
        <v>152765.93815803499</v>
      </c>
      <c r="CS1882" s="99">
        <v>1172396.76960754</v>
      </c>
      <c r="CT1882" s="99">
        <v>166197.40524292001</v>
      </c>
      <c r="CU1882" s="98">
        <v>13631.269830351999</v>
      </c>
      <c r="CV1882" s="98">
        <v>2930.181921719</v>
      </c>
      <c r="CW1882" s="98">
        <v>3229125.5377101926</v>
      </c>
      <c r="CX1882" s="98">
        <v>27341410.684936538</v>
      </c>
    </row>
    <row r="1883" spans="1:102" x14ac:dyDescent="0.2">
      <c r="A1883" s="98" t="s">
        <v>185</v>
      </c>
      <c r="B1883" s="100">
        <v>39965</v>
      </c>
      <c r="C1883" s="99">
        <v>0</v>
      </c>
      <c r="D1883" s="99">
        <v>10607.923354029699</v>
      </c>
      <c r="E1883" s="99">
        <v>13410.6001486778</v>
      </c>
      <c r="F1883" s="99">
        <v>8376.6395502090509</v>
      </c>
      <c r="G1883" s="99">
        <v>871.91212742030598</v>
      </c>
      <c r="H1883" s="99">
        <v>0</v>
      </c>
      <c r="I1883" s="99">
        <v>0</v>
      </c>
      <c r="J1883" s="99">
        <v>2190.0872458219501</v>
      </c>
      <c r="K1883" s="99">
        <v>0</v>
      </c>
      <c r="L1883" s="99">
        <v>237.55101092346001</v>
      </c>
      <c r="M1883" s="99">
        <v>212.97742103971501</v>
      </c>
      <c r="N1883" s="99">
        <v>8368.1721434593201</v>
      </c>
      <c r="O1883" s="99">
        <v>120.443199589849</v>
      </c>
      <c r="P1883" s="99">
        <v>0</v>
      </c>
      <c r="Q1883" s="99">
        <v>15249.875765562099</v>
      </c>
      <c r="R1883" s="99">
        <v>46.958588449284399</v>
      </c>
      <c r="S1883" s="99">
        <v>0</v>
      </c>
      <c r="T1883" s="99">
        <v>55.699509917758398</v>
      </c>
      <c r="U1883" s="99">
        <v>2210.8382933437802</v>
      </c>
      <c r="V1883" s="99">
        <v>0</v>
      </c>
      <c r="W1883" s="99">
        <v>1000630.54772949</v>
      </c>
      <c r="X1883" s="99">
        <v>1949394.72492981</v>
      </c>
      <c r="Y1883" s="99">
        <v>1049082.2402954099</v>
      </c>
      <c r="Z1883" s="99">
        <v>168641.27587890599</v>
      </c>
      <c r="AA1883" s="99">
        <v>0</v>
      </c>
      <c r="AB1883" s="99">
        <v>0</v>
      </c>
      <c r="AC1883" s="99">
        <v>788846.25296020496</v>
      </c>
      <c r="AD1883" s="99">
        <v>0</v>
      </c>
      <c r="AE1883" s="99">
        <v>36562.821568965897</v>
      </c>
      <c r="AF1883" s="99">
        <v>34313.678987979903</v>
      </c>
      <c r="AG1883" s="99">
        <v>1144343.5852966299</v>
      </c>
      <c r="AH1883" s="99">
        <v>5372.0188311338397</v>
      </c>
      <c r="AI1883" s="99">
        <v>0</v>
      </c>
      <c r="AJ1883" s="99">
        <v>1746902.84588623</v>
      </c>
      <c r="AK1883" s="99">
        <v>9852.8674384355509</v>
      </c>
      <c r="AL1883" s="99">
        <v>0</v>
      </c>
      <c r="AM1883" s="99">
        <v>10185.586286187199</v>
      </c>
      <c r="AN1883" s="99">
        <v>792327.41222381603</v>
      </c>
      <c r="AO1883" s="99">
        <v>0</v>
      </c>
      <c r="AP1883" s="99">
        <v>8667951.7131347694</v>
      </c>
      <c r="AQ1883" s="99">
        <v>16650653.0964355</v>
      </c>
      <c r="AR1883" s="99">
        <v>9299205.4263915997</v>
      </c>
      <c r="AS1883" s="99">
        <v>1304278.38391113</v>
      </c>
      <c r="AT1883" s="99">
        <v>0</v>
      </c>
      <c r="AU1883" s="99">
        <v>0</v>
      </c>
      <c r="AV1883" s="99">
        <v>2663031.27624512</v>
      </c>
      <c r="AW1883" s="99">
        <v>0</v>
      </c>
      <c r="AX1883" s="99">
        <v>316117.75019455003</v>
      </c>
      <c r="AY1883" s="99">
        <v>282236.06352233898</v>
      </c>
      <c r="AZ1883" s="99">
        <v>10126890.087158199</v>
      </c>
      <c r="BA1883" s="99">
        <v>46305.3408083916</v>
      </c>
      <c r="BB1883" s="99">
        <v>0</v>
      </c>
      <c r="BC1883" s="99">
        <v>14687818.5345459</v>
      </c>
      <c r="BD1883" s="99">
        <v>73676.7692813873</v>
      </c>
      <c r="BE1883" s="99">
        <v>0</v>
      </c>
      <c r="BF1883" s="99">
        <v>83638.135560035706</v>
      </c>
      <c r="BG1883" s="99">
        <v>2673712.2396240202</v>
      </c>
      <c r="BH1883" s="99">
        <v>0</v>
      </c>
      <c r="BI1883" s="99">
        <v>1262942.6214294401</v>
      </c>
      <c r="BJ1883" s="99">
        <v>2719767.8688049298</v>
      </c>
      <c r="BK1883" s="99">
        <v>1536751.5143432601</v>
      </c>
      <c r="BL1883" s="99">
        <v>179670.356592178</v>
      </c>
      <c r="BM1883" s="99">
        <v>0</v>
      </c>
      <c r="BN1883" s="99">
        <v>0</v>
      </c>
      <c r="BO1883" s="99">
        <v>0</v>
      </c>
      <c r="BP1883" s="99">
        <v>0</v>
      </c>
      <c r="BQ1883" s="99">
        <v>0</v>
      </c>
      <c r="BR1883" s="99">
        <v>42052.894773006403</v>
      </c>
      <c r="BS1883" s="99">
        <v>1342261.91508484</v>
      </c>
      <c r="BT1883" s="99">
        <v>8938.5018192529697</v>
      </c>
      <c r="BU1883" s="99">
        <v>0</v>
      </c>
      <c r="BV1883" s="99">
        <v>2575504.1232910198</v>
      </c>
      <c r="BW1883" s="99">
        <v>8530.2634370326996</v>
      </c>
      <c r="BX1883" s="99">
        <v>0</v>
      </c>
      <c r="BY1883" s="99">
        <v>0</v>
      </c>
      <c r="BZ1883" s="99">
        <v>0</v>
      </c>
      <c r="CA1883" s="99">
        <v>24153.7777988911</v>
      </c>
      <c r="CB1883" s="99">
        <v>2954866.3721618699</v>
      </c>
      <c r="CC1883" s="99">
        <v>25600035.295654301</v>
      </c>
      <c r="CD1883" s="99">
        <v>3962714.1979980501</v>
      </c>
      <c r="CE1883" s="99">
        <v>908.95098265260503</v>
      </c>
      <c r="CF1883" s="99">
        <v>176905.32152748099</v>
      </c>
      <c r="CG1883" s="99">
        <v>1367085.0812377899</v>
      </c>
      <c r="CH1883" s="99">
        <v>179786.973711014</v>
      </c>
      <c r="CI1883" s="99">
        <v>25067.962119817701</v>
      </c>
      <c r="CJ1883" s="99">
        <v>3127736.1943664602</v>
      </c>
      <c r="CK1883" s="99">
        <v>26973410.9294434</v>
      </c>
      <c r="CL1883" s="99">
        <v>4148674.5610046401</v>
      </c>
      <c r="CM1883" s="166">
        <v>27241.604258060499</v>
      </c>
      <c r="CN1883" s="166">
        <v>3942388.88885498</v>
      </c>
      <c r="CO1883" s="166">
        <v>29604783.958007801</v>
      </c>
      <c r="CP1883" s="99">
        <v>4148674.5610046401</v>
      </c>
      <c r="CQ1883" s="99">
        <v>814.09803107380901</v>
      </c>
      <c r="CR1883" s="99">
        <v>157049.45318603501</v>
      </c>
      <c r="CS1883" s="99">
        <v>1211486.05351257</v>
      </c>
      <c r="CT1883" s="99">
        <v>171165.080276489</v>
      </c>
      <c r="CU1883" s="98">
        <v>13470.488479666999</v>
      </c>
      <c r="CV1883" s="98">
        <v>3027.3757450889998</v>
      </c>
      <c r="CW1883" s="98">
        <v>3131771.693689351</v>
      </c>
      <c r="CX1883" s="98">
        <v>26967120.37689209</v>
      </c>
    </row>
    <row r="1884" spans="1:102" x14ac:dyDescent="0.2">
      <c r="A1884" s="98" t="s">
        <v>185</v>
      </c>
      <c r="B1884" s="100">
        <v>40057</v>
      </c>
      <c r="C1884" s="99">
        <v>0</v>
      </c>
      <c r="D1884" s="99">
        <v>11416.576377630199</v>
      </c>
      <c r="E1884" s="99">
        <v>13444.3752499819</v>
      </c>
      <c r="F1884" s="99">
        <v>8430.4662439823205</v>
      </c>
      <c r="G1884" s="99">
        <v>921.93674152344499</v>
      </c>
      <c r="H1884" s="99">
        <v>0</v>
      </c>
      <c r="I1884" s="99">
        <v>0</v>
      </c>
      <c r="J1884" s="99">
        <v>2252.8561269044899</v>
      </c>
      <c r="K1884" s="99">
        <v>0</v>
      </c>
      <c r="L1884" s="99">
        <v>310.77150203287601</v>
      </c>
      <c r="M1884" s="99">
        <v>216.93914138898299</v>
      </c>
      <c r="N1884" s="99">
        <v>8325.4503519535101</v>
      </c>
      <c r="O1884" s="99">
        <v>117.793889159337</v>
      </c>
      <c r="P1884" s="99">
        <v>0</v>
      </c>
      <c r="Q1884" s="99">
        <v>15877.6534065008</v>
      </c>
      <c r="R1884" s="99">
        <v>41.8235102114268</v>
      </c>
      <c r="S1884" s="99">
        <v>0</v>
      </c>
      <c r="T1884" s="99">
        <v>39.339446807745801</v>
      </c>
      <c r="U1884" s="99">
        <v>2278.7852160334601</v>
      </c>
      <c r="V1884" s="99">
        <v>0</v>
      </c>
      <c r="W1884" s="99">
        <v>1142135.14697266</v>
      </c>
      <c r="X1884" s="99">
        <v>1927713.7285614</v>
      </c>
      <c r="Y1884" s="99">
        <v>1032790.15550995</v>
      </c>
      <c r="Z1884" s="99">
        <v>177567.33051681501</v>
      </c>
      <c r="AA1884" s="99">
        <v>0</v>
      </c>
      <c r="AB1884" s="99">
        <v>0</v>
      </c>
      <c r="AC1884" s="99">
        <v>811027.42739105201</v>
      </c>
      <c r="AD1884" s="99">
        <v>0</v>
      </c>
      <c r="AE1884" s="99">
        <v>40505.261499881701</v>
      </c>
      <c r="AF1884" s="99">
        <v>36482.781539916999</v>
      </c>
      <c r="AG1884" s="99">
        <v>1118720.4233703599</v>
      </c>
      <c r="AH1884" s="99">
        <v>5330.5024537444096</v>
      </c>
      <c r="AI1884" s="99">
        <v>0</v>
      </c>
      <c r="AJ1884" s="99">
        <v>1858625.1296691899</v>
      </c>
      <c r="AK1884" s="99">
        <v>8791.6346614360791</v>
      </c>
      <c r="AL1884" s="99">
        <v>0</v>
      </c>
      <c r="AM1884" s="99">
        <v>8430.1480178833008</v>
      </c>
      <c r="AN1884" s="99">
        <v>815528.43762206996</v>
      </c>
      <c r="AO1884" s="99">
        <v>0</v>
      </c>
      <c r="AP1884" s="99">
        <v>9976149.11083984</v>
      </c>
      <c r="AQ1884" s="99">
        <v>16529848.314086899</v>
      </c>
      <c r="AR1884" s="99">
        <v>9198987.70239258</v>
      </c>
      <c r="AS1884" s="99">
        <v>1372133.9892578099</v>
      </c>
      <c r="AT1884" s="99">
        <v>0</v>
      </c>
      <c r="AU1884" s="99">
        <v>0</v>
      </c>
      <c r="AV1884" s="99">
        <v>2771231.6838684101</v>
      </c>
      <c r="AW1884" s="99">
        <v>0</v>
      </c>
      <c r="AX1884" s="99">
        <v>298670.85898971598</v>
      </c>
      <c r="AY1884" s="99">
        <v>302166.87165069598</v>
      </c>
      <c r="AZ1884" s="99">
        <v>9909260.3073730506</v>
      </c>
      <c r="BA1884" s="99">
        <v>45574.871158599897</v>
      </c>
      <c r="BB1884" s="99">
        <v>0</v>
      </c>
      <c r="BC1884" s="99">
        <v>15815978.029663101</v>
      </c>
      <c r="BD1884" s="99">
        <v>68010.073087692304</v>
      </c>
      <c r="BE1884" s="99">
        <v>0</v>
      </c>
      <c r="BF1884" s="99">
        <v>65618.970072746306</v>
      </c>
      <c r="BG1884" s="99">
        <v>2790012.1895752</v>
      </c>
      <c r="BH1884" s="99">
        <v>0</v>
      </c>
      <c r="BI1884" s="99">
        <v>1187561.3607177699</v>
      </c>
      <c r="BJ1884" s="99">
        <v>2785656.16729736</v>
      </c>
      <c r="BK1884" s="99">
        <v>1588701.53161621</v>
      </c>
      <c r="BL1884" s="99">
        <v>193318.19845962501</v>
      </c>
      <c r="BM1884" s="99">
        <v>0</v>
      </c>
      <c r="BN1884" s="99">
        <v>0</v>
      </c>
      <c r="BO1884" s="99">
        <v>0</v>
      </c>
      <c r="BP1884" s="99">
        <v>0</v>
      </c>
      <c r="BQ1884" s="99">
        <v>0</v>
      </c>
      <c r="BR1884" s="99">
        <v>43194.493546485901</v>
      </c>
      <c r="BS1884" s="99">
        <v>1357437.87582397</v>
      </c>
      <c r="BT1884" s="99">
        <v>8984.1567829847299</v>
      </c>
      <c r="BU1884" s="99">
        <v>0</v>
      </c>
      <c r="BV1884" s="99">
        <v>2541485.3741149898</v>
      </c>
      <c r="BW1884" s="99">
        <v>8001.1161733269701</v>
      </c>
      <c r="BX1884" s="99">
        <v>0</v>
      </c>
      <c r="BY1884" s="99">
        <v>0</v>
      </c>
      <c r="BZ1884" s="99">
        <v>0</v>
      </c>
      <c r="CA1884" s="99">
        <v>24818.950971365</v>
      </c>
      <c r="CB1884" s="99">
        <v>3068072.7664794899</v>
      </c>
      <c r="CC1884" s="99">
        <v>26438762.780029301</v>
      </c>
      <c r="CD1884" s="99">
        <v>3948658.4103698698</v>
      </c>
      <c r="CE1884" s="99">
        <v>951.40876936167501</v>
      </c>
      <c r="CF1884" s="99">
        <v>182970.08817482</v>
      </c>
      <c r="CG1884" s="99">
        <v>1422991.73939514</v>
      </c>
      <c r="CH1884" s="99">
        <v>193507.67449951201</v>
      </c>
      <c r="CI1884" s="99">
        <v>25763.084952831301</v>
      </c>
      <c r="CJ1884" s="99">
        <v>3254360.2748718299</v>
      </c>
      <c r="CK1884" s="99">
        <v>27850776.832763702</v>
      </c>
      <c r="CL1884" s="99">
        <v>4130302.3381042499</v>
      </c>
      <c r="CM1884" s="166">
        <v>28001.347209453601</v>
      </c>
      <c r="CN1884" s="166">
        <v>4059253.4146728502</v>
      </c>
      <c r="CO1884" s="166">
        <v>30643295.513671901</v>
      </c>
      <c r="CP1884" s="99">
        <v>4130302.3381042499</v>
      </c>
      <c r="CQ1884" s="99">
        <v>870.46990342438198</v>
      </c>
      <c r="CR1884" s="99">
        <v>166617.204805374</v>
      </c>
      <c r="CS1884" s="99">
        <v>1289631.7014617899</v>
      </c>
      <c r="CT1884" s="99">
        <v>185505.76329994199</v>
      </c>
      <c r="CU1884" s="98">
        <v>13494.393327656</v>
      </c>
      <c r="CV1884" s="98">
        <v>3133.855957277</v>
      </c>
      <c r="CW1884" s="98">
        <v>3251042.8546543098</v>
      </c>
      <c r="CX1884" s="98">
        <v>27861754.519424442</v>
      </c>
    </row>
    <row r="1885" spans="1:102" x14ac:dyDescent="0.2">
      <c r="A1885" s="98" t="s">
        <v>185</v>
      </c>
      <c r="B1885" s="100">
        <v>40148</v>
      </c>
      <c r="C1885" s="99">
        <v>0</v>
      </c>
      <c r="D1885" s="99">
        <v>11219.955389142</v>
      </c>
      <c r="E1885" s="99">
        <v>12813.5757395029</v>
      </c>
      <c r="F1885" s="99">
        <v>7941.2362746000299</v>
      </c>
      <c r="G1885" s="99">
        <v>965.47834251820996</v>
      </c>
      <c r="H1885" s="99">
        <v>0</v>
      </c>
      <c r="I1885" s="99">
        <v>0</v>
      </c>
      <c r="J1885" s="99">
        <v>2311.41709366441</v>
      </c>
      <c r="K1885" s="99">
        <v>0</v>
      </c>
      <c r="L1885" s="99">
        <v>334.35643516108399</v>
      </c>
      <c r="M1885" s="99">
        <v>208.74820120818899</v>
      </c>
      <c r="N1885" s="99">
        <v>7682.8361033201199</v>
      </c>
      <c r="O1885" s="99">
        <v>119.68937136512299</v>
      </c>
      <c r="P1885" s="99">
        <v>0</v>
      </c>
      <c r="Q1885" s="99">
        <v>15713.815816521599</v>
      </c>
      <c r="R1885" s="99">
        <v>49.814115305431201</v>
      </c>
      <c r="S1885" s="99">
        <v>0</v>
      </c>
      <c r="T1885" s="99">
        <v>26.530804351204999</v>
      </c>
      <c r="U1885" s="99">
        <v>2337.5776452124101</v>
      </c>
      <c r="V1885" s="99">
        <v>0</v>
      </c>
      <c r="W1885" s="99">
        <v>997707.92999267601</v>
      </c>
      <c r="X1885" s="99">
        <v>1747873.3567810101</v>
      </c>
      <c r="Y1885" s="99">
        <v>878012.12888336205</v>
      </c>
      <c r="Z1885" s="99">
        <v>183752.959779739</v>
      </c>
      <c r="AA1885" s="99">
        <v>0</v>
      </c>
      <c r="AB1885" s="99">
        <v>0</v>
      </c>
      <c r="AC1885" s="99">
        <v>822235.93888855004</v>
      </c>
      <c r="AD1885" s="99">
        <v>0</v>
      </c>
      <c r="AE1885" s="99">
        <v>37168.345721244797</v>
      </c>
      <c r="AF1885" s="99">
        <v>37339.3237352371</v>
      </c>
      <c r="AG1885" s="99">
        <v>946578.63297271705</v>
      </c>
      <c r="AH1885" s="99">
        <v>6294.7085943222</v>
      </c>
      <c r="AI1885" s="99">
        <v>0</v>
      </c>
      <c r="AJ1885" s="99">
        <v>1719686.4798278799</v>
      </c>
      <c r="AK1885" s="99">
        <v>8701.0709292888605</v>
      </c>
      <c r="AL1885" s="99">
        <v>0</v>
      </c>
      <c r="AM1885" s="99">
        <v>5030.5106395482999</v>
      </c>
      <c r="AN1885" s="99">
        <v>832138.03440856899</v>
      </c>
      <c r="AO1885" s="99">
        <v>0</v>
      </c>
      <c r="AP1885" s="99">
        <v>8759235.6794433594</v>
      </c>
      <c r="AQ1885" s="99">
        <v>15108376.216552701</v>
      </c>
      <c r="AR1885" s="99">
        <v>7941951.5364990197</v>
      </c>
      <c r="AS1885" s="99">
        <v>1435366.6433258101</v>
      </c>
      <c r="AT1885" s="99">
        <v>0</v>
      </c>
      <c r="AU1885" s="99">
        <v>0</v>
      </c>
      <c r="AV1885" s="99">
        <v>2878162.0982666002</v>
      </c>
      <c r="AW1885" s="99">
        <v>0</v>
      </c>
      <c r="AX1885" s="99">
        <v>327167.79046249401</v>
      </c>
      <c r="AY1885" s="99">
        <v>309419.988307953</v>
      </c>
      <c r="AZ1885" s="99">
        <v>8509262.1405029297</v>
      </c>
      <c r="BA1885" s="99">
        <v>53412.451495647401</v>
      </c>
      <c r="BB1885" s="99">
        <v>0</v>
      </c>
      <c r="BC1885" s="99">
        <v>14675942.9530029</v>
      </c>
      <c r="BD1885" s="99">
        <v>69988.886630058303</v>
      </c>
      <c r="BE1885" s="99">
        <v>0</v>
      </c>
      <c r="BF1885" s="99">
        <v>40678.520602226301</v>
      </c>
      <c r="BG1885" s="99">
        <v>2895923.7563781701</v>
      </c>
      <c r="BH1885" s="99">
        <v>0</v>
      </c>
      <c r="BI1885" s="99">
        <v>980775.12931060803</v>
      </c>
      <c r="BJ1885" s="99">
        <v>2646266.4832458501</v>
      </c>
      <c r="BK1885" s="99">
        <v>1470054.7654571501</v>
      </c>
      <c r="BL1885" s="99">
        <v>203686.800100327</v>
      </c>
      <c r="BM1885" s="99">
        <v>0</v>
      </c>
      <c r="BN1885" s="99">
        <v>0</v>
      </c>
      <c r="BO1885" s="99">
        <v>0</v>
      </c>
      <c r="BP1885" s="99">
        <v>0</v>
      </c>
      <c r="BQ1885" s="99">
        <v>0</v>
      </c>
      <c r="BR1885" s="99">
        <v>43093.628354549401</v>
      </c>
      <c r="BS1885" s="99">
        <v>1198590.6485290499</v>
      </c>
      <c r="BT1885" s="99">
        <v>10451.893225550701</v>
      </c>
      <c r="BU1885" s="99">
        <v>0</v>
      </c>
      <c r="BV1885" s="99">
        <v>2397986.54370117</v>
      </c>
      <c r="BW1885" s="99">
        <v>8448.7406679391897</v>
      </c>
      <c r="BX1885" s="99">
        <v>0</v>
      </c>
      <c r="BY1885" s="99">
        <v>0</v>
      </c>
      <c r="BZ1885" s="99">
        <v>0</v>
      </c>
      <c r="CA1885" s="99">
        <v>23940.6065182686</v>
      </c>
      <c r="CB1885" s="99">
        <v>2737746.6837768601</v>
      </c>
      <c r="CC1885" s="99">
        <v>23807498.09375</v>
      </c>
      <c r="CD1885" s="99">
        <v>3643957.0740051302</v>
      </c>
      <c r="CE1885" s="99">
        <v>983.849086478353</v>
      </c>
      <c r="CF1885" s="99">
        <v>189089.040597916</v>
      </c>
      <c r="CG1885" s="99">
        <v>1475896.74092102</v>
      </c>
      <c r="CH1885" s="99">
        <v>203723.14159774801</v>
      </c>
      <c r="CI1885" s="99">
        <v>24920.446930170099</v>
      </c>
      <c r="CJ1885" s="99">
        <v>2936024.2846069299</v>
      </c>
      <c r="CK1885" s="99">
        <v>25276463.378173798</v>
      </c>
      <c r="CL1885" s="99">
        <v>3846199.6568298298</v>
      </c>
      <c r="CM1885" s="166">
        <v>27218.714758157701</v>
      </c>
      <c r="CN1885" s="166">
        <v>3765392.57739258</v>
      </c>
      <c r="CO1885" s="166">
        <v>28213764.3513184</v>
      </c>
      <c r="CP1885" s="99">
        <v>3846199.6568298298</v>
      </c>
      <c r="CQ1885" s="99">
        <v>907.48850481957197</v>
      </c>
      <c r="CR1885" s="99">
        <v>173404.67323875401</v>
      </c>
      <c r="CS1885" s="99">
        <v>1349057.7665557901</v>
      </c>
      <c r="CT1885" s="99">
        <v>195664.09557533299</v>
      </c>
      <c r="CU1885" s="98">
        <v>12857.0866405</v>
      </c>
      <c r="CV1885" s="98">
        <v>3244.2921892220002</v>
      </c>
      <c r="CW1885" s="98">
        <v>2926835.7243747762</v>
      </c>
      <c r="CX1885" s="98">
        <v>25283394.834671021</v>
      </c>
    </row>
    <row r="1886" spans="1:102" x14ac:dyDescent="0.2">
      <c r="A1886" s="98" t="s">
        <v>185</v>
      </c>
      <c r="B1886" s="100">
        <v>40238</v>
      </c>
      <c r="C1886" s="99">
        <v>0</v>
      </c>
      <c r="D1886" s="99">
        <v>12060.048142314001</v>
      </c>
      <c r="E1886" s="99">
        <v>12903.4234179258</v>
      </c>
      <c r="F1886" s="99">
        <v>8173.3096340298698</v>
      </c>
      <c r="G1886" s="99">
        <v>996.23952719569195</v>
      </c>
      <c r="H1886" s="99">
        <v>0</v>
      </c>
      <c r="I1886" s="99">
        <v>0</v>
      </c>
      <c r="J1886" s="99">
        <v>2389.3634507358101</v>
      </c>
      <c r="K1886" s="99">
        <v>0</v>
      </c>
      <c r="L1886" s="99">
        <v>439.71058909595001</v>
      </c>
      <c r="M1886" s="99">
        <v>215.28017951361801</v>
      </c>
      <c r="N1886" s="99">
        <v>7809.8638610839798</v>
      </c>
      <c r="O1886" s="99">
        <v>124.02692792099</v>
      </c>
      <c r="P1886" s="99">
        <v>0</v>
      </c>
      <c r="Q1886" s="99">
        <v>16461.590158462499</v>
      </c>
      <c r="R1886" s="99">
        <v>47.383216892834803</v>
      </c>
      <c r="S1886" s="99">
        <v>0</v>
      </c>
      <c r="T1886" s="99">
        <v>17.649741413537399</v>
      </c>
      <c r="U1886" s="99">
        <v>2403.2088019549801</v>
      </c>
      <c r="V1886" s="99">
        <v>0</v>
      </c>
      <c r="W1886" s="99">
        <v>1170983.80027771</v>
      </c>
      <c r="X1886" s="99">
        <v>1764311.27954102</v>
      </c>
      <c r="Y1886" s="99">
        <v>932514.10482788098</v>
      </c>
      <c r="Z1886" s="99">
        <v>188593.80436325099</v>
      </c>
      <c r="AA1886" s="99">
        <v>0</v>
      </c>
      <c r="AB1886" s="99">
        <v>0</v>
      </c>
      <c r="AC1886" s="99">
        <v>854299.49973297096</v>
      </c>
      <c r="AD1886" s="99">
        <v>0</v>
      </c>
      <c r="AE1886" s="99">
        <v>26360.612690925602</v>
      </c>
      <c r="AF1886" s="99">
        <v>38433.483475208297</v>
      </c>
      <c r="AG1886" s="99">
        <v>992451.07411956799</v>
      </c>
      <c r="AH1886" s="99">
        <v>6737.7104665636998</v>
      </c>
      <c r="AI1886" s="99">
        <v>0</v>
      </c>
      <c r="AJ1886" s="99">
        <v>1902795.6020507801</v>
      </c>
      <c r="AK1886" s="99">
        <v>8968.5414347648602</v>
      </c>
      <c r="AL1886" s="99">
        <v>0</v>
      </c>
      <c r="AM1886" s="99">
        <v>1847.44340261817</v>
      </c>
      <c r="AN1886" s="99">
        <v>856753.93981170701</v>
      </c>
      <c r="AO1886" s="99">
        <v>0</v>
      </c>
      <c r="AP1886" s="99">
        <v>10466518.7044678</v>
      </c>
      <c r="AQ1886" s="99">
        <v>15311372.208740201</v>
      </c>
      <c r="AR1886" s="99">
        <v>8469293.9852294903</v>
      </c>
      <c r="AS1886" s="99">
        <v>1479285.9540405299</v>
      </c>
      <c r="AT1886" s="99">
        <v>0</v>
      </c>
      <c r="AU1886" s="99">
        <v>0</v>
      </c>
      <c r="AV1886" s="99">
        <v>2994850.1615905799</v>
      </c>
      <c r="AW1886" s="99">
        <v>0</v>
      </c>
      <c r="AX1886" s="99">
        <v>207033.40309524501</v>
      </c>
      <c r="AY1886" s="99">
        <v>319543.92641448998</v>
      </c>
      <c r="AZ1886" s="99">
        <v>8958581.7999267597</v>
      </c>
      <c r="BA1886" s="99">
        <v>58959.807393550902</v>
      </c>
      <c r="BB1886" s="99">
        <v>0</v>
      </c>
      <c r="BC1886" s="99">
        <v>16173917.486328101</v>
      </c>
      <c r="BD1886" s="99">
        <v>72690.384035110503</v>
      </c>
      <c r="BE1886" s="99">
        <v>0</v>
      </c>
      <c r="BF1886" s="99">
        <v>15751.987773418399</v>
      </c>
      <c r="BG1886" s="99">
        <v>3007145.8718566899</v>
      </c>
      <c r="BH1886" s="99">
        <v>0</v>
      </c>
      <c r="BI1886" s="99">
        <v>1244863.8807830799</v>
      </c>
      <c r="BJ1886" s="99">
        <v>2732298.20635986</v>
      </c>
      <c r="BK1886" s="99">
        <v>1562582.83607483</v>
      </c>
      <c r="BL1886" s="99">
        <v>208448.09969902001</v>
      </c>
      <c r="BM1886" s="99">
        <v>0</v>
      </c>
      <c r="BN1886" s="99">
        <v>0</v>
      </c>
      <c r="BO1886" s="99">
        <v>0</v>
      </c>
      <c r="BP1886" s="99">
        <v>0</v>
      </c>
      <c r="BQ1886" s="99">
        <v>0</v>
      </c>
      <c r="BR1886" s="99">
        <v>44960.686828613303</v>
      </c>
      <c r="BS1886" s="99">
        <v>1286861.5364532501</v>
      </c>
      <c r="BT1886" s="99">
        <v>11325.762521863</v>
      </c>
      <c r="BU1886" s="99">
        <v>0</v>
      </c>
      <c r="BV1886" s="99">
        <v>2592432.0615539602</v>
      </c>
      <c r="BW1886" s="99">
        <v>8728.6584489345605</v>
      </c>
      <c r="BX1886" s="99">
        <v>0</v>
      </c>
      <c r="BY1886" s="99">
        <v>0</v>
      </c>
      <c r="BZ1886" s="99">
        <v>0</v>
      </c>
      <c r="CA1886" s="99">
        <v>24993.141668558099</v>
      </c>
      <c r="CB1886" s="99">
        <v>2943690.3959045401</v>
      </c>
      <c r="CC1886" s="99">
        <v>25965074.748779301</v>
      </c>
      <c r="CD1886" s="99">
        <v>3957704.7713928199</v>
      </c>
      <c r="CE1886" s="99">
        <v>999.738334044814</v>
      </c>
      <c r="CF1886" s="99">
        <v>189753.043970108</v>
      </c>
      <c r="CG1886" s="99">
        <v>1487249.79685974</v>
      </c>
      <c r="CH1886" s="99">
        <v>208255.430194855</v>
      </c>
      <c r="CI1886" s="99">
        <v>25997.404539108298</v>
      </c>
      <c r="CJ1886" s="99">
        <v>3122376.4794006301</v>
      </c>
      <c r="CK1886" s="99">
        <v>27454005.7109375</v>
      </c>
      <c r="CL1886" s="99">
        <v>4170978.0737609901</v>
      </c>
      <c r="CM1886" s="166">
        <v>28357.640537023501</v>
      </c>
      <c r="CN1886" s="166">
        <v>4012607.9619751</v>
      </c>
      <c r="CO1886" s="166">
        <v>30435072.560546901</v>
      </c>
      <c r="CP1886" s="99">
        <v>4170978.0737609901</v>
      </c>
      <c r="CQ1886" s="99">
        <v>938.06989245116699</v>
      </c>
      <c r="CR1886" s="99">
        <v>178331.627225876</v>
      </c>
      <c r="CS1886" s="99">
        <v>1397574.76774597</v>
      </c>
      <c r="CT1886" s="99">
        <v>199145.466629028</v>
      </c>
      <c r="CU1886" s="98">
        <v>12923.674877805999</v>
      </c>
      <c r="CV1886" s="98">
        <v>3345.097568527</v>
      </c>
      <c r="CW1886" s="98">
        <v>3133443.4398746481</v>
      </c>
      <c r="CX1886" s="98">
        <v>27452324.545639042</v>
      </c>
    </row>
    <row r="1887" spans="1:102" x14ac:dyDescent="0.2">
      <c r="A1887" s="98" t="s">
        <v>185</v>
      </c>
      <c r="B1887" s="100">
        <v>40330</v>
      </c>
      <c r="C1887" s="99">
        <v>0</v>
      </c>
      <c r="D1887" s="99">
        <v>12012.1873091459</v>
      </c>
      <c r="E1887" s="99">
        <v>12964.445195078901</v>
      </c>
      <c r="F1887" s="99">
        <v>8290.7717999219894</v>
      </c>
      <c r="G1887" s="99">
        <v>1006.2909573540099</v>
      </c>
      <c r="H1887" s="99">
        <v>0</v>
      </c>
      <c r="I1887" s="99">
        <v>0</v>
      </c>
      <c r="J1887" s="99">
        <v>2434.6149183809798</v>
      </c>
      <c r="K1887" s="99">
        <v>0</v>
      </c>
      <c r="L1887" s="99">
        <v>456.75585924089</v>
      </c>
      <c r="M1887" s="99">
        <v>223.34426498785601</v>
      </c>
      <c r="N1887" s="99">
        <v>7920.1007867455501</v>
      </c>
      <c r="O1887" s="99">
        <v>133.82577732205399</v>
      </c>
      <c r="P1887" s="99">
        <v>0</v>
      </c>
      <c r="Q1887" s="99">
        <v>16451.794466257099</v>
      </c>
      <c r="R1887" s="99">
        <v>49.955945158843001</v>
      </c>
      <c r="S1887" s="99">
        <v>0</v>
      </c>
      <c r="T1887" s="99">
        <v>14.913333968608599</v>
      </c>
      <c r="U1887" s="99">
        <v>2446.55034971237</v>
      </c>
      <c r="V1887" s="99">
        <v>0</v>
      </c>
      <c r="W1887" s="99">
        <v>1176236.50271606</v>
      </c>
      <c r="X1887" s="99">
        <v>1759446.5055541999</v>
      </c>
      <c r="Y1887" s="99">
        <v>941185.39295959496</v>
      </c>
      <c r="Z1887" s="99">
        <v>190498.126966476</v>
      </c>
      <c r="AA1887" s="99">
        <v>0</v>
      </c>
      <c r="AB1887" s="99">
        <v>0</v>
      </c>
      <c r="AC1887" s="99">
        <v>874054.57431793201</v>
      </c>
      <c r="AD1887" s="99">
        <v>0</v>
      </c>
      <c r="AE1887" s="99">
        <v>21564.662552595099</v>
      </c>
      <c r="AF1887" s="99">
        <v>39761.819339275396</v>
      </c>
      <c r="AG1887" s="99">
        <v>985616.17931366002</v>
      </c>
      <c r="AH1887" s="99">
        <v>6801.7174594402304</v>
      </c>
      <c r="AI1887" s="99">
        <v>0</v>
      </c>
      <c r="AJ1887" s="99">
        <v>1842721.39807129</v>
      </c>
      <c r="AK1887" s="99">
        <v>8962.8272868394906</v>
      </c>
      <c r="AL1887" s="99">
        <v>0</v>
      </c>
      <c r="AM1887" s="99">
        <v>1225.351241678</v>
      </c>
      <c r="AN1887" s="99">
        <v>876453.33399963402</v>
      </c>
      <c r="AO1887" s="99">
        <v>0</v>
      </c>
      <c r="AP1887" s="99">
        <v>10324825.833862299</v>
      </c>
      <c r="AQ1887" s="99">
        <v>15373406.021362299</v>
      </c>
      <c r="AR1887" s="99">
        <v>8604942.0955810491</v>
      </c>
      <c r="AS1887" s="99">
        <v>1497859.0791931199</v>
      </c>
      <c r="AT1887" s="99">
        <v>0</v>
      </c>
      <c r="AU1887" s="99">
        <v>0</v>
      </c>
      <c r="AV1887" s="99">
        <v>3091798.4339904799</v>
      </c>
      <c r="AW1887" s="99">
        <v>0</v>
      </c>
      <c r="AX1887" s="99">
        <v>216429.90092658999</v>
      </c>
      <c r="AY1887" s="99">
        <v>334522.47505950899</v>
      </c>
      <c r="AZ1887" s="99">
        <v>9002849.3142089806</v>
      </c>
      <c r="BA1887" s="99">
        <v>60166.684659004197</v>
      </c>
      <c r="BB1887" s="99">
        <v>0</v>
      </c>
      <c r="BC1887" s="99">
        <v>16141264.3745117</v>
      </c>
      <c r="BD1887" s="99">
        <v>72024.708366393999</v>
      </c>
      <c r="BE1887" s="99">
        <v>0</v>
      </c>
      <c r="BF1887" s="99">
        <v>11454.7164770365</v>
      </c>
      <c r="BG1887" s="99">
        <v>3097695.2593078599</v>
      </c>
      <c r="BH1887" s="99">
        <v>0</v>
      </c>
      <c r="BI1887" s="99">
        <v>1149304.80705261</v>
      </c>
      <c r="BJ1887" s="99">
        <v>2773283.1416626</v>
      </c>
      <c r="BK1887" s="99">
        <v>1622867.9962615999</v>
      </c>
      <c r="BL1887" s="99">
        <v>214807.25384521499</v>
      </c>
      <c r="BM1887" s="99">
        <v>0</v>
      </c>
      <c r="BN1887" s="99">
        <v>0</v>
      </c>
      <c r="BO1887" s="99">
        <v>0</v>
      </c>
      <c r="BP1887" s="99">
        <v>0</v>
      </c>
      <c r="BQ1887" s="99">
        <v>0</v>
      </c>
      <c r="BR1887" s="99">
        <v>46976.9195299149</v>
      </c>
      <c r="BS1887" s="99">
        <v>1325573.71086121</v>
      </c>
      <c r="BT1887" s="99">
        <v>11566.526865363099</v>
      </c>
      <c r="BU1887" s="99">
        <v>0</v>
      </c>
      <c r="BV1887" s="99">
        <v>2546784.0211792002</v>
      </c>
      <c r="BW1887" s="99">
        <v>8500.4467701911908</v>
      </c>
      <c r="BX1887" s="99">
        <v>0</v>
      </c>
      <c r="BY1887" s="99">
        <v>0</v>
      </c>
      <c r="BZ1887" s="99">
        <v>0</v>
      </c>
      <c r="CA1887" s="99">
        <v>25054.8461256027</v>
      </c>
      <c r="CB1887" s="99">
        <v>2923654.8466796898</v>
      </c>
      <c r="CC1887" s="99">
        <v>25491615.3435059</v>
      </c>
      <c r="CD1887" s="99">
        <v>3918306.1979064899</v>
      </c>
      <c r="CE1887" s="99">
        <v>1000.00485213101</v>
      </c>
      <c r="CF1887" s="99">
        <v>189082.08414459199</v>
      </c>
      <c r="CG1887" s="99">
        <v>1483492.0569915799</v>
      </c>
      <c r="CH1887" s="99">
        <v>214747.42980003401</v>
      </c>
      <c r="CI1887" s="99">
        <v>26058.046242475499</v>
      </c>
      <c r="CJ1887" s="99">
        <v>3107267.9078064002</v>
      </c>
      <c r="CK1887" s="99">
        <v>26982852.627441399</v>
      </c>
      <c r="CL1887" s="99">
        <v>4144792.9071350102</v>
      </c>
      <c r="CM1887" s="166">
        <v>28467.061659812902</v>
      </c>
      <c r="CN1887" s="166">
        <v>3966847.8551940899</v>
      </c>
      <c r="CO1887" s="166">
        <v>30059415.989746101</v>
      </c>
      <c r="CP1887" s="99">
        <v>4144792.9071350102</v>
      </c>
      <c r="CQ1887" s="99">
        <v>946.42511386424303</v>
      </c>
      <c r="CR1887" s="99">
        <v>180228.68056678801</v>
      </c>
      <c r="CS1887" s="99">
        <v>1410609.00679016</v>
      </c>
      <c r="CT1887" s="99">
        <v>206071.29487609901</v>
      </c>
      <c r="CU1887" s="98">
        <v>12971.725116162001</v>
      </c>
      <c r="CV1887" s="98">
        <v>3403.539428481</v>
      </c>
      <c r="CW1887" s="98">
        <v>3112736.9308242816</v>
      </c>
      <c r="CX1887" s="98">
        <v>26975107.400497481</v>
      </c>
    </row>
    <row r="1888" spans="1:102" x14ac:dyDescent="0.2">
      <c r="A1888" s="98" t="s">
        <v>185</v>
      </c>
      <c r="B1888" s="100">
        <v>40422</v>
      </c>
      <c r="C1888" s="99">
        <v>0</v>
      </c>
      <c r="D1888" s="99">
        <v>11565.2420214415</v>
      </c>
      <c r="E1888" s="99">
        <v>13133.978839158999</v>
      </c>
      <c r="F1888" s="99">
        <v>8487.7417412996292</v>
      </c>
      <c r="G1888" s="99">
        <v>1020.40569831431</v>
      </c>
      <c r="H1888" s="99">
        <v>0</v>
      </c>
      <c r="I1888" s="99">
        <v>0</v>
      </c>
      <c r="J1888" s="99">
        <v>2458.87820631266</v>
      </c>
      <c r="K1888" s="99">
        <v>0</v>
      </c>
      <c r="L1888" s="99">
        <v>308.31701153516798</v>
      </c>
      <c r="M1888" s="99">
        <v>224.904774129391</v>
      </c>
      <c r="N1888" s="99">
        <v>8020.8802822232201</v>
      </c>
      <c r="O1888" s="99">
        <v>129.978200484067</v>
      </c>
      <c r="P1888" s="99">
        <v>0</v>
      </c>
      <c r="Q1888" s="99">
        <v>16038.0218108892</v>
      </c>
      <c r="R1888" s="99">
        <v>55.111061385367101</v>
      </c>
      <c r="S1888" s="99">
        <v>0</v>
      </c>
      <c r="T1888" s="99">
        <v>19.663447148865099</v>
      </c>
      <c r="U1888" s="99">
        <v>2473.5205459296699</v>
      </c>
      <c r="V1888" s="99">
        <v>0</v>
      </c>
      <c r="W1888" s="99">
        <v>1008639.20539856</v>
      </c>
      <c r="X1888" s="99">
        <v>1767756.96963501</v>
      </c>
      <c r="Y1888" s="99">
        <v>951128.45059966994</v>
      </c>
      <c r="Z1888" s="99">
        <v>194603.88519668599</v>
      </c>
      <c r="AA1888" s="99">
        <v>0</v>
      </c>
      <c r="AB1888" s="99">
        <v>0</v>
      </c>
      <c r="AC1888" s="99">
        <v>878503.77352905297</v>
      </c>
      <c r="AD1888" s="99">
        <v>0</v>
      </c>
      <c r="AE1888" s="99">
        <v>15911.5544691086</v>
      </c>
      <c r="AF1888" s="99">
        <v>40611.619740486101</v>
      </c>
      <c r="AG1888" s="99">
        <v>994472.62169647205</v>
      </c>
      <c r="AH1888" s="99">
        <v>6917.4697728753099</v>
      </c>
      <c r="AI1888" s="99">
        <v>0</v>
      </c>
      <c r="AJ1888" s="99">
        <v>1705014.3423004199</v>
      </c>
      <c r="AK1888" s="99">
        <v>9387.7501308917999</v>
      </c>
      <c r="AL1888" s="99">
        <v>0</v>
      </c>
      <c r="AM1888" s="99">
        <v>1371.7387470305</v>
      </c>
      <c r="AN1888" s="99">
        <v>880665.83409881603</v>
      </c>
      <c r="AO1888" s="99">
        <v>0</v>
      </c>
      <c r="AP1888" s="99">
        <v>8940593.6813964806</v>
      </c>
      <c r="AQ1888" s="99">
        <v>15387793.7581787</v>
      </c>
      <c r="AR1888" s="99">
        <v>8688363.0526122991</v>
      </c>
      <c r="AS1888" s="99">
        <v>1530855.20362854</v>
      </c>
      <c r="AT1888" s="99">
        <v>0</v>
      </c>
      <c r="AU1888" s="99">
        <v>0</v>
      </c>
      <c r="AV1888" s="99">
        <v>3122834.9146423298</v>
      </c>
      <c r="AW1888" s="99">
        <v>0</v>
      </c>
      <c r="AX1888" s="99">
        <v>112333.16697406799</v>
      </c>
      <c r="AY1888" s="99">
        <v>339388.59694290202</v>
      </c>
      <c r="AZ1888" s="99">
        <v>9019996.29223633</v>
      </c>
      <c r="BA1888" s="99">
        <v>59734.448293685899</v>
      </c>
      <c r="BB1888" s="99">
        <v>0</v>
      </c>
      <c r="BC1888" s="99">
        <v>14642474.927856401</v>
      </c>
      <c r="BD1888" s="99">
        <v>83987.977149009705</v>
      </c>
      <c r="BE1888" s="99">
        <v>0</v>
      </c>
      <c r="BF1888" s="99">
        <v>15149.821007967001</v>
      </c>
      <c r="BG1888" s="99">
        <v>3135378.9830017099</v>
      </c>
      <c r="BH1888" s="99">
        <v>0</v>
      </c>
      <c r="BI1888" s="99">
        <v>1071913.77690125</v>
      </c>
      <c r="BJ1888" s="99">
        <v>2746071.2231750502</v>
      </c>
      <c r="BK1888" s="99">
        <v>1577669.94619751</v>
      </c>
      <c r="BL1888" s="99">
        <v>221274.90220832801</v>
      </c>
      <c r="BM1888" s="99">
        <v>0</v>
      </c>
      <c r="BN1888" s="99">
        <v>0</v>
      </c>
      <c r="BO1888" s="99">
        <v>0</v>
      </c>
      <c r="BP1888" s="99">
        <v>0</v>
      </c>
      <c r="BQ1888" s="99">
        <v>0</v>
      </c>
      <c r="BR1888" s="99">
        <v>47104.235680103302</v>
      </c>
      <c r="BS1888" s="99">
        <v>1265913.11112976</v>
      </c>
      <c r="BT1888" s="99">
        <v>11873.1573824883</v>
      </c>
      <c r="BU1888" s="99">
        <v>0</v>
      </c>
      <c r="BV1888" s="99">
        <v>2457591.5703125</v>
      </c>
      <c r="BW1888" s="99">
        <v>10390.543674469</v>
      </c>
      <c r="BX1888" s="99">
        <v>0</v>
      </c>
      <c r="BY1888" s="99">
        <v>0</v>
      </c>
      <c r="BZ1888" s="99">
        <v>0</v>
      </c>
      <c r="CA1888" s="99">
        <v>24716.369748830799</v>
      </c>
      <c r="CB1888" s="99">
        <v>2774401.5435180701</v>
      </c>
      <c r="CC1888" s="99">
        <v>24298192.9758301</v>
      </c>
      <c r="CD1888" s="99">
        <v>3787676.99499512</v>
      </c>
      <c r="CE1888" s="99">
        <v>1019.02536085248</v>
      </c>
      <c r="CF1888" s="99">
        <v>193560.59053993199</v>
      </c>
      <c r="CG1888" s="99">
        <v>1527477.21205139</v>
      </c>
      <c r="CH1888" s="99">
        <v>221434.384960175</v>
      </c>
      <c r="CI1888" s="99">
        <v>25727.589333534201</v>
      </c>
      <c r="CJ1888" s="99">
        <v>2973976.5446472201</v>
      </c>
      <c r="CK1888" s="99">
        <v>25808492.837158199</v>
      </c>
      <c r="CL1888" s="99">
        <v>3995204.52026367</v>
      </c>
      <c r="CM1888" s="166">
        <v>28166.279269218401</v>
      </c>
      <c r="CN1888" s="166">
        <v>3840816.2274780301</v>
      </c>
      <c r="CO1888" s="166">
        <v>28938272.8049316</v>
      </c>
      <c r="CP1888" s="99">
        <v>3995204.52026367</v>
      </c>
      <c r="CQ1888" s="99">
        <v>956.56808818131697</v>
      </c>
      <c r="CR1888" s="99">
        <v>183865.811185837</v>
      </c>
      <c r="CS1888" s="99">
        <v>1435755.7252044701</v>
      </c>
      <c r="CT1888" s="99">
        <v>211369.019529343</v>
      </c>
      <c r="CU1888" s="98">
        <v>13142.603698761</v>
      </c>
      <c r="CV1888" s="98">
        <v>3437.9114568750001</v>
      </c>
      <c r="CW1888" s="98">
        <v>2967962.1340580019</v>
      </c>
      <c r="CX1888" s="98">
        <v>25825670.187881492</v>
      </c>
    </row>
    <row r="1889" spans="1:102" x14ac:dyDescent="0.2">
      <c r="A1889" s="98" t="s">
        <v>185</v>
      </c>
      <c r="B1889" s="100">
        <v>40513</v>
      </c>
      <c r="C1889" s="99">
        <v>0</v>
      </c>
      <c r="D1889" s="99">
        <v>11620.3450582027</v>
      </c>
      <c r="E1889" s="99">
        <v>13152.7056061029</v>
      </c>
      <c r="F1889" s="99">
        <v>8577.8021460771597</v>
      </c>
      <c r="G1889" s="99">
        <v>1054.54611982405</v>
      </c>
      <c r="H1889" s="99">
        <v>0</v>
      </c>
      <c r="I1889" s="99">
        <v>0</v>
      </c>
      <c r="J1889" s="99">
        <v>2514.46778136492</v>
      </c>
      <c r="K1889" s="99">
        <v>0</v>
      </c>
      <c r="L1889" s="99">
        <v>304.49945041909803</v>
      </c>
      <c r="M1889" s="99">
        <v>225.271353144199</v>
      </c>
      <c r="N1889" s="99">
        <v>8033.1530632376698</v>
      </c>
      <c r="O1889" s="99">
        <v>132.38480553962299</v>
      </c>
      <c r="P1889" s="99">
        <v>0</v>
      </c>
      <c r="Q1889" s="99">
        <v>16099.7590812445</v>
      </c>
      <c r="R1889" s="99">
        <v>48.809550254605703</v>
      </c>
      <c r="S1889" s="99">
        <v>0</v>
      </c>
      <c r="T1889" s="99">
        <v>23.962593624135501</v>
      </c>
      <c r="U1889" s="99">
        <v>2525.2679416537298</v>
      </c>
      <c r="V1889" s="99">
        <v>0</v>
      </c>
      <c r="W1889" s="99">
        <v>1059775.7116241499</v>
      </c>
      <c r="X1889" s="99">
        <v>1752282.3043670701</v>
      </c>
      <c r="Y1889" s="99">
        <v>953210.726325989</v>
      </c>
      <c r="Z1889" s="99">
        <v>197545.803424835</v>
      </c>
      <c r="AA1889" s="99">
        <v>0</v>
      </c>
      <c r="AB1889" s="99">
        <v>0</v>
      </c>
      <c r="AC1889" s="99">
        <v>891776.35545349098</v>
      </c>
      <c r="AD1889" s="99">
        <v>0</v>
      </c>
      <c r="AE1889" s="99">
        <v>15600.9394642115</v>
      </c>
      <c r="AF1889" s="99">
        <v>39536.229358673103</v>
      </c>
      <c r="AG1889" s="99">
        <v>988900.098487854</v>
      </c>
      <c r="AH1889" s="99">
        <v>6195.3804786205301</v>
      </c>
      <c r="AI1889" s="99">
        <v>0</v>
      </c>
      <c r="AJ1889" s="99">
        <v>1771616.1259155299</v>
      </c>
      <c r="AK1889" s="99">
        <v>8136.8598425984401</v>
      </c>
      <c r="AL1889" s="99">
        <v>0</v>
      </c>
      <c r="AM1889" s="99">
        <v>1641.1591890156301</v>
      </c>
      <c r="AN1889" s="99">
        <v>897123.16062164295</v>
      </c>
      <c r="AO1889" s="99">
        <v>0</v>
      </c>
      <c r="AP1889" s="99">
        <v>9407249.7701415997</v>
      </c>
      <c r="AQ1889" s="99">
        <v>15374709.144043</v>
      </c>
      <c r="AR1889" s="99">
        <v>8743325.8576660194</v>
      </c>
      <c r="AS1889" s="99">
        <v>1565295.61785889</v>
      </c>
      <c r="AT1889" s="99">
        <v>0</v>
      </c>
      <c r="AU1889" s="99">
        <v>0</v>
      </c>
      <c r="AV1889" s="99">
        <v>3213667.5688171401</v>
      </c>
      <c r="AW1889" s="99">
        <v>0</v>
      </c>
      <c r="AX1889" s="99">
        <v>157448.52314758301</v>
      </c>
      <c r="AY1889" s="99">
        <v>333564.93500518799</v>
      </c>
      <c r="AZ1889" s="99">
        <v>9014986.4202880897</v>
      </c>
      <c r="BA1889" s="99">
        <v>55501.105140209198</v>
      </c>
      <c r="BB1889" s="99">
        <v>0</v>
      </c>
      <c r="BC1889" s="99">
        <v>15321469.986083999</v>
      </c>
      <c r="BD1889" s="99">
        <v>67714.029092788696</v>
      </c>
      <c r="BE1889" s="99">
        <v>0</v>
      </c>
      <c r="BF1889" s="99">
        <v>18022.0088024139</v>
      </c>
      <c r="BG1889" s="99">
        <v>3221663.52313232</v>
      </c>
      <c r="BH1889" s="99">
        <v>0</v>
      </c>
      <c r="BI1889" s="99">
        <v>1064110.3300781299</v>
      </c>
      <c r="BJ1889" s="99">
        <v>2740843.4184265099</v>
      </c>
      <c r="BK1889" s="99">
        <v>1593901.7814178499</v>
      </c>
      <c r="BL1889" s="99">
        <v>226877.57836723301</v>
      </c>
      <c r="BM1889" s="99">
        <v>0</v>
      </c>
      <c r="BN1889" s="99">
        <v>0</v>
      </c>
      <c r="BO1889" s="99">
        <v>0</v>
      </c>
      <c r="BP1889" s="99">
        <v>0</v>
      </c>
      <c r="BQ1889" s="99">
        <v>0</v>
      </c>
      <c r="BR1889" s="99">
        <v>46732.287740707397</v>
      </c>
      <c r="BS1889" s="99">
        <v>1274155.6071929899</v>
      </c>
      <c r="BT1889" s="99">
        <v>10866.816953539799</v>
      </c>
      <c r="BU1889" s="99">
        <v>0</v>
      </c>
      <c r="BV1889" s="99">
        <v>2536251.9620056199</v>
      </c>
      <c r="BW1889" s="99">
        <v>7901.4151393175098</v>
      </c>
      <c r="BX1889" s="99">
        <v>0</v>
      </c>
      <c r="BY1889" s="99">
        <v>0</v>
      </c>
      <c r="BZ1889" s="99">
        <v>0</v>
      </c>
      <c r="CA1889" s="99">
        <v>24595.4183311462</v>
      </c>
      <c r="CB1889" s="99">
        <v>2800439.0502624498</v>
      </c>
      <c r="CC1889" s="99">
        <v>24695181.185058601</v>
      </c>
      <c r="CD1889" s="99">
        <v>3843099.1064758301</v>
      </c>
      <c r="CE1889" s="99">
        <v>1059.5399028807899</v>
      </c>
      <c r="CF1889" s="99">
        <v>198845.90645408601</v>
      </c>
      <c r="CG1889" s="99">
        <v>1573690.7615356401</v>
      </c>
      <c r="CH1889" s="99">
        <v>226915.02205658</v>
      </c>
      <c r="CI1889" s="99">
        <v>25655.031418800401</v>
      </c>
      <c r="CJ1889" s="99">
        <v>3007278.3107604999</v>
      </c>
      <c r="CK1889" s="99">
        <v>26271219.145507801</v>
      </c>
      <c r="CL1889" s="99">
        <v>4063156.6248779302</v>
      </c>
      <c r="CM1889" s="166">
        <v>28132.8632378578</v>
      </c>
      <c r="CN1889" s="166">
        <v>3901524.0837707501</v>
      </c>
      <c r="CO1889" s="166">
        <v>29535042.029052701</v>
      </c>
      <c r="CP1889" s="99">
        <v>4063156.6248779302</v>
      </c>
      <c r="CQ1889" s="99">
        <v>992.05131690204098</v>
      </c>
      <c r="CR1889" s="99">
        <v>187537.00263595601</v>
      </c>
      <c r="CS1889" s="99">
        <v>1475128.4510498</v>
      </c>
      <c r="CT1889" s="99">
        <v>219556.71757316601</v>
      </c>
      <c r="CU1889" s="98">
        <v>13169.813331720999</v>
      </c>
      <c r="CV1889" s="98">
        <v>3527.4040448629999</v>
      </c>
      <c r="CW1889" s="98">
        <v>2999284.9567165356</v>
      </c>
      <c r="CX1889" s="98">
        <v>26268871.946594242</v>
      </c>
    </row>
    <row r="1890" spans="1:102" x14ac:dyDescent="0.2">
      <c r="A1890" s="98" t="s">
        <v>185</v>
      </c>
      <c r="B1890" s="100">
        <v>40603</v>
      </c>
      <c r="C1890" s="99">
        <v>0</v>
      </c>
      <c r="D1890" s="99">
        <v>11112.118740796999</v>
      </c>
      <c r="E1890" s="99">
        <v>13012.366733193399</v>
      </c>
      <c r="F1890" s="99">
        <v>8604.9020953178406</v>
      </c>
      <c r="G1890" s="99">
        <v>1095.0639634430399</v>
      </c>
      <c r="H1890" s="99">
        <v>0</v>
      </c>
      <c r="I1890" s="99">
        <v>0</v>
      </c>
      <c r="J1890" s="99">
        <v>2589.8580259680698</v>
      </c>
      <c r="K1890" s="99">
        <v>0</v>
      </c>
      <c r="L1890" s="99">
        <v>323.33062632009398</v>
      </c>
      <c r="M1890" s="99">
        <v>219.74065729789399</v>
      </c>
      <c r="N1890" s="99">
        <v>7949.7336872220003</v>
      </c>
      <c r="O1890" s="99">
        <v>0</v>
      </c>
      <c r="P1890" s="99">
        <v>0</v>
      </c>
      <c r="Q1890" s="99">
        <v>15595.8408356905</v>
      </c>
      <c r="R1890" s="99">
        <v>0</v>
      </c>
      <c r="S1890" s="99">
        <v>0</v>
      </c>
      <c r="T1890" s="99">
        <v>89.886639012023807</v>
      </c>
      <c r="U1890" s="99">
        <v>2602.5800242126002</v>
      </c>
      <c r="V1890" s="99">
        <v>0</v>
      </c>
      <c r="W1890" s="99">
        <v>990028.89153289795</v>
      </c>
      <c r="X1890" s="99">
        <v>1716599.51922607</v>
      </c>
      <c r="Y1890" s="99">
        <v>949849.41650390602</v>
      </c>
      <c r="Z1890" s="99">
        <v>204392.988176346</v>
      </c>
      <c r="AA1890" s="99">
        <v>0</v>
      </c>
      <c r="AB1890" s="99">
        <v>0</v>
      </c>
      <c r="AC1890" s="99">
        <v>916281.64994049096</v>
      </c>
      <c r="AD1890" s="99">
        <v>0</v>
      </c>
      <c r="AE1890" s="99">
        <v>20286.5713152885</v>
      </c>
      <c r="AF1890" s="99">
        <v>39145.675069809004</v>
      </c>
      <c r="AG1890" s="99">
        <v>980067.65995788598</v>
      </c>
      <c r="AH1890" s="99">
        <v>0</v>
      </c>
      <c r="AI1890" s="99">
        <v>0</v>
      </c>
      <c r="AJ1890" s="99">
        <v>1636351.6885833701</v>
      </c>
      <c r="AK1890" s="99">
        <v>0</v>
      </c>
      <c r="AL1890" s="99">
        <v>0</v>
      </c>
      <c r="AM1890" s="99">
        <v>14358.584839343999</v>
      </c>
      <c r="AN1890" s="99">
        <v>917905.11151885998</v>
      </c>
      <c r="AO1890" s="99">
        <v>0</v>
      </c>
      <c r="AP1890" s="99">
        <v>8932047.7742919903</v>
      </c>
      <c r="AQ1890" s="99">
        <v>15197037.65979</v>
      </c>
      <c r="AR1890" s="99">
        <v>8797103.3786621094</v>
      </c>
      <c r="AS1890" s="99">
        <v>1638813.17201233</v>
      </c>
      <c r="AT1890" s="99">
        <v>0</v>
      </c>
      <c r="AU1890" s="99">
        <v>0</v>
      </c>
      <c r="AV1890" s="99">
        <v>3319881.0498657199</v>
      </c>
      <c r="AW1890" s="99">
        <v>0</v>
      </c>
      <c r="AX1890" s="99">
        <v>160088.99420928999</v>
      </c>
      <c r="AY1890" s="99">
        <v>331811.86093139602</v>
      </c>
      <c r="AZ1890" s="99">
        <v>9020551.3044433594</v>
      </c>
      <c r="BA1890" s="99">
        <v>0</v>
      </c>
      <c r="BB1890" s="99">
        <v>0</v>
      </c>
      <c r="BC1890" s="99">
        <v>14584756.177856401</v>
      </c>
      <c r="BD1890" s="99">
        <v>0</v>
      </c>
      <c r="BE1890" s="99">
        <v>0</v>
      </c>
      <c r="BF1890" s="99">
        <v>127995.35959053</v>
      </c>
      <c r="BG1890" s="99">
        <v>3327898.28442383</v>
      </c>
      <c r="BH1890" s="99">
        <v>0</v>
      </c>
      <c r="BI1890" s="99">
        <v>1056130.2000122101</v>
      </c>
      <c r="BJ1890" s="99">
        <v>2703962.6153259301</v>
      </c>
      <c r="BK1890" s="99">
        <v>1598459.84140015</v>
      </c>
      <c r="BL1890" s="99">
        <v>228455.73953628499</v>
      </c>
      <c r="BM1890" s="99">
        <v>0</v>
      </c>
      <c r="BN1890" s="99">
        <v>0</v>
      </c>
      <c r="BO1890" s="99">
        <v>0</v>
      </c>
      <c r="BP1890" s="99">
        <v>0</v>
      </c>
      <c r="BQ1890" s="99">
        <v>0</v>
      </c>
      <c r="BR1890" s="99">
        <v>46149.190366268202</v>
      </c>
      <c r="BS1890" s="99">
        <v>1252564.1360778799</v>
      </c>
      <c r="BT1890" s="99">
        <v>0</v>
      </c>
      <c r="BU1890" s="99">
        <v>0</v>
      </c>
      <c r="BV1890" s="99">
        <v>2409277.10870361</v>
      </c>
      <c r="BW1890" s="99">
        <v>0</v>
      </c>
      <c r="BX1890" s="99">
        <v>0</v>
      </c>
      <c r="BY1890" s="99">
        <v>0</v>
      </c>
      <c r="BZ1890" s="99">
        <v>0</v>
      </c>
      <c r="CA1890" s="99">
        <v>24212.125780105602</v>
      </c>
      <c r="CB1890" s="99">
        <v>2725613.9219360398</v>
      </c>
      <c r="CC1890" s="99">
        <v>23934340.521728501</v>
      </c>
      <c r="CD1890" s="99">
        <v>3746729.8205261198</v>
      </c>
      <c r="CE1890" s="99">
        <v>1098.76822952926</v>
      </c>
      <c r="CF1890" s="99">
        <v>205535.07045173601</v>
      </c>
      <c r="CG1890" s="99">
        <v>1647046.0324096701</v>
      </c>
      <c r="CH1890" s="99">
        <v>228419.258869171</v>
      </c>
      <c r="CI1890" s="99">
        <v>25312.9505565166</v>
      </c>
      <c r="CJ1890" s="99">
        <v>2918124.0005493201</v>
      </c>
      <c r="CK1890" s="99">
        <v>25585305.309082001</v>
      </c>
      <c r="CL1890" s="99">
        <v>3985091.9740905799</v>
      </c>
      <c r="CM1890" s="166">
        <v>27874.115008592598</v>
      </c>
      <c r="CN1890" s="166">
        <v>3817653.8497619601</v>
      </c>
      <c r="CO1890" s="166">
        <v>28901762.262939502</v>
      </c>
      <c r="CP1890" s="99">
        <v>3985091.9740905799</v>
      </c>
      <c r="CQ1890" s="99">
        <v>1026.90758879483</v>
      </c>
      <c r="CR1890" s="99">
        <v>192822.864612579</v>
      </c>
      <c r="CS1890" s="99">
        <v>1534500.4730529799</v>
      </c>
      <c r="CT1890" s="99">
        <v>228607.84609031701</v>
      </c>
      <c r="CU1890" s="98">
        <v>13029.803076188</v>
      </c>
      <c r="CV1890" s="98">
        <v>3648.5371820939999</v>
      </c>
      <c r="CW1890" s="98">
        <v>2931148.9923877758</v>
      </c>
      <c r="CX1890" s="98">
        <v>25581386.554138172</v>
      </c>
    </row>
    <row r="1891" spans="1:102" x14ac:dyDescent="0.2">
      <c r="A1891" s="98" t="s">
        <v>185</v>
      </c>
      <c r="B1891" s="100">
        <v>40695</v>
      </c>
      <c r="C1891" s="99">
        <v>0</v>
      </c>
      <c r="D1891" s="99">
        <v>11217.023774981501</v>
      </c>
      <c r="E1891" s="99">
        <v>13063.6001918316</v>
      </c>
      <c r="F1891" s="99">
        <v>8683.5015006065405</v>
      </c>
      <c r="G1891" s="99">
        <v>1159.6455344408801</v>
      </c>
      <c r="H1891" s="99">
        <v>0</v>
      </c>
      <c r="I1891" s="99">
        <v>0</v>
      </c>
      <c r="J1891" s="99">
        <v>2635.8791799545302</v>
      </c>
      <c r="K1891" s="99">
        <v>0</v>
      </c>
      <c r="L1891" s="99">
        <v>379.30416577309398</v>
      </c>
      <c r="M1891" s="99">
        <v>230.35965423658499</v>
      </c>
      <c r="N1891" s="99">
        <v>7978.4720055460903</v>
      </c>
      <c r="O1891" s="99">
        <v>0</v>
      </c>
      <c r="P1891" s="99">
        <v>0</v>
      </c>
      <c r="Q1891" s="99">
        <v>15755.2445062399</v>
      </c>
      <c r="R1891" s="99">
        <v>0</v>
      </c>
      <c r="S1891" s="99">
        <v>0</v>
      </c>
      <c r="T1891" s="99">
        <v>79.006269647739799</v>
      </c>
      <c r="U1891" s="99">
        <v>2643.4797570109399</v>
      </c>
      <c r="V1891" s="99">
        <v>0</v>
      </c>
      <c r="W1891" s="99">
        <v>992012.88885498</v>
      </c>
      <c r="X1891" s="99">
        <v>1732226.5003509501</v>
      </c>
      <c r="Y1891" s="99">
        <v>972897.838363647</v>
      </c>
      <c r="Z1891" s="99">
        <v>209571.86416244501</v>
      </c>
      <c r="AA1891" s="99">
        <v>0</v>
      </c>
      <c r="AB1891" s="99">
        <v>0</v>
      </c>
      <c r="AC1891" s="99">
        <v>933521.46624755894</v>
      </c>
      <c r="AD1891" s="99">
        <v>0</v>
      </c>
      <c r="AE1891" s="99">
        <v>18493.814521074299</v>
      </c>
      <c r="AF1891" s="99">
        <v>40274.344823360399</v>
      </c>
      <c r="AG1891" s="99">
        <v>991311.42571258498</v>
      </c>
      <c r="AH1891" s="99">
        <v>0</v>
      </c>
      <c r="AI1891" s="99">
        <v>0</v>
      </c>
      <c r="AJ1891" s="99">
        <v>1709502.1406707801</v>
      </c>
      <c r="AK1891" s="99">
        <v>0</v>
      </c>
      <c r="AL1891" s="99">
        <v>0</v>
      </c>
      <c r="AM1891" s="99">
        <v>10754.411433339101</v>
      </c>
      <c r="AN1891" s="99">
        <v>935705.08760070801</v>
      </c>
      <c r="AO1891" s="99">
        <v>0</v>
      </c>
      <c r="AP1891" s="99">
        <v>8933502.1018066406</v>
      </c>
      <c r="AQ1891" s="99">
        <v>15215771.534301801</v>
      </c>
      <c r="AR1891" s="99">
        <v>8866594.4675293006</v>
      </c>
      <c r="AS1891" s="99">
        <v>1687944.87800598</v>
      </c>
      <c r="AT1891" s="99">
        <v>0</v>
      </c>
      <c r="AU1891" s="99">
        <v>0</v>
      </c>
      <c r="AV1891" s="99">
        <v>3399216.9984130901</v>
      </c>
      <c r="AW1891" s="99">
        <v>0</v>
      </c>
      <c r="AX1891" s="99">
        <v>194606.613010406</v>
      </c>
      <c r="AY1891" s="99">
        <v>344829.63608551002</v>
      </c>
      <c r="AZ1891" s="99">
        <v>9020724.9263915997</v>
      </c>
      <c r="BA1891" s="99">
        <v>0</v>
      </c>
      <c r="BB1891" s="99">
        <v>0</v>
      </c>
      <c r="BC1891" s="99">
        <v>14688893.662963901</v>
      </c>
      <c r="BD1891" s="99">
        <v>0</v>
      </c>
      <c r="BE1891" s="99">
        <v>0</v>
      </c>
      <c r="BF1891" s="99">
        <v>99626.324255943298</v>
      </c>
      <c r="BG1891" s="99">
        <v>3404036.4529113802</v>
      </c>
      <c r="BH1891" s="99">
        <v>0</v>
      </c>
      <c r="BI1891" s="99">
        <v>1050925.9946594201</v>
      </c>
      <c r="BJ1891" s="99">
        <v>2710799.6346130399</v>
      </c>
      <c r="BK1891" s="99">
        <v>1634990.76333618</v>
      </c>
      <c r="BL1891" s="99">
        <v>234592.37800407401</v>
      </c>
      <c r="BM1891" s="99">
        <v>0</v>
      </c>
      <c r="BN1891" s="99">
        <v>0</v>
      </c>
      <c r="BO1891" s="99">
        <v>0</v>
      </c>
      <c r="BP1891" s="99">
        <v>0</v>
      </c>
      <c r="BQ1891" s="99">
        <v>0</v>
      </c>
      <c r="BR1891" s="99">
        <v>48003.854076385498</v>
      </c>
      <c r="BS1891" s="99">
        <v>1278729.6430816699</v>
      </c>
      <c r="BT1891" s="99">
        <v>0</v>
      </c>
      <c r="BU1891" s="99">
        <v>0</v>
      </c>
      <c r="BV1891" s="99">
        <v>2453327.2101440402</v>
      </c>
      <c r="BW1891" s="99">
        <v>0</v>
      </c>
      <c r="BX1891" s="99">
        <v>0</v>
      </c>
      <c r="BY1891" s="99">
        <v>0</v>
      </c>
      <c r="BZ1891" s="99">
        <v>0</v>
      </c>
      <c r="CA1891" s="99">
        <v>24362.802901744799</v>
      </c>
      <c r="CB1891" s="99">
        <v>2728010.1184387198</v>
      </c>
      <c r="CC1891" s="99">
        <v>24530511.987548798</v>
      </c>
      <c r="CD1891" s="99">
        <v>3763009.0430908198</v>
      </c>
      <c r="CE1891" s="99">
        <v>1155.62722033262</v>
      </c>
      <c r="CF1891" s="99">
        <v>208491.051612854</v>
      </c>
      <c r="CG1891" s="99">
        <v>1679434.7059021001</v>
      </c>
      <c r="CH1891" s="99">
        <v>234474.19773674</v>
      </c>
      <c r="CI1891" s="99">
        <v>25523.204116106001</v>
      </c>
      <c r="CJ1891" s="99">
        <v>2935824.4635620099</v>
      </c>
      <c r="CK1891" s="99">
        <v>26227215.791992199</v>
      </c>
      <c r="CL1891" s="99">
        <v>4010218.1791992201</v>
      </c>
      <c r="CM1891" s="166">
        <v>28127.557158470201</v>
      </c>
      <c r="CN1891" s="166">
        <v>3911088.56396484</v>
      </c>
      <c r="CO1891" s="166">
        <v>29620527.355224598</v>
      </c>
      <c r="CP1891" s="99">
        <v>4010218.1791992201</v>
      </c>
      <c r="CQ1891" s="99">
        <v>1093.6181134283499</v>
      </c>
      <c r="CR1891" s="99">
        <v>198269.22117996201</v>
      </c>
      <c r="CS1891" s="99">
        <v>1588155.8852844201</v>
      </c>
      <c r="CT1891" s="99">
        <v>234466.33207893401</v>
      </c>
      <c r="CU1891" s="98">
        <v>13068.400694065</v>
      </c>
      <c r="CV1891" s="98">
        <v>3754.0089573400001</v>
      </c>
      <c r="CW1891" s="98">
        <v>2936501.1700515738</v>
      </c>
      <c r="CX1891" s="98">
        <v>26209946.693450898</v>
      </c>
    </row>
    <row r="1892" spans="1:102" x14ac:dyDescent="0.2">
      <c r="A1892" s="98" t="s">
        <v>185</v>
      </c>
      <c r="B1892" s="100">
        <v>40787</v>
      </c>
      <c r="C1892" s="99">
        <v>0</v>
      </c>
      <c r="D1892" s="99">
        <v>11314.838441014301</v>
      </c>
      <c r="E1892" s="99">
        <v>12796.0065819025</v>
      </c>
      <c r="F1892" s="99">
        <v>8579.5196375846899</v>
      </c>
      <c r="G1892" s="99">
        <v>1185.2517203539601</v>
      </c>
      <c r="H1892" s="99">
        <v>0</v>
      </c>
      <c r="I1892" s="99">
        <v>0</v>
      </c>
      <c r="J1892" s="99">
        <v>2655.6486203670502</v>
      </c>
      <c r="K1892" s="99">
        <v>0</v>
      </c>
      <c r="L1892" s="99">
        <v>485.12142886966501</v>
      </c>
      <c r="M1892" s="99">
        <v>238.224068654701</v>
      </c>
      <c r="N1892" s="99">
        <v>7919.59925150871</v>
      </c>
      <c r="O1892" s="99">
        <v>0</v>
      </c>
      <c r="P1892" s="99">
        <v>0</v>
      </c>
      <c r="Q1892" s="99">
        <v>15601.763389825799</v>
      </c>
      <c r="R1892" s="99">
        <v>0</v>
      </c>
      <c r="S1892" s="99">
        <v>0</v>
      </c>
      <c r="T1892" s="99">
        <v>72.528928337618694</v>
      </c>
      <c r="U1892" s="99">
        <v>2666.92628288269</v>
      </c>
      <c r="V1892" s="99">
        <v>0</v>
      </c>
      <c r="W1892" s="99">
        <v>951854.10701751697</v>
      </c>
      <c r="X1892" s="99">
        <v>1719074.14387512</v>
      </c>
      <c r="Y1892" s="99">
        <v>977237.41099548305</v>
      </c>
      <c r="Z1892" s="99">
        <v>210331.92986297599</v>
      </c>
      <c r="AA1892" s="99">
        <v>0</v>
      </c>
      <c r="AB1892" s="99">
        <v>0</v>
      </c>
      <c r="AC1892" s="99">
        <v>938065.499794006</v>
      </c>
      <c r="AD1892" s="99">
        <v>0</v>
      </c>
      <c r="AE1892" s="99">
        <v>27923.736580610301</v>
      </c>
      <c r="AF1892" s="99">
        <v>41457.953822612799</v>
      </c>
      <c r="AG1892" s="99">
        <v>990674.09181976295</v>
      </c>
      <c r="AH1892" s="99">
        <v>0</v>
      </c>
      <c r="AI1892" s="99">
        <v>0</v>
      </c>
      <c r="AJ1892" s="99">
        <v>1597740.3352355999</v>
      </c>
      <c r="AK1892" s="99">
        <v>0</v>
      </c>
      <c r="AL1892" s="99">
        <v>0</v>
      </c>
      <c r="AM1892" s="99">
        <v>9946.7462556362207</v>
      </c>
      <c r="AN1892" s="99">
        <v>939248.129112244</v>
      </c>
      <c r="AO1892" s="99">
        <v>0</v>
      </c>
      <c r="AP1892" s="99">
        <v>8573242.1329345703</v>
      </c>
      <c r="AQ1892" s="99">
        <v>15067927.8138428</v>
      </c>
      <c r="AR1892" s="99">
        <v>8885684.0842285194</v>
      </c>
      <c r="AS1892" s="99">
        <v>1697493.7420196501</v>
      </c>
      <c r="AT1892" s="99">
        <v>0</v>
      </c>
      <c r="AU1892" s="99">
        <v>0</v>
      </c>
      <c r="AV1892" s="99">
        <v>3423463.2196044899</v>
      </c>
      <c r="AW1892" s="99">
        <v>0</v>
      </c>
      <c r="AX1892" s="99">
        <v>177808.739450455</v>
      </c>
      <c r="AY1892" s="99">
        <v>356590.81528854399</v>
      </c>
      <c r="AZ1892" s="99">
        <v>8957521.3997802697</v>
      </c>
      <c r="BA1892" s="99">
        <v>0</v>
      </c>
      <c r="BB1892" s="99">
        <v>0</v>
      </c>
      <c r="BC1892" s="99">
        <v>13980102.150268599</v>
      </c>
      <c r="BD1892" s="99">
        <v>0</v>
      </c>
      <c r="BE1892" s="99">
        <v>0</v>
      </c>
      <c r="BF1892" s="99">
        <v>89999.927910804705</v>
      </c>
      <c r="BG1892" s="99">
        <v>3432382.5810852102</v>
      </c>
      <c r="BH1892" s="99">
        <v>0</v>
      </c>
      <c r="BI1892" s="99">
        <v>1067898.0617828399</v>
      </c>
      <c r="BJ1892" s="99">
        <v>2619239.1114502</v>
      </c>
      <c r="BK1892" s="99">
        <v>1590139.9775238</v>
      </c>
      <c r="BL1892" s="99">
        <v>234556.62327194199</v>
      </c>
      <c r="BM1892" s="99">
        <v>0</v>
      </c>
      <c r="BN1892" s="99">
        <v>0</v>
      </c>
      <c r="BO1892" s="99">
        <v>0</v>
      </c>
      <c r="BP1892" s="99">
        <v>0</v>
      </c>
      <c r="BQ1892" s="99">
        <v>0</v>
      </c>
      <c r="BR1892" s="99">
        <v>49527.438885688804</v>
      </c>
      <c r="BS1892" s="99">
        <v>1213968.6962738</v>
      </c>
      <c r="BT1892" s="99">
        <v>0</v>
      </c>
      <c r="BU1892" s="99">
        <v>0</v>
      </c>
      <c r="BV1892" s="99">
        <v>2385021.3359985398</v>
      </c>
      <c r="BW1892" s="99">
        <v>0</v>
      </c>
      <c r="BX1892" s="99">
        <v>0</v>
      </c>
      <c r="BY1892" s="99">
        <v>0</v>
      </c>
      <c r="BZ1892" s="99">
        <v>0</v>
      </c>
      <c r="CA1892" s="99">
        <v>24155.170247793201</v>
      </c>
      <c r="CB1892" s="99">
        <v>2666867.5470581101</v>
      </c>
      <c r="CC1892" s="99">
        <v>23614307.270263702</v>
      </c>
      <c r="CD1892" s="99">
        <v>3659616.6098327599</v>
      </c>
      <c r="CE1892" s="99">
        <v>1185.27643017471</v>
      </c>
      <c r="CF1892" s="99">
        <v>209812.36011314401</v>
      </c>
      <c r="CG1892" s="99">
        <v>1696768.4470520001</v>
      </c>
      <c r="CH1892" s="99">
        <v>234639.677160263</v>
      </c>
      <c r="CI1892" s="99">
        <v>25339.564280033101</v>
      </c>
      <c r="CJ1892" s="99">
        <v>2883856.3648071298</v>
      </c>
      <c r="CK1892" s="99">
        <v>25292844.786132801</v>
      </c>
      <c r="CL1892" s="99">
        <v>3881490.1233825702</v>
      </c>
      <c r="CM1892" s="166">
        <v>27967.986501216899</v>
      </c>
      <c r="CN1892" s="166">
        <v>3811580.2928772001</v>
      </c>
      <c r="CO1892" s="166">
        <v>28728256.1013184</v>
      </c>
      <c r="CP1892" s="99">
        <v>3881490.1233825702</v>
      </c>
      <c r="CQ1892" s="99">
        <v>1112.93215577304</v>
      </c>
      <c r="CR1892" s="99">
        <v>199281.12362861601</v>
      </c>
      <c r="CS1892" s="99">
        <v>1596610.96461487</v>
      </c>
      <c r="CT1892" s="99">
        <v>233895.358243942</v>
      </c>
      <c r="CU1892" s="98">
        <v>12803.657652309999</v>
      </c>
      <c r="CV1892" s="98">
        <v>3783.3017957950001</v>
      </c>
      <c r="CW1892" s="98">
        <v>2876679.907171254</v>
      </c>
      <c r="CX1892" s="98">
        <v>25311075.717315704</v>
      </c>
    </row>
    <row r="1893" spans="1:102" x14ac:dyDescent="0.2">
      <c r="A1893" s="98" t="s">
        <v>185</v>
      </c>
      <c r="B1893" s="100">
        <v>40878</v>
      </c>
      <c r="C1893" s="99">
        <v>0</v>
      </c>
      <c r="D1893" s="99">
        <v>12788.0835455656</v>
      </c>
      <c r="E1893" s="99">
        <v>12800.632058143599</v>
      </c>
      <c r="F1893" s="99">
        <v>8724.4615069627798</v>
      </c>
      <c r="G1893" s="99">
        <v>1191.0078097134799</v>
      </c>
      <c r="H1893" s="99">
        <v>0</v>
      </c>
      <c r="I1893" s="99">
        <v>0</v>
      </c>
      <c r="J1893" s="99">
        <v>2731.56522157788</v>
      </c>
      <c r="K1893" s="99">
        <v>0</v>
      </c>
      <c r="L1893" s="99">
        <v>557.42970956861996</v>
      </c>
      <c r="M1893" s="99">
        <v>234.29945194535</v>
      </c>
      <c r="N1893" s="99">
        <v>7927.0982981920197</v>
      </c>
      <c r="O1893" s="99">
        <v>0</v>
      </c>
      <c r="P1893" s="99">
        <v>0</v>
      </c>
      <c r="Q1893" s="99">
        <v>17067.680964708299</v>
      </c>
      <c r="R1893" s="99">
        <v>0</v>
      </c>
      <c r="S1893" s="99">
        <v>0</v>
      </c>
      <c r="T1893" s="99">
        <v>78.484123164787903</v>
      </c>
      <c r="U1893" s="99">
        <v>2736.1796216964699</v>
      </c>
      <c r="V1893" s="99">
        <v>0</v>
      </c>
      <c r="W1893" s="99">
        <v>1285186.8049621601</v>
      </c>
      <c r="X1893" s="99">
        <v>1699199.0435180699</v>
      </c>
      <c r="Y1893" s="99">
        <v>981864.86284637498</v>
      </c>
      <c r="Z1893" s="99">
        <v>209361.75969314601</v>
      </c>
      <c r="AA1893" s="99">
        <v>0</v>
      </c>
      <c r="AB1893" s="99">
        <v>0</v>
      </c>
      <c r="AC1893" s="99">
        <v>962438.09957885696</v>
      </c>
      <c r="AD1893" s="99">
        <v>0</v>
      </c>
      <c r="AE1893" s="99">
        <v>30441.986025095001</v>
      </c>
      <c r="AF1893" s="99">
        <v>39816.012292861902</v>
      </c>
      <c r="AG1893" s="99">
        <v>987859.72889709496</v>
      </c>
      <c r="AH1893" s="99">
        <v>0</v>
      </c>
      <c r="AI1893" s="99">
        <v>0</v>
      </c>
      <c r="AJ1893" s="99">
        <v>1948090.40301514</v>
      </c>
      <c r="AK1893" s="99">
        <v>0</v>
      </c>
      <c r="AL1893" s="99">
        <v>0</v>
      </c>
      <c r="AM1893" s="99">
        <v>10663.1142477989</v>
      </c>
      <c r="AN1893" s="99">
        <v>965375.78806304897</v>
      </c>
      <c r="AO1893" s="99">
        <v>0</v>
      </c>
      <c r="AP1893" s="99">
        <v>11574333.6650391</v>
      </c>
      <c r="AQ1893" s="99">
        <v>15031308.6204834</v>
      </c>
      <c r="AR1893" s="99">
        <v>8998283.5362548791</v>
      </c>
      <c r="AS1893" s="99">
        <v>1707803.42068481</v>
      </c>
      <c r="AT1893" s="99">
        <v>0</v>
      </c>
      <c r="AU1893" s="99">
        <v>0</v>
      </c>
      <c r="AV1893" s="99">
        <v>3533947.18078613</v>
      </c>
      <c r="AW1893" s="99">
        <v>0</v>
      </c>
      <c r="AX1893" s="99">
        <v>333400.96825408901</v>
      </c>
      <c r="AY1893" s="99">
        <v>342263.73590087902</v>
      </c>
      <c r="AZ1893" s="99">
        <v>9011357.5855712909</v>
      </c>
      <c r="BA1893" s="99">
        <v>0</v>
      </c>
      <c r="BB1893" s="99">
        <v>0</v>
      </c>
      <c r="BC1893" s="99">
        <v>17196309.408447299</v>
      </c>
      <c r="BD1893" s="99">
        <v>0</v>
      </c>
      <c r="BE1893" s="99">
        <v>0</v>
      </c>
      <c r="BF1893" s="99">
        <v>99953.759853362993</v>
      </c>
      <c r="BG1893" s="99">
        <v>3538685.0321960398</v>
      </c>
      <c r="BH1893" s="99">
        <v>0</v>
      </c>
      <c r="BI1893" s="99">
        <v>1452795.7089080799</v>
      </c>
      <c r="BJ1893" s="99">
        <v>2644519.0161438002</v>
      </c>
      <c r="BK1893" s="99">
        <v>1642094.8227691699</v>
      </c>
      <c r="BL1893" s="99">
        <v>235482.841701508</v>
      </c>
      <c r="BM1893" s="99">
        <v>0</v>
      </c>
      <c r="BN1893" s="99">
        <v>0</v>
      </c>
      <c r="BO1893" s="99">
        <v>0</v>
      </c>
      <c r="BP1893" s="99">
        <v>0</v>
      </c>
      <c r="BQ1893" s="99">
        <v>0</v>
      </c>
      <c r="BR1893" s="99">
        <v>49769.713174819903</v>
      </c>
      <c r="BS1893" s="99">
        <v>1192999.5856628399</v>
      </c>
      <c r="BT1893" s="99">
        <v>0</v>
      </c>
      <c r="BU1893" s="99">
        <v>0</v>
      </c>
      <c r="BV1893" s="99">
        <v>2988093.2011413602</v>
      </c>
      <c r="BW1893" s="99">
        <v>0</v>
      </c>
      <c r="BX1893" s="99">
        <v>0</v>
      </c>
      <c r="BY1893" s="99">
        <v>0</v>
      </c>
      <c r="BZ1893" s="99">
        <v>0</v>
      </c>
      <c r="CA1893" s="99">
        <v>25385.480701923399</v>
      </c>
      <c r="CB1893" s="99">
        <v>2990017.1295471201</v>
      </c>
      <c r="CC1893" s="99">
        <v>26677933.2197266</v>
      </c>
      <c r="CD1893" s="99">
        <v>4197416.7150268601</v>
      </c>
      <c r="CE1893" s="99">
        <v>1194.8314138501901</v>
      </c>
      <c r="CF1893" s="99">
        <v>210341.96142768901</v>
      </c>
      <c r="CG1893" s="99">
        <v>1712150.1118469201</v>
      </c>
      <c r="CH1893" s="99">
        <v>235530.69128227199</v>
      </c>
      <c r="CI1893" s="99">
        <v>26577.170510530501</v>
      </c>
      <c r="CJ1893" s="99">
        <v>3205987.0334167499</v>
      </c>
      <c r="CK1893" s="99">
        <v>28397543.373535201</v>
      </c>
      <c r="CL1893" s="99">
        <v>4421185.4517211895</v>
      </c>
      <c r="CM1893" s="166">
        <v>29266.013950586301</v>
      </c>
      <c r="CN1893" s="166">
        <v>4180098.50280762</v>
      </c>
      <c r="CO1893" s="166">
        <v>32008010.9223633</v>
      </c>
      <c r="CP1893" s="99">
        <v>4421185.4517211895</v>
      </c>
      <c r="CQ1893" s="99">
        <v>1121.4005503952501</v>
      </c>
      <c r="CR1893" s="99">
        <v>198815.47107315101</v>
      </c>
      <c r="CS1893" s="99">
        <v>1606632.5848083501</v>
      </c>
      <c r="CT1893" s="99">
        <v>236119.703428268</v>
      </c>
      <c r="CU1893" s="98">
        <v>12813.292072624999</v>
      </c>
      <c r="CV1893" s="98">
        <v>3880.7778114180001</v>
      </c>
      <c r="CW1893" s="98">
        <v>3200359.0909748091</v>
      </c>
      <c r="CX1893" s="98">
        <v>28390083.33157352</v>
      </c>
    </row>
    <row r="1894" spans="1:102" x14ac:dyDescent="0.2">
      <c r="A1894" s="98" t="s">
        <v>185</v>
      </c>
      <c r="B1894" s="100">
        <v>40969</v>
      </c>
      <c r="C1894" s="99">
        <v>0</v>
      </c>
      <c r="D1894" s="99">
        <v>11872.6631557941</v>
      </c>
      <c r="E1894" s="99">
        <v>12950.189845323601</v>
      </c>
      <c r="F1894" s="99">
        <v>8918.4786049127597</v>
      </c>
      <c r="G1894" s="99">
        <v>1199.4650703668599</v>
      </c>
      <c r="H1894" s="99">
        <v>0</v>
      </c>
      <c r="I1894" s="99">
        <v>0</v>
      </c>
      <c r="J1894" s="99">
        <v>2778.69956979156</v>
      </c>
      <c r="K1894" s="99">
        <v>0</v>
      </c>
      <c r="L1894" s="99">
        <v>406.93009160831599</v>
      </c>
      <c r="M1894" s="99">
        <v>229.56894645839901</v>
      </c>
      <c r="N1894" s="99">
        <v>8018.5067623257601</v>
      </c>
      <c r="O1894" s="99">
        <v>0</v>
      </c>
      <c r="P1894" s="99">
        <v>0</v>
      </c>
      <c r="Q1894" s="99">
        <v>16218.4724802971</v>
      </c>
      <c r="R1894" s="99">
        <v>0</v>
      </c>
      <c r="S1894" s="99">
        <v>0</v>
      </c>
      <c r="T1894" s="99">
        <v>78.174056974239605</v>
      </c>
      <c r="U1894" s="99">
        <v>2788.76844581962</v>
      </c>
      <c r="V1894" s="99">
        <v>0</v>
      </c>
      <c r="W1894" s="99">
        <v>981379.78401946998</v>
      </c>
      <c r="X1894" s="99">
        <v>1706500.92672729</v>
      </c>
      <c r="Y1894" s="99">
        <v>992147.78083038295</v>
      </c>
      <c r="Z1894" s="99">
        <v>207466.035507202</v>
      </c>
      <c r="AA1894" s="99">
        <v>0</v>
      </c>
      <c r="AB1894" s="99">
        <v>0</v>
      </c>
      <c r="AC1894" s="99">
        <v>987909.31483459496</v>
      </c>
      <c r="AD1894" s="99">
        <v>0</v>
      </c>
      <c r="AE1894" s="99">
        <v>26346.868116617199</v>
      </c>
      <c r="AF1894" s="99">
        <v>39443.317808628097</v>
      </c>
      <c r="AG1894" s="99">
        <v>994307.575782776</v>
      </c>
      <c r="AH1894" s="99">
        <v>0</v>
      </c>
      <c r="AI1894" s="99">
        <v>0</v>
      </c>
      <c r="AJ1894" s="99">
        <v>1629774.61091614</v>
      </c>
      <c r="AK1894" s="99">
        <v>0</v>
      </c>
      <c r="AL1894" s="99">
        <v>0</v>
      </c>
      <c r="AM1894" s="99">
        <v>11371.4528039694</v>
      </c>
      <c r="AN1894" s="99">
        <v>989174.16468048096</v>
      </c>
      <c r="AO1894" s="99">
        <v>0</v>
      </c>
      <c r="AP1894" s="99">
        <v>9155803.5540771503</v>
      </c>
      <c r="AQ1894" s="99">
        <v>15284023.2460938</v>
      </c>
      <c r="AR1894" s="99">
        <v>9185279.3077392597</v>
      </c>
      <c r="AS1894" s="99">
        <v>1707834.2057342499</v>
      </c>
      <c r="AT1894" s="99">
        <v>0</v>
      </c>
      <c r="AU1894" s="99">
        <v>0</v>
      </c>
      <c r="AV1894" s="99">
        <v>3645821.90380859</v>
      </c>
      <c r="AW1894" s="99">
        <v>0</v>
      </c>
      <c r="AX1894" s="99">
        <v>211571.877447128</v>
      </c>
      <c r="AY1894" s="99">
        <v>340988.303462982</v>
      </c>
      <c r="AZ1894" s="99">
        <v>9165499.4991455097</v>
      </c>
      <c r="BA1894" s="99">
        <v>0</v>
      </c>
      <c r="BB1894" s="99">
        <v>0</v>
      </c>
      <c r="BC1894" s="99">
        <v>14627289.9481201</v>
      </c>
      <c r="BD1894" s="99">
        <v>0</v>
      </c>
      <c r="BE1894" s="99">
        <v>0</v>
      </c>
      <c r="BF1894" s="99">
        <v>99325.723059654207</v>
      </c>
      <c r="BG1894" s="99">
        <v>3650402.4611511198</v>
      </c>
      <c r="BH1894" s="99">
        <v>0</v>
      </c>
      <c r="BI1894" s="99">
        <v>1081749.9387054399</v>
      </c>
      <c r="BJ1894" s="99">
        <v>2703561.98687744</v>
      </c>
      <c r="BK1894" s="99">
        <v>1700093.03817749</v>
      </c>
      <c r="BL1894" s="99">
        <v>240163.57216644299</v>
      </c>
      <c r="BM1894" s="99">
        <v>0</v>
      </c>
      <c r="BN1894" s="99">
        <v>0</v>
      </c>
      <c r="BO1894" s="99">
        <v>0</v>
      </c>
      <c r="BP1894" s="99">
        <v>0</v>
      </c>
      <c r="BQ1894" s="99">
        <v>0</v>
      </c>
      <c r="BR1894" s="99">
        <v>50211.844496726997</v>
      </c>
      <c r="BS1894" s="99">
        <v>1231290.08786011</v>
      </c>
      <c r="BT1894" s="99">
        <v>0</v>
      </c>
      <c r="BU1894" s="99">
        <v>0</v>
      </c>
      <c r="BV1894" s="99">
        <v>2439790.6040954599</v>
      </c>
      <c r="BW1894" s="99">
        <v>0</v>
      </c>
      <c r="BX1894" s="99">
        <v>0</v>
      </c>
      <c r="BY1894" s="99">
        <v>0</v>
      </c>
      <c r="BZ1894" s="99">
        <v>0</v>
      </c>
      <c r="CA1894" s="99">
        <v>24917.800228595701</v>
      </c>
      <c r="CB1894" s="99">
        <v>2708702.0250854502</v>
      </c>
      <c r="CC1894" s="99">
        <v>24560193.604980499</v>
      </c>
      <c r="CD1894" s="99">
        <v>3770497.8046875</v>
      </c>
      <c r="CE1894" s="99">
        <v>1200.9476137310301</v>
      </c>
      <c r="CF1894" s="99">
        <v>208098.232345581</v>
      </c>
      <c r="CG1894" s="99">
        <v>1712731.9916534401</v>
      </c>
      <c r="CH1894" s="99">
        <v>240153.24522018401</v>
      </c>
      <c r="CI1894" s="99">
        <v>26121.690711259798</v>
      </c>
      <c r="CJ1894" s="99">
        <v>2906446.3498840299</v>
      </c>
      <c r="CK1894" s="99">
        <v>26276702.0322266</v>
      </c>
      <c r="CL1894" s="99">
        <v>4023636.4190368699</v>
      </c>
      <c r="CM1894" s="166">
        <v>28853.611319065101</v>
      </c>
      <c r="CN1894" s="166">
        <v>3917773.3581543001</v>
      </c>
      <c r="CO1894" s="166">
        <v>29926505.240234401</v>
      </c>
      <c r="CP1894" s="99">
        <v>4023636.4190368699</v>
      </c>
      <c r="CQ1894" s="99">
        <v>1132.50177323818</v>
      </c>
      <c r="CR1894" s="99">
        <v>197586.682121277</v>
      </c>
      <c r="CS1894" s="99">
        <v>1618820.6786193801</v>
      </c>
      <c r="CT1894" s="99">
        <v>240332.87738609299</v>
      </c>
      <c r="CU1894" s="98">
        <v>12959.913097183</v>
      </c>
      <c r="CV1894" s="98">
        <v>3934.0746735900002</v>
      </c>
      <c r="CW1894" s="98">
        <v>2916800.2574310312</v>
      </c>
      <c r="CX1894" s="98">
        <v>26272925.596633937</v>
      </c>
    </row>
    <row r="1895" spans="1:102" x14ac:dyDescent="0.2">
      <c r="A1895" s="98" t="s">
        <v>185</v>
      </c>
      <c r="B1895" s="100">
        <v>41061</v>
      </c>
      <c r="C1895" s="99">
        <v>0</v>
      </c>
      <c r="D1895" s="99">
        <v>12340.6314396858</v>
      </c>
      <c r="E1895" s="99">
        <v>12930.405627489101</v>
      </c>
      <c r="F1895" s="99">
        <v>8974.0186221599597</v>
      </c>
      <c r="G1895" s="99">
        <v>1214.44782139361</v>
      </c>
      <c r="H1895" s="99">
        <v>0</v>
      </c>
      <c r="I1895" s="99">
        <v>0</v>
      </c>
      <c r="J1895" s="99">
        <v>2838.9043306410299</v>
      </c>
      <c r="K1895" s="99">
        <v>0</v>
      </c>
      <c r="L1895" s="99">
        <v>431.05358750373102</v>
      </c>
      <c r="M1895" s="99">
        <v>218.56332121230699</v>
      </c>
      <c r="N1895" s="99">
        <v>8040.9314926266698</v>
      </c>
      <c r="O1895" s="99">
        <v>0</v>
      </c>
      <c r="P1895" s="99">
        <v>0</v>
      </c>
      <c r="Q1895" s="99">
        <v>16635.294606447202</v>
      </c>
      <c r="R1895" s="99">
        <v>0</v>
      </c>
      <c r="S1895" s="99">
        <v>0</v>
      </c>
      <c r="T1895" s="99">
        <v>75.357913524843795</v>
      </c>
      <c r="U1895" s="99">
        <v>2848.5350557267702</v>
      </c>
      <c r="V1895" s="99">
        <v>0</v>
      </c>
      <c r="W1895" s="99">
        <v>1080645.8068542499</v>
      </c>
      <c r="X1895" s="99">
        <v>1688388.0947570801</v>
      </c>
      <c r="Y1895" s="99">
        <v>996329.40294647205</v>
      </c>
      <c r="Z1895" s="99">
        <v>204396.82615661601</v>
      </c>
      <c r="AA1895" s="99">
        <v>0</v>
      </c>
      <c r="AB1895" s="99">
        <v>0</v>
      </c>
      <c r="AC1895" s="99">
        <v>1001577.39104462</v>
      </c>
      <c r="AD1895" s="99">
        <v>0</v>
      </c>
      <c r="AE1895" s="99">
        <v>20745.1802668571</v>
      </c>
      <c r="AF1895" s="99">
        <v>34847.059224605597</v>
      </c>
      <c r="AG1895" s="99">
        <v>990141.02375030494</v>
      </c>
      <c r="AH1895" s="99">
        <v>0</v>
      </c>
      <c r="AI1895" s="99">
        <v>0</v>
      </c>
      <c r="AJ1895" s="99">
        <v>1710315.57987976</v>
      </c>
      <c r="AK1895" s="99">
        <v>0</v>
      </c>
      <c r="AL1895" s="99">
        <v>0</v>
      </c>
      <c r="AM1895" s="99">
        <v>9550.1634271144903</v>
      </c>
      <c r="AN1895" s="99">
        <v>1002331.152565</v>
      </c>
      <c r="AO1895" s="99">
        <v>0</v>
      </c>
      <c r="AP1895" s="99">
        <v>9942622.53198242</v>
      </c>
      <c r="AQ1895" s="99">
        <v>15227681.6647949</v>
      </c>
      <c r="AR1895" s="99">
        <v>9303600.8582763709</v>
      </c>
      <c r="AS1895" s="99">
        <v>1689322.8406829799</v>
      </c>
      <c r="AT1895" s="99">
        <v>0</v>
      </c>
      <c r="AU1895" s="99">
        <v>0</v>
      </c>
      <c r="AV1895" s="99">
        <v>3737209.73510742</v>
      </c>
      <c r="AW1895" s="99">
        <v>0</v>
      </c>
      <c r="AX1895" s="99">
        <v>236846.30920982399</v>
      </c>
      <c r="AY1895" s="99">
        <v>305441.55224227899</v>
      </c>
      <c r="AZ1895" s="99">
        <v>9236025.5791015606</v>
      </c>
      <c r="BA1895" s="99">
        <v>0</v>
      </c>
      <c r="BB1895" s="99">
        <v>0</v>
      </c>
      <c r="BC1895" s="99">
        <v>15452895.1486816</v>
      </c>
      <c r="BD1895" s="99">
        <v>0</v>
      </c>
      <c r="BE1895" s="99">
        <v>0</v>
      </c>
      <c r="BF1895" s="99">
        <v>90903.011959075899</v>
      </c>
      <c r="BG1895" s="99">
        <v>3738267.6867370601</v>
      </c>
      <c r="BH1895" s="99">
        <v>0</v>
      </c>
      <c r="BI1895" s="99">
        <v>1186052.83135986</v>
      </c>
      <c r="BJ1895" s="99">
        <v>2670491.7999877902</v>
      </c>
      <c r="BK1895" s="99">
        <v>1697329.21713257</v>
      </c>
      <c r="BL1895" s="99">
        <v>236169.049468994</v>
      </c>
      <c r="BM1895" s="99">
        <v>0</v>
      </c>
      <c r="BN1895" s="99">
        <v>0</v>
      </c>
      <c r="BO1895" s="99">
        <v>0</v>
      </c>
      <c r="BP1895" s="99">
        <v>0</v>
      </c>
      <c r="BQ1895" s="99">
        <v>0</v>
      </c>
      <c r="BR1895" s="99">
        <v>45342.134650707201</v>
      </c>
      <c r="BS1895" s="99">
        <v>1202815.3513946501</v>
      </c>
      <c r="BT1895" s="99">
        <v>0</v>
      </c>
      <c r="BU1895" s="99">
        <v>0</v>
      </c>
      <c r="BV1895" s="99">
        <v>2616060.5402831999</v>
      </c>
      <c r="BW1895" s="99">
        <v>0</v>
      </c>
      <c r="BX1895" s="99">
        <v>0</v>
      </c>
      <c r="BY1895" s="99">
        <v>0</v>
      </c>
      <c r="BZ1895" s="99">
        <v>0</v>
      </c>
      <c r="CA1895" s="99">
        <v>25344.273970842401</v>
      </c>
      <c r="CB1895" s="99">
        <v>2767207.8145141602</v>
      </c>
      <c r="CC1895" s="99">
        <v>25172017.4455566</v>
      </c>
      <c r="CD1895" s="99">
        <v>3843394.3121032701</v>
      </c>
      <c r="CE1895" s="99">
        <v>1211.8939896822001</v>
      </c>
      <c r="CF1895" s="99">
        <v>203611.804166794</v>
      </c>
      <c r="CG1895" s="99">
        <v>1684630.1837768599</v>
      </c>
      <c r="CH1895" s="99">
        <v>236098.33493042001</v>
      </c>
      <c r="CI1895" s="99">
        <v>26557.807276964199</v>
      </c>
      <c r="CJ1895" s="99">
        <v>2968732.4122009301</v>
      </c>
      <c r="CK1895" s="99">
        <v>26863372.064208999</v>
      </c>
      <c r="CL1895" s="99">
        <v>4092073.7040100102</v>
      </c>
      <c r="CM1895" s="166">
        <v>29351.765486002001</v>
      </c>
      <c r="CN1895" s="166">
        <v>3969886.1372985798</v>
      </c>
      <c r="CO1895" s="166">
        <v>30593225.204833999</v>
      </c>
      <c r="CP1895" s="99">
        <v>4092073.7040100102</v>
      </c>
      <c r="CQ1895" s="99">
        <v>1144.6175791472201</v>
      </c>
      <c r="CR1895" s="99">
        <v>194571.825180054</v>
      </c>
      <c r="CS1895" s="99">
        <v>1601356.2834167499</v>
      </c>
      <c r="CT1895" s="99">
        <v>236068.37569618199</v>
      </c>
      <c r="CU1895" s="98">
        <v>12936.259537940001</v>
      </c>
      <c r="CV1895" s="98">
        <v>3999.3088297730001</v>
      </c>
      <c r="CW1895" s="98">
        <v>2970819.618680954</v>
      </c>
      <c r="CX1895" s="98">
        <v>26856647.629333459</v>
      </c>
    </row>
    <row r="1896" spans="1:102" x14ac:dyDescent="0.2">
      <c r="A1896" s="98" t="s">
        <v>185</v>
      </c>
      <c r="B1896" s="100">
        <v>41153</v>
      </c>
      <c r="C1896" s="99">
        <v>0</v>
      </c>
      <c r="D1896" s="99">
        <v>12424.369016647301</v>
      </c>
      <c r="E1896" s="99">
        <v>12907.8379389048</v>
      </c>
      <c r="F1896" s="99">
        <v>8990.1648826599103</v>
      </c>
      <c r="G1896" s="99">
        <v>1220.1255940645899</v>
      </c>
      <c r="H1896" s="99">
        <v>0</v>
      </c>
      <c r="I1896" s="99">
        <v>0</v>
      </c>
      <c r="J1896" s="99">
        <v>2865.65602439642</v>
      </c>
      <c r="K1896" s="99">
        <v>0</v>
      </c>
      <c r="L1896" s="99">
        <v>494.70212178304803</v>
      </c>
      <c r="M1896" s="99">
        <v>218.47490937449001</v>
      </c>
      <c r="N1896" s="99">
        <v>8014.8135048150998</v>
      </c>
      <c r="O1896" s="99">
        <v>0</v>
      </c>
      <c r="P1896" s="99">
        <v>0</v>
      </c>
      <c r="Q1896" s="99">
        <v>16846.789160966899</v>
      </c>
      <c r="R1896" s="99">
        <v>0</v>
      </c>
      <c r="S1896" s="99">
        <v>0</v>
      </c>
      <c r="T1896" s="99">
        <v>81.600048327818499</v>
      </c>
      <c r="U1896" s="99">
        <v>2875.08074450493</v>
      </c>
      <c r="V1896" s="99">
        <v>0</v>
      </c>
      <c r="W1896" s="99">
        <v>1153214.4074859601</v>
      </c>
      <c r="X1896" s="99">
        <v>1681125.32562256</v>
      </c>
      <c r="Y1896" s="99">
        <v>995316.51640319801</v>
      </c>
      <c r="Z1896" s="99">
        <v>207888.204019547</v>
      </c>
      <c r="AA1896" s="99">
        <v>0</v>
      </c>
      <c r="AB1896" s="99">
        <v>0</v>
      </c>
      <c r="AC1896" s="99">
        <v>1019694.5265274</v>
      </c>
      <c r="AD1896" s="99">
        <v>0</v>
      </c>
      <c r="AE1896" s="99">
        <v>27221.061895847299</v>
      </c>
      <c r="AF1896" s="99">
        <v>33981.5430822372</v>
      </c>
      <c r="AG1896" s="99">
        <v>988209.67681884801</v>
      </c>
      <c r="AH1896" s="99">
        <v>0</v>
      </c>
      <c r="AI1896" s="99">
        <v>0</v>
      </c>
      <c r="AJ1896" s="99">
        <v>1767169.3226318399</v>
      </c>
      <c r="AK1896" s="99">
        <v>0</v>
      </c>
      <c r="AL1896" s="99">
        <v>0</v>
      </c>
      <c r="AM1896" s="99">
        <v>9985.7889319658298</v>
      </c>
      <c r="AN1896" s="99">
        <v>1021488.91746521</v>
      </c>
      <c r="AO1896" s="99">
        <v>0</v>
      </c>
      <c r="AP1896" s="99">
        <v>10709305.3565674</v>
      </c>
      <c r="AQ1896" s="99">
        <v>15423495.115478501</v>
      </c>
      <c r="AR1896" s="99">
        <v>9445154.04614258</v>
      </c>
      <c r="AS1896" s="99">
        <v>1758606.9194641099</v>
      </c>
      <c r="AT1896" s="99">
        <v>0</v>
      </c>
      <c r="AU1896" s="99">
        <v>0</v>
      </c>
      <c r="AV1896" s="99">
        <v>3826025.8494873</v>
      </c>
      <c r="AW1896" s="99">
        <v>0</v>
      </c>
      <c r="AX1896" s="99">
        <v>192257.70757103001</v>
      </c>
      <c r="AY1896" s="99">
        <v>304629.74961471598</v>
      </c>
      <c r="AZ1896" s="99">
        <v>9333310.6754150409</v>
      </c>
      <c r="BA1896" s="99">
        <v>0</v>
      </c>
      <c r="BB1896" s="99">
        <v>0</v>
      </c>
      <c r="BC1896" s="99">
        <v>16082464.322387701</v>
      </c>
      <c r="BD1896" s="99">
        <v>0</v>
      </c>
      <c r="BE1896" s="99">
        <v>0</v>
      </c>
      <c r="BF1896" s="99">
        <v>98047.581705093398</v>
      </c>
      <c r="BG1896" s="99">
        <v>3835488.2128601102</v>
      </c>
      <c r="BH1896" s="99">
        <v>0</v>
      </c>
      <c r="BI1896" s="99">
        <v>1216614.9023742699</v>
      </c>
      <c r="BJ1896" s="99">
        <v>2730429.9357910198</v>
      </c>
      <c r="BK1896" s="99">
        <v>1737477.38302612</v>
      </c>
      <c r="BL1896" s="99">
        <v>242218.25754928601</v>
      </c>
      <c r="BM1896" s="99">
        <v>0</v>
      </c>
      <c r="BN1896" s="99">
        <v>0</v>
      </c>
      <c r="BO1896" s="99">
        <v>0</v>
      </c>
      <c r="BP1896" s="99">
        <v>0</v>
      </c>
      <c r="BQ1896" s="99">
        <v>0</v>
      </c>
      <c r="BR1896" s="99">
        <v>44927.832482814803</v>
      </c>
      <c r="BS1896" s="99">
        <v>1210382.6023254399</v>
      </c>
      <c r="BT1896" s="99">
        <v>0</v>
      </c>
      <c r="BU1896" s="99">
        <v>0</v>
      </c>
      <c r="BV1896" s="99">
        <v>2652888.3571472201</v>
      </c>
      <c r="BW1896" s="99">
        <v>0</v>
      </c>
      <c r="BX1896" s="99">
        <v>0</v>
      </c>
      <c r="BY1896" s="99">
        <v>0</v>
      </c>
      <c r="BZ1896" s="99">
        <v>0</v>
      </c>
      <c r="CA1896" s="99">
        <v>25411.596783876401</v>
      </c>
      <c r="CB1896" s="99">
        <v>2825046.24285889</v>
      </c>
      <c r="CC1896" s="99">
        <v>26097298.7119141</v>
      </c>
      <c r="CD1896" s="99">
        <v>3930662.3731994601</v>
      </c>
      <c r="CE1896" s="99">
        <v>1219.5529984682801</v>
      </c>
      <c r="CF1896" s="99">
        <v>207683.879795074</v>
      </c>
      <c r="CG1896" s="99">
        <v>1757883.2113342299</v>
      </c>
      <c r="CH1896" s="99">
        <v>242256.26402473499</v>
      </c>
      <c r="CI1896" s="99">
        <v>26630.113720417001</v>
      </c>
      <c r="CJ1896" s="99">
        <v>3042918.0666198698</v>
      </c>
      <c r="CK1896" s="99">
        <v>27841875.026367199</v>
      </c>
      <c r="CL1896" s="99">
        <v>4162075.7723999</v>
      </c>
      <c r="CM1896" s="166">
        <v>29477.249439239498</v>
      </c>
      <c r="CN1896" s="166">
        <v>4061953.5704956101</v>
      </c>
      <c r="CO1896" s="166">
        <v>31712832.0317383</v>
      </c>
      <c r="CP1896" s="99">
        <v>4162075.7723999</v>
      </c>
      <c r="CQ1896" s="99">
        <v>1146.67333941162</v>
      </c>
      <c r="CR1896" s="99">
        <v>197158.37098312401</v>
      </c>
      <c r="CS1896" s="99">
        <v>1651737.26870728</v>
      </c>
      <c r="CT1896" s="99">
        <v>241557.78831481899</v>
      </c>
      <c r="CU1896" s="98">
        <v>12917.004361298999</v>
      </c>
      <c r="CV1896" s="98">
        <v>4032.6055081210002</v>
      </c>
      <c r="CW1896" s="98">
        <v>3032730.122653964</v>
      </c>
      <c r="CX1896" s="98">
        <v>27855181.923248328</v>
      </c>
    </row>
    <row r="1897" spans="1:102" x14ac:dyDescent="0.2">
      <c r="A1897" s="98" t="s">
        <v>185</v>
      </c>
      <c r="B1897" s="100">
        <v>41244</v>
      </c>
      <c r="C1897" s="99">
        <v>0</v>
      </c>
      <c r="D1897" s="99">
        <v>12588.7170403004</v>
      </c>
      <c r="E1897" s="99">
        <v>12992.0510550737</v>
      </c>
      <c r="F1897" s="99">
        <v>9146.1934798955899</v>
      </c>
      <c r="G1897" s="99">
        <v>1216.96895636618</v>
      </c>
      <c r="H1897" s="99">
        <v>0</v>
      </c>
      <c r="I1897" s="99">
        <v>0</v>
      </c>
      <c r="J1897" s="99">
        <v>2916.5944165289402</v>
      </c>
      <c r="K1897" s="99">
        <v>0</v>
      </c>
      <c r="L1897" s="99">
        <v>430.58690996840602</v>
      </c>
      <c r="M1897" s="99">
        <v>230.36882080137701</v>
      </c>
      <c r="N1897" s="99">
        <v>8088.5717093348503</v>
      </c>
      <c r="O1897" s="99">
        <v>0</v>
      </c>
      <c r="P1897" s="99">
        <v>0</v>
      </c>
      <c r="Q1897" s="99">
        <v>16988.627108335499</v>
      </c>
      <c r="R1897" s="99">
        <v>0</v>
      </c>
      <c r="S1897" s="99">
        <v>0</v>
      </c>
      <c r="T1897" s="99">
        <v>76.889952038414805</v>
      </c>
      <c r="U1897" s="99">
        <v>2921.8506889343298</v>
      </c>
      <c r="V1897" s="99">
        <v>0</v>
      </c>
      <c r="W1897" s="99">
        <v>1091673.8696594201</v>
      </c>
      <c r="X1897" s="99">
        <v>1682858.92601013</v>
      </c>
      <c r="Y1897" s="99">
        <v>1007851.03120422</v>
      </c>
      <c r="Z1897" s="99">
        <v>205923.919273376</v>
      </c>
      <c r="AA1897" s="99">
        <v>0</v>
      </c>
      <c r="AB1897" s="99">
        <v>0</v>
      </c>
      <c r="AC1897" s="99">
        <v>1030914.04219055</v>
      </c>
      <c r="AD1897" s="99">
        <v>0</v>
      </c>
      <c r="AE1897" s="99">
        <v>20848.0175931454</v>
      </c>
      <c r="AF1897" s="99">
        <v>35770.703143596598</v>
      </c>
      <c r="AG1897" s="99">
        <v>994136.65960693394</v>
      </c>
      <c r="AH1897" s="99">
        <v>0</v>
      </c>
      <c r="AI1897" s="99">
        <v>0</v>
      </c>
      <c r="AJ1897" s="99">
        <v>1750173.0093689</v>
      </c>
      <c r="AK1897" s="99">
        <v>0</v>
      </c>
      <c r="AL1897" s="99">
        <v>0</v>
      </c>
      <c r="AM1897" s="99">
        <v>9652.0168906450308</v>
      </c>
      <c r="AN1897" s="99">
        <v>1033961.28255463</v>
      </c>
      <c r="AO1897" s="99">
        <v>0</v>
      </c>
      <c r="AP1897" s="99">
        <v>10160123.792114301</v>
      </c>
      <c r="AQ1897" s="99">
        <v>15475492.958862299</v>
      </c>
      <c r="AR1897" s="99">
        <v>9586049.06640625</v>
      </c>
      <c r="AS1897" s="99">
        <v>1750044.75073242</v>
      </c>
      <c r="AT1897" s="99">
        <v>0</v>
      </c>
      <c r="AU1897" s="99">
        <v>0</v>
      </c>
      <c r="AV1897" s="99">
        <v>3906597.99755859</v>
      </c>
      <c r="AW1897" s="99">
        <v>0</v>
      </c>
      <c r="AX1897" s="99">
        <v>223520.41763496399</v>
      </c>
      <c r="AY1897" s="99">
        <v>322313.64638900798</v>
      </c>
      <c r="AZ1897" s="99">
        <v>9413058.9327392597</v>
      </c>
      <c r="BA1897" s="99">
        <v>0</v>
      </c>
      <c r="BB1897" s="99">
        <v>0</v>
      </c>
      <c r="BC1897" s="99">
        <v>15961648.107177701</v>
      </c>
      <c r="BD1897" s="99">
        <v>0</v>
      </c>
      <c r="BE1897" s="99">
        <v>0</v>
      </c>
      <c r="BF1897" s="99">
        <v>91571.697849273696</v>
      </c>
      <c r="BG1897" s="99">
        <v>3914626.2347717299</v>
      </c>
      <c r="BH1897" s="99">
        <v>0</v>
      </c>
      <c r="BI1897" s="99">
        <v>1127547.14749146</v>
      </c>
      <c r="BJ1897" s="99">
        <v>2732333.7487793001</v>
      </c>
      <c r="BK1897" s="99">
        <v>1759945.96234131</v>
      </c>
      <c r="BL1897" s="99">
        <v>240176.55570220901</v>
      </c>
      <c r="BM1897" s="99">
        <v>0</v>
      </c>
      <c r="BN1897" s="99">
        <v>0</v>
      </c>
      <c r="BO1897" s="99">
        <v>0</v>
      </c>
      <c r="BP1897" s="99">
        <v>0</v>
      </c>
      <c r="BQ1897" s="99">
        <v>0</v>
      </c>
      <c r="BR1897" s="99">
        <v>46323.239201545701</v>
      </c>
      <c r="BS1897" s="99">
        <v>1203138.95246887</v>
      </c>
      <c r="BT1897" s="99">
        <v>0</v>
      </c>
      <c r="BU1897" s="99">
        <v>0</v>
      </c>
      <c r="BV1897" s="99">
        <v>2706047.8839721698</v>
      </c>
      <c r="BW1897" s="99">
        <v>0</v>
      </c>
      <c r="BX1897" s="99">
        <v>0</v>
      </c>
      <c r="BY1897" s="99">
        <v>0</v>
      </c>
      <c r="BZ1897" s="99">
        <v>0</v>
      </c>
      <c r="CA1897" s="99">
        <v>25332.9063360691</v>
      </c>
      <c r="CB1897" s="99">
        <v>2772092.0392456101</v>
      </c>
      <c r="CC1897" s="99">
        <v>25634813.768798798</v>
      </c>
      <c r="CD1897" s="99">
        <v>3896634.93426514</v>
      </c>
      <c r="CE1897" s="99">
        <v>1218.6665877401799</v>
      </c>
      <c r="CF1897" s="99">
        <v>206293.44346618699</v>
      </c>
      <c r="CG1897" s="99">
        <v>1751276.9969329799</v>
      </c>
      <c r="CH1897" s="99">
        <v>240206.37429618801</v>
      </c>
      <c r="CI1897" s="99">
        <v>26548.933607339899</v>
      </c>
      <c r="CJ1897" s="99">
        <v>2978521.61474609</v>
      </c>
      <c r="CK1897" s="99">
        <v>27390154.932372998</v>
      </c>
      <c r="CL1897" s="99">
        <v>4118983.3564758301</v>
      </c>
      <c r="CM1897" s="166">
        <v>29412.857708215699</v>
      </c>
      <c r="CN1897" s="166">
        <v>4009165.9468994099</v>
      </c>
      <c r="CO1897" s="166">
        <v>31313327.2504883</v>
      </c>
      <c r="CP1897" s="99">
        <v>4118983.3564758301</v>
      </c>
      <c r="CQ1897" s="99">
        <v>1144.9255282878901</v>
      </c>
      <c r="CR1897" s="99">
        <v>196218.47259712199</v>
      </c>
      <c r="CS1897" s="99">
        <v>1657983.74661255</v>
      </c>
      <c r="CT1897" s="99">
        <v>240569.00923538199</v>
      </c>
      <c r="CU1897" s="98">
        <v>13003.888859062001</v>
      </c>
      <c r="CV1897" s="98">
        <v>4085.9476988249999</v>
      </c>
      <c r="CW1897" s="98">
        <v>2978385.4827117971</v>
      </c>
      <c r="CX1897" s="98">
        <v>27386090.765731778</v>
      </c>
    </row>
    <row r="1898" spans="1:102" x14ac:dyDescent="0.2">
      <c r="A1898" s="98" t="s">
        <v>185</v>
      </c>
      <c r="B1898" s="100">
        <v>41334</v>
      </c>
      <c r="C1898" s="99">
        <v>0</v>
      </c>
      <c r="D1898" s="99">
        <v>12735.293636918101</v>
      </c>
      <c r="E1898" s="99">
        <v>12901.2861958742</v>
      </c>
      <c r="F1898" s="99">
        <v>9123.7598956823294</v>
      </c>
      <c r="G1898" s="99">
        <v>1236.77085958421</v>
      </c>
      <c r="H1898" s="99">
        <v>0</v>
      </c>
      <c r="I1898" s="99">
        <v>0</v>
      </c>
      <c r="J1898" s="99">
        <v>2960.7772156298201</v>
      </c>
      <c r="K1898" s="99">
        <v>0</v>
      </c>
      <c r="L1898" s="99">
        <v>223.29010580480099</v>
      </c>
      <c r="M1898" s="99">
        <v>230.29859673976901</v>
      </c>
      <c r="N1898" s="99">
        <v>8011.0850808024397</v>
      </c>
      <c r="O1898" s="99">
        <v>0</v>
      </c>
      <c r="P1898" s="99">
        <v>258.87418641149998</v>
      </c>
      <c r="Q1898" s="99">
        <v>16974.6799647808</v>
      </c>
      <c r="R1898" s="99">
        <v>0</v>
      </c>
      <c r="S1898" s="99">
        <v>62.768877446651501</v>
      </c>
      <c r="T1898" s="99">
        <v>0</v>
      </c>
      <c r="U1898" s="99">
        <v>2975.4908005893199</v>
      </c>
      <c r="V1898" s="99">
        <v>0</v>
      </c>
      <c r="W1898" s="99">
        <v>1086086.11778259</v>
      </c>
      <c r="X1898" s="99">
        <v>1648703.06066895</v>
      </c>
      <c r="Y1898" s="99">
        <v>983489.32559204102</v>
      </c>
      <c r="Z1898" s="99">
        <v>208347.88353729199</v>
      </c>
      <c r="AA1898" s="99">
        <v>0</v>
      </c>
      <c r="AB1898" s="99">
        <v>0</v>
      </c>
      <c r="AC1898" s="99">
        <v>1046543.76075745</v>
      </c>
      <c r="AD1898" s="99">
        <v>0</v>
      </c>
      <c r="AE1898" s="99">
        <v>12739.1560745239</v>
      </c>
      <c r="AF1898" s="99">
        <v>36269.954746723197</v>
      </c>
      <c r="AG1898" s="99">
        <v>974403.49822235096</v>
      </c>
      <c r="AH1898" s="99">
        <v>0</v>
      </c>
      <c r="AI1898" s="99">
        <v>16534.793215990099</v>
      </c>
      <c r="AJ1898" s="99">
        <v>1721590.5958404499</v>
      </c>
      <c r="AK1898" s="99">
        <v>0</v>
      </c>
      <c r="AL1898" s="99">
        <v>8463.7189617157001</v>
      </c>
      <c r="AM1898" s="99">
        <v>0</v>
      </c>
      <c r="AN1898" s="99">
        <v>1048860.8677520801</v>
      </c>
      <c r="AO1898" s="99">
        <v>0</v>
      </c>
      <c r="AP1898" s="99">
        <v>10490355.662475601</v>
      </c>
      <c r="AQ1898" s="99">
        <v>15232230.5904541</v>
      </c>
      <c r="AR1898" s="99">
        <v>9345020.0568847694</v>
      </c>
      <c r="AS1898" s="99">
        <v>1765769.79112244</v>
      </c>
      <c r="AT1898" s="99">
        <v>0</v>
      </c>
      <c r="AU1898" s="99">
        <v>0</v>
      </c>
      <c r="AV1898" s="99">
        <v>3985150.8907470698</v>
      </c>
      <c r="AW1898" s="99">
        <v>0</v>
      </c>
      <c r="AX1898" s="99">
        <v>113739.891573906</v>
      </c>
      <c r="AY1898" s="99">
        <v>331812.68280792201</v>
      </c>
      <c r="AZ1898" s="99">
        <v>9224720.1490478497</v>
      </c>
      <c r="BA1898" s="99">
        <v>0</v>
      </c>
      <c r="BB1898" s="99">
        <v>136115.94900131199</v>
      </c>
      <c r="BC1898" s="99">
        <v>15718247.4256592</v>
      </c>
      <c r="BD1898" s="99">
        <v>0</v>
      </c>
      <c r="BE1898" s="99">
        <v>73554.9267578125</v>
      </c>
      <c r="BF1898" s="99">
        <v>0</v>
      </c>
      <c r="BG1898" s="99">
        <v>3991606.5244751</v>
      </c>
      <c r="BH1898" s="99">
        <v>0</v>
      </c>
      <c r="BI1898" s="99">
        <v>1529309.3423004199</v>
      </c>
      <c r="BJ1898" s="99">
        <v>2694926.37286377</v>
      </c>
      <c r="BK1898" s="99">
        <v>1758238.4804992699</v>
      </c>
      <c r="BL1898" s="99">
        <v>252503.75613594099</v>
      </c>
      <c r="BM1898" s="99">
        <v>0</v>
      </c>
      <c r="BN1898" s="99">
        <v>0</v>
      </c>
      <c r="BO1898" s="99">
        <v>0</v>
      </c>
      <c r="BP1898" s="99">
        <v>0</v>
      </c>
      <c r="BQ1898" s="99">
        <v>0</v>
      </c>
      <c r="BR1898" s="99">
        <v>46210.399456977801</v>
      </c>
      <c r="BS1898" s="99">
        <v>1171424.75398254</v>
      </c>
      <c r="BT1898" s="99">
        <v>0</v>
      </c>
      <c r="BU1898" s="99">
        <v>10538.25</v>
      </c>
      <c r="BV1898" s="99">
        <v>2888934.5580139202</v>
      </c>
      <c r="BW1898" s="99">
        <v>0</v>
      </c>
      <c r="BX1898" s="99">
        <v>5451.9499943256396</v>
      </c>
      <c r="BY1898" s="99">
        <v>0</v>
      </c>
      <c r="BZ1898" s="99">
        <v>0</v>
      </c>
      <c r="CA1898" s="99">
        <v>25723.237772464799</v>
      </c>
      <c r="CB1898" s="99">
        <v>2752837.2920837398</v>
      </c>
      <c r="CC1898" s="99">
        <v>26042114.900878899</v>
      </c>
      <c r="CD1898" s="99">
        <v>4176508.4396667499</v>
      </c>
      <c r="CE1898" s="99">
        <v>1237.2370105534801</v>
      </c>
      <c r="CF1898" s="99">
        <v>208693.63014602699</v>
      </c>
      <c r="CG1898" s="99">
        <v>1766840.18174744</v>
      </c>
      <c r="CH1898" s="99">
        <v>252493.04785919201</v>
      </c>
      <c r="CI1898" s="99">
        <v>26962.785076856599</v>
      </c>
      <c r="CJ1898" s="99">
        <v>2953641.2507934598</v>
      </c>
      <c r="CK1898" s="99">
        <v>27810846.261474598</v>
      </c>
      <c r="CL1898" s="99">
        <v>4449722.1301269503</v>
      </c>
      <c r="CM1898" s="166">
        <v>29882.817908287001</v>
      </c>
      <c r="CN1898" s="166">
        <v>4054646.3027038602</v>
      </c>
      <c r="CO1898" s="166">
        <v>31807565.4138184</v>
      </c>
      <c r="CP1898" s="99">
        <v>4449722.1301269503</v>
      </c>
      <c r="CQ1898" s="99">
        <v>1178.5016246586999</v>
      </c>
      <c r="CR1898" s="99">
        <v>200491.989377975</v>
      </c>
      <c r="CS1898" s="99">
        <v>1694296.7061157201</v>
      </c>
      <c r="CT1898" s="99">
        <v>247415.194078445</v>
      </c>
      <c r="CU1898" s="98">
        <v>12911.849345499</v>
      </c>
      <c r="CV1898" s="98">
        <v>4160.1214850799997</v>
      </c>
      <c r="CW1898" s="98">
        <v>2961530.9222297668</v>
      </c>
      <c r="CX1898" s="98">
        <v>27808955.082626339</v>
      </c>
    </row>
    <row r="1899" spans="1:102" x14ac:dyDescent="0.2">
      <c r="A1899" s="98" t="s">
        <v>185</v>
      </c>
      <c r="B1899" s="100">
        <v>41426</v>
      </c>
      <c r="C1899" s="99">
        <v>0</v>
      </c>
      <c r="D1899" s="99">
        <v>12759.6572333574</v>
      </c>
      <c r="E1899" s="99">
        <v>12917.1006994247</v>
      </c>
      <c r="F1899" s="99">
        <v>9199.9772168397903</v>
      </c>
      <c r="G1899" s="99">
        <v>1244.2272469699401</v>
      </c>
      <c r="H1899" s="99">
        <v>0</v>
      </c>
      <c r="I1899" s="99">
        <v>0</v>
      </c>
      <c r="J1899" s="99">
        <v>2971.1920989453802</v>
      </c>
      <c r="K1899" s="99">
        <v>0</v>
      </c>
      <c r="L1899" s="99">
        <v>167.05691570043601</v>
      </c>
      <c r="M1899" s="99">
        <v>232.46365985646801</v>
      </c>
      <c r="N1899" s="99">
        <v>8033.1704028844797</v>
      </c>
      <c r="O1899" s="99">
        <v>0</v>
      </c>
      <c r="P1899" s="99">
        <v>379.40034469217102</v>
      </c>
      <c r="Q1899" s="99">
        <v>16870.042074680299</v>
      </c>
      <c r="R1899" s="99">
        <v>0</v>
      </c>
      <c r="S1899" s="99">
        <v>63.1790016568266</v>
      </c>
      <c r="T1899" s="99">
        <v>0</v>
      </c>
      <c r="U1899" s="99">
        <v>2982.6852883994602</v>
      </c>
      <c r="V1899" s="99">
        <v>0</v>
      </c>
      <c r="W1899" s="99">
        <v>1073379.7403259301</v>
      </c>
      <c r="X1899" s="99">
        <v>1649947.45002747</v>
      </c>
      <c r="Y1899" s="99">
        <v>1004199.92643738</v>
      </c>
      <c r="Z1899" s="99">
        <v>212628.68196868899</v>
      </c>
      <c r="AA1899" s="99">
        <v>0</v>
      </c>
      <c r="AB1899" s="99">
        <v>0</v>
      </c>
      <c r="AC1899" s="99">
        <v>1052309.1647796601</v>
      </c>
      <c r="AD1899" s="99">
        <v>0</v>
      </c>
      <c r="AE1899" s="99">
        <v>10368.147577405</v>
      </c>
      <c r="AF1899" s="99">
        <v>38082.277965068803</v>
      </c>
      <c r="AG1899" s="99">
        <v>980968.81542205799</v>
      </c>
      <c r="AH1899" s="99">
        <v>0</v>
      </c>
      <c r="AI1899" s="99">
        <v>17403.7425398827</v>
      </c>
      <c r="AJ1899" s="99">
        <v>1626320.8715820301</v>
      </c>
      <c r="AK1899" s="99">
        <v>0</v>
      </c>
      <c r="AL1899" s="99">
        <v>8597.0595582723599</v>
      </c>
      <c r="AM1899" s="99">
        <v>0</v>
      </c>
      <c r="AN1899" s="99">
        <v>1053151.2559966999</v>
      </c>
      <c r="AO1899" s="99">
        <v>0</v>
      </c>
      <c r="AP1899" s="99">
        <v>10095268.7073975</v>
      </c>
      <c r="AQ1899" s="99">
        <v>15246596.8168945</v>
      </c>
      <c r="AR1899" s="99">
        <v>9588654.3077392597</v>
      </c>
      <c r="AS1899" s="99">
        <v>1803991.2072296101</v>
      </c>
      <c r="AT1899" s="99">
        <v>0</v>
      </c>
      <c r="AU1899" s="99">
        <v>0</v>
      </c>
      <c r="AV1899" s="99">
        <v>4036857.4690246601</v>
      </c>
      <c r="AW1899" s="99">
        <v>0</v>
      </c>
      <c r="AX1899" s="99">
        <v>117591.21474361399</v>
      </c>
      <c r="AY1899" s="99">
        <v>343997.658046722</v>
      </c>
      <c r="AZ1899" s="99">
        <v>9356919.5412597694</v>
      </c>
      <c r="BA1899" s="99">
        <v>0</v>
      </c>
      <c r="BB1899" s="99">
        <v>195507.28253555301</v>
      </c>
      <c r="BC1899" s="99">
        <v>15371435.5548096</v>
      </c>
      <c r="BD1899" s="99">
        <v>0</v>
      </c>
      <c r="BE1899" s="99">
        <v>74898.453614234895</v>
      </c>
      <c r="BF1899" s="99">
        <v>0</v>
      </c>
      <c r="BG1899" s="99">
        <v>4039146.8086242699</v>
      </c>
      <c r="BH1899" s="99">
        <v>0</v>
      </c>
      <c r="BI1899" s="99">
        <v>1240269.0062408401</v>
      </c>
      <c r="BJ1899" s="99">
        <v>2714176.5155334501</v>
      </c>
      <c r="BK1899" s="99">
        <v>1790797.63842773</v>
      </c>
      <c r="BL1899" s="99">
        <v>256687.73674774199</v>
      </c>
      <c r="BM1899" s="99">
        <v>0</v>
      </c>
      <c r="BN1899" s="99">
        <v>0</v>
      </c>
      <c r="BO1899" s="99">
        <v>0</v>
      </c>
      <c r="BP1899" s="99">
        <v>0</v>
      </c>
      <c r="BQ1899" s="99">
        <v>0</v>
      </c>
      <c r="BR1899" s="99">
        <v>47253.459615230597</v>
      </c>
      <c r="BS1899" s="99">
        <v>1174352.4033203099</v>
      </c>
      <c r="BT1899" s="99">
        <v>0</v>
      </c>
      <c r="BU1899" s="99">
        <v>14068.669999957099</v>
      </c>
      <c r="BV1899" s="99">
        <v>2719998.62109375</v>
      </c>
      <c r="BW1899" s="99">
        <v>0</v>
      </c>
      <c r="BX1899" s="99">
        <v>6150.3199947476396</v>
      </c>
      <c r="BY1899" s="99">
        <v>0</v>
      </c>
      <c r="BZ1899" s="99">
        <v>0</v>
      </c>
      <c r="CA1899" s="99">
        <v>25769.181122541399</v>
      </c>
      <c r="CB1899" s="99">
        <v>2715447.7338867201</v>
      </c>
      <c r="CC1899" s="99">
        <v>25034125.051025402</v>
      </c>
      <c r="CD1899" s="99">
        <v>3940645.1323547401</v>
      </c>
      <c r="CE1899" s="99">
        <v>1242.8201838284699</v>
      </c>
      <c r="CF1899" s="99">
        <v>212181.75109100301</v>
      </c>
      <c r="CG1899" s="99">
        <v>1803290.45932007</v>
      </c>
      <c r="CH1899" s="99">
        <v>256655.08441543599</v>
      </c>
      <c r="CI1899" s="99">
        <v>27013.128575325001</v>
      </c>
      <c r="CJ1899" s="99">
        <v>2928917.29974365</v>
      </c>
      <c r="CK1899" s="99">
        <v>26844948.332763702</v>
      </c>
      <c r="CL1899" s="99">
        <v>4206033.8773803702</v>
      </c>
      <c r="CM1899" s="166">
        <v>29934.4677450657</v>
      </c>
      <c r="CN1899" s="166">
        <v>3946809.4483337398</v>
      </c>
      <c r="CO1899" s="166">
        <v>30882737.7272949</v>
      </c>
      <c r="CP1899" s="99">
        <v>4206033.8773803702</v>
      </c>
      <c r="CQ1899" s="99">
        <v>1183.5744791626901</v>
      </c>
      <c r="CR1899" s="99">
        <v>204101.22308158901</v>
      </c>
      <c r="CS1899" s="99">
        <v>1732545.4743194601</v>
      </c>
      <c r="CT1899" s="99">
        <v>250796.402524948</v>
      </c>
      <c r="CU1899" s="98">
        <v>12924.700621906</v>
      </c>
      <c r="CV1899" s="98">
        <v>4156.605131579</v>
      </c>
      <c r="CW1899" s="98">
        <v>2927629.4849777231</v>
      </c>
      <c r="CX1899" s="98">
        <v>26837415.51034547</v>
      </c>
    </row>
    <row r="1900" spans="1:102" x14ac:dyDescent="0.2">
      <c r="A1900" s="98" t="s">
        <v>185</v>
      </c>
      <c r="B1900" s="100">
        <v>41518</v>
      </c>
      <c r="C1900" s="99">
        <v>0</v>
      </c>
      <c r="D1900" s="99">
        <v>12808.4528226852</v>
      </c>
      <c r="E1900" s="99">
        <v>12798.5978572369</v>
      </c>
      <c r="F1900" s="99">
        <v>9171.1946430206299</v>
      </c>
      <c r="G1900" s="99">
        <v>1255.07137240469</v>
      </c>
      <c r="H1900" s="99">
        <v>0</v>
      </c>
      <c r="I1900" s="99">
        <v>0</v>
      </c>
      <c r="J1900" s="99">
        <v>3120.1014622151902</v>
      </c>
      <c r="K1900" s="99">
        <v>0</v>
      </c>
      <c r="L1900" s="99">
        <v>231.014146458358</v>
      </c>
      <c r="M1900" s="99">
        <v>236.619141219184</v>
      </c>
      <c r="N1900" s="99">
        <v>8053.3252883553496</v>
      </c>
      <c r="O1900" s="99">
        <v>0</v>
      </c>
      <c r="P1900" s="99">
        <v>735.15439315885305</v>
      </c>
      <c r="Q1900" s="99">
        <v>16710.782616138498</v>
      </c>
      <c r="R1900" s="99">
        <v>0</v>
      </c>
      <c r="S1900" s="99">
        <v>65.152859046123893</v>
      </c>
      <c r="T1900" s="99">
        <v>0</v>
      </c>
      <c r="U1900" s="99">
        <v>3124.89700728655</v>
      </c>
      <c r="V1900" s="99">
        <v>0</v>
      </c>
      <c r="W1900" s="99">
        <v>1080272.4821929899</v>
      </c>
      <c r="X1900" s="99">
        <v>1625199.53030396</v>
      </c>
      <c r="Y1900" s="99">
        <v>992407.39255523705</v>
      </c>
      <c r="Z1900" s="99">
        <v>211343.082447052</v>
      </c>
      <c r="AA1900" s="99">
        <v>0</v>
      </c>
      <c r="AB1900" s="99">
        <v>0</v>
      </c>
      <c r="AC1900" s="99">
        <v>1080953.44169617</v>
      </c>
      <c r="AD1900" s="99">
        <v>0</v>
      </c>
      <c r="AE1900" s="99">
        <v>15918.281574487701</v>
      </c>
      <c r="AF1900" s="99">
        <v>39703.957069397002</v>
      </c>
      <c r="AG1900" s="99">
        <v>967176.20281219506</v>
      </c>
      <c r="AH1900" s="99">
        <v>0</v>
      </c>
      <c r="AI1900" s="99">
        <v>39985.694377899199</v>
      </c>
      <c r="AJ1900" s="99">
        <v>1632547.4382171601</v>
      </c>
      <c r="AK1900" s="99">
        <v>0</v>
      </c>
      <c r="AL1900" s="99">
        <v>8817.8493517637307</v>
      </c>
      <c r="AM1900" s="99">
        <v>0</v>
      </c>
      <c r="AN1900" s="99">
        <v>1082447.3051757801</v>
      </c>
      <c r="AO1900" s="99">
        <v>0</v>
      </c>
      <c r="AP1900" s="99">
        <v>10256443.622680699</v>
      </c>
      <c r="AQ1900" s="99">
        <v>15039282.9365234</v>
      </c>
      <c r="AR1900" s="99">
        <v>9470087.6053466797</v>
      </c>
      <c r="AS1900" s="99">
        <v>1799346.79362488</v>
      </c>
      <c r="AT1900" s="99">
        <v>0</v>
      </c>
      <c r="AU1900" s="99">
        <v>0</v>
      </c>
      <c r="AV1900" s="99">
        <v>4153039.1816711398</v>
      </c>
      <c r="AW1900" s="99">
        <v>0</v>
      </c>
      <c r="AX1900" s="99">
        <v>110539.642146111</v>
      </c>
      <c r="AY1900" s="99">
        <v>357740.68097305298</v>
      </c>
      <c r="AZ1900" s="99">
        <v>9192306.7899169903</v>
      </c>
      <c r="BA1900" s="99">
        <v>0</v>
      </c>
      <c r="BB1900" s="99">
        <v>277306.68217468302</v>
      </c>
      <c r="BC1900" s="99">
        <v>15142884.5355225</v>
      </c>
      <c r="BD1900" s="99">
        <v>0</v>
      </c>
      <c r="BE1900" s="99">
        <v>71277.663933753996</v>
      </c>
      <c r="BF1900" s="99">
        <v>0</v>
      </c>
      <c r="BG1900" s="99">
        <v>4160399.4228820801</v>
      </c>
      <c r="BH1900" s="99">
        <v>0</v>
      </c>
      <c r="BI1900" s="99">
        <v>1259882.7067871101</v>
      </c>
      <c r="BJ1900" s="99">
        <v>2725706.2982177702</v>
      </c>
      <c r="BK1900" s="99">
        <v>1814663.4299316399</v>
      </c>
      <c r="BL1900" s="99">
        <v>256166.511823654</v>
      </c>
      <c r="BM1900" s="99">
        <v>0</v>
      </c>
      <c r="BN1900" s="99">
        <v>0</v>
      </c>
      <c r="BO1900" s="99">
        <v>0</v>
      </c>
      <c r="BP1900" s="99">
        <v>0</v>
      </c>
      <c r="BQ1900" s="99">
        <v>0</v>
      </c>
      <c r="BR1900" s="99">
        <v>49174.3669137955</v>
      </c>
      <c r="BS1900" s="99">
        <v>1185264.8614196801</v>
      </c>
      <c r="BT1900" s="99">
        <v>0</v>
      </c>
      <c r="BU1900" s="99">
        <v>23272.5</v>
      </c>
      <c r="BV1900" s="99">
        <v>2692517.0446472201</v>
      </c>
      <c r="BW1900" s="99">
        <v>0</v>
      </c>
      <c r="BX1900" s="99">
        <v>5538.6799939274797</v>
      </c>
      <c r="BY1900" s="99">
        <v>0</v>
      </c>
      <c r="BZ1900" s="99">
        <v>0</v>
      </c>
      <c r="CA1900" s="99">
        <v>25671.259876966498</v>
      </c>
      <c r="CB1900" s="99">
        <v>2697082.8192749</v>
      </c>
      <c r="CC1900" s="99">
        <v>25270495.646484401</v>
      </c>
      <c r="CD1900" s="99">
        <v>3977529.4159240699</v>
      </c>
      <c r="CE1900" s="99">
        <v>1254.9847917109701</v>
      </c>
      <c r="CF1900" s="99">
        <v>211251.76474952701</v>
      </c>
      <c r="CG1900" s="99">
        <v>1799235.7219390899</v>
      </c>
      <c r="CH1900" s="99">
        <v>256176.67575264</v>
      </c>
      <c r="CI1900" s="99">
        <v>26925.000521182999</v>
      </c>
      <c r="CJ1900" s="99">
        <v>2915370.8879699698</v>
      </c>
      <c r="CK1900" s="99">
        <v>27060282.106689502</v>
      </c>
      <c r="CL1900" s="99">
        <v>4225761.46240234</v>
      </c>
      <c r="CM1900" s="166">
        <v>30018.726282834999</v>
      </c>
      <c r="CN1900" s="166">
        <v>3999995.0642395001</v>
      </c>
      <c r="CO1900" s="166">
        <v>31253886.774658199</v>
      </c>
      <c r="CP1900" s="99">
        <v>4225761.46240234</v>
      </c>
      <c r="CQ1900" s="99">
        <v>1190.38095864654</v>
      </c>
      <c r="CR1900" s="99">
        <v>202084.311511993</v>
      </c>
      <c r="CS1900" s="99">
        <v>1724693.6199340799</v>
      </c>
      <c r="CT1900" s="99">
        <v>249720.46244812</v>
      </c>
      <c r="CU1900" s="98">
        <v>12806.865623920999</v>
      </c>
      <c r="CV1900" s="98">
        <v>4311.5973268859998</v>
      </c>
      <c r="CW1900" s="98">
        <v>2908334.584024427</v>
      </c>
      <c r="CX1900" s="98">
        <v>27069731.368423492</v>
      </c>
    </row>
    <row r="1901" spans="1:102" x14ac:dyDescent="0.2">
      <c r="A1901" s="98" t="s">
        <v>185</v>
      </c>
      <c r="B1901" s="100">
        <v>41609</v>
      </c>
      <c r="C1901" s="99">
        <v>0</v>
      </c>
      <c r="D1901" s="99">
        <v>14879.1193705797</v>
      </c>
      <c r="E1901" s="99">
        <v>12572.288553595499</v>
      </c>
      <c r="F1901" s="99">
        <v>9051.1177109479904</v>
      </c>
      <c r="G1901" s="99">
        <v>1264.8740399926901</v>
      </c>
      <c r="H1901" s="99">
        <v>0</v>
      </c>
      <c r="I1901" s="99">
        <v>0</v>
      </c>
      <c r="J1901" s="99">
        <v>3126.77859801054</v>
      </c>
      <c r="K1901" s="99">
        <v>0</v>
      </c>
      <c r="L1901" s="99">
        <v>168.352813350037</v>
      </c>
      <c r="M1901" s="99">
        <v>240.79019483178899</v>
      </c>
      <c r="N1901" s="99">
        <v>7957.0412486791602</v>
      </c>
      <c r="O1901" s="99">
        <v>0</v>
      </c>
      <c r="P1901" s="99">
        <v>2433.9821997880899</v>
      </c>
      <c r="Q1901" s="99">
        <v>16597.3403577805</v>
      </c>
      <c r="R1901" s="99">
        <v>0</v>
      </c>
      <c r="S1901" s="99">
        <v>70.338341325521498</v>
      </c>
      <c r="T1901" s="99">
        <v>0</v>
      </c>
      <c r="U1901" s="99">
        <v>3128.1950792074199</v>
      </c>
      <c r="V1901" s="99">
        <v>0</v>
      </c>
      <c r="W1901" s="99">
        <v>1119781.6169280999</v>
      </c>
      <c r="X1901" s="99">
        <v>1592283.2045593299</v>
      </c>
      <c r="Y1901" s="99">
        <v>983197.62505340599</v>
      </c>
      <c r="Z1901" s="99">
        <v>207353.90981292701</v>
      </c>
      <c r="AA1901" s="99">
        <v>0</v>
      </c>
      <c r="AB1901" s="99">
        <v>0</v>
      </c>
      <c r="AC1901" s="99">
        <v>1092416.66744995</v>
      </c>
      <c r="AD1901" s="99">
        <v>0</v>
      </c>
      <c r="AE1901" s="99">
        <v>14088.3808463812</v>
      </c>
      <c r="AF1901" s="99">
        <v>38778.119678974203</v>
      </c>
      <c r="AG1901" s="99">
        <v>954066.84886169399</v>
      </c>
      <c r="AH1901" s="99">
        <v>0</v>
      </c>
      <c r="AI1901" s="99">
        <v>120888.47147560101</v>
      </c>
      <c r="AJ1901" s="99">
        <v>1620389.55322266</v>
      </c>
      <c r="AK1901" s="99">
        <v>0</v>
      </c>
      <c r="AL1901" s="99">
        <v>8979.6900354623795</v>
      </c>
      <c r="AM1901" s="99">
        <v>0</v>
      </c>
      <c r="AN1901" s="99">
        <v>1094495.1090393099</v>
      </c>
      <c r="AO1901" s="99">
        <v>0</v>
      </c>
      <c r="AP1901" s="99">
        <v>10559578.3212891</v>
      </c>
      <c r="AQ1901" s="99">
        <v>14730486.197631801</v>
      </c>
      <c r="AR1901" s="99">
        <v>9393297.6046142597</v>
      </c>
      <c r="AS1901" s="99">
        <v>1776467.9118041999</v>
      </c>
      <c r="AT1901" s="99">
        <v>0</v>
      </c>
      <c r="AU1901" s="99">
        <v>0</v>
      </c>
      <c r="AV1901" s="99">
        <v>4219638.3706054697</v>
      </c>
      <c r="AW1901" s="99">
        <v>0</v>
      </c>
      <c r="AX1901" s="99">
        <v>135726.852867126</v>
      </c>
      <c r="AY1901" s="99">
        <v>351484.44632720901</v>
      </c>
      <c r="AZ1901" s="99">
        <v>9077878.8970947303</v>
      </c>
      <c r="BA1901" s="99">
        <v>0</v>
      </c>
      <c r="BB1901" s="99">
        <v>1155300.6055602999</v>
      </c>
      <c r="BC1901" s="99">
        <v>15011103.9572754</v>
      </c>
      <c r="BD1901" s="99">
        <v>0</v>
      </c>
      <c r="BE1901" s="99">
        <v>73900.990443229704</v>
      </c>
      <c r="BF1901" s="99">
        <v>0</v>
      </c>
      <c r="BG1901" s="99">
        <v>4225004.3010864304</v>
      </c>
      <c r="BH1901" s="99">
        <v>0</v>
      </c>
      <c r="BI1901" s="99">
        <v>1185652.1572570801</v>
      </c>
      <c r="BJ1901" s="99">
        <v>2703122.3398132301</v>
      </c>
      <c r="BK1901" s="99">
        <v>1813720.1475219701</v>
      </c>
      <c r="BL1901" s="99">
        <v>251952.16221618699</v>
      </c>
      <c r="BM1901" s="99">
        <v>0</v>
      </c>
      <c r="BN1901" s="99">
        <v>0</v>
      </c>
      <c r="BO1901" s="99">
        <v>0</v>
      </c>
      <c r="BP1901" s="99">
        <v>0</v>
      </c>
      <c r="BQ1901" s="99">
        <v>0</v>
      </c>
      <c r="BR1901" s="99">
        <v>48851.166443347902</v>
      </c>
      <c r="BS1901" s="99">
        <v>1190034.4139709501</v>
      </c>
      <c r="BT1901" s="99">
        <v>0</v>
      </c>
      <c r="BU1901" s="99">
        <v>82879.25</v>
      </c>
      <c r="BV1901" s="99">
        <v>2679035.00146484</v>
      </c>
      <c r="BW1901" s="99">
        <v>0</v>
      </c>
      <c r="BX1901" s="99">
        <v>5833.3099933862704</v>
      </c>
      <c r="BY1901" s="99">
        <v>0</v>
      </c>
      <c r="BZ1901" s="99">
        <v>0</v>
      </c>
      <c r="CA1901" s="99">
        <v>27243.388229370099</v>
      </c>
      <c r="CB1901" s="99">
        <v>2719988.0562744099</v>
      </c>
      <c r="CC1901" s="99">
        <v>25386321.228515599</v>
      </c>
      <c r="CD1901" s="99">
        <v>3927837.6351623498</v>
      </c>
      <c r="CE1901" s="99">
        <v>1265.8639936894201</v>
      </c>
      <c r="CF1901" s="99">
        <v>207577.67446327201</v>
      </c>
      <c r="CG1901" s="99">
        <v>1775891.73129272</v>
      </c>
      <c r="CH1901" s="99">
        <v>252008.10233879101</v>
      </c>
      <c r="CI1901" s="99">
        <v>28510.526479005799</v>
      </c>
      <c r="CJ1901" s="99">
        <v>2924366.4580993699</v>
      </c>
      <c r="CK1901" s="99">
        <v>27165474.9685059</v>
      </c>
      <c r="CL1901" s="99">
        <v>4161488.2685546898</v>
      </c>
      <c r="CM1901" s="166">
        <v>31589.255908012401</v>
      </c>
      <c r="CN1901" s="166">
        <v>4018022.1947936998</v>
      </c>
      <c r="CO1901" s="166">
        <v>31381515.8740234</v>
      </c>
      <c r="CP1901" s="99">
        <v>4161488.2685546898</v>
      </c>
      <c r="CQ1901" s="99">
        <v>1195.52296368778</v>
      </c>
      <c r="CR1901" s="99">
        <v>198338.358358383</v>
      </c>
      <c r="CS1901" s="99">
        <v>1701760.73745728</v>
      </c>
      <c r="CT1901" s="99">
        <v>246149.387840271</v>
      </c>
      <c r="CU1901" s="98">
        <v>12579.850685608</v>
      </c>
      <c r="CV1901" s="98">
        <v>4339.3893679209996</v>
      </c>
      <c r="CW1901" s="98">
        <v>2927565.730737682</v>
      </c>
      <c r="CX1901" s="98">
        <v>27162212.95980832</v>
      </c>
    </row>
    <row r="1902" spans="1:102" x14ac:dyDescent="0.2">
      <c r="A1902" s="98" t="s">
        <v>185</v>
      </c>
      <c r="B1902" s="100">
        <v>41699</v>
      </c>
      <c r="C1902" s="99">
        <v>0</v>
      </c>
      <c r="D1902" s="99">
        <v>12863.5682883263</v>
      </c>
      <c r="E1902" s="99">
        <v>12804.1549725533</v>
      </c>
      <c r="F1902" s="99">
        <v>9137.6520506143606</v>
      </c>
      <c r="G1902" s="99">
        <v>1272.73802989721</v>
      </c>
      <c r="H1902" s="99">
        <v>0</v>
      </c>
      <c r="I1902" s="99">
        <v>0</v>
      </c>
      <c r="J1902" s="99">
        <v>3153.6655680835202</v>
      </c>
      <c r="K1902" s="99">
        <v>0</v>
      </c>
      <c r="L1902" s="99">
        <v>62.931050180923201</v>
      </c>
      <c r="M1902" s="99">
        <v>326.621918093413</v>
      </c>
      <c r="N1902" s="99">
        <v>7975.1687095761299</v>
      </c>
      <c r="O1902" s="99">
        <v>0</v>
      </c>
      <c r="P1902" s="99">
        <v>11344.670317649799</v>
      </c>
      <c r="Q1902" s="99">
        <v>4652.6395018100702</v>
      </c>
      <c r="R1902" s="99">
        <v>0</v>
      </c>
      <c r="S1902" s="99">
        <v>72.952140220440896</v>
      </c>
      <c r="T1902" s="99">
        <v>0</v>
      </c>
      <c r="U1902" s="99">
        <v>3167.8252532184101</v>
      </c>
      <c r="V1902" s="99">
        <v>0</v>
      </c>
      <c r="W1902" s="99">
        <v>1067207.38304138</v>
      </c>
      <c r="X1902" s="99">
        <v>1612697.76812744</v>
      </c>
      <c r="Y1902" s="99">
        <v>982423.90918731701</v>
      </c>
      <c r="Z1902" s="99">
        <v>207498.554113388</v>
      </c>
      <c r="AA1902" s="99">
        <v>0</v>
      </c>
      <c r="AB1902" s="99">
        <v>0</v>
      </c>
      <c r="AC1902" s="99">
        <v>1097225.1731109601</v>
      </c>
      <c r="AD1902" s="99">
        <v>0</v>
      </c>
      <c r="AE1902" s="99">
        <v>6273.7675836682301</v>
      </c>
      <c r="AF1902" s="99">
        <v>42752.237471103697</v>
      </c>
      <c r="AG1902" s="99">
        <v>950120.677734375</v>
      </c>
      <c r="AH1902" s="99">
        <v>0</v>
      </c>
      <c r="AI1902" s="99">
        <v>994297.00804138195</v>
      </c>
      <c r="AJ1902" s="99">
        <v>638646.14395904494</v>
      </c>
      <c r="AK1902" s="99">
        <v>0</v>
      </c>
      <c r="AL1902" s="99">
        <v>8561.7275233268701</v>
      </c>
      <c r="AM1902" s="99">
        <v>0</v>
      </c>
      <c r="AN1902" s="99">
        <v>1099341.19914246</v>
      </c>
      <c r="AO1902" s="99">
        <v>0</v>
      </c>
      <c r="AP1902" s="99">
        <v>9355313.0145263709</v>
      </c>
      <c r="AQ1902" s="99">
        <v>15223635.837768599</v>
      </c>
      <c r="AR1902" s="99">
        <v>9480858.5185546894</v>
      </c>
      <c r="AS1902" s="99">
        <v>1788182.4889221201</v>
      </c>
      <c r="AT1902" s="99">
        <v>0</v>
      </c>
      <c r="AU1902" s="99">
        <v>0</v>
      </c>
      <c r="AV1902" s="99">
        <v>4269424.1506957998</v>
      </c>
      <c r="AW1902" s="99">
        <v>0</v>
      </c>
      <c r="AX1902" s="99">
        <v>51317.936686039</v>
      </c>
      <c r="AY1902" s="99">
        <v>392007.95312118501</v>
      </c>
      <c r="AZ1902" s="99">
        <v>9109793.72412109</v>
      </c>
      <c r="BA1902" s="99">
        <v>0</v>
      </c>
      <c r="BB1902" s="99">
        <v>8078726.7341918899</v>
      </c>
      <c r="BC1902" s="99">
        <v>6099120.1270141602</v>
      </c>
      <c r="BD1902" s="99">
        <v>0</v>
      </c>
      <c r="BE1902" s="99">
        <v>71913.538407325701</v>
      </c>
      <c r="BF1902" s="99">
        <v>0</v>
      </c>
      <c r="BG1902" s="99">
        <v>4275449.5867309598</v>
      </c>
      <c r="BH1902" s="99">
        <v>0</v>
      </c>
      <c r="BI1902" s="99">
        <v>763300.31167602504</v>
      </c>
      <c r="BJ1902" s="99">
        <v>2744730.8733215299</v>
      </c>
      <c r="BK1902" s="99">
        <v>1836400.4416503899</v>
      </c>
      <c r="BL1902" s="99">
        <v>254328.09336662301</v>
      </c>
      <c r="BM1902" s="99">
        <v>0</v>
      </c>
      <c r="BN1902" s="99">
        <v>0</v>
      </c>
      <c r="BO1902" s="99">
        <v>0</v>
      </c>
      <c r="BP1902" s="99">
        <v>0</v>
      </c>
      <c r="BQ1902" s="99">
        <v>0</v>
      </c>
      <c r="BR1902" s="99">
        <v>62468.333584785498</v>
      </c>
      <c r="BS1902" s="99">
        <v>1172681.45909119</v>
      </c>
      <c r="BT1902" s="99">
        <v>0</v>
      </c>
      <c r="BU1902" s="99">
        <v>648339.19999694801</v>
      </c>
      <c r="BV1902" s="99">
        <v>1577032.2474670401</v>
      </c>
      <c r="BW1902" s="99">
        <v>0</v>
      </c>
      <c r="BX1902" s="99">
        <v>5694.3299943208704</v>
      </c>
      <c r="BY1902" s="99">
        <v>0</v>
      </c>
      <c r="BZ1902" s="99">
        <v>0</v>
      </c>
      <c r="CA1902" s="99">
        <v>25718.604568481402</v>
      </c>
      <c r="CB1902" s="99">
        <v>2675930.1655883798</v>
      </c>
      <c r="CC1902" s="99">
        <v>24180796.770507801</v>
      </c>
      <c r="CD1902" s="99">
        <v>3509419.1145629901</v>
      </c>
      <c r="CE1902" s="99">
        <v>1272.80767950416</v>
      </c>
      <c r="CF1902" s="99">
        <v>207708.01168251</v>
      </c>
      <c r="CG1902" s="99">
        <v>1789332.32427979</v>
      </c>
      <c r="CH1902" s="99">
        <v>254269.17867851301</v>
      </c>
      <c r="CI1902" s="99">
        <v>26993.257266759902</v>
      </c>
      <c r="CJ1902" s="99">
        <v>2877092.8253478999</v>
      </c>
      <c r="CK1902" s="99">
        <v>25972887.465820301</v>
      </c>
      <c r="CL1902" s="99">
        <v>3781165.5036621098</v>
      </c>
      <c r="CM1902" s="166">
        <v>30095.317200899099</v>
      </c>
      <c r="CN1902" s="166">
        <v>3944257.2836303702</v>
      </c>
      <c r="CO1902" s="166">
        <v>30261410.0556641</v>
      </c>
      <c r="CP1902" s="99">
        <v>3781165.5036621098</v>
      </c>
      <c r="CQ1902" s="99">
        <v>1204.27363073826</v>
      </c>
      <c r="CR1902" s="99">
        <v>199150.18202209499</v>
      </c>
      <c r="CS1902" s="99">
        <v>1716818.1782531701</v>
      </c>
      <c r="CT1902" s="99">
        <v>249260.81352043201</v>
      </c>
      <c r="CU1902" s="98">
        <v>12811.73085686</v>
      </c>
      <c r="CV1902" s="98">
        <v>4381.0089527489999</v>
      </c>
      <c r="CW1902" s="98">
        <v>2883638.1772708897</v>
      </c>
      <c r="CX1902" s="98">
        <v>25970129.09478759</v>
      </c>
    </row>
    <row r="1903" spans="1:102" x14ac:dyDescent="0.2">
      <c r="A1903" s="98" t="s">
        <v>185</v>
      </c>
      <c r="B1903" s="100">
        <v>41791</v>
      </c>
      <c r="C1903" s="99">
        <v>0</v>
      </c>
      <c r="D1903" s="99">
        <v>12097.6130921841</v>
      </c>
      <c r="E1903" s="99">
        <v>12686.294160842899</v>
      </c>
      <c r="F1903" s="99">
        <v>9110.2382429838199</v>
      </c>
      <c r="G1903" s="99">
        <v>1274.64372766018</v>
      </c>
      <c r="H1903" s="99">
        <v>0</v>
      </c>
      <c r="I1903" s="99">
        <v>0</v>
      </c>
      <c r="J1903" s="99">
        <v>3177.5653747618198</v>
      </c>
      <c r="K1903" s="99">
        <v>0</v>
      </c>
      <c r="L1903" s="99">
        <v>44.226337080821402</v>
      </c>
      <c r="M1903" s="99">
        <v>326.19731586054002</v>
      </c>
      <c r="N1903" s="99">
        <v>7906.0878094434702</v>
      </c>
      <c r="O1903" s="99">
        <v>0</v>
      </c>
      <c r="P1903" s="99">
        <v>11917.9926992655</v>
      </c>
      <c r="Q1903" s="99">
        <v>4633.0260186195401</v>
      </c>
      <c r="R1903" s="99">
        <v>0</v>
      </c>
      <c r="S1903" s="99">
        <v>69.094295340590193</v>
      </c>
      <c r="T1903" s="99">
        <v>0</v>
      </c>
      <c r="U1903" s="99">
        <v>3188.1476952135599</v>
      </c>
      <c r="V1903" s="99">
        <v>0</v>
      </c>
      <c r="W1903" s="99">
        <v>999192.76786041295</v>
      </c>
      <c r="X1903" s="99">
        <v>1590774.20599365</v>
      </c>
      <c r="Y1903" s="99">
        <v>981851.53907775902</v>
      </c>
      <c r="Z1903" s="99">
        <v>205642.84468841599</v>
      </c>
      <c r="AA1903" s="99">
        <v>0</v>
      </c>
      <c r="AB1903" s="99">
        <v>0</v>
      </c>
      <c r="AC1903" s="99">
        <v>1102920.9633178699</v>
      </c>
      <c r="AD1903" s="99">
        <v>0</v>
      </c>
      <c r="AE1903" s="99">
        <v>4376.2585062384596</v>
      </c>
      <c r="AF1903" s="99">
        <v>44272.005740642497</v>
      </c>
      <c r="AG1903" s="99">
        <v>936921.49362945603</v>
      </c>
      <c r="AH1903" s="99">
        <v>0</v>
      </c>
      <c r="AI1903" s="99">
        <v>853750.84182739304</v>
      </c>
      <c r="AJ1903" s="99">
        <v>632496.86428832996</v>
      </c>
      <c r="AK1903" s="99">
        <v>0</v>
      </c>
      <c r="AL1903" s="99">
        <v>8497.2128492593802</v>
      </c>
      <c r="AM1903" s="99">
        <v>0</v>
      </c>
      <c r="AN1903" s="99">
        <v>1104361.8764495901</v>
      </c>
      <c r="AO1903" s="99">
        <v>0</v>
      </c>
      <c r="AP1903" s="99">
        <v>8713652.5178222694</v>
      </c>
      <c r="AQ1903" s="99">
        <v>14866602.8745117</v>
      </c>
      <c r="AR1903" s="99">
        <v>9455589.91650391</v>
      </c>
      <c r="AS1903" s="99">
        <v>1777187.1785583501</v>
      </c>
      <c r="AT1903" s="99">
        <v>0</v>
      </c>
      <c r="AU1903" s="99">
        <v>0</v>
      </c>
      <c r="AV1903" s="99">
        <v>4322276.5646972703</v>
      </c>
      <c r="AW1903" s="99">
        <v>0</v>
      </c>
      <c r="AX1903" s="99">
        <v>46274.933223247499</v>
      </c>
      <c r="AY1903" s="99">
        <v>408043.97604751599</v>
      </c>
      <c r="AZ1903" s="99">
        <v>8998838.8218994103</v>
      </c>
      <c r="BA1903" s="99">
        <v>0</v>
      </c>
      <c r="BB1903" s="99">
        <v>9293757.5970459003</v>
      </c>
      <c r="BC1903" s="99">
        <v>5551911.2670288105</v>
      </c>
      <c r="BD1903" s="99">
        <v>0</v>
      </c>
      <c r="BE1903" s="99">
        <v>71752.530282020598</v>
      </c>
      <c r="BF1903" s="99">
        <v>0</v>
      </c>
      <c r="BG1903" s="99">
        <v>4327619.7925415002</v>
      </c>
      <c r="BH1903" s="99">
        <v>0</v>
      </c>
      <c r="BI1903" s="99">
        <v>777896.89349365199</v>
      </c>
      <c r="BJ1903" s="99">
        <v>2770298.50036621</v>
      </c>
      <c r="BK1903" s="99">
        <v>1874234.3418884301</v>
      </c>
      <c r="BL1903" s="99">
        <v>257247.686885834</v>
      </c>
      <c r="BM1903" s="99">
        <v>0</v>
      </c>
      <c r="BN1903" s="99">
        <v>0</v>
      </c>
      <c r="BO1903" s="99">
        <v>0</v>
      </c>
      <c r="BP1903" s="99">
        <v>0</v>
      </c>
      <c r="BQ1903" s="99">
        <v>0</v>
      </c>
      <c r="BR1903" s="99">
        <v>64303.262777328498</v>
      </c>
      <c r="BS1903" s="99">
        <v>1167139.03919983</v>
      </c>
      <c r="BT1903" s="99">
        <v>0</v>
      </c>
      <c r="BU1903" s="99">
        <v>693130.83999633801</v>
      </c>
      <c r="BV1903" s="99">
        <v>1621230.9744720501</v>
      </c>
      <c r="BW1903" s="99">
        <v>0</v>
      </c>
      <c r="BX1903" s="99">
        <v>6066.3499953150704</v>
      </c>
      <c r="BY1903" s="99">
        <v>0</v>
      </c>
      <c r="BZ1903" s="99">
        <v>0</v>
      </c>
      <c r="CA1903" s="99">
        <v>24886.352020502101</v>
      </c>
      <c r="CB1903" s="99">
        <v>2597457.2397155799</v>
      </c>
      <c r="CC1903" s="99">
        <v>23967354.801757801</v>
      </c>
      <c r="CD1903" s="99">
        <v>3551481.3133544899</v>
      </c>
      <c r="CE1903" s="99">
        <v>1273.79611623287</v>
      </c>
      <c r="CF1903" s="99">
        <v>205298.28111457801</v>
      </c>
      <c r="CG1903" s="99">
        <v>1776693.5522003199</v>
      </c>
      <c r="CH1903" s="99">
        <v>257231.340976715</v>
      </c>
      <c r="CI1903" s="99">
        <v>26160.784883976001</v>
      </c>
      <c r="CJ1903" s="99">
        <v>2807956.5889587398</v>
      </c>
      <c r="CK1903" s="99">
        <v>25748813.5397949</v>
      </c>
      <c r="CL1903" s="99">
        <v>3815160.6940307599</v>
      </c>
      <c r="CM1903" s="166">
        <v>29299.320293903402</v>
      </c>
      <c r="CN1903" s="166">
        <v>3948495.1333618201</v>
      </c>
      <c r="CO1903" s="166">
        <v>30084330.200683601</v>
      </c>
      <c r="CP1903" s="99">
        <v>3815160.6940307599</v>
      </c>
      <c r="CQ1903" s="99">
        <v>1207.0133573114899</v>
      </c>
      <c r="CR1903" s="99">
        <v>197226.27861404399</v>
      </c>
      <c r="CS1903" s="99">
        <v>1706949.58976746</v>
      </c>
      <c r="CT1903" s="99">
        <v>251577.734792709</v>
      </c>
      <c r="CU1903" s="98">
        <v>12693.691596271001</v>
      </c>
      <c r="CV1903" s="98">
        <v>4399.5561354009997</v>
      </c>
      <c r="CW1903" s="98">
        <v>2802755.5208301581</v>
      </c>
      <c r="CX1903" s="98">
        <v>25744048.353958122</v>
      </c>
    </row>
    <row r="1904" spans="1:102" x14ac:dyDescent="0.2">
      <c r="A1904" s="98" t="s">
        <v>185</v>
      </c>
      <c r="B1904" s="100">
        <v>41883</v>
      </c>
      <c r="C1904" s="99">
        <v>0</v>
      </c>
      <c r="D1904" s="99">
        <v>11645.7475435734</v>
      </c>
      <c r="E1904" s="99">
        <v>12699.9395054579</v>
      </c>
      <c r="F1904" s="99">
        <v>9140.4460586309397</v>
      </c>
      <c r="G1904" s="99">
        <v>1300.8137724995599</v>
      </c>
      <c r="H1904" s="99">
        <v>0</v>
      </c>
      <c r="I1904" s="99">
        <v>0</v>
      </c>
      <c r="J1904" s="99">
        <v>3193.4038220644002</v>
      </c>
      <c r="K1904" s="99">
        <v>0</v>
      </c>
      <c r="L1904" s="99">
        <v>64.607415463775396</v>
      </c>
      <c r="M1904" s="99">
        <v>331.52303835004602</v>
      </c>
      <c r="N1904" s="99">
        <v>7836.3968849182102</v>
      </c>
      <c r="O1904" s="99">
        <v>0</v>
      </c>
      <c r="P1904" s="99">
        <v>13229.5220199823</v>
      </c>
      <c r="Q1904" s="99">
        <v>4610.5582138895998</v>
      </c>
      <c r="R1904" s="99">
        <v>0</v>
      </c>
      <c r="S1904" s="99">
        <v>66.6836020098999</v>
      </c>
      <c r="T1904" s="99">
        <v>0</v>
      </c>
      <c r="U1904" s="99">
        <v>3194.7092817723801</v>
      </c>
      <c r="V1904" s="99">
        <v>0</v>
      </c>
      <c r="W1904" s="99">
        <v>978418.55345153797</v>
      </c>
      <c r="X1904" s="99">
        <v>1582054.9966278099</v>
      </c>
      <c r="Y1904" s="99">
        <v>978822.41644287098</v>
      </c>
      <c r="Z1904" s="99">
        <v>207108.44927024801</v>
      </c>
      <c r="AA1904" s="99">
        <v>0</v>
      </c>
      <c r="AB1904" s="99">
        <v>0</v>
      </c>
      <c r="AC1904" s="99">
        <v>1102596.9233551</v>
      </c>
      <c r="AD1904" s="99">
        <v>0</v>
      </c>
      <c r="AE1904" s="99">
        <v>6697.0464192032796</v>
      </c>
      <c r="AF1904" s="99">
        <v>45664.940454483003</v>
      </c>
      <c r="AG1904" s="99">
        <v>925327.77224731399</v>
      </c>
      <c r="AH1904" s="99">
        <v>0</v>
      </c>
      <c r="AI1904" s="99">
        <v>1101936.8685455299</v>
      </c>
      <c r="AJ1904" s="99">
        <v>619443.87839508103</v>
      </c>
      <c r="AK1904" s="99">
        <v>0</v>
      </c>
      <c r="AL1904" s="99">
        <v>8480.9146188497507</v>
      </c>
      <c r="AM1904" s="99">
        <v>0</v>
      </c>
      <c r="AN1904" s="99">
        <v>1103570.9053955099</v>
      </c>
      <c r="AO1904" s="99">
        <v>0</v>
      </c>
      <c r="AP1904" s="99">
        <v>8415895.5386962909</v>
      </c>
      <c r="AQ1904" s="99">
        <v>14798242.9190674</v>
      </c>
      <c r="AR1904" s="99">
        <v>9435965.2364502009</v>
      </c>
      <c r="AS1904" s="99">
        <v>1798920.8506012</v>
      </c>
      <c r="AT1904" s="99">
        <v>0</v>
      </c>
      <c r="AU1904" s="99">
        <v>0</v>
      </c>
      <c r="AV1904" s="99">
        <v>4334545.96728516</v>
      </c>
      <c r="AW1904" s="99">
        <v>0</v>
      </c>
      <c r="AX1904" s="99">
        <v>42532.7670640945</v>
      </c>
      <c r="AY1904" s="99">
        <v>421068.13505554199</v>
      </c>
      <c r="AZ1904" s="99">
        <v>8872987.3011474591</v>
      </c>
      <c r="BA1904" s="99">
        <v>0</v>
      </c>
      <c r="BB1904" s="99">
        <v>7342426.3216552697</v>
      </c>
      <c r="BC1904" s="99">
        <v>5545658.2587890597</v>
      </c>
      <c r="BD1904" s="99">
        <v>0</v>
      </c>
      <c r="BE1904" s="99">
        <v>70914.681962966904</v>
      </c>
      <c r="BF1904" s="99">
        <v>0</v>
      </c>
      <c r="BG1904" s="99">
        <v>4339261.9755859403</v>
      </c>
      <c r="BH1904" s="99">
        <v>0</v>
      </c>
      <c r="BI1904" s="99">
        <v>724365.67379760696</v>
      </c>
      <c r="BJ1904" s="99">
        <v>2772393.96011353</v>
      </c>
      <c r="BK1904" s="99">
        <v>1886759.7270965599</v>
      </c>
      <c r="BL1904" s="99">
        <v>262717.935077667</v>
      </c>
      <c r="BM1904" s="99">
        <v>0</v>
      </c>
      <c r="BN1904" s="99">
        <v>0</v>
      </c>
      <c r="BO1904" s="99">
        <v>0</v>
      </c>
      <c r="BP1904" s="99">
        <v>0</v>
      </c>
      <c r="BQ1904" s="99">
        <v>0</v>
      </c>
      <c r="BR1904" s="99">
        <v>65026.603466987603</v>
      </c>
      <c r="BS1904" s="99">
        <v>1138646.4882354699</v>
      </c>
      <c r="BT1904" s="99">
        <v>0</v>
      </c>
      <c r="BU1904" s="99">
        <v>644047.52999877895</v>
      </c>
      <c r="BV1904" s="99">
        <v>1621991.37103271</v>
      </c>
      <c r="BW1904" s="99">
        <v>0</v>
      </c>
      <c r="BX1904" s="99">
        <v>5185.1699947714797</v>
      </c>
      <c r="BY1904" s="99">
        <v>0</v>
      </c>
      <c r="BZ1904" s="99">
        <v>0</v>
      </c>
      <c r="CA1904" s="99">
        <v>24390.331865549098</v>
      </c>
      <c r="CB1904" s="99">
        <v>2555730.0025634798</v>
      </c>
      <c r="CC1904" s="99">
        <v>23220820.3752441</v>
      </c>
      <c r="CD1904" s="99">
        <v>3506580.9049377399</v>
      </c>
      <c r="CE1904" s="99">
        <v>1300.90612819791</v>
      </c>
      <c r="CF1904" s="99">
        <v>207102.45734977699</v>
      </c>
      <c r="CG1904" s="99">
        <v>1798883.3750915499</v>
      </c>
      <c r="CH1904" s="99">
        <v>262738.86792373698</v>
      </c>
      <c r="CI1904" s="99">
        <v>25692.8139896393</v>
      </c>
      <c r="CJ1904" s="99">
        <v>2766172.20031738</v>
      </c>
      <c r="CK1904" s="99">
        <v>25012977.221191399</v>
      </c>
      <c r="CL1904" s="99">
        <v>3763218.9267272898</v>
      </c>
      <c r="CM1904" s="166">
        <v>28854.511028766599</v>
      </c>
      <c r="CN1904" s="166">
        <v>3871329.7304077102</v>
      </c>
      <c r="CO1904" s="166">
        <v>29356842.489013702</v>
      </c>
      <c r="CP1904" s="99">
        <v>3763218.9267272898</v>
      </c>
      <c r="CQ1904" s="99">
        <v>1236.1549491435301</v>
      </c>
      <c r="CR1904" s="99">
        <v>198512.79395103501</v>
      </c>
      <c r="CS1904" s="99">
        <v>1726735.1951293901</v>
      </c>
      <c r="CT1904" s="99">
        <v>256530.16104126</v>
      </c>
      <c r="CU1904" s="98">
        <v>12706.201265817001</v>
      </c>
      <c r="CV1904" s="98">
        <v>4428.0676468310003</v>
      </c>
      <c r="CW1904" s="98">
        <v>2762832.4599132566</v>
      </c>
      <c r="CX1904" s="98">
        <v>25019703.750335649</v>
      </c>
    </row>
    <row r="1905" spans="1:102" x14ac:dyDescent="0.2">
      <c r="A1905" s="98" t="s">
        <v>185</v>
      </c>
      <c r="B1905" s="100">
        <v>41974</v>
      </c>
      <c r="C1905" s="99">
        <v>0</v>
      </c>
      <c r="D1905" s="99">
        <v>11493.095774531401</v>
      </c>
      <c r="E1905" s="99">
        <v>12645.4091416597</v>
      </c>
      <c r="F1905" s="99">
        <v>9118.9856520891208</v>
      </c>
      <c r="G1905" s="99">
        <v>1327.15865650773</v>
      </c>
      <c r="H1905" s="99">
        <v>0</v>
      </c>
      <c r="I1905" s="99">
        <v>0</v>
      </c>
      <c r="J1905" s="99">
        <v>3210.9325033426298</v>
      </c>
      <c r="K1905" s="99">
        <v>0</v>
      </c>
      <c r="L1905" s="99">
        <v>42.661160815972799</v>
      </c>
      <c r="M1905" s="99">
        <v>337.26203947141801</v>
      </c>
      <c r="N1905" s="99">
        <v>7771.8527345061302</v>
      </c>
      <c r="O1905" s="99">
        <v>0</v>
      </c>
      <c r="P1905" s="99">
        <v>11067.6625162363</v>
      </c>
      <c r="Q1905" s="99">
        <v>4616.8345520496396</v>
      </c>
      <c r="R1905" s="99">
        <v>0</v>
      </c>
      <c r="S1905" s="99">
        <v>72.426466398872407</v>
      </c>
      <c r="T1905" s="99">
        <v>0</v>
      </c>
      <c r="U1905" s="99">
        <v>3211.0002667307899</v>
      </c>
      <c r="V1905" s="99">
        <v>0</v>
      </c>
      <c r="W1905" s="99">
        <v>940433.93595886196</v>
      </c>
      <c r="X1905" s="99">
        <v>1575210.5281982401</v>
      </c>
      <c r="Y1905" s="99">
        <v>974146.99636840797</v>
      </c>
      <c r="Z1905" s="99">
        <v>212500.305509567</v>
      </c>
      <c r="AA1905" s="99">
        <v>0</v>
      </c>
      <c r="AB1905" s="99">
        <v>0</v>
      </c>
      <c r="AC1905" s="99">
        <v>1093706.1574096701</v>
      </c>
      <c r="AD1905" s="99">
        <v>0</v>
      </c>
      <c r="AE1905" s="99">
        <v>6096.0394895076797</v>
      </c>
      <c r="AF1905" s="99">
        <v>46744.079214096098</v>
      </c>
      <c r="AG1905" s="99">
        <v>912458.43317413295</v>
      </c>
      <c r="AH1905" s="99">
        <v>0</v>
      </c>
      <c r="AI1905" s="99">
        <v>1004005.3981246901</v>
      </c>
      <c r="AJ1905" s="99">
        <v>616156.23217010498</v>
      </c>
      <c r="AK1905" s="99">
        <v>0</v>
      </c>
      <c r="AL1905" s="99">
        <v>8786.1500970125198</v>
      </c>
      <c r="AM1905" s="99">
        <v>0</v>
      </c>
      <c r="AN1905" s="99">
        <v>1095828.70709229</v>
      </c>
      <c r="AO1905" s="99">
        <v>0</v>
      </c>
      <c r="AP1905" s="99">
        <v>8080862.78552246</v>
      </c>
      <c r="AQ1905" s="99">
        <v>14735270.103515601</v>
      </c>
      <c r="AR1905" s="99">
        <v>9414929.3406982403</v>
      </c>
      <c r="AS1905" s="99">
        <v>1854972.70549011</v>
      </c>
      <c r="AT1905" s="99">
        <v>0</v>
      </c>
      <c r="AU1905" s="99">
        <v>0</v>
      </c>
      <c r="AV1905" s="99">
        <v>4326768.8838501005</v>
      </c>
      <c r="AW1905" s="99">
        <v>0</v>
      </c>
      <c r="AX1905" s="99">
        <v>57026.314256668098</v>
      </c>
      <c r="AY1905" s="99">
        <v>430759.88115310698</v>
      </c>
      <c r="AZ1905" s="99">
        <v>8766919.7674560491</v>
      </c>
      <c r="BA1905" s="99">
        <v>0</v>
      </c>
      <c r="BB1905" s="99">
        <v>9331825.0750732403</v>
      </c>
      <c r="BC1905" s="99">
        <v>5523939.51635742</v>
      </c>
      <c r="BD1905" s="99">
        <v>0</v>
      </c>
      <c r="BE1905" s="99">
        <v>76101.878684043899</v>
      </c>
      <c r="BF1905" s="99">
        <v>0</v>
      </c>
      <c r="BG1905" s="99">
        <v>4331293.5103759803</v>
      </c>
      <c r="BH1905" s="99">
        <v>0</v>
      </c>
      <c r="BI1905" s="99">
        <v>636162.55603027297</v>
      </c>
      <c r="BJ1905" s="99">
        <v>2787844.6441955599</v>
      </c>
      <c r="BK1905" s="99">
        <v>1903946.95718384</v>
      </c>
      <c r="BL1905" s="99">
        <v>271051.70107650798</v>
      </c>
      <c r="BM1905" s="99">
        <v>0</v>
      </c>
      <c r="BN1905" s="99">
        <v>0</v>
      </c>
      <c r="BO1905" s="99">
        <v>0</v>
      </c>
      <c r="BP1905" s="99">
        <v>0</v>
      </c>
      <c r="BQ1905" s="99">
        <v>0</v>
      </c>
      <c r="BR1905" s="99">
        <v>65530.107733249701</v>
      </c>
      <c r="BS1905" s="99">
        <v>1122065.96890259</v>
      </c>
      <c r="BT1905" s="99">
        <v>0</v>
      </c>
      <c r="BU1905" s="99">
        <v>673200.29999542201</v>
      </c>
      <c r="BV1905" s="99">
        <v>1628374.09182739</v>
      </c>
      <c r="BW1905" s="99">
        <v>0</v>
      </c>
      <c r="BX1905" s="99">
        <v>5756.1099959015801</v>
      </c>
      <c r="BY1905" s="99">
        <v>0</v>
      </c>
      <c r="BZ1905" s="99">
        <v>0</v>
      </c>
      <c r="CA1905" s="99">
        <v>23963.876699447599</v>
      </c>
      <c r="CB1905" s="99">
        <v>2516252.0150756799</v>
      </c>
      <c r="CC1905" s="99">
        <v>22826033.261230499</v>
      </c>
      <c r="CD1905" s="99">
        <v>3402641.7658691402</v>
      </c>
      <c r="CE1905" s="99">
        <v>1327.82920373976</v>
      </c>
      <c r="CF1905" s="99">
        <v>212695.05374908401</v>
      </c>
      <c r="CG1905" s="99">
        <v>1854719.6158142099</v>
      </c>
      <c r="CH1905" s="99">
        <v>271165.32484817499</v>
      </c>
      <c r="CI1905" s="99">
        <v>25288.0702383518</v>
      </c>
      <c r="CJ1905" s="99">
        <v>2725360.3599243201</v>
      </c>
      <c r="CK1905" s="99">
        <v>24675993.2177734</v>
      </c>
      <c r="CL1905" s="99">
        <v>3658376.4496154799</v>
      </c>
      <c r="CM1905" s="166">
        <v>28427.105007886901</v>
      </c>
      <c r="CN1905" s="166">
        <v>3819769.94281006</v>
      </c>
      <c r="CO1905" s="166">
        <v>28978933.3125</v>
      </c>
      <c r="CP1905" s="99">
        <v>3658376.4496154799</v>
      </c>
      <c r="CQ1905" s="99">
        <v>1258.1797229945701</v>
      </c>
      <c r="CR1905" s="99">
        <v>203600.77058219901</v>
      </c>
      <c r="CS1905" s="99">
        <v>1779649.85450745</v>
      </c>
      <c r="CT1905" s="99">
        <v>264991.47494506801</v>
      </c>
      <c r="CU1905" s="98">
        <v>12650.714466629999</v>
      </c>
      <c r="CV1905" s="98">
        <v>4487.8568125880001</v>
      </c>
      <c r="CW1905" s="98">
        <v>2728947.0688247639</v>
      </c>
      <c r="CX1905" s="98">
        <v>24680752.877044708</v>
      </c>
    </row>
    <row r="1906" spans="1:102" x14ac:dyDescent="0.2">
      <c r="A1906" s="98" t="s">
        <v>185</v>
      </c>
      <c r="B1906" s="100">
        <v>42064</v>
      </c>
      <c r="C1906" s="99">
        <v>0</v>
      </c>
      <c r="D1906" s="99">
        <v>11616.5079610348</v>
      </c>
      <c r="E1906" s="99">
        <v>12622.659872174299</v>
      </c>
      <c r="F1906" s="99">
        <v>9152.2425460815393</v>
      </c>
      <c r="G1906" s="99">
        <v>1342.7130323648501</v>
      </c>
      <c r="H1906" s="99">
        <v>0</v>
      </c>
      <c r="I1906" s="99">
        <v>0</v>
      </c>
      <c r="J1906" s="99">
        <v>3211.1571486294301</v>
      </c>
      <c r="K1906" s="99">
        <v>0</v>
      </c>
      <c r="L1906" s="99">
        <v>41.399404687806999</v>
      </c>
      <c r="M1906" s="99">
        <v>332.416504699737</v>
      </c>
      <c r="N1906" s="99">
        <v>7770.28991633654</v>
      </c>
      <c r="O1906" s="99">
        <v>0</v>
      </c>
      <c r="P1906" s="99">
        <v>10532.008552670501</v>
      </c>
      <c r="Q1906" s="99">
        <v>4647.5975790619896</v>
      </c>
      <c r="R1906" s="99">
        <v>0</v>
      </c>
      <c r="S1906" s="99">
        <v>64.323342500254498</v>
      </c>
      <c r="T1906" s="99">
        <v>0</v>
      </c>
      <c r="U1906" s="99">
        <v>3220.73822149634</v>
      </c>
      <c r="V1906" s="99">
        <v>0</v>
      </c>
      <c r="W1906" s="99">
        <v>980546.19097900402</v>
      </c>
      <c r="X1906" s="99">
        <v>1563052.7761077899</v>
      </c>
      <c r="Y1906" s="99">
        <v>969787.75883483898</v>
      </c>
      <c r="Z1906" s="99">
        <v>214216.05371856701</v>
      </c>
      <c r="AA1906" s="99">
        <v>0</v>
      </c>
      <c r="AB1906" s="99">
        <v>0</v>
      </c>
      <c r="AC1906" s="99">
        <v>1098816.68536377</v>
      </c>
      <c r="AD1906" s="99">
        <v>0</v>
      </c>
      <c r="AE1906" s="99">
        <v>6348.6871131062499</v>
      </c>
      <c r="AF1906" s="99">
        <v>46690.449075698903</v>
      </c>
      <c r="AG1906" s="99">
        <v>903478.71002960205</v>
      </c>
      <c r="AH1906" s="99">
        <v>0</v>
      </c>
      <c r="AI1906" s="99">
        <v>939329.60878753697</v>
      </c>
      <c r="AJ1906" s="99">
        <v>622616.42563629197</v>
      </c>
      <c r="AK1906" s="99">
        <v>0</v>
      </c>
      <c r="AL1906" s="99">
        <v>8942.5782409906406</v>
      </c>
      <c r="AM1906" s="99">
        <v>0</v>
      </c>
      <c r="AN1906" s="99">
        <v>1099499.1532745401</v>
      </c>
      <c r="AO1906" s="99">
        <v>0</v>
      </c>
      <c r="AP1906" s="99">
        <v>8565519.0234375</v>
      </c>
      <c r="AQ1906" s="99">
        <v>14685732.482910199</v>
      </c>
      <c r="AR1906" s="99">
        <v>9393409.1849365197</v>
      </c>
      <c r="AS1906" s="99">
        <v>1877698.47200012</v>
      </c>
      <c r="AT1906" s="99">
        <v>0</v>
      </c>
      <c r="AU1906" s="99">
        <v>0</v>
      </c>
      <c r="AV1906" s="99">
        <v>4368295.17687988</v>
      </c>
      <c r="AW1906" s="99">
        <v>0</v>
      </c>
      <c r="AX1906" s="99">
        <v>52440.580089569099</v>
      </c>
      <c r="AY1906" s="99">
        <v>430437.78951644897</v>
      </c>
      <c r="AZ1906" s="99">
        <v>8706257.1669921894</v>
      </c>
      <c r="BA1906" s="99">
        <v>0</v>
      </c>
      <c r="BB1906" s="99">
        <v>7863033.3148803702</v>
      </c>
      <c r="BC1906" s="99">
        <v>5668792.6596069299</v>
      </c>
      <c r="BD1906" s="99">
        <v>0</v>
      </c>
      <c r="BE1906" s="99">
        <v>77176.810546875</v>
      </c>
      <c r="BF1906" s="99">
        <v>0</v>
      </c>
      <c r="BG1906" s="99">
        <v>4370586.5756225605</v>
      </c>
      <c r="BH1906" s="99">
        <v>0</v>
      </c>
      <c r="BI1906" s="99">
        <v>738745.88482666004</v>
      </c>
      <c r="BJ1906" s="99">
        <v>2799479.7772827102</v>
      </c>
      <c r="BK1906" s="99">
        <v>1943505.9839630099</v>
      </c>
      <c r="BL1906" s="99">
        <v>271260.27260971098</v>
      </c>
      <c r="BM1906" s="99">
        <v>0</v>
      </c>
      <c r="BN1906" s="99">
        <v>0</v>
      </c>
      <c r="BO1906" s="99">
        <v>0</v>
      </c>
      <c r="BP1906" s="99">
        <v>0</v>
      </c>
      <c r="BQ1906" s="99">
        <v>0</v>
      </c>
      <c r="BR1906" s="99">
        <v>65643.784914016695</v>
      </c>
      <c r="BS1906" s="99">
        <v>1135005.0452728299</v>
      </c>
      <c r="BT1906" s="99">
        <v>0</v>
      </c>
      <c r="BU1906" s="99">
        <v>638869.5</v>
      </c>
      <c r="BV1906" s="99">
        <v>1651790.91508484</v>
      </c>
      <c r="BW1906" s="99">
        <v>0</v>
      </c>
      <c r="BX1906" s="99">
        <v>6358.9799945354498</v>
      </c>
      <c r="BY1906" s="99">
        <v>0</v>
      </c>
      <c r="BZ1906" s="99">
        <v>0</v>
      </c>
      <c r="CA1906" s="99">
        <v>24271.117709159898</v>
      </c>
      <c r="CB1906" s="99">
        <v>2545397.5619811998</v>
      </c>
      <c r="CC1906" s="99">
        <v>23253511.3916016</v>
      </c>
      <c r="CD1906" s="99">
        <v>3536150.6458435101</v>
      </c>
      <c r="CE1906" s="99">
        <v>1342.70039279759</v>
      </c>
      <c r="CF1906" s="99">
        <v>214388.41355895999</v>
      </c>
      <c r="CG1906" s="99">
        <v>1877743.82081604</v>
      </c>
      <c r="CH1906" s="99">
        <v>271108.22354126</v>
      </c>
      <c r="CI1906" s="99">
        <v>25612.7595481873</v>
      </c>
      <c r="CJ1906" s="99">
        <v>2755840.4457397498</v>
      </c>
      <c r="CK1906" s="99">
        <v>25132109.631591801</v>
      </c>
      <c r="CL1906" s="99">
        <v>3823648.5583801302</v>
      </c>
      <c r="CM1906" s="166">
        <v>28777.450545311</v>
      </c>
      <c r="CN1906" s="166">
        <v>3863374.49136353</v>
      </c>
      <c r="CO1906" s="166">
        <v>29512837.112060498</v>
      </c>
      <c r="CP1906" s="99">
        <v>3823648.5583801302</v>
      </c>
      <c r="CQ1906" s="99">
        <v>1278.4346422702099</v>
      </c>
      <c r="CR1906" s="99">
        <v>205342.25461578401</v>
      </c>
      <c r="CS1906" s="99">
        <v>1798111.8974609401</v>
      </c>
      <c r="CT1906" s="99">
        <v>265835.60068893398</v>
      </c>
      <c r="CU1906" s="98">
        <v>12623.578131922</v>
      </c>
      <c r="CV1906" s="98">
        <v>4515.0356336770001</v>
      </c>
      <c r="CW1906" s="98">
        <v>2759785.9755401597</v>
      </c>
      <c r="CX1906" s="98">
        <v>25131255.21241764</v>
      </c>
    </row>
    <row r="1907" spans="1:102" x14ac:dyDescent="0.2">
      <c r="A1907" s="98" t="s">
        <v>185</v>
      </c>
      <c r="B1907" s="100">
        <v>42156</v>
      </c>
      <c r="C1907" s="99">
        <v>0</v>
      </c>
      <c r="D1907" s="99">
        <v>11615.406635046</v>
      </c>
      <c r="E1907" s="99">
        <v>12537.310204863499</v>
      </c>
      <c r="F1907" s="99">
        <v>9143.1526706218701</v>
      </c>
      <c r="G1907" s="99">
        <v>1373.7015439868001</v>
      </c>
      <c r="H1907" s="99">
        <v>0</v>
      </c>
      <c r="I1907" s="99">
        <v>0</v>
      </c>
      <c r="J1907" s="99">
        <v>3270.18856847286</v>
      </c>
      <c r="K1907" s="99">
        <v>0</v>
      </c>
      <c r="L1907" s="99">
        <v>48.096424769610202</v>
      </c>
      <c r="M1907" s="99">
        <v>320.64009220898203</v>
      </c>
      <c r="N1907" s="99">
        <v>7675.8951181173297</v>
      </c>
      <c r="O1907" s="99">
        <v>0</v>
      </c>
      <c r="P1907" s="99">
        <v>11454.965165972701</v>
      </c>
      <c r="Q1907" s="99">
        <v>4677.4182276129704</v>
      </c>
      <c r="R1907" s="99">
        <v>0</v>
      </c>
      <c r="S1907" s="99">
        <v>60.545963926240802</v>
      </c>
      <c r="T1907" s="99">
        <v>0</v>
      </c>
      <c r="U1907" s="99">
        <v>3272.5862361490699</v>
      </c>
      <c r="V1907" s="99">
        <v>0</v>
      </c>
      <c r="W1907" s="99">
        <v>980356.78347778297</v>
      </c>
      <c r="X1907" s="99">
        <v>1537614.1154632601</v>
      </c>
      <c r="Y1907" s="99">
        <v>964583.20471954299</v>
      </c>
      <c r="Z1907" s="99">
        <v>219178.468383789</v>
      </c>
      <c r="AA1907" s="99">
        <v>0</v>
      </c>
      <c r="AB1907" s="99">
        <v>0</v>
      </c>
      <c r="AC1907" s="99">
        <v>1109782.1896667499</v>
      </c>
      <c r="AD1907" s="99">
        <v>0</v>
      </c>
      <c r="AE1907" s="99">
        <v>5331.3438095450401</v>
      </c>
      <c r="AF1907" s="99">
        <v>44907.649137020097</v>
      </c>
      <c r="AG1907" s="99">
        <v>892889.97982788098</v>
      </c>
      <c r="AH1907" s="99">
        <v>0</v>
      </c>
      <c r="AI1907" s="99">
        <v>842920.48072814895</v>
      </c>
      <c r="AJ1907" s="99">
        <v>614256.98208618199</v>
      </c>
      <c r="AK1907" s="99">
        <v>0</v>
      </c>
      <c r="AL1907" s="99">
        <v>8446.5525290965998</v>
      </c>
      <c r="AM1907" s="99">
        <v>0</v>
      </c>
      <c r="AN1907" s="99">
        <v>1109603.9188995401</v>
      </c>
      <c r="AO1907" s="99">
        <v>0</v>
      </c>
      <c r="AP1907" s="99">
        <v>8526113.3441162091</v>
      </c>
      <c r="AQ1907" s="99">
        <v>14500623.4537354</v>
      </c>
      <c r="AR1907" s="99">
        <v>9368780.4650878906</v>
      </c>
      <c r="AS1907" s="99">
        <v>1922924.1067504899</v>
      </c>
      <c r="AT1907" s="99">
        <v>0</v>
      </c>
      <c r="AU1907" s="99">
        <v>0</v>
      </c>
      <c r="AV1907" s="99">
        <v>4436337.2727661096</v>
      </c>
      <c r="AW1907" s="99">
        <v>0</v>
      </c>
      <c r="AX1907" s="99">
        <v>54633.749563217199</v>
      </c>
      <c r="AY1907" s="99">
        <v>416070.58345413202</v>
      </c>
      <c r="AZ1907" s="99">
        <v>8636939.1881103497</v>
      </c>
      <c r="BA1907" s="99">
        <v>0</v>
      </c>
      <c r="BB1907" s="99">
        <v>8792618.77099609</v>
      </c>
      <c r="BC1907" s="99">
        <v>5627610.2890014602</v>
      </c>
      <c r="BD1907" s="99">
        <v>0</v>
      </c>
      <c r="BE1907" s="99">
        <v>72732.297348976106</v>
      </c>
      <c r="BF1907" s="99">
        <v>0</v>
      </c>
      <c r="BG1907" s="99">
        <v>4437393.49255371</v>
      </c>
      <c r="BH1907" s="99">
        <v>0</v>
      </c>
      <c r="BI1907" s="99">
        <v>723756.28990936303</v>
      </c>
      <c r="BJ1907" s="99">
        <v>2792233.0146179199</v>
      </c>
      <c r="BK1907" s="99">
        <v>1947704.0502471901</v>
      </c>
      <c r="BL1907" s="99">
        <v>278676.82451629598</v>
      </c>
      <c r="BM1907" s="99">
        <v>0</v>
      </c>
      <c r="BN1907" s="99">
        <v>0</v>
      </c>
      <c r="BO1907" s="99">
        <v>0</v>
      </c>
      <c r="BP1907" s="99">
        <v>0</v>
      </c>
      <c r="BQ1907" s="99">
        <v>0</v>
      </c>
      <c r="BR1907" s="99">
        <v>62957.707394123099</v>
      </c>
      <c r="BS1907" s="99">
        <v>1110363.81251526</v>
      </c>
      <c r="BT1907" s="99">
        <v>0</v>
      </c>
      <c r="BU1907" s="99">
        <v>653049.81999969506</v>
      </c>
      <c r="BV1907" s="99">
        <v>1681481.5211334201</v>
      </c>
      <c r="BW1907" s="99">
        <v>0</v>
      </c>
      <c r="BX1907" s="99">
        <v>6378.2799945473698</v>
      </c>
      <c r="BY1907" s="99">
        <v>0</v>
      </c>
      <c r="BZ1907" s="99">
        <v>0</v>
      </c>
      <c r="CA1907" s="99">
        <v>24250.7327165604</v>
      </c>
      <c r="CB1907" s="99">
        <v>2517616.2717285198</v>
      </c>
      <c r="CC1907" s="99">
        <v>22972088.3740234</v>
      </c>
      <c r="CD1907" s="99">
        <v>3513368.7087707501</v>
      </c>
      <c r="CE1907" s="99">
        <v>1372.9242433756599</v>
      </c>
      <c r="CF1907" s="99">
        <v>218786.64382743801</v>
      </c>
      <c r="CG1907" s="99">
        <v>1923269.83328247</v>
      </c>
      <c r="CH1907" s="99">
        <v>278667.35816574103</v>
      </c>
      <c r="CI1907" s="99">
        <v>25623.8257670403</v>
      </c>
      <c r="CJ1907" s="99">
        <v>2742411.1490173298</v>
      </c>
      <c r="CK1907" s="99">
        <v>24905459.4611816</v>
      </c>
      <c r="CL1907" s="99">
        <v>3795708.0265502902</v>
      </c>
      <c r="CM1907" s="166">
        <v>28848.981305122401</v>
      </c>
      <c r="CN1907" s="166">
        <v>3841367.90771484</v>
      </c>
      <c r="CO1907" s="166">
        <v>29355303.636230499</v>
      </c>
      <c r="CP1907" s="99">
        <v>3795708.0265502902</v>
      </c>
      <c r="CQ1907" s="99">
        <v>1314.56152659655</v>
      </c>
      <c r="CR1907" s="99">
        <v>210804.91870689401</v>
      </c>
      <c r="CS1907" s="99">
        <v>1852160.23435974</v>
      </c>
      <c r="CT1907" s="99">
        <v>272806.450962067</v>
      </c>
      <c r="CU1907" s="98">
        <v>12539.436456158001</v>
      </c>
      <c r="CV1907" s="98">
        <v>4592.7432996750003</v>
      </c>
      <c r="CW1907" s="98">
        <v>2736402.9155559577</v>
      </c>
      <c r="CX1907" s="98">
        <v>24895358.207305871</v>
      </c>
    </row>
    <row r="1908" spans="1:102" x14ac:dyDescent="0.2">
      <c r="A1908" s="98" t="s">
        <v>185</v>
      </c>
      <c r="B1908" s="100">
        <v>42248</v>
      </c>
      <c r="C1908" s="99">
        <v>0</v>
      </c>
      <c r="D1908" s="99">
        <v>11547.249531507499</v>
      </c>
      <c r="E1908" s="99">
        <v>12509.8634033203</v>
      </c>
      <c r="F1908" s="99">
        <v>9155.3297088146192</v>
      </c>
      <c r="G1908" s="99">
        <v>1376.4022143930199</v>
      </c>
      <c r="H1908" s="99">
        <v>0</v>
      </c>
      <c r="I1908" s="99">
        <v>0</v>
      </c>
      <c r="J1908" s="99">
        <v>3304.5724163651498</v>
      </c>
      <c r="K1908" s="99">
        <v>0</v>
      </c>
      <c r="L1908" s="99">
        <v>42.740392685402199</v>
      </c>
      <c r="M1908" s="99">
        <v>302.62136107683199</v>
      </c>
      <c r="N1908" s="99">
        <v>7636.9927040934599</v>
      </c>
      <c r="O1908" s="99">
        <v>0</v>
      </c>
      <c r="P1908" s="99">
        <v>12476.9069416523</v>
      </c>
      <c r="Q1908" s="99">
        <v>4672.45482224226</v>
      </c>
      <c r="R1908" s="99">
        <v>0</v>
      </c>
      <c r="S1908" s="99">
        <v>57.735385019797803</v>
      </c>
      <c r="T1908" s="99">
        <v>0</v>
      </c>
      <c r="U1908" s="99">
        <v>3303.2995797991798</v>
      </c>
      <c r="V1908" s="99">
        <v>0</v>
      </c>
      <c r="W1908" s="99">
        <v>952039.20674133301</v>
      </c>
      <c r="X1908" s="99">
        <v>1528618.5449218799</v>
      </c>
      <c r="Y1908" s="99">
        <v>965557.09624481201</v>
      </c>
      <c r="Z1908" s="99">
        <v>221689.079349518</v>
      </c>
      <c r="AA1908" s="99">
        <v>0</v>
      </c>
      <c r="AB1908" s="99">
        <v>0</v>
      </c>
      <c r="AC1908" s="99">
        <v>1115577.7044067399</v>
      </c>
      <c r="AD1908" s="99">
        <v>0</v>
      </c>
      <c r="AE1908" s="99">
        <v>4725.5168730616597</v>
      </c>
      <c r="AF1908" s="99">
        <v>42302.374493122101</v>
      </c>
      <c r="AG1908" s="99">
        <v>887391.10399627697</v>
      </c>
      <c r="AH1908" s="99">
        <v>0</v>
      </c>
      <c r="AI1908" s="99">
        <v>1037651.70626831</v>
      </c>
      <c r="AJ1908" s="99">
        <v>607386.18045043899</v>
      </c>
      <c r="AK1908" s="99">
        <v>0</v>
      </c>
      <c r="AL1908" s="99">
        <v>7683.7267612218902</v>
      </c>
      <c r="AM1908" s="99">
        <v>0</v>
      </c>
      <c r="AN1908" s="99">
        <v>1115751.7633819601</v>
      </c>
      <c r="AO1908" s="99">
        <v>0</v>
      </c>
      <c r="AP1908" s="99">
        <v>8249703.2774047898</v>
      </c>
      <c r="AQ1908" s="99">
        <v>14463068.639526401</v>
      </c>
      <c r="AR1908" s="99">
        <v>9403696.9934081994</v>
      </c>
      <c r="AS1908" s="99">
        <v>1952477.0963745101</v>
      </c>
      <c r="AT1908" s="99">
        <v>0</v>
      </c>
      <c r="AU1908" s="99">
        <v>0</v>
      </c>
      <c r="AV1908" s="99">
        <v>4491833.9953002902</v>
      </c>
      <c r="AW1908" s="99">
        <v>0</v>
      </c>
      <c r="AX1908" s="99">
        <v>32648.218266963999</v>
      </c>
      <c r="AY1908" s="99">
        <v>391716.73745727498</v>
      </c>
      <c r="AZ1908" s="99">
        <v>8593861.3863525409</v>
      </c>
      <c r="BA1908" s="99">
        <v>0</v>
      </c>
      <c r="BB1908" s="99">
        <v>7104252.5368042002</v>
      </c>
      <c r="BC1908" s="99">
        <v>5526607.8291015597</v>
      </c>
      <c r="BD1908" s="99">
        <v>0</v>
      </c>
      <c r="BE1908" s="99">
        <v>66981.042461395293</v>
      </c>
      <c r="BF1908" s="99">
        <v>0</v>
      </c>
      <c r="BG1908" s="99">
        <v>4494106.0704345703</v>
      </c>
      <c r="BH1908" s="99">
        <v>0</v>
      </c>
      <c r="BI1908" s="99">
        <v>696858.51162719703</v>
      </c>
      <c r="BJ1908" s="99">
        <v>2789294.4465942401</v>
      </c>
      <c r="BK1908" s="99">
        <v>1963483.9227294901</v>
      </c>
      <c r="BL1908" s="99">
        <v>281667.37625503499</v>
      </c>
      <c r="BM1908" s="99">
        <v>0</v>
      </c>
      <c r="BN1908" s="99">
        <v>0</v>
      </c>
      <c r="BO1908" s="99">
        <v>0</v>
      </c>
      <c r="BP1908" s="99">
        <v>0</v>
      </c>
      <c r="BQ1908" s="99">
        <v>0</v>
      </c>
      <c r="BR1908" s="99">
        <v>59699.6120004654</v>
      </c>
      <c r="BS1908" s="99">
        <v>1093684.9060516399</v>
      </c>
      <c r="BT1908" s="99">
        <v>0</v>
      </c>
      <c r="BU1908" s="99">
        <v>626705.979995728</v>
      </c>
      <c r="BV1908" s="99">
        <v>1680791.7629547101</v>
      </c>
      <c r="BW1908" s="99">
        <v>0</v>
      </c>
      <c r="BX1908" s="99">
        <v>4915.3799945115998</v>
      </c>
      <c r="BY1908" s="99">
        <v>0</v>
      </c>
      <c r="BZ1908" s="99">
        <v>0</v>
      </c>
      <c r="CA1908" s="99">
        <v>24069.544172763799</v>
      </c>
      <c r="CB1908" s="99">
        <v>2475962.49786377</v>
      </c>
      <c r="CC1908" s="99">
        <v>22726252.6088867</v>
      </c>
      <c r="CD1908" s="99">
        <v>3498565.3660583501</v>
      </c>
      <c r="CE1908" s="99">
        <v>1376.52491286397</v>
      </c>
      <c r="CF1908" s="99">
        <v>221701.54824829099</v>
      </c>
      <c r="CG1908" s="99">
        <v>1952590.0502166699</v>
      </c>
      <c r="CH1908" s="99">
        <v>281704.13340759301</v>
      </c>
      <c r="CI1908" s="99">
        <v>25452.928370475802</v>
      </c>
      <c r="CJ1908" s="99">
        <v>2698035.9884338402</v>
      </c>
      <c r="CK1908" s="99">
        <v>24674537.057372998</v>
      </c>
      <c r="CL1908" s="99">
        <v>3775404.1975707998</v>
      </c>
      <c r="CM1908" s="166">
        <v>28732.891647815701</v>
      </c>
      <c r="CN1908" s="166">
        <v>3817244.7085876502</v>
      </c>
      <c r="CO1908" s="166">
        <v>29161158.087646499</v>
      </c>
      <c r="CP1908" s="99">
        <v>3775404.1975707998</v>
      </c>
      <c r="CQ1908" s="99">
        <v>1320.8914431780599</v>
      </c>
      <c r="CR1908" s="99">
        <v>214028.06390190101</v>
      </c>
      <c r="CS1908" s="99">
        <v>1885561.1562042199</v>
      </c>
      <c r="CT1908" s="99">
        <v>275628.80703735398</v>
      </c>
      <c r="CU1908" s="98">
        <v>12513.383619156</v>
      </c>
      <c r="CV1908" s="98">
        <v>4630.4647793209997</v>
      </c>
      <c r="CW1908" s="98">
        <v>2697664.046112061</v>
      </c>
      <c r="CX1908" s="98">
        <v>24678842.659103371</v>
      </c>
    </row>
    <row r="1909" spans="1:102" x14ac:dyDescent="0.2">
      <c r="A1909" s="98" t="s">
        <v>185</v>
      </c>
      <c r="B1909" s="100">
        <v>42339</v>
      </c>
      <c r="C1909" s="99">
        <v>0</v>
      </c>
      <c r="D1909" s="99">
        <v>11554.734134197201</v>
      </c>
      <c r="E1909" s="99">
        <v>12530.566282391501</v>
      </c>
      <c r="F1909" s="99">
        <v>9260.3230950832403</v>
      </c>
      <c r="G1909" s="99">
        <v>1375.6922192275499</v>
      </c>
      <c r="H1909" s="99">
        <v>0</v>
      </c>
      <c r="I1909" s="99">
        <v>0</v>
      </c>
      <c r="J1909" s="99">
        <v>3324.0882559418701</v>
      </c>
      <c r="K1909" s="99">
        <v>0</v>
      </c>
      <c r="L1909" s="99">
        <v>46.479663807898802</v>
      </c>
      <c r="M1909" s="99">
        <v>289.62906230986101</v>
      </c>
      <c r="N1909" s="99">
        <v>7625.3485760092699</v>
      </c>
      <c r="O1909" s="99">
        <v>0</v>
      </c>
      <c r="P1909" s="99">
        <v>11299.5029504299</v>
      </c>
      <c r="Q1909" s="99">
        <v>4695.0772874951399</v>
      </c>
      <c r="R1909" s="99">
        <v>0</v>
      </c>
      <c r="S1909" s="99">
        <v>52.491849943995497</v>
      </c>
      <c r="T1909" s="99">
        <v>0</v>
      </c>
      <c r="U1909" s="99">
        <v>3322.1430824398999</v>
      </c>
      <c r="V1909" s="99">
        <v>0</v>
      </c>
      <c r="W1909" s="99">
        <v>930165.75469207799</v>
      </c>
      <c r="X1909" s="99">
        <v>1521938.4462280299</v>
      </c>
      <c r="Y1909" s="99">
        <v>965499.43429565395</v>
      </c>
      <c r="Z1909" s="99">
        <v>221616.568553925</v>
      </c>
      <c r="AA1909" s="99">
        <v>0</v>
      </c>
      <c r="AB1909" s="99">
        <v>0</v>
      </c>
      <c r="AC1909" s="99">
        <v>1125708.09248352</v>
      </c>
      <c r="AD1909" s="99">
        <v>0</v>
      </c>
      <c r="AE1909" s="99">
        <v>5150.8067725896799</v>
      </c>
      <c r="AF1909" s="99">
        <v>42529.584884643598</v>
      </c>
      <c r="AG1909" s="99">
        <v>882865.54003143299</v>
      </c>
      <c r="AH1909" s="99">
        <v>0</v>
      </c>
      <c r="AI1909" s="99">
        <v>977902.62241363502</v>
      </c>
      <c r="AJ1909" s="99">
        <v>602689.03964996303</v>
      </c>
      <c r="AK1909" s="99">
        <v>0</v>
      </c>
      <c r="AL1909" s="99">
        <v>7046.7671566605604</v>
      </c>
      <c r="AM1909" s="99">
        <v>0</v>
      </c>
      <c r="AN1909" s="99">
        <v>1128464.0368041999</v>
      </c>
      <c r="AO1909" s="99">
        <v>0</v>
      </c>
      <c r="AP1909" s="99">
        <v>8100716.31005859</v>
      </c>
      <c r="AQ1909" s="99">
        <v>14395947.654418901</v>
      </c>
      <c r="AR1909" s="99">
        <v>9412009.9051513709</v>
      </c>
      <c r="AS1909" s="99">
        <v>1945869.8238983201</v>
      </c>
      <c r="AT1909" s="99">
        <v>0</v>
      </c>
      <c r="AU1909" s="99">
        <v>0</v>
      </c>
      <c r="AV1909" s="99">
        <v>4581288.5770873995</v>
      </c>
      <c r="AW1909" s="99">
        <v>0</v>
      </c>
      <c r="AX1909" s="99">
        <v>49841.715578079202</v>
      </c>
      <c r="AY1909" s="99">
        <v>397689.72485732997</v>
      </c>
      <c r="AZ1909" s="99">
        <v>8559080.7238769494</v>
      </c>
      <c r="BA1909" s="99">
        <v>0</v>
      </c>
      <c r="BB1909" s="99">
        <v>9369129.2824706994</v>
      </c>
      <c r="BC1909" s="99">
        <v>5484405.8665161096</v>
      </c>
      <c r="BD1909" s="99">
        <v>0</v>
      </c>
      <c r="BE1909" s="99">
        <v>61242.482382297501</v>
      </c>
      <c r="BF1909" s="99">
        <v>0</v>
      </c>
      <c r="BG1909" s="99">
        <v>4584577.19775391</v>
      </c>
      <c r="BH1909" s="99">
        <v>0</v>
      </c>
      <c r="BI1909" s="99">
        <v>948692.80339050305</v>
      </c>
      <c r="BJ1909" s="99">
        <v>2809502.3127136198</v>
      </c>
      <c r="BK1909" s="99">
        <v>1996642.1246643099</v>
      </c>
      <c r="BL1909" s="99">
        <v>285394.41146850598</v>
      </c>
      <c r="BM1909" s="99">
        <v>0</v>
      </c>
      <c r="BN1909" s="99">
        <v>0</v>
      </c>
      <c r="BO1909" s="99">
        <v>0</v>
      </c>
      <c r="BP1909" s="99">
        <v>0</v>
      </c>
      <c r="BQ1909" s="99">
        <v>0</v>
      </c>
      <c r="BR1909" s="99">
        <v>59102.889420986197</v>
      </c>
      <c r="BS1909" s="99">
        <v>1087790.59066772</v>
      </c>
      <c r="BT1909" s="99">
        <v>0</v>
      </c>
      <c r="BU1909" s="99">
        <v>1016208.5</v>
      </c>
      <c r="BV1909" s="99">
        <v>1703762.2835540799</v>
      </c>
      <c r="BW1909" s="99">
        <v>0</v>
      </c>
      <c r="BX1909" s="99">
        <v>7010.9699795246097</v>
      </c>
      <c r="BY1909" s="99">
        <v>0</v>
      </c>
      <c r="BZ1909" s="99">
        <v>0</v>
      </c>
      <c r="CA1909" s="99">
        <v>23971.9371900558</v>
      </c>
      <c r="CB1909" s="99">
        <v>2456560.5288696298</v>
      </c>
      <c r="CC1909" s="99">
        <v>22552352.863769501</v>
      </c>
      <c r="CD1909" s="99">
        <v>3781731.5206909198</v>
      </c>
      <c r="CE1909" s="99">
        <v>1376.54505974054</v>
      </c>
      <c r="CF1909" s="99">
        <v>221904.79958724999</v>
      </c>
      <c r="CG1909" s="99">
        <v>1945200.0171966599</v>
      </c>
      <c r="CH1909" s="99">
        <v>285629.89266586298</v>
      </c>
      <c r="CI1909" s="99">
        <v>25343.757185459101</v>
      </c>
      <c r="CJ1909" s="99">
        <v>2676020.0434875502</v>
      </c>
      <c r="CK1909" s="99">
        <v>24491505.7424316</v>
      </c>
      <c r="CL1909" s="99">
        <v>4056083.0808715802</v>
      </c>
      <c r="CM1909" s="166">
        <v>28606.290306329702</v>
      </c>
      <c r="CN1909" s="166">
        <v>3807462.1592407199</v>
      </c>
      <c r="CO1909" s="166">
        <v>29057321.092529301</v>
      </c>
      <c r="CP1909" s="99">
        <v>4056083.0808715802</v>
      </c>
      <c r="CQ1909" s="99">
        <v>1324.54124078155</v>
      </c>
      <c r="CR1909" s="99">
        <v>214250.611457825</v>
      </c>
      <c r="CS1909" s="99">
        <v>1883865.2866516099</v>
      </c>
      <c r="CT1909" s="99">
        <v>277962.26178741502</v>
      </c>
      <c r="CU1909" s="98">
        <v>12531.967850387</v>
      </c>
      <c r="CV1909" s="98">
        <v>4651.3868020800001</v>
      </c>
      <c r="CW1909" s="98">
        <v>2678465.3284568796</v>
      </c>
      <c r="CX1909" s="98">
        <v>24497552.88096616</v>
      </c>
    </row>
    <row r="1910" spans="1:102" x14ac:dyDescent="0.2">
      <c r="A1910" s="98" t="s">
        <v>185</v>
      </c>
      <c r="B1910" s="100">
        <v>42430</v>
      </c>
      <c r="C1910" s="99">
        <v>0</v>
      </c>
      <c r="D1910" s="99">
        <v>11700.468481063799</v>
      </c>
      <c r="E1910" s="99">
        <v>12593.656566739101</v>
      </c>
      <c r="F1910" s="99">
        <v>9365.62920355797</v>
      </c>
      <c r="G1910" s="99">
        <v>1397.59627979994</v>
      </c>
      <c r="H1910" s="99">
        <v>0</v>
      </c>
      <c r="I1910" s="99">
        <v>0</v>
      </c>
      <c r="J1910" s="99">
        <v>3367.1720867753002</v>
      </c>
      <c r="K1910" s="99">
        <v>0</v>
      </c>
      <c r="L1910" s="99">
        <v>46.265035853255497</v>
      </c>
      <c r="M1910" s="99">
        <v>284.74474185705202</v>
      </c>
      <c r="N1910" s="99">
        <v>7659.7230548262596</v>
      </c>
      <c r="O1910" s="99">
        <v>0</v>
      </c>
      <c r="P1910" s="99">
        <v>10916.660092592199</v>
      </c>
      <c r="Q1910" s="99">
        <v>4760.2804397940599</v>
      </c>
      <c r="R1910" s="99">
        <v>0</v>
      </c>
      <c r="S1910" s="99">
        <v>56.099167087115298</v>
      </c>
      <c r="T1910" s="99">
        <v>0</v>
      </c>
      <c r="U1910" s="99">
        <v>3373.3384183049202</v>
      </c>
      <c r="V1910" s="99">
        <v>0</v>
      </c>
      <c r="W1910" s="99">
        <v>958428.79787445103</v>
      </c>
      <c r="X1910" s="99">
        <v>1515115.6049194301</v>
      </c>
      <c r="Y1910" s="99">
        <v>971531.58862304699</v>
      </c>
      <c r="Z1910" s="99">
        <v>223949.26466560399</v>
      </c>
      <c r="AA1910" s="99">
        <v>0</v>
      </c>
      <c r="AB1910" s="99">
        <v>0</v>
      </c>
      <c r="AC1910" s="99">
        <v>1140291.1245880099</v>
      </c>
      <c r="AD1910" s="99">
        <v>0</v>
      </c>
      <c r="AE1910" s="99">
        <v>5820.8492262363397</v>
      </c>
      <c r="AF1910" s="99">
        <v>40687.310411453203</v>
      </c>
      <c r="AG1910" s="99">
        <v>885172.89269256603</v>
      </c>
      <c r="AH1910" s="99">
        <v>0</v>
      </c>
      <c r="AI1910" s="99">
        <v>919462.56784057606</v>
      </c>
      <c r="AJ1910" s="99">
        <v>597067.96218872105</v>
      </c>
      <c r="AK1910" s="99">
        <v>0</v>
      </c>
      <c r="AL1910" s="99">
        <v>7163.7854626774797</v>
      </c>
      <c r="AM1910" s="99">
        <v>0</v>
      </c>
      <c r="AN1910" s="99">
        <v>1140022.78700256</v>
      </c>
      <c r="AO1910" s="99">
        <v>0</v>
      </c>
      <c r="AP1910" s="99">
        <v>8403494.04052734</v>
      </c>
      <c r="AQ1910" s="99">
        <v>14376653.806396499</v>
      </c>
      <c r="AR1910" s="99">
        <v>9490521.8568115197</v>
      </c>
      <c r="AS1910" s="99">
        <v>1973372.27005005</v>
      </c>
      <c r="AT1910" s="99">
        <v>0</v>
      </c>
      <c r="AU1910" s="99">
        <v>0</v>
      </c>
      <c r="AV1910" s="99">
        <v>4639784.37390137</v>
      </c>
      <c r="AW1910" s="99">
        <v>0</v>
      </c>
      <c r="AX1910" s="99">
        <v>49842.688225269303</v>
      </c>
      <c r="AY1910" s="99">
        <v>379829.12774658197</v>
      </c>
      <c r="AZ1910" s="99">
        <v>8597699.0235595703</v>
      </c>
      <c r="BA1910" s="99">
        <v>0</v>
      </c>
      <c r="BB1910" s="99">
        <v>7902694.9319457998</v>
      </c>
      <c r="BC1910" s="99">
        <v>5438902.8070068397</v>
      </c>
      <c r="BD1910" s="99">
        <v>0</v>
      </c>
      <c r="BE1910" s="99">
        <v>60441.292673587799</v>
      </c>
      <c r="BF1910" s="99">
        <v>0</v>
      </c>
      <c r="BG1910" s="99">
        <v>4640721.00109863</v>
      </c>
      <c r="BH1910" s="99">
        <v>0</v>
      </c>
      <c r="BI1910" s="99">
        <v>1871245.18388367</v>
      </c>
      <c r="BJ1910" s="99">
        <v>2807581.6632080101</v>
      </c>
      <c r="BK1910" s="99">
        <v>2018776.1808319101</v>
      </c>
      <c r="BL1910" s="99">
        <v>294681.229373932</v>
      </c>
      <c r="BM1910" s="99">
        <v>0</v>
      </c>
      <c r="BN1910" s="99">
        <v>0</v>
      </c>
      <c r="BO1910" s="99">
        <v>0</v>
      </c>
      <c r="BP1910" s="99">
        <v>0</v>
      </c>
      <c r="BQ1910" s="99">
        <v>0</v>
      </c>
      <c r="BR1910" s="99">
        <v>58954.572806358301</v>
      </c>
      <c r="BS1910" s="99">
        <v>1094776.56632996</v>
      </c>
      <c r="BT1910" s="99">
        <v>0</v>
      </c>
      <c r="BU1910" s="99">
        <v>1709696.2199859601</v>
      </c>
      <c r="BV1910" s="99">
        <v>1705672.1020355199</v>
      </c>
      <c r="BW1910" s="99">
        <v>0</v>
      </c>
      <c r="BX1910" s="99">
        <v>12616.179957389801</v>
      </c>
      <c r="BY1910" s="99">
        <v>0</v>
      </c>
      <c r="BZ1910" s="99">
        <v>0</v>
      </c>
      <c r="CA1910" s="99">
        <v>24308.3439693451</v>
      </c>
      <c r="CB1910" s="99">
        <v>2475439.7256164602</v>
      </c>
      <c r="CC1910" s="99">
        <v>22885237.185058601</v>
      </c>
      <c r="CD1910" s="99">
        <v>4610549.9376220703</v>
      </c>
      <c r="CE1910" s="99">
        <v>1397.3510900735901</v>
      </c>
      <c r="CF1910" s="99">
        <v>224136.675428391</v>
      </c>
      <c r="CG1910" s="99">
        <v>1974708.26254272</v>
      </c>
      <c r="CH1910" s="99">
        <v>294331.91993713402</v>
      </c>
      <c r="CI1910" s="99">
        <v>25703.078697443001</v>
      </c>
      <c r="CJ1910" s="99">
        <v>2695409.3228759798</v>
      </c>
      <c r="CK1910" s="99">
        <v>24857751.443603501</v>
      </c>
      <c r="CL1910" s="99">
        <v>4919927.58557129</v>
      </c>
      <c r="CM1910" s="166">
        <v>29012.092795610399</v>
      </c>
      <c r="CN1910" s="166">
        <v>3850528.97973633</v>
      </c>
      <c r="CO1910" s="166">
        <v>29504545.089111298</v>
      </c>
      <c r="CP1910" s="99">
        <v>4919927.58557129</v>
      </c>
      <c r="CQ1910" s="99">
        <v>1344.73996813595</v>
      </c>
      <c r="CR1910" s="99">
        <v>216983.95939636201</v>
      </c>
      <c r="CS1910" s="99">
        <v>1912046.1280365</v>
      </c>
      <c r="CT1910" s="99">
        <v>282950.71392440802</v>
      </c>
      <c r="CU1910" s="98">
        <v>12590.212573356001</v>
      </c>
      <c r="CV1910" s="98">
        <v>4716.4422432600004</v>
      </c>
      <c r="CW1910" s="98">
        <v>2699576.4010448512</v>
      </c>
      <c r="CX1910" s="98">
        <v>24859945.447601322</v>
      </c>
    </row>
    <row r="1911" spans="1:102" x14ac:dyDescent="0.2">
      <c r="A1911" s="98" t="s">
        <v>185</v>
      </c>
      <c r="B1911" s="100">
        <v>42522</v>
      </c>
      <c r="C1911" s="99">
        <v>0</v>
      </c>
      <c r="D1911" s="99">
        <v>11708.028727769901</v>
      </c>
      <c r="E1911" s="99">
        <v>12665.337396740901</v>
      </c>
      <c r="F1911" s="99">
        <v>9474.6661790609396</v>
      </c>
      <c r="G1911" s="99">
        <v>1406.7595411688101</v>
      </c>
      <c r="H1911" s="99">
        <v>0</v>
      </c>
      <c r="I1911" s="99">
        <v>0</v>
      </c>
      <c r="J1911" s="99">
        <v>3425.7423169910899</v>
      </c>
      <c r="K1911" s="99">
        <v>0</v>
      </c>
      <c r="L1911" s="99">
        <v>48.000872386619399</v>
      </c>
      <c r="M1911" s="99">
        <v>288.22691817581699</v>
      </c>
      <c r="N1911" s="99">
        <v>7736.2098573446301</v>
      </c>
      <c r="O1911" s="99">
        <v>0</v>
      </c>
      <c r="P1911" s="99">
        <v>11545.209827184701</v>
      </c>
      <c r="Q1911" s="99">
        <v>4768.0330420136497</v>
      </c>
      <c r="R1911" s="99">
        <v>0</v>
      </c>
      <c r="S1911" s="99">
        <v>47.765414163470297</v>
      </c>
      <c r="T1911" s="99">
        <v>0</v>
      </c>
      <c r="U1911" s="99">
        <v>3423.0416478812699</v>
      </c>
      <c r="V1911" s="99">
        <v>0</v>
      </c>
      <c r="W1911" s="99">
        <v>1001990.7973022501</v>
      </c>
      <c r="X1911" s="99">
        <v>1524438.3848419201</v>
      </c>
      <c r="Y1911" s="99">
        <v>984702.09776306199</v>
      </c>
      <c r="Z1911" s="99">
        <v>227770.62582397499</v>
      </c>
      <c r="AA1911" s="99">
        <v>0</v>
      </c>
      <c r="AB1911" s="99">
        <v>0</v>
      </c>
      <c r="AC1911" s="99">
        <v>1164916.2940521201</v>
      </c>
      <c r="AD1911" s="99">
        <v>0</v>
      </c>
      <c r="AE1911" s="99">
        <v>7439.0169409513501</v>
      </c>
      <c r="AF1911" s="99">
        <v>41324.803968906403</v>
      </c>
      <c r="AG1911" s="99">
        <v>894898.09589385998</v>
      </c>
      <c r="AH1911" s="99">
        <v>0</v>
      </c>
      <c r="AI1911" s="99">
        <v>899660.43996429397</v>
      </c>
      <c r="AJ1911" s="99">
        <v>599413.60627746605</v>
      </c>
      <c r="AK1911" s="99">
        <v>0</v>
      </c>
      <c r="AL1911" s="99">
        <v>6556.8566926717804</v>
      </c>
      <c r="AM1911" s="99">
        <v>0</v>
      </c>
      <c r="AN1911" s="99">
        <v>1163518.6950378399</v>
      </c>
      <c r="AO1911" s="99">
        <v>0</v>
      </c>
      <c r="AP1911" s="99">
        <v>8744559.8248290997</v>
      </c>
      <c r="AQ1911" s="99">
        <v>14524226.9759521</v>
      </c>
      <c r="AR1911" s="99">
        <v>9657232.0023193397</v>
      </c>
      <c r="AS1911" s="99">
        <v>2004272.28833008</v>
      </c>
      <c r="AT1911" s="99">
        <v>0</v>
      </c>
      <c r="AU1911" s="99">
        <v>0</v>
      </c>
      <c r="AV1911" s="99">
        <v>4777350.2980957003</v>
      </c>
      <c r="AW1911" s="99">
        <v>0</v>
      </c>
      <c r="AX1911" s="99">
        <v>71356.266214370698</v>
      </c>
      <c r="AY1911" s="99">
        <v>388981.22311019897</v>
      </c>
      <c r="AZ1911" s="99">
        <v>8720562.4333496094</v>
      </c>
      <c r="BA1911" s="99">
        <v>0</v>
      </c>
      <c r="BB1911" s="99">
        <v>8968749.3464355506</v>
      </c>
      <c r="BC1911" s="99">
        <v>5625087.3427123995</v>
      </c>
      <c r="BD1911" s="99">
        <v>0</v>
      </c>
      <c r="BE1911" s="99">
        <v>56839.682343483</v>
      </c>
      <c r="BF1911" s="99">
        <v>0</v>
      </c>
      <c r="BG1911" s="99">
        <v>4776095.0155029297</v>
      </c>
      <c r="BH1911" s="99">
        <v>0</v>
      </c>
      <c r="BI1911" s="99">
        <v>1863458.4690246601</v>
      </c>
      <c r="BJ1911" s="99">
        <v>2828869.85968018</v>
      </c>
      <c r="BK1911" s="99">
        <v>2035019.2998657201</v>
      </c>
      <c r="BL1911" s="99">
        <v>298930.833618164</v>
      </c>
      <c r="BM1911" s="99">
        <v>0</v>
      </c>
      <c r="BN1911" s="99">
        <v>0</v>
      </c>
      <c r="BO1911" s="99">
        <v>0</v>
      </c>
      <c r="BP1911" s="99">
        <v>0</v>
      </c>
      <c r="BQ1911" s="99">
        <v>0</v>
      </c>
      <c r="BR1911" s="99">
        <v>59663.532917499499</v>
      </c>
      <c r="BS1911" s="99">
        <v>1095494.84388733</v>
      </c>
      <c r="BT1911" s="99">
        <v>0</v>
      </c>
      <c r="BU1911" s="99">
        <v>1762803.8899841299</v>
      </c>
      <c r="BV1911" s="99">
        <v>1733443.60745239</v>
      </c>
      <c r="BW1911" s="99">
        <v>0</v>
      </c>
      <c r="BX1911" s="99">
        <v>12114.859958410299</v>
      </c>
      <c r="BY1911" s="99">
        <v>0</v>
      </c>
      <c r="BZ1911" s="99">
        <v>0</v>
      </c>
      <c r="CA1911" s="99">
        <v>24451.0933122635</v>
      </c>
      <c r="CB1911" s="99">
        <v>2521746.2392883301</v>
      </c>
      <c r="CC1911" s="99">
        <v>23072525.321533199</v>
      </c>
      <c r="CD1911" s="99">
        <v>4652298.6857910203</v>
      </c>
      <c r="CE1911" s="99">
        <v>1405.8774073720001</v>
      </c>
      <c r="CF1911" s="99">
        <v>227206.40858650199</v>
      </c>
      <c r="CG1911" s="99">
        <v>2003097.4037628199</v>
      </c>
      <c r="CH1911" s="99">
        <v>298989.275569916</v>
      </c>
      <c r="CI1911" s="99">
        <v>25854.440481424299</v>
      </c>
      <c r="CJ1911" s="99">
        <v>2755988.01239014</v>
      </c>
      <c r="CK1911" s="99">
        <v>25086918.5551758</v>
      </c>
      <c r="CL1911" s="99">
        <v>4952618.2389526404</v>
      </c>
      <c r="CM1911" s="166">
        <v>29227.2100646496</v>
      </c>
      <c r="CN1911" s="166">
        <v>3896692.6158142099</v>
      </c>
      <c r="CO1911" s="166">
        <v>29883225.151367199</v>
      </c>
      <c r="CP1911" s="99">
        <v>4952618.2389526404</v>
      </c>
      <c r="CQ1911" s="99">
        <v>1362.4454189687999</v>
      </c>
      <c r="CR1911" s="99">
        <v>221366.35679054301</v>
      </c>
      <c r="CS1911" s="99">
        <v>1949212.5836181601</v>
      </c>
      <c r="CT1911" s="99">
        <v>287718.94173812901</v>
      </c>
      <c r="CU1911" s="98">
        <v>12665.876859794</v>
      </c>
      <c r="CV1911" s="98">
        <v>4782.9560810619996</v>
      </c>
      <c r="CW1911" s="98">
        <v>2748952.6478748322</v>
      </c>
      <c r="CX1911" s="98">
        <v>25075622.725296021</v>
      </c>
    </row>
    <row r="1912" spans="1:102" x14ac:dyDescent="0.2">
      <c r="A1912" s="98" t="s">
        <v>185</v>
      </c>
      <c r="B1912" s="100">
        <v>42614</v>
      </c>
      <c r="C1912" s="99">
        <v>0</v>
      </c>
      <c r="D1912" s="99">
        <v>11669.199703455</v>
      </c>
      <c r="E1912" s="99">
        <v>12793.4035800695</v>
      </c>
      <c r="F1912" s="99">
        <v>9613.49938952923</v>
      </c>
      <c r="G1912" s="99">
        <v>1427.95347608626</v>
      </c>
      <c r="H1912" s="99">
        <v>0</v>
      </c>
      <c r="I1912" s="99">
        <v>0</v>
      </c>
      <c r="J1912" s="99">
        <v>3463.9940743744401</v>
      </c>
      <c r="K1912" s="99">
        <v>0</v>
      </c>
      <c r="L1912" s="99">
        <v>97.734271869063406</v>
      </c>
      <c r="M1912" s="99">
        <v>288.99599425494699</v>
      </c>
      <c r="N1912" s="99">
        <v>7843.0268137454996</v>
      </c>
      <c r="O1912" s="99">
        <v>0</v>
      </c>
      <c r="P1912" s="99">
        <v>12072.809841275201</v>
      </c>
      <c r="Q1912" s="99">
        <v>4739.7742946744002</v>
      </c>
      <c r="R1912" s="99">
        <v>0</v>
      </c>
      <c r="S1912" s="99">
        <v>40.808703129179797</v>
      </c>
      <c r="T1912" s="99">
        <v>0</v>
      </c>
      <c r="U1912" s="99">
        <v>3463.9485310018099</v>
      </c>
      <c r="V1912" s="99">
        <v>0</v>
      </c>
      <c r="W1912" s="99">
        <v>951982.75652313197</v>
      </c>
      <c r="X1912" s="99">
        <v>1525801.84721375</v>
      </c>
      <c r="Y1912" s="99">
        <v>995378.19155883801</v>
      </c>
      <c r="Z1912" s="99">
        <v>226350.76670837399</v>
      </c>
      <c r="AA1912" s="99">
        <v>0</v>
      </c>
      <c r="AB1912" s="99">
        <v>0</v>
      </c>
      <c r="AC1912" s="99">
        <v>1177240.05586243</v>
      </c>
      <c r="AD1912" s="99">
        <v>0</v>
      </c>
      <c r="AE1912" s="99">
        <v>10811.847929477701</v>
      </c>
      <c r="AF1912" s="99">
        <v>41399.989419937097</v>
      </c>
      <c r="AG1912" s="99">
        <v>904393.51225280797</v>
      </c>
      <c r="AH1912" s="99">
        <v>0</v>
      </c>
      <c r="AI1912" s="99">
        <v>991503.44969940197</v>
      </c>
      <c r="AJ1912" s="99">
        <v>587499.933799744</v>
      </c>
      <c r="AK1912" s="99">
        <v>0</v>
      </c>
      <c r="AL1912" s="99">
        <v>5657.0118746757498</v>
      </c>
      <c r="AM1912" s="99">
        <v>0</v>
      </c>
      <c r="AN1912" s="99">
        <v>1176433.8596954299</v>
      </c>
      <c r="AO1912" s="99">
        <v>0</v>
      </c>
      <c r="AP1912" s="99">
        <v>8299395.3560180701</v>
      </c>
      <c r="AQ1912" s="99">
        <v>14571108.755371099</v>
      </c>
      <c r="AR1912" s="99">
        <v>9772846.9573974591</v>
      </c>
      <c r="AS1912" s="99">
        <v>1998204.53388977</v>
      </c>
      <c r="AT1912" s="99">
        <v>0</v>
      </c>
      <c r="AU1912" s="99">
        <v>0</v>
      </c>
      <c r="AV1912" s="99">
        <v>4865041.9788818397</v>
      </c>
      <c r="AW1912" s="99">
        <v>0</v>
      </c>
      <c r="AX1912" s="99">
        <v>79080.268835067705</v>
      </c>
      <c r="AY1912" s="99">
        <v>396924.05324554403</v>
      </c>
      <c r="AZ1912" s="99">
        <v>8831066.1735839806</v>
      </c>
      <c r="BA1912" s="99">
        <v>0</v>
      </c>
      <c r="BB1912" s="99">
        <v>6949545.1544799795</v>
      </c>
      <c r="BC1912" s="99">
        <v>5386387.3488769503</v>
      </c>
      <c r="BD1912" s="99">
        <v>0</v>
      </c>
      <c r="BE1912" s="99">
        <v>50080.300455570199</v>
      </c>
      <c r="BF1912" s="99">
        <v>0</v>
      </c>
      <c r="BG1912" s="99">
        <v>4864445.95422363</v>
      </c>
      <c r="BH1912" s="99">
        <v>0</v>
      </c>
      <c r="BI1912" s="99">
        <v>1777822.65692139</v>
      </c>
      <c r="BJ1912" s="99">
        <v>2886153.2941284198</v>
      </c>
      <c r="BK1912" s="99">
        <v>2114331.8438415499</v>
      </c>
      <c r="BL1912" s="99">
        <v>294286.99367904698</v>
      </c>
      <c r="BM1912" s="99">
        <v>0</v>
      </c>
      <c r="BN1912" s="99">
        <v>0</v>
      </c>
      <c r="BO1912" s="99">
        <v>0</v>
      </c>
      <c r="BP1912" s="99">
        <v>0</v>
      </c>
      <c r="BQ1912" s="99">
        <v>0</v>
      </c>
      <c r="BR1912" s="99">
        <v>57855.505928039602</v>
      </c>
      <c r="BS1912" s="99">
        <v>1143171.90705872</v>
      </c>
      <c r="BT1912" s="99">
        <v>0</v>
      </c>
      <c r="BU1912" s="99">
        <v>1657694.48999023</v>
      </c>
      <c r="BV1912" s="99">
        <v>1742480.9089355499</v>
      </c>
      <c r="BW1912" s="99">
        <v>0</v>
      </c>
      <c r="BX1912" s="99">
        <v>8636.2899698018991</v>
      </c>
      <c r="BY1912" s="99">
        <v>0</v>
      </c>
      <c r="BZ1912" s="99">
        <v>0</v>
      </c>
      <c r="CA1912" s="99">
        <v>24472.263422727599</v>
      </c>
      <c r="CB1912" s="99">
        <v>2472423.3792419401</v>
      </c>
      <c r="CC1912" s="99">
        <v>22882396.771484401</v>
      </c>
      <c r="CD1912" s="99">
        <v>4662079.6375732403</v>
      </c>
      <c r="CE1912" s="99">
        <v>1427.9245532751099</v>
      </c>
      <c r="CF1912" s="99">
        <v>226378.21174621599</v>
      </c>
      <c r="CG1912" s="99">
        <v>1996553.8726806601</v>
      </c>
      <c r="CH1912" s="99">
        <v>294298.060314178</v>
      </c>
      <c r="CI1912" s="99">
        <v>25912.623082161001</v>
      </c>
      <c r="CJ1912" s="99">
        <v>2697766.1865539602</v>
      </c>
      <c r="CK1912" s="99">
        <v>24876505.516845699</v>
      </c>
      <c r="CL1912" s="99">
        <v>4953148.0206909198</v>
      </c>
      <c r="CM1912" s="166">
        <v>29351.8039739132</v>
      </c>
      <c r="CN1912" s="166">
        <v>3879335.76385498</v>
      </c>
      <c r="CO1912" s="166">
        <v>29729575.275146499</v>
      </c>
      <c r="CP1912" s="99">
        <v>4953148.0206909198</v>
      </c>
      <c r="CQ1912" s="99">
        <v>1389.3225793987499</v>
      </c>
      <c r="CR1912" s="99">
        <v>220673.79627418501</v>
      </c>
      <c r="CS1912" s="99">
        <v>1946023.3351745601</v>
      </c>
      <c r="CT1912" s="99">
        <v>284368.51649856602</v>
      </c>
      <c r="CU1912" s="98">
        <v>12798.563717245001</v>
      </c>
      <c r="CV1912" s="98">
        <v>4849.3186479240003</v>
      </c>
      <c r="CW1912" s="98">
        <v>2698801.5909881559</v>
      </c>
      <c r="CX1912" s="98">
        <v>24878950.644165061</v>
      </c>
    </row>
    <row r="1913" spans="1:102" x14ac:dyDescent="0.2">
      <c r="A1913" s="98" t="s">
        <v>185</v>
      </c>
      <c r="B1913" s="100">
        <v>42705</v>
      </c>
      <c r="C1913" s="99">
        <v>0</v>
      </c>
      <c r="D1913" s="99">
        <v>11704.982923030901</v>
      </c>
      <c r="E1913" s="99">
        <v>12869.8274673224</v>
      </c>
      <c r="F1913" s="99">
        <v>9751.2969887256604</v>
      </c>
      <c r="G1913" s="99">
        <v>1448.31715925038</v>
      </c>
      <c r="H1913" s="99">
        <v>0</v>
      </c>
      <c r="I1913" s="99">
        <v>0</v>
      </c>
      <c r="J1913" s="99">
        <v>3497.39206692576</v>
      </c>
      <c r="K1913" s="99">
        <v>0</v>
      </c>
      <c r="L1913" s="99">
        <v>55.814016050659099</v>
      </c>
      <c r="M1913" s="99">
        <v>288.56336565688298</v>
      </c>
      <c r="N1913" s="99">
        <v>7891.3969882130596</v>
      </c>
      <c r="O1913" s="99">
        <v>0</v>
      </c>
      <c r="P1913" s="99">
        <v>11488.717196703001</v>
      </c>
      <c r="Q1913" s="99">
        <v>4777.3992803692799</v>
      </c>
      <c r="R1913" s="99">
        <v>0</v>
      </c>
      <c r="S1913" s="99">
        <v>38.713962267618598</v>
      </c>
      <c r="T1913" s="99">
        <v>0</v>
      </c>
      <c r="U1913" s="99">
        <v>3497.81522676349</v>
      </c>
      <c r="V1913" s="99">
        <v>0</v>
      </c>
      <c r="W1913" s="99">
        <v>933345.68723297096</v>
      </c>
      <c r="X1913" s="99">
        <v>1538042.4136505099</v>
      </c>
      <c r="Y1913" s="99">
        <v>1018323.86543274</v>
      </c>
      <c r="Z1913" s="99">
        <v>225202.232290268</v>
      </c>
      <c r="AA1913" s="99">
        <v>0</v>
      </c>
      <c r="AB1913" s="99">
        <v>0</v>
      </c>
      <c r="AC1913" s="99">
        <v>1180193.7023620601</v>
      </c>
      <c r="AD1913" s="99">
        <v>0</v>
      </c>
      <c r="AE1913" s="99">
        <v>8008.32521110773</v>
      </c>
      <c r="AF1913" s="99">
        <v>41817.033685207403</v>
      </c>
      <c r="AG1913" s="99">
        <v>918496.68960571301</v>
      </c>
      <c r="AH1913" s="99">
        <v>0</v>
      </c>
      <c r="AI1913" s="99">
        <v>960942.51287841797</v>
      </c>
      <c r="AJ1913" s="99">
        <v>586247.25617981004</v>
      </c>
      <c r="AK1913" s="99">
        <v>0</v>
      </c>
      <c r="AL1913" s="99">
        <v>5052.5025054812404</v>
      </c>
      <c r="AM1913" s="99">
        <v>0</v>
      </c>
      <c r="AN1913" s="99">
        <v>1185033.31677246</v>
      </c>
      <c r="AO1913" s="99">
        <v>0</v>
      </c>
      <c r="AP1913" s="99">
        <v>8196552.5906982403</v>
      </c>
      <c r="AQ1913" s="99">
        <v>14759206.7542725</v>
      </c>
      <c r="AR1913" s="99">
        <v>10017610.587036099</v>
      </c>
      <c r="AS1913" s="99">
        <v>1997801.9516754199</v>
      </c>
      <c r="AT1913" s="99">
        <v>0</v>
      </c>
      <c r="AU1913" s="99">
        <v>0</v>
      </c>
      <c r="AV1913" s="99">
        <v>4915066.8187866202</v>
      </c>
      <c r="AW1913" s="99">
        <v>0</v>
      </c>
      <c r="AX1913" s="99">
        <v>85800.045548438997</v>
      </c>
      <c r="AY1913" s="99">
        <v>397911.77871322603</v>
      </c>
      <c r="AZ1913" s="99">
        <v>8981420.9958496094</v>
      </c>
      <c r="BA1913" s="99">
        <v>0</v>
      </c>
      <c r="BB1913" s="99">
        <v>9494603.7724609394</v>
      </c>
      <c r="BC1913" s="99">
        <v>5440795.6883544903</v>
      </c>
      <c r="BD1913" s="99">
        <v>0</v>
      </c>
      <c r="BE1913" s="99">
        <v>44921.742089271502</v>
      </c>
      <c r="BF1913" s="99">
        <v>0</v>
      </c>
      <c r="BG1913" s="99">
        <v>4919171.4702758798</v>
      </c>
      <c r="BH1913" s="99">
        <v>0</v>
      </c>
      <c r="BI1913" s="99">
        <v>1606779.2657928499</v>
      </c>
      <c r="BJ1913" s="99">
        <v>2920958.85073853</v>
      </c>
      <c r="BK1913" s="99">
        <v>2156249.0763244601</v>
      </c>
      <c r="BL1913" s="99">
        <v>290734.79756545997</v>
      </c>
      <c r="BM1913" s="99">
        <v>0</v>
      </c>
      <c r="BN1913" s="99">
        <v>0</v>
      </c>
      <c r="BO1913" s="99">
        <v>0</v>
      </c>
      <c r="BP1913" s="99">
        <v>0</v>
      </c>
      <c r="BQ1913" s="99">
        <v>0</v>
      </c>
      <c r="BR1913" s="99">
        <v>59534.851998806</v>
      </c>
      <c r="BS1913" s="99">
        <v>1144484.2573394801</v>
      </c>
      <c r="BT1913" s="99">
        <v>0</v>
      </c>
      <c r="BU1913" s="99">
        <v>1727671.6299896201</v>
      </c>
      <c r="BV1913" s="99">
        <v>1772305.22900391</v>
      </c>
      <c r="BW1913" s="99">
        <v>0</v>
      </c>
      <c r="BX1913" s="99">
        <v>8594.9199692010898</v>
      </c>
      <c r="BY1913" s="99">
        <v>0</v>
      </c>
      <c r="BZ1913" s="99">
        <v>0</v>
      </c>
      <c r="CA1913" s="99">
        <v>24476.678018569899</v>
      </c>
      <c r="CB1913" s="99">
        <v>2480085.2958679199</v>
      </c>
      <c r="CC1913" s="99">
        <v>23037359.9226074</v>
      </c>
      <c r="CD1913" s="99">
        <v>4610725.9459228497</v>
      </c>
      <c r="CE1913" s="99">
        <v>1450.2784672826499</v>
      </c>
      <c r="CF1913" s="99">
        <v>225662.08531951901</v>
      </c>
      <c r="CG1913" s="99">
        <v>2000890.2902221701</v>
      </c>
      <c r="CH1913" s="99">
        <v>291115.089660645</v>
      </c>
      <c r="CI1913" s="99">
        <v>25921.238431215301</v>
      </c>
      <c r="CJ1913" s="99">
        <v>2704315.4486389202</v>
      </c>
      <c r="CK1913" s="99">
        <v>25032511.542236298</v>
      </c>
      <c r="CL1913" s="99">
        <v>4889798.2217407199</v>
      </c>
      <c r="CM1913" s="166">
        <v>29388.739821195599</v>
      </c>
      <c r="CN1913" s="166">
        <v>3892074.9145202599</v>
      </c>
      <c r="CO1913" s="166">
        <v>29928882.228027299</v>
      </c>
      <c r="CP1913" s="99">
        <v>4889798.2217407199</v>
      </c>
      <c r="CQ1913" s="99">
        <v>1413.2382084876299</v>
      </c>
      <c r="CR1913" s="99">
        <v>219576.808347702</v>
      </c>
      <c r="CS1913" s="99">
        <v>1953969.3492584201</v>
      </c>
      <c r="CT1913" s="99">
        <v>281701.12138748198</v>
      </c>
      <c r="CU1913" s="98">
        <v>12869.719592695999</v>
      </c>
      <c r="CV1913" s="98">
        <v>4913.3078447529997</v>
      </c>
      <c r="CW1913" s="98">
        <v>2705747.381187439</v>
      </c>
      <c r="CX1913" s="98">
        <v>25038250.212829571</v>
      </c>
    </row>
    <row r="1914" spans="1:102" x14ac:dyDescent="0.2">
      <c r="A1914" s="98" t="s">
        <v>185</v>
      </c>
      <c r="B1914" s="100">
        <v>42795</v>
      </c>
      <c r="C1914" s="99">
        <v>0</v>
      </c>
      <c r="D1914" s="99">
        <v>11866.6646809578</v>
      </c>
      <c r="E1914" s="99">
        <v>12877.6546428204</v>
      </c>
      <c r="F1914" s="99">
        <v>9802.9075272083301</v>
      </c>
      <c r="G1914" s="99">
        <v>1459.5071310102901</v>
      </c>
      <c r="H1914" s="99">
        <v>0</v>
      </c>
      <c r="I1914" s="99">
        <v>0</v>
      </c>
      <c r="J1914" s="99">
        <v>3611.0675207078498</v>
      </c>
      <c r="K1914" s="99">
        <v>0</v>
      </c>
      <c r="L1914" s="99">
        <v>47.599893072619999</v>
      </c>
      <c r="M1914" s="99">
        <v>281.86199884489201</v>
      </c>
      <c r="N1914" s="99">
        <v>7895.2441397309303</v>
      </c>
      <c r="O1914" s="99">
        <v>0</v>
      </c>
      <c r="P1914" s="99">
        <v>11401.6315304041</v>
      </c>
      <c r="Q1914" s="99">
        <v>4812.5203170180303</v>
      </c>
      <c r="R1914" s="99">
        <v>0</v>
      </c>
      <c r="S1914" s="99">
        <v>39.570981991943</v>
      </c>
      <c r="T1914" s="99">
        <v>0</v>
      </c>
      <c r="U1914" s="99">
        <v>3614.9870552420598</v>
      </c>
      <c r="V1914" s="99">
        <v>0</v>
      </c>
      <c r="W1914" s="99">
        <v>1049956.0281372101</v>
      </c>
      <c r="X1914" s="99">
        <v>1541116.3752441399</v>
      </c>
      <c r="Y1914" s="99">
        <v>1030187.5388259901</v>
      </c>
      <c r="Z1914" s="99">
        <v>227554.704490662</v>
      </c>
      <c r="AA1914" s="99">
        <v>0</v>
      </c>
      <c r="AB1914" s="99">
        <v>0</v>
      </c>
      <c r="AC1914" s="99">
        <v>1212336.54814148</v>
      </c>
      <c r="AD1914" s="99">
        <v>0</v>
      </c>
      <c r="AE1914" s="99">
        <v>7169.8551524877503</v>
      </c>
      <c r="AF1914" s="99">
        <v>38248.645080566399</v>
      </c>
      <c r="AG1914" s="99">
        <v>928235.72748565697</v>
      </c>
      <c r="AH1914" s="99">
        <v>0</v>
      </c>
      <c r="AI1914" s="99">
        <v>912454.93238830601</v>
      </c>
      <c r="AJ1914" s="99">
        <v>580033.27539825405</v>
      </c>
      <c r="AK1914" s="99">
        <v>0</v>
      </c>
      <c r="AL1914" s="99">
        <v>5021.34236425161</v>
      </c>
      <c r="AM1914" s="99">
        <v>0</v>
      </c>
      <c r="AN1914" s="99">
        <v>1210074.0419006301</v>
      </c>
      <c r="AO1914" s="99">
        <v>0</v>
      </c>
      <c r="AP1914" s="99">
        <v>9118288.5709228497</v>
      </c>
      <c r="AQ1914" s="99">
        <v>14817883.614746099</v>
      </c>
      <c r="AR1914" s="99">
        <v>10165880.647216801</v>
      </c>
      <c r="AS1914" s="99">
        <v>2037774.7810516399</v>
      </c>
      <c r="AT1914" s="99">
        <v>0</v>
      </c>
      <c r="AU1914" s="99">
        <v>0</v>
      </c>
      <c r="AV1914" s="99">
        <v>5028468.0583496103</v>
      </c>
      <c r="AW1914" s="99">
        <v>0</v>
      </c>
      <c r="AX1914" s="99">
        <v>70125.785384178205</v>
      </c>
      <c r="AY1914" s="99">
        <v>362506.23868179298</v>
      </c>
      <c r="AZ1914" s="99">
        <v>9117477.5540771503</v>
      </c>
      <c r="BA1914" s="99">
        <v>0</v>
      </c>
      <c r="BB1914" s="99">
        <v>8006307.4014282199</v>
      </c>
      <c r="BC1914" s="99">
        <v>5580285.3677368201</v>
      </c>
      <c r="BD1914" s="99">
        <v>0</v>
      </c>
      <c r="BE1914" s="99">
        <v>44831.486557960503</v>
      </c>
      <c r="BF1914" s="99">
        <v>0</v>
      </c>
      <c r="BG1914" s="99">
        <v>5027171.7761840802</v>
      </c>
      <c r="BH1914" s="99">
        <v>0</v>
      </c>
      <c r="BI1914" s="99">
        <v>1874945.84344482</v>
      </c>
      <c r="BJ1914" s="99">
        <v>2936073.2040405301</v>
      </c>
      <c r="BK1914" s="99">
        <v>2182239.9462585398</v>
      </c>
      <c r="BL1914" s="99">
        <v>300236.54021453898</v>
      </c>
      <c r="BM1914" s="99">
        <v>0</v>
      </c>
      <c r="BN1914" s="99">
        <v>0</v>
      </c>
      <c r="BO1914" s="99">
        <v>0</v>
      </c>
      <c r="BP1914" s="99">
        <v>0</v>
      </c>
      <c r="BQ1914" s="99">
        <v>0</v>
      </c>
      <c r="BR1914" s="99">
        <v>56220.498766422301</v>
      </c>
      <c r="BS1914" s="99">
        <v>1135798.0391082801</v>
      </c>
      <c r="BT1914" s="99">
        <v>0</v>
      </c>
      <c r="BU1914" s="99">
        <v>1726841.2199859601</v>
      </c>
      <c r="BV1914" s="99">
        <v>1794422.1804657001</v>
      </c>
      <c r="BW1914" s="99">
        <v>0</v>
      </c>
      <c r="BX1914" s="99">
        <v>9057.8299700021707</v>
      </c>
      <c r="BY1914" s="99">
        <v>0</v>
      </c>
      <c r="BZ1914" s="99">
        <v>0</v>
      </c>
      <c r="CA1914" s="99">
        <v>24772.047003269199</v>
      </c>
      <c r="CB1914" s="99">
        <v>2576185.7410278302</v>
      </c>
      <c r="CC1914" s="99">
        <v>23363941.1162109</v>
      </c>
      <c r="CD1914" s="99">
        <v>4748388.1347045898</v>
      </c>
      <c r="CE1914" s="99">
        <v>1458.4490970224099</v>
      </c>
      <c r="CF1914" s="99">
        <v>227754.24563407901</v>
      </c>
      <c r="CG1914" s="99">
        <v>2039738.8692627</v>
      </c>
      <c r="CH1914" s="99">
        <v>299699.14764022798</v>
      </c>
      <c r="CI1914" s="99">
        <v>26225.032871246302</v>
      </c>
      <c r="CJ1914" s="99">
        <v>2797416.2249145498</v>
      </c>
      <c r="CK1914" s="99">
        <v>25399843.7495117</v>
      </c>
      <c r="CL1914" s="99">
        <v>5062928.78125</v>
      </c>
      <c r="CM1914" s="166">
        <v>29767.809720516201</v>
      </c>
      <c r="CN1914" s="166">
        <v>3950110.5599670401</v>
      </c>
      <c r="CO1914" s="166">
        <v>30437510.112548798</v>
      </c>
      <c r="CP1914" s="99">
        <v>5062928.78125</v>
      </c>
      <c r="CQ1914" s="99">
        <v>1421.88751974702</v>
      </c>
      <c r="CR1914" s="99">
        <v>222962.055139542</v>
      </c>
      <c r="CS1914" s="99">
        <v>1993527.0817871101</v>
      </c>
      <c r="CT1914" s="99">
        <v>292054.98907089198</v>
      </c>
      <c r="CU1914" s="98">
        <v>12870.385890273999</v>
      </c>
      <c r="CV1914" s="98">
        <v>5016.0161599740004</v>
      </c>
      <c r="CW1914" s="98">
        <v>2803939.9866619091</v>
      </c>
      <c r="CX1914" s="98">
        <v>25403679.985473599</v>
      </c>
    </row>
    <row r="1915" spans="1:102" x14ac:dyDescent="0.2">
      <c r="A1915" s="98" t="s">
        <v>185</v>
      </c>
      <c r="B1915" s="100">
        <v>42887</v>
      </c>
      <c r="C1915" s="99">
        <v>0</v>
      </c>
      <c r="D1915" s="99">
        <v>11931.526427745801</v>
      </c>
      <c r="E1915" s="99">
        <v>12835.9091895819</v>
      </c>
      <c r="F1915" s="99">
        <v>9848.0846132040006</v>
      </c>
      <c r="G1915" s="99">
        <v>1469.5837596803899</v>
      </c>
      <c r="H1915" s="99">
        <v>0</v>
      </c>
      <c r="I1915" s="99">
        <v>0</v>
      </c>
      <c r="J1915" s="99">
        <v>3658.3489730060101</v>
      </c>
      <c r="K1915" s="99">
        <v>0</v>
      </c>
      <c r="L1915" s="99">
        <v>64.045215378515394</v>
      </c>
      <c r="M1915" s="99">
        <v>265.291962586343</v>
      </c>
      <c r="N1915" s="99">
        <v>7909.3225542902901</v>
      </c>
      <c r="O1915" s="99">
        <v>0</v>
      </c>
      <c r="P1915" s="99">
        <v>11796.3281075954</v>
      </c>
      <c r="Q1915" s="99">
        <v>4760.6723886728296</v>
      </c>
      <c r="R1915" s="99">
        <v>0</v>
      </c>
      <c r="S1915" s="99">
        <v>40.5420902678743</v>
      </c>
      <c r="T1915" s="99">
        <v>0</v>
      </c>
      <c r="U1915" s="99">
        <v>3650.5615690648601</v>
      </c>
      <c r="V1915" s="99">
        <v>0</v>
      </c>
      <c r="W1915" s="99">
        <v>905229.90901184105</v>
      </c>
      <c r="X1915" s="99">
        <v>1535528.5578308101</v>
      </c>
      <c r="Y1915" s="99">
        <v>1042776.7238922101</v>
      </c>
      <c r="Z1915" s="99">
        <v>224034.19105148301</v>
      </c>
      <c r="AA1915" s="99">
        <v>0</v>
      </c>
      <c r="AB1915" s="99">
        <v>0</v>
      </c>
      <c r="AC1915" s="99">
        <v>1207309.5383453399</v>
      </c>
      <c r="AD1915" s="99">
        <v>0</v>
      </c>
      <c r="AE1915" s="99">
        <v>9124.847422719</v>
      </c>
      <c r="AF1915" s="99">
        <v>34916.769096374497</v>
      </c>
      <c r="AG1915" s="99">
        <v>934588.47769928002</v>
      </c>
      <c r="AH1915" s="99">
        <v>0</v>
      </c>
      <c r="AI1915" s="99">
        <v>950374.30463409401</v>
      </c>
      <c r="AJ1915" s="99">
        <v>572129.16102600098</v>
      </c>
      <c r="AK1915" s="99">
        <v>0</v>
      </c>
      <c r="AL1915" s="99">
        <v>5245.2294178605098</v>
      </c>
      <c r="AM1915" s="99">
        <v>0</v>
      </c>
      <c r="AN1915" s="99">
        <v>1205012.4315643299</v>
      </c>
      <c r="AO1915" s="99">
        <v>0</v>
      </c>
      <c r="AP1915" s="99">
        <v>8054010.3319702102</v>
      </c>
      <c r="AQ1915" s="99">
        <v>14843701.228149399</v>
      </c>
      <c r="AR1915" s="99">
        <v>10337186.306762701</v>
      </c>
      <c r="AS1915" s="99">
        <v>2006891.7171936</v>
      </c>
      <c r="AT1915" s="99">
        <v>0</v>
      </c>
      <c r="AU1915" s="99">
        <v>0</v>
      </c>
      <c r="AV1915" s="99">
        <v>5076491.1638793899</v>
      </c>
      <c r="AW1915" s="99">
        <v>0</v>
      </c>
      <c r="AX1915" s="99">
        <v>90978.397513389602</v>
      </c>
      <c r="AY1915" s="99">
        <v>332149.93053817702</v>
      </c>
      <c r="AZ1915" s="99">
        <v>9211762.2910156306</v>
      </c>
      <c r="BA1915" s="99">
        <v>0</v>
      </c>
      <c r="BB1915" s="99">
        <v>8816657.3878173791</v>
      </c>
      <c r="BC1915" s="99">
        <v>5213690.3099975605</v>
      </c>
      <c r="BD1915" s="99">
        <v>0</v>
      </c>
      <c r="BE1915" s="99">
        <v>45419.9192333221</v>
      </c>
      <c r="BF1915" s="99">
        <v>0</v>
      </c>
      <c r="BG1915" s="99">
        <v>5073863.73754883</v>
      </c>
      <c r="BH1915" s="99">
        <v>0</v>
      </c>
      <c r="BI1915" s="99">
        <v>1830180.1268005399</v>
      </c>
      <c r="BJ1915" s="99">
        <v>2951400.3274230999</v>
      </c>
      <c r="BK1915" s="99">
        <v>2223331.4532470698</v>
      </c>
      <c r="BL1915" s="99">
        <v>297582.487083435</v>
      </c>
      <c r="BM1915" s="99">
        <v>0</v>
      </c>
      <c r="BN1915" s="99">
        <v>0</v>
      </c>
      <c r="BO1915" s="99">
        <v>0</v>
      </c>
      <c r="BP1915" s="99">
        <v>0</v>
      </c>
      <c r="BQ1915" s="99">
        <v>0</v>
      </c>
      <c r="BR1915" s="99">
        <v>51792.641425132802</v>
      </c>
      <c r="BS1915" s="99">
        <v>1145122.0156555199</v>
      </c>
      <c r="BT1915" s="99">
        <v>0</v>
      </c>
      <c r="BU1915" s="99">
        <v>1750317.1499939</v>
      </c>
      <c r="BV1915" s="99">
        <v>1800410.56323242</v>
      </c>
      <c r="BW1915" s="99">
        <v>0</v>
      </c>
      <c r="BX1915" s="99">
        <v>9734.4399654865301</v>
      </c>
      <c r="BY1915" s="99">
        <v>0</v>
      </c>
      <c r="BZ1915" s="99">
        <v>0</v>
      </c>
      <c r="CA1915" s="99">
        <v>24820.9573097229</v>
      </c>
      <c r="CB1915" s="99">
        <v>2445637.9768066402</v>
      </c>
      <c r="CC1915" s="99">
        <v>23333953.3911133</v>
      </c>
      <c r="CD1915" s="99">
        <v>4741793.0609741202</v>
      </c>
      <c r="CE1915" s="99">
        <v>1468.0793198496101</v>
      </c>
      <c r="CF1915" s="99">
        <v>223280.94944572399</v>
      </c>
      <c r="CG1915" s="99">
        <v>2001815.5478057901</v>
      </c>
      <c r="CH1915" s="99">
        <v>297704.96029281599</v>
      </c>
      <c r="CI1915" s="99">
        <v>26284.0065295696</v>
      </c>
      <c r="CJ1915" s="99">
        <v>2678107.7974853502</v>
      </c>
      <c r="CK1915" s="99">
        <v>25346891.232421901</v>
      </c>
      <c r="CL1915" s="99">
        <v>5039790.0722656297</v>
      </c>
      <c r="CM1915" s="166">
        <v>29869.246528387099</v>
      </c>
      <c r="CN1915" s="166">
        <v>3930749.4458923298</v>
      </c>
      <c r="CO1915" s="166">
        <v>30446701.346923798</v>
      </c>
      <c r="CP1915" s="99">
        <v>5039790.0722656297</v>
      </c>
      <c r="CQ1915" s="99">
        <v>1432.6346110403499</v>
      </c>
      <c r="CR1915" s="99">
        <v>219041.75075912499</v>
      </c>
      <c r="CS1915" s="99">
        <v>1960975.96226501</v>
      </c>
      <c r="CT1915" s="99">
        <v>288730.18523407</v>
      </c>
      <c r="CU1915" s="98">
        <v>12837.025525302</v>
      </c>
      <c r="CV1915" s="98">
        <v>5068.2498374220004</v>
      </c>
      <c r="CW1915" s="98">
        <v>2668918.9262523642</v>
      </c>
      <c r="CX1915" s="98">
        <v>25335768.93891909</v>
      </c>
    </row>
    <row r="1916" spans="1:102" x14ac:dyDescent="0.2">
      <c r="A1916" s="98" t="s">
        <v>185</v>
      </c>
      <c r="B1916" s="100">
        <v>42979</v>
      </c>
      <c r="C1916" s="99">
        <v>0</v>
      </c>
      <c r="D1916" s="99">
        <v>11962.544467926</v>
      </c>
      <c r="E1916" s="99">
        <v>12737.894361376801</v>
      </c>
      <c r="F1916" s="99">
        <v>9772.9488196373004</v>
      </c>
      <c r="G1916" s="99">
        <v>1467.7387296557399</v>
      </c>
      <c r="H1916" s="99">
        <v>0</v>
      </c>
      <c r="I1916" s="99">
        <v>0</v>
      </c>
      <c r="J1916" s="99">
        <v>3700.1828770339498</v>
      </c>
      <c r="K1916" s="99">
        <v>0</v>
      </c>
      <c r="L1916" s="99">
        <v>83.5148978251964</v>
      </c>
      <c r="M1916" s="99">
        <v>251.979970648885</v>
      </c>
      <c r="N1916" s="99">
        <v>7879.3306743502599</v>
      </c>
      <c r="O1916" s="99">
        <v>0</v>
      </c>
      <c r="P1916" s="99">
        <v>11998.6464790106</v>
      </c>
      <c r="Q1916" s="99">
        <v>4702.7164703011504</v>
      </c>
      <c r="R1916" s="99">
        <v>0</v>
      </c>
      <c r="S1916" s="99">
        <v>42.080456176772699</v>
      </c>
      <c r="T1916" s="99">
        <v>0</v>
      </c>
      <c r="U1916" s="99">
        <v>3702.2039685249301</v>
      </c>
      <c r="V1916" s="99">
        <v>0</v>
      </c>
      <c r="W1916" s="99">
        <v>952223.43749237095</v>
      </c>
      <c r="X1916" s="99">
        <v>1534520.2994232201</v>
      </c>
      <c r="Y1916" s="99">
        <v>1049214.0803527799</v>
      </c>
      <c r="Z1916" s="99">
        <v>226139.050441742</v>
      </c>
      <c r="AA1916" s="99">
        <v>0</v>
      </c>
      <c r="AB1916" s="99">
        <v>0</v>
      </c>
      <c r="AC1916" s="99">
        <v>1210026.6454620401</v>
      </c>
      <c r="AD1916" s="99">
        <v>0</v>
      </c>
      <c r="AE1916" s="99">
        <v>10608.4769937992</v>
      </c>
      <c r="AF1916" s="99">
        <v>32019.212560892101</v>
      </c>
      <c r="AG1916" s="99">
        <v>939563.42139434803</v>
      </c>
      <c r="AH1916" s="99">
        <v>0</v>
      </c>
      <c r="AI1916" s="99">
        <v>954329.04443359398</v>
      </c>
      <c r="AJ1916" s="99">
        <v>568958.45781707799</v>
      </c>
      <c r="AK1916" s="99">
        <v>0</v>
      </c>
      <c r="AL1916" s="99">
        <v>5579.3225274085999</v>
      </c>
      <c r="AM1916" s="99">
        <v>0</v>
      </c>
      <c r="AN1916" s="99">
        <v>1209637.5205078099</v>
      </c>
      <c r="AO1916" s="99">
        <v>0</v>
      </c>
      <c r="AP1916" s="99">
        <v>8390733.7115478497</v>
      </c>
      <c r="AQ1916" s="99">
        <v>14806691.0697021</v>
      </c>
      <c r="AR1916" s="99">
        <v>10379350.744506801</v>
      </c>
      <c r="AS1916" s="99">
        <v>2051315.5194244401</v>
      </c>
      <c r="AT1916" s="99">
        <v>0</v>
      </c>
      <c r="AU1916" s="99">
        <v>0</v>
      </c>
      <c r="AV1916" s="99">
        <v>5100258.9777221698</v>
      </c>
      <c r="AW1916" s="99">
        <v>0</v>
      </c>
      <c r="AX1916" s="99">
        <v>67173.658885002107</v>
      </c>
      <c r="AY1916" s="99">
        <v>303050.58330154401</v>
      </c>
      <c r="AZ1916" s="99">
        <v>9263052.0268554706</v>
      </c>
      <c r="BA1916" s="99">
        <v>0</v>
      </c>
      <c r="BB1916" s="99">
        <v>7306596.9194946298</v>
      </c>
      <c r="BC1916" s="99">
        <v>5310574.2576904297</v>
      </c>
      <c r="BD1916" s="99">
        <v>0</v>
      </c>
      <c r="BE1916" s="99">
        <v>49114.650436878197</v>
      </c>
      <c r="BF1916" s="99">
        <v>0</v>
      </c>
      <c r="BG1916" s="99">
        <v>5099615.5005493201</v>
      </c>
      <c r="BH1916" s="99">
        <v>0</v>
      </c>
      <c r="BI1916" s="99">
        <v>1775398.4853363</v>
      </c>
      <c r="BJ1916" s="99">
        <v>2989045.7033691402</v>
      </c>
      <c r="BK1916" s="99">
        <v>2275219.7051086398</v>
      </c>
      <c r="BL1916" s="99">
        <v>303578.48844528198</v>
      </c>
      <c r="BM1916" s="99">
        <v>0</v>
      </c>
      <c r="BN1916" s="99">
        <v>0</v>
      </c>
      <c r="BO1916" s="99">
        <v>0</v>
      </c>
      <c r="BP1916" s="99">
        <v>0</v>
      </c>
      <c r="BQ1916" s="99">
        <v>0</v>
      </c>
      <c r="BR1916" s="99">
        <v>50436.7112727165</v>
      </c>
      <c r="BS1916" s="99">
        <v>1155910.0941009501</v>
      </c>
      <c r="BT1916" s="99">
        <v>0</v>
      </c>
      <c r="BU1916" s="99">
        <v>1658023.0699920701</v>
      </c>
      <c r="BV1916" s="99">
        <v>1839807.7513122601</v>
      </c>
      <c r="BW1916" s="99">
        <v>0</v>
      </c>
      <c r="BX1916" s="99">
        <v>8392.8299713134802</v>
      </c>
      <c r="BY1916" s="99">
        <v>0</v>
      </c>
      <c r="BZ1916" s="99">
        <v>0</v>
      </c>
      <c r="CA1916" s="99">
        <v>24707.068763494499</v>
      </c>
      <c r="CB1916" s="99">
        <v>2480509.4974365202</v>
      </c>
      <c r="CC1916" s="99">
        <v>23206887.895752002</v>
      </c>
      <c r="CD1916" s="99">
        <v>4760314.9565429697</v>
      </c>
      <c r="CE1916" s="99">
        <v>1468.20787879825</v>
      </c>
      <c r="CF1916" s="99">
        <v>226184.80335044899</v>
      </c>
      <c r="CG1916" s="99">
        <v>2049522.4130554199</v>
      </c>
      <c r="CH1916" s="99">
        <v>303540.09553146397</v>
      </c>
      <c r="CI1916" s="99">
        <v>26194.337388753898</v>
      </c>
      <c r="CJ1916" s="99">
        <v>2703740.53869629</v>
      </c>
      <c r="CK1916" s="99">
        <v>25253634.286377002</v>
      </c>
      <c r="CL1916" s="99">
        <v>5061305.8845825205</v>
      </c>
      <c r="CM1916" s="166">
        <v>29856.984834909399</v>
      </c>
      <c r="CN1916" s="166">
        <v>3919266.5951232901</v>
      </c>
      <c r="CO1916" s="166">
        <v>30336739.683593798</v>
      </c>
      <c r="CP1916" s="99">
        <v>5061305.8845825205</v>
      </c>
      <c r="CQ1916" s="99">
        <v>1428.41188679636</v>
      </c>
      <c r="CR1916" s="99">
        <v>220541.22590827901</v>
      </c>
      <c r="CS1916" s="99">
        <v>1999941.4241027799</v>
      </c>
      <c r="CT1916" s="99">
        <v>293801.52568054199</v>
      </c>
      <c r="CU1916" s="98">
        <v>12745.86023733</v>
      </c>
      <c r="CV1916" s="98">
        <v>5112.3363817520003</v>
      </c>
      <c r="CW1916" s="98">
        <v>2706694.3007869693</v>
      </c>
      <c r="CX1916" s="98">
        <v>25256410.308807421</v>
      </c>
    </row>
    <row r="1917" spans="1:102" x14ac:dyDescent="0.2">
      <c r="A1917" s="98" t="s">
        <v>185</v>
      </c>
      <c r="B1917" s="100">
        <v>43070</v>
      </c>
      <c r="C1917" s="99">
        <v>0</v>
      </c>
      <c r="D1917" s="99">
        <v>12002.522595048</v>
      </c>
      <c r="E1917" s="99">
        <v>12778.887187361701</v>
      </c>
      <c r="F1917" s="99">
        <v>9896.3533515930194</v>
      </c>
      <c r="G1917" s="99">
        <v>1484.37811969221</v>
      </c>
      <c r="H1917" s="99">
        <v>0</v>
      </c>
      <c r="I1917" s="99">
        <v>0</v>
      </c>
      <c r="J1917" s="99">
        <v>3720.3361569345002</v>
      </c>
      <c r="K1917" s="99">
        <v>0</v>
      </c>
      <c r="L1917" s="99">
        <v>72.385506903752699</v>
      </c>
      <c r="M1917" s="99">
        <v>246.875173470005</v>
      </c>
      <c r="N1917" s="99">
        <v>7913.9049503207198</v>
      </c>
      <c r="O1917" s="99">
        <v>0</v>
      </c>
      <c r="P1917" s="99">
        <v>11866.1963609457</v>
      </c>
      <c r="Q1917" s="99">
        <v>4693.03612244129</v>
      </c>
      <c r="R1917" s="99">
        <v>0</v>
      </c>
      <c r="S1917" s="99">
        <v>43.1186591992155</v>
      </c>
      <c r="T1917" s="99">
        <v>0</v>
      </c>
      <c r="U1917" s="99">
        <v>3726.5778193175802</v>
      </c>
      <c r="V1917" s="99">
        <v>0</v>
      </c>
      <c r="W1917" s="99">
        <v>959244.20678710903</v>
      </c>
      <c r="X1917" s="99">
        <v>1524052.0752258301</v>
      </c>
      <c r="Y1917" s="99">
        <v>1054725.12390137</v>
      </c>
      <c r="Z1917" s="99">
        <v>229833.91635704</v>
      </c>
      <c r="AA1917" s="99">
        <v>0</v>
      </c>
      <c r="AB1917" s="99">
        <v>0</v>
      </c>
      <c r="AC1917" s="99">
        <v>1221970.1091155999</v>
      </c>
      <c r="AD1917" s="99">
        <v>0</v>
      </c>
      <c r="AE1917" s="99">
        <v>7241.2806237340001</v>
      </c>
      <c r="AF1917" s="99">
        <v>29798.246956110001</v>
      </c>
      <c r="AG1917" s="99">
        <v>946619.91333007801</v>
      </c>
      <c r="AH1917" s="99">
        <v>0</v>
      </c>
      <c r="AI1917" s="99">
        <v>968381.18099975598</v>
      </c>
      <c r="AJ1917" s="99">
        <v>559855.86721038795</v>
      </c>
      <c r="AK1917" s="99">
        <v>0</v>
      </c>
      <c r="AL1917" s="99">
        <v>6009.1146104335803</v>
      </c>
      <c r="AM1917" s="99">
        <v>0</v>
      </c>
      <c r="AN1917" s="99">
        <v>1228797.84544373</v>
      </c>
      <c r="AO1917" s="99">
        <v>0</v>
      </c>
      <c r="AP1917" s="99">
        <v>8576474.34619141</v>
      </c>
      <c r="AQ1917" s="99">
        <v>14757739.0113525</v>
      </c>
      <c r="AR1917" s="99">
        <v>10448689.724731401</v>
      </c>
      <c r="AS1917" s="99">
        <v>2080731.5484771701</v>
      </c>
      <c r="AT1917" s="99">
        <v>0</v>
      </c>
      <c r="AU1917" s="99">
        <v>0</v>
      </c>
      <c r="AV1917" s="99">
        <v>5175073.00390625</v>
      </c>
      <c r="AW1917" s="99">
        <v>0</v>
      </c>
      <c r="AX1917" s="99">
        <v>64523.455359935797</v>
      </c>
      <c r="AY1917" s="99">
        <v>285101.92718124401</v>
      </c>
      <c r="AZ1917" s="99">
        <v>9332021.04614258</v>
      </c>
      <c r="BA1917" s="99">
        <v>0</v>
      </c>
      <c r="BB1917" s="99">
        <v>9523976.8610839806</v>
      </c>
      <c r="BC1917" s="99">
        <v>5237426.4818725605</v>
      </c>
      <c r="BD1917" s="99">
        <v>0</v>
      </c>
      <c r="BE1917" s="99">
        <v>52231.587424278303</v>
      </c>
      <c r="BF1917" s="99">
        <v>0</v>
      </c>
      <c r="BG1917" s="99">
        <v>5181193.4743652297</v>
      </c>
      <c r="BH1917" s="99">
        <v>0</v>
      </c>
      <c r="BI1917" s="99">
        <v>1663646.57643127</v>
      </c>
      <c r="BJ1917" s="99">
        <v>3032393.3506164602</v>
      </c>
      <c r="BK1917" s="99">
        <v>2346940.1771545401</v>
      </c>
      <c r="BL1917" s="99">
        <v>309422.116329193</v>
      </c>
      <c r="BM1917" s="99">
        <v>0</v>
      </c>
      <c r="BN1917" s="99">
        <v>0</v>
      </c>
      <c r="BO1917" s="99">
        <v>0</v>
      </c>
      <c r="BP1917" s="99">
        <v>0</v>
      </c>
      <c r="BQ1917" s="99">
        <v>0</v>
      </c>
      <c r="BR1917" s="99">
        <v>49350.701831817598</v>
      </c>
      <c r="BS1917" s="99">
        <v>1203218.73826599</v>
      </c>
      <c r="BT1917" s="99">
        <v>0</v>
      </c>
      <c r="BU1917" s="99">
        <v>1762524.02999878</v>
      </c>
      <c r="BV1917" s="99">
        <v>1841002.7857818599</v>
      </c>
      <c r="BW1917" s="99">
        <v>0</v>
      </c>
      <c r="BX1917" s="99">
        <v>9988.1599663495999</v>
      </c>
      <c r="BY1917" s="99">
        <v>0</v>
      </c>
      <c r="BZ1917" s="99">
        <v>0</v>
      </c>
      <c r="CA1917" s="99">
        <v>24694.908173322699</v>
      </c>
      <c r="CB1917" s="99">
        <v>2497873.9517517099</v>
      </c>
      <c r="CC1917" s="99">
        <v>23430865.217529301</v>
      </c>
      <c r="CD1917" s="99">
        <v>4782109.7975463904</v>
      </c>
      <c r="CE1917" s="99">
        <v>1487.39535191655</v>
      </c>
      <c r="CF1917" s="99">
        <v>230483.76013755801</v>
      </c>
      <c r="CG1917" s="99">
        <v>2087617.5196990999</v>
      </c>
      <c r="CH1917" s="99">
        <v>310000.90577316302</v>
      </c>
      <c r="CI1917" s="99">
        <v>26174.675604104999</v>
      </c>
      <c r="CJ1917" s="99">
        <v>2728399.4908752399</v>
      </c>
      <c r="CK1917" s="99">
        <v>25512569.285888702</v>
      </c>
      <c r="CL1917" s="99">
        <v>5081130.4249877902</v>
      </c>
      <c r="CM1917" s="166">
        <v>29854.7604224682</v>
      </c>
      <c r="CN1917" s="166">
        <v>3961396.8858032199</v>
      </c>
      <c r="CO1917" s="166">
        <v>30672649.862060498</v>
      </c>
      <c r="CP1917" s="99">
        <v>5081130.4249877902</v>
      </c>
      <c r="CQ1917" s="99">
        <v>1447.59878832102</v>
      </c>
      <c r="CR1917" s="99">
        <v>223115.425401688</v>
      </c>
      <c r="CS1917" s="99">
        <v>2032280.29156494</v>
      </c>
      <c r="CT1917" s="99">
        <v>299134.54732894897</v>
      </c>
      <c r="CU1917" s="98">
        <v>12777.766240647001</v>
      </c>
      <c r="CV1917" s="98">
        <v>5144.7614890340001</v>
      </c>
      <c r="CW1917" s="98">
        <v>2728357.7118892679</v>
      </c>
      <c r="CX1917" s="98">
        <v>25518482.737228401</v>
      </c>
    </row>
    <row r="1918" spans="1:102" x14ac:dyDescent="0.2">
      <c r="A1918" s="98" t="s">
        <v>185</v>
      </c>
      <c r="B1918" s="100">
        <v>43160</v>
      </c>
      <c r="C1918" s="99">
        <v>0</v>
      </c>
      <c r="D1918" s="99">
        <v>11969.6472337246</v>
      </c>
      <c r="E1918" s="99">
        <v>12549.0025607347</v>
      </c>
      <c r="F1918" s="99">
        <v>9755.1036862134897</v>
      </c>
      <c r="G1918" s="99">
        <v>1484.4256593287</v>
      </c>
      <c r="H1918" s="99">
        <v>0</v>
      </c>
      <c r="I1918" s="99">
        <v>0</v>
      </c>
      <c r="J1918" s="99">
        <v>3715.0630449056598</v>
      </c>
      <c r="K1918" s="99">
        <v>0</v>
      </c>
      <c r="L1918" s="99">
        <v>62.876347279641799</v>
      </c>
      <c r="M1918" s="99">
        <v>248.98794017545899</v>
      </c>
      <c r="N1918" s="99">
        <v>7796.2783631086304</v>
      </c>
      <c r="O1918" s="99">
        <v>0</v>
      </c>
      <c r="P1918" s="99">
        <v>11628.194475054701</v>
      </c>
      <c r="Q1918" s="99">
        <v>4608.2597368955603</v>
      </c>
      <c r="R1918" s="99">
        <v>0</v>
      </c>
      <c r="S1918" s="99">
        <v>33.757145287934698</v>
      </c>
      <c r="T1918" s="99">
        <v>0</v>
      </c>
      <c r="U1918" s="99">
        <v>3716.1130206584899</v>
      </c>
      <c r="V1918" s="99">
        <v>0</v>
      </c>
      <c r="W1918" s="99">
        <v>960290.86579132103</v>
      </c>
      <c r="X1918" s="99">
        <v>1508599.0821380599</v>
      </c>
      <c r="Y1918" s="99">
        <v>1053501.8552856401</v>
      </c>
      <c r="Z1918" s="99">
        <v>225685.41699981701</v>
      </c>
      <c r="AA1918" s="99">
        <v>0</v>
      </c>
      <c r="AB1918" s="99">
        <v>0</v>
      </c>
      <c r="AC1918" s="99">
        <v>1221461.1732482901</v>
      </c>
      <c r="AD1918" s="99">
        <v>0</v>
      </c>
      <c r="AE1918" s="99">
        <v>6529.2856342792502</v>
      </c>
      <c r="AF1918" s="99">
        <v>29523.450150251399</v>
      </c>
      <c r="AG1918" s="99">
        <v>938366.36808776902</v>
      </c>
      <c r="AH1918" s="99">
        <v>0</v>
      </c>
      <c r="AI1918" s="99">
        <v>920993.64803314197</v>
      </c>
      <c r="AJ1918" s="99">
        <v>548498.57801818801</v>
      </c>
      <c r="AK1918" s="99">
        <v>0</v>
      </c>
      <c r="AL1918" s="99">
        <v>5198.9341769218399</v>
      </c>
      <c r="AM1918" s="99">
        <v>0</v>
      </c>
      <c r="AN1918" s="99">
        <v>1217965.93675232</v>
      </c>
      <c r="AO1918" s="99">
        <v>0</v>
      </c>
      <c r="AP1918" s="99">
        <v>8519643.8779296894</v>
      </c>
      <c r="AQ1918" s="99">
        <v>14715547.1397705</v>
      </c>
      <c r="AR1918" s="99">
        <v>10506443.9959717</v>
      </c>
      <c r="AS1918" s="99">
        <v>2064015.5147857701</v>
      </c>
      <c r="AT1918" s="99">
        <v>0</v>
      </c>
      <c r="AU1918" s="99">
        <v>0</v>
      </c>
      <c r="AV1918" s="99">
        <v>5195482.8328857403</v>
      </c>
      <c r="AW1918" s="99">
        <v>0</v>
      </c>
      <c r="AX1918" s="99">
        <v>58494.076562404603</v>
      </c>
      <c r="AY1918" s="99">
        <v>284310.51369476301</v>
      </c>
      <c r="AZ1918" s="99">
        <v>9342715.7142334003</v>
      </c>
      <c r="BA1918" s="99">
        <v>0</v>
      </c>
      <c r="BB1918" s="99">
        <v>8082736.92297363</v>
      </c>
      <c r="BC1918" s="99">
        <v>5131291.0299072303</v>
      </c>
      <c r="BD1918" s="99">
        <v>0</v>
      </c>
      <c r="BE1918" s="99">
        <v>43334.248159885399</v>
      </c>
      <c r="BF1918" s="99">
        <v>0</v>
      </c>
      <c r="BG1918" s="99">
        <v>5194093.2973632803</v>
      </c>
      <c r="BH1918" s="99">
        <v>0</v>
      </c>
      <c r="BI1918" s="99">
        <v>1853172.8244171101</v>
      </c>
      <c r="BJ1918" s="99">
        <v>3052144.0111999498</v>
      </c>
      <c r="BK1918" s="99">
        <v>2373872.59552002</v>
      </c>
      <c r="BL1918" s="99">
        <v>306007.61977386498</v>
      </c>
      <c r="BM1918" s="99">
        <v>0</v>
      </c>
      <c r="BN1918" s="99">
        <v>0</v>
      </c>
      <c r="BO1918" s="99">
        <v>0</v>
      </c>
      <c r="BP1918" s="99">
        <v>0</v>
      </c>
      <c r="BQ1918" s="99">
        <v>0</v>
      </c>
      <c r="BR1918" s="99">
        <v>49313.937815189398</v>
      </c>
      <c r="BS1918" s="99">
        <v>1190640.7205658001</v>
      </c>
      <c r="BT1918" s="99">
        <v>0</v>
      </c>
      <c r="BU1918" s="99">
        <v>1715850.1299896201</v>
      </c>
      <c r="BV1918" s="99">
        <v>1867981.1366272001</v>
      </c>
      <c r="BW1918" s="99">
        <v>0</v>
      </c>
      <c r="BX1918" s="99">
        <v>9346.4799643754995</v>
      </c>
      <c r="BY1918" s="99">
        <v>0</v>
      </c>
      <c r="BZ1918" s="99">
        <v>0</v>
      </c>
      <c r="CA1918" s="99">
        <v>24554.774083375902</v>
      </c>
      <c r="CB1918" s="99">
        <v>2466790.6858825702</v>
      </c>
      <c r="CC1918" s="99">
        <v>23274163.192871101</v>
      </c>
      <c r="CD1918" s="99">
        <v>4848249.6326904297</v>
      </c>
      <c r="CE1918" s="99">
        <v>1482.4130396693899</v>
      </c>
      <c r="CF1918" s="99">
        <v>225914.622602463</v>
      </c>
      <c r="CG1918" s="99">
        <v>2066765.91915894</v>
      </c>
      <c r="CH1918" s="99">
        <v>305251.988204956</v>
      </c>
      <c r="CI1918" s="99">
        <v>26029.772327184699</v>
      </c>
      <c r="CJ1918" s="99">
        <v>2686759.0940856901</v>
      </c>
      <c r="CK1918" s="99">
        <v>25335144.127685498</v>
      </c>
      <c r="CL1918" s="99">
        <v>5165507.7324829102</v>
      </c>
      <c r="CM1918" s="166">
        <v>29653.164272069898</v>
      </c>
      <c r="CN1918" s="166">
        <v>3909122.4148254399</v>
      </c>
      <c r="CO1918" s="166">
        <v>30537593.143554699</v>
      </c>
      <c r="CP1918" s="99">
        <v>5165507.7324829102</v>
      </c>
      <c r="CQ1918" s="99">
        <v>1450.3722696751399</v>
      </c>
      <c r="CR1918" s="99">
        <v>220997.45723152201</v>
      </c>
      <c r="CS1918" s="99">
        <v>2021833.6357421901</v>
      </c>
      <c r="CT1918" s="99">
        <v>297383.49751663202</v>
      </c>
      <c r="CU1918" s="98">
        <v>12539.893685614999</v>
      </c>
      <c r="CV1918" s="98">
        <v>5129.9076391150002</v>
      </c>
      <c r="CW1918" s="98">
        <v>2692705.308485033</v>
      </c>
      <c r="CX1918" s="98">
        <v>25340929.11203004</v>
      </c>
    </row>
    <row r="1919" spans="1:102" x14ac:dyDescent="0.2">
      <c r="A1919" s="98" t="s">
        <v>185</v>
      </c>
      <c r="B1919" s="100">
        <v>43252</v>
      </c>
      <c r="C1919" s="99">
        <v>0</v>
      </c>
      <c r="D1919" s="99">
        <v>12000.883254528</v>
      </c>
      <c r="E1919" s="99">
        <v>12462.848554611201</v>
      </c>
      <c r="F1919" s="99">
        <v>9735.5666241645795</v>
      </c>
      <c r="G1919" s="99">
        <v>1498.02129806578</v>
      </c>
      <c r="H1919" s="99">
        <v>0</v>
      </c>
      <c r="I1919" s="99">
        <v>0</v>
      </c>
      <c r="J1919" s="99">
        <v>3721.8996886610998</v>
      </c>
      <c r="K1919" s="99">
        <v>0</v>
      </c>
      <c r="L1919" s="99">
        <v>49.8925115810707</v>
      </c>
      <c r="M1919" s="99">
        <v>254.05450690165199</v>
      </c>
      <c r="N1919" s="99">
        <v>7770.2141453623799</v>
      </c>
      <c r="O1919" s="99">
        <v>0</v>
      </c>
      <c r="P1919" s="99">
        <v>11817.9368082285</v>
      </c>
      <c r="Q1919" s="99">
        <v>4561.6400353908502</v>
      </c>
      <c r="R1919" s="99">
        <v>0</v>
      </c>
      <c r="S1919" s="99">
        <v>33.810922830365598</v>
      </c>
      <c r="T1919" s="99">
        <v>0</v>
      </c>
      <c r="U1919" s="99">
        <v>3709.7907992601399</v>
      </c>
      <c r="V1919" s="99">
        <v>0</v>
      </c>
      <c r="W1919" s="99">
        <v>983582.79408264195</v>
      </c>
      <c r="X1919" s="99">
        <v>1496470.7580566399</v>
      </c>
      <c r="Y1919" s="99">
        <v>1054881.49594116</v>
      </c>
      <c r="Z1919" s="99">
        <v>224965.96132087699</v>
      </c>
      <c r="AA1919" s="99">
        <v>0</v>
      </c>
      <c r="AB1919" s="99">
        <v>0</v>
      </c>
      <c r="AC1919" s="99">
        <v>1216659.1239929199</v>
      </c>
      <c r="AD1919" s="99">
        <v>0</v>
      </c>
      <c r="AE1919" s="99">
        <v>5826.0280253291103</v>
      </c>
      <c r="AF1919" s="99">
        <v>29433.4624662399</v>
      </c>
      <c r="AG1919" s="99">
        <v>936253.25403595006</v>
      </c>
      <c r="AH1919" s="99">
        <v>0</v>
      </c>
      <c r="AI1919" s="99">
        <v>948888.17371368397</v>
      </c>
      <c r="AJ1919" s="99">
        <v>541355.51114654494</v>
      </c>
      <c r="AK1919" s="99">
        <v>0</v>
      </c>
      <c r="AL1919" s="99">
        <v>4615.4650719165802</v>
      </c>
      <c r="AM1919" s="99">
        <v>0</v>
      </c>
      <c r="AN1919" s="99">
        <v>1213468.6979980499</v>
      </c>
      <c r="AO1919" s="99">
        <v>0</v>
      </c>
      <c r="AP1919" s="99">
        <v>8758376.6613769494</v>
      </c>
      <c r="AQ1919" s="99">
        <v>14651424.30896</v>
      </c>
      <c r="AR1919" s="99">
        <v>10544689.645507799</v>
      </c>
      <c r="AS1919" s="99">
        <v>2068878.3751983601</v>
      </c>
      <c r="AT1919" s="99">
        <v>0</v>
      </c>
      <c r="AU1919" s="99">
        <v>0</v>
      </c>
      <c r="AV1919" s="99">
        <v>5209570.9533691397</v>
      </c>
      <c r="AW1919" s="99">
        <v>0</v>
      </c>
      <c r="AX1919" s="99">
        <v>55033.296993255601</v>
      </c>
      <c r="AY1919" s="99">
        <v>285645.00559616101</v>
      </c>
      <c r="AZ1919" s="99">
        <v>9337802.7434081994</v>
      </c>
      <c r="BA1919" s="99">
        <v>0</v>
      </c>
      <c r="BB1919" s="99">
        <v>8708772.0173339806</v>
      </c>
      <c r="BC1919" s="99">
        <v>5207644.2721557599</v>
      </c>
      <c r="BD1919" s="99">
        <v>0</v>
      </c>
      <c r="BE1919" s="99">
        <v>42357.062097549402</v>
      </c>
      <c r="BF1919" s="99">
        <v>0</v>
      </c>
      <c r="BG1919" s="99">
        <v>5205109.31005859</v>
      </c>
      <c r="BH1919" s="99">
        <v>0</v>
      </c>
      <c r="BI1919" s="99">
        <v>1828930.94989014</v>
      </c>
      <c r="BJ1919" s="99">
        <v>3060422.6129455599</v>
      </c>
      <c r="BK1919" s="99">
        <v>2390725.6557311998</v>
      </c>
      <c r="BL1919" s="99">
        <v>305681.906898499</v>
      </c>
      <c r="BM1919" s="99">
        <v>0</v>
      </c>
      <c r="BN1919" s="99">
        <v>0</v>
      </c>
      <c r="BO1919" s="99">
        <v>0</v>
      </c>
      <c r="BP1919" s="99">
        <v>0</v>
      </c>
      <c r="BQ1919" s="99">
        <v>0</v>
      </c>
      <c r="BR1919" s="99">
        <v>50880.3968453407</v>
      </c>
      <c r="BS1919" s="99">
        <v>1186147.0741882301</v>
      </c>
      <c r="BT1919" s="99">
        <v>0</v>
      </c>
      <c r="BU1919" s="99">
        <v>1752439.44046021</v>
      </c>
      <c r="BV1919" s="99">
        <v>1877005.16569519</v>
      </c>
      <c r="BW1919" s="99">
        <v>0</v>
      </c>
      <c r="BX1919" s="99">
        <v>8559.4269417524301</v>
      </c>
      <c r="BY1919" s="99">
        <v>0</v>
      </c>
      <c r="BZ1919" s="99">
        <v>0</v>
      </c>
      <c r="CA1919" s="99">
        <v>24500.524300336801</v>
      </c>
      <c r="CB1919" s="99">
        <v>2471126.7381897001</v>
      </c>
      <c r="CC1919" s="99">
        <v>23263846.153564502</v>
      </c>
      <c r="CD1919" s="99">
        <v>4857366.8442993201</v>
      </c>
      <c r="CE1919" s="99">
        <v>1495.6434486359401</v>
      </c>
      <c r="CF1919" s="99">
        <v>223981.889074326</v>
      </c>
      <c r="CG1919" s="99">
        <v>2059812.49816895</v>
      </c>
      <c r="CH1919" s="99">
        <v>305912.10874176002</v>
      </c>
      <c r="CI1919" s="99">
        <v>25989.019179582599</v>
      </c>
      <c r="CJ1919" s="99">
        <v>2704687.2411804199</v>
      </c>
      <c r="CK1919" s="99">
        <v>25339244.4614258</v>
      </c>
      <c r="CL1919" s="99">
        <v>5164948.7638549795</v>
      </c>
      <c r="CM1919" s="166">
        <v>29610.936044931401</v>
      </c>
      <c r="CN1919" s="166">
        <v>3904194.4374084501</v>
      </c>
      <c r="CO1919" s="166">
        <v>30576000.6010742</v>
      </c>
      <c r="CP1919" s="99">
        <v>5164948.7638549795</v>
      </c>
      <c r="CQ1919" s="99">
        <v>1462.62550121546</v>
      </c>
      <c r="CR1919" s="99">
        <v>220661.39175224301</v>
      </c>
      <c r="CS1919" s="99">
        <v>2023484.20954895</v>
      </c>
      <c r="CT1919" s="99">
        <v>298025.17813873303</v>
      </c>
      <c r="CU1919" s="98">
        <v>12464.206629393</v>
      </c>
      <c r="CV1919" s="98">
        <v>5140.7557669010002</v>
      </c>
      <c r="CW1919" s="98">
        <v>2695108.6272640261</v>
      </c>
      <c r="CX1919" s="98">
        <v>25323658.651733451</v>
      </c>
    </row>
    <row r="1920" spans="1:102" x14ac:dyDescent="0.2">
      <c r="A1920" s="98" t="s">
        <v>185</v>
      </c>
      <c r="B1920" s="100">
        <v>43344</v>
      </c>
      <c r="C1920" s="99">
        <v>0</v>
      </c>
      <c r="D1920" s="99">
        <v>12040.5519783497</v>
      </c>
      <c r="E1920" s="99">
        <v>12374.5051357746</v>
      </c>
      <c r="F1920" s="99">
        <v>9679.1634140014594</v>
      </c>
      <c r="G1920" s="99">
        <v>1517.66855457425</v>
      </c>
      <c r="H1920" s="99">
        <v>0</v>
      </c>
      <c r="I1920" s="99">
        <v>0</v>
      </c>
      <c r="J1920" s="99">
        <v>3718.0840286612502</v>
      </c>
      <c r="K1920" s="99">
        <v>0</v>
      </c>
      <c r="L1920" s="99">
        <v>72.820911130867898</v>
      </c>
      <c r="M1920" s="99">
        <v>252.683936264366</v>
      </c>
      <c r="N1920" s="99">
        <v>7784.5122136473701</v>
      </c>
      <c r="O1920" s="99">
        <v>0</v>
      </c>
      <c r="P1920" s="99">
        <v>11984.7393854856</v>
      </c>
      <c r="Q1920" s="99">
        <v>4458.0406081676501</v>
      </c>
      <c r="R1920" s="99">
        <v>0</v>
      </c>
      <c r="S1920" s="99">
        <v>25.386081604519902</v>
      </c>
      <c r="T1920" s="99">
        <v>0</v>
      </c>
      <c r="U1920" s="99">
        <v>3721.9851870238799</v>
      </c>
      <c r="V1920" s="99">
        <v>0</v>
      </c>
      <c r="W1920" s="99">
        <v>961178.50994873</v>
      </c>
      <c r="X1920" s="99">
        <v>1493959.5945282001</v>
      </c>
      <c r="Y1920" s="99">
        <v>1060366.0970306401</v>
      </c>
      <c r="Z1920" s="99">
        <v>226530.51944732701</v>
      </c>
      <c r="AA1920" s="99">
        <v>0</v>
      </c>
      <c r="AB1920" s="99">
        <v>0</v>
      </c>
      <c r="AC1920" s="99">
        <v>1212108.90486145</v>
      </c>
      <c r="AD1920" s="99">
        <v>0</v>
      </c>
      <c r="AE1920" s="99">
        <v>7124.2894636988603</v>
      </c>
      <c r="AF1920" s="99">
        <v>29240.8615920544</v>
      </c>
      <c r="AG1920" s="99">
        <v>942776.23894500697</v>
      </c>
      <c r="AH1920" s="99">
        <v>0</v>
      </c>
      <c r="AI1920" s="99">
        <v>956172.10070037795</v>
      </c>
      <c r="AJ1920" s="99">
        <v>531141.32306671096</v>
      </c>
      <c r="AK1920" s="99">
        <v>0</v>
      </c>
      <c r="AL1920" s="99">
        <v>3325.7764647007002</v>
      </c>
      <c r="AM1920" s="99">
        <v>0</v>
      </c>
      <c r="AN1920" s="99">
        <v>1212386.7111053499</v>
      </c>
      <c r="AO1920" s="99">
        <v>0</v>
      </c>
      <c r="AP1920" s="99">
        <v>8574993.6358642597</v>
      </c>
      <c r="AQ1920" s="99">
        <v>14670460.3277588</v>
      </c>
      <c r="AR1920" s="99">
        <v>10632409.012695299</v>
      </c>
      <c r="AS1920" s="99">
        <v>2086428.7020568801</v>
      </c>
      <c r="AT1920" s="99">
        <v>0</v>
      </c>
      <c r="AU1920" s="99">
        <v>0</v>
      </c>
      <c r="AV1920" s="99">
        <v>5248803.9128417997</v>
      </c>
      <c r="AW1920" s="99">
        <v>0</v>
      </c>
      <c r="AX1920" s="99">
        <v>57638.032763004303</v>
      </c>
      <c r="AY1920" s="99">
        <v>282496.77181243902</v>
      </c>
      <c r="AZ1920" s="99">
        <v>9432583.42260742</v>
      </c>
      <c r="BA1920" s="99">
        <v>0</v>
      </c>
      <c r="BB1920" s="99">
        <v>7941684.5023803702</v>
      </c>
      <c r="BC1920" s="99">
        <v>5060415.5307006799</v>
      </c>
      <c r="BD1920" s="99">
        <v>0</v>
      </c>
      <c r="BE1920" s="99">
        <v>28276.979220151901</v>
      </c>
      <c r="BF1920" s="99">
        <v>0</v>
      </c>
      <c r="BG1920" s="99">
        <v>5248465.1698608398</v>
      </c>
      <c r="BH1920" s="99">
        <v>0</v>
      </c>
      <c r="BI1920" s="99">
        <v>1799170.52401733</v>
      </c>
      <c r="BJ1920" s="99">
        <v>3011532.0888977102</v>
      </c>
      <c r="BK1920" s="99">
        <v>2369488.75036621</v>
      </c>
      <c r="BL1920" s="99">
        <v>308897.16134262102</v>
      </c>
      <c r="BM1920" s="99">
        <v>0</v>
      </c>
      <c r="BN1920" s="99">
        <v>0</v>
      </c>
      <c r="BO1920" s="99">
        <v>0</v>
      </c>
      <c r="BP1920" s="99">
        <v>0</v>
      </c>
      <c r="BQ1920" s="99">
        <v>0</v>
      </c>
      <c r="BR1920" s="99">
        <v>48008.429549694098</v>
      </c>
      <c r="BS1920" s="99">
        <v>1162987.6575470001</v>
      </c>
      <c r="BT1920" s="99">
        <v>0</v>
      </c>
      <c r="BU1920" s="99">
        <v>1670494.9880371101</v>
      </c>
      <c r="BV1920" s="99">
        <v>1863183.04333496</v>
      </c>
      <c r="BW1920" s="99">
        <v>0</v>
      </c>
      <c r="BX1920" s="99">
        <v>4932.8722082376498</v>
      </c>
      <c r="BY1920" s="99">
        <v>0</v>
      </c>
      <c r="BZ1920" s="99">
        <v>0</v>
      </c>
      <c r="CA1920" s="99">
        <v>24434.022285223</v>
      </c>
      <c r="CB1920" s="99">
        <v>2448315.4743652302</v>
      </c>
      <c r="CC1920" s="99">
        <v>23248654.097656298</v>
      </c>
      <c r="CD1920" s="99">
        <v>4797801.0230102502</v>
      </c>
      <c r="CE1920" s="99">
        <v>1519.2177458256499</v>
      </c>
      <c r="CF1920" s="99">
        <v>226612.52029609701</v>
      </c>
      <c r="CG1920" s="99">
        <v>2084467.9070282001</v>
      </c>
      <c r="CH1920" s="99">
        <v>308790.65267944301</v>
      </c>
      <c r="CI1920" s="99">
        <v>25978.435752391801</v>
      </c>
      <c r="CJ1920" s="99">
        <v>2670269.3703918499</v>
      </c>
      <c r="CK1920" s="99">
        <v>25328871.888671901</v>
      </c>
      <c r="CL1920" s="99">
        <v>5104565.9895019503</v>
      </c>
      <c r="CM1920" s="166">
        <v>29641.378910303101</v>
      </c>
      <c r="CN1920" s="166">
        <v>3889036.1815795898</v>
      </c>
      <c r="CO1920" s="166">
        <v>30558787.193115201</v>
      </c>
      <c r="CP1920" s="99">
        <v>5104565.9895019503</v>
      </c>
      <c r="CQ1920" s="99">
        <v>1497.7020039409399</v>
      </c>
      <c r="CR1920" s="99">
        <v>222978.43678855899</v>
      </c>
      <c r="CS1920" s="99">
        <v>2053990.7240448</v>
      </c>
      <c r="CT1920" s="99">
        <v>302555.11641311599</v>
      </c>
      <c r="CU1920" s="98">
        <v>12384.726609371</v>
      </c>
      <c r="CV1920" s="98">
        <v>5162.9364701200002</v>
      </c>
      <c r="CW1920" s="98">
        <v>2674927.994661327</v>
      </c>
      <c r="CX1920" s="98">
        <v>25333122.0046845</v>
      </c>
    </row>
    <row r="1921" spans="1:102" x14ac:dyDescent="0.2">
      <c r="A1921" s="98" t="s">
        <v>185</v>
      </c>
      <c r="B1921" s="100">
        <v>43435</v>
      </c>
      <c r="C1921" s="99">
        <v>0</v>
      </c>
      <c r="D1921" s="99">
        <v>12018.1907068491</v>
      </c>
      <c r="E1921" s="99">
        <v>11815.915822982801</v>
      </c>
      <c r="F1921" s="99">
        <v>9302.6914349794406</v>
      </c>
      <c r="G1921" s="99">
        <v>1523.19157618284</v>
      </c>
      <c r="H1921" s="99">
        <v>0</v>
      </c>
      <c r="I1921" s="99">
        <v>0</v>
      </c>
      <c r="J1921" s="99">
        <v>3699.8741641342599</v>
      </c>
      <c r="K1921" s="99">
        <v>0</v>
      </c>
      <c r="L1921" s="99">
        <v>29.233701549237601</v>
      </c>
      <c r="M1921" s="99">
        <v>237.150320606306</v>
      </c>
      <c r="N1921" s="99">
        <v>7563.5159937143299</v>
      </c>
      <c r="O1921" s="99">
        <v>0</v>
      </c>
      <c r="P1921" s="99">
        <v>11909.062371730801</v>
      </c>
      <c r="Q1921" s="99">
        <v>4126.9041126966504</v>
      </c>
      <c r="R1921" s="99">
        <v>0</v>
      </c>
      <c r="S1921" s="99">
        <v>18.706938907736902</v>
      </c>
      <c r="T1921" s="99">
        <v>0</v>
      </c>
      <c r="U1921" s="99">
        <v>3710.6253162026401</v>
      </c>
      <c r="V1921" s="99">
        <v>0</v>
      </c>
      <c r="W1921" s="99">
        <v>927123.60435485805</v>
      </c>
      <c r="X1921" s="99">
        <v>1452089.9917755099</v>
      </c>
      <c r="Y1921" s="99">
        <v>1046840.2379837</v>
      </c>
      <c r="Z1921" s="99">
        <v>226874.13186645499</v>
      </c>
      <c r="AA1921" s="99">
        <v>0</v>
      </c>
      <c r="AB1921" s="99">
        <v>0</v>
      </c>
      <c r="AC1921" s="99">
        <v>1192730.00987244</v>
      </c>
      <c r="AD1921" s="99">
        <v>0</v>
      </c>
      <c r="AE1921" s="99">
        <v>6040.9249680042303</v>
      </c>
      <c r="AF1921" s="99">
        <v>27822.1837213039</v>
      </c>
      <c r="AG1921" s="99">
        <v>931461.66195678699</v>
      </c>
      <c r="AH1921" s="99">
        <v>0</v>
      </c>
      <c r="AI1921" s="99">
        <v>936541.43039703404</v>
      </c>
      <c r="AJ1921" s="99">
        <v>507169.46300506598</v>
      </c>
      <c r="AK1921" s="99">
        <v>0</v>
      </c>
      <c r="AL1921" s="99">
        <v>2452.5178640484801</v>
      </c>
      <c r="AM1921" s="99">
        <v>0</v>
      </c>
      <c r="AN1921" s="99">
        <v>1200688.2729797401</v>
      </c>
      <c r="AO1921" s="99">
        <v>0</v>
      </c>
      <c r="AP1921" s="99">
        <v>8439195.8073730506</v>
      </c>
      <c r="AQ1921" s="99">
        <v>14347279.3565674</v>
      </c>
      <c r="AR1921" s="99">
        <v>10544234.00354</v>
      </c>
      <c r="AS1921" s="99">
        <v>2094119.6367492699</v>
      </c>
      <c r="AT1921" s="99">
        <v>0</v>
      </c>
      <c r="AU1921" s="99">
        <v>0</v>
      </c>
      <c r="AV1921" s="99">
        <v>5252262.6821899395</v>
      </c>
      <c r="AW1921" s="99">
        <v>0</v>
      </c>
      <c r="AX1921" s="99">
        <v>58472.069104194597</v>
      </c>
      <c r="AY1921" s="99">
        <v>269653.85361480701</v>
      </c>
      <c r="AZ1921" s="99">
        <v>9356282.94848633</v>
      </c>
      <c r="BA1921" s="99">
        <v>0</v>
      </c>
      <c r="BB1921" s="99">
        <v>8967597.9553222694</v>
      </c>
      <c r="BC1921" s="99">
        <v>4814041.4124145498</v>
      </c>
      <c r="BD1921" s="99">
        <v>0</v>
      </c>
      <c r="BE1921" s="99">
        <v>21284.2491545677</v>
      </c>
      <c r="BF1921" s="99">
        <v>0</v>
      </c>
      <c r="BG1921" s="99">
        <v>5260208.3523559598</v>
      </c>
      <c r="BH1921" s="99">
        <v>0</v>
      </c>
      <c r="BI1921" s="99">
        <v>1621282.0514984101</v>
      </c>
      <c r="BJ1921" s="99">
        <v>2929263.33129883</v>
      </c>
      <c r="BK1921" s="99">
        <v>2325713.9451293899</v>
      </c>
      <c r="BL1921" s="99">
        <v>306932.19944763201</v>
      </c>
      <c r="BM1921" s="99">
        <v>0</v>
      </c>
      <c r="BN1921" s="99">
        <v>0</v>
      </c>
      <c r="BO1921" s="99">
        <v>0</v>
      </c>
      <c r="BP1921" s="99">
        <v>0</v>
      </c>
      <c r="BQ1921" s="99">
        <v>0</v>
      </c>
      <c r="BR1921" s="99">
        <v>45245.374137878403</v>
      </c>
      <c r="BS1921" s="99">
        <v>1139946.93196106</v>
      </c>
      <c r="BT1921" s="99">
        <v>0</v>
      </c>
      <c r="BU1921" s="99">
        <v>1700181.3101959201</v>
      </c>
      <c r="BV1921" s="99">
        <v>1806371.48954773</v>
      </c>
      <c r="BW1921" s="99">
        <v>0</v>
      </c>
      <c r="BX1921" s="99">
        <v>4146.4539152383804</v>
      </c>
      <c r="BY1921" s="99">
        <v>0</v>
      </c>
      <c r="BZ1921" s="99">
        <v>0</v>
      </c>
      <c r="CA1921" s="99">
        <v>23737.068404436101</v>
      </c>
      <c r="CB1921" s="99">
        <v>2397038.56427002</v>
      </c>
      <c r="CC1921" s="99">
        <v>22879600.6088867</v>
      </c>
      <c r="CD1921" s="99">
        <v>4628961.8532104502</v>
      </c>
      <c r="CE1921" s="99">
        <v>1526.73179635406</v>
      </c>
      <c r="CF1921" s="99">
        <v>227668.752672195</v>
      </c>
      <c r="CG1921" s="99">
        <v>2104174.9204406701</v>
      </c>
      <c r="CH1921" s="99">
        <v>307619.51306152297</v>
      </c>
      <c r="CI1921" s="99">
        <v>25254.2655510902</v>
      </c>
      <c r="CJ1921" s="99">
        <v>2625482.2557983398</v>
      </c>
      <c r="CK1921" s="99">
        <v>24977092.917480499</v>
      </c>
      <c r="CL1921" s="99">
        <v>4925648.0190429697</v>
      </c>
      <c r="CM1921" s="166">
        <v>28909.477493524599</v>
      </c>
      <c r="CN1921" s="166">
        <v>3828474.7015075702</v>
      </c>
      <c r="CO1921" s="166">
        <v>30208469.6711426</v>
      </c>
      <c r="CP1921" s="99">
        <v>4925648.0190429697</v>
      </c>
      <c r="CQ1921" s="99">
        <v>1509.9452933371099</v>
      </c>
      <c r="CR1921" s="99">
        <v>223556.75363922099</v>
      </c>
      <c r="CS1921" s="99">
        <v>2078454.8733978299</v>
      </c>
      <c r="CT1921" s="99">
        <v>302669.697738647</v>
      </c>
      <c r="CU1921" s="98">
        <v>11813.811839136</v>
      </c>
      <c r="CV1921" s="98">
        <v>5153.5479533580001</v>
      </c>
      <c r="CW1921" s="98">
        <v>2624707.316942215</v>
      </c>
      <c r="CX1921" s="98">
        <v>24983775.52932737</v>
      </c>
    </row>
    <row r="1922" spans="1:102" x14ac:dyDescent="0.2">
      <c r="A1922" s="98" t="s">
        <v>186</v>
      </c>
      <c r="B1922" s="100">
        <v>38047</v>
      </c>
      <c r="C1922" s="99">
        <v>198782.44667244001</v>
      </c>
      <c r="D1922" s="99">
        <v>0</v>
      </c>
      <c r="E1922" s="99">
        <v>78392.492369651794</v>
      </c>
      <c r="F1922" s="99">
        <v>20801.009741306301</v>
      </c>
      <c r="G1922" s="99">
        <v>87.648208006285103</v>
      </c>
      <c r="H1922" s="99">
        <v>31539.454967498801</v>
      </c>
      <c r="I1922" s="99">
        <v>0</v>
      </c>
      <c r="J1922" s="99">
        <v>171.69015302881601</v>
      </c>
      <c r="K1922" s="99">
        <v>75749.820525169402</v>
      </c>
      <c r="L1922" s="99">
        <v>179737.63353729199</v>
      </c>
      <c r="M1922" s="99">
        <v>69630.991781234698</v>
      </c>
      <c r="N1922" s="99">
        <v>12432.485355377201</v>
      </c>
      <c r="O1922" s="99">
        <v>0</v>
      </c>
      <c r="P1922" s="99">
        <v>0</v>
      </c>
      <c r="Q1922" s="99">
        <v>14044.6087287664</v>
      </c>
      <c r="R1922" s="99">
        <v>0</v>
      </c>
      <c r="S1922" s="99">
        <v>0</v>
      </c>
      <c r="T1922" s="99">
        <v>31197.075522422801</v>
      </c>
      <c r="U1922" s="99">
        <v>74814.092037200899</v>
      </c>
      <c r="V1922" s="99">
        <v>13761228.3977051</v>
      </c>
      <c r="W1922" s="99">
        <v>0</v>
      </c>
      <c r="X1922" s="99">
        <v>10615206.431396499</v>
      </c>
      <c r="Y1922" s="99">
        <v>1364010.9505615199</v>
      </c>
      <c r="Z1922" s="99">
        <v>8767.3274250030499</v>
      </c>
      <c r="AA1922" s="99">
        <v>8699116.9891357403</v>
      </c>
      <c r="AB1922" s="99">
        <v>0</v>
      </c>
      <c r="AC1922" s="99">
        <v>17227.522154808001</v>
      </c>
      <c r="AD1922" s="99">
        <v>32398909.651122998</v>
      </c>
      <c r="AE1922" s="99">
        <v>13061646.963378901</v>
      </c>
      <c r="AF1922" s="99">
        <v>5415578.6584472703</v>
      </c>
      <c r="AG1922" s="99">
        <v>2757349.3719482399</v>
      </c>
      <c r="AH1922" s="99">
        <v>0</v>
      </c>
      <c r="AI1922" s="99">
        <v>0</v>
      </c>
      <c r="AJ1922" s="99">
        <v>3222369.3584289602</v>
      </c>
      <c r="AK1922" s="99">
        <v>0</v>
      </c>
      <c r="AL1922" s="99">
        <v>0</v>
      </c>
      <c r="AM1922" s="99">
        <v>8617985.6024169903</v>
      </c>
      <c r="AN1922" s="99">
        <v>31307876.753662098</v>
      </c>
      <c r="AO1922" s="99">
        <v>116546027.777344</v>
      </c>
      <c r="AP1922" s="99">
        <v>0</v>
      </c>
      <c r="AQ1922" s="99">
        <v>85460108.977539107</v>
      </c>
      <c r="AR1922" s="99">
        <v>13637631.735961899</v>
      </c>
      <c r="AS1922" s="99">
        <v>57879.647954940803</v>
      </c>
      <c r="AT1922" s="99">
        <v>55323397.980957001</v>
      </c>
      <c r="AU1922" s="99">
        <v>0</v>
      </c>
      <c r="AV1922" s="99">
        <v>38602.647165775299</v>
      </c>
      <c r="AW1922" s="99">
        <v>74800091.026367202</v>
      </c>
      <c r="AX1922" s="99">
        <v>111193574.71972699</v>
      </c>
      <c r="AY1922" s="99">
        <v>46183501.719238304</v>
      </c>
      <c r="AZ1922" s="99">
        <v>19951511.620849598</v>
      </c>
      <c r="BA1922" s="99">
        <v>0</v>
      </c>
      <c r="BB1922" s="99">
        <v>0</v>
      </c>
      <c r="BC1922" s="99">
        <v>24111337.286132801</v>
      </c>
      <c r="BD1922" s="99">
        <v>0</v>
      </c>
      <c r="BE1922" s="99">
        <v>0</v>
      </c>
      <c r="BF1922" s="99">
        <v>54988336.352050804</v>
      </c>
      <c r="BG1922" s="99">
        <v>72786665.752929702</v>
      </c>
      <c r="BH1922" s="99">
        <v>13412569.211792</v>
      </c>
      <c r="BI1922" s="99">
        <v>0</v>
      </c>
      <c r="BJ1922" s="99">
        <v>13325665.2810059</v>
      </c>
      <c r="BK1922" s="99">
        <v>2962975.5107727102</v>
      </c>
      <c r="BL1922" s="99">
        <v>0</v>
      </c>
      <c r="BM1922" s="99">
        <v>0</v>
      </c>
      <c r="BN1922" s="99">
        <v>0</v>
      </c>
      <c r="BO1922" s="99">
        <v>0</v>
      </c>
      <c r="BP1922" s="99">
        <v>0</v>
      </c>
      <c r="BQ1922" s="99">
        <v>0</v>
      </c>
      <c r="BR1922" s="99">
        <v>11168854.580078101</v>
      </c>
      <c r="BS1922" s="99">
        <v>6923430.2796630897</v>
      </c>
      <c r="BT1922" s="99">
        <v>0</v>
      </c>
      <c r="BU1922" s="99">
        <v>0</v>
      </c>
      <c r="BV1922" s="99">
        <v>8580667.8361816406</v>
      </c>
      <c r="BW1922" s="99">
        <v>0</v>
      </c>
      <c r="BX1922" s="99">
        <v>0</v>
      </c>
      <c r="BY1922" s="99">
        <v>0</v>
      </c>
      <c r="BZ1922" s="99">
        <v>0</v>
      </c>
      <c r="CA1922" s="99">
        <v>276717.68962478603</v>
      </c>
      <c r="CB1922" s="99">
        <v>24189689.863037098</v>
      </c>
      <c r="CC1922" s="99">
        <v>200562951.19921899</v>
      </c>
      <c r="CD1922" s="99">
        <v>26595546.747070301</v>
      </c>
      <c r="CE1922" s="99">
        <v>31243.4261269569</v>
      </c>
      <c r="CF1922" s="99">
        <v>8603072.3729247991</v>
      </c>
      <c r="CG1922" s="99">
        <v>54909785.3740234</v>
      </c>
      <c r="CH1922" s="99">
        <v>0</v>
      </c>
      <c r="CI1922" s="99">
        <v>307850.84870529198</v>
      </c>
      <c r="CJ1922" s="99">
        <v>32895245.018554699</v>
      </c>
      <c r="CK1922" s="99">
        <v>255638561.26171899</v>
      </c>
      <c r="CL1922" s="99">
        <v>26597470.4697266</v>
      </c>
      <c r="CM1922" s="166">
        <v>382535.60952758801</v>
      </c>
      <c r="CN1922" s="166">
        <v>63952028.915527299</v>
      </c>
      <c r="CO1922" s="166">
        <v>327360401.31640601</v>
      </c>
      <c r="CP1922" s="99">
        <v>26597470.4697266</v>
      </c>
      <c r="CQ1922" s="99">
        <v>0</v>
      </c>
      <c r="CR1922" s="99">
        <v>0</v>
      </c>
      <c r="CS1922" s="99">
        <v>0</v>
      </c>
      <c r="CT1922" s="99">
        <v>0</v>
      </c>
      <c r="CU1922" s="98">
        <v>181199.97453959601</v>
      </c>
      <c r="CV1922" s="98">
        <v>257.66450252499999</v>
      </c>
      <c r="CW1922" s="98">
        <v>32792762.235961899</v>
      </c>
      <c r="CX1922" s="98">
        <v>255472736.5732424</v>
      </c>
    </row>
    <row r="1923" spans="1:102" x14ac:dyDescent="0.2">
      <c r="A1923" s="98" t="s">
        <v>186</v>
      </c>
      <c r="B1923" s="100">
        <v>38139</v>
      </c>
      <c r="C1923" s="99">
        <v>200685.572668076</v>
      </c>
      <c r="D1923" s="99">
        <v>0</v>
      </c>
      <c r="E1923" s="99">
        <v>76683.052139282197</v>
      </c>
      <c r="F1923" s="99">
        <v>22073.8177452087</v>
      </c>
      <c r="G1923" s="99">
        <v>1210.4400061368899</v>
      </c>
      <c r="H1923" s="99">
        <v>29684.068383932099</v>
      </c>
      <c r="I1923" s="99">
        <v>0</v>
      </c>
      <c r="J1923" s="99">
        <v>3544.0977253019801</v>
      </c>
      <c r="K1923" s="99">
        <v>66839.3002147675</v>
      </c>
      <c r="L1923" s="99">
        <v>180050.68546104399</v>
      </c>
      <c r="M1923" s="99">
        <v>69063.836857795701</v>
      </c>
      <c r="N1923" s="99">
        <v>12913.9404623508</v>
      </c>
      <c r="O1923" s="99">
        <v>0</v>
      </c>
      <c r="P1923" s="99">
        <v>0</v>
      </c>
      <c r="Q1923" s="99">
        <v>13972.1773120165</v>
      </c>
      <c r="R1923" s="99">
        <v>0</v>
      </c>
      <c r="S1923" s="99">
        <v>0</v>
      </c>
      <c r="T1923" s="99">
        <v>31256.9618113041</v>
      </c>
      <c r="U1923" s="99">
        <v>74258.602986335798</v>
      </c>
      <c r="V1923" s="99">
        <v>13861747.4417725</v>
      </c>
      <c r="W1923" s="99">
        <v>0</v>
      </c>
      <c r="X1923" s="99">
        <v>10420055.1986084</v>
      </c>
      <c r="Y1923" s="99">
        <v>1502742.2729187</v>
      </c>
      <c r="Z1923" s="99">
        <v>273852.53076171898</v>
      </c>
      <c r="AA1923" s="99">
        <v>8291022.3536377</v>
      </c>
      <c r="AB1923" s="99">
        <v>0</v>
      </c>
      <c r="AC1923" s="99">
        <v>1080358.14770508</v>
      </c>
      <c r="AD1923" s="99">
        <v>27979966.9760742</v>
      </c>
      <c r="AE1923" s="99">
        <v>12761926.068115201</v>
      </c>
      <c r="AF1923" s="99">
        <v>5341082.3434448196</v>
      </c>
      <c r="AG1923" s="99">
        <v>2811710.1479186998</v>
      </c>
      <c r="AH1923" s="99">
        <v>0</v>
      </c>
      <c r="AI1923" s="99">
        <v>0</v>
      </c>
      <c r="AJ1923" s="99">
        <v>3182570.7171325702</v>
      </c>
      <c r="AK1923" s="99">
        <v>0</v>
      </c>
      <c r="AL1923" s="99">
        <v>0</v>
      </c>
      <c r="AM1923" s="99">
        <v>8636887.1252441406</v>
      </c>
      <c r="AN1923" s="99">
        <v>31155143.065429699</v>
      </c>
      <c r="AO1923" s="99">
        <v>117494734.552734</v>
      </c>
      <c r="AP1923" s="99">
        <v>0</v>
      </c>
      <c r="AQ1923" s="99">
        <v>85183738.53125</v>
      </c>
      <c r="AR1923" s="99">
        <v>14956755.2724609</v>
      </c>
      <c r="AS1923" s="99">
        <v>1727810.92687988</v>
      </c>
      <c r="AT1923" s="99">
        <v>53242517.153320298</v>
      </c>
      <c r="AU1923" s="99">
        <v>0</v>
      </c>
      <c r="AV1923" s="99">
        <v>2671745.86828613</v>
      </c>
      <c r="AW1923" s="99">
        <v>65098393.7734375</v>
      </c>
      <c r="AX1923" s="99">
        <v>110259016.03418</v>
      </c>
      <c r="AY1923" s="99">
        <v>45897402.189453103</v>
      </c>
      <c r="AZ1923" s="99">
        <v>20456699.263427701</v>
      </c>
      <c r="BA1923" s="99">
        <v>0</v>
      </c>
      <c r="BB1923" s="99">
        <v>0</v>
      </c>
      <c r="BC1923" s="99">
        <v>24074612.060546901</v>
      </c>
      <c r="BD1923" s="99">
        <v>0</v>
      </c>
      <c r="BE1923" s="99">
        <v>0</v>
      </c>
      <c r="BF1923" s="99">
        <v>55671957.469238304</v>
      </c>
      <c r="BG1923" s="99">
        <v>72685749.369140595</v>
      </c>
      <c r="BH1923" s="99">
        <v>13588416.6832275</v>
      </c>
      <c r="BI1923" s="99">
        <v>0</v>
      </c>
      <c r="BJ1923" s="99">
        <v>13333986.0072021</v>
      </c>
      <c r="BK1923" s="99">
        <v>3240675.6349792499</v>
      </c>
      <c r="BL1923" s="99">
        <v>0</v>
      </c>
      <c r="BM1923" s="99">
        <v>0</v>
      </c>
      <c r="BN1923" s="99">
        <v>0</v>
      </c>
      <c r="BO1923" s="99">
        <v>0</v>
      </c>
      <c r="BP1923" s="99">
        <v>0</v>
      </c>
      <c r="BQ1923" s="99">
        <v>0</v>
      </c>
      <c r="BR1923" s="99">
        <v>11083522.1987305</v>
      </c>
      <c r="BS1923" s="99">
        <v>7167673.53369141</v>
      </c>
      <c r="BT1923" s="99">
        <v>0</v>
      </c>
      <c r="BU1923" s="99">
        <v>0</v>
      </c>
      <c r="BV1923" s="99">
        <v>8594932.5013427697</v>
      </c>
      <c r="BW1923" s="99">
        <v>0</v>
      </c>
      <c r="BX1923" s="99">
        <v>0</v>
      </c>
      <c r="BY1923" s="99">
        <v>0</v>
      </c>
      <c r="BZ1923" s="99">
        <v>0</v>
      </c>
      <c r="CA1923" s="99">
        <v>278396.26810073899</v>
      </c>
      <c r="CB1923" s="99">
        <v>24206514.4846191</v>
      </c>
      <c r="CC1923" s="99">
        <v>202423344.01171899</v>
      </c>
      <c r="CD1923" s="99">
        <v>26667909.022216801</v>
      </c>
      <c r="CE1923" s="99">
        <v>31281.0128085613</v>
      </c>
      <c r="CF1923" s="99">
        <v>8614772.0693359394</v>
      </c>
      <c r="CG1923" s="99">
        <v>55255626.272949196</v>
      </c>
      <c r="CH1923" s="99">
        <v>0</v>
      </c>
      <c r="CI1923" s="99">
        <v>309648.23747253401</v>
      </c>
      <c r="CJ1923" s="99">
        <v>32824786.276367199</v>
      </c>
      <c r="CK1923" s="99">
        <v>257643619.73242199</v>
      </c>
      <c r="CL1923" s="99">
        <v>26666203.3193359</v>
      </c>
      <c r="CM1923" s="166">
        <v>384032.028823853</v>
      </c>
      <c r="CN1923" s="166">
        <v>63902366.1787109</v>
      </c>
      <c r="CO1923" s="166">
        <v>330769047.1875</v>
      </c>
      <c r="CP1923" s="99">
        <v>26666203.3193359</v>
      </c>
      <c r="CQ1923" s="99">
        <v>0</v>
      </c>
      <c r="CR1923" s="99">
        <v>0</v>
      </c>
      <c r="CS1923" s="99">
        <v>0</v>
      </c>
      <c r="CT1923" s="99">
        <v>0</v>
      </c>
      <c r="CU1923" s="98">
        <v>171829.10758505901</v>
      </c>
      <c r="CV1923" s="98">
        <v>4728.3804533290004</v>
      </c>
      <c r="CW1923" s="98">
        <v>32821286.553955041</v>
      </c>
      <c r="CX1923" s="98">
        <v>257678970.28466818</v>
      </c>
    </row>
    <row r="1924" spans="1:102" x14ac:dyDescent="0.2">
      <c r="A1924" s="98" t="s">
        <v>186</v>
      </c>
      <c r="B1924" s="100">
        <v>38231</v>
      </c>
      <c r="C1924" s="99">
        <v>204494.90589523301</v>
      </c>
      <c r="D1924" s="99">
        <v>0</v>
      </c>
      <c r="E1924" s="99">
        <v>83721.776212692304</v>
      </c>
      <c r="F1924" s="99">
        <v>24453.069632053401</v>
      </c>
      <c r="G1924" s="99">
        <v>3217.9675858914902</v>
      </c>
      <c r="H1924" s="99">
        <v>27797.257039546999</v>
      </c>
      <c r="I1924" s="99">
        <v>0</v>
      </c>
      <c r="J1924" s="99">
        <v>9662.6318403482401</v>
      </c>
      <c r="K1924" s="99">
        <v>63030.411221027403</v>
      </c>
      <c r="L1924" s="99">
        <v>194278.34605789199</v>
      </c>
      <c r="M1924" s="99">
        <v>70336.266608238206</v>
      </c>
      <c r="N1924" s="99">
        <v>13472.199552297599</v>
      </c>
      <c r="O1924" s="99">
        <v>0</v>
      </c>
      <c r="P1924" s="99">
        <v>0</v>
      </c>
      <c r="Q1924" s="99">
        <v>13884.0978811979</v>
      </c>
      <c r="R1924" s="99">
        <v>0</v>
      </c>
      <c r="S1924" s="99">
        <v>0</v>
      </c>
      <c r="T1924" s="99">
        <v>30987.699106931701</v>
      </c>
      <c r="U1924" s="99">
        <v>72435.816706657395</v>
      </c>
      <c r="V1924" s="99">
        <v>14035494.9771729</v>
      </c>
      <c r="W1924" s="99">
        <v>0</v>
      </c>
      <c r="X1924" s="99">
        <v>10474481.943237299</v>
      </c>
      <c r="Y1924" s="99">
        <v>1655963.6703033401</v>
      </c>
      <c r="Z1924" s="99">
        <v>738570.57223510696</v>
      </c>
      <c r="AA1924" s="99">
        <v>7859970.8908691397</v>
      </c>
      <c r="AB1924" s="99">
        <v>0</v>
      </c>
      <c r="AC1924" s="99">
        <v>2957598.73614502</v>
      </c>
      <c r="AD1924" s="99">
        <v>25726024.684326202</v>
      </c>
      <c r="AE1924" s="99">
        <v>13534293.2852783</v>
      </c>
      <c r="AF1924" s="99">
        <v>5370379.29296875</v>
      </c>
      <c r="AG1924" s="99">
        <v>2873725.80108643</v>
      </c>
      <c r="AH1924" s="99">
        <v>0</v>
      </c>
      <c r="AI1924" s="99">
        <v>0</v>
      </c>
      <c r="AJ1924" s="99">
        <v>3165644.4241943401</v>
      </c>
      <c r="AK1924" s="99">
        <v>0</v>
      </c>
      <c r="AL1924" s="99">
        <v>0</v>
      </c>
      <c r="AM1924" s="99">
        <v>8619402.3070068397</v>
      </c>
      <c r="AN1924" s="99">
        <v>29306706.318359401</v>
      </c>
      <c r="AO1924" s="99">
        <v>120226934.75781301</v>
      </c>
      <c r="AP1924" s="99">
        <v>0</v>
      </c>
      <c r="AQ1924" s="99">
        <v>85840275.809570298</v>
      </c>
      <c r="AR1924" s="99">
        <v>15618914.856323199</v>
      </c>
      <c r="AS1924" s="99">
        <v>4615740.4912109403</v>
      </c>
      <c r="AT1924" s="99">
        <v>51159026.811035201</v>
      </c>
      <c r="AU1924" s="99">
        <v>0</v>
      </c>
      <c r="AV1924" s="99">
        <v>7167962.3120727502</v>
      </c>
      <c r="AW1924" s="99">
        <v>60577872.258300804</v>
      </c>
      <c r="AX1924" s="99">
        <v>118332029.049805</v>
      </c>
      <c r="AY1924" s="99">
        <v>46656801.3603516</v>
      </c>
      <c r="AZ1924" s="99">
        <v>21153742.629150402</v>
      </c>
      <c r="BA1924" s="99">
        <v>0</v>
      </c>
      <c r="BB1924" s="99">
        <v>0</v>
      </c>
      <c r="BC1924" s="99">
        <v>24304994.564453099</v>
      </c>
      <c r="BD1924" s="99">
        <v>0</v>
      </c>
      <c r="BE1924" s="99">
        <v>0</v>
      </c>
      <c r="BF1924" s="99">
        <v>55358643.012695298</v>
      </c>
      <c r="BG1924" s="99">
        <v>69085988.625</v>
      </c>
      <c r="BH1924" s="99">
        <v>14493542.053222699</v>
      </c>
      <c r="BI1924" s="99">
        <v>0</v>
      </c>
      <c r="BJ1924" s="99">
        <v>13454852.331665</v>
      </c>
      <c r="BK1924" s="99">
        <v>3609561.8406982399</v>
      </c>
      <c r="BL1924" s="99">
        <v>0</v>
      </c>
      <c r="BM1924" s="99">
        <v>0</v>
      </c>
      <c r="BN1924" s="99">
        <v>0</v>
      </c>
      <c r="BO1924" s="99">
        <v>0</v>
      </c>
      <c r="BP1924" s="99">
        <v>0</v>
      </c>
      <c r="BQ1924" s="99">
        <v>0</v>
      </c>
      <c r="BR1924" s="99">
        <v>11601211.329223599</v>
      </c>
      <c r="BS1924" s="99">
        <v>7509809.6398315402</v>
      </c>
      <c r="BT1924" s="99">
        <v>0</v>
      </c>
      <c r="BU1924" s="99">
        <v>0</v>
      </c>
      <c r="BV1924" s="99">
        <v>8743196.51806641</v>
      </c>
      <c r="BW1924" s="99">
        <v>0</v>
      </c>
      <c r="BX1924" s="99">
        <v>0</v>
      </c>
      <c r="BY1924" s="99">
        <v>0</v>
      </c>
      <c r="BZ1924" s="99">
        <v>0</v>
      </c>
      <c r="CA1924" s="99">
        <v>286455.092628479</v>
      </c>
      <c r="CB1924" s="99">
        <v>24672394.501464799</v>
      </c>
      <c r="CC1924" s="99">
        <v>206601586.49414101</v>
      </c>
      <c r="CD1924" s="99">
        <v>28341403.3122559</v>
      </c>
      <c r="CE1924" s="99">
        <v>30915.138226985899</v>
      </c>
      <c r="CF1924" s="99">
        <v>8607493.9468994103</v>
      </c>
      <c r="CG1924" s="99">
        <v>55621354.511230499</v>
      </c>
      <c r="CH1924" s="99">
        <v>0</v>
      </c>
      <c r="CI1924" s="99">
        <v>317263.838020325</v>
      </c>
      <c r="CJ1924" s="99">
        <v>33302923.7102051</v>
      </c>
      <c r="CK1924" s="99">
        <v>262216805.36132801</v>
      </c>
      <c r="CL1924" s="99">
        <v>28326178.590332001</v>
      </c>
      <c r="CM1924" s="166">
        <v>389858.20087051397</v>
      </c>
      <c r="CN1924" s="166">
        <v>62590722.994628899</v>
      </c>
      <c r="CO1924" s="166">
        <v>331225950.26171899</v>
      </c>
      <c r="CP1924" s="99">
        <v>28326178.590332001</v>
      </c>
      <c r="CQ1924" s="99">
        <v>0</v>
      </c>
      <c r="CR1924" s="99">
        <v>0</v>
      </c>
      <c r="CS1924" s="99">
        <v>0</v>
      </c>
      <c r="CT1924" s="99">
        <v>0</v>
      </c>
      <c r="CU1924" s="98">
        <v>184405.13209883601</v>
      </c>
      <c r="CV1924" s="98">
        <v>12880.783755945</v>
      </c>
      <c r="CW1924" s="98">
        <v>33279888.448364209</v>
      </c>
      <c r="CX1924" s="98">
        <v>262222941.00537151</v>
      </c>
    </row>
    <row r="1925" spans="1:102" x14ac:dyDescent="0.2">
      <c r="A1925" s="98" t="s">
        <v>186</v>
      </c>
      <c r="B1925" s="100">
        <v>38322</v>
      </c>
      <c r="C1925" s="99">
        <v>208585.39769935599</v>
      </c>
      <c r="D1925" s="99">
        <v>0</v>
      </c>
      <c r="E1925" s="99">
        <v>79075.904452323899</v>
      </c>
      <c r="F1925" s="99">
        <v>25728.199413299601</v>
      </c>
      <c r="G1925" s="99">
        <v>5252.1609762311</v>
      </c>
      <c r="H1925" s="99">
        <v>25740.0149941444</v>
      </c>
      <c r="I1925" s="99">
        <v>0</v>
      </c>
      <c r="J1925" s="99">
        <v>15363.958034753799</v>
      </c>
      <c r="K1925" s="99">
        <v>60679.399276256598</v>
      </c>
      <c r="L1925" s="99">
        <v>191120.80080032299</v>
      </c>
      <c r="M1925" s="99">
        <v>71400.976613998399</v>
      </c>
      <c r="N1925" s="99">
        <v>13857.3022867441</v>
      </c>
      <c r="O1925" s="99">
        <v>0</v>
      </c>
      <c r="P1925" s="99">
        <v>0</v>
      </c>
      <c r="Q1925" s="99">
        <v>13873.007184386301</v>
      </c>
      <c r="R1925" s="99">
        <v>0</v>
      </c>
      <c r="S1925" s="99">
        <v>0</v>
      </c>
      <c r="T1925" s="99">
        <v>31030.705588102301</v>
      </c>
      <c r="U1925" s="99">
        <v>73838.958369255095</v>
      </c>
      <c r="V1925" s="99">
        <v>14527617.1635742</v>
      </c>
      <c r="W1925" s="99">
        <v>0</v>
      </c>
      <c r="X1925" s="99">
        <v>10307074.228271499</v>
      </c>
      <c r="Y1925" s="99">
        <v>1778069.2142334001</v>
      </c>
      <c r="Z1925" s="99">
        <v>1490844.48370361</v>
      </c>
      <c r="AA1925" s="99">
        <v>7135222.9428100605</v>
      </c>
      <c r="AB1925" s="99">
        <v>0</v>
      </c>
      <c r="AC1925" s="99">
        <v>7217822.5084228497</v>
      </c>
      <c r="AD1925" s="99">
        <v>26622207.971191399</v>
      </c>
      <c r="AE1925" s="99">
        <v>13265474.0549316</v>
      </c>
      <c r="AF1925" s="99">
        <v>5443595.5115356399</v>
      </c>
      <c r="AG1925" s="99">
        <v>2953494.8134765602</v>
      </c>
      <c r="AH1925" s="99">
        <v>0</v>
      </c>
      <c r="AI1925" s="99">
        <v>0</v>
      </c>
      <c r="AJ1925" s="99">
        <v>3105613.5624389602</v>
      </c>
      <c r="AK1925" s="99">
        <v>0</v>
      </c>
      <c r="AL1925" s="99">
        <v>0</v>
      </c>
      <c r="AM1925" s="99">
        <v>8621092.4810790997</v>
      </c>
      <c r="AN1925" s="99">
        <v>32060259.748291001</v>
      </c>
      <c r="AO1925" s="99">
        <v>125475017.31152301</v>
      </c>
      <c r="AP1925" s="99">
        <v>0</v>
      </c>
      <c r="AQ1925" s="99">
        <v>85451079.261718795</v>
      </c>
      <c r="AR1925" s="99">
        <v>17174524.212646499</v>
      </c>
      <c r="AS1925" s="99">
        <v>9769050.9609375</v>
      </c>
      <c r="AT1925" s="99">
        <v>46849291.0703125</v>
      </c>
      <c r="AU1925" s="99">
        <v>0</v>
      </c>
      <c r="AV1925" s="99">
        <v>16141984.9221191</v>
      </c>
      <c r="AW1925" s="99">
        <v>63308925.745605499</v>
      </c>
      <c r="AX1925" s="99">
        <v>116322532.259766</v>
      </c>
      <c r="AY1925" s="99">
        <v>47742363.689941399</v>
      </c>
      <c r="AZ1925" s="99">
        <v>22007060.1962891</v>
      </c>
      <c r="BA1925" s="99">
        <v>0</v>
      </c>
      <c r="BB1925" s="99">
        <v>0</v>
      </c>
      <c r="BC1925" s="99">
        <v>24188025.558105499</v>
      </c>
      <c r="BD1925" s="99">
        <v>0</v>
      </c>
      <c r="BE1925" s="99">
        <v>0</v>
      </c>
      <c r="BF1925" s="99">
        <v>56658582.838867202</v>
      </c>
      <c r="BG1925" s="99">
        <v>75354474.366210893</v>
      </c>
      <c r="BH1925" s="99">
        <v>14788660.0506592</v>
      </c>
      <c r="BI1925" s="99">
        <v>0</v>
      </c>
      <c r="BJ1925" s="99">
        <v>13341095.6871338</v>
      </c>
      <c r="BK1925" s="99">
        <v>3992320.3461303702</v>
      </c>
      <c r="BL1925" s="99">
        <v>0</v>
      </c>
      <c r="BM1925" s="99">
        <v>0</v>
      </c>
      <c r="BN1925" s="99">
        <v>0</v>
      </c>
      <c r="BO1925" s="99">
        <v>0</v>
      </c>
      <c r="BP1925" s="99">
        <v>0</v>
      </c>
      <c r="BQ1925" s="99">
        <v>0</v>
      </c>
      <c r="BR1925" s="99">
        <v>11815170.407348599</v>
      </c>
      <c r="BS1925" s="99">
        <v>7803066.8482055701</v>
      </c>
      <c r="BT1925" s="99">
        <v>0</v>
      </c>
      <c r="BU1925" s="99">
        <v>0</v>
      </c>
      <c r="BV1925" s="99">
        <v>8703547.3442382794</v>
      </c>
      <c r="BW1925" s="99">
        <v>0</v>
      </c>
      <c r="BX1925" s="99">
        <v>0</v>
      </c>
      <c r="BY1925" s="99">
        <v>0</v>
      </c>
      <c r="BZ1925" s="99">
        <v>0</v>
      </c>
      <c r="CA1925" s="99">
        <v>288218.80415344198</v>
      </c>
      <c r="CB1925" s="99">
        <v>24697952.772216801</v>
      </c>
      <c r="CC1925" s="99">
        <v>209870942.97851601</v>
      </c>
      <c r="CD1925" s="99">
        <v>28164660.9140625</v>
      </c>
      <c r="CE1925" s="99">
        <v>31054.785437583902</v>
      </c>
      <c r="CF1925" s="99">
        <v>8616587.57739258</v>
      </c>
      <c r="CG1925" s="99">
        <v>56555361.198730499</v>
      </c>
      <c r="CH1925" s="99">
        <v>0</v>
      </c>
      <c r="CI1925" s="99">
        <v>319448.64789581299</v>
      </c>
      <c r="CJ1925" s="99">
        <v>33314962.810302701</v>
      </c>
      <c r="CK1925" s="99">
        <v>266381796.54101601</v>
      </c>
      <c r="CL1925" s="99">
        <v>28185394.615966801</v>
      </c>
      <c r="CM1925" s="166">
        <v>392696.69284820597</v>
      </c>
      <c r="CN1925" s="166">
        <v>65551656.574707001</v>
      </c>
      <c r="CO1925" s="166">
        <v>341494383.35546899</v>
      </c>
      <c r="CP1925" s="99">
        <v>28185394.615966801</v>
      </c>
      <c r="CQ1925" s="99">
        <v>0</v>
      </c>
      <c r="CR1925" s="99">
        <v>0</v>
      </c>
      <c r="CS1925" s="99">
        <v>0</v>
      </c>
      <c r="CT1925" s="99">
        <v>0</v>
      </c>
      <c r="CU1925" s="98">
        <v>161616.99110807601</v>
      </c>
      <c r="CV1925" s="98">
        <v>20432.736112852999</v>
      </c>
      <c r="CW1925" s="98">
        <v>33314540.349609382</v>
      </c>
      <c r="CX1925" s="98">
        <v>266426304.17724651</v>
      </c>
    </row>
    <row r="1926" spans="1:102" x14ac:dyDescent="0.2">
      <c r="A1926" s="98" t="s">
        <v>186</v>
      </c>
      <c r="B1926" s="100">
        <v>38412</v>
      </c>
      <c r="C1926" s="99">
        <v>215426.14631080601</v>
      </c>
      <c r="D1926" s="99">
        <v>0</v>
      </c>
      <c r="E1926" s="99">
        <v>80145.891094207793</v>
      </c>
      <c r="F1926" s="99">
        <v>28088.907533645601</v>
      </c>
      <c r="G1926" s="99">
        <v>7632.53744542599</v>
      </c>
      <c r="H1926" s="99">
        <v>23900.548313140898</v>
      </c>
      <c r="I1926" s="99">
        <v>0</v>
      </c>
      <c r="J1926" s="99">
        <v>22094.8563439846</v>
      </c>
      <c r="K1926" s="99">
        <v>52014.435925960497</v>
      </c>
      <c r="L1926" s="99">
        <v>192208.71237373399</v>
      </c>
      <c r="M1926" s="99">
        <v>73222.050426483198</v>
      </c>
      <c r="N1926" s="99">
        <v>14334.988377690301</v>
      </c>
      <c r="O1926" s="99">
        <v>0</v>
      </c>
      <c r="P1926" s="99">
        <v>0</v>
      </c>
      <c r="Q1926" s="99">
        <v>14059.151973366699</v>
      </c>
      <c r="R1926" s="99">
        <v>0</v>
      </c>
      <c r="S1926" s="99">
        <v>0</v>
      </c>
      <c r="T1926" s="99">
        <v>31274.207150936101</v>
      </c>
      <c r="U1926" s="99">
        <v>73594.777219772295</v>
      </c>
      <c r="V1926" s="99">
        <v>14995010.861816401</v>
      </c>
      <c r="W1926" s="99">
        <v>0</v>
      </c>
      <c r="X1926" s="99">
        <v>10253186.541626001</v>
      </c>
      <c r="Y1926" s="99">
        <v>1944044.19038391</v>
      </c>
      <c r="Z1926" s="99">
        <v>2161666.94781494</v>
      </c>
      <c r="AA1926" s="99">
        <v>6568348.1517334003</v>
      </c>
      <c r="AB1926" s="99">
        <v>0</v>
      </c>
      <c r="AC1926" s="99">
        <v>10017550.2268066</v>
      </c>
      <c r="AD1926" s="99">
        <v>22398581.190673798</v>
      </c>
      <c r="AE1926" s="99">
        <v>13375786.3518066</v>
      </c>
      <c r="AF1926" s="99">
        <v>5542144.9257202102</v>
      </c>
      <c r="AG1926" s="99">
        <v>3046212.4128112802</v>
      </c>
      <c r="AH1926" s="99">
        <v>0</v>
      </c>
      <c r="AI1926" s="99">
        <v>0</v>
      </c>
      <c r="AJ1926" s="99">
        <v>3093172.6231079102</v>
      </c>
      <c r="AK1926" s="99">
        <v>0</v>
      </c>
      <c r="AL1926" s="99">
        <v>0</v>
      </c>
      <c r="AM1926" s="99">
        <v>8680255.97412109</v>
      </c>
      <c r="AN1926" s="99">
        <v>31495003.849365201</v>
      </c>
      <c r="AO1926" s="99">
        <v>129870721.253906</v>
      </c>
      <c r="AP1926" s="99">
        <v>0</v>
      </c>
      <c r="AQ1926" s="99">
        <v>85820037.233398393</v>
      </c>
      <c r="AR1926" s="99">
        <v>18619950.416503899</v>
      </c>
      <c r="AS1926" s="99">
        <v>14358912.494873</v>
      </c>
      <c r="AT1926" s="99">
        <v>43724203.285156302</v>
      </c>
      <c r="AU1926" s="99">
        <v>0</v>
      </c>
      <c r="AV1926" s="99">
        <v>23547001.275878899</v>
      </c>
      <c r="AW1926" s="99">
        <v>53727946.928222701</v>
      </c>
      <c r="AX1926" s="99">
        <v>117591487.87402301</v>
      </c>
      <c r="AY1926" s="99">
        <v>49114631.908203103</v>
      </c>
      <c r="AZ1926" s="99">
        <v>22970466.7502441</v>
      </c>
      <c r="BA1926" s="99">
        <v>0</v>
      </c>
      <c r="BB1926" s="99">
        <v>0</v>
      </c>
      <c r="BC1926" s="99">
        <v>24489032.3740234</v>
      </c>
      <c r="BD1926" s="99">
        <v>0</v>
      </c>
      <c r="BE1926" s="99">
        <v>0</v>
      </c>
      <c r="BF1926" s="99">
        <v>57818743.947753899</v>
      </c>
      <c r="BG1926" s="99">
        <v>76265876.883789107</v>
      </c>
      <c r="BH1926" s="99">
        <v>15255257.4875488</v>
      </c>
      <c r="BI1926" s="99">
        <v>0</v>
      </c>
      <c r="BJ1926" s="99">
        <v>13711429.9421387</v>
      </c>
      <c r="BK1926" s="99">
        <v>4409131.8148803702</v>
      </c>
      <c r="BL1926" s="99">
        <v>0</v>
      </c>
      <c r="BM1926" s="99">
        <v>0</v>
      </c>
      <c r="BN1926" s="99">
        <v>0</v>
      </c>
      <c r="BO1926" s="99">
        <v>0</v>
      </c>
      <c r="BP1926" s="99">
        <v>0</v>
      </c>
      <c r="BQ1926" s="99">
        <v>0</v>
      </c>
      <c r="BR1926" s="99">
        <v>12090693.4604492</v>
      </c>
      <c r="BS1926" s="99">
        <v>8095233.4208984403</v>
      </c>
      <c r="BT1926" s="99">
        <v>0</v>
      </c>
      <c r="BU1926" s="99">
        <v>0</v>
      </c>
      <c r="BV1926" s="99">
        <v>8722500.3604736291</v>
      </c>
      <c r="BW1926" s="99">
        <v>0</v>
      </c>
      <c r="BX1926" s="99">
        <v>0</v>
      </c>
      <c r="BY1926" s="99">
        <v>0</v>
      </c>
      <c r="BZ1926" s="99">
        <v>0</v>
      </c>
      <c r="CA1926" s="99">
        <v>295053.56910705601</v>
      </c>
      <c r="CB1926" s="99">
        <v>25287948.4213867</v>
      </c>
      <c r="CC1926" s="99">
        <v>216652765.20703101</v>
      </c>
      <c r="CD1926" s="99">
        <v>28835833.856445301</v>
      </c>
      <c r="CE1926" s="99">
        <v>31312.699872970599</v>
      </c>
      <c r="CF1926" s="99">
        <v>8700979.0826415997</v>
      </c>
      <c r="CG1926" s="99">
        <v>57962408.986328103</v>
      </c>
      <c r="CH1926" s="99">
        <v>0</v>
      </c>
      <c r="CI1926" s="99">
        <v>326318.89729690598</v>
      </c>
      <c r="CJ1926" s="99">
        <v>33945680.6650391</v>
      </c>
      <c r="CK1926" s="99">
        <v>274524903.453125</v>
      </c>
      <c r="CL1926" s="99">
        <v>28838257.511230499</v>
      </c>
      <c r="CM1926" s="166">
        <v>399611.39253616298</v>
      </c>
      <c r="CN1926" s="166">
        <v>65597917.122558601</v>
      </c>
      <c r="CO1926" s="166">
        <v>350629631.63281298</v>
      </c>
      <c r="CP1926" s="99">
        <v>28838257.511230499</v>
      </c>
      <c r="CQ1926" s="99">
        <v>0</v>
      </c>
      <c r="CR1926" s="99">
        <v>0</v>
      </c>
      <c r="CS1926" s="99">
        <v>0</v>
      </c>
      <c r="CT1926" s="99">
        <v>0</v>
      </c>
      <c r="CU1926" s="98">
        <v>153253.05458658401</v>
      </c>
      <c r="CV1926" s="98">
        <v>29360.153971117001</v>
      </c>
      <c r="CW1926" s="98">
        <v>33988927.504028298</v>
      </c>
      <c r="CX1926" s="98">
        <v>274615174.19335914</v>
      </c>
    </row>
    <row r="1927" spans="1:102" x14ac:dyDescent="0.2">
      <c r="A1927" s="98" t="s">
        <v>186</v>
      </c>
      <c r="B1927" s="100">
        <v>38504</v>
      </c>
      <c r="C1927" s="99">
        <v>219840.02280616801</v>
      </c>
      <c r="D1927" s="99">
        <v>17.270332186948501</v>
      </c>
      <c r="E1927" s="99">
        <v>79812.383587837205</v>
      </c>
      <c r="F1927" s="99">
        <v>29958.8908257484</v>
      </c>
      <c r="G1927" s="99">
        <v>9624.1270021200198</v>
      </c>
      <c r="H1927" s="99">
        <v>21681.084282159802</v>
      </c>
      <c r="I1927" s="99">
        <v>0</v>
      </c>
      <c r="J1927" s="99">
        <v>27801.934139013301</v>
      </c>
      <c r="K1927" s="99">
        <v>44595.143227577202</v>
      </c>
      <c r="L1927" s="99">
        <v>194950.70358467099</v>
      </c>
      <c r="M1927" s="99">
        <v>74983.504246711702</v>
      </c>
      <c r="N1927" s="99">
        <v>14723.0317975283</v>
      </c>
      <c r="O1927" s="99">
        <v>0</v>
      </c>
      <c r="P1927" s="99">
        <v>0</v>
      </c>
      <c r="Q1927" s="99">
        <v>14181.3368421793</v>
      </c>
      <c r="R1927" s="99">
        <v>0</v>
      </c>
      <c r="S1927" s="99">
        <v>0</v>
      </c>
      <c r="T1927" s="99">
        <v>31439.7430896759</v>
      </c>
      <c r="U1927" s="99">
        <v>74103.890165328994</v>
      </c>
      <c r="V1927" s="99">
        <v>15177965.5892334</v>
      </c>
      <c r="W1927" s="99">
        <v>1446.05009463429</v>
      </c>
      <c r="X1927" s="99">
        <v>10250469.2857666</v>
      </c>
      <c r="Y1927" s="99">
        <v>2150786.35192871</v>
      </c>
      <c r="Z1927" s="99">
        <v>2794039.9697876</v>
      </c>
      <c r="AA1927" s="99">
        <v>5930167.2289428702</v>
      </c>
      <c r="AB1927" s="99">
        <v>0</v>
      </c>
      <c r="AC1927" s="99">
        <v>11486686.6016846</v>
      </c>
      <c r="AD1927" s="99">
        <v>18568764.8913574</v>
      </c>
      <c r="AE1927" s="99">
        <v>13539353.634033199</v>
      </c>
      <c r="AF1927" s="99">
        <v>5656437.8828125</v>
      </c>
      <c r="AG1927" s="99">
        <v>3139244.0698547401</v>
      </c>
      <c r="AH1927" s="99">
        <v>0</v>
      </c>
      <c r="AI1927" s="99">
        <v>0</v>
      </c>
      <c r="AJ1927" s="99">
        <v>3074818.94839478</v>
      </c>
      <c r="AK1927" s="99">
        <v>0</v>
      </c>
      <c r="AL1927" s="99">
        <v>0</v>
      </c>
      <c r="AM1927" s="99">
        <v>8746565.6322021503</v>
      </c>
      <c r="AN1927" s="99">
        <v>31430189.1240234</v>
      </c>
      <c r="AO1927" s="99">
        <v>133746551.20507801</v>
      </c>
      <c r="AP1927" s="99">
        <v>10586.6292324066</v>
      </c>
      <c r="AQ1927" s="99">
        <v>86803503.055664107</v>
      </c>
      <c r="AR1927" s="99">
        <v>20103934.423095699</v>
      </c>
      <c r="AS1927" s="99">
        <v>18648601.3273926</v>
      </c>
      <c r="AT1927" s="99">
        <v>39920586.783203103</v>
      </c>
      <c r="AU1927" s="99">
        <v>0</v>
      </c>
      <c r="AV1927" s="99">
        <v>31390171.7033691</v>
      </c>
      <c r="AW1927" s="99">
        <v>44843665.379882798</v>
      </c>
      <c r="AX1927" s="99">
        <v>120455333.97949199</v>
      </c>
      <c r="AY1927" s="99">
        <v>50454957.481445298</v>
      </c>
      <c r="AZ1927" s="99">
        <v>23851265.716796901</v>
      </c>
      <c r="BA1927" s="99">
        <v>0</v>
      </c>
      <c r="BB1927" s="99">
        <v>0</v>
      </c>
      <c r="BC1927" s="99">
        <v>24571874.2270508</v>
      </c>
      <c r="BD1927" s="99">
        <v>0</v>
      </c>
      <c r="BE1927" s="99">
        <v>0</v>
      </c>
      <c r="BF1927" s="99">
        <v>58957473.402832001</v>
      </c>
      <c r="BG1927" s="99">
        <v>77820043.930664107</v>
      </c>
      <c r="BH1927" s="99">
        <v>15913636.3869629</v>
      </c>
      <c r="BI1927" s="99">
        <v>1944.79700061679</v>
      </c>
      <c r="BJ1927" s="99">
        <v>13809462.7692871</v>
      </c>
      <c r="BK1927" s="99">
        <v>4964800.3637084998</v>
      </c>
      <c r="BL1927" s="99">
        <v>0</v>
      </c>
      <c r="BM1927" s="99">
        <v>0</v>
      </c>
      <c r="BN1927" s="99">
        <v>0</v>
      </c>
      <c r="BO1927" s="99">
        <v>0</v>
      </c>
      <c r="BP1927" s="99">
        <v>0</v>
      </c>
      <c r="BQ1927" s="99">
        <v>0</v>
      </c>
      <c r="BR1927" s="99">
        <v>12401862.0787354</v>
      </c>
      <c r="BS1927" s="99">
        <v>8450694.4014892597</v>
      </c>
      <c r="BT1927" s="99">
        <v>0</v>
      </c>
      <c r="BU1927" s="99">
        <v>0</v>
      </c>
      <c r="BV1927" s="99">
        <v>8785023.3555908203</v>
      </c>
      <c r="BW1927" s="99">
        <v>0</v>
      </c>
      <c r="BX1927" s="99">
        <v>0</v>
      </c>
      <c r="BY1927" s="99">
        <v>0</v>
      </c>
      <c r="BZ1927" s="99">
        <v>0</v>
      </c>
      <c r="CA1927" s="99">
        <v>300563.25642013602</v>
      </c>
      <c r="CB1927" s="99">
        <v>25334221.345947299</v>
      </c>
      <c r="CC1927" s="99">
        <v>219338931.16406301</v>
      </c>
      <c r="CD1927" s="99">
        <v>29478049.513183601</v>
      </c>
      <c r="CE1927" s="99">
        <v>31494.487325906801</v>
      </c>
      <c r="CF1927" s="99">
        <v>8741944.4293212909</v>
      </c>
      <c r="CG1927" s="99">
        <v>58731950.921875</v>
      </c>
      <c r="CH1927" s="99">
        <v>0</v>
      </c>
      <c r="CI1927" s="99">
        <v>332015.592655182</v>
      </c>
      <c r="CJ1927" s="99">
        <v>34098617.200195298</v>
      </c>
      <c r="CK1927" s="99">
        <v>278108983.484375</v>
      </c>
      <c r="CL1927" s="99">
        <v>29476550.575683601</v>
      </c>
      <c r="CM1927" s="166">
        <v>406083.78613662702</v>
      </c>
      <c r="CN1927" s="166">
        <v>65306011.6025391</v>
      </c>
      <c r="CO1927" s="166">
        <v>355877177.44140601</v>
      </c>
      <c r="CP1927" s="99">
        <v>29476550.575683601</v>
      </c>
      <c r="CQ1927" s="99">
        <v>0</v>
      </c>
      <c r="CR1927" s="99">
        <v>0</v>
      </c>
      <c r="CS1927" s="99">
        <v>0</v>
      </c>
      <c r="CT1927" s="99">
        <v>0</v>
      </c>
      <c r="CU1927" s="98">
        <v>145052.85709703999</v>
      </c>
      <c r="CV1927" s="98">
        <v>37149.647641222997</v>
      </c>
      <c r="CW1927" s="98">
        <v>34076165.775268592</v>
      </c>
      <c r="CX1927" s="98">
        <v>278070882.08593798</v>
      </c>
    </row>
    <row r="1928" spans="1:102" x14ac:dyDescent="0.2">
      <c r="A1928" s="98" t="s">
        <v>186</v>
      </c>
      <c r="B1928" s="100">
        <v>38596</v>
      </c>
      <c r="C1928" s="99">
        <v>224585.41552925101</v>
      </c>
      <c r="D1928" s="99">
        <v>22.928308434784402</v>
      </c>
      <c r="E1928" s="99">
        <v>82313.841989517197</v>
      </c>
      <c r="F1928" s="99">
        <v>30841.653089761701</v>
      </c>
      <c r="G1928" s="99">
        <v>11839.994948506401</v>
      </c>
      <c r="H1928" s="99">
        <v>19784.101582527201</v>
      </c>
      <c r="I1928" s="99">
        <v>0</v>
      </c>
      <c r="J1928" s="99">
        <v>34410.140601635001</v>
      </c>
      <c r="K1928" s="99">
        <v>39260.043415546403</v>
      </c>
      <c r="L1928" s="99">
        <v>202296.21958541899</v>
      </c>
      <c r="M1928" s="99">
        <v>79380.095205307007</v>
      </c>
      <c r="N1928" s="99">
        <v>15041.2936332226</v>
      </c>
      <c r="O1928" s="99">
        <v>0</v>
      </c>
      <c r="P1928" s="99">
        <v>0</v>
      </c>
      <c r="Q1928" s="99">
        <v>14302.108703613299</v>
      </c>
      <c r="R1928" s="99">
        <v>0</v>
      </c>
      <c r="S1928" s="99">
        <v>0</v>
      </c>
      <c r="T1928" s="99">
        <v>31659.0315470696</v>
      </c>
      <c r="U1928" s="99">
        <v>73057.8790807724</v>
      </c>
      <c r="V1928" s="99">
        <v>15473099.310791001</v>
      </c>
      <c r="W1928" s="99">
        <v>1966.7055449485799</v>
      </c>
      <c r="X1928" s="99">
        <v>10200042.4562988</v>
      </c>
      <c r="Y1928" s="99">
        <v>2300990.2226867699</v>
      </c>
      <c r="Z1928" s="99">
        <v>3450697.6045532199</v>
      </c>
      <c r="AA1928" s="99">
        <v>5353578.0768432599</v>
      </c>
      <c r="AB1928" s="99">
        <v>0</v>
      </c>
      <c r="AC1928" s="99">
        <v>13556949.1207275</v>
      </c>
      <c r="AD1928" s="99">
        <v>15475603.044921899</v>
      </c>
      <c r="AE1928" s="99">
        <v>13502481.569091801</v>
      </c>
      <c r="AF1928" s="99">
        <v>6167026.1748657199</v>
      </c>
      <c r="AG1928" s="99">
        <v>3195551.5532531701</v>
      </c>
      <c r="AH1928" s="99">
        <v>0</v>
      </c>
      <c r="AI1928" s="99">
        <v>0</v>
      </c>
      <c r="AJ1928" s="99">
        <v>3085301.3094482399</v>
      </c>
      <c r="AK1928" s="99">
        <v>0</v>
      </c>
      <c r="AL1928" s="99">
        <v>0</v>
      </c>
      <c r="AM1928" s="99">
        <v>8789019.10083008</v>
      </c>
      <c r="AN1928" s="99">
        <v>29703371.386718798</v>
      </c>
      <c r="AO1928" s="99">
        <v>137445012.21484399</v>
      </c>
      <c r="AP1928" s="99">
        <v>14748.1139914989</v>
      </c>
      <c r="AQ1928" s="99">
        <v>86411406.926757798</v>
      </c>
      <c r="AR1928" s="99">
        <v>20977323.497802701</v>
      </c>
      <c r="AS1928" s="99">
        <v>23166114.521972701</v>
      </c>
      <c r="AT1928" s="99">
        <v>36630944.440917999</v>
      </c>
      <c r="AU1928" s="99">
        <v>0</v>
      </c>
      <c r="AV1928" s="99">
        <v>37603627.387207001</v>
      </c>
      <c r="AW1928" s="99">
        <v>37729933.001953103</v>
      </c>
      <c r="AX1928" s="99">
        <v>121598345.92285199</v>
      </c>
      <c r="AY1928" s="99">
        <v>55786507.918457001</v>
      </c>
      <c r="AZ1928" s="99">
        <v>24642727.5930176</v>
      </c>
      <c r="BA1928" s="99">
        <v>0</v>
      </c>
      <c r="BB1928" s="99">
        <v>0</v>
      </c>
      <c r="BC1928" s="99">
        <v>24951577.9445801</v>
      </c>
      <c r="BD1928" s="99">
        <v>0</v>
      </c>
      <c r="BE1928" s="99">
        <v>0</v>
      </c>
      <c r="BF1928" s="99">
        <v>59429814.689453103</v>
      </c>
      <c r="BG1928" s="99">
        <v>76252720.918945298</v>
      </c>
      <c r="BH1928" s="99">
        <v>17348420.115722701</v>
      </c>
      <c r="BI1928" s="99">
        <v>2050.92375284433</v>
      </c>
      <c r="BJ1928" s="99">
        <v>14494706.743042</v>
      </c>
      <c r="BK1928" s="99">
        <v>5493628.4404296903</v>
      </c>
      <c r="BL1928" s="99">
        <v>0</v>
      </c>
      <c r="BM1928" s="99">
        <v>0</v>
      </c>
      <c r="BN1928" s="99">
        <v>0</v>
      </c>
      <c r="BO1928" s="99">
        <v>0</v>
      </c>
      <c r="BP1928" s="99">
        <v>0</v>
      </c>
      <c r="BQ1928" s="99">
        <v>0</v>
      </c>
      <c r="BR1928" s="99">
        <v>13812190.799316401</v>
      </c>
      <c r="BS1928" s="99">
        <v>8807580.94458008</v>
      </c>
      <c r="BT1928" s="99">
        <v>0</v>
      </c>
      <c r="BU1928" s="99">
        <v>0</v>
      </c>
      <c r="BV1928" s="99">
        <v>9000167.7199706994</v>
      </c>
      <c r="BW1928" s="99">
        <v>0</v>
      </c>
      <c r="BX1928" s="99">
        <v>0</v>
      </c>
      <c r="BY1928" s="99">
        <v>0</v>
      </c>
      <c r="BZ1928" s="99">
        <v>0</v>
      </c>
      <c r="CA1928" s="99">
        <v>305799.46346283</v>
      </c>
      <c r="CB1928" s="99">
        <v>25781105.050781298</v>
      </c>
      <c r="CC1928" s="99">
        <v>223964487.59570301</v>
      </c>
      <c r="CD1928" s="99">
        <v>32229244.106933601</v>
      </c>
      <c r="CE1928" s="99">
        <v>31578.394963264502</v>
      </c>
      <c r="CF1928" s="99">
        <v>8797856.6395263709</v>
      </c>
      <c r="CG1928" s="99">
        <v>59903834.005371101</v>
      </c>
      <c r="CH1928" s="99">
        <v>0</v>
      </c>
      <c r="CI1928" s="99">
        <v>337282.17686843901</v>
      </c>
      <c r="CJ1928" s="99">
        <v>34600982.322753899</v>
      </c>
      <c r="CK1928" s="99">
        <v>283850763.00781298</v>
      </c>
      <c r="CL1928" s="99">
        <v>32210130.5695801</v>
      </c>
      <c r="CM1928" s="166">
        <v>409729.27788543701</v>
      </c>
      <c r="CN1928" s="166">
        <v>64265671.330566399</v>
      </c>
      <c r="CO1928" s="166">
        <v>359351941.26953101</v>
      </c>
      <c r="CP1928" s="99">
        <v>32210130.5695801</v>
      </c>
      <c r="CQ1928" s="99">
        <v>0</v>
      </c>
      <c r="CR1928" s="99">
        <v>0</v>
      </c>
      <c r="CS1928" s="99">
        <v>0</v>
      </c>
      <c r="CT1928" s="99">
        <v>0</v>
      </c>
      <c r="CU1928" s="98">
        <v>146670.653234178</v>
      </c>
      <c r="CV1928" s="98">
        <v>45936.42525452</v>
      </c>
      <c r="CW1928" s="98">
        <v>34578961.690307669</v>
      </c>
      <c r="CX1928" s="98">
        <v>283868321.6010741</v>
      </c>
    </row>
    <row r="1929" spans="1:102" x14ac:dyDescent="0.2">
      <c r="A1929" s="98" t="s">
        <v>186</v>
      </c>
      <c r="B1929" s="100">
        <v>38687</v>
      </c>
      <c r="C1929" s="99">
        <v>228840.939256668</v>
      </c>
      <c r="D1929" s="99">
        <v>23.936328427866101</v>
      </c>
      <c r="E1929" s="99">
        <v>82109.473707199097</v>
      </c>
      <c r="F1929" s="99">
        <v>35303.694334983797</v>
      </c>
      <c r="G1929" s="99">
        <v>14055.970618486401</v>
      </c>
      <c r="H1929" s="99">
        <v>17854.9250657558</v>
      </c>
      <c r="I1929" s="99">
        <v>0</v>
      </c>
      <c r="J1929" s="99">
        <v>41322.465694904298</v>
      </c>
      <c r="K1929" s="99">
        <v>32598.7752585411</v>
      </c>
      <c r="L1929" s="99">
        <v>200845.125911713</v>
      </c>
      <c r="M1929" s="99">
        <v>80875.271030425996</v>
      </c>
      <c r="N1929" s="99">
        <v>15403.836025118801</v>
      </c>
      <c r="O1929" s="99">
        <v>0</v>
      </c>
      <c r="P1929" s="99">
        <v>0</v>
      </c>
      <c r="Q1929" s="99">
        <v>14333.7989778519</v>
      </c>
      <c r="R1929" s="99">
        <v>0</v>
      </c>
      <c r="S1929" s="99">
        <v>0</v>
      </c>
      <c r="T1929" s="99">
        <v>31882.961429119099</v>
      </c>
      <c r="U1929" s="99">
        <v>74146.321255683899</v>
      </c>
      <c r="V1929" s="99">
        <v>15877560.0742188</v>
      </c>
      <c r="W1929" s="99">
        <v>2333.57169061899</v>
      </c>
      <c r="X1929" s="99">
        <v>10068103.6751709</v>
      </c>
      <c r="Y1929" s="99">
        <v>2516401.0595703102</v>
      </c>
      <c r="Z1929" s="99">
        <v>4154717.0627136198</v>
      </c>
      <c r="AA1929" s="99">
        <v>4643900.4508667002</v>
      </c>
      <c r="AB1929" s="99">
        <v>0</v>
      </c>
      <c r="AC1929" s="99">
        <v>18357807.8041992</v>
      </c>
      <c r="AD1929" s="99">
        <v>13054216.9245605</v>
      </c>
      <c r="AE1929" s="99">
        <v>12978478.430908199</v>
      </c>
      <c r="AF1929" s="99">
        <v>6248101.10302734</v>
      </c>
      <c r="AG1929" s="99">
        <v>3279899.3168640099</v>
      </c>
      <c r="AH1929" s="99">
        <v>0</v>
      </c>
      <c r="AI1929" s="99">
        <v>0</v>
      </c>
      <c r="AJ1929" s="99">
        <v>3084219.0469970698</v>
      </c>
      <c r="AK1929" s="99">
        <v>0</v>
      </c>
      <c r="AL1929" s="99">
        <v>0</v>
      </c>
      <c r="AM1929" s="99">
        <v>8775520.1110839806</v>
      </c>
      <c r="AN1929" s="99">
        <v>30429828.959228501</v>
      </c>
      <c r="AO1929" s="99">
        <v>142058954.90820301</v>
      </c>
      <c r="AP1929" s="99">
        <v>17690.6672694683</v>
      </c>
      <c r="AQ1929" s="99">
        <v>87231041.050781295</v>
      </c>
      <c r="AR1929" s="99">
        <v>23678332.479492199</v>
      </c>
      <c r="AS1929" s="99">
        <v>28710504.1086426</v>
      </c>
      <c r="AT1929" s="99">
        <v>32264877.3669434</v>
      </c>
      <c r="AU1929" s="99">
        <v>0</v>
      </c>
      <c r="AV1929" s="99">
        <v>48191467.869628899</v>
      </c>
      <c r="AW1929" s="99">
        <v>32410230.896728501</v>
      </c>
      <c r="AX1929" s="99">
        <v>117930726.177734</v>
      </c>
      <c r="AY1929" s="99">
        <v>57239414.894531302</v>
      </c>
      <c r="AZ1929" s="99">
        <v>25571347.084716801</v>
      </c>
      <c r="BA1929" s="99">
        <v>0</v>
      </c>
      <c r="BB1929" s="99">
        <v>0</v>
      </c>
      <c r="BC1929" s="99">
        <v>25309775.455322299</v>
      </c>
      <c r="BD1929" s="99">
        <v>0</v>
      </c>
      <c r="BE1929" s="99">
        <v>0</v>
      </c>
      <c r="BF1929" s="99">
        <v>60769864.002441399</v>
      </c>
      <c r="BG1929" s="99">
        <v>80222227.996093795</v>
      </c>
      <c r="BH1929" s="99">
        <v>18223349.869628899</v>
      </c>
      <c r="BI1929" s="99">
        <v>1958.86376638711</v>
      </c>
      <c r="BJ1929" s="99">
        <v>14450303.5384521</v>
      </c>
      <c r="BK1929" s="99">
        <v>6008020.1868286096</v>
      </c>
      <c r="BL1929" s="99">
        <v>0</v>
      </c>
      <c r="BM1929" s="99">
        <v>0</v>
      </c>
      <c r="BN1929" s="99">
        <v>0</v>
      </c>
      <c r="BO1929" s="99">
        <v>0</v>
      </c>
      <c r="BP1929" s="99">
        <v>0</v>
      </c>
      <c r="BQ1929" s="99">
        <v>0</v>
      </c>
      <c r="BR1929" s="99">
        <v>14094926.198364301</v>
      </c>
      <c r="BS1929" s="99">
        <v>9166485.9073486291</v>
      </c>
      <c r="BT1929" s="99">
        <v>0</v>
      </c>
      <c r="BU1929" s="99">
        <v>0</v>
      </c>
      <c r="BV1929" s="99">
        <v>9113803.3865966797</v>
      </c>
      <c r="BW1929" s="99">
        <v>0</v>
      </c>
      <c r="BX1929" s="99">
        <v>0</v>
      </c>
      <c r="BY1929" s="99">
        <v>0</v>
      </c>
      <c r="BZ1929" s="99">
        <v>0</v>
      </c>
      <c r="CA1929" s="99">
        <v>311445.82388305699</v>
      </c>
      <c r="CB1929" s="99">
        <v>25908377.4370117</v>
      </c>
      <c r="CC1929" s="99">
        <v>228423019.32031301</v>
      </c>
      <c r="CD1929" s="99">
        <v>32716517.8210449</v>
      </c>
      <c r="CE1929" s="99">
        <v>31955.977105140701</v>
      </c>
      <c r="CF1929" s="99">
        <v>8852538.5933837909</v>
      </c>
      <c r="CG1929" s="99">
        <v>61211395.089843802</v>
      </c>
      <c r="CH1929" s="99">
        <v>0</v>
      </c>
      <c r="CI1929" s="99">
        <v>343548.36915206898</v>
      </c>
      <c r="CJ1929" s="99">
        <v>34741290.295410201</v>
      </c>
      <c r="CK1929" s="99">
        <v>289621498.328125</v>
      </c>
      <c r="CL1929" s="99">
        <v>32798871.3913574</v>
      </c>
      <c r="CM1929" s="166">
        <v>416972.549449921</v>
      </c>
      <c r="CN1929" s="166">
        <v>65314344.125488304</v>
      </c>
      <c r="CO1929" s="166">
        <v>369960582.609375</v>
      </c>
      <c r="CP1929" s="99">
        <v>32798871.3913574</v>
      </c>
      <c r="CQ1929" s="99">
        <v>0</v>
      </c>
      <c r="CR1929" s="99">
        <v>0</v>
      </c>
      <c r="CS1929" s="99">
        <v>0</v>
      </c>
      <c r="CT1929" s="99">
        <v>0</v>
      </c>
      <c r="CU1929" s="98">
        <v>131445.03889826799</v>
      </c>
      <c r="CV1929" s="98">
        <v>54843.835466318</v>
      </c>
      <c r="CW1929" s="98">
        <v>34760916.030395493</v>
      </c>
      <c r="CX1929" s="98">
        <v>289634414.41015679</v>
      </c>
    </row>
    <row r="1930" spans="1:102" x14ac:dyDescent="0.2">
      <c r="A1930" s="98" t="s">
        <v>186</v>
      </c>
      <c r="B1930" s="100">
        <v>38777</v>
      </c>
      <c r="C1930" s="99">
        <v>234751.42799377401</v>
      </c>
      <c r="D1930" s="99">
        <v>22.521712258923799</v>
      </c>
      <c r="E1930" s="99">
        <v>81374.930400848403</v>
      </c>
      <c r="F1930" s="99">
        <v>35842.568874359102</v>
      </c>
      <c r="G1930" s="99">
        <v>16233.8901416063</v>
      </c>
      <c r="H1930" s="99">
        <v>16030.722475528701</v>
      </c>
      <c r="I1930" s="99">
        <v>0</v>
      </c>
      <c r="J1930" s="99">
        <v>47345.129851818099</v>
      </c>
      <c r="K1930" s="99">
        <v>27792.517375946001</v>
      </c>
      <c r="L1930" s="99">
        <v>147014.071990967</v>
      </c>
      <c r="M1930" s="99">
        <v>82396.266731262207</v>
      </c>
      <c r="N1930" s="99">
        <v>15808.0750784874</v>
      </c>
      <c r="O1930" s="99">
        <v>81860.769698143005</v>
      </c>
      <c r="P1930" s="99">
        <v>0</v>
      </c>
      <c r="Q1930" s="99">
        <v>14356.6640974283</v>
      </c>
      <c r="R1930" s="99">
        <v>10678.8844643831</v>
      </c>
      <c r="S1930" s="99">
        <v>0</v>
      </c>
      <c r="T1930" s="99">
        <v>22889.562129497499</v>
      </c>
      <c r="U1930" s="99">
        <v>75118.707640647903</v>
      </c>
      <c r="V1930" s="99">
        <v>16309443.369140601</v>
      </c>
      <c r="W1930" s="99">
        <v>2772.6591016054199</v>
      </c>
      <c r="X1930" s="99">
        <v>10016352.294433599</v>
      </c>
      <c r="Y1930" s="99">
        <v>2675783.1089172401</v>
      </c>
      <c r="Z1930" s="99">
        <v>4764447.4349365197</v>
      </c>
      <c r="AA1930" s="99">
        <v>4125181.4164428702</v>
      </c>
      <c r="AB1930" s="99">
        <v>0</v>
      </c>
      <c r="AC1930" s="99">
        <v>20331467.525390599</v>
      </c>
      <c r="AD1930" s="99">
        <v>11080441.357055699</v>
      </c>
      <c r="AE1930" s="99">
        <v>8412597.9832763709</v>
      </c>
      <c r="AF1930" s="99">
        <v>6335553.67041016</v>
      </c>
      <c r="AG1930" s="99">
        <v>3344147.3390808101</v>
      </c>
      <c r="AH1930" s="99">
        <v>5238802.2621459998</v>
      </c>
      <c r="AI1930" s="99">
        <v>0</v>
      </c>
      <c r="AJ1930" s="99">
        <v>3087508.7339172401</v>
      </c>
      <c r="AK1930" s="99">
        <v>2597419.63916016</v>
      </c>
      <c r="AL1930" s="99">
        <v>0</v>
      </c>
      <c r="AM1930" s="99">
        <v>6284385.9807128897</v>
      </c>
      <c r="AN1930" s="99">
        <v>30722637.743896499</v>
      </c>
      <c r="AO1930" s="99">
        <v>146748538.26757801</v>
      </c>
      <c r="AP1930" s="99">
        <v>20384.9240922928</v>
      </c>
      <c r="AQ1930" s="99">
        <v>87050562.041015595</v>
      </c>
      <c r="AR1930" s="99">
        <v>24457698.875</v>
      </c>
      <c r="AS1930" s="99">
        <v>33303126.917724598</v>
      </c>
      <c r="AT1930" s="99">
        <v>29098561.9526367</v>
      </c>
      <c r="AU1930" s="99">
        <v>0</v>
      </c>
      <c r="AV1930" s="99">
        <v>55831003.3369141</v>
      </c>
      <c r="AW1930" s="99">
        <v>27591686.864990201</v>
      </c>
      <c r="AX1930" s="99">
        <v>78390927.699218795</v>
      </c>
      <c r="AY1930" s="99">
        <v>58491577.943359397</v>
      </c>
      <c r="AZ1930" s="99">
        <v>26325948.690185498</v>
      </c>
      <c r="BA1930" s="99">
        <v>45912072.4912109</v>
      </c>
      <c r="BB1930" s="99">
        <v>0</v>
      </c>
      <c r="BC1930" s="99">
        <v>25629149.143310498</v>
      </c>
      <c r="BD1930" s="99">
        <v>17830985.853027299</v>
      </c>
      <c r="BE1930" s="99">
        <v>0</v>
      </c>
      <c r="BF1930" s="99">
        <v>44509718.694824196</v>
      </c>
      <c r="BG1930" s="99">
        <v>82736098.533203095</v>
      </c>
      <c r="BH1930" s="99">
        <v>25624743.732666001</v>
      </c>
      <c r="BI1930" s="99">
        <v>2439.1945406198502</v>
      </c>
      <c r="BJ1930" s="99">
        <v>17884039.473144501</v>
      </c>
      <c r="BK1930" s="99">
        <v>6755067.4053344699</v>
      </c>
      <c r="BL1930" s="99">
        <v>0</v>
      </c>
      <c r="BM1930" s="99">
        <v>975797.39313507103</v>
      </c>
      <c r="BN1930" s="99">
        <v>0</v>
      </c>
      <c r="BO1930" s="99">
        <v>0</v>
      </c>
      <c r="BP1930" s="99">
        <v>0</v>
      </c>
      <c r="BQ1930" s="99">
        <v>0</v>
      </c>
      <c r="BR1930" s="99">
        <v>15292599.8045654</v>
      </c>
      <c r="BS1930" s="99">
        <v>9699996.171875</v>
      </c>
      <c r="BT1930" s="99">
        <v>8930621.97973633</v>
      </c>
      <c r="BU1930" s="99">
        <v>0</v>
      </c>
      <c r="BV1930" s="99">
        <v>9413653.1503906306</v>
      </c>
      <c r="BW1930" s="99">
        <v>2067453.19937134</v>
      </c>
      <c r="BX1930" s="99">
        <v>0</v>
      </c>
      <c r="BY1930" s="99">
        <v>0</v>
      </c>
      <c r="BZ1930" s="99">
        <v>0</v>
      </c>
      <c r="CA1930" s="99">
        <v>315686.41979980498</v>
      </c>
      <c r="CB1930" s="99">
        <v>26309021.7736816</v>
      </c>
      <c r="CC1930" s="99">
        <v>233952726.11914101</v>
      </c>
      <c r="CD1930" s="99">
        <v>43418278.2578125</v>
      </c>
      <c r="CE1930" s="99">
        <v>32199.796752929698</v>
      </c>
      <c r="CF1930" s="99">
        <v>8884898.1813964806</v>
      </c>
      <c r="CG1930" s="99">
        <v>62366712.844238304</v>
      </c>
      <c r="CH1930" s="99">
        <v>0</v>
      </c>
      <c r="CI1930" s="99">
        <v>347897.838020325</v>
      </c>
      <c r="CJ1930" s="99">
        <v>35181556.407714799</v>
      </c>
      <c r="CK1930" s="99">
        <v>296297809.94531298</v>
      </c>
      <c r="CL1930" s="99">
        <v>45498832.139160201</v>
      </c>
      <c r="CM1930" s="166">
        <v>422280.12453460699</v>
      </c>
      <c r="CN1930" s="166">
        <v>65953000.815917999</v>
      </c>
      <c r="CO1930" s="166">
        <v>378689155.62109399</v>
      </c>
      <c r="CP1930" s="99">
        <v>45498832.139160201</v>
      </c>
      <c r="CQ1930" s="99">
        <v>0</v>
      </c>
      <c r="CR1930" s="99">
        <v>0</v>
      </c>
      <c r="CS1930" s="99">
        <v>0</v>
      </c>
      <c r="CT1930" s="99">
        <v>0</v>
      </c>
      <c r="CU1930" s="98">
        <v>123738.035061028</v>
      </c>
      <c r="CV1930" s="98">
        <v>62840.459098268002</v>
      </c>
      <c r="CW1930" s="98">
        <v>35193919.95507808</v>
      </c>
      <c r="CX1930" s="98">
        <v>296319438.96337932</v>
      </c>
    </row>
    <row r="1931" spans="1:102" x14ac:dyDescent="0.2">
      <c r="A1931" s="98" t="s">
        <v>186</v>
      </c>
      <c r="B1931" s="100">
        <v>38869</v>
      </c>
      <c r="C1931" s="99">
        <v>241412.102825165</v>
      </c>
      <c r="D1931" s="99">
        <v>24.4552071939688</v>
      </c>
      <c r="E1931" s="99">
        <v>81951.818196296706</v>
      </c>
      <c r="F1931" s="99">
        <v>38334.691211700403</v>
      </c>
      <c r="G1931" s="99">
        <v>18214.531085252798</v>
      </c>
      <c r="H1931" s="99">
        <v>14389.7842874527</v>
      </c>
      <c r="I1931" s="99">
        <v>0</v>
      </c>
      <c r="J1931" s="99">
        <v>52616.041431903803</v>
      </c>
      <c r="K1931" s="99">
        <v>23010.8716044426</v>
      </c>
      <c r="L1931" s="99">
        <v>146387.68365478501</v>
      </c>
      <c r="M1931" s="99">
        <v>83775.742199897795</v>
      </c>
      <c r="N1931" s="99">
        <v>16190.594655633</v>
      </c>
      <c r="O1931" s="99">
        <v>85949.732316970796</v>
      </c>
      <c r="P1931" s="99">
        <v>0</v>
      </c>
      <c r="Q1931" s="99">
        <v>14314.587303996101</v>
      </c>
      <c r="R1931" s="99">
        <v>12319.294576406501</v>
      </c>
      <c r="S1931" s="99">
        <v>0</v>
      </c>
      <c r="T1931" s="99">
        <v>21384.9438121319</v>
      </c>
      <c r="U1931" s="99">
        <v>75543.7349128723</v>
      </c>
      <c r="V1931" s="99">
        <v>16806848.974365201</v>
      </c>
      <c r="W1931" s="99">
        <v>2749.9452311396599</v>
      </c>
      <c r="X1931" s="99">
        <v>9984805.5395507794</v>
      </c>
      <c r="Y1931" s="99">
        <v>2908599.5505065899</v>
      </c>
      <c r="Z1931" s="99">
        <v>5355543.2494506799</v>
      </c>
      <c r="AA1931" s="99">
        <v>3649833.90985107</v>
      </c>
      <c r="AB1931" s="99">
        <v>0</v>
      </c>
      <c r="AC1931" s="99">
        <v>21473349.365722701</v>
      </c>
      <c r="AD1931" s="99">
        <v>8694504.9909668006</v>
      </c>
      <c r="AE1931" s="99">
        <v>8290063.3217163105</v>
      </c>
      <c r="AF1931" s="99">
        <v>6439505.7481079102</v>
      </c>
      <c r="AG1931" s="99">
        <v>3420983.7174072298</v>
      </c>
      <c r="AH1931" s="99">
        <v>5488809.6530151404</v>
      </c>
      <c r="AI1931" s="99">
        <v>0</v>
      </c>
      <c r="AJ1931" s="99">
        <v>3094130.9262390099</v>
      </c>
      <c r="AK1931" s="99">
        <v>3151791.6563415499</v>
      </c>
      <c r="AL1931" s="99">
        <v>0</v>
      </c>
      <c r="AM1931" s="99">
        <v>5820060.3694457998</v>
      </c>
      <c r="AN1931" s="99">
        <v>30880980.362548798</v>
      </c>
      <c r="AO1931" s="99">
        <v>152802123.625</v>
      </c>
      <c r="AP1931" s="99">
        <v>21063.868005991</v>
      </c>
      <c r="AQ1931" s="99">
        <v>86830709.763671905</v>
      </c>
      <c r="AR1931" s="99">
        <v>25960479.232666001</v>
      </c>
      <c r="AS1931" s="99">
        <v>37745691.708496101</v>
      </c>
      <c r="AT1931" s="99">
        <v>26018240.388671901</v>
      </c>
      <c r="AU1931" s="99">
        <v>0</v>
      </c>
      <c r="AV1931" s="99">
        <v>63114806.286132798</v>
      </c>
      <c r="AW1931" s="99">
        <v>21821981.645263702</v>
      </c>
      <c r="AX1931" s="99">
        <v>77661174.066406295</v>
      </c>
      <c r="AY1931" s="99">
        <v>59969211.980468802</v>
      </c>
      <c r="AZ1931" s="99">
        <v>27212742.4919434</v>
      </c>
      <c r="BA1931" s="99">
        <v>48226218.942382798</v>
      </c>
      <c r="BB1931" s="99">
        <v>0</v>
      </c>
      <c r="BC1931" s="99">
        <v>25958450.605957001</v>
      </c>
      <c r="BD1931" s="99">
        <v>21836756.323486298</v>
      </c>
      <c r="BE1931" s="99">
        <v>0</v>
      </c>
      <c r="BF1931" s="99">
        <v>41868650.351074196</v>
      </c>
      <c r="BG1931" s="99">
        <v>84244095.377929702</v>
      </c>
      <c r="BH1931" s="99">
        <v>27147230.424316399</v>
      </c>
      <c r="BI1931" s="99">
        <v>2466.7911570668198</v>
      </c>
      <c r="BJ1931" s="99">
        <v>17743890.504882801</v>
      </c>
      <c r="BK1931" s="99">
        <v>7163038.4240722703</v>
      </c>
      <c r="BL1931" s="99">
        <v>0</v>
      </c>
      <c r="BM1931" s="99">
        <v>999777.23040008498</v>
      </c>
      <c r="BN1931" s="99">
        <v>0</v>
      </c>
      <c r="BO1931" s="99">
        <v>0</v>
      </c>
      <c r="BP1931" s="99">
        <v>0</v>
      </c>
      <c r="BQ1931" s="99">
        <v>0</v>
      </c>
      <c r="BR1931" s="99">
        <v>15657358.998291001</v>
      </c>
      <c r="BS1931" s="99">
        <v>10040049.092163101</v>
      </c>
      <c r="BT1931" s="99">
        <v>9381263.73510742</v>
      </c>
      <c r="BU1931" s="99">
        <v>0</v>
      </c>
      <c r="BV1931" s="99">
        <v>9571640.8190918006</v>
      </c>
      <c r="BW1931" s="99">
        <v>2531049.4931335398</v>
      </c>
      <c r="BX1931" s="99">
        <v>0</v>
      </c>
      <c r="BY1931" s="99">
        <v>0</v>
      </c>
      <c r="BZ1931" s="99">
        <v>0</v>
      </c>
      <c r="CA1931" s="99">
        <v>324243.21888732899</v>
      </c>
      <c r="CB1931" s="99">
        <v>26854500.1323242</v>
      </c>
      <c r="CC1931" s="99">
        <v>239449628.47460899</v>
      </c>
      <c r="CD1931" s="99">
        <v>44655954.3203125</v>
      </c>
      <c r="CE1931" s="99">
        <v>32596.330091238</v>
      </c>
      <c r="CF1931" s="99">
        <v>9001863.3006591797</v>
      </c>
      <c r="CG1931" s="99">
        <v>63841447.637695298</v>
      </c>
      <c r="CH1931" s="99">
        <v>0</v>
      </c>
      <c r="CI1931" s="99">
        <v>356753.40466690098</v>
      </c>
      <c r="CJ1931" s="99">
        <v>35815124.255859397</v>
      </c>
      <c r="CK1931" s="99">
        <v>303266856.984375</v>
      </c>
      <c r="CL1931" s="99">
        <v>47179115.0771484</v>
      </c>
      <c r="CM1931" s="166">
        <v>432053.037342072</v>
      </c>
      <c r="CN1931" s="166">
        <v>66771957.307128899</v>
      </c>
      <c r="CO1931" s="166">
        <v>387180378.109375</v>
      </c>
      <c r="CP1931" s="99">
        <v>47179115.0771484</v>
      </c>
      <c r="CQ1931" s="99">
        <v>0</v>
      </c>
      <c r="CR1931" s="99">
        <v>0</v>
      </c>
      <c r="CS1931" s="99">
        <v>0</v>
      </c>
      <c r="CT1931" s="99">
        <v>0</v>
      </c>
      <c r="CU1931" s="98">
        <v>118662.51323399</v>
      </c>
      <c r="CV1931" s="98">
        <v>70214.027838569993</v>
      </c>
      <c r="CW1931" s="98">
        <v>35856363.432983384</v>
      </c>
      <c r="CX1931" s="98">
        <v>303291076.11230427</v>
      </c>
    </row>
    <row r="1932" spans="1:102" x14ac:dyDescent="0.2">
      <c r="A1932" s="98" t="s">
        <v>186</v>
      </c>
      <c r="B1932" s="100">
        <v>38961</v>
      </c>
      <c r="C1932" s="99">
        <v>247622.66840362499</v>
      </c>
      <c r="D1932" s="99">
        <v>27.331409999867901</v>
      </c>
      <c r="E1932" s="99">
        <v>81811.857508659406</v>
      </c>
      <c r="F1932" s="99">
        <v>38338.653303623199</v>
      </c>
      <c r="G1932" s="99">
        <v>20166.934544563301</v>
      </c>
      <c r="H1932" s="99">
        <v>12845.829660534901</v>
      </c>
      <c r="I1932" s="99">
        <v>0</v>
      </c>
      <c r="J1932" s="99">
        <v>58269.463163852699</v>
      </c>
      <c r="K1932" s="99">
        <v>18430.7993257046</v>
      </c>
      <c r="L1932" s="99">
        <v>143689.22225761399</v>
      </c>
      <c r="M1932" s="99">
        <v>85303.398647308393</v>
      </c>
      <c r="N1932" s="99">
        <v>16479.643155336398</v>
      </c>
      <c r="O1932" s="99">
        <v>87126.170661926299</v>
      </c>
      <c r="P1932" s="99">
        <v>0</v>
      </c>
      <c r="Q1932" s="99">
        <v>14349.5271929502</v>
      </c>
      <c r="R1932" s="99">
        <v>14235.8519051075</v>
      </c>
      <c r="S1932" s="99">
        <v>0</v>
      </c>
      <c r="T1932" s="99">
        <v>19902.019195795099</v>
      </c>
      <c r="U1932" s="99">
        <v>75757.582408905</v>
      </c>
      <c r="V1932" s="99">
        <v>17292496.533447299</v>
      </c>
      <c r="W1932" s="99">
        <v>3561.49734035134</v>
      </c>
      <c r="X1932" s="99">
        <v>9823837.11083984</v>
      </c>
      <c r="Y1932" s="99">
        <v>2939560.6318054199</v>
      </c>
      <c r="Z1932" s="99">
        <v>6023539.2205200205</v>
      </c>
      <c r="AA1932" s="99">
        <v>3102833.41488647</v>
      </c>
      <c r="AB1932" s="99">
        <v>0</v>
      </c>
      <c r="AC1932" s="99">
        <v>24448793.5400391</v>
      </c>
      <c r="AD1932" s="99">
        <v>5722820.5904540997</v>
      </c>
      <c r="AE1932" s="99">
        <v>8182546.0182495099</v>
      </c>
      <c r="AF1932" s="99">
        <v>6577638.5080566397</v>
      </c>
      <c r="AG1932" s="99">
        <v>3485449.3901061998</v>
      </c>
      <c r="AH1932" s="99">
        <v>5783459.93005371</v>
      </c>
      <c r="AI1932" s="99">
        <v>0</v>
      </c>
      <c r="AJ1932" s="99">
        <v>3098406.1638488802</v>
      </c>
      <c r="AK1932" s="99">
        <v>3645486.8350219699</v>
      </c>
      <c r="AL1932" s="99">
        <v>0</v>
      </c>
      <c r="AM1932" s="99">
        <v>5468732.4800415002</v>
      </c>
      <c r="AN1932" s="99">
        <v>30746339.053466801</v>
      </c>
      <c r="AO1932" s="99">
        <v>158424071.09570301</v>
      </c>
      <c r="AP1932" s="99">
        <v>27807.792534828201</v>
      </c>
      <c r="AQ1932" s="99">
        <v>86399879.0859375</v>
      </c>
      <c r="AR1932" s="99">
        <v>26649008.4372559</v>
      </c>
      <c r="AS1932" s="99">
        <v>42586887.967285201</v>
      </c>
      <c r="AT1932" s="99">
        <v>22325883.9064941</v>
      </c>
      <c r="AU1932" s="99">
        <v>0</v>
      </c>
      <c r="AV1932" s="99">
        <v>71415933.329101607</v>
      </c>
      <c r="AW1932" s="99">
        <v>14649417.3557129</v>
      </c>
      <c r="AX1932" s="99">
        <v>77421683.308593795</v>
      </c>
      <c r="AY1932" s="99">
        <v>61839058.568359397</v>
      </c>
      <c r="AZ1932" s="99">
        <v>27992776.6103516</v>
      </c>
      <c r="BA1932" s="99">
        <v>51139972.2041016</v>
      </c>
      <c r="BB1932" s="99">
        <v>0</v>
      </c>
      <c r="BC1932" s="99">
        <v>26252420.6337891</v>
      </c>
      <c r="BD1932" s="99">
        <v>25326535.430908199</v>
      </c>
      <c r="BE1932" s="99">
        <v>0</v>
      </c>
      <c r="BF1932" s="99">
        <v>39445872.667968802</v>
      </c>
      <c r="BG1932" s="99">
        <v>86538434.1015625</v>
      </c>
      <c r="BH1932" s="99">
        <v>28206312.269287098</v>
      </c>
      <c r="BI1932" s="99">
        <v>3353.6929154396098</v>
      </c>
      <c r="BJ1932" s="99">
        <v>17560704.9931641</v>
      </c>
      <c r="BK1932" s="99">
        <v>7435134.1477661096</v>
      </c>
      <c r="BL1932" s="99">
        <v>0</v>
      </c>
      <c r="BM1932" s="99">
        <v>937186.06709289597</v>
      </c>
      <c r="BN1932" s="99">
        <v>0</v>
      </c>
      <c r="BO1932" s="99">
        <v>0</v>
      </c>
      <c r="BP1932" s="99">
        <v>0</v>
      </c>
      <c r="BQ1932" s="99">
        <v>0</v>
      </c>
      <c r="BR1932" s="99">
        <v>16195964.744751001</v>
      </c>
      <c r="BS1932" s="99">
        <v>10312085.814331099</v>
      </c>
      <c r="BT1932" s="99">
        <v>9954944.9178466797</v>
      </c>
      <c r="BU1932" s="99">
        <v>0</v>
      </c>
      <c r="BV1932" s="99">
        <v>9683871.1247558594</v>
      </c>
      <c r="BW1932" s="99">
        <v>2881611.0009460398</v>
      </c>
      <c r="BX1932" s="99">
        <v>0</v>
      </c>
      <c r="BY1932" s="99">
        <v>0</v>
      </c>
      <c r="BZ1932" s="99">
        <v>0</v>
      </c>
      <c r="CA1932" s="99">
        <v>328599.14873504598</v>
      </c>
      <c r="CB1932" s="99">
        <v>27237215.766845699</v>
      </c>
      <c r="CC1932" s="99">
        <v>245290154.875</v>
      </c>
      <c r="CD1932" s="99">
        <v>46027858.074707001</v>
      </c>
      <c r="CE1932" s="99">
        <v>33037.552954673803</v>
      </c>
      <c r="CF1932" s="99">
        <v>9125485.5017089806</v>
      </c>
      <c r="CG1932" s="99">
        <v>65125325.076171897</v>
      </c>
      <c r="CH1932" s="99">
        <v>0</v>
      </c>
      <c r="CI1932" s="99">
        <v>361603.91005706799</v>
      </c>
      <c r="CJ1932" s="99">
        <v>36343570.715332001</v>
      </c>
      <c r="CK1932" s="99">
        <v>310418909.06640601</v>
      </c>
      <c r="CL1932" s="99">
        <v>48887730.6015625</v>
      </c>
      <c r="CM1932" s="166">
        <v>436064.26259613002</v>
      </c>
      <c r="CN1932" s="166">
        <v>67014395.706054702</v>
      </c>
      <c r="CO1932" s="166">
        <v>397040670.44140601</v>
      </c>
      <c r="CP1932" s="99">
        <v>48887730.6015625</v>
      </c>
      <c r="CQ1932" s="99">
        <v>0</v>
      </c>
      <c r="CR1932" s="99">
        <v>0</v>
      </c>
      <c r="CS1932" s="99">
        <v>0</v>
      </c>
      <c r="CT1932" s="99">
        <v>0</v>
      </c>
      <c r="CU1932" s="98">
        <v>114469.928458234</v>
      </c>
      <c r="CV1932" s="98">
        <v>77678.681360752002</v>
      </c>
      <c r="CW1932" s="98">
        <v>36362701.26855468</v>
      </c>
      <c r="CX1932" s="98">
        <v>310415479.95117188</v>
      </c>
    </row>
    <row r="1933" spans="1:102" x14ac:dyDescent="0.2">
      <c r="A1933" s="98" t="s">
        <v>186</v>
      </c>
      <c r="B1933" s="100">
        <v>39052</v>
      </c>
      <c r="C1933" s="99">
        <v>255059.305156708</v>
      </c>
      <c r="D1933" s="99">
        <v>29.331975341774498</v>
      </c>
      <c r="E1933" s="99">
        <v>82185.330372810393</v>
      </c>
      <c r="F1933" s="99">
        <v>41552.714443683602</v>
      </c>
      <c r="G1933" s="99">
        <v>22321.020430088</v>
      </c>
      <c r="H1933" s="99">
        <v>11229.0619961023</v>
      </c>
      <c r="I1933" s="99">
        <v>0</v>
      </c>
      <c r="J1933" s="99">
        <v>65473.180760860399</v>
      </c>
      <c r="K1933" s="99">
        <v>10859.307306766499</v>
      </c>
      <c r="L1933" s="99">
        <v>147856.64391517601</v>
      </c>
      <c r="M1933" s="99">
        <v>86842.088714599595</v>
      </c>
      <c r="N1933" s="99">
        <v>16715.745062112801</v>
      </c>
      <c r="O1933" s="99">
        <v>92399.461988449097</v>
      </c>
      <c r="P1933" s="99">
        <v>0</v>
      </c>
      <c r="Q1933" s="99">
        <v>14367.808554768601</v>
      </c>
      <c r="R1933" s="99">
        <v>16212.0726933479</v>
      </c>
      <c r="S1933" s="99">
        <v>0</v>
      </c>
      <c r="T1933" s="99">
        <v>18301.560613870599</v>
      </c>
      <c r="U1933" s="99">
        <v>78169.426089286804</v>
      </c>
      <c r="V1933" s="99">
        <v>17985485.401122998</v>
      </c>
      <c r="W1933" s="99">
        <v>3024.4700235426399</v>
      </c>
      <c r="X1933" s="99">
        <v>9735610.6481933594</v>
      </c>
      <c r="Y1933" s="99">
        <v>3044022.1573181199</v>
      </c>
      <c r="Z1933" s="99">
        <v>6605270.2837524395</v>
      </c>
      <c r="AA1933" s="99">
        <v>2645850.7392883301</v>
      </c>
      <c r="AB1933" s="99">
        <v>0</v>
      </c>
      <c r="AC1933" s="99">
        <v>29189531.170410201</v>
      </c>
      <c r="AD1933" s="99">
        <v>2713886.9643554701</v>
      </c>
      <c r="AE1933" s="99">
        <v>8327695.1268920898</v>
      </c>
      <c r="AF1933" s="99">
        <v>6589348.7548828097</v>
      </c>
      <c r="AG1933" s="99">
        <v>3517875.0815734901</v>
      </c>
      <c r="AH1933" s="99">
        <v>6088891.30004883</v>
      </c>
      <c r="AI1933" s="99">
        <v>0</v>
      </c>
      <c r="AJ1933" s="99">
        <v>3079126.27661133</v>
      </c>
      <c r="AK1933" s="99">
        <v>4333295.9912719699</v>
      </c>
      <c r="AL1933" s="99">
        <v>0</v>
      </c>
      <c r="AM1933" s="99">
        <v>4958485.0090332003</v>
      </c>
      <c r="AN1933" s="99">
        <v>31515596.2429199</v>
      </c>
      <c r="AO1933" s="99">
        <v>165802775.13476601</v>
      </c>
      <c r="AP1933" s="99">
        <v>24123.402001380899</v>
      </c>
      <c r="AQ1933" s="99">
        <v>85746393.902343795</v>
      </c>
      <c r="AR1933" s="99">
        <v>27178810.5864258</v>
      </c>
      <c r="AS1933" s="99">
        <v>47279385.809570298</v>
      </c>
      <c r="AT1933" s="99">
        <v>19269306.284912098</v>
      </c>
      <c r="AU1933" s="99">
        <v>0</v>
      </c>
      <c r="AV1933" s="99">
        <v>80696992.365234405</v>
      </c>
      <c r="AW1933" s="99">
        <v>6970817.8006591797</v>
      </c>
      <c r="AX1933" s="99">
        <v>79379813.709960893</v>
      </c>
      <c r="AY1933" s="99">
        <v>62653034.897949196</v>
      </c>
      <c r="AZ1933" s="99">
        <v>28500605.40625</v>
      </c>
      <c r="BA1933" s="99">
        <v>54304843.192871101</v>
      </c>
      <c r="BB1933" s="99">
        <v>0</v>
      </c>
      <c r="BC1933" s="99">
        <v>26219978.706054699</v>
      </c>
      <c r="BD1933" s="99">
        <v>30356802.613525402</v>
      </c>
      <c r="BE1933" s="99">
        <v>0</v>
      </c>
      <c r="BF1933" s="99">
        <v>36394713.543945298</v>
      </c>
      <c r="BG1933" s="99">
        <v>89712516.694335893</v>
      </c>
      <c r="BH1933" s="99">
        <v>29997596.552490201</v>
      </c>
      <c r="BI1933" s="99">
        <v>3401.0592906176998</v>
      </c>
      <c r="BJ1933" s="99">
        <v>17291364.9145508</v>
      </c>
      <c r="BK1933" s="99">
        <v>7584751.6204834003</v>
      </c>
      <c r="BL1933" s="99">
        <v>0</v>
      </c>
      <c r="BM1933" s="99">
        <v>858456.90823364304</v>
      </c>
      <c r="BN1933" s="99">
        <v>0</v>
      </c>
      <c r="BO1933" s="99">
        <v>0</v>
      </c>
      <c r="BP1933" s="99">
        <v>0</v>
      </c>
      <c r="BQ1933" s="99">
        <v>0</v>
      </c>
      <c r="BR1933" s="99">
        <v>16512813.259277301</v>
      </c>
      <c r="BS1933" s="99">
        <v>10516187.198364301</v>
      </c>
      <c r="BT1933" s="99">
        <v>10573373.7727051</v>
      </c>
      <c r="BU1933" s="99">
        <v>0</v>
      </c>
      <c r="BV1933" s="99">
        <v>9709476.8004150409</v>
      </c>
      <c r="BW1933" s="99">
        <v>3451330.87750244</v>
      </c>
      <c r="BX1933" s="99">
        <v>0</v>
      </c>
      <c r="BY1933" s="99">
        <v>0</v>
      </c>
      <c r="BZ1933" s="99">
        <v>0</v>
      </c>
      <c r="CA1933" s="99">
        <v>337639.68390274001</v>
      </c>
      <c r="CB1933" s="99">
        <v>27708865.626220699</v>
      </c>
      <c r="CC1933" s="99">
        <v>251742132.67382801</v>
      </c>
      <c r="CD1933" s="99">
        <v>47331160.769042999</v>
      </c>
      <c r="CE1933" s="99">
        <v>33596.631163120299</v>
      </c>
      <c r="CF1933" s="99">
        <v>9286767.1358642597</v>
      </c>
      <c r="CG1933" s="99">
        <v>66599223.970703103</v>
      </c>
      <c r="CH1933" s="99">
        <v>0</v>
      </c>
      <c r="CI1933" s="99">
        <v>371333.98867797898</v>
      </c>
      <c r="CJ1933" s="99">
        <v>36976263.120605499</v>
      </c>
      <c r="CK1933" s="99">
        <v>318394346.10546899</v>
      </c>
      <c r="CL1933" s="99">
        <v>50829193.1083984</v>
      </c>
      <c r="CM1933" s="166">
        <v>448547.78146362299</v>
      </c>
      <c r="CN1933" s="166">
        <v>68766230.484375</v>
      </c>
      <c r="CO1933" s="166">
        <v>408074905.21484399</v>
      </c>
      <c r="CP1933" s="99">
        <v>50829193.1083984</v>
      </c>
      <c r="CQ1933" s="99">
        <v>0</v>
      </c>
      <c r="CR1933" s="99">
        <v>0</v>
      </c>
      <c r="CS1933" s="99">
        <v>0</v>
      </c>
      <c r="CT1933" s="99">
        <v>0</v>
      </c>
      <c r="CU1933" s="98">
        <v>105016.137863795</v>
      </c>
      <c r="CV1933" s="98">
        <v>87024.352590044</v>
      </c>
      <c r="CW1933" s="98">
        <v>36995632.762084961</v>
      </c>
      <c r="CX1933" s="98">
        <v>318341356.64453113</v>
      </c>
    </row>
    <row r="1934" spans="1:102" x14ac:dyDescent="0.2">
      <c r="A1934" s="98" t="s">
        <v>186</v>
      </c>
      <c r="B1934" s="100">
        <v>39142</v>
      </c>
      <c r="C1934" s="99">
        <v>268230.76132583601</v>
      </c>
      <c r="D1934" s="99">
        <v>25.194200675934599</v>
      </c>
      <c r="E1934" s="99">
        <v>77502.378289222703</v>
      </c>
      <c r="F1934" s="99">
        <v>42247.606322765401</v>
      </c>
      <c r="G1934" s="99">
        <v>24255.525192499201</v>
      </c>
      <c r="H1934" s="99">
        <v>9772.8031330108606</v>
      </c>
      <c r="I1934" s="99">
        <v>0</v>
      </c>
      <c r="J1934" s="99">
        <v>69931.194813728303</v>
      </c>
      <c r="K1934" s="99">
        <v>8816.7800736427307</v>
      </c>
      <c r="L1934" s="99">
        <v>147690.56971359299</v>
      </c>
      <c r="M1934" s="99">
        <v>88767.248484611497</v>
      </c>
      <c r="N1934" s="99">
        <v>16972.1910877228</v>
      </c>
      <c r="O1934" s="99">
        <v>96359.8455381393</v>
      </c>
      <c r="P1934" s="99">
        <v>0</v>
      </c>
      <c r="Q1934" s="99">
        <v>14306.9477339983</v>
      </c>
      <c r="R1934" s="99">
        <v>17758.045577287699</v>
      </c>
      <c r="S1934" s="99">
        <v>0</v>
      </c>
      <c r="T1934" s="99">
        <v>17165.577252388</v>
      </c>
      <c r="U1934" s="99">
        <v>79039.037950515703</v>
      </c>
      <c r="V1934" s="99">
        <v>18840230.9990234</v>
      </c>
      <c r="W1934" s="99">
        <v>2659.6840529441802</v>
      </c>
      <c r="X1934" s="99">
        <v>9149789.4959716797</v>
      </c>
      <c r="Y1934" s="99">
        <v>3062572.2271728502</v>
      </c>
      <c r="Z1934" s="99">
        <v>7103801.9669799795</v>
      </c>
      <c r="AA1934" s="99">
        <v>2253408.7218933101</v>
      </c>
      <c r="AB1934" s="99">
        <v>0</v>
      </c>
      <c r="AC1934" s="99">
        <v>29850884.068359401</v>
      </c>
      <c r="AD1934" s="99">
        <v>2132566.2980956999</v>
      </c>
      <c r="AE1934" s="99">
        <v>8274623.5261840802</v>
      </c>
      <c r="AF1934" s="99">
        <v>6756246.1872558603</v>
      </c>
      <c r="AG1934" s="99">
        <v>3557873.1673889202</v>
      </c>
      <c r="AH1934" s="99">
        <v>6446107.7321777297</v>
      </c>
      <c r="AI1934" s="99">
        <v>0</v>
      </c>
      <c r="AJ1934" s="99">
        <v>3085887.5136108398</v>
      </c>
      <c r="AK1934" s="99">
        <v>4739508.4492797898</v>
      </c>
      <c r="AL1934" s="99">
        <v>0</v>
      </c>
      <c r="AM1934" s="99">
        <v>4619586.0517578097</v>
      </c>
      <c r="AN1934" s="99">
        <v>31663695.482421901</v>
      </c>
      <c r="AO1934" s="99">
        <v>175259557.765625</v>
      </c>
      <c r="AP1934" s="99">
        <v>20322.810599327098</v>
      </c>
      <c r="AQ1934" s="99">
        <v>80857276.839843795</v>
      </c>
      <c r="AR1934" s="99">
        <v>27642494.806396499</v>
      </c>
      <c r="AS1934" s="99">
        <v>51111035.622070298</v>
      </c>
      <c r="AT1934" s="99">
        <v>16514029.541748</v>
      </c>
      <c r="AU1934" s="99">
        <v>0</v>
      </c>
      <c r="AV1934" s="99">
        <v>86476263.037109405</v>
      </c>
      <c r="AW1934" s="99">
        <v>5528700.3031616202</v>
      </c>
      <c r="AX1934" s="99">
        <v>79519349.713867202</v>
      </c>
      <c r="AY1934" s="99">
        <v>64724934.96875</v>
      </c>
      <c r="AZ1934" s="99">
        <v>29033240.419921901</v>
      </c>
      <c r="BA1934" s="99">
        <v>58000198.838378899</v>
      </c>
      <c r="BB1934" s="99">
        <v>0</v>
      </c>
      <c r="BC1934" s="99">
        <v>26282414.2502441</v>
      </c>
      <c r="BD1934" s="99">
        <v>33450949.876708999</v>
      </c>
      <c r="BE1934" s="99">
        <v>0</v>
      </c>
      <c r="BF1934" s="99">
        <v>34175925.446777299</v>
      </c>
      <c r="BG1934" s="99">
        <v>91826180.188476607</v>
      </c>
      <c r="BH1934" s="99">
        <v>32188812.6247559</v>
      </c>
      <c r="BI1934" s="99">
        <v>3041.21340456605</v>
      </c>
      <c r="BJ1934" s="99">
        <v>16674215.4219971</v>
      </c>
      <c r="BK1934" s="99">
        <v>7694625.2662963904</v>
      </c>
      <c r="BL1934" s="99">
        <v>0</v>
      </c>
      <c r="BM1934" s="99">
        <v>836764.40315246605</v>
      </c>
      <c r="BN1934" s="99">
        <v>0</v>
      </c>
      <c r="BO1934" s="99">
        <v>0</v>
      </c>
      <c r="BP1934" s="99">
        <v>0</v>
      </c>
      <c r="BQ1934" s="99">
        <v>0</v>
      </c>
      <c r="BR1934" s="99">
        <v>17083019.895752002</v>
      </c>
      <c r="BS1934" s="99">
        <v>10702019.3867188</v>
      </c>
      <c r="BT1934" s="99">
        <v>11271387.1534424</v>
      </c>
      <c r="BU1934" s="99">
        <v>0</v>
      </c>
      <c r="BV1934" s="99">
        <v>9737626.8931884803</v>
      </c>
      <c r="BW1934" s="99">
        <v>3797364.0497741699</v>
      </c>
      <c r="BX1934" s="99">
        <v>0</v>
      </c>
      <c r="BY1934" s="99">
        <v>0</v>
      </c>
      <c r="BZ1934" s="99">
        <v>0</v>
      </c>
      <c r="CA1934" s="99">
        <v>345140.46043014497</v>
      </c>
      <c r="CB1934" s="99">
        <v>28080972.6640625</v>
      </c>
      <c r="CC1934" s="99">
        <v>257114894.24804699</v>
      </c>
      <c r="CD1934" s="99">
        <v>48886894.256347701</v>
      </c>
      <c r="CE1934" s="99">
        <v>34058.543077468901</v>
      </c>
      <c r="CF1934" s="99">
        <v>9401840.1580810491</v>
      </c>
      <c r="CG1934" s="99">
        <v>67977615.778320298</v>
      </c>
      <c r="CH1934" s="99">
        <v>0</v>
      </c>
      <c r="CI1934" s="99">
        <v>379232.42729568499</v>
      </c>
      <c r="CJ1934" s="99">
        <v>37445933.891113304</v>
      </c>
      <c r="CK1934" s="99">
        <v>325073509.18359399</v>
      </c>
      <c r="CL1934" s="99">
        <v>52703893.2734375</v>
      </c>
      <c r="CM1934" s="166">
        <v>457340.28380203201</v>
      </c>
      <c r="CN1934" s="166">
        <v>69315845.673828095</v>
      </c>
      <c r="CO1934" s="166">
        <v>416738601.01953101</v>
      </c>
      <c r="CP1934" s="99">
        <v>52703893.2734375</v>
      </c>
      <c r="CQ1934" s="99">
        <v>0</v>
      </c>
      <c r="CR1934" s="99">
        <v>0</v>
      </c>
      <c r="CS1934" s="99">
        <v>0</v>
      </c>
      <c r="CT1934" s="99">
        <v>0</v>
      </c>
      <c r="CU1934" s="98">
        <v>95815.179640307004</v>
      </c>
      <c r="CV1934" s="98">
        <v>93244.359092567</v>
      </c>
      <c r="CW1934" s="98">
        <v>37482812.822143547</v>
      </c>
      <c r="CX1934" s="98">
        <v>325092510.02636731</v>
      </c>
    </row>
    <row r="1935" spans="1:102" x14ac:dyDescent="0.2">
      <c r="A1935" s="98" t="s">
        <v>186</v>
      </c>
      <c r="B1935" s="100">
        <v>39234</v>
      </c>
      <c r="C1935" s="99">
        <v>274483.65455627401</v>
      </c>
      <c r="D1935" s="99">
        <v>25.4674321499188</v>
      </c>
      <c r="E1935" s="99">
        <v>75324.0193281174</v>
      </c>
      <c r="F1935" s="99">
        <v>42620.893599987001</v>
      </c>
      <c r="G1935" s="99">
        <v>26001.758992433501</v>
      </c>
      <c r="H1935" s="99">
        <v>8759.3392584323901</v>
      </c>
      <c r="I1935" s="99">
        <v>0</v>
      </c>
      <c r="J1935" s="99">
        <v>73589.531243324294</v>
      </c>
      <c r="K1935" s="99">
        <v>7115.4284918308304</v>
      </c>
      <c r="L1935" s="99">
        <v>148243.35202026399</v>
      </c>
      <c r="M1935" s="99">
        <v>89064.364978790298</v>
      </c>
      <c r="N1935" s="99">
        <v>17050.846996307399</v>
      </c>
      <c r="O1935" s="99">
        <v>98601.614207267805</v>
      </c>
      <c r="P1935" s="99">
        <v>0</v>
      </c>
      <c r="Q1935" s="99">
        <v>14341.8339309692</v>
      </c>
      <c r="R1935" s="99">
        <v>19061.704979181301</v>
      </c>
      <c r="S1935" s="99">
        <v>0</v>
      </c>
      <c r="T1935" s="99">
        <v>16632.867438077901</v>
      </c>
      <c r="U1935" s="99">
        <v>79669.662734985395</v>
      </c>
      <c r="V1935" s="99">
        <v>19556622.0317383</v>
      </c>
      <c r="W1935" s="99">
        <v>3853.55017733574</v>
      </c>
      <c r="X1935" s="99">
        <v>8877409.0699462909</v>
      </c>
      <c r="Y1935" s="99">
        <v>3053175.8320617699</v>
      </c>
      <c r="Z1935" s="99">
        <v>7577229.6148681603</v>
      </c>
      <c r="AA1935" s="99">
        <v>2009704.6007842999</v>
      </c>
      <c r="AB1935" s="99">
        <v>0</v>
      </c>
      <c r="AC1935" s="99">
        <v>30263885.5541992</v>
      </c>
      <c r="AD1935" s="99">
        <v>1617761.5698852499</v>
      </c>
      <c r="AE1935" s="99">
        <v>8223648.8239135696</v>
      </c>
      <c r="AF1935" s="99">
        <v>6801752.9615478497</v>
      </c>
      <c r="AG1935" s="99">
        <v>3595181.4251403799</v>
      </c>
      <c r="AH1935" s="99">
        <v>6604807.3628540002</v>
      </c>
      <c r="AI1935" s="99">
        <v>0</v>
      </c>
      <c r="AJ1935" s="99">
        <v>3088396.42999268</v>
      </c>
      <c r="AK1935" s="99">
        <v>5095595.8510131799</v>
      </c>
      <c r="AL1935" s="99">
        <v>0</v>
      </c>
      <c r="AM1935" s="99">
        <v>4423326.1193237295</v>
      </c>
      <c r="AN1935" s="99">
        <v>32057430.5539551</v>
      </c>
      <c r="AO1935" s="99">
        <v>182708257.95507801</v>
      </c>
      <c r="AP1935" s="99">
        <v>29970.501260995901</v>
      </c>
      <c r="AQ1935" s="99">
        <v>79218179.90625</v>
      </c>
      <c r="AR1935" s="99">
        <v>27861135.3193359</v>
      </c>
      <c r="AS1935" s="99">
        <v>54900765.799804702</v>
      </c>
      <c r="AT1935" s="99">
        <v>14848882.752197299</v>
      </c>
      <c r="AU1935" s="99">
        <v>0</v>
      </c>
      <c r="AV1935" s="99">
        <v>91543212.4453125</v>
      </c>
      <c r="AW1935" s="99">
        <v>4230278.8203125</v>
      </c>
      <c r="AX1935" s="99">
        <v>80047835.188476607</v>
      </c>
      <c r="AY1935" s="99">
        <v>65637995.431152299</v>
      </c>
      <c r="AZ1935" s="99">
        <v>29560213.153076202</v>
      </c>
      <c r="BA1935" s="99">
        <v>59737340.103515603</v>
      </c>
      <c r="BB1935" s="99">
        <v>0</v>
      </c>
      <c r="BC1935" s="99">
        <v>26570026.276611298</v>
      </c>
      <c r="BD1935" s="99">
        <v>36219064.026367202</v>
      </c>
      <c r="BE1935" s="99">
        <v>0</v>
      </c>
      <c r="BF1935" s="99">
        <v>33115685.216064502</v>
      </c>
      <c r="BG1935" s="99">
        <v>93922172.114257798</v>
      </c>
      <c r="BH1935" s="99">
        <v>33485093.746337902</v>
      </c>
      <c r="BI1935" s="99">
        <v>4129.7014049887703</v>
      </c>
      <c r="BJ1935" s="99">
        <v>16326979.9262695</v>
      </c>
      <c r="BK1935" s="99">
        <v>7786493.9638671903</v>
      </c>
      <c r="BL1935" s="99">
        <v>0</v>
      </c>
      <c r="BM1935" s="99">
        <v>816431.71853637695</v>
      </c>
      <c r="BN1935" s="99">
        <v>0</v>
      </c>
      <c r="BO1935" s="99">
        <v>0</v>
      </c>
      <c r="BP1935" s="99">
        <v>0</v>
      </c>
      <c r="BQ1935" s="99">
        <v>0</v>
      </c>
      <c r="BR1935" s="99">
        <v>17319361.544921901</v>
      </c>
      <c r="BS1935" s="99">
        <v>10913465.2180176</v>
      </c>
      <c r="BT1935" s="99">
        <v>11620485.032348599</v>
      </c>
      <c r="BU1935" s="99">
        <v>0</v>
      </c>
      <c r="BV1935" s="99">
        <v>9850447.0238037091</v>
      </c>
      <c r="BW1935" s="99">
        <v>4126114.6927490202</v>
      </c>
      <c r="BX1935" s="99">
        <v>0</v>
      </c>
      <c r="BY1935" s="99">
        <v>0</v>
      </c>
      <c r="BZ1935" s="99">
        <v>0</v>
      </c>
      <c r="CA1935" s="99">
        <v>350059.51413345302</v>
      </c>
      <c r="CB1935" s="99">
        <v>28556969.7194824</v>
      </c>
      <c r="CC1935" s="99">
        <v>262761842.45898399</v>
      </c>
      <c r="CD1935" s="99">
        <v>49730643.932128899</v>
      </c>
      <c r="CE1935" s="99">
        <v>34588.189327716798</v>
      </c>
      <c r="CF1935" s="99">
        <v>9523032.1276855506</v>
      </c>
      <c r="CG1935" s="99">
        <v>69354529.561523393</v>
      </c>
      <c r="CH1935" s="99">
        <v>0</v>
      </c>
      <c r="CI1935" s="99">
        <v>384560.35898208601</v>
      </c>
      <c r="CJ1935" s="99">
        <v>38085591.486328103</v>
      </c>
      <c r="CK1935" s="99">
        <v>332128420.24609399</v>
      </c>
      <c r="CL1935" s="99">
        <v>53802967.122558601</v>
      </c>
      <c r="CM1935" s="166">
        <v>463595.17483520502</v>
      </c>
      <c r="CN1935" s="166">
        <v>70069049.403320298</v>
      </c>
      <c r="CO1935" s="166">
        <v>426937180.72656298</v>
      </c>
      <c r="CP1935" s="99">
        <v>53802967.122558601</v>
      </c>
      <c r="CQ1935" s="99">
        <v>0</v>
      </c>
      <c r="CR1935" s="99">
        <v>0</v>
      </c>
      <c r="CS1935" s="99">
        <v>0</v>
      </c>
      <c r="CT1935" s="99">
        <v>0</v>
      </c>
      <c r="CU1935" s="98">
        <v>90696.034311915006</v>
      </c>
      <c r="CV1935" s="98">
        <v>98642.612973755007</v>
      </c>
      <c r="CW1935" s="98">
        <v>38080001.847167954</v>
      </c>
      <c r="CX1935" s="98">
        <v>332116372.0205074</v>
      </c>
    </row>
    <row r="1936" spans="1:102" x14ac:dyDescent="0.2">
      <c r="A1936" s="98" t="s">
        <v>186</v>
      </c>
      <c r="B1936" s="100">
        <v>39326</v>
      </c>
      <c r="C1936" s="99">
        <v>280603.40974807699</v>
      </c>
      <c r="D1936" s="99">
        <v>20.816851667826999</v>
      </c>
      <c r="E1936" s="99">
        <v>73844.820542335496</v>
      </c>
      <c r="F1936" s="99">
        <v>44358.599779605902</v>
      </c>
      <c r="G1936" s="99">
        <v>27581.461275816</v>
      </c>
      <c r="H1936" s="99">
        <v>7608.0510334372502</v>
      </c>
      <c r="I1936" s="99">
        <v>0</v>
      </c>
      <c r="J1936" s="99">
        <v>76005.7399702072</v>
      </c>
      <c r="K1936" s="99">
        <v>6012.14923840761</v>
      </c>
      <c r="L1936" s="99">
        <v>147444.00114059399</v>
      </c>
      <c r="M1936" s="99">
        <v>90280.096767425493</v>
      </c>
      <c r="N1936" s="99">
        <v>17361.498507261302</v>
      </c>
      <c r="O1936" s="99">
        <v>100583.22149086</v>
      </c>
      <c r="P1936" s="99">
        <v>0</v>
      </c>
      <c r="Q1936" s="99">
        <v>14256.446121573401</v>
      </c>
      <c r="R1936" s="99">
        <v>20291.805680275</v>
      </c>
      <c r="S1936" s="99">
        <v>0</v>
      </c>
      <c r="T1936" s="99">
        <v>16002.710705518701</v>
      </c>
      <c r="U1936" s="99">
        <v>80972.481995582595</v>
      </c>
      <c r="V1936" s="99">
        <v>20076380.147216801</v>
      </c>
      <c r="W1936" s="99">
        <v>2696.2076856494</v>
      </c>
      <c r="X1936" s="99">
        <v>8693711.5950927697</v>
      </c>
      <c r="Y1936" s="99">
        <v>3112236.49188232</v>
      </c>
      <c r="Z1936" s="99">
        <v>7999460.2271118201</v>
      </c>
      <c r="AA1936" s="99">
        <v>1729432.7781066899</v>
      </c>
      <c r="AB1936" s="99">
        <v>0</v>
      </c>
      <c r="AC1936" s="99">
        <v>30863723.650146499</v>
      </c>
      <c r="AD1936" s="99">
        <v>1383445.5542907701</v>
      </c>
      <c r="AE1936" s="99">
        <v>8214512.0966186495</v>
      </c>
      <c r="AF1936" s="99">
        <v>6848081.3449096698</v>
      </c>
      <c r="AG1936" s="99">
        <v>3632821.25671387</v>
      </c>
      <c r="AH1936" s="99">
        <v>6851744.9451293899</v>
      </c>
      <c r="AI1936" s="99">
        <v>0</v>
      </c>
      <c r="AJ1936" s="99">
        <v>3074501.9095764202</v>
      </c>
      <c r="AK1936" s="99">
        <v>5442336.0458984403</v>
      </c>
      <c r="AL1936" s="99">
        <v>0</v>
      </c>
      <c r="AM1936" s="99">
        <v>4259648.7820434598</v>
      </c>
      <c r="AN1936" s="99">
        <v>32609738.5622559</v>
      </c>
      <c r="AO1936" s="99">
        <v>189453872.4375</v>
      </c>
      <c r="AP1936" s="99">
        <v>22129.150978088401</v>
      </c>
      <c r="AQ1936" s="99">
        <v>78278166.378906295</v>
      </c>
      <c r="AR1936" s="99">
        <v>28225994.105468798</v>
      </c>
      <c r="AS1936" s="99">
        <v>58474274.058105499</v>
      </c>
      <c r="AT1936" s="99">
        <v>12892963.3942871</v>
      </c>
      <c r="AU1936" s="99">
        <v>0</v>
      </c>
      <c r="AV1936" s="99">
        <v>93026305.571289107</v>
      </c>
      <c r="AW1936" s="99">
        <v>3648285.6870117201</v>
      </c>
      <c r="AX1936" s="99">
        <v>80668904.158203095</v>
      </c>
      <c r="AY1936" s="99">
        <v>66715714.7490234</v>
      </c>
      <c r="AZ1936" s="99">
        <v>30172350.521972701</v>
      </c>
      <c r="BA1936" s="99">
        <v>62502789.5234375</v>
      </c>
      <c r="BB1936" s="99">
        <v>0</v>
      </c>
      <c r="BC1936" s="99">
        <v>26667661.954833999</v>
      </c>
      <c r="BD1936" s="99">
        <v>39094662.105957001</v>
      </c>
      <c r="BE1936" s="99">
        <v>0</v>
      </c>
      <c r="BF1936" s="99">
        <v>32113443.612792999</v>
      </c>
      <c r="BG1936" s="99">
        <v>96842635.586914107</v>
      </c>
      <c r="BH1936" s="99">
        <v>34585483.2177734</v>
      </c>
      <c r="BI1936" s="99">
        <v>3514.6205465793601</v>
      </c>
      <c r="BJ1936" s="99">
        <v>16003601.1337891</v>
      </c>
      <c r="BK1936" s="99">
        <v>7940236.3632202102</v>
      </c>
      <c r="BL1936" s="99">
        <v>0</v>
      </c>
      <c r="BM1936" s="99">
        <v>612270.85920715297</v>
      </c>
      <c r="BN1936" s="99">
        <v>0</v>
      </c>
      <c r="BO1936" s="99">
        <v>0</v>
      </c>
      <c r="BP1936" s="99">
        <v>0</v>
      </c>
      <c r="BQ1936" s="99">
        <v>0</v>
      </c>
      <c r="BR1936" s="99">
        <v>17567385.583740201</v>
      </c>
      <c r="BS1936" s="99">
        <v>11123202.5809326</v>
      </c>
      <c r="BT1936" s="99">
        <v>12156285.279663101</v>
      </c>
      <c r="BU1936" s="99">
        <v>0</v>
      </c>
      <c r="BV1936" s="99">
        <v>9901206.5904540997</v>
      </c>
      <c r="BW1936" s="99">
        <v>4427957.4517822303</v>
      </c>
      <c r="BX1936" s="99">
        <v>0</v>
      </c>
      <c r="BY1936" s="99">
        <v>0</v>
      </c>
      <c r="BZ1936" s="99">
        <v>0</v>
      </c>
      <c r="CA1936" s="99">
        <v>354713.26239013701</v>
      </c>
      <c r="CB1936" s="99">
        <v>28708726.5231934</v>
      </c>
      <c r="CC1936" s="99">
        <v>268112633.6875</v>
      </c>
      <c r="CD1936" s="99">
        <v>50566249.902832001</v>
      </c>
      <c r="CE1936" s="99">
        <v>35139.007810592702</v>
      </c>
      <c r="CF1936" s="99">
        <v>9668117.35620117</v>
      </c>
      <c r="CG1936" s="99">
        <v>71112761.541015595</v>
      </c>
      <c r="CH1936" s="99">
        <v>0</v>
      </c>
      <c r="CI1936" s="99">
        <v>389851.46287155198</v>
      </c>
      <c r="CJ1936" s="99">
        <v>38387819.250488304</v>
      </c>
      <c r="CK1936" s="99">
        <v>339199045.015625</v>
      </c>
      <c r="CL1936" s="99">
        <v>55018288.749511696</v>
      </c>
      <c r="CM1936" s="166">
        <v>469268.02857589698</v>
      </c>
      <c r="CN1936" s="166">
        <v>70955681.402343795</v>
      </c>
      <c r="CO1936" s="166">
        <v>436606336.48046899</v>
      </c>
      <c r="CP1936" s="99">
        <v>55018288.749511696</v>
      </c>
      <c r="CQ1936" s="99">
        <v>0</v>
      </c>
      <c r="CR1936" s="99">
        <v>0</v>
      </c>
      <c r="CS1936" s="99">
        <v>0</v>
      </c>
      <c r="CT1936" s="99">
        <v>0</v>
      </c>
      <c r="CU1936" s="98">
        <v>87005.646510249993</v>
      </c>
      <c r="CV1936" s="98">
        <v>102193.512376232</v>
      </c>
      <c r="CW1936" s="98">
        <v>38376843.879394569</v>
      </c>
      <c r="CX1936" s="98">
        <v>339225395.22851563</v>
      </c>
    </row>
    <row r="1937" spans="1:102" x14ac:dyDescent="0.2">
      <c r="A1937" s="98" t="s">
        <v>186</v>
      </c>
      <c r="B1937" s="100">
        <v>39417</v>
      </c>
      <c r="C1937" s="99">
        <v>287088.73654937698</v>
      </c>
      <c r="D1937" s="99">
        <v>22.092193405842401</v>
      </c>
      <c r="E1937" s="99">
        <v>72108.980879783601</v>
      </c>
      <c r="F1937" s="99">
        <v>43115.030430793799</v>
      </c>
      <c r="G1937" s="99">
        <v>28921.8540842533</v>
      </c>
      <c r="H1937" s="99">
        <v>6239.1604900360098</v>
      </c>
      <c r="I1937" s="99">
        <v>0</v>
      </c>
      <c r="J1937" s="99">
        <v>74786.365892410293</v>
      </c>
      <c r="K1937" s="99">
        <v>5013.1091613173503</v>
      </c>
      <c r="L1937" s="99">
        <v>146881.77715301499</v>
      </c>
      <c r="M1937" s="99">
        <v>91328.359414100603</v>
      </c>
      <c r="N1937" s="99">
        <v>17618.5792763233</v>
      </c>
      <c r="O1937" s="99">
        <v>104927.80867958099</v>
      </c>
      <c r="P1937" s="99">
        <v>0</v>
      </c>
      <c r="Q1937" s="99">
        <v>14327.7490029335</v>
      </c>
      <c r="R1937" s="99">
        <v>21430.602342843998</v>
      </c>
      <c r="S1937" s="99">
        <v>0</v>
      </c>
      <c r="T1937" s="99">
        <v>15070.698731422401</v>
      </c>
      <c r="U1937" s="99">
        <v>81592.471529007002</v>
      </c>
      <c r="V1937" s="99">
        <v>20546489.294433601</v>
      </c>
      <c r="W1937" s="99">
        <v>3023.7637009620698</v>
      </c>
      <c r="X1937" s="99">
        <v>8589566.0528564509</v>
      </c>
      <c r="Y1937" s="99">
        <v>3098674.59457397</v>
      </c>
      <c r="Z1937" s="99">
        <v>8294125.4848022498</v>
      </c>
      <c r="AA1937" s="99">
        <v>1404238.91117859</v>
      </c>
      <c r="AB1937" s="99">
        <v>0</v>
      </c>
      <c r="AC1937" s="99">
        <v>31849129.051757801</v>
      </c>
      <c r="AD1937" s="99">
        <v>1040984.93999481</v>
      </c>
      <c r="AE1937" s="99">
        <v>8263248.4902343797</v>
      </c>
      <c r="AF1937" s="99">
        <v>6913760.1744384803</v>
      </c>
      <c r="AG1937" s="99">
        <v>3681335.6996459998</v>
      </c>
      <c r="AH1937" s="99">
        <v>7166971.7446899395</v>
      </c>
      <c r="AI1937" s="99">
        <v>0</v>
      </c>
      <c r="AJ1937" s="99">
        <v>3068126.0874939002</v>
      </c>
      <c r="AK1937" s="99">
        <v>5800659.1472167997</v>
      </c>
      <c r="AL1937" s="99">
        <v>0</v>
      </c>
      <c r="AM1937" s="99">
        <v>3980155.5922241202</v>
      </c>
      <c r="AN1937" s="99">
        <v>32649245.1486816</v>
      </c>
      <c r="AO1937" s="99">
        <v>196110943.890625</v>
      </c>
      <c r="AP1937" s="99">
        <v>24947.734570264802</v>
      </c>
      <c r="AQ1937" s="99">
        <v>77434224.1953125</v>
      </c>
      <c r="AR1937" s="99">
        <v>27850678.192382801</v>
      </c>
      <c r="AS1937" s="99">
        <v>61921540.685546897</v>
      </c>
      <c r="AT1937" s="99">
        <v>10620463.041015601</v>
      </c>
      <c r="AU1937" s="99">
        <v>0</v>
      </c>
      <c r="AV1937" s="99">
        <v>94079606.950195298</v>
      </c>
      <c r="AW1937" s="99">
        <v>2781088.9924316402</v>
      </c>
      <c r="AX1937" s="99">
        <v>81672549.331054702</v>
      </c>
      <c r="AY1937" s="99">
        <v>68046144.690429702</v>
      </c>
      <c r="AZ1937" s="99">
        <v>30824384.222900402</v>
      </c>
      <c r="BA1937" s="99">
        <v>66005546.296386696</v>
      </c>
      <c r="BB1937" s="99">
        <v>0</v>
      </c>
      <c r="BC1937" s="99">
        <v>26771626.270019501</v>
      </c>
      <c r="BD1937" s="99">
        <v>42539818.3994141</v>
      </c>
      <c r="BE1937" s="99">
        <v>0</v>
      </c>
      <c r="BF1937" s="99">
        <v>30543113.458252002</v>
      </c>
      <c r="BG1937" s="99">
        <v>98524944.421875</v>
      </c>
      <c r="BH1937" s="99">
        <v>36375706.9697266</v>
      </c>
      <c r="BI1937" s="99">
        <v>4189.8139631748199</v>
      </c>
      <c r="BJ1937" s="99">
        <v>15763465.572509799</v>
      </c>
      <c r="BK1937" s="99">
        <v>8017282.4357299795</v>
      </c>
      <c r="BL1937" s="99">
        <v>0</v>
      </c>
      <c r="BM1937" s="99">
        <v>521022.530601501</v>
      </c>
      <c r="BN1937" s="99">
        <v>0</v>
      </c>
      <c r="BO1937" s="99">
        <v>0</v>
      </c>
      <c r="BP1937" s="99">
        <v>0</v>
      </c>
      <c r="BQ1937" s="99">
        <v>0</v>
      </c>
      <c r="BR1937" s="99">
        <v>18000677.748046901</v>
      </c>
      <c r="BS1937" s="99">
        <v>11328605.8465576</v>
      </c>
      <c r="BT1937" s="99">
        <v>12829944.664917</v>
      </c>
      <c r="BU1937" s="99">
        <v>0</v>
      </c>
      <c r="BV1937" s="99">
        <v>9931528.8125</v>
      </c>
      <c r="BW1937" s="99">
        <v>5259303.2438964797</v>
      </c>
      <c r="BX1937" s="99">
        <v>0</v>
      </c>
      <c r="BY1937" s="99">
        <v>0</v>
      </c>
      <c r="BZ1937" s="99">
        <v>0</v>
      </c>
      <c r="CA1937" s="99">
        <v>359390.96430969198</v>
      </c>
      <c r="CB1937" s="99">
        <v>29119100.5380859</v>
      </c>
      <c r="CC1937" s="99">
        <v>273648446.77343798</v>
      </c>
      <c r="CD1937" s="99">
        <v>52155015.967285201</v>
      </c>
      <c r="CE1937" s="99">
        <v>35417.092461585999</v>
      </c>
      <c r="CF1937" s="99">
        <v>9791649.1994628906</v>
      </c>
      <c r="CG1937" s="99">
        <v>73132131.0234375</v>
      </c>
      <c r="CH1937" s="99">
        <v>0</v>
      </c>
      <c r="CI1937" s="99">
        <v>394864.26506042498</v>
      </c>
      <c r="CJ1937" s="99">
        <v>38957295.1484375</v>
      </c>
      <c r="CK1937" s="99">
        <v>346837912.03906298</v>
      </c>
      <c r="CL1937" s="99">
        <v>57480291.977050804</v>
      </c>
      <c r="CM1937" s="166">
        <v>475391.38587570202</v>
      </c>
      <c r="CN1937" s="166">
        <v>71546020.655273393</v>
      </c>
      <c r="CO1937" s="166">
        <v>445739646.17968798</v>
      </c>
      <c r="CP1937" s="99">
        <v>57480291.977050804</v>
      </c>
      <c r="CQ1937" s="99">
        <v>0</v>
      </c>
      <c r="CR1937" s="99">
        <v>0</v>
      </c>
      <c r="CS1937" s="99">
        <v>0</v>
      </c>
      <c r="CT1937" s="99">
        <v>0</v>
      </c>
      <c r="CU1937" s="98">
        <v>84262.131611699995</v>
      </c>
      <c r="CV1937" s="98">
        <v>102968.541925786</v>
      </c>
      <c r="CW1937" s="98">
        <v>38910749.737548791</v>
      </c>
      <c r="CX1937" s="98">
        <v>346780577.79687548</v>
      </c>
    </row>
    <row r="1938" spans="1:102" x14ac:dyDescent="0.2">
      <c r="A1938" s="98" t="s">
        <v>186</v>
      </c>
      <c r="B1938" s="100">
        <v>39508</v>
      </c>
      <c r="C1938" s="99">
        <v>292321.22399520897</v>
      </c>
      <c r="D1938" s="99">
        <v>23.9848334819544</v>
      </c>
      <c r="E1938" s="99">
        <v>73653.259781837507</v>
      </c>
      <c r="F1938" s="99">
        <v>44695.511157035799</v>
      </c>
      <c r="G1938" s="99">
        <v>30433.778682231899</v>
      </c>
      <c r="H1938" s="99">
        <v>5695.4253606796301</v>
      </c>
      <c r="I1938" s="99">
        <v>0</v>
      </c>
      <c r="J1938" s="99">
        <v>77770.195066451997</v>
      </c>
      <c r="K1938" s="99">
        <v>4168.4977207183802</v>
      </c>
      <c r="L1938" s="99">
        <v>148422.968748093</v>
      </c>
      <c r="M1938" s="99">
        <v>92192.802546501203</v>
      </c>
      <c r="N1938" s="99">
        <v>17784.5210623741</v>
      </c>
      <c r="O1938" s="99">
        <v>107831.03103733101</v>
      </c>
      <c r="P1938" s="99">
        <v>0</v>
      </c>
      <c r="Q1938" s="99">
        <v>14166.112016320199</v>
      </c>
      <c r="R1938" s="99">
        <v>22695.785644054398</v>
      </c>
      <c r="S1938" s="99">
        <v>0</v>
      </c>
      <c r="T1938" s="99">
        <v>14561.2479695082</v>
      </c>
      <c r="U1938" s="99">
        <v>82169.990782737703</v>
      </c>
      <c r="V1938" s="99">
        <v>20699057.799804699</v>
      </c>
      <c r="W1938" s="99">
        <v>3890.5179924368899</v>
      </c>
      <c r="X1938" s="99">
        <v>8544727.1553955097</v>
      </c>
      <c r="Y1938" s="99">
        <v>3108912.5055236798</v>
      </c>
      <c r="Z1938" s="99">
        <v>8659506.9106445294</v>
      </c>
      <c r="AA1938" s="99">
        <v>1265415.60679626</v>
      </c>
      <c r="AB1938" s="99">
        <v>0</v>
      </c>
      <c r="AC1938" s="99">
        <v>32041352.395507801</v>
      </c>
      <c r="AD1938" s="99">
        <v>825718.24949645996</v>
      </c>
      <c r="AE1938" s="99">
        <v>8249286.8533325205</v>
      </c>
      <c r="AF1938" s="99">
        <v>6914832.48291016</v>
      </c>
      <c r="AG1938" s="99">
        <v>3712622.5364685101</v>
      </c>
      <c r="AH1938" s="99">
        <v>7390522.8355102502</v>
      </c>
      <c r="AI1938" s="99">
        <v>0</v>
      </c>
      <c r="AJ1938" s="99">
        <v>3058172.5393981901</v>
      </c>
      <c r="AK1938" s="99">
        <v>6099473.01281738</v>
      </c>
      <c r="AL1938" s="99">
        <v>0</v>
      </c>
      <c r="AM1938" s="99">
        <v>3787355.9737243699</v>
      </c>
      <c r="AN1938" s="99">
        <v>32696663.489013702</v>
      </c>
      <c r="AO1938" s="99">
        <v>199720863.72070301</v>
      </c>
      <c r="AP1938" s="99">
        <v>30493.689714670199</v>
      </c>
      <c r="AQ1938" s="99">
        <v>78573890.122070298</v>
      </c>
      <c r="AR1938" s="99">
        <v>28830921.857666001</v>
      </c>
      <c r="AS1938" s="99">
        <v>65392076.948242202</v>
      </c>
      <c r="AT1938" s="99">
        <v>9660769.7790527306</v>
      </c>
      <c r="AU1938" s="99">
        <v>0</v>
      </c>
      <c r="AV1938" s="99">
        <v>98310442.541992202</v>
      </c>
      <c r="AW1938" s="99">
        <v>2246436.0993652302</v>
      </c>
      <c r="AX1938" s="99">
        <v>82501123.390625</v>
      </c>
      <c r="AY1938" s="99">
        <v>68741488.115234405</v>
      </c>
      <c r="AZ1938" s="99">
        <v>31558587.4382324</v>
      </c>
      <c r="BA1938" s="99">
        <v>68680180.621093795</v>
      </c>
      <c r="BB1938" s="99">
        <v>0</v>
      </c>
      <c r="BC1938" s="99">
        <v>26989615.057128899</v>
      </c>
      <c r="BD1938" s="99">
        <v>45312063.954589799</v>
      </c>
      <c r="BE1938" s="99">
        <v>0</v>
      </c>
      <c r="BF1938" s="99">
        <v>29402431.646484401</v>
      </c>
      <c r="BG1938" s="99">
        <v>100763659.81543</v>
      </c>
      <c r="BH1938" s="99">
        <v>34057291.744628899</v>
      </c>
      <c r="BI1938" s="99">
        <v>3352.0785826146598</v>
      </c>
      <c r="BJ1938" s="99">
        <v>14709488.4931641</v>
      </c>
      <c r="BK1938" s="99">
        <v>7358764.5265502902</v>
      </c>
      <c r="BL1938" s="99">
        <v>0</v>
      </c>
      <c r="BM1938" s="99">
        <v>585223.88625335705</v>
      </c>
      <c r="BN1938" s="99">
        <v>0</v>
      </c>
      <c r="BO1938" s="99">
        <v>0</v>
      </c>
      <c r="BP1938" s="99">
        <v>0</v>
      </c>
      <c r="BQ1938" s="99">
        <v>0</v>
      </c>
      <c r="BR1938" s="99">
        <v>16115292.826293901</v>
      </c>
      <c r="BS1938" s="99">
        <v>10349877.3331299</v>
      </c>
      <c r="BT1938" s="99">
        <v>13367123.846313501</v>
      </c>
      <c r="BU1938" s="99">
        <v>0</v>
      </c>
      <c r="BV1938" s="99">
        <v>8915036.6988525409</v>
      </c>
      <c r="BW1938" s="99">
        <v>5686139.6550903302</v>
      </c>
      <c r="BX1938" s="99">
        <v>0</v>
      </c>
      <c r="BY1938" s="99">
        <v>0</v>
      </c>
      <c r="BZ1938" s="99">
        <v>0</v>
      </c>
      <c r="CA1938" s="99">
        <v>365586.34329986601</v>
      </c>
      <c r="CB1938" s="99">
        <v>29198413.698486298</v>
      </c>
      <c r="CC1938" s="99">
        <v>277346403.359375</v>
      </c>
      <c r="CD1938" s="99">
        <v>48831184.520019501</v>
      </c>
      <c r="CE1938" s="99">
        <v>36129.393372058898</v>
      </c>
      <c r="CF1938" s="99">
        <v>9909877.5869140606</v>
      </c>
      <c r="CG1938" s="99">
        <v>74902443.740234405</v>
      </c>
      <c r="CH1938" s="99">
        <v>0</v>
      </c>
      <c r="CI1938" s="99">
        <v>401736.98736190802</v>
      </c>
      <c r="CJ1938" s="99">
        <v>39208246.243652299</v>
      </c>
      <c r="CK1938" s="99">
        <v>352230267.26953101</v>
      </c>
      <c r="CL1938" s="99">
        <v>54522226.504394501</v>
      </c>
      <c r="CM1938" s="166">
        <v>482884.59254074103</v>
      </c>
      <c r="CN1938" s="166">
        <v>71750879.7734375</v>
      </c>
      <c r="CO1938" s="166">
        <v>453061821.5625</v>
      </c>
      <c r="CP1938" s="99">
        <v>54522226.504394501</v>
      </c>
      <c r="CQ1938" s="99">
        <v>0</v>
      </c>
      <c r="CR1938" s="99">
        <v>0</v>
      </c>
      <c r="CS1938" s="99">
        <v>0</v>
      </c>
      <c r="CT1938" s="99">
        <v>0</v>
      </c>
      <c r="CU1938" s="98">
        <v>83545.954903669</v>
      </c>
      <c r="CV1938" s="98">
        <v>107165.823168659</v>
      </c>
      <c r="CW1938" s="98">
        <v>39108291.285400361</v>
      </c>
      <c r="CX1938" s="98">
        <v>352248847.09960938</v>
      </c>
    </row>
    <row r="1939" spans="1:102" x14ac:dyDescent="0.2">
      <c r="A1939" s="98" t="s">
        <v>186</v>
      </c>
      <c r="B1939" s="100">
        <v>39600</v>
      </c>
      <c r="C1939" s="99">
        <v>297006.06034851098</v>
      </c>
      <c r="D1939" s="99">
        <v>17.356540342792901</v>
      </c>
      <c r="E1939" s="99">
        <v>72637.532810211196</v>
      </c>
      <c r="F1939" s="99">
        <v>44751.721731662801</v>
      </c>
      <c r="G1939" s="99">
        <v>31946.549278020899</v>
      </c>
      <c r="H1939" s="99">
        <v>4923.8252332210504</v>
      </c>
      <c r="I1939" s="99">
        <v>0</v>
      </c>
      <c r="J1939" s="99">
        <v>80386.383943557696</v>
      </c>
      <c r="K1939" s="99">
        <v>3303.6874321997202</v>
      </c>
      <c r="L1939" s="99">
        <v>148815.123254776</v>
      </c>
      <c r="M1939" s="99">
        <v>92774.082055091902</v>
      </c>
      <c r="N1939" s="99">
        <v>17878.641885518999</v>
      </c>
      <c r="O1939" s="99">
        <v>110698.025788307</v>
      </c>
      <c r="P1939" s="99">
        <v>0</v>
      </c>
      <c r="Q1939" s="99">
        <v>14111.6906011105</v>
      </c>
      <c r="R1939" s="99">
        <v>23911.334611415899</v>
      </c>
      <c r="S1939" s="99">
        <v>0</v>
      </c>
      <c r="T1939" s="99">
        <v>14094.232118964201</v>
      </c>
      <c r="U1939" s="99">
        <v>82959.806142807007</v>
      </c>
      <c r="V1939" s="99">
        <v>21027148.045654301</v>
      </c>
      <c r="W1939" s="99">
        <v>2102.6040399670601</v>
      </c>
      <c r="X1939" s="99">
        <v>8437335.3620605506</v>
      </c>
      <c r="Y1939" s="99">
        <v>3114597.2770080599</v>
      </c>
      <c r="Z1939" s="99">
        <v>8959993.56176758</v>
      </c>
      <c r="AA1939" s="99">
        <v>1113509.3059082001</v>
      </c>
      <c r="AB1939" s="99">
        <v>0</v>
      </c>
      <c r="AC1939" s="99">
        <v>32341934.259765599</v>
      </c>
      <c r="AD1939" s="99">
        <v>635745.22387695301</v>
      </c>
      <c r="AE1939" s="99">
        <v>8295181.7998046903</v>
      </c>
      <c r="AF1939" s="99">
        <v>6960648.06359863</v>
      </c>
      <c r="AG1939" s="99">
        <v>3694137.0029296898</v>
      </c>
      <c r="AH1939" s="99">
        <v>7611141.95666504</v>
      </c>
      <c r="AI1939" s="99">
        <v>0</v>
      </c>
      <c r="AJ1939" s="99">
        <v>3033820.81109619</v>
      </c>
      <c r="AK1939" s="99">
        <v>6386661.5292968797</v>
      </c>
      <c r="AL1939" s="99">
        <v>0</v>
      </c>
      <c r="AM1939" s="99">
        <v>3643701.01739502</v>
      </c>
      <c r="AN1939" s="99">
        <v>33084834.896484401</v>
      </c>
      <c r="AO1939" s="99">
        <v>204657261.5625</v>
      </c>
      <c r="AP1939" s="99">
        <v>18306.498579978899</v>
      </c>
      <c r="AQ1939" s="99">
        <v>77978410.978515595</v>
      </c>
      <c r="AR1939" s="99">
        <v>28454933.388427701</v>
      </c>
      <c r="AS1939" s="99">
        <v>68486679.384765595</v>
      </c>
      <c r="AT1939" s="99">
        <v>8576732.9559326209</v>
      </c>
      <c r="AU1939" s="99">
        <v>0</v>
      </c>
      <c r="AV1939" s="99">
        <v>102755587.71386699</v>
      </c>
      <c r="AW1939" s="99">
        <v>1745091.3267822301</v>
      </c>
      <c r="AX1939" s="99">
        <v>83736783.040039107</v>
      </c>
      <c r="AY1939" s="99">
        <v>69834289.446289107</v>
      </c>
      <c r="AZ1939" s="99">
        <v>31577372.4697266</v>
      </c>
      <c r="BA1939" s="99">
        <v>71314081.128906295</v>
      </c>
      <c r="BB1939" s="99">
        <v>0</v>
      </c>
      <c r="BC1939" s="99">
        <v>26969711.198486298</v>
      </c>
      <c r="BD1939" s="99">
        <v>48092438.293945298</v>
      </c>
      <c r="BE1939" s="99">
        <v>0</v>
      </c>
      <c r="BF1939" s="99">
        <v>28712661.298583999</v>
      </c>
      <c r="BG1939" s="99">
        <v>103024416.35449199</v>
      </c>
      <c r="BH1939" s="99">
        <v>35145846.873046897</v>
      </c>
      <c r="BI1939" s="99">
        <v>2346.22229889035</v>
      </c>
      <c r="BJ1939" s="99">
        <v>14494016.6920166</v>
      </c>
      <c r="BK1939" s="99">
        <v>7336655.3021850605</v>
      </c>
      <c r="BL1939" s="99">
        <v>0</v>
      </c>
      <c r="BM1939" s="99">
        <v>562939.63279724098</v>
      </c>
      <c r="BN1939" s="99">
        <v>0</v>
      </c>
      <c r="BO1939" s="99">
        <v>0</v>
      </c>
      <c r="BP1939" s="99">
        <v>0</v>
      </c>
      <c r="BQ1939" s="99">
        <v>0</v>
      </c>
      <c r="BR1939" s="99">
        <v>16400777.0974121</v>
      </c>
      <c r="BS1939" s="99">
        <v>10383345.2574463</v>
      </c>
      <c r="BT1939" s="99">
        <v>13875515.283203101</v>
      </c>
      <c r="BU1939" s="99">
        <v>0</v>
      </c>
      <c r="BV1939" s="99">
        <v>8904301.9316406306</v>
      </c>
      <c r="BW1939" s="99">
        <v>6106374.0899047898</v>
      </c>
      <c r="BX1939" s="99">
        <v>0</v>
      </c>
      <c r="BY1939" s="99">
        <v>0</v>
      </c>
      <c r="BZ1939" s="99">
        <v>0</v>
      </c>
      <c r="CA1939" s="99">
        <v>369937.07665634202</v>
      </c>
      <c r="CB1939" s="99">
        <v>29446188.902832001</v>
      </c>
      <c r="CC1939" s="99">
        <v>282736731.82031298</v>
      </c>
      <c r="CD1939" s="99">
        <v>49668282.180175804</v>
      </c>
      <c r="CE1939" s="99">
        <v>36650.264471054099</v>
      </c>
      <c r="CF1939" s="99">
        <v>10011360.9458008</v>
      </c>
      <c r="CG1939" s="99">
        <v>76544927.685546905</v>
      </c>
      <c r="CH1939" s="99">
        <v>0</v>
      </c>
      <c r="CI1939" s="99">
        <v>406537.58652114897</v>
      </c>
      <c r="CJ1939" s="99">
        <v>39492495.173339799</v>
      </c>
      <c r="CK1939" s="99">
        <v>359462065.65625</v>
      </c>
      <c r="CL1939" s="99">
        <v>55683413.873535201</v>
      </c>
      <c r="CM1939" s="166">
        <v>488554.87797546398</v>
      </c>
      <c r="CN1939" s="166">
        <v>72353323.670898393</v>
      </c>
      <c r="CO1939" s="166">
        <v>462274764.71484399</v>
      </c>
      <c r="CP1939" s="99">
        <v>55683413.873535201</v>
      </c>
      <c r="CQ1939" s="99">
        <v>0</v>
      </c>
      <c r="CR1939" s="99">
        <v>0</v>
      </c>
      <c r="CS1939" s="99">
        <v>0</v>
      </c>
      <c r="CT1939" s="99">
        <v>0</v>
      </c>
      <c r="CU1939" s="98">
        <v>80527.096541716994</v>
      </c>
      <c r="CV1939" s="98">
        <v>111154.076950345</v>
      </c>
      <c r="CW1939" s="98">
        <v>39457549.848632798</v>
      </c>
      <c r="CX1939" s="98">
        <v>359281659.50585985</v>
      </c>
    </row>
    <row r="1940" spans="1:102" x14ac:dyDescent="0.2">
      <c r="A1940" s="98" t="s">
        <v>186</v>
      </c>
      <c r="B1940" s="100">
        <v>39692</v>
      </c>
      <c r="C1940" s="99">
        <v>301828.26342773403</v>
      </c>
      <c r="D1940" s="99">
        <v>24.051939807832198</v>
      </c>
      <c r="E1940" s="99">
        <v>71225.779877662702</v>
      </c>
      <c r="F1940" s="99">
        <v>44967.512380599997</v>
      </c>
      <c r="G1940" s="99">
        <v>33292.566513061502</v>
      </c>
      <c r="H1940" s="99">
        <v>3940.59163674712</v>
      </c>
      <c r="I1940" s="99">
        <v>0</v>
      </c>
      <c r="J1940" s="99">
        <v>82594.404648780794</v>
      </c>
      <c r="K1940" s="99">
        <v>2807.62612521648</v>
      </c>
      <c r="L1940" s="99">
        <v>147564.84407997099</v>
      </c>
      <c r="M1940" s="99">
        <v>93685.657164573699</v>
      </c>
      <c r="N1940" s="99">
        <v>17998.140248060201</v>
      </c>
      <c r="O1940" s="99">
        <v>113612.33089447</v>
      </c>
      <c r="P1940" s="99">
        <v>0</v>
      </c>
      <c r="Q1940" s="99">
        <v>14045.9634187222</v>
      </c>
      <c r="R1940" s="99">
        <v>24898.874294042598</v>
      </c>
      <c r="S1940" s="99">
        <v>0</v>
      </c>
      <c r="T1940" s="99">
        <v>13556.7399964333</v>
      </c>
      <c r="U1940" s="99">
        <v>84553.824808120698</v>
      </c>
      <c r="V1940" s="99">
        <v>21534059.582031298</v>
      </c>
      <c r="W1940" s="99">
        <v>3613.29181650281</v>
      </c>
      <c r="X1940" s="99">
        <v>8233264.44995117</v>
      </c>
      <c r="Y1940" s="99">
        <v>3086819.90588379</v>
      </c>
      <c r="Z1940" s="99">
        <v>9247396.31103516</v>
      </c>
      <c r="AA1940" s="99">
        <v>882622.10654449498</v>
      </c>
      <c r="AB1940" s="99">
        <v>0</v>
      </c>
      <c r="AC1940" s="99">
        <v>33037415.739502002</v>
      </c>
      <c r="AD1940" s="99">
        <v>556954.00342559803</v>
      </c>
      <c r="AE1940" s="99">
        <v>8271670.1533813505</v>
      </c>
      <c r="AF1940" s="99">
        <v>6989436.6384277297</v>
      </c>
      <c r="AG1940" s="99">
        <v>3711049.0789794899</v>
      </c>
      <c r="AH1940" s="99">
        <v>7824639.8752441397</v>
      </c>
      <c r="AI1940" s="99">
        <v>0</v>
      </c>
      <c r="AJ1940" s="99">
        <v>3012618.8229064899</v>
      </c>
      <c r="AK1940" s="99">
        <v>6634742.3880004901</v>
      </c>
      <c r="AL1940" s="99">
        <v>0</v>
      </c>
      <c r="AM1940" s="99">
        <v>3464857.2900390602</v>
      </c>
      <c r="AN1940" s="99">
        <v>33784448.104980499</v>
      </c>
      <c r="AO1940" s="99">
        <v>211896299.07031301</v>
      </c>
      <c r="AP1940" s="99">
        <v>32345.715016603499</v>
      </c>
      <c r="AQ1940" s="99">
        <v>76645385.954101607</v>
      </c>
      <c r="AR1940" s="99">
        <v>28569713.830810498</v>
      </c>
      <c r="AS1940" s="99">
        <v>71507067.408203095</v>
      </c>
      <c r="AT1940" s="99">
        <v>6840107.0073242197</v>
      </c>
      <c r="AU1940" s="99">
        <v>0</v>
      </c>
      <c r="AV1940" s="99">
        <v>105161056.575195</v>
      </c>
      <c r="AW1940" s="99">
        <v>1544144.5624084501</v>
      </c>
      <c r="AX1940" s="99">
        <v>83996794.53125</v>
      </c>
      <c r="AY1940" s="99">
        <v>70802016.491210893</v>
      </c>
      <c r="AZ1940" s="99">
        <v>32026664.3037109</v>
      </c>
      <c r="BA1940" s="99">
        <v>74027634.4375</v>
      </c>
      <c r="BB1940" s="99">
        <v>0</v>
      </c>
      <c r="BC1940" s="99">
        <v>26986804.5622559</v>
      </c>
      <c r="BD1940" s="99">
        <v>50533833.116699196</v>
      </c>
      <c r="BE1940" s="99">
        <v>0</v>
      </c>
      <c r="BF1940" s="99">
        <v>27630251.958007801</v>
      </c>
      <c r="BG1940" s="99">
        <v>106713624.31347699</v>
      </c>
      <c r="BH1940" s="99">
        <v>36149319.980468802</v>
      </c>
      <c r="BI1940" s="99">
        <v>2861.3862049579602</v>
      </c>
      <c r="BJ1940" s="99">
        <v>14062700.2069092</v>
      </c>
      <c r="BK1940" s="99">
        <v>7279679.39025879</v>
      </c>
      <c r="BL1940" s="99">
        <v>0</v>
      </c>
      <c r="BM1940" s="99">
        <v>341525.51901626599</v>
      </c>
      <c r="BN1940" s="99">
        <v>0</v>
      </c>
      <c r="BO1940" s="99">
        <v>0</v>
      </c>
      <c r="BP1940" s="99">
        <v>0</v>
      </c>
      <c r="BQ1940" s="99">
        <v>0</v>
      </c>
      <c r="BR1940" s="99">
        <v>16646058.209106401</v>
      </c>
      <c r="BS1940" s="99">
        <v>10500557.5362549</v>
      </c>
      <c r="BT1940" s="99">
        <v>14382013.173583999</v>
      </c>
      <c r="BU1940" s="99">
        <v>0</v>
      </c>
      <c r="BV1940" s="99">
        <v>8906096.7965087909</v>
      </c>
      <c r="BW1940" s="99">
        <v>6413160.8899536096</v>
      </c>
      <c r="BX1940" s="99">
        <v>0</v>
      </c>
      <c r="BY1940" s="99">
        <v>0</v>
      </c>
      <c r="BZ1940" s="99">
        <v>0</v>
      </c>
      <c r="CA1940" s="99">
        <v>373103.543205261</v>
      </c>
      <c r="CB1940" s="99">
        <v>29705339.472167999</v>
      </c>
      <c r="CC1940" s="99">
        <v>287093339.15625</v>
      </c>
      <c r="CD1940" s="99">
        <v>50066763.90625</v>
      </c>
      <c r="CE1940" s="99">
        <v>37163.763529777498</v>
      </c>
      <c r="CF1940" s="99">
        <v>10113906.950195299</v>
      </c>
      <c r="CG1940" s="99">
        <v>78313716.877929702</v>
      </c>
      <c r="CH1940" s="99">
        <v>0</v>
      </c>
      <c r="CI1940" s="99">
        <v>410253.41601181001</v>
      </c>
      <c r="CJ1940" s="99">
        <v>39765401.7177734</v>
      </c>
      <c r="CK1940" s="99">
        <v>365334394.06640601</v>
      </c>
      <c r="CL1940" s="99">
        <v>56591524.883300804</v>
      </c>
      <c r="CM1940" s="166">
        <v>493255.51154708897</v>
      </c>
      <c r="CN1940" s="166">
        <v>73478196.333007798</v>
      </c>
      <c r="CO1940" s="166">
        <v>470824644.42578101</v>
      </c>
      <c r="CP1940" s="99">
        <v>56591524.883300804</v>
      </c>
      <c r="CQ1940" s="99">
        <v>0</v>
      </c>
      <c r="CR1940" s="99">
        <v>0</v>
      </c>
      <c r="CS1940" s="99">
        <v>0</v>
      </c>
      <c r="CT1940" s="99">
        <v>0</v>
      </c>
      <c r="CU1940" s="98">
        <v>77088.827550121001</v>
      </c>
      <c r="CV1940" s="98">
        <v>114352.94249755199</v>
      </c>
      <c r="CW1940" s="98">
        <v>39819246.422363296</v>
      </c>
      <c r="CX1940" s="98">
        <v>365407056.03417969</v>
      </c>
    </row>
    <row r="1941" spans="1:102" x14ac:dyDescent="0.2">
      <c r="A1941" s="98" t="s">
        <v>186</v>
      </c>
      <c r="B1941" s="100">
        <v>39783</v>
      </c>
      <c r="C1941" s="99">
        <v>305346.77808380098</v>
      </c>
      <c r="D1941" s="99">
        <v>18.000819717999502</v>
      </c>
      <c r="E1941" s="99">
        <v>69759.025513649001</v>
      </c>
      <c r="F1941" s="99">
        <v>44659.764416217797</v>
      </c>
      <c r="G1941" s="99">
        <v>34563.526219844804</v>
      </c>
      <c r="H1941" s="99">
        <v>3012.3376137912301</v>
      </c>
      <c r="I1941" s="99">
        <v>0</v>
      </c>
      <c r="J1941" s="99">
        <v>81546.7406587601</v>
      </c>
      <c r="K1941" s="99">
        <v>2395.7440220415601</v>
      </c>
      <c r="L1941" s="99">
        <v>146811.189218521</v>
      </c>
      <c r="M1941" s="99">
        <v>94179.813426971406</v>
      </c>
      <c r="N1941" s="99">
        <v>18124.948975086201</v>
      </c>
      <c r="O1941" s="99">
        <v>115473.191824913</v>
      </c>
      <c r="P1941" s="99">
        <v>0</v>
      </c>
      <c r="Q1941" s="99">
        <v>14045.544277429601</v>
      </c>
      <c r="R1941" s="99">
        <v>25895.175817489599</v>
      </c>
      <c r="S1941" s="99">
        <v>0</v>
      </c>
      <c r="T1941" s="99">
        <v>13203.449811816199</v>
      </c>
      <c r="U1941" s="99">
        <v>85215.240454673796</v>
      </c>
      <c r="V1941" s="99">
        <v>21783802.152099598</v>
      </c>
      <c r="W1941" s="99">
        <v>3922.7492642104598</v>
      </c>
      <c r="X1941" s="99">
        <v>8001683.6709594699</v>
      </c>
      <c r="Y1941" s="99">
        <v>3044807.0155029302</v>
      </c>
      <c r="Z1941" s="99">
        <v>9532639.0079345703</v>
      </c>
      <c r="AA1941" s="99">
        <v>658740.92079162598</v>
      </c>
      <c r="AB1941" s="99">
        <v>0</v>
      </c>
      <c r="AC1941" s="99">
        <v>33505158.360595699</v>
      </c>
      <c r="AD1941" s="99">
        <v>457206.22808456398</v>
      </c>
      <c r="AE1941" s="99">
        <v>8148061.9860229502</v>
      </c>
      <c r="AF1941" s="99">
        <v>7013927.6265869103</v>
      </c>
      <c r="AG1941" s="99">
        <v>3688356.8902893099</v>
      </c>
      <c r="AH1941" s="99">
        <v>7956685.3120117197</v>
      </c>
      <c r="AI1941" s="99">
        <v>0</v>
      </c>
      <c r="AJ1941" s="99">
        <v>3003971.2074584998</v>
      </c>
      <c r="AK1941" s="99">
        <v>6904421.2444457998</v>
      </c>
      <c r="AL1941" s="99">
        <v>0</v>
      </c>
      <c r="AM1941" s="99">
        <v>3352854.6337890602</v>
      </c>
      <c r="AN1941" s="99">
        <v>33834379.058593802</v>
      </c>
      <c r="AO1941" s="99">
        <v>215399399.546875</v>
      </c>
      <c r="AP1941" s="99">
        <v>38296.870587348902</v>
      </c>
      <c r="AQ1941" s="99">
        <v>74658274.692382798</v>
      </c>
      <c r="AR1941" s="99">
        <v>28012270.115234401</v>
      </c>
      <c r="AS1941" s="99">
        <v>74220125.7890625</v>
      </c>
      <c r="AT1941" s="99">
        <v>5155967.5576782199</v>
      </c>
      <c r="AU1941" s="99">
        <v>0</v>
      </c>
      <c r="AV1941" s="99">
        <v>106639115.9375</v>
      </c>
      <c r="AW1941" s="99">
        <v>1291016.1930847201</v>
      </c>
      <c r="AX1941" s="99">
        <v>83336491.681640595</v>
      </c>
      <c r="AY1941" s="99">
        <v>71523602.430664107</v>
      </c>
      <c r="AZ1941" s="99">
        <v>32134131.318115201</v>
      </c>
      <c r="BA1941" s="99">
        <v>75717161.522460893</v>
      </c>
      <c r="BB1941" s="99">
        <v>0</v>
      </c>
      <c r="BC1941" s="99">
        <v>27088331.299072299</v>
      </c>
      <c r="BD1941" s="99">
        <v>52869565.9365234</v>
      </c>
      <c r="BE1941" s="99">
        <v>0</v>
      </c>
      <c r="BF1941" s="99">
        <v>26995734.7038574</v>
      </c>
      <c r="BG1941" s="99">
        <v>108877600.863281</v>
      </c>
      <c r="BH1941" s="99">
        <v>37601492.9912109</v>
      </c>
      <c r="BI1941" s="99">
        <v>6381.1974394917497</v>
      </c>
      <c r="BJ1941" s="99">
        <v>13710135.6723633</v>
      </c>
      <c r="BK1941" s="99">
        <v>7217320.1149902297</v>
      </c>
      <c r="BL1941" s="99">
        <v>0</v>
      </c>
      <c r="BM1941" s="99">
        <v>293176.10903167701</v>
      </c>
      <c r="BN1941" s="99">
        <v>0</v>
      </c>
      <c r="BO1941" s="99">
        <v>0</v>
      </c>
      <c r="BP1941" s="99">
        <v>0</v>
      </c>
      <c r="BQ1941" s="99">
        <v>0</v>
      </c>
      <c r="BR1941" s="99">
        <v>16943131.012451202</v>
      </c>
      <c r="BS1941" s="99">
        <v>10522261.4439697</v>
      </c>
      <c r="BT1941" s="99">
        <v>14713073.987793</v>
      </c>
      <c r="BU1941" s="99">
        <v>0</v>
      </c>
      <c r="BV1941" s="99">
        <v>8962647.1934814509</v>
      </c>
      <c r="BW1941" s="99">
        <v>6739828.4365844699</v>
      </c>
      <c r="BX1941" s="99">
        <v>0</v>
      </c>
      <c r="BY1941" s="99">
        <v>0</v>
      </c>
      <c r="BZ1941" s="99">
        <v>0</v>
      </c>
      <c r="CA1941" s="99">
        <v>375132.93067169201</v>
      </c>
      <c r="CB1941" s="99">
        <v>29763912.3432617</v>
      </c>
      <c r="CC1941" s="99">
        <v>289773897.46875</v>
      </c>
      <c r="CD1941" s="99">
        <v>51292874.628417999</v>
      </c>
      <c r="CE1941" s="99">
        <v>37830.6364545822</v>
      </c>
      <c r="CF1941" s="99">
        <v>10258093.795776401</v>
      </c>
      <c r="CG1941" s="99">
        <v>79763657.055664107</v>
      </c>
      <c r="CH1941" s="99">
        <v>0</v>
      </c>
      <c r="CI1941" s="99">
        <v>413003.47606277501</v>
      </c>
      <c r="CJ1941" s="99">
        <v>40004317.152343802</v>
      </c>
      <c r="CK1941" s="99">
        <v>369636387.83203101</v>
      </c>
      <c r="CL1941" s="99">
        <v>58084720.900878899</v>
      </c>
      <c r="CM1941" s="166">
        <v>497020.04751586902</v>
      </c>
      <c r="CN1941" s="166">
        <v>73964403.0234375</v>
      </c>
      <c r="CO1941" s="166">
        <v>478542206.96484399</v>
      </c>
      <c r="CP1941" s="99">
        <v>58084720.900878899</v>
      </c>
      <c r="CQ1941" s="99">
        <v>0</v>
      </c>
      <c r="CR1941" s="99">
        <v>0</v>
      </c>
      <c r="CS1941" s="99">
        <v>0</v>
      </c>
      <c r="CT1941" s="99">
        <v>0</v>
      </c>
      <c r="CU1941" s="98">
        <v>75913.868478292003</v>
      </c>
      <c r="CV1941" s="98">
        <v>115245.59989773099</v>
      </c>
      <c r="CW1941" s="98">
        <v>40022006.139038101</v>
      </c>
      <c r="CX1941" s="98">
        <v>369537554.52441412</v>
      </c>
    </row>
    <row r="1942" spans="1:102" x14ac:dyDescent="0.2">
      <c r="A1942" s="98" t="s">
        <v>186</v>
      </c>
      <c r="B1942" s="100">
        <v>39873</v>
      </c>
      <c r="C1942" s="99">
        <v>309267.38467407197</v>
      </c>
      <c r="D1942" s="99">
        <v>16.285630900878498</v>
      </c>
      <c r="E1942" s="99">
        <v>68369.2920913696</v>
      </c>
      <c r="F1942" s="99">
        <v>43796.114761352503</v>
      </c>
      <c r="G1942" s="99">
        <v>35676.909073829702</v>
      </c>
      <c r="H1942" s="99">
        <v>2731.1142058372502</v>
      </c>
      <c r="I1942" s="99">
        <v>0</v>
      </c>
      <c r="J1942" s="99">
        <v>83711.736876487703</v>
      </c>
      <c r="K1942" s="99">
        <v>1904.0142011642499</v>
      </c>
      <c r="L1942" s="99">
        <v>146432.402711868</v>
      </c>
      <c r="M1942" s="99">
        <v>94710.502267837495</v>
      </c>
      <c r="N1942" s="99">
        <v>18268.224726438501</v>
      </c>
      <c r="O1942" s="99">
        <v>117679.255198479</v>
      </c>
      <c r="P1942" s="99">
        <v>0</v>
      </c>
      <c r="Q1942" s="99">
        <v>14076.6092503071</v>
      </c>
      <c r="R1942" s="99">
        <v>26592.589539766301</v>
      </c>
      <c r="S1942" s="99">
        <v>0</v>
      </c>
      <c r="T1942" s="99">
        <v>12908.6909173727</v>
      </c>
      <c r="U1942" s="99">
        <v>85782.657536506696</v>
      </c>
      <c r="V1942" s="99">
        <v>21990021.6708984</v>
      </c>
      <c r="W1942" s="99">
        <v>1601.9888664483999</v>
      </c>
      <c r="X1942" s="99">
        <v>7745559.1606445303</v>
      </c>
      <c r="Y1942" s="99">
        <v>3021385.4563293499</v>
      </c>
      <c r="Z1942" s="99">
        <v>9710769.07568359</v>
      </c>
      <c r="AA1942" s="99">
        <v>601335.36902618397</v>
      </c>
      <c r="AB1942" s="99">
        <v>0</v>
      </c>
      <c r="AC1942" s="99">
        <v>33791650.077636696</v>
      </c>
      <c r="AD1942" s="99">
        <v>351769.596977234</v>
      </c>
      <c r="AE1942" s="99">
        <v>8063840.0242919903</v>
      </c>
      <c r="AF1942" s="99">
        <v>6970179.7296142597</v>
      </c>
      <c r="AG1942" s="99">
        <v>3661540.63781738</v>
      </c>
      <c r="AH1942" s="99">
        <v>8082655.9794311495</v>
      </c>
      <c r="AI1942" s="99">
        <v>0</v>
      </c>
      <c r="AJ1942" s="99">
        <v>2958344.7170410198</v>
      </c>
      <c r="AK1942" s="99">
        <v>7063951.8391723596</v>
      </c>
      <c r="AL1942" s="99">
        <v>0</v>
      </c>
      <c r="AM1942" s="99">
        <v>3253415.2521667499</v>
      </c>
      <c r="AN1942" s="99">
        <v>34101679.029296897</v>
      </c>
      <c r="AO1942" s="99">
        <v>216035324.22265601</v>
      </c>
      <c r="AP1942" s="99">
        <v>13746.727006793</v>
      </c>
      <c r="AQ1942" s="99">
        <v>72877032.799804702</v>
      </c>
      <c r="AR1942" s="99">
        <v>28291025.464355499</v>
      </c>
      <c r="AS1942" s="99">
        <v>76043308.141601607</v>
      </c>
      <c r="AT1942" s="99">
        <v>4723203.8971557599</v>
      </c>
      <c r="AU1942" s="99">
        <v>0</v>
      </c>
      <c r="AV1942" s="99">
        <v>109865544.666016</v>
      </c>
      <c r="AW1942" s="99">
        <v>1001031.43684387</v>
      </c>
      <c r="AX1942" s="99">
        <v>83136484.640625</v>
      </c>
      <c r="AY1942" s="99">
        <v>71322381.056640595</v>
      </c>
      <c r="AZ1942" s="99">
        <v>32122084.4289551</v>
      </c>
      <c r="BA1942" s="99">
        <v>77225603.188476607</v>
      </c>
      <c r="BB1942" s="99">
        <v>0</v>
      </c>
      <c r="BC1942" s="99">
        <v>26875673.734375</v>
      </c>
      <c r="BD1942" s="99">
        <v>54335279.3349609</v>
      </c>
      <c r="BE1942" s="99">
        <v>0</v>
      </c>
      <c r="BF1942" s="99">
        <v>26394077.786377002</v>
      </c>
      <c r="BG1942" s="99">
        <v>110688602.59472699</v>
      </c>
      <c r="BH1942" s="99">
        <v>37588200.862304702</v>
      </c>
      <c r="BI1942" s="99">
        <v>2117.8540294468398</v>
      </c>
      <c r="BJ1942" s="99">
        <v>13488133.001220699</v>
      </c>
      <c r="BK1942" s="99">
        <v>7100715.5068359403</v>
      </c>
      <c r="BL1942" s="99">
        <v>0</v>
      </c>
      <c r="BM1942" s="99">
        <v>360266.88465118402</v>
      </c>
      <c r="BN1942" s="99">
        <v>0</v>
      </c>
      <c r="BO1942" s="99">
        <v>0</v>
      </c>
      <c r="BP1942" s="99">
        <v>0</v>
      </c>
      <c r="BQ1942" s="99">
        <v>0</v>
      </c>
      <c r="BR1942" s="99">
        <v>16781682.536865201</v>
      </c>
      <c r="BS1942" s="99">
        <v>10485718.795166001</v>
      </c>
      <c r="BT1942" s="99">
        <v>15008356.424316401</v>
      </c>
      <c r="BU1942" s="99">
        <v>0</v>
      </c>
      <c r="BV1942" s="99">
        <v>8868725.2443847694</v>
      </c>
      <c r="BW1942" s="99">
        <v>6928208.4380493201</v>
      </c>
      <c r="BX1942" s="99">
        <v>0</v>
      </c>
      <c r="BY1942" s="99">
        <v>0</v>
      </c>
      <c r="BZ1942" s="99">
        <v>0</v>
      </c>
      <c r="CA1942" s="99">
        <v>377418.96457672102</v>
      </c>
      <c r="CB1942" s="99">
        <v>29808832.876220699</v>
      </c>
      <c r="CC1942" s="99">
        <v>291286981.109375</v>
      </c>
      <c r="CD1942" s="99">
        <v>51177219.841796897</v>
      </c>
      <c r="CE1942" s="99">
        <v>38392.564037799799</v>
      </c>
      <c r="CF1942" s="99">
        <v>10317392.9329834</v>
      </c>
      <c r="CG1942" s="99">
        <v>80808753.278320298</v>
      </c>
      <c r="CH1942" s="99">
        <v>0</v>
      </c>
      <c r="CI1942" s="99">
        <v>415807.92380905198</v>
      </c>
      <c r="CJ1942" s="99">
        <v>40135986.319824196</v>
      </c>
      <c r="CK1942" s="99">
        <v>371958814.13671899</v>
      </c>
      <c r="CL1942" s="99">
        <v>58084964.1728516</v>
      </c>
      <c r="CM1942" s="166">
        <v>500491.06485748303</v>
      </c>
      <c r="CN1942" s="166">
        <v>74204937.613281295</v>
      </c>
      <c r="CO1942" s="166">
        <v>483311789.5625</v>
      </c>
      <c r="CP1942" s="99">
        <v>58084964.1728516</v>
      </c>
      <c r="CQ1942" s="99">
        <v>0</v>
      </c>
      <c r="CR1942" s="99">
        <v>0</v>
      </c>
      <c r="CS1942" s="99">
        <v>0</v>
      </c>
      <c r="CT1942" s="99">
        <v>0</v>
      </c>
      <c r="CU1942" s="98">
        <v>73237.346686994002</v>
      </c>
      <c r="CV1942" s="98">
        <v>118214.08738032699</v>
      </c>
      <c r="CW1942" s="98">
        <v>40126225.809204102</v>
      </c>
      <c r="CX1942" s="98">
        <v>372095734.38769531</v>
      </c>
    </row>
    <row r="1943" spans="1:102" x14ac:dyDescent="0.2">
      <c r="A1943" s="98" t="s">
        <v>186</v>
      </c>
      <c r="B1943" s="100">
        <v>39965</v>
      </c>
      <c r="C1943" s="99">
        <v>315009.95970535302</v>
      </c>
      <c r="D1943" s="99">
        <v>17.294762190897</v>
      </c>
      <c r="E1943" s="99">
        <v>65537.328325271606</v>
      </c>
      <c r="F1943" s="99">
        <v>42835.820705413797</v>
      </c>
      <c r="G1943" s="99">
        <v>36884.487717628501</v>
      </c>
      <c r="H1943" s="99">
        <v>2051.9807166457199</v>
      </c>
      <c r="I1943" s="99">
        <v>0</v>
      </c>
      <c r="J1943" s="99">
        <v>85474.405164718599</v>
      </c>
      <c r="K1943" s="99">
        <v>1496.19133830071</v>
      </c>
      <c r="L1943" s="99">
        <v>146124.75120544399</v>
      </c>
      <c r="M1943" s="99">
        <v>95737.751680374102</v>
      </c>
      <c r="N1943" s="99">
        <v>18389.2932057381</v>
      </c>
      <c r="O1943" s="99">
        <v>120298.26896286001</v>
      </c>
      <c r="P1943" s="99">
        <v>0</v>
      </c>
      <c r="Q1943" s="99">
        <v>14002.6604423523</v>
      </c>
      <c r="R1943" s="99">
        <v>27525.5351977348</v>
      </c>
      <c r="S1943" s="99">
        <v>0</v>
      </c>
      <c r="T1943" s="99">
        <v>12682.426636338199</v>
      </c>
      <c r="U1943" s="99">
        <v>86526.454716682405</v>
      </c>
      <c r="V1943" s="99">
        <v>22473247.745117199</v>
      </c>
      <c r="W1943" s="99">
        <v>2934.08281496167</v>
      </c>
      <c r="X1943" s="99">
        <v>7475245.1442871103</v>
      </c>
      <c r="Y1943" s="99">
        <v>2926155.7338867201</v>
      </c>
      <c r="Z1943" s="99">
        <v>9924053.5447997991</v>
      </c>
      <c r="AA1943" s="99">
        <v>455123.06591796898</v>
      </c>
      <c r="AB1943" s="99">
        <v>0</v>
      </c>
      <c r="AC1943" s="99">
        <v>34100288.0078125</v>
      </c>
      <c r="AD1943" s="99">
        <v>270308.49096679699</v>
      </c>
      <c r="AE1943" s="99">
        <v>8036489.7678222703</v>
      </c>
      <c r="AF1943" s="99">
        <v>7065667.5885009803</v>
      </c>
      <c r="AG1943" s="99">
        <v>3672191.6660766602</v>
      </c>
      <c r="AH1943" s="99">
        <v>8222077.7335815402</v>
      </c>
      <c r="AI1943" s="99">
        <v>0</v>
      </c>
      <c r="AJ1943" s="99">
        <v>2952172.1917419401</v>
      </c>
      <c r="AK1943" s="99">
        <v>7184183.3677978497</v>
      </c>
      <c r="AL1943" s="99">
        <v>0</v>
      </c>
      <c r="AM1943" s="99">
        <v>3135399.9767150902</v>
      </c>
      <c r="AN1943" s="99">
        <v>34382400.715332001</v>
      </c>
      <c r="AO1943" s="99">
        <v>224717677.79101601</v>
      </c>
      <c r="AP1943" s="99">
        <v>30287.1036641598</v>
      </c>
      <c r="AQ1943" s="99">
        <v>70346632.480468795</v>
      </c>
      <c r="AR1943" s="99">
        <v>27083187.2026367</v>
      </c>
      <c r="AS1943" s="99">
        <v>78115753.174804702</v>
      </c>
      <c r="AT1943" s="99">
        <v>3598724.8276977502</v>
      </c>
      <c r="AU1943" s="99">
        <v>0</v>
      </c>
      <c r="AV1943" s="99">
        <v>112404755.725586</v>
      </c>
      <c r="AW1943" s="99">
        <v>773809.21543121303</v>
      </c>
      <c r="AX1943" s="99">
        <v>83275633.512695298</v>
      </c>
      <c r="AY1943" s="99">
        <v>72868921.436523393</v>
      </c>
      <c r="AZ1943" s="99">
        <v>32376670.027832001</v>
      </c>
      <c r="BA1943" s="99">
        <v>78915974.694335893</v>
      </c>
      <c r="BB1943" s="99">
        <v>0</v>
      </c>
      <c r="BC1943" s="99">
        <v>26953602.2116699</v>
      </c>
      <c r="BD1943" s="99">
        <v>55621041.0634766</v>
      </c>
      <c r="BE1943" s="99">
        <v>0</v>
      </c>
      <c r="BF1943" s="99">
        <v>25673886.964111298</v>
      </c>
      <c r="BG1943" s="99">
        <v>112785399.631836</v>
      </c>
      <c r="BH1943" s="99">
        <v>38914408.420410201</v>
      </c>
      <c r="BI1943" s="99">
        <v>4015.7512018382499</v>
      </c>
      <c r="BJ1943" s="99">
        <v>13101848.161132799</v>
      </c>
      <c r="BK1943" s="99">
        <v>7003465.9074707003</v>
      </c>
      <c r="BL1943" s="99">
        <v>0</v>
      </c>
      <c r="BM1943" s="99">
        <v>291242.64271545399</v>
      </c>
      <c r="BN1943" s="99">
        <v>0</v>
      </c>
      <c r="BO1943" s="99">
        <v>0</v>
      </c>
      <c r="BP1943" s="99">
        <v>0</v>
      </c>
      <c r="BQ1943" s="99">
        <v>0</v>
      </c>
      <c r="BR1943" s="99">
        <v>17179869.7255859</v>
      </c>
      <c r="BS1943" s="99">
        <v>10563552.5316162</v>
      </c>
      <c r="BT1943" s="99">
        <v>15338596.2381592</v>
      </c>
      <c r="BU1943" s="99">
        <v>0</v>
      </c>
      <c r="BV1943" s="99">
        <v>8881820.81884766</v>
      </c>
      <c r="BW1943" s="99">
        <v>7119149.80615234</v>
      </c>
      <c r="BX1943" s="99">
        <v>0</v>
      </c>
      <c r="BY1943" s="99">
        <v>0</v>
      </c>
      <c r="BZ1943" s="99">
        <v>0</v>
      </c>
      <c r="CA1943" s="99">
        <v>380596.82873153698</v>
      </c>
      <c r="CB1943" s="99">
        <v>29961577.747070301</v>
      </c>
      <c r="CC1943" s="99">
        <v>294601635.33593798</v>
      </c>
      <c r="CD1943" s="99">
        <v>52161009.6337891</v>
      </c>
      <c r="CE1943" s="99">
        <v>38786.754924774199</v>
      </c>
      <c r="CF1943" s="99">
        <v>10338505.702026401</v>
      </c>
      <c r="CG1943" s="99">
        <v>81188578.447265595</v>
      </c>
      <c r="CH1943" s="99">
        <v>0</v>
      </c>
      <c r="CI1943" s="99">
        <v>419361.23287963902</v>
      </c>
      <c r="CJ1943" s="99">
        <v>40253680.7353516</v>
      </c>
      <c r="CK1943" s="99">
        <v>375880071.21875</v>
      </c>
      <c r="CL1943" s="99">
        <v>59142488.6103516</v>
      </c>
      <c r="CM1943" s="166">
        <v>504598.72281646699</v>
      </c>
      <c r="CN1943" s="166">
        <v>74635729.402343795</v>
      </c>
      <c r="CO1943" s="166">
        <v>488635218.96093798</v>
      </c>
      <c r="CP1943" s="99">
        <v>59142488.6103516</v>
      </c>
      <c r="CQ1943" s="99">
        <v>0</v>
      </c>
      <c r="CR1943" s="99">
        <v>0</v>
      </c>
      <c r="CS1943" s="99">
        <v>0</v>
      </c>
      <c r="CT1943" s="99">
        <v>0</v>
      </c>
      <c r="CU1943" s="98">
        <v>68897.617603039995</v>
      </c>
      <c r="CV1943" s="98">
        <v>121018.750977806</v>
      </c>
      <c r="CW1943" s="98">
        <v>40300083.449096702</v>
      </c>
      <c r="CX1943" s="98">
        <v>375790213.7832036</v>
      </c>
    </row>
    <row r="1944" spans="1:102" x14ac:dyDescent="0.2">
      <c r="A1944" s="98" t="s">
        <v>186</v>
      </c>
      <c r="B1944" s="100">
        <v>40057</v>
      </c>
      <c r="C1944" s="99">
        <v>320310.51701354998</v>
      </c>
      <c r="D1944" s="99">
        <v>15.2147998879664</v>
      </c>
      <c r="E1944" s="99">
        <v>62058.7686681747</v>
      </c>
      <c r="F1944" s="99">
        <v>41142.834614753701</v>
      </c>
      <c r="G1944" s="99">
        <v>38043.0263791084</v>
      </c>
      <c r="H1944" s="99">
        <v>1376.11672362685</v>
      </c>
      <c r="I1944" s="99">
        <v>0</v>
      </c>
      <c r="J1944" s="99">
        <v>86561.713720321699</v>
      </c>
      <c r="K1944" s="99">
        <v>1109.4633014798201</v>
      </c>
      <c r="L1944" s="99">
        <v>142222.02776527399</v>
      </c>
      <c r="M1944" s="99">
        <v>96539.924190521197</v>
      </c>
      <c r="N1944" s="99">
        <v>18459.012607574499</v>
      </c>
      <c r="O1944" s="99">
        <v>123383.60541725199</v>
      </c>
      <c r="P1944" s="99">
        <v>0</v>
      </c>
      <c r="Q1944" s="99">
        <v>13932.000653147699</v>
      </c>
      <c r="R1944" s="99">
        <v>28380.575199127201</v>
      </c>
      <c r="S1944" s="99">
        <v>0</v>
      </c>
      <c r="T1944" s="99">
        <v>12380.958730459201</v>
      </c>
      <c r="U1944" s="99">
        <v>87153.9248895645</v>
      </c>
      <c r="V1944" s="99">
        <v>22930026.9445801</v>
      </c>
      <c r="W1944" s="99">
        <v>1695.3288801014401</v>
      </c>
      <c r="X1944" s="99">
        <v>7178651.8795776404</v>
      </c>
      <c r="Y1944" s="99">
        <v>2892870.7829895001</v>
      </c>
      <c r="Z1944" s="99">
        <v>10107422.150024399</v>
      </c>
      <c r="AA1944" s="99">
        <v>310016.12278366101</v>
      </c>
      <c r="AB1944" s="99">
        <v>0</v>
      </c>
      <c r="AC1944" s="99">
        <v>34493831.589843802</v>
      </c>
      <c r="AD1944" s="99">
        <v>195830.34675216701</v>
      </c>
      <c r="AE1944" s="99">
        <v>7936034.7280883798</v>
      </c>
      <c r="AF1944" s="99">
        <v>7141589.8067627</v>
      </c>
      <c r="AG1944" s="99">
        <v>3700879.60546875</v>
      </c>
      <c r="AH1944" s="99">
        <v>8365241.8356323196</v>
      </c>
      <c r="AI1944" s="99">
        <v>0</v>
      </c>
      <c r="AJ1944" s="99">
        <v>2939148.4072876</v>
      </c>
      <c r="AK1944" s="99">
        <v>7345572.6047973596</v>
      </c>
      <c r="AL1944" s="99">
        <v>0</v>
      </c>
      <c r="AM1944" s="99">
        <v>3040853.9517822298</v>
      </c>
      <c r="AN1944" s="99">
        <v>34782308.246093802</v>
      </c>
      <c r="AO1944" s="99">
        <v>230559591.15429699</v>
      </c>
      <c r="AP1944" s="99">
        <v>16167.953405261</v>
      </c>
      <c r="AQ1944" s="99">
        <v>67880949.213867202</v>
      </c>
      <c r="AR1944" s="99">
        <v>26808443.0786133</v>
      </c>
      <c r="AS1944" s="99">
        <v>80211767.78125</v>
      </c>
      <c r="AT1944" s="99">
        <v>2451223.3910827599</v>
      </c>
      <c r="AU1944" s="99">
        <v>0</v>
      </c>
      <c r="AV1944" s="99">
        <v>114161527.457031</v>
      </c>
      <c r="AW1944" s="99">
        <v>562707.46489715599</v>
      </c>
      <c r="AX1944" s="99">
        <v>82490568.595703095</v>
      </c>
      <c r="AY1944" s="99">
        <v>74132443.860351607</v>
      </c>
      <c r="AZ1944" s="99">
        <v>32758838.018554699</v>
      </c>
      <c r="BA1944" s="99">
        <v>80704291.037109405</v>
      </c>
      <c r="BB1944" s="99">
        <v>0</v>
      </c>
      <c r="BC1944" s="99">
        <v>26942206.036865201</v>
      </c>
      <c r="BD1944" s="99">
        <v>57353495.78125</v>
      </c>
      <c r="BE1944" s="99">
        <v>0</v>
      </c>
      <c r="BF1944" s="99">
        <v>25109139.409912098</v>
      </c>
      <c r="BG1944" s="99">
        <v>114645217.09082</v>
      </c>
      <c r="BH1944" s="99">
        <v>39867408.650878899</v>
      </c>
      <c r="BI1944" s="99">
        <v>1897.42674472928</v>
      </c>
      <c r="BJ1944" s="99">
        <v>12748919.330322299</v>
      </c>
      <c r="BK1944" s="99">
        <v>6926378.9747924795</v>
      </c>
      <c r="BL1944" s="99">
        <v>0</v>
      </c>
      <c r="BM1944" s="99">
        <v>124082.711629868</v>
      </c>
      <c r="BN1944" s="99">
        <v>0</v>
      </c>
      <c r="BO1944" s="99">
        <v>0</v>
      </c>
      <c r="BP1944" s="99">
        <v>0</v>
      </c>
      <c r="BQ1944" s="99">
        <v>0</v>
      </c>
      <c r="BR1944" s="99">
        <v>17524982.361328099</v>
      </c>
      <c r="BS1944" s="99">
        <v>10693000.701660199</v>
      </c>
      <c r="BT1944" s="99">
        <v>15702293.583373999</v>
      </c>
      <c r="BU1944" s="99">
        <v>0</v>
      </c>
      <c r="BV1944" s="99">
        <v>8907757.8325195294</v>
      </c>
      <c r="BW1944" s="99">
        <v>7339886.2995605497</v>
      </c>
      <c r="BX1944" s="99">
        <v>0</v>
      </c>
      <c r="BY1944" s="99">
        <v>0</v>
      </c>
      <c r="BZ1944" s="99">
        <v>0</v>
      </c>
      <c r="CA1944" s="99">
        <v>383098.74478149402</v>
      </c>
      <c r="CB1944" s="99">
        <v>30071385.316406298</v>
      </c>
      <c r="CC1944" s="99">
        <v>297675159.89453101</v>
      </c>
      <c r="CD1944" s="99">
        <v>52324795.917480499</v>
      </c>
      <c r="CE1944" s="99">
        <v>39382.603391170502</v>
      </c>
      <c r="CF1944" s="99">
        <v>10382292.177123999</v>
      </c>
      <c r="CG1944" s="99">
        <v>82488009</v>
      </c>
      <c r="CH1944" s="99">
        <v>0</v>
      </c>
      <c r="CI1944" s="99">
        <v>422470.806980133</v>
      </c>
      <c r="CJ1944" s="99">
        <v>40448835.825195298</v>
      </c>
      <c r="CK1944" s="99">
        <v>380155824.09765601</v>
      </c>
      <c r="CL1944" s="99">
        <v>59881380</v>
      </c>
      <c r="CM1944" s="166">
        <v>508198.51545333897</v>
      </c>
      <c r="CN1944" s="166">
        <v>75243366.591796905</v>
      </c>
      <c r="CO1944" s="166">
        <v>494975711.1875</v>
      </c>
      <c r="CP1944" s="99">
        <v>59881380</v>
      </c>
      <c r="CQ1944" s="99">
        <v>0</v>
      </c>
      <c r="CR1944" s="99">
        <v>0</v>
      </c>
      <c r="CS1944" s="99">
        <v>0</v>
      </c>
      <c r="CT1944" s="99">
        <v>0</v>
      </c>
      <c r="CU1944" s="98">
        <v>63707.308386195997</v>
      </c>
      <c r="CV1944" s="98">
        <v>123080.893865757</v>
      </c>
      <c r="CW1944" s="98">
        <v>40453677.493530296</v>
      </c>
      <c r="CX1944" s="98">
        <v>380163168.89453101</v>
      </c>
    </row>
    <row r="1945" spans="1:102" x14ac:dyDescent="0.2">
      <c r="A1945" s="98" t="s">
        <v>186</v>
      </c>
      <c r="B1945" s="100">
        <v>40148</v>
      </c>
      <c r="C1945" s="99">
        <v>324869.52698516799</v>
      </c>
      <c r="D1945" s="99">
        <v>11.8068421649514</v>
      </c>
      <c r="E1945" s="99">
        <v>60495.165248393998</v>
      </c>
      <c r="F1945" s="99">
        <v>40525.092231750503</v>
      </c>
      <c r="G1945" s="99">
        <v>39144.462465763099</v>
      </c>
      <c r="H1945" s="99">
        <v>582.61462960392203</v>
      </c>
      <c r="I1945" s="99">
        <v>0</v>
      </c>
      <c r="J1945" s="99">
        <v>86414.304211616502</v>
      </c>
      <c r="K1945" s="99">
        <v>808.38500184565805</v>
      </c>
      <c r="L1945" s="99">
        <v>141230.96379661601</v>
      </c>
      <c r="M1945" s="99">
        <v>96917.557620048494</v>
      </c>
      <c r="N1945" s="99">
        <v>18492.278662681601</v>
      </c>
      <c r="O1945" s="99">
        <v>127133.104673386</v>
      </c>
      <c r="P1945" s="99">
        <v>0</v>
      </c>
      <c r="Q1945" s="99">
        <v>13785.1308290958</v>
      </c>
      <c r="R1945" s="99">
        <v>28946.136740207701</v>
      </c>
      <c r="S1945" s="99">
        <v>0</v>
      </c>
      <c r="T1945" s="99">
        <v>12216.8970683813</v>
      </c>
      <c r="U1945" s="99">
        <v>88009.202475547805</v>
      </c>
      <c r="V1945" s="99">
        <v>23357309.185058601</v>
      </c>
      <c r="W1945" s="99">
        <v>838.47558386623905</v>
      </c>
      <c r="X1945" s="99">
        <v>6978268.55224609</v>
      </c>
      <c r="Y1945" s="99">
        <v>2855279.7285156301</v>
      </c>
      <c r="Z1945" s="99">
        <v>10290838.1379395</v>
      </c>
      <c r="AA1945" s="99">
        <v>122706.25678729999</v>
      </c>
      <c r="AB1945" s="99">
        <v>0</v>
      </c>
      <c r="AC1945" s="99">
        <v>34700737.317382798</v>
      </c>
      <c r="AD1945" s="99">
        <v>133421.52067947399</v>
      </c>
      <c r="AE1945" s="99">
        <v>7888743.9911498995</v>
      </c>
      <c r="AF1945" s="99">
        <v>7152163.8585815402</v>
      </c>
      <c r="AG1945" s="99">
        <v>3696631.6738586398</v>
      </c>
      <c r="AH1945" s="99">
        <v>8670508.5283203106</v>
      </c>
      <c r="AI1945" s="99">
        <v>0</v>
      </c>
      <c r="AJ1945" s="99">
        <v>2904995.8308410598</v>
      </c>
      <c r="AK1945" s="99">
        <v>7473251.50183105</v>
      </c>
      <c r="AL1945" s="99">
        <v>0</v>
      </c>
      <c r="AM1945" s="99">
        <v>2951763.0320434598</v>
      </c>
      <c r="AN1945" s="99">
        <v>34780441.607421897</v>
      </c>
      <c r="AO1945" s="99">
        <v>235529792.28906301</v>
      </c>
      <c r="AP1945" s="99">
        <v>7174.9517078399704</v>
      </c>
      <c r="AQ1945" s="99">
        <v>66238293.239746101</v>
      </c>
      <c r="AR1945" s="99">
        <v>27040023.4223633</v>
      </c>
      <c r="AS1945" s="99">
        <v>82189821.963867202</v>
      </c>
      <c r="AT1945" s="99">
        <v>983590.13896179199</v>
      </c>
      <c r="AU1945" s="99">
        <v>0</v>
      </c>
      <c r="AV1945" s="99">
        <v>115414087.975586</v>
      </c>
      <c r="AW1945" s="99">
        <v>389170.03219604498</v>
      </c>
      <c r="AX1945" s="99">
        <v>82796256.955078095</v>
      </c>
      <c r="AY1945" s="99">
        <v>74713134.801757798</v>
      </c>
      <c r="AZ1945" s="99">
        <v>32991280.283203099</v>
      </c>
      <c r="BA1945" s="99">
        <v>84275757.696289107</v>
      </c>
      <c r="BB1945" s="99">
        <v>0</v>
      </c>
      <c r="BC1945" s="99">
        <v>26862437.035888702</v>
      </c>
      <c r="BD1945" s="99">
        <v>58698151.318359397</v>
      </c>
      <c r="BE1945" s="99">
        <v>0</v>
      </c>
      <c r="BF1945" s="99">
        <v>24589172.568847701</v>
      </c>
      <c r="BG1945" s="99">
        <v>116292122.03320301</v>
      </c>
      <c r="BH1945" s="99">
        <v>41127269.668457001</v>
      </c>
      <c r="BI1945" s="99">
        <v>713.81765352934599</v>
      </c>
      <c r="BJ1945" s="99">
        <v>12498186.4835205</v>
      </c>
      <c r="BK1945" s="99">
        <v>6818699.4876709003</v>
      </c>
      <c r="BL1945" s="99">
        <v>0</v>
      </c>
      <c r="BM1945" s="99">
        <v>63848.178314208999</v>
      </c>
      <c r="BN1945" s="99">
        <v>0</v>
      </c>
      <c r="BO1945" s="99">
        <v>0</v>
      </c>
      <c r="BP1945" s="99">
        <v>0</v>
      </c>
      <c r="BQ1945" s="99">
        <v>0</v>
      </c>
      <c r="BR1945" s="99">
        <v>17338964.8828125</v>
      </c>
      <c r="BS1945" s="99">
        <v>10757013.032714801</v>
      </c>
      <c r="BT1945" s="99">
        <v>16395682.186279301</v>
      </c>
      <c r="BU1945" s="99">
        <v>0</v>
      </c>
      <c r="BV1945" s="99">
        <v>8874399.69677734</v>
      </c>
      <c r="BW1945" s="99">
        <v>7538874.6751709003</v>
      </c>
      <c r="BX1945" s="99">
        <v>0</v>
      </c>
      <c r="BY1945" s="99">
        <v>0</v>
      </c>
      <c r="BZ1945" s="99">
        <v>0</v>
      </c>
      <c r="CA1945" s="99">
        <v>385292.58586502098</v>
      </c>
      <c r="CB1945" s="99">
        <v>30306668.385497998</v>
      </c>
      <c r="CC1945" s="99">
        <v>301621922.70703101</v>
      </c>
      <c r="CD1945" s="99">
        <v>53601068.247070298</v>
      </c>
      <c r="CE1945" s="99">
        <v>39781.156002998403</v>
      </c>
      <c r="CF1945" s="99">
        <v>10426023.5518799</v>
      </c>
      <c r="CG1945" s="99">
        <v>83173706.135742202</v>
      </c>
      <c r="CH1945" s="99">
        <v>0</v>
      </c>
      <c r="CI1945" s="99">
        <v>425114.49151611299</v>
      </c>
      <c r="CJ1945" s="99">
        <v>40679894.387695298</v>
      </c>
      <c r="CK1945" s="99">
        <v>384861218.08984399</v>
      </c>
      <c r="CL1945" s="99">
        <v>61157208.5703125</v>
      </c>
      <c r="CM1945" s="166">
        <v>511827.44266891503</v>
      </c>
      <c r="CN1945" s="166">
        <v>75564498.151367202</v>
      </c>
      <c r="CO1945" s="166">
        <v>501487941.05468798</v>
      </c>
      <c r="CP1945" s="99">
        <v>61157208.5703125</v>
      </c>
      <c r="CQ1945" s="99">
        <v>0</v>
      </c>
      <c r="CR1945" s="99">
        <v>0</v>
      </c>
      <c r="CS1945" s="99">
        <v>0</v>
      </c>
      <c r="CT1945" s="99">
        <v>0</v>
      </c>
      <c r="CU1945" s="98">
        <v>62266.384043266997</v>
      </c>
      <c r="CV1945" s="98">
        <v>124576.687864134</v>
      </c>
      <c r="CW1945" s="98">
        <v>40732691.9373779</v>
      </c>
      <c r="CX1945" s="98">
        <v>384795628.8427732</v>
      </c>
    </row>
    <row r="1946" spans="1:102" x14ac:dyDescent="0.2">
      <c r="A1946" s="98" t="s">
        <v>186</v>
      </c>
      <c r="B1946" s="100">
        <v>40238</v>
      </c>
      <c r="C1946" s="99">
        <v>329366.349372864</v>
      </c>
      <c r="D1946" s="99">
        <v>8.62742628890555</v>
      </c>
      <c r="E1946" s="99">
        <v>58560.039248466499</v>
      </c>
      <c r="F1946" s="99">
        <v>41086.681081294999</v>
      </c>
      <c r="G1946" s="99">
        <v>40206.694537639603</v>
      </c>
      <c r="H1946" s="99">
        <v>0</v>
      </c>
      <c r="I1946" s="99">
        <v>0</v>
      </c>
      <c r="J1946" s="99">
        <v>88176.848098754897</v>
      </c>
      <c r="K1946" s="99">
        <v>606.87866859138001</v>
      </c>
      <c r="L1946" s="99">
        <v>142514.797264099</v>
      </c>
      <c r="M1946" s="99">
        <v>97115.641290664702</v>
      </c>
      <c r="N1946" s="99">
        <v>18514.335412979101</v>
      </c>
      <c r="O1946" s="99">
        <v>129717.380649567</v>
      </c>
      <c r="P1946" s="99">
        <v>0</v>
      </c>
      <c r="Q1946" s="99">
        <v>13638.0706095696</v>
      </c>
      <c r="R1946" s="99">
        <v>29639.756111145001</v>
      </c>
      <c r="S1946" s="99">
        <v>0</v>
      </c>
      <c r="T1946" s="99">
        <v>11880.562963008901</v>
      </c>
      <c r="U1946" s="99">
        <v>88832.998312950105</v>
      </c>
      <c r="V1946" s="99">
        <v>23855320.512939502</v>
      </c>
      <c r="W1946" s="99">
        <v>515.124764591455</v>
      </c>
      <c r="X1946" s="99">
        <v>6445689.47155762</v>
      </c>
      <c r="Y1946" s="99">
        <v>2779065.2983093299</v>
      </c>
      <c r="Z1946" s="99">
        <v>10490521.689086899</v>
      </c>
      <c r="AA1946" s="99">
        <v>0</v>
      </c>
      <c r="AB1946" s="99">
        <v>0</v>
      </c>
      <c r="AC1946" s="99">
        <v>34998233.395019501</v>
      </c>
      <c r="AD1946" s="99">
        <v>98281.607091903701</v>
      </c>
      <c r="AE1946" s="99">
        <v>7849711.2333984403</v>
      </c>
      <c r="AF1946" s="99">
        <v>7160179.5504760696</v>
      </c>
      <c r="AG1946" s="99">
        <v>3700650.5931091299</v>
      </c>
      <c r="AH1946" s="99">
        <v>8875401.4199218806</v>
      </c>
      <c r="AI1946" s="99">
        <v>0</v>
      </c>
      <c r="AJ1946" s="99">
        <v>2848477.9160156301</v>
      </c>
      <c r="AK1946" s="99">
        <v>7656068.0869751005</v>
      </c>
      <c r="AL1946" s="99">
        <v>0</v>
      </c>
      <c r="AM1946" s="99">
        <v>2838609.0269165002</v>
      </c>
      <c r="AN1946" s="99">
        <v>35081246.619628899</v>
      </c>
      <c r="AO1946" s="99">
        <v>241231835.40234399</v>
      </c>
      <c r="AP1946" s="99">
        <v>4218.1867668628702</v>
      </c>
      <c r="AQ1946" s="99">
        <v>62479086.992675804</v>
      </c>
      <c r="AR1946" s="99">
        <v>26331371.785156298</v>
      </c>
      <c r="AS1946" s="99">
        <v>84428845.502929702</v>
      </c>
      <c r="AT1946" s="99">
        <v>0</v>
      </c>
      <c r="AU1946" s="99">
        <v>0</v>
      </c>
      <c r="AV1946" s="99">
        <v>118356372.67675801</v>
      </c>
      <c r="AW1946" s="99">
        <v>289146.500179291</v>
      </c>
      <c r="AX1946" s="99">
        <v>83081040.716796905</v>
      </c>
      <c r="AY1946" s="99">
        <v>74993679.498046905</v>
      </c>
      <c r="AZ1946" s="99">
        <v>33318872.655029301</v>
      </c>
      <c r="BA1946" s="99">
        <v>86579811.760742202</v>
      </c>
      <c r="BB1946" s="99">
        <v>0</v>
      </c>
      <c r="BC1946" s="99">
        <v>26543757.319091801</v>
      </c>
      <c r="BD1946" s="99">
        <v>60700577.686035201</v>
      </c>
      <c r="BE1946" s="99">
        <v>0</v>
      </c>
      <c r="BF1946" s="99">
        <v>23893914.669433601</v>
      </c>
      <c r="BG1946" s="99">
        <v>118496295.51464801</v>
      </c>
      <c r="BH1946" s="99">
        <v>42282433.191894501</v>
      </c>
      <c r="BI1946" s="99">
        <v>621.18085195124104</v>
      </c>
      <c r="BJ1946" s="99">
        <v>12071494.096679701</v>
      </c>
      <c r="BK1946" s="99">
        <v>6774260.1577758798</v>
      </c>
      <c r="BL1946" s="99">
        <v>0</v>
      </c>
      <c r="BM1946" s="99">
        <v>2195.7854583263402</v>
      </c>
      <c r="BN1946" s="99">
        <v>0</v>
      </c>
      <c r="BO1946" s="99">
        <v>0</v>
      </c>
      <c r="BP1946" s="99">
        <v>0</v>
      </c>
      <c r="BQ1946" s="99">
        <v>0</v>
      </c>
      <c r="BR1946" s="99">
        <v>18066560.40625</v>
      </c>
      <c r="BS1946" s="99">
        <v>10852336.767211899</v>
      </c>
      <c r="BT1946" s="99">
        <v>16820156.71875</v>
      </c>
      <c r="BU1946" s="99">
        <v>0</v>
      </c>
      <c r="BV1946" s="99">
        <v>8760525.84228516</v>
      </c>
      <c r="BW1946" s="99">
        <v>7820253.97412109</v>
      </c>
      <c r="BX1946" s="99">
        <v>0</v>
      </c>
      <c r="BY1946" s="99">
        <v>0</v>
      </c>
      <c r="BZ1946" s="99">
        <v>0</v>
      </c>
      <c r="CA1946" s="99">
        <v>387505.49133682298</v>
      </c>
      <c r="CB1946" s="99">
        <v>30469013.1882324</v>
      </c>
      <c r="CC1946" s="99">
        <v>304773684.61328101</v>
      </c>
      <c r="CD1946" s="99">
        <v>54496891.675292999</v>
      </c>
      <c r="CE1946" s="99">
        <v>40254.837601661697</v>
      </c>
      <c r="CF1946" s="99">
        <v>10503392.9334717</v>
      </c>
      <c r="CG1946" s="99">
        <v>84476181.120117202</v>
      </c>
      <c r="CH1946" s="99">
        <v>0</v>
      </c>
      <c r="CI1946" s="99">
        <v>427754.78511047398</v>
      </c>
      <c r="CJ1946" s="99">
        <v>40976909.153320298</v>
      </c>
      <c r="CK1946" s="99">
        <v>389213500.14843798</v>
      </c>
      <c r="CL1946" s="99">
        <v>62261454.573242202</v>
      </c>
      <c r="CM1946" s="166">
        <v>515332.76689529401</v>
      </c>
      <c r="CN1946" s="166">
        <v>76082677.557617202</v>
      </c>
      <c r="CO1946" s="166">
        <v>508438987.08203101</v>
      </c>
      <c r="CP1946" s="99">
        <v>62261454.573242202</v>
      </c>
      <c r="CQ1946" s="99">
        <v>0</v>
      </c>
      <c r="CR1946" s="99">
        <v>0</v>
      </c>
      <c r="CS1946" s="99">
        <v>0</v>
      </c>
      <c r="CT1946" s="99">
        <v>0</v>
      </c>
      <c r="CU1946" s="98">
        <v>59566.225057119002</v>
      </c>
      <c r="CV1946" s="98">
        <v>126984.65712859201</v>
      </c>
      <c r="CW1946" s="98">
        <v>40972406.121704102</v>
      </c>
      <c r="CX1946" s="98">
        <v>389249865.7333982</v>
      </c>
    </row>
    <row r="1947" spans="1:102" x14ac:dyDescent="0.2">
      <c r="A1947" s="98" t="s">
        <v>186</v>
      </c>
      <c r="B1947" s="100">
        <v>40330</v>
      </c>
      <c r="C1947" s="99">
        <v>332599.99688339198</v>
      </c>
      <c r="D1947" s="99">
        <v>9.9209795109927708</v>
      </c>
      <c r="E1947" s="99">
        <v>58440.000033855402</v>
      </c>
      <c r="F1947" s="99">
        <v>42044.072445392601</v>
      </c>
      <c r="G1947" s="99">
        <v>41223.252423286402</v>
      </c>
      <c r="H1947" s="99">
        <v>0</v>
      </c>
      <c r="I1947" s="99">
        <v>0</v>
      </c>
      <c r="J1947" s="99">
        <v>89319.622204780593</v>
      </c>
      <c r="K1947" s="99">
        <v>531.86638281494402</v>
      </c>
      <c r="L1947" s="99">
        <v>145637.088531494</v>
      </c>
      <c r="M1947" s="99">
        <v>98017.974935531602</v>
      </c>
      <c r="N1947" s="99">
        <v>18684.543423175801</v>
      </c>
      <c r="O1947" s="99">
        <v>131337.98806381199</v>
      </c>
      <c r="P1947" s="99">
        <v>0</v>
      </c>
      <c r="Q1947" s="99">
        <v>13496.1865319014</v>
      </c>
      <c r="R1947" s="99">
        <v>30841.2561650276</v>
      </c>
      <c r="S1947" s="99">
        <v>0</v>
      </c>
      <c r="T1947" s="99">
        <v>11938.8264992237</v>
      </c>
      <c r="U1947" s="99">
        <v>89589.787587165803</v>
      </c>
      <c r="V1947" s="99">
        <v>24175372.372558601</v>
      </c>
      <c r="W1947" s="99">
        <v>799.11956600844906</v>
      </c>
      <c r="X1947" s="99">
        <v>6265520.2056274395</v>
      </c>
      <c r="Y1947" s="99">
        <v>2762622.04016113</v>
      </c>
      <c r="Z1947" s="99">
        <v>10642246.5404053</v>
      </c>
      <c r="AA1947" s="99">
        <v>0</v>
      </c>
      <c r="AB1947" s="99">
        <v>0</v>
      </c>
      <c r="AC1947" s="99">
        <v>35425610.8974609</v>
      </c>
      <c r="AD1947" s="99">
        <v>86183.9189357758</v>
      </c>
      <c r="AE1947" s="99">
        <v>7844586.65478516</v>
      </c>
      <c r="AF1947" s="99">
        <v>7224604.1089477502</v>
      </c>
      <c r="AG1947" s="99">
        <v>3692464.72302246</v>
      </c>
      <c r="AH1947" s="99">
        <v>8877122.0002441406</v>
      </c>
      <c r="AI1947" s="99">
        <v>0</v>
      </c>
      <c r="AJ1947" s="99">
        <v>2832304.7947998</v>
      </c>
      <c r="AK1947" s="99">
        <v>7837059.2131347703</v>
      </c>
      <c r="AL1947" s="99">
        <v>0</v>
      </c>
      <c r="AM1947" s="99">
        <v>2804393.3797607399</v>
      </c>
      <c r="AN1947" s="99">
        <v>35506669.9765625</v>
      </c>
      <c r="AO1947" s="99">
        <v>245195153.50195301</v>
      </c>
      <c r="AP1947" s="99">
        <v>7032.6432156562796</v>
      </c>
      <c r="AQ1947" s="99">
        <v>61209200.701660201</v>
      </c>
      <c r="AR1947" s="99">
        <v>26543131.1804199</v>
      </c>
      <c r="AS1947" s="99">
        <v>86478008.407226607</v>
      </c>
      <c r="AT1947" s="99">
        <v>0</v>
      </c>
      <c r="AU1947" s="99">
        <v>0</v>
      </c>
      <c r="AV1947" s="99">
        <v>120480609.630859</v>
      </c>
      <c r="AW1947" s="99">
        <v>254488.42895698501</v>
      </c>
      <c r="AX1947" s="99">
        <v>83799613.491210893</v>
      </c>
      <c r="AY1947" s="99">
        <v>76196304.1328125</v>
      </c>
      <c r="AZ1947" s="99">
        <v>33458519.433837902</v>
      </c>
      <c r="BA1947" s="99">
        <v>87227127.427734405</v>
      </c>
      <c r="BB1947" s="99">
        <v>0</v>
      </c>
      <c r="BC1947" s="99">
        <v>26485775.605468798</v>
      </c>
      <c r="BD1947" s="99">
        <v>62510208.921875</v>
      </c>
      <c r="BE1947" s="99">
        <v>0</v>
      </c>
      <c r="BF1947" s="99">
        <v>23769770.572021499</v>
      </c>
      <c r="BG1947" s="99">
        <v>120611111.15820301</v>
      </c>
      <c r="BH1947" s="99">
        <v>43235929.527343802</v>
      </c>
      <c r="BI1947" s="99">
        <v>776.558470904827</v>
      </c>
      <c r="BJ1947" s="99">
        <v>11822337.275512701</v>
      </c>
      <c r="BK1947" s="99">
        <v>6709997.3419799795</v>
      </c>
      <c r="BL1947" s="99">
        <v>0</v>
      </c>
      <c r="BM1947" s="99">
        <v>1341.946906358</v>
      </c>
      <c r="BN1947" s="99">
        <v>0</v>
      </c>
      <c r="BO1947" s="99">
        <v>0</v>
      </c>
      <c r="BP1947" s="99">
        <v>0</v>
      </c>
      <c r="BQ1947" s="99">
        <v>0</v>
      </c>
      <c r="BR1947" s="99">
        <v>18384511.240478501</v>
      </c>
      <c r="BS1947" s="99">
        <v>10890807.040283199</v>
      </c>
      <c r="BT1947" s="99">
        <v>16942118.149902299</v>
      </c>
      <c r="BU1947" s="99">
        <v>0</v>
      </c>
      <c r="BV1947" s="99">
        <v>8738957.1604003906</v>
      </c>
      <c r="BW1947" s="99">
        <v>8098144.6947631799</v>
      </c>
      <c r="BX1947" s="99">
        <v>0</v>
      </c>
      <c r="BY1947" s="99">
        <v>0</v>
      </c>
      <c r="BZ1947" s="99">
        <v>0</v>
      </c>
      <c r="CA1947" s="99">
        <v>390731.91987228399</v>
      </c>
      <c r="CB1947" s="99">
        <v>30295550.818603501</v>
      </c>
      <c r="CC1947" s="99">
        <v>306116355.97265601</v>
      </c>
      <c r="CD1947" s="99">
        <v>55258581.624511696</v>
      </c>
      <c r="CE1947" s="99">
        <v>41188.761404037497</v>
      </c>
      <c r="CF1947" s="99">
        <v>10606523.7252197</v>
      </c>
      <c r="CG1947" s="99">
        <v>85963014.692382798</v>
      </c>
      <c r="CH1947" s="99">
        <v>0</v>
      </c>
      <c r="CI1947" s="99">
        <v>431900.79612350499</v>
      </c>
      <c r="CJ1947" s="99">
        <v>40900560.638671897</v>
      </c>
      <c r="CK1947" s="99">
        <v>392089889.17578101</v>
      </c>
      <c r="CL1947" s="99">
        <v>63215587.673828103</v>
      </c>
      <c r="CM1947" s="166">
        <v>520000.45274352998</v>
      </c>
      <c r="CN1947" s="166">
        <v>76477955.528320298</v>
      </c>
      <c r="CO1947" s="166">
        <v>512295675.65234399</v>
      </c>
      <c r="CP1947" s="99">
        <v>63215587.673828103</v>
      </c>
      <c r="CQ1947" s="99">
        <v>0</v>
      </c>
      <c r="CR1947" s="99">
        <v>0</v>
      </c>
      <c r="CS1947" s="99">
        <v>0</v>
      </c>
      <c r="CT1947" s="99">
        <v>0</v>
      </c>
      <c r="CU1947" s="98">
        <v>58968.192080355999</v>
      </c>
      <c r="CV1947" s="98">
        <v>129032.791636202</v>
      </c>
      <c r="CW1947" s="98">
        <v>40902074.543823197</v>
      </c>
      <c r="CX1947" s="98">
        <v>392079370.66503882</v>
      </c>
    </row>
    <row r="1948" spans="1:102" x14ac:dyDescent="0.2">
      <c r="A1948" s="98" t="s">
        <v>186</v>
      </c>
      <c r="B1948" s="100">
        <v>40422</v>
      </c>
      <c r="C1948" s="99">
        <v>333646.928279877</v>
      </c>
      <c r="D1948" s="99">
        <v>10.8081859739032</v>
      </c>
      <c r="E1948" s="99">
        <v>55643.103356838197</v>
      </c>
      <c r="F1948" s="99">
        <v>40991.034657955199</v>
      </c>
      <c r="G1948" s="99">
        <v>41952.476202011101</v>
      </c>
      <c r="H1948" s="99">
        <v>0</v>
      </c>
      <c r="I1948" s="99">
        <v>0</v>
      </c>
      <c r="J1948" s="99">
        <v>90128.724367141695</v>
      </c>
      <c r="K1948" s="99">
        <v>465.23913620412401</v>
      </c>
      <c r="L1948" s="99">
        <v>141445.23666000401</v>
      </c>
      <c r="M1948" s="99">
        <v>98105.342246055603</v>
      </c>
      <c r="N1948" s="99">
        <v>18705.439403533899</v>
      </c>
      <c r="O1948" s="99">
        <v>130817.402584076</v>
      </c>
      <c r="P1948" s="99">
        <v>0</v>
      </c>
      <c r="Q1948" s="99">
        <v>13305.9375087023</v>
      </c>
      <c r="R1948" s="99">
        <v>31198.724061489102</v>
      </c>
      <c r="S1948" s="99">
        <v>0</v>
      </c>
      <c r="T1948" s="99">
        <v>12260.031260490399</v>
      </c>
      <c r="U1948" s="99">
        <v>90370.438359260603</v>
      </c>
      <c r="V1948" s="99">
        <v>24335630.127441399</v>
      </c>
      <c r="W1948" s="99">
        <v>705.77031332254398</v>
      </c>
      <c r="X1948" s="99">
        <v>6011702.3200683603</v>
      </c>
      <c r="Y1948" s="99">
        <v>2715498.9862976102</v>
      </c>
      <c r="Z1948" s="99">
        <v>10724946.193481401</v>
      </c>
      <c r="AA1948" s="99">
        <v>0</v>
      </c>
      <c r="AB1948" s="99">
        <v>0</v>
      </c>
      <c r="AC1948" s="99">
        <v>35647308.474121101</v>
      </c>
      <c r="AD1948" s="99">
        <v>72846.091241836504</v>
      </c>
      <c r="AE1948" s="99">
        <v>7703517.1248168899</v>
      </c>
      <c r="AF1948" s="99">
        <v>7238278.9345092801</v>
      </c>
      <c r="AG1948" s="99">
        <v>3665919.8705444299</v>
      </c>
      <c r="AH1948" s="99">
        <v>8751226.9045410194</v>
      </c>
      <c r="AI1948" s="99">
        <v>0</v>
      </c>
      <c r="AJ1948" s="99">
        <v>2794522.1786499</v>
      </c>
      <c r="AK1948" s="99">
        <v>7902544.7642211895</v>
      </c>
      <c r="AL1948" s="99">
        <v>0</v>
      </c>
      <c r="AM1948" s="99">
        <v>2798401.3344116202</v>
      </c>
      <c r="AN1948" s="99">
        <v>35766658.445800804</v>
      </c>
      <c r="AO1948" s="99">
        <v>248528540.625</v>
      </c>
      <c r="AP1948" s="99">
        <v>6112.0967948436701</v>
      </c>
      <c r="AQ1948" s="99">
        <v>58568645.0458984</v>
      </c>
      <c r="AR1948" s="99">
        <v>26501094.074462902</v>
      </c>
      <c r="AS1948" s="99">
        <v>87441017.758789107</v>
      </c>
      <c r="AT1948" s="99">
        <v>0</v>
      </c>
      <c r="AU1948" s="99">
        <v>0</v>
      </c>
      <c r="AV1948" s="99">
        <v>121949856.791016</v>
      </c>
      <c r="AW1948" s="99">
        <v>216020.37096786499</v>
      </c>
      <c r="AX1948" s="99">
        <v>82359069.083984405</v>
      </c>
      <c r="AY1948" s="99">
        <v>76625957.010742202</v>
      </c>
      <c r="AZ1948" s="99">
        <v>33376497.919189502</v>
      </c>
      <c r="BA1948" s="99">
        <v>86427087.106445298</v>
      </c>
      <c r="BB1948" s="99">
        <v>0</v>
      </c>
      <c r="BC1948" s="99">
        <v>26217442.870605499</v>
      </c>
      <c r="BD1948" s="99">
        <v>63293851.1552734</v>
      </c>
      <c r="BE1948" s="99">
        <v>0</v>
      </c>
      <c r="BF1948" s="99">
        <v>23958326.239990201</v>
      </c>
      <c r="BG1948" s="99">
        <v>122147568.599609</v>
      </c>
      <c r="BH1948" s="99">
        <v>43056432.990722701</v>
      </c>
      <c r="BI1948" s="99">
        <v>675.94744971394505</v>
      </c>
      <c r="BJ1948" s="99">
        <v>11427666.9606934</v>
      </c>
      <c r="BK1948" s="99">
        <v>6558668.4318237295</v>
      </c>
      <c r="BL1948" s="99">
        <v>0</v>
      </c>
      <c r="BM1948" s="99">
        <v>602.28779001533997</v>
      </c>
      <c r="BN1948" s="99">
        <v>0</v>
      </c>
      <c r="BO1948" s="99">
        <v>0</v>
      </c>
      <c r="BP1948" s="99">
        <v>0</v>
      </c>
      <c r="BQ1948" s="99">
        <v>0</v>
      </c>
      <c r="BR1948" s="99">
        <v>18513786.887451202</v>
      </c>
      <c r="BS1948" s="99">
        <v>10833678.3098145</v>
      </c>
      <c r="BT1948" s="99">
        <v>16781410.5544434</v>
      </c>
      <c r="BU1948" s="99">
        <v>0</v>
      </c>
      <c r="BV1948" s="99">
        <v>8653420.2984619103</v>
      </c>
      <c r="BW1948" s="99">
        <v>8181383.0944213904</v>
      </c>
      <c r="BX1948" s="99">
        <v>0</v>
      </c>
      <c r="BY1948" s="99">
        <v>0</v>
      </c>
      <c r="BZ1948" s="99">
        <v>0</v>
      </c>
      <c r="CA1948" s="99">
        <v>390350.24243927002</v>
      </c>
      <c r="CB1948" s="99">
        <v>30268217.6484375</v>
      </c>
      <c r="CC1948" s="99">
        <v>306333647.66015601</v>
      </c>
      <c r="CD1948" s="99">
        <v>54128406.747070298</v>
      </c>
      <c r="CE1948" s="99">
        <v>41971.511403560602</v>
      </c>
      <c r="CF1948" s="99">
        <v>10718517.482543901</v>
      </c>
      <c r="CG1948" s="99">
        <v>87604362.369140595</v>
      </c>
      <c r="CH1948" s="99">
        <v>0</v>
      </c>
      <c r="CI1948" s="99">
        <v>432351.80821227998</v>
      </c>
      <c r="CJ1948" s="99">
        <v>41015183.588867202</v>
      </c>
      <c r="CK1948" s="99">
        <v>393852677.28906298</v>
      </c>
      <c r="CL1948" s="99">
        <v>62596451.525878899</v>
      </c>
      <c r="CM1948" s="166">
        <v>521239.69439315802</v>
      </c>
      <c r="CN1948" s="166">
        <v>76687731.838867202</v>
      </c>
      <c r="CO1948" s="166">
        <v>516005957.140625</v>
      </c>
      <c r="CP1948" s="99">
        <v>62596451.525878899</v>
      </c>
      <c r="CQ1948" s="99">
        <v>0</v>
      </c>
      <c r="CR1948" s="99">
        <v>0</v>
      </c>
      <c r="CS1948" s="99">
        <v>0</v>
      </c>
      <c r="CT1948" s="99">
        <v>0</v>
      </c>
      <c r="CU1948" s="98">
        <v>55463.744577128004</v>
      </c>
      <c r="CV1948" s="98">
        <v>130520.36039577299</v>
      </c>
      <c r="CW1948" s="98">
        <v>40986735.130981401</v>
      </c>
      <c r="CX1948" s="98">
        <v>393938010.02929664</v>
      </c>
    </row>
    <row r="1949" spans="1:102" x14ac:dyDescent="0.2">
      <c r="A1949" s="98" t="s">
        <v>186</v>
      </c>
      <c r="B1949" s="100">
        <v>40513</v>
      </c>
      <c r="C1949" s="99">
        <v>333955.02218627901</v>
      </c>
      <c r="D1949" s="99">
        <v>10.9414806968998</v>
      </c>
      <c r="E1949" s="99">
        <v>54734.756802558899</v>
      </c>
      <c r="F1949" s="99">
        <v>40481.761826038397</v>
      </c>
      <c r="G1949" s="99">
        <v>42741.879658698999</v>
      </c>
      <c r="H1949" s="99">
        <v>0</v>
      </c>
      <c r="I1949" s="99">
        <v>0</v>
      </c>
      <c r="J1949" s="99">
        <v>90320.758219718904</v>
      </c>
      <c r="K1949" s="99">
        <v>432.11041443795</v>
      </c>
      <c r="L1949" s="99">
        <v>160739.38785743699</v>
      </c>
      <c r="M1949" s="99">
        <v>98076.458807945295</v>
      </c>
      <c r="N1949" s="99">
        <v>18666.313908815398</v>
      </c>
      <c r="O1949" s="99">
        <v>127186.038746834</v>
      </c>
      <c r="P1949" s="99">
        <v>0</v>
      </c>
      <c r="Q1949" s="99">
        <v>13124.1743657589</v>
      </c>
      <c r="R1949" s="99">
        <v>31712.0484344959</v>
      </c>
      <c r="S1949" s="99">
        <v>0</v>
      </c>
      <c r="T1949" s="99">
        <v>13613.6818586588</v>
      </c>
      <c r="U1949" s="99">
        <v>91168.071633338899</v>
      </c>
      <c r="V1949" s="99">
        <v>24199949.0239258</v>
      </c>
      <c r="W1949" s="99">
        <v>587.67478223144997</v>
      </c>
      <c r="X1949" s="99">
        <v>5818804.3762207003</v>
      </c>
      <c r="Y1949" s="99">
        <v>2638431.1620483398</v>
      </c>
      <c r="Z1949" s="99">
        <v>10891923.319091801</v>
      </c>
      <c r="AA1949" s="99">
        <v>0</v>
      </c>
      <c r="AB1949" s="99">
        <v>0</v>
      </c>
      <c r="AC1949" s="99">
        <v>35949907.512207001</v>
      </c>
      <c r="AD1949" s="99">
        <v>68679.317572593704</v>
      </c>
      <c r="AE1949" s="99">
        <v>8267934.7167968797</v>
      </c>
      <c r="AF1949" s="99">
        <v>7238744.1425170898</v>
      </c>
      <c r="AG1949" s="99">
        <v>3636717.3864440899</v>
      </c>
      <c r="AH1949" s="99">
        <v>8079996.9239502</v>
      </c>
      <c r="AI1949" s="99">
        <v>0</v>
      </c>
      <c r="AJ1949" s="99">
        <v>2797528.9753112802</v>
      </c>
      <c r="AK1949" s="99">
        <v>7913493.7875366202</v>
      </c>
      <c r="AL1949" s="99">
        <v>0</v>
      </c>
      <c r="AM1949" s="99">
        <v>2969166.30401611</v>
      </c>
      <c r="AN1949" s="99">
        <v>35995117.980468802</v>
      </c>
      <c r="AO1949" s="99">
        <v>248474147.078125</v>
      </c>
      <c r="AP1949" s="99">
        <v>5183.7942832708404</v>
      </c>
      <c r="AQ1949" s="99">
        <v>57313166.6796875</v>
      </c>
      <c r="AR1949" s="99">
        <v>25701543.1960449</v>
      </c>
      <c r="AS1949" s="99">
        <v>89184922.817382798</v>
      </c>
      <c r="AT1949" s="99">
        <v>0</v>
      </c>
      <c r="AU1949" s="99">
        <v>0</v>
      </c>
      <c r="AV1949" s="99">
        <v>123825622.149414</v>
      </c>
      <c r="AW1949" s="99">
        <v>206346.41605758699</v>
      </c>
      <c r="AX1949" s="99">
        <v>88664700.265625</v>
      </c>
      <c r="AY1949" s="99">
        <v>77087495.9765625</v>
      </c>
      <c r="AZ1949" s="99">
        <v>33236610.436279301</v>
      </c>
      <c r="BA1949" s="99">
        <v>80464075.2421875</v>
      </c>
      <c r="BB1949" s="99">
        <v>0</v>
      </c>
      <c r="BC1949" s="99">
        <v>26330404.5622559</v>
      </c>
      <c r="BD1949" s="99">
        <v>63701494.108886696</v>
      </c>
      <c r="BE1949" s="99">
        <v>0</v>
      </c>
      <c r="BF1949" s="99">
        <v>25472444.339843798</v>
      </c>
      <c r="BG1949" s="99">
        <v>124257488.833984</v>
      </c>
      <c r="BH1949" s="99">
        <v>42777587.740722701</v>
      </c>
      <c r="BI1949" s="99">
        <v>534.70276321470703</v>
      </c>
      <c r="BJ1949" s="99">
        <v>11152427.4720459</v>
      </c>
      <c r="BK1949" s="99">
        <v>6442275.2778320303</v>
      </c>
      <c r="BL1949" s="99">
        <v>0</v>
      </c>
      <c r="BM1949" s="99">
        <v>193.737710401416</v>
      </c>
      <c r="BN1949" s="99">
        <v>0</v>
      </c>
      <c r="BO1949" s="99">
        <v>0</v>
      </c>
      <c r="BP1949" s="99">
        <v>0</v>
      </c>
      <c r="BQ1949" s="99">
        <v>0</v>
      </c>
      <c r="BR1949" s="99">
        <v>18552823.671875</v>
      </c>
      <c r="BS1949" s="99">
        <v>10781978.806640601</v>
      </c>
      <c r="BT1949" s="99">
        <v>15632767.4953613</v>
      </c>
      <c r="BU1949" s="99">
        <v>0</v>
      </c>
      <c r="BV1949" s="99">
        <v>8675088.02807617</v>
      </c>
      <c r="BW1949" s="99">
        <v>8105013.1138305701</v>
      </c>
      <c r="BX1949" s="99">
        <v>0</v>
      </c>
      <c r="BY1949" s="99">
        <v>0</v>
      </c>
      <c r="BZ1949" s="99">
        <v>0</v>
      </c>
      <c r="CA1949" s="99">
        <v>388603.25308608997</v>
      </c>
      <c r="CB1949" s="99">
        <v>29974877.830566399</v>
      </c>
      <c r="CC1949" s="99">
        <v>305886911.24218798</v>
      </c>
      <c r="CD1949" s="99">
        <v>53907215.753906302</v>
      </c>
      <c r="CE1949" s="99">
        <v>42722.945507049597</v>
      </c>
      <c r="CF1949" s="99">
        <v>10882792.713256801</v>
      </c>
      <c r="CG1949" s="99">
        <v>89142739.368164107</v>
      </c>
      <c r="CH1949" s="99">
        <v>0</v>
      </c>
      <c r="CI1949" s="99">
        <v>431321.56298828102</v>
      </c>
      <c r="CJ1949" s="99">
        <v>40792752.506347701</v>
      </c>
      <c r="CK1949" s="99">
        <v>395054262.8125</v>
      </c>
      <c r="CL1949" s="99">
        <v>61989639.478027299</v>
      </c>
      <c r="CM1949" s="166">
        <v>521019.72345352202</v>
      </c>
      <c r="CN1949" s="166">
        <v>76952332.237304702</v>
      </c>
      <c r="CO1949" s="166">
        <v>519062661.39843798</v>
      </c>
      <c r="CP1949" s="99">
        <v>61989639.478027299</v>
      </c>
      <c r="CQ1949" s="99">
        <v>0</v>
      </c>
      <c r="CR1949" s="99">
        <v>0</v>
      </c>
      <c r="CS1949" s="99">
        <v>0</v>
      </c>
      <c r="CT1949" s="99">
        <v>0</v>
      </c>
      <c r="CU1949" s="98">
        <v>55377.332123271</v>
      </c>
      <c r="CV1949" s="98">
        <v>131893.20844717699</v>
      </c>
      <c r="CW1949" s="98">
        <v>40857670.543823197</v>
      </c>
      <c r="CX1949" s="98">
        <v>395029650.6103521</v>
      </c>
    </row>
    <row r="1950" spans="1:102" x14ac:dyDescent="0.2">
      <c r="A1950" s="98" t="s">
        <v>186</v>
      </c>
      <c r="B1950" s="100">
        <v>40603</v>
      </c>
      <c r="C1950" s="99">
        <v>333657.41647338902</v>
      </c>
      <c r="D1950" s="99">
        <v>14.286635162890899</v>
      </c>
      <c r="E1950" s="99">
        <v>54661.992886543303</v>
      </c>
      <c r="F1950" s="99">
        <v>40610.288725853003</v>
      </c>
      <c r="G1950" s="99">
        <v>43578.868988037102</v>
      </c>
      <c r="H1950" s="99">
        <v>0</v>
      </c>
      <c r="I1950" s="99">
        <v>0</v>
      </c>
      <c r="J1950" s="99">
        <v>91965.956656455994</v>
      </c>
      <c r="K1950" s="99">
        <v>394.19338934868603</v>
      </c>
      <c r="L1950" s="99">
        <v>255154.20415687599</v>
      </c>
      <c r="M1950" s="99">
        <v>98215.509366989107</v>
      </c>
      <c r="N1950" s="99">
        <v>18587.024832248699</v>
      </c>
      <c r="O1950" s="99">
        <v>0</v>
      </c>
      <c r="P1950" s="99">
        <v>0</v>
      </c>
      <c r="Q1950" s="99">
        <v>13002.530024290099</v>
      </c>
      <c r="R1950" s="99">
        <v>0</v>
      </c>
      <c r="S1950" s="99">
        <v>0</v>
      </c>
      <c r="T1950" s="99">
        <v>43433.794585704803</v>
      </c>
      <c r="U1950" s="99">
        <v>92340.451283454895</v>
      </c>
      <c r="V1950" s="99">
        <v>24129825.3127441</v>
      </c>
      <c r="W1950" s="99">
        <v>1752.3640440404399</v>
      </c>
      <c r="X1950" s="99">
        <v>5647864.8114623995</v>
      </c>
      <c r="Y1950" s="99">
        <v>2655121.9157104502</v>
      </c>
      <c r="Z1950" s="99">
        <v>11039829.7106934</v>
      </c>
      <c r="AA1950" s="99">
        <v>0</v>
      </c>
      <c r="AB1950" s="99">
        <v>0</v>
      </c>
      <c r="AC1950" s="99">
        <v>36394716.149902299</v>
      </c>
      <c r="AD1950" s="99">
        <v>60376.076453208902</v>
      </c>
      <c r="AE1950" s="99">
        <v>16131612.396728501</v>
      </c>
      <c r="AF1950" s="99">
        <v>7297649.01318359</v>
      </c>
      <c r="AG1950" s="99">
        <v>3587366.7904357901</v>
      </c>
      <c r="AH1950" s="99">
        <v>0</v>
      </c>
      <c r="AI1950" s="99">
        <v>0</v>
      </c>
      <c r="AJ1950" s="99">
        <v>2779007.5009155301</v>
      </c>
      <c r="AK1950" s="99">
        <v>0</v>
      </c>
      <c r="AL1950" s="99">
        <v>0</v>
      </c>
      <c r="AM1950" s="99">
        <v>10977640.559570299</v>
      </c>
      <c r="AN1950" s="99">
        <v>36451517.361328103</v>
      </c>
      <c r="AO1950" s="99">
        <v>249155587.94140601</v>
      </c>
      <c r="AP1950" s="99">
        <v>14471.935927271799</v>
      </c>
      <c r="AQ1950" s="99">
        <v>56655711.643554702</v>
      </c>
      <c r="AR1950" s="99">
        <v>25863328.340820301</v>
      </c>
      <c r="AS1950" s="99">
        <v>90835268.798828095</v>
      </c>
      <c r="AT1950" s="99">
        <v>0</v>
      </c>
      <c r="AU1950" s="99">
        <v>0</v>
      </c>
      <c r="AV1950" s="99">
        <v>126740372.541016</v>
      </c>
      <c r="AW1950" s="99">
        <v>182704.54927635199</v>
      </c>
      <c r="AX1950" s="99">
        <v>167970964.43554699</v>
      </c>
      <c r="AY1950" s="99">
        <v>78431503.403320298</v>
      </c>
      <c r="AZ1950" s="99">
        <v>32971250.775878899</v>
      </c>
      <c r="BA1950" s="99">
        <v>0</v>
      </c>
      <c r="BB1950" s="99">
        <v>0</v>
      </c>
      <c r="BC1950" s="99">
        <v>26395923.939697299</v>
      </c>
      <c r="BD1950" s="99">
        <v>0</v>
      </c>
      <c r="BE1950" s="99">
        <v>0</v>
      </c>
      <c r="BF1950" s="99">
        <v>90235791.509765595</v>
      </c>
      <c r="BG1950" s="99">
        <v>126776661.678711</v>
      </c>
      <c r="BH1950" s="99">
        <v>29169887.692138702</v>
      </c>
      <c r="BI1950" s="99">
        <v>1734.2500593811301</v>
      </c>
      <c r="BJ1950" s="99">
        <v>8637789.33520508</v>
      </c>
      <c r="BK1950" s="99">
        <v>6222425.4024658203</v>
      </c>
      <c r="BL1950" s="99">
        <v>0</v>
      </c>
      <c r="BM1950" s="99">
        <v>0</v>
      </c>
      <c r="BN1950" s="99">
        <v>0</v>
      </c>
      <c r="BO1950" s="99">
        <v>0</v>
      </c>
      <c r="BP1950" s="99">
        <v>0</v>
      </c>
      <c r="BQ1950" s="99">
        <v>0</v>
      </c>
      <c r="BR1950" s="99">
        <v>18669927.0712891</v>
      </c>
      <c r="BS1950" s="99">
        <v>10706326.099609399</v>
      </c>
      <c r="BT1950" s="99">
        <v>0</v>
      </c>
      <c r="BU1950" s="99">
        <v>0</v>
      </c>
      <c r="BV1950" s="99">
        <v>8702574.1657714806</v>
      </c>
      <c r="BW1950" s="99">
        <v>0</v>
      </c>
      <c r="BX1950" s="99">
        <v>0</v>
      </c>
      <c r="BY1950" s="99">
        <v>0</v>
      </c>
      <c r="BZ1950" s="99">
        <v>0</v>
      </c>
      <c r="CA1950" s="99">
        <v>387989.98532486003</v>
      </c>
      <c r="CB1950" s="99">
        <v>29825554.791747998</v>
      </c>
      <c r="CC1950" s="99">
        <v>305920420.38671899</v>
      </c>
      <c r="CD1950" s="99">
        <v>37859731.703125</v>
      </c>
      <c r="CE1950" s="99">
        <v>43607.233530044599</v>
      </c>
      <c r="CF1950" s="99">
        <v>11034575.689331099</v>
      </c>
      <c r="CG1950" s="99">
        <v>90613194.516601607</v>
      </c>
      <c r="CH1950" s="99">
        <v>0</v>
      </c>
      <c r="CI1950" s="99">
        <v>431577.58868026698</v>
      </c>
      <c r="CJ1950" s="99">
        <v>40856840.268066399</v>
      </c>
      <c r="CK1950" s="99">
        <v>396407072.25</v>
      </c>
      <c r="CL1950" s="99">
        <v>37853597.3515625</v>
      </c>
      <c r="CM1950" s="166">
        <v>522564.14978027297</v>
      </c>
      <c r="CN1950" s="166">
        <v>77370135.412109405</v>
      </c>
      <c r="CO1950" s="166">
        <v>523083615.63281298</v>
      </c>
      <c r="CP1950" s="99">
        <v>37853597.3515625</v>
      </c>
      <c r="CQ1950" s="99">
        <v>0</v>
      </c>
      <c r="CR1950" s="99">
        <v>0</v>
      </c>
      <c r="CS1950" s="99">
        <v>0</v>
      </c>
      <c r="CT1950" s="99">
        <v>0</v>
      </c>
      <c r="CU1950" s="98">
        <v>55293.276192523001</v>
      </c>
      <c r="CV1950" s="98">
        <v>134055.45847702399</v>
      </c>
      <c r="CW1950" s="98">
        <v>40860130.481079102</v>
      </c>
      <c r="CX1950" s="98">
        <v>396533614.90332061</v>
      </c>
    </row>
    <row r="1951" spans="1:102" x14ac:dyDescent="0.2">
      <c r="A1951" s="98" t="s">
        <v>186</v>
      </c>
      <c r="B1951" s="100">
        <v>40695</v>
      </c>
      <c r="C1951" s="99">
        <v>334309.36957550002</v>
      </c>
      <c r="D1951" s="99">
        <v>9.8893546899780596</v>
      </c>
      <c r="E1951" s="99">
        <v>54022.715177059203</v>
      </c>
      <c r="F1951" s="99">
        <v>40621.483784198797</v>
      </c>
      <c r="G1951" s="99">
        <v>44029.589229583697</v>
      </c>
      <c r="H1951" s="99">
        <v>0</v>
      </c>
      <c r="I1951" s="99">
        <v>0</v>
      </c>
      <c r="J1951" s="99">
        <v>92766.214152336106</v>
      </c>
      <c r="K1951" s="99">
        <v>354.11713205277903</v>
      </c>
      <c r="L1951" s="99">
        <v>257765.17794990499</v>
      </c>
      <c r="M1951" s="99">
        <v>98429.101229667707</v>
      </c>
      <c r="N1951" s="99">
        <v>18577.130167484302</v>
      </c>
      <c r="O1951" s="99">
        <v>0</v>
      </c>
      <c r="P1951" s="99">
        <v>0</v>
      </c>
      <c r="Q1951" s="99">
        <v>12822.8613828421</v>
      </c>
      <c r="R1951" s="99">
        <v>0</v>
      </c>
      <c r="S1951" s="99">
        <v>0</v>
      </c>
      <c r="T1951" s="99">
        <v>44044.691305160501</v>
      </c>
      <c r="U1951" s="99">
        <v>92984.847525596604</v>
      </c>
      <c r="V1951" s="99">
        <v>24129964.7275391</v>
      </c>
      <c r="W1951" s="99">
        <v>887.19735638052202</v>
      </c>
      <c r="X1951" s="99">
        <v>5513183.1238403302</v>
      </c>
      <c r="Y1951" s="99">
        <v>2608844.00280762</v>
      </c>
      <c r="Z1951" s="99">
        <v>11104733.3515625</v>
      </c>
      <c r="AA1951" s="99">
        <v>0</v>
      </c>
      <c r="AB1951" s="99">
        <v>0</v>
      </c>
      <c r="AC1951" s="99">
        <v>36747272.314453103</v>
      </c>
      <c r="AD1951" s="99">
        <v>53749.044606685602</v>
      </c>
      <c r="AE1951" s="99">
        <v>16007457.7803955</v>
      </c>
      <c r="AF1951" s="99">
        <v>7325883.0248413105</v>
      </c>
      <c r="AG1951" s="99">
        <v>3594988.0426940899</v>
      </c>
      <c r="AH1951" s="99">
        <v>0</v>
      </c>
      <c r="AI1951" s="99">
        <v>0</v>
      </c>
      <c r="AJ1951" s="99">
        <v>2745126.3546142601</v>
      </c>
      <c r="AK1951" s="99">
        <v>0</v>
      </c>
      <c r="AL1951" s="99">
        <v>0</v>
      </c>
      <c r="AM1951" s="99">
        <v>11083356.4226074</v>
      </c>
      <c r="AN1951" s="99">
        <v>36793717.270019501</v>
      </c>
      <c r="AO1951" s="99">
        <v>251857319.99609399</v>
      </c>
      <c r="AP1951" s="99">
        <v>8389.7247244119608</v>
      </c>
      <c r="AQ1951" s="99">
        <v>55299031.1474609</v>
      </c>
      <c r="AR1951" s="99">
        <v>26054526.363037098</v>
      </c>
      <c r="AS1951" s="99">
        <v>91749113.765625</v>
      </c>
      <c r="AT1951" s="99">
        <v>0</v>
      </c>
      <c r="AU1951" s="99">
        <v>0</v>
      </c>
      <c r="AV1951" s="99">
        <v>128735219.568359</v>
      </c>
      <c r="AW1951" s="99">
        <v>163574.233722687</v>
      </c>
      <c r="AX1951" s="99">
        <v>167694517.34570301</v>
      </c>
      <c r="AY1951" s="99">
        <v>79192115.063476607</v>
      </c>
      <c r="AZ1951" s="99">
        <v>33131997.652832001</v>
      </c>
      <c r="BA1951" s="99">
        <v>0</v>
      </c>
      <c r="BB1951" s="99">
        <v>0</v>
      </c>
      <c r="BC1951" s="99">
        <v>26135985.3278809</v>
      </c>
      <c r="BD1951" s="99">
        <v>0</v>
      </c>
      <c r="BE1951" s="99">
        <v>0</v>
      </c>
      <c r="BF1951" s="99">
        <v>91724747.849609405</v>
      </c>
      <c r="BG1951" s="99">
        <v>128885601.68945301</v>
      </c>
      <c r="BH1951" s="99">
        <v>29538910.238525402</v>
      </c>
      <c r="BI1951" s="99">
        <v>850.42707429826305</v>
      </c>
      <c r="BJ1951" s="99">
        <v>8440007.0516357403</v>
      </c>
      <c r="BK1951" s="99">
        <v>6118264.4335327102</v>
      </c>
      <c r="BL1951" s="99">
        <v>0</v>
      </c>
      <c r="BM1951" s="99">
        <v>0</v>
      </c>
      <c r="BN1951" s="99">
        <v>0</v>
      </c>
      <c r="BO1951" s="99">
        <v>0</v>
      </c>
      <c r="BP1951" s="99">
        <v>0</v>
      </c>
      <c r="BQ1951" s="99">
        <v>0</v>
      </c>
      <c r="BR1951" s="99">
        <v>18788171.176757801</v>
      </c>
      <c r="BS1951" s="99">
        <v>10767954.5220947</v>
      </c>
      <c r="BT1951" s="99">
        <v>0</v>
      </c>
      <c r="BU1951" s="99">
        <v>0</v>
      </c>
      <c r="BV1951" s="99">
        <v>8620261.0531005897</v>
      </c>
      <c r="BW1951" s="99">
        <v>0</v>
      </c>
      <c r="BX1951" s="99">
        <v>0</v>
      </c>
      <c r="BY1951" s="99">
        <v>0</v>
      </c>
      <c r="BZ1951" s="99">
        <v>0</v>
      </c>
      <c r="CA1951" s="99">
        <v>388108.003593445</v>
      </c>
      <c r="CB1951" s="99">
        <v>29608998.279296901</v>
      </c>
      <c r="CC1951" s="99">
        <v>305813722.74218798</v>
      </c>
      <c r="CD1951" s="99">
        <v>38066735.705566399</v>
      </c>
      <c r="CE1951" s="99">
        <v>44013.731262683898</v>
      </c>
      <c r="CF1951" s="99">
        <v>11116540.127197299</v>
      </c>
      <c r="CG1951" s="99">
        <v>91877844.503906295</v>
      </c>
      <c r="CH1951" s="99">
        <v>0</v>
      </c>
      <c r="CI1951" s="99">
        <v>432073.62084960903</v>
      </c>
      <c r="CJ1951" s="99">
        <v>40768804.979492202</v>
      </c>
      <c r="CK1951" s="99">
        <v>397597191.28906298</v>
      </c>
      <c r="CL1951" s="99">
        <v>37916698.471679702</v>
      </c>
      <c r="CM1951" s="166">
        <v>523522.58784484898</v>
      </c>
      <c r="CN1951" s="166">
        <v>77528506.223632798</v>
      </c>
      <c r="CO1951" s="166">
        <v>526016220.17968798</v>
      </c>
      <c r="CP1951" s="99">
        <v>37916698.471679702</v>
      </c>
      <c r="CQ1951" s="99">
        <v>0</v>
      </c>
      <c r="CR1951" s="99">
        <v>0</v>
      </c>
      <c r="CS1951" s="99">
        <v>0</v>
      </c>
      <c r="CT1951" s="99">
        <v>0</v>
      </c>
      <c r="CU1951" s="98">
        <v>54329.506303670998</v>
      </c>
      <c r="CV1951" s="98">
        <v>135258.82260677501</v>
      </c>
      <c r="CW1951" s="98">
        <v>40725538.4064942</v>
      </c>
      <c r="CX1951" s="98">
        <v>397691567.24609429</v>
      </c>
    </row>
    <row r="1952" spans="1:102" x14ac:dyDescent="0.2">
      <c r="A1952" s="98" t="s">
        <v>186</v>
      </c>
      <c r="B1952" s="100">
        <v>40787</v>
      </c>
      <c r="C1952" s="99">
        <v>334225.394428253</v>
      </c>
      <c r="D1952" s="99">
        <v>6.4501284099533196</v>
      </c>
      <c r="E1952" s="99">
        <v>53536.764551639601</v>
      </c>
      <c r="F1952" s="99">
        <v>41085.420620918303</v>
      </c>
      <c r="G1952" s="99">
        <v>44417.484877586401</v>
      </c>
      <c r="H1952" s="99">
        <v>0</v>
      </c>
      <c r="I1952" s="99">
        <v>0</v>
      </c>
      <c r="J1952" s="99">
        <v>93173.999166488604</v>
      </c>
      <c r="K1952" s="99">
        <v>310.38728190585999</v>
      </c>
      <c r="L1952" s="99">
        <v>261936.92382240301</v>
      </c>
      <c r="M1952" s="99">
        <v>98743.535593986497</v>
      </c>
      <c r="N1952" s="99">
        <v>18524.361877679799</v>
      </c>
      <c r="O1952" s="99">
        <v>0</v>
      </c>
      <c r="P1952" s="99">
        <v>0</v>
      </c>
      <c r="Q1952" s="99">
        <v>12793.147613883</v>
      </c>
      <c r="R1952" s="99">
        <v>0</v>
      </c>
      <c r="S1952" s="99">
        <v>0</v>
      </c>
      <c r="T1952" s="99">
        <v>44562.206433772997</v>
      </c>
      <c r="U1952" s="99">
        <v>93405.819398880005</v>
      </c>
      <c r="V1952" s="99">
        <v>24106018.314208999</v>
      </c>
      <c r="W1952" s="99">
        <v>349.74192639067797</v>
      </c>
      <c r="X1952" s="99">
        <v>5410862.8126220703</v>
      </c>
      <c r="Y1952" s="99">
        <v>2613368.0130615202</v>
      </c>
      <c r="Z1952" s="99">
        <v>11036508.7380371</v>
      </c>
      <c r="AA1952" s="99">
        <v>0</v>
      </c>
      <c r="AB1952" s="99">
        <v>0</v>
      </c>
      <c r="AC1952" s="99">
        <v>36894528.458496101</v>
      </c>
      <c r="AD1952" s="99">
        <v>48921.931277751901</v>
      </c>
      <c r="AE1952" s="99">
        <v>15935225.3395996</v>
      </c>
      <c r="AF1952" s="99">
        <v>7307392.72473145</v>
      </c>
      <c r="AG1952" s="99">
        <v>3582704.7510681199</v>
      </c>
      <c r="AH1952" s="99">
        <v>0</v>
      </c>
      <c r="AI1952" s="99">
        <v>0</v>
      </c>
      <c r="AJ1952" s="99">
        <v>2756873.14144897</v>
      </c>
      <c r="AK1952" s="99">
        <v>0</v>
      </c>
      <c r="AL1952" s="99">
        <v>0</v>
      </c>
      <c r="AM1952" s="99">
        <v>11059024.8397217</v>
      </c>
      <c r="AN1952" s="99">
        <v>36962536.707031302</v>
      </c>
      <c r="AO1952" s="99">
        <v>251663760.49414101</v>
      </c>
      <c r="AP1952" s="99">
        <v>3552.6838783919802</v>
      </c>
      <c r="AQ1952" s="99">
        <v>54059841.340332001</v>
      </c>
      <c r="AR1952" s="99">
        <v>25828344.498046901</v>
      </c>
      <c r="AS1952" s="99">
        <v>91825942.915039107</v>
      </c>
      <c r="AT1952" s="99">
        <v>0</v>
      </c>
      <c r="AU1952" s="99">
        <v>0</v>
      </c>
      <c r="AV1952" s="99">
        <v>130097801.412109</v>
      </c>
      <c r="AW1952" s="99">
        <v>150164.16219139099</v>
      </c>
      <c r="AX1952" s="99">
        <v>168510722.41406301</v>
      </c>
      <c r="AY1952" s="99">
        <v>79427566.088867202</v>
      </c>
      <c r="AZ1952" s="99">
        <v>33136110.154052701</v>
      </c>
      <c r="BA1952" s="99">
        <v>0</v>
      </c>
      <c r="BB1952" s="99">
        <v>0</v>
      </c>
      <c r="BC1952" s="99">
        <v>26457494.9072266</v>
      </c>
      <c r="BD1952" s="99">
        <v>0</v>
      </c>
      <c r="BE1952" s="99">
        <v>0</v>
      </c>
      <c r="BF1952" s="99">
        <v>92052520.767578095</v>
      </c>
      <c r="BG1952" s="99">
        <v>130299988.546875</v>
      </c>
      <c r="BH1952" s="99">
        <v>30515361.059326202</v>
      </c>
      <c r="BI1952" s="99">
        <v>545.65814096480597</v>
      </c>
      <c r="BJ1952" s="99">
        <v>8446019.66162109</v>
      </c>
      <c r="BK1952" s="99">
        <v>6204944.4789428702</v>
      </c>
      <c r="BL1952" s="99">
        <v>0</v>
      </c>
      <c r="BM1952" s="99">
        <v>0</v>
      </c>
      <c r="BN1952" s="99">
        <v>0</v>
      </c>
      <c r="BO1952" s="99">
        <v>0</v>
      </c>
      <c r="BP1952" s="99">
        <v>0</v>
      </c>
      <c r="BQ1952" s="99">
        <v>0</v>
      </c>
      <c r="BR1952" s="99">
        <v>18898603.1171875</v>
      </c>
      <c r="BS1952" s="99">
        <v>10766098.442993199</v>
      </c>
      <c r="BT1952" s="99">
        <v>0</v>
      </c>
      <c r="BU1952" s="99">
        <v>0</v>
      </c>
      <c r="BV1952" s="99">
        <v>8722481.6278076209</v>
      </c>
      <c r="BW1952" s="99">
        <v>0</v>
      </c>
      <c r="BX1952" s="99">
        <v>0</v>
      </c>
      <c r="BY1952" s="99">
        <v>0</v>
      </c>
      <c r="BZ1952" s="99">
        <v>0</v>
      </c>
      <c r="CA1952" s="99">
        <v>388396.55006408697</v>
      </c>
      <c r="CB1952" s="99">
        <v>29468908.458252002</v>
      </c>
      <c r="CC1952" s="99">
        <v>305222052.67578101</v>
      </c>
      <c r="CD1952" s="99">
        <v>38828338.966308601</v>
      </c>
      <c r="CE1952" s="99">
        <v>44422.930682659098</v>
      </c>
      <c r="CF1952" s="99">
        <v>11051775.415771499</v>
      </c>
      <c r="CG1952" s="99">
        <v>92278060.0390625</v>
      </c>
      <c r="CH1952" s="99">
        <v>0</v>
      </c>
      <c r="CI1952" s="99">
        <v>432925.44079589797</v>
      </c>
      <c r="CJ1952" s="99">
        <v>40567887.0615234</v>
      </c>
      <c r="CK1952" s="99">
        <v>397557018.484375</v>
      </c>
      <c r="CL1952" s="99">
        <v>38874081.5244141</v>
      </c>
      <c r="CM1952" s="166">
        <v>524917.37165832496</v>
      </c>
      <c r="CN1952" s="166">
        <v>77478921.701171905</v>
      </c>
      <c r="CO1952" s="166">
        <v>527346892.078125</v>
      </c>
      <c r="CP1952" s="99">
        <v>38874081.5244141</v>
      </c>
      <c r="CQ1952" s="99">
        <v>0</v>
      </c>
      <c r="CR1952" s="99">
        <v>0</v>
      </c>
      <c r="CS1952" s="99">
        <v>0</v>
      </c>
      <c r="CT1952" s="99">
        <v>0</v>
      </c>
      <c r="CU1952" s="98">
        <v>53511.978844222001</v>
      </c>
      <c r="CV1952" s="98">
        <v>136039.81677583</v>
      </c>
      <c r="CW1952" s="98">
        <v>40520683.874023497</v>
      </c>
      <c r="CX1952" s="98">
        <v>397500112.71484351</v>
      </c>
    </row>
    <row r="1953" spans="1:102" x14ac:dyDescent="0.2">
      <c r="A1953" s="98" t="s">
        <v>186</v>
      </c>
      <c r="B1953" s="100">
        <v>40878</v>
      </c>
      <c r="C1953" s="99">
        <v>337072.25968551601</v>
      </c>
      <c r="D1953" s="99">
        <v>8.8680177169153502</v>
      </c>
      <c r="E1953" s="99">
        <v>54213.535979270899</v>
      </c>
      <c r="F1953" s="99">
        <v>41967.428211689003</v>
      </c>
      <c r="G1953" s="99">
        <v>45175.336031436898</v>
      </c>
      <c r="H1953" s="99">
        <v>0</v>
      </c>
      <c r="I1953" s="99">
        <v>0</v>
      </c>
      <c r="J1953" s="99">
        <v>93964.892181396499</v>
      </c>
      <c r="K1953" s="99">
        <v>307.51515212655102</v>
      </c>
      <c r="L1953" s="99">
        <v>260145.22003555301</v>
      </c>
      <c r="M1953" s="99">
        <v>99519.763794899001</v>
      </c>
      <c r="N1953" s="99">
        <v>18464.0416133404</v>
      </c>
      <c r="O1953" s="99">
        <v>0</v>
      </c>
      <c r="P1953" s="99">
        <v>0</v>
      </c>
      <c r="Q1953" s="99">
        <v>12896.388177037201</v>
      </c>
      <c r="R1953" s="99">
        <v>0</v>
      </c>
      <c r="S1953" s="99">
        <v>0</v>
      </c>
      <c r="T1953" s="99">
        <v>44920.8443512917</v>
      </c>
      <c r="U1953" s="99">
        <v>94492.003109931902</v>
      </c>
      <c r="V1953" s="99">
        <v>24191764.676757801</v>
      </c>
      <c r="W1953" s="99">
        <v>574.227219186723</v>
      </c>
      <c r="X1953" s="99">
        <v>5254331.2761840802</v>
      </c>
      <c r="Y1953" s="99">
        <v>2579476.0635376</v>
      </c>
      <c r="Z1953" s="99">
        <v>11176838.060546899</v>
      </c>
      <c r="AA1953" s="99">
        <v>0</v>
      </c>
      <c r="AB1953" s="99">
        <v>0</v>
      </c>
      <c r="AC1953" s="99">
        <v>37267318.984375</v>
      </c>
      <c r="AD1953" s="99">
        <v>48354.764436245001</v>
      </c>
      <c r="AE1953" s="99">
        <v>15721385.439941401</v>
      </c>
      <c r="AF1953" s="99">
        <v>7384576.2551879901</v>
      </c>
      <c r="AG1953" s="99">
        <v>3567489.9912414602</v>
      </c>
      <c r="AH1953" s="99">
        <v>0</v>
      </c>
      <c r="AI1953" s="99">
        <v>0</v>
      </c>
      <c r="AJ1953" s="99">
        <v>2753926.2740478502</v>
      </c>
      <c r="AK1953" s="99">
        <v>0</v>
      </c>
      <c r="AL1953" s="99">
        <v>0</v>
      </c>
      <c r="AM1953" s="99">
        <v>11153652.779785199</v>
      </c>
      <c r="AN1953" s="99">
        <v>37304586.950195298</v>
      </c>
      <c r="AO1953" s="99">
        <v>254397886.91015601</v>
      </c>
      <c r="AP1953" s="99">
        <v>5408.2972287535704</v>
      </c>
      <c r="AQ1953" s="99">
        <v>53344749.613769501</v>
      </c>
      <c r="AR1953" s="99">
        <v>25873874.291015599</v>
      </c>
      <c r="AS1953" s="99">
        <v>93707651.846679702</v>
      </c>
      <c r="AT1953" s="99">
        <v>0</v>
      </c>
      <c r="AU1953" s="99">
        <v>0</v>
      </c>
      <c r="AV1953" s="99">
        <v>132493862.663086</v>
      </c>
      <c r="AW1953" s="99">
        <v>149945.153308868</v>
      </c>
      <c r="AX1953" s="99">
        <v>166761759.26171899</v>
      </c>
      <c r="AY1953" s="99">
        <v>80726809.126953095</v>
      </c>
      <c r="AZ1953" s="99">
        <v>33210385.933593798</v>
      </c>
      <c r="BA1953" s="99">
        <v>0</v>
      </c>
      <c r="BB1953" s="99">
        <v>0</v>
      </c>
      <c r="BC1953" s="99">
        <v>26548851.987304699</v>
      </c>
      <c r="BD1953" s="99">
        <v>0</v>
      </c>
      <c r="BE1953" s="99">
        <v>0</v>
      </c>
      <c r="BF1953" s="99">
        <v>93418075.201171905</v>
      </c>
      <c r="BG1953" s="99">
        <v>132742303.056641</v>
      </c>
      <c r="BH1953" s="99">
        <v>30595718.9462891</v>
      </c>
      <c r="BI1953" s="99">
        <v>383.34643991664097</v>
      </c>
      <c r="BJ1953" s="99">
        <v>8197587.9494628897</v>
      </c>
      <c r="BK1953" s="99">
        <v>6032186.92114258</v>
      </c>
      <c r="BL1953" s="99">
        <v>0</v>
      </c>
      <c r="BM1953" s="99">
        <v>0</v>
      </c>
      <c r="BN1953" s="99">
        <v>0</v>
      </c>
      <c r="BO1953" s="99">
        <v>0</v>
      </c>
      <c r="BP1953" s="99">
        <v>0</v>
      </c>
      <c r="BQ1953" s="99">
        <v>0</v>
      </c>
      <c r="BR1953" s="99">
        <v>19231563.606201202</v>
      </c>
      <c r="BS1953" s="99">
        <v>10806742.0045166</v>
      </c>
      <c r="BT1953" s="99">
        <v>0</v>
      </c>
      <c r="BU1953" s="99">
        <v>0</v>
      </c>
      <c r="BV1953" s="99">
        <v>8751202.0892334003</v>
      </c>
      <c r="BW1953" s="99">
        <v>0</v>
      </c>
      <c r="BX1953" s="99">
        <v>0</v>
      </c>
      <c r="BY1953" s="99">
        <v>0</v>
      </c>
      <c r="BZ1953" s="99">
        <v>0</v>
      </c>
      <c r="CA1953" s="99">
        <v>391119.046222687</v>
      </c>
      <c r="CB1953" s="99">
        <v>29493289.637451202</v>
      </c>
      <c r="CC1953" s="99">
        <v>308380054.9375</v>
      </c>
      <c r="CD1953" s="99">
        <v>38779910.625488304</v>
      </c>
      <c r="CE1953" s="99">
        <v>45162.345629692099</v>
      </c>
      <c r="CF1953" s="99">
        <v>11198769.034668</v>
      </c>
      <c r="CG1953" s="99">
        <v>93867842.045898393</v>
      </c>
      <c r="CH1953" s="99">
        <v>0</v>
      </c>
      <c r="CI1953" s="99">
        <v>436239.04642868001</v>
      </c>
      <c r="CJ1953" s="99">
        <v>40560030.337402299</v>
      </c>
      <c r="CK1953" s="99">
        <v>402240370.99218798</v>
      </c>
      <c r="CL1953" s="99">
        <v>38951183.692871101</v>
      </c>
      <c r="CM1953" s="166">
        <v>529129.85560607899</v>
      </c>
      <c r="CN1953" s="166">
        <v>77926955.765625</v>
      </c>
      <c r="CO1953" s="166">
        <v>535306949.83203101</v>
      </c>
      <c r="CP1953" s="99">
        <v>38951183.692871101</v>
      </c>
      <c r="CQ1953" s="99">
        <v>0</v>
      </c>
      <c r="CR1953" s="99">
        <v>0</v>
      </c>
      <c r="CS1953" s="99">
        <v>0</v>
      </c>
      <c r="CT1953" s="99">
        <v>0</v>
      </c>
      <c r="CU1953" s="98">
        <v>54644.710764878</v>
      </c>
      <c r="CV1953" s="98">
        <v>137819.46854276399</v>
      </c>
      <c r="CW1953" s="98">
        <v>40692058.6721192</v>
      </c>
      <c r="CX1953" s="98">
        <v>402247896.98339838</v>
      </c>
    </row>
    <row r="1954" spans="1:102" x14ac:dyDescent="0.2">
      <c r="A1954" s="98" t="s">
        <v>186</v>
      </c>
      <c r="B1954" s="100">
        <v>40969</v>
      </c>
      <c r="C1954" s="99">
        <v>337539.89248657197</v>
      </c>
      <c r="D1954" s="99">
        <v>7.5834404139895897</v>
      </c>
      <c r="E1954" s="99">
        <v>54581.850927352898</v>
      </c>
      <c r="F1954" s="99">
        <v>42363.370079517401</v>
      </c>
      <c r="G1954" s="99">
        <v>45479.187670230902</v>
      </c>
      <c r="H1954" s="99">
        <v>0</v>
      </c>
      <c r="I1954" s="99">
        <v>0</v>
      </c>
      <c r="J1954" s="99">
        <v>95010.164195060701</v>
      </c>
      <c r="K1954" s="99">
        <v>294.64967574924202</v>
      </c>
      <c r="L1954" s="99">
        <v>258835.72726821899</v>
      </c>
      <c r="M1954" s="99">
        <v>99976.831154823303</v>
      </c>
      <c r="N1954" s="99">
        <v>18376.155061483401</v>
      </c>
      <c r="O1954" s="99">
        <v>0</v>
      </c>
      <c r="P1954" s="99">
        <v>0</v>
      </c>
      <c r="Q1954" s="99">
        <v>12791.863497853299</v>
      </c>
      <c r="R1954" s="99">
        <v>0</v>
      </c>
      <c r="S1954" s="99">
        <v>0</v>
      </c>
      <c r="T1954" s="99">
        <v>45386.664855003401</v>
      </c>
      <c r="U1954" s="99">
        <v>95261.055988311797</v>
      </c>
      <c r="V1954" s="99">
        <v>24238453.801757801</v>
      </c>
      <c r="W1954" s="99">
        <v>595.409936770797</v>
      </c>
      <c r="X1954" s="99">
        <v>5184190.95910645</v>
      </c>
      <c r="Y1954" s="99">
        <v>2513836.4079895001</v>
      </c>
      <c r="Z1954" s="99">
        <v>11226668.701538101</v>
      </c>
      <c r="AA1954" s="99">
        <v>0</v>
      </c>
      <c r="AB1954" s="99">
        <v>0</v>
      </c>
      <c r="AC1954" s="99">
        <v>37769415.3740234</v>
      </c>
      <c r="AD1954" s="99">
        <v>46824.715566158302</v>
      </c>
      <c r="AE1954" s="99">
        <v>15871860.009399399</v>
      </c>
      <c r="AF1954" s="99">
        <v>7516756.7116088904</v>
      </c>
      <c r="AG1954" s="99">
        <v>3546077.7149352999</v>
      </c>
      <c r="AH1954" s="99">
        <v>0</v>
      </c>
      <c r="AI1954" s="99">
        <v>0</v>
      </c>
      <c r="AJ1954" s="99">
        <v>2792387.4916686998</v>
      </c>
      <c r="AK1954" s="99">
        <v>0</v>
      </c>
      <c r="AL1954" s="99">
        <v>0</v>
      </c>
      <c r="AM1954" s="99">
        <v>11209484.251464801</v>
      </c>
      <c r="AN1954" s="99">
        <v>37824551.0625</v>
      </c>
      <c r="AO1954" s="99">
        <v>259543202.03515601</v>
      </c>
      <c r="AP1954" s="99">
        <v>5720.81159490347</v>
      </c>
      <c r="AQ1954" s="99">
        <v>53523350.373535201</v>
      </c>
      <c r="AR1954" s="99">
        <v>25360558.714843798</v>
      </c>
      <c r="AS1954" s="99">
        <v>94711523.317382798</v>
      </c>
      <c r="AT1954" s="99">
        <v>0</v>
      </c>
      <c r="AU1954" s="99">
        <v>0</v>
      </c>
      <c r="AV1954" s="99">
        <v>135089586.42578101</v>
      </c>
      <c r="AW1954" s="99">
        <v>145828.86109924299</v>
      </c>
      <c r="AX1954" s="99">
        <v>170175897.71289101</v>
      </c>
      <c r="AY1954" s="99">
        <v>82472271.636718795</v>
      </c>
      <c r="AZ1954" s="99">
        <v>33202219.754394501</v>
      </c>
      <c r="BA1954" s="99">
        <v>0</v>
      </c>
      <c r="BB1954" s="99">
        <v>0</v>
      </c>
      <c r="BC1954" s="99">
        <v>27133843.9135742</v>
      </c>
      <c r="BD1954" s="99">
        <v>0</v>
      </c>
      <c r="BE1954" s="99">
        <v>0</v>
      </c>
      <c r="BF1954" s="99">
        <v>94549540.741210893</v>
      </c>
      <c r="BG1954" s="99">
        <v>135042100.921875</v>
      </c>
      <c r="BH1954" s="99">
        <v>31027607.473877002</v>
      </c>
      <c r="BI1954" s="99">
        <v>442.27406467124803</v>
      </c>
      <c r="BJ1954" s="99">
        <v>8139690.5863647498</v>
      </c>
      <c r="BK1954" s="99">
        <v>6022609.1171875</v>
      </c>
      <c r="BL1954" s="99">
        <v>0</v>
      </c>
      <c r="BM1954" s="99">
        <v>0</v>
      </c>
      <c r="BN1954" s="99">
        <v>0</v>
      </c>
      <c r="BO1954" s="99">
        <v>0</v>
      </c>
      <c r="BP1954" s="99">
        <v>0</v>
      </c>
      <c r="BQ1954" s="99">
        <v>0</v>
      </c>
      <c r="BR1954" s="99">
        <v>19708989.048339799</v>
      </c>
      <c r="BS1954" s="99">
        <v>10835495.4846191</v>
      </c>
      <c r="BT1954" s="99">
        <v>0</v>
      </c>
      <c r="BU1954" s="99">
        <v>0</v>
      </c>
      <c r="BV1954" s="99">
        <v>8931726.7287597694</v>
      </c>
      <c r="BW1954" s="99">
        <v>0</v>
      </c>
      <c r="BX1954" s="99">
        <v>0</v>
      </c>
      <c r="BY1954" s="99">
        <v>0</v>
      </c>
      <c r="BZ1954" s="99">
        <v>0</v>
      </c>
      <c r="CA1954" s="99">
        <v>392010.41381072998</v>
      </c>
      <c r="CB1954" s="99">
        <v>29332803.333984401</v>
      </c>
      <c r="CC1954" s="99">
        <v>309472458.35156298</v>
      </c>
      <c r="CD1954" s="99">
        <v>39210681.686035201</v>
      </c>
      <c r="CE1954" s="99">
        <v>45496.137262821198</v>
      </c>
      <c r="CF1954" s="99">
        <v>11216955.3795166</v>
      </c>
      <c r="CG1954" s="99">
        <v>94565578.5078125</v>
      </c>
      <c r="CH1954" s="99">
        <v>0</v>
      </c>
      <c r="CI1954" s="99">
        <v>437483.002292633</v>
      </c>
      <c r="CJ1954" s="99">
        <v>40722564.7958984</v>
      </c>
      <c r="CK1954" s="99">
        <v>404030404.25781298</v>
      </c>
      <c r="CL1954" s="99">
        <v>39197052.842285201</v>
      </c>
      <c r="CM1954" s="166">
        <v>531333.06319427502</v>
      </c>
      <c r="CN1954" s="166">
        <v>78297000.225585893</v>
      </c>
      <c r="CO1954" s="166">
        <v>537792455.63281298</v>
      </c>
      <c r="CP1954" s="99">
        <v>39197052.842285201</v>
      </c>
      <c r="CQ1954" s="99">
        <v>0</v>
      </c>
      <c r="CR1954" s="99">
        <v>0</v>
      </c>
      <c r="CS1954" s="99">
        <v>0</v>
      </c>
      <c r="CT1954" s="99">
        <v>0</v>
      </c>
      <c r="CU1954" s="98">
        <v>55007.853621041999</v>
      </c>
      <c r="CV1954" s="98">
        <v>138956.01660246099</v>
      </c>
      <c r="CW1954" s="98">
        <v>40549758.713500999</v>
      </c>
      <c r="CX1954" s="98">
        <v>404038036.85937548</v>
      </c>
    </row>
    <row r="1955" spans="1:102" x14ac:dyDescent="0.2">
      <c r="A1955" s="98" t="s">
        <v>186</v>
      </c>
      <c r="B1955" s="100">
        <v>41061</v>
      </c>
      <c r="C1955" s="99">
        <v>337440.11964798003</v>
      </c>
      <c r="D1955" s="99">
        <v>4.4976693789940301</v>
      </c>
      <c r="E1955" s="99">
        <v>54521.351235389702</v>
      </c>
      <c r="F1955" s="99">
        <v>42772.463738918297</v>
      </c>
      <c r="G1955" s="99">
        <v>45683.755997657798</v>
      </c>
      <c r="H1955" s="99">
        <v>0</v>
      </c>
      <c r="I1955" s="99">
        <v>0</v>
      </c>
      <c r="J1955" s="99">
        <v>95411.5991563797</v>
      </c>
      <c r="K1955" s="99">
        <v>258.973066657782</v>
      </c>
      <c r="L1955" s="99">
        <v>261217.251169205</v>
      </c>
      <c r="M1955" s="99">
        <v>99939.782968521104</v>
      </c>
      <c r="N1955" s="99">
        <v>18265.062439203299</v>
      </c>
      <c r="O1955" s="99">
        <v>0</v>
      </c>
      <c r="P1955" s="99">
        <v>0</v>
      </c>
      <c r="Q1955" s="99">
        <v>12764.0015136003</v>
      </c>
      <c r="R1955" s="99">
        <v>0</v>
      </c>
      <c r="S1955" s="99">
        <v>0</v>
      </c>
      <c r="T1955" s="99">
        <v>45729.201597213701</v>
      </c>
      <c r="U1955" s="99">
        <v>95604.084631919904</v>
      </c>
      <c r="V1955" s="99">
        <v>24149755.963378899</v>
      </c>
      <c r="W1955" s="99">
        <v>234.99172915331999</v>
      </c>
      <c r="X1955" s="99">
        <v>5038022.5955200205</v>
      </c>
      <c r="Y1955" s="99">
        <v>2517604.0675964402</v>
      </c>
      <c r="Z1955" s="99">
        <v>11129841.014038101</v>
      </c>
      <c r="AA1955" s="99">
        <v>0</v>
      </c>
      <c r="AB1955" s="99">
        <v>0</v>
      </c>
      <c r="AC1955" s="99">
        <v>37739498.320800804</v>
      </c>
      <c r="AD1955" s="99">
        <v>40799.798586368597</v>
      </c>
      <c r="AE1955" s="99">
        <v>15426800.4052734</v>
      </c>
      <c r="AF1955" s="99">
        <v>7382860.6621093797</v>
      </c>
      <c r="AG1955" s="99">
        <v>3488865.74572754</v>
      </c>
      <c r="AH1955" s="99">
        <v>0</v>
      </c>
      <c r="AI1955" s="99">
        <v>0</v>
      </c>
      <c r="AJ1955" s="99">
        <v>2740523.0662536598</v>
      </c>
      <c r="AK1955" s="99">
        <v>0</v>
      </c>
      <c r="AL1955" s="99">
        <v>0</v>
      </c>
      <c r="AM1955" s="99">
        <v>11112269.357910199</v>
      </c>
      <c r="AN1955" s="99">
        <v>37772960.198242202</v>
      </c>
      <c r="AO1955" s="99">
        <v>256041202.36523399</v>
      </c>
      <c r="AP1955" s="99">
        <v>2310.2861512899399</v>
      </c>
      <c r="AQ1955" s="99">
        <v>52215694.3427734</v>
      </c>
      <c r="AR1955" s="99">
        <v>26254980.622802701</v>
      </c>
      <c r="AS1955" s="99">
        <v>94312338.176757798</v>
      </c>
      <c r="AT1955" s="99">
        <v>0</v>
      </c>
      <c r="AU1955" s="99">
        <v>0</v>
      </c>
      <c r="AV1955" s="99">
        <v>135948473.42968801</v>
      </c>
      <c r="AW1955" s="99">
        <v>128241.236497879</v>
      </c>
      <c r="AX1955" s="99">
        <v>166378929.609375</v>
      </c>
      <c r="AY1955" s="99">
        <v>81731383.9765625</v>
      </c>
      <c r="AZ1955" s="99">
        <v>32774077.4990234</v>
      </c>
      <c r="BA1955" s="99">
        <v>0</v>
      </c>
      <c r="BB1955" s="99">
        <v>0</v>
      </c>
      <c r="BC1955" s="99">
        <v>26700447.9689941</v>
      </c>
      <c r="BD1955" s="99">
        <v>0</v>
      </c>
      <c r="BE1955" s="99">
        <v>0</v>
      </c>
      <c r="BF1955" s="99">
        <v>94254712.761718795</v>
      </c>
      <c r="BG1955" s="99">
        <v>136152165.78515601</v>
      </c>
      <c r="BH1955" s="99">
        <v>30811463.6096191</v>
      </c>
      <c r="BI1955" s="99">
        <v>263.40525066480001</v>
      </c>
      <c r="BJ1955" s="99">
        <v>7919020.5485229502</v>
      </c>
      <c r="BK1955" s="99">
        <v>5891846.05822754</v>
      </c>
      <c r="BL1955" s="99">
        <v>0</v>
      </c>
      <c r="BM1955" s="99">
        <v>0</v>
      </c>
      <c r="BN1955" s="99">
        <v>0</v>
      </c>
      <c r="BO1955" s="99">
        <v>0</v>
      </c>
      <c r="BP1955" s="99">
        <v>0</v>
      </c>
      <c r="BQ1955" s="99">
        <v>0</v>
      </c>
      <c r="BR1955" s="99">
        <v>19423917.380127002</v>
      </c>
      <c r="BS1955" s="99">
        <v>10705155.1604004</v>
      </c>
      <c r="BT1955" s="99">
        <v>0</v>
      </c>
      <c r="BU1955" s="99">
        <v>0</v>
      </c>
      <c r="BV1955" s="99">
        <v>8784143.0334472694</v>
      </c>
      <c r="BW1955" s="99">
        <v>0</v>
      </c>
      <c r="BX1955" s="99">
        <v>0</v>
      </c>
      <c r="BY1955" s="99">
        <v>0</v>
      </c>
      <c r="BZ1955" s="99">
        <v>0</v>
      </c>
      <c r="CA1955" s="99">
        <v>392133.09811782802</v>
      </c>
      <c r="CB1955" s="99">
        <v>29270632.6799316</v>
      </c>
      <c r="CC1955" s="99">
        <v>308728590.50390601</v>
      </c>
      <c r="CD1955" s="99">
        <v>38791831.771972701</v>
      </c>
      <c r="CE1955" s="99">
        <v>45675.0244402885</v>
      </c>
      <c r="CF1955" s="99">
        <v>11132847.3985596</v>
      </c>
      <c r="CG1955" s="99">
        <v>94374148.607421905</v>
      </c>
      <c r="CH1955" s="99">
        <v>0</v>
      </c>
      <c r="CI1955" s="99">
        <v>437781.702445984</v>
      </c>
      <c r="CJ1955" s="99">
        <v>40442668.863769501</v>
      </c>
      <c r="CK1955" s="99">
        <v>403112697.38671899</v>
      </c>
      <c r="CL1955" s="99">
        <v>38657668.597167999</v>
      </c>
      <c r="CM1955" s="166">
        <v>531889.62915039097</v>
      </c>
      <c r="CN1955" s="166">
        <v>78187645.2109375</v>
      </c>
      <c r="CO1955" s="166">
        <v>539915397.546875</v>
      </c>
      <c r="CP1955" s="99">
        <v>38657668.597167999</v>
      </c>
      <c r="CQ1955" s="99">
        <v>0</v>
      </c>
      <c r="CR1955" s="99">
        <v>0</v>
      </c>
      <c r="CS1955" s="99">
        <v>0</v>
      </c>
      <c r="CT1955" s="99">
        <v>0</v>
      </c>
      <c r="CU1955" s="98">
        <v>54723.185503396999</v>
      </c>
      <c r="CV1955" s="98">
        <v>139576.56000319801</v>
      </c>
      <c r="CW1955" s="98">
        <v>40403480.078491196</v>
      </c>
      <c r="CX1955" s="98">
        <v>403102739.11132789</v>
      </c>
    </row>
    <row r="1956" spans="1:102" x14ac:dyDescent="0.2">
      <c r="A1956" s="98" t="s">
        <v>186</v>
      </c>
      <c r="B1956" s="100">
        <v>41153</v>
      </c>
      <c r="C1956" s="99">
        <v>336920.90003967303</v>
      </c>
      <c r="D1956" s="99">
        <v>5.3389514839509502</v>
      </c>
      <c r="E1956" s="99">
        <v>53669.380192756696</v>
      </c>
      <c r="F1956" s="99">
        <v>42693.124650478399</v>
      </c>
      <c r="G1956" s="99">
        <v>45680.509629726403</v>
      </c>
      <c r="H1956" s="99">
        <v>0</v>
      </c>
      <c r="I1956" s="99">
        <v>0</v>
      </c>
      <c r="J1956" s="99">
        <v>95403.274529457107</v>
      </c>
      <c r="K1956" s="99">
        <v>267.96388008445501</v>
      </c>
      <c r="L1956" s="99">
        <v>261221.38470840501</v>
      </c>
      <c r="M1956" s="99">
        <v>100544.773213387</v>
      </c>
      <c r="N1956" s="99">
        <v>18097.465332746498</v>
      </c>
      <c r="O1956" s="99">
        <v>0</v>
      </c>
      <c r="P1956" s="99">
        <v>0</v>
      </c>
      <c r="Q1956" s="99">
        <v>12577.5812981129</v>
      </c>
      <c r="R1956" s="99">
        <v>0</v>
      </c>
      <c r="S1956" s="99">
        <v>0</v>
      </c>
      <c r="T1956" s="99">
        <v>45752.878310203603</v>
      </c>
      <c r="U1956" s="99">
        <v>95645.523742675796</v>
      </c>
      <c r="V1956" s="99">
        <v>23836849.1008301</v>
      </c>
      <c r="W1956" s="99">
        <v>285.005254048854</v>
      </c>
      <c r="X1956" s="99">
        <v>4880362.5779418899</v>
      </c>
      <c r="Y1956" s="99">
        <v>2447364.8145446801</v>
      </c>
      <c r="Z1956" s="99">
        <v>10986010.1088867</v>
      </c>
      <c r="AA1956" s="99">
        <v>0</v>
      </c>
      <c r="AB1956" s="99">
        <v>0</v>
      </c>
      <c r="AC1956" s="99">
        <v>37853959.290527299</v>
      </c>
      <c r="AD1956" s="99">
        <v>41744.216235160799</v>
      </c>
      <c r="AE1956" s="99">
        <v>15183600.7064209</v>
      </c>
      <c r="AF1956" s="99">
        <v>7357480.9874267597</v>
      </c>
      <c r="AG1956" s="99">
        <v>3433243.9479370099</v>
      </c>
      <c r="AH1956" s="99">
        <v>0</v>
      </c>
      <c r="AI1956" s="99">
        <v>0</v>
      </c>
      <c r="AJ1956" s="99">
        <v>2663989.6197814899</v>
      </c>
      <c r="AK1956" s="99">
        <v>0</v>
      </c>
      <c r="AL1956" s="99">
        <v>0</v>
      </c>
      <c r="AM1956" s="99">
        <v>11007819.743774399</v>
      </c>
      <c r="AN1956" s="99">
        <v>37893357.871093802</v>
      </c>
      <c r="AO1956" s="99">
        <v>253593428.55273399</v>
      </c>
      <c r="AP1956" s="99">
        <v>2932.4882308840802</v>
      </c>
      <c r="AQ1956" s="99">
        <v>49986964.652343802</v>
      </c>
      <c r="AR1956" s="99">
        <v>24246768.088378899</v>
      </c>
      <c r="AS1956" s="99">
        <v>93973515.955078095</v>
      </c>
      <c r="AT1956" s="99">
        <v>0</v>
      </c>
      <c r="AU1956" s="99">
        <v>0</v>
      </c>
      <c r="AV1956" s="99">
        <v>137359681.48046899</v>
      </c>
      <c r="AW1956" s="99">
        <v>132574.41939163199</v>
      </c>
      <c r="AX1956" s="99">
        <v>164036321.81054699</v>
      </c>
      <c r="AY1956" s="99">
        <v>81875691.556640595</v>
      </c>
      <c r="AZ1956" s="99">
        <v>32514081.268310498</v>
      </c>
      <c r="BA1956" s="99">
        <v>0</v>
      </c>
      <c r="BB1956" s="99">
        <v>0</v>
      </c>
      <c r="BC1956" s="99">
        <v>26191238.902832001</v>
      </c>
      <c r="BD1956" s="99">
        <v>0</v>
      </c>
      <c r="BE1956" s="99">
        <v>0</v>
      </c>
      <c r="BF1956" s="99">
        <v>94159163.161132798</v>
      </c>
      <c r="BG1956" s="99">
        <v>137593017.71484399</v>
      </c>
      <c r="BH1956" s="99">
        <v>31823336.7646484</v>
      </c>
      <c r="BI1956" s="99">
        <v>327.26838327944301</v>
      </c>
      <c r="BJ1956" s="99">
        <v>7876740.3017578097</v>
      </c>
      <c r="BK1956" s="99">
        <v>5815478.2911987295</v>
      </c>
      <c r="BL1956" s="99">
        <v>0</v>
      </c>
      <c r="BM1956" s="99">
        <v>0</v>
      </c>
      <c r="BN1956" s="99">
        <v>0</v>
      </c>
      <c r="BO1956" s="99">
        <v>0</v>
      </c>
      <c r="BP1956" s="99">
        <v>0</v>
      </c>
      <c r="BQ1956" s="99">
        <v>0</v>
      </c>
      <c r="BR1956" s="99">
        <v>19787377.184326202</v>
      </c>
      <c r="BS1956" s="99">
        <v>10672963.3699951</v>
      </c>
      <c r="BT1956" s="99">
        <v>0</v>
      </c>
      <c r="BU1956" s="99">
        <v>0</v>
      </c>
      <c r="BV1956" s="99">
        <v>8679614.89306641</v>
      </c>
      <c r="BW1956" s="99">
        <v>0</v>
      </c>
      <c r="BX1956" s="99">
        <v>0</v>
      </c>
      <c r="BY1956" s="99">
        <v>0</v>
      </c>
      <c r="BZ1956" s="99">
        <v>0</v>
      </c>
      <c r="CA1956" s="99">
        <v>390635.05479431199</v>
      </c>
      <c r="CB1956" s="99">
        <v>28672579.878906298</v>
      </c>
      <c r="CC1956" s="99">
        <v>305036235.96093798</v>
      </c>
      <c r="CD1956" s="99">
        <v>39601709.320800804</v>
      </c>
      <c r="CE1956" s="99">
        <v>45686.582915782899</v>
      </c>
      <c r="CF1956" s="99">
        <v>10951229.120117201</v>
      </c>
      <c r="CG1956" s="99">
        <v>93774154.224609405</v>
      </c>
      <c r="CH1956" s="99">
        <v>0</v>
      </c>
      <c r="CI1956" s="99">
        <v>436416.59170532197</v>
      </c>
      <c r="CJ1956" s="99">
        <v>39675152.8818359</v>
      </c>
      <c r="CK1956" s="99">
        <v>399091639.85156298</v>
      </c>
      <c r="CL1956" s="99">
        <v>39617405.719238304</v>
      </c>
      <c r="CM1956" s="166">
        <v>530607.22359466599</v>
      </c>
      <c r="CN1956" s="166">
        <v>77576029.546875</v>
      </c>
      <c r="CO1956" s="166">
        <v>538389767.92968798</v>
      </c>
      <c r="CP1956" s="99">
        <v>39617405.719238304</v>
      </c>
      <c r="CQ1956" s="99">
        <v>0</v>
      </c>
      <c r="CR1956" s="99">
        <v>0</v>
      </c>
      <c r="CS1956" s="99">
        <v>0</v>
      </c>
      <c r="CT1956" s="99">
        <v>0</v>
      </c>
      <c r="CU1956" s="98">
        <v>53820.808080035997</v>
      </c>
      <c r="CV1956" s="98">
        <v>139560.82943670001</v>
      </c>
      <c r="CW1956" s="98">
        <v>39623808.999023497</v>
      </c>
      <c r="CX1956" s="98">
        <v>398810390.18554735</v>
      </c>
    </row>
    <row r="1957" spans="1:102" x14ac:dyDescent="0.2">
      <c r="A1957" s="98" t="s">
        <v>186</v>
      </c>
      <c r="B1957" s="100">
        <v>41244</v>
      </c>
      <c r="C1957" s="99">
        <v>336882.69166564901</v>
      </c>
      <c r="D1957" s="99">
        <v>5.6001878059469199</v>
      </c>
      <c r="E1957" s="99">
        <v>53157.140723705299</v>
      </c>
      <c r="F1957" s="99">
        <v>42282.011956214898</v>
      </c>
      <c r="G1957" s="99">
        <v>45557.057085514098</v>
      </c>
      <c r="H1957" s="99">
        <v>0</v>
      </c>
      <c r="I1957" s="99">
        <v>0</v>
      </c>
      <c r="J1957" s="99">
        <v>95655.202314376802</v>
      </c>
      <c r="K1957" s="99">
        <v>258.10902912914798</v>
      </c>
      <c r="L1957" s="99">
        <v>259124.001264572</v>
      </c>
      <c r="M1957" s="99">
        <v>100686.087018013</v>
      </c>
      <c r="N1957" s="99">
        <v>17864.171284675602</v>
      </c>
      <c r="O1957" s="99">
        <v>0</v>
      </c>
      <c r="P1957" s="99">
        <v>0</v>
      </c>
      <c r="Q1957" s="99">
        <v>12491.005305767099</v>
      </c>
      <c r="R1957" s="99">
        <v>0</v>
      </c>
      <c r="S1957" s="99">
        <v>0</v>
      </c>
      <c r="T1957" s="99">
        <v>45373.673575401299</v>
      </c>
      <c r="U1957" s="99">
        <v>96024.991768837004</v>
      </c>
      <c r="V1957" s="99">
        <v>23847376.667480499</v>
      </c>
      <c r="W1957" s="99">
        <v>501.85454778000701</v>
      </c>
      <c r="X1957" s="99">
        <v>4794435.8128051804</v>
      </c>
      <c r="Y1957" s="99">
        <v>2427714.1067504901</v>
      </c>
      <c r="Z1957" s="99">
        <v>10932988.9726563</v>
      </c>
      <c r="AA1957" s="99">
        <v>0</v>
      </c>
      <c r="AB1957" s="99">
        <v>0</v>
      </c>
      <c r="AC1957" s="99">
        <v>37971440.739746101</v>
      </c>
      <c r="AD1957" s="99">
        <v>40720.750620842002</v>
      </c>
      <c r="AE1957" s="99">
        <v>15215680.649902301</v>
      </c>
      <c r="AF1957" s="99">
        <v>7371730.8666992197</v>
      </c>
      <c r="AG1957" s="99">
        <v>3380185.9775085398</v>
      </c>
      <c r="AH1957" s="99">
        <v>0</v>
      </c>
      <c r="AI1957" s="99">
        <v>0</v>
      </c>
      <c r="AJ1957" s="99">
        <v>2678006.4609069801</v>
      </c>
      <c r="AK1957" s="99">
        <v>0</v>
      </c>
      <c r="AL1957" s="99">
        <v>0</v>
      </c>
      <c r="AM1957" s="99">
        <v>10921199.724731401</v>
      </c>
      <c r="AN1957" s="99">
        <v>38010980.566894501</v>
      </c>
      <c r="AO1957" s="99">
        <v>255691871.46484399</v>
      </c>
      <c r="AP1957" s="99">
        <v>4491.1675930023202</v>
      </c>
      <c r="AQ1957" s="99">
        <v>50287583.940429702</v>
      </c>
      <c r="AR1957" s="99">
        <v>24665710.376220699</v>
      </c>
      <c r="AS1957" s="99">
        <v>93090521.955078095</v>
      </c>
      <c r="AT1957" s="99">
        <v>0</v>
      </c>
      <c r="AU1957" s="99">
        <v>0</v>
      </c>
      <c r="AV1957" s="99">
        <v>138316126.76171899</v>
      </c>
      <c r="AW1957" s="99">
        <v>129725.195368767</v>
      </c>
      <c r="AX1957" s="99">
        <v>165029641.33984399</v>
      </c>
      <c r="AY1957" s="99">
        <v>82454049.605468795</v>
      </c>
      <c r="AZ1957" s="99">
        <v>32069969.6962891</v>
      </c>
      <c r="BA1957" s="99">
        <v>0</v>
      </c>
      <c r="BB1957" s="99">
        <v>0</v>
      </c>
      <c r="BC1957" s="99">
        <v>26287210.153320301</v>
      </c>
      <c r="BD1957" s="99">
        <v>0</v>
      </c>
      <c r="BE1957" s="99">
        <v>0</v>
      </c>
      <c r="BF1957" s="99">
        <v>92922006.872070298</v>
      </c>
      <c r="BG1957" s="99">
        <v>138457181.33984399</v>
      </c>
      <c r="BH1957" s="99">
        <v>31712926.2353516</v>
      </c>
      <c r="BI1957" s="99">
        <v>475.62134052068001</v>
      </c>
      <c r="BJ1957" s="99">
        <v>7667320.6174926804</v>
      </c>
      <c r="BK1957" s="99">
        <v>5691921.2679443397</v>
      </c>
      <c r="BL1957" s="99">
        <v>0</v>
      </c>
      <c r="BM1957" s="99">
        <v>0</v>
      </c>
      <c r="BN1957" s="99">
        <v>0</v>
      </c>
      <c r="BO1957" s="99">
        <v>0</v>
      </c>
      <c r="BP1957" s="99">
        <v>0</v>
      </c>
      <c r="BQ1957" s="99">
        <v>0</v>
      </c>
      <c r="BR1957" s="99">
        <v>20017320.092041001</v>
      </c>
      <c r="BS1957" s="99">
        <v>10607775.408447299</v>
      </c>
      <c r="BT1957" s="99">
        <v>0</v>
      </c>
      <c r="BU1957" s="99">
        <v>0</v>
      </c>
      <c r="BV1957" s="99">
        <v>8752687.2069091797</v>
      </c>
      <c r="BW1957" s="99">
        <v>0</v>
      </c>
      <c r="BX1957" s="99">
        <v>0</v>
      </c>
      <c r="BY1957" s="99">
        <v>0</v>
      </c>
      <c r="BZ1957" s="99">
        <v>0</v>
      </c>
      <c r="CA1957" s="99">
        <v>389943.27321624802</v>
      </c>
      <c r="CB1957" s="99">
        <v>28632518.341308601</v>
      </c>
      <c r="CC1957" s="99">
        <v>307312543.16796899</v>
      </c>
      <c r="CD1957" s="99">
        <v>39371956.637207001</v>
      </c>
      <c r="CE1957" s="99">
        <v>45551.167500019103</v>
      </c>
      <c r="CF1957" s="99">
        <v>10929275.0325928</v>
      </c>
      <c r="CG1957" s="99">
        <v>93038914.237304702</v>
      </c>
      <c r="CH1957" s="99">
        <v>0</v>
      </c>
      <c r="CI1957" s="99">
        <v>435451.52039718599</v>
      </c>
      <c r="CJ1957" s="99">
        <v>39492661.159179702</v>
      </c>
      <c r="CK1957" s="99">
        <v>400461829.80078101</v>
      </c>
      <c r="CL1957" s="99">
        <v>39555220.072753899</v>
      </c>
      <c r="CM1957" s="166">
        <v>529835.37310028099</v>
      </c>
      <c r="CN1957" s="166">
        <v>77427588.337890595</v>
      </c>
      <c r="CO1957" s="166">
        <v>539649684.78125</v>
      </c>
      <c r="CP1957" s="99">
        <v>39555220.072753899</v>
      </c>
      <c r="CQ1957" s="99">
        <v>0</v>
      </c>
      <c r="CR1957" s="99">
        <v>0</v>
      </c>
      <c r="CS1957" s="99">
        <v>0</v>
      </c>
      <c r="CT1957" s="99">
        <v>0</v>
      </c>
      <c r="CU1957" s="98">
        <v>53460.943746516001</v>
      </c>
      <c r="CV1957" s="98">
        <v>139778.746035513</v>
      </c>
      <c r="CW1957" s="98">
        <v>39561793.373901397</v>
      </c>
      <c r="CX1957" s="98">
        <v>400351457.40527368</v>
      </c>
    </row>
    <row r="1958" spans="1:102" x14ac:dyDescent="0.2">
      <c r="A1958" s="98" t="s">
        <v>186</v>
      </c>
      <c r="B1958" s="100">
        <v>41334</v>
      </c>
      <c r="C1958" s="99">
        <v>332397.2579422</v>
      </c>
      <c r="D1958" s="99">
        <v>4.7204123489791501</v>
      </c>
      <c r="E1958" s="99">
        <v>51397.443845748901</v>
      </c>
      <c r="F1958" s="99">
        <v>40733.634729862199</v>
      </c>
      <c r="G1958" s="99">
        <v>45559.293385982499</v>
      </c>
      <c r="H1958" s="99">
        <v>0</v>
      </c>
      <c r="I1958" s="99">
        <v>0</v>
      </c>
      <c r="J1958" s="99">
        <v>95996.053334236101</v>
      </c>
      <c r="K1958" s="99">
        <v>233.11288982071</v>
      </c>
      <c r="L1958" s="99">
        <v>25946.041438579599</v>
      </c>
      <c r="M1958" s="99">
        <v>100187.41224575001</v>
      </c>
      <c r="N1958" s="99">
        <v>17611.135997772199</v>
      </c>
      <c r="O1958" s="99">
        <v>0</v>
      </c>
      <c r="P1958" s="99">
        <v>226832.681980133</v>
      </c>
      <c r="Q1958" s="99">
        <v>12389.8494982719</v>
      </c>
      <c r="R1958" s="99">
        <v>0</v>
      </c>
      <c r="S1958" s="99">
        <v>45472.2759308815</v>
      </c>
      <c r="T1958" s="99">
        <v>0</v>
      </c>
      <c r="U1958" s="99">
        <v>96200.474267959595</v>
      </c>
      <c r="V1958" s="99">
        <v>23379315.265625</v>
      </c>
      <c r="W1958" s="99">
        <v>294.40323009714501</v>
      </c>
      <c r="X1958" s="99">
        <v>4543054.1099243201</v>
      </c>
      <c r="Y1958" s="99">
        <v>2318033.80859375</v>
      </c>
      <c r="Z1958" s="99">
        <v>10825297.1639404</v>
      </c>
      <c r="AA1958" s="99">
        <v>0</v>
      </c>
      <c r="AB1958" s="99">
        <v>0</v>
      </c>
      <c r="AC1958" s="99">
        <v>38057844.937988304</v>
      </c>
      <c r="AD1958" s="99">
        <v>39606.0842132568</v>
      </c>
      <c r="AE1958" s="99">
        <v>350251.51272201497</v>
      </c>
      <c r="AF1958" s="99">
        <v>7240012.6060790997</v>
      </c>
      <c r="AG1958" s="99">
        <v>3320069.3751525902</v>
      </c>
      <c r="AH1958" s="99">
        <v>0</v>
      </c>
      <c r="AI1958" s="99">
        <v>14134845.206665</v>
      </c>
      <c r="AJ1958" s="99">
        <v>2628488.7142944299</v>
      </c>
      <c r="AK1958" s="99">
        <v>0</v>
      </c>
      <c r="AL1958" s="99">
        <v>10762622.0437012</v>
      </c>
      <c r="AM1958" s="99">
        <v>0</v>
      </c>
      <c r="AN1958" s="99">
        <v>38058836.049804702</v>
      </c>
      <c r="AO1958" s="99">
        <v>248493471.23242199</v>
      </c>
      <c r="AP1958" s="99">
        <v>3331.2510686814799</v>
      </c>
      <c r="AQ1958" s="99">
        <v>46783466.641113304</v>
      </c>
      <c r="AR1958" s="99">
        <v>23419252.135009799</v>
      </c>
      <c r="AS1958" s="99">
        <v>91839317.376953095</v>
      </c>
      <c r="AT1958" s="99">
        <v>0</v>
      </c>
      <c r="AU1958" s="99">
        <v>0</v>
      </c>
      <c r="AV1958" s="99">
        <v>138761428.00390601</v>
      </c>
      <c r="AW1958" s="99">
        <v>126546.63234520001</v>
      </c>
      <c r="AX1958" s="99">
        <v>5368206.51318359</v>
      </c>
      <c r="AY1958" s="99">
        <v>80642001.295898393</v>
      </c>
      <c r="AZ1958" s="99">
        <v>31487916.3837891</v>
      </c>
      <c r="BA1958" s="99">
        <v>0</v>
      </c>
      <c r="BB1958" s="99">
        <v>150339838.65625</v>
      </c>
      <c r="BC1958" s="99">
        <v>25806521.268310498</v>
      </c>
      <c r="BD1958" s="99">
        <v>0</v>
      </c>
      <c r="BE1958" s="99">
        <v>91266441.377929702</v>
      </c>
      <c r="BF1958" s="99">
        <v>0</v>
      </c>
      <c r="BG1958" s="99">
        <v>139279327.81054699</v>
      </c>
      <c r="BH1958" s="99">
        <v>43558125.230957001</v>
      </c>
      <c r="BI1958" s="99">
        <v>490.22330064326502</v>
      </c>
      <c r="BJ1958" s="99">
        <v>9046886.1778564509</v>
      </c>
      <c r="BK1958" s="99">
        <v>6027145.2733154297</v>
      </c>
      <c r="BL1958" s="99">
        <v>0</v>
      </c>
      <c r="BM1958" s="99">
        <v>0</v>
      </c>
      <c r="BN1958" s="99">
        <v>0</v>
      </c>
      <c r="BO1958" s="99">
        <v>0</v>
      </c>
      <c r="BP1958" s="99">
        <v>0</v>
      </c>
      <c r="BQ1958" s="99">
        <v>0</v>
      </c>
      <c r="BR1958" s="99">
        <v>21811333.300048798</v>
      </c>
      <c r="BS1958" s="99">
        <v>11494205.7147217</v>
      </c>
      <c r="BT1958" s="99">
        <v>0</v>
      </c>
      <c r="BU1958" s="99">
        <v>10326812.7498779</v>
      </c>
      <c r="BV1958" s="99">
        <v>9638308.6417236291</v>
      </c>
      <c r="BW1958" s="99">
        <v>0</v>
      </c>
      <c r="BX1958" s="99">
        <v>7471570.0747680701</v>
      </c>
      <c r="BY1958" s="99">
        <v>0</v>
      </c>
      <c r="BZ1958" s="99">
        <v>0</v>
      </c>
      <c r="CA1958" s="99">
        <v>383663.024921417</v>
      </c>
      <c r="CB1958" s="99">
        <v>27965421.537353501</v>
      </c>
      <c r="CC1958" s="99">
        <v>295081159.24218798</v>
      </c>
      <c r="CD1958" s="99">
        <v>52673767.9462891</v>
      </c>
      <c r="CE1958" s="99">
        <v>45560.704549312599</v>
      </c>
      <c r="CF1958" s="99">
        <v>10842129.583984399</v>
      </c>
      <c r="CG1958" s="99">
        <v>92118764.111328095</v>
      </c>
      <c r="CH1958" s="99">
        <v>0</v>
      </c>
      <c r="CI1958" s="99">
        <v>429201.40634155303</v>
      </c>
      <c r="CJ1958" s="99">
        <v>38846459.0859375</v>
      </c>
      <c r="CK1958" s="99">
        <v>386825252.84765601</v>
      </c>
      <c r="CL1958" s="99">
        <v>59907810.604492202</v>
      </c>
      <c r="CM1958" s="166">
        <v>523941.604091644</v>
      </c>
      <c r="CN1958" s="166">
        <v>77006182.866210893</v>
      </c>
      <c r="CO1958" s="166">
        <v>526179412.91406298</v>
      </c>
      <c r="CP1958" s="99">
        <v>59907810.604492202</v>
      </c>
      <c r="CQ1958" s="99">
        <v>0</v>
      </c>
      <c r="CR1958" s="99">
        <v>0</v>
      </c>
      <c r="CS1958" s="99">
        <v>0</v>
      </c>
      <c r="CT1958" s="99">
        <v>0</v>
      </c>
      <c r="CU1958" s="98">
        <v>51675.874538085998</v>
      </c>
      <c r="CV1958" s="98">
        <v>140004.333288797</v>
      </c>
      <c r="CW1958" s="98">
        <v>38807551.121337898</v>
      </c>
      <c r="CX1958" s="98">
        <v>387199923.3535161</v>
      </c>
    </row>
    <row r="1959" spans="1:102" x14ac:dyDescent="0.2">
      <c r="A1959" s="98" t="s">
        <v>186</v>
      </c>
      <c r="B1959" s="100">
        <v>41426</v>
      </c>
      <c r="C1959" s="99">
        <v>332376.03218841599</v>
      </c>
      <c r="D1959" s="99">
        <v>5.4050739519880198</v>
      </c>
      <c r="E1959" s="99">
        <v>50395.683891773202</v>
      </c>
      <c r="F1959" s="99">
        <v>40130.564078807802</v>
      </c>
      <c r="G1959" s="99">
        <v>45543.491739749901</v>
      </c>
      <c r="H1959" s="99">
        <v>0</v>
      </c>
      <c r="I1959" s="99">
        <v>0</v>
      </c>
      <c r="J1959" s="99">
        <v>96228.118299484297</v>
      </c>
      <c r="K1959" s="99">
        <v>203.19903825596001</v>
      </c>
      <c r="L1959" s="99">
        <v>20068.134243488301</v>
      </c>
      <c r="M1959" s="99">
        <v>101159.059902191</v>
      </c>
      <c r="N1959" s="99">
        <v>17329.998984575301</v>
      </c>
      <c r="O1959" s="99">
        <v>0</v>
      </c>
      <c r="P1959" s="99">
        <v>232801.01887702901</v>
      </c>
      <c r="Q1959" s="99">
        <v>12346.6609385014</v>
      </c>
      <c r="R1959" s="99">
        <v>0</v>
      </c>
      <c r="S1959" s="99">
        <v>45586.921431064598</v>
      </c>
      <c r="T1959" s="99">
        <v>0</v>
      </c>
      <c r="U1959" s="99">
        <v>96395.265571594195</v>
      </c>
      <c r="V1959" s="99">
        <v>23342052.888671901</v>
      </c>
      <c r="W1959" s="99">
        <v>265.20887845009599</v>
      </c>
      <c r="X1959" s="99">
        <v>4424339.01135254</v>
      </c>
      <c r="Y1959" s="99">
        <v>2261370.3634033198</v>
      </c>
      <c r="Z1959" s="99">
        <v>10759141.6398926</v>
      </c>
      <c r="AA1959" s="99">
        <v>0</v>
      </c>
      <c r="AB1959" s="99">
        <v>0</v>
      </c>
      <c r="AC1959" s="99">
        <v>38019910.208496101</v>
      </c>
      <c r="AD1959" s="99">
        <v>32398.704340934801</v>
      </c>
      <c r="AE1959" s="99">
        <v>225661.274740219</v>
      </c>
      <c r="AF1959" s="99">
        <v>7304475.6756591797</v>
      </c>
      <c r="AG1959" s="99">
        <v>3250536.34301758</v>
      </c>
      <c r="AH1959" s="99">
        <v>0</v>
      </c>
      <c r="AI1959" s="99">
        <v>14350321.251708999</v>
      </c>
      <c r="AJ1959" s="99">
        <v>2611665.58172607</v>
      </c>
      <c r="AK1959" s="99">
        <v>0</v>
      </c>
      <c r="AL1959" s="99">
        <v>10780142.3796387</v>
      </c>
      <c r="AM1959" s="99">
        <v>0</v>
      </c>
      <c r="AN1959" s="99">
        <v>38094876.2890625</v>
      </c>
      <c r="AO1959" s="99">
        <v>248481316.75976601</v>
      </c>
      <c r="AP1959" s="99">
        <v>2878.90351942182</v>
      </c>
      <c r="AQ1959" s="99">
        <v>45544776.797363304</v>
      </c>
      <c r="AR1959" s="99">
        <v>22624864.243408199</v>
      </c>
      <c r="AS1959" s="99">
        <v>91225868.258789107</v>
      </c>
      <c r="AT1959" s="99">
        <v>0</v>
      </c>
      <c r="AU1959" s="99">
        <v>0</v>
      </c>
      <c r="AV1959" s="99">
        <v>139682770.86718801</v>
      </c>
      <c r="AW1959" s="99">
        <v>103698.24684810601</v>
      </c>
      <c r="AX1959" s="99">
        <v>3474415.5024719201</v>
      </c>
      <c r="AY1959" s="99">
        <v>81979400.510742202</v>
      </c>
      <c r="AZ1959" s="99">
        <v>30895545.927978501</v>
      </c>
      <c r="BA1959" s="99">
        <v>0</v>
      </c>
      <c r="BB1959" s="99">
        <v>152941785.56640601</v>
      </c>
      <c r="BC1959" s="99">
        <v>25814350.674560498</v>
      </c>
      <c r="BD1959" s="99">
        <v>0</v>
      </c>
      <c r="BE1959" s="99">
        <v>91554848.550781295</v>
      </c>
      <c r="BF1959" s="99">
        <v>0</v>
      </c>
      <c r="BG1959" s="99">
        <v>139314273.80664101</v>
      </c>
      <c r="BH1959" s="99">
        <v>44122148.578613304</v>
      </c>
      <c r="BI1959" s="99">
        <v>331.71696768701099</v>
      </c>
      <c r="BJ1959" s="99">
        <v>8922523.40942383</v>
      </c>
      <c r="BK1959" s="99">
        <v>5967091.1745605497</v>
      </c>
      <c r="BL1959" s="99">
        <v>0</v>
      </c>
      <c r="BM1959" s="99">
        <v>0</v>
      </c>
      <c r="BN1959" s="99">
        <v>0</v>
      </c>
      <c r="BO1959" s="99">
        <v>0</v>
      </c>
      <c r="BP1959" s="99">
        <v>0</v>
      </c>
      <c r="BQ1959" s="99">
        <v>0</v>
      </c>
      <c r="BR1959" s="99">
        <v>22151553.9216309</v>
      </c>
      <c r="BS1959" s="99">
        <v>11357972.5422363</v>
      </c>
      <c r="BT1959" s="99">
        <v>0</v>
      </c>
      <c r="BU1959" s="99">
        <v>10582729.129882799</v>
      </c>
      <c r="BV1959" s="99">
        <v>9652106.0323486291</v>
      </c>
      <c r="BW1959" s="99">
        <v>0</v>
      </c>
      <c r="BX1959" s="99">
        <v>7643747.7548217801</v>
      </c>
      <c r="BY1959" s="99">
        <v>0</v>
      </c>
      <c r="BZ1959" s="99">
        <v>0</v>
      </c>
      <c r="CA1959" s="99">
        <v>382915.20322036702</v>
      </c>
      <c r="CB1959" s="99">
        <v>27854265.5009766</v>
      </c>
      <c r="CC1959" s="99">
        <v>295601063.53125</v>
      </c>
      <c r="CD1959" s="99">
        <v>53132882.459472701</v>
      </c>
      <c r="CE1959" s="99">
        <v>45541.033843040503</v>
      </c>
      <c r="CF1959" s="99">
        <v>10762817.892211899</v>
      </c>
      <c r="CG1959" s="99">
        <v>91265909.907226607</v>
      </c>
      <c r="CH1959" s="99">
        <v>0</v>
      </c>
      <c r="CI1959" s="99">
        <v>428439.73555755598</v>
      </c>
      <c r="CJ1959" s="99">
        <v>38658141.189453103</v>
      </c>
      <c r="CK1959" s="99">
        <v>387074890.55078101</v>
      </c>
      <c r="CL1959" s="99">
        <v>60269528.816894501</v>
      </c>
      <c r="CM1959" s="166">
        <v>523304.94847869902</v>
      </c>
      <c r="CN1959" s="166">
        <v>76757734.452148393</v>
      </c>
      <c r="CO1959" s="166">
        <v>526920890.24609399</v>
      </c>
      <c r="CP1959" s="99">
        <v>60269528.816894501</v>
      </c>
      <c r="CQ1959" s="99">
        <v>0</v>
      </c>
      <c r="CR1959" s="99">
        <v>0</v>
      </c>
      <c r="CS1959" s="99">
        <v>0</v>
      </c>
      <c r="CT1959" s="99">
        <v>0</v>
      </c>
      <c r="CU1959" s="98">
        <v>50579.429177106002</v>
      </c>
      <c r="CV1959" s="98">
        <v>140211.28171368799</v>
      </c>
      <c r="CW1959" s="98">
        <v>38617083.393188499</v>
      </c>
      <c r="CX1959" s="98">
        <v>386866973.43847662</v>
      </c>
    </row>
    <row r="1960" spans="1:102" x14ac:dyDescent="0.2">
      <c r="A1960" s="98" t="s">
        <v>186</v>
      </c>
      <c r="B1960" s="100">
        <v>41518</v>
      </c>
      <c r="C1960" s="99">
        <v>331825.37135696399</v>
      </c>
      <c r="D1960" s="99">
        <v>4.2463529989472599</v>
      </c>
      <c r="E1960" s="99">
        <v>50344.3395371437</v>
      </c>
      <c r="F1960" s="99">
        <v>40543.065889358499</v>
      </c>
      <c r="G1960" s="99">
        <v>45431.068954944603</v>
      </c>
      <c r="H1960" s="99">
        <v>0</v>
      </c>
      <c r="I1960" s="99">
        <v>0</v>
      </c>
      <c r="J1960" s="99">
        <v>96222.122313499494</v>
      </c>
      <c r="K1960" s="99">
        <v>192.83084879070501</v>
      </c>
      <c r="L1960" s="99">
        <v>1998.24293519557</v>
      </c>
      <c r="M1960" s="99">
        <v>101589.561985016</v>
      </c>
      <c r="N1960" s="99">
        <v>17115.701473236099</v>
      </c>
      <c r="O1960" s="99">
        <v>0</v>
      </c>
      <c r="P1960" s="99">
        <v>249864.59210205101</v>
      </c>
      <c r="Q1960" s="99">
        <v>12280.9727033377</v>
      </c>
      <c r="R1960" s="99">
        <v>0</v>
      </c>
      <c r="S1960" s="99">
        <v>45450.155536651597</v>
      </c>
      <c r="T1960" s="99">
        <v>0</v>
      </c>
      <c r="U1960" s="99">
        <v>96397.9171056747</v>
      </c>
      <c r="V1960" s="99">
        <v>23175294.436279301</v>
      </c>
      <c r="W1960" s="99">
        <v>475.39915045350801</v>
      </c>
      <c r="X1960" s="99">
        <v>4410795.9689331101</v>
      </c>
      <c r="Y1960" s="99">
        <v>2280821.1000671401</v>
      </c>
      <c r="Z1960" s="99">
        <v>10619427.385009799</v>
      </c>
      <c r="AA1960" s="99">
        <v>0</v>
      </c>
      <c r="AB1960" s="99">
        <v>0</v>
      </c>
      <c r="AC1960" s="99">
        <v>38263037.361328103</v>
      </c>
      <c r="AD1960" s="99">
        <v>26937.6331312656</v>
      </c>
      <c r="AE1960" s="99">
        <v>37467.465037345901</v>
      </c>
      <c r="AF1960" s="99">
        <v>7317552.1671752902</v>
      </c>
      <c r="AG1960" s="99">
        <v>3186082.8154602102</v>
      </c>
      <c r="AH1960" s="99">
        <v>0</v>
      </c>
      <c r="AI1960" s="99">
        <v>14426462.8082275</v>
      </c>
      <c r="AJ1960" s="99">
        <v>2613652.2411499</v>
      </c>
      <c r="AK1960" s="99">
        <v>0</v>
      </c>
      <c r="AL1960" s="99">
        <v>10647562.4262695</v>
      </c>
      <c r="AM1960" s="99">
        <v>0</v>
      </c>
      <c r="AN1960" s="99">
        <v>38283312.098632798</v>
      </c>
      <c r="AO1960" s="99">
        <v>248395620.01171899</v>
      </c>
      <c r="AP1960" s="99">
        <v>4397.6446615457498</v>
      </c>
      <c r="AQ1960" s="99">
        <v>44723714.879882798</v>
      </c>
      <c r="AR1960" s="99">
        <v>21408036.1479492</v>
      </c>
      <c r="AS1960" s="99">
        <v>89953674.427734405</v>
      </c>
      <c r="AT1960" s="99">
        <v>0</v>
      </c>
      <c r="AU1960" s="99">
        <v>0</v>
      </c>
      <c r="AV1960" s="99">
        <v>139763116.11132801</v>
      </c>
      <c r="AW1960" s="99">
        <v>86417.283332824707</v>
      </c>
      <c r="AX1960" s="99">
        <v>474331.295650482</v>
      </c>
      <c r="AY1960" s="99">
        <v>82399497.208007798</v>
      </c>
      <c r="AZ1960" s="99">
        <v>30334445.2963867</v>
      </c>
      <c r="BA1960" s="99">
        <v>0</v>
      </c>
      <c r="BB1960" s="99">
        <v>154588689.82226601</v>
      </c>
      <c r="BC1960" s="99">
        <v>25747976.1572266</v>
      </c>
      <c r="BD1960" s="99">
        <v>0</v>
      </c>
      <c r="BE1960" s="99">
        <v>90080951.127929702</v>
      </c>
      <c r="BF1960" s="99">
        <v>0</v>
      </c>
      <c r="BG1960" s="99">
        <v>139956374.703125</v>
      </c>
      <c r="BH1960" s="99">
        <v>44025978.238281302</v>
      </c>
      <c r="BI1960" s="99">
        <v>420.55894137546397</v>
      </c>
      <c r="BJ1960" s="99">
        <v>8736647.08837891</v>
      </c>
      <c r="BK1960" s="99">
        <v>5944851.1510620099</v>
      </c>
      <c r="BL1960" s="99">
        <v>0</v>
      </c>
      <c r="BM1960" s="99">
        <v>0</v>
      </c>
      <c r="BN1960" s="99">
        <v>0</v>
      </c>
      <c r="BO1960" s="99">
        <v>0</v>
      </c>
      <c r="BP1960" s="99">
        <v>0</v>
      </c>
      <c r="BQ1960" s="99">
        <v>0</v>
      </c>
      <c r="BR1960" s="99">
        <v>22298768.212402299</v>
      </c>
      <c r="BS1960" s="99">
        <v>11142216.7191162</v>
      </c>
      <c r="BT1960" s="99">
        <v>0</v>
      </c>
      <c r="BU1960" s="99">
        <v>7991356.14990234</v>
      </c>
      <c r="BV1960" s="99">
        <v>9640551.23681641</v>
      </c>
      <c r="BW1960" s="99">
        <v>0</v>
      </c>
      <c r="BX1960" s="99">
        <v>6472790.2255859403</v>
      </c>
      <c r="BY1960" s="99">
        <v>0</v>
      </c>
      <c r="BZ1960" s="99">
        <v>0</v>
      </c>
      <c r="CA1960" s="99">
        <v>382164.14513778698</v>
      </c>
      <c r="CB1960" s="99">
        <v>27489073.099853501</v>
      </c>
      <c r="CC1960" s="99">
        <v>293259305.57421899</v>
      </c>
      <c r="CD1960" s="99">
        <v>52594792.508300804</v>
      </c>
      <c r="CE1960" s="99">
        <v>45438.734696865104</v>
      </c>
      <c r="CF1960" s="99">
        <v>10617944.439697299</v>
      </c>
      <c r="CG1960" s="99">
        <v>90060950.528320298</v>
      </c>
      <c r="CH1960" s="99">
        <v>0</v>
      </c>
      <c r="CI1960" s="99">
        <v>427684.75422286999</v>
      </c>
      <c r="CJ1960" s="99">
        <v>38192568.286621101</v>
      </c>
      <c r="CK1960" s="99">
        <v>383323836.11718798</v>
      </c>
      <c r="CL1960" s="99">
        <v>59740732.323730499</v>
      </c>
      <c r="CM1960" s="166">
        <v>522718.17652130098</v>
      </c>
      <c r="CN1960" s="166">
        <v>76192837.995117202</v>
      </c>
      <c r="CO1960" s="166">
        <v>524626628.56640601</v>
      </c>
      <c r="CP1960" s="99">
        <v>59740732.323730499</v>
      </c>
      <c r="CQ1960" s="99">
        <v>0</v>
      </c>
      <c r="CR1960" s="99">
        <v>0</v>
      </c>
      <c r="CS1960" s="99">
        <v>0</v>
      </c>
      <c r="CT1960" s="99">
        <v>0</v>
      </c>
      <c r="CU1960" s="98">
        <v>50502.936406367997</v>
      </c>
      <c r="CV1960" s="98">
        <v>140196.87972057401</v>
      </c>
      <c r="CW1960" s="98">
        <v>38107017.539550796</v>
      </c>
      <c r="CX1960" s="98">
        <v>383320256.1025393</v>
      </c>
    </row>
    <row r="1961" spans="1:102" x14ac:dyDescent="0.2">
      <c r="A1961" s="98" t="s">
        <v>186</v>
      </c>
      <c r="B1961" s="100">
        <v>41609</v>
      </c>
      <c r="C1961" s="99">
        <v>330834.38058471697</v>
      </c>
      <c r="D1961" s="99">
        <v>2.2610507449717301</v>
      </c>
      <c r="E1961" s="99">
        <v>49014.178417205803</v>
      </c>
      <c r="F1961" s="99">
        <v>39256.985157012903</v>
      </c>
      <c r="G1961" s="99">
        <v>44786.377597332001</v>
      </c>
      <c r="H1961" s="99">
        <v>0</v>
      </c>
      <c r="I1961" s="99">
        <v>0</v>
      </c>
      <c r="J1961" s="99">
        <v>95424.318985938997</v>
      </c>
      <c r="K1961" s="99">
        <v>145.245658658445</v>
      </c>
      <c r="L1961" s="99">
        <v>1255.5941967666099</v>
      </c>
      <c r="M1961" s="99">
        <v>101523.32439136499</v>
      </c>
      <c r="N1961" s="99">
        <v>17600.884459495501</v>
      </c>
      <c r="O1961" s="99">
        <v>0</v>
      </c>
      <c r="P1961" s="99">
        <v>247757.248516083</v>
      </c>
      <c r="Q1961" s="99">
        <v>12059.840857863401</v>
      </c>
      <c r="R1961" s="99">
        <v>0</v>
      </c>
      <c r="S1961" s="99">
        <v>44654.254053592696</v>
      </c>
      <c r="T1961" s="99">
        <v>0</v>
      </c>
      <c r="U1961" s="99">
        <v>95646.115462303205</v>
      </c>
      <c r="V1961" s="99">
        <v>22945881.087158199</v>
      </c>
      <c r="W1961" s="99">
        <v>15.7729301229119</v>
      </c>
      <c r="X1961" s="99">
        <v>4201836.22375488</v>
      </c>
      <c r="Y1961" s="99">
        <v>2158258.9950866699</v>
      </c>
      <c r="Z1961" s="99">
        <v>10368510.8291016</v>
      </c>
      <c r="AA1961" s="99">
        <v>0</v>
      </c>
      <c r="AB1961" s="99">
        <v>0</v>
      </c>
      <c r="AC1961" s="99">
        <v>37776967.9306641</v>
      </c>
      <c r="AD1961" s="99">
        <v>24636.6417794228</v>
      </c>
      <c r="AE1961" s="99">
        <v>30510.072114705999</v>
      </c>
      <c r="AF1961" s="99">
        <v>7222872.5090942401</v>
      </c>
      <c r="AG1961" s="99">
        <v>3236667.6906433101</v>
      </c>
      <c r="AH1961" s="99">
        <v>0</v>
      </c>
      <c r="AI1961" s="99">
        <v>14167231.177368199</v>
      </c>
      <c r="AJ1961" s="99">
        <v>2549538.9565734901</v>
      </c>
      <c r="AK1961" s="99">
        <v>0</v>
      </c>
      <c r="AL1961" s="99">
        <v>10356234.833740201</v>
      </c>
      <c r="AM1961" s="99">
        <v>0</v>
      </c>
      <c r="AN1961" s="99">
        <v>37803184.576660201</v>
      </c>
      <c r="AO1961" s="99">
        <v>246258333.28125</v>
      </c>
      <c r="AP1961" s="99">
        <v>151.97466199472501</v>
      </c>
      <c r="AQ1961" s="99">
        <v>42688035.478515603</v>
      </c>
      <c r="AR1961" s="99">
        <v>20341522.8898926</v>
      </c>
      <c r="AS1961" s="99">
        <v>88453887.785156295</v>
      </c>
      <c r="AT1961" s="99">
        <v>0</v>
      </c>
      <c r="AU1961" s="99">
        <v>0</v>
      </c>
      <c r="AV1961" s="99">
        <v>139231066.84570301</v>
      </c>
      <c r="AW1961" s="99">
        <v>79736.750406265302</v>
      </c>
      <c r="AX1961" s="99">
        <v>315747.46457672102</v>
      </c>
      <c r="AY1961" s="99">
        <v>81707997.847656295</v>
      </c>
      <c r="AZ1961" s="99">
        <v>30763111.751708999</v>
      </c>
      <c r="BA1961" s="99">
        <v>0</v>
      </c>
      <c r="BB1961" s="99">
        <v>151361463.56445301</v>
      </c>
      <c r="BC1961" s="99">
        <v>25119141.4133301</v>
      </c>
      <c r="BD1961" s="99">
        <v>0</v>
      </c>
      <c r="BE1961" s="99">
        <v>88333127.015625</v>
      </c>
      <c r="BF1961" s="99">
        <v>0</v>
      </c>
      <c r="BG1961" s="99">
        <v>139272115.75</v>
      </c>
      <c r="BH1961" s="99">
        <v>44214830.849609397</v>
      </c>
      <c r="BI1961" s="99">
        <v>23.760410289978601</v>
      </c>
      <c r="BJ1961" s="99">
        <v>8620320.9533691406</v>
      </c>
      <c r="BK1961" s="99">
        <v>5804917.9202880897</v>
      </c>
      <c r="BL1961" s="99">
        <v>0</v>
      </c>
      <c r="BM1961" s="99">
        <v>0</v>
      </c>
      <c r="BN1961" s="99">
        <v>0</v>
      </c>
      <c r="BO1961" s="99">
        <v>0</v>
      </c>
      <c r="BP1961" s="99">
        <v>0</v>
      </c>
      <c r="BQ1961" s="99">
        <v>0</v>
      </c>
      <c r="BR1961" s="99">
        <v>22225357.340576202</v>
      </c>
      <c r="BS1961" s="99">
        <v>11315140.6185303</v>
      </c>
      <c r="BT1961" s="99">
        <v>0</v>
      </c>
      <c r="BU1961" s="99">
        <v>10185764.8199463</v>
      </c>
      <c r="BV1961" s="99">
        <v>9462842.9333496094</v>
      </c>
      <c r="BW1961" s="99">
        <v>0</v>
      </c>
      <c r="BX1961" s="99">
        <v>6868068.4255371103</v>
      </c>
      <c r="BY1961" s="99">
        <v>0</v>
      </c>
      <c r="BZ1961" s="99">
        <v>0</v>
      </c>
      <c r="CA1961" s="99">
        <v>379833.04198837298</v>
      </c>
      <c r="CB1961" s="99">
        <v>27166021.481689502</v>
      </c>
      <c r="CC1961" s="99">
        <v>289529556.33593798</v>
      </c>
      <c r="CD1961" s="99">
        <v>52850049.811035201</v>
      </c>
      <c r="CE1961" s="99">
        <v>44780.6891770363</v>
      </c>
      <c r="CF1961" s="99">
        <v>10376223.1002197</v>
      </c>
      <c r="CG1961" s="99">
        <v>88402119.525390595</v>
      </c>
      <c r="CH1961" s="99">
        <v>0</v>
      </c>
      <c r="CI1961" s="99">
        <v>424601.77110290498</v>
      </c>
      <c r="CJ1961" s="99">
        <v>37402252.005859397</v>
      </c>
      <c r="CK1961" s="99">
        <v>377984580.05859399</v>
      </c>
      <c r="CL1961" s="99">
        <v>59836383.4130859</v>
      </c>
      <c r="CM1961" s="166">
        <v>518689.54519653303</v>
      </c>
      <c r="CN1961" s="166">
        <v>75271515.951171905</v>
      </c>
      <c r="CO1961" s="166">
        <v>515892844.39843798</v>
      </c>
      <c r="CP1961" s="99">
        <v>59836383.4130859</v>
      </c>
      <c r="CQ1961" s="99">
        <v>0</v>
      </c>
      <c r="CR1961" s="99">
        <v>0</v>
      </c>
      <c r="CS1961" s="99">
        <v>0</v>
      </c>
      <c r="CT1961" s="99">
        <v>0</v>
      </c>
      <c r="CU1961" s="98">
        <v>49165.268136965002</v>
      </c>
      <c r="CV1961" s="98">
        <v>138821.87047467401</v>
      </c>
      <c r="CW1961" s="98">
        <v>37542244.581909202</v>
      </c>
      <c r="CX1961" s="98">
        <v>377931675.8613286</v>
      </c>
    </row>
    <row r="1962" spans="1:102" x14ac:dyDescent="0.2">
      <c r="A1962" s="98" t="s">
        <v>186</v>
      </c>
      <c r="B1962" s="100">
        <v>41699</v>
      </c>
      <c r="C1962" s="99">
        <v>330373.63502121001</v>
      </c>
      <c r="D1962" s="99">
        <v>0</v>
      </c>
      <c r="E1962" s="99">
        <v>48678.444743633299</v>
      </c>
      <c r="F1962" s="99">
        <v>39082.995331287399</v>
      </c>
      <c r="G1962" s="99">
        <v>44591.326882362402</v>
      </c>
      <c r="H1962" s="99">
        <v>0</v>
      </c>
      <c r="I1962" s="99">
        <v>0</v>
      </c>
      <c r="J1962" s="99">
        <v>95761.514995574995</v>
      </c>
      <c r="K1962" s="99">
        <v>111.24998017307399</v>
      </c>
      <c r="L1962" s="99">
        <v>1337.67237323523</v>
      </c>
      <c r="M1962" s="99">
        <v>101901.43492412601</v>
      </c>
      <c r="N1962" s="99">
        <v>17478.465023040801</v>
      </c>
      <c r="O1962" s="99">
        <v>0</v>
      </c>
      <c r="P1962" s="99">
        <v>245835.875833511</v>
      </c>
      <c r="Q1962" s="99">
        <v>11858.609776020099</v>
      </c>
      <c r="R1962" s="99">
        <v>0</v>
      </c>
      <c r="S1962" s="99">
        <v>44526.423270702398</v>
      </c>
      <c r="T1962" s="99">
        <v>0</v>
      </c>
      <c r="U1962" s="99">
        <v>95848.578607559204</v>
      </c>
      <c r="V1962" s="99">
        <v>22890268.948730499</v>
      </c>
      <c r="W1962" s="99">
        <v>0</v>
      </c>
      <c r="X1962" s="99">
        <v>4078348.6468505901</v>
      </c>
      <c r="Y1962" s="99">
        <v>2117357.0250854502</v>
      </c>
      <c r="Z1962" s="99">
        <v>10232855.6883545</v>
      </c>
      <c r="AA1962" s="99">
        <v>0</v>
      </c>
      <c r="AB1962" s="99">
        <v>0</v>
      </c>
      <c r="AC1962" s="99">
        <v>37598763.247558601</v>
      </c>
      <c r="AD1962" s="99">
        <v>18291.969867944699</v>
      </c>
      <c r="AE1962" s="99">
        <v>55718.306620121002</v>
      </c>
      <c r="AF1962" s="99">
        <v>7260361.9638671903</v>
      </c>
      <c r="AG1962" s="99">
        <v>3199540.8565368699</v>
      </c>
      <c r="AH1962" s="99">
        <v>0</v>
      </c>
      <c r="AI1962" s="99">
        <v>13855592.395873999</v>
      </c>
      <c r="AJ1962" s="99">
        <v>2489759.7118835398</v>
      </c>
      <c r="AK1962" s="99">
        <v>0</v>
      </c>
      <c r="AL1962" s="99">
        <v>10220247.8006592</v>
      </c>
      <c r="AM1962" s="99">
        <v>0</v>
      </c>
      <c r="AN1962" s="99">
        <v>37637443.777832001</v>
      </c>
      <c r="AO1962" s="99">
        <v>245209840.90429699</v>
      </c>
      <c r="AP1962" s="99">
        <v>0</v>
      </c>
      <c r="AQ1962" s="99">
        <v>41266521.336425804</v>
      </c>
      <c r="AR1962" s="99">
        <v>19851688.6872559</v>
      </c>
      <c r="AS1962" s="99">
        <v>87736489.732421905</v>
      </c>
      <c r="AT1962" s="99">
        <v>0</v>
      </c>
      <c r="AU1962" s="99">
        <v>0</v>
      </c>
      <c r="AV1962" s="99">
        <v>139562250.59765601</v>
      </c>
      <c r="AW1962" s="99">
        <v>59491.161878585801</v>
      </c>
      <c r="AX1962" s="99">
        <v>715306.909088135</v>
      </c>
      <c r="AY1962" s="99">
        <v>82309495.53125</v>
      </c>
      <c r="AZ1962" s="99">
        <v>30441943.644775402</v>
      </c>
      <c r="BA1962" s="99">
        <v>0</v>
      </c>
      <c r="BB1962" s="99">
        <v>148905678.50976601</v>
      </c>
      <c r="BC1962" s="99">
        <v>24613870.152587902</v>
      </c>
      <c r="BD1962" s="99">
        <v>0</v>
      </c>
      <c r="BE1962" s="99">
        <v>87627047.206054702</v>
      </c>
      <c r="BF1962" s="99">
        <v>0</v>
      </c>
      <c r="BG1962" s="99">
        <v>139377679.00976601</v>
      </c>
      <c r="BH1962" s="99">
        <v>43931475.376953103</v>
      </c>
      <c r="BI1962" s="99">
        <v>0</v>
      </c>
      <c r="BJ1962" s="99">
        <v>8297566.3385620099</v>
      </c>
      <c r="BK1962" s="99">
        <v>5593368.8162841797</v>
      </c>
      <c r="BL1962" s="99">
        <v>0</v>
      </c>
      <c r="BM1962" s="99">
        <v>0</v>
      </c>
      <c r="BN1962" s="99">
        <v>0</v>
      </c>
      <c r="BO1962" s="99">
        <v>0</v>
      </c>
      <c r="BP1962" s="99">
        <v>0</v>
      </c>
      <c r="BQ1962" s="99">
        <v>0</v>
      </c>
      <c r="BR1962" s="99">
        <v>22328942.231933601</v>
      </c>
      <c r="BS1962" s="99">
        <v>11199970.1560059</v>
      </c>
      <c r="BT1962" s="99">
        <v>0</v>
      </c>
      <c r="BU1962" s="99">
        <v>10113519.3898926</v>
      </c>
      <c r="BV1962" s="99">
        <v>9260316.62353516</v>
      </c>
      <c r="BW1962" s="99">
        <v>0</v>
      </c>
      <c r="BX1962" s="99">
        <v>7117326.1955566397</v>
      </c>
      <c r="BY1962" s="99">
        <v>0</v>
      </c>
      <c r="BZ1962" s="99">
        <v>0</v>
      </c>
      <c r="CA1962" s="99">
        <v>378900.96186065697</v>
      </c>
      <c r="CB1962" s="99">
        <v>27055741.03125</v>
      </c>
      <c r="CC1962" s="99">
        <v>287641412.27734399</v>
      </c>
      <c r="CD1962" s="99">
        <v>52278453.002441399</v>
      </c>
      <c r="CE1962" s="99">
        <v>44590.647583007798</v>
      </c>
      <c r="CF1962" s="99">
        <v>10244359.347168</v>
      </c>
      <c r="CG1962" s="99">
        <v>87873608.756835893</v>
      </c>
      <c r="CH1962" s="99">
        <v>0</v>
      </c>
      <c r="CI1962" s="99">
        <v>423433.54191589402</v>
      </c>
      <c r="CJ1962" s="99">
        <v>37326145.9140625</v>
      </c>
      <c r="CK1962" s="99">
        <v>375418926.21875</v>
      </c>
      <c r="CL1962" s="99">
        <v>59154189.106933601</v>
      </c>
      <c r="CM1962" s="166">
        <v>517921.84165573103</v>
      </c>
      <c r="CN1962" s="166">
        <v>74948234.174804702</v>
      </c>
      <c r="CO1962" s="166">
        <v>515165651.48046899</v>
      </c>
      <c r="CP1962" s="99">
        <v>59154189.106933601</v>
      </c>
      <c r="CQ1962" s="99">
        <v>0</v>
      </c>
      <c r="CR1962" s="99">
        <v>0</v>
      </c>
      <c r="CS1962" s="99">
        <v>0</v>
      </c>
      <c r="CT1962" s="99">
        <v>0</v>
      </c>
      <c r="CU1962" s="98">
        <v>48821.818021068</v>
      </c>
      <c r="CV1962" s="98">
        <v>138880.91332291899</v>
      </c>
      <c r="CW1962" s="98">
        <v>37300100.378417999</v>
      </c>
      <c r="CX1962" s="98">
        <v>375515021.03417987</v>
      </c>
    </row>
    <row r="1963" spans="1:102" x14ac:dyDescent="0.2">
      <c r="A1963" s="98" t="s">
        <v>186</v>
      </c>
      <c r="B1963" s="100">
        <v>41791</v>
      </c>
      <c r="C1963" s="99">
        <v>329881.13093948399</v>
      </c>
      <c r="D1963" s="99">
        <v>0</v>
      </c>
      <c r="E1963" s="99">
        <v>48606.912238597899</v>
      </c>
      <c r="F1963" s="99">
        <v>39342.908403396599</v>
      </c>
      <c r="G1963" s="99">
        <v>44609.601280689203</v>
      </c>
      <c r="H1963" s="99">
        <v>0</v>
      </c>
      <c r="I1963" s="99">
        <v>0</v>
      </c>
      <c r="J1963" s="99">
        <v>95853.343887329102</v>
      </c>
      <c r="K1963" s="99">
        <v>81.657816007733302</v>
      </c>
      <c r="L1963" s="99">
        <v>13240.07168293</v>
      </c>
      <c r="M1963" s="99">
        <v>101980.998301506</v>
      </c>
      <c r="N1963" s="99">
        <v>17437.637035846699</v>
      </c>
      <c r="O1963" s="99">
        <v>0</v>
      </c>
      <c r="P1963" s="99">
        <v>234150.944375992</v>
      </c>
      <c r="Q1963" s="99">
        <v>11728.6671806574</v>
      </c>
      <c r="R1963" s="99">
        <v>0</v>
      </c>
      <c r="S1963" s="99">
        <v>44632.883227825201</v>
      </c>
      <c r="T1963" s="99">
        <v>0</v>
      </c>
      <c r="U1963" s="99">
        <v>95910.146843910203</v>
      </c>
      <c r="V1963" s="99">
        <v>22741892.8366699</v>
      </c>
      <c r="W1963" s="99">
        <v>0</v>
      </c>
      <c r="X1963" s="99">
        <v>4020120.2033081101</v>
      </c>
      <c r="Y1963" s="99">
        <v>2072533.5501556401</v>
      </c>
      <c r="Z1963" s="99">
        <v>10187673.0927734</v>
      </c>
      <c r="AA1963" s="99">
        <v>0</v>
      </c>
      <c r="AB1963" s="99">
        <v>0</v>
      </c>
      <c r="AC1963" s="99">
        <v>37722501.2109375</v>
      </c>
      <c r="AD1963" s="99">
        <v>13186.450330257399</v>
      </c>
      <c r="AE1963" s="99">
        <v>169593.194898605</v>
      </c>
      <c r="AF1963" s="99">
        <v>7220637.0705566397</v>
      </c>
      <c r="AG1963" s="99">
        <v>3171392.8481445299</v>
      </c>
      <c r="AH1963" s="99">
        <v>0</v>
      </c>
      <c r="AI1963" s="99">
        <v>13628122.9294434</v>
      </c>
      <c r="AJ1963" s="99">
        <v>2469545.0878906301</v>
      </c>
      <c r="AK1963" s="99">
        <v>0</v>
      </c>
      <c r="AL1963" s="99">
        <v>10158019.3956299</v>
      </c>
      <c r="AM1963" s="99">
        <v>0</v>
      </c>
      <c r="AN1963" s="99">
        <v>37719944.0791016</v>
      </c>
      <c r="AO1963" s="99">
        <v>245888863.85156301</v>
      </c>
      <c r="AP1963" s="99">
        <v>0</v>
      </c>
      <c r="AQ1963" s="99">
        <v>40542475.920410201</v>
      </c>
      <c r="AR1963" s="99">
        <v>19024853.7741699</v>
      </c>
      <c r="AS1963" s="99">
        <v>87429173.217773393</v>
      </c>
      <c r="AT1963" s="99">
        <v>0</v>
      </c>
      <c r="AU1963" s="99">
        <v>0</v>
      </c>
      <c r="AV1963" s="99">
        <v>139934469.234375</v>
      </c>
      <c r="AW1963" s="99">
        <v>43004.244409084298</v>
      </c>
      <c r="AX1963" s="99">
        <v>1865971.9832458501</v>
      </c>
      <c r="AY1963" s="99">
        <v>82207765.041015595</v>
      </c>
      <c r="AZ1963" s="99">
        <v>30205313.770263702</v>
      </c>
      <c r="BA1963" s="99">
        <v>0</v>
      </c>
      <c r="BB1963" s="99">
        <v>146796614.04101601</v>
      </c>
      <c r="BC1963" s="99">
        <v>24395611.872070301</v>
      </c>
      <c r="BD1963" s="99">
        <v>0</v>
      </c>
      <c r="BE1963" s="99">
        <v>87296605.424804702</v>
      </c>
      <c r="BF1963" s="99">
        <v>0</v>
      </c>
      <c r="BG1963" s="99">
        <v>140180749.51953101</v>
      </c>
      <c r="BH1963" s="99">
        <v>43810152.310058601</v>
      </c>
      <c r="BI1963" s="99">
        <v>0</v>
      </c>
      <c r="BJ1963" s="99">
        <v>8123280.5673828097</v>
      </c>
      <c r="BK1963" s="99">
        <v>5469699.3248901404</v>
      </c>
      <c r="BL1963" s="99">
        <v>0</v>
      </c>
      <c r="BM1963" s="99">
        <v>0</v>
      </c>
      <c r="BN1963" s="99">
        <v>0</v>
      </c>
      <c r="BO1963" s="99">
        <v>0</v>
      </c>
      <c r="BP1963" s="99">
        <v>0</v>
      </c>
      <c r="BQ1963" s="99">
        <v>0</v>
      </c>
      <c r="BR1963" s="99">
        <v>22280869.473632801</v>
      </c>
      <c r="BS1963" s="99">
        <v>11144541.7340088</v>
      </c>
      <c r="BT1963" s="99">
        <v>0</v>
      </c>
      <c r="BU1963" s="99">
        <v>10015496.169921899</v>
      </c>
      <c r="BV1963" s="99">
        <v>9200605.54541016</v>
      </c>
      <c r="BW1963" s="99">
        <v>0</v>
      </c>
      <c r="BX1963" s="99">
        <v>7233022.4755859403</v>
      </c>
      <c r="BY1963" s="99">
        <v>0</v>
      </c>
      <c r="BZ1963" s="99">
        <v>0</v>
      </c>
      <c r="CA1963" s="99">
        <v>378598.31098175002</v>
      </c>
      <c r="CB1963" s="99">
        <v>26727798.2104492</v>
      </c>
      <c r="CC1963" s="99">
        <v>286604661.76171899</v>
      </c>
      <c r="CD1963" s="99">
        <v>51971660.8525391</v>
      </c>
      <c r="CE1963" s="99">
        <v>44609.361175060301</v>
      </c>
      <c r="CF1963" s="99">
        <v>10189932.5946045</v>
      </c>
      <c r="CG1963" s="99">
        <v>87519182.760742202</v>
      </c>
      <c r="CH1963" s="99">
        <v>0</v>
      </c>
      <c r="CI1963" s="99">
        <v>423240.30901718099</v>
      </c>
      <c r="CJ1963" s="99">
        <v>36978001.455078103</v>
      </c>
      <c r="CK1963" s="99">
        <v>374126515.45703101</v>
      </c>
      <c r="CL1963" s="99">
        <v>58759492.541992202</v>
      </c>
      <c r="CM1963" s="166">
        <v>517715.71051025402</v>
      </c>
      <c r="CN1963" s="166">
        <v>74634436.609375</v>
      </c>
      <c r="CO1963" s="166">
        <v>514701790.11328101</v>
      </c>
      <c r="CP1963" s="99">
        <v>58759492.541992202</v>
      </c>
      <c r="CQ1963" s="99">
        <v>0</v>
      </c>
      <c r="CR1963" s="99">
        <v>0</v>
      </c>
      <c r="CS1963" s="99">
        <v>0</v>
      </c>
      <c r="CT1963" s="99">
        <v>0</v>
      </c>
      <c r="CU1963" s="98">
        <v>48679.726646160998</v>
      </c>
      <c r="CV1963" s="98">
        <v>139026.53228015601</v>
      </c>
      <c r="CW1963" s="98">
        <v>36917730.805053696</v>
      </c>
      <c r="CX1963" s="98">
        <v>374123844.52246118</v>
      </c>
    </row>
    <row r="1964" spans="1:102" x14ac:dyDescent="0.2">
      <c r="A1964" s="98" t="s">
        <v>186</v>
      </c>
      <c r="B1964" s="100">
        <v>41883</v>
      </c>
      <c r="C1964" s="99">
        <v>330746.24335098302</v>
      </c>
      <c r="D1964" s="99">
        <v>0</v>
      </c>
      <c r="E1964" s="99">
        <v>46928.1416134834</v>
      </c>
      <c r="F1964" s="99">
        <v>37967.900677680998</v>
      </c>
      <c r="G1964" s="99">
        <v>44916.182112216899</v>
      </c>
      <c r="H1964" s="99">
        <v>0</v>
      </c>
      <c r="I1964" s="99">
        <v>0</v>
      </c>
      <c r="J1964" s="99">
        <v>95938.622341156006</v>
      </c>
      <c r="K1964" s="99">
        <v>52.656849151011599</v>
      </c>
      <c r="L1964" s="99">
        <v>1352.5098333656799</v>
      </c>
      <c r="M1964" s="99">
        <v>102472.86139583599</v>
      </c>
      <c r="N1964" s="99">
        <v>17302.849631071102</v>
      </c>
      <c r="O1964" s="99">
        <v>0</v>
      </c>
      <c r="P1964" s="99">
        <v>245497.28410339399</v>
      </c>
      <c r="Q1964" s="99">
        <v>11615.850497365</v>
      </c>
      <c r="R1964" s="99">
        <v>0</v>
      </c>
      <c r="S1964" s="99">
        <v>44887.026594638803</v>
      </c>
      <c r="T1964" s="99">
        <v>0</v>
      </c>
      <c r="U1964" s="99">
        <v>95978.940607070894</v>
      </c>
      <c r="V1964" s="99">
        <v>22763690.673583999</v>
      </c>
      <c r="W1964" s="99">
        <v>0</v>
      </c>
      <c r="X1964" s="99">
        <v>3924587.0229492201</v>
      </c>
      <c r="Y1964" s="99">
        <v>2055307.97213745</v>
      </c>
      <c r="Z1964" s="99">
        <v>10179903.8043213</v>
      </c>
      <c r="AA1964" s="99">
        <v>0</v>
      </c>
      <c r="AB1964" s="99">
        <v>0</v>
      </c>
      <c r="AC1964" s="99">
        <v>37859330.833007798</v>
      </c>
      <c r="AD1964" s="99">
        <v>7312.0491527319</v>
      </c>
      <c r="AE1964" s="99">
        <v>53435.6469984055</v>
      </c>
      <c r="AF1964" s="99">
        <v>7274608.13745117</v>
      </c>
      <c r="AG1964" s="99">
        <v>3138037.0355529799</v>
      </c>
      <c r="AH1964" s="99">
        <v>0</v>
      </c>
      <c r="AI1964" s="99">
        <v>13797662.471313501</v>
      </c>
      <c r="AJ1964" s="99">
        <v>2439029.6717224098</v>
      </c>
      <c r="AK1964" s="99">
        <v>0</v>
      </c>
      <c r="AL1964" s="99">
        <v>10205470.082885699</v>
      </c>
      <c r="AM1964" s="99">
        <v>0</v>
      </c>
      <c r="AN1964" s="99">
        <v>37858887.6259766</v>
      </c>
      <c r="AO1964" s="99">
        <v>247289408.33789101</v>
      </c>
      <c r="AP1964" s="99">
        <v>0</v>
      </c>
      <c r="AQ1964" s="99">
        <v>39881658.2880859</v>
      </c>
      <c r="AR1964" s="99">
        <v>18938281.787597701</v>
      </c>
      <c r="AS1964" s="99">
        <v>87450197.728515595</v>
      </c>
      <c r="AT1964" s="99">
        <v>0</v>
      </c>
      <c r="AU1964" s="99">
        <v>0</v>
      </c>
      <c r="AV1964" s="99">
        <v>140313895.66210899</v>
      </c>
      <c r="AW1964" s="99">
        <v>23904.964893102599</v>
      </c>
      <c r="AX1964" s="99">
        <v>596078.77254486096</v>
      </c>
      <c r="AY1964" s="99">
        <v>83169011.326171905</v>
      </c>
      <c r="AZ1964" s="99">
        <v>29935290.974121101</v>
      </c>
      <c r="BA1964" s="99">
        <v>0</v>
      </c>
      <c r="BB1964" s="99">
        <v>149278681.484375</v>
      </c>
      <c r="BC1964" s="99">
        <v>24239997.753906298</v>
      </c>
      <c r="BD1964" s="99">
        <v>0</v>
      </c>
      <c r="BE1964" s="99">
        <v>87520159.836914107</v>
      </c>
      <c r="BF1964" s="99">
        <v>0</v>
      </c>
      <c r="BG1964" s="99">
        <v>140417629.94531301</v>
      </c>
      <c r="BH1964" s="99">
        <v>44357208.527343802</v>
      </c>
      <c r="BI1964" s="99">
        <v>0</v>
      </c>
      <c r="BJ1964" s="99">
        <v>7964445.5858764602</v>
      </c>
      <c r="BK1964" s="99">
        <v>5474140.0332031297</v>
      </c>
      <c r="BL1964" s="99">
        <v>0</v>
      </c>
      <c r="BM1964" s="99">
        <v>0</v>
      </c>
      <c r="BN1964" s="99">
        <v>0</v>
      </c>
      <c r="BO1964" s="99">
        <v>0</v>
      </c>
      <c r="BP1964" s="99">
        <v>0</v>
      </c>
      <c r="BQ1964" s="99">
        <v>0</v>
      </c>
      <c r="BR1964" s="99">
        <v>22583163.580810498</v>
      </c>
      <c r="BS1964" s="99">
        <v>11059292.77771</v>
      </c>
      <c r="BT1964" s="99">
        <v>0</v>
      </c>
      <c r="BU1964" s="99">
        <v>7702865.5099487295</v>
      </c>
      <c r="BV1964" s="99">
        <v>9151992.7342529297</v>
      </c>
      <c r="BW1964" s="99">
        <v>0</v>
      </c>
      <c r="BX1964" s="99">
        <v>6248434.6561889602</v>
      </c>
      <c r="BY1964" s="99">
        <v>0</v>
      </c>
      <c r="BZ1964" s="99">
        <v>0</v>
      </c>
      <c r="CA1964" s="99">
        <v>377850.88737869298</v>
      </c>
      <c r="CB1964" s="99">
        <v>26632057.356201202</v>
      </c>
      <c r="CC1964" s="99">
        <v>286464055.5</v>
      </c>
      <c r="CD1964" s="99">
        <v>52222369.042968802</v>
      </c>
      <c r="CE1964" s="99">
        <v>44920.1454324722</v>
      </c>
      <c r="CF1964" s="99">
        <v>10197110.8828125</v>
      </c>
      <c r="CG1964" s="99">
        <v>87534406.678710893</v>
      </c>
      <c r="CH1964" s="99">
        <v>0</v>
      </c>
      <c r="CI1964" s="99">
        <v>422811.15510177601</v>
      </c>
      <c r="CJ1964" s="99">
        <v>36802450.6015625</v>
      </c>
      <c r="CK1964" s="99">
        <v>373918447.25781298</v>
      </c>
      <c r="CL1964" s="99">
        <v>59036735.325195298</v>
      </c>
      <c r="CM1964" s="166">
        <v>517377.15750884998</v>
      </c>
      <c r="CN1964" s="166">
        <v>74586789.375</v>
      </c>
      <c r="CO1964" s="166">
        <v>513998317.46875</v>
      </c>
      <c r="CP1964" s="99">
        <v>59036735.325195298</v>
      </c>
      <c r="CQ1964" s="99">
        <v>0</v>
      </c>
      <c r="CR1964" s="99">
        <v>0</v>
      </c>
      <c r="CS1964" s="99">
        <v>0</v>
      </c>
      <c r="CT1964" s="99">
        <v>0</v>
      </c>
      <c r="CU1964" s="98">
        <v>46948.495765177002</v>
      </c>
      <c r="CV1964" s="98">
        <v>139420.783399509</v>
      </c>
      <c r="CW1964" s="98">
        <v>36829168.239013702</v>
      </c>
      <c r="CX1964" s="98">
        <v>373998462.17871088</v>
      </c>
    </row>
    <row r="1965" spans="1:102" x14ac:dyDescent="0.2">
      <c r="A1965" s="98" t="s">
        <v>186</v>
      </c>
      <c r="B1965" s="100">
        <v>41974</v>
      </c>
      <c r="C1965" s="99">
        <v>329875.76002121001</v>
      </c>
      <c r="D1965" s="99">
        <v>0</v>
      </c>
      <c r="E1965" s="99">
        <v>47669.636241435997</v>
      </c>
      <c r="F1965" s="99">
        <v>38976.863854408301</v>
      </c>
      <c r="G1965" s="99">
        <v>44775.4503412247</v>
      </c>
      <c r="H1965" s="99">
        <v>0</v>
      </c>
      <c r="I1965" s="99">
        <v>0</v>
      </c>
      <c r="J1965" s="99">
        <v>95094.646679878206</v>
      </c>
      <c r="K1965" s="99">
        <v>29.228246263461202</v>
      </c>
      <c r="L1965" s="99">
        <v>12188.071309447299</v>
      </c>
      <c r="M1965" s="99">
        <v>102946.15408611301</v>
      </c>
      <c r="N1965" s="99">
        <v>17217.9810774326</v>
      </c>
      <c r="O1965" s="99">
        <v>0</v>
      </c>
      <c r="P1965" s="99">
        <v>234170.63207435599</v>
      </c>
      <c r="Q1965" s="99">
        <v>11505.051872968699</v>
      </c>
      <c r="R1965" s="99">
        <v>0</v>
      </c>
      <c r="S1965" s="99">
        <v>44706.718233585401</v>
      </c>
      <c r="T1965" s="99">
        <v>0</v>
      </c>
      <c r="U1965" s="99">
        <v>95184.619537353501</v>
      </c>
      <c r="V1965" s="99">
        <v>22623254.603027299</v>
      </c>
      <c r="W1965" s="99">
        <v>0</v>
      </c>
      <c r="X1965" s="99">
        <v>3782703.0719299298</v>
      </c>
      <c r="Y1965" s="99">
        <v>1981458.95475769</v>
      </c>
      <c r="Z1965" s="99">
        <v>10075141.377197299</v>
      </c>
      <c r="AA1965" s="99">
        <v>0</v>
      </c>
      <c r="AB1965" s="99">
        <v>0</v>
      </c>
      <c r="AC1965" s="99">
        <v>37463196.720703103</v>
      </c>
      <c r="AD1965" s="99">
        <v>3342.2643265128099</v>
      </c>
      <c r="AE1965" s="99">
        <v>174694.99997901899</v>
      </c>
      <c r="AF1965" s="99">
        <v>7279327.8905639602</v>
      </c>
      <c r="AG1965" s="99">
        <v>3104964.3650207501</v>
      </c>
      <c r="AH1965" s="99">
        <v>0</v>
      </c>
      <c r="AI1965" s="99">
        <v>13578313.6829834</v>
      </c>
      <c r="AJ1965" s="99">
        <v>2407935.8685302702</v>
      </c>
      <c r="AK1965" s="99">
        <v>0</v>
      </c>
      <c r="AL1965" s="99">
        <v>10066715.172973599</v>
      </c>
      <c r="AM1965" s="99">
        <v>0</v>
      </c>
      <c r="AN1965" s="99">
        <v>37468610.228515603</v>
      </c>
      <c r="AO1965" s="99">
        <v>246514137.89843801</v>
      </c>
      <c r="AP1965" s="99">
        <v>0</v>
      </c>
      <c r="AQ1965" s="99">
        <v>38626276.880859397</v>
      </c>
      <c r="AR1965" s="99">
        <v>18285862.8359375</v>
      </c>
      <c r="AS1965" s="99">
        <v>87101744.341796905</v>
      </c>
      <c r="AT1965" s="99">
        <v>0</v>
      </c>
      <c r="AU1965" s="99">
        <v>0</v>
      </c>
      <c r="AV1965" s="99">
        <v>140090348.23632801</v>
      </c>
      <c r="AW1965" s="99">
        <v>11016.3138724566</v>
      </c>
      <c r="AX1965" s="99">
        <v>2065949.3236541699</v>
      </c>
      <c r="AY1965" s="99">
        <v>83323525.40625</v>
      </c>
      <c r="AZ1965" s="99">
        <v>29697180.283691399</v>
      </c>
      <c r="BA1965" s="99">
        <v>0</v>
      </c>
      <c r="BB1965" s="99">
        <v>146608933.94531301</v>
      </c>
      <c r="BC1965" s="99">
        <v>23943073.361816399</v>
      </c>
      <c r="BD1965" s="99">
        <v>0</v>
      </c>
      <c r="BE1965" s="99">
        <v>87036327.375976607</v>
      </c>
      <c r="BF1965" s="99">
        <v>0</v>
      </c>
      <c r="BG1965" s="99">
        <v>140058933.32421899</v>
      </c>
      <c r="BH1965" s="99">
        <v>44395562.8994141</v>
      </c>
      <c r="BI1965" s="99">
        <v>0</v>
      </c>
      <c r="BJ1965" s="99">
        <v>7673968.7399902297</v>
      </c>
      <c r="BK1965" s="99">
        <v>5196683.6368408203</v>
      </c>
      <c r="BL1965" s="99">
        <v>0</v>
      </c>
      <c r="BM1965" s="99">
        <v>0</v>
      </c>
      <c r="BN1965" s="99">
        <v>0</v>
      </c>
      <c r="BO1965" s="99">
        <v>0</v>
      </c>
      <c r="BP1965" s="99">
        <v>0</v>
      </c>
      <c r="BQ1965" s="99">
        <v>0</v>
      </c>
      <c r="BR1965" s="99">
        <v>22685968.286621101</v>
      </c>
      <c r="BS1965" s="99">
        <v>10971345.7044678</v>
      </c>
      <c r="BT1965" s="99">
        <v>0</v>
      </c>
      <c r="BU1965" s="99">
        <v>9745779.0198974591</v>
      </c>
      <c r="BV1965" s="99">
        <v>9078361.8885497991</v>
      </c>
      <c r="BW1965" s="99">
        <v>0</v>
      </c>
      <c r="BX1965" s="99">
        <v>6691639.1358642597</v>
      </c>
      <c r="BY1965" s="99">
        <v>0</v>
      </c>
      <c r="BZ1965" s="99">
        <v>0</v>
      </c>
      <c r="CA1965" s="99">
        <v>377634.07948303199</v>
      </c>
      <c r="CB1965" s="99">
        <v>26454641.1726074</v>
      </c>
      <c r="CC1965" s="99">
        <v>285636238.640625</v>
      </c>
      <c r="CD1965" s="99">
        <v>52075706.062988304</v>
      </c>
      <c r="CE1965" s="99">
        <v>44773.243724346197</v>
      </c>
      <c r="CF1965" s="99">
        <v>10061382.3052979</v>
      </c>
      <c r="CG1965" s="99">
        <v>86906130.250976607</v>
      </c>
      <c r="CH1965" s="99">
        <v>0</v>
      </c>
      <c r="CI1965" s="99">
        <v>422431.82252883899</v>
      </c>
      <c r="CJ1965" s="99">
        <v>36445201.174316399</v>
      </c>
      <c r="CK1965" s="99">
        <v>372677162.42968798</v>
      </c>
      <c r="CL1965" s="99">
        <v>58928240.4677734</v>
      </c>
      <c r="CM1965" s="166">
        <v>516134.31763458299</v>
      </c>
      <c r="CN1965" s="166">
        <v>73999970.1484375</v>
      </c>
      <c r="CO1965" s="166">
        <v>512483860.140625</v>
      </c>
      <c r="CP1965" s="99">
        <v>58928240.4677734</v>
      </c>
      <c r="CQ1965" s="99">
        <v>0</v>
      </c>
      <c r="CR1965" s="99">
        <v>0</v>
      </c>
      <c r="CS1965" s="99">
        <v>0</v>
      </c>
      <c r="CT1965" s="99">
        <v>0</v>
      </c>
      <c r="CU1965" s="98">
        <v>47698.457551355998</v>
      </c>
      <c r="CV1965" s="98">
        <v>138487.911298472</v>
      </c>
      <c r="CW1965" s="98">
        <v>36516023.477905303</v>
      </c>
      <c r="CX1965" s="98">
        <v>372542368.89160162</v>
      </c>
    </row>
    <row r="1966" spans="1:102" x14ac:dyDescent="0.2">
      <c r="A1966" s="98" t="s">
        <v>186</v>
      </c>
      <c r="B1966" s="100">
        <v>42064</v>
      </c>
      <c r="C1966" s="99">
        <v>329056.84961318999</v>
      </c>
      <c r="D1966" s="99">
        <v>0</v>
      </c>
      <c r="E1966" s="99">
        <v>47192.411568641699</v>
      </c>
      <c r="F1966" s="99">
        <v>38651.241407394402</v>
      </c>
      <c r="G1966" s="99">
        <v>44827.167283058203</v>
      </c>
      <c r="H1966" s="99">
        <v>0</v>
      </c>
      <c r="I1966" s="99">
        <v>0</v>
      </c>
      <c r="J1966" s="99">
        <v>95186.114882469206</v>
      </c>
      <c r="K1966" s="99">
        <v>24.46860167454</v>
      </c>
      <c r="L1966" s="99">
        <v>1225.31184108555</v>
      </c>
      <c r="M1966" s="99">
        <v>103074.094017029</v>
      </c>
      <c r="N1966" s="99">
        <v>17020.4577023983</v>
      </c>
      <c r="O1966" s="99">
        <v>0</v>
      </c>
      <c r="P1966" s="99">
        <v>243076.280431747</v>
      </c>
      <c r="Q1966" s="99">
        <v>11417.9309431314</v>
      </c>
      <c r="R1966" s="99">
        <v>0</v>
      </c>
      <c r="S1966" s="99">
        <v>44797.457745075197</v>
      </c>
      <c r="T1966" s="99">
        <v>0</v>
      </c>
      <c r="U1966" s="99">
        <v>95191.459218978896</v>
      </c>
      <c r="V1966" s="99">
        <v>22486199.318115201</v>
      </c>
      <c r="W1966" s="99">
        <v>0</v>
      </c>
      <c r="X1966" s="99">
        <v>3685060.56781006</v>
      </c>
      <c r="Y1966" s="99">
        <v>1943321.98202515</v>
      </c>
      <c r="Z1966" s="99">
        <v>9989701.4255371094</v>
      </c>
      <c r="AA1966" s="99">
        <v>0</v>
      </c>
      <c r="AB1966" s="99">
        <v>0</v>
      </c>
      <c r="AC1966" s="99">
        <v>37348685.136718802</v>
      </c>
      <c r="AD1966" s="99">
        <v>2601.59296190739</v>
      </c>
      <c r="AE1966" s="99">
        <v>36376.815432548501</v>
      </c>
      <c r="AF1966" s="99">
        <v>7250123.2236938505</v>
      </c>
      <c r="AG1966" s="99">
        <v>3062342.1781616202</v>
      </c>
      <c r="AH1966" s="99">
        <v>0</v>
      </c>
      <c r="AI1966" s="99">
        <v>13367525.032470699</v>
      </c>
      <c r="AJ1966" s="99">
        <v>2394613.3113708501</v>
      </c>
      <c r="AK1966" s="99">
        <v>0</v>
      </c>
      <c r="AL1966" s="99">
        <v>9963992.8072509803</v>
      </c>
      <c r="AM1966" s="99">
        <v>0</v>
      </c>
      <c r="AN1966" s="99">
        <v>37373475.284667999</v>
      </c>
      <c r="AO1966" s="99">
        <v>244815666.45898399</v>
      </c>
      <c r="AP1966" s="99">
        <v>0</v>
      </c>
      <c r="AQ1966" s="99">
        <v>37745992.2880859</v>
      </c>
      <c r="AR1966" s="99">
        <v>17856972.659423798</v>
      </c>
      <c r="AS1966" s="99">
        <v>86539300.798828095</v>
      </c>
      <c r="AT1966" s="99">
        <v>0</v>
      </c>
      <c r="AU1966" s="99">
        <v>0</v>
      </c>
      <c r="AV1966" s="99">
        <v>140350446.40820301</v>
      </c>
      <c r="AW1966" s="99">
        <v>8593.2438193559592</v>
      </c>
      <c r="AX1966" s="99">
        <v>423814.091278076</v>
      </c>
      <c r="AY1966" s="99">
        <v>83164006.886718795</v>
      </c>
      <c r="AZ1966" s="99">
        <v>29346452.997802701</v>
      </c>
      <c r="BA1966" s="99">
        <v>0</v>
      </c>
      <c r="BB1966" s="99">
        <v>145366094.81640601</v>
      </c>
      <c r="BC1966" s="99">
        <v>23872034.494384799</v>
      </c>
      <c r="BD1966" s="99">
        <v>0</v>
      </c>
      <c r="BE1966" s="99">
        <v>86547313.615234405</v>
      </c>
      <c r="BF1966" s="99">
        <v>0</v>
      </c>
      <c r="BG1966" s="99">
        <v>140097394.74414101</v>
      </c>
      <c r="BH1966" s="99">
        <v>44101512.316894501</v>
      </c>
      <c r="BI1966" s="99">
        <v>0</v>
      </c>
      <c r="BJ1966" s="99">
        <v>7530009.5857543899</v>
      </c>
      <c r="BK1966" s="99">
        <v>5080529.53234863</v>
      </c>
      <c r="BL1966" s="99">
        <v>0</v>
      </c>
      <c r="BM1966" s="99">
        <v>0</v>
      </c>
      <c r="BN1966" s="99">
        <v>0</v>
      </c>
      <c r="BO1966" s="99">
        <v>0</v>
      </c>
      <c r="BP1966" s="99">
        <v>0</v>
      </c>
      <c r="BQ1966" s="99">
        <v>0</v>
      </c>
      <c r="BR1966" s="99">
        <v>22654173.306152299</v>
      </c>
      <c r="BS1966" s="99">
        <v>10858880.302856401</v>
      </c>
      <c r="BT1966" s="99">
        <v>0</v>
      </c>
      <c r="BU1966" s="99">
        <v>9759886.2899169903</v>
      </c>
      <c r="BV1966" s="99">
        <v>9063466.3121337909</v>
      </c>
      <c r="BW1966" s="99">
        <v>0</v>
      </c>
      <c r="BX1966" s="99">
        <v>7364647.7918090802</v>
      </c>
      <c r="BY1966" s="99">
        <v>0</v>
      </c>
      <c r="BZ1966" s="99">
        <v>0</v>
      </c>
      <c r="CA1966" s="99">
        <v>376097.220729828</v>
      </c>
      <c r="CB1966" s="99">
        <v>26254906.4685059</v>
      </c>
      <c r="CC1966" s="99">
        <v>283548919.02343798</v>
      </c>
      <c r="CD1966" s="99">
        <v>51676676.646972701</v>
      </c>
      <c r="CE1966" s="99">
        <v>44826.155777931199</v>
      </c>
      <c r="CF1966" s="99">
        <v>9998592.7807617206</v>
      </c>
      <c r="CG1966" s="99">
        <v>86686026.424804702</v>
      </c>
      <c r="CH1966" s="99">
        <v>0</v>
      </c>
      <c r="CI1966" s="99">
        <v>420811.78494262701</v>
      </c>
      <c r="CJ1966" s="99">
        <v>36279030.106933601</v>
      </c>
      <c r="CK1966" s="99">
        <v>370260681.68359399</v>
      </c>
      <c r="CL1966" s="99">
        <v>58793126.738769501</v>
      </c>
      <c r="CM1966" s="166">
        <v>514733.41184616101</v>
      </c>
      <c r="CN1966" s="166">
        <v>73659952.675781295</v>
      </c>
      <c r="CO1966" s="166">
        <v>510986657.828125</v>
      </c>
      <c r="CP1966" s="99">
        <v>58793126.738769501</v>
      </c>
      <c r="CQ1966" s="99">
        <v>0</v>
      </c>
      <c r="CR1966" s="99">
        <v>0</v>
      </c>
      <c r="CS1966" s="99">
        <v>0</v>
      </c>
      <c r="CT1966" s="99">
        <v>0</v>
      </c>
      <c r="CU1966" s="98">
        <v>47255.048375967999</v>
      </c>
      <c r="CV1966" s="98">
        <v>138566.43457846899</v>
      </c>
      <c r="CW1966" s="98">
        <v>36253499.249267623</v>
      </c>
      <c r="CX1966" s="98">
        <v>370234945.44824266</v>
      </c>
    </row>
    <row r="1967" spans="1:102" x14ac:dyDescent="0.2">
      <c r="A1967" s="98" t="s">
        <v>186</v>
      </c>
      <c r="B1967" s="100">
        <v>42156</v>
      </c>
      <c r="C1967" s="99">
        <v>329547.50190353399</v>
      </c>
      <c r="D1967" s="99">
        <v>0</v>
      </c>
      <c r="E1967" s="99">
        <v>47266.409727573402</v>
      </c>
      <c r="F1967" s="99">
        <v>39019.102655410803</v>
      </c>
      <c r="G1967" s="99">
        <v>44984.532997131297</v>
      </c>
      <c r="H1967" s="99">
        <v>0</v>
      </c>
      <c r="I1967" s="99">
        <v>0</v>
      </c>
      <c r="J1967" s="99">
        <v>95232.855350494399</v>
      </c>
      <c r="K1967" s="99">
        <v>20.576800803421101</v>
      </c>
      <c r="L1967" s="99">
        <v>1170.7275732606599</v>
      </c>
      <c r="M1967" s="99">
        <v>103547.901424408</v>
      </c>
      <c r="N1967" s="99">
        <v>16747.154987335201</v>
      </c>
      <c r="O1967" s="99">
        <v>0</v>
      </c>
      <c r="P1967" s="99">
        <v>244013.49270248401</v>
      </c>
      <c r="Q1967" s="99">
        <v>11311.2421524525</v>
      </c>
      <c r="R1967" s="99">
        <v>0</v>
      </c>
      <c r="S1967" s="99">
        <v>44986.761145114899</v>
      </c>
      <c r="T1967" s="99">
        <v>0</v>
      </c>
      <c r="U1967" s="99">
        <v>95238.247805595398</v>
      </c>
      <c r="V1967" s="99">
        <v>22545140.923339799</v>
      </c>
      <c r="W1967" s="99">
        <v>0</v>
      </c>
      <c r="X1967" s="99">
        <v>3637594.6838073698</v>
      </c>
      <c r="Y1967" s="99">
        <v>1916982.6039733901</v>
      </c>
      <c r="Z1967" s="99">
        <v>9977460.31176758</v>
      </c>
      <c r="AA1967" s="99">
        <v>0</v>
      </c>
      <c r="AB1967" s="99">
        <v>0</v>
      </c>
      <c r="AC1967" s="99">
        <v>37465736.385253899</v>
      </c>
      <c r="AD1967" s="99">
        <v>2433.0318533480199</v>
      </c>
      <c r="AE1967" s="99">
        <v>44240.0858645439</v>
      </c>
      <c r="AF1967" s="99">
        <v>7305353.5313720703</v>
      </c>
      <c r="AG1967" s="99">
        <v>3026886.1889953599</v>
      </c>
      <c r="AH1967" s="99">
        <v>0</v>
      </c>
      <c r="AI1967" s="99">
        <v>13376801.4150391</v>
      </c>
      <c r="AJ1967" s="99">
        <v>2382109.7799987802</v>
      </c>
      <c r="AK1967" s="99">
        <v>0</v>
      </c>
      <c r="AL1967" s="99">
        <v>9962632.3988037091</v>
      </c>
      <c r="AM1967" s="99">
        <v>0</v>
      </c>
      <c r="AN1967" s="99">
        <v>37452506.293457001</v>
      </c>
      <c r="AO1967" s="99">
        <v>246316106.68164101</v>
      </c>
      <c r="AP1967" s="99">
        <v>0</v>
      </c>
      <c r="AQ1967" s="99">
        <v>37265599.785644501</v>
      </c>
      <c r="AR1967" s="99">
        <v>17443862.0085449</v>
      </c>
      <c r="AS1967" s="99">
        <v>86909375.060546905</v>
      </c>
      <c r="AT1967" s="99">
        <v>0</v>
      </c>
      <c r="AU1967" s="99">
        <v>0</v>
      </c>
      <c r="AV1967" s="99">
        <v>140550853.93945301</v>
      </c>
      <c r="AW1967" s="99">
        <v>8057.4106880426398</v>
      </c>
      <c r="AX1967" s="99">
        <v>605533.86172485398</v>
      </c>
      <c r="AY1967" s="99">
        <v>84331430.891601607</v>
      </c>
      <c r="AZ1967" s="99">
        <v>29009371.075683601</v>
      </c>
      <c r="BA1967" s="99">
        <v>0</v>
      </c>
      <c r="BB1967" s="99">
        <v>145888738.39648399</v>
      </c>
      <c r="BC1967" s="99">
        <v>23722999.240966801</v>
      </c>
      <c r="BD1967" s="99">
        <v>0</v>
      </c>
      <c r="BE1967" s="99">
        <v>86684868.337890595</v>
      </c>
      <c r="BF1967" s="99">
        <v>0</v>
      </c>
      <c r="BG1967" s="99">
        <v>140801501.14648399</v>
      </c>
      <c r="BH1967" s="99">
        <v>44394257.239746101</v>
      </c>
      <c r="BI1967" s="99">
        <v>0</v>
      </c>
      <c r="BJ1967" s="99">
        <v>7372292.375</v>
      </c>
      <c r="BK1967" s="99">
        <v>5018430.8406982403</v>
      </c>
      <c r="BL1967" s="99">
        <v>0</v>
      </c>
      <c r="BM1967" s="99">
        <v>0</v>
      </c>
      <c r="BN1967" s="99">
        <v>0</v>
      </c>
      <c r="BO1967" s="99">
        <v>0</v>
      </c>
      <c r="BP1967" s="99">
        <v>0</v>
      </c>
      <c r="BQ1967" s="99">
        <v>0</v>
      </c>
      <c r="BR1967" s="99">
        <v>22896577.064208999</v>
      </c>
      <c r="BS1967" s="99">
        <v>10776210.536743199</v>
      </c>
      <c r="BT1967" s="99">
        <v>0</v>
      </c>
      <c r="BU1967" s="99">
        <v>9826662.0499267597</v>
      </c>
      <c r="BV1967" s="99">
        <v>9017300.98681641</v>
      </c>
      <c r="BW1967" s="99">
        <v>0</v>
      </c>
      <c r="BX1967" s="99">
        <v>7546105.9514770498</v>
      </c>
      <c r="BY1967" s="99">
        <v>0</v>
      </c>
      <c r="BZ1967" s="99">
        <v>0</v>
      </c>
      <c r="CA1967" s="99">
        <v>376787.84475326497</v>
      </c>
      <c r="CB1967" s="99">
        <v>26112792.446533199</v>
      </c>
      <c r="CC1967" s="99">
        <v>283416497.02343798</v>
      </c>
      <c r="CD1967" s="99">
        <v>51785584.168945298</v>
      </c>
      <c r="CE1967" s="99">
        <v>44984.1110520363</v>
      </c>
      <c r="CF1967" s="99">
        <v>9972440.67651367</v>
      </c>
      <c r="CG1967" s="99">
        <v>86668787.396484405</v>
      </c>
      <c r="CH1967" s="99">
        <v>0</v>
      </c>
      <c r="CI1967" s="99">
        <v>421832.16699600202</v>
      </c>
      <c r="CJ1967" s="99">
        <v>36055094.970703103</v>
      </c>
      <c r="CK1967" s="99">
        <v>370052269.75781298</v>
      </c>
      <c r="CL1967" s="99">
        <v>58891108.160644501</v>
      </c>
      <c r="CM1967" s="166">
        <v>515608.694347382</v>
      </c>
      <c r="CN1967" s="166">
        <v>73498448.494140595</v>
      </c>
      <c r="CO1967" s="166">
        <v>510626570.94531298</v>
      </c>
      <c r="CP1967" s="99">
        <v>58891108.160644501</v>
      </c>
      <c r="CQ1967" s="99">
        <v>0</v>
      </c>
      <c r="CR1967" s="99">
        <v>0</v>
      </c>
      <c r="CS1967" s="99">
        <v>0</v>
      </c>
      <c r="CT1967" s="99">
        <v>0</v>
      </c>
      <c r="CU1967" s="98">
        <v>47276.279468745</v>
      </c>
      <c r="CV1967" s="98">
        <v>138800.62884551301</v>
      </c>
      <c r="CW1967" s="98">
        <v>36085233.123046868</v>
      </c>
      <c r="CX1967" s="98">
        <v>370085284.41992235</v>
      </c>
    </row>
    <row r="1968" spans="1:102" x14ac:dyDescent="0.2">
      <c r="A1968" s="98" t="s">
        <v>186</v>
      </c>
      <c r="B1968" s="100">
        <v>42248</v>
      </c>
      <c r="C1968" s="99">
        <v>329136.54279708897</v>
      </c>
      <c r="D1968" s="99">
        <v>0</v>
      </c>
      <c r="E1968" s="99">
        <v>46628.525492668203</v>
      </c>
      <c r="F1968" s="99">
        <v>38530.828939914703</v>
      </c>
      <c r="G1968" s="99">
        <v>45042.382743835398</v>
      </c>
      <c r="H1968" s="99">
        <v>0</v>
      </c>
      <c r="I1968" s="99">
        <v>0</v>
      </c>
      <c r="J1968" s="99">
        <v>94943.340011596694</v>
      </c>
      <c r="K1968" s="99">
        <v>17.529182322556199</v>
      </c>
      <c r="L1968" s="99">
        <v>1343.0862691253401</v>
      </c>
      <c r="M1968" s="99">
        <v>103415.16583252</v>
      </c>
      <c r="N1968" s="99">
        <v>16745.348057031599</v>
      </c>
      <c r="O1968" s="99">
        <v>0</v>
      </c>
      <c r="P1968" s="99">
        <v>243496.64338302601</v>
      </c>
      <c r="Q1968" s="99">
        <v>11167.2943542004</v>
      </c>
      <c r="R1968" s="99">
        <v>0</v>
      </c>
      <c r="S1968" s="99">
        <v>44967.517736911803</v>
      </c>
      <c r="T1968" s="99">
        <v>0</v>
      </c>
      <c r="U1968" s="99">
        <v>94944.938416481004</v>
      </c>
      <c r="V1968" s="99">
        <v>22442127.471923798</v>
      </c>
      <c r="W1968" s="99">
        <v>0</v>
      </c>
      <c r="X1968" s="99">
        <v>3597548.3329467801</v>
      </c>
      <c r="Y1968" s="99">
        <v>1908344.8521881099</v>
      </c>
      <c r="Z1968" s="99">
        <v>9944119.6376953106</v>
      </c>
      <c r="AA1968" s="99">
        <v>0</v>
      </c>
      <c r="AB1968" s="99">
        <v>0</v>
      </c>
      <c r="AC1968" s="99">
        <v>37475403.461425804</v>
      </c>
      <c r="AD1968" s="99">
        <v>2354.82966867089</v>
      </c>
      <c r="AE1968" s="99">
        <v>38491.147789478302</v>
      </c>
      <c r="AF1968" s="99">
        <v>7287190.2820434598</v>
      </c>
      <c r="AG1968" s="99">
        <v>3003679.8821716299</v>
      </c>
      <c r="AH1968" s="99">
        <v>0</v>
      </c>
      <c r="AI1968" s="99">
        <v>13356463.556762701</v>
      </c>
      <c r="AJ1968" s="99">
        <v>2342645.0859985398</v>
      </c>
      <c r="AK1968" s="99">
        <v>0</v>
      </c>
      <c r="AL1968" s="99">
        <v>9964645.1431884803</v>
      </c>
      <c r="AM1968" s="99">
        <v>0</v>
      </c>
      <c r="AN1968" s="99">
        <v>37466977.894531302</v>
      </c>
      <c r="AO1968" s="99">
        <v>246481347.97070301</v>
      </c>
      <c r="AP1968" s="99">
        <v>0</v>
      </c>
      <c r="AQ1968" s="99">
        <v>36835876.578613304</v>
      </c>
      <c r="AR1968" s="99">
        <v>17417556.2666016</v>
      </c>
      <c r="AS1968" s="99">
        <v>86640226.915039107</v>
      </c>
      <c r="AT1968" s="99">
        <v>0</v>
      </c>
      <c r="AU1968" s="99">
        <v>0</v>
      </c>
      <c r="AV1968" s="99">
        <v>140658719.64843801</v>
      </c>
      <c r="AW1968" s="99">
        <v>7835.7634649276697</v>
      </c>
      <c r="AX1968" s="99">
        <v>366598.25207901001</v>
      </c>
      <c r="AY1968" s="99">
        <v>84299577.758789107</v>
      </c>
      <c r="AZ1968" s="99">
        <v>28875537.9838867</v>
      </c>
      <c r="BA1968" s="99">
        <v>0</v>
      </c>
      <c r="BB1968" s="99">
        <v>146194269.546875</v>
      </c>
      <c r="BC1968" s="99">
        <v>23409595.5314941</v>
      </c>
      <c r="BD1968" s="99">
        <v>0</v>
      </c>
      <c r="BE1968" s="99">
        <v>86629289.516601607</v>
      </c>
      <c r="BF1968" s="99">
        <v>0</v>
      </c>
      <c r="BG1968" s="99">
        <v>140718144.73046899</v>
      </c>
      <c r="BH1968" s="99">
        <v>44737301.488769501</v>
      </c>
      <c r="BI1968" s="99">
        <v>0</v>
      </c>
      <c r="BJ1968" s="99">
        <v>7342810.6438598596</v>
      </c>
      <c r="BK1968" s="99">
        <v>5009394.7171020498</v>
      </c>
      <c r="BL1968" s="99">
        <v>0</v>
      </c>
      <c r="BM1968" s="99">
        <v>0</v>
      </c>
      <c r="BN1968" s="99">
        <v>0</v>
      </c>
      <c r="BO1968" s="99">
        <v>0</v>
      </c>
      <c r="BP1968" s="99">
        <v>0</v>
      </c>
      <c r="BQ1968" s="99">
        <v>0</v>
      </c>
      <c r="BR1968" s="99">
        <v>22963563.105468798</v>
      </c>
      <c r="BS1968" s="99">
        <v>10728584.107543901</v>
      </c>
      <c r="BT1968" s="99">
        <v>0</v>
      </c>
      <c r="BU1968" s="99">
        <v>7481265.2199096698</v>
      </c>
      <c r="BV1968" s="99">
        <v>8919250.6658935491</v>
      </c>
      <c r="BW1968" s="99">
        <v>0</v>
      </c>
      <c r="BX1968" s="99">
        <v>6482501.99291992</v>
      </c>
      <c r="BY1968" s="99">
        <v>0</v>
      </c>
      <c r="BZ1968" s="99">
        <v>0</v>
      </c>
      <c r="CA1968" s="99">
        <v>375879.182605743</v>
      </c>
      <c r="CB1968" s="99">
        <v>25981246.59375</v>
      </c>
      <c r="CC1968" s="99">
        <v>282986176.12109399</v>
      </c>
      <c r="CD1968" s="99">
        <v>52009421.090332001</v>
      </c>
      <c r="CE1968" s="99">
        <v>45044.177350521102</v>
      </c>
      <c r="CF1968" s="99">
        <v>9933380.4312744103</v>
      </c>
      <c r="CG1968" s="99">
        <v>86485292.21875</v>
      </c>
      <c r="CH1968" s="99">
        <v>0</v>
      </c>
      <c r="CI1968" s="99">
        <v>420951.43875503499</v>
      </c>
      <c r="CJ1968" s="99">
        <v>35916181.205566399</v>
      </c>
      <c r="CK1968" s="99">
        <v>369469655.93359399</v>
      </c>
      <c r="CL1968" s="99">
        <v>59015757.099609397</v>
      </c>
      <c r="CM1968" s="166">
        <v>514453.73241424601</v>
      </c>
      <c r="CN1968" s="166">
        <v>73419933.357421905</v>
      </c>
      <c r="CO1968" s="166">
        <v>510873740.72656298</v>
      </c>
      <c r="CP1968" s="99">
        <v>59015757.099609397</v>
      </c>
      <c r="CQ1968" s="99">
        <v>0</v>
      </c>
      <c r="CR1968" s="99">
        <v>0</v>
      </c>
      <c r="CS1968" s="99">
        <v>0</v>
      </c>
      <c r="CT1968" s="99">
        <v>0</v>
      </c>
      <c r="CU1968" s="98">
        <v>46616.364468560001</v>
      </c>
      <c r="CV1968" s="98">
        <v>138595.43615160999</v>
      </c>
      <c r="CW1968" s="98">
        <v>35914627.025024414</v>
      </c>
      <c r="CX1968" s="98">
        <v>369471468.33984399</v>
      </c>
    </row>
    <row r="1969" spans="1:102" x14ac:dyDescent="0.2">
      <c r="A1969" s="98" t="s">
        <v>186</v>
      </c>
      <c r="B1969" s="100">
        <v>42339</v>
      </c>
      <c r="C1969" s="99">
        <v>329174.89968490601</v>
      </c>
      <c r="D1969" s="99">
        <v>0</v>
      </c>
      <c r="E1969" s="99">
        <v>46258.600846767396</v>
      </c>
      <c r="F1969" s="99">
        <v>38341.757166385702</v>
      </c>
      <c r="G1969" s="99">
        <v>45153.195436954498</v>
      </c>
      <c r="H1969" s="99">
        <v>0</v>
      </c>
      <c r="I1969" s="99">
        <v>0</v>
      </c>
      <c r="J1969" s="99">
        <v>94919.069598197893</v>
      </c>
      <c r="K1969" s="99">
        <v>16.192496268311501</v>
      </c>
      <c r="L1969" s="99">
        <v>1318.56657512486</v>
      </c>
      <c r="M1969" s="99">
        <v>103935.784751892</v>
      </c>
      <c r="N1969" s="99">
        <v>16671.580085039099</v>
      </c>
      <c r="O1969" s="99">
        <v>0</v>
      </c>
      <c r="P1969" s="99">
        <v>242779.691917419</v>
      </c>
      <c r="Q1969" s="99">
        <v>11042.7435796261</v>
      </c>
      <c r="R1969" s="99">
        <v>0</v>
      </c>
      <c r="S1969" s="99">
        <v>45136.970464706399</v>
      </c>
      <c r="T1969" s="99">
        <v>0</v>
      </c>
      <c r="U1969" s="99">
        <v>94974.387203216596</v>
      </c>
      <c r="V1969" s="99">
        <v>22382791.631347701</v>
      </c>
      <c r="W1969" s="99">
        <v>0</v>
      </c>
      <c r="X1969" s="99">
        <v>3392670.0741272001</v>
      </c>
      <c r="Y1969" s="99">
        <v>1778912.31929016</v>
      </c>
      <c r="Z1969" s="99">
        <v>9904400.9876709003</v>
      </c>
      <c r="AA1969" s="99">
        <v>0</v>
      </c>
      <c r="AB1969" s="99">
        <v>0</v>
      </c>
      <c r="AC1969" s="99">
        <v>37463962.6708984</v>
      </c>
      <c r="AD1969" s="99">
        <v>2032.64223399758</v>
      </c>
      <c r="AE1969" s="99">
        <v>23832.833227634401</v>
      </c>
      <c r="AF1969" s="99">
        <v>7262008.6748046903</v>
      </c>
      <c r="AG1969" s="99">
        <v>2996001.8127441402</v>
      </c>
      <c r="AH1969" s="99">
        <v>0</v>
      </c>
      <c r="AI1969" s="99">
        <v>13280002.224487299</v>
      </c>
      <c r="AJ1969" s="99">
        <v>2323144.40447998</v>
      </c>
      <c r="AK1969" s="99">
        <v>0</v>
      </c>
      <c r="AL1969" s="99">
        <v>9902443.7568359394</v>
      </c>
      <c r="AM1969" s="99">
        <v>0</v>
      </c>
      <c r="AN1969" s="99">
        <v>37466792.3603516</v>
      </c>
      <c r="AO1969" s="99">
        <v>246734222.02343801</v>
      </c>
      <c r="AP1969" s="99">
        <v>0</v>
      </c>
      <c r="AQ1969" s="99">
        <v>35369587.512207001</v>
      </c>
      <c r="AR1969" s="99">
        <v>16988153.029296901</v>
      </c>
      <c r="AS1969" s="99">
        <v>86580121.108398393</v>
      </c>
      <c r="AT1969" s="99">
        <v>0</v>
      </c>
      <c r="AU1969" s="99">
        <v>0</v>
      </c>
      <c r="AV1969" s="99">
        <v>141464087.86132801</v>
      </c>
      <c r="AW1969" s="99">
        <v>6798.2614978551901</v>
      </c>
      <c r="AX1969" s="99">
        <v>264347.75112914998</v>
      </c>
      <c r="AY1969" s="99">
        <v>84295484.860351607</v>
      </c>
      <c r="AZ1969" s="99">
        <v>28895793.2419434</v>
      </c>
      <c r="BA1969" s="99">
        <v>0</v>
      </c>
      <c r="BB1969" s="99">
        <v>145875347.92578101</v>
      </c>
      <c r="BC1969" s="99">
        <v>23390264.244140599</v>
      </c>
      <c r="BD1969" s="99">
        <v>0</v>
      </c>
      <c r="BE1969" s="99">
        <v>86585892.098632798</v>
      </c>
      <c r="BF1969" s="99">
        <v>0</v>
      </c>
      <c r="BG1969" s="99">
        <v>141449519.08984399</v>
      </c>
      <c r="BH1969" s="99">
        <v>49121619.003417999</v>
      </c>
      <c r="BI1969" s="99">
        <v>0</v>
      </c>
      <c r="BJ1969" s="99">
        <v>7664650.4816284198</v>
      </c>
      <c r="BK1969" s="99">
        <v>5005275.6033325205</v>
      </c>
      <c r="BL1969" s="99">
        <v>0</v>
      </c>
      <c r="BM1969" s="99">
        <v>0</v>
      </c>
      <c r="BN1969" s="99">
        <v>0</v>
      </c>
      <c r="BO1969" s="99">
        <v>0</v>
      </c>
      <c r="BP1969" s="99">
        <v>0</v>
      </c>
      <c r="BQ1969" s="99">
        <v>0</v>
      </c>
      <c r="BR1969" s="99">
        <v>23089209.042724598</v>
      </c>
      <c r="BS1969" s="99">
        <v>10741080.344848599</v>
      </c>
      <c r="BT1969" s="99">
        <v>0</v>
      </c>
      <c r="BU1969" s="99">
        <v>14681925.9299316</v>
      </c>
      <c r="BV1969" s="99">
        <v>8918527.3360595703</v>
      </c>
      <c r="BW1969" s="99">
        <v>0</v>
      </c>
      <c r="BX1969" s="99">
        <v>10346581.251708999</v>
      </c>
      <c r="BY1969" s="99">
        <v>0</v>
      </c>
      <c r="BZ1969" s="99">
        <v>0</v>
      </c>
      <c r="CA1969" s="99">
        <v>375558.11759185803</v>
      </c>
      <c r="CB1969" s="99">
        <v>25852426.087646499</v>
      </c>
      <c r="CC1969" s="99">
        <v>282149015.453125</v>
      </c>
      <c r="CD1969" s="99">
        <v>56801325.067871101</v>
      </c>
      <c r="CE1969" s="99">
        <v>45152.903660297401</v>
      </c>
      <c r="CF1969" s="99">
        <v>9897617.8927002009</v>
      </c>
      <c r="CG1969" s="99">
        <v>86462609.435546905</v>
      </c>
      <c r="CH1969" s="99">
        <v>0</v>
      </c>
      <c r="CI1969" s="99">
        <v>420784.85943985003</v>
      </c>
      <c r="CJ1969" s="99">
        <v>35707358.361816399</v>
      </c>
      <c r="CK1969" s="99">
        <v>368592269.22265601</v>
      </c>
      <c r="CL1969" s="99">
        <v>67282566.458007798</v>
      </c>
      <c r="CM1969" s="166">
        <v>514200.56635665899</v>
      </c>
      <c r="CN1969" s="166">
        <v>73122518.1640625</v>
      </c>
      <c r="CO1969" s="166">
        <v>509835902.51953101</v>
      </c>
      <c r="CP1969" s="99">
        <v>67282566.458007798</v>
      </c>
      <c r="CQ1969" s="99">
        <v>0</v>
      </c>
      <c r="CR1969" s="99">
        <v>0</v>
      </c>
      <c r="CS1969" s="99">
        <v>0</v>
      </c>
      <c r="CT1969" s="99">
        <v>0</v>
      </c>
      <c r="CU1969" s="98">
        <v>46262.818407247003</v>
      </c>
      <c r="CV1969" s="98">
        <v>138652.065337062</v>
      </c>
      <c r="CW1969" s="98">
        <v>35750043.980346702</v>
      </c>
      <c r="CX1969" s="98">
        <v>368611624.88867188</v>
      </c>
    </row>
    <row r="1970" spans="1:102" x14ac:dyDescent="0.2">
      <c r="A1970" s="98" t="s">
        <v>186</v>
      </c>
      <c r="B1970" s="100">
        <v>42430</v>
      </c>
      <c r="C1970" s="99">
        <v>329587.05544281</v>
      </c>
      <c r="D1970" s="99">
        <v>0</v>
      </c>
      <c r="E1970" s="99">
        <v>48977.543295860298</v>
      </c>
      <c r="F1970" s="99">
        <v>41148.131599426299</v>
      </c>
      <c r="G1970" s="99">
        <v>45477.404801845601</v>
      </c>
      <c r="H1970" s="99">
        <v>0</v>
      </c>
      <c r="I1970" s="99">
        <v>0</v>
      </c>
      <c r="J1970" s="99">
        <v>95270.433452606201</v>
      </c>
      <c r="K1970" s="99">
        <v>13.3311545312172</v>
      </c>
      <c r="L1970" s="99">
        <v>1279.82371041179</v>
      </c>
      <c r="M1970" s="99">
        <v>104275.940320015</v>
      </c>
      <c r="N1970" s="99">
        <v>16582.036721944802</v>
      </c>
      <c r="O1970" s="99">
        <v>0</v>
      </c>
      <c r="P1970" s="99">
        <v>245205.36259651199</v>
      </c>
      <c r="Q1970" s="99">
        <v>10944.7804886103</v>
      </c>
      <c r="R1970" s="99">
        <v>0</v>
      </c>
      <c r="S1970" s="99">
        <v>45450.670629501299</v>
      </c>
      <c r="T1970" s="99">
        <v>0</v>
      </c>
      <c r="U1970" s="99">
        <v>95285.165941238403</v>
      </c>
      <c r="V1970" s="99">
        <v>22317784.946777299</v>
      </c>
      <c r="W1970" s="99">
        <v>0</v>
      </c>
      <c r="X1970" s="99">
        <v>3577945.1722717299</v>
      </c>
      <c r="Y1970" s="99">
        <v>1951019.2123107901</v>
      </c>
      <c r="Z1970" s="99">
        <v>9948922.6488037091</v>
      </c>
      <c r="AA1970" s="99">
        <v>0</v>
      </c>
      <c r="AB1970" s="99">
        <v>0</v>
      </c>
      <c r="AC1970" s="99">
        <v>37632123.697265603</v>
      </c>
      <c r="AD1970" s="99">
        <v>1694.1929700225601</v>
      </c>
      <c r="AE1970" s="99">
        <v>23041.9988512993</v>
      </c>
      <c r="AF1970" s="99">
        <v>7231985.5296630897</v>
      </c>
      <c r="AG1970" s="99">
        <v>2990802.2660217299</v>
      </c>
      <c r="AH1970" s="99">
        <v>0</v>
      </c>
      <c r="AI1970" s="99">
        <v>13413745.181152301</v>
      </c>
      <c r="AJ1970" s="99">
        <v>2320508.3123779302</v>
      </c>
      <c r="AK1970" s="99">
        <v>0</v>
      </c>
      <c r="AL1970" s="99">
        <v>9913237.78979492</v>
      </c>
      <c r="AM1970" s="99">
        <v>0</v>
      </c>
      <c r="AN1970" s="99">
        <v>37608314.537109397</v>
      </c>
      <c r="AO1970" s="99">
        <v>248295802.69335899</v>
      </c>
      <c r="AP1970" s="99">
        <v>0</v>
      </c>
      <c r="AQ1970" s="99">
        <v>37094811.710449196</v>
      </c>
      <c r="AR1970" s="99">
        <v>17673243.807617199</v>
      </c>
      <c r="AS1970" s="99">
        <v>87340663.404296905</v>
      </c>
      <c r="AT1970" s="99">
        <v>0</v>
      </c>
      <c r="AU1970" s="99">
        <v>0</v>
      </c>
      <c r="AV1970" s="99">
        <v>142220344.453125</v>
      </c>
      <c r="AW1970" s="99">
        <v>5679.0973542332604</v>
      </c>
      <c r="AX1970" s="99">
        <v>263581.02003097499</v>
      </c>
      <c r="AY1970" s="99">
        <v>84259949.641601607</v>
      </c>
      <c r="AZ1970" s="99">
        <v>28917185.040771499</v>
      </c>
      <c r="BA1970" s="99">
        <v>0</v>
      </c>
      <c r="BB1970" s="99">
        <v>147273488.671875</v>
      </c>
      <c r="BC1970" s="99">
        <v>23328908.373291001</v>
      </c>
      <c r="BD1970" s="99">
        <v>0</v>
      </c>
      <c r="BE1970" s="99">
        <v>87151633.775390595</v>
      </c>
      <c r="BF1970" s="99">
        <v>0</v>
      </c>
      <c r="BG1970" s="99">
        <v>142539672.45898399</v>
      </c>
      <c r="BH1970" s="99">
        <v>58700086.283691399</v>
      </c>
      <c r="BI1970" s="99">
        <v>0</v>
      </c>
      <c r="BJ1970" s="99">
        <v>9164923.73974609</v>
      </c>
      <c r="BK1970" s="99">
        <v>5843089.6921997098</v>
      </c>
      <c r="BL1970" s="99">
        <v>0</v>
      </c>
      <c r="BM1970" s="99">
        <v>0</v>
      </c>
      <c r="BN1970" s="99">
        <v>0</v>
      </c>
      <c r="BO1970" s="99">
        <v>0</v>
      </c>
      <c r="BP1970" s="99">
        <v>0</v>
      </c>
      <c r="BQ1970" s="99">
        <v>0</v>
      </c>
      <c r="BR1970" s="99">
        <v>23243548.978271499</v>
      </c>
      <c r="BS1970" s="99">
        <v>10768705.0460205</v>
      </c>
      <c r="BT1970" s="99">
        <v>0</v>
      </c>
      <c r="BU1970" s="99">
        <v>26167308.879882801</v>
      </c>
      <c r="BV1970" s="99">
        <v>8939977.8740234394</v>
      </c>
      <c r="BW1970" s="99">
        <v>0</v>
      </c>
      <c r="BX1970" s="99">
        <v>17949335.974121101</v>
      </c>
      <c r="BY1970" s="99">
        <v>0</v>
      </c>
      <c r="BZ1970" s="99">
        <v>0</v>
      </c>
      <c r="CA1970" s="99">
        <v>378640.94033432001</v>
      </c>
      <c r="CB1970" s="99">
        <v>25776391.317138702</v>
      </c>
      <c r="CC1970" s="99">
        <v>282381688.16796899</v>
      </c>
      <c r="CD1970" s="99">
        <v>67908352.203125</v>
      </c>
      <c r="CE1970" s="99">
        <v>45477.455865383097</v>
      </c>
      <c r="CF1970" s="99">
        <v>9929610.1408691406</v>
      </c>
      <c r="CG1970" s="99">
        <v>87043292.313476607</v>
      </c>
      <c r="CH1970" s="99">
        <v>0</v>
      </c>
      <c r="CI1970" s="99">
        <v>423892.27694320702</v>
      </c>
      <c r="CJ1970" s="99">
        <v>35755340.7333984</v>
      </c>
      <c r="CK1970" s="99">
        <v>369460830.26953101</v>
      </c>
      <c r="CL1970" s="99">
        <v>85283111.1484375</v>
      </c>
      <c r="CM1970" s="166">
        <v>517996.048671722</v>
      </c>
      <c r="CN1970" s="166">
        <v>73200479.204101607</v>
      </c>
      <c r="CO1970" s="166">
        <v>510698825.33203101</v>
      </c>
      <c r="CP1970" s="99">
        <v>85283111.1484375</v>
      </c>
      <c r="CQ1970" s="99">
        <v>0</v>
      </c>
      <c r="CR1970" s="99">
        <v>0</v>
      </c>
      <c r="CS1970" s="99">
        <v>0</v>
      </c>
      <c r="CT1970" s="99">
        <v>0</v>
      </c>
      <c r="CU1970" s="98">
        <v>49043.594591050001</v>
      </c>
      <c r="CV1970" s="98">
        <v>139248.89143720799</v>
      </c>
      <c r="CW1970" s="98">
        <v>35706001.458007842</v>
      </c>
      <c r="CX1970" s="98">
        <v>369424980.48144561</v>
      </c>
    </row>
    <row r="1971" spans="1:102" x14ac:dyDescent="0.2">
      <c r="A1971" s="98" t="s">
        <v>186</v>
      </c>
      <c r="B1971" s="100">
        <v>42522</v>
      </c>
      <c r="C1971" s="99">
        <v>329746.377422333</v>
      </c>
      <c r="D1971" s="99">
        <v>0</v>
      </c>
      <c r="E1971" s="99">
        <v>48569.195389747598</v>
      </c>
      <c r="F1971" s="99">
        <v>41095.802000045798</v>
      </c>
      <c r="G1971" s="99">
        <v>45682.224493026697</v>
      </c>
      <c r="H1971" s="99">
        <v>0</v>
      </c>
      <c r="I1971" s="99">
        <v>0</v>
      </c>
      <c r="J1971" s="99">
        <v>95268.554025649995</v>
      </c>
      <c r="K1971" s="99">
        <v>12.148180294316299</v>
      </c>
      <c r="L1971" s="99">
        <v>1209.6126051992201</v>
      </c>
      <c r="M1971" s="99">
        <v>104528.849648476</v>
      </c>
      <c r="N1971" s="99">
        <v>16472.7936389446</v>
      </c>
      <c r="O1971" s="99">
        <v>0</v>
      </c>
      <c r="P1971" s="99">
        <v>245271.392066956</v>
      </c>
      <c r="Q1971" s="99">
        <v>10809.4482630491</v>
      </c>
      <c r="R1971" s="99">
        <v>0</v>
      </c>
      <c r="S1971" s="99">
        <v>45653.010662555702</v>
      </c>
      <c r="T1971" s="99">
        <v>0</v>
      </c>
      <c r="U1971" s="99">
        <v>95281.030620574995</v>
      </c>
      <c r="V1971" s="99">
        <v>22286768.183837902</v>
      </c>
      <c r="W1971" s="99">
        <v>0</v>
      </c>
      <c r="X1971" s="99">
        <v>3433276.0417480501</v>
      </c>
      <c r="Y1971" s="99">
        <v>1887003.89356995</v>
      </c>
      <c r="Z1971" s="99">
        <v>9977744.0361328106</v>
      </c>
      <c r="AA1971" s="99">
        <v>0</v>
      </c>
      <c r="AB1971" s="99">
        <v>0</v>
      </c>
      <c r="AC1971" s="99">
        <v>37592835.924316399</v>
      </c>
      <c r="AD1971" s="99">
        <v>1453.57438078523</v>
      </c>
      <c r="AE1971" s="99">
        <v>27850.529502391801</v>
      </c>
      <c r="AF1971" s="99">
        <v>7207420.4942627</v>
      </c>
      <c r="AG1971" s="99">
        <v>2997357.9618835398</v>
      </c>
      <c r="AH1971" s="99">
        <v>0</v>
      </c>
      <c r="AI1971" s="99">
        <v>13363479.736083999</v>
      </c>
      <c r="AJ1971" s="99">
        <v>2297814.4153747601</v>
      </c>
      <c r="AK1971" s="99">
        <v>0</v>
      </c>
      <c r="AL1971" s="99">
        <v>9969893.8350830097</v>
      </c>
      <c r="AM1971" s="99">
        <v>0</v>
      </c>
      <c r="AN1971" s="99">
        <v>37629864.087890603</v>
      </c>
      <c r="AO1971" s="99">
        <v>247990646.55468801</v>
      </c>
      <c r="AP1971" s="99">
        <v>0</v>
      </c>
      <c r="AQ1971" s="99">
        <v>35357833.291992202</v>
      </c>
      <c r="AR1971" s="99">
        <v>17625062.895263702</v>
      </c>
      <c r="AS1971" s="99">
        <v>87864456.140625</v>
      </c>
      <c r="AT1971" s="99">
        <v>0</v>
      </c>
      <c r="AU1971" s="99">
        <v>0</v>
      </c>
      <c r="AV1971" s="99">
        <v>143000584.57226601</v>
      </c>
      <c r="AW1971" s="99">
        <v>4880.45615452528</v>
      </c>
      <c r="AX1971" s="99">
        <v>213526.81578636201</v>
      </c>
      <c r="AY1971" s="99">
        <v>84264522.494140595</v>
      </c>
      <c r="AZ1971" s="99">
        <v>29068785.3352051</v>
      </c>
      <c r="BA1971" s="99">
        <v>0</v>
      </c>
      <c r="BB1971" s="99">
        <v>147272108.72070301</v>
      </c>
      <c r="BC1971" s="99">
        <v>23306296.019287098</v>
      </c>
      <c r="BD1971" s="99">
        <v>0</v>
      </c>
      <c r="BE1971" s="99">
        <v>87798494.614257798</v>
      </c>
      <c r="BF1971" s="99">
        <v>0</v>
      </c>
      <c r="BG1971" s="99">
        <v>142676745.08203101</v>
      </c>
      <c r="BH1971" s="99">
        <v>58828326.019042999</v>
      </c>
      <c r="BI1971" s="99">
        <v>0</v>
      </c>
      <c r="BJ1971" s="99">
        <v>8832536.6068115197</v>
      </c>
      <c r="BK1971" s="99">
        <v>5649666.6853637705</v>
      </c>
      <c r="BL1971" s="99">
        <v>0</v>
      </c>
      <c r="BM1971" s="99">
        <v>0</v>
      </c>
      <c r="BN1971" s="99">
        <v>0</v>
      </c>
      <c r="BO1971" s="99">
        <v>0</v>
      </c>
      <c r="BP1971" s="99">
        <v>0</v>
      </c>
      <c r="BQ1971" s="99">
        <v>0</v>
      </c>
      <c r="BR1971" s="99">
        <v>23338941.583007801</v>
      </c>
      <c r="BS1971" s="99">
        <v>10848577.5910645</v>
      </c>
      <c r="BT1971" s="99">
        <v>0</v>
      </c>
      <c r="BU1971" s="99">
        <v>26152723.239746101</v>
      </c>
      <c r="BV1971" s="99">
        <v>8923820.7357177697</v>
      </c>
      <c r="BW1971" s="99">
        <v>0</v>
      </c>
      <c r="BX1971" s="99">
        <v>18474068.582031298</v>
      </c>
      <c r="BY1971" s="99">
        <v>0</v>
      </c>
      <c r="BZ1971" s="99">
        <v>0</v>
      </c>
      <c r="CA1971" s="99">
        <v>378269.64441680902</v>
      </c>
      <c r="CB1971" s="99">
        <v>25661746.5703125</v>
      </c>
      <c r="CC1971" s="99">
        <v>282154338.35156298</v>
      </c>
      <c r="CD1971" s="99">
        <v>67680299.266601607</v>
      </c>
      <c r="CE1971" s="99">
        <v>45681.373043537104</v>
      </c>
      <c r="CF1971" s="99">
        <v>9979040.3474121094</v>
      </c>
      <c r="CG1971" s="99">
        <v>87908950.256835893</v>
      </c>
      <c r="CH1971" s="99">
        <v>0</v>
      </c>
      <c r="CI1971" s="99">
        <v>424081.70891952497</v>
      </c>
      <c r="CJ1971" s="99">
        <v>35681715.801269501</v>
      </c>
      <c r="CK1971" s="99">
        <v>370093396.875</v>
      </c>
      <c r="CL1971" s="99">
        <v>85176583.144531295</v>
      </c>
      <c r="CM1971" s="166">
        <v>517740.11089324998</v>
      </c>
      <c r="CN1971" s="166">
        <v>73257910.456054702</v>
      </c>
      <c r="CO1971" s="166">
        <v>512335004.01953101</v>
      </c>
      <c r="CP1971" s="99">
        <v>85176583.144531295</v>
      </c>
      <c r="CQ1971" s="99">
        <v>0</v>
      </c>
      <c r="CR1971" s="99">
        <v>0</v>
      </c>
      <c r="CS1971" s="99">
        <v>0</v>
      </c>
      <c r="CT1971" s="99">
        <v>0</v>
      </c>
      <c r="CU1971" s="98">
        <v>48574.140743062002</v>
      </c>
      <c r="CV1971" s="98">
        <v>139463.46341613401</v>
      </c>
      <c r="CW1971" s="98">
        <v>35640786.917724609</v>
      </c>
      <c r="CX1971" s="98">
        <v>370063288.60839885</v>
      </c>
    </row>
    <row r="1972" spans="1:102" x14ac:dyDescent="0.2">
      <c r="A1972" s="98" t="s">
        <v>186</v>
      </c>
      <c r="B1972" s="100">
        <v>42614</v>
      </c>
      <c r="C1972" s="99">
        <v>330278.82367706299</v>
      </c>
      <c r="D1972" s="99">
        <v>0</v>
      </c>
      <c r="E1972" s="99">
        <v>49653.059079647101</v>
      </c>
      <c r="F1972" s="99">
        <v>42471.223409652703</v>
      </c>
      <c r="G1972" s="99">
        <v>45854.227584838904</v>
      </c>
      <c r="H1972" s="99">
        <v>0</v>
      </c>
      <c r="I1972" s="99">
        <v>0</v>
      </c>
      <c r="J1972" s="99">
        <v>94989.336931228594</v>
      </c>
      <c r="K1972" s="99">
        <v>8.7617144766263699</v>
      </c>
      <c r="L1972" s="99">
        <v>1268.3502481579801</v>
      </c>
      <c r="M1972" s="99">
        <v>105049.28292942001</v>
      </c>
      <c r="N1972" s="99">
        <v>16385.9235391617</v>
      </c>
      <c r="O1972" s="99">
        <v>0</v>
      </c>
      <c r="P1972" s="99">
        <v>246682.17729950001</v>
      </c>
      <c r="Q1972" s="99">
        <v>10724.6383664608</v>
      </c>
      <c r="R1972" s="99">
        <v>0</v>
      </c>
      <c r="S1972" s="99">
        <v>45761.436808109298</v>
      </c>
      <c r="T1972" s="99">
        <v>0</v>
      </c>
      <c r="U1972" s="99">
        <v>94956.579658508301</v>
      </c>
      <c r="V1972" s="99">
        <v>22486013.598877002</v>
      </c>
      <c r="W1972" s="99">
        <v>0</v>
      </c>
      <c r="X1972" s="99">
        <v>3373578.3106384301</v>
      </c>
      <c r="Y1972" s="99">
        <v>1866341.38700867</v>
      </c>
      <c r="Z1972" s="99">
        <v>9985223.2480468806</v>
      </c>
      <c r="AA1972" s="99">
        <v>0</v>
      </c>
      <c r="AB1972" s="99">
        <v>0</v>
      </c>
      <c r="AC1972" s="99">
        <v>37663254.4150391</v>
      </c>
      <c r="AD1972" s="99">
        <v>1216.6227381825399</v>
      </c>
      <c r="AE1972" s="99">
        <v>29304.814307451201</v>
      </c>
      <c r="AF1972" s="99">
        <v>7190512.5079956101</v>
      </c>
      <c r="AG1972" s="99">
        <v>3002683.6155700702</v>
      </c>
      <c r="AH1972" s="99">
        <v>0</v>
      </c>
      <c r="AI1972" s="99">
        <v>13290517.7941895</v>
      </c>
      <c r="AJ1972" s="99">
        <v>2283605.1042175302</v>
      </c>
      <c r="AK1972" s="99">
        <v>0</v>
      </c>
      <c r="AL1972" s="99">
        <v>10000201.6682129</v>
      </c>
      <c r="AM1972" s="99">
        <v>0</v>
      </c>
      <c r="AN1972" s="99">
        <v>37652060.446777299</v>
      </c>
      <c r="AO1972" s="99">
        <v>249011037.44531301</v>
      </c>
      <c r="AP1972" s="99">
        <v>0</v>
      </c>
      <c r="AQ1972" s="99">
        <v>35107796.946777299</v>
      </c>
      <c r="AR1972" s="99">
        <v>17813031.881591801</v>
      </c>
      <c r="AS1972" s="99">
        <v>88327328.3203125</v>
      </c>
      <c r="AT1972" s="99">
        <v>0</v>
      </c>
      <c r="AU1972" s="99">
        <v>0</v>
      </c>
      <c r="AV1972" s="99">
        <v>143354758.16992199</v>
      </c>
      <c r="AW1972" s="99">
        <v>4128.8038918375996</v>
      </c>
      <c r="AX1972" s="99">
        <v>300416.57519912702</v>
      </c>
      <c r="AY1972" s="99">
        <v>84418974.518554702</v>
      </c>
      <c r="AZ1972" s="99">
        <v>29208800.612304699</v>
      </c>
      <c r="BA1972" s="99">
        <v>0</v>
      </c>
      <c r="BB1972" s="99">
        <v>146724819.140625</v>
      </c>
      <c r="BC1972" s="99">
        <v>23343913.9140625</v>
      </c>
      <c r="BD1972" s="99">
        <v>0</v>
      </c>
      <c r="BE1972" s="99">
        <v>88275971.081054702</v>
      </c>
      <c r="BF1972" s="99">
        <v>0</v>
      </c>
      <c r="BG1972" s="99">
        <v>143385700.625</v>
      </c>
      <c r="BH1972" s="99">
        <v>58423334.085449196</v>
      </c>
      <c r="BI1972" s="99">
        <v>0</v>
      </c>
      <c r="BJ1972" s="99">
        <v>8531150.7806396503</v>
      </c>
      <c r="BK1972" s="99">
        <v>5457751.9706420898</v>
      </c>
      <c r="BL1972" s="99">
        <v>0</v>
      </c>
      <c r="BM1972" s="99">
        <v>0</v>
      </c>
      <c r="BN1972" s="99">
        <v>0</v>
      </c>
      <c r="BO1972" s="99">
        <v>0</v>
      </c>
      <c r="BP1972" s="99">
        <v>0</v>
      </c>
      <c r="BQ1972" s="99">
        <v>0</v>
      </c>
      <c r="BR1972" s="99">
        <v>23410454.417480499</v>
      </c>
      <c r="BS1972" s="99">
        <v>10896121.7449951</v>
      </c>
      <c r="BT1972" s="99">
        <v>0</v>
      </c>
      <c r="BU1972" s="99">
        <v>19828805.6396484</v>
      </c>
      <c r="BV1972" s="99">
        <v>8935029.5709228497</v>
      </c>
      <c r="BW1972" s="99">
        <v>0</v>
      </c>
      <c r="BX1972" s="99">
        <v>16023318.4418945</v>
      </c>
      <c r="BY1972" s="99">
        <v>0</v>
      </c>
      <c r="BZ1972" s="99">
        <v>0</v>
      </c>
      <c r="CA1972" s="99">
        <v>379712.85558319098</v>
      </c>
      <c r="CB1972" s="99">
        <v>25802819.4296875</v>
      </c>
      <c r="CC1972" s="99">
        <v>283654094.16015601</v>
      </c>
      <c r="CD1972" s="99">
        <v>66851770.212890603</v>
      </c>
      <c r="CE1972" s="99">
        <v>45852.644930839502</v>
      </c>
      <c r="CF1972" s="99">
        <v>10009099.0817871</v>
      </c>
      <c r="CG1972" s="99">
        <v>88703424.536132798</v>
      </c>
      <c r="CH1972" s="99">
        <v>0</v>
      </c>
      <c r="CI1972" s="99">
        <v>425602.951408386</v>
      </c>
      <c r="CJ1972" s="99">
        <v>35831907.903808601</v>
      </c>
      <c r="CK1972" s="99">
        <v>372248060.515625</v>
      </c>
      <c r="CL1972" s="99">
        <v>84424289.758789107</v>
      </c>
      <c r="CM1972" s="166">
        <v>518833.40280914301</v>
      </c>
      <c r="CN1972" s="166">
        <v>73436134.223632798</v>
      </c>
      <c r="CO1972" s="166">
        <v>514845026.796875</v>
      </c>
      <c r="CP1972" s="99">
        <v>84424289.758789107</v>
      </c>
      <c r="CQ1972" s="99">
        <v>0</v>
      </c>
      <c r="CR1972" s="99">
        <v>0</v>
      </c>
      <c r="CS1972" s="99">
        <v>0</v>
      </c>
      <c r="CT1972" s="99">
        <v>0</v>
      </c>
      <c r="CU1972" s="98">
        <v>49611.449612445002</v>
      </c>
      <c r="CV1972" s="98">
        <v>139251.98058537699</v>
      </c>
      <c r="CW1972" s="98">
        <v>35811918.511474602</v>
      </c>
      <c r="CX1972" s="98">
        <v>372357518.69628882</v>
      </c>
    </row>
    <row r="1973" spans="1:102" x14ac:dyDescent="0.2">
      <c r="A1973" s="98" t="s">
        <v>186</v>
      </c>
      <c r="B1973" s="100">
        <v>42705</v>
      </c>
      <c r="C1973" s="99">
        <v>330407.52741241502</v>
      </c>
      <c r="D1973" s="99">
        <v>0</v>
      </c>
      <c r="E1973" s="99">
        <v>49473.776776790597</v>
      </c>
      <c r="F1973" s="99">
        <v>42303.749694347403</v>
      </c>
      <c r="G1973" s="99">
        <v>46284.359793186202</v>
      </c>
      <c r="H1973" s="99">
        <v>0</v>
      </c>
      <c r="I1973" s="99">
        <v>0</v>
      </c>
      <c r="J1973" s="99">
        <v>95243.153602600098</v>
      </c>
      <c r="K1973" s="99">
        <v>7.5195153991226098</v>
      </c>
      <c r="L1973" s="99">
        <v>1337.88442243636</v>
      </c>
      <c r="M1973" s="99">
        <v>105283.942242622</v>
      </c>
      <c r="N1973" s="99">
        <v>16386.605994224501</v>
      </c>
      <c r="O1973" s="99">
        <v>0</v>
      </c>
      <c r="P1973" s="99">
        <v>246336.21418571501</v>
      </c>
      <c r="Q1973" s="99">
        <v>10615.825883507699</v>
      </c>
      <c r="R1973" s="99">
        <v>0</v>
      </c>
      <c r="S1973" s="99">
        <v>46320.109238624602</v>
      </c>
      <c r="T1973" s="99">
        <v>0</v>
      </c>
      <c r="U1973" s="99">
        <v>95276.076861381502</v>
      </c>
      <c r="V1973" s="99">
        <v>22205002.405029301</v>
      </c>
      <c r="W1973" s="99">
        <v>0</v>
      </c>
      <c r="X1973" s="99">
        <v>3308964.8331603999</v>
      </c>
      <c r="Y1973" s="99">
        <v>1859466.8238830599</v>
      </c>
      <c r="Z1973" s="99">
        <v>9992561.0054931603</v>
      </c>
      <c r="AA1973" s="99">
        <v>0</v>
      </c>
      <c r="AB1973" s="99">
        <v>0</v>
      </c>
      <c r="AC1973" s="99">
        <v>37649169.270019501</v>
      </c>
      <c r="AD1973" s="99">
        <v>766.87308260053396</v>
      </c>
      <c r="AE1973" s="99">
        <v>19783.5618464947</v>
      </c>
      <c r="AF1973" s="99">
        <v>7168501.2061157199</v>
      </c>
      <c r="AG1973" s="99">
        <v>3009755.0375060998</v>
      </c>
      <c r="AH1973" s="99">
        <v>0</v>
      </c>
      <c r="AI1973" s="99">
        <v>13171991.360595699</v>
      </c>
      <c r="AJ1973" s="99">
        <v>2254631.0769653302</v>
      </c>
      <c r="AK1973" s="99">
        <v>0</v>
      </c>
      <c r="AL1973" s="99">
        <v>10009408.7193604</v>
      </c>
      <c r="AM1973" s="99">
        <v>0</v>
      </c>
      <c r="AN1973" s="99">
        <v>37645166.287109397</v>
      </c>
      <c r="AO1973" s="99">
        <v>247595537.30859399</v>
      </c>
      <c r="AP1973" s="99">
        <v>0</v>
      </c>
      <c r="AQ1973" s="99">
        <v>34601973.808105499</v>
      </c>
      <c r="AR1973" s="99">
        <v>17788395.349121101</v>
      </c>
      <c r="AS1973" s="99">
        <v>88812552.301757798</v>
      </c>
      <c r="AT1973" s="99">
        <v>0</v>
      </c>
      <c r="AU1973" s="99">
        <v>0</v>
      </c>
      <c r="AV1973" s="99">
        <v>143999808.08593801</v>
      </c>
      <c r="AW1973" s="99">
        <v>2607.9613693654501</v>
      </c>
      <c r="AX1973" s="99">
        <v>160764.03063011201</v>
      </c>
      <c r="AY1973" s="99">
        <v>84322412.234375</v>
      </c>
      <c r="AZ1973" s="99">
        <v>29334164.964843798</v>
      </c>
      <c r="BA1973" s="99">
        <v>0</v>
      </c>
      <c r="BB1973" s="99">
        <v>145862220.140625</v>
      </c>
      <c r="BC1973" s="99">
        <v>23152026.6403809</v>
      </c>
      <c r="BD1973" s="99">
        <v>0</v>
      </c>
      <c r="BE1973" s="99">
        <v>88997176.316406295</v>
      </c>
      <c r="BF1973" s="99">
        <v>0</v>
      </c>
      <c r="BG1973" s="99">
        <v>144005674.05468801</v>
      </c>
      <c r="BH1973" s="99">
        <v>58808617.831054702</v>
      </c>
      <c r="BI1973" s="99">
        <v>0</v>
      </c>
      <c r="BJ1973" s="99">
        <v>8612992.1209716797</v>
      </c>
      <c r="BK1973" s="99">
        <v>5561461.8658447303</v>
      </c>
      <c r="BL1973" s="99">
        <v>0</v>
      </c>
      <c r="BM1973" s="99">
        <v>0</v>
      </c>
      <c r="BN1973" s="99">
        <v>0</v>
      </c>
      <c r="BO1973" s="99">
        <v>0</v>
      </c>
      <c r="BP1973" s="99">
        <v>0</v>
      </c>
      <c r="BQ1973" s="99">
        <v>0</v>
      </c>
      <c r="BR1973" s="99">
        <v>23417726.744140599</v>
      </c>
      <c r="BS1973" s="99">
        <v>10958804.115722699</v>
      </c>
      <c r="BT1973" s="99">
        <v>0</v>
      </c>
      <c r="BU1973" s="99">
        <v>25256748.4296875</v>
      </c>
      <c r="BV1973" s="99">
        <v>8868451.80078125</v>
      </c>
      <c r="BW1973" s="99">
        <v>0</v>
      </c>
      <c r="BX1973" s="99">
        <v>17383950.40625</v>
      </c>
      <c r="BY1973" s="99">
        <v>0</v>
      </c>
      <c r="BZ1973" s="99">
        <v>0</v>
      </c>
      <c r="CA1973" s="99">
        <v>379937.49804306001</v>
      </c>
      <c r="CB1973" s="99">
        <v>25667459.0463867</v>
      </c>
      <c r="CC1973" s="99">
        <v>282045212</v>
      </c>
      <c r="CD1973" s="99">
        <v>67458959.694335893</v>
      </c>
      <c r="CE1973" s="99">
        <v>46287.902584552801</v>
      </c>
      <c r="CF1973" s="99">
        <v>10019559.379760699</v>
      </c>
      <c r="CG1973" s="99">
        <v>89085093.719726607</v>
      </c>
      <c r="CH1973" s="99">
        <v>0</v>
      </c>
      <c r="CI1973" s="99">
        <v>426301.66251754801</v>
      </c>
      <c r="CJ1973" s="99">
        <v>35674029.469238304</v>
      </c>
      <c r="CK1973" s="99">
        <v>370968632.96093798</v>
      </c>
      <c r="CL1973" s="99">
        <v>84889131.052734405</v>
      </c>
      <c r="CM1973" s="166">
        <v>519990.95594024699</v>
      </c>
      <c r="CN1973" s="166">
        <v>73107292.747070298</v>
      </c>
      <c r="CO1973" s="166">
        <v>514997706.81640601</v>
      </c>
      <c r="CP1973" s="99">
        <v>84889131.052734405</v>
      </c>
      <c r="CQ1973" s="99">
        <v>0</v>
      </c>
      <c r="CR1973" s="99">
        <v>0</v>
      </c>
      <c r="CS1973" s="99">
        <v>0</v>
      </c>
      <c r="CT1973" s="99">
        <v>0</v>
      </c>
      <c r="CU1973" s="98">
        <v>49469.439056750001</v>
      </c>
      <c r="CV1973" s="98">
        <v>140077.57004583301</v>
      </c>
      <c r="CW1973" s="98">
        <v>35687018.426147401</v>
      </c>
      <c r="CX1973" s="98">
        <v>371130305.71972662</v>
      </c>
    </row>
    <row r="1974" spans="1:102" x14ac:dyDescent="0.2">
      <c r="A1974" s="98" t="s">
        <v>186</v>
      </c>
      <c r="B1974" s="100">
        <v>42795</v>
      </c>
      <c r="C1974" s="99">
        <v>331595.13386917103</v>
      </c>
      <c r="D1974" s="99">
        <v>0</v>
      </c>
      <c r="E1974" s="99">
        <v>49751.067893981897</v>
      </c>
      <c r="F1974" s="99">
        <v>42593.477678775802</v>
      </c>
      <c r="G1974" s="99">
        <v>46614.339720249198</v>
      </c>
      <c r="H1974" s="99">
        <v>0</v>
      </c>
      <c r="I1974" s="99">
        <v>0</v>
      </c>
      <c r="J1974" s="99">
        <v>95347.301178932204</v>
      </c>
      <c r="K1974" s="99">
        <v>6.1736573888338198</v>
      </c>
      <c r="L1974" s="99">
        <v>1336.4295515716101</v>
      </c>
      <c r="M1974" s="99">
        <v>106569.420203209</v>
      </c>
      <c r="N1974" s="99">
        <v>16339.616326093699</v>
      </c>
      <c r="O1974" s="99">
        <v>0</v>
      </c>
      <c r="P1974" s="99">
        <v>246308.79207801801</v>
      </c>
      <c r="Q1974" s="99">
        <v>10526.7600790262</v>
      </c>
      <c r="R1974" s="99">
        <v>0</v>
      </c>
      <c r="S1974" s="99">
        <v>46567.876537322998</v>
      </c>
      <c r="T1974" s="99">
        <v>0</v>
      </c>
      <c r="U1974" s="99">
        <v>95386.243703842207</v>
      </c>
      <c r="V1974" s="99">
        <v>22520993.8977051</v>
      </c>
      <c r="W1974" s="99">
        <v>0</v>
      </c>
      <c r="X1974" s="99">
        <v>3284670.4570617699</v>
      </c>
      <c r="Y1974" s="99">
        <v>1880631.9956207301</v>
      </c>
      <c r="Z1974" s="99">
        <v>10069335.7336426</v>
      </c>
      <c r="AA1974" s="99">
        <v>0</v>
      </c>
      <c r="AB1974" s="99">
        <v>0</v>
      </c>
      <c r="AC1974" s="99">
        <v>37772321.6181641</v>
      </c>
      <c r="AD1974" s="99">
        <v>660.35507662594296</v>
      </c>
      <c r="AE1974" s="99">
        <v>28813.828308582299</v>
      </c>
      <c r="AF1974" s="99">
        <v>7287718.4160156297</v>
      </c>
      <c r="AG1974" s="99">
        <v>3009148.54223633</v>
      </c>
      <c r="AH1974" s="99">
        <v>0</v>
      </c>
      <c r="AI1974" s="99">
        <v>13308609.8439941</v>
      </c>
      <c r="AJ1974" s="99">
        <v>2261762.1161193801</v>
      </c>
      <c r="AK1974" s="99">
        <v>0</v>
      </c>
      <c r="AL1974" s="99">
        <v>10079488.7032471</v>
      </c>
      <c r="AM1974" s="99">
        <v>0</v>
      </c>
      <c r="AN1974" s="99">
        <v>37816686.634277299</v>
      </c>
      <c r="AO1974" s="99">
        <v>251605030.22851601</v>
      </c>
      <c r="AP1974" s="99">
        <v>0</v>
      </c>
      <c r="AQ1974" s="99">
        <v>34623275.609375</v>
      </c>
      <c r="AR1974" s="99">
        <v>17659505.349609401</v>
      </c>
      <c r="AS1974" s="99">
        <v>89793565.887695298</v>
      </c>
      <c r="AT1974" s="99">
        <v>0</v>
      </c>
      <c r="AU1974" s="99">
        <v>0</v>
      </c>
      <c r="AV1974" s="99">
        <v>144996754.28320301</v>
      </c>
      <c r="AW1974" s="99">
        <v>2246.1897803842999</v>
      </c>
      <c r="AX1974" s="99">
        <v>306580.80846786499</v>
      </c>
      <c r="AY1974" s="99">
        <v>85927683.113281295</v>
      </c>
      <c r="AZ1974" s="99">
        <v>29386500.2336426</v>
      </c>
      <c r="BA1974" s="99">
        <v>0</v>
      </c>
      <c r="BB1974" s="99">
        <v>148010555.93945301</v>
      </c>
      <c r="BC1974" s="99">
        <v>23338065.737792999</v>
      </c>
      <c r="BD1974" s="99">
        <v>0</v>
      </c>
      <c r="BE1974" s="99">
        <v>90048067.920898393</v>
      </c>
      <c r="BF1974" s="99">
        <v>0</v>
      </c>
      <c r="BG1974" s="99">
        <v>144583202.44531301</v>
      </c>
      <c r="BH1974" s="99">
        <v>59904090.6962891</v>
      </c>
      <c r="BI1974" s="99">
        <v>0</v>
      </c>
      <c r="BJ1974" s="99">
        <v>8594704.0772705097</v>
      </c>
      <c r="BK1974" s="99">
        <v>5626194.7834472703</v>
      </c>
      <c r="BL1974" s="99">
        <v>0</v>
      </c>
      <c r="BM1974" s="99">
        <v>0</v>
      </c>
      <c r="BN1974" s="99">
        <v>0</v>
      </c>
      <c r="BO1974" s="99">
        <v>0</v>
      </c>
      <c r="BP1974" s="99">
        <v>0</v>
      </c>
      <c r="BQ1974" s="99">
        <v>0</v>
      </c>
      <c r="BR1974" s="99">
        <v>23946728.018798798</v>
      </c>
      <c r="BS1974" s="99">
        <v>10975214.694213901</v>
      </c>
      <c r="BT1974" s="99">
        <v>0</v>
      </c>
      <c r="BU1974" s="99">
        <v>25956825.829589799</v>
      </c>
      <c r="BV1974" s="99">
        <v>8929989.5146484394</v>
      </c>
      <c r="BW1974" s="99">
        <v>0</v>
      </c>
      <c r="BX1974" s="99">
        <v>18391432.0229492</v>
      </c>
      <c r="BY1974" s="99">
        <v>0</v>
      </c>
      <c r="BZ1974" s="99">
        <v>0</v>
      </c>
      <c r="CA1974" s="99">
        <v>381583.18256378197</v>
      </c>
      <c r="CB1974" s="99">
        <v>25775437.0788574</v>
      </c>
      <c r="CC1974" s="99">
        <v>286292343.8125</v>
      </c>
      <c r="CD1974" s="99">
        <v>68513098.458984405</v>
      </c>
      <c r="CE1974" s="99">
        <v>46614.831417560599</v>
      </c>
      <c r="CF1974" s="99">
        <v>10069912.352783199</v>
      </c>
      <c r="CG1974" s="99">
        <v>89758423.744140595</v>
      </c>
      <c r="CH1974" s="99">
        <v>0</v>
      </c>
      <c r="CI1974" s="99">
        <v>427868.98675155599</v>
      </c>
      <c r="CJ1974" s="99">
        <v>35809556.9384766</v>
      </c>
      <c r="CK1974" s="99">
        <v>376113823.984375</v>
      </c>
      <c r="CL1974" s="99">
        <v>86333685.450195298</v>
      </c>
      <c r="CM1974" s="166">
        <v>522182.657836914</v>
      </c>
      <c r="CN1974" s="166">
        <v>73863995.192382798</v>
      </c>
      <c r="CO1974" s="166">
        <v>520477077.125</v>
      </c>
      <c r="CP1974" s="99">
        <v>86333685.450195298</v>
      </c>
      <c r="CQ1974" s="99">
        <v>0</v>
      </c>
      <c r="CR1974" s="99">
        <v>0</v>
      </c>
      <c r="CS1974" s="99">
        <v>0</v>
      </c>
      <c r="CT1974" s="99">
        <v>0</v>
      </c>
      <c r="CU1974" s="98">
        <v>49813.079873709998</v>
      </c>
      <c r="CV1974" s="98">
        <v>140444.45910268801</v>
      </c>
      <c r="CW1974" s="98">
        <v>35845349.431640595</v>
      </c>
      <c r="CX1974" s="98">
        <v>376050767.55664063</v>
      </c>
    </row>
    <row r="1975" spans="1:102" x14ac:dyDescent="0.2">
      <c r="A1975" s="98" t="s">
        <v>186</v>
      </c>
      <c r="B1975" s="100">
        <v>42887</v>
      </c>
      <c r="C1975" s="99">
        <v>331554.41555786098</v>
      </c>
      <c r="D1975" s="99">
        <v>0</v>
      </c>
      <c r="E1975" s="99">
        <v>50188.708760261499</v>
      </c>
      <c r="F1975" s="99">
        <v>43406.162390232101</v>
      </c>
      <c r="G1975" s="99">
        <v>46773.554847240397</v>
      </c>
      <c r="H1975" s="99">
        <v>0</v>
      </c>
      <c r="I1975" s="99">
        <v>0</v>
      </c>
      <c r="J1975" s="99">
        <v>95465.980867385893</v>
      </c>
      <c r="K1975" s="99">
        <v>5.6163700190372801</v>
      </c>
      <c r="L1975" s="99">
        <v>1269.02151040733</v>
      </c>
      <c r="M1975" s="99">
        <v>106400.414532661</v>
      </c>
      <c r="N1975" s="99">
        <v>16337.013197422</v>
      </c>
      <c r="O1975" s="99">
        <v>0</v>
      </c>
      <c r="P1975" s="99">
        <v>247191.51793670701</v>
      </c>
      <c r="Q1975" s="99">
        <v>10451.2823958397</v>
      </c>
      <c r="R1975" s="99">
        <v>0</v>
      </c>
      <c r="S1975" s="99">
        <v>46710.228648185701</v>
      </c>
      <c r="T1975" s="99">
        <v>0</v>
      </c>
      <c r="U1975" s="99">
        <v>95490.733330726594</v>
      </c>
      <c r="V1975" s="99">
        <v>22474429.917724598</v>
      </c>
      <c r="W1975" s="99">
        <v>0</v>
      </c>
      <c r="X1975" s="99">
        <v>3223645.19921875</v>
      </c>
      <c r="Y1975" s="99">
        <v>1842329.0719604499</v>
      </c>
      <c r="Z1975" s="99">
        <v>10089576.454711899</v>
      </c>
      <c r="AA1975" s="99">
        <v>0</v>
      </c>
      <c r="AB1975" s="99">
        <v>0</v>
      </c>
      <c r="AC1975" s="99">
        <v>37858528.456054702</v>
      </c>
      <c r="AD1975" s="99">
        <v>539.97596588730801</v>
      </c>
      <c r="AE1975" s="99">
        <v>21032.937341451601</v>
      </c>
      <c r="AF1975" s="99">
        <v>7162242.1162719699</v>
      </c>
      <c r="AG1975" s="99">
        <v>3002215.7383117699</v>
      </c>
      <c r="AH1975" s="99">
        <v>0</v>
      </c>
      <c r="AI1975" s="99">
        <v>13138653.592163101</v>
      </c>
      <c r="AJ1975" s="99">
        <v>2234149.2409973098</v>
      </c>
      <c r="AK1975" s="99">
        <v>0</v>
      </c>
      <c r="AL1975" s="99">
        <v>10019651.3272705</v>
      </c>
      <c r="AM1975" s="99">
        <v>0</v>
      </c>
      <c r="AN1975" s="99">
        <v>37832938.531738304</v>
      </c>
      <c r="AO1975" s="99">
        <v>251709864.59570301</v>
      </c>
      <c r="AP1975" s="99">
        <v>0</v>
      </c>
      <c r="AQ1975" s="99">
        <v>33960735.044433601</v>
      </c>
      <c r="AR1975" s="99">
        <v>17805235.252929699</v>
      </c>
      <c r="AS1975" s="99">
        <v>90247512.098632798</v>
      </c>
      <c r="AT1975" s="99">
        <v>0</v>
      </c>
      <c r="AU1975" s="99">
        <v>0</v>
      </c>
      <c r="AV1975" s="99">
        <v>145243747.79101601</v>
      </c>
      <c r="AW1975" s="99">
        <v>1846.4539060145601</v>
      </c>
      <c r="AX1975" s="99">
        <v>211860.684505463</v>
      </c>
      <c r="AY1975" s="99">
        <v>84802834.415039107</v>
      </c>
      <c r="AZ1975" s="99">
        <v>29364513.627929699</v>
      </c>
      <c r="BA1975" s="99">
        <v>0</v>
      </c>
      <c r="BB1975" s="99">
        <v>146739612.50195301</v>
      </c>
      <c r="BC1975" s="99">
        <v>23239870.234375</v>
      </c>
      <c r="BD1975" s="99">
        <v>0</v>
      </c>
      <c r="BE1975" s="99">
        <v>89591922.268554702</v>
      </c>
      <c r="BF1975" s="99">
        <v>0</v>
      </c>
      <c r="BG1975" s="99">
        <v>145625299.61523399</v>
      </c>
      <c r="BH1975" s="99">
        <v>59164477.198730499</v>
      </c>
      <c r="BI1975" s="99">
        <v>0</v>
      </c>
      <c r="BJ1975" s="99">
        <v>8440845.9387206994</v>
      </c>
      <c r="BK1975" s="99">
        <v>5545040.2119140597</v>
      </c>
      <c r="BL1975" s="99">
        <v>0</v>
      </c>
      <c r="BM1975" s="99">
        <v>0</v>
      </c>
      <c r="BN1975" s="99">
        <v>0</v>
      </c>
      <c r="BO1975" s="99">
        <v>0</v>
      </c>
      <c r="BP1975" s="99">
        <v>0</v>
      </c>
      <c r="BQ1975" s="99">
        <v>0</v>
      </c>
      <c r="BR1975" s="99">
        <v>23669369.504150402</v>
      </c>
      <c r="BS1975" s="99">
        <v>10977342.9837646</v>
      </c>
      <c r="BT1975" s="99">
        <v>0</v>
      </c>
      <c r="BU1975" s="99">
        <v>25724263.189697299</v>
      </c>
      <c r="BV1975" s="99">
        <v>8891267.2940673791</v>
      </c>
      <c r="BW1975" s="99">
        <v>0</v>
      </c>
      <c r="BX1975" s="99">
        <v>18679682.041747998</v>
      </c>
      <c r="BY1975" s="99">
        <v>0</v>
      </c>
      <c r="BZ1975" s="99">
        <v>0</v>
      </c>
      <c r="CA1975" s="99">
        <v>381633.02350235003</v>
      </c>
      <c r="CB1975" s="99">
        <v>25685243.264404301</v>
      </c>
      <c r="CC1975" s="99">
        <v>285141130.88281298</v>
      </c>
      <c r="CD1975" s="99">
        <v>67629084.728515595</v>
      </c>
      <c r="CE1975" s="99">
        <v>46771.0769453049</v>
      </c>
      <c r="CF1975" s="99">
        <v>10101576.708618199</v>
      </c>
      <c r="CG1975" s="99">
        <v>90463180.771484405</v>
      </c>
      <c r="CH1975" s="99">
        <v>0</v>
      </c>
      <c r="CI1975" s="99">
        <v>428616.85642623901</v>
      </c>
      <c r="CJ1975" s="99">
        <v>35748491.230468802</v>
      </c>
      <c r="CK1975" s="99">
        <v>375562316.71875</v>
      </c>
      <c r="CL1975" s="99">
        <v>85329908.871093795</v>
      </c>
      <c r="CM1975" s="166">
        <v>522403.759399414</v>
      </c>
      <c r="CN1975" s="166">
        <v>73823922.409179702</v>
      </c>
      <c r="CO1975" s="166">
        <v>520400024.8125</v>
      </c>
      <c r="CP1975" s="99">
        <v>85329908.871093795</v>
      </c>
      <c r="CQ1975" s="99">
        <v>0</v>
      </c>
      <c r="CR1975" s="99">
        <v>0</v>
      </c>
      <c r="CS1975" s="99">
        <v>0</v>
      </c>
      <c r="CT1975" s="99">
        <v>0</v>
      </c>
      <c r="CU1975" s="98">
        <v>50211.972730521004</v>
      </c>
      <c r="CV1975" s="98">
        <v>140739.01534105901</v>
      </c>
      <c r="CW1975" s="98">
        <v>35786819.973022498</v>
      </c>
      <c r="CX1975" s="98">
        <v>375604311.65429735</v>
      </c>
    </row>
    <row r="1976" spans="1:102" x14ac:dyDescent="0.2">
      <c r="A1976" s="98" t="s">
        <v>186</v>
      </c>
      <c r="B1976" s="100">
        <v>42979</v>
      </c>
      <c r="C1976" s="99">
        <v>332499.12083435099</v>
      </c>
      <c r="D1976" s="99">
        <v>0</v>
      </c>
      <c r="E1976" s="99">
        <v>51009.424161434203</v>
      </c>
      <c r="F1976" s="99">
        <v>44430.194106578798</v>
      </c>
      <c r="G1976" s="99">
        <v>47475.918538093603</v>
      </c>
      <c r="H1976" s="99">
        <v>0</v>
      </c>
      <c r="I1976" s="99">
        <v>0</v>
      </c>
      <c r="J1976" s="99">
        <v>95986.435504913301</v>
      </c>
      <c r="K1976" s="99">
        <v>5.8425868084305002</v>
      </c>
      <c r="L1976" s="99">
        <v>1350.3266061991501</v>
      </c>
      <c r="M1976" s="99">
        <v>106965.627732277</v>
      </c>
      <c r="N1976" s="99">
        <v>16365.3554413319</v>
      </c>
      <c r="O1976" s="99">
        <v>0</v>
      </c>
      <c r="P1976" s="99">
        <v>248866.64548683201</v>
      </c>
      <c r="Q1976" s="99">
        <v>10416.1422857046</v>
      </c>
      <c r="R1976" s="99">
        <v>0</v>
      </c>
      <c r="S1976" s="99">
        <v>47413.809988021902</v>
      </c>
      <c r="T1976" s="99">
        <v>0</v>
      </c>
      <c r="U1976" s="99">
        <v>95905.451805114702</v>
      </c>
      <c r="V1976" s="99">
        <v>22471869.146484401</v>
      </c>
      <c r="W1976" s="99">
        <v>0</v>
      </c>
      <c r="X1976" s="99">
        <v>3192031.2378845201</v>
      </c>
      <c r="Y1976" s="99">
        <v>1848913.03042603</v>
      </c>
      <c r="Z1976" s="99">
        <v>10124227.7426758</v>
      </c>
      <c r="AA1976" s="99">
        <v>0</v>
      </c>
      <c r="AB1976" s="99">
        <v>0</v>
      </c>
      <c r="AC1976" s="99">
        <v>37705035.8994141</v>
      </c>
      <c r="AD1976" s="99">
        <v>552.49326652288403</v>
      </c>
      <c r="AE1976" s="99">
        <v>29659.349171400099</v>
      </c>
      <c r="AF1976" s="99">
        <v>7159052.7617797898</v>
      </c>
      <c r="AG1976" s="99">
        <v>3004475.4105529799</v>
      </c>
      <c r="AH1976" s="99">
        <v>0</v>
      </c>
      <c r="AI1976" s="99">
        <v>13190274.4799805</v>
      </c>
      <c r="AJ1976" s="99">
        <v>2246426.7088317899</v>
      </c>
      <c r="AK1976" s="99">
        <v>0</v>
      </c>
      <c r="AL1976" s="99">
        <v>10139765.729614301</v>
      </c>
      <c r="AM1976" s="99">
        <v>0</v>
      </c>
      <c r="AN1976" s="99">
        <v>37692163.546875</v>
      </c>
      <c r="AO1976" s="99">
        <v>252357967.41992199</v>
      </c>
      <c r="AP1976" s="99">
        <v>0</v>
      </c>
      <c r="AQ1976" s="99">
        <v>33671978.268066399</v>
      </c>
      <c r="AR1976" s="99">
        <v>17821172.1721191</v>
      </c>
      <c r="AS1976" s="99">
        <v>91049161.015625</v>
      </c>
      <c r="AT1976" s="99">
        <v>0</v>
      </c>
      <c r="AU1976" s="99">
        <v>0</v>
      </c>
      <c r="AV1976" s="99">
        <v>145658412.70507801</v>
      </c>
      <c r="AW1976" s="99">
        <v>1911.30799908936</v>
      </c>
      <c r="AX1976" s="99">
        <v>354958.87494278001</v>
      </c>
      <c r="AY1976" s="99">
        <v>85254002.622070298</v>
      </c>
      <c r="AZ1976" s="99">
        <v>29487515.259521499</v>
      </c>
      <c r="BA1976" s="99">
        <v>0</v>
      </c>
      <c r="BB1976" s="99">
        <v>147456100.34570301</v>
      </c>
      <c r="BC1976" s="99">
        <v>23412559.510009799</v>
      </c>
      <c r="BD1976" s="99">
        <v>0</v>
      </c>
      <c r="BE1976" s="99">
        <v>90966153.0546875</v>
      </c>
      <c r="BF1976" s="99">
        <v>0</v>
      </c>
      <c r="BG1976" s="99">
        <v>145701875.17773399</v>
      </c>
      <c r="BH1976" s="99">
        <v>59180162.251464799</v>
      </c>
      <c r="BI1976" s="99">
        <v>0</v>
      </c>
      <c r="BJ1976" s="99">
        <v>8273400.7497558603</v>
      </c>
      <c r="BK1976" s="99">
        <v>5475300.5068359403</v>
      </c>
      <c r="BL1976" s="99">
        <v>0</v>
      </c>
      <c r="BM1976" s="99">
        <v>0</v>
      </c>
      <c r="BN1976" s="99">
        <v>0</v>
      </c>
      <c r="BO1976" s="99">
        <v>0</v>
      </c>
      <c r="BP1976" s="99">
        <v>0</v>
      </c>
      <c r="BQ1976" s="99">
        <v>0</v>
      </c>
      <c r="BR1976" s="99">
        <v>23789204.8979492</v>
      </c>
      <c r="BS1976" s="99">
        <v>10998169.6379395</v>
      </c>
      <c r="BT1976" s="99">
        <v>0</v>
      </c>
      <c r="BU1976" s="99">
        <v>19638153.709716801</v>
      </c>
      <c r="BV1976" s="99">
        <v>8957845.8785400409</v>
      </c>
      <c r="BW1976" s="99">
        <v>0</v>
      </c>
      <c r="BX1976" s="99">
        <v>16353078.7813721</v>
      </c>
      <c r="BY1976" s="99">
        <v>0</v>
      </c>
      <c r="BZ1976" s="99">
        <v>0</v>
      </c>
      <c r="CA1976" s="99">
        <v>383215.53004455601</v>
      </c>
      <c r="CB1976" s="99">
        <v>25677984.5854492</v>
      </c>
      <c r="CC1976" s="99">
        <v>286124042.54296899</v>
      </c>
      <c r="CD1976" s="99">
        <v>67359979.612304702</v>
      </c>
      <c r="CE1976" s="99">
        <v>47472.103564262397</v>
      </c>
      <c r="CF1976" s="99">
        <v>10150626.790893599</v>
      </c>
      <c r="CG1976" s="99">
        <v>91339357.371093795</v>
      </c>
      <c r="CH1976" s="99">
        <v>0</v>
      </c>
      <c r="CI1976" s="99">
        <v>430771.59592819202</v>
      </c>
      <c r="CJ1976" s="99">
        <v>35818363.824707001</v>
      </c>
      <c r="CK1976" s="99">
        <v>377491349.92968798</v>
      </c>
      <c r="CL1976" s="99">
        <v>85256105.627929702</v>
      </c>
      <c r="CM1976" s="166">
        <v>524840.53094482399</v>
      </c>
      <c r="CN1976" s="166">
        <v>73471184.583007798</v>
      </c>
      <c r="CO1976" s="166">
        <v>523201603.49218798</v>
      </c>
      <c r="CP1976" s="99">
        <v>85256105.627929702</v>
      </c>
      <c r="CQ1976" s="99">
        <v>0</v>
      </c>
      <c r="CR1976" s="99">
        <v>0</v>
      </c>
      <c r="CS1976" s="99">
        <v>0</v>
      </c>
      <c r="CT1976" s="99">
        <v>0</v>
      </c>
      <c r="CU1976" s="98">
        <v>50920.451925599002</v>
      </c>
      <c r="CV1976" s="98">
        <v>141763.60304723299</v>
      </c>
      <c r="CW1976" s="98">
        <v>35828611.376342803</v>
      </c>
      <c r="CX1976" s="98">
        <v>377463399.9140628</v>
      </c>
    </row>
    <row r="1977" spans="1:102" x14ac:dyDescent="0.2">
      <c r="A1977" s="98" t="s">
        <v>186</v>
      </c>
      <c r="B1977" s="100">
        <v>43070</v>
      </c>
      <c r="C1977" s="99">
        <v>333450.286327362</v>
      </c>
      <c r="D1977" s="99">
        <v>0</v>
      </c>
      <c r="E1977" s="99">
        <v>52297.828717708602</v>
      </c>
      <c r="F1977" s="99">
        <v>45824.872399330103</v>
      </c>
      <c r="G1977" s="99">
        <v>47551.401792526201</v>
      </c>
      <c r="H1977" s="99">
        <v>0</v>
      </c>
      <c r="I1977" s="99">
        <v>0</v>
      </c>
      <c r="J1977" s="99">
        <v>95550.544361114502</v>
      </c>
      <c r="K1977" s="99">
        <v>5.3426298472331801</v>
      </c>
      <c r="L1977" s="99">
        <v>1363.8005916327199</v>
      </c>
      <c r="M1977" s="99">
        <v>107661.599049568</v>
      </c>
      <c r="N1977" s="99">
        <v>16311.050973892199</v>
      </c>
      <c r="O1977" s="99">
        <v>0</v>
      </c>
      <c r="P1977" s="99">
        <v>249616.62284660299</v>
      </c>
      <c r="Q1977" s="99">
        <v>10545.439694762201</v>
      </c>
      <c r="R1977" s="99">
        <v>0</v>
      </c>
      <c r="S1977" s="99">
        <v>47627.864009380297</v>
      </c>
      <c r="T1977" s="99">
        <v>0</v>
      </c>
      <c r="U1977" s="99">
        <v>95585.118365287795</v>
      </c>
      <c r="V1977" s="99">
        <v>22595457.1257324</v>
      </c>
      <c r="W1977" s="99">
        <v>0</v>
      </c>
      <c r="X1977" s="99">
        <v>3244740.8581543001</v>
      </c>
      <c r="Y1977" s="99">
        <v>1918507.94207764</v>
      </c>
      <c r="Z1977" s="99">
        <v>10255947.8048096</v>
      </c>
      <c r="AA1977" s="99">
        <v>0</v>
      </c>
      <c r="AB1977" s="99">
        <v>0</v>
      </c>
      <c r="AC1977" s="99">
        <v>37844345.4384766</v>
      </c>
      <c r="AD1977" s="99">
        <v>580.38792358338799</v>
      </c>
      <c r="AE1977" s="99">
        <v>23183.694493293799</v>
      </c>
      <c r="AF1977" s="99">
        <v>7230132.1021728497</v>
      </c>
      <c r="AG1977" s="99">
        <v>3006652.5194397001</v>
      </c>
      <c r="AH1977" s="99">
        <v>0</v>
      </c>
      <c r="AI1977" s="99">
        <v>13339152.795288101</v>
      </c>
      <c r="AJ1977" s="99">
        <v>2264690.44354248</v>
      </c>
      <c r="AK1977" s="99">
        <v>0</v>
      </c>
      <c r="AL1977" s="99">
        <v>10298908.0003662</v>
      </c>
      <c r="AM1977" s="99">
        <v>0</v>
      </c>
      <c r="AN1977" s="99">
        <v>37830463.181152299</v>
      </c>
      <c r="AO1977" s="99">
        <v>254840203.43359399</v>
      </c>
      <c r="AP1977" s="99">
        <v>0</v>
      </c>
      <c r="AQ1977" s="99">
        <v>34297167.568359397</v>
      </c>
      <c r="AR1977" s="99">
        <v>18250117.909912098</v>
      </c>
      <c r="AS1977" s="99">
        <v>92443382.163085893</v>
      </c>
      <c r="AT1977" s="99">
        <v>0</v>
      </c>
      <c r="AU1977" s="99">
        <v>0</v>
      </c>
      <c r="AV1977" s="99">
        <v>146304212.83593801</v>
      </c>
      <c r="AW1977" s="99">
        <v>1998.6012715250299</v>
      </c>
      <c r="AX1977" s="99">
        <v>276385.52578353899</v>
      </c>
      <c r="AY1977" s="99">
        <v>86483590.374023393</v>
      </c>
      <c r="AZ1977" s="99">
        <v>29561756.176025402</v>
      </c>
      <c r="BA1977" s="99">
        <v>0</v>
      </c>
      <c r="BB1977" s="99">
        <v>149748222.96484399</v>
      </c>
      <c r="BC1977" s="99">
        <v>23700379.509033199</v>
      </c>
      <c r="BD1977" s="99">
        <v>0</v>
      </c>
      <c r="BE1977" s="99">
        <v>92887677.125</v>
      </c>
      <c r="BF1977" s="99">
        <v>0</v>
      </c>
      <c r="BG1977" s="99">
        <v>146328286.17578101</v>
      </c>
      <c r="BH1977" s="99">
        <v>60209701.1865234</v>
      </c>
      <c r="BI1977" s="99">
        <v>0</v>
      </c>
      <c r="BJ1977" s="99">
        <v>8450387.18896484</v>
      </c>
      <c r="BK1977" s="99">
        <v>5653237.2036743201</v>
      </c>
      <c r="BL1977" s="99">
        <v>0</v>
      </c>
      <c r="BM1977" s="99">
        <v>0</v>
      </c>
      <c r="BN1977" s="99">
        <v>0</v>
      </c>
      <c r="BO1977" s="99">
        <v>0</v>
      </c>
      <c r="BP1977" s="99">
        <v>0</v>
      </c>
      <c r="BQ1977" s="99">
        <v>0</v>
      </c>
      <c r="BR1977" s="99">
        <v>24125488.271728501</v>
      </c>
      <c r="BS1977" s="99">
        <v>11017916.707885699</v>
      </c>
      <c r="BT1977" s="99">
        <v>0</v>
      </c>
      <c r="BU1977" s="99">
        <v>25644465.879638702</v>
      </c>
      <c r="BV1977" s="99">
        <v>9034516.9232177697</v>
      </c>
      <c r="BW1977" s="99">
        <v>0</v>
      </c>
      <c r="BX1977" s="99">
        <v>17991399.354492199</v>
      </c>
      <c r="BY1977" s="99">
        <v>0</v>
      </c>
      <c r="BZ1977" s="99">
        <v>0</v>
      </c>
      <c r="CA1977" s="99">
        <v>385720.11894607497</v>
      </c>
      <c r="CB1977" s="99">
        <v>25981760.4846191</v>
      </c>
      <c r="CC1977" s="99">
        <v>289676493.63671899</v>
      </c>
      <c r="CD1977" s="99">
        <v>68719259.353515595</v>
      </c>
      <c r="CE1977" s="99">
        <v>47558.781785011299</v>
      </c>
      <c r="CF1977" s="99">
        <v>10246174.2504883</v>
      </c>
      <c r="CG1977" s="99">
        <v>92321522.038085893</v>
      </c>
      <c r="CH1977" s="99">
        <v>0</v>
      </c>
      <c r="CI1977" s="99">
        <v>433364.21604537999</v>
      </c>
      <c r="CJ1977" s="99">
        <v>36241450.305175804</v>
      </c>
      <c r="CK1977" s="99">
        <v>381862545.64843798</v>
      </c>
      <c r="CL1977" s="99">
        <v>86748742.741210893</v>
      </c>
      <c r="CM1977" s="166">
        <v>527395.29526519799</v>
      </c>
      <c r="CN1977" s="166">
        <v>73973677.253906295</v>
      </c>
      <c r="CO1977" s="166">
        <v>528810356.84375</v>
      </c>
      <c r="CP1977" s="99">
        <v>86748742.741210893</v>
      </c>
      <c r="CQ1977" s="99">
        <v>0</v>
      </c>
      <c r="CR1977" s="99">
        <v>0</v>
      </c>
      <c r="CS1977" s="99">
        <v>0</v>
      </c>
      <c r="CT1977" s="99">
        <v>0</v>
      </c>
      <c r="CU1977" s="98">
        <v>52300.762378772997</v>
      </c>
      <c r="CV1977" s="98">
        <v>141670.019589167</v>
      </c>
      <c r="CW1977" s="98">
        <v>36227934.7351074</v>
      </c>
      <c r="CX1977" s="98">
        <v>381998015.67480487</v>
      </c>
    </row>
    <row r="1978" spans="1:102" x14ac:dyDescent="0.2">
      <c r="A1978" s="98" t="s">
        <v>186</v>
      </c>
      <c r="B1978" s="100">
        <v>43160</v>
      </c>
      <c r="C1978" s="99">
        <v>331835.18661499</v>
      </c>
      <c r="D1978" s="99">
        <v>0</v>
      </c>
      <c r="E1978" s="99">
        <v>52172.491729259498</v>
      </c>
      <c r="F1978" s="99">
        <v>45635.102862358101</v>
      </c>
      <c r="G1978" s="99">
        <v>47516.611842632301</v>
      </c>
      <c r="H1978" s="99">
        <v>0</v>
      </c>
      <c r="I1978" s="99">
        <v>0</v>
      </c>
      <c r="J1978" s="99">
        <v>95603.384916305498</v>
      </c>
      <c r="K1978" s="99">
        <v>5.1571547920466401</v>
      </c>
      <c r="L1978" s="99">
        <v>1365.4192879945001</v>
      </c>
      <c r="M1978" s="99">
        <v>107369.460318565</v>
      </c>
      <c r="N1978" s="99">
        <v>16379.9285398722</v>
      </c>
      <c r="O1978" s="99">
        <v>0</v>
      </c>
      <c r="P1978" s="99">
        <v>248060.03701209999</v>
      </c>
      <c r="Q1978" s="99">
        <v>10547.385621547701</v>
      </c>
      <c r="R1978" s="99">
        <v>0</v>
      </c>
      <c r="S1978" s="99">
        <v>47466.829256057703</v>
      </c>
      <c r="T1978" s="99">
        <v>0</v>
      </c>
      <c r="U1978" s="99">
        <v>95668.451795578003</v>
      </c>
      <c r="V1978" s="99">
        <v>22481861.307617199</v>
      </c>
      <c r="W1978" s="99">
        <v>0</v>
      </c>
      <c r="X1978" s="99">
        <v>3135924.6498107901</v>
      </c>
      <c r="Y1978" s="99">
        <v>1891181.99151611</v>
      </c>
      <c r="Z1978" s="99">
        <v>10149226.4959717</v>
      </c>
      <c r="AA1978" s="99">
        <v>0</v>
      </c>
      <c r="AB1978" s="99">
        <v>0</v>
      </c>
      <c r="AC1978" s="99">
        <v>37841331.666503899</v>
      </c>
      <c r="AD1978" s="99">
        <v>580.37247505784001</v>
      </c>
      <c r="AE1978" s="99">
        <v>22090.969003200498</v>
      </c>
      <c r="AF1978" s="99">
        <v>7171128.2005615197</v>
      </c>
      <c r="AG1978" s="99">
        <v>3038365.7384643601</v>
      </c>
      <c r="AH1978" s="99">
        <v>0</v>
      </c>
      <c r="AI1978" s="99">
        <v>12991068.2580566</v>
      </c>
      <c r="AJ1978" s="99">
        <v>2260597.5220947298</v>
      </c>
      <c r="AK1978" s="99">
        <v>0</v>
      </c>
      <c r="AL1978" s="99">
        <v>10113573.2260742</v>
      </c>
      <c r="AM1978" s="99">
        <v>0</v>
      </c>
      <c r="AN1978" s="99">
        <v>37848714.065429702</v>
      </c>
      <c r="AO1978" s="99">
        <v>255093810.49804699</v>
      </c>
      <c r="AP1978" s="99">
        <v>0</v>
      </c>
      <c r="AQ1978" s="99">
        <v>33353523.4060059</v>
      </c>
      <c r="AR1978" s="99">
        <v>18401168.183105499</v>
      </c>
      <c r="AS1978" s="99">
        <v>92118542.5390625</v>
      </c>
      <c r="AT1978" s="99">
        <v>0</v>
      </c>
      <c r="AU1978" s="99">
        <v>0</v>
      </c>
      <c r="AV1978" s="99">
        <v>147157738.10742199</v>
      </c>
      <c r="AW1978" s="99">
        <v>2017.5127932727301</v>
      </c>
      <c r="AX1978" s="99">
        <v>237144.11566543599</v>
      </c>
      <c r="AY1978" s="99">
        <v>86511013.138671905</v>
      </c>
      <c r="AZ1978" s="99">
        <v>30004679.988525402</v>
      </c>
      <c r="BA1978" s="99">
        <v>0</v>
      </c>
      <c r="BB1978" s="99">
        <v>146651698.640625</v>
      </c>
      <c r="BC1978" s="99">
        <v>23884484.215087902</v>
      </c>
      <c r="BD1978" s="99">
        <v>0</v>
      </c>
      <c r="BE1978" s="99">
        <v>92012463.451171905</v>
      </c>
      <c r="BF1978" s="99">
        <v>0</v>
      </c>
      <c r="BG1978" s="99">
        <v>147280456.56445301</v>
      </c>
      <c r="BH1978" s="99">
        <v>59964067.175781302</v>
      </c>
      <c r="BI1978" s="99">
        <v>0</v>
      </c>
      <c r="BJ1978" s="99">
        <v>8329475.6000366202</v>
      </c>
      <c r="BK1978" s="99">
        <v>5680303.75634766</v>
      </c>
      <c r="BL1978" s="99">
        <v>0</v>
      </c>
      <c r="BM1978" s="99">
        <v>0</v>
      </c>
      <c r="BN1978" s="99">
        <v>0</v>
      </c>
      <c r="BO1978" s="99">
        <v>0</v>
      </c>
      <c r="BP1978" s="99">
        <v>0</v>
      </c>
      <c r="BQ1978" s="99">
        <v>0</v>
      </c>
      <c r="BR1978" s="99">
        <v>24105365.181640599</v>
      </c>
      <c r="BS1978" s="99">
        <v>11131537.588867201</v>
      </c>
      <c r="BT1978" s="99">
        <v>0</v>
      </c>
      <c r="BU1978" s="99">
        <v>25331548.3598633</v>
      </c>
      <c r="BV1978" s="99">
        <v>9037547.5262451209</v>
      </c>
      <c r="BW1978" s="99">
        <v>0</v>
      </c>
      <c r="BX1978" s="99">
        <v>18532736.943115201</v>
      </c>
      <c r="BY1978" s="99">
        <v>0</v>
      </c>
      <c r="BZ1978" s="99">
        <v>0</v>
      </c>
      <c r="CA1978" s="99">
        <v>384550.69250488299</v>
      </c>
      <c r="CB1978" s="99">
        <v>25553024.7099609</v>
      </c>
      <c r="CC1978" s="99">
        <v>288743607.26953101</v>
      </c>
      <c r="CD1978" s="99">
        <v>68270328.363281295</v>
      </c>
      <c r="CE1978" s="99">
        <v>47517.252183437296</v>
      </c>
      <c r="CF1978" s="99">
        <v>10168238.1179199</v>
      </c>
      <c r="CG1978" s="99">
        <v>92420551.251953095</v>
      </c>
      <c r="CH1978" s="99">
        <v>0</v>
      </c>
      <c r="CI1978" s="99">
        <v>431619.21519851702</v>
      </c>
      <c r="CJ1978" s="99">
        <v>35685270.195800804</v>
      </c>
      <c r="CK1978" s="99">
        <v>381092720.94531298</v>
      </c>
      <c r="CL1978" s="99">
        <v>86250635.564453095</v>
      </c>
      <c r="CM1978" s="166">
        <v>526340.88119506801</v>
      </c>
      <c r="CN1978" s="166">
        <v>73887794.254882798</v>
      </c>
      <c r="CO1978" s="166">
        <v>528375962.30859399</v>
      </c>
      <c r="CP1978" s="99">
        <v>86250635.564453095</v>
      </c>
      <c r="CQ1978" s="99">
        <v>0</v>
      </c>
      <c r="CR1978" s="99">
        <v>0</v>
      </c>
      <c r="CS1978" s="99">
        <v>0</v>
      </c>
      <c r="CT1978" s="99">
        <v>0</v>
      </c>
      <c r="CU1978" s="98">
        <v>52236.449127029999</v>
      </c>
      <c r="CV1978" s="98">
        <v>141594.588960416</v>
      </c>
      <c r="CW1978" s="98">
        <v>35721262.8278808</v>
      </c>
      <c r="CX1978" s="98">
        <v>381164158.52148414</v>
      </c>
    </row>
    <row r="1979" spans="1:102" x14ac:dyDescent="0.2">
      <c r="A1979" s="98" t="s">
        <v>186</v>
      </c>
      <c r="B1979" s="100">
        <v>43252</v>
      </c>
      <c r="C1979" s="99">
        <v>332925.90839767503</v>
      </c>
      <c r="D1979" s="99">
        <v>0</v>
      </c>
      <c r="E1979" s="99">
        <v>53120.667796134898</v>
      </c>
      <c r="F1979" s="99">
        <v>47046.411229610399</v>
      </c>
      <c r="G1979" s="99">
        <v>47511.065464973501</v>
      </c>
      <c r="H1979" s="99">
        <v>0</v>
      </c>
      <c r="I1979" s="99">
        <v>0</v>
      </c>
      <c r="J1979" s="99">
        <v>95639.516792297407</v>
      </c>
      <c r="K1979" s="99">
        <v>4.6926422357210003</v>
      </c>
      <c r="L1979" s="99">
        <v>1314.7182507962</v>
      </c>
      <c r="M1979" s="99">
        <v>108035.92990016899</v>
      </c>
      <c r="N1979" s="99">
        <v>16318.848123312</v>
      </c>
      <c r="O1979" s="99">
        <v>0</v>
      </c>
      <c r="P1979" s="99">
        <v>249673.28918075599</v>
      </c>
      <c r="Q1979" s="99">
        <v>10571.7903174162</v>
      </c>
      <c r="R1979" s="99">
        <v>0</v>
      </c>
      <c r="S1979" s="99">
        <v>47424.866693019903</v>
      </c>
      <c r="T1979" s="99">
        <v>0</v>
      </c>
      <c r="U1979" s="99">
        <v>95679.993873596206</v>
      </c>
      <c r="V1979" s="99">
        <v>22520419.0236816</v>
      </c>
      <c r="W1979" s="99">
        <v>0</v>
      </c>
      <c r="X1979" s="99">
        <v>3153563.3831481901</v>
      </c>
      <c r="Y1979" s="99">
        <v>1934848.2853240999</v>
      </c>
      <c r="Z1979" s="99">
        <v>10160390.3950195</v>
      </c>
      <c r="AA1979" s="99">
        <v>0</v>
      </c>
      <c r="AB1979" s="99">
        <v>0</v>
      </c>
      <c r="AC1979" s="99">
        <v>37848849.3681641</v>
      </c>
      <c r="AD1979" s="99">
        <v>511.581139501184</v>
      </c>
      <c r="AE1979" s="99">
        <v>27690.196188211401</v>
      </c>
      <c r="AF1979" s="99">
        <v>7210172.83447266</v>
      </c>
      <c r="AG1979" s="99">
        <v>3046546.23858643</v>
      </c>
      <c r="AH1979" s="99">
        <v>0</v>
      </c>
      <c r="AI1979" s="99">
        <v>13056666.462890601</v>
      </c>
      <c r="AJ1979" s="99">
        <v>2267141.9013977102</v>
      </c>
      <c r="AK1979" s="99">
        <v>0</v>
      </c>
      <c r="AL1979" s="99">
        <v>10119769.2333984</v>
      </c>
      <c r="AM1979" s="99">
        <v>0</v>
      </c>
      <c r="AN1979" s="99">
        <v>37866695.078125</v>
      </c>
      <c r="AO1979" s="99">
        <v>256330344.53320301</v>
      </c>
      <c r="AP1979" s="99">
        <v>0</v>
      </c>
      <c r="AQ1979" s="99">
        <v>33497300.714843798</v>
      </c>
      <c r="AR1979" s="99">
        <v>18725361.947997998</v>
      </c>
      <c r="AS1979" s="99">
        <v>92638626.490234405</v>
      </c>
      <c r="AT1979" s="99">
        <v>0</v>
      </c>
      <c r="AU1979" s="99">
        <v>0</v>
      </c>
      <c r="AV1979" s="99">
        <v>148244830.10742199</v>
      </c>
      <c r="AW1979" s="99">
        <v>1787.0338340252599</v>
      </c>
      <c r="AX1979" s="99">
        <v>295538.80047225999</v>
      </c>
      <c r="AY1979" s="99">
        <v>87480857.513671905</v>
      </c>
      <c r="AZ1979" s="99">
        <v>30247229.932372998</v>
      </c>
      <c r="BA1979" s="99">
        <v>0</v>
      </c>
      <c r="BB1979" s="99">
        <v>148389668.84375</v>
      </c>
      <c r="BC1979" s="99">
        <v>24020092.311279301</v>
      </c>
      <c r="BD1979" s="99">
        <v>0</v>
      </c>
      <c r="BE1979" s="99">
        <v>92196040.995117202</v>
      </c>
      <c r="BF1979" s="99">
        <v>0</v>
      </c>
      <c r="BG1979" s="99">
        <v>148056542.265625</v>
      </c>
      <c r="BH1979" s="99">
        <v>60134041.46875</v>
      </c>
      <c r="BI1979" s="99">
        <v>0</v>
      </c>
      <c r="BJ1979" s="99">
        <v>8290273.9462280301</v>
      </c>
      <c r="BK1979" s="99">
        <v>5791494.4521484403</v>
      </c>
      <c r="BL1979" s="99">
        <v>0</v>
      </c>
      <c r="BM1979" s="99">
        <v>0</v>
      </c>
      <c r="BN1979" s="99">
        <v>0</v>
      </c>
      <c r="BO1979" s="99">
        <v>0</v>
      </c>
      <c r="BP1979" s="99">
        <v>0</v>
      </c>
      <c r="BQ1979" s="99">
        <v>0</v>
      </c>
      <c r="BR1979" s="99">
        <v>24333226.128417999</v>
      </c>
      <c r="BS1979" s="99">
        <v>11183917.048461899</v>
      </c>
      <c r="BT1979" s="99">
        <v>0</v>
      </c>
      <c r="BU1979" s="99">
        <v>25552308.4375</v>
      </c>
      <c r="BV1979" s="99">
        <v>9070796.1223144494</v>
      </c>
      <c r="BW1979" s="99">
        <v>0</v>
      </c>
      <c r="BX1979" s="99">
        <v>18939108.7885742</v>
      </c>
      <c r="BY1979" s="99">
        <v>0</v>
      </c>
      <c r="BZ1979" s="99">
        <v>0</v>
      </c>
      <c r="CA1979" s="99">
        <v>385941.482215881</v>
      </c>
      <c r="CB1979" s="99">
        <v>25749024.230957001</v>
      </c>
      <c r="CC1979" s="99">
        <v>291204153.74609399</v>
      </c>
      <c r="CD1979" s="99">
        <v>68462615.553710893</v>
      </c>
      <c r="CE1979" s="99">
        <v>47506.593060016603</v>
      </c>
      <c r="CF1979" s="99">
        <v>10159890.228393599</v>
      </c>
      <c r="CG1979" s="99">
        <v>92660936.305664107</v>
      </c>
      <c r="CH1979" s="99">
        <v>0</v>
      </c>
      <c r="CI1979" s="99">
        <v>433761.42327117902</v>
      </c>
      <c r="CJ1979" s="99">
        <v>35879354.975097701</v>
      </c>
      <c r="CK1979" s="99">
        <v>384119962.69140601</v>
      </c>
      <c r="CL1979" s="99">
        <v>86410159.386718795</v>
      </c>
      <c r="CM1979" s="166">
        <v>527473.25421142601</v>
      </c>
      <c r="CN1979" s="166">
        <v>73901668.329101607</v>
      </c>
      <c r="CO1979" s="166">
        <v>532922510.52734399</v>
      </c>
      <c r="CP1979" s="99">
        <v>86410159.386718795</v>
      </c>
      <c r="CQ1979" s="99">
        <v>0</v>
      </c>
      <c r="CR1979" s="99">
        <v>0</v>
      </c>
      <c r="CS1979" s="99">
        <v>0</v>
      </c>
      <c r="CT1979" s="99">
        <v>0</v>
      </c>
      <c r="CU1979" s="98">
        <v>53176.208240598004</v>
      </c>
      <c r="CV1979" s="98">
        <v>141440.17441982901</v>
      </c>
      <c r="CW1979" s="98">
        <v>35908914.459350601</v>
      </c>
      <c r="CX1979" s="98">
        <v>383865090.05175811</v>
      </c>
    </row>
    <row r="1980" spans="1:102" x14ac:dyDescent="0.2">
      <c r="A1980" s="98" t="s">
        <v>186</v>
      </c>
      <c r="B1980" s="100">
        <v>43344</v>
      </c>
      <c r="C1980" s="99">
        <v>331716.32962036098</v>
      </c>
      <c r="D1980" s="99">
        <v>0</v>
      </c>
      <c r="E1980" s="99">
        <v>54511.084327220902</v>
      </c>
      <c r="F1980" s="99">
        <v>48789.444787025503</v>
      </c>
      <c r="G1980" s="99">
        <v>47550.735262870803</v>
      </c>
      <c r="H1980" s="99">
        <v>0</v>
      </c>
      <c r="I1980" s="99">
        <v>0</v>
      </c>
      <c r="J1980" s="99">
        <v>95870.269890785203</v>
      </c>
      <c r="K1980" s="99">
        <v>4.8608033810160096</v>
      </c>
      <c r="L1980" s="99">
        <v>1407.7538130134301</v>
      </c>
      <c r="M1980" s="99">
        <v>108033.468677521</v>
      </c>
      <c r="N1980" s="99">
        <v>16158.6912218332</v>
      </c>
      <c r="O1980" s="99">
        <v>0</v>
      </c>
      <c r="P1980" s="99">
        <v>250582.71210288999</v>
      </c>
      <c r="Q1980" s="99">
        <v>10544.0244697332</v>
      </c>
      <c r="R1980" s="99">
        <v>0</v>
      </c>
      <c r="S1980" s="99">
        <v>47526.284178733797</v>
      </c>
      <c r="T1980" s="99">
        <v>0</v>
      </c>
      <c r="U1980" s="99">
        <v>95743.795274734497</v>
      </c>
      <c r="V1980" s="99">
        <v>22568913.301513702</v>
      </c>
      <c r="W1980" s="99">
        <v>0</v>
      </c>
      <c r="X1980" s="99">
        <v>3093875.79327393</v>
      </c>
      <c r="Y1980" s="99">
        <v>1924803.1441955599</v>
      </c>
      <c r="Z1980" s="99">
        <v>10224247.7613525</v>
      </c>
      <c r="AA1980" s="99">
        <v>0</v>
      </c>
      <c r="AB1980" s="99">
        <v>0</v>
      </c>
      <c r="AC1980" s="99">
        <v>37840399.709472701</v>
      </c>
      <c r="AD1980" s="99">
        <v>529.42489264905498</v>
      </c>
      <c r="AE1980" s="99">
        <v>36738.346306800799</v>
      </c>
      <c r="AF1980" s="99">
        <v>7195357.1533813505</v>
      </c>
      <c r="AG1980" s="99">
        <v>3048070.9848327599</v>
      </c>
      <c r="AH1980" s="99">
        <v>0</v>
      </c>
      <c r="AI1980" s="99">
        <v>13081969.0383301</v>
      </c>
      <c r="AJ1980" s="99">
        <v>2257015.75317383</v>
      </c>
      <c r="AK1980" s="99">
        <v>0</v>
      </c>
      <c r="AL1980" s="99">
        <v>10245018.9057617</v>
      </c>
      <c r="AM1980" s="99">
        <v>0</v>
      </c>
      <c r="AN1980" s="99">
        <v>37834226.5615234</v>
      </c>
      <c r="AO1980" s="99">
        <v>258248795.40429699</v>
      </c>
      <c r="AP1980" s="99">
        <v>0</v>
      </c>
      <c r="AQ1980" s="99">
        <v>33073919.5310059</v>
      </c>
      <c r="AR1980" s="99">
        <v>18736390.9455566</v>
      </c>
      <c r="AS1980" s="99">
        <v>93851555.961914107</v>
      </c>
      <c r="AT1980" s="99">
        <v>0</v>
      </c>
      <c r="AU1980" s="99">
        <v>0</v>
      </c>
      <c r="AV1980" s="99">
        <v>148422622.80273399</v>
      </c>
      <c r="AW1980" s="99">
        <v>1868.72834216058</v>
      </c>
      <c r="AX1980" s="99">
        <v>427449.39944839501</v>
      </c>
      <c r="AY1980" s="99">
        <v>87743002.805664107</v>
      </c>
      <c r="AZ1980" s="99">
        <v>30389641.2338867</v>
      </c>
      <c r="BA1980" s="99">
        <v>0</v>
      </c>
      <c r="BB1980" s="99">
        <v>148659450.05078101</v>
      </c>
      <c r="BC1980" s="99">
        <v>23993513.220703099</v>
      </c>
      <c r="BD1980" s="99">
        <v>0</v>
      </c>
      <c r="BE1980" s="99">
        <v>93775884.969726607</v>
      </c>
      <c r="BF1980" s="99">
        <v>0</v>
      </c>
      <c r="BG1980" s="99">
        <v>148471994.83593801</v>
      </c>
      <c r="BH1980" s="99">
        <v>60135437.580078103</v>
      </c>
      <c r="BI1980" s="99">
        <v>0</v>
      </c>
      <c r="BJ1980" s="99">
        <v>8150687.3873901404</v>
      </c>
      <c r="BK1980" s="99">
        <v>5719150.9706420898</v>
      </c>
      <c r="BL1980" s="99">
        <v>0</v>
      </c>
      <c r="BM1980" s="99">
        <v>0</v>
      </c>
      <c r="BN1980" s="99">
        <v>0</v>
      </c>
      <c r="BO1980" s="99">
        <v>0</v>
      </c>
      <c r="BP1980" s="99">
        <v>0</v>
      </c>
      <c r="BQ1980" s="99">
        <v>0</v>
      </c>
      <c r="BR1980" s="99">
        <v>24358134.386718798</v>
      </c>
      <c r="BS1980" s="99">
        <v>11207931.114746099</v>
      </c>
      <c r="BT1980" s="99">
        <v>0</v>
      </c>
      <c r="BU1980" s="99">
        <v>19451067.341308601</v>
      </c>
      <c r="BV1980" s="99">
        <v>9064654.70556641</v>
      </c>
      <c r="BW1980" s="99">
        <v>0</v>
      </c>
      <c r="BX1980" s="99">
        <v>16565595.734375</v>
      </c>
      <c r="BY1980" s="99">
        <v>0</v>
      </c>
      <c r="BZ1980" s="99">
        <v>0</v>
      </c>
      <c r="CA1980" s="99">
        <v>385601.79457092303</v>
      </c>
      <c r="CB1980" s="99">
        <v>25628709.231689502</v>
      </c>
      <c r="CC1980" s="99">
        <v>292010319.06640601</v>
      </c>
      <c r="CD1980" s="99">
        <v>68197983.712890595</v>
      </c>
      <c r="CE1980" s="99">
        <v>47545.529100418098</v>
      </c>
      <c r="CF1980" s="99">
        <v>10203338.9141846</v>
      </c>
      <c r="CG1980" s="99">
        <v>93653047.916992202</v>
      </c>
      <c r="CH1980" s="99">
        <v>0</v>
      </c>
      <c r="CI1980" s="99">
        <v>433231.73144912702</v>
      </c>
      <c r="CJ1980" s="99">
        <v>35861925.310546897</v>
      </c>
      <c r="CK1980" s="99">
        <v>385824401.45703101</v>
      </c>
      <c r="CL1980" s="99">
        <v>86296659.434570298</v>
      </c>
      <c r="CM1980" s="166">
        <v>526905.93852996803</v>
      </c>
      <c r="CN1980" s="166">
        <v>73687446.870117202</v>
      </c>
      <c r="CO1980" s="166">
        <v>534462664</v>
      </c>
      <c r="CP1980" s="99">
        <v>86296659.434570298</v>
      </c>
      <c r="CQ1980" s="99">
        <v>0</v>
      </c>
      <c r="CR1980" s="99">
        <v>0</v>
      </c>
      <c r="CS1980" s="99">
        <v>0</v>
      </c>
      <c r="CT1980" s="99">
        <v>0</v>
      </c>
      <c r="CU1980" s="98">
        <v>54359.087189564998</v>
      </c>
      <c r="CV1980" s="98">
        <v>141628.589579177</v>
      </c>
      <c r="CW1980" s="98">
        <v>35832048.145874098</v>
      </c>
      <c r="CX1980" s="98">
        <v>385663366.9833982</v>
      </c>
    </row>
    <row r="1981" spans="1:102" x14ac:dyDescent="0.2">
      <c r="A1981" s="98" t="s">
        <v>186</v>
      </c>
      <c r="B1981" s="100">
        <v>43435</v>
      </c>
      <c r="C1981" s="99">
        <v>329633.10941696202</v>
      </c>
      <c r="D1981" s="99">
        <v>0</v>
      </c>
      <c r="E1981" s="99">
        <v>53127.306696891799</v>
      </c>
      <c r="F1981" s="99">
        <v>47948.109734535203</v>
      </c>
      <c r="G1981" s="99">
        <v>47485.168541908301</v>
      </c>
      <c r="H1981" s="99">
        <v>0</v>
      </c>
      <c r="I1981" s="99">
        <v>0</v>
      </c>
      <c r="J1981" s="99">
        <v>94899.830439567595</v>
      </c>
      <c r="K1981" s="99">
        <v>5.3289469827432203</v>
      </c>
      <c r="L1981" s="99">
        <v>1185.90659876168</v>
      </c>
      <c r="M1981" s="99">
        <v>107859.975176811</v>
      </c>
      <c r="N1981" s="99">
        <v>15924.608561634999</v>
      </c>
      <c r="O1981" s="99">
        <v>0</v>
      </c>
      <c r="P1981" s="99">
        <v>246747.73727417001</v>
      </c>
      <c r="Q1981" s="99">
        <v>10449.9938113689</v>
      </c>
      <c r="R1981" s="99">
        <v>0</v>
      </c>
      <c r="S1981" s="99">
        <v>47581.275677204103</v>
      </c>
      <c r="T1981" s="99">
        <v>0</v>
      </c>
      <c r="U1981" s="99">
        <v>94948.453447341904</v>
      </c>
      <c r="V1981" s="99">
        <v>22412251.823730499</v>
      </c>
      <c r="W1981" s="99">
        <v>0</v>
      </c>
      <c r="X1981" s="99">
        <v>3068388.4322509798</v>
      </c>
      <c r="Y1981" s="99">
        <v>1939418.33106995</v>
      </c>
      <c r="Z1981" s="99">
        <v>10292004.427612299</v>
      </c>
      <c r="AA1981" s="99">
        <v>0</v>
      </c>
      <c r="AB1981" s="99">
        <v>0</v>
      </c>
      <c r="AC1981" s="99">
        <v>37818085.314941399</v>
      </c>
      <c r="AD1981" s="99">
        <v>582.65276559442304</v>
      </c>
      <c r="AE1981" s="99">
        <v>21168.902325868599</v>
      </c>
      <c r="AF1981" s="99">
        <v>7250883.2480468797</v>
      </c>
      <c r="AG1981" s="99">
        <v>3022585.2845458998</v>
      </c>
      <c r="AH1981" s="99">
        <v>0</v>
      </c>
      <c r="AI1981" s="99">
        <v>12966979.05896</v>
      </c>
      <c r="AJ1981" s="99">
        <v>2282859.1427307101</v>
      </c>
      <c r="AK1981" s="99">
        <v>0</v>
      </c>
      <c r="AL1981" s="99">
        <v>10355282.139160199</v>
      </c>
      <c r="AM1981" s="99">
        <v>0</v>
      </c>
      <c r="AN1981" s="99">
        <v>37792478.995117202</v>
      </c>
      <c r="AO1981" s="99">
        <v>259217132.08007801</v>
      </c>
      <c r="AP1981" s="99">
        <v>0</v>
      </c>
      <c r="AQ1981" s="99">
        <v>33039774.865722701</v>
      </c>
      <c r="AR1981" s="99">
        <v>18954243.806884799</v>
      </c>
      <c r="AS1981" s="99">
        <v>95259124.9609375</v>
      </c>
      <c r="AT1981" s="99">
        <v>0</v>
      </c>
      <c r="AU1981" s="99">
        <v>0</v>
      </c>
      <c r="AV1981" s="99">
        <v>149306169.80664101</v>
      </c>
      <c r="AW1981" s="99">
        <v>2057.85415613651</v>
      </c>
      <c r="AX1981" s="99">
        <v>224913.28571701099</v>
      </c>
      <c r="AY1981" s="99">
        <v>88835219.661132798</v>
      </c>
      <c r="AZ1981" s="99">
        <v>30493970.9770508</v>
      </c>
      <c r="BA1981" s="99">
        <v>0</v>
      </c>
      <c r="BB1981" s="99">
        <v>148788580.90429699</v>
      </c>
      <c r="BC1981" s="99">
        <v>24570134.9450684</v>
      </c>
      <c r="BD1981" s="99">
        <v>0</v>
      </c>
      <c r="BE1981" s="99">
        <v>95928669.527343795</v>
      </c>
      <c r="BF1981" s="99">
        <v>0</v>
      </c>
      <c r="BG1981" s="99">
        <v>149331606.08007801</v>
      </c>
      <c r="BH1981" s="99">
        <v>60238329.420410201</v>
      </c>
      <c r="BI1981" s="99">
        <v>0</v>
      </c>
      <c r="BJ1981" s="99">
        <v>8128956.6349487295</v>
      </c>
      <c r="BK1981" s="99">
        <v>5855004.5486450205</v>
      </c>
      <c r="BL1981" s="99">
        <v>0</v>
      </c>
      <c r="BM1981" s="99">
        <v>0</v>
      </c>
      <c r="BN1981" s="99">
        <v>0</v>
      </c>
      <c r="BO1981" s="99">
        <v>0</v>
      </c>
      <c r="BP1981" s="99">
        <v>0</v>
      </c>
      <c r="BQ1981" s="99">
        <v>0</v>
      </c>
      <c r="BR1981" s="99">
        <v>24444073.544677701</v>
      </c>
      <c r="BS1981" s="99">
        <v>11116125.775390601</v>
      </c>
      <c r="BT1981" s="99">
        <v>0</v>
      </c>
      <c r="BU1981" s="99">
        <v>24880734.948486298</v>
      </c>
      <c r="BV1981" s="99">
        <v>9112553.5803222694</v>
      </c>
      <c r="BW1981" s="99">
        <v>0</v>
      </c>
      <c r="BX1981" s="99">
        <v>18030902.407714799</v>
      </c>
      <c r="BY1981" s="99">
        <v>0</v>
      </c>
      <c r="BZ1981" s="99">
        <v>0</v>
      </c>
      <c r="CA1981" s="99">
        <v>382709.25034713699</v>
      </c>
      <c r="CB1981" s="99">
        <v>25585780.5007324</v>
      </c>
      <c r="CC1981" s="99">
        <v>292034791.64843798</v>
      </c>
      <c r="CD1981" s="99">
        <v>68431814.795898393</v>
      </c>
      <c r="CE1981" s="99">
        <v>47495.847604274801</v>
      </c>
      <c r="CF1981" s="99">
        <v>10297519.8056641</v>
      </c>
      <c r="CG1981" s="99">
        <v>95380368.373046905</v>
      </c>
      <c r="CH1981" s="99">
        <v>0</v>
      </c>
      <c r="CI1981" s="99">
        <v>430252.62716674799</v>
      </c>
      <c r="CJ1981" s="99">
        <v>35962689.59375</v>
      </c>
      <c r="CK1981" s="99">
        <v>387062221.546875</v>
      </c>
      <c r="CL1981" s="99">
        <v>86489446.067382798</v>
      </c>
      <c r="CM1981" s="166">
        <v>523372.66289520299</v>
      </c>
      <c r="CN1981" s="166">
        <v>73329584.706054702</v>
      </c>
      <c r="CO1981" s="166">
        <v>537842666.35156298</v>
      </c>
      <c r="CP1981" s="99">
        <v>86489446.067382798</v>
      </c>
      <c r="CQ1981" s="99">
        <v>0</v>
      </c>
      <c r="CR1981" s="99">
        <v>0</v>
      </c>
      <c r="CS1981" s="99">
        <v>0</v>
      </c>
      <c r="CT1981" s="99">
        <v>0</v>
      </c>
      <c r="CU1981" s="98">
        <v>53148.965030498999</v>
      </c>
      <c r="CV1981" s="98">
        <v>140617.287521288</v>
      </c>
      <c r="CW1981" s="98">
        <v>35883300.306396499</v>
      </c>
      <c r="CX1981" s="98">
        <v>387415160.02148485</v>
      </c>
    </row>
    <row r="1982" spans="1:102" x14ac:dyDescent="0.2">
      <c r="A1982" s="98" t="s">
        <v>187</v>
      </c>
      <c r="B1982" s="100">
        <v>38047</v>
      </c>
      <c r="C1982" s="99">
        <v>48026.9349761009</v>
      </c>
      <c r="D1982" s="99">
        <v>0</v>
      </c>
      <c r="E1982" s="99">
        <v>30325.0116317272</v>
      </c>
      <c r="F1982" s="99">
        <v>13778.9502977133</v>
      </c>
      <c r="G1982" s="99">
        <v>4.8785198339610396</v>
      </c>
      <c r="H1982" s="99">
        <v>1647.4351539909801</v>
      </c>
      <c r="I1982" s="99">
        <v>0</v>
      </c>
      <c r="J1982" s="99">
        <v>95.896076296456201</v>
      </c>
      <c r="K1982" s="99">
        <v>37986.3860750198</v>
      </c>
      <c r="L1982" s="99">
        <v>34440.587751865402</v>
      </c>
      <c r="M1982" s="99">
        <v>33100.327399253802</v>
      </c>
      <c r="N1982" s="99">
        <v>6459.9739386439296</v>
      </c>
      <c r="O1982" s="99">
        <v>0</v>
      </c>
      <c r="P1982" s="99">
        <v>0</v>
      </c>
      <c r="Q1982" s="99">
        <v>4073.59788623452</v>
      </c>
      <c r="R1982" s="99">
        <v>0</v>
      </c>
      <c r="S1982" s="99">
        <v>0</v>
      </c>
      <c r="T1982" s="99">
        <v>1624.75360497832</v>
      </c>
      <c r="U1982" s="99">
        <v>37964.572758197799</v>
      </c>
      <c r="V1982" s="99">
        <v>2676480.71792603</v>
      </c>
      <c r="W1982" s="99">
        <v>0</v>
      </c>
      <c r="X1982" s="99">
        <v>2726836.8043518099</v>
      </c>
      <c r="Y1982" s="99">
        <v>1036338.73661804</v>
      </c>
      <c r="Z1982" s="99">
        <v>814.15393134206499</v>
      </c>
      <c r="AA1982" s="99">
        <v>279574.36331558198</v>
      </c>
      <c r="AB1982" s="99">
        <v>0</v>
      </c>
      <c r="AC1982" s="99">
        <v>5918.3944660425204</v>
      </c>
      <c r="AD1982" s="99">
        <v>10425477.3477783</v>
      </c>
      <c r="AE1982" s="99">
        <v>1987351.5031127899</v>
      </c>
      <c r="AF1982" s="99">
        <v>1826099.59484863</v>
      </c>
      <c r="AG1982" s="99">
        <v>1023087.8824615499</v>
      </c>
      <c r="AH1982" s="99">
        <v>0</v>
      </c>
      <c r="AI1982" s="99">
        <v>0</v>
      </c>
      <c r="AJ1982" s="99">
        <v>543715.68314361596</v>
      </c>
      <c r="AK1982" s="99">
        <v>0</v>
      </c>
      <c r="AL1982" s="99">
        <v>0</v>
      </c>
      <c r="AM1982" s="99">
        <v>277293.08885955799</v>
      </c>
      <c r="AN1982" s="99">
        <v>10302780.9882813</v>
      </c>
      <c r="AO1982" s="99">
        <v>18787586.168701202</v>
      </c>
      <c r="AP1982" s="99">
        <v>0</v>
      </c>
      <c r="AQ1982" s="99">
        <v>17780815.534179699</v>
      </c>
      <c r="AR1982" s="99">
        <v>6666984.8509521503</v>
      </c>
      <c r="AS1982" s="99">
        <v>4620.4798834919902</v>
      </c>
      <c r="AT1982" s="99">
        <v>1699275.67327881</v>
      </c>
      <c r="AU1982" s="99">
        <v>0</v>
      </c>
      <c r="AV1982" s="99">
        <v>13617.6440011263</v>
      </c>
      <c r="AW1982" s="99">
        <v>24087064.137695301</v>
      </c>
      <c r="AX1982" s="99">
        <v>13958220.3621826</v>
      </c>
      <c r="AY1982" s="99">
        <v>12459717.521240201</v>
      </c>
      <c r="AZ1982" s="99">
        <v>6451602.6162719699</v>
      </c>
      <c r="BA1982" s="99">
        <v>0</v>
      </c>
      <c r="BB1982" s="99">
        <v>0</v>
      </c>
      <c r="BC1982" s="99">
        <v>3530393.3905334501</v>
      </c>
      <c r="BD1982" s="99">
        <v>0</v>
      </c>
      <c r="BE1982" s="99">
        <v>0</v>
      </c>
      <c r="BF1982" s="99">
        <v>1686128.960495</v>
      </c>
      <c r="BG1982" s="99">
        <v>23769233.313964799</v>
      </c>
      <c r="BH1982" s="99">
        <v>3373440.5565490699</v>
      </c>
      <c r="BI1982" s="99">
        <v>0</v>
      </c>
      <c r="BJ1982" s="99">
        <v>4904397.2207031297</v>
      </c>
      <c r="BK1982" s="99">
        <v>2456693.5464172401</v>
      </c>
      <c r="BL1982" s="99">
        <v>0</v>
      </c>
      <c r="BM1982" s="99">
        <v>0</v>
      </c>
      <c r="BN1982" s="99">
        <v>0</v>
      </c>
      <c r="BO1982" s="99">
        <v>0</v>
      </c>
      <c r="BP1982" s="99">
        <v>0</v>
      </c>
      <c r="BQ1982" s="99">
        <v>0</v>
      </c>
      <c r="BR1982" s="99">
        <v>4092724.0673522898</v>
      </c>
      <c r="BS1982" s="99">
        <v>2510236.0133056599</v>
      </c>
      <c r="BT1982" s="99">
        <v>0</v>
      </c>
      <c r="BU1982" s="99">
        <v>0</v>
      </c>
      <c r="BV1982" s="99">
        <v>1622280.4114990199</v>
      </c>
      <c r="BW1982" s="99">
        <v>0</v>
      </c>
      <c r="BX1982" s="99">
        <v>0</v>
      </c>
      <c r="BY1982" s="99">
        <v>0</v>
      </c>
      <c r="BZ1982" s="99">
        <v>0</v>
      </c>
      <c r="CA1982" s="99">
        <v>78433.794448852495</v>
      </c>
      <c r="CB1982" s="99">
        <v>5365560.5558471698</v>
      </c>
      <c r="CC1982" s="99">
        <v>36396984.859375</v>
      </c>
      <c r="CD1982" s="99">
        <v>8254532.1886596698</v>
      </c>
      <c r="CE1982" s="99">
        <v>1635.7235810458701</v>
      </c>
      <c r="CF1982" s="99">
        <v>278560.829090118</v>
      </c>
      <c r="CG1982" s="99">
        <v>1696104.29614258</v>
      </c>
      <c r="CH1982" s="99">
        <v>0</v>
      </c>
      <c r="CI1982" s="99">
        <v>80074.813271522493</v>
      </c>
      <c r="CJ1982" s="99">
        <v>5643543.1362915002</v>
      </c>
      <c r="CK1982" s="99">
        <v>37979250.444824196</v>
      </c>
      <c r="CL1982" s="99">
        <v>8251849.5264892597</v>
      </c>
      <c r="CM1982" s="166">
        <v>117911.96542263</v>
      </c>
      <c r="CN1982" s="166">
        <v>15929328.4871826</v>
      </c>
      <c r="CO1982" s="166">
        <v>61771591.158691399</v>
      </c>
      <c r="CP1982" s="99">
        <v>8251849.5264892597</v>
      </c>
      <c r="CQ1982" s="99">
        <v>0</v>
      </c>
      <c r="CR1982" s="99">
        <v>0</v>
      </c>
      <c r="CS1982" s="99">
        <v>0</v>
      </c>
      <c r="CT1982" s="99">
        <v>0</v>
      </c>
      <c r="CU1982" s="98">
        <v>69917.083595364005</v>
      </c>
      <c r="CV1982" s="98">
        <v>101.21231769400001</v>
      </c>
      <c r="CW1982" s="98">
        <v>5644121.3849372882</v>
      </c>
      <c r="CX1982" s="98">
        <v>38093089.155517578</v>
      </c>
    </row>
    <row r="1983" spans="1:102" x14ac:dyDescent="0.2">
      <c r="A1983" s="98" t="s">
        <v>187</v>
      </c>
      <c r="B1983" s="100">
        <v>38139</v>
      </c>
      <c r="C1983" s="99">
        <v>48654.006587028503</v>
      </c>
      <c r="D1983" s="99">
        <v>0</v>
      </c>
      <c r="E1983" s="99">
        <v>29856.940319299702</v>
      </c>
      <c r="F1983" s="99">
        <v>14081.129720211</v>
      </c>
      <c r="G1983" s="99">
        <v>46.409794672857998</v>
      </c>
      <c r="H1983" s="99">
        <v>1533.6623418182101</v>
      </c>
      <c r="I1983" s="99">
        <v>0</v>
      </c>
      <c r="J1983" s="99">
        <v>1719.1137694716499</v>
      </c>
      <c r="K1983" s="99">
        <v>35524.867393970497</v>
      </c>
      <c r="L1983" s="99">
        <v>34829.851134777098</v>
      </c>
      <c r="M1983" s="99">
        <v>32911.1475200653</v>
      </c>
      <c r="N1983" s="99">
        <v>6610.8772482872</v>
      </c>
      <c r="O1983" s="99">
        <v>0</v>
      </c>
      <c r="P1983" s="99">
        <v>0</v>
      </c>
      <c r="Q1983" s="99">
        <v>4101.1755645871199</v>
      </c>
      <c r="R1983" s="99">
        <v>0</v>
      </c>
      <c r="S1983" s="99">
        <v>0</v>
      </c>
      <c r="T1983" s="99">
        <v>1612.18674683571</v>
      </c>
      <c r="U1983" s="99">
        <v>38134.415142059297</v>
      </c>
      <c r="V1983" s="99">
        <v>2676976.0335388202</v>
      </c>
      <c r="W1983" s="99">
        <v>0</v>
      </c>
      <c r="X1983" s="99">
        <v>2684169.5091552702</v>
      </c>
      <c r="Y1983" s="99">
        <v>1064935.7885131801</v>
      </c>
      <c r="Z1983" s="99">
        <v>8161.6269010901497</v>
      </c>
      <c r="AA1983" s="99">
        <v>260136.60387229899</v>
      </c>
      <c r="AB1983" s="99">
        <v>0</v>
      </c>
      <c r="AC1983" s="99">
        <v>385989.07658004801</v>
      </c>
      <c r="AD1983" s="99">
        <v>9638535.6256103497</v>
      </c>
      <c r="AE1983" s="99">
        <v>1962947.5662078899</v>
      </c>
      <c r="AF1983" s="99">
        <v>1815347.93800354</v>
      </c>
      <c r="AG1983" s="99">
        <v>1022832.0923996</v>
      </c>
      <c r="AH1983" s="99">
        <v>0</v>
      </c>
      <c r="AI1983" s="99">
        <v>0</v>
      </c>
      <c r="AJ1983" s="99">
        <v>535708.39073944103</v>
      </c>
      <c r="AK1983" s="99">
        <v>0</v>
      </c>
      <c r="AL1983" s="99">
        <v>0</v>
      </c>
      <c r="AM1983" s="99">
        <v>273654.20824050897</v>
      </c>
      <c r="AN1983" s="99">
        <v>10361679.6727295</v>
      </c>
      <c r="AO1983" s="99">
        <v>18984259.0471191</v>
      </c>
      <c r="AP1983" s="99">
        <v>0</v>
      </c>
      <c r="AQ1983" s="99">
        <v>17681143.744872998</v>
      </c>
      <c r="AR1983" s="99">
        <v>6944259.9705200205</v>
      </c>
      <c r="AS1983" s="99">
        <v>49741.006874084502</v>
      </c>
      <c r="AT1983" s="99">
        <v>1595072.7063140899</v>
      </c>
      <c r="AU1983" s="99">
        <v>0</v>
      </c>
      <c r="AV1983" s="99">
        <v>919075.06021881104</v>
      </c>
      <c r="AW1983" s="99">
        <v>22439581.542724598</v>
      </c>
      <c r="AX1983" s="99">
        <v>13829445.260498</v>
      </c>
      <c r="AY1983" s="99">
        <v>12509374.31604</v>
      </c>
      <c r="AZ1983" s="99">
        <v>6538771.8681030301</v>
      </c>
      <c r="BA1983" s="99">
        <v>0</v>
      </c>
      <c r="BB1983" s="99">
        <v>0</v>
      </c>
      <c r="BC1983" s="99">
        <v>3515066.6269531301</v>
      </c>
      <c r="BD1983" s="99">
        <v>0</v>
      </c>
      <c r="BE1983" s="99">
        <v>0</v>
      </c>
      <c r="BF1983" s="99">
        <v>1682948.0236206099</v>
      </c>
      <c r="BG1983" s="99">
        <v>24258144.579833999</v>
      </c>
      <c r="BH1983" s="99">
        <v>3375597.5302429199</v>
      </c>
      <c r="BI1983" s="99">
        <v>0</v>
      </c>
      <c r="BJ1983" s="99">
        <v>4888675.7920532199</v>
      </c>
      <c r="BK1983" s="99">
        <v>2560732.56536865</v>
      </c>
      <c r="BL1983" s="99">
        <v>0</v>
      </c>
      <c r="BM1983" s="99">
        <v>0</v>
      </c>
      <c r="BN1983" s="99">
        <v>0</v>
      </c>
      <c r="BO1983" s="99">
        <v>0</v>
      </c>
      <c r="BP1983" s="99">
        <v>0</v>
      </c>
      <c r="BQ1983" s="99">
        <v>0</v>
      </c>
      <c r="BR1983" s="99">
        <v>4087370.7573242201</v>
      </c>
      <c r="BS1983" s="99">
        <v>2556674.5278015099</v>
      </c>
      <c r="BT1983" s="99">
        <v>0</v>
      </c>
      <c r="BU1983" s="99">
        <v>0</v>
      </c>
      <c r="BV1983" s="99">
        <v>1633451.51812744</v>
      </c>
      <c r="BW1983" s="99">
        <v>0</v>
      </c>
      <c r="BX1983" s="99">
        <v>0</v>
      </c>
      <c r="BY1983" s="99">
        <v>0</v>
      </c>
      <c r="BZ1983" s="99">
        <v>0</v>
      </c>
      <c r="CA1983" s="99">
        <v>78580.261712074294</v>
      </c>
      <c r="CB1983" s="99">
        <v>5312543.6762695303</v>
      </c>
      <c r="CC1983" s="99">
        <v>36319994.736816399</v>
      </c>
      <c r="CD1983" s="99">
        <v>8221306.7835693397</v>
      </c>
      <c r="CE1983" s="99">
        <v>1615.49320048094</v>
      </c>
      <c r="CF1983" s="99">
        <v>271014.45653533901</v>
      </c>
      <c r="CG1983" s="99">
        <v>1663723.32156372</v>
      </c>
      <c r="CH1983" s="99">
        <v>0</v>
      </c>
      <c r="CI1983" s="99">
        <v>80177.085775375395</v>
      </c>
      <c r="CJ1983" s="99">
        <v>5579734.0585327102</v>
      </c>
      <c r="CK1983" s="99">
        <v>38030939.806640603</v>
      </c>
      <c r="CL1983" s="99">
        <v>8226537.4381713904</v>
      </c>
      <c r="CM1983" s="166">
        <v>118102.515286446</v>
      </c>
      <c r="CN1983" s="166">
        <v>15955624.2077637</v>
      </c>
      <c r="CO1983" s="166">
        <v>62217819.401367202</v>
      </c>
      <c r="CP1983" s="99">
        <v>8226537.4381713904</v>
      </c>
      <c r="CQ1983" s="99">
        <v>0</v>
      </c>
      <c r="CR1983" s="99">
        <v>0</v>
      </c>
      <c r="CS1983" s="99">
        <v>0</v>
      </c>
      <c r="CT1983" s="99">
        <v>0</v>
      </c>
      <c r="CU1983" s="98">
        <v>67134.654344879003</v>
      </c>
      <c r="CV1983" s="98">
        <v>1760.5971816619999</v>
      </c>
      <c r="CW1983" s="98">
        <v>5583558.1328048697</v>
      </c>
      <c r="CX1983" s="98">
        <v>37983718.05838012</v>
      </c>
    </row>
    <row r="1984" spans="1:102" x14ac:dyDescent="0.2">
      <c r="A1984" s="98" t="s">
        <v>187</v>
      </c>
      <c r="B1984" s="100">
        <v>38231</v>
      </c>
      <c r="C1984" s="99">
        <v>49527.342299938202</v>
      </c>
      <c r="D1984" s="99">
        <v>0</v>
      </c>
      <c r="E1984" s="99">
        <v>29790.478459596601</v>
      </c>
      <c r="F1984" s="99">
        <v>14581.4563250542</v>
      </c>
      <c r="G1984" s="99">
        <v>115.21638920810101</v>
      </c>
      <c r="H1984" s="99">
        <v>1368.36996755004</v>
      </c>
      <c r="I1984" s="99">
        <v>0</v>
      </c>
      <c r="J1984" s="99">
        <v>4054.66295856237</v>
      </c>
      <c r="K1984" s="99">
        <v>34053.355569362597</v>
      </c>
      <c r="L1984" s="99">
        <v>36538.0880513191</v>
      </c>
      <c r="M1984" s="99">
        <v>33032.207661151901</v>
      </c>
      <c r="N1984" s="99">
        <v>6688.3590769767798</v>
      </c>
      <c r="O1984" s="99">
        <v>0</v>
      </c>
      <c r="P1984" s="99">
        <v>0</v>
      </c>
      <c r="Q1984" s="99">
        <v>4135.6783895492599</v>
      </c>
      <c r="R1984" s="99">
        <v>0</v>
      </c>
      <c r="S1984" s="99">
        <v>0</v>
      </c>
      <c r="T1984" s="99">
        <v>1478.01442669332</v>
      </c>
      <c r="U1984" s="99">
        <v>37830.3713459969</v>
      </c>
      <c r="V1984" s="99">
        <v>2712793.8284606901</v>
      </c>
      <c r="W1984" s="99">
        <v>0</v>
      </c>
      <c r="X1984" s="99">
        <v>2678770.8627319299</v>
      </c>
      <c r="Y1984" s="99">
        <v>1117288.7865905799</v>
      </c>
      <c r="Z1984" s="99">
        <v>20172.995222568501</v>
      </c>
      <c r="AA1984" s="99">
        <v>241307.31115531901</v>
      </c>
      <c r="AB1984" s="99">
        <v>0</v>
      </c>
      <c r="AC1984" s="99">
        <v>975984.34616851795</v>
      </c>
      <c r="AD1984" s="99">
        <v>8862703.1854247991</v>
      </c>
      <c r="AE1984" s="99">
        <v>2032274.2707366899</v>
      </c>
      <c r="AF1984" s="99">
        <v>1825889.3760376</v>
      </c>
      <c r="AG1984" s="99">
        <v>1037094.0843811</v>
      </c>
      <c r="AH1984" s="99">
        <v>0</v>
      </c>
      <c r="AI1984" s="99">
        <v>0</v>
      </c>
      <c r="AJ1984" s="99">
        <v>525356.15698242199</v>
      </c>
      <c r="AK1984" s="99">
        <v>0</v>
      </c>
      <c r="AL1984" s="99">
        <v>0</v>
      </c>
      <c r="AM1984" s="99">
        <v>258960.40633964501</v>
      </c>
      <c r="AN1984" s="99">
        <v>9912648.5125732403</v>
      </c>
      <c r="AO1984" s="99">
        <v>19477159.7341309</v>
      </c>
      <c r="AP1984" s="99">
        <v>0</v>
      </c>
      <c r="AQ1984" s="99">
        <v>17979644.115234401</v>
      </c>
      <c r="AR1984" s="99">
        <v>7329140.1689453097</v>
      </c>
      <c r="AS1984" s="99">
        <v>123992.51767826101</v>
      </c>
      <c r="AT1984" s="99">
        <v>1507465.7124328599</v>
      </c>
      <c r="AU1984" s="99">
        <v>0</v>
      </c>
      <c r="AV1984" s="99">
        <v>2346147.57672119</v>
      </c>
      <c r="AW1984" s="99">
        <v>20967212.7646484</v>
      </c>
      <c r="AX1984" s="99">
        <v>14720295.3046875</v>
      </c>
      <c r="AY1984" s="99">
        <v>12841646.954345699</v>
      </c>
      <c r="AZ1984" s="99">
        <v>6765481.6198120099</v>
      </c>
      <c r="BA1984" s="99">
        <v>0</v>
      </c>
      <c r="BB1984" s="99">
        <v>0</v>
      </c>
      <c r="BC1984" s="99">
        <v>3510268.4120178199</v>
      </c>
      <c r="BD1984" s="99">
        <v>0</v>
      </c>
      <c r="BE1984" s="99">
        <v>0</v>
      </c>
      <c r="BF1984" s="99">
        <v>1609720.3901519801</v>
      </c>
      <c r="BG1984" s="99">
        <v>23468218.4990234</v>
      </c>
      <c r="BH1984" s="99">
        <v>3552114.9773254399</v>
      </c>
      <c r="BI1984" s="99">
        <v>0</v>
      </c>
      <c r="BJ1984" s="99">
        <v>5020378.7877197303</v>
      </c>
      <c r="BK1984" s="99">
        <v>2774247.02197266</v>
      </c>
      <c r="BL1984" s="99">
        <v>0</v>
      </c>
      <c r="BM1984" s="99">
        <v>0</v>
      </c>
      <c r="BN1984" s="99">
        <v>0</v>
      </c>
      <c r="BO1984" s="99">
        <v>0</v>
      </c>
      <c r="BP1984" s="99">
        <v>0</v>
      </c>
      <c r="BQ1984" s="99">
        <v>0</v>
      </c>
      <c r="BR1984" s="99">
        <v>4207717.8103027297</v>
      </c>
      <c r="BS1984" s="99">
        <v>2659560.0355529799</v>
      </c>
      <c r="BT1984" s="99">
        <v>0</v>
      </c>
      <c r="BU1984" s="99">
        <v>0</v>
      </c>
      <c r="BV1984" s="99">
        <v>1705144.11328125</v>
      </c>
      <c r="BW1984" s="99">
        <v>0</v>
      </c>
      <c r="BX1984" s="99">
        <v>0</v>
      </c>
      <c r="BY1984" s="99">
        <v>0</v>
      </c>
      <c r="BZ1984" s="99">
        <v>0</v>
      </c>
      <c r="CA1984" s="99">
        <v>79198.973767280593</v>
      </c>
      <c r="CB1984" s="99">
        <v>5386158.1515502902</v>
      </c>
      <c r="CC1984" s="99">
        <v>37386496.572265603</v>
      </c>
      <c r="CD1984" s="99">
        <v>8644184.4320068397</v>
      </c>
      <c r="CE1984" s="99">
        <v>1467.14238515496</v>
      </c>
      <c r="CF1984" s="99">
        <v>260632.365375519</v>
      </c>
      <c r="CG1984" s="99">
        <v>1617576.8169403099</v>
      </c>
      <c r="CH1984" s="99">
        <v>0</v>
      </c>
      <c r="CI1984" s="99">
        <v>80678.075867652893</v>
      </c>
      <c r="CJ1984" s="99">
        <v>5642372.4263305701</v>
      </c>
      <c r="CK1984" s="99">
        <v>39018469.095214799</v>
      </c>
      <c r="CL1984" s="99">
        <v>8635426.41479492</v>
      </c>
      <c r="CM1984" s="166">
        <v>118872.75237846401</v>
      </c>
      <c r="CN1984" s="166">
        <v>15536509.791381801</v>
      </c>
      <c r="CO1984" s="166">
        <v>62272173.621093802</v>
      </c>
      <c r="CP1984" s="99">
        <v>8635426.41479492</v>
      </c>
      <c r="CQ1984" s="99">
        <v>0</v>
      </c>
      <c r="CR1984" s="99">
        <v>0</v>
      </c>
      <c r="CS1984" s="99">
        <v>0</v>
      </c>
      <c r="CT1984" s="99">
        <v>0</v>
      </c>
      <c r="CU1984" s="98">
        <v>65642.503675494998</v>
      </c>
      <c r="CV1984" s="98">
        <v>4129.0932773719996</v>
      </c>
      <c r="CW1984" s="98">
        <v>5646790.516925809</v>
      </c>
      <c r="CX1984" s="98">
        <v>39004073.38920591</v>
      </c>
    </row>
    <row r="1985" spans="1:102" x14ac:dyDescent="0.2">
      <c r="A1985" s="98" t="s">
        <v>187</v>
      </c>
      <c r="B1985" s="100">
        <v>38322</v>
      </c>
      <c r="C1985" s="99">
        <v>50656.786181449897</v>
      </c>
      <c r="D1985" s="99">
        <v>0</v>
      </c>
      <c r="E1985" s="99">
        <v>29113.2203586102</v>
      </c>
      <c r="F1985" s="99">
        <v>14738.266605258001</v>
      </c>
      <c r="G1985" s="99">
        <v>184.63568083569399</v>
      </c>
      <c r="H1985" s="99">
        <v>1317.6689201444401</v>
      </c>
      <c r="I1985" s="99">
        <v>0</v>
      </c>
      <c r="J1985" s="99">
        <v>6482.8252961635599</v>
      </c>
      <c r="K1985" s="99">
        <v>32539.9359798431</v>
      </c>
      <c r="L1985" s="99">
        <v>35708.485446453102</v>
      </c>
      <c r="M1985" s="99">
        <v>33456.625800132802</v>
      </c>
      <c r="N1985" s="99">
        <v>6746.36357039213</v>
      </c>
      <c r="O1985" s="99">
        <v>0</v>
      </c>
      <c r="P1985" s="99">
        <v>0</v>
      </c>
      <c r="Q1985" s="99">
        <v>4156.6242152452496</v>
      </c>
      <c r="R1985" s="99">
        <v>0</v>
      </c>
      <c r="S1985" s="99">
        <v>0</v>
      </c>
      <c r="T1985" s="99">
        <v>1497.9664624035399</v>
      </c>
      <c r="U1985" s="99">
        <v>38578.529109001203</v>
      </c>
      <c r="V1985" s="99">
        <v>2812705.3492431599</v>
      </c>
      <c r="W1985" s="99">
        <v>0</v>
      </c>
      <c r="X1985" s="99">
        <v>2613715.4042663602</v>
      </c>
      <c r="Y1985" s="99">
        <v>1137610.6018066399</v>
      </c>
      <c r="Z1985" s="99">
        <v>37896.834135055498</v>
      </c>
      <c r="AA1985" s="99">
        <v>224035.13919639599</v>
      </c>
      <c r="AB1985" s="99">
        <v>0</v>
      </c>
      <c r="AC1985" s="99">
        <v>2071084.69706726</v>
      </c>
      <c r="AD1985" s="99">
        <v>8913298.9511718806</v>
      </c>
      <c r="AE1985" s="99">
        <v>1997103.3890533401</v>
      </c>
      <c r="AF1985" s="99">
        <v>1862511.8023071301</v>
      </c>
      <c r="AG1985" s="99">
        <v>1036953.51288605</v>
      </c>
      <c r="AH1985" s="99">
        <v>0</v>
      </c>
      <c r="AI1985" s="99">
        <v>0</v>
      </c>
      <c r="AJ1985" s="99">
        <v>511386.30892181402</v>
      </c>
      <c r="AK1985" s="99">
        <v>0</v>
      </c>
      <c r="AL1985" s="99">
        <v>0</v>
      </c>
      <c r="AM1985" s="99">
        <v>261316.42870521499</v>
      </c>
      <c r="AN1985" s="99">
        <v>10640275.2695313</v>
      </c>
      <c r="AO1985" s="99">
        <v>20384675.896240201</v>
      </c>
      <c r="AP1985" s="99">
        <v>0</v>
      </c>
      <c r="AQ1985" s="99">
        <v>17756827.443847701</v>
      </c>
      <c r="AR1985" s="99">
        <v>7585090.4159545898</v>
      </c>
      <c r="AS1985" s="99">
        <v>240212.49046134899</v>
      </c>
      <c r="AT1985" s="99">
        <v>1416183.3223877</v>
      </c>
      <c r="AU1985" s="99">
        <v>0</v>
      </c>
      <c r="AV1985" s="99">
        <v>4841686.8423461895</v>
      </c>
      <c r="AW1985" s="99">
        <v>21080208.083984401</v>
      </c>
      <c r="AX1985" s="99">
        <v>14533674.947753901</v>
      </c>
      <c r="AY1985" s="99">
        <v>13248791.729248</v>
      </c>
      <c r="AZ1985" s="99">
        <v>6807142.8171997098</v>
      </c>
      <c r="BA1985" s="99">
        <v>0</v>
      </c>
      <c r="BB1985" s="99">
        <v>0</v>
      </c>
      <c r="BC1985" s="99">
        <v>3466459.9141540499</v>
      </c>
      <c r="BD1985" s="99">
        <v>0</v>
      </c>
      <c r="BE1985" s="99">
        <v>0</v>
      </c>
      <c r="BF1985" s="99">
        <v>1653169.9383544901</v>
      </c>
      <c r="BG1985" s="99">
        <v>25207477.9208984</v>
      </c>
      <c r="BH1985" s="99">
        <v>3698003.2763977102</v>
      </c>
      <c r="BI1985" s="99">
        <v>0</v>
      </c>
      <c r="BJ1985" s="99">
        <v>4946936.8775634803</v>
      </c>
      <c r="BK1985" s="99">
        <v>2861787.0567627</v>
      </c>
      <c r="BL1985" s="99">
        <v>0</v>
      </c>
      <c r="BM1985" s="99">
        <v>0</v>
      </c>
      <c r="BN1985" s="99">
        <v>0</v>
      </c>
      <c r="BO1985" s="99">
        <v>0</v>
      </c>
      <c r="BP1985" s="99">
        <v>0</v>
      </c>
      <c r="BQ1985" s="99">
        <v>0</v>
      </c>
      <c r="BR1985" s="99">
        <v>4304751.7526855497</v>
      </c>
      <c r="BS1985" s="99">
        <v>2677691.9338378902</v>
      </c>
      <c r="BT1985" s="99">
        <v>0</v>
      </c>
      <c r="BU1985" s="99">
        <v>0</v>
      </c>
      <c r="BV1985" s="99">
        <v>1698168.1151580799</v>
      </c>
      <c r="BW1985" s="99">
        <v>0</v>
      </c>
      <c r="BX1985" s="99">
        <v>0</v>
      </c>
      <c r="BY1985" s="99">
        <v>0</v>
      </c>
      <c r="BZ1985" s="99">
        <v>0</v>
      </c>
      <c r="CA1985" s="99">
        <v>79738.709413528399</v>
      </c>
      <c r="CB1985" s="99">
        <v>5408145.51416016</v>
      </c>
      <c r="CC1985" s="99">
        <v>38067658.023925804</v>
      </c>
      <c r="CD1985" s="99">
        <v>8642686.7562255897</v>
      </c>
      <c r="CE1985" s="99">
        <v>1498.68872874975</v>
      </c>
      <c r="CF1985" s="99">
        <v>261390.465211868</v>
      </c>
      <c r="CG1985" s="99">
        <v>1656511.14291382</v>
      </c>
      <c r="CH1985" s="99">
        <v>0</v>
      </c>
      <c r="CI1985" s="99">
        <v>81235.634225845293</v>
      </c>
      <c r="CJ1985" s="99">
        <v>5669981.5923461895</v>
      </c>
      <c r="CK1985" s="99">
        <v>39745500.671875</v>
      </c>
      <c r="CL1985" s="99">
        <v>8650463.3465576209</v>
      </c>
      <c r="CM1985" s="166">
        <v>119704.734609604</v>
      </c>
      <c r="CN1985" s="166">
        <v>16363284.658203101</v>
      </c>
      <c r="CO1985" s="166">
        <v>65146763.9208984</v>
      </c>
      <c r="CP1985" s="99">
        <v>8650463.3465576209</v>
      </c>
      <c r="CQ1985" s="99">
        <v>0</v>
      </c>
      <c r="CR1985" s="99">
        <v>0</v>
      </c>
      <c r="CS1985" s="99">
        <v>0</v>
      </c>
      <c r="CT1985" s="99">
        <v>0</v>
      </c>
      <c r="CU1985" s="98">
        <v>62390.476185120999</v>
      </c>
      <c r="CV1985" s="98">
        <v>6653.8400828029999</v>
      </c>
      <c r="CW1985" s="98">
        <v>5669535.9793720283</v>
      </c>
      <c r="CX1985" s="98">
        <v>39724169.166839622</v>
      </c>
    </row>
    <row r="1986" spans="1:102" x14ac:dyDescent="0.2">
      <c r="A1986" s="98" t="s">
        <v>187</v>
      </c>
      <c r="B1986" s="100">
        <v>38412</v>
      </c>
      <c r="C1986" s="99">
        <v>51962.791724205003</v>
      </c>
      <c r="D1986" s="99">
        <v>0</v>
      </c>
      <c r="E1986" s="99">
        <v>28845.774700880102</v>
      </c>
      <c r="F1986" s="99">
        <v>15007.5507628918</v>
      </c>
      <c r="G1986" s="99">
        <v>253.13415912725</v>
      </c>
      <c r="H1986" s="99">
        <v>1273.7619037330201</v>
      </c>
      <c r="I1986" s="99">
        <v>0</v>
      </c>
      <c r="J1986" s="99">
        <v>9278.4599345922506</v>
      </c>
      <c r="K1986" s="99">
        <v>29578.756910562501</v>
      </c>
      <c r="L1986" s="99">
        <v>35612.195276260398</v>
      </c>
      <c r="M1986" s="99">
        <v>33807.952340602897</v>
      </c>
      <c r="N1986" s="99">
        <v>6919.7712822556496</v>
      </c>
      <c r="O1986" s="99">
        <v>0</v>
      </c>
      <c r="P1986" s="99">
        <v>0</v>
      </c>
      <c r="Q1986" s="99">
        <v>4184.4668816924104</v>
      </c>
      <c r="R1986" s="99">
        <v>0</v>
      </c>
      <c r="S1986" s="99">
        <v>0</v>
      </c>
      <c r="T1986" s="99">
        <v>1514.5853035151999</v>
      </c>
      <c r="U1986" s="99">
        <v>38844.759120464303</v>
      </c>
      <c r="V1986" s="99">
        <v>2873843.1470947298</v>
      </c>
      <c r="W1986" s="99">
        <v>0</v>
      </c>
      <c r="X1986" s="99">
        <v>2558854.1795349098</v>
      </c>
      <c r="Y1986" s="99">
        <v>1157876.89453125</v>
      </c>
      <c r="Z1986" s="99">
        <v>51475.1068272591</v>
      </c>
      <c r="AA1986" s="99">
        <v>215488.709373474</v>
      </c>
      <c r="AB1986" s="99">
        <v>0</v>
      </c>
      <c r="AC1986" s="99">
        <v>3106864.58026123</v>
      </c>
      <c r="AD1986" s="99">
        <v>7989920.3775634803</v>
      </c>
      <c r="AE1986" s="99">
        <v>1992036.52961731</v>
      </c>
      <c r="AF1986" s="99">
        <v>1877736.9466552699</v>
      </c>
      <c r="AG1986" s="99">
        <v>1061149.6636657701</v>
      </c>
      <c r="AH1986" s="99">
        <v>0</v>
      </c>
      <c r="AI1986" s="99">
        <v>0</v>
      </c>
      <c r="AJ1986" s="99">
        <v>497863.76593017601</v>
      </c>
      <c r="AK1986" s="99">
        <v>0</v>
      </c>
      <c r="AL1986" s="99">
        <v>0</v>
      </c>
      <c r="AM1986" s="99">
        <v>264785.15223693801</v>
      </c>
      <c r="AN1986" s="99">
        <v>11003376.9643555</v>
      </c>
      <c r="AO1986" s="99">
        <v>21072741.931152299</v>
      </c>
      <c r="AP1986" s="99">
        <v>0</v>
      </c>
      <c r="AQ1986" s="99">
        <v>17592686.423339799</v>
      </c>
      <c r="AR1986" s="99">
        <v>7852496.7139282199</v>
      </c>
      <c r="AS1986" s="99">
        <v>335021.18835449201</v>
      </c>
      <c r="AT1986" s="99">
        <v>1378537.3500518801</v>
      </c>
      <c r="AU1986" s="99">
        <v>0</v>
      </c>
      <c r="AV1986" s="99">
        <v>7232550.4510498</v>
      </c>
      <c r="AW1986" s="99">
        <v>19183155.017822299</v>
      </c>
      <c r="AX1986" s="99">
        <v>14610573.6601563</v>
      </c>
      <c r="AY1986" s="99">
        <v>13525693.173828101</v>
      </c>
      <c r="AZ1986" s="99">
        <v>7028043.78198242</v>
      </c>
      <c r="BA1986" s="99">
        <v>0</v>
      </c>
      <c r="BB1986" s="99">
        <v>0</v>
      </c>
      <c r="BC1986" s="99">
        <v>3423946.0891418499</v>
      </c>
      <c r="BD1986" s="99">
        <v>0</v>
      </c>
      <c r="BE1986" s="99">
        <v>0</v>
      </c>
      <c r="BF1986" s="99">
        <v>1699746.13850403</v>
      </c>
      <c r="BG1986" s="99">
        <v>26318613.106933601</v>
      </c>
      <c r="BH1986" s="99">
        <v>3835951.734375</v>
      </c>
      <c r="BI1986" s="99">
        <v>0</v>
      </c>
      <c r="BJ1986" s="99">
        <v>5009233.8212890597</v>
      </c>
      <c r="BK1986" s="99">
        <v>2957560.8775939899</v>
      </c>
      <c r="BL1986" s="99">
        <v>0</v>
      </c>
      <c r="BM1986" s="99">
        <v>0</v>
      </c>
      <c r="BN1986" s="99">
        <v>0</v>
      </c>
      <c r="BO1986" s="99">
        <v>0</v>
      </c>
      <c r="BP1986" s="99">
        <v>0</v>
      </c>
      <c r="BQ1986" s="99">
        <v>0</v>
      </c>
      <c r="BR1986" s="99">
        <v>4399728.4746093797</v>
      </c>
      <c r="BS1986" s="99">
        <v>2762872.1007080101</v>
      </c>
      <c r="BT1986" s="99">
        <v>0</v>
      </c>
      <c r="BU1986" s="99">
        <v>0</v>
      </c>
      <c r="BV1986" s="99">
        <v>1697977.31515503</v>
      </c>
      <c r="BW1986" s="99">
        <v>0</v>
      </c>
      <c r="BX1986" s="99">
        <v>0</v>
      </c>
      <c r="BY1986" s="99">
        <v>0</v>
      </c>
      <c r="BZ1986" s="99">
        <v>0</v>
      </c>
      <c r="CA1986" s="99">
        <v>80868.512737274199</v>
      </c>
      <c r="CB1986" s="99">
        <v>5449563.4235229502</v>
      </c>
      <c r="CC1986" s="99">
        <v>38799170.222656302</v>
      </c>
      <c r="CD1986" s="99">
        <v>8825521.89306641</v>
      </c>
      <c r="CE1986" s="99">
        <v>1520.34429641068</v>
      </c>
      <c r="CF1986" s="99">
        <v>265674.66069030802</v>
      </c>
      <c r="CG1986" s="99">
        <v>1707920.47929382</v>
      </c>
      <c r="CH1986" s="99">
        <v>0</v>
      </c>
      <c r="CI1986" s="99">
        <v>82393.059877395601</v>
      </c>
      <c r="CJ1986" s="99">
        <v>5715397.8250122098</v>
      </c>
      <c r="CK1986" s="99">
        <v>40527825.956542999</v>
      </c>
      <c r="CL1986" s="99">
        <v>8818774.7044677697</v>
      </c>
      <c r="CM1986" s="166">
        <v>121082.999258995</v>
      </c>
      <c r="CN1986" s="166">
        <v>16794802.364257801</v>
      </c>
      <c r="CO1986" s="166">
        <v>66942323.162597701</v>
      </c>
      <c r="CP1986" s="99">
        <v>8818774.7044677697</v>
      </c>
      <c r="CQ1986" s="99">
        <v>0</v>
      </c>
      <c r="CR1986" s="99">
        <v>0</v>
      </c>
      <c r="CS1986" s="99">
        <v>0</v>
      </c>
      <c r="CT1986" s="99">
        <v>0</v>
      </c>
      <c r="CU1986" s="98">
        <v>59672.293822138003</v>
      </c>
      <c r="CV1986" s="98">
        <v>9514.6668839089998</v>
      </c>
      <c r="CW1986" s="98">
        <v>5715238.0842132578</v>
      </c>
      <c r="CX1986" s="98">
        <v>40507090.701950125</v>
      </c>
    </row>
    <row r="1987" spans="1:102" x14ac:dyDescent="0.2">
      <c r="A1987" s="98" t="s">
        <v>187</v>
      </c>
      <c r="B1987" s="100">
        <v>38504</v>
      </c>
      <c r="C1987" s="99">
        <v>53092.6568346024</v>
      </c>
      <c r="D1987" s="99">
        <v>0</v>
      </c>
      <c r="E1987" s="99">
        <v>28409.388678550698</v>
      </c>
      <c r="F1987" s="99">
        <v>15395.8730318546</v>
      </c>
      <c r="G1987" s="99">
        <v>327.01356633752602</v>
      </c>
      <c r="H1987" s="99">
        <v>1192.0787762999501</v>
      </c>
      <c r="I1987" s="99">
        <v>0</v>
      </c>
      <c r="J1987" s="99">
        <v>11757.956961870201</v>
      </c>
      <c r="K1987" s="99">
        <v>26797.1888587475</v>
      </c>
      <c r="L1987" s="99">
        <v>36201.035289287604</v>
      </c>
      <c r="M1987" s="99">
        <v>34241.119644641898</v>
      </c>
      <c r="N1987" s="99">
        <v>7057.30767995119</v>
      </c>
      <c r="O1987" s="99">
        <v>0</v>
      </c>
      <c r="P1987" s="99">
        <v>0</v>
      </c>
      <c r="Q1987" s="99">
        <v>4223.8079938888604</v>
      </c>
      <c r="R1987" s="99">
        <v>0</v>
      </c>
      <c r="S1987" s="99">
        <v>0</v>
      </c>
      <c r="T1987" s="99">
        <v>1540.2339094579199</v>
      </c>
      <c r="U1987" s="99">
        <v>39094.0165920258</v>
      </c>
      <c r="V1987" s="99">
        <v>2933120.9276733398</v>
      </c>
      <c r="W1987" s="99">
        <v>0</v>
      </c>
      <c r="X1987" s="99">
        <v>2538744.7078247098</v>
      </c>
      <c r="Y1987" s="99">
        <v>1198484.97943115</v>
      </c>
      <c r="Z1987" s="99">
        <v>67350.548958778396</v>
      </c>
      <c r="AA1987" s="99">
        <v>200241.70182609599</v>
      </c>
      <c r="AB1987" s="99">
        <v>0</v>
      </c>
      <c r="AC1987" s="99">
        <v>4123410.9215393099</v>
      </c>
      <c r="AD1987" s="99">
        <v>7156348.3674316397</v>
      </c>
      <c r="AE1987" s="99">
        <v>2017140.69891357</v>
      </c>
      <c r="AF1987" s="99">
        <v>1872483.76916504</v>
      </c>
      <c r="AG1987" s="99">
        <v>1058810.5546569801</v>
      </c>
      <c r="AH1987" s="99">
        <v>0</v>
      </c>
      <c r="AI1987" s="99">
        <v>0</v>
      </c>
      <c r="AJ1987" s="99">
        <v>502018.118801117</v>
      </c>
      <c r="AK1987" s="99">
        <v>0</v>
      </c>
      <c r="AL1987" s="99">
        <v>0</v>
      </c>
      <c r="AM1987" s="99">
        <v>271795.358150482</v>
      </c>
      <c r="AN1987" s="99">
        <v>11462941.698242201</v>
      </c>
      <c r="AO1987" s="99">
        <v>21707198.339111298</v>
      </c>
      <c r="AP1987" s="99">
        <v>0</v>
      </c>
      <c r="AQ1987" s="99">
        <v>17645118.4538574</v>
      </c>
      <c r="AR1987" s="99">
        <v>8240643.7540283203</v>
      </c>
      <c r="AS1987" s="99">
        <v>445437.46773910499</v>
      </c>
      <c r="AT1987" s="99">
        <v>1299920.14054871</v>
      </c>
      <c r="AU1987" s="99">
        <v>0</v>
      </c>
      <c r="AV1987" s="99">
        <v>9877840.9090576209</v>
      </c>
      <c r="AW1987" s="99">
        <v>17290039.568847701</v>
      </c>
      <c r="AX1987" s="99">
        <v>14935652.561035199</v>
      </c>
      <c r="AY1987" s="99">
        <v>13593596.997070299</v>
      </c>
      <c r="AZ1987" s="99">
        <v>7134666.6957397498</v>
      </c>
      <c r="BA1987" s="99">
        <v>0</v>
      </c>
      <c r="BB1987" s="99">
        <v>0</v>
      </c>
      <c r="BC1987" s="99">
        <v>3466370.68145752</v>
      </c>
      <c r="BD1987" s="99">
        <v>0</v>
      </c>
      <c r="BE1987" s="99">
        <v>0</v>
      </c>
      <c r="BF1987" s="99">
        <v>1777011.4470367399</v>
      </c>
      <c r="BG1987" s="99">
        <v>27572752.863281298</v>
      </c>
      <c r="BH1987" s="99">
        <v>3998277.0753784198</v>
      </c>
      <c r="BI1987" s="99">
        <v>0</v>
      </c>
      <c r="BJ1987" s="99">
        <v>5084679.7615356399</v>
      </c>
      <c r="BK1987" s="99">
        <v>3144972.7106018099</v>
      </c>
      <c r="BL1987" s="99">
        <v>0</v>
      </c>
      <c r="BM1987" s="99">
        <v>0</v>
      </c>
      <c r="BN1987" s="99">
        <v>0</v>
      </c>
      <c r="BO1987" s="99">
        <v>0</v>
      </c>
      <c r="BP1987" s="99">
        <v>0</v>
      </c>
      <c r="BQ1987" s="99">
        <v>0</v>
      </c>
      <c r="BR1987" s="99">
        <v>4427010.5364990197</v>
      </c>
      <c r="BS1987" s="99">
        <v>2809420.2083435101</v>
      </c>
      <c r="BT1987" s="99">
        <v>0</v>
      </c>
      <c r="BU1987" s="99">
        <v>0</v>
      </c>
      <c r="BV1987" s="99">
        <v>1798479.40904236</v>
      </c>
      <c r="BW1987" s="99">
        <v>0</v>
      </c>
      <c r="BX1987" s="99">
        <v>0</v>
      </c>
      <c r="BY1987" s="99">
        <v>0</v>
      </c>
      <c r="BZ1987" s="99">
        <v>0</v>
      </c>
      <c r="CA1987" s="99">
        <v>81592.129562377901</v>
      </c>
      <c r="CB1987" s="99">
        <v>5423451.1491088904</v>
      </c>
      <c r="CC1987" s="99">
        <v>39005314.933593802</v>
      </c>
      <c r="CD1987" s="99">
        <v>9046697.2618408203</v>
      </c>
      <c r="CE1987" s="99">
        <v>1543.5959462523499</v>
      </c>
      <c r="CF1987" s="99">
        <v>269527.801403046</v>
      </c>
      <c r="CG1987" s="99">
        <v>1757841.7043609601</v>
      </c>
      <c r="CH1987" s="99">
        <v>0</v>
      </c>
      <c r="CI1987" s="99">
        <v>83121.390043258696</v>
      </c>
      <c r="CJ1987" s="99">
        <v>5690875.4968872098</v>
      </c>
      <c r="CK1987" s="99">
        <v>40788021.682128899</v>
      </c>
      <c r="CL1987" s="99">
        <v>9052190.7268066406</v>
      </c>
      <c r="CM1987" s="166">
        <v>121954.66106605501</v>
      </c>
      <c r="CN1987" s="166">
        <v>17087263.018798798</v>
      </c>
      <c r="CO1987" s="166">
        <v>68221688.903320298</v>
      </c>
      <c r="CP1987" s="99">
        <v>9052190.7268066406</v>
      </c>
      <c r="CQ1987" s="99">
        <v>0</v>
      </c>
      <c r="CR1987" s="99">
        <v>0</v>
      </c>
      <c r="CS1987" s="99">
        <v>0</v>
      </c>
      <c r="CT1987" s="99">
        <v>0</v>
      </c>
      <c r="CU1987" s="98">
        <v>56541.204393307999</v>
      </c>
      <c r="CV1987" s="98">
        <v>12007.376336498</v>
      </c>
      <c r="CW1987" s="98">
        <v>5692978.9505119361</v>
      </c>
      <c r="CX1987" s="98">
        <v>40763156.637954764</v>
      </c>
    </row>
    <row r="1988" spans="1:102" x14ac:dyDescent="0.2">
      <c r="A1988" s="98" t="s">
        <v>187</v>
      </c>
      <c r="B1988" s="100">
        <v>38596</v>
      </c>
      <c r="C1988" s="99">
        <v>54203.748265266397</v>
      </c>
      <c r="D1988" s="99">
        <v>0</v>
      </c>
      <c r="E1988" s="99">
        <v>27986.407139778101</v>
      </c>
      <c r="F1988" s="99">
        <v>15743.089824676499</v>
      </c>
      <c r="G1988" s="99">
        <v>399.30747172981501</v>
      </c>
      <c r="H1988" s="99">
        <v>1146.05743852258</v>
      </c>
      <c r="I1988" s="99">
        <v>0</v>
      </c>
      <c r="J1988" s="99">
        <v>14333.511653780901</v>
      </c>
      <c r="K1988" s="99">
        <v>24366.0964355469</v>
      </c>
      <c r="L1988" s="99">
        <v>37009.566967010498</v>
      </c>
      <c r="M1988" s="99">
        <v>34646.433335304297</v>
      </c>
      <c r="N1988" s="99">
        <v>7199.1715484261504</v>
      </c>
      <c r="O1988" s="99">
        <v>0</v>
      </c>
      <c r="P1988" s="99">
        <v>0</v>
      </c>
      <c r="Q1988" s="99">
        <v>4296.2366855740502</v>
      </c>
      <c r="R1988" s="99">
        <v>0</v>
      </c>
      <c r="S1988" s="99">
        <v>0</v>
      </c>
      <c r="T1988" s="99">
        <v>1539.68172870576</v>
      </c>
      <c r="U1988" s="99">
        <v>38456.856848716699</v>
      </c>
      <c r="V1988" s="99">
        <v>2960392.5587158198</v>
      </c>
      <c r="W1988" s="99">
        <v>0</v>
      </c>
      <c r="X1988" s="99">
        <v>2472420.8172607399</v>
      </c>
      <c r="Y1988" s="99">
        <v>1222417.17068481</v>
      </c>
      <c r="Z1988" s="99">
        <v>84009.640473365798</v>
      </c>
      <c r="AA1988" s="99">
        <v>187059.49062919599</v>
      </c>
      <c r="AB1988" s="99">
        <v>0</v>
      </c>
      <c r="AC1988" s="99">
        <v>5101614.3965454102</v>
      </c>
      <c r="AD1988" s="99">
        <v>6150664.3162231399</v>
      </c>
      <c r="AE1988" s="99">
        <v>1984611.9466095001</v>
      </c>
      <c r="AF1988" s="99">
        <v>1894919.8840179399</v>
      </c>
      <c r="AG1988" s="99">
        <v>1067391.0391693099</v>
      </c>
      <c r="AH1988" s="99">
        <v>0</v>
      </c>
      <c r="AI1988" s="99">
        <v>0</v>
      </c>
      <c r="AJ1988" s="99">
        <v>504074.218593597</v>
      </c>
      <c r="AK1988" s="99">
        <v>0</v>
      </c>
      <c r="AL1988" s="99">
        <v>0</v>
      </c>
      <c r="AM1988" s="99">
        <v>269898.23931121803</v>
      </c>
      <c r="AN1988" s="99">
        <v>11363923.501831099</v>
      </c>
      <c r="AO1988" s="99">
        <v>22253353.751220699</v>
      </c>
      <c r="AP1988" s="99">
        <v>0</v>
      </c>
      <c r="AQ1988" s="99">
        <v>17434263.417724598</v>
      </c>
      <c r="AR1988" s="99">
        <v>8424479.9206543006</v>
      </c>
      <c r="AS1988" s="99">
        <v>562850.94391632103</v>
      </c>
      <c r="AT1988" s="99">
        <v>1230645.9844055199</v>
      </c>
      <c r="AU1988" s="99">
        <v>0</v>
      </c>
      <c r="AV1988" s="99">
        <v>12066176.3199463</v>
      </c>
      <c r="AW1988" s="99">
        <v>15064851.986450201</v>
      </c>
      <c r="AX1988" s="99">
        <v>15042077.231811499</v>
      </c>
      <c r="AY1988" s="99">
        <v>14093210.489502</v>
      </c>
      <c r="AZ1988" s="99">
        <v>7297199.1567382803</v>
      </c>
      <c r="BA1988" s="99">
        <v>0</v>
      </c>
      <c r="BB1988" s="99">
        <v>0</v>
      </c>
      <c r="BC1988" s="99">
        <v>3550758.8388671898</v>
      </c>
      <c r="BD1988" s="99">
        <v>0</v>
      </c>
      <c r="BE1988" s="99">
        <v>0</v>
      </c>
      <c r="BF1988" s="99">
        <v>1778560.1665344201</v>
      </c>
      <c r="BG1988" s="99">
        <v>27202557.747802701</v>
      </c>
      <c r="BH1988" s="99">
        <v>4234069.5133056603</v>
      </c>
      <c r="BI1988" s="99">
        <v>0</v>
      </c>
      <c r="BJ1988" s="99">
        <v>5216774.5490112295</v>
      </c>
      <c r="BK1988" s="99">
        <v>3359221.2380676302</v>
      </c>
      <c r="BL1988" s="99">
        <v>0</v>
      </c>
      <c r="BM1988" s="99">
        <v>0</v>
      </c>
      <c r="BN1988" s="99">
        <v>0</v>
      </c>
      <c r="BO1988" s="99">
        <v>0</v>
      </c>
      <c r="BP1988" s="99">
        <v>0</v>
      </c>
      <c r="BQ1988" s="99">
        <v>0</v>
      </c>
      <c r="BR1988" s="99">
        <v>4576378.1798706101</v>
      </c>
      <c r="BS1988" s="99">
        <v>2886424.4125060998</v>
      </c>
      <c r="BT1988" s="99">
        <v>0</v>
      </c>
      <c r="BU1988" s="99">
        <v>0</v>
      </c>
      <c r="BV1988" s="99">
        <v>1952286.4089965799</v>
      </c>
      <c r="BW1988" s="99">
        <v>0</v>
      </c>
      <c r="BX1988" s="99">
        <v>0</v>
      </c>
      <c r="BY1988" s="99">
        <v>0</v>
      </c>
      <c r="BZ1988" s="99">
        <v>0</v>
      </c>
      <c r="CA1988" s="99">
        <v>82073.610193252607</v>
      </c>
      <c r="CB1988" s="99">
        <v>5447936.6791381799</v>
      </c>
      <c r="CC1988" s="99">
        <v>39861188.815429702</v>
      </c>
      <c r="CD1988" s="99">
        <v>9508932.6191406306</v>
      </c>
      <c r="CE1988" s="99">
        <v>1531.56298170984</v>
      </c>
      <c r="CF1988" s="99">
        <v>271561.79057312</v>
      </c>
      <c r="CG1988" s="99">
        <v>1788001.85775757</v>
      </c>
      <c r="CH1988" s="99">
        <v>0</v>
      </c>
      <c r="CI1988" s="99">
        <v>83616.088818550095</v>
      </c>
      <c r="CJ1988" s="99">
        <v>5718860.2479858398</v>
      </c>
      <c r="CK1988" s="99">
        <v>41641823.513671897</v>
      </c>
      <c r="CL1988" s="99">
        <v>9504715.27490234</v>
      </c>
      <c r="CM1988" s="166">
        <v>122338.794360161</v>
      </c>
      <c r="CN1988" s="166">
        <v>17025397.496582001</v>
      </c>
      <c r="CO1988" s="166">
        <v>68660202.1484375</v>
      </c>
      <c r="CP1988" s="99">
        <v>9504715.27490234</v>
      </c>
      <c r="CQ1988" s="99">
        <v>0</v>
      </c>
      <c r="CR1988" s="99">
        <v>0</v>
      </c>
      <c r="CS1988" s="99">
        <v>0</v>
      </c>
      <c r="CT1988" s="99">
        <v>0</v>
      </c>
      <c r="CU1988" s="98">
        <v>53724.067617241999</v>
      </c>
      <c r="CV1988" s="98">
        <v>14592.582574376</v>
      </c>
      <c r="CW1988" s="98">
        <v>5719498.4697113</v>
      </c>
      <c r="CX1988" s="98">
        <v>41649190.673187271</v>
      </c>
    </row>
    <row r="1989" spans="1:102" x14ac:dyDescent="0.2">
      <c r="A1989" s="98" t="s">
        <v>187</v>
      </c>
      <c r="B1989" s="100">
        <v>38687</v>
      </c>
      <c r="C1989" s="99">
        <v>55271.753561496698</v>
      </c>
      <c r="D1989" s="99">
        <v>0</v>
      </c>
      <c r="E1989" s="99">
        <v>27740.226473093</v>
      </c>
      <c r="F1989" s="99">
        <v>16223.225045204201</v>
      </c>
      <c r="G1989" s="99">
        <v>463.26037014275801</v>
      </c>
      <c r="H1989" s="99">
        <v>1077.0168350189899</v>
      </c>
      <c r="I1989" s="99">
        <v>0</v>
      </c>
      <c r="J1989" s="99">
        <v>17451.797263383902</v>
      </c>
      <c r="K1989" s="99">
        <v>21785.131511926698</v>
      </c>
      <c r="L1989" s="99">
        <v>36189.204225063302</v>
      </c>
      <c r="M1989" s="99">
        <v>35022.585995674097</v>
      </c>
      <c r="N1989" s="99">
        <v>7335.5810726881</v>
      </c>
      <c r="O1989" s="99">
        <v>0</v>
      </c>
      <c r="P1989" s="99">
        <v>0</v>
      </c>
      <c r="Q1989" s="99">
        <v>4360.4649083018303</v>
      </c>
      <c r="R1989" s="99">
        <v>0</v>
      </c>
      <c r="S1989" s="99">
        <v>0</v>
      </c>
      <c r="T1989" s="99">
        <v>1528.4177893400199</v>
      </c>
      <c r="U1989" s="99">
        <v>39063.061590671503</v>
      </c>
      <c r="V1989" s="99">
        <v>3025159.5182495099</v>
      </c>
      <c r="W1989" s="99">
        <v>0</v>
      </c>
      <c r="X1989" s="99">
        <v>2417176.2040405301</v>
      </c>
      <c r="Y1989" s="99">
        <v>1239209.1688232401</v>
      </c>
      <c r="Z1989" s="99">
        <v>96669.710294723496</v>
      </c>
      <c r="AA1989" s="99">
        <v>170484.22693252601</v>
      </c>
      <c r="AB1989" s="99">
        <v>0</v>
      </c>
      <c r="AC1989" s="99">
        <v>6626305.2035522498</v>
      </c>
      <c r="AD1989" s="99">
        <v>5404150.3117065402</v>
      </c>
      <c r="AE1989" s="99">
        <v>1902304.8396606401</v>
      </c>
      <c r="AF1989" s="99">
        <v>1910519.2229919401</v>
      </c>
      <c r="AG1989" s="99">
        <v>1070685.5596466099</v>
      </c>
      <c r="AH1989" s="99">
        <v>0</v>
      </c>
      <c r="AI1989" s="99">
        <v>0</v>
      </c>
      <c r="AJ1989" s="99">
        <v>506170.08011627197</v>
      </c>
      <c r="AK1989" s="99">
        <v>0</v>
      </c>
      <c r="AL1989" s="99">
        <v>0</v>
      </c>
      <c r="AM1989" s="99">
        <v>261683.42844009399</v>
      </c>
      <c r="AN1989" s="99">
        <v>11869069.6253662</v>
      </c>
      <c r="AO1989" s="99">
        <v>22983325.810058601</v>
      </c>
      <c r="AP1989" s="99">
        <v>0</v>
      </c>
      <c r="AQ1989" s="99">
        <v>17358286.770263702</v>
      </c>
      <c r="AR1989" s="99">
        <v>8734574.92651367</v>
      </c>
      <c r="AS1989" s="99">
        <v>649044.24185180699</v>
      </c>
      <c r="AT1989" s="99">
        <v>1134012.22296143</v>
      </c>
      <c r="AU1989" s="99">
        <v>0</v>
      </c>
      <c r="AV1989" s="99">
        <v>15281360.3000488</v>
      </c>
      <c r="AW1989" s="99">
        <v>13347057.348877</v>
      </c>
      <c r="AX1989" s="99">
        <v>14524589.3326416</v>
      </c>
      <c r="AY1989" s="99">
        <v>14391597.1635742</v>
      </c>
      <c r="AZ1989" s="99">
        <v>7407916.96948242</v>
      </c>
      <c r="BA1989" s="99">
        <v>0</v>
      </c>
      <c r="BB1989" s="99">
        <v>0</v>
      </c>
      <c r="BC1989" s="99">
        <v>3617440.8802185101</v>
      </c>
      <c r="BD1989" s="99">
        <v>0</v>
      </c>
      <c r="BE1989" s="99">
        <v>0</v>
      </c>
      <c r="BF1989" s="99">
        <v>1749600.0611877399</v>
      </c>
      <c r="BG1989" s="99">
        <v>28383389.213622998</v>
      </c>
      <c r="BH1989" s="99">
        <v>4444187.3944091797</v>
      </c>
      <c r="BI1989" s="99">
        <v>0</v>
      </c>
      <c r="BJ1989" s="99">
        <v>5096815.6002197303</v>
      </c>
      <c r="BK1989" s="99">
        <v>3389061.4902648898</v>
      </c>
      <c r="BL1989" s="99">
        <v>0</v>
      </c>
      <c r="BM1989" s="99">
        <v>0</v>
      </c>
      <c r="BN1989" s="99">
        <v>0</v>
      </c>
      <c r="BO1989" s="99">
        <v>0</v>
      </c>
      <c r="BP1989" s="99">
        <v>0</v>
      </c>
      <c r="BQ1989" s="99">
        <v>0</v>
      </c>
      <c r="BR1989" s="99">
        <v>4661335.9982910203</v>
      </c>
      <c r="BS1989" s="99">
        <v>2930551.79260254</v>
      </c>
      <c r="BT1989" s="99">
        <v>0</v>
      </c>
      <c r="BU1989" s="99">
        <v>0</v>
      </c>
      <c r="BV1989" s="99">
        <v>1918236.4897766099</v>
      </c>
      <c r="BW1989" s="99">
        <v>0</v>
      </c>
      <c r="BX1989" s="99">
        <v>0</v>
      </c>
      <c r="BY1989" s="99">
        <v>0</v>
      </c>
      <c r="BZ1989" s="99">
        <v>0</v>
      </c>
      <c r="CA1989" s="99">
        <v>82986.088386535601</v>
      </c>
      <c r="CB1989" s="99">
        <v>5453901.40588379</v>
      </c>
      <c r="CC1989" s="99">
        <v>40383581.844238304</v>
      </c>
      <c r="CD1989" s="99">
        <v>9538900.0882568397</v>
      </c>
      <c r="CE1989" s="99">
        <v>1533.68714208901</v>
      </c>
      <c r="CF1989" s="99">
        <v>265942.08378601098</v>
      </c>
      <c r="CG1989" s="99">
        <v>1781575.8119659401</v>
      </c>
      <c r="CH1989" s="99">
        <v>0</v>
      </c>
      <c r="CI1989" s="99">
        <v>84519.411886215195</v>
      </c>
      <c r="CJ1989" s="99">
        <v>5722725.4365234403</v>
      </c>
      <c r="CK1989" s="99">
        <v>42157486.603515603</v>
      </c>
      <c r="CL1989" s="99">
        <v>9548531.0159912091</v>
      </c>
      <c r="CM1989" s="166">
        <v>123412.68744278001</v>
      </c>
      <c r="CN1989" s="166">
        <v>17592986.529052701</v>
      </c>
      <c r="CO1989" s="166">
        <v>70686969.409179702</v>
      </c>
      <c r="CP1989" s="99">
        <v>9548531.0159912091</v>
      </c>
      <c r="CQ1989" s="99">
        <v>0</v>
      </c>
      <c r="CR1989" s="99">
        <v>0</v>
      </c>
      <c r="CS1989" s="99">
        <v>0</v>
      </c>
      <c r="CT1989" s="99">
        <v>0</v>
      </c>
      <c r="CU1989" s="98">
        <v>50350.433387056997</v>
      </c>
      <c r="CV1989" s="98">
        <v>17870.125787875</v>
      </c>
      <c r="CW1989" s="98">
        <v>5719843.4896698007</v>
      </c>
      <c r="CX1989" s="98">
        <v>42165157.656204246</v>
      </c>
    </row>
    <row r="1990" spans="1:102" x14ac:dyDescent="0.2">
      <c r="A1990" s="98" t="s">
        <v>187</v>
      </c>
      <c r="B1990" s="100">
        <v>38777</v>
      </c>
      <c r="C1990" s="99">
        <v>56532.952500820204</v>
      </c>
      <c r="D1990" s="99">
        <v>0</v>
      </c>
      <c r="E1990" s="99">
        <v>27144.495980978001</v>
      </c>
      <c r="F1990" s="99">
        <v>16192.4210041761</v>
      </c>
      <c r="G1990" s="99">
        <v>517.16814424842596</v>
      </c>
      <c r="H1990" s="99">
        <v>950.61278665810801</v>
      </c>
      <c r="I1990" s="99">
        <v>0</v>
      </c>
      <c r="J1990" s="99">
        <v>19972.4325442314</v>
      </c>
      <c r="K1990" s="99">
        <v>19327.9665067196</v>
      </c>
      <c r="L1990" s="99">
        <v>18947.090245246902</v>
      </c>
      <c r="M1990" s="99">
        <v>35719.2616906166</v>
      </c>
      <c r="N1990" s="99">
        <v>7400.8886356949797</v>
      </c>
      <c r="O1990" s="99">
        <v>22133.437287807501</v>
      </c>
      <c r="P1990" s="99">
        <v>0</v>
      </c>
      <c r="Q1990" s="99">
        <v>4387.6696709990501</v>
      </c>
      <c r="R1990" s="99">
        <v>917.82502704858803</v>
      </c>
      <c r="S1990" s="99">
        <v>0</v>
      </c>
      <c r="T1990" s="99">
        <v>588.52050264179695</v>
      </c>
      <c r="U1990" s="99">
        <v>39343.704523086497</v>
      </c>
      <c r="V1990" s="99">
        <v>3107000.3613281301</v>
      </c>
      <c r="W1990" s="99">
        <v>51.090707317925997</v>
      </c>
      <c r="X1990" s="99">
        <v>2403873.7339172401</v>
      </c>
      <c r="Y1990" s="99">
        <v>1265178.2894134501</v>
      </c>
      <c r="Z1990" s="99">
        <v>110255.85479545601</v>
      </c>
      <c r="AA1990" s="99">
        <v>148847.877185822</v>
      </c>
      <c r="AB1990" s="99">
        <v>0</v>
      </c>
      <c r="AC1990" s="99">
        <v>7625856.24719238</v>
      </c>
      <c r="AD1990" s="99">
        <v>4638455.6730346698</v>
      </c>
      <c r="AE1990" s="99">
        <v>878437.56996917701</v>
      </c>
      <c r="AF1990" s="99">
        <v>1946701.6007232701</v>
      </c>
      <c r="AG1990" s="99">
        <v>1068021.7482604999</v>
      </c>
      <c r="AH1990" s="99">
        <v>1122050.8376159701</v>
      </c>
      <c r="AI1990" s="99">
        <v>0</v>
      </c>
      <c r="AJ1990" s="99">
        <v>510180.31944656401</v>
      </c>
      <c r="AK1990" s="99">
        <v>153678.436265945</v>
      </c>
      <c r="AL1990" s="99">
        <v>0</v>
      </c>
      <c r="AM1990" s="99">
        <v>104532.14583873699</v>
      </c>
      <c r="AN1990" s="99">
        <v>12140955.829345699</v>
      </c>
      <c r="AO1990" s="99">
        <v>23820815.712890599</v>
      </c>
      <c r="AP1990" s="99">
        <v>588.16271899640606</v>
      </c>
      <c r="AQ1990" s="99">
        <v>17277876.4052734</v>
      </c>
      <c r="AR1990" s="99">
        <v>8944794.60791016</v>
      </c>
      <c r="AS1990" s="99">
        <v>752215.52014160203</v>
      </c>
      <c r="AT1990" s="99">
        <v>1007155.1687622101</v>
      </c>
      <c r="AU1990" s="99">
        <v>0</v>
      </c>
      <c r="AV1990" s="99">
        <v>17558689.166015599</v>
      </c>
      <c r="AW1990" s="99">
        <v>11560499.645385699</v>
      </c>
      <c r="AX1990" s="99">
        <v>6951208.13671875</v>
      </c>
      <c r="AY1990" s="99">
        <v>14776336.333618199</v>
      </c>
      <c r="AZ1990" s="99">
        <v>7500853.8860473596</v>
      </c>
      <c r="BA1990" s="99">
        <v>8341790.4738159198</v>
      </c>
      <c r="BB1990" s="99">
        <v>0</v>
      </c>
      <c r="BC1990" s="99">
        <v>3690516.3243713402</v>
      </c>
      <c r="BD1990" s="99">
        <v>1036130.18442535</v>
      </c>
      <c r="BE1990" s="99">
        <v>0</v>
      </c>
      <c r="BF1990" s="99">
        <v>717937.16045379604</v>
      </c>
      <c r="BG1990" s="99">
        <v>29119332.354980499</v>
      </c>
      <c r="BH1990" s="99">
        <v>5852992.8829345703</v>
      </c>
      <c r="BI1990" s="99">
        <v>87.171304586343496</v>
      </c>
      <c r="BJ1990" s="99">
        <v>5828252.3659057599</v>
      </c>
      <c r="BK1990" s="99">
        <v>3609585.0012206999</v>
      </c>
      <c r="BL1990" s="99">
        <v>0</v>
      </c>
      <c r="BM1990" s="99">
        <v>0</v>
      </c>
      <c r="BN1990" s="99">
        <v>0</v>
      </c>
      <c r="BO1990" s="99">
        <v>0</v>
      </c>
      <c r="BP1990" s="99">
        <v>0</v>
      </c>
      <c r="BQ1990" s="99">
        <v>0</v>
      </c>
      <c r="BR1990" s="99">
        <v>5026011.4540405301</v>
      </c>
      <c r="BS1990" s="99">
        <v>3007138.5182800302</v>
      </c>
      <c r="BT1990" s="99">
        <v>1625222.23129272</v>
      </c>
      <c r="BU1990" s="99">
        <v>0</v>
      </c>
      <c r="BV1990" s="99">
        <v>1972759.32273865</v>
      </c>
      <c r="BW1990" s="99">
        <v>120231.48959159901</v>
      </c>
      <c r="BX1990" s="99">
        <v>0</v>
      </c>
      <c r="BY1990" s="99">
        <v>0</v>
      </c>
      <c r="BZ1990" s="99">
        <v>0</v>
      </c>
      <c r="CA1990" s="99">
        <v>83706.886811256394</v>
      </c>
      <c r="CB1990" s="99">
        <v>5498777.07629395</v>
      </c>
      <c r="CC1990" s="99">
        <v>41109522.761718802</v>
      </c>
      <c r="CD1990" s="99">
        <v>11672116.2768555</v>
      </c>
      <c r="CE1990" s="99">
        <v>1466.66588157415</v>
      </c>
      <c r="CF1990" s="99">
        <v>258032.88064002999</v>
      </c>
      <c r="CG1990" s="99">
        <v>1753352.60554504</v>
      </c>
      <c r="CH1990" s="99">
        <v>0</v>
      </c>
      <c r="CI1990" s="99">
        <v>85175.117558479295</v>
      </c>
      <c r="CJ1990" s="99">
        <v>5756406.0313720703</v>
      </c>
      <c r="CK1990" s="99">
        <v>42830162.432128899</v>
      </c>
      <c r="CL1990" s="99">
        <v>11784622.513183599</v>
      </c>
      <c r="CM1990" s="166">
        <v>124337.97700786599</v>
      </c>
      <c r="CN1990" s="166">
        <v>17920249.060058601</v>
      </c>
      <c r="CO1990" s="166">
        <v>72052570.060546905</v>
      </c>
      <c r="CP1990" s="99">
        <v>11784622.513183599</v>
      </c>
      <c r="CQ1990" s="99">
        <v>0</v>
      </c>
      <c r="CR1990" s="99">
        <v>0</v>
      </c>
      <c r="CS1990" s="99">
        <v>0</v>
      </c>
      <c r="CT1990" s="99">
        <v>0</v>
      </c>
      <c r="CU1990" s="98">
        <v>47385.942444542998</v>
      </c>
      <c r="CV1990" s="98">
        <v>20412.834926709998</v>
      </c>
      <c r="CW1990" s="98">
        <v>5756809.9569339799</v>
      </c>
      <c r="CX1990" s="98">
        <v>42862875.367263839</v>
      </c>
    </row>
    <row r="1991" spans="1:102" x14ac:dyDescent="0.2">
      <c r="A1991" s="98" t="s">
        <v>187</v>
      </c>
      <c r="B1991" s="100">
        <v>38869</v>
      </c>
      <c r="C1991" s="99">
        <v>58424.606849193602</v>
      </c>
      <c r="D1991" s="99">
        <v>0</v>
      </c>
      <c r="E1991" s="99">
        <v>26939.943081855799</v>
      </c>
      <c r="F1991" s="99">
        <v>16542.622327089299</v>
      </c>
      <c r="G1991" s="99">
        <v>576.54145420342695</v>
      </c>
      <c r="H1991" s="99">
        <v>890.64623153954699</v>
      </c>
      <c r="I1991" s="99">
        <v>0</v>
      </c>
      <c r="J1991" s="99">
        <v>22374.009693145799</v>
      </c>
      <c r="K1991" s="99">
        <v>17007.4533288479</v>
      </c>
      <c r="L1991" s="99">
        <v>17834.511128902399</v>
      </c>
      <c r="M1991" s="99">
        <v>36419.908399105101</v>
      </c>
      <c r="N1991" s="99">
        <v>7425.3133119344702</v>
      </c>
      <c r="O1991" s="99">
        <v>23238.730197429701</v>
      </c>
      <c r="P1991" s="99">
        <v>0</v>
      </c>
      <c r="Q1991" s="99">
        <v>4387.63124454021</v>
      </c>
      <c r="R1991" s="99">
        <v>987.39049996435597</v>
      </c>
      <c r="S1991" s="99">
        <v>0</v>
      </c>
      <c r="T1991" s="99">
        <v>533.07442902773596</v>
      </c>
      <c r="U1991" s="99">
        <v>39594.976499557502</v>
      </c>
      <c r="V1991" s="99">
        <v>3206454.7938232399</v>
      </c>
      <c r="W1991" s="99">
        <v>35.503470246680102</v>
      </c>
      <c r="X1991" s="99">
        <v>2352029.2325134301</v>
      </c>
      <c r="Y1991" s="99">
        <v>1273433.52041626</v>
      </c>
      <c r="Z1991" s="99">
        <v>117008.851786613</v>
      </c>
      <c r="AA1991" s="99">
        <v>135453.22304153399</v>
      </c>
      <c r="AB1991" s="99">
        <v>0</v>
      </c>
      <c r="AC1991" s="99">
        <v>8348226.0876464797</v>
      </c>
      <c r="AD1991" s="99">
        <v>3914465.7683105501</v>
      </c>
      <c r="AE1991" s="99">
        <v>831558.61907195998</v>
      </c>
      <c r="AF1991" s="99">
        <v>1989691.4008178699</v>
      </c>
      <c r="AG1991" s="99">
        <v>1070475.6284942599</v>
      </c>
      <c r="AH1991" s="99">
        <v>1169795.7599945101</v>
      </c>
      <c r="AI1991" s="99">
        <v>0</v>
      </c>
      <c r="AJ1991" s="99">
        <v>504839.84428405802</v>
      </c>
      <c r="AK1991" s="99">
        <v>161844.87741088899</v>
      </c>
      <c r="AL1991" s="99">
        <v>0</v>
      </c>
      <c r="AM1991" s="99">
        <v>92639.537991523699</v>
      </c>
      <c r="AN1991" s="99">
        <v>12377392.0827637</v>
      </c>
      <c r="AO1991" s="99">
        <v>24868686.315429699</v>
      </c>
      <c r="AP1991" s="99">
        <v>482.55979624763103</v>
      </c>
      <c r="AQ1991" s="99">
        <v>17042824.388671901</v>
      </c>
      <c r="AR1991" s="99">
        <v>9036224.4355468806</v>
      </c>
      <c r="AS1991" s="99">
        <v>807172.37861633301</v>
      </c>
      <c r="AT1991" s="99">
        <v>921636.022789001</v>
      </c>
      <c r="AU1991" s="99">
        <v>0</v>
      </c>
      <c r="AV1991" s="99">
        <v>20040777.441406298</v>
      </c>
      <c r="AW1991" s="99">
        <v>9827004.5510253906</v>
      </c>
      <c r="AX1991" s="99">
        <v>6641413.2666626005</v>
      </c>
      <c r="AY1991" s="99">
        <v>15216946.935668901</v>
      </c>
      <c r="AZ1991" s="99">
        <v>7559790.3666992197</v>
      </c>
      <c r="BA1991" s="99">
        <v>8789457.6831054706</v>
      </c>
      <c r="BB1991" s="99">
        <v>0</v>
      </c>
      <c r="BC1991" s="99">
        <v>3696524.6576843299</v>
      </c>
      <c r="BD1991" s="99">
        <v>1095620.80867004</v>
      </c>
      <c r="BE1991" s="99">
        <v>0</v>
      </c>
      <c r="BF1991" s="99">
        <v>644321.45523834205</v>
      </c>
      <c r="BG1991" s="99">
        <v>29892838.752441399</v>
      </c>
      <c r="BH1991" s="99">
        <v>6124135.4552612295</v>
      </c>
      <c r="BI1991" s="99">
        <v>22.479058273835101</v>
      </c>
      <c r="BJ1991" s="99">
        <v>5728693.9030151404</v>
      </c>
      <c r="BK1991" s="99">
        <v>3636011.0618591299</v>
      </c>
      <c r="BL1991" s="99">
        <v>0</v>
      </c>
      <c r="BM1991" s="99">
        <v>0</v>
      </c>
      <c r="BN1991" s="99">
        <v>0</v>
      </c>
      <c r="BO1991" s="99">
        <v>0</v>
      </c>
      <c r="BP1991" s="99">
        <v>0</v>
      </c>
      <c r="BQ1991" s="99">
        <v>0</v>
      </c>
      <c r="BR1991" s="99">
        <v>5137748.86645508</v>
      </c>
      <c r="BS1991" s="99">
        <v>3036527.8030395498</v>
      </c>
      <c r="BT1991" s="99">
        <v>1711323.6525878899</v>
      </c>
      <c r="BU1991" s="99">
        <v>0</v>
      </c>
      <c r="BV1991" s="99">
        <v>1977887.1932373</v>
      </c>
      <c r="BW1991" s="99">
        <v>128720.378264427</v>
      </c>
      <c r="BX1991" s="99">
        <v>0</v>
      </c>
      <c r="BY1991" s="99">
        <v>0</v>
      </c>
      <c r="BZ1991" s="99">
        <v>0</v>
      </c>
      <c r="CA1991" s="99">
        <v>85479.770792007403</v>
      </c>
      <c r="CB1991" s="99">
        <v>5573716.77197266</v>
      </c>
      <c r="CC1991" s="99">
        <v>41932819.146972701</v>
      </c>
      <c r="CD1991" s="99">
        <v>11839202.892456099</v>
      </c>
      <c r="CE1991" s="99">
        <v>1487.1703034341299</v>
      </c>
      <c r="CF1991" s="99">
        <v>254002.00042724601</v>
      </c>
      <c r="CG1991" s="99">
        <v>1737362.3221283001</v>
      </c>
      <c r="CH1991" s="99">
        <v>0</v>
      </c>
      <c r="CI1991" s="99">
        <v>86960.212873458906</v>
      </c>
      <c r="CJ1991" s="99">
        <v>5828322.59484863</v>
      </c>
      <c r="CK1991" s="99">
        <v>43820581.837402299</v>
      </c>
      <c r="CL1991" s="99">
        <v>11973752.8345947</v>
      </c>
      <c r="CM1991" s="166">
        <v>126264.49284744301</v>
      </c>
      <c r="CN1991" s="166">
        <v>18187744.6794434</v>
      </c>
      <c r="CO1991" s="166">
        <v>73653397.267578095</v>
      </c>
      <c r="CP1991" s="99">
        <v>11973752.8345947</v>
      </c>
      <c r="CQ1991" s="99">
        <v>0</v>
      </c>
      <c r="CR1991" s="99">
        <v>0</v>
      </c>
      <c r="CS1991" s="99">
        <v>0</v>
      </c>
      <c r="CT1991" s="99">
        <v>0</v>
      </c>
      <c r="CU1991" s="98">
        <v>44918.071884994999</v>
      </c>
      <c r="CV1991" s="98">
        <v>22802.686671103998</v>
      </c>
      <c r="CW1991" s="98">
        <v>5827718.7723999061</v>
      </c>
      <c r="CX1991" s="98">
        <v>43670181.469101004</v>
      </c>
    </row>
    <row r="1992" spans="1:102" x14ac:dyDescent="0.2">
      <c r="A1992" s="98" t="s">
        <v>187</v>
      </c>
      <c r="B1992" s="100">
        <v>38961</v>
      </c>
      <c r="C1992" s="99">
        <v>59599.341665267901</v>
      </c>
      <c r="D1992" s="99">
        <v>0</v>
      </c>
      <c r="E1992" s="99">
        <v>26556.569114923499</v>
      </c>
      <c r="F1992" s="99">
        <v>16580.614156723001</v>
      </c>
      <c r="G1992" s="99">
        <v>606.16193216294096</v>
      </c>
      <c r="H1992" s="99">
        <v>842.93890783190704</v>
      </c>
      <c r="I1992" s="99">
        <v>0</v>
      </c>
      <c r="J1992" s="99">
        <v>24850.888115406</v>
      </c>
      <c r="K1992" s="99">
        <v>14889.096135973899</v>
      </c>
      <c r="L1992" s="99">
        <v>16954.0069112778</v>
      </c>
      <c r="M1992" s="99">
        <v>36845.034743785902</v>
      </c>
      <c r="N1992" s="99">
        <v>7532.4837126135799</v>
      </c>
      <c r="O1992" s="99">
        <v>23868.340617895101</v>
      </c>
      <c r="P1992" s="99">
        <v>0</v>
      </c>
      <c r="Q1992" s="99">
        <v>4357.9926447272301</v>
      </c>
      <c r="R1992" s="99">
        <v>985.46640931814898</v>
      </c>
      <c r="S1992" s="99">
        <v>0</v>
      </c>
      <c r="T1992" s="99">
        <v>482.96834974735998</v>
      </c>
      <c r="U1992" s="99">
        <v>39579.918987274199</v>
      </c>
      <c r="V1992" s="99">
        <v>3256623.9596252399</v>
      </c>
      <c r="W1992" s="99">
        <v>36.142588191665702</v>
      </c>
      <c r="X1992" s="99">
        <v>2285619.7199706999</v>
      </c>
      <c r="Y1992" s="99">
        <v>1253952.03996277</v>
      </c>
      <c r="Z1992" s="99">
        <v>126499.044790268</v>
      </c>
      <c r="AA1992" s="99">
        <v>121891.914673805</v>
      </c>
      <c r="AB1992" s="99">
        <v>0</v>
      </c>
      <c r="AC1992" s="99">
        <v>9345790.1652831994</v>
      </c>
      <c r="AD1992" s="99">
        <v>2980144.2723999</v>
      </c>
      <c r="AE1992" s="99">
        <v>786154.49133300805</v>
      </c>
      <c r="AF1992" s="99">
        <v>1996159.95643616</v>
      </c>
      <c r="AG1992" s="99">
        <v>1062339.36048889</v>
      </c>
      <c r="AH1992" s="99">
        <v>1201948.5688171401</v>
      </c>
      <c r="AI1992" s="99">
        <v>0</v>
      </c>
      <c r="AJ1992" s="99">
        <v>494312.91829681402</v>
      </c>
      <c r="AK1992" s="99">
        <v>163184.17897605899</v>
      </c>
      <c r="AL1992" s="99">
        <v>0</v>
      </c>
      <c r="AM1992" s="99">
        <v>85489.209689140305</v>
      </c>
      <c r="AN1992" s="99">
        <v>12473504.310302701</v>
      </c>
      <c r="AO1992" s="99">
        <v>25537088.6320801</v>
      </c>
      <c r="AP1992" s="99">
        <v>487.30406052246701</v>
      </c>
      <c r="AQ1992" s="99">
        <v>16684373.064819301</v>
      </c>
      <c r="AR1992" s="99">
        <v>8931320.7664794903</v>
      </c>
      <c r="AS1992" s="99">
        <v>879392.360855103</v>
      </c>
      <c r="AT1992" s="99">
        <v>837031.346977234</v>
      </c>
      <c r="AU1992" s="99">
        <v>0</v>
      </c>
      <c r="AV1992" s="99">
        <v>22946682.7268066</v>
      </c>
      <c r="AW1992" s="99">
        <v>7662625.6657104502</v>
      </c>
      <c r="AX1992" s="99">
        <v>6367539.8561401404</v>
      </c>
      <c r="AY1992" s="99">
        <v>15452428.864257799</v>
      </c>
      <c r="AZ1992" s="99">
        <v>7567631.4182128897</v>
      </c>
      <c r="BA1992" s="99">
        <v>9157334.3201904297</v>
      </c>
      <c r="BB1992" s="99">
        <v>0</v>
      </c>
      <c r="BC1992" s="99">
        <v>3641032.2843933101</v>
      </c>
      <c r="BD1992" s="99">
        <v>1113049.01283264</v>
      </c>
      <c r="BE1992" s="99">
        <v>0</v>
      </c>
      <c r="BF1992" s="99">
        <v>600780.386039734</v>
      </c>
      <c r="BG1992" s="99">
        <v>30590395.480468798</v>
      </c>
      <c r="BH1992" s="99">
        <v>6329175.6308593797</v>
      </c>
      <c r="BI1992" s="99">
        <v>31.570120053831499</v>
      </c>
      <c r="BJ1992" s="99">
        <v>5615964.05578613</v>
      </c>
      <c r="BK1992" s="99">
        <v>3597697.2456054701</v>
      </c>
      <c r="BL1992" s="99">
        <v>0</v>
      </c>
      <c r="BM1992" s="99">
        <v>0</v>
      </c>
      <c r="BN1992" s="99">
        <v>0</v>
      </c>
      <c r="BO1992" s="99">
        <v>0</v>
      </c>
      <c r="BP1992" s="99">
        <v>0</v>
      </c>
      <c r="BQ1992" s="99">
        <v>0</v>
      </c>
      <c r="BR1992" s="99">
        <v>5190947.1666259803</v>
      </c>
      <c r="BS1992" s="99">
        <v>3035579.1499939002</v>
      </c>
      <c r="BT1992" s="99">
        <v>1783015.9981079099</v>
      </c>
      <c r="BU1992" s="99">
        <v>0</v>
      </c>
      <c r="BV1992" s="99">
        <v>1970175.6076965299</v>
      </c>
      <c r="BW1992" s="99">
        <v>128739.69962406201</v>
      </c>
      <c r="BX1992" s="99">
        <v>0</v>
      </c>
      <c r="BY1992" s="99">
        <v>0</v>
      </c>
      <c r="BZ1992" s="99">
        <v>0</v>
      </c>
      <c r="CA1992" s="99">
        <v>86063.1425685883</v>
      </c>
      <c r="CB1992" s="99">
        <v>5573223.2881469699</v>
      </c>
      <c r="CC1992" s="99">
        <v>42442546.4462891</v>
      </c>
      <c r="CD1992" s="99">
        <v>11959228.458007799</v>
      </c>
      <c r="CE1992" s="99">
        <v>1438.49676094949</v>
      </c>
      <c r="CF1992" s="99">
        <v>249478.708427429</v>
      </c>
      <c r="CG1992" s="99">
        <v>1717510.9427795401</v>
      </c>
      <c r="CH1992" s="99">
        <v>0</v>
      </c>
      <c r="CI1992" s="99">
        <v>87503.569610595703</v>
      </c>
      <c r="CJ1992" s="99">
        <v>5826056.24963379</v>
      </c>
      <c r="CK1992" s="99">
        <v>44110022.465332001</v>
      </c>
      <c r="CL1992" s="99">
        <v>12087969.161987299</v>
      </c>
      <c r="CM1992" s="166">
        <v>127195.077472687</v>
      </c>
      <c r="CN1992" s="166">
        <v>18244040.580810498</v>
      </c>
      <c r="CO1992" s="166">
        <v>74611085.277343795</v>
      </c>
      <c r="CP1992" s="99">
        <v>12087969.161987299</v>
      </c>
      <c r="CQ1992" s="99">
        <v>0</v>
      </c>
      <c r="CR1992" s="99">
        <v>0</v>
      </c>
      <c r="CS1992" s="99">
        <v>0</v>
      </c>
      <c r="CT1992" s="99">
        <v>0</v>
      </c>
      <c r="CU1992" s="98">
        <v>42336.035039547998</v>
      </c>
      <c r="CV1992" s="98">
        <v>25269.783582702999</v>
      </c>
      <c r="CW1992" s="98">
        <v>5822701.9965743991</v>
      </c>
      <c r="CX1992" s="98">
        <v>44160057.389068641</v>
      </c>
    </row>
    <row r="1993" spans="1:102" x14ac:dyDescent="0.2">
      <c r="A1993" s="98" t="s">
        <v>187</v>
      </c>
      <c r="B1993" s="100">
        <v>39052</v>
      </c>
      <c r="C1993" s="99">
        <v>61518.369499683402</v>
      </c>
      <c r="D1993" s="99">
        <v>0</v>
      </c>
      <c r="E1993" s="99">
        <v>26426.6258349419</v>
      </c>
      <c r="F1993" s="99">
        <v>16832.865534543998</v>
      </c>
      <c r="G1993" s="99">
        <v>685.55291438102699</v>
      </c>
      <c r="H1993" s="99">
        <v>755.39092902839195</v>
      </c>
      <c r="I1993" s="99">
        <v>0</v>
      </c>
      <c r="J1993" s="99">
        <v>28281.853243351001</v>
      </c>
      <c r="K1993" s="99">
        <v>11993.8115124702</v>
      </c>
      <c r="L1993" s="99">
        <v>17065.780599594102</v>
      </c>
      <c r="M1993" s="99">
        <v>37393.650424957297</v>
      </c>
      <c r="N1993" s="99">
        <v>7565.9810608029402</v>
      </c>
      <c r="O1993" s="99">
        <v>24916.306628227201</v>
      </c>
      <c r="P1993" s="99">
        <v>0</v>
      </c>
      <c r="Q1993" s="99">
        <v>4389.9492273330698</v>
      </c>
      <c r="R1993" s="99">
        <v>999.32612530887104</v>
      </c>
      <c r="S1993" s="99">
        <v>0</v>
      </c>
      <c r="T1993" s="99">
        <v>462.77586521953299</v>
      </c>
      <c r="U1993" s="99">
        <v>40304.568033695199</v>
      </c>
      <c r="V1993" s="99">
        <v>3363966.2539977999</v>
      </c>
      <c r="W1993" s="99">
        <v>44.370127639733298</v>
      </c>
      <c r="X1993" s="99">
        <v>2249836.0503540002</v>
      </c>
      <c r="Y1993" s="99">
        <v>1252440.1453704799</v>
      </c>
      <c r="Z1993" s="99">
        <v>142174.91349601699</v>
      </c>
      <c r="AA1993" s="99">
        <v>108166.508232117</v>
      </c>
      <c r="AB1993" s="99">
        <v>0</v>
      </c>
      <c r="AC1993" s="99">
        <v>10950514.7658691</v>
      </c>
      <c r="AD1993" s="99">
        <v>2058422.34228516</v>
      </c>
      <c r="AE1993" s="99">
        <v>791221.518409729</v>
      </c>
      <c r="AF1993" s="99">
        <v>2005426.3890228299</v>
      </c>
      <c r="AG1993" s="99">
        <v>1059067.49917603</v>
      </c>
      <c r="AH1993" s="99">
        <v>1252223.4603881801</v>
      </c>
      <c r="AI1993" s="99">
        <v>0</v>
      </c>
      <c r="AJ1993" s="99">
        <v>491541.967815399</v>
      </c>
      <c r="AK1993" s="99">
        <v>167169.418590546</v>
      </c>
      <c r="AL1993" s="99">
        <v>0</v>
      </c>
      <c r="AM1993" s="99">
        <v>81784.478967666597</v>
      </c>
      <c r="AN1993" s="99">
        <v>13003266.3669434</v>
      </c>
      <c r="AO1993" s="99">
        <v>26673469.732177701</v>
      </c>
      <c r="AP1993" s="99">
        <v>678.45778413116898</v>
      </c>
      <c r="AQ1993" s="99">
        <v>16504002.4260254</v>
      </c>
      <c r="AR1993" s="99">
        <v>8961157.32348633</v>
      </c>
      <c r="AS1993" s="99">
        <v>984919.64172363305</v>
      </c>
      <c r="AT1993" s="99">
        <v>749259.69217681896</v>
      </c>
      <c r="AU1993" s="99">
        <v>0</v>
      </c>
      <c r="AV1993" s="99">
        <v>26115090.3989258</v>
      </c>
      <c r="AW1993" s="99">
        <v>5261702.5077514602</v>
      </c>
      <c r="AX1993" s="99">
        <v>6479896.86010742</v>
      </c>
      <c r="AY1993" s="99">
        <v>15678010.254760699</v>
      </c>
      <c r="AZ1993" s="99">
        <v>7593531.30224609</v>
      </c>
      <c r="BA1993" s="99">
        <v>9643079.2933349591</v>
      </c>
      <c r="BB1993" s="99">
        <v>0</v>
      </c>
      <c r="BC1993" s="99">
        <v>3657983.0972290002</v>
      </c>
      <c r="BD1993" s="99">
        <v>1152661.22723389</v>
      </c>
      <c r="BE1993" s="99">
        <v>0</v>
      </c>
      <c r="BF1993" s="99">
        <v>579106.45426940895</v>
      </c>
      <c r="BG1993" s="99">
        <v>31562801.360839799</v>
      </c>
      <c r="BH1993" s="99">
        <v>6675903.38208008</v>
      </c>
      <c r="BI1993" s="99">
        <v>29.770040899980799</v>
      </c>
      <c r="BJ1993" s="99">
        <v>5555003.8683471698</v>
      </c>
      <c r="BK1993" s="99">
        <v>3600400.0295104999</v>
      </c>
      <c r="BL1993" s="99">
        <v>0</v>
      </c>
      <c r="BM1993" s="99">
        <v>0</v>
      </c>
      <c r="BN1993" s="99">
        <v>0</v>
      </c>
      <c r="BO1993" s="99">
        <v>0</v>
      </c>
      <c r="BP1993" s="99">
        <v>0</v>
      </c>
      <c r="BQ1993" s="99">
        <v>0</v>
      </c>
      <c r="BR1993" s="99">
        <v>5308038.3931884803</v>
      </c>
      <c r="BS1993" s="99">
        <v>3050701.37994385</v>
      </c>
      <c r="BT1993" s="99">
        <v>1876979.7168884301</v>
      </c>
      <c r="BU1993" s="99">
        <v>0</v>
      </c>
      <c r="BV1993" s="99">
        <v>1991228.3021545401</v>
      </c>
      <c r="BW1993" s="99">
        <v>133317.44142341599</v>
      </c>
      <c r="BX1993" s="99">
        <v>0</v>
      </c>
      <c r="BY1993" s="99">
        <v>0</v>
      </c>
      <c r="BZ1993" s="99">
        <v>0</v>
      </c>
      <c r="CA1993" s="99">
        <v>87871.194993019104</v>
      </c>
      <c r="CB1993" s="99">
        <v>5615005.2326049795</v>
      </c>
      <c r="CC1993" s="99">
        <v>43117081.2744141</v>
      </c>
      <c r="CD1993" s="99">
        <v>12229930.1392822</v>
      </c>
      <c r="CE1993" s="99">
        <v>1431.6260696351501</v>
      </c>
      <c r="CF1993" s="99">
        <v>248907.887031555</v>
      </c>
      <c r="CG1993" s="99">
        <v>1731916.58718872</v>
      </c>
      <c r="CH1993" s="99">
        <v>0</v>
      </c>
      <c r="CI1993" s="99">
        <v>89305.163992881804</v>
      </c>
      <c r="CJ1993" s="99">
        <v>5865017.6348266602</v>
      </c>
      <c r="CK1993" s="99">
        <v>44903193.7568359</v>
      </c>
      <c r="CL1993" s="99">
        <v>12362966.3045654</v>
      </c>
      <c r="CM1993" s="166">
        <v>129445.860607147</v>
      </c>
      <c r="CN1993" s="166">
        <v>18913452.9833984</v>
      </c>
      <c r="CO1993" s="166">
        <v>76624315.971679702</v>
      </c>
      <c r="CP1993" s="99">
        <v>12362966.3045654</v>
      </c>
      <c r="CQ1993" s="99">
        <v>0</v>
      </c>
      <c r="CR1993" s="99">
        <v>0</v>
      </c>
      <c r="CS1993" s="99">
        <v>0</v>
      </c>
      <c r="CT1993" s="99">
        <v>0</v>
      </c>
      <c r="CU1993" s="98">
        <v>39166.465628049998</v>
      </c>
      <c r="CV1993" s="98">
        <v>28865.934252354</v>
      </c>
      <c r="CW1993" s="98">
        <v>5863913.1196365347</v>
      </c>
      <c r="CX1993" s="98">
        <v>44848997.86160282</v>
      </c>
    </row>
    <row r="1994" spans="1:102" x14ac:dyDescent="0.2">
      <c r="A1994" s="98" t="s">
        <v>187</v>
      </c>
      <c r="B1994" s="100">
        <v>39142</v>
      </c>
      <c r="C1994" s="99">
        <v>63942.015213966399</v>
      </c>
      <c r="D1994" s="99">
        <v>0</v>
      </c>
      <c r="E1994" s="99">
        <v>25080.378331899599</v>
      </c>
      <c r="F1994" s="99">
        <v>16832.361180067099</v>
      </c>
      <c r="G1994" s="99">
        <v>789.47478747367904</v>
      </c>
      <c r="H1994" s="99">
        <v>707.44622913748003</v>
      </c>
      <c r="I1994" s="99">
        <v>0</v>
      </c>
      <c r="J1994" s="99">
        <v>30431.3778142929</v>
      </c>
      <c r="K1994" s="99">
        <v>10398.8178544044</v>
      </c>
      <c r="L1994" s="99">
        <v>16593.4144530296</v>
      </c>
      <c r="M1994" s="99">
        <v>37686.699608326002</v>
      </c>
      <c r="N1994" s="99">
        <v>7681.7966347932797</v>
      </c>
      <c r="O1994" s="99">
        <v>25769.288367509798</v>
      </c>
      <c r="P1994" s="99">
        <v>0</v>
      </c>
      <c r="Q1994" s="99">
        <v>4405.4749014377603</v>
      </c>
      <c r="R1994" s="99">
        <v>1070.1428070664399</v>
      </c>
      <c r="S1994" s="99">
        <v>0</v>
      </c>
      <c r="T1994" s="99">
        <v>459.99394485354401</v>
      </c>
      <c r="U1994" s="99">
        <v>40856.866640567801</v>
      </c>
      <c r="V1994" s="99">
        <v>3510771.3627929701</v>
      </c>
      <c r="W1994" s="99">
        <v>38.877861327957397</v>
      </c>
      <c r="X1994" s="99">
        <v>2128390.3930969201</v>
      </c>
      <c r="Y1994" s="99">
        <v>1249676.61357117</v>
      </c>
      <c r="Z1994" s="99">
        <v>155264.44465637201</v>
      </c>
      <c r="AA1994" s="99">
        <v>100108.084524155</v>
      </c>
      <c r="AB1994" s="99">
        <v>0</v>
      </c>
      <c r="AC1994" s="99">
        <v>11579423.834472699</v>
      </c>
      <c r="AD1994" s="99">
        <v>1681032.4980621301</v>
      </c>
      <c r="AE1994" s="99">
        <v>770105.10081481899</v>
      </c>
      <c r="AF1994" s="99">
        <v>2023503.11245728</v>
      </c>
      <c r="AG1994" s="99">
        <v>1065974.64216614</v>
      </c>
      <c r="AH1994" s="99">
        <v>1316298.4380645801</v>
      </c>
      <c r="AI1994" s="99">
        <v>0</v>
      </c>
      <c r="AJ1994" s="99">
        <v>494804.09073638899</v>
      </c>
      <c r="AK1994" s="99">
        <v>175070.82734680199</v>
      </c>
      <c r="AL1994" s="99">
        <v>0</v>
      </c>
      <c r="AM1994" s="99">
        <v>79611.364374160796</v>
      </c>
      <c r="AN1994" s="99">
        <v>13180387.842651401</v>
      </c>
      <c r="AO1994" s="99">
        <v>28132414.9069824</v>
      </c>
      <c r="AP1994" s="99">
        <v>508.89691736549099</v>
      </c>
      <c r="AQ1994" s="99">
        <v>15550984.770507799</v>
      </c>
      <c r="AR1994" s="99">
        <v>8892818.3524169903</v>
      </c>
      <c r="AS1994" s="99">
        <v>1086394.2105407701</v>
      </c>
      <c r="AT1994" s="99">
        <v>693432.49381256104</v>
      </c>
      <c r="AU1994" s="99">
        <v>0</v>
      </c>
      <c r="AV1994" s="99">
        <v>27933365.7658691</v>
      </c>
      <c r="AW1994" s="99">
        <v>4361145.4243774395</v>
      </c>
      <c r="AX1994" s="99">
        <v>6389561.8822631799</v>
      </c>
      <c r="AY1994" s="99">
        <v>15984823.1286621</v>
      </c>
      <c r="AZ1994" s="99">
        <v>7636395.7969970703</v>
      </c>
      <c r="BA1994" s="99">
        <v>10238668.4622803</v>
      </c>
      <c r="BB1994" s="99">
        <v>0</v>
      </c>
      <c r="BC1994" s="99">
        <v>3712265.79650879</v>
      </c>
      <c r="BD1994" s="99">
        <v>1209528.4836730999</v>
      </c>
      <c r="BE1994" s="99">
        <v>0</v>
      </c>
      <c r="BF1994" s="99">
        <v>563775.42938995396</v>
      </c>
      <c r="BG1994" s="99">
        <v>32317579.903076202</v>
      </c>
      <c r="BH1994" s="99">
        <v>7126756.95910645</v>
      </c>
      <c r="BI1994" s="99">
        <v>17.830256006913299</v>
      </c>
      <c r="BJ1994" s="99">
        <v>5391522.9632568397</v>
      </c>
      <c r="BK1994" s="99">
        <v>3595820.07730103</v>
      </c>
      <c r="BL1994" s="99">
        <v>0</v>
      </c>
      <c r="BM1994" s="99">
        <v>0</v>
      </c>
      <c r="BN1994" s="99">
        <v>0</v>
      </c>
      <c r="BO1994" s="99">
        <v>0</v>
      </c>
      <c r="BP1994" s="99">
        <v>0</v>
      </c>
      <c r="BQ1994" s="99">
        <v>0</v>
      </c>
      <c r="BR1994" s="99">
        <v>5409272.5434570303</v>
      </c>
      <c r="BS1994" s="99">
        <v>3070379.5354309101</v>
      </c>
      <c r="BT1994" s="99">
        <v>1993942.0405120901</v>
      </c>
      <c r="BU1994" s="99">
        <v>0</v>
      </c>
      <c r="BV1994" s="99">
        <v>2016735.4236908001</v>
      </c>
      <c r="BW1994" s="99">
        <v>140461.66013908401</v>
      </c>
      <c r="BX1994" s="99">
        <v>0</v>
      </c>
      <c r="BY1994" s="99">
        <v>0</v>
      </c>
      <c r="BZ1994" s="99">
        <v>0</v>
      </c>
      <c r="CA1994" s="99">
        <v>89070.169313430801</v>
      </c>
      <c r="CB1994" s="99">
        <v>5662633.0299682599</v>
      </c>
      <c r="CC1994" s="99">
        <v>43919589.657714799</v>
      </c>
      <c r="CD1994" s="99">
        <v>12526958.5152588</v>
      </c>
      <c r="CE1994" s="99">
        <v>1497.79557994008</v>
      </c>
      <c r="CF1994" s="99">
        <v>254381.486862183</v>
      </c>
      <c r="CG1994" s="99">
        <v>1771956.8586883501</v>
      </c>
      <c r="CH1994" s="99">
        <v>0</v>
      </c>
      <c r="CI1994" s="99">
        <v>90567.9530496597</v>
      </c>
      <c r="CJ1994" s="99">
        <v>5918466.4984130897</v>
      </c>
      <c r="CK1994" s="99">
        <v>45721341.012695298</v>
      </c>
      <c r="CL1994" s="99">
        <v>12658891.376098599</v>
      </c>
      <c r="CM1994" s="166">
        <v>131174.693225861</v>
      </c>
      <c r="CN1994" s="166">
        <v>19117859.684570301</v>
      </c>
      <c r="CO1994" s="166">
        <v>78160266.566406295</v>
      </c>
      <c r="CP1994" s="99">
        <v>12658891.376098599</v>
      </c>
      <c r="CQ1994" s="99">
        <v>0</v>
      </c>
      <c r="CR1994" s="99">
        <v>0</v>
      </c>
      <c r="CS1994" s="99">
        <v>0</v>
      </c>
      <c r="CT1994" s="99">
        <v>0</v>
      </c>
      <c r="CU1994" s="98">
        <v>36159.197706068997</v>
      </c>
      <c r="CV1994" s="98">
        <v>31075.596305593001</v>
      </c>
      <c r="CW1994" s="98">
        <v>5917014.5168304425</v>
      </c>
      <c r="CX1994" s="98">
        <v>45691546.516403146</v>
      </c>
    </row>
    <row r="1995" spans="1:102" x14ac:dyDescent="0.2">
      <c r="A1995" s="98" t="s">
        <v>187</v>
      </c>
      <c r="B1995" s="100">
        <v>39234</v>
      </c>
      <c r="C1995" s="99">
        <v>65046.068923950203</v>
      </c>
      <c r="D1995" s="99">
        <v>0</v>
      </c>
      <c r="E1995" s="99">
        <v>24373.297272920601</v>
      </c>
      <c r="F1995" s="99">
        <v>16732.053824901599</v>
      </c>
      <c r="G1995" s="99">
        <v>881.13771113008295</v>
      </c>
      <c r="H1995" s="99">
        <v>609.27703769505001</v>
      </c>
      <c r="I1995" s="99">
        <v>0</v>
      </c>
      <c r="J1995" s="99">
        <v>32347.430303812002</v>
      </c>
      <c r="K1995" s="99">
        <v>8909.2090431451797</v>
      </c>
      <c r="L1995" s="99">
        <v>16544.329372882799</v>
      </c>
      <c r="M1995" s="99">
        <v>37611.8413038254</v>
      </c>
      <c r="N1995" s="99">
        <v>7780.5078623294803</v>
      </c>
      <c r="O1995" s="99">
        <v>26128.301150322</v>
      </c>
      <c r="P1995" s="99">
        <v>0</v>
      </c>
      <c r="Q1995" s="99">
        <v>4401.4332247376396</v>
      </c>
      <c r="R1995" s="99">
        <v>1092.1679501235501</v>
      </c>
      <c r="S1995" s="99">
        <v>0</v>
      </c>
      <c r="T1995" s="99">
        <v>447.457912154496</v>
      </c>
      <c r="U1995" s="99">
        <v>41249.001482963598</v>
      </c>
      <c r="V1995" s="99">
        <v>3608076.3344421401</v>
      </c>
      <c r="W1995" s="99">
        <v>35.8422153587453</v>
      </c>
      <c r="X1995" s="99">
        <v>2057606.3459320101</v>
      </c>
      <c r="Y1995" s="99">
        <v>1229075.7455291699</v>
      </c>
      <c r="Z1995" s="99">
        <v>167178.90708923299</v>
      </c>
      <c r="AA1995" s="99">
        <v>85785.618322372393</v>
      </c>
      <c r="AB1995" s="99">
        <v>0</v>
      </c>
      <c r="AC1995" s="99">
        <v>11950667.150268599</v>
      </c>
      <c r="AD1995" s="99">
        <v>1364980.99116516</v>
      </c>
      <c r="AE1995" s="99">
        <v>756665.31516265904</v>
      </c>
      <c r="AF1995" s="99">
        <v>2037352.3404540999</v>
      </c>
      <c r="AG1995" s="99">
        <v>1065603.25994873</v>
      </c>
      <c r="AH1995" s="99">
        <v>1321359.0252990699</v>
      </c>
      <c r="AI1995" s="99">
        <v>0</v>
      </c>
      <c r="AJ1995" s="99">
        <v>496773.880992889</v>
      </c>
      <c r="AK1995" s="99">
        <v>177460.83831787101</v>
      </c>
      <c r="AL1995" s="99">
        <v>0</v>
      </c>
      <c r="AM1995" s="99">
        <v>76660.5721054077</v>
      </c>
      <c r="AN1995" s="99">
        <v>13395016.168335</v>
      </c>
      <c r="AO1995" s="99">
        <v>29164947.4455566</v>
      </c>
      <c r="AP1995" s="99">
        <v>489.64404861628998</v>
      </c>
      <c r="AQ1995" s="99">
        <v>15226117.173461899</v>
      </c>
      <c r="AR1995" s="99">
        <v>8849120.5363769494</v>
      </c>
      <c r="AS1995" s="99">
        <v>1175065.19442749</v>
      </c>
      <c r="AT1995" s="99">
        <v>598034.83847045898</v>
      </c>
      <c r="AU1995" s="99">
        <v>0</v>
      </c>
      <c r="AV1995" s="99">
        <v>29674770.3825684</v>
      </c>
      <c r="AW1995" s="99">
        <v>3570424.0725707998</v>
      </c>
      <c r="AX1995" s="99">
        <v>6386454.4636840802</v>
      </c>
      <c r="AY1995" s="99">
        <v>16215443.388061499</v>
      </c>
      <c r="AZ1995" s="99">
        <v>7737990.0239257803</v>
      </c>
      <c r="BA1995" s="99">
        <v>10368103.573364301</v>
      </c>
      <c r="BB1995" s="99">
        <v>0</v>
      </c>
      <c r="BC1995" s="99">
        <v>3757295.1389770498</v>
      </c>
      <c r="BD1995" s="99">
        <v>1232223.80093384</v>
      </c>
      <c r="BE1995" s="99">
        <v>0</v>
      </c>
      <c r="BF1995" s="99">
        <v>546607.11431121803</v>
      </c>
      <c r="BG1995" s="99">
        <v>33065782.7651367</v>
      </c>
      <c r="BH1995" s="99">
        <v>7331177.2543945303</v>
      </c>
      <c r="BI1995" s="99">
        <v>21.901066692778802</v>
      </c>
      <c r="BJ1995" s="99">
        <v>5270651.5972290002</v>
      </c>
      <c r="BK1995" s="99">
        <v>3592832.72015381</v>
      </c>
      <c r="BL1995" s="99">
        <v>0</v>
      </c>
      <c r="BM1995" s="99">
        <v>0</v>
      </c>
      <c r="BN1995" s="99">
        <v>0</v>
      </c>
      <c r="BO1995" s="99">
        <v>0</v>
      </c>
      <c r="BP1995" s="99">
        <v>0</v>
      </c>
      <c r="BQ1995" s="99">
        <v>0</v>
      </c>
      <c r="BR1995" s="99">
        <v>5451116.9458618201</v>
      </c>
      <c r="BS1995" s="99">
        <v>3113598.3562316899</v>
      </c>
      <c r="BT1995" s="99">
        <v>2017790.7532043499</v>
      </c>
      <c r="BU1995" s="99">
        <v>0</v>
      </c>
      <c r="BV1995" s="99">
        <v>2043094.3152771001</v>
      </c>
      <c r="BW1995" s="99">
        <v>143876.68247795099</v>
      </c>
      <c r="BX1995" s="99">
        <v>0</v>
      </c>
      <c r="BY1995" s="99">
        <v>0</v>
      </c>
      <c r="BZ1995" s="99">
        <v>0</v>
      </c>
      <c r="CA1995" s="99">
        <v>89508.651696205096</v>
      </c>
      <c r="CB1995" s="99">
        <v>5703445.5178832998</v>
      </c>
      <c r="CC1995" s="99">
        <v>44720009.937011696</v>
      </c>
      <c r="CD1995" s="99">
        <v>12600662.036377</v>
      </c>
      <c r="CE1995" s="99">
        <v>1506.5944275707</v>
      </c>
      <c r="CF1995" s="99">
        <v>254117.30569267299</v>
      </c>
      <c r="CG1995" s="99">
        <v>1778511.073349</v>
      </c>
      <c r="CH1995" s="99">
        <v>0</v>
      </c>
      <c r="CI1995" s="99">
        <v>91013.618432998701</v>
      </c>
      <c r="CJ1995" s="99">
        <v>5958055.7177734403</v>
      </c>
      <c r="CK1995" s="99">
        <v>46426231.541015603</v>
      </c>
      <c r="CL1995" s="99">
        <v>12753937.747558599</v>
      </c>
      <c r="CM1995" s="166">
        <v>131984.15130806001</v>
      </c>
      <c r="CN1995" s="166">
        <v>19329819.209472701</v>
      </c>
      <c r="CO1995" s="166">
        <v>79553942.188476607</v>
      </c>
      <c r="CP1995" s="99">
        <v>12753937.747558599</v>
      </c>
      <c r="CQ1995" s="99">
        <v>0</v>
      </c>
      <c r="CR1995" s="99">
        <v>0</v>
      </c>
      <c r="CS1995" s="99">
        <v>0</v>
      </c>
      <c r="CT1995" s="99">
        <v>0</v>
      </c>
      <c r="CU1995" s="98">
        <v>33908.891895574998</v>
      </c>
      <c r="CV1995" s="98">
        <v>33013.703797205002</v>
      </c>
      <c r="CW1995" s="98">
        <v>5957562.8235759726</v>
      </c>
      <c r="CX1995" s="98">
        <v>46498521.010360695</v>
      </c>
    </row>
    <row r="1996" spans="1:102" x14ac:dyDescent="0.2">
      <c r="A1996" s="98" t="s">
        <v>187</v>
      </c>
      <c r="B1996" s="100">
        <v>39326</v>
      </c>
      <c r="C1996" s="99">
        <v>66447.445909500093</v>
      </c>
      <c r="D1996" s="99">
        <v>0</v>
      </c>
      <c r="E1996" s="99">
        <v>23845.277501106299</v>
      </c>
      <c r="F1996" s="99">
        <v>16708.523532628999</v>
      </c>
      <c r="G1996" s="99">
        <v>1000.80984501541</v>
      </c>
      <c r="H1996" s="99">
        <v>561.20897594094299</v>
      </c>
      <c r="I1996" s="99">
        <v>0</v>
      </c>
      <c r="J1996" s="99">
        <v>33803.191397190101</v>
      </c>
      <c r="K1996" s="99">
        <v>7845.9470222592399</v>
      </c>
      <c r="L1996" s="99">
        <v>16045.754589676901</v>
      </c>
      <c r="M1996" s="99">
        <v>37884.366709232301</v>
      </c>
      <c r="N1996" s="99">
        <v>7796.9993150830296</v>
      </c>
      <c r="O1996" s="99">
        <v>26755.740969181101</v>
      </c>
      <c r="P1996" s="99">
        <v>0</v>
      </c>
      <c r="Q1996" s="99">
        <v>4407.8817025423104</v>
      </c>
      <c r="R1996" s="99">
        <v>1149.11456508935</v>
      </c>
      <c r="S1996" s="99">
        <v>0</v>
      </c>
      <c r="T1996" s="99">
        <v>442.280854385346</v>
      </c>
      <c r="U1996" s="99">
        <v>41594.844963550597</v>
      </c>
      <c r="V1996" s="99">
        <v>3714458.60369873</v>
      </c>
      <c r="W1996" s="99">
        <v>36.054864513687797</v>
      </c>
      <c r="X1996" s="99">
        <v>2021234.6407318099</v>
      </c>
      <c r="Y1996" s="99">
        <v>1234240.9806518599</v>
      </c>
      <c r="Z1996" s="99">
        <v>178110.17127036999</v>
      </c>
      <c r="AA1996" s="99">
        <v>74635.920756339998</v>
      </c>
      <c r="AB1996" s="99">
        <v>0</v>
      </c>
      <c r="AC1996" s="99">
        <v>12256294.1824951</v>
      </c>
      <c r="AD1996" s="99">
        <v>1239046.7530670201</v>
      </c>
      <c r="AE1996" s="99">
        <v>742983.2421875</v>
      </c>
      <c r="AF1996" s="99">
        <v>2046244.5702056901</v>
      </c>
      <c r="AG1996" s="99">
        <v>1060598.57000732</v>
      </c>
      <c r="AH1996" s="99">
        <v>1358257.93682861</v>
      </c>
      <c r="AI1996" s="99">
        <v>0</v>
      </c>
      <c r="AJ1996" s="99">
        <v>510165.26761627197</v>
      </c>
      <c r="AK1996" s="99">
        <v>179750.075698853</v>
      </c>
      <c r="AL1996" s="99">
        <v>0</v>
      </c>
      <c r="AM1996" s="99">
        <v>73555.592928886399</v>
      </c>
      <c r="AN1996" s="99">
        <v>13588697.0817871</v>
      </c>
      <c r="AO1996" s="99">
        <v>30312903.1164551</v>
      </c>
      <c r="AP1996" s="99">
        <v>488.12976265326103</v>
      </c>
      <c r="AQ1996" s="99">
        <v>15017101.0970459</v>
      </c>
      <c r="AR1996" s="99">
        <v>8928381.49072266</v>
      </c>
      <c r="AS1996" s="99">
        <v>1270482.91464233</v>
      </c>
      <c r="AT1996" s="99">
        <v>523190.59680557298</v>
      </c>
      <c r="AU1996" s="99">
        <v>0</v>
      </c>
      <c r="AV1996" s="99">
        <v>30792425.685791001</v>
      </c>
      <c r="AW1996" s="99">
        <v>3280216.75891113</v>
      </c>
      <c r="AX1996" s="99">
        <v>6288706.8444213904</v>
      </c>
      <c r="AY1996" s="99">
        <v>16454002.645752</v>
      </c>
      <c r="AZ1996" s="99">
        <v>7767200.6574707003</v>
      </c>
      <c r="BA1996" s="99">
        <v>10798924.700927701</v>
      </c>
      <c r="BB1996" s="99">
        <v>0</v>
      </c>
      <c r="BC1996" s="99">
        <v>3879174.4795837398</v>
      </c>
      <c r="BD1996" s="99">
        <v>1270028.53131104</v>
      </c>
      <c r="BE1996" s="99">
        <v>0</v>
      </c>
      <c r="BF1996" s="99">
        <v>527494.49445342994</v>
      </c>
      <c r="BG1996" s="99">
        <v>34001087.968261696</v>
      </c>
      <c r="BH1996" s="99">
        <v>7636355.8378295898</v>
      </c>
      <c r="BI1996" s="99">
        <v>32.973126042634199</v>
      </c>
      <c r="BJ1996" s="99">
        <v>5208997.4057006799</v>
      </c>
      <c r="BK1996" s="99">
        <v>3604096.9155578599</v>
      </c>
      <c r="BL1996" s="99">
        <v>0</v>
      </c>
      <c r="BM1996" s="99">
        <v>0</v>
      </c>
      <c r="BN1996" s="99">
        <v>0</v>
      </c>
      <c r="BO1996" s="99">
        <v>0</v>
      </c>
      <c r="BP1996" s="99">
        <v>0</v>
      </c>
      <c r="BQ1996" s="99">
        <v>0</v>
      </c>
      <c r="BR1996" s="99">
        <v>5531685.59765625</v>
      </c>
      <c r="BS1996" s="99">
        <v>3125177.8811950702</v>
      </c>
      <c r="BT1996" s="99">
        <v>2101463.48910522</v>
      </c>
      <c r="BU1996" s="99">
        <v>0</v>
      </c>
      <c r="BV1996" s="99">
        <v>2088246.3628845201</v>
      </c>
      <c r="BW1996" s="99">
        <v>145584.28120613101</v>
      </c>
      <c r="BX1996" s="99">
        <v>0</v>
      </c>
      <c r="BY1996" s="99">
        <v>0</v>
      </c>
      <c r="BZ1996" s="99">
        <v>0</v>
      </c>
      <c r="CA1996" s="99">
        <v>90250.615213394194</v>
      </c>
      <c r="CB1996" s="99">
        <v>5728478.3730468797</v>
      </c>
      <c r="CC1996" s="99">
        <v>45271473.490722701</v>
      </c>
      <c r="CD1996" s="99">
        <v>12831425.5377197</v>
      </c>
      <c r="CE1996" s="99">
        <v>1554.7490861415899</v>
      </c>
      <c r="CF1996" s="99">
        <v>253797.08880043001</v>
      </c>
      <c r="CG1996" s="99">
        <v>1799910.6069183401</v>
      </c>
      <c r="CH1996" s="99">
        <v>0</v>
      </c>
      <c r="CI1996" s="99">
        <v>91802.961169242903</v>
      </c>
      <c r="CJ1996" s="99">
        <v>5981623.0177002</v>
      </c>
      <c r="CK1996" s="99">
        <v>47045195.625</v>
      </c>
      <c r="CL1996" s="99">
        <v>12983673.5390625</v>
      </c>
      <c r="CM1996" s="166">
        <v>133263.863723755</v>
      </c>
      <c r="CN1996" s="166">
        <v>19583019.607910201</v>
      </c>
      <c r="CO1996" s="166">
        <v>81017808.068359405</v>
      </c>
      <c r="CP1996" s="99">
        <v>12983673.5390625</v>
      </c>
      <c r="CQ1996" s="99">
        <v>0</v>
      </c>
      <c r="CR1996" s="99">
        <v>0</v>
      </c>
      <c r="CS1996" s="99">
        <v>0</v>
      </c>
      <c r="CT1996" s="99">
        <v>0</v>
      </c>
      <c r="CU1996" s="98">
        <v>32228.302306871999</v>
      </c>
      <c r="CV1996" s="98">
        <v>34515.710714241002</v>
      </c>
      <c r="CW1996" s="98">
        <v>5982275.46184731</v>
      </c>
      <c r="CX1996" s="98">
        <v>47071384.097641043</v>
      </c>
    </row>
    <row r="1997" spans="1:102" x14ac:dyDescent="0.2">
      <c r="A1997" s="98" t="s">
        <v>187</v>
      </c>
      <c r="B1997" s="100">
        <v>39417</v>
      </c>
      <c r="C1997" s="99">
        <v>67663.216737747207</v>
      </c>
      <c r="D1997" s="99">
        <v>0</v>
      </c>
      <c r="E1997" s="99">
        <v>23352.736879587199</v>
      </c>
      <c r="F1997" s="99">
        <v>16536.010830163999</v>
      </c>
      <c r="G1997" s="99">
        <v>1059.31767988205</v>
      </c>
      <c r="H1997" s="99">
        <v>515.27128802239895</v>
      </c>
      <c r="I1997" s="99">
        <v>0</v>
      </c>
      <c r="J1997" s="99">
        <v>35164.703010082201</v>
      </c>
      <c r="K1997" s="99">
        <v>6804.2088830471002</v>
      </c>
      <c r="L1997" s="99">
        <v>15830.8061618805</v>
      </c>
      <c r="M1997" s="99">
        <v>38013.028431892402</v>
      </c>
      <c r="N1997" s="99">
        <v>7868.61713021994</v>
      </c>
      <c r="O1997" s="99">
        <v>27364.222224474001</v>
      </c>
      <c r="P1997" s="99">
        <v>0</v>
      </c>
      <c r="Q1997" s="99">
        <v>4376.04987943172</v>
      </c>
      <c r="R1997" s="99">
        <v>1185.1199738979301</v>
      </c>
      <c r="S1997" s="99">
        <v>0</v>
      </c>
      <c r="T1997" s="99">
        <v>424.751254275441</v>
      </c>
      <c r="U1997" s="99">
        <v>42040.073410511002</v>
      </c>
      <c r="V1997" s="99">
        <v>3776145.3297119099</v>
      </c>
      <c r="W1997" s="99">
        <v>29.057066697860101</v>
      </c>
      <c r="X1997" s="99">
        <v>1987823.80041504</v>
      </c>
      <c r="Y1997" s="99">
        <v>1230916.6038818399</v>
      </c>
      <c r="Z1997" s="99">
        <v>191474.730260849</v>
      </c>
      <c r="AA1997" s="99">
        <v>69593.150040626497</v>
      </c>
      <c r="AB1997" s="99">
        <v>0</v>
      </c>
      <c r="AC1997" s="99">
        <v>12761547.3837891</v>
      </c>
      <c r="AD1997" s="99">
        <v>992673.33635711705</v>
      </c>
      <c r="AE1997" s="99">
        <v>738374.770599365</v>
      </c>
      <c r="AF1997" s="99">
        <v>2058228.96905518</v>
      </c>
      <c r="AG1997" s="99">
        <v>1059457.25692749</v>
      </c>
      <c r="AH1997" s="99">
        <v>1389832.9628143299</v>
      </c>
      <c r="AI1997" s="99">
        <v>0</v>
      </c>
      <c r="AJ1997" s="99">
        <v>510208.63960266102</v>
      </c>
      <c r="AK1997" s="99">
        <v>191259.945428848</v>
      </c>
      <c r="AL1997" s="99">
        <v>0</v>
      </c>
      <c r="AM1997" s="99">
        <v>68456.099904060393</v>
      </c>
      <c r="AN1997" s="99">
        <v>13753826.5736084</v>
      </c>
      <c r="AO1997" s="99">
        <v>31150538.9836426</v>
      </c>
      <c r="AP1997" s="99">
        <v>438.66094886884099</v>
      </c>
      <c r="AQ1997" s="99">
        <v>14889684.943603501</v>
      </c>
      <c r="AR1997" s="99">
        <v>8974188.3746337909</v>
      </c>
      <c r="AS1997" s="99">
        <v>1367599.9617004399</v>
      </c>
      <c r="AT1997" s="99">
        <v>494879.43948364299</v>
      </c>
      <c r="AU1997" s="99">
        <v>0</v>
      </c>
      <c r="AV1997" s="99">
        <v>31778501.816650402</v>
      </c>
      <c r="AW1997" s="99">
        <v>2640368.90594482</v>
      </c>
      <c r="AX1997" s="99">
        <v>6306111.1431274395</v>
      </c>
      <c r="AY1997" s="99">
        <v>16762015.887207</v>
      </c>
      <c r="AZ1997" s="99">
        <v>7847044.3217163105</v>
      </c>
      <c r="BA1997" s="99">
        <v>11165078.095947299</v>
      </c>
      <c r="BB1997" s="99">
        <v>0</v>
      </c>
      <c r="BC1997" s="99">
        <v>3923292.1758422898</v>
      </c>
      <c r="BD1997" s="99">
        <v>1360553.9531555199</v>
      </c>
      <c r="BE1997" s="99">
        <v>0</v>
      </c>
      <c r="BF1997" s="99">
        <v>496721.25556945801</v>
      </c>
      <c r="BG1997" s="99">
        <v>34655106.076171897</v>
      </c>
      <c r="BH1997" s="99">
        <v>7888219.6998290997</v>
      </c>
      <c r="BI1997" s="99">
        <v>30.998843815876199</v>
      </c>
      <c r="BJ1997" s="99">
        <v>5167535.3505248995</v>
      </c>
      <c r="BK1997" s="99">
        <v>3631302.4413452102</v>
      </c>
      <c r="BL1997" s="99">
        <v>0</v>
      </c>
      <c r="BM1997" s="99">
        <v>0</v>
      </c>
      <c r="BN1997" s="99">
        <v>0</v>
      </c>
      <c r="BO1997" s="99">
        <v>0</v>
      </c>
      <c r="BP1997" s="99">
        <v>0</v>
      </c>
      <c r="BQ1997" s="99">
        <v>0</v>
      </c>
      <c r="BR1997" s="99">
        <v>5609437.27416992</v>
      </c>
      <c r="BS1997" s="99">
        <v>3158998.1946105999</v>
      </c>
      <c r="BT1997" s="99">
        <v>2173785.0059509301</v>
      </c>
      <c r="BU1997" s="99">
        <v>0</v>
      </c>
      <c r="BV1997" s="99">
        <v>2110108.6559143099</v>
      </c>
      <c r="BW1997" s="99">
        <v>159526.54899025001</v>
      </c>
      <c r="BX1997" s="99">
        <v>0</v>
      </c>
      <c r="BY1997" s="99">
        <v>0</v>
      </c>
      <c r="BZ1997" s="99">
        <v>0</v>
      </c>
      <c r="CA1997" s="99">
        <v>90946.558617591902</v>
      </c>
      <c r="CB1997" s="99">
        <v>5767191.0697021503</v>
      </c>
      <c r="CC1997" s="99">
        <v>46126386.0068359</v>
      </c>
      <c r="CD1997" s="99">
        <v>13060446.255493199</v>
      </c>
      <c r="CE1997" s="99">
        <v>1564.4770312309299</v>
      </c>
      <c r="CF1997" s="99">
        <v>260042.935405731</v>
      </c>
      <c r="CG1997" s="99">
        <v>1859898.51194763</v>
      </c>
      <c r="CH1997" s="99">
        <v>0</v>
      </c>
      <c r="CI1997" s="99">
        <v>92516.863711357102</v>
      </c>
      <c r="CJ1997" s="99">
        <v>6027553.1987304697</v>
      </c>
      <c r="CK1997" s="99">
        <v>47890367.418457001</v>
      </c>
      <c r="CL1997" s="99">
        <v>13201965.0269775</v>
      </c>
      <c r="CM1997" s="166">
        <v>134329.04906845099</v>
      </c>
      <c r="CN1997" s="166">
        <v>19781070.3291016</v>
      </c>
      <c r="CO1997" s="166">
        <v>82573747.930664107</v>
      </c>
      <c r="CP1997" s="99">
        <v>13201965.0269775</v>
      </c>
      <c r="CQ1997" s="99">
        <v>0</v>
      </c>
      <c r="CR1997" s="99">
        <v>0</v>
      </c>
      <c r="CS1997" s="99">
        <v>0</v>
      </c>
      <c r="CT1997" s="99">
        <v>0</v>
      </c>
      <c r="CU1997" s="98">
        <v>30705.498166034002</v>
      </c>
      <c r="CV1997" s="98">
        <v>36032.968366251996</v>
      </c>
      <c r="CW1997" s="98">
        <v>6027234.0051078815</v>
      </c>
      <c r="CX1997" s="98">
        <v>47986284.518783532</v>
      </c>
    </row>
    <row r="1998" spans="1:102" x14ac:dyDescent="0.2">
      <c r="A1998" s="98" t="s">
        <v>187</v>
      </c>
      <c r="B1998" s="100">
        <v>39508</v>
      </c>
      <c r="C1998" s="99">
        <v>68465.421422958403</v>
      </c>
      <c r="D1998" s="99">
        <v>0</v>
      </c>
      <c r="E1998" s="99">
        <v>23076.6079027653</v>
      </c>
      <c r="F1998" s="99">
        <v>16453.307242631901</v>
      </c>
      <c r="G1998" s="99">
        <v>1120.67751657963</v>
      </c>
      <c r="H1998" s="99">
        <v>473.01174857467402</v>
      </c>
      <c r="I1998" s="99">
        <v>0</v>
      </c>
      <c r="J1998" s="99">
        <v>36554.052625656099</v>
      </c>
      <c r="K1998" s="99">
        <v>5808.8426805734598</v>
      </c>
      <c r="L1998" s="99">
        <v>15681.827825427101</v>
      </c>
      <c r="M1998" s="99">
        <v>38024.584029674501</v>
      </c>
      <c r="N1998" s="99">
        <v>7813.2092404961604</v>
      </c>
      <c r="O1998" s="99">
        <v>27884.116915226001</v>
      </c>
      <c r="P1998" s="99">
        <v>0</v>
      </c>
      <c r="Q1998" s="99">
        <v>4391.4189830422401</v>
      </c>
      <c r="R1998" s="99">
        <v>1241.4891974776999</v>
      </c>
      <c r="S1998" s="99">
        <v>0</v>
      </c>
      <c r="T1998" s="99">
        <v>413.02373793348698</v>
      </c>
      <c r="U1998" s="99">
        <v>42364.862370967901</v>
      </c>
      <c r="V1998" s="99">
        <v>3796449.62213135</v>
      </c>
      <c r="W1998" s="99">
        <v>62.338038175832502</v>
      </c>
      <c r="X1998" s="99">
        <v>1939614.0937042199</v>
      </c>
      <c r="Y1998" s="99">
        <v>1205298.578125</v>
      </c>
      <c r="Z1998" s="99">
        <v>196842.80597305301</v>
      </c>
      <c r="AA1998" s="99">
        <v>64294.933453559897</v>
      </c>
      <c r="AB1998" s="99">
        <v>0</v>
      </c>
      <c r="AC1998" s="99">
        <v>13115263.8128662</v>
      </c>
      <c r="AD1998" s="99">
        <v>804342.30960082996</v>
      </c>
      <c r="AE1998" s="99">
        <v>724706.04035949695</v>
      </c>
      <c r="AF1998" s="99">
        <v>2044356.0996704099</v>
      </c>
      <c r="AG1998" s="99">
        <v>1051886.90087891</v>
      </c>
      <c r="AH1998" s="99">
        <v>1413384.5670318599</v>
      </c>
      <c r="AI1998" s="99">
        <v>0</v>
      </c>
      <c r="AJ1998" s="99">
        <v>506456.51088333101</v>
      </c>
      <c r="AK1998" s="99">
        <v>194474.14026451099</v>
      </c>
      <c r="AL1998" s="99">
        <v>0</v>
      </c>
      <c r="AM1998" s="99">
        <v>66020.348309516907</v>
      </c>
      <c r="AN1998" s="99">
        <v>13871170.7102051</v>
      </c>
      <c r="AO1998" s="99">
        <v>31685454.4919434</v>
      </c>
      <c r="AP1998" s="99">
        <v>672.65880491584505</v>
      </c>
      <c r="AQ1998" s="99">
        <v>14856193.52771</v>
      </c>
      <c r="AR1998" s="99">
        <v>9014164.9287109394</v>
      </c>
      <c r="AS1998" s="99">
        <v>1431614.3026733401</v>
      </c>
      <c r="AT1998" s="99">
        <v>462338.59663391102</v>
      </c>
      <c r="AU1998" s="99">
        <v>0</v>
      </c>
      <c r="AV1998" s="99">
        <v>33239914.571533199</v>
      </c>
      <c r="AW1998" s="99">
        <v>2190312.7470092801</v>
      </c>
      <c r="AX1998" s="99">
        <v>6292519.4643554697</v>
      </c>
      <c r="AY1998" s="99">
        <v>16866805.209472701</v>
      </c>
      <c r="AZ1998" s="99">
        <v>7975221.35974121</v>
      </c>
      <c r="BA1998" s="99">
        <v>11491445.9331055</v>
      </c>
      <c r="BB1998" s="99">
        <v>0</v>
      </c>
      <c r="BC1998" s="99">
        <v>3941758.2254028302</v>
      </c>
      <c r="BD1998" s="99">
        <v>1403883.8787231401</v>
      </c>
      <c r="BE1998" s="99">
        <v>0</v>
      </c>
      <c r="BF1998" s="99">
        <v>482423.64371108997</v>
      </c>
      <c r="BG1998" s="99">
        <v>35497086.413574196</v>
      </c>
      <c r="BH1998" s="99">
        <v>7312156.77233887</v>
      </c>
      <c r="BI1998" s="99">
        <v>60.4546479848213</v>
      </c>
      <c r="BJ1998" s="99">
        <v>4664925.8267822303</v>
      </c>
      <c r="BK1998" s="99">
        <v>3236205.7945556599</v>
      </c>
      <c r="BL1998" s="99">
        <v>0</v>
      </c>
      <c r="BM1998" s="99">
        <v>0</v>
      </c>
      <c r="BN1998" s="99">
        <v>0</v>
      </c>
      <c r="BO1998" s="99">
        <v>0</v>
      </c>
      <c r="BP1998" s="99">
        <v>0</v>
      </c>
      <c r="BQ1998" s="99">
        <v>0</v>
      </c>
      <c r="BR1998" s="99">
        <v>5031990.1380004901</v>
      </c>
      <c r="BS1998" s="99">
        <v>2853682.41900635</v>
      </c>
      <c r="BT1998" s="99">
        <v>2236338.18469238</v>
      </c>
      <c r="BU1998" s="99">
        <v>0</v>
      </c>
      <c r="BV1998" s="99">
        <v>1895359.0857696501</v>
      </c>
      <c r="BW1998" s="99">
        <v>166142.39879798901</v>
      </c>
      <c r="BX1998" s="99">
        <v>0</v>
      </c>
      <c r="BY1998" s="99">
        <v>0</v>
      </c>
      <c r="BZ1998" s="99">
        <v>0</v>
      </c>
      <c r="CA1998" s="99">
        <v>91549.243106841997</v>
      </c>
      <c r="CB1998" s="99">
        <v>5725128.0670776404</v>
      </c>
      <c r="CC1998" s="99">
        <v>46487818.979492202</v>
      </c>
      <c r="CD1998" s="99">
        <v>11978713.1373291</v>
      </c>
      <c r="CE1998" s="99">
        <v>1596.04496742785</v>
      </c>
      <c r="CF1998" s="99">
        <v>260429.50034713699</v>
      </c>
      <c r="CG1998" s="99">
        <v>1886566.8918609601</v>
      </c>
      <c r="CH1998" s="99">
        <v>0</v>
      </c>
      <c r="CI1998" s="99">
        <v>93143.869742393494</v>
      </c>
      <c r="CJ1998" s="99">
        <v>5982050.1085815402</v>
      </c>
      <c r="CK1998" s="99">
        <v>48268109.125488304</v>
      </c>
      <c r="CL1998" s="99">
        <v>12159852.276489301</v>
      </c>
      <c r="CM1998" s="166">
        <v>135264.51163864101</v>
      </c>
      <c r="CN1998" s="166">
        <v>19856964.7573242</v>
      </c>
      <c r="CO1998" s="166">
        <v>83839927.462890595</v>
      </c>
      <c r="CP1998" s="99">
        <v>12159852.276489301</v>
      </c>
      <c r="CQ1998" s="99">
        <v>0</v>
      </c>
      <c r="CR1998" s="99">
        <v>0</v>
      </c>
      <c r="CS1998" s="99">
        <v>0</v>
      </c>
      <c r="CT1998" s="99">
        <v>0</v>
      </c>
      <c r="CU1998" s="98">
        <v>29338.852108982999</v>
      </c>
      <c r="CV1998" s="98">
        <v>37460.660877139999</v>
      </c>
      <c r="CW1998" s="98">
        <v>5985557.5674247779</v>
      </c>
      <c r="CX1998" s="98">
        <v>48374385.871353164</v>
      </c>
    </row>
    <row r="1999" spans="1:102" x14ac:dyDescent="0.2">
      <c r="A1999" s="98" t="s">
        <v>187</v>
      </c>
      <c r="B1999" s="100">
        <v>39600</v>
      </c>
      <c r="C1999" s="99">
        <v>69559.889233589201</v>
      </c>
      <c r="D1999" s="99">
        <v>0</v>
      </c>
      <c r="E1999" s="99">
        <v>22491.389372825601</v>
      </c>
      <c r="F1999" s="99">
        <v>16166.1553422213</v>
      </c>
      <c r="G1999" s="99">
        <v>1206.4675290882601</v>
      </c>
      <c r="H1999" s="99">
        <v>386.679066173732</v>
      </c>
      <c r="I1999" s="99">
        <v>0</v>
      </c>
      <c r="J1999" s="99">
        <v>37943.294714927702</v>
      </c>
      <c r="K1999" s="99">
        <v>4878.9575938582402</v>
      </c>
      <c r="L1999" s="99">
        <v>15626.367945075001</v>
      </c>
      <c r="M1999" s="99">
        <v>38267.446231365197</v>
      </c>
      <c r="N1999" s="99">
        <v>7787.9347566366196</v>
      </c>
      <c r="O1999" s="99">
        <v>28356.124615669301</v>
      </c>
      <c r="P1999" s="99">
        <v>0</v>
      </c>
      <c r="Q1999" s="99">
        <v>4372.7549327015904</v>
      </c>
      <c r="R1999" s="99">
        <v>1245.7914136499201</v>
      </c>
      <c r="S1999" s="99">
        <v>0</v>
      </c>
      <c r="T1999" s="99">
        <v>421.93087546899898</v>
      </c>
      <c r="U1999" s="99">
        <v>42768.770184516899</v>
      </c>
      <c r="V1999" s="99">
        <v>3834467.3571167002</v>
      </c>
      <c r="W1999" s="99">
        <v>71.257327929139095</v>
      </c>
      <c r="X1999" s="99">
        <v>1877326.5952606199</v>
      </c>
      <c r="Y1999" s="99">
        <v>1188145.9427948</v>
      </c>
      <c r="Z1999" s="99">
        <v>204090.90529060399</v>
      </c>
      <c r="AA1999" s="99">
        <v>54397.317010879502</v>
      </c>
      <c r="AB1999" s="99">
        <v>0</v>
      </c>
      <c r="AC1999" s="99">
        <v>13413476.112793</v>
      </c>
      <c r="AD1999" s="99">
        <v>658639.86434173596</v>
      </c>
      <c r="AE1999" s="99">
        <v>716467.02156829799</v>
      </c>
      <c r="AF1999" s="99">
        <v>2029996.8314056401</v>
      </c>
      <c r="AG1999" s="99">
        <v>1049016.0808105499</v>
      </c>
      <c r="AH1999" s="99">
        <v>1428625.44352722</v>
      </c>
      <c r="AI1999" s="99">
        <v>0</v>
      </c>
      <c r="AJ1999" s="99">
        <v>498681.25480270397</v>
      </c>
      <c r="AK1999" s="99">
        <v>192838.18240356399</v>
      </c>
      <c r="AL1999" s="99">
        <v>0</v>
      </c>
      <c r="AM1999" s="99">
        <v>65931.818138122602</v>
      </c>
      <c r="AN1999" s="99">
        <v>14053213.4215088</v>
      </c>
      <c r="AO1999" s="99">
        <v>32328451.135497998</v>
      </c>
      <c r="AP1999" s="99">
        <v>835.30294176191103</v>
      </c>
      <c r="AQ1999" s="99">
        <v>14395087.813598599</v>
      </c>
      <c r="AR1999" s="99">
        <v>8932340.9620361291</v>
      </c>
      <c r="AS1999" s="99">
        <v>1515957.2560729999</v>
      </c>
      <c r="AT1999" s="99">
        <v>397326.68869400001</v>
      </c>
      <c r="AU1999" s="99">
        <v>0</v>
      </c>
      <c r="AV1999" s="99">
        <v>34863363.2900391</v>
      </c>
      <c r="AW1999" s="99">
        <v>1808501.69325256</v>
      </c>
      <c r="AX1999" s="99">
        <v>6296955.7106323196</v>
      </c>
      <c r="AY1999" s="99">
        <v>16906822.510742199</v>
      </c>
      <c r="AZ1999" s="99">
        <v>7940833.1802978497</v>
      </c>
      <c r="BA1999" s="99">
        <v>11761268.318237299</v>
      </c>
      <c r="BB1999" s="99">
        <v>0</v>
      </c>
      <c r="BC1999" s="99">
        <v>3927397.7601013202</v>
      </c>
      <c r="BD1999" s="99">
        <v>1416473.6678009001</v>
      </c>
      <c r="BE1999" s="99">
        <v>0</v>
      </c>
      <c r="BF1999" s="99">
        <v>498333.28950881999</v>
      </c>
      <c r="BG1999" s="99">
        <v>36473668.645019501</v>
      </c>
      <c r="BH1999" s="99">
        <v>7548761.89953613</v>
      </c>
      <c r="BI1999" s="99">
        <v>72.354160848073704</v>
      </c>
      <c r="BJ1999" s="99">
        <v>4598465.52978516</v>
      </c>
      <c r="BK1999" s="99">
        <v>3214757.8058166499</v>
      </c>
      <c r="BL1999" s="99">
        <v>0</v>
      </c>
      <c r="BM1999" s="99">
        <v>0</v>
      </c>
      <c r="BN1999" s="99">
        <v>0</v>
      </c>
      <c r="BO1999" s="99">
        <v>0</v>
      </c>
      <c r="BP1999" s="99">
        <v>0</v>
      </c>
      <c r="BQ1999" s="99">
        <v>0</v>
      </c>
      <c r="BR1999" s="99">
        <v>5073803.8325195303</v>
      </c>
      <c r="BS1999" s="99">
        <v>2845668.30792236</v>
      </c>
      <c r="BT1999" s="99">
        <v>2288637.7747497601</v>
      </c>
      <c r="BU1999" s="99">
        <v>0</v>
      </c>
      <c r="BV1999" s="99">
        <v>1900401.1064453099</v>
      </c>
      <c r="BW1999" s="99">
        <v>166712.08740234401</v>
      </c>
      <c r="BX1999" s="99">
        <v>0</v>
      </c>
      <c r="BY1999" s="99">
        <v>0</v>
      </c>
      <c r="BZ1999" s="99">
        <v>0</v>
      </c>
      <c r="CA1999" s="99">
        <v>92143.345993995696</v>
      </c>
      <c r="CB1999" s="99">
        <v>5714974.3811645498</v>
      </c>
      <c r="CC1999" s="99">
        <v>46829259.763183601</v>
      </c>
      <c r="CD1999" s="99">
        <v>12158352.4251709</v>
      </c>
      <c r="CE1999" s="99">
        <v>1604.10994744301</v>
      </c>
      <c r="CF1999" s="99">
        <v>259188.97797393799</v>
      </c>
      <c r="CG1999" s="99">
        <v>1916405.0668182401</v>
      </c>
      <c r="CH1999" s="99">
        <v>0</v>
      </c>
      <c r="CI1999" s="99">
        <v>93747.501626014695</v>
      </c>
      <c r="CJ1999" s="99">
        <v>5975817.1873779297</v>
      </c>
      <c r="CK1999" s="99">
        <v>48682455.707031302</v>
      </c>
      <c r="CL1999" s="99">
        <v>12316421.841674799</v>
      </c>
      <c r="CM1999" s="166">
        <v>136238.50067329401</v>
      </c>
      <c r="CN1999" s="166">
        <v>19984200.230224598</v>
      </c>
      <c r="CO1999" s="166">
        <v>85042264.853515595</v>
      </c>
      <c r="CP1999" s="99">
        <v>12316421.841674799</v>
      </c>
      <c r="CQ1999" s="99">
        <v>0</v>
      </c>
      <c r="CR1999" s="99">
        <v>0</v>
      </c>
      <c r="CS1999" s="99">
        <v>0</v>
      </c>
      <c r="CT1999" s="99">
        <v>0</v>
      </c>
      <c r="CU1999" s="98">
        <v>27753.110943144999</v>
      </c>
      <c r="CV1999" s="98">
        <v>38900.839917117999</v>
      </c>
      <c r="CW1999" s="98">
        <v>5974163.3591384878</v>
      </c>
      <c r="CX1999" s="98">
        <v>48745664.830001839</v>
      </c>
    </row>
    <row r="2000" spans="1:102" x14ac:dyDescent="0.2">
      <c r="A2000" s="98" t="s">
        <v>187</v>
      </c>
      <c r="B2000" s="100">
        <v>39692</v>
      </c>
      <c r="C2000" s="99">
        <v>70316.026508331299</v>
      </c>
      <c r="D2000" s="99">
        <v>0</v>
      </c>
      <c r="E2000" s="99">
        <v>21764.007764100999</v>
      </c>
      <c r="F2000" s="99">
        <v>15827.3737667799</v>
      </c>
      <c r="G2000" s="99">
        <v>1282.4762930870099</v>
      </c>
      <c r="H2000" s="99">
        <v>340.08253971859801</v>
      </c>
      <c r="I2000" s="99">
        <v>0</v>
      </c>
      <c r="J2000" s="99">
        <v>39081.053613662698</v>
      </c>
      <c r="K2000" s="99">
        <v>4124.6762984395</v>
      </c>
      <c r="L2000" s="99">
        <v>15231.142971158</v>
      </c>
      <c r="M2000" s="99">
        <v>38262.6789608002</v>
      </c>
      <c r="N2000" s="99">
        <v>7749.6865864992096</v>
      </c>
      <c r="O2000" s="99">
        <v>28712.471915006601</v>
      </c>
      <c r="P2000" s="99">
        <v>0</v>
      </c>
      <c r="Q2000" s="99">
        <v>4337.8595301508904</v>
      </c>
      <c r="R2000" s="99">
        <v>1271.31885845959</v>
      </c>
      <c r="S2000" s="99">
        <v>0</v>
      </c>
      <c r="T2000" s="99">
        <v>411.92429877817602</v>
      </c>
      <c r="U2000" s="99">
        <v>43200.502770900697</v>
      </c>
      <c r="V2000" s="99">
        <v>3916449.1939697298</v>
      </c>
      <c r="W2000" s="99">
        <v>12.0797272119671</v>
      </c>
      <c r="X2000" s="99">
        <v>1796807.77365112</v>
      </c>
      <c r="Y2000" s="99">
        <v>1147586.0556182901</v>
      </c>
      <c r="Z2000" s="99">
        <v>217507.41087722799</v>
      </c>
      <c r="AA2000" s="99">
        <v>47185.350401878401</v>
      </c>
      <c r="AB2000" s="99">
        <v>0</v>
      </c>
      <c r="AC2000" s="99">
        <v>13675487.2619629</v>
      </c>
      <c r="AD2000" s="99">
        <v>572665.17917633103</v>
      </c>
      <c r="AE2000" s="99">
        <v>703861.90250396705</v>
      </c>
      <c r="AF2000" s="99">
        <v>2018850.8504028299</v>
      </c>
      <c r="AG2000" s="99">
        <v>1037356.02953339</v>
      </c>
      <c r="AH2000" s="99">
        <v>1447160.4965515099</v>
      </c>
      <c r="AI2000" s="99">
        <v>0</v>
      </c>
      <c r="AJ2000" s="99">
        <v>492955.83233642601</v>
      </c>
      <c r="AK2000" s="99">
        <v>202491.924377441</v>
      </c>
      <c r="AL2000" s="99">
        <v>0</v>
      </c>
      <c r="AM2000" s="99">
        <v>62501.310045719103</v>
      </c>
      <c r="AN2000" s="99">
        <v>14252424.7940674</v>
      </c>
      <c r="AO2000" s="99">
        <v>33377358.0476074</v>
      </c>
      <c r="AP2000" s="99">
        <v>164.32845056243201</v>
      </c>
      <c r="AQ2000" s="99">
        <v>13888493.6601563</v>
      </c>
      <c r="AR2000" s="99">
        <v>8698075.7912597694</v>
      </c>
      <c r="AS2000" s="99">
        <v>1627678.5566253699</v>
      </c>
      <c r="AT2000" s="99">
        <v>341022.205833435</v>
      </c>
      <c r="AU2000" s="99">
        <v>0</v>
      </c>
      <c r="AV2000" s="99">
        <v>35882855.330078103</v>
      </c>
      <c r="AW2000" s="99">
        <v>1592395.5163269001</v>
      </c>
      <c r="AX2000" s="99">
        <v>6250153.6637573196</v>
      </c>
      <c r="AY2000" s="99">
        <v>16990654.550781298</v>
      </c>
      <c r="AZ2000" s="99">
        <v>7934618.4132690402</v>
      </c>
      <c r="BA2000" s="99">
        <v>12023672.193847699</v>
      </c>
      <c r="BB2000" s="99">
        <v>0</v>
      </c>
      <c r="BC2000" s="99">
        <v>3898839.6374206501</v>
      </c>
      <c r="BD2000" s="99">
        <v>1500538.31086731</v>
      </c>
      <c r="BE2000" s="99">
        <v>0</v>
      </c>
      <c r="BF2000" s="99">
        <v>473190.59446334798</v>
      </c>
      <c r="BG2000" s="99">
        <v>37404637.437988304</v>
      </c>
      <c r="BH2000" s="99">
        <v>7739883.7141723596</v>
      </c>
      <c r="BI2000" s="99">
        <v>29.861190802883399</v>
      </c>
      <c r="BJ2000" s="99">
        <v>4466568.8561401404</v>
      </c>
      <c r="BK2000" s="99">
        <v>3131547.5070495601</v>
      </c>
      <c r="BL2000" s="99">
        <v>0</v>
      </c>
      <c r="BM2000" s="99">
        <v>0</v>
      </c>
      <c r="BN2000" s="99">
        <v>0</v>
      </c>
      <c r="BO2000" s="99">
        <v>0</v>
      </c>
      <c r="BP2000" s="99">
        <v>0</v>
      </c>
      <c r="BQ2000" s="99">
        <v>0</v>
      </c>
      <c r="BR2000" s="99">
        <v>5118523.7323608398</v>
      </c>
      <c r="BS2000" s="99">
        <v>2836918.2863464402</v>
      </c>
      <c r="BT2000" s="99">
        <v>2342210.41339111</v>
      </c>
      <c r="BU2000" s="99">
        <v>0</v>
      </c>
      <c r="BV2000" s="99">
        <v>1915150.03729248</v>
      </c>
      <c r="BW2000" s="99">
        <v>174393.26609039301</v>
      </c>
      <c r="BX2000" s="99">
        <v>0</v>
      </c>
      <c r="BY2000" s="99">
        <v>0</v>
      </c>
      <c r="BZ2000" s="99">
        <v>0</v>
      </c>
      <c r="CA2000" s="99">
        <v>92095.8805713654</v>
      </c>
      <c r="CB2000" s="99">
        <v>5697367.8536377</v>
      </c>
      <c r="CC2000" s="99">
        <v>47016638.940429702</v>
      </c>
      <c r="CD2000" s="99">
        <v>12185012.0789795</v>
      </c>
      <c r="CE2000" s="99">
        <v>1618.1247382014999</v>
      </c>
      <c r="CF2000" s="99">
        <v>265222.64326095599</v>
      </c>
      <c r="CG2000" s="99">
        <v>1975838.3941192599</v>
      </c>
      <c r="CH2000" s="99">
        <v>0</v>
      </c>
      <c r="CI2000" s="99">
        <v>93707.676649093599</v>
      </c>
      <c r="CJ2000" s="99">
        <v>5963507.0269165002</v>
      </c>
      <c r="CK2000" s="99">
        <v>49110951.823730499</v>
      </c>
      <c r="CL2000" s="99">
        <v>12371241.056274399</v>
      </c>
      <c r="CM2000" s="166">
        <v>136655.20439338699</v>
      </c>
      <c r="CN2000" s="166">
        <v>20184293.339599598</v>
      </c>
      <c r="CO2000" s="166">
        <v>86354583.552734405</v>
      </c>
      <c r="CP2000" s="99">
        <v>12371241.056274399</v>
      </c>
      <c r="CQ2000" s="99">
        <v>0</v>
      </c>
      <c r="CR2000" s="99">
        <v>0</v>
      </c>
      <c r="CS2000" s="99">
        <v>0</v>
      </c>
      <c r="CT2000" s="99">
        <v>0</v>
      </c>
      <c r="CU2000" s="98">
        <v>26205.56757119</v>
      </c>
      <c r="CV2000" s="98">
        <v>40095.977321191996</v>
      </c>
      <c r="CW2000" s="98">
        <v>5962590.4968986558</v>
      </c>
      <c r="CX2000" s="98">
        <v>48992477.334548965</v>
      </c>
    </row>
    <row r="2001" spans="1:102" x14ac:dyDescent="0.2">
      <c r="A2001" s="98" t="s">
        <v>187</v>
      </c>
      <c r="B2001" s="100">
        <v>39783</v>
      </c>
      <c r="C2001" s="99">
        <v>70593.825789451599</v>
      </c>
      <c r="D2001" s="99">
        <v>0</v>
      </c>
      <c r="E2001" s="99">
        <v>20961.786026000998</v>
      </c>
      <c r="F2001" s="99">
        <v>15349.593672514</v>
      </c>
      <c r="G2001" s="99">
        <v>1387.6329615414099</v>
      </c>
      <c r="H2001" s="99">
        <v>297.71851617470401</v>
      </c>
      <c r="I2001" s="99">
        <v>0</v>
      </c>
      <c r="J2001" s="99">
        <v>39890.580471038797</v>
      </c>
      <c r="K2001" s="99">
        <v>3438.38179802895</v>
      </c>
      <c r="L2001" s="99">
        <v>14774.337856292699</v>
      </c>
      <c r="M2001" s="99">
        <v>37957.9091959</v>
      </c>
      <c r="N2001" s="99">
        <v>7741.9969349503499</v>
      </c>
      <c r="O2001" s="99">
        <v>28680.5500490665</v>
      </c>
      <c r="P2001" s="99">
        <v>0</v>
      </c>
      <c r="Q2001" s="99">
        <v>4325.18041580915</v>
      </c>
      <c r="R2001" s="99">
        <v>1324.89823535085</v>
      </c>
      <c r="S2001" s="99">
        <v>0</v>
      </c>
      <c r="T2001" s="99">
        <v>399.35501234605903</v>
      </c>
      <c r="U2001" s="99">
        <v>43396.623960018202</v>
      </c>
      <c r="V2001" s="99">
        <v>3927262.9931945801</v>
      </c>
      <c r="W2001" s="99">
        <v>55.383766127750299</v>
      </c>
      <c r="X2001" s="99">
        <v>1723426.9341430699</v>
      </c>
      <c r="Y2001" s="99">
        <v>1114334.6645355199</v>
      </c>
      <c r="Z2001" s="99">
        <v>228715.79893684399</v>
      </c>
      <c r="AA2001" s="99">
        <v>38929.868767261498</v>
      </c>
      <c r="AB2001" s="99">
        <v>0</v>
      </c>
      <c r="AC2001" s="99">
        <v>13863343.1608887</v>
      </c>
      <c r="AD2001" s="99">
        <v>453684.57442092901</v>
      </c>
      <c r="AE2001" s="99">
        <v>678702.15776824998</v>
      </c>
      <c r="AF2001" s="99">
        <v>2000844.40049744</v>
      </c>
      <c r="AG2001" s="99">
        <v>1021243.42341614</v>
      </c>
      <c r="AH2001" s="99">
        <v>1448951.1907653799</v>
      </c>
      <c r="AI2001" s="99">
        <v>0</v>
      </c>
      <c r="AJ2001" s="99">
        <v>488708.689689636</v>
      </c>
      <c r="AK2001" s="99">
        <v>205473.26621437099</v>
      </c>
      <c r="AL2001" s="99">
        <v>0</v>
      </c>
      <c r="AM2001" s="99">
        <v>61471.120337009401</v>
      </c>
      <c r="AN2001" s="99">
        <v>14316918.8879395</v>
      </c>
      <c r="AO2001" s="99">
        <v>33750797.488281302</v>
      </c>
      <c r="AP2001" s="99">
        <v>825.23001783341203</v>
      </c>
      <c r="AQ2001" s="99">
        <v>13300861.1005859</v>
      </c>
      <c r="AR2001" s="99">
        <v>8407175.2470703106</v>
      </c>
      <c r="AS2001" s="99">
        <v>1714169.6054992699</v>
      </c>
      <c r="AT2001" s="99">
        <v>286812.82077407802</v>
      </c>
      <c r="AU2001" s="99">
        <v>0</v>
      </c>
      <c r="AV2001" s="99">
        <v>36645223.623535201</v>
      </c>
      <c r="AW2001" s="99">
        <v>1276073.55769348</v>
      </c>
      <c r="AX2001" s="99">
        <v>6067129.04760742</v>
      </c>
      <c r="AY2001" s="99">
        <v>16972358.099853501</v>
      </c>
      <c r="AZ2001" s="99">
        <v>7857961.1439819299</v>
      </c>
      <c r="BA2001" s="99">
        <v>12163074.799072299</v>
      </c>
      <c r="BB2001" s="99">
        <v>0</v>
      </c>
      <c r="BC2001" s="99">
        <v>3877124.3684081999</v>
      </c>
      <c r="BD2001" s="99">
        <v>1527157.35310364</v>
      </c>
      <c r="BE2001" s="99">
        <v>0</v>
      </c>
      <c r="BF2001" s="99">
        <v>468828.27382278402</v>
      </c>
      <c r="BG2001" s="99">
        <v>38097143.574218802</v>
      </c>
      <c r="BH2001" s="99">
        <v>7929042.91516113</v>
      </c>
      <c r="BI2001" s="99">
        <v>84.684287243522704</v>
      </c>
      <c r="BJ2001" s="99">
        <v>4325976.9436645498</v>
      </c>
      <c r="BK2001" s="99">
        <v>3045183.3440246601</v>
      </c>
      <c r="BL2001" s="99">
        <v>0</v>
      </c>
      <c r="BM2001" s="99">
        <v>0</v>
      </c>
      <c r="BN2001" s="99">
        <v>0</v>
      </c>
      <c r="BO2001" s="99">
        <v>0</v>
      </c>
      <c r="BP2001" s="99">
        <v>0</v>
      </c>
      <c r="BQ2001" s="99">
        <v>0</v>
      </c>
      <c r="BR2001" s="99">
        <v>5141937.1764526404</v>
      </c>
      <c r="BS2001" s="99">
        <v>2806747.8207702599</v>
      </c>
      <c r="BT2001" s="99">
        <v>2365472.2377929701</v>
      </c>
      <c r="BU2001" s="99">
        <v>0</v>
      </c>
      <c r="BV2001" s="99">
        <v>1928376.23527527</v>
      </c>
      <c r="BW2001" s="99">
        <v>178459.608278275</v>
      </c>
      <c r="BX2001" s="99">
        <v>0</v>
      </c>
      <c r="BY2001" s="99">
        <v>0</v>
      </c>
      <c r="BZ2001" s="99">
        <v>0</v>
      </c>
      <c r="CA2001" s="99">
        <v>91440.888532638593</v>
      </c>
      <c r="CB2001" s="99">
        <v>5637035.5549316397</v>
      </c>
      <c r="CC2001" s="99">
        <v>47015093.019531302</v>
      </c>
      <c r="CD2001" s="99">
        <v>12260524.442260699</v>
      </c>
      <c r="CE2001" s="99">
        <v>1677.62866249681</v>
      </c>
      <c r="CF2001" s="99">
        <v>267104.08795165998</v>
      </c>
      <c r="CG2001" s="99">
        <v>1998018.50869751</v>
      </c>
      <c r="CH2001" s="99">
        <v>0</v>
      </c>
      <c r="CI2001" s="99">
        <v>93126.376611709595</v>
      </c>
      <c r="CJ2001" s="99">
        <v>5906517.9636230497</v>
      </c>
      <c r="CK2001" s="99">
        <v>48957614.120605499</v>
      </c>
      <c r="CL2001" s="99">
        <v>12421981.1477051</v>
      </c>
      <c r="CM2001" s="166">
        <v>136337.08187103301</v>
      </c>
      <c r="CN2001" s="166">
        <v>20239963.677246101</v>
      </c>
      <c r="CO2001" s="166">
        <v>87035743.038085893</v>
      </c>
      <c r="CP2001" s="99">
        <v>12421981.1477051</v>
      </c>
      <c r="CQ2001" s="99">
        <v>0</v>
      </c>
      <c r="CR2001" s="99">
        <v>0</v>
      </c>
      <c r="CS2001" s="99">
        <v>0</v>
      </c>
      <c r="CT2001" s="99">
        <v>0</v>
      </c>
      <c r="CU2001" s="98">
        <v>24738.878839087</v>
      </c>
      <c r="CV2001" s="98">
        <v>41047.408753445998</v>
      </c>
      <c r="CW2001" s="98">
        <v>5904139.6428832998</v>
      </c>
      <c r="CX2001" s="98">
        <v>49013111.528228812</v>
      </c>
    </row>
    <row r="2002" spans="1:102" x14ac:dyDescent="0.2">
      <c r="A2002" s="98" t="s">
        <v>187</v>
      </c>
      <c r="B2002" s="100">
        <v>39873</v>
      </c>
      <c r="C2002" s="99">
        <v>71523.278397560105</v>
      </c>
      <c r="D2002" s="99">
        <v>0</v>
      </c>
      <c r="E2002" s="99">
        <v>20361.0851309299</v>
      </c>
      <c r="F2002" s="99">
        <v>14920.668057918499</v>
      </c>
      <c r="G2002" s="99">
        <v>1436.0861330479399</v>
      </c>
      <c r="H2002" s="99">
        <v>232.43178230896601</v>
      </c>
      <c r="I2002" s="99">
        <v>0</v>
      </c>
      <c r="J2002" s="99">
        <v>40930.568192958803</v>
      </c>
      <c r="K2002" s="99">
        <v>2782.4791207611602</v>
      </c>
      <c r="L2002" s="99">
        <v>14504.025583148001</v>
      </c>
      <c r="M2002" s="99">
        <v>38238.716720581098</v>
      </c>
      <c r="N2002" s="99">
        <v>7684.0754750966998</v>
      </c>
      <c r="O2002" s="99">
        <v>29138.006436348001</v>
      </c>
      <c r="P2002" s="99">
        <v>0</v>
      </c>
      <c r="Q2002" s="99">
        <v>4331.8988595604897</v>
      </c>
      <c r="R2002" s="99">
        <v>1326.5227041542501</v>
      </c>
      <c r="S2002" s="99">
        <v>0</v>
      </c>
      <c r="T2002" s="99">
        <v>384.10189893096702</v>
      </c>
      <c r="U2002" s="99">
        <v>43703.607645511598</v>
      </c>
      <c r="V2002" s="99">
        <v>3874537.0168456999</v>
      </c>
      <c r="W2002" s="99">
        <v>31.6576737039723</v>
      </c>
      <c r="X2002" s="99">
        <v>1671928.43551636</v>
      </c>
      <c r="Y2002" s="99">
        <v>1080787.3835907001</v>
      </c>
      <c r="Z2002" s="99">
        <v>232662.88160705601</v>
      </c>
      <c r="AA2002" s="99">
        <v>31233.055226087599</v>
      </c>
      <c r="AB2002" s="99">
        <v>0</v>
      </c>
      <c r="AC2002" s="99">
        <v>14117631.318359399</v>
      </c>
      <c r="AD2002" s="99">
        <v>349900.54850006098</v>
      </c>
      <c r="AE2002" s="99">
        <v>660602.24264526402</v>
      </c>
      <c r="AF2002" s="99">
        <v>1984314.8775482201</v>
      </c>
      <c r="AG2002" s="99">
        <v>998486.35935211205</v>
      </c>
      <c r="AH2002" s="99">
        <v>1462023.7097930899</v>
      </c>
      <c r="AI2002" s="99">
        <v>0</v>
      </c>
      <c r="AJ2002" s="99">
        <v>478498.040782928</v>
      </c>
      <c r="AK2002" s="99">
        <v>204302.65900802601</v>
      </c>
      <c r="AL2002" s="99">
        <v>0</v>
      </c>
      <c r="AM2002" s="99">
        <v>59962.910727500901</v>
      </c>
      <c r="AN2002" s="99">
        <v>14464820.572631801</v>
      </c>
      <c r="AO2002" s="99">
        <v>33489560.7041016</v>
      </c>
      <c r="AP2002" s="99">
        <v>439.15596312284498</v>
      </c>
      <c r="AQ2002" s="99">
        <v>12869285.658081099</v>
      </c>
      <c r="AR2002" s="99">
        <v>8119441.7100830097</v>
      </c>
      <c r="AS2002" s="99">
        <v>1749474.2081756601</v>
      </c>
      <c r="AT2002" s="99">
        <v>230997.64059448201</v>
      </c>
      <c r="AU2002" s="99">
        <v>0</v>
      </c>
      <c r="AV2002" s="99">
        <v>37696730.982421897</v>
      </c>
      <c r="AW2002" s="99">
        <v>996877.68544769299</v>
      </c>
      <c r="AX2002" s="99">
        <v>5942592.5463867197</v>
      </c>
      <c r="AY2002" s="99">
        <v>16941236.130127002</v>
      </c>
      <c r="AZ2002" s="99">
        <v>7675508.9320678702</v>
      </c>
      <c r="BA2002" s="99">
        <v>12324280.611206099</v>
      </c>
      <c r="BB2002" s="99">
        <v>0</v>
      </c>
      <c r="BC2002" s="99">
        <v>3817816.32504272</v>
      </c>
      <c r="BD2002" s="99">
        <v>1520677.47029114</v>
      </c>
      <c r="BE2002" s="99">
        <v>0</v>
      </c>
      <c r="BF2002" s="99">
        <v>458912.295497894</v>
      </c>
      <c r="BG2002" s="99">
        <v>38671938.458984397</v>
      </c>
      <c r="BH2002" s="99">
        <v>7934142.6237182599</v>
      </c>
      <c r="BI2002" s="99">
        <v>35.4399839947</v>
      </c>
      <c r="BJ2002" s="99">
        <v>4221215.9119262705</v>
      </c>
      <c r="BK2002" s="99">
        <v>2943384.4608764602</v>
      </c>
      <c r="BL2002" s="99">
        <v>0</v>
      </c>
      <c r="BM2002" s="99">
        <v>0</v>
      </c>
      <c r="BN2002" s="99">
        <v>0</v>
      </c>
      <c r="BO2002" s="99">
        <v>0</v>
      </c>
      <c r="BP2002" s="99">
        <v>0</v>
      </c>
      <c r="BQ2002" s="99">
        <v>0</v>
      </c>
      <c r="BR2002" s="99">
        <v>5080989.83947754</v>
      </c>
      <c r="BS2002" s="99">
        <v>2731940.68933105</v>
      </c>
      <c r="BT2002" s="99">
        <v>2398085.61401367</v>
      </c>
      <c r="BU2002" s="99">
        <v>0</v>
      </c>
      <c r="BV2002" s="99">
        <v>1910328.7192840599</v>
      </c>
      <c r="BW2002" s="99">
        <v>177721.52750968901</v>
      </c>
      <c r="BX2002" s="99">
        <v>0</v>
      </c>
      <c r="BY2002" s="99">
        <v>0</v>
      </c>
      <c r="BZ2002" s="99">
        <v>0</v>
      </c>
      <c r="CA2002" s="99">
        <v>91902.373912811294</v>
      </c>
      <c r="CB2002" s="99">
        <v>5590724.4912109403</v>
      </c>
      <c r="CC2002" s="99">
        <v>46785505.199218802</v>
      </c>
      <c r="CD2002" s="99">
        <v>12156702.9459229</v>
      </c>
      <c r="CE2002" s="99">
        <v>1672.99650676548</v>
      </c>
      <c r="CF2002" s="99">
        <v>264046.86895752</v>
      </c>
      <c r="CG2002" s="99">
        <v>1978627.58720398</v>
      </c>
      <c r="CH2002" s="99">
        <v>0</v>
      </c>
      <c r="CI2002" s="99">
        <v>93574.459227561994</v>
      </c>
      <c r="CJ2002" s="99">
        <v>5856569.8616332998</v>
      </c>
      <c r="CK2002" s="99">
        <v>48712669.831054702</v>
      </c>
      <c r="CL2002" s="99">
        <v>12352597.130737299</v>
      </c>
      <c r="CM2002" s="166">
        <v>137005.674882889</v>
      </c>
      <c r="CN2002" s="166">
        <v>20329534.649658199</v>
      </c>
      <c r="CO2002" s="166">
        <v>87464507.033203095</v>
      </c>
      <c r="CP2002" s="99">
        <v>12352597.130737299</v>
      </c>
      <c r="CQ2002" s="99">
        <v>0</v>
      </c>
      <c r="CR2002" s="99">
        <v>0</v>
      </c>
      <c r="CS2002" s="99">
        <v>0</v>
      </c>
      <c r="CT2002" s="99">
        <v>0</v>
      </c>
      <c r="CU2002" s="98">
        <v>23373.894176164998</v>
      </c>
      <c r="CV2002" s="98">
        <v>42122.372010603001</v>
      </c>
      <c r="CW2002" s="98">
        <v>5854771.3601684608</v>
      </c>
      <c r="CX2002" s="98">
        <v>48764132.786422782</v>
      </c>
    </row>
    <row r="2003" spans="1:102" x14ac:dyDescent="0.2">
      <c r="A2003" s="98" t="s">
        <v>187</v>
      </c>
      <c r="B2003" s="100">
        <v>39965</v>
      </c>
      <c r="C2003" s="99">
        <v>72695.056159019499</v>
      </c>
      <c r="D2003" s="99">
        <v>0</v>
      </c>
      <c r="E2003" s="99">
        <v>19625.084848642298</v>
      </c>
      <c r="F2003" s="99">
        <v>14515.587323665601</v>
      </c>
      <c r="G2003" s="99">
        <v>1508.18721413612</v>
      </c>
      <c r="H2003" s="99">
        <v>194.36522703431501</v>
      </c>
      <c r="I2003" s="99">
        <v>0</v>
      </c>
      <c r="J2003" s="99">
        <v>41853.550216674797</v>
      </c>
      <c r="K2003" s="99">
        <v>2225.0425070524202</v>
      </c>
      <c r="L2003" s="99">
        <v>14559.206415176401</v>
      </c>
      <c r="M2003" s="99">
        <v>38315.1278967857</v>
      </c>
      <c r="N2003" s="99">
        <v>7603.0991522669801</v>
      </c>
      <c r="O2003" s="99">
        <v>29648.741057157498</v>
      </c>
      <c r="P2003" s="99">
        <v>0</v>
      </c>
      <c r="Q2003" s="99">
        <v>4343.3033394813501</v>
      </c>
      <c r="R2003" s="99">
        <v>1358.5832953006</v>
      </c>
      <c r="S2003" s="99">
        <v>0</v>
      </c>
      <c r="T2003" s="99">
        <v>384.24466301500797</v>
      </c>
      <c r="U2003" s="99">
        <v>44012.981372833303</v>
      </c>
      <c r="V2003" s="99">
        <v>3980279.4763793899</v>
      </c>
      <c r="W2003" s="99">
        <v>52.348089043982299</v>
      </c>
      <c r="X2003" s="99">
        <v>1608233.95991516</v>
      </c>
      <c r="Y2003" s="99">
        <v>1042941.7362365701</v>
      </c>
      <c r="Z2003" s="99">
        <v>240769.568723679</v>
      </c>
      <c r="AA2003" s="99">
        <v>26004.7570083141</v>
      </c>
      <c r="AB2003" s="99">
        <v>0</v>
      </c>
      <c r="AC2003" s="99">
        <v>14348867.2971191</v>
      </c>
      <c r="AD2003" s="99">
        <v>269780.15702438401</v>
      </c>
      <c r="AE2003" s="99">
        <v>660557.905601501</v>
      </c>
      <c r="AF2003" s="99">
        <v>1984946.92100525</v>
      </c>
      <c r="AG2003" s="99">
        <v>984210.85876464797</v>
      </c>
      <c r="AH2003" s="99">
        <v>1469800.43536377</v>
      </c>
      <c r="AI2003" s="99">
        <v>0</v>
      </c>
      <c r="AJ2003" s="99">
        <v>483735.76334381098</v>
      </c>
      <c r="AK2003" s="99">
        <v>207503.37127113299</v>
      </c>
      <c r="AL2003" s="99">
        <v>0</v>
      </c>
      <c r="AM2003" s="99">
        <v>58297.765245914503</v>
      </c>
      <c r="AN2003" s="99">
        <v>14582665.837158199</v>
      </c>
      <c r="AO2003" s="99">
        <v>34699774.355957001</v>
      </c>
      <c r="AP2003" s="99">
        <v>736.02215546369598</v>
      </c>
      <c r="AQ2003" s="99">
        <v>12442491.3352051</v>
      </c>
      <c r="AR2003" s="99">
        <v>7879595.14379883</v>
      </c>
      <c r="AS2003" s="99">
        <v>1814648.5566864</v>
      </c>
      <c r="AT2003" s="99">
        <v>192483.01522636399</v>
      </c>
      <c r="AU2003" s="99">
        <v>0</v>
      </c>
      <c r="AV2003" s="99">
        <v>38609312.623046897</v>
      </c>
      <c r="AW2003" s="99">
        <v>773113.36917877197</v>
      </c>
      <c r="AX2003" s="99">
        <v>5968750.9401855497</v>
      </c>
      <c r="AY2003" s="99">
        <v>17083460.4990234</v>
      </c>
      <c r="AZ2003" s="99">
        <v>7595103.3196411096</v>
      </c>
      <c r="BA2003" s="99">
        <v>12505564.790893599</v>
      </c>
      <c r="BB2003" s="99">
        <v>0</v>
      </c>
      <c r="BC2003" s="99">
        <v>3901204.0097351102</v>
      </c>
      <c r="BD2003" s="99">
        <v>1549037.8737945601</v>
      </c>
      <c r="BE2003" s="99">
        <v>0</v>
      </c>
      <c r="BF2003" s="99">
        <v>452220.95962142898</v>
      </c>
      <c r="BG2003" s="99">
        <v>39324780.295410201</v>
      </c>
      <c r="BH2003" s="99">
        <v>8123420.4890747098</v>
      </c>
      <c r="BI2003" s="99">
        <v>34.404325899668002</v>
      </c>
      <c r="BJ2003" s="99">
        <v>4096685.8906555199</v>
      </c>
      <c r="BK2003" s="99">
        <v>2872976.4113159198</v>
      </c>
      <c r="BL2003" s="99">
        <v>0</v>
      </c>
      <c r="BM2003" s="99">
        <v>0</v>
      </c>
      <c r="BN2003" s="99">
        <v>0</v>
      </c>
      <c r="BO2003" s="99">
        <v>0</v>
      </c>
      <c r="BP2003" s="99">
        <v>0</v>
      </c>
      <c r="BQ2003" s="99">
        <v>0</v>
      </c>
      <c r="BR2003" s="99">
        <v>5174822.4728393601</v>
      </c>
      <c r="BS2003" s="99">
        <v>2711031.4219665499</v>
      </c>
      <c r="BT2003" s="99">
        <v>2432364.99816895</v>
      </c>
      <c r="BU2003" s="99">
        <v>0</v>
      </c>
      <c r="BV2003" s="99">
        <v>1941611.7967529299</v>
      </c>
      <c r="BW2003" s="99">
        <v>181231.283658981</v>
      </c>
      <c r="BX2003" s="99">
        <v>0</v>
      </c>
      <c r="BY2003" s="99">
        <v>0</v>
      </c>
      <c r="BZ2003" s="99">
        <v>0</v>
      </c>
      <c r="CA2003" s="99">
        <v>92389.070362091094</v>
      </c>
      <c r="CB2003" s="99">
        <v>5579217.3019409198</v>
      </c>
      <c r="CC2003" s="99">
        <v>46957198.074218802</v>
      </c>
      <c r="CD2003" s="99">
        <v>12235000.5656738</v>
      </c>
      <c r="CE2003" s="99">
        <v>1706.0220911353799</v>
      </c>
      <c r="CF2003" s="99">
        <v>266581.24551391602</v>
      </c>
      <c r="CG2003" s="99">
        <v>2005097.7837829599</v>
      </c>
      <c r="CH2003" s="99">
        <v>0</v>
      </c>
      <c r="CI2003" s="99">
        <v>94092.946976661697</v>
      </c>
      <c r="CJ2003" s="99">
        <v>5845911.98083496</v>
      </c>
      <c r="CK2003" s="99">
        <v>49029659.330078103</v>
      </c>
      <c r="CL2003" s="99">
        <v>12403380.1164551</v>
      </c>
      <c r="CM2003" s="166">
        <v>137825.364881516</v>
      </c>
      <c r="CN2003" s="166">
        <v>20451529.761474598</v>
      </c>
      <c r="CO2003" s="166">
        <v>88276263.9609375</v>
      </c>
      <c r="CP2003" s="99">
        <v>12403380.1164551</v>
      </c>
      <c r="CQ2003" s="99">
        <v>0</v>
      </c>
      <c r="CR2003" s="99">
        <v>0</v>
      </c>
      <c r="CS2003" s="99">
        <v>0</v>
      </c>
      <c r="CT2003" s="99">
        <v>0</v>
      </c>
      <c r="CU2003" s="98">
        <v>22016.745702153999</v>
      </c>
      <c r="CV2003" s="98">
        <v>43102.402741915001</v>
      </c>
      <c r="CW2003" s="98">
        <v>5845798.5474548358</v>
      </c>
      <c r="CX2003" s="98">
        <v>48962295.858001761</v>
      </c>
    </row>
    <row r="2004" spans="1:102" x14ac:dyDescent="0.2">
      <c r="A2004" s="98" t="s">
        <v>187</v>
      </c>
      <c r="B2004" s="100">
        <v>40057</v>
      </c>
      <c r="C2004" s="99">
        <v>73988.250905036897</v>
      </c>
      <c r="D2004" s="99">
        <v>0</v>
      </c>
      <c r="E2004" s="99">
        <v>19003.671140432401</v>
      </c>
      <c r="F2004" s="99">
        <v>14212.506833195701</v>
      </c>
      <c r="G2004" s="99">
        <v>1648.6272753626099</v>
      </c>
      <c r="H2004" s="99">
        <v>130.86148513853601</v>
      </c>
      <c r="I2004" s="99">
        <v>0</v>
      </c>
      <c r="J2004" s="99">
        <v>42619.563144683802</v>
      </c>
      <c r="K2004" s="99">
        <v>1662.75333656371</v>
      </c>
      <c r="L2004" s="99">
        <v>14108.264490961999</v>
      </c>
      <c r="M2004" s="99">
        <v>38391.218420982397</v>
      </c>
      <c r="N2004" s="99">
        <v>7561.1173658370999</v>
      </c>
      <c r="O2004" s="99">
        <v>30364.4509408474</v>
      </c>
      <c r="P2004" s="99">
        <v>0</v>
      </c>
      <c r="Q2004" s="99">
        <v>4328.1142490506199</v>
      </c>
      <c r="R2004" s="99">
        <v>1428.0162991434299</v>
      </c>
      <c r="S2004" s="99">
        <v>0</v>
      </c>
      <c r="T2004" s="99">
        <v>407.40810577943898</v>
      </c>
      <c r="U2004" s="99">
        <v>44310.383430004098</v>
      </c>
      <c r="V2004" s="99">
        <v>4027136.4749145498</v>
      </c>
      <c r="W2004" s="99">
        <v>56.2171397106722</v>
      </c>
      <c r="X2004" s="99">
        <v>1549948.08984375</v>
      </c>
      <c r="Y2004" s="99">
        <v>1022397.71285248</v>
      </c>
      <c r="Z2004" s="99">
        <v>247274.77525520301</v>
      </c>
      <c r="AA2004" s="99">
        <v>19120.038681268699</v>
      </c>
      <c r="AB2004" s="99">
        <v>0</v>
      </c>
      <c r="AC2004" s="99">
        <v>14600064.2301025</v>
      </c>
      <c r="AD2004" s="99">
        <v>194862.759805679</v>
      </c>
      <c r="AE2004" s="99">
        <v>641244.20985412598</v>
      </c>
      <c r="AF2004" s="99">
        <v>1982244.41716003</v>
      </c>
      <c r="AG2004" s="99">
        <v>975275.89341735805</v>
      </c>
      <c r="AH2004" s="99">
        <v>1479934.6988830599</v>
      </c>
      <c r="AI2004" s="99">
        <v>0</v>
      </c>
      <c r="AJ2004" s="99">
        <v>480397.71432113601</v>
      </c>
      <c r="AK2004" s="99">
        <v>206264.95375061</v>
      </c>
      <c r="AL2004" s="99">
        <v>0</v>
      </c>
      <c r="AM2004" s="99">
        <v>60259.519228935198</v>
      </c>
      <c r="AN2004" s="99">
        <v>14825850.2160645</v>
      </c>
      <c r="AO2004" s="99">
        <v>35310242.045410201</v>
      </c>
      <c r="AP2004" s="99">
        <v>797.53564311564003</v>
      </c>
      <c r="AQ2004" s="99">
        <v>12032647.9191895</v>
      </c>
      <c r="AR2004" s="99">
        <v>7766923.08837891</v>
      </c>
      <c r="AS2004" s="99">
        <v>1885695.5018768299</v>
      </c>
      <c r="AT2004" s="99">
        <v>139259.344402313</v>
      </c>
      <c r="AU2004" s="99">
        <v>0</v>
      </c>
      <c r="AV2004" s="99">
        <v>39521164.576171897</v>
      </c>
      <c r="AW2004" s="99">
        <v>560765.09287261998</v>
      </c>
      <c r="AX2004" s="99">
        <v>5823787.1509399395</v>
      </c>
      <c r="AY2004" s="99">
        <v>17186128.051513702</v>
      </c>
      <c r="AZ2004" s="99">
        <v>7602157.7586669903</v>
      </c>
      <c r="BA2004" s="99">
        <v>12647975.6647949</v>
      </c>
      <c r="BB2004" s="99">
        <v>0</v>
      </c>
      <c r="BC2004" s="99">
        <v>3880113.8263244601</v>
      </c>
      <c r="BD2004" s="99">
        <v>1562651.6820678699</v>
      </c>
      <c r="BE2004" s="99">
        <v>0</v>
      </c>
      <c r="BF2004" s="99">
        <v>465367.22232437099</v>
      </c>
      <c r="BG2004" s="99">
        <v>40040725.8828125</v>
      </c>
      <c r="BH2004" s="99">
        <v>8297914.6780395498</v>
      </c>
      <c r="BI2004" s="99">
        <v>48.145448112860301</v>
      </c>
      <c r="BJ2004" s="99">
        <v>4006113.72442627</v>
      </c>
      <c r="BK2004" s="99">
        <v>2836806.44104004</v>
      </c>
      <c r="BL2004" s="99">
        <v>0</v>
      </c>
      <c r="BM2004" s="99">
        <v>0</v>
      </c>
      <c r="BN2004" s="99">
        <v>0</v>
      </c>
      <c r="BO2004" s="99">
        <v>0</v>
      </c>
      <c r="BP2004" s="99">
        <v>0</v>
      </c>
      <c r="BQ2004" s="99">
        <v>0</v>
      </c>
      <c r="BR2004" s="99">
        <v>5214876.4536132803</v>
      </c>
      <c r="BS2004" s="99">
        <v>2708559.4578247098</v>
      </c>
      <c r="BT2004" s="99">
        <v>2461478.8953857399</v>
      </c>
      <c r="BU2004" s="99">
        <v>0</v>
      </c>
      <c r="BV2004" s="99">
        <v>1935136.97392273</v>
      </c>
      <c r="BW2004" s="99">
        <v>181433.607122421</v>
      </c>
      <c r="BX2004" s="99">
        <v>0</v>
      </c>
      <c r="BY2004" s="99">
        <v>0</v>
      </c>
      <c r="BZ2004" s="99">
        <v>0</v>
      </c>
      <c r="CA2004" s="99">
        <v>93008.087773323103</v>
      </c>
      <c r="CB2004" s="99">
        <v>5561592.05932617</v>
      </c>
      <c r="CC2004" s="99">
        <v>47257302.387207001</v>
      </c>
      <c r="CD2004" s="99">
        <v>12281796.4481201</v>
      </c>
      <c r="CE2004" s="99">
        <v>1778.08048892021</v>
      </c>
      <c r="CF2004" s="99">
        <v>266654.11709594697</v>
      </c>
      <c r="CG2004" s="99">
        <v>2031402.5700683601</v>
      </c>
      <c r="CH2004" s="99">
        <v>0</v>
      </c>
      <c r="CI2004" s="99">
        <v>94782.1990585327</v>
      </c>
      <c r="CJ2004" s="99">
        <v>5828696.0501709003</v>
      </c>
      <c r="CK2004" s="99">
        <v>49210394.874511696</v>
      </c>
      <c r="CL2004" s="99">
        <v>12470217.381591801</v>
      </c>
      <c r="CM2004" s="166">
        <v>138782.45553970299</v>
      </c>
      <c r="CN2004" s="166">
        <v>20658260.349853501</v>
      </c>
      <c r="CO2004" s="166">
        <v>89223810.297851607</v>
      </c>
      <c r="CP2004" s="99">
        <v>12470217.381591801</v>
      </c>
      <c r="CQ2004" s="99">
        <v>0</v>
      </c>
      <c r="CR2004" s="99">
        <v>0</v>
      </c>
      <c r="CS2004" s="99">
        <v>0</v>
      </c>
      <c r="CT2004" s="99">
        <v>0</v>
      </c>
      <c r="CU2004" s="98">
        <v>20781.677124508999</v>
      </c>
      <c r="CV2004" s="98">
        <v>43965.610798900001</v>
      </c>
      <c r="CW2004" s="98">
        <v>5828246.1764221173</v>
      </c>
      <c r="CX2004" s="98">
        <v>49288704.957275361</v>
      </c>
    </row>
    <row r="2005" spans="1:102" x14ac:dyDescent="0.2">
      <c r="A2005" s="98" t="s">
        <v>187</v>
      </c>
      <c r="B2005" s="100">
        <v>40148</v>
      </c>
      <c r="C2005" s="99">
        <v>75233.482004165606</v>
      </c>
      <c r="D2005" s="99">
        <v>0</v>
      </c>
      <c r="E2005" s="99">
        <v>18403.375778198199</v>
      </c>
      <c r="F2005" s="99">
        <v>13906.287860751199</v>
      </c>
      <c r="G2005" s="99">
        <v>1685.9700852334499</v>
      </c>
      <c r="H2005" s="99">
        <v>84.230776072479799</v>
      </c>
      <c r="I2005" s="99">
        <v>0</v>
      </c>
      <c r="J2005" s="99">
        <v>43562.615774154699</v>
      </c>
      <c r="K2005" s="99">
        <v>1194.99950122833</v>
      </c>
      <c r="L2005" s="99">
        <v>13683.5534687042</v>
      </c>
      <c r="M2005" s="99">
        <v>38351.639523029298</v>
      </c>
      <c r="N2005" s="99">
        <v>7493.54209637642</v>
      </c>
      <c r="O2005" s="99">
        <v>31465.1107292175</v>
      </c>
      <c r="P2005" s="99">
        <v>0</v>
      </c>
      <c r="Q2005" s="99">
        <v>4291.1927021741903</v>
      </c>
      <c r="R2005" s="99">
        <v>1441.7129252851</v>
      </c>
      <c r="S2005" s="99">
        <v>0</v>
      </c>
      <c r="T2005" s="99">
        <v>396.69690584018798</v>
      </c>
      <c r="U2005" s="99">
        <v>44807.300267696402</v>
      </c>
      <c r="V2005" s="99">
        <v>4079393.1588134798</v>
      </c>
      <c r="W2005" s="99">
        <v>26.655029285931999</v>
      </c>
      <c r="X2005" s="99">
        <v>1487693.3698577899</v>
      </c>
      <c r="Y2005" s="99">
        <v>987698.16003418004</v>
      </c>
      <c r="Z2005" s="99">
        <v>252575.721286774</v>
      </c>
      <c r="AA2005" s="99">
        <v>11140.149878501899</v>
      </c>
      <c r="AB2005" s="99">
        <v>0</v>
      </c>
      <c r="AC2005" s="99">
        <v>14718270.1872559</v>
      </c>
      <c r="AD2005" s="99">
        <v>121702.02649021101</v>
      </c>
      <c r="AE2005" s="99">
        <v>621613.90081787098</v>
      </c>
      <c r="AF2005" s="99">
        <v>1968857.34005737</v>
      </c>
      <c r="AG2005" s="99">
        <v>958297.08563232399</v>
      </c>
      <c r="AH2005" s="99">
        <v>1524810.7352142299</v>
      </c>
      <c r="AI2005" s="99">
        <v>0</v>
      </c>
      <c r="AJ2005" s="99">
        <v>476987.23467254598</v>
      </c>
      <c r="AK2005" s="99">
        <v>205304.72278213501</v>
      </c>
      <c r="AL2005" s="99">
        <v>0</v>
      </c>
      <c r="AM2005" s="99">
        <v>58141.725372314497</v>
      </c>
      <c r="AN2005" s="99">
        <v>14825272.6728516</v>
      </c>
      <c r="AO2005" s="99">
        <v>36054629.815429702</v>
      </c>
      <c r="AP2005" s="99">
        <v>419.92072527855601</v>
      </c>
      <c r="AQ2005" s="99">
        <v>11674056.787963901</v>
      </c>
      <c r="AR2005" s="99">
        <v>7557443.1563720703</v>
      </c>
      <c r="AS2005" s="99">
        <v>1942965.73260498</v>
      </c>
      <c r="AT2005" s="99">
        <v>82705.143226623506</v>
      </c>
      <c r="AU2005" s="99">
        <v>0</v>
      </c>
      <c r="AV2005" s="99">
        <v>40159050.731933601</v>
      </c>
      <c r="AW2005" s="99">
        <v>353256.885311127</v>
      </c>
      <c r="AX2005" s="99">
        <v>5755927.4569702102</v>
      </c>
      <c r="AY2005" s="99">
        <v>17233559.683349598</v>
      </c>
      <c r="AZ2005" s="99">
        <v>7577378.0996704102</v>
      </c>
      <c r="BA2005" s="99">
        <v>13141171.3985596</v>
      </c>
      <c r="BB2005" s="99">
        <v>0</v>
      </c>
      <c r="BC2005" s="99">
        <v>3885288.9663391099</v>
      </c>
      <c r="BD2005" s="99">
        <v>1565505.1065521201</v>
      </c>
      <c r="BE2005" s="99">
        <v>0</v>
      </c>
      <c r="BF2005" s="99">
        <v>456275.52806472802</v>
      </c>
      <c r="BG2005" s="99">
        <v>40613523.794433601</v>
      </c>
      <c r="BH2005" s="99">
        <v>8501669.85009766</v>
      </c>
      <c r="BI2005" s="99">
        <v>27.930685423780201</v>
      </c>
      <c r="BJ2005" s="99">
        <v>3931879.5773315402</v>
      </c>
      <c r="BK2005" s="99">
        <v>2796143.7851257301</v>
      </c>
      <c r="BL2005" s="99">
        <v>0</v>
      </c>
      <c r="BM2005" s="99">
        <v>0</v>
      </c>
      <c r="BN2005" s="99">
        <v>0</v>
      </c>
      <c r="BO2005" s="99">
        <v>0</v>
      </c>
      <c r="BP2005" s="99">
        <v>0</v>
      </c>
      <c r="BQ2005" s="99">
        <v>0</v>
      </c>
      <c r="BR2005" s="99">
        <v>5207530.4644165002</v>
      </c>
      <c r="BS2005" s="99">
        <v>2701307.35855103</v>
      </c>
      <c r="BT2005" s="99">
        <v>2553647.9753723098</v>
      </c>
      <c r="BU2005" s="99">
        <v>0</v>
      </c>
      <c r="BV2005" s="99">
        <v>1942246.69708252</v>
      </c>
      <c r="BW2005" s="99">
        <v>182068.20156860401</v>
      </c>
      <c r="BX2005" s="99">
        <v>0</v>
      </c>
      <c r="BY2005" s="99">
        <v>0</v>
      </c>
      <c r="BZ2005" s="99">
        <v>0</v>
      </c>
      <c r="CA2005" s="99">
        <v>93581.805454254194</v>
      </c>
      <c r="CB2005" s="99">
        <v>5540872.57958984</v>
      </c>
      <c r="CC2005" s="99">
        <v>47388095.744628899</v>
      </c>
      <c r="CD2005" s="99">
        <v>12433554.640625</v>
      </c>
      <c r="CE2005" s="99">
        <v>1767.6350304186301</v>
      </c>
      <c r="CF2005" s="99">
        <v>263405.46717452997</v>
      </c>
      <c r="CG2005" s="99">
        <v>2022493.3721771201</v>
      </c>
      <c r="CH2005" s="99">
        <v>0</v>
      </c>
      <c r="CI2005" s="99">
        <v>95357.095483779907</v>
      </c>
      <c r="CJ2005" s="99">
        <v>5802335.8759765597</v>
      </c>
      <c r="CK2005" s="99">
        <v>49497229.944824196</v>
      </c>
      <c r="CL2005" s="99">
        <v>12613696.4770508</v>
      </c>
      <c r="CM2005" s="166">
        <v>139935.11937904399</v>
      </c>
      <c r="CN2005" s="166">
        <v>20643345.386230499</v>
      </c>
      <c r="CO2005" s="166">
        <v>90098405.903320298</v>
      </c>
      <c r="CP2005" s="99">
        <v>12613696.4770508</v>
      </c>
      <c r="CQ2005" s="99">
        <v>0</v>
      </c>
      <c r="CR2005" s="99">
        <v>0</v>
      </c>
      <c r="CS2005" s="99">
        <v>0</v>
      </c>
      <c r="CT2005" s="99">
        <v>0</v>
      </c>
      <c r="CU2005" s="98">
        <v>19733.879982253999</v>
      </c>
      <c r="CV2005" s="98">
        <v>44991.774924306999</v>
      </c>
      <c r="CW2005" s="98">
        <v>5804278.0467643701</v>
      </c>
      <c r="CX2005" s="98">
        <v>49410589.116806015</v>
      </c>
    </row>
    <row r="2006" spans="1:102" x14ac:dyDescent="0.2">
      <c r="A2006" s="98" t="s">
        <v>187</v>
      </c>
      <c r="B2006" s="100">
        <v>40238</v>
      </c>
      <c r="C2006" s="99">
        <v>75653.096626281695</v>
      </c>
      <c r="D2006" s="99">
        <v>0</v>
      </c>
      <c r="E2006" s="99">
        <v>17726.880561828599</v>
      </c>
      <c r="F2006" s="99">
        <v>13697.539283633199</v>
      </c>
      <c r="G2006" s="99">
        <v>1752.1542374938699</v>
      </c>
      <c r="H2006" s="99">
        <v>0</v>
      </c>
      <c r="I2006" s="99">
        <v>0</v>
      </c>
      <c r="J2006" s="99">
        <v>44260.079875946001</v>
      </c>
      <c r="K2006" s="99">
        <v>897.06329340487696</v>
      </c>
      <c r="L2006" s="99">
        <v>13768.0585885048</v>
      </c>
      <c r="M2006" s="99">
        <v>38294.995193958297</v>
      </c>
      <c r="N2006" s="99">
        <v>7486.9016766548202</v>
      </c>
      <c r="O2006" s="99">
        <v>31393.748473882701</v>
      </c>
      <c r="P2006" s="99">
        <v>0</v>
      </c>
      <c r="Q2006" s="99">
        <v>4243.0962412357303</v>
      </c>
      <c r="R2006" s="99">
        <v>1443.5688251107899</v>
      </c>
      <c r="S2006" s="99">
        <v>0</v>
      </c>
      <c r="T2006" s="99">
        <v>372.64578933641297</v>
      </c>
      <c r="U2006" s="99">
        <v>45146.243365287803</v>
      </c>
      <c r="V2006" s="99">
        <v>4089929.7136535598</v>
      </c>
      <c r="W2006" s="99">
        <v>54.6823042165488</v>
      </c>
      <c r="X2006" s="99">
        <v>1410398.8239593499</v>
      </c>
      <c r="Y2006" s="99">
        <v>958201.01074218797</v>
      </c>
      <c r="Z2006" s="99">
        <v>259633.92460441601</v>
      </c>
      <c r="AA2006" s="99">
        <v>0</v>
      </c>
      <c r="AB2006" s="99">
        <v>0</v>
      </c>
      <c r="AC2006" s="99">
        <v>14914277.4331055</v>
      </c>
      <c r="AD2006" s="99">
        <v>86546.694680213899</v>
      </c>
      <c r="AE2006" s="99">
        <v>609895.62586212205</v>
      </c>
      <c r="AF2006" s="99">
        <v>1965386.4842529299</v>
      </c>
      <c r="AG2006" s="99">
        <v>944417.68988800002</v>
      </c>
      <c r="AH2006" s="99">
        <v>1532630.78309631</v>
      </c>
      <c r="AI2006" s="99">
        <v>0</v>
      </c>
      <c r="AJ2006" s="99">
        <v>468580.88743591303</v>
      </c>
      <c r="AK2006" s="99">
        <v>205551.37451171901</v>
      </c>
      <c r="AL2006" s="99">
        <v>0</v>
      </c>
      <c r="AM2006" s="99">
        <v>55600.7422652245</v>
      </c>
      <c r="AN2006" s="99">
        <v>14979145.495239301</v>
      </c>
      <c r="AO2006" s="99">
        <v>36397529.348144501</v>
      </c>
      <c r="AP2006" s="99">
        <v>796.24273636937096</v>
      </c>
      <c r="AQ2006" s="99">
        <v>11206928.458618199</v>
      </c>
      <c r="AR2006" s="99">
        <v>7444862.5526733398</v>
      </c>
      <c r="AS2006" s="99">
        <v>2022060.5152130099</v>
      </c>
      <c r="AT2006" s="99">
        <v>0</v>
      </c>
      <c r="AU2006" s="99">
        <v>0</v>
      </c>
      <c r="AV2006" s="99">
        <v>41150217.573242202</v>
      </c>
      <c r="AW2006" s="99">
        <v>255410.75850486799</v>
      </c>
      <c r="AX2006" s="99">
        <v>5703194.4352417002</v>
      </c>
      <c r="AY2006" s="99">
        <v>17380950.865234401</v>
      </c>
      <c r="AZ2006" s="99">
        <v>7511399.41259766</v>
      </c>
      <c r="BA2006" s="99">
        <v>13313246.0670166</v>
      </c>
      <c r="BB2006" s="99">
        <v>0</v>
      </c>
      <c r="BC2006" s="99">
        <v>3842326.8880004901</v>
      </c>
      <c r="BD2006" s="99">
        <v>1587989.94517517</v>
      </c>
      <c r="BE2006" s="99">
        <v>0</v>
      </c>
      <c r="BF2006" s="99">
        <v>442794.64579009998</v>
      </c>
      <c r="BG2006" s="99">
        <v>41387807.346679702</v>
      </c>
      <c r="BH2006" s="99">
        <v>8632822.5423584003</v>
      </c>
      <c r="BI2006" s="99">
        <v>72.282344155944898</v>
      </c>
      <c r="BJ2006" s="99">
        <v>3808547.9432373</v>
      </c>
      <c r="BK2006" s="99">
        <v>2741753.1349792499</v>
      </c>
      <c r="BL2006" s="99">
        <v>0</v>
      </c>
      <c r="BM2006" s="99">
        <v>0</v>
      </c>
      <c r="BN2006" s="99">
        <v>0</v>
      </c>
      <c r="BO2006" s="99">
        <v>0</v>
      </c>
      <c r="BP2006" s="99">
        <v>0</v>
      </c>
      <c r="BQ2006" s="99">
        <v>0</v>
      </c>
      <c r="BR2006" s="99">
        <v>5271137.8090820303</v>
      </c>
      <c r="BS2006" s="99">
        <v>2674351.9060668899</v>
      </c>
      <c r="BT2006" s="99">
        <v>2590259.8377380399</v>
      </c>
      <c r="BU2006" s="99">
        <v>0</v>
      </c>
      <c r="BV2006" s="99">
        <v>1923864.8728332501</v>
      </c>
      <c r="BW2006" s="99">
        <v>184019.60588073701</v>
      </c>
      <c r="BX2006" s="99">
        <v>0</v>
      </c>
      <c r="BY2006" s="99">
        <v>0</v>
      </c>
      <c r="BZ2006" s="99">
        <v>0</v>
      </c>
      <c r="CA2006" s="99">
        <v>93358.728859901399</v>
      </c>
      <c r="CB2006" s="99">
        <v>5517136.9839477502</v>
      </c>
      <c r="CC2006" s="99">
        <v>47778996.394042999</v>
      </c>
      <c r="CD2006" s="99">
        <v>12447509.4460449</v>
      </c>
      <c r="CE2006" s="99">
        <v>1761.5260008722501</v>
      </c>
      <c r="CF2006" s="99">
        <v>261091.52757263201</v>
      </c>
      <c r="CG2006" s="99">
        <v>2030155.2779846201</v>
      </c>
      <c r="CH2006" s="99">
        <v>0</v>
      </c>
      <c r="CI2006" s="99">
        <v>95121.449915885896</v>
      </c>
      <c r="CJ2006" s="99">
        <v>5778604.2748413105</v>
      </c>
      <c r="CK2006" s="99">
        <v>49775489.137207001</v>
      </c>
      <c r="CL2006" s="99">
        <v>12638492.8820801</v>
      </c>
      <c r="CM2006" s="166">
        <v>140009.92633247399</v>
      </c>
      <c r="CN2006" s="166">
        <v>20798476.782714799</v>
      </c>
      <c r="CO2006" s="166">
        <v>91156080.817382798</v>
      </c>
      <c r="CP2006" s="99">
        <v>12638492.8820801</v>
      </c>
      <c r="CQ2006" s="99">
        <v>0</v>
      </c>
      <c r="CR2006" s="99">
        <v>0</v>
      </c>
      <c r="CS2006" s="99">
        <v>0</v>
      </c>
      <c r="CT2006" s="99">
        <v>0</v>
      </c>
      <c r="CU2006" s="98">
        <v>18627.641406539999</v>
      </c>
      <c r="CV2006" s="98">
        <v>45743.710761169998</v>
      </c>
      <c r="CW2006" s="98">
        <v>5778228.511520382</v>
      </c>
      <c r="CX2006" s="98">
        <v>49809151.672027618</v>
      </c>
    </row>
    <row r="2007" spans="1:102" x14ac:dyDescent="0.2">
      <c r="A2007" s="98" t="s">
        <v>187</v>
      </c>
      <c r="B2007" s="100">
        <v>40330</v>
      </c>
      <c r="C2007" s="99">
        <v>76269.500730514497</v>
      </c>
      <c r="D2007" s="99">
        <v>0</v>
      </c>
      <c r="E2007" s="99">
        <v>17314.249485015898</v>
      </c>
      <c r="F2007" s="99">
        <v>13489.821583270999</v>
      </c>
      <c r="G2007" s="99">
        <v>1802.2765216231301</v>
      </c>
      <c r="H2007" s="99">
        <v>0</v>
      </c>
      <c r="I2007" s="99">
        <v>0</v>
      </c>
      <c r="J2007" s="99">
        <v>44857.663722038298</v>
      </c>
      <c r="K2007" s="99">
        <v>779.29687123745703</v>
      </c>
      <c r="L2007" s="99">
        <v>14080.4294792414</v>
      </c>
      <c r="M2007" s="99">
        <v>38462.1261110306</v>
      </c>
      <c r="N2007" s="99">
        <v>7354.5698378086099</v>
      </c>
      <c r="O2007" s="99">
        <v>31694.989446163199</v>
      </c>
      <c r="P2007" s="99">
        <v>0</v>
      </c>
      <c r="Q2007" s="99">
        <v>4240.8889521956398</v>
      </c>
      <c r="R2007" s="99">
        <v>1478.4881785064899</v>
      </c>
      <c r="S2007" s="99">
        <v>0</v>
      </c>
      <c r="T2007" s="99">
        <v>382.32007458433498</v>
      </c>
      <c r="U2007" s="99">
        <v>45574.352035045602</v>
      </c>
      <c r="V2007" s="99">
        <v>4140086.2402038602</v>
      </c>
      <c r="W2007" s="99">
        <v>36.103958561550797</v>
      </c>
      <c r="X2007" s="99">
        <v>1368396.9288940399</v>
      </c>
      <c r="Y2007" s="99">
        <v>939709.20947265602</v>
      </c>
      <c r="Z2007" s="99">
        <v>261708.62539291399</v>
      </c>
      <c r="AA2007" s="99">
        <v>0</v>
      </c>
      <c r="AB2007" s="99">
        <v>0</v>
      </c>
      <c r="AC2007" s="99">
        <v>15137774.7818604</v>
      </c>
      <c r="AD2007" s="99">
        <v>70189.472614288301</v>
      </c>
      <c r="AE2007" s="99">
        <v>616852.61738586402</v>
      </c>
      <c r="AF2007" s="99">
        <v>1962510.95828247</v>
      </c>
      <c r="AG2007" s="99">
        <v>922269.04109191895</v>
      </c>
      <c r="AH2007" s="99">
        <v>1533795.2840881301</v>
      </c>
      <c r="AI2007" s="99">
        <v>0</v>
      </c>
      <c r="AJ2007" s="99">
        <v>466087.60403060901</v>
      </c>
      <c r="AK2007" s="99">
        <v>204709.112016678</v>
      </c>
      <c r="AL2007" s="99">
        <v>0</v>
      </c>
      <c r="AM2007" s="99">
        <v>55011.975185394302</v>
      </c>
      <c r="AN2007" s="99">
        <v>15150343.072631801</v>
      </c>
      <c r="AO2007" s="99">
        <v>37072771.673828103</v>
      </c>
      <c r="AP2007" s="99">
        <v>540.887056179345</v>
      </c>
      <c r="AQ2007" s="99">
        <v>10950681.084106401</v>
      </c>
      <c r="AR2007" s="99">
        <v>7346395.22229004</v>
      </c>
      <c r="AS2007" s="99">
        <v>2047926.2074279799</v>
      </c>
      <c r="AT2007" s="99">
        <v>0</v>
      </c>
      <c r="AU2007" s="99">
        <v>0</v>
      </c>
      <c r="AV2007" s="99">
        <v>41907844.002441399</v>
      </c>
      <c r="AW2007" s="99">
        <v>207652.54774665801</v>
      </c>
      <c r="AX2007" s="99">
        <v>5869128.0687866202</v>
      </c>
      <c r="AY2007" s="99">
        <v>17477320.644287098</v>
      </c>
      <c r="AZ2007" s="99">
        <v>7429274.2534179697</v>
      </c>
      <c r="BA2007" s="99">
        <v>13406061.290283199</v>
      </c>
      <c r="BB2007" s="99">
        <v>0</v>
      </c>
      <c r="BC2007" s="99">
        <v>3851761.0558166499</v>
      </c>
      <c r="BD2007" s="99">
        <v>1595278.9340515099</v>
      </c>
      <c r="BE2007" s="99">
        <v>0</v>
      </c>
      <c r="BF2007" s="99">
        <v>440878.58771514898</v>
      </c>
      <c r="BG2007" s="99">
        <v>42074240.724121101</v>
      </c>
      <c r="BH2007" s="99">
        <v>8803921.4388427697</v>
      </c>
      <c r="BI2007" s="99">
        <v>104.48085677810001</v>
      </c>
      <c r="BJ2007" s="99">
        <v>3726235.0425415002</v>
      </c>
      <c r="BK2007" s="99">
        <v>2705497.3688659701</v>
      </c>
      <c r="BL2007" s="99">
        <v>0</v>
      </c>
      <c r="BM2007" s="99">
        <v>0</v>
      </c>
      <c r="BN2007" s="99">
        <v>0</v>
      </c>
      <c r="BO2007" s="99">
        <v>0</v>
      </c>
      <c r="BP2007" s="99">
        <v>0</v>
      </c>
      <c r="BQ2007" s="99">
        <v>0</v>
      </c>
      <c r="BR2007" s="99">
        <v>5343239.1654663105</v>
      </c>
      <c r="BS2007" s="99">
        <v>2637306.7318420401</v>
      </c>
      <c r="BT2007" s="99">
        <v>2606277.96566772</v>
      </c>
      <c r="BU2007" s="99">
        <v>0</v>
      </c>
      <c r="BV2007" s="99">
        <v>1930954.93977356</v>
      </c>
      <c r="BW2007" s="99">
        <v>186745.54056739801</v>
      </c>
      <c r="BX2007" s="99">
        <v>0</v>
      </c>
      <c r="BY2007" s="99">
        <v>0</v>
      </c>
      <c r="BZ2007" s="99">
        <v>0</v>
      </c>
      <c r="CA2007" s="99">
        <v>93629.628784179702</v>
      </c>
      <c r="CB2007" s="99">
        <v>5472350.04296875</v>
      </c>
      <c r="CC2007" s="99">
        <v>47770841.832031302</v>
      </c>
      <c r="CD2007" s="99">
        <v>12550786.854614301</v>
      </c>
      <c r="CE2007" s="99">
        <v>1795.7402603477201</v>
      </c>
      <c r="CF2007" s="99">
        <v>260604.47254180899</v>
      </c>
      <c r="CG2007" s="99">
        <v>2039879.67378235</v>
      </c>
      <c r="CH2007" s="99">
        <v>0</v>
      </c>
      <c r="CI2007" s="99">
        <v>95421.303364753694</v>
      </c>
      <c r="CJ2007" s="99">
        <v>5731781.8987426804</v>
      </c>
      <c r="CK2007" s="99">
        <v>49816397.864257798</v>
      </c>
      <c r="CL2007" s="99">
        <v>12725129.951293901</v>
      </c>
      <c r="CM2007" s="166">
        <v>140672.79236221299</v>
      </c>
      <c r="CN2007" s="166">
        <v>20917928.4775391</v>
      </c>
      <c r="CO2007" s="166">
        <v>91806478.660156295</v>
      </c>
      <c r="CP2007" s="99">
        <v>12725129.951293901</v>
      </c>
      <c r="CQ2007" s="99">
        <v>0</v>
      </c>
      <c r="CR2007" s="99">
        <v>0</v>
      </c>
      <c r="CS2007" s="99">
        <v>0</v>
      </c>
      <c r="CT2007" s="99">
        <v>0</v>
      </c>
      <c r="CU2007" s="98">
        <v>18064.234363521002</v>
      </c>
      <c r="CV2007" s="98">
        <v>46359.435345721002</v>
      </c>
      <c r="CW2007" s="98">
        <v>5732954.5155105591</v>
      </c>
      <c r="CX2007" s="98">
        <v>49810721.505813651</v>
      </c>
    </row>
    <row r="2008" spans="1:102" x14ac:dyDescent="0.2">
      <c r="A2008" s="98" t="s">
        <v>187</v>
      </c>
      <c r="B2008" s="100">
        <v>40422</v>
      </c>
      <c r="C2008" s="99">
        <v>76286.355159759507</v>
      </c>
      <c r="D2008" s="99">
        <v>0</v>
      </c>
      <c r="E2008" s="99">
        <v>16873.655620574998</v>
      </c>
      <c r="F2008" s="99">
        <v>13214.811309099199</v>
      </c>
      <c r="G2008" s="99">
        <v>1788.0157192051399</v>
      </c>
      <c r="H2008" s="99">
        <v>0</v>
      </c>
      <c r="I2008" s="99">
        <v>0</v>
      </c>
      <c r="J2008" s="99">
        <v>45170.841755866997</v>
      </c>
      <c r="K2008" s="99">
        <v>663.85133022069897</v>
      </c>
      <c r="L2008" s="99">
        <v>13471.756128549599</v>
      </c>
      <c r="M2008" s="99">
        <v>38305.0392231941</v>
      </c>
      <c r="N2008" s="99">
        <v>7331.8586772680301</v>
      </c>
      <c r="O2008" s="99">
        <v>31784.222930431399</v>
      </c>
      <c r="P2008" s="99">
        <v>0</v>
      </c>
      <c r="Q2008" s="99">
        <v>4227.6774747967702</v>
      </c>
      <c r="R2008" s="99">
        <v>1467.08318281174</v>
      </c>
      <c r="S2008" s="99">
        <v>0</v>
      </c>
      <c r="T2008" s="99">
        <v>378.10087967291503</v>
      </c>
      <c r="U2008" s="99">
        <v>45869.4716043472</v>
      </c>
      <c r="V2008" s="99">
        <v>4132941.7303161598</v>
      </c>
      <c r="W2008" s="99">
        <v>35.860799952875801</v>
      </c>
      <c r="X2008" s="99">
        <v>1334097.3751983601</v>
      </c>
      <c r="Y2008" s="99">
        <v>922250.13589477504</v>
      </c>
      <c r="Z2008" s="99">
        <v>259959.29986000099</v>
      </c>
      <c r="AA2008" s="99">
        <v>0</v>
      </c>
      <c r="AB2008" s="99">
        <v>0</v>
      </c>
      <c r="AC2008" s="99">
        <v>15253605.563964801</v>
      </c>
      <c r="AD2008" s="99">
        <v>59355.432613372803</v>
      </c>
      <c r="AE2008" s="99">
        <v>599692.71795654297</v>
      </c>
      <c r="AF2008" s="99">
        <v>1966116.3720703099</v>
      </c>
      <c r="AG2008" s="99">
        <v>909810.51300048805</v>
      </c>
      <c r="AH2008" s="99">
        <v>1510771.2299194301</v>
      </c>
      <c r="AI2008" s="99">
        <v>0</v>
      </c>
      <c r="AJ2008" s="99">
        <v>462087.36227416998</v>
      </c>
      <c r="AK2008" s="99">
        <v>203818.40752029399</v>
      </c>
      <c r="AL2008" s="99">
        <v>0</v>
      </c>
      <c r="AM2008" s="99">
        <v>56140.5591034889</v>
      </c>
      <c r="AN2008" s="99">
        <v>15339239.021728501</v>
      </c>
      <c r="AO2008" s="99">
        <v>37169634.062011696</v>
      </c>
      <c r="AP2008" s="99">
        <v>531.07162979245197</v>
      </c>
      <c r="AQ2008" s="99">
        <v>10647854.896850601</v>
      </c>
      <c r="AR2008" s="99">
        <v>7198763.0072631799</v>
      </c>
      <c r="AS2008" s="99">
        <v>2041949.3947296101</v>
      </c>
      <c r="AT2008" s="99">
        <v>0</v>
      </c>
      <c r="AU2008" s="99">
        <v>0</v>
      </c>
      <c r="AV2008" s="99">
        <v>42482906.713867202</v>
      </c>
      <c r="AW2008" s="99">
        <v>175873.84190368699</v>
      </c>
      <c r="AX2008" s="99">
        <v>5696984.5534667997</v>
      </c>
      <c r="AY2008" s="99">
        <v>17590622.0471191</v>
      </c>
      <c r="AZ2008" s="99">
        <v>7326155.6932373</v>
      </c>
      <c r="BA2008" s="99">
        <v>13195298.294555699</v>
      </c>
      <c r="BB2008" s="99">
        <v>0</v>
      </c>
      <c r="BC2008" s="99">
        <v>3810671.6322631799</v>
      </c>
      <c r="BD2008" s="99">
        <v>1587283.19869995</v>
      </c>
      <c r="BE2008" s="99">
        <v>0</v>
      </c>
      <c r="BF2008" s="99">
        <v>453176.41942215001</v>
      </c>
      <c r="BG2008" s="99">
        <v>42657148.066894501</v>
      </c>
      <c r="BH2008" s="99">
        <v>8729706.5369872991</v>
      </c>
      <c r="BI2008" s="99">
        <v>56.784261897672003</v>
      </c>
      <c r="BJ2008" s="99">
        <v>3652956.64630127</v>
      </c>
      <c r="BK2008" s="99">
        <v>2644200.2273254399</v>
      </c>
      <c r="BL2008" s="99">
        <v>0</v>
      </c>
      <c r="BM2008" s="99">
        <v>0</v>
      </c>
      <c r="BN2008" s="99">
        <v>0</v>
      </c>
      <c r="BO2008" s="99">
        <v>0</v>
      </c>
      <c r="BP2008" s="99">
        <v>0</v>
      </c>
      <c r="BQ2008" s="99">
        <v>0</v>
      </c>
      <c r="BR2008" s="99">
        <v>5336959.0328369103</v>
      </c>
      <c r="BS2008" s="99">
        <v>2607540.3534851102</v>
      </c>
      <c r="BT2008" s="99">
        <v>2567433.5473632799</v>
      </c>
      <c r="BU2008" s="99">
        <v>0</v>
      </c>
      <c r="BV2008" s="99">
        <v>1911358.5740509001</v>
      </c>
      <c r="BW2008" s="99">
        <v>184809.67998313901</v>
      </c>
      <c r="BX2008" s="99">
        <v>0</v>
      </c>
      <c r="BY2008" s="99">
        <v>0</v>
      </c>
      <c r="BZ2008" s="99">
        <v>0</v>
      </c>
      <c r="CA2008" s="99">
        <v>93171.141777992205</v>
      </c>
      <c r="CB2008" s="99">
        <v>5454821.0602417002</v>
      </c>
      <c r="CC2008" s="99">
        <v>47628320.734863304</v>
      </c>
      <c r="CD2008" s="99">
        <v>12359791.3596191</v>
      </c>
      <c r="CE2008" s="99">
        <v>1789.7420476674999</v>
      </c>
      <c r="CF2008" s="99">
        <v>260252.68851280201</v>
      </c>
      <c r="CG2008" s="99">
        <v>2047275.61238098</v>
      </c>
      <c r="CH2008" s="99">
        <v>0</v>
      </c>
      <c r="CI2008" s="99">
        <v>94956.224244117693</v>
      </c>
      <c r="CJ2008" s="99">
        <v>5712055.6787109403</v>
      </c>
      <c r="CK2008" s="99">
        <v>49697904.575683601</v>
      </c>
      <c r="CL2008" s="99">
        <v>12544550.430908199</v>
      </c>
      <c r="CM2008" s="166">
        <v>140548.49830436701</v>
      </c>
      <c r="CN2008" s="166">
        <v>21041141.049316399</v>
      </c>
      <c r="CO2008" s="166">
        <v>92367063.792968795</v>
      </c>
      <c r="CP2008" s="99">
        <v>12544550.430908199</v>
      </c>
      <c r="CQ2008" s="99">
        <v>0</v>
      </c>
      <c r="CR2008" s="99">
        <v>0</v>
      </c>
      <c r="CS2008" s="99">
        <v>0</v>
      </c>
      <c r="CT2008" s="99">
        <v>0</v>
      </c>
      <c r="CU2008" s="98">
        <v>17531.621566569</v>
      </c>
      <c r="CV2008" s="98">
        <v>46681.009017727003</v>
      </c>
      <c r="CW2008" s="98">
        <v>5715073.7487545023</v>
      </c>
      <c r="CX2008" s="98">
        <v>49675596.347244285</v>
      </c>
    </row>
    <row r="2009" spans="1:102" x14ac:dyDescent="0.2">
      <c r="A2009" s="98" t="s">
        <v>187</v>
      </c>
      <c r="B2009" s="100">
        <v>40513</v>
      </c>
      <c r="C2009" s="99">
        <v>75824.507725715594</v>
      </c>
      <c r="D2009" s="99">
        <v>0</v>
      </c>
      <c r="E2009" s="99">
        <v>16467.163228273399</v>
      </c>
      <c r="F2009" s="99">
        <v>12925.243645906399</v>
      </c>
      <c r="G2009" s="99">
        <v>1807.633334741</v>
      </c>
      <c r="H2009" s="99">
        <v>0</v>
      </c>
      <c r="I2009" s="99">
        <v>0</v>
      </c>
      <c r="J2009" s="99">
        <v>45541.669267654397</v>
      </c>
      <c r="K2009" s="99">
        <v>603.54424460232303</v>
      </c>
      <c r="L2009" s="99">
        <v>17184.7090582848</v>
      </c>
      <c r="M2009" s="99">
        <v>37988.244981288903</v>
      </c>
      <c r="N2009" s="99">
        <v>7258.3099839091301</v>
      </c>
      <c r="O2009" s="99">
        <v>30732.163351059</v>
      </c>
      <c r="P2009" s="99">
        <v>0</v>
      </c>
      <c r="Q2009" s="99">
        <v>4172.5605224371002</v>
      </c>
      <c r="R2009" s="99">
        <v>1478.1549194306101</v>
      </c>
      <c r="S2009" s="99">
        <v>0</v>
      </c>
      <c r="T2009" s="99">
        <v>464.43719322606898</v>
      </c>
      <c r="U2009" s="99">
        <v>46172.493010997801</v>
      </c>
      <c r="V2009" s="99">
        <v>4054337.3182983398</v>
      </c>
      <c r="W2009" s="99">
        <v>13.0410214749863</v>
      </c>
      <c r="X2009" s="99">
        <v>1298929.1309509301</v>
      </c>
      <c r="Y2009" s="99">
        <v>898406.00869751</v>
      </c>
      <c r="Z2009" s="99">
        <v>256299.89483833301</v>
      </c>
      <c r="AA2009" s="99">
        <v>0</v>
      </c>
      <c r="AB2009" s="99">
        <v>0</v>
      </c>
      <c r="AC2009" s="99">
        <v>15324190.2851563</v>
      </c>
      <c r="AD2009" s="99">
        <v>52065.367620468103</v>
      </c>
      <c r="AE2009" s="99">
        <v>661593.11352539097</v>
      </c>
      <c r="AF2009" s="99">
        <v>1924844.0753784201</v>
      </c>
      <c r="AG2009" s="99">
        <v>901477.91522979701</v>
      </c>
      <c r="AH2009" s="99">
        <v>1395321.0517730699</v>
      </c>
      <c r="AI2009" s="99">
        <v>0</v>
      </c>
      <c r="AJ2009" s="99">
        <v>457964.731117249</v>
      </c>
      <c r="AK2009" s="99">
        <v>199546.680576324</v>
      </c>
      <c r="AL2009" s="99">
        <v>0</v>
      </c>
      <c r="AM2009" s="99">
        <v>56322.991871357</v>
      </c>
      <c r="AN2009" s="99">
        <v>15352652.2412109</v>
      </c>
      <c r="AO2009" s="99">
        <v>36546435.812988304</v>
      </c>
      <c r="AP2009" s="99">
        <v>202.000922942534</v>
      </c>
      <c r="AQ2009" s="99">
        <v>10421678.017456099</v>
      </c>
      <c r="AR2009" s="99">
        <v>7041972.9585571298</v>
      </c>
      <c r="AS2009" s="99">
        <v>2021134.88302612</v>
      </c>
      <c r="AT2009" s="99">
        <v>0</v>
      </c>
      <c r="AU2009" s="99">
        <v>0</v>
      </c>
      <c r="AV2009" s="99">
        <v>43041297.255371101</v>
      </c>
      <c r="AW2009" s="99">
        <v>155501.27762222299</v>
      </c>
      <c r="AX2009" s="99">
        <v>6272717.9810790997</v>
      </c>
      <c r="AY2009" s="99">
        <v>17278264.744628899</v>
      </c>
      <c r="AZ2009" s="99">
        <v>7274853.3515014602</v>
      </c>
      <c r="BA2009" s="99">
        <v>12261690.1236572</v>
      </c>
      <c r="BB2009" s="99">
        <v>0</v>
      </c>
      <c r="BC2009" s="99">
        <v>3813304.8179321298</v>
      </c>
      <c r="BD2009" s="99">
        <v>1561822.6673584001</v>
      </c>
      <c r="BE2009" s="99">
        <v>0</v>
      </c>
      <c r="BF2009" s="99">
        <v>455056.30937957799</v>
      </c>
      <c r="BG2009" s="99">
        <v>43251937.915527299</v>
      </c>
      <c r="BH2009" s="99">
        <v>8643738.9006347694</v>
      </c>
      <c r="BI2009" s="99">
        <v>55.064857653807799</v>
      </c>
      <c r="BJ2009" s="99">
        <v>3584063.2465820299</v>
      </c>
      <c r="BK2009" s="99">
        <v>2590691.7413330101</v>
      </c>
      <c r="BL2009" s="99">
        <v>0</v>
      </c>
      <c r="BM2009" s="99">
        <v>0</v>
      </c>
      <c r="BN2009" s="99">
        <v>0</v>
      </c>
      <c r="BO2009" s="99">
        <v>0</v>
      </c>
      <c r="BP2009" s="99">
        <v>0</v>
      </c>
      <c r="BQ2009" s="99">
        <v>0</v>
      </c>
      <c r="BR2009" s="99">
        <v>5300847.3728637705</v>
      </c>
      <c r="BS2009" s="99">
        <v>2588908.0645446801</v>
      </c>
      <c r="BT2009" s="99">
        <v>2381752.1374206501</v>
      </c>
      <c r="BU2009" s="99">
        <v>0</v>
      </c>
      <c r="BV2009" s="99">
        <v>1911268.66125488</v>
      </c>
      <c r="BW2009" s="99">
        <v>171943.510339737</v>
      </c>
      <c r="BX2009" s="99">
        <v>0</v>
      </c>
      <c r="BY2009" s="99">
        <v>0</v>
      </c>
      <c r="BZ2009" s="99">
        <v>0</v>
      </c>
      <c r="CA2009" s="99">
        <v>92259.812167167707</v>
      </c>
      <c r="CB2009" s="99">
        <v>5336076.65588379</v>
      </c>
      <c r="CC2009" s="99">
        <v>46862188.791015603</v>
      </c>
      <c r="CD2009" s="99">
        <v>12215411.275756801</v>
      </c>
      <c r="CE2009" s="99">
        <v>1807.63039824367</v>
      </c>
      <c r="CF2009" s="99">
        <v>255910.46023750299</v>
      </c>
      <c r="CG2009" s="99">
        <v>2017849.4445342999</v>
      </c>
      <c r="CH2009" s="99">
        <v>0</v>
      </c>
      <c r="CI2009" s="99">
        <v>94072.484564781204</v>
      </c>
      <c r="CJ2009" s="99">
        <v>5591773.75390625</v>
      </c>
      <c r="CK2009" s="99">
        <v>48946093.545410201</v>
      </c>
      <c r="CL2009" s="99">
        <v>12408538.865966801</v>
      </c>
      <c r="CM2009" s="166">
        <v>139957.08840751601</v>
      </c>
      <c r="CN2009" s="166">
        <v>20947763.486083999</v>
      </c>
      <c r="CO2009" s="166">
        <v>92185210.112304702</v>
      </c>
      <c r="CP2009" s="99">
        <v>12408538.865966801</v>
      </c>
      <c r="CQ2009" s="99">
        <v>0</v>
      </c>
      <c r="CR2009" s="99">
        <v>0</v>
      </c>
      <c r="CS2009" s="99">
        <v>0</v>
      </c>
      <c r="CT2009" s="99">
        <v>0</v>
      </c>
      <c r="CU2009" s="98">
        <v>17100.611125553001</v>
      </c>
      <c r="CV2009" s="98">
        <v>47069.176825727001</v>
      </c>
      <c r="CW2009" s="98">
        <v>5591987.116121293</v>
      </c>
      <c r="CX2009" s="98">
        <v>48880038.235549904</v>
      </c>
    </row>
    <row r="2010" spans="1:102" x14ac:dyDescent="0.2">
      <c r="A2010" s="98" t="s">
        <v>187</v>
      </c>
      <c r="B2010" s="100">
        <v>40603</v>
      </c>
      <c r="C2010" s="99">
        <v>76124.653711318999</v>
      </c>
      <c r="D2010" s="99">
        <v>0</v>
      </c>
      <c r="E2010" s="99">
        <v>16050.2110141516</v>
      </c>
      <c r="F2010" s="99">
        <v>12563.4128892422</v>
      </c>
      <c r="G2010" s="99">
        <v>1797.2429755032099</v>
      </c>
      <c r="H2010" s="99">
        <v>0</v>
      </c>
      <c r="I2010" s="99">
        <v>0</v>
      </c>
      <c r="J2010" s="99">
        <v>46073.713736057303</v>
      </c>
      <c r="K2010" s="99">
        <v>549.36563612520695</v>
      </c>
      <c r="L2010" s="99">
        <v>42227.626876354203</v>
      </c>
      <c r="M2010" s="99">
        <v>38044.859991073601</v>
      </c>
      <c r="N2010" s="99">
        <v>7217.5677115321196</v>
      </c>
      <c r="O2010" s="99">
        <v>0</v>
      </c>
      <c r="P2010" s="99">
        <v>0</v>
      </c>
      <c r="Q2010" s="99">
        <v>4175.5819854736301</v>
      </c>
      <c r="R2010" s="99">
        <v>0</v>
      </c>
      <c r="S2010" s="99">
        <v>0</v>
      </c>
      <c r="T2010" s="99">
        <v>1803.1446785181799</v>
      </c>
      <c r="U2010" s="99">
        <v>46609.4572224617</v>
      </c>
      <c r="V2010" s="99">
        <v>4069544.9317627</v>
      </c>
      <c r="W2010" s="99">
        <v>41.289332288783001</v>
      </c>
      <c r="X2010" s="99">
        <v>1266650.3813781701</v>
      </c>
      <c r="Y2010" s="99">
        <v>871084.01921844506</v>
      </c>
      <c r="Z2010" s="99">
        <v>258902.420324326</v>
      </c>
      <c r="AA2010" s="99">
        <v>0</v>
      </c>
      <c r="AB2010" s="99">
        <v>0</v>
      </c>
      <c r="AC2010" s="99">
        <v>15520141.888916001</v>
      </c>
      <c r="AD2010" s="99">
        <v>46562.6758847237</v>
      </c>
      <c r="AE2010" s="99">
        <v>2060713.8500366199</v>
      </c>
      <c r="AF2010" s="99">
        <v>1923020.39460754</v>
      </c>
      <c r="AG2010" s="99">
        <v>896729.17623138404</v>
      </c>
      <c r="AH2010" s="99">
        <v>0</v>
      </c>
      <c r="AI2010" s="99">
        <v>0</v>
      </c>
      <c r="AJ2010" s="99">
        <v>458559.95827484102</v>
      </c>
      <c r="AK2010" s="99">
        <v>0</v>
      </c>
      <c r="AL2010" s="99">
        <v>0</v>
      </c>
      <c r="AM2010" s="99">
        <v>258916.639245987</v>
      </c>
      <c r="AN2010" s="99">
        <v>15539802.120239301</v>
      </c>
      <c r="AO2010" s="99">
        <v>37082952.460449196</v>
      </c>
      <c r="AP2010" s="99">
        <v>582.92627309262798</v>
      </c>
      <c r="AQ2010" s="99">
        <v>10215918.704711899</v>
      </c>
      <c r="AR2010" s="99">
        <v>6844190.5541381799</v>
      </c>
      <c r="AS2010" s="99">
        <v>2050279.1198730499</v>
      </c>
      <c r="AT2010" s="99">
        <v>0</v>
      </c>
      <c r="AU2010" s="99">
        <v>0</v>
      </c>
      <c r="AV2010" s="99">
        <v>43973189.493652299</v>
      </c>
      <c r="AW2010" s="99">
        <v>141641.83520126299</v>
      </c>
      <c r="AX2010" s="99">
        <v>18713681.8598633</v>
      </c>
      <c r="AY2010" s="99">
        <v>17460827.0617676</v>
      </c>
      <c r="AZ2010" s="99">
        <v>7270558.0022582998</v>
      </c>
      <c r="BA2010" s="99">
        <v>0</v>
      </c>
      <c r="BB2010" s="99">
        <v>0</v>
      </c>
      <c r="BC2010" s="99">
        <v>3831442.90771484</v>
      </c>
      <c r="BD2010" s="99">
        <v>0</v>
      </c>
      <c r="BE2010" s="99">
        <v>0</v>
      </c>
      <c r="BF2010" s="99">
        <v>2046454.7814483601</v>
      </c>
      <c r="BG2010" s="99">
        <v>44095687.267089799</v>
      </c>
      <c r="BH2010" s="99">
        <v>6635802.2984008798</v>
      </c>
      <c r="BI2010" s="99">
        <v>13.1157064979197</v>
      </c>
      <c r="BJ2010" s="99">
        <v>3168765.6430358901</v>
      </c>
      <c r="BK2010" s="99">
        <v>2428880.03662109</v>
      </c>
      <c r="BL2010" s="99">
        <v>0</v>
      </c>
      <c r="BM2010" s="99">
        <v>0</v>
      </c>
      <c r="BN2010" s="99">
        <v>0</v>
      </c>
      <c r="BO2010" s="99">
        <v>0</v>
      </c>
      <c r="BP2010" s="99">
        <v>0</v>
      </c>
      <c r="BQ2010" s="99">
        <v>0</v>
      </c>
      <c r="BR2010" s="99">
        <v>5303262.2086792002</v>
      </c>
      <c r="BS2010" s="99">
        <v>2571364.71875</v>
      </c>
      <c r="BT2010" s="99">
        <v>0</v>
      </c>
      <c r="BU2010" s="99">
        <v>0</v>
      </c>
      <c r="BV2010" s="99">
        <v>1910540.39614868</v>
      </c>
      <c r="BW2010" s="99">
        <v>0</v>
      </c>
      <c r="BX2010" s="99">
        <v>0</v>
      </c>
      <c r="BY2010" s="99">
        <v>0</v>
      </c>
      <c r="BZ2010" s="99">
        <v>0</v>
      </c>
      <c r="CA2010" s="99">
        <v>92182.686922073393</v>
      </c>
      <c r="CB2010" s="99">
        <v>5330595.0977783203</v>
      </c>
      <c r="CC2010" s="99">
        <v>47296935.1728516</v>
      </c>
      <c r="CD2010" s="99">
        <v>9823728.0373535194</v>
      </c>
      <c r="CE2010" s="99">
        <v>1803.07038031518</v>
      </c>
      <c r="CF2010" s="99">
        <v>260043.280570984</v>
      </c>
      <c r="CG2010" s="99">
        <v>2056513.2743530299</v>
      </c>
      <c r="CH2010" s="99">
        <v>0</v>
      </c>
      <c r="CI2010" s="99">
        <v>93990.327833175703</v>
      </c>
      <c r="CJ2010" s="99">
        <v>5591733.57312012</v>
      </c>
      <c r="CK2010" s="99">
        <v>49316777.049316399</v>
      </c>
      <c r="CL2010" s="99">
        <v>9804965.5130615197</v>
      </c>
      <c r="CM2010" s="166">
        <v>140340.41495323199</v>
      </c>
      <c r="CN2010" s="166">
        <v>21151608.2578125</v>
      </c>
      <c r="CO2010" s="166">
        <v>93347129.450195298</v>
      </c>
      <c r="CP2010" s="99">
        <v>9804965.5130615197</v>
      </c>
      <c r="CQ2010" s="99">
        <v>0</v>
      </c>
      <c r="CR2010" s="99">
        <v>0</v>
      </c>
      <c r="CS2010" s="99">
        <v>0</v>
      </c>
      <c r="CT2010" s="99">
        <v>0</v>
      </c>
      <c r="CU2010" s="98">
        <v>16597.037945004002</v>
      </c>
      <c r="CV2010" s="98">
        <v>47596.882872561</v>
      </c>
      <c r="CW2010" s="98">
        <v>5590638.3783493042</v>
      </c>
      <c r="CX2010" s="98">
        <v>49353448.447204627</v>
      </c>
    </row>
    <row r="2011" spans="1:102" x14ac:dyDescent="0.2">
      <c r="A2011" s="98" t="s">
        <v>187</v>
      </c>
      <c r="B2011" s="100">
        <v>40695</v>
      </c>
      <c r="C2011" s="99">
        <v>75654.502108573899</v>
      </c>
      <c r="D2011" s="99">
        <v>0</v>
      </c>
      <c r="E2011" s="99">
        <v>15615.5484713316</v>
      </c>
      <c r="F2011" s="99">
        <v>12249.761999607101</v>
      </c>
      <c r="G2011" s="99">
        <v>1817.08643680811</v>
      </c>
      <c r="H2011" s="99">
        <v>0</v>
      </c>
      <c r="I2011" s="99">
        <v>0</v>
      </c>
      <c r="J2011" s="99">
        <v>46419.706061363198</v>
      </c>
      <c r="K2011" s="99">
        <v>490.61581644043298</v>
      </c>
      <c r="L2011" s="99">
        <v>42290.423765659303</v>
      </c>
      <c r="M2011" s="99">
        <v>37586.9642777443</v>
      </c>
      <c r="N2011" s="99">
        <v>7261.0414110422098</v>
      </c>
      <c r="O2011" s="99">
        <v>0</v>
      </c>
      <c r="P2011" s="99">
        <v>0</v>
      </c>
      <c r="Q2011" s="99">
        <v>4121.23599642515</v>
      </c>
      <c r="R2011" s="99">
        <v>0</v>
      </c>
      <c r="S2011" s="99">
        <v>0</v>
      </c>
      <c r="T2011" s="99">
        <v>1816.2593506723599</v>
      </c>
      <c r="U2011" s="99">
        <v>46879.6233515739</v>
      </c>
      <c r="V2011" s="99">
        <v>4053229.5066833501</v>
      </c>
      <c r="W2011" s="99">
        <v>11.934966923901801</v>
      </c>
      <c r="X2011" s="99">
        <v>1238434.5587768599</v>
      </c>
      <c r="Y2011" s="99">
        <v>854924.66355133103</v>
      </c>
      <c r="Z2011" s="99">
        <v>257972.26025581401</v>
      </c>
      <c r="AA2011" s="99">
        <v>0</v>
      </c>
      <c r="AB2011" s="99">
        <v>0</v>
      </c>
      <c r="AC2011" s="99">
        <v>15718603.7456055</v>
      </c>
      <c r="AD2011" s="99">
        <v>41044.807492733002</v>
      </c>
      <c r="AE2011" s="99">
        <v>2018367.6398467999</v>
      </c>
      <c r="AF2011" s="99">
        <v>1902646.2191772501</v>
      </c>
      <c r="AG2011" s="99">
        <v>896231.38981628395</v>
      </c>
      <c r="AH2011" s="99">
        <v>0</v>
      </c>
      <c r="AI2011" s="99">
        <v>0</v>
      </c>
      <c r="AJ2011" s="99">
        <v>455072.22830200201</v>
      </c>
      <c r="AK2011" s="99">
        <v>0</v>
      </c>
      <c r="AL2011" s="99">
        <v>0</v>
      </c>
      <c r="AM2011" s="99">
        <v>257206.110740662</v>
      </c>
      <c r="AN2011" s="99">
        <v>15685848.7185059</v>
      </c>
      <c r="AO2011" s="99">
        <v>37167465.971679702</v>
      </c>
      <c r="AP2011" s="99">
        <v>145.07256297580901</v>
      </c>
      <c r="AQ2011" s="99">
        <v>10031363.0866699</v>
      </c>
      <c r="AR2011" s="99">
        <v>6753702.203125</v>
      </c>
      <c r="AS2011" s="99">
        <v>2050746.5082855199</v>
      </c>
      <c r="AT2011" s="99">
        <v>0</v>
      </c>
      <c r="AU2011" s="99">
        <v>0</v>
      </c>
      <c r="AV2011" s="99">
        <v>44740825.3974609</v>
      </c>
      <c r="AW2011" s="99">
        <v>125283.320027351</v>
      </c>
      <c r="AX2011" s="99">
        <v>18488740.777099598</v>
      </c>
      <c r="AY2011" s="99">
        <v>17393060.6413574</v>
      </c>
      <c r="AZ2011" s="99">
        <v>7349392.8665771503</v>
      </c>
      <c r="BA2011" s="99">
        <v>0</v>
      </c>
      <c r="BB2011" s="99">
        <v>0</v>
      </c>
      <c r="BC2011" s="99">
        <v>3827317.0820617699</v>
      </c>
      <c r="BD2011" s="99">
        <v>0</v>
      </c>
      <c r="BE2011" s="99">
        <v>0</v>
      </c>
      <c r="BF2011" s="99">
        <v>2055415.4136047401</v>
      </c>
      <c r="BG2011" s="99">
        <v>44832699.112792999</v>
      </c>
      <c r="BH2011" s="99">
        <v>6624855.2108764602</v>
      </c>
      <c r="BI2011" s="99">
        <v>14.0542299839435</v>
      </c>
      <c r="BJ2011" s="99">
        <v>3106992.5416259798</v>
      </c>
      <c r="BK2011" s="99">
        <v>2393149.8062439002</v>
      </c>
      <c r="BL2011" s="99">
        <v>0</v>
      </c>
      <c r="BM2011" s="99">
        <v>0</v>
      </c>
      <c r="BN2011" s="99">
        <v>0</v>
      </c>
      <c r="BO2011" s="99">
        <v>0</v>
      </c>
      <c r="BP2011" s="99">
        <v>0</v>
      </c>
      <c r="BQ2011" s="99">
        <v>0</v>
      </c>
      <c r="BR2011" s="99">
        <v>5283468.5942382803</v>
      </c>
      <c r="BS2011" s="99">
        <v>2609055.5439147898</v>
      </c>
      <c r="BT2011" s="99">
        <v>0</v>
      </c>
      <c r="BU2011" s="99">
        <v>0</v>
      </c>
      <c r="BV2011" s="99">
        <v>1901773.33003235</v>
      </c>
      <c r="BW2011" s="99">
        <v>0</v>
      </c>
      <c r="BX2011" s="99">
        <v>0</v>
      </c>
      <c r="BY2011" s="99">
        <v>0</v>
      </c>
      <c r="BZ2011" s="99">
        <v>0</v>
      </c>
      <c r="CA2011" s="99">
        <v>91285.192890167207</v>
      </c>
      <c r="CB2011" s="99">
        <v>5260458.5276489304</v>
      </c>
      <c r="CC2011" s="99">
        <v>46966140.4287109</v>
      </c>
      <c r="CD2011" s="99">
        <v>9721781.7409668006</v>
      </c>
      <c r="CE2011" s="99">
        <v>1813.2503297925</v>
      </c>
      <c r="CF2011" s="99">
        <v>257174.014352798</v>
      </c>
      <c r="CG2011" s="99">
        <v>2045193.65940857</v>
      </c>
      <c r="CH2011" s="99">
        <v>0</v>
      </c>
      <c r="CI2011" s="99">
        <v>93093.102550506606</v>
      </c>
      <c r="CJ2011" s="99">
        <v>5514263.3239746103</v>
      </c>
      <c r="CK2011" s="99">
        <v>49047912.688964799</v>
      </c>
      <c r="CL2011" s="99">
        <v>9724137.9844970703</v>
      </c>
      <c r="CM2011" s="166">
        <v>139681.579362869</v>
      </c>
      <c r="CN2011" s="166">
        <v>21215963.103759799</v>
      </c>
      <c r="CO2011" s="166">
        <v>93803081.084960893</v>
      </c>
      <c r="CP2011" s="99">
        <v>9724137.9844970703</v>
      </c>
      <c r="CQ2011" s="99">
        <v>0</v>
      </c>
      <c r="CR2011" s="99">
        <v>0</v>
      </c>
      <c r="CS2011" s="99">
        <v>0</v>
      </c>
      <c r="CT2011" s="99">
        <v>0</v>
      </c>
      <c r="CU2011" s="98">
        <v>16088.526887607</v>
      </c>
      <c r="CV2011" s="98">
        <v>47963.349165680003</v>
      </c>
      <c r="CW2011" s="98">
        <v>5517632.542001728</v>
      </c>
      <c r="CX2011" s="98">
        <v>49011334.08811947</v>
      </c>
    </row>
    <row r="2012" spans="1:102" x14ac:dyDescent="0.2">
      <c r="A2012" s="98" t="s">
        <v>187</v>
      </c>
      <c r="B2012" s="100">
        <v>40787</v>
      </c>
      <c r="C2012" s="99">
        <v>75373.818038940401</v>
      </c>
      <c r="D2012" s="99">
        <v>0</v>
      </c>
      <c r="E2012" s="99">
        <v>15207.611813068401</v>
      </c>
      <c r="F2012" s="99">
        <v>11978.837792992599</v>
      </c>
      <c r="G2012" s="99">
        <v>1787.56593026221</v>
      </c>
      <c r="H2012" s="99">
        <v>0</v>
      </c>
      <c r="I2012" s="99">
        <v>0</v>
      </c>
      <c r="J2012" s="99">
        <v>46539.933991432197</v>
      </c>
      <c r="K2012" s="99">
        <v>426.03768867254303</v>
      </c>
      <c r="L2012" s="99">
        <v>42349.928926467903</v>
      </c>
      <c r="M2012" s="99">
        <v>37378.082129955299</v>
      </c>
      <c r="N2012" s="99">
        <v>7269.7165148854301</v>
      </c>
      <c r="O2012" s="99">
        <v>0</v>
      </c>
      <c r="P2012" s="99">
        <v>0</v>
      </c>
      <c r="Q2012" s="99">
        <v>4076.5057092606999</v>
      </c>
      <c r="R2012" s="99">
        <v>0</v>
      </c>
      <c r="S2012" s="99">
        <v>0</v>
      </c>
      <c r="T2012" s="99">
        <v>1777.16854144633</v>
      </c>
      <c r="U2012" s="99">
        <v>46991.9360585213</v>
      </c>
      <c r="V2012" s="99">
        <v>3994891.3280029302</v>
      </c>
      <c r="W2012" s="99">
        <v>11.897243641898999</v>
      </c>
      <c r="X2012" s="99">
        <v>1191119.48097229</v>
      </c>
      <c r="Y2012" s="99">
        <v>816337.15969848598</v>
      </c>
      <c r="Z2012" s="99">
        <v>245086.68980598499</v>
      </c>
      <c r="AA2012" s="99">
        <v>0</v>
      </c>
      <c r="AB2012" s="99">
        <v>0</v>
      </c>
      <c r="AC2012" s="99">
        <v>15705946.4614258</v>
      </c>
      <c r="AD2012" s="99">
        <v>33672.704189300501</v>
      </c>
      <c r="AE2012" s="99">
        <v>1973285.2831878699</v>
      </c>
      <c r="AF2012" s="99">
        <v>1887069.0299682601</v>
      </c>
      <c r="AG2012" s="99">
        <v>889886.61804199195</v>
      </c>
      <c r="AH2012" s="99">
        <v>0</v>
      </c>
      <c r="AI2012" s="99">
        <v>0</v>
      </c>
      <c r="AJ2012" s="99">
        <v>451796.16896820097</v>
      </c>
      <c r="AK2012" s="99">
        <v>0</v>
      </c>
      <c r="AL2012" s="99">
        <v>0</v>
      </c>
      <c r="AM2012" s="99">
        <v>243462.454999924</v>
      </c>
      <c r="AN2012" s="99">
        <v>15776228.317627</v>
      </c>
      <c r="AO2012" s="99">
        <v>36799590.5390625</v>
      </c>
      <c r="AP2012" s="99">
        <v>141.29719661176199</v>
      </c>
      <c r="AQ2012" s="99">
        <v>9712435.8153076209</v>
      </c>
      <c r="AR2012" s="99">
        <v>6444054.2200927697</v>
      </c>
      <c r="AS2012" s="99">
        <v>1964763.7271881099</v>
      </c>
      <c r="AT2012" s="99">
        <v>0</v>
      </c>
      <c r="AU2012" s="99">
        <v>0</v>
      </c>
      <c r="AV2012" s="99">
        <v>45129399.841796897</v>
      </c>
      <c r="AW2012" s="99">
        <v>103035.932204247</v>
      </c>
      <c r="AX2012" s="99">
        <v>18250642.088867199</v>
      </c>
      <c r="AY2012" s="99">
        <v>17354555.458007801</v>
      </c>
      <c r="AZ2012" s="99">
        <v>7295120.1210327102</v>
      </c>
      <c r="BA2012" s="99">
        <v>0</v>
      </c>
      <c r="BB2012" s="99">
        <v>0</v>
      </c>
      <c r="BC2012" s="99">
        <v>3803874.6154785198</v>
      </c>
      <c r="BD2012" s="99">
        <v>0</v>
      </c>
      <c r="BE2012" s="99">
        <v>0</v>
      </c>
      <c r="BF2012" s="99">
        <v>1946008.9099578899</v>
      </c>
      <c r="BG2012" s="99">
        <v>45250475.1943359</v>
      </c>
      <c r="BH2012" s="99">
        <v>6738358.16442871</v>
      </c>
      <c r="BI2012" s="99">
        <v>9.7758502289652807</v>
      </c>
      <c r="BJ2012" s="99">
        <v>3039579.8085327102</v>
      </c>
      <c r="BK2012" s="99">
        <v>2318307.9734191899</v>
      </c>
      <c r="BL2012" s="99">
        <v>0</v>
      </c>
      <c r="BM2012" s="99">
        <v>0</v>
      </c>
      <c r="BN2012" s="99">
        <v>0</v>
      </c>
      <c r="BO2012" s="99">
        <v>0</v>
      </c>
      <c r="BP2012" s="99">
        <v>0</v>
      </c>
      <c r="BQ2012" s="99">
        <v>0</v>
      </c>
      <c r="BR2012" s="99">
        <v>5243119.1110229502</v>
      </c>
      <c r="BS2012" s="99">
        <v>2582233.78936768</v>
      </c>
      <c r="BT2012" s="99">
        <v>0</v>
      </c>
      <c r="BU2012" s="99">
        <v>0</v>
      </c>
      <c r="BV2012" s="99">
        <v>1885995.83224487</v>
      </c>
      <c r="BW2012" s="99">
        <v>0</v>
      </c>
      <c r="BX2012" s="99">
        <v>0</v>
      </c>
      <c r="BY2012" s="99">
        <v>0</v>
      </c>
      <c r="BZ2012" s="99">
        <v>0</v>
      </c>
      <c r="CA2012" s="99">
        <v>90557.007777214094</v>
      </c>
      <c r="CB2012" s="99">
        <v>5209067.1249389602</v>
      </c>
      <c r="CC2012" s="99">
        <v>46730738.267578103</v>
      </c>
      <c r="CD2012" s="99">
        <v>9778060.7089843806</v>
      </c>
      <c r="CE2012" s="99">
        <v>1787.4219733774701</v>
      </c>
      <c r="CF2012" s="99">
        <v>245114.784702301</v>
      </c>
      <c r="CG2012" s="99">
        <v>1967017.0583953899</v>
      </c>
      <c r="CH2012" s="99">
        <v>0</v>
      </c>
      <c r="CI2012" s="99">
        <v>92340.123774528503</v>
      </c>
      <c r="CJ2012" s="99">
        <v>5455730.7389526404</v>
      </c>
      <c r="CK2012" s="99">
        <v>48707811.7412109</v>
      </c>
      <c r="CL2012" s="99">
        <v>9778919.1384277306</v>
      </c>
      <c r="CM2012" s="166">
        <v>139108.11697578401</v>
      </c>
      <c r="CN2012" s="166">
        <v>21195675.605712902</v>
      </c>
      <c r="CO2012" s="166">
        <v>94074559.541992202</v>
      </c>
      <c r="CP2012" s="99">
        <v>9778919.1384277306</v>
      </c>
      <c r="CQ2012" s="99">
        <v>0</v>
      </c>
      <c r="CR2012" s="99">
        <v>0</v>
      </c>
      <c r="CS2012" s="99">
        <v>0</v>
      </c>
      <c r="CT2012" s="99">
        <v>0</v>
      </c>
      <c r="CU2012" s="98">
        <v>15638.757443974</v>
      </c>
      <c r="CV2012" s="98">
        <v>48052.696930741004</v>
      </c>
      <c r="CW2012" s="98">
        <v>5454181.9096412612</v>
      </c>
      <c r="CX2012" s="98">
        <v>48697755.325973496</v>
      </c>
    </row>
    <row r="2013" spans="1:102" x14ac:dyDescent="0.2">
      <c r="A2013" s="98" t="s">
        <v>187</v>
      </c>
      <c r="B2013" s="100">
        <v>40878</v>
      </c>
      <c r="C2013" s="99">
        <v>75894.165102958694</v>
      </c>
      <c r="D2013" s="99">
        <v>0</v>
      </c>
      <c r="E2013" s="99">
        <v>14761.9097907543</v>
      </c>
      <c r="F2013" s="99">
        <v>11615.1571238041</v>
      </c>
      <c r="G2013" s="99">
        <v>1798.9938868582201</v>
      </c>
      <c r="H2013" s="99">
        <v>0</v>
      </c>
      <c r="I2013" s="99">
        <v>0</v>
      </c>
      <c r="J2013" s="99">
        <v>47031.800715446501</v>
      </c>
      <c r="K2013" s="99">
        <v>410.27849501743901</v>
      </c>
      <c r="L2013" s="99">
        <v>41770.571031570398</v>
      </c>
      <c r="M2013" s="99">
        <v>37460.4302396774</v>
      </c>
      <c r="N2013" s="99">
        <v>7329.5219918489502</v>
      </c>
      <c r="O2013" s="99">
        <v>0</v>
      </c>
      <c r="P2013" s="99">
        <v>0</v>
      </c>
      <c r="Q2013" s="99">
        <v>4075.9058077037298</v>
      </c>
      <c r="R2013" s="99">
        <v>0</v>
      </c>
      <c r="S2013" s="99">
        <v>0</v>
      </c>
      <c r="T2013" s="99">
        <v>1779.70480753481</v>
      </c>
      <c r="U2013" s="99">
        <v>47452.536134242997</v>
      </c>
      <c r="V2013" s="99">
        <v>4005245.08734131</v>
      </c>
      <c r="W2013" s="99">
        <v>12.816102643962999</v>
      </c>
      <c r="X2013" s="99">
        <v>1147105.6362457301</v>
      </c>
      <c r="Y2013" s="99">
        <v>787732.44908142101</v>
      </c>
      <c r="Z2013" s="99">
        <v>244691.45416831999</v>
      </c>
      <c r="AA2013" s="99">
        <v>0</v>
      </c>
      <c r="AB2013" s="99">
        <v>0</v>
      </c>
      <c r="AC2013" s="99">
        <v>15757824.1405029</v>
      </c>
      <c r="AD2013" s="99">
        <v>33016.140892982497</v>
      </c>
      <c r="AE2013" s="99">
        <v>1937403.3278503399</v>
      </c>
      <c r="AF2013" s="99">
        <v>1878331.5644378699</v>
      </c>
      <c r="AG2013" s="99">
        <v>887498.50759124802</v>
      </c>
      <c r="AH2013" s="99">
        <v>0</v>
      </c>
      <c r="AI2013" s="99">
        <v>0</v>
      </c>
      <c r="AJ2013" s="99">
        <v>448516.397708893</v>
      </c>
      <c r="AK2013" s="99">
        <v>0</v>
      </c>
      <c r="AL2013" s="99">
        <v>0</v>
      </c>
      <c r="AM2013" s="99">
        <v>241911.31308937099</v>
      </c>
      <c r="AN2013" s="99">
        <v>15806774.723998999</v>
      </c>
      <c r="AO2013" s="99">
        <v>37207203.426269501</v>
      </c>
      <c r="AP2013" s="99">
        <v>157.19687144644601</v>
      </c>
      <c r="AQ2013" s="99">
        <v>9411629.9793701209</v>
      </c>
      <c r="AR2013" s="99">
        <v>6248754.7188720703</v>
      </c>
      <c r="AS2013" s="99">
        <v>1961876.0301818801</v>
      </c>
      <c r="AT2013" s="99">
        <v>0</v>
      </c>
      <c r="AU2013" s="99">
        <v>0</v>
      </c>
      <c r="AV2013" s="99">
        <v>45666767.8984375</v>
      </c>
      <c r="AW2013" s="99">
        <v>101578.777614594</v>
      </c>
      <c r="AX2013" s="99">
        <v>18092422.529785201</v>
      </c>
      <c r="AY2013" s="99">
        <v>17396243.894042999</v>
      </c>
      <c r="AZ2013" s="99">
        <v>7343897.4271240197</v>
      </c>
      <c r="BA2013" s="99">
        <v>0</v>
      </c>
      <c r="BB2013" s="99">
        <v>0</v>
      </c>
      <c r="BC2013" s="99">
        <v>3793860.5236816402</v>
      </c>
      <c r="BD2013" s="99">
        <v>0</v>
      </c>
      <c r="BE2013" s="99">
        <v>0</v>
      </c>
      <c r="BF2013" s="99">
        <v>1938483.95393372</v>
      </c>
      <c r="BG2013" s="99">
        <v>45808705.453613304</v>
      </c>
      <c r="BH2013" s="99">
        <v>6833327.7573852502</v>
      </c>
      <c r="BI2013" s="99">
        <v>9.6346772589022294</v>
      </c>
      <c r="BJ2013" s="99">
        <v>2956792.6366577102</v>
      </c>
      <c r="BK2013" s="99">
        <v>2254000.2315368699</v>
      </c>
      <c r="BL2013" s="99">
        <v>0</v>
      </c>
      <c r="BM2013" s="99">
        <v>0</v>
      </c>
      <c r="BN2013" s="99">
        <v>0</v>
      </c>
      <c r="BO2013" s="99">
        <v>0</v>
      </c>
      <c r="BP2013" s="99">
        <v>0</v>
      </c>
      <c r="BQ2013" s="99">
        <v>0</v>
      </c>
      <c r="BR2013" s="99">
        <v>5301657.0279540997</v>
      </c>
      <c r="BS2013" s="99">
        <v>2602547.01599121</v>
      </c>
      <c r="BT2013" s="99">
        <v>0</v>
      </c>
      <c r="BU2013" s="99">
        <v>0</v>
      </c>
      <c r="BV2013" s="99">
        <v>1895102.9744567899</v>
      </c>
      <c r="BW2013" s="99">
        <v>0</v>
      </c>
      <c r="BX2013" s="99">
        <v>0</v>
      </c>
      <c r="BY2013" s="99">
        <v>0</v>
      </c>
      <c r="BZ2013" s="99">
        <v>0</v>
      </c>
      <c r="CA2013" s="99">
        <v>90689.240703582793</v>
      </c>
      <c r="CB2013" s="99">
        <v>5164369.1517334003</v>
      </c>
      <c r="CC2013" s="99">
        <v>46648178.0849609</v>
      </c>
      <c r="CD2013" s="99">
        <v>9778791.93212891</v>
      </c>
      <c r="CE2013" s="99">
        <v>1799.4655188173101</v>
      </c>
      <c r="CF2013" s="99">
        <v>244438.04536819499</v>
      </c>
      <c r="CG2013" s="99">
        <v>1959843.1108551</v>
      </c>
      <c r="CH2013" s="99">
        <v>0</v>
      </c>
      <c r="CI2013" s="99">
        <v>92491.033076286301</v>
      </c>
      <c r="CJ2013" s="99">
        <v>5410431.4248046903</v>
      </c>
      <c r="CK2013" s="99">
        <v>48654406.8212891</v>
      </c>
      <c r="CL2013" s="99">
        <v>9797976.0513915997</v>
      </c>
      <c r="CM2013" s="166">
        <v>139583.63447761501</v>
      </c>
      <c r="CN2013" s="166">
        <v>21179157.518310498</v>
      </c>
      <c r="CO2013" s="166">
        <v>94442497.994140595</v>
      </c>
      <c r="CP2013" s="99">
        <v>9797976.0513915997</v>
      </c>
      <c r="CQ2013" s="99">
        <v>0</v>
      </c>
      <c r="CR2013" s="99">
        <v>0</v>
      </c>
      <c r="CS2013" s="99">
        <v>0</v>
      </c>
      <c r="CT2013" s="99">
        <v>0</v>
      </c>
      <c r="CU2013" s="98">
        <v>15183.777982805999</v>
      </c>
      <c r="CV2013" s="98">
        <v>48557.336235392002</v>
      </c>
      <c r="CW2013" s="98">
        <v>5408807.1971015949</v>
      </c>
      <c r="CX2013" s="98">
        <v>48608021.195816003</v>
      </c>
    </row>
    <row r="2014" spans="1:102" x14ac:dyDescent="0.2">
      <c r="A2014" s="98" t="s">
        <v>187</v>
      </c>
      <c r="B2014" s="100">
        <v>40969</v>
      </c>
      <c r="C2014" s="99">
        <v>75586.472476005598</v>
      </c>
      <c r="D2014" s="99">
        <v>0</v>
      </c>
      <c r="E2014" s="99">
        <v>14320.051991939499</v>
      </c>
      <c r="F2014" s="99">
        <v>11225.2233272791</v>
      </c>
      <c r="G2014" s="99">
        <v>1811.78045445681</v>
      </c>
      <c r="H2014" s="99">
        <v>0</v>
      </c>
      <c r="I2014" s="99">
        <v>0</v>
      </c>
      <c r="J2014" s="99">
        <v>47168.413285255403</v>
      </c>
      <c r="K2014" s="99">
        <v>378.644038718194</v>
      </c>
      <c r="L2014" s="99">
        <v>41054.691263675697</v>
      </c>
      <c r="M2014" s="99">
        <v>37117.572002887697</v>
      </c>
      <c r="N2014" s="99">
        <v>7367.5295689105997</v>
      </c>
      <c r="O2014" s="99">
        <v>0</v>
      </c>
      <c r="P2014" s="99">
        <v>0</v>
      </c>
      <c r="Q2014" s="99">
        <v>4029.9066094756099</v>
      </c>
      <c r="R2014" s="99">
        <v>0</v>
      </c>
      <c r="S2014" s="99">
        <v>0</v>
      </c>
      <c r="T2014" s="99">
        <v>1815.1567916572101</v>
      </c>
      <c r="U2014" s="99">
        <v>47527.544889450102</v>
      </c>
      <c r="V2014" s="99">
        <v>4044483.0746154799</v>
      </c>
      <c r="W2014" s="99">
        <v>11.509022940997999</v>
      </c>
      <c r="X2014" s="99">
        <v>1126827.3036499</v>
      </c>
      <c r="Y2014" s="99">
        <v>767929.76398467994</v>
      </c>
      <c r="Z2014" s="99">
        <v>245549.454359055</v>
      </c>
      <c r="AA2014" s="99">
        <v>0</v>
      </c>
      <c r="AB2014" s="99">
        <v>0</v>
      </c>
      <c r="AC2014" s="99">
        <v>15877507.939453101</v>
      </c>
      <c r="AD2014" s="99">
        <v>30485.6613771915</v>
      </c>
      <c r="AE2014" s="99">
        <v>1958155.83894348</v>
      </c>
      <c r="AF2014" s="99">
        <v>1867877.604599</v>
      </c>
      <c r="AG2014" s="99">
        <v>882461.83391570998</v>
      </c>
      <c r="AH2014" s="99">
        <v>0</v>
      </c>
      <c r="AI2014" s="99">
        <v>0</v>
      </c>
      <c r="AJ2014" s="99">
        <v>443956.45205307001</v>
      </c>
      <c r="AK2014" s="99">
        <v>0</v>
      </c>
      <c r="AL2014" s="99">
        <v>0</v>
      </c>
      <c r="AM2014" s="99">
        <v>245814.518217087</v>
      </c>
      <c r="AN2014" s="99">
        <v>15843590.8326416</v>
      </c>
      <c r="AO2014" s="99">
        <v>37875249.71875</v>
      </c>
      <c r="AP2014" s="99">
        <v>134.32845368422599</v>
      </c>
      <c r="AQ2014" s="99">
        <v>9300759.7484130897</v>
      </c>
      <c r="AR2014" s="99">
        <v>6118645.9465332003</v>
      </c>
      <c r="AS2014" s="99">
        <v>1987695.47392273</v>
      </c>
      <c r="AT2014" s="99">
        <v>0</v>
      </c>
      <c r="AU2014" s="99">
        <v>0</v>
      </c>
      <c r="AV2014" s="99">
        <v>46431911.229980499</v>
      </c>
      <c r="AW2014" s="99">
        <v>95729.827772140503</v>
      </c>
      <c r="AX2014" s="99">
        <v>18341347.839355499</v>
      </c>
      <c r="AY2014" s="99">
        <v>17439196.087402299</v>
      </c>
      <c r="AZ2014" s="99">
        <v>7449732.5482177697</v>
      </c>
      <c r="BA2014" s="99">
        <v>0</v>
      </c>
      <c r="BB2014" s="99">
        <v>0</v>
      </c>
      <c r="BC2014" s="99">
        <v>3770152.2355346698</v>
      </c>
      <c r="BD2014" s="99">
        <v>0</v>
      </c>
      <c r="BE2014" s="99">
        <v>0</v>
      </c>
      <c r="BF2014" s="99">
        <v>1986399.8325805699</v>
      </c>
      <c r="BG2014" s="99">
        <v>46501172.770019501</v>
      </c>
      <c r="BH2014" s="99">
        <v>6968328.8111572303</v>
      </c>
      <c r="BI2014" s="99">
        <v>6.6958834199467701</v>
      </c>
      <c r="BJ2014" s="99">
        <v>2898842.4485778799</v>
      </c>
      <c r="BK2014" s="99">
        <v>2204048.6490478502</v>
      </c>
      <c r="BL2014" s="99">
        <v>0</v>
      </c>
      <c r="BM2014" s="99">
        <v>0</v>
      </c>
      <c r="BN2014" s="99">
        <v>0</v>
      </c>
      <c r="BO2014" s="99">
        <v>0</v>
      </c>
      <c r="BP2014" s="99">
        <v>0</v>
      </c>
      <c r="BQ2014" s="99">
        <v>0</v>
      </c>
      <c r="BR2014" s="99">
        <v>5334257.9340209998</v>
      </c>
      <c r="BS2014" s="99">
        <v>2632088.76104736</v>
      </c>
      <c r="BT2014" s="99">
        <v>0</v>
      </c>
      <c r="BU2014" s="99">
        <v>0</v>
      </c>
      <c r="BV2014" s="99">
        <v>1898297.6497955299</v>
      </c>
      <c r="BW2014" s="99">
        <v>0</v>
      </c>
      <c r="BX2014" s="99">
        <v>0</v>
      </c>
      <c r="BY2014" s="99">
        <v>0</v>
      </c>
      <c r="BZ2014" s="99">
        <v>0</v>
      </c>
      <c r="CA2014" s="99">
        <v>89886.159022331194</v>
      </c>
      <c r="CB2014" s="99">
        <v>5112071.2074584998</v>
      </c>
      <c r="CC2014" s="99">
        <v>46735155.3984375</v>
      </c>
      <c r="CD2014" s="99">
        <v>9890282.71557617</v>
      </c>
      <c r="CE2014" s="99">
        <v>1817.69859215617</v>
      </c>
      <c r="CF2014" s="99">
        <v>246617.99610137899</v>
      </c>
      <c r="CG2014" s="99">
        <v>1993967.2613983201</v>
      </c>
      <c r="CH2014" s="99">
        <v>0</v>
      </c>
      <c r="CI2014" s="99">
        <v>91711.947744369507</v>
      </c>
      <c r="CJ2014" s="99">
        <v>5354429.6837158203</v>
      </c>
      <c r="CK2014" s="99">
        <v>48604260.431152299</v>
      </c>
      <c r="CL2014" s="99">
        <v>9871466.3656005897</v>
      </c>
      <c r="CM2014" s="166">
        <v>139023.10568237299</v>
      </c>
      <c r="CN2014" s="166">
        <v>21160925.869384799</v>
      </c>
      <c r="CO2014" s="166">
        <v>94853430.400390595</v>
      </c>
      <c r="CP2014" s="99">
        <v>9871466.3656005897</v>
      </c>
      <c r="CQ2014" s="99">
        <v>0</v>
      </c>
      <c r="CR2014" s="99">
        <v>0</v>
      </c>
      <c r="CS2014" s="99">
        <v>0</v>
      </c>
      <c r="CT2014" s="99">
        <v>0</v>
      </c>
      <c r="CU2014" s="98">
        <v>14695.1625076</v>
      </c>
      <c r="CV2014" s="98">
        <v>48695.400875302003</v>
      </c>
      <c r="CW2014" s="98">
        <v>5358689.2035598792</v>
      </c>
      <c r="CX2014" s="98">
        <v>48729122.659835823</v>
      </c>
    </row>
    <row r="2015" spans="1:102" x14ac:dyDescent="0.2">
      <c r="A2015" s="98" t="s">
        <v>187</v>
      </c>
      <c r="B2015" s="100">
        <v>41061</v>
      </c>
      <c r="C2015" s="99">
        <v>75264.582640647903</v>
      </c>
      <c r="D2015" s="99">
        <v>0</v>
      </c>
      <c r="E2015" s="99">
        <v>13897.9726496935</v>
      </c>
      <c r="F2015" s="99">
        <v>10882.6159514189</v>
      </c>
      <c r="G2015" s="99">
        <v>1804.5977768600001</v>
      </c>
      <c r="H2015" s="99">
        <v>0</v>
      </c>
      <c r="I2015" s="99">
        <v>0</v>
      </c>
      <c r="J2015" s="99">
        <v>47137.492814540899</v>
      </c>
      <c r="K2015" s="99">
        <v>329.93348669633298</v>
      </c>
      <c r="L2015" s="99">
        <v>41134.134630680099</v>
      </c>
      <c r="M2015" s="99">
        <v>36775.637275695801</v>
      </c>
      <c r="N2015" s="99">
        <v>7305.0663760304496</v>
      </c>
      <c r="O2015" s="99">
        <v>0</v>
      </c>
      <c r="P2015" s="99">
        <v>0</v>
      </c>
      <c r="Q2015" s="99">
        <v>4007.2123568952102</v>
      </c>
      <c r="R2015" s="99">
        <v>0</v>
      </c>
      <c r="S2015" s="99">
        <v>0</v>
      </c>
      <c r="T2015" s="99">
        <v>1807.1442379355401</v>
      </c>
      <c r="U2015" s="99">
        <v>47462.214794635802</v>
      </c>
      <c r="V2015" s="99">
        <v>3960815.58276367</v>
      </c>
      <c r="W2015" s="99">
        <v>11.9743396569975</v>
      </c>
      <c r="X2015" s="99">
        <v>1071894.41731262</v>
      </c>
      <c r="Y2015" s="99">
        <v>729720.46686554002</v>
      </c>
      <c r="Z2015" s="99">
        <v>236111.417490005</v>
      </c>
      <c r="AA2015" s="99">
        <v>0</v>
      </c>
      <c r="AB2015" s="99">
        <v>0</v>
      </c>
      <c r="AC2015" s="99">
        <v>15736345.9020996</v>
      </c>
      <c r="AD2015" s="99">
        <v>27941.378257036198</v>
      </c>
      <c r="AE2015" s="99">
        <v>1882685.63945007</v>
      </c>
      <c r="AF2015" s="99">
        <v>1847782.76046753</v>
      </c>
      <c r="AG2015" s="99">
        <v>867307.88761138904</v>
      </c>
      <c r="AH2015" s="99">
        <v>0</v>
      </c>
      <c r="AI2015" s="99">
        <v>0</v>
      </c>
      <c r="AJ2015" s="99">
        <v>436448.61220932001</v>
      </c>
      <c r="AK2015" s="99">
        <v>0</v>
      </c>
      <c r="AL2015" s="99">
        <v>0</v>
      </c>
      <c r="AM2015" s="99">
        <v>235426.09629630999</v>
      </c>
      <c r="AN2015" s="99">
        <v>15832429.5150146</v>
      </c>
      <c r="AO2015" s="99">
        <v>37334318.870605499</v>
      </c>
      <c r="AP2015" s="99">
        <v>146.72099952958499</v>
      </c>
      <c r="AQ2015" s="99">
        <v>8889624.5692138709</v>
      </c>
      <c r="AR2015" s="99">
        <v>5875767.6991577102</v>
      </c>
      <c r="AS2015" s="99">
        <v>1919998.3680267299</v>
      </c>
      <c r="AT2015" s="99">
        <v>0</v>
      </c>
      <c r="AU2015" s="99">
        <v>0</v>
      </c>
      <c r="AV2015" s="99">
        <v>46397675.953125</v>
      </c>
      <c r="AW2015" s="99">
        <v>88141.057964324995</v>
      </c>
      <c r="AX2015" s="99">
        <v>17803849.473388702</v>
      </c>
      <c r="AY2015" s="99">
        <v>17399942.129394501</v>
      </c>
      <c r="AZ2015" s="99">
        <v>7297788.8353881799</v>
      </c>
      <c r="BA2015" s="99">
        <v>0</v>
      </c>
      <c r="BB2015" s="99">
        <v>0</v>
      </c>
      <c r="BC2015" s="99">
        <v>3715452.8349304199</v>
      </c>
      <c r="BD2015" s="99">
        <v>0</v>
      </c>
      <c r="BE2015" s="99">
        <v>0</v>
      </c>
      <c r="BF2015" s="99">
        <v>1921007.80403137</v>
      </c>
      <c r="BG2015" s="99">
        <v>46457238.9765625</v>
      </c>
      <c r="BH2015" s="99">
        <v>6866038.7405395498</v>
      </c>
      <c r="BI2015" s="99">
        <v>6.96228797297226</v>
      </c>
      <c r="BJ2015" s="99">
        <v>2798286.5765685998</v>
      </c>
      <c r="BK2015" s="99">
        <v>2123705.9628601102</v>
      </c>
      <c r="BL2015" s="99">
        <v>0</v>
      </c>
      <c r="BM2015" s="99">
        <v>0</v>
      </c>
      <c r="BN2015" s="99">
        <v>0</v>
      </c>
      <c r="BO2015" s="99">
        <v>0</v>
      </c>
      <c r="BP2015" s="99">
        <v>0</v>
      </c>
      <c r="BQ2015" s="99">
        <v>0</v>
      </c>
      <c r="BR2015" s="99">
        <v>5251891.8265380897</v>
      </c>
      <c r="BS2015" s="99">
        <v>2587013.7291564899</v>
      </c>
      <c r="BT2015" s="99">
        <v>0</v>
      </c>
      <c r="BU2015" s="99">
        <v>0</v>
      </c>
      <c r="BV2015" s="99">
        <v>1883530.8372802699</v>
      </c>
      <c r="BW2015" s="99">
        <v>0</v>
      </c>
      <c r="BX2015" s="99">
        <v>0</v>
      </c>
      <c r="BY2015" s="99">
        <v>0</v>
      </c>
      <c r="BZ2015" s="99">
        <v>0</v>
      </c>
      <c r="CA2015" s="99">
        <v>89138.599802970901</v>
      </c>
      <c r="CB2015" s="99">
        <v>5061634.8528442401</v>
      </c>
      <c r="CC2015" s="99">
        <v>46559950.504882798</v>
      </c>
      <c r="CD2015" s="99">
        <v>9654952.5683593806</v>
      </c>
      <c r="CE2015" s="99">
        <v>1805.02433003485</v>
      </c>
      <c r="CF2015" s="99">
        <v>235950.63924217201</v>
      </c>
      <c r="CG2015" s="99">
        <v>1918823.8992309601</v>
      </c>
      <c r="CH2015" s="99">
        <v>0</v>
      </c>
      <c r="CI2015" s="99">
        <v>90937.894727706895</v>
      </c>
      <c r="CJ2015" s="99">
        <v>5299459.0008544903</v>
      </c>
      <c r="CK2015" s="99">
        <v>48364695.542480499</v>
      </c>
      <c r="CL2015" s="99">
        <v>9661923.0290527306</v>
      </c>
      <c r="CM2015" s="166">
        <v>138122.642915726</v>
      </c>
      <c r="CN2015" s="166">
        <v>21120641.814941399</v>
      </c>
      <c r="CO2015" s="166">
        <v>95059160.741210893</v>
      </c>
      <c r="CP2015" s="99">
        <v>9661923.0290527306</v>
      </c>
      <c r="CQ2015" s="99">
        <v>0</v>
      </c>
      <c r="CR2015" s="99">
        <v>0</v>
      </c>
      <c r="CS2015" s="99">
        <v>0</v>
      </c>
      <c r="CT2015" s="99">
        <v>0</v>
      </c>
      <c r="CU2015" s="98">
        <v>14224.919448930001</v>
      </c>
      <c r="CV2015" s="98">
        <v>48655.893227118002</v>
      </c>
      <c r="CW2015" s="98">
        <v>5297585.4920864124</v>
      </c>
      <c r="CX2015" s="98">
        <v>48478774.404113755</v>
      </c>
    </row>
    <row r="2016" spans="1:102" x14ac:dyDescent="0.2">
      <c r="A2016" s="98" t="s">
        <v>187</v>
      </c>
      <c r="B2016" s="100">
        <v>41153</v>
      </c>
      <c r="C2016" s="99">
        <v>75133.404367446899</v>
      </c>
      <c r="D2016" s="99">
        <v>0</v>
      </c>
      <c r="E2016" s="99">
        <v>13542.1668821573</v>
      </c>
      <c r="F2016" s="99">
        <v>10615.428542256401</v>
      </c>
      <c r="G2016" s="99">
        <v>1784.1237426996199</v>
      </c>
      <c r="H2016" s="99">
        <v>0</v>
      </c>
      <c r="I2016" s="99">
        <v>0</v>
      </c>
      <c r="J2016" s="99">
        <v>46958.281192302697</v>
      </c>
      <c r="K2016" s="99">
        <v>306.60070732608398</v>
      </c>
      <c r="L2016" s="99">
        <v>41099.042562007897</v>
      </c>
      <c r="M2016" s="99">
        <v>36675.021390914902</v>
      </c>
      <c r="N2016" s="99">
        <v>7253.5078835487402</v>
      </c>
      <c r="O2016" s="99">
        <v>0</v>
      </c>
      <c r="P2016" s="99">
        <v>0</v>
      </c>
      <c r="Q2016" s="99">
        <v>3972.6121043860899</v>
      </c>
      <c r="R2016" s="99">
        <v>0</v>
      </c>
      <c r="S2016" s="99">
        <v>0</v>
      </c>
      <c r="T2016" s="99">
        <v>1778.60444046557</v>
      </c>
      <c r="U2016" s="99">
        <v>47287.315833568602</v>
      </c>
      <c r="V2016" s="99">
        <v>3930845.6896972698</v>
      </c>
      <c r="W2016" s="99">
        <v>11.7884945159312</v>
      </c>
      <c r="X2016" s="99">
        <v>1040466.21829987</v>
      </c>
      <c r="Y2016" s="99">
        <v>706859.79100799595</v>
      </c>
      <c r="Z2016" s="99">
        <v>232964.62242698701</v>
      </c>
      <c r="AA2016" s="99">
        <v>0</v>
      </c>
      <c r="AB2016" s="99">
        <v>0</v>
      </c>
      <c r="AC2016" s="99">
        <v>15693934.556884799</v>
      </c>
      <c r="AD2016" s="99">
        <v>25549.368813514699</v>
      </c>
      <c r="AE2016" s="99">
        <v>1859391.68055725</v>
      </c>
      <c r="AF2016" s="99">
        <v>1827336.14474487</v>
      </c>
      <c r="AG2016" s="99">
        <v>858626.54602813697</v>
      </c>
      <c r="AH2016" s="99">
        <v>0</v>
      </c>
      <c r="AI2016" s="99">
        <v>0</v>
      </c>
      <c r="AJ2016" s="99">
        <v>434630.93532943702</v>
      </c>
      <c r="AK2016" s="99">
        <v>0</v>
      </c>
      <c r="AL2016" s="99">
        <v>0</v>
      </c>
      <c r="AM2016" s="99">
        <v>232034.587333679</v>
      </c>
      <c r="AN2016" s="99">
        <v>15776296.6131592</v>
      </c>
      <c r="AO2016" s="99">
        <v>37308385.003417999</v>
      </c>
      <c r="AP2016" s="99">
        <v>141.17365488782499</v>
      </c>
      <c r="AQ2016" s="99">
        <v>8722011.7408447303</v>
      </c>
      <c r="AR2016" s="99">
        <v>5747231.9193115197</v>
      </c>
      <c r="AS2016" s="99">
        <v>1917183.83830261</v>
      </c>
      <c r="AT2016" s="99">
        <v>0</v>
      </c>
      <c r="AU2016" s="99">
        <v>0</v>
      </c>
      <c r="AV2016" s="99">
        <v>46764848.003906302</v>
      </c>
      <c r="AW2016" s="99">
        <v>80694.950993537903</v>
      </c>
      <c r="AX2016" s="99">
        <v>17716813.5866699</v>
      </c>
      <c r="AY2016" s="99">
        <v>17331668.194091801</v>
      </c>
      <c r="AZ2016" s="99">
        <v>7330658.2664794903</v>
      </c>
      <c r="BA2016" s="99">
        <v>0</v>
      </c>
      <c r="BB2016" s="99">
        <v>0</v>
      </c>
      <c r="BC2016" s="99">
        <v>3743169.59875488</v>
      </c>
      <c r="BD2016" s="99">
        <v>0</v>
      </c>
      <c r="BE2016" s="99">
        <v>0</v>
      </c>
      <c r="BF2016" s="99">
        <v>1904880.4362792999</v>
      </c>
      <c r="BG2016" s="99">
        <v>46875209.146484397</v>
      </c>
      <c r="BH2016" s="99">
        <v>7044152.9718017597</v>
      </c>
      <c r="BI2016" s="99">
        <v>9.5942384009249508</v>
      </c>
      <c r="BJ2016" s="99">
        <v>2830198.3187866202</v>
      </c>
      <c r="BK2016" s="99">
        <v>2111094.3901061998</v>
      </c>
      <c r="BL2016" s="99">
        <v>0</v>
      </c>
      <c r="BM2016" s="99">
        <v>0</v>
      </c>
      <c r="BN2016" s="99">
        <v>0</v>
      </c>
      <c r="BO2016" s="99">
        <v>0</v>
      </c>
      <c r="BP2016" s="99">
        <v>0</v>
      </c>
      <c r="BQ2016" s="99">
        <v>0</v>
      </c>
      <c r="BR2016" s="99">
        <v>5284883.1557006799</v>
      </c>
      <c r="BS2016" s="99">
        <v>2602814.9188232399</v>
      </c>
      <c r="BT2016" s="99">
        <v>0</v>
      </c>
      <c r="BU2016" s="99">
        <v>0</v>
      </c>
      <c r="BV2016" s="99">
        <v>1919282.3599395801</v>
      </c>
      <c r="BW2016" s="99">
        <v>0</v>
      </c>
      <c r="BX2016" s="99">
        <v>0</v>
      </c>
      <c r="BY2016" s="99">
        <v>0</v>
      </c>
      <c r="BZ2016" s="99">
        <v>0</v>
      </c>
      <c r="CA2016" s="99">
        <v>88724.749017715498</v>
      </c>
      <c r="CB2016" s="99">
        <v>4984466.5189209003</v>
      </c>
      <c r="CC2016" s="99">
        <v>46122033.129394501</v>
      </c>
      <c r="CD2016" s="99">
        <v>9871936.6149902306</v>
      </c>
      <c r="CE2016" s="99">
        <v>1784.65404602885</v>
      </c>
      <c r="CF2016" s="99">
        <v>233300.13289260899</v>
      </c>
      <c r="CG2016" s="99">
        <v>1921141.4185790999</v>
      </c>
      <c r="CH2016" s="99">
        <v>0</v>
      </c>
      <c r="CI2016" s="99">
        <v>90505.320255279497</v>
      </c>
      <c r="CJ2016" s="99">
        <v>5217004.9957885696</v>
      </c>
      <c r="CK2016" s="99">
        <v>48023872.9609375</v>
      </c>
      <c r="CL2016" s="99">
        <v>9870753.8050537091</v>
      </c>
      <c r="CM2016" s="166">
        <v>137464.85471344</v>
      </c>
      <c r="CN2016" s="166">
        <v>21023575.5244141</v>
      </c>
      <c r="CO2016" s="166">
        <v>95014763.079101607</v>
      </c>
      <c r="CP2016" s="99">
        <v>9870753.8050537091</v>
      </c>
      <c r="CQ2016" s="99">
        <v>0</v>
      </c>
      <c r="CR2016" s="99">
        <v>0</v>
      </c>
      <c r="CS2016" s="99">
        <v>0</v>
      </c>
      <c r="CT2016" s="99">
        <v>0</v>
      </c>
      <c r="CU2016" s="98">
        <v>13856.239393033</v>
      </c>
      <c r="CV2016" s="98">
        <v>48470.340924181997</v>
      </c>
      <c r="CW2016" s="98">
        <v>5217766.6518135089</v>
      </c>
      <c r="CX2016" s="98">
        <v>48043174.547973603</v>
      </c>
    </row>
    <row r="2017" spans="1:102" x14ac:dyDescent="0.2">
      <c r="A2017" s="98" t="s">
        <v>187</v>
      </c>
      <c r="B2017" s="100">
        <v>41244</v>
      </c>
      <c r="C2017" s="99">
        <v>74703.055256843596</v>
      </c>
      <c r="D2017" s="99">
        <v>0</v>
      </c>
      <c r="E2017" s="99">
        <v>13266.548798322699</v>
      </c>
      <c r="F2017" s="99">
        <v>10428.4551720619</v>
      </c>
      <c r="G2017" s="99">
        <v>1750.5594499409201</v>
      </c>
      <c r="H2017" s="99">
        <v>0</v>
      </c>
      <c r="I2017" s="99">
        <v>0</v>
      </c>
      <c r="J2017" s="99">
        <v>47057.776821136496</v>
      </c>
      <c r="K2017" s="99">
        <v>281.11648239940399</v>
      </c>
      <c r="L2017" s="99">
        <v>40421.482760906198</v>
      </c>
      <c r="M2017" s="99">
        <v>36453.656501769998</v>
      </c>
      <c r="N2017" s="99">
        <v>7130.2469024062202</v>
      </c>
      <c r="O2017" s="99">
        <v>0</v>
      </c>
      <c r="P2017" s="99">
        <v>0</v>
      </c>
      <c r="Q2017" s="99">
        <v>3948.6495199501501</v>
      </c>
      <c r="R2017" s="99">
        <v>0</v>
      </c>
      <c r="S2017" s="99">
        <v>0</v>
      </c>
      <c r="T2017" s="99">
        <v>1735.9632319957</v>
      </c>
      <c r="U2017" s="99">
        <v>47334.3972153664</v>
      </c>
      <c r="V2017" s="99">
        <v>3910899.9476013202</v>
      </c>
      <c r="W2017" s="99">
        <v>18.969539360841701</v>
      </c>
      <c r="X2017" s="99">
        <v>1005955.056633</v>
      </c>
      <c r="Y2017" s="99">
        <v>684186.93824768101</v>
      </c>
      <c r="Z2017" s="99">
        <v>232063.706474304</v>
      </c>
      <c r="AA2017" s="99">
        <v>0</v>
      </c>
      <c r="AB2017" s="99">
        <v>0</v>
      </c>
      <c r="AC2017" s="99">
        <v>15726753.3896484</v>
      </c>
      <c r="AD2017" s="99">
        <v>24645.689084529899</v>
      </c>
      <c r="AE2017" s="99">
        <v>1838102.7472534201</v>
      </c>
      <c r="AF2017" s="99">
        <v>1813298.5531311</v>
      </c>
      <c r="AG2017" s="99">
        <v>834336.10729217494</v>
      </c>
      <c r="AH2017" s="99">
        <v>0</v>
      </c>
      <c r="AI2017" s="99">
        <v>0</v>
      </c>
      <c r="AJ2017" s="99">
        <v>432713.91946411098</v>
      </c>
      <c r="AK2017" s="99">
        <v>0</v>
      </c>
      <c r="AL2017" s="99">
        <v>0</v>
      </c>
      <c r="AM2017" s="99">
        <v>230305.06711959801</v>
      </c>
      <c r="AN2017" s="99">
        <v>15745924.294921899</v>
      </c>
      <c r="AO2017" s="99">
        <v>37304435.345703103</v>
      </c>
      <c r="AP2017" s="99">
        <v>228.88264190033101</v>
      </c>
      <c r="AQ2017" s="99">
        <v>8442155.4332275409</v>
      </c>
      <c r="AR2017" s="99">
        <v>5561399.27697754</v>
      </c>
      <c r="AS2017" s="99">
        <v>1921884.5062408401</v>
      </c>
      <c r="AT2017" s="99">
        <v>0</v>
      </c>
      <c r="AU2017" s="99">
        <v>0</v>
      </c>
      <c r="AV2017" s="99">
        <v>46954141.969238304</v>
      </c>
      <c r="AW2017" s="99">
        <v>77759.757368087798</v>
      </c>
      <c r="AX2017" s="99">
        <v>17594893.964111298</v>
      </c>
      <c r="AY2017" s="99">
        <v>17340065.5776367</v>
      </c>
      <c r="AZ2017" s="99">
        <v>7154745.3264160203</v>
      </c>
      <c r="BA2017" s="99">
        <v>0</v>
      </c>
      <c r="BB2017" s="99">
        <v>0</v>
      </c>
      <c r="BC2017" s="99">
        <v>3737182.5513305701</v>
      </c>
      <c r="BD2017" s="99">
        <v>0</v>
      </c>
      <c r="BE2017" s="99">
        <v>0</v>
      </c>
      <c r="BF2017" s="99">
        <v>1907319.1389770501</v>
      </c>
      <c r="BG2017" s="99">
        <v>47058474.434570298</v>
      </c>
      <c r="BH2017" s="99">
        <v>7073631.3912963904</v>
      </c>
      <c r="BI2017" s="99">
        <v>9.6645620299968904</v>
      </c>
      <c r="BJ2017" s="99">
        <v>2699525.3213501</v>
      </c>
      <c r="BK2017" s="99">
        <v>2019962.948349</v>
      </c>
      <c r="BL2017" s="99">
        <v>0</v>
      </c>
      <c r="BM2017" s="99">
        <v>0</v>
      </c>
      <c r="BN2017" s="99">
        <v>0</v>
      </c>
      <c r="BO2017" s="99">
        <v>0</v>
      </c>
      <c r="BP2017" s="99">
        <v>0</v>
      </c>
      <c r="BQ2017" s="99">
        <v>0</v>
      </c>
      <c r="BR2017" s="99">
        <v>5309749.3836669903</v>
      </c>
      <c r="BS2017" s="99">
        <v>2552348.0321655301</v>
      </c>
      <c r="BT2017" s="99">
        <v>0</v>
      </c>
      <c r="BU2017" s="99">
        <v>0</v>
      </c>
      <c r="BV2017" s="99">
        <v>1915666.9474029499</v>
      </c>
      <c r="BW2017" s="99">
        <v>0</v>
      </c>
      <c r="BX2017" s="99">
        <v>0</v>
      </c>
      <c r="BY2017" s="99">
        <v>0</v>
      </c>
      <c r="BZ2017" s="99">
        <v>0</v>
      </c>
      <c r="CA2017" s="99">
        <v>87971.8146181107</v>
      </c>
      <c r="CB2017" s="99">
        <v>4916839.6932983398</v>
      </c>
      <c r="CC2017" s="99">
        <v>45773272.859375</v>
      </c>
      <c r="CD2017" s="99">
        <v>9765460.3457031306</v>
      </c>
      <c r="CE2017" s="99">
        <v>1752.6022095084199</v>
      </c>
      <c r="CF2017" s="99">
        <v>232179.494178772</v>
      </c>
      <c r="CG2017" s="99">
        <v>1922620.9552002</v>
      </c>
      <c r="CH2017" s="99">
        <v>0</v>
      </c>
      <c r="CI2017" s="99">
        <v>89724.725645065293</v>
      </c>
      <c r="CJ2017" s="99">
        <v>5148233.6994018601</v>
      </c>
      <c r="CK2017" s="99">
        <v>47660319.962890603</v>
      </c>
      <c r="CL2017" s="99">
        <v>9776280.3963622991</v>
      </c>
      <c r="CM2017" s="166">
        <v>136785.03922653201</v>
      </c>
      <c r="CN2017" s="166">
        <v>20885194.088867199</v>
      </c>
      <c r="CO2017" s="166">
        <v>94653138.425781295</v>
      </c>
      <c r="CP2017" s="99">
        <v>9776280.3963622991</v>
      </c>
      <c r="CQ2017" s="99">
        <v>0</v>
      </c>
      <c r="CR2017" s="99">
        <v>0</v>
      </c>
      <c r="CS2017" s="99">
        <v>0</v>
      </c>
      <c r="CT2017" s="99">
        <v>0</v>
      </c>
      <c r="CU2017" s="98">
        <v>13549.054082348999</v>
      </c>
      <c r="CV2017" s="98">
        <v>48558.470766979</v>
      </c>
      <c r="CW2017" s="98">
        <v>5149019.1874771118</v>
      </c>
      <c r="CX2017" s="98">
        <v>47695893.814575203</v>
      </c>
    </row>
    <row r="2018" spans="1:102" x14ac:dyDescent="0.2">
      <c r="A2018" s="98" t="s">
        <v>187</v>
      </c>
      <c r="B2018" s="100">
        <v>41334</v>
      </c>
      <c r="C2018" s="99">
        <v>73606.500532150298</v>
      </c>
      <c r="D2018" s="99">
        <v>0</v>
      </c>
      <c r="E2018" s="99">
        <v>12850.0989687443</v>
      </c>
      <c r="F2018" s="99">
        <v>10085.4955852032</v>
      </c>
      <c r="G2018" s="99">
        <v>1742.7622242569901</v>
      </c>
      <c r="H2018" s="99">
        <v>0</v>
      </c>
      <c r="I2018" s="99">
        <v>0</v>
      </c>
      <c r="J2018" s="99">
        <v>47094.844367981001</v>
      </c>
      <c r="K2018" s="99">
        <v>250.64002672582899</v>
      </c>
      <c r="L2018" s="99">
        <v>1647.52557775378</v>
      </c>
      <c r="M2018" s="99">
        <v>36149.392804145798</v>
      </c>
      <c r="N2018" s="99">
        <v>6949.6376389861098</v>
      </c>
      <c r="O2018" s="99">
        <v>0</v>
      </c>
      <c r="P2018" s="99">
        <v>37618.334174632997</v>
      </c>
      <c r="Q2018" s="99">
        <v>3903.2231726944401</v>
      </c>
      <c r="R2018" s="99">
        <v>0</v>
      </c>
      <c r="S2018" s="99">
        <v>1741.8933340609101</v>
      </c>
      <c r="T2018" s="99">
        <v>1.00166379185976</v>
      </c>
      <c r="U2018" s="99">
        <v>47320.511850357099</v>
      </c>
      <c r="V2018" s="99">
        <v>3838567.9550476102</v>
      </c>
      <c r="W2018" s="99">
        <v>11.586653343983899</v>
      </c>
      <c r="X2018" s="99">
        <v>966736.30178070103</v>
      </c>
      <c r="Y2018" s="99">
        <v>653932.81033325195</v>
      </c>
      <c r="Z2018" s="99">
        <v>225470.96442031901</v>
      </c>
      <c r="AA2018" s="99">
        <v>0</v>
      </c>
      <c r="AB2018" s="99">
        <v>0</v>
      </c>
      <c r="AC2018" s="99">
        <v>15691040.396118199</v>
      </c>
      <c r="AD2018" s="99">
        <v>22556.947802782099</v>
      </c>
      <c r="AE2018" s="99">
        <v>47375.546644210801</v>
      </c>
      <c r="AF2018" s="99">
        <v>1800183.8403778099</v>
      </c>
      <c r="AG2018" s="99">
        <v>812880.23537445103</v>
      </c>
      <c r="AH2018" s="99">
        <v>0</v>
      </c>
      <c r="AI2018" s="99">
        <v>1713297.32275391</v>
      </c>
      <c r="AJ2018" s="99">
        <v>428648.31414032</v>
      </c>
      <c r="AK2018" s="99">
        <v>0</v>
      </c>
      <c r="AL2018" s="99">
        <v>224985.29955291699</v>
      </c>
      <c r="AM2018" s="99">
        <v>0</v>
      </c>
      <c r="AN2018" s="99">
        <v>15711377.2412109</v>
      </c>
      <c r="AO2018" s="99">
        <v>36596286.3974609</v>
      </c>
      <c r="AP2018" s="99">
        <v>135.25100506842099</v>
      </c>
      <c r="AQ2018" s="99">
        <v>8089396.4245605497</v>
      </c>
      <c r="AR2018" s="99">
        <v>5288464.0676269503</v>
      </c>
      <c r="AS2018" s="99">
        <v>1864948.7554931601</v>
      </c>
      <c r="AT2018" s="99">
        <v>0</v>
      </c>
      <c r="AU2018" s="99">
        <v>0</v>
      </c>
      <c r="AV2018" s="99">
        <v>46919520.119140603</v>
      </c>
      <c r="AW2018" s="99">
        <v>72859.750556945801</v>
      </c>
      <c r="AX2018" s="99">
        <v>487142.04960250901</v>
      </c>
      <c r="AY2018" s="99">
        <v>17266097.8127441</v>
      </c>
      <c r="AZ2018" s="99">
        <v>6963530.0906982403</v>
      </c>
      <c r="BA2018" s="99">
        <v>0</v>
      </c>
      <c r="BB2018" s="99">
        <v>16200492.182251001</v>
      </c>
      <c r="BC2018" s="99">
        <v>3713360.3991394001</v>
      </c>
      <c r="BD2018" s="99">
        <v>0</v>
      </c>
      <c r="BE2018" s="99">
        <v>1858798.48371887</v>
      </c>
      <c r="BF2018" s="99">
        <v>0</v>
      </c>
      <c r="BG2018" s="99">
        <v>47067430.203125</v>
      </c>
      <c r="BH2018" s="99">
        <v>8353013.3936157199</v>
      </c>
      <c r="BI2018" s="99">
        <v>13.474839180940799</v>
      </c>
      <c r="BJ2018" s="99">
        <v>2765056.42401123</v>
      </c>
      <c r="BK2018" s="99">
        <v>1987262.6038055399</v>
      </c>
      <c r="BL2018" s="99">
        <v>0</v>
      </c>
      <c r="BM2018" s="99">
        <v>0</v>
      </c>
      <c r="BN2018" s="99">
        <v>0</v>
      </c>
      <c r="BO2018" s="99">
        <v>0</v>
      </c>
      <c r="BP2018" s="99">
        <v>0</v>
      </c>
      <c r="BQ2018" s="99">
        <v>0</v>
      </c>
      <c r="BR2018" s="99">
        <v>5471560.3391723596</v>
      </c>
      <c r="BS2018" s="99">
        <v>2547719.6643371601</v>
      </c>
      <c r="BT2018" s="99">
        <v>0</v>
      </c>
      <c r="BU2018" s="99">
        <v>1208195.4199981701</v>
      </c>
      <c r="BV2018" s="99">
        <v>1962529.64624023</v>
      </c>
      <c r="BW2018" s="99">
        <v>0</v>
      </c>
      <c r="BX2018" s="99">
        <v>156010.57986450201</v>
      </c>
      <c r="BY2018" s="99">
        <v>0</v>
      </c>
      <c r="BZ2018" s="99">
        <v>0</v>
      </c>
      <c r="CA2018" s="99">
        <v>86419.642086029096</v>
      </c>
      <c r="CB2018" s="99">
        <v>4826660.8016357403</v>
      </c>
      <c r="CC2018" s="99">
        <v>44959004.390136696</v>
      </c>
      <c r="CD2018" s="99">
        <v>11138273.806152301</v>
      </c>
      <c r="CE2018" s="99">
        <v>1745.35037876666</v>
      </c>
      <c r="CF2018" s="99">
        <v>225923.89166831999</v>
      </c>
      <c r="CG2018" s="99">
        <v>1867226.11335754</v>
      </c>
      <c r="CH2018" s="99">
        <v>0</v>
      </c>
      <c r="CI2018" s="99">
        <v>88173.985273361206</v>
      </c>
      <c r="CJ2018" s="99">
        <v>5052365.5625610398</v>
      </c>
      <c r="CK2018" s="99">
        <v>46778000.299316399</v>
      </c>
      <c r="CL2018" s="99">
        <v>11287220.449707</v>
      </c>
      <c r="CM2018" s="166">
        <v>135335.82506752</v>
      </c>
      <c r="CN2018" s="166">
        <v>20797594.2819824</v>
      </c>
      <c r="CO2018" s="166">
        <v>93969326.666015595</v>
      </c>
      <c r="CP2018" s="99">
        <v>11287220.449707</v>
      </c>
      <c r="CQ2018" s="99">
        <v>0</v>
      </c>
      <c r="CR2018" s="99">
        <v>0</v>
      </c>
      <c r="CS2018" s="99">
        <v>0</v>
      </c>
      <c r="CT2018" s="99">
        <v>0</v>
      </c>
      <c r="CU2018" s="98">
        <v>13101.469908808</v>
      </c>
      <c r="CV2018" s="98">
        <v>48574.421572487001</v>
      </c>
      <c r="CW2018" s="98">
        <v>5052584.69330406</v>
      </c>
      <c r="CX2018" s="98">
        <v>46826230.503494233</v>
      </c>
    </row>
    <row r="2019" spans="1:102" x14ac:dyDescent="0.2">
      <c r="A2019" s="98" t="s">
        <v>187</v>
      </c>
      <c r="B2019" s="100">
        <v>41426</v>
      </c>
      <c r="C2019" s="99">
        <v>73779.424510955796</v>
      </c>
      <c r="D2019" s="99">
        <v>0</v>
      </c>
      <c r="E2019" s="99">
        <v>12718.304307103201</v>
      </c>
      <c r="F2019" s="99">
        <v>9995.4914861917496</v>
      </c>
      <c r="G2019" s="99">
        <v>1720.21596691012</v>
      </c>
      <c r="H2019" s="99">
        <v>0</v>
      </c>
      <c r="I2019" s="99">
        <v>0</v>
      </c>
      <c r="J2019" s="99">
        <v>46931.235173225403</v>
      </c>
      <c r="K2019" s="99">
        <v>222.69780678115799</v>
      </c>
      <c r="L2019" s="99">
        <v>1275.0798760652499</v>
      </c>
      <c r="M2019" s="99">
        <v>36455.640733241999</v>
      </c>
      <c r="N2019" s="99">
        <v>6799.6440330147698</v>
      </c>
      <c r="O2019" s="99">
        <v>0</v>
      </c>
      <c r="P2019" s="99">
        <v>38182.703694343603</v>
      </c>
      <c r="Q2019" s="99">
        <v>3883.44455826283</v>
      </c>
      <c r="R2019" s="99">
        <v>0</v>
      </c>
      <c r="S2019" s="99">
        <v>1719.9011566936999</v>
      </c>
      <c r="T2019" s="99">
        <v>0</v>
      </c>
      <c r="U2019" s="99">
        <v>47163.752789497397</v>
      </c>
      <c r="V2019" s="99">
        <v>3808204.3164977999</v>
      </c>
      <c r="W2019" s="99">
        <v>12.182706738938601</v>
      </c>
      <c r="X2019" s="99">
        <v>939073.81478881801</v>
      </c>
      <c r="Y2019" s="99">
        <v>636521.35750579799</v>
      </c>
      <c r="Z2019" s="99">
        <v>225658.47331047099</v>
      </c>
      <c r="AA2019" s="99">
        <v>0</v>
      </c>
      <c r="AB2019" s="99">
        <v>0</v>
      </c>
      <c r="AC2019" s="99">
        <v>15524299.732299799</v>
      </c>
      <c r="AD2019" s="99">
        <v>21811.663915634199</v>
      </c>
      <c r="AE2019" s="99">
        <v>25605.021290063902</v>
      </c>
      <c r="AF2019" s="99">
        <v>1802729.80644226</v>
      </c>
      <c r="AG2019" s="99">
        <v>790487.49594879197</v>
      </c>
      <c r="AH2019" s="99">
        <v>0</v>
      </c>
      <c r="AI2019" s="99">
        <v>1724542.0841979999</v>
      </c>
      <c r="AJ2019" s="99">
        <v>418764.70571136498</v>
      </c>
      <c r="AK2019" s="99">
        <v>0</v>
      </c>
      <c r="AL2019" s="99">
        <v>224246.041288376</v>
      </c>
      <c r="AM2019" s="99">
        <v>0</v>
      </c>
      <c r="AN2019" s="99">
        <v>15630199.5740967</v>
      </c>
      <c r="AO2019" s="99">
        <v>36450640.050292999</v>
      </c>
      <c r="AP2019" s="99">
        <v>150.08733611553899</v>
      </c>
      <c r="AQ2019" s="99">
        <v>7888136.0740356399</v>
      </c>
      <c r="AR2019" s="99">
        <v>5175243.2601318397</v>
      </c>
      <c r="AS2019" s="99">
        <v>1867421.92137146</v>
      </c>
      <c r="AT2019" s="99">
        <v>0</v>
      </c>
      <c r="AU2019" s="99">
        <v>0</v>
      </c>
      <c r="AV2019" s="99">
        <v>46774224.134277299</v>
      </c>
      <c r="AW2019" s="99">
        <v>70298.889354705796</v>
      </c>
      <c r="AX2019" s="99">
        <v>303404.38417816203</v>
      </c>
      <c r="AY2019" s="99">
        <v>17347671.893310498</v>
      </c>
      <c r="AZ2019" s="99">
        <v>6772753.2178955097</v>
      </c>
      <c r="BA2019" s="99">
        <v>0</v>
      </c>
      <c r="BB2019" s="99">
        <v>16388752.1245117</v>
      </c>
      <c r="BC2019" s="99">
        <v>3657854.6032104502</v>
      </c>
      <c r="BD2019" s="99">
        <v>0</v>
      </c>
      <c r="BE2019" s="99">
        <v>1860384.2728881801</v>
      </c>
      <c r="BF2019" s="99">
        <v>0</v>
      </c>
      <c r="BG2019" s="99">
        <v>46723026.0166016</v>
      </c>
      <c r="BH2019" s="99">
        <v>8470317.0948486291</v>
      </c>
      <c r="BI2019" s="99">
        <v>7.01793380797608</v>
      </c>
      <c r="BJ2019" s="99">
        <v>2737129.3186950702</v>
      </c>
      <c r="BK2019" s="99">
        <v>1948307.37892151</v>
      </c>
      <c r="BL2019" s="99">
        <v>0</v>
      </c>
      <c r="BM2019" s="99">
        <v>0</v>
      </c>
      <c r="BN2019" s="99">
        <v>0</v>
      </c>
      <c r="BO2019" s="99">
        <v>0</v>
      </c>
      <c r="BP2019" s="99">
        <v>0</v>
      </c>
      <c r="BQ2019" s="99">
        <v>0</v>
      </c>
      <c r="BR2019" s="99">
        <v>5547873.9794311495</v>
      </c>
      <c r="BS2019" s="99">
        <v>2497427.5418396001</v>
      </c>
      <c r="BT2019" s="99">
        <v>0</v>
      </c>
      <c r="BU2019" s="99">
        <v>1245864.1899871801</v>
      </c>
      <c r="BV2019" s="99">
        <v>1953387.96411133</v>
      </c>
      <c r="BW2019" s="99">
        <v>0</v>
      </c>
      <c r="BX2019" s="99">
        <v>156578.929866791</v>
      </c>
      <c r="BY2019" s="99">
        <v>0</v>
      </c>
      <c r="BZ2019" s="99">
        <v>0</v>
      </c>
      <c r="CA2019" s="99">
        <v>86499.2545194626</v>
      </c>
      <c r="CB2019" s="99">
        <v>4776440.2430419903</v>
      </c>
      <c r="CC2019" s="99">
        <v>44576826.3583984</v>
      </c>
      <c r="CD2019" s="99">
        <v>11207540.302856401</v>
      </c>
      <c r="CE2019" s="99">
        <v>1720.0016573965499</v>
      </c>
      <c r="CF2019" s="99">
        <v>225358.943908691</v>
      </c>
      <c r="CG2019" s="99">
        <v>1865235.2904205299</v>
      </c>
      <c r="CH2019" s="99">
        <v>0</v>
      </c>
      <c r="CI2019" s="99">
        <v>88216.488307952895</v>
      </c>
      <c r="CJ2019" s="99">
        <v>5003064.04870605</v>
      </c>
      <c r="CK2019" s="99">
        <v>46427487.548339799</v>
      </c>
      <c r="CL2019" s="99">
        <v>11361552.3204346</v>
      </c>
      <c r="CM2019" s="166">
        <v>135092.626720428</v>
      </c>
      <c r="CN2019" s="166">
        <v>20615151.903564502</v>
      </c>
      <c r="CO2019" s="166">
        <v>93322512.268554702</v>
      </c>
      <c r="CP2019" s="99">
        <v>11361552.3204346</v>
      </c>
      <c r="CQ2019" s="99">
        <v>0</v>
      </c>
      <c r="CR2019" s="99">
        <v>0</v>
      </c>
      <c r="CS2019" s="99">
        <v>0</v>
      </c>
      <c r="CT2019" s="99">
        <v>0</v>
      </c>
      <c r="CU2019" s="98">
        <v>12938.678006552</v>
      </c>
      <c r="CV2019" s="98">
        <v>48391.985690638998</v>
      </c>
      <c r="CW2019" s="98">
        <v>5001799.1869506817</v>
      </c>
      <c r="CX2019" s="98">
        <v>46442061.648818932</v>
      </c>
    </row>
    <row r="2020" spans="1:102" x14ac:dyDescent="0.2">
      <c r="A2020" s="98" t="s">
        <v>187</v>
      </c>
      <c r="B2020" s="100">
        <v>41518</v>
      </c>
      <c r="C2020" s="99">
        <v>73534.960289955096</v>
      </c>
      <c r="D2020" s="99">
        <v>0</v>
      </c>
      <c r="E2020" s="99">
        <v>12274.280508518201</v>
      </c>
      <c r="F2020" s="99">
        <v>9640.5695458650607</v>
      </c>
      <c r="G2020" s="99">
        <v>1703.69876104593</v>
      </c>
      <c r="H2020" s="99">
        <v>0</v>
      </c>
      <c r="I2020" s="99">
        <v>0</v>
      </c>
      <c r="J2020" s="99">
        <v>46849.618504047401</v>
      </c>
      <c r="K2020" s="99">
        <v>216.57174121961</v>
      </c>
      <c r="L2020" s="99">
        <v>251.16390884108799</v>
      </c>
      <c r="M2020" s="99">
        <v>36514.738759517699</v>
      </c>
      <c r="N2020" s="99">
        <v>6588.04525464773</v>
      </c>
      <c r="O2020" s="99">
        <v>0</v>
      </c>
      <c r="P2020" s="99">
        <v>38790.984272003203</v>
      </c>
      <c r="Q2020" s="99">
        <v>3843.2854027450098</v>
      </c>
      <c r="R2020" s="99">
        <v>0</v>
      </c>
      <c r="S2020" s="99">
        <v>1699.6819181293199</v>
      </c>
      <c r="T2020" s="99">
        <v>0.97682868857373295</v>
      </c>
      <c r="U2020" s="99">
        <v>47091.342144012502</v>
      </c>
      <c r="V2020" s="99">
        <v>3812078.1056823698</v>
      </c>
      <c r="W2020" s="99">
        <v>11.7300658068853</v>
      </c>
      <c r="X2020" s="99">
        <v>915603.68908691395</v>
      </c>
      <c r="Y2020" s="99">
        <v>619957.14430236805</v>
      </c>
      <c r="Z2020" s="99">
        <v>224426.873659134</v>
      </c>
      <c r="AA2020" s="99">
        <v>0</v>
      </c>
      <c r="AB2020" s="99">
        <v>0</v>
      </c>
      <c r="AC2020" s="99">
        <v>15578261.2629395</v>
      </c>
      <c r="AD2020" s="99">
        <v>17802.662916421901</v>
      </c>
      <c r="AE2020" s="99">
        <v>17506.654075860999</v>
      </c>
      <c r="AF2020" s="99">
        <v>1808314.52210999</v>
      </c>
      <c r="AG2020" s="99">
        <v>766069.44727325405</v>
      </c>
      <c r="AH2020" s="99">
        <v>0</v>
      </c>
      <c r="AI2020" s="99">
        <v>1721885.0641784701</v>
      </c>
      <c r="AJ2020" s="99">
        <v>421208.157787323</v>
      </c>
      <c r="AK2020" s="99">
        <v>0</v>
      </c>
      <c r="AL2020" s="99">
        <v>223392.265937805</v>
      </c>
      <c r="AM2020" s="99">
        <v>0</v>
      </c>
      <c r="AN2020" s="99">
        <v>15581851.548828101</v>
      </c>
      <c r="AO2020" s="99">
        <v>36609462.676269501</v>
      </c>
      <c r="AP2020" s="99">
        <v>141.985036145896</v>
      </c>
      <c r="AQ2020" s="99">
        <v>7662524.2999877902</v>
      </c>
      <c r="AR2020" s="99">
        <v>5011865.3584594699</v>
      </c>
      <c r="AS2020" s="99">
        <v>1861458.5832519501</v>
      </c>
      <c r="AT2020" s="99">
        <v>0</v>
      </c>
      <c r="AU2020" s="99">
        <v>0</v>
      </c>
      <c r="AV2020" s="99">
        <v>46799447.596679702</v>
      </c>
      <c r="AW2020" s="99">
        <v>56367.654409885399</v>
      </c>
      <c r="AX2020" s="99">
        <v>167763.83719253499</v>
      </c>
      <c r="AY2020" s="99">
        <v>17466046.25</v>
      </c>
      <c r="AZ2020" s="99">
        <v>6611387.45947266</v>
      </c>
      <c r="BA2020" s="99">
        <v>0</v>
      </c>
      <c r="BB2020" s="99">
        <v>16452464.4072266</v>
      </c>
      <c r="BC2020" s="99">
        <v>3682496.2252197298</v>
      </c>
      <c r="BD2020" s="99">
        <v>0</v>
      </c>
      <c r="BE2020" s="99">
        <v>1851115.3269805899</v>
      </c>
      <c r="BF2020" s="99">
        <v>0</v>
      </c>
      <c r="BG2020" s="99">
        <v>46884246.962402299</v>
      </c>
      <c r="BH2020" s="99">
        <v>8465307.9300537091</v>
      </c>
      <c r="BI2020" s="99">
        <v>9.4695793779101205</v>
      </c>
      <c r="BJ2020" s="99">
        <v>2679404.9389343299</v>
      </c>
      <c r="BK2020" s="99">
        <v>1894663.0088195801</v>
      </c>
      <c r="BL2020" s="99">
        <v>0</v>
      </c>
      <c r="BM2020" s="99">
        <v>0</v>
      </c>
      <c r="BN2020" s="99">
        <v>0</v>
      </c>
      <c r="BO2020" s="99">
        <v>0</v>
      </c>
      <c r="BP2020" s="99">
        <v>0</v>
      </c>
      <c r="BQ2020" s="99">
        <v>0</v>
      </c>
      <c r="BR2020" s="99">
        <v>5590328.0786132803</v>
      </c>
      <c r="BS2020" s="99">
        <v>2433151.2651061998</v>
      </c>
      <c r="BT2020" s="99">
        <v>0</v>
      </c>
      <c r="BU2020" s="99">
        <v>1037813.43999481</v>
      </c>
      <c r="BV2020" s="99">
        <v>1951834.9991455099</v>
      </c>
      <c r="BW2020" s="99">
        <v>0</v>
      </c>
      <c r="BX2020" s="99">
        <v>131366.24989128101</v>
      </c>
      <c r="BY2020" s="99">
        <v>0</v>
      </c>
      <c r="BZ2020" s="99">
        <v>0</v>
      </c>
      <c r="CA2020" s="99">
        <v>85857.765730857805</v>
      </c>
      <c r="CB2020" s="99">
        <v>4729734.5897216797</v>
      </c>
      <c r="CC2020" s="99">
        <v>44378185.198242202</v>
      </c>
      <c r="CD2020" s="99">
        <v>11131297.255248999</v>
      </c>
      <c r="CE2020" s="99">
        <v>1703.74149492383</v>
      </c>
      <c r="CF2020" s="99">
        <v>224439.549573898</v>
      </c>
      <c r="CG2020" s="99">
        <v>1862782.19767761</v>
      </c>
      <c r="CH2020" s="99">
        <v>0</v>
      </c>
      <c r="CI2020" s="99">
        <v>87555.442442893996</v>
      </c>
      <c r="CJ2020" s="99">
        <v>4952934.7753906297</v>
      </c>
      <c r="CK2020" s="99">
        <v>46170208.923339799</v>
      </c>
      <c r="CL2020" s="99">
        <v>11271457.6259766</v>
      </c>
      <c r="CM2020" s="166">
        <v>134323.92901992801</v>
      </c>
      <c r="CN2020" s="166">
        <v>20516835.607910201</v>
      </c>
      <c r="CO2020" s="166">
        <v>92991155.702148393</v>
      </c>
      <c r="CP2020" s="99">
        <v>11271457.6259766</v>
      </c>
      <c r="CQ2020" s="99">
        <v>0</v>
      </c>
      <c r="CR2020" s="99">
        <v>0</v>
      </c>
      <c r="CS2020" s="99">
        <v>0</v>
      </c>
      <c r="CT2020" s="99">
        <v>0</v>
      </c>
      <c r="CU2020" s="98">
        <v>12497.196265959001</v>
      </c>
      <c r="CV2020" s="98">
        <v>48304.921216383998</v>
      </c>
      <c r="CW2020" s="98">
        <v>4954174.139295578</v>
      </c>
      <c r="CX2020" s="98">
        <v>46240967.395919815</v>
      </c>
    </row>
    <row r="2021" spans="1:102" x14ac:dyDescent="0.2">
      <c r="A2021" s="98" t="s">
        <v>187</v>
      </c>
      <c r="B2021" s="100">
        <v>41609</v>
      </c>
      <c r="C2021" s="99">
        <v>72950.108647346497</v>
      </c>
      <c r="D2021" s="99">
        <v>0</v>
      </c>
      <c r="E2021" s="99">
        <v>11866.158805966401</v>
      </c>
      <c r="F2021" s="99">
        <v>9306.7128659486807</v>
      </c>
      <c r="G2021" s="99">
        <v>1668.94477403164</v>
      </c>
      <c r="H2021" s="99">
        <v>0</v>
      </c>
      <c r="I2021" s="99">
        <v>0</v>
      </c>
      <c r="J2021" s="99">
        <v>46671.235425949097</v>
      </c>
      <c r="K2021" s="99">
        <v>190.65606820583301</v>
      </c>
      <c r="L2021" s="99">
        <v>179.86904305778401</v>
      </c>
      <c r="M2021" s="99">
        <v>36353.765794277198</v>
      </c>
      <c r="N2021" s="99">
        <v>6420.3062855601302</v>
      </c>
      <c r="O2021" s="99">
        <v>0</v>
      </c>
      <c r="P2021" s="99">
        <v>38093.480814933799</v>
      </c>
      <c r="Q2021" s="99">
        <v>3777.8507292270701</v>
      </c>
      <c r="R2021" s="99">
        <v>0</v>
      </c>
      <c r="S2021" s="99">
        <v>1657.8876234293</v>
      </c>
      <c r="T2021" s="99">
        <v>1.00478037782887</v>
      </c>
      <c r="U2021" s="99">
        <v>46847.162723064401</v>
      </c>
      <c r="V2021" s="99">
        <v>3740808.07672119</v>
      </c>
      <c r="W2021" s="99">
        <v>12.310062052914899</v>
      </c>
      <c r="X2021" s="99">
        <v>875551.13549041701</v>
      </c>
      <c r="Y2021" s="99">
        <v>590622.76662445103</v>
      </c>
      <c r="Z2021" s="99">
        <v>221749.97685813901</v>
      </c>
      <c r="AA2021" s="99">
        <v>0</v>
      </c>
      <c r="AB2021" s="99">
        <v>0</v>
      </c>
      <c r="AC2021" s="99">
        <v>15427064.896118199</v>
      </c>
      <c r="AD2021" s="99">
        <v>18163.2779536247</v>
      </c>
      <c r="AE2021" s="99">
        <v>13445.0547508001</v>
      </c>
      <c r="AF2021" s="99">
        <v>1775694.80114746</v>
      </c>
      <c r="AG2021" s="99">
        <v>740373.64199829102</v>
      </c>
      <c r="AH2021" s="99">
        <v>0</v>
      </c>
      <c r="AI2021" s="99">
        <v>1679493.1301116899</v>
      </c>
      <c r="AJ2021" s="99">
        <v>409088.59740447998</v>
      </c>
      <c r="AK2021" s="99">
        <v>0</v>
      </c>
      <c r="AL2021" s="99">
        <v>220722.782564163</v>
      </c>
      <c r="AM2021" s="99">
        <v>0</v>
      </c>
      <c r="AN2021" s="99">
        <v>15421343.5895996</v>
      </c>
      <c r="AO2021" s="99">
        <v>36081423.968261696</v>
      </c>
      <c r="AP2021" s="99">
        <v>146.21876736171501</v>
      </c>
      <c r="AQ2021" s="99">
        <v>7306526.6024780301</v>
      </c>
      <c r="AR2021" s="99">
        <v>4745065.9455566397</v>
      </c>
      <c r="AS2021" s="99">
        <v>1845963.22573853</v>
      </c>
      <c r="AT2021" s="99">
        <v>0</v>
      </c>
      <c r="AU2021" s="99">
        <v>0</v>
      </c>
      <c r="AV2021" s="99">
        <v>46747924.463378899</v>
      </c>
      <c r="AW2021" s="99">
        <v>58304.558131694801</v>
      </c>
      <c r="AX2021" s="99">
        <v>109657.492283821</v>
      </c>
      <c r="AY2021" s="99">
        <v>17214277.339843798</v>
      </c>
      <c r="AZ2021" s="99">
        <v>6387229.359375</v>
      </c>
      <c r="BA2021" s="99">
        <v>0</v>
      </c>
      <c r="BB2021" s="99">
        <v>16101816.244018599</v>
      </c>
      <c r="BC2021" s="99">
        <v>3591587.2409057599</v>
      </c>
      <c r="BD2021" s="99">
        <v>0</v>
      </c>
      <c r="BE2021" s="99">
        <v>1837755.8651428199</v>
      </c>
      <c r="BF2021" s="99">
        <v>0</v>
      </c>
      <c r="BG2021" s="99">
        <v>46825586.063964799</v>
      </c>
      <c r="BH2021" s="99">
        <v>8432540.0433349591</v>
      </c>
      <c r="BI2021" s="99">
        <v>9.5019971509464103</v>
      </c>
      <c r="BJ2021" s="99">
        <v>2620529.8254394499</v>
      </c>
      <c r="BK2021" s="99">
        <v>1822316.0444793699</v>
      </c>
      <c r="BL2021" s="99">
        <v>0</v>
      </c>
      <c r="BM2021" s="99">
        <v>0</v>
      </c>
      <c r="BN2021" s="99">
        <v>0</v>
      </c>
      <c r="BO2021" s="99">
        <v>0</v>
      </c>
      <c r="BP2021" s="99">
        <v>0</v>
      </c>
      <c r="BQ2021" s="99">
        <v>0</v>
      </c>
      <c r="BR2021" s="99">
        <v>5596997.8552246103</v>
      </c>
      <c r="BS2021" s="99">
        <v>2357103.0699768099</v>
      </c>
      <c r="BT2021" s="99">
        <v>0</v>
      </c>
      <c r="BU2021" s="99">
        <v>1198047.6599884001</v>
      </c>
      <c r="BV2021" s="99">
        <v>1918703.1294708301</v>
      </c>
      <c r="BW2021" s="99">
        <v>0</v>
      </c>
      <c r="BX2021" s="99">
        <v>149928.30987548799</v>
      </c>
      <c r="BY2021" s="99">
        <v>0</v>
      </c>
      <c r="BZ2021" s="99">
        <v>0</v>
      </c>
      <c r="CA2021" s="99">
        <v>84802.493976593003</v>
      </c>
      <c r="CB2021" s="99">
        <v>4610879.2703247098</v>
      </c>
      <c r="CC2021" s="99">
        <v>43117958.178222701</v>
      </c>
      <c r="CD2021" s="99">
        <v>11047737.901489301</v>
      </c>
      <c r="CE2021" s="99">
        <v>1670.31388257444</v>
      </c>
      <c r="CF2021" s="99">
        <v>221726.923475266</v>
      </c>
      <c r="CG2021" s="99">
        <v>1845470.45901489</v>
      </c>
      <c r="CH2021" s="99">
        <v>0</v>
      </c>
      <c r="CI2021" s="99">
        <v>86472.479380607605</v>
      </c>
      <c r="CJ2021" s="99">
        <v>4832492.73620605</v>
      </c>
      <c r="CK2021" s="99">
        <v>45166074.101074196</v>
      </c>
      <c r="CL2021" s="99">
        <v>11198616.0317383</v>
      </c>
      <c r="CM2021" s="166">
        <v>133098.982070923</v>
      </c>
      <c r="CN2021" s="166">
        <v>20246357.376464799</v>
      </c>
      <c r="CO2021" s="166">
        <v>91861619.712890595</v>
      </c>
      <c r="CP2021" s="99">
        <v>11198616.0317383</v>
      </c>
      <c r="CQ2021" s="99">
        <v>0</v>
      </c>
      <c r="CR2021" s="99">
        <v>0</v>
      </c>
      <c r="CS2021" s="99">
        <v>0</v>
      </c>
      <c r="CT2021" s="99">
        <v>0</v>
      </c>
      <c r="CU2021" s="98">
        <v>12051.469340015999</v>
      </c>
      <c r="CV2021" s="98">
        <v>48101.710445024997</v>
      </c>
      <c r="CW2021" s="98">
        <v>4832606.1937999763</v>
      </c>
      <c r="CX2021" s="98">
        <v>44963428.637237594</v>
      </c>
    </row>
    <row r="2022" spans="1:102" x14ac:dyDescent="0.2">
      <c r="A2022" s="98" t="s">
        <v>187</v>
      </c>
      <c r="B2022" s="100">
        <v>41699</v>
      </c>
      <c r="C2022" s="99">
        <v>73299.604299545303</v>
      </c>
      <c r="D2022" s="99">
        <v>0</v>
      </c>
      <c r="E2022" s="99">
        <v>11570.9171024561</v>
      </c>
      <c r="F2022" s="99">
        <v>9076.1846717596109</v>
      </c>
      <c r="G2022" s="99">
        <v>1698.11370651424</v>
      </c>
      <c r="H2022" s="99">
        <v>0</v>
      </c>
      <c r="I2022" s="99">
        <v>0</v>
      </c>
      <c r="J2022" s="99">
        <v>46618.048161983497</v>
      </c>
      <c r="K2022" s="99">
        <v>136.57003542967101</v>
      </c>
      <c r="L2022" s="99">
        <v>182.400630243123</v>
      </c>
      <c r="M2022" s="99">
        <v>36776.662065506003</v>
      </c>
      <c r="N2022" s="99">
        <v>6268.4676012396803</v>
      </c>
      <c r="O2022" s="99">
        <v>0</v>
      </c>
      <c r="P2022" s="99">
        <v>37769.959076881401</v>
      </c>
      <c r="Q2022" s="99">
        <v>3766.2699888646598</v>
      </c>
      <c r="R2022" s="99">
        <v>0</v>
      </c>
      <c r="S2022" s="99">
        <v>1696.1355284303399</v>
      </c>
      <c r="T2022" s="99">
        <v>1.0012606425152599</v>
      </c>
      <c r="U2022" s="99">
        <v>46723.136630535097</v>
      </c>
      <c r="V2022" s="99">
        <v>3724056.1767272898</v>
      </c>
      <c r="W2022" s="99">
        <v>0</v>
      </c>
      <c r="X2022" s="99">
        <v>850167.28196716297</v>
      </c>
      <c r="Y2022" s="99">
        <v>568394.58135986305</v>
      </c>
      <c r="Z2022" s="99">
        <v>219510.045154572</v>
      </c>
      <c r="AA2022" s="99">
        <v>0</v>
      </c>
      <c r="AB2022" s="99">
        <v>0</v>
      </c>
      <c r="AC2022" s="99">
        <v>15258415.255737299</v>
      </c>
      <c r="AD2022" s="99">
        <v>12559.4302841425</v>
      </c>
      <c r="AE2022" s="99">
        <v>14089.153898000701</v>
      </c>
      <c r="AF2022" s="99">
        <v>1787257.7818603499</v>
      </c>
      <c r="AG2022" s="99">
        <v>722523.43248748803</v>
      </c>
      <c r="AH2022" s="99">
        <v>0</v>
      </c>
      <c r="AI2022" s="99">
        <v>1659023.7211303699</v>
      </c>
      <c r="AJ2022" s="99">
        <v>405408.65337753302</v>
      </c>
      <c r="AK2022" s="99">
        <v>0</v>
      </c>
      <c r="AL2022" s="99">
        <v>218630.56440925601</v>
      </c>
      <c r="AM2022" s="99">
        <v>0</v>
      </c>
      <c r="AN2022" s="99">
        <v>15329085.291626001</v>
      </c>
      <c r="AO2022" s="99">
        <v>36125997.761718802</v>
      </c>
      <c r="AP2022" s="99">
        <v>0</v>
      </c>
      <c r="AQ2022" s="99">
        <v>7138890.2136230497</v>
      </c>
      <c r="AR2022" s="99">
        <v>4584834.9403686495</v>
      </c>
      <c r="AS2022" s="99">
        <v>1843434.0160827599</v>
      </c>
      <c r="AT2022" s="99">
        <v>0</v>
      </c>
      <c r="AU2022" s="99">
        <v>0</v>
      </c>
      <c r="AV2022" s="99">
        <v>46676255.545410201</v>
      </c>
      <c r="AW2022" s="99">
        <v>41213.835547447197</v>
      </c>
      <c r="AX2022" s="99">
        <v>128742.88827133201</v>
      </c>
      <c r="AY2022" s="99">
        <v>17469413.970947299</v>
      </c>
      <c r="AZ2022" s="99">
        <v>6277131.2993774395</v>
      </c>
      <c r="BA2022" s="99">
        <v>0</v>
      </c>
      <c r="BB2022" s="99">
        <v>15931156.228515601</v>
      </c>
      <c r="BC2022" s="99">
        <v>3582245.45489502</v>
      </c>
      <c r="BD2022" s="99">
        <v>0</v>
      </c>
      <c r="BE2022" s="99">
        <v>1836090.99226379</v>
      </c>
      <c r="BF2022" s="99">
        <v>0</v>
      </c>
      <c r="BG2022" s="99">
        <v>46693028.732421897</v>
      </c>
      <c r="BH2022" s="99">
        <v>8434316.25</v>
      </c>
      <c r="BI2022" s="99">
        <v>0</v>
      </c>
      <c r="BJ2022" s="99">
        <v>2516831.3603515602</v>
      </c>
      <c r="BK2022" s="99">
        <v>1764851.64814758</v>
      </c>
      <c r="BL2022" s="99">
        <v>0</v>
      </c>
      <c r="BM2022" s="99">
        <v>0</v>
      </c>
      <c r="BN2022" s="99">
        <v>0</v>
      </c>
      <c r="BO2022" s="99">
        <v>0</v>
      </c>
      <c r="BP2022" s="99">
        <v>0</v>
      </c>
      <c r="BQ2022" s="99">
        <v>0</v>
      </c>
      <c r="BR2022" s="99">
        <v>5563943.0313720703</v>
      </c>
      <c r="BS2022" s="99">
        <v>2311347.7549133301</v>
      </c>
      <c r="BT2022" s="99">
        <v>0</v>
      </c>
      <c r="BU2022" s="99">
        <v>1168097.83999634</v>
      </c>
      <c r="BV2022" s="99">
        <v>1910442.8071441699</v>
      </c>
      <c r="BW2022" s="99">
        <v>0</v>
      </c>
      <c r="BX2022" s="99">
        <v>152361.80987930301</v>
      </c>
      <c r="BY2022" s="99">
        <v>0</v>
      </c>
      <c r="BZ2022" s="99">
        <v>0</v>
      </c>
      <c r="CA2022" s="99">
        <v>84834.988381385803</v>
      </c>
      <c r="CB2022" s="99">
        <v>4611573.8209838904</v>
      </c>
      <c r="CC2022" s="99">
        <v>43690887.9443359</v>
      </c>
      <c r="CD2022" s="99">
        <v>10968016.9053955</v>
      </c>
      <c r="CE2022" s="99">
        <v>1699.2138953506901</v>
      </c>
      <c r="CF2022" s="99">
        <v>219692.30504608201</v>
      </c>
      <c r="CG2022" s="99">
        <v>1844125.1456146201</v>
      </c>
      <c r="CH2022" s="99">
        <v>0</v>
      </c>
      <c r="CI2022" s="99">
        <v>86542.681780815095</v>
      </c>
      <c r="CJ2022" s="99">
        <v>4833464.1582641602</v>
      </c>
      <c r="CK2022" s="99">
        <v>45432412.176757798</v>
      </c>
      <c r="CL2022" s="99">
        <v>11120883.061401401</v>
      </c>
      <c r="CM2022" s="166">
        <v>133113.503293991</v>
      </c>
      <c r="CN2022" s="166">
        <v>20141785.154785201</v>
      </c>
      <c r="CO2022" s="166">
        <v>92253639.013671905</v>
      </c>
      <c r="CP2022" s="99">
        <v>11120883.061401401</v>
      </c>
      <c r="CQ2022" s="99">
        <v>0</v>
      </c>
      <c r="CR2022" s="99">
        <v>0</v>
      </c>
      <c r="CS2022" s="99">
        <v>0</v>
      </c>
      <c r="CT2022" s="99">
        <v>0</v>
      </c>
      <c r="CU2022" s="98">
        <v>11712.929735128</v>
      </c>
      <c r="CV2022" s="98">
        <v>48083.295475430001</v>
      </c>
      <c r="CW2022" s="98">
        <v>4831266.126029972</v>
      </c>
      <c r="CX2022" s="98">
        <v>45535013.089950517</v>
      </c>
    </row>
    <row r="2023" spans="1:102" x14ac:dyDescent="0.2">
      <c r="A2023" s="98" t="s">
        <v>187</v>
      </c>
      <c r="B2023" s="100">
        <v>41791</v>
      </c>
      <c r="C2023" s="99">
        <v>72979.888214111299</v>
      </c>
      <c r="D2023" s="99">
        <v>0</v>
      </c>
      <c r="E2023" s="99">
        <v>11205.7812829018</v>
      </c>
      <c r="F2023" s="99">
        <v>8770.6951856613196</v>
      </c>
      <c r="G2023" s="99">
        <v>1701.13290385902</v>
      </c>
      <c r="H2023" s="99">
        <v>0</v>
      </c>
      <c r="I2023" s="99">
        <v>0</v>
      </c>
      <c r="J2023" s="99">
        <v>46479.130389213598</v>
      </c>
      <c r="K2023" s="99">
        <v>91.432517043314903</v>
      </c>
      <c r="L2023" s="99">
        <v>417.92013934999699</v>
      </c>
      <c r="M2023" s="99">
        <v>36587.659216403998</v>
      </c>
      <c r="N2023" s="99">
        <v>6200.8609361052504</v>
      </c>
      <c r="O2023" s="99">
        <v>0</v>
      </c>
      <c r="P2023" s="99">
        <v>37262.5836920738</v>
      </c>
      <c r="Q2023" s="99">
        <v>3724.7299596369298</v>
      </c>
      <c r="R2023" s="99">
        <v>0</v>
      </c>
      <c r="S2023" s="99">
        <v>1701.2791030257899</v>
      </c>
      <c r="T2023" s="99">
        <v>0</v>
      </c>
      <c r="U2023" s="99">
        <v>46586.535897731803</v>
      </c>
      <c r="V2023" s="99">
        <v>3720242.1249694801</v>
      </c>
      <c r="W2023" s="99">
        <v>0</v>
      </c>
      <c r="X2023" s="99">
        <v>816550.618492126</v>
      </c>
      <c r="Y2023" s="99">
        <v>544421.38030242897</v>
      </c>
      <c r="Z2023" s="99">
        <v>218371.82765769999</v>
      </c>
      <c r="AA2023" s="99">
        <v>0</v>
      </c>
      <c r="AB2023" s="99">
        <v>0</v>
      </c>
      <c r="AC2023" s="99">
        <v>15188509.6726074</v>
      </c>
      <c r="AD2023" s="99">
        <v>7831.5692878961599</v>
      </c>
      <c r="AE2023" s="99">
        <v>15613.7443073988</v>
      </c>
      <c r="AF2023" s="99">
        <v>1778788.8915557901</v>
      </c>
      <c r="AG2023" s="99">
        <v>708177.83620452904</v>
      </c>
      <c r="AH2023" s="99">
        <v>0</v>
      </c>
      <c r="AI2023" s="99">
        <v>1631150.6499328599</v>
      </c>
      <c r="AJ2023" s="99">
        <v>402031.72986984299</v>
      </c>
      <c r="AK2023" s="99">
        <v>0</v>
      </c>
      <c r="AL2023" s="99">
        <v>217572.238384247</v>
      </c>
      <c r="AM2023" s="99">
        <v>0</v>
      </c>
      <c r="AN2023" s="99">
        <v>15172702.254882799</v>
      </c>
      <c r="AO2023" s="99">
        <v>36260484.687988304</v>
      </c>
      <c r="AP2023" s="99">
        <v>0</v>
      </c>
      <c r="AQ2023" s="99">
        <v>6880915.8343505897</v>
      </c>
      <c r="AR2023" s="99">
        <v>4392850.9710693397</v>
      </c>
      <c r="AS2023" s="99">
        <v>1830498.0187530499</v>
      </c>
      <c r="AT2023" s="99">
        <v>0</v>
      </c>
      <c r="AU2023" s="99">
        <v>0</v>
      </c>
      <c r="AV2023" s="99">
        <v>46523796.651367202</v>
      </c>
      <c r="AW2023" s="99">
        <v>26088.545997142799</v>
      </c>
      <c r="AX2023" s="99">
        <v>148676.66637802101</v>
      </c>
      <c r="AY2023" s="99">
        <v>17469565.067382801</v>
      </c>
      <c r="AZ2023" s="99">
        <v>6173603.0324096698</v>
      </c>
      <c r="BA2023" s="99">
        <v>0</v>
      </c>
      <c r="BB2023" s="99">
        <v>15752625.759887701</v>
      </c>
      <c r="BC2023" s="99">
        <v>3569312.3148193401</v>
      </c>
      <c r="BD2023" s="99">
        <v>0</v>
      </c>
      <c r="BE2023" s="99">
        <v>1826814.43852234</v>
      </c>
      <c r="BF2023" s="99">
        <v>0</v>
      </c>
      <c r="BG2023" s="99">
        <v>46536531.601074196</v>
      </c>
      <c r="BH2023" s="99">
        <v>8401006.4422607403</v>
      </c>
      <c r="BI2023" s="99">
        <v>0</v>
      </c>
      <c r="BJ2023" s="99">
        <v>2452291.8282470698</v>
      </c>
      <c r="BK2023" s="99">
        <v>1702137.9265747101</v>
      </c>
      <c r="BL2023" s="99">
        <v>0</v>
      </c>
      <c r="BM2023" s="99">
        <v>0</v>
      </c>
      <c r="BN2023" s="99">
        <v>0</v>
      </c>
      <c r="BO2023" s="99">
        <v>0</v>
      </c>
      <c r="BP2023" s="99">
        <v>0</v>
      </c>
      <c r="BQ2023" s="99">
        <v>0</v>
      </c>
      <c r="BR2023" s="99">
        <v>5588594.2554321298</v>
      </c>
      <c r="BS2023" s="99">
        <v>2285829.3169860798</v>
      </c>
      <c r="BT2023" s="99">
        <v>0</v>
      </c>
      <c r="BU2023" s="99">
        <v>1173508.5599823</v>
      </c>
      <c r="BV2023" s="99">
        <v>1919729.2160491899</v>
      </c>
      <c r="BW2023" s="99">
        <v>0</v>
      </c>
      <c r="BX2023" s="99">
        <v>152411.919881821</v>
      </c>
      <c r="BY2023" s="99">
        <v>0</v>
      </c>
      <c r="BZ2023" s="99">
        <v>0</v>
      </c>
      <c r="CA2023" s="99">
        <v>84186.725054740906</v>
      </c>
      <c r="CB2023" s="99">
        <v>4547061.9564209003</v>
      </c>
      <c r="CC2023" s="99">
        <v>43295545.9990234</v>
      </c>
      <c r="CD2023" s="99">
        <v>10854120.9678955</v>
      </c>
      <c r="CE2023" s="99">
        <v>1701.11364337802</v>
      </c>
      <c r="CF2023" s="99">
        <v>218187.259935379</v>
      </c>
      <c r="CG2023" s="99">
        <v>1829344.1555633501</v>
      </c>
      <c r="CH2023" s="99">
        <v>0</v>
      </c>
      <c r="CI2023" s="99">
        <v>85886.554287910505</v>
      </c>
      <c r="CJ2023" s="99">
        <v>4765054.0960082998</v>
      </c>
      <c r="CK2023" s="99">
        <v>45077664.450195298</v>
      </c>
      <c r="CL2023" s="99">
        <v>10999278.4610596</v>
      </c>
      <c r="CM2023" s="166">
        <v>132217.74445915199</v>
      </c>
      <c r="CN2023" s="166">
        <v>19969859.631347701</v>
      </c>
      <c r="CO2023" s="166">
        <v>91664553.044921905</v>
      </c>
      <c r="CP2023" s="99">
        <v>10999278.4610596</v>
      </c>
      <c r="CQ2023" s="99">
        <v>0</v>
      </c>
      <c r="CR2023" s="99">
        <v>0</v>
      </c>
      <c r="CS2023" s="99">
        <v>0</v>
      </c>
      <c r="CT2023" s="99">
        <v>0</v>
      </c>
      <c r="CU2023" s="98">
        <v>11293.921948732999</v>
      </c>
      <c r="CV2023" s="98">
        <v>47948.594695321</v>
      </c>
      <c r="CW2023" s="98">
        <v>4765249.2163562793</v>
      </c>
      <c r="CX2023" s="98">
        <v>45124890.154586747</v>
      </c>
    </row>
    <row r="2024" spans="1:102" x14ac:dyDescent="0.2">
      <c r="A2024" s="98" t="s">
        <v>187</v>
      </c>
      <c r="B2024" s="100">
        <v>41883</v>
      </c>
      <c r="C2024" s="99">
        <v>73170.164781570405</v>
      </c>
      <c r="D2024" s="99">
        <v>0</v>
      </c>
      <c r="E2024" s="99">
        <v>10866.053218483899</v>
      </c>
      <c r="F2024" s="99">
        <v>8509.3680030107498</v>
      </c>
      <c r="G2024" s="99">
        <v>1732.2622269093999</v>
      </c>
      <c r="H2024" s="99">
        <v>0</v>
      </c>
      <c r="I2024" s="99">
        <v>0</v>
      </c>
      <c r="J2024" s="99">
        <v>46165.831132412</v>
      </c>
      <c r="K2024" s="99">
        <v>63.740182329434901</v>
      </c>
      <c r="L2024" s="99">
        <v>198.33142032288001</v>
      </c>
      <c r="M2024" s="99">
        <v>36737.525604724899</v>
      </c>
      <c r="N2024" s="99">
        <v>6083.8908081054697</v>
      </c>
      <c r="O2024" s="99">
        <v>0</v>
      </c>
      <c r="P2024" s="99">
        <v>37407.963922500603</v>
      </c>
      <c r="Q2024" s="99">
        <v>3706.7090419828901</v>
      </c>
      <c r="R2024" s="99">
        <v>0</v>
      </c>
      <c r="S2024" s="99">
        <v>1729.3327176570899</v>
      </c>
      <c r="T2024" s="99">
        <v>0</v>
      </c>
      <c r="U2024" s="99">
        <v>46259.137072086298</v>
      </c>
      <c r="V2024" s="99">
        <v>3706655.79400635</v>
      </c>
      <c r="W2024" s="99">
        <v>0</v>
      </c>
      <c r="X2024" s="99">
        <v>786784.42795562698</v>
      </c>
      <c r="Y2024" s="99">
        <v>520839.103591919</v>
      </c>
      <c r="Z2024" s="99">
        <v>215312.55912971499</v>
      </c>
      <c r="AA2024" s="99">
        <v>0</v>
      </c>
      <c r="AB2024" s="99">
        <v>0</v>
      </c>
      <c r="AC2024" s="99">
        <v>15081045.831176801</v>
      </c>
      <c r="AD2024" s="99">
        <v>5862.4078862071001</v>
      </c>
      <c r="AE2024" s="99">
        <v>14530.8315213919</v>
      </c>
      <c r="AF2024" s="99">
        <v>1776157.3830719001</v>
      </c>
      <c r="AG2024" s="99">
        <v>692169.73635864304</v>
      </c>
      <c r="AH2024" s="99">
        <v>0</v>
      </c>
      <c r="AI2024" s="99">
        <v>1621629.1056365999</v>
      </c>
      <c r="AJ2024" s="99">
        <v>391680.00859832799</v>
      </c>
      <c r="AK2024" s="99">
        <v>0</v>
      </c>
      <c r="AL2024" s="99">
        <v>214831.808660507</v>
      </c>
      <c r="AM2024" s="99">
        <v>0</v>
      </c>
      <c r="AN2024" s="99">
        <v>15071828.3231201</v>
      </c>
      <c r="AO2024" s="99">
        <v>36265495.276855499</v>
      </c>
      <c r="AP2024" s="99">
        <v>0</v>
      </c>
      <c r="AQ2024" s="99">
        <v>6642868.1680297898</v>
      </c>
      <c r="AR2024" s="99">
        <v>4229978.8131713904</v>
      </c>
      <c r="AS2024" s="99">
        <v>1816960.6665496801</v>
      </c>
      <c r="AT2024" s="99">
        <v>0</v>
      </c>
      <c r="AU2024" s="99">
        <v>0</v>
      </c>
      <c r="AV2024" s="99">
        <v>46293358.202636696</v>
      </c>
      <c r="AW2024" s="99">
        <v>18573.885904073701</v>
      </c>
      <c r="AX2024" s="99">
        <v>132484.18968200701</v>
      </c>
      <c r="AY2024" s="99">
        <v>17516142.1945801</v>
      </c>
      <c r="AZ2024" s="99">
        <v>6050216.6947631799</v>
      </c>
      <c r="BA2024" s="99">
        <v>0</v>
      </c>
      <c r="BB2024" s="99">
        <v>15737968.572509799</v>
      </c>
      <c r="BC2024" s="99">
        <v>3457156.3421020498</v>
      </c>
      <c r="BD2024" s="99">
        <v>0</v>
      </c>
      <c r="BE2024" s="99">
        <v>1812322.1711883501</v>
      </c>
      <c r="BF2024" s="99">
        <v>0</v>
      </c>
      <c r="BG2024" s="99">
        <v>46336139.875488304</v>
      </c>
      <c r="BH2024" s="99">
        <v>8493907.7669677697</v>
      </c>
      <c r="BI2024" s="99">
        <v>0</v>
      </c>
      <c r="BJ2024" s="99">
        <v>2390643.70635986</v>
      </c>
      <c r="BK2024" s="99">
        <v>1644117.8701019301</v>
      </c>
      <c r="BL2024" s="99">
        <v>0</v>
      </c>
      <c r="BM2024" s="99">
        <v>0</v>
      </c>
      <c r="BN2024" s="99">
        <v>0</v>
      </c>
      <c r="BO2024" s="99">
        <v>0</v>
      </c>
      <c r="BP2024" s="99">
        <v>0</v>
      </c>
      <c r="BQ2024" s="99">
        <v>0</v>
      </c>
      <c r="BR2024" s="99">
        <v>5650436.3058471698</v>
      </c>
      <c r="BS2024" s="99">
        <v>2239424.3431091299</v>
      </c>
      <c r="BT2024" s="99">
        <v>0</v>
      </c>
      <c r="BU2024" s="99">
        <v>980348.30999755894</v>
      </c>
      <c r="BV2024" s="99">
        <v>1871930.59190369</v>
      </c>
      <c r="BW2024" s="99">
        <v>0</v>
      </c>
      <c r="BX2024" s="99">
        <v>126941.089900017</v>
      </c>
      <c r="BY2024" s="99">
        <v>0</v>
      </c>
      <c r="BZ2024" s="99">
        <v>0</v>
      </c>
      <c r="CA2024" s="99">
        <v>84090.427869796797</v>
      </c>
      <c r="CB2024" s="99">
        <v>4490274.5167846698</v>
      </c>
      <c r="CC2024" s="99">
        <v>42807576.9228516</v>
      </c>
      <c r="CD2024" s="99">
        <v>10873505.5615234</v>
      </c>
      <c r="CE2024" s="99">
        <v>1732.2870599329499</v>
      </c>
      <c r="CF2024" s="99">
        <v>215340.429130554</v>
      </c>
      <c r="CG2024" s="99">
        <v>1818372.4400939899</v>
      </c>
      <c r="CH2024" s="99">
        <v>0</v>
      </c>
      <c r="CI2024" s="99">
        <v>85817.184647560105</v>
      </c>
      <c r="CJ2024" s="99">
        <v>4706735.8103637705</v>
      </c>
      <c r="CK2024" s="99">
        <v>44746129.004882798</v>
      </c>
      <c r="CL2024" s="99">
        <v>11012322.588256801</v>
      </c>
      <c r="CM2024" s="166">
        <v>131724.65159606899</v>
      </c>
      <c r="CN2024" s="166">
        <v>19758906.010009799</v>
      </c>
      <c r="CO2024" s="166">
        <v>90972972.858398393</v>
      </c>
      <c r="CP2024" s="99">
        <v>11012322.588256801</v>
      </c>
      <c r="CQ2024" s="99">
        <v>0</v>
      </c>
      <c r="CR2024" s="99">
        <v>0</v>
      </c>
      <c r="CS2024" s="99">
        <v>0</v>
      </c>
      <c r="CT2024" s="99">
        <v>0</v>
      </c>
      <c r="CU2024" s="98">
        <v>10928.832396186999</v>
      </c>
      <c r="CV2024" s="98">
        <v>47650.588911229999</v>
      </c>
      <c r="CW2024" s="98">
        <v>4705614.945915224</v>
      </c>
      <c r="CX2024" s="98">
        <v>44625949.362945586</v>
      </c>
    </row>
    <row r="2025" spans="1:102" x14ac:dyDescent="0.2">
      <c r="A2025" s="98" t="s">
        <v>187</v>
      </c>
      <c r="B2025" s="100">
        <v>41974</v>
      </c>
      <c r="C2025" s="99">
        <v>72883.020998001099</v>
      </c>
      <c r="D2025" s="99">
        <v>0</v>
      </c>
      <c r="E2025" s="99">
        <v>10627.2178213596</v>
      </c>
      <c r="F2025" s="99">
        <v>8357.3788982629794</v>
      </c>
      <c r="G2025" s="99">
        <v>1737.7925211787201</v>
      </c>
      <c r="H2025" s="99">
        <v>0</v>
      </c>
      <c r="I2025" s="99">
        <v>0</v>
      </c>
      <c r="J2025" s="99">
        <v>45240.188633918799</v>
      </c>
      <c r="K2025" s="99">
        <v>41.4677961538546</v>
      </c>
      <c r="L2025" s="99">
        <v>171.089108984917</v>
      </c>
      <c r="M2025" s="99">
        <v>36776.243053436301</v>
      </c>
      <c r="N2025" s="99">
        <v>5941.1945201158496</v>
      </c>
      <c r="O2025" s="99">
        <v>0</v>
      </c>
      <c r="P2025" s="99">
        <v>36965.194581985503</v>
      </c>
      <c r="Q2025" s="99">
        <v>3689.5322998166098</v>
      </c>
      <c r="R2025" s="99">
        <v>0</v>
      </c>
      <c r="S2025" s="99">
        <v>1727.75210930407</v>
      </c>
      <c r="T2025" s="99">
        <v>0</v>
      </c>
      <c r="U2025" s="99">
        <v>45269.535041332201</v>
      </c>
      <c r="V2025" s="99">
        <v>3672956.7095031701</v>
      </c>
      <c r="W2025" s="99">
        <v>0</v>
      </c>
      <c r="X2025" s="99">
        <v>766077.37165069603</v>
      </c>
      <c r="Y2025" s="99">
        <v>511556.92968368501</v>
      </c>
      <c r="Z2025" s="99">
        <v>212361.43974494899</v>
      </c>
      <c r="AA2025" s="99">
        <v>0</v>
      </c>
      <c r="AB2025" s="99">
        <v>0</v>
      </c>
      <c r="AC2025" s="99">
        <v>14852783.1335449</v>
      </c>
      <c r="AD2025" s="99">
        <v>4350.3695382475898</v>
      </c>
      <c r="AE2025" s="99">
        <v>17287.449578285199</v>
      </c>
      <c r="AF2025" s="99">
        <v>1762800.35385132</v>
      </c>
      <c r="AG2025" s="99">
        <v>678323.62290191697</v>
      </c>
      <c r="AH2025" s="99">
        <v>0</v>
      </c>
      <c r="AI2025" s="99">
        <v>1592470.3109283401</v>
      </c>
      <c r="AJ2025" s="99">
        <v>389423.41685485799</v>
      </c>
      <c r="AK2025" s="99">
        <v>0</v>
      </c>
      <c r="AL2025" s="99">
        <v>212206.45121574399</v>
      </c>
      <c r="AM2025" s="99">
        <v>0</v>
      </c>
      <c r="AN2025" s="99">
        <v>14840663.3664551</v>
      </c>
      <c r="AO2025" s="99">
        <v>36055314.546875</v>
      </c>
      <c r="AP2025" s="99">
        <v>0</v>
      </c>
      <c r="AQ2025" s="99">
        <v>6491704.3876342801</v>
      </c>
      <c r="AR2025" s="99">
        <v>4123081.6143493699</v>
      </c>
      <c r="AS2025" s="99">
        <v>1809196.7789306601</v>
      </c>
      <c r="AT2025" s="99">
        <v>0</v>
      </c>
      <c r="AU2025" s="99">
        <v>0</v>
      </c>
      <c r="AV2025" s="99">
        <v>45949595.235839799</v>
      </c>
      <c r="AW2025" s="99">
        <v>14317.984906792601</v>
      </c>
      <c r="AX2025" s="99">
        <v>196957.90032005301</v>
      </c>
      <c r="AY2025" s="99">
        <v>17432739.2661133</v>
      </c>
      <c r="AZ2025" s="99">
        <v>5967953.1721801804</v>
      </c>
      <c r="BA2025" s="99">
        <v>0</v>
      </c>
      <c r="BB2025" s="99">
        <v>15525462.8625488</v>
      </c>
      <c r="BC2025" s="99">
        <v>3471559.1325988802</v>
      </c>
      <c r="BD2025" s="99">
        <v>0</v>
      </c>
      <c r="BE2025" s="99">
        <v>1806622.5808258101</v>
      </c>
      <c r="BF2025" s="99">
        <v>0</v>
      </c>
      <c r="BG2025" s="99">
        <v>45978537.137695298</v>
      </c>
      <c r="BH2025" s="99">
        <v>8519961.8631591797</v>
      </c>
      <c r="BI2025" s="99">
        <v>0</v>
      </c>
      <c r="BJ2025" s="99">
        <v>2327230.0073547401</v>
      </c>
      <c r="BK2025" s="99">
        <v>1602677.7576904299</v>
      </c>
      <c r="BL2025" s="99">
        <v>0</v>
      </c>
      <c r="BM2025" s="99">
        <v>0</v>
      </c>
      <c r="BN2025" s="99">
        <v>0</v>
      </c>
      <c r="BO2025" s="99">
        <v>0</v>
      </c>
      <c r="BP2025" s="99">
        <v>0</v>
      </c>
      <c r="BQ2025" s="99">
        <v>0</v>
      </c>
      <c r="BR2025" s="99">
        <v>5639809.1494140597</v>
      </c>
      <c r="BS2025" s="99">
        <v>2213387.96801758</v>
      </c>
      <c r="BT2025" s="99">
        <v>0</v>
      </c>
      <c r="BU2025" s="99">
        <v>1131679.08998108</v>
      </c>
      <c r="BV2025" s="99">
        <v>1880827.4043884301</v>
      </c>
      <c r="BW2025" s="99">
        <v>0</v>
      </c>
      <c r="BX2025" s="99">
        <v>144503.37987327599</v>
      </c>
      <c r="BY2025" s="99">
        <v>0</v>
      </c>
      <c r="BZ2025" s="99">
        <v>0</v>
      </c>
      <c r="CA2025" s="99">
        <v>83490.558645248399</v>
      </c>
      <c r="CB2025" s="99">
        <v>4431321.2781982403</v>
      </c>
      <c r="CC2025" s="99">
        <v>42479674.595703103</v>
      </c>
      <c r="CD2025" s="99">
        <v>10835824.8167725</v>
      </c>
      <c r="CE2025" s="99">
        <v>1738.07258957624</v>
      </c>
      <c r="CF2025" s="99">
        <v>212448.12841415399</v>
      </c>
      <c r="CG2025" s="99">
        <v>1808313.9792633101</v>
      </c>
      <c r="CH2025" s="99">
        <v>0</v>
      </c>
      <c r="CI2025" s="99">
        <v>85228.247043609605</v>
      </c>
      <c r="CJ2025" s="99">
        <v>4645068.0054321298</v>
      </c>
      <c r="CK2025" s="99">
        <v>44280288.334472701</v>
      </c>
      <c r="CL2025" s="99">
        <v>10980528.9647217</v>
      </c>
      <c r="CM2025" s="166">
        <v>130345.081191063</v>
      </c>
      <c r="CN2025" s="166">
        <v>19497765.3125</v>
      </c>
      <c r="CO2025" s="166">
        <v>90199163.254882798</v>
      </c>
      <c r="CP2025" s="99">
        <v>10980528.9647217</v>
      </c>
      <c r="CQ2025" s="99">
        <v>0</v>
      </c>
      <c r="CR2025" s="99">
        <v>0</v>
      </c>
      <c r="CS2025" s="99">
        <v>0</v>
      </c>
      <c r="CT2025" s="99">
        <v>0</v>
      </c>
      <c r="CU2025" s="98">
        <v>10668.453831837</v>
      </c>
      <c r="CV2025" s="98">
        <v>46726.564560038998</v>
      </c>
      <c r="CW2025" s="98">
        <v>4643769.4066123944</v>
      </c>
      <c r="CX2025" s="98">
        <v>44287988.574966416</v>
      </c>
    </row>
    <row r="2026" spans="1:102" x14ac:dyDescent="0.2">
      <c r="A2026" s="98" t="s">
        <v>187</v>
      </c>
      <c r="B2026" s="100">
        <v>42064</v>
      </c>
      <c r="C2026" s="99">
        <v>72526.491786003098</v>
      </c>
      <c r="D2026" s="99">
        <v>0</v>
      </c>
      <c r="E2026" s="99">
        <v>10263.349493265199</v>
      </c>
      <c r="F2026" s="99">
        <v>8072.8022713661203</v>
      </c>
      <c r="G2026" s="99">
        <v>1760.0532277524501</v>
      </c>
      <c r="H2026" s="99">
        <v>0</v>
      </c>
      <c r="I2026" s="99">
        <v>0</v>
      </c>
      <c r="J2026" s="99">
        <v>45063.800575733199</v>
      </c>
      <c r="K2026" s="99">
        <v>23.217724134447099</v>
      </c>
      <c r="L2026" s="99">
        <v>148.57090883329499</v>
      </c>
      <c r="M2026" s="99">
        <v>36636.360431194298</v>
      </c>
      <c r="N2026" s="99">
        <v>5809.4651865363103</v>
      </c>
      <c r="O2026" s="99">
        <v>0</v>
      </c>
      <c r="P2026" s="99">
        <v>36452.0732541084</v>
      </c>
      <c r="Q2026" s="99">
        <v>3669.8767299056099</v>
      </c>
      <c r="R2026" s="99">
        <v>0</v>
      </c>
      <c r="S2026" s="99">
        <v>1758.9447282552701</v>
      </c>
      <c r="T2026" s="99">
        <v>0</v>
      </c>
      <c r="U2026" s="99">
        <v>45051.8316679001</v>
      </c>
      <c r="V2026" s="99">
        <v>3617702.1409606901</v>
      </c>
      <c r="W2026" s="99">
        <v>0</v>
      </c>
      <c r="X2026" s="99">
        <v>735346.302055359</v>
      </c>
      <c r="Y2026" s="99">
        <v>482323.94218444801</v>
      </c>
      <c r="Z2026" s="99">
        <v>211115.29908752401</v>
      </c>
      <c r="AA2026" s="99">
        <v>0</v>
      </c>
      <c r="AB2026" s="99">
        <v>0</v>
      </c>
      <c r="AC2026" s="99">
        <v>14708636.9730225</v>
      </c>
      <c r="AD2026" s="99">
        <v>2795.0078760981601</v>
      </c>
      <c r="AE2026" s="99">
        <v>10385.7240147591</v>
      </c>
      <c r="AF2026" s="99">
        <v>1754503.03369141</v>
      </c>
      <c r="AG2026" s="99">
        <v>659038.51589965797</v>
      </c>
      <c r="AH2026" s="99">
        <v>0</v>
      </c>
      <c r="AI2026" s="99">
        <v>1550100.56411743</v>
      </c>
      <c r="AJ2026" s="99">
        <v>384205.00396346999</v>
      </c>
      <c r="AK2026" s="99">
        <v>0</v>
      </c>
      <c r="AL2026" s="99">
        <v>210161.94200134301</v>
      </c>
      <c r="AM2026" s="99">
        <v>0</v>
      </c>
      <c r="AN2026" s="99">
        <v>14722655.1650391</v>
      </c>
      <c r="AO2026" s="99">
        <v>35692559.426757798</v>
      </c>
      <c r="AP2026" s="99">
        <v>0</v>
      </c>
      <c r="AQ2026" s="99">
        <v>6238870.9900512705</v>
      </c>
      <c r="AR2026" s="99">
        <v>3926158.4435729999</v>
      </c>
      <c r="AS2026" s="99">
        <v>1798603.9223938</v>
      </c>
      <c r="AT2026" s="99">
        <v>0</v>
      </c>
      <c r="AU2026" s="99">
        <v>0</v>
      </c>
      <c r="AV2026" s="99">
        <v>45826147.9453125</v>
      </c>
      <c r="AW2026" s="99">
        <v>9221.5335083007794</v>
      </c>
      <c r="AX2026" s="99">
        <v>87173.443842887893</v>
      </c>
      <c r="AY2026" s="99">
        <v>17451853.715087902</v>
      </c>
      <c r="AZ2026" s="99">
        <v>5823637.0808715802</v>
      </c>
      <c r="BA2026" s="99">
        <v>0</v>
      </c>
      <c r="BB2026" s="99">
        <v>15151704.4034424</v>
      </c>
      <c r="BC2026" s="99">
        <v>3433215.3542480501</v>
      </c>
      <c r="BD2026" s="99">
        <v>0</v>
      </c>
      <c r="BE2026" s="99">
        <v>1791438.0306854199</v>
      </c>
      <c r="BF2026" s="99">
        <v>0</v>
      </c>
      <c r="BG2026" s="99">
        <v>45813204.142578103</v>
      </c>
      <c r="BH2026" s="99">
        <v>8409516.6685790997</v>
      </c>
      <c r="BI2026" s="99">
        <v>0</v>
      </c>
      <c r="BJ2026" s="99">
        <v>2270565.4291076702</v>
      </c>
      <c r="BK2026" s="99">
        <v>1534076.3393554699</v>
      </c>
      <c r="BL2026" s="99">
        <v>0</v>
      </c>
      <c r="BM2026" s="99">
        <v>0</v>
      </c>
      <c r="BN2026" s="99">
        <v>0</v>
      </c>
      <c r="BO2026" s="99">
        <v>0</v>
      </c>
      <c r="BP2026" s="99">
        <v>0</v>
      </c>
      <c r="BQ2026" s="99">
        <v>0</v>
      </c>
      <c r="BR2026" s="99">
        <v>5599768.9561157199</v>
      </c>
      <c r="BS2026" s="99">
        <v>2166277.8853454599</v>
      </c>
      <c r="BT2026" s="99">
        <v>0</v>
      </c>
      <c r="BU2026" s="99">
        <v>1091998.2999877899</v>
      </c>
      <c r="BV2026" s="99">
        <v>1877339.2179717999</v>
      </c>
      <c r="BW2026" s="99">
        <v>0</v>
      </c>
      <c r="BX2026" s="99">
        <v>161286.87975120501</v>
      </c>
      <c r="BY2026" s="99">
        <v>0</v>
      </c>
      <c r="BZ2026" s="99">
        <v>0</v>
      </c>
      <c r="CA2026" s="99">
        <v>82753.290278434797</v>
      </c>
      <c r="CB2026" s="99">
        <v>4374183.6669311495</v>
      </c>
      <c r="CC2026" s="99">
        <v>42170256.354003899</v>
      </c>
      <c r="CD2026" s="99">
        <v>10702622.857055699</v>
      </c>
      <c r="CE2026" s="99">
        <v>1759.58941794932</v>
      </c>
      <c r="CF2026" s="99">
        <v>211113.27335739101</v>
      </c>
      <c r="CG2026" s="99">
        <v>1799073.1749267599</v>
      </c>
      <c r="CH2026" s="99">
        <v>0</v>
      </c>
      <c r="CI2026" s="99">
        <v>84519.457627296404</v>
      </c>
      <c r="CJ2026" s="99">
        <v>4585913.4608154297</v>
      </c>
      <c r="CK2026" s="99">
        <v>43919817.809082001</v>
      </c>
      <c r="CL2026" s="99">
        <v>10861200.9697266</v>
      </c>
      <c r="CM2026" s="166">
        <v>129351.020892143</v>
      </c>
      <c r="CN2026" s="166">
        <v>19332232.451660201</v>
      </c>
      <c r="CO2026" s="166">
        <v>89798016.275390595</v>
      </c>
      <c r="CP2026" s="99">
        <v>10861200.9697266</v>
      </c>
      <c r="CQ2026" s="99">
        <v>0</v>
      </c>
      <c r="CR2026" s="99">
        <v>0</v>
      </c>
      <c r="CS2026" s="99">
        <v>0</v>
      </c>
      <c r="CT2026" s="99">
        <v>0</v>
      </c>
      <c r="CU2026" s="98">
        <v>10294.314492474001</v>
      </c>
      <c r="CV2026" s="98">
        <v>46557.524785946</v>
      </c>
      <c r="CW2026" s="98">
        <v>4585296.9402885409</v>
      </c>
      <c r="CX2026" s="98">
        <v>43969329.528930657</v>
      </c>
    </row>
    <row r="2027" spans="1:102" x14ac:dyDescent="0.2">
      <c r="A2027" s="98" t="s">
        <v>187</v>
      </c>
      <c r="B2027" s="100">
        <v>42156</v>
      </c>
      <c r="C2027" s="99">
        <v>72434.392788886995</v>
      </c>
      <c r="D2027" s="99">
        <v>0</v>
      </c>
      <c r="E2027" s="99">
        <v>9963.0921108722705</v>
      </c>
      <c r="F2027" s="99">
        <v>7832.6611626148197</v>
      </c>
      <c r="G2027" s="99">
        <v>1771.24129754305</v>
      </c>
      <c r="H2027" s="99">
        <v>0</v>
      </c>
      <c r="I2027" s="99">
        <v>0</v>
      </c>
      <c r="J2027" s="99">
        <v>44854.9973225594</v>
      </c>
      <c r="K2027" s="99">
        <v>20.2778917036485</v>
      </c>
      <c r="L2027" s="99">
        <v>150.02187985740599</v>
      </c>
      <c r="M2027" s="99">
        <v>36604.595397949197</v>
      </c>
      <c r="N2027" s="99">
        <v>5638.6780745983096</v>
      </c>
      <c r="O2027" s="99">
        <v>0</v>
      </c>
      <c r="P2027" s="99">
        <v>36354.321683406801</v>
      </c>
      <c r="Q2027" s="99">
        <v>3629.1208450496201</v>
      </c>
      <c r="R2027" s="99">
        <v>0</v>
      </c>
      <c r="S2027" s="99">
        <v>1770.3999724835201</v>
      </c>
      <c r="T2027" s="99">
        <v>0</v>
      </c>
      <c r="U2027" s="99">
        <v>44889.2379932404</v>
      </c>
      <c r="V2027" s="99">
        <v>3627097.2538757301</v>
      </c>
      <c r="W2027" s="99">
        <v>0</v>
      </c>
      <c r="X2027" s="99">
        <v>718533.98738098098</v>
      </c>
      <c r="Y2027" s="99">
        <v>474506.00342559803</v>
      </c>
      <c r="Z2027" s="99">
        <v>210759.82012367199</v>
      </c>
      <c r="AA2027" s="99">
        <v>0</v>
      </c>
      <c r="AB2027" s="99">
        <v>0</v>
      </c>
      <c r="AC2027" s="99">
        <v>14712791.061401401</v>
      </c>
      <c r="AD2027" s="99">
        <v>1851.8571401387501</v>
      </c>
      <c r="AE2027" s="99">
        <v>11225.8561046124</v>
      </c>
      <c r="AF2027" s="99">
        <v>1753463.26687622</v>
      </c>
      <c r="AG2027" s="99">
        <v>644334.319923401</v>
      </c>
      <c r="AH2027" s="99">
        <v>0</v>
      </c>
      <c r="AI2027" s="99">
        <v>1550851.01612854</v>
      </c>
      <c r="AJ2027" s="99">
        <v>383786.84936904901</v>
      </c>
      <c r="AK2027" s="99">
        <v>0</v>
      </c>
      <c r="AL2027" s="99">
        <v>210319.388502121</v>
      </c>
      <c r="AM2027" s="99">
        <v>0</v>
      </c>
      <c r="AN2027" s="99">
        <v>14695858.310546899</v>
      </c>
      <c r="AO2027" s="99">
        <v>35960384.036621101</v>
      </c>
      <c r="AP2027" s="99">
        <v>0</v>
      </c>
      <c r="AQ2027" s="99">
        <v>6129952.8986206101</v>
      </c>
      <c r="AR2027" s="99">
        <v>3862761.8283386198</v>
      </c>
      <c r="AS2027" s="99">
        <v>1801437.1983032201</v>
      </c>
      <c r="AT2027" s="99">
        <v>0</v>
      </c>
      <c r="AU2027" s="99">
        <v>0</v>
      </c>
      <c r="AV2027" s="99">
        <v>45849577.9921875</v>
      </c>
      <c r="AW2027" s="99">
        <v>6476.4765603542301</v>
      </c>
      <c r="AX2027" s="99">
        <v>109132.60611152599</v>
      </c>
      <c r="AY2027" s="99">
        <v>17512310.7578125</v>
      </c>
      <c r="AZ2027" s="99">
        <v>5723876.9942627</v>
      </c>
      <c r="BA2027" s="99">
        <v>0</v>
      </c>
      <c r="BB2027" s="99">
        <v>15243423.1842041</v>
      </c>
      <c r="BC2027" s="99">
        <v>3442094.2812194801</v>
      </c>
      <c r="BD2027" s="99">
        <v>0</v>
      </c>
      <c r="BE2027" s="99">
        <v>1799623.61660767</v>
      </c>
      <c r="BF2027" s="99">
        <v>0</v>
      </c>
      <c r="BG2027" s="99">
        <v>45846818.916503899</v>
      </c>
      <c r="BH2027" s="99">
        <v>8481049.74072266</v>
      </c>
      <c r="BI2027" s="99">
        <v>0</v>
      </c>
      <c r="BJ2027" s="99">
        <v>2242364.6799011198</v>
      </c>
      <c r="BK2027" s="99">
        <v>1519232.4051666299</v>
      </c>
      <c r="BL2027" s="99">
        <v>0</v>
      </c>
      <c r="BM2027" s="99">
        <v>0</v>
      </c>
      <c r="BN2027" s="99">
        <v>0</v>
      </c>
      <c r="BO2027" s="99">
        <v>0</v>
      </c>
      <c r="BP2027" s="99">
        <v>0</v>
      </c>
      <c r="BQ2027" s="99">
        <v>0</v>
      </c>
      <c r="BR2027" s="99">
        <v>5665795.1932983398</v>
      </c>
      <c r="BS2027" s="99">
        <v>2128177.7613830599</v>
      </c>
      <c r="BT2027" s="99">
        <v>0</v>
      </c>
      <c r="BU2027" s="99">
        <v>1114596.48999023</v>
      </c>
      <c r="BV2027" s="99">
        <v>1886147.5730743399</v>
      </c>
      <c r="BW2027" s="99">
        <v>0</v>
      </c>
      <c r="BX2027" s="99">
        <v>163763.22973442101</v>
      </c>
      <c r="BY2027" s="99">
        <v>0</v>
      </c>
      <c r="BZ2027" s="99">
        <v>0</v>
      </c>
      <c r="CA2027" s="99">
        <v>82425.905143737793</v>
      </c>
      <c r="CB2027" s="99">
        <v>4344189.3551635696</v>
      </c>
      <c r="CC2027" s="99">
        <v>42001623.170410201</v>
      </c>
      <c r="CD2027" s="99">
        <v>10722296.6870117</v>
      </c>
      <c r="CE2027" s="99">
        <v>1770.77501294017</v>
      </c>
      <c r="CF2027" s="99">
        <v>210651.96959304801</v>
      </c>
      <c r="CG2027" s="99">
        <v>1801126.96836853</v>
      </c>
      <c r="CH2027" s="99">
        <v>0</v>
      </c>
      <c r="CI2027" s="99">
        <v>84195.374723434405</v>
      </c>
      <c r="CJ2027" s="99">
        <v>4555208.4227905301</v>
      </c>
      <c r="CK2027" s="99">
        <v>43818749.634765603</v>
      </c>
      <c r="CL2027" s="99">
        <v>10876716.135009799</v>
      </c>
      <c r="CM2027" s="166">
        <v>128784.12795829801</v>
      </c>
      <c r="CN2027" s="166">
        <v>19259944.541992199</v>
      </c>
      <c r="CO2027" s="166">
        <v>89629915.197265595</v>
      </c>
      <c r="CP2027" s="99">
        <v>10876716.135009799</v>
      </c>
      <c r="CQ2027" s="99">
        <v>0</v>
      </c>
      <c r="CR2027" s="99">
        <v>0</v>
      </c>
      <c r="CS2027" s="99">
        <v>0</v>
      </c>
      <c r="CT2027" s="99">
        <v>0</v>
      </c>
      <c r="CU2027" s="98">
        <v>9976.9037439019994</v>
      </c>
      <c r="CV2027" s="98">
        <v>46372.256689590999</v>
      </c>
      <c r="CW2027" s="98">
        <v>4554841.3247566177</v>
      </c>
      <c r="CX2027" s="98">
        <v>43802750.138778731</v>
      </c>
    </row>
    <row r="2028" spans="1:102" x14ac:dyDescent="0.2">
      <c r="A2028" s="98" t="s">
        <v>187</v>
      </c>
      <c r="B2028" s="100">
        <v>42248</v>
      </c>
      <c r="C2028" s="99">
        <v>71743.320854186997</v>
      </c>
      <c r="D2028" s="99">
        <v>0</v>
      </c>
      <c r="E2028" s="99">
        <v>9654.7496877908707</v>
      </c>
      <c r="F2028" s="99">
        <v>7596.5734832882899</v>
      </c>
      <c r="G2028" s="99">
        <v>1784.4739162921901</v>
      </c>
      <c r="H2028" s="99">
        <v>0</v>
      </c>
      <c r="I2028" s="99">
        <v>0</v>
      </c>
      <c r="J2028" s="99">
        <v>44523.895665645599</v>
      </c>
      <c r="K2028" s="99">
        <v>14.0675924844109</v>
      </c>
      <c r="L2028" s="99">
        <v>149.09011347405601</v>
      </c>
      <c r="M2028" s="99">
        <v>36343.334221363097</v>
      </c>
      <c r="N2028" s="99">
        <v>5482.1457359194801</v>
      </c>
      <c r="O2028" s="99">
        <v>0</v>
      </c>
      <c r="P2028" s="99">
        <v>35908.251713752703</v>
      </c>
      <c r="Q2028" s="99">
        <v>3570.9369778335099</v>
      </c>
      <c r="R2028" s="99">
        <v>0</v>
      </c>
      <c r="S2028" s="99">
        <v>1780.6592492908201</v>
      </c>
      <c r="T2028" s="99">
        <v>0</v>
      </c>
      <c r="U2028" s="99">
        <v>44562.294067382798</v>
      </c>
      <c r="V2028" s="99">
        <v>3600151.7894592299</v>
      </c>
      <c r="W2028" s="99">
        <v>0</v>
      </c>
      <c r="X2028" s="99">
        <v>693300.37744140602</v>
      </c>
      <c r="Y2028" s="99">
        <v>460036.20207977301</v>
      </c>
      <c r="Z2028" s="99">
        <v>215898.82671546901</v>
      </c>
      <c r="AA2028" s="99">
        <v>0</v>
      </c>
      <c r="AB2028" s="99">
        <v>0</v>
      </c>
      <c r="AC2028" s="99">
        <v>14632656.337646499</v>
      </c>
      <c r="AD2028" s="99">
        <v>1361.38701499999</v>
      </c>
      <c r="AE2028" s="99">
        <v>8810.4849368333798</v>
      </c>
      <c r="AF2028" s="99">
        <v>1737779.43270874</v>
      </c>
      <c r="AG2028" s="99">
        <v>628520.84298706101</v>
      </c>
      <c r="AH2028" s="99">
        <v>0</v>
      </c>
      <c r="AI2028" s="99">
        <v>1530459.41841125</v>
      </c>
      <c r="AJ2028" s="99">
        <v>384471.78047180199</v>
      </c>
      <c r="AK2028" s="99">
        <v>0</v>
      </c>
      <c r="AL2028" s="99">
        <v>214850.94306755101</v>
      </c>
      <c r="AM2028" s="99">
        <v>0</v>
      </c>
      <c r="AN2028" s="99">
        <v>14639079.9973145</v>
      </c>
      <c r="AO2028" s="99">
        <v>35846389.896972701</v>
      </c>
      <c r="AP2028" s="99">
        <v>0</v>
      </c>
      <c r="AQ2028" s="99">
        <v>5936854.4043579102</v>
      </c>
      <c r="AR2028" s="99">
        <v>3763801.25958252</v>
      </c>
      <c r="AS2028" s="99">
        <v>1851860.3648834201</v>
      </c>
      <c r="AT2028" s="99">
        <v>0</v>
      </c>
      <c r="AU2028" s="99">
        <v>0</v>
      </c>
      <c r="AV2028" s="99">
        <v>45702006.631347701</v>
      </c>
      <c r="AW2028" s="99">
        <v>4233.6270436048499</v>
      </c>
      <c r="AX2028" s="99">
        <v>89983.418284416199</v>
      </c>
      <c r="AY2028" s="99">
        <v>17388856.231689502</v>
      </c>
      <c r="AZ2028" s="99">
        <v>5630434.7175292997</v>
      </c>
      <c r="BA2028" s="99">
        <v>0</v>
      </c>
      <c r="BB2028" s="99">
        <v>15194850.697876001</v>
      </c>
      <c r="BC2028" s="99">
        <v>3441155.8041076702</v>
      </c>
      <c r="BD2028" s="99">
        <v>0</v>
      </c>
      <c r="BE2028" s="99">
        <v>1842259.6909332301</v>
      </c>
      <c r="BF2028" s="99">
        <v>0</v>
      </c>
      <c r="BG2028" s="99">
        <v>45724114.620117202</v>
      </c>
      <c r="BH2028" s="99">
        <v>8496262.4803466797</v>
      </c>
      <c r="BI2028" s="99">
        <v>0</v>
      </c>
      <c r="BJ2028" s="99">
        <v>2223272.1795654302</v>
      </c>
      <c r="BK2028" s="99">
        <v>1496341.5651245101</v>
      </c>
      <c r="BL2028" s="99">
        <v>0</v>
      </c>
      <c r="BM2028" s="99">
        <v>0</v>
      </c>
      <c r="BN2028" s="99">
        <v>0</v>
      </c>
      <c r="BO2028" s="99">
        <v>0</v>
      </c>
      <c r="BP2028" s="99">
        <v>0</v>
      </c>
      <c r="BQ2028" s="99">
        <v>0</v>
      </c>
      <c r="BR2028" s="99">
        <v>5649106.1351928702</v>
      </c>
      <c r="BS2028" s="99">
        <v>2104526.04797363</v>
      </c>
      <c r="BT2028" s="99">
        <v>0</v>
      </c>
      <c r="BU2028" s="99">
        <v>926794.06999206496</v>
      </c>
      <c r="BV2028" s="99">
        <v>1885126.50634766</v>
      </c>
      <c r="BW2028" s="99">
        <v>0</v>
      </c>
      <c r="BX2028" s="99">
        <v>140445.82978630101</v>
      </c>
      <c r="BY2028" s="99">
        <v>0</v>
      </c>
      <c r="BZ2028" s="99">
        <v>0</v>
      </c>
      <c r="CA2028" s="99">
        <v>81390.475133895903</v>
      </c>
      <c r="CB2028" s="99">
        <v>4281433.9689941397</v>
      </c>
      <c r="CC2028" s="99">
        <v>41779584.130859397</v>
      </c>
      <c r="CD2028" s="99">
        <v>10712307.974121099</v>
      </c>
      <c r="CE2028" s="99">
        <v>1785.3853093683699</v>
      </c>
      <c r="CF2028" s="99">
        <v>215884.43620109599</v>
      </c>
      <c r="CG2028" s="99">
        <v>1852775.1957092299</v>
      </c>
      <c r="CH2028" s="99">
        <v>0</v>
      </c>
      <c r="CI2028" s="99">
        <v>83172.450440406799</v>
      </c>
      <c r="CJ2028" s="99">
        <v>4498177.4382934598</v>
      </c>
      <c r="CK2028" s="99">
        <v>43580997.8759766</v>
      </c>
      <c r="CL2028" s="99">
        <v>10871526.567260699</v>
      </c>
      <c r="CM2028" s="166">
        <v>127449.368934631</v>
      </c>
      <c r="CN2028" s="166">
        <v>19145633.807861298</v>
      </c>
      <c r="CO2028" s="166">
        <v>89242802.913085893</v>
      </c>
      <c r="CP2028" s="99">
        <v>10871526.567260699</v>
      </c>
      <c r="CQ2028" s="99">
        <v>0</v>
      </c>
      <c r="CR2028" s="99">
        <v>0</v>
      </c>
      <c r="CS2028" s="99">
        <v>0</v>
      </c>
      <c r="CT2028" s="99">
        <v>0</v>
      </c>
      <c r="CU2028" s="98">
        <v>9666.9135548769991</v>
      </c>
      <c r="CV2028" s="98">
        <v>46051.481676288997</v>
      </c>
      <c r="CW2028" s="98">
        <v>4497318.4051952353</v>
      </c>
      <c r="CX2028" s="98">
        <v>43632359.326568626</v>
      </c>
    </row>
    <row r="2029" spans="1:102" x14ac:dyDescent="0.2">
      <c r="A2029" s="98" t="s">
        <v>187</v>
      </c>
      <c r="B2029" s="100">
        <v>42339</v>
      </c>
      <c r="C2029" s="99">
        <v>72083.270330429106</v>
      </c>
      <c r="D2029" s="99">
        <v>0</v>
      </c>
      <c r="E2029" s="99">
        <v>9470.2147585153598</v>
      </c>
      <c r="F2029" s="99">
        <v>7458.4674534797696</v>
      </c>
      <c r="G2029" s="99">
        <v>1814.3732488155399</v>
      </c>
      <c r="H2029" s="99">
        <v>0</v>
      </c>
      <c r="I2029" s="99">
        <v>0</v>
      </c>
      <c r="J2029" s="99">
        <v>44170.476221561403</v>
      </c>
      <c r="K2029" s="99">
        <v>10.4112032406265</v>
      </c>
      <c r="L2029" s="99">
        <v>148.260334903374</v>
      </c>
      <c r="M2029" s="99">
        <v>36508.563763618498</v>
      </c>
      <c r="N2029" s="99">
        <v>5463.6063957810402</v>
      </c>
      <c r="O2029" s="99">
        <v>0</v>
      </c>
      <c r="P2029" s="99">
        <v>35938.703194618203</v>
      </c>
      <c r="Q2029" s="99">
        <v>3560.4549678265998</v>
      </c>
      <c r="R2029" s="99">
        <v>0</v>
      </c>
      <c r="S2029" s="99">
        <v>1804.5628609359301</v>
      </c>
      <c r="T2029" s="99">
        <v>0</v>
      </c>
      <c r="U2029" s="99">
        <v>44178.3335337639</v>
      </c>
      <c r="V2029" s="99">
        <v>3596691.2807922401</v>
      </c>
      <c r="W2029" s="99">
        <v>0</v>
      </c>
      <c r="X2029" s="99">
        <v>667377.26713562</v>
      </c>
      <c r="Y2029" s="99">
        <v>442711.25221252401</v>
      </c>
      <c r="Z2029" s="99">
        <v>213906.184885025</v>
      </c>
      <c r="AA2029" s="99">
        <v>0</v>
      </c>
      <c r="AB2029" s="99">
        <v>0</v>
      </c>
      <c r="AC2029" s="99">
        <v>14562406.4876709</v>
      </c>
      <c r="AD2029" s="99">
        <v>1151.30889491737</v>
      </c>
      <c r="AE2029" s="99">
        <v>8830.5481382608396</v>
      </c>
      <c r="AF2029" s="99">
        <v>1735021.9342956501</v>
      </c>
      <c r="AG2029" s="99">
        <v>616048.96337890602</v>
      </c>
      <c r="AH2029" s="99">
        <v>0</v>
      </c>
      <c r="AI2029" s="99">
        <v>1518988.4301147501</v>
      </c>
      <c r="AJ2029" s="99">
        <v>382316.33392334002</v>
      </c>
      <c r="AK2029" s="99">
        <v>0</v>
      </c>
      <c r="AL2029" s="99">
        <v>213695.44823265099</v>
      </c>
      <c r="AM2029" s="99">
        <v>0</v>
      </c>
      <c r="AN2029" s="99">
        <v>14540129.6751709</v>
      </c>
      <c r="AO2029" s="99">
        <v>36054623.387207001</v>
      </c>
      <c r="AP2029" s="99">
        <v>0</v>
      </c>
      <c r="AQ2029" s="99">
        <v>5736205.6497192401</v>
      </c>
      <c r="AR2029" s="99">
        <v>3605349.12646484</v>
      </c>
      <c r="AS2029" s="99">
        <v>1838385.42858887</v>
      </c>
      <c r="AT2029" s="99">
        <v>0</v>
      </c>
      <c r="AU2029" s="99">
        <v>0</v>
      </c>
      <c r="AV2029" s="99">
        <v>45692895.306152299</v>
      </c>
      <c r="AW2029" s="99">
        <v>3913.5354514122</v>
      </c>
      <c r="AX2029" s="99">
        <v>87259.863825798006</v>
      </c>
      <c r="AY2029" s="99">
        <v>17478455.925781298</v>
      </c>
      <c r="AZ2029" s="99">
        <v>5550206.2860107403</v>
      </c>
      <c r="BA2029" s="99">
        <v>0</v>
      </c>
      <c r="BB2029" s="99">
        <v>15221083.8170166</v>
      </c>
      <c r="BC2029" s="99">
        <v>3457734.8653259301</v>
      </c>
      <c r="BD2029" s="99">
        <v>0</v>
      </c>
      <c r="BE2029" s="99">
        <v>1833971.1162109401</v>
      </c>
      <c r="BF2029" s="99">
        <v>0</v>
      </c>
      <c r="BG2029" s="99">
        <v>45716298.038574196</v>
      </c>
      <c r="BH2029" s="99">
        <v>9088182.7607421894</v>
      </c>
      <c r="BI2029" s="99">
        <v>0</v>
      </c>
      <c r="BJ2029" s="99">
        <v>2199500.8100891099</v>
      </c>
      <c r="BK2029" s="99">
        <v>1447921.08114624</v>
      </c>
      <c r="BL2029" s="99">
        <v>0</v>
      </c>
      <c r="BM2029" s="99">
        <v>0</v>
      </c>
      <c r="BN2029" s="99">
        <v>0</v>
      </c>
      <c r="BO2029" s="99">
        <v>0</v>
      </c>
      <c r="BP2029" s="99">
        <v>0</v>
      </c>
      <c r="BQ2029" s="99">
        <v>0</v>
      </c>
      <c r="BR2029" s="99">
        <v>5701309.9329834003</v>
      </c>
      <c r="BS2029" s="99">
        <v>2071822.1259765599</v>
      </c>
      <c r="BT2029" s="99">
        <v>0</v>
      </c>
      <c r="BU2029" s="99">
        <v>1660673.3299865699</v>
      </c>
      <c r="BV2029" s="99">
        <v>1884657.72264099</v>
      </c>
      <c r="BW2029" s="99">
        <v>0</v>
      </c>
      <c r="BX2029" s="99">
        <v>230140.98937034601</v>
      </c>
      <c r="BY2029" s="99">
        <v>0</v>
      </c>
      <c r="BZ2029" s="99">
        <v>0</v>
      </c>
      <c r="CA2029" s="99">
        <v>81577.128586769104</v>
      </c>
      <c r="CB2029" s="99">
        <v>4249571.74499512</v>
      </c>
      <c r="CC2029" s="99">
        <v>41490174.2744141</v>
      </c>
      <c r="CD2029" s="99">
        <v>11268500.7574463</v>
      </c>
      <c r="CE2029" s="99">
        <v>1814.9874619096499</v>
      </c>
      <c r="CF2029" s="99">
        <v>214149.347890854</v>
      </c>
      <c r="CG2029" s="99">
        <v>1836750.15116882</v>
      </c>
      <c r="CH2029" s="99">
        <v>0</v>
      </c>
      <c r="CI2029" s="99">
        <v>83392.009901046797</v>
      </c>
      <c r="CJ2029" s="99">
        <v>4461877.6785278302</v>
      </c>
      <c r="CK2029" s="99">
        <v>43415067.573242202</v>
      </c>
      <c r="CL2029" s="99">
        <v>11501820.210083</v>
      </c>
      <c r="CM2029" s="166">
        <v>127332.412620544</v>
      </c>
      <c r="CN2029" s="166">
        <v>19000835.066406298</v>
      </c>
      <c r="CO2029" s="166">
        <v>89053886.671875</v>
      </c>
      <c r="CP2029" s="99">
        <v>11501820.210083</v>
      </c>
      <c r="CQ2029" s="99">
        <v>0</v>
      </c>
      <c r="CR2029" s="99">
        <v>0</v>
      </c>
      <c r="CS2029" s="99">
        <v>0</v>
      </c>
      <c r="CT2029" s="99">
        <v>0</v>
      </c>
      <c r="CU2029" s="98">
        <v>9479.5838655719999</v>
      </c>
      <c r="CV2029" s="98">
        <v>45706.426032531999</v>
      </c>
      <c r="CW2029" s="98">
        <v>4463721.0928859739</v>
      </c>
      <c r="CX2029" s="98">
        <v>43326924.425582923</v>
      </c>
    </row>
    <row r="2030" spans="1:102" x14ac:dyDescent="0.2">
      <c r="A2030" s="98" t="s">
        <v>187</v>
      </c>
      <c r="B2030" s="100">
        <v>42430</v>
      </c>
      <c r="C2030" s="99">
        <v>71771.710481643706</v>
      </c>
      <c r="D2030" s="99">
        <v>0</v>
      </c>
      <c r="E2030" s="99">
        <v>9336.6687879562396</v>
      </c>
      <c r="F2030" s="99">
        <v>7454.6433472037297</v>
      </c>
      <c r="G2030" s="99">
        <v>1791.6720402240801</v>
      </c>
      <c r="H2030" s="99">
        <v>0</v>
      </c>
      <c r="I2030" s="99">
        <v>0</v>
      </c>
      <c r="J2030" s="99">
        <v>43926.3101248741</v>
      </c>
      <c r="K2030" s="99">
        <v>8.5233417096315005</v>
      </c>
      <c r="L2030" s="99">
        <v>136.588349003345</v>
      </c>
      <c r="M2030" s="99">
        <v>36332.857748985298</v>
      </c>
      <c r="N2030" s="99">
        <v>5327.2554686665499</v>
      </c>
      <c r="O2030" s="99">
        <v>0</v>
      </c>
      <c r="P2030" s="99">
        <v>35782.130134582498</v>
      </c>
      <c r="Q2030" s="99">
        <v>3446.4119420051602</v>
      </c>
      <c r="R2030" s="99">
        <v>0</v>
      </c>
      <c r="S2030" s="99">
        <v>1788.7817683666899</v>
      </c>
      <c r="T2030" s="99">
        <v>0</v>
      </c>
      <c r="U2030" s="99">
        <v>43906.029613018</v>
      </c>
      <c r="V2030" s="99">
        <v>3590953.5256652799</v>
      </c>
      <c r="W2030" s="99">
        <v>0</v>
      </c>
      <c r="X2030" s="99">
        <v>647936.50173187302</v>
      </c>
      <c r="Y2030" s="99">
        <v>433915.26007080101</v>
      </c>
      <c r="Z2030" s="99">
        <v>216018.18977737401</v>
      </c>
      <c r="AA2030" s="99">
        <v>0</v>
      </c>
      <c r="AB2030" s="99">
        <v>0</v>
      </c>
      <c r="AC2030" s="99">
        <v>14521216.8945313</v>
      </c>
      <c r="AD2030" s="99">
        <v>945.22079712152504</v>
      </c>
      <c r="AE2030" s="99">
        <v>8463.6827970743198</v>
      </c>
      <c r="AF2030" s="99">
        <v>1716570.3169708301</v>
      </c>
      <c r="AG2030" s="99">
        <v>601124.28485870396</v>
      </c>
      <c r="AH2030" s="99">
        <v>0</v>
      </c>
      <c r="AI2030" s="99">
        <v>1513691.85066223</v>
      </c>
      <c r="AJ2030" s="99">
        <v>373962.30229949998</v>
      </c>
      <c r="AK2030" s="99">
        <v>0</v>
      </c>
      <c r="AL2030" s="99">
        <v>214477.298969269</v>
      </c>
      <c r="AM2030" s="99">
        <v>0</v>
      </c>
      <c r="AN2030" s="99">
        <v>14474230.532836899</v>
      </c>
      <c r="AO2030" s="99">
        <v>36102359.276855499</v>
      </c>
      <c r="AP2030" s="99">
        <v>0</v>
      </c>
      <c r="AQ2030" s="99">
        <v>5582585.6674804697</v>
      </c>
      <c r="AR2030" s="99">
        <v>3570762.7561340299</v>
      </c>
      <c r="AS2030" s="99">
        <v>1855752.64674377</v>
      </c>
      <c r="AT2030" s="99">
        <v>0</v>
      </c>
      <c r="AU2030" s="99">
        <v>0</v>
      </c>
      <c r="AV2030" s="99">
        <v>45644730.501464799</v>
      </c>
      <c r="AW2030" s="99">
        <v>3122.27040663362</v>
      </c>
      <c r="AX2030" s="99">
        <v>84543.032694816604</v>
      </c>
      <c r="AY2030" s="99">
        <v>17335193.650634799</v>
      </c>
      <c r="AZ2030" s="99">
        <v>5435098.00964355</v>
      </c>
      <c r="BA2030" s="99">
        <v>0</v>
      </c>
      <c r="BB2030" s="99">
        <v>15098710.802612299</v>
      </c>
      <c r="BC2030" s="99">
        <v>3392100.8686218299</v>
      </c>
      <c r="BD2030" s="99">
        <v>0</v>
      </c>
      <c r="BE2030" s="99">
        <v>1846683.3468933101</v>
      </c>
      <c r="BF2030" s="99">
        <v>0</v>
      </c>
      <c r="BG2030" s="99">
        <v>45721427.210449196</v>
      </c>
      <c r="BH2030" s="99">
        <v>10084090.1252441</v>
      </c>
      <c r="BI2030" s="99">
        <v>0</v>
      </c>
      <c r="BJ2030" s="99">
        <v>2225203.3048095698</v>
      </c>
      <c r="BK2030" s="99">
        <v>1449152.7073822001</v>
      </c>
      <c r="BL2030" s="99">
        <v>0</v>
      </c>
      <c r="BM2030" s="99">
        <v>0</v>
      </c>
      <c r="BN2030" s="99">
        <v>0</v>
      </c>
      <c r="BO2030" s="99">
        <v>0</v>
      </c>
      <c r="BP2030" s="99">
        <v>0</v>
      </c>
      <c r="BQ2030" s="99">
        <v>0</v>
      </c>
      <c r="BR2030" s="99">
        <v>5707084.5932006799</v>
      </c>
      <c r="BS2030" s="99">
        <v>2027443.31175232</v>
      </c>
      <c r="BT2030" s="99">
        <v>0</v>
      </c>
      <c r="BU2030" s="99">
        <v>2841761.9799804701</v>
      </c>
      <c r="BV2030" s="99">
        <v>1836855.2902069101</v>
      </c>
      <c r="BW2030" s="99">
        <v>0</v>
      </c>
      <c r="BX2030" s="99">
        <v>386784.82858276402</v>
      </c>
      <c r="BY2030" s="99">
        <v>0</v>
      </c>
      <c r="BZ2030" s="99">
        <v>0</v>
      </c>
      <c r="CA2030" s="99">
        <v>81078.747702598601</v>
      </c>
      <c r="CB2030" s="99">
        <v>4202562.0971679697</v>
      </c>
      <c r="CC2030" s="99">
        <v>41257575.942382798</v>
      </c>
      <c r="CD2030" s="99">
        <v>12341359.8480225</v>
      </c>
      <c r="CE2030" s="99">
        <v>1790.2362619191399</v>
      </c>
      <c r="CF2030" s="99">
        <v>215822.57356262201</v>
      </c>
      <c r="CG2030" s="99">
        <v>1857221.50952148</v>
      </c>
      <c r="CH2030" s="99">
        <v>0</v>
      </c>
      <c r="CI2030" s="99">
        <v>82872.826982498198</v>
      </c>
      <c r="CJ2030" s="99">
        <v>4418230.0776367197</v>
      </c>
      <c r="CK2030" s="99">
        <v>43073867.224121101</v>
      </c>
      <c r="CL2030" s="99">
        <v>12713912.405029301</v>
      </c>
      <c r="CM2030" s="166">
        <v>126537.407437325</v>
      </c>
      <c r="CN2030" s="166">
        <v>18883140.4682617</v>
      </c>
      <c r="CO2030" s="166">
        <v>88620006.654296905</v>
      </c>
      <c r="CP2030" s="99">
        <v>12713912.405029301</v>
      </c>
      <c r="CQ2030" s="99">
        <v>0</v>
      </c>
      <c r="CR2030" s="99">
        <v>0</v>
      </c>
      <c r="CS2030" s="99">
        <v>0</v>
      </c>
      <c r="CT2030" s="99">
        <v>0</v>
      </c>
      <c r="CU2030" s="98">
        <v>9356.6566292970001</v>
      </c>
      <c r="CV2030" s="98">
        <v>45448.661380819001</v>
      </c>
      <c r="CW2030" s="98">
        <v>4418384.6707305918</v>
      </c>
      <c r="CX2030" s="98">
        <v>43114797.451904275</v>
      </c>
    </row>
    <row r="2031" spans="1:102" x14ac:dyDescent="0.2">
      <c r="A2031" s="98" t="s">
        <v>187</v>
      </c>
      <c r="B2031" s="100">
        <v>42522</v>
      </c>
      <c r="C2031" s="99">
        <v>71697.598935127302</v>
      </c>
      <c r="D2031" s="99">
        <v>0</v>
      </c>
      <c r="E2031" s="99">
        <v>8991.3417155742609</v>
      </c>
      <c r="F2031" s="99">
        <v>7167.7949433326703</v>
      </c>
      <c r="G2031" s="99">
        <v>1792.32805188</v>
      </c>
      <c r="H2031" s="99">
        <v>0</v>
      </c>
      <c r="I2031" s="99">
        <v>0</v>
      </c>
      <c r="J2031" s="99">
        <v>43696.8237400055</v>
      </c>
      <c r="K2031" s="99">
        <v>5.4366643075481997</v>
      </c>
      <c r="L2031" s="99">
        <v>132.37235881015701</v>
      </c>
      <c r="M2031" s="99">
        <v>36287.075843334198</v>
      </c>
      <c r="N2031" s="99">
        <v>5199.3690919876099</v>
      </c>
      <c r="O2031" s="99">
        <v>0</v>
      </c>
      <c r="P2031" s="99">
        <v>35616.008807659098</v>
      </c>
      <c r="Q2031" s="99">
        <v>3411.7489445507499</v>
      </c>
      <c r="R2031" s="99">
        <v>0</v>
      </c>
      <c r="S2031" s="99">
        <v>1790.1786647141</v>
      </c>
      <c r="T2031" s="99">
        <v>0</v>
      </c>
      <c r="U2031" s="99">
        <v>43702.915049552903</v>
      </c>
      <c r="V2031" s="99">
        <v>3549146.9842834501</v>
      </c>
      <c r="W2031" s="99">
        <v>0</v>
      </c>
      <c r="X2031" s="99">
        <v>622519.37409973098</v>
      </c>
      <c r="Y2031" s="99">
        <v>412885.58988189697</v>
      </c>
      <c r="Z2031" s="99">
        <v>217464.20421600301</v>
      </c>
      <c r="AA2031" s="99">
        <v>0</v>
      </c>
      <c r="AB2031" s="99">
        <v>0</v>
      </c>
      <c r="AC2031" s="99">
        <v>14427520.677734399</v>
      </c>
      <c r="AD2031" s="99">
        <v>543.79520720243499</v>
      </c>
      <c r="AE2031" s="99">
        <v>8579.1222728490793</v>
      </c>
      <c r="AF2031" s="99">
        <v>1704611.03234863</v>
      </c>
      <c r="AG2031" s="99">
        <v>584403.98589324998</v>
      </c>
      <c r="AH2031" s="99">
        <v>0</v>
      </c>
      <c r="AI2031" s="99">
        <v>1495777.50205994</v>
      </c>
      <c r="AJ2031" s="99">
        <v>370790.88548660302</v>
      </c>
      <c r="AK2031" s="99">
        <v>0</v>
      </c>
      <c r="AL2031" s="99">
        <v>216765.83345794701</v>
      </c>
      <c r="AM2031" s="99">
        <v>0</v>
      </c>
      <c r="AN2031" s="99">
        <v>14380587.6086426</v>
      </c>
      <c r="AO2031" s="99">
        <v>35862556.608886696</v>
      </c>
      <c r="AP2031" s="99">
        <v>0</v>
      </c>
      <c r="AQ2031" s="99">
        <v>5359085.9367065402</v>
      </c>
      <c r="AR2031" s="99">
        <v>3410965.5920104999</v>
      </c>
      <c r="AS2031" s="99">
        <v>1876791.13288879</v>
      </c>
      <c r="AT2031" s="99">
        <v>0</v>
      </c>
      <c r="AU2031" s="99">
        <v>0</v>
      </c>
      <c r="AV2031" s="99">
        <v>45683434.277832001</v>
      </c>
      <c r="AW2031" s="99">
        <v>1998.9228022694599</v>
      </c>
      <c r="AX2031" s="99">
        <v>74266.950176238999</v>
      </c>
      <c r="AY2031" s="99">
        <v>17358132.997070301</v>
      </c>
      <c r="AZ2031" s="99">
        <v>5345554.2443237295</v>
      </c>
      <c r="BA2031" s="99">
        <v>0</v>
      </c>
      <c r="BB2031" s="99">
        <v>15042215.228881801</v>
      </c>
      <c r="BC2031" s="99">
        <v>3402197.9396972698</v>
      </c>
      <c r="BD2031" s="99">
        <v>0</v>
      </c>
      <c r="BE2031" s="99">
        <v>1871733.1450805699</v>
      </c>
      <c r="BF2031" s="99">
        <v>0</v>
      </c>
      <c r="BG2031" s="99">
        <v>45578358.972167999</v>
      </c>
      <c r="BH2031" s="99">
        <v>10094489.350097699</v>
      </c>
      <c r="BI2031" s="99">
        <v>0</v>
      </c>
      <c r="BJ2031" s="99">
        <v>2172543.9934081999</v>
      </c>
      <c r="BK2031" s="99">
        <v>1400447.4887695301</v>
      </c>
      <c r="BL2031" s="99">
        <v>0</v>
      </c>
      <c r="BM2031" s="99">
        <v>0</v>
      </c>
      <c r="BN2031" s="99">
        <v>0</v>
      </c>
      <c r="BO2031" s="99">
        <v>0</v>
      </c>
      <c r="BP2031" s="99">
        <v>0</v>
      </c>
      <c r="BQ2031" s="99">
        <v>0</v>
      </c>
      <c r="BR2031" s="99">
        <v>5675445.8922729502</v>
      </c>
      <c r="BS2031" s="99">
        <v>2000856.4300842299</v>
      </c>
      <c r="BT2031" s="99">
        <v>0</v>
      </c>
      <c r="BU2031" s="99">
        <v>2867265.7299499498</v>
      </c>
      <c r="BV2031" s="99">
        <v>1826738.1129608201</v>
      </c>
      <c r="BW2031" s="99">
        <v>0</v>
      </c>
      <c r="BX2031" s="99">
        <v>392718.10856628401</v>
      </c>
      <c r="BY2031" s="99">
        <v>0</v>
      </c>
      <c r="BZ2031" s="99">
        <v>0</v>
      </c>
      <c r="CA2031" s="99">
        <v>80688.824210166902</v>
      </c>
      <c r="CB2031" s="99">
        <v>4139061.6531982399</v>
      </c>
      <c r="CC2031" s="99">
        <v>40990337.215332001</v>
      </c>
      <c r="CD2031" s="99">
        <v>12271535.3862305</v>
      </c>
      <c r="CE2031" s="99">
        <v>1791.49208165705</v>
      </c>
      <c r="CF2031" s="99">
        <v>217446.98052596999</v>
      </c>
      <c r="CG2031" s="99">
        <v>1876322.18130493</v>
      </c>
      <c r="CH2031" s="99">
        <v>0</v>
      </c>
      <c r="CI2031" s="99">
        <v>82480.275505065903</v>
      </c>
      <c r="CJ2031" s="99">
        <v>4351188.1061401404</v>
      </c>
      <c r="CK2031" s="99">
        <v>42845139.689941399</v>
      </c>
      <c r="CL2031" s="99">
        <v>12646085.532714801</v>
      </c>
      <c r="CM2031" s="166">
        <v>125909.020137787</v>
      </c>
      <c r="CN2031" s="166">
        <v>18707574.167968798</v>
      </c>
      <c r="CO2031" s="166">
        <v>88366992.296875</v>
      </c>
      <c r="CP2031" s="99">
        <v>12646085.532714801</v>
      </c>
      <c r="CQ2031" s="99">
        <v>0</v>
      </c>
      <c r="CR2031" s="99">
        <v>0</v>
      </c>
      <c r="CS2031" s="99">
        <v>0</v>
      </c>
      <c r="CT2031" s="99">
        <v>0</v>
      </c>
      <c r="CU2031" s="98">
        <v>8988.3671052009995</v>
      </c>
      <c r="CV2031" s="98">
        <v>45217.363532579999</v>
      </c>
      <c r="CW2031" s="98">
        <v>4356508.6337242099</v>
      </c>
      <c r="CX2031" s="98">
        <v>42866659.396636933</v>
      </c>
    </row>
    <row r="2032" spans="1:102" x14ac:dyDescent="0.2">
      <c r="A2032" s="98" t="s">
        <v>187</v>
      </c>
      <c r="B2032" s="100">
        <v>42614</v>
      </c>
      <c r="C2032" s="99">
        <v>71507.765357971206</v>
      </c>
      <c r="D2032" s="99">
        <v>0</v>
      </c>
      <c r="E2032" s="99">
        <v>8804.8061424493808</v>
      </c>
      <c r="F2032" s="99">
        <v>7029.2348869442903</v>
      </c>
      <c r="G2032" s="99">
        <v>1810.26242363453</v>
      </c>
      <c r="H2032" s="99">
        <v>0</v>
      </c>
      <c r="I2032" s="99">
        <v>0</v>
      </c>
      <c r="J2032" s="99">
        <v>43248.5370974541</v>
      </c>
      <c r="K2032" s="99">
        <v>4.0957589417812397</v>
      </c>
      <c r="L2032" s="99">
        <v>141.91510160267401</v>
      </c>
      <c r="M2032" s="99">
        <v>36246.557719230703</v>
      </c>
      <c r="N2032" s="99">
        <v>5090.3667702674902</v>
      </c>
      <c r="O2032" s="99">
        <v>0</v>
      </c>
      <c r="P2032" s="99">
        <v>35532.886914253198</v>
      </c>
      <c r="Q2032" s="99">
        <v>3392.76256218553</v>
      </c>
      <c r="R2032" s="99">
        <v>0</v>
      </c>
      <c r="S2032" s="99">
        <v>1804.1714106798199</v>
      </c>
      <c r="T2032" s="99">
        <v>0</v>
      </c>
      <c r="U2032" s="99">
        <v>43270.442172050498</v>
      </c>
      <c r="V2032" s="99">
        <v>3538637.1019592299</v>
      </c>
      <c r="W2032" s="99">
        <v>0</v>
      </c>
      <c r="X2032" s="99">
        <v>603319.13324737502</v>
      </c>
      <c r="Y2032" s="99">
        <v>401342.31982421898</v>
      </c>
      <c r="Z2032" s="99">
        <v>221462.13173484799</v>
      </c>
      <c r="AA2032" s="99">
        <v>0</v>
      </c>
      <c r="AB2032" s="99">
        <v>0</v>
      </c>
      <c r="AC2032" s="99">
        <v>14286257.8673096</v>
      </c>
      <c r="AD2032" s="99">
        <v>594.635291330516</v>
      </c>
      <c r="AE2032" s="99">
        <v>9627.3348917961102</v>
      </c>
      <c r="AF2032" s="99">
        <v>1713761.4619140599</v>
      </c>
      <c r="AG2032" s="99">
        <v>574360.70008850098</v>
      </c>
      <c r="AH2032" s="99">
        <v>0</v>
      </c>
      <c r="AI2032" s="99">
        <v>1482395.3565216099</v>
      </c>
      <c r="AJ2032" s="99">
        <v>369424.34413528402</v>
      </c>
      <c r="AK2032" s="99">
        <v>0</v>
      </c>
      <c r="AL2032" s="99">
        <v>219632.29582786601</v>
      </c>
      <c r="AM2032" s="99">
        <v>0</v>
      </c>
      <c r="AN2032" s="99">
        <v>14285821.3039551</v>
      </c>
      <c r="AO2032" s="99">
        <v>35981452.917968802</v>
      </c>
      <c r="AP2032" s="99">
        <v>0</v>
      </c>
      <c r="AQ2032" s="99">
        <v>5259869.2145996103</v>
      </c>
      <c r="AR2032" s="99">
        <v>3377963.5606079102</v>
      </c>
      <c r="AS2032" s="99">
        <v>1910282.7420654299</v>
      </c>
      <c r="AT2032" s="99">
        <v>0</v>
      </c>
      <c r="AU2032" s="99">
        <v>0</v>
      </c>
      <c r="AV2032" s="99">
        <v>45360415.268554702</v>
      </c>
      <c r="AW2032" s="99">
        <v>1814.8523041307899</v>
      </c>
      <c r="AX2032" s="99">
        <v>80380.091053962693</v>
      </c>
      <c r="AY2032" s="99">
        <v>17551332.010497998</v>
      </c>
      <c r="AZ2032" s="99">
        <v>5281291.8294677697</v>
      </c>
      <c r="BA2032" s="99">
        <v>0</v>
      </c>
      <c r="BB2032" s="99">
        <v>14976946.581665</v>
      </c>
      <c r="BC2032" s="99">
        <v>3424738.9183654799</v>
      </c>
      <c r="BD2032" s="99">
        <v>0</v>
      </c>
      <c r="BE2032" s="99">
        <v>1894667.4483642599</v>
      </c>
      <c r="BF2032" s="99">
        <v>0</v>
      </c>
      <c r="BG2032" s="99">
        <v>45378821.319824196</v>
      </c>
      <c r="BH2032" s="99">
        <v>10024937.884033199</v>
      </c>
      <c r="BI2032" s="99">
        <v>0</v>
      </c>
      <c r="BJ2032" s="99">
        <v>2133316.9391174298</v>
      </c>
      <c r="BK2032" s="99">
        <v>1375566.5304565399</v>
      </c>
      <c r="BL2032" s="99">
        <v>0</v>
      </c>
      <c r="BM2032" s="99">
        <v>0</v>
      </c>
      <c r="BN2032" s="99">
        <v>0</v>
      </c>
      <c r="BO2032" s="99">
        <v>0</v>
      </c>
      <c r="BP2032" s="99">
        <v>0</v>
      </c>
      <c r="BQ2032" s="99">
        <v>0</v>
      </c>
      <c r="BR2032" s="99">
        <v>5682173.2294921903</v>
      </c>
      <c r="BS2032" s="99">
        <v>1976780.8053283701</v>
      </c>
      <c r="BT2032" s="99">
        <v>0</v>
      </c>
      <c r="BU2032" s="99">
        <v>2389497.4799499498</v>
      </c>
      <c r="BV2032" s="99">
        <v>1838562.6732330299</v>
      </c>
      <c r="BW2032" s="99">
        <v>0</v>
      </c>
      <c r="BX2032" s="99">
        <v>336840.93879699701</v>
      </c>
      <c r="BY2032" s="99">
        <v>0</v>
      </c>
      <c r="BZ2032" s="99">
        <v>0</v>
      </c>
      <c r="CA2032" s="99">
        <v>80334.659813880906</v>
      </c>
      <c r="CB2032" s="99">
        <v>4154344.9268493699</v>
      </c>
      <c r="CC2032" s="99">
        <v>41454683.728515603</v>
      </c>
      <c r="CD2032" s="99">
        <v>12141097.849487299</v>
      </c>
      <c r="CE2032" s="99">
        <v>1812.45015032589</v>
      </c>
      <c r="CF2032" s="99">
        <v>221364.13631820699</v>
      </c>
      <c r="CG2032" s="99">
        <v>1911719.2958679199</v>
      </c>
      <c r="CH2032" s="99">
        <v>0</v>
      </c>
      <c r="CI2032" s="99">
        <v>82143.680195808396</v>
      </c>
      <c r="CJ2032" s="99">
        <v>4377592.3556518601</v>
      </c>
      <c r="CK2032" s="99">
        <v>43389250.019042999</v>
      </c>
      <c r="CL2032" s="99">
        <v>12524757.4366455</v>
      </c>
      <c r="CM2032" s="166">
        <v>125064.511211395</v>
      </c>
      <c r="CN2032" s="166">
        <v>18625527.9140625</v>
      </c>
      <c r="CO2032" s="166">
        <v>88714038.40625</v>
      </c>
      <c r="CP2032" s="99">
        <v>12524757.4366455</v>
      </c>
      <c r="CQ2032" s="99">
        <v>0</v>
      </c>
      <c r="CR2032" s="99">
        <v>0</v>
      </c>
      <c r="CS2032" s="99">
        <v>0</v>
      </c>
      <c r="CT2032" s="99">
        <v>0</v>
      </c>
      <c r="CU2032" s="98">
        <v>8807.0038319079995</v>
      </c>
      <c r="CV2032" s="98">
        <v>44777.030171849001</v>
      </c>
      <c r="CW2032" s="98">
        <v>4375709.0631675767</v>
      </c>
      <c r="CX2032" s="98">
        <v>43366403.024383523</v>
      </c>
    </row>
    <row r="2033" spans="1:102" x14ac:dyDescent="0.2">
      <c r="A2033" s="98" t="s">
        <v>187</v>
      </c>
      <c r="B2033" s="100">
        <v>42705</v>
      </c>
      <c r="C2033" s="99">
        <v>71215.633494377107</v>
      </c>
      <c r="D2033" s="99">
        <v>0</v>
      </c>
      <c r="E2033" s="99">
        <v>8526.1351057290995</v>
      </c>
      <c r="F2033" s="99">
        <v>6807.3085769414902</v>
      </c>
      <c r="G2033" s="99">
        <v>1856.57094469666</v>
      </c>
      <c r="H2033" s="99">
        <v>0</v>
      </c>
      <c r="I2033" s="99">
        <v>0</v>
      </c>
      <c r="J2033" s="99">
        <v>43170.8337955475</v>
      </c>
      <c r="K2033" s="99">
        <v>2.3688155612617301</v>
      </c>
      <c r="L2033" s="99">
        <v>131.32393869757701</v>
      </c>
      <c r="M2033" s="99">
        <v>36191.5751976967</v>
      </c>
      <c r="N2033" s="99">
        <v>5005.2323064208003</v>
      </c>
      <c r="O2033" s="99">
        <v>0</v>
      </c>
      <c r="P2033" s="99">
        <v>35143.081898212396</v>
      </c>
      <c r="Q2033" s="99">
        <v>3338.85613131523</v>
      </c>
      <c r="R2033" s="99">
        <v>0</v>
      </c>
      <c r="S2033" s="99">
        <v>1844.7957922816299</v>
      </c>
      <c r="T2033" s="99">
        <v>0</v>
      </c>
      <c r="U2033" s="99">
        <v>43189.861388206496</v>
      </c>
      <c r="V2033" s="99">
        <v>3476392.1257934598</v>
      </c>
      <c r="W2033" s="99">
        <v>0</v>
      </c>
      <c r="X2033" s="99">
        <v>581002.80342865002</v>
      </c>
      <c r="Y2033" s="99">
        <v>384579.23257446301</v>
      </c>
      <c r="Z2033" s="99">
        <v>217887.34273910499</v>
      </c>
      <c r="AA2033" s="99">
        <v>0</v>
      </c>
      <c r="AB2033" s="99">
        <v>0</v>
      </c>
      <c r="AC2033" s="99">
        <v>14207981.010253901</v>
      </c>
      <c r="AD2033" s="99">
        <v>254.26117561385001</v>
      </c>
      <c r="AE2033" s="99">
        <v>9196.4799728393591</v>
      </c>
      <c r="AF2033" s="99">
        <v>1684294.6452941899</v>
      </c>
      <c r="AG2033" s="99">
        <v>557788.39772796596</v>
      </c>
      <c r="AH2033" s="99">
        <v>0</v>
      </c>
      <c r="AI2033" s="99">
        <v>1456129.2550659201</v>
      </c>
      <c r="AJ2033" s="99">
        <v>359341.091220856</v>
      </c>
      <c r="AK2033" s="99">
        <v>0</v>
      </c>
      <c r="AL2033" s="99">
        <v>217938.978336334</v>
      </c>
      <c r="AM2033" s="99">
        <v>0</v>
      </c>
      <c r="AN2033" s="99">
        <v>14230355.2490234</v>
      </c>
      <c r="AO2033" s="99">
        <v>35569722.145019501</v>
      </c>
      <c r="AP2033" s="99">
        <v>0</v>
      </c>
      <c r="AQ2033" s="99">
        <v>5101683.0091552697</v>
      </c>
      <c r="AR2033" s="99">
        <v>3240280.8662719699</v>
      </c>
      <c r="AS2033" s="99">
        <v>1891817.15698242</v>
      </c>
      <c r="AT2033" s="99">
        <v>0</v>
      </c>
      <c r="AU2033" s="99">
        <v>0</v>
      </c>
      <c r="AV2033" s="99">
        <v>45433968.950683601</v>
      </c>
      <c r="AW2033" s="99">
        <v>897.02264352887903</v>
      </c>
      <c r="AX2033" s="99">
        <v>83597.949368476897</v>
      </c>
      <c r="AY2033" s="99">
        <v>17319442.136962902</v>
      </c>
      <c r="AZ2033" s="99">
        <v>5170254.03662109</v>
      </c>
      <c r="BA2033" s="99">
        <v>0</v>
      </c>
      <c r="BB2033" s="99">
        <v>14863545.063720699</v>
      </c>
      <c r="BC2033" s="99">
        <v>3352712.0217590299</v>
      </c>
      <c r="BD2033" s="99">
        <v>0</v>
      </c>
      <c r="BE2033" s="99">
        <v>1886931.1529846201</v>
      </c>
      <c r="BF2033" s="99">
        <v>0</v>
      </c>
      <c r="BG2033" s="99">
        <v>45455924.604492202</v>
      </c>
      <c r="BH2033" s="99">
        <v>9978424.2977294903</v>
      </c>
      <c r="BI2033" s="99">
        <v>0</v>
      </c>
      <c r="BJ2033" s="99">
        <v>2065551.96859741</v>
      </c>
      <c r="BK2033" s="99">
        <v>1319779.3023071301</v>
      </c>
      <c r="BL2033" s="99">
        <v>0</v>
      </c>
      <c r="BM2033" s="99">
        <v>0</v>
      </c>
      <c r="BN2033" s="99">
        <v>0</v>
      </c>
      <c r="BO2033" s="99">
        <v>0</v>
      </c>
      <c r="BP2033" s="99">
        <v>0</v>
      </c>
      <c r="BQ2033" s="99">
        <v>0</v>
      </c>
      <c r="BR2033" s="99">
        <v>5626024.4904174795</v>
      </c>
      <c r="BS2033" s="99">
        <v>1934595.8259582501</v>
      </c>
      <c r="BT2033" s="99">
        <v>0</v>
      </c>
      <c r="BU2033" s="99">
        <v>2755032.1699523898</v>
      </c>
      <c r="BV2033" s="99">
        <v>1800623.5984344501</v>
      </c>
      <c r="BW2033" s="99">
        <v>0</v>
      </c>
      <c r="BX2033" s="99">
        <v>382797.43861770601</v>
      </c>
      <c r="BY2033" s="99">
        <v>0</v>
      </c>
      <c r="BZ2033" s="99">
        <v>0</v>
      </c>
      <c r="CA2033" s="99">
        <v>79761.461482048006</v>
      </c>
      <c r="CB2033" s="99">
        <v>4075511.4168396001</v>
      </c>
      <c r="CC2033" s="99">
        <v>40763063.143554702</v>
      </c>
      <c r="CD2033" s="99">
        <v>12026731.8210449</v>
      </c>
      <c r="CE2033" s="99">
        <v>1857.1687017828201</v>
      </c>
      <c r="CF2033" s="99">
        <v>218291.03413391099</v>
      </c>
      <c r="CG2033" s="99">
        <v>1888242.0016479499</v>
      </c>
      <c r="CH2033" s="99">
        <v>0</v>
      </c>
      <c r="CI2033" s="99">
        <v>81619.469114303603</v>
      </c>
      <c r="CJ2033" s="99">
        <v>4295155.4645385696</v>
      </c>
      <c r="CK2033" s="99">
        <v>42653455.896972701</v>
      </c>
      <c r="CL2033" s="99">
        <v>12401165.409179701</v>
      </c>
      <c r="CM2033" s="166">
        <v>124532.54065513601</v>
      </c>
      <c r="CN2033" s="166">
        <v>18477277.022216801</v>
      </c>
      <c r="CO2033" s="166">
        <v>88095014.388671905</v>
      </c>
      <c r="CP2033" s="99">
        <v>12401165.409179701</v>
      </c>
      <c r="CQ2033" s="99">
        <v>0</v>
      </c>
      <c r="CR2033" s="99">
        <v>0</v>
      </c>
      <c r="CS2033" s="99">
        <v>0</v>
      </c>
      <c r="CT2033" s="99">
        <v>0</v>
      </c>
      <c r="CU2033" s="98">
        <v>8526.019616435</v>
      </c>
      <c r="CV2033" s="98">
        <v>44739.229054010997</v>
      </c>
      <c r="CW2033" s="98">
        <v>4293802.4509735107</v>
      </c>
      <c r="CX2033" s="98">
        <v>42651305.145202652</v>
      </c>
    </row>
    <row r="2034" spans="1:102" x14ac:dyDescent="0.2">
      <c r="A2034" s="98" t="s">
        <v>187</v>
      </c>
      <c r="B2034" s="100">
        <v>42795</v>
      </c>
      <c r="C2034" s="99">
        <v>71450.911500930801</v>
      </c>
      <c r="D2034" s="99">
        <v>0</v>
      </c>
      <c r="E2034" s="99">
        <v>8387.4714031219501</v>
      </c>
      <c r="F2034" s="99">
        <v>6740.0208325982103</v>
      </c>
      <c r="G2034" s="99">
        <v>1874.1774470955099</v>
      </c>
      <c r="H2034" s="99">
        <v>0</v>
      </c>
      <c r="I2034" s="99">
        <v>0</v>
      </c>
      <c r="J2034" s="99">
        <v>42949.481712818102</v>
      </c>
      <c r="K2034" s="99">
        <v>1.8478246875893101</v>
      </c>
      <c r="L2034" s="99">
        <v>125.550627422519</v>
      </c>
      <c r="M2034" s="99">
        <v>36443.736690998099</v>
      </c>
      <c r="N2034" s="99">
        <v>4911.1659857630702</v>
      </c>
      <c r="O2034" s="99">
        <v>0</v>
      </c>
      <c r="P2034" s="99">
        <v>34934.210978984796</v>
      </c>
      <c r="Q2034" s="99">
        <v>3301.7433828711501</v>
      </c>
      <c r="R2034" s="99">
        <v>0</v>
      </c>
      <c r="S2034" s="99">
        <v>1868.1983291506799</v>
      </c>
      <c r="T2034" s="99">
        <v>0</v>
      </c>
      <c r="U2034" s="99">
        <v>42929.9244394302</v>
      </c>
      <c r="V2034" s="99">
        <v>3529390.6339721698</v>
      </c>
      <c r="W2034" s="99">
        <v>0</v>
      </c>
      <c r="X2034" s="99">
        <v>560310.16570282006</v>
      </c>
      <c r="Y2034" s="99">
        <v>368351.11988449103</v>
      </c>
      <c r="Z2034" s="99">
        <v>221731.213024139</v>
      </c>
      <c r="AA2034" s="99">
        <v>0</v>
      </c>
      <c r="AB2034" s="99">
        <v>0</v>
      </c>
      <c r="AC2034" s="99">
        <v>14228089.2509766</v>
      </c>
      <c r="AD2034" s="99">
        <v>221.582362568006</v>
      </c>
      <c r="AE2034" s="99">
        <v>6896.6677487492598</v>
      </c>
      <c r="AF2034" s="99">
        <v>1696783.4011383101</v>
      </c>
      <c r="AG2034" s="99">
        <v>547889.47686767601</v>
      </c>
      <c r="AH2034" s="99">
        <v>0</v>
      </c>
      <c r="AI2034" s="99">
        <v>1476163.7146606401</v>
      </c>
      <c r="AJ2034" s="99">
        <v>361213.25977325399</v>
      </c>
      <c r="AK2034" s="99">
        <v>0</v>
      </c>
      <c r="AL2034" s="99">
        <v>219507.36484909101</v>
      </c>
      <c r="AM2034" s="99">
        <v>0</v>
      </c>
      <c r="AN2034" s="99">
        <v>14233936.668335</v>
      </c>
      <c r="AO2034" s="99">
        <v>36327233.831542999</v>
      </c>
      <c r="AP2034" s="99">
        <v>0</v>
      </c>
      <c r="AQ2034" s="99">
        <v>4947269.2729492197</v>
      </c>
      <c r="AR2034" s="99">
        <v>3127946.2575988802</v>
      </c>
      <c r="AS2034" s="99">
        <v>1924524.48104858</v>
      </c>
      <c r="AT2034" s="99">
        <v>0</v>
      </c>
      <c r="AU2034" s="99">
        <v>0</v>
      </c>
      <c r="AV2034" s="99">
        <v>45540281.443359397</v>
      </c>
      <c r="AW2034" s="99">
        <v>733.803608357906</v>
      </c>
      <c r="AX2034" s="99">
        <v>70174.865187645002</v>
      </c>
      <c r="AY2034" s="99">
        <v>17631548.649658199</v>
      </c>
      <c r="AZ2034" s="99">
        <v>5128584.4448242197</v>
      </c>
      <c r="BA2034" s="99">
        <v>0</v>
      </c>
      <c r="BB2034" s="99">
        <v>15088836.622070299</v>
      </c>
      <c r="BC2034" s="99">
        <v>3383447.6636352502</v>
      </c>
      <c r="BD2034" s="99">
        <v>0</v>
      </c>
      <c r="BE2034" s="99">
        <v>1912730.7389831501</v>
      </c>
      <c r="BF2034" s="99">
        <v>0</v>
      </c>
      <c r="BG2034" s="99">
        <v>45520356.970214799</v>
      </c>
      <c r="BH2034" s="99">
        <v>10228470.4595947</v>
      </c>
      <c r="BI2034" s="99">
        <v>0</v>
      </c>
      <c r="BJ2034" s="99">
        <v>2004862.3768920901</v>
      </c>
      <c r="BK2034" s="99">
        <v>1292305.84204102</v>
      </c>
      <c r="BL2034" s="99">
        <v>0</v>
      </c>
      <c r="BM2034" s="99">
        <v>0</v>
      </c>
      <c r="BN2034" s="99">
        <v>0</v>
      </c>
      <c r="BO2034" s="99">
        <v>0</v>
      </c>
      <c r="BP2034" s="99">
        <v>0</v>
      </c>
      <c r="BQ2034" s="99">
        <v>0</v>
      </c>
      <c r="BR2034" s="99">
        <v>5776092.8109130897</v>
      </c>
      <c r="BS2034" s="99">
        <v>1917623.8618316699</v>
      </c>
      <c r="BT2034" s="99">
        <v>0</v>
      </c>
      <c r="BU2034" s="99">
        <v>2768665.7399597201</v>
      </c>
      <c r="BV2034" s="99">
        <v>1793968.42312622</v>
      </c>
      <c r="BW2034" s="99">
        <v>0</v>
      </c>
      <c r="BX2034" s="99">
        <v>397992.608543396</v>
      </c>
      <c r="BY2034" s="99">
        <v>0</v>
      </c>
      <c r="BZ2034" s="99">
        <v>0</v>
      </c>
      <c r="CA2034" s="99">
        <v>79779.791216850295</v>
      </c>
      <c r="CB2034" s="99">
        <v>4081930.0045471201</v>
      </c>
      <c r="CC2034" s="99">
        <v>41269831.706054702</v>
      </c>
      <c r="CD2034" s="99">
        <v>12259817.105835</v>
      </c>
      <c r="CE2034" s="99">
        <v>1871.6137856990099</v>
      </c>
      <c r="CF2034" s="99">
        <v>221367.19107055699</v>
      </c>
      <c r="CG2034" s="99">
        <v>1927937.53715515</v>
      </c>
      <c r="CH2034" s="99">
        <v>0</v>
      </c>
      <c r="CI2034" s="99">
        <v>81653.396393775896</v>
      </c>
      <c r="CJ2034" s="99">
        <v>4307020.12426758</v>
      </c>
      <c r="CK2034" s="99">
        <v>43152836.442382798</v>
      </c>
      <c r="CL2034" s="99">
        <v>12645200.861938501</v>
      </c>
      <c r="CM2034" s="166">
        <v>124370.288892746</v>
      </c>
      <c r="CN2034" s="166">
        <v>18539796.603027299</v>
      </c>
      <c r="CO2034" s="166">
        <v>88633288.880859405</v>
      </c>
      <c r="CP2034" s="99">
        <v>12645200.861938501</v>
      </c>
      <c r="CQ2034" s="99">
        <v>0</v>
      </c>
      <c r="CR2034" s="99">
        <v>0</v>
      </c>
      <c r="CS2034" s="99">
        <v>0</v>
      </c>
      <c r="CT2034" s="99">
        <v>0</v>
      </c>
      <c r="CU2034" s="98">
        <v>8402.9444789560002</v>
      </c>
      <c r="CV2034" s="98">
        <v>44547.244187185999</v>
      </c>
      <c r="CW2034" s="98">
        <v>4303297.1956176767</v>
      </c>
      <c r="CX2034" s="98">
        <v>43197769.243209854</v>
      </c>
    </row>
    <row r="2035" spans="1:102" x14ac:dyDescent="0.2">
      <c r="A2035" s="98" t="s">
        <v>187</v>
      </c>
      <c r="B2035" s="100">
        <v>42887</v>
      </c>
      <c r="C2035" s="99">
        <v>70817.742009162903</v>
      </c>
      <c r="D2035" s="99">
        <v>0</v>
      </c>
      <c r="E2035" s="99">
        <v>8210.9182921648007</v>
      </c>
      <c r="F2035" s="99">
        <v>6622.3345274329204</v>
      </c>
      <c r="G2035" s="99">
        <v>1913.9351149946499</v>
      </c>
      <c r="H2035" s="99">
        <v>0</v>
      </c>
      <c r="I2035" s="99">
        <v>0</v>
      </c>
      <c r="J2035" s="99">
        <v>42731.399748325297</v>
      </c>
      <c r="K2035" s="99">
        <v>1.8035818928910901</v>
      </c>
      <c r="L2035" s="99">
        <v>125.526606911793</v>
      </c>
      <c r="M2035" s="99">
        <v>36185.3036966324</v>
      </c>
      <c r="N2035" s="99">
        <v>4858.2844530940101</v>
      </c>
      <c r="O2035" s="99">
        <v>0</v>
      </c>
      <c r="P2035" s="99">
        <v>34582.580204010002</v>
      </c>
      <c r="Q2035" s="99">
        <v>3226.05533537269</v>
      </c>
      <c r="R2035" s="99">
        <v>0</v>
      </c>
      <c r="S2035" s="99">
        <v>1910.53033533692</v>
      </c>
      <c r="T2035" s="99">
        <v>0</v>
      </c>
      <c r="U2035" s="99">
        <v>42710.375040054299</v>
      </c>
      <c r="V2035" s="99">
        <v>3481039.1870422401</v>
      </c>
      <c r="W2035" s="99">
        <v>0</v>
      </c>
      <c r="X2035" s="99">
        <v>532909.49216461205</v>
      </c>
      <c r="Y2035" s="99">
        <v>350026.057109833</v>
      </c>
      <c r="Z2035" s="99">
        <v>218138.016798019</v>
      </c>
      <c r="AA2035" s="99">
        <v>0</v>
      </c>
      <c r="AB2035" s="99">
        <v>0</v>
      </c>
      <c r="AC2035" s="99">
        <v>14177068.112304701</v>
      </c>
      <c r="AD2035" s="99">
        <v>241.26552861183899</v>
      </c>
      <c r="AE2035" s="99">
        <v>6172.6036174297296</v>
      </c>
      <c r="AF2035" s="99">
        <v>1675218.33416748</v>
      </c>
      <c r="AG2035" s="99">
        <v>534708.32610320998</v>
      </c>
      <c r="AH2035" s="99">
        <v>0</v>
      </c>
      <c r="AI2035" s="99">
        <v>1430965.1260070801</v>
      </c>
      <c r="AJ2035" s="99">
        <v>356935.17293167103</v>
      </c>
      <c r="AK2035" s="99">
        <v>0</v>
      </c>
      <c r="AL2035" s="99">
        <v>217629.69498825099</v>
      </c>
      <c r="AM2035" s="99">
        <v>0</v>
      </c>
      <c r="AN2035" s="99">
        <v>14162922.965698199</v>
      </c>
      <c r="AO2035" s="99">
        <v>36002866.345703103</v>
      </c>
      <c r="AP2035" s="99">
        <v>0</v>
      </c>
      <c r="AQ2035" s="99">
        <v>4730608.1685180701</v>
      </c>
      <c r="AR2035" s="99">
        <v>2973032.5537719699</v>
      </c>
      <c r="AS2035" s="99">
        <v>1914325.4073944101</v>
      </c>
      <c r="AT2035" s="99">
        <v>0</v>
      </c>
      <c r="AU2035" s="99">
        <v>0</v>
      </c>
      <c r="AV2035" s="99">
        <v>45517637.437011696</v>
      </c>
      <c r="AW2035" s="99">
        <v>932.85893671959604</v>
      </c>
      <c r="AX2035" s="99">
        <v>63486.004377841899</v>
      </c>
      <c r="AY2035" s="99">
        <v>17444659.510986298</v>
      </c>
      <c r="AZ2035" s="99">
        <v>5022521.7108154297</v>
      </c>
      <c r="BA2035" s="99">
        <v>0</v>
      </c>
      <c r="BB2035" s="99">
        <v>14723800.1912842</v>
      </c>
      <c r="BC2035" s="99">
        <v>3364026.0503234901</v>
      </c>
      <c r="BD2035" s="99">
        <v>0</v>
      </c>
      <c r="BE2035" s="99">
        <v>1909409.31742859</v>
      </c>
      <c r="BF2035" s="99">
        <v>0</v>
      </c>
      <c r="BG2035" s="99">
        <v>45506379.661132798</v>
      </c>
      <c r="BH2035" s="99">
        <v>9974652.1251220703</v>
      </c>
      <c r="BI2035" s="99">
        <v>0</v>
      </c>
      <c r="BJ2035" s="99">
        <v>1929306.9169158901</v>
      </c>
      <c r="BK2035" s="99">
        <v>1235750.2875824</v>
      </c>
      <c r="BL2035" s="99">
        <v>0</v>
      </c>
      <c r="BM2035" s="99">
        <v>0</v>
      </c>
      <c r="BN2035" s="99">
        <v>0</v>
      </c>
      <c r="BO2035" s="99">
        <v>0</v>
      </c>
      <c r="BP2035" s="99">
        <v>0</v>
      </c>
      <c r="BQ2035" s="99">
        <v>0</v>
      </c>
      <c r="BR2035" s="99">
        <v>5679926.3652954102</v>
      </c>
      <c r="BS2035" s="99">
        <v>1880538.6330566399</v>
      </c>
      <c r="BT2035" s="99">
        <v>0</v>
      </c>
      <c r="BU2035" s="99">
        <v>2742411.4299621601</v>
      </c>
      <c r="BV2035" s="99">
        <v>1781855.33651733</v>
      </c>
      <c r="BW2035" s="99">
        <v>0</v>
      </c>
      <c r="BX2035" s="99">
        <v>395609.45855712902</v>
      </c>
      <c r="BY2035" s="99">
        <v>0</v>
      </c>
      <c r="BZ2035" s="99">
        <v>0</v>
      </c>
      <c r="CA2035" s="99">
        <v>79033.945391654997</v>
      </c>
      <c r="CB2035" s="99">
        <v>4013852.2395935101</v>
      </c>
      <c r="CC2035" s="99">
        <v>40679840.818847701</v>
      </c>
      <c r="CD2035" s="99">
        <v>11911944.4136963</v>
      </c>
      <c r="CE2035" s="99">
        <v>1912.86877810955</v>
      </c>
      <c r="CF2035" s="99">
        <v>218215.94975471499</v>
      </c>
      <c r="CG2035" s="99">
        <v>1913374.22492981</v>
      </c>
      <c r="CH2035" s="99">
        <v>0</v>
      </c>
      <c r="CI2035" s="99">
        <v>80944.272886276201</v>
      </c>
      <c r="CJ2035" s="99">
        <v>4227483.0135498</v>
      </c>
      <c r="CK2035" s="99">
        <v>42737486.9287109</v>
      </c>
      <c r="CL2035" s="99">
        <v>12285321.355835</v>
      </c>
      <c r="CM2035" s="166">
        <v>123358.876888275</v>
      </c>
      <c r="CN2035" s="166">
        <v>18423789.902099598</v>
      </c>
      <c r="CO2035" s="166">
        <v>88460325.682617202</v>
      </c>
      <c r="CP2035" s="99">
        <v>12285321.355835</v>
      </c>
      <c r="CQ2035" s="99">
        <v>0</v>
      </c>
      <c r="CR2035" s="99">
        <v>0</v>
      </c>
      <c r="CS2035" s="99">
        <v>0</v>
      </c>
      <c r="CT2035" s="99">
        <v>0</v>
      </c>
      <c r="CU2035" s="98">
        <v>8204.5135433880005</v>
      </c>
      <c r="CV2035" s="98">
        <v>44354.379720163</v>
      </c>
      <c r="CW2035" s="98">
        <v>4232068.1893482255</v>
      </c>
      <c r="CX2035" s="98">
        <v>42593215.043777511</v>
      </c>
    </row>
    <row r="2036" spans="1:102" x14ac:dyDescent="0.2">
      <c r="A2036" s="98" t="s">
        <v>187</v>
      </c>
      <c r="B2036" s="100">
        <v>42979</v>
      </c>
      <c r="C2036" s="99">
        <v>70788.630086898804</v>
      </c>
      <c r="D2036" s="99">
        <v>0</v>
      </c>
      <c r="E2036" s="99">
        <v>8087.9026997089404</v>
      </c>
      <c r="F2036" s="99">
        <v>6562.3386731147802</v>
      </c>
      <c r="G2036" s="99">
        <v>1940.7717933952799</v>
      </c>
      <c r="H2036" s="99">
        <v>0</v>
      </c>
      <c r="I2036" s="99">
        <v>0</v>
      </c>
      <c r="J2036" s="99">
        <v>42480.003548145301</v>
      </c>
      <c r="K2036" s="99">
        <v>1.0380587517720401</v>
      </c>
      <c r="L2036" s="99">
        <v>115.371221469715</v>
      </c>
      <c r="M2036" s="99">
        <v>36168.931550025904</v>
      </c>
      <c r="N2036" s="99">
        <v>4849.0241695642499</v>
      </c>
      <c r="O2036" s="99">
        <v>0</v>
      </c>
      <c r="P2036" s="99">
        <v>34632.807110309601</v>
      </c>
      <c r="Q2036" s="99">
        <v>3227.5747413337199</v>
      </c>
      <c r="R2036" s="99">
        <v>0</v>
      </c>
      <c r="S2036" s="99">
        <v>1929.8546782434</v>
      </c>
      <c r="T2036" s="99">
        <v>0</v>
      </c>
      <c r="U2036" s="99">
        <v>42496.343343257897</v>
      </c>
      <c r="V2036" s="99">
        <v>3447346.9587402302</v>
      </c>
      <c r="W2036" s="99">
        <v>0</v>
      </c>
      <c r="X2036" s="99">
        <v>512827.86576080299</v>
      </c>
      <c r="Y2036" s="99">
        <v>336763.975597382</v>
      </c>
      <c r="Z2036" s="99">
        <v>214846.68217658999</v>
      </c>
      <c r="AA2036" s="99">
        <v>0</v>
      </c>
      <c r="AB2036" s="99">
        <v>0</v>
      </c>
      <c r="AC2036" s="99">
        <v>14069053.7312012</v>
      </c>
      <c r="AD2036" s="99">
        <v>40.0205321507528</v>
      </c>
      <c r="AE2036" s="99">
        <v>5796.3011272549602</v>
      </c>
      <c r="AF2036" s="99">
        <v>1663225.2163391099</v>
      </c>
      <c r="AG2036" s="99">
        <v>526585.61206054699</v>
      </c>
      <c r="AH2036" s="99">
        <v>0</v>
      </c>
      <c r="AI2036" s="99">
        <v>1422050.8032531701</v>
      </c>
      <c r="AJ2036" s="99">
        <v>352955.99842452997</v>
      </c>
      <c r="AK2036" s="99">
        <v>0</v>
      </c>
      <c r="AL2036" s="99">
        <v>212556.35080337501</v>
      </c>
      <c r="AM2036" s="99">
        <v>0</v>
      </c>
      <c r="AN2036" s="99">
        <v>14092106.611816401</v>
      </c>
      <c r="AO2036" s="99">
        <v>35863570.445800804</v>
      </c>
      <c r="AP2036" s="99">
        <v>0</v>
      </c>
      <c r="AQ2036" s="99">
        <v>4564374.9432373</v>
      </c>
      <c r="AR2036" s="99">
        <v>2861972.3482055701</v>
      </c>
      <c r="AS2036" s="99">
        <v>1888331.8736419701</v>
      </c>
      <c r="AT2036" s="99">
        <v>0</v>
      </c>
      <c r="AU2036" s="99">
        <v>0</v>
      </c>
      <c r="AV2036" s="99">
        <v>45458554.857910201</v>
      </c>
      <c r="AW2036" s="99">
        <v>120.202777042054</v>
      </c>
      <c r="AX2036" s="99">
        <v>48227.480000495903</v>
      </c>
      <c r="AY2036" s="99">
        <v>17427566.012939502</v>
      </c>
      <c r="AZ2036" s="99">
        <v>4977267.6898193397</v>
      </c>
      <c r="BA2036" s="99">
        <v>0</v>
      </c>
      <c r="BB2036" s="99">
        <v>14692596.966552701</v>
      </c>
      <c r="BC2036" s="99">
        <v>3336361.6568298298</v>
      </c>
      <c r="BD2036" s="99">
        <v>0</v>
      </c>
      <c r="BE2036" s="99">
        <v>1868890.4942779499</v>
      </c>
      <c r="BF2036" s="99">
        <v>0</v>
      </c>
      <c r="BG2036" s="99">
        <v>45471549.080566399</v>
      </c>
      <c r="BH2036" s="99">
        <v>10005184.432251001</v>
      </c>
      <c r="BI2036" s="99">
        <v>0</v>
      </c>
      <c r="BJ2036" s="99">
        <v>1876574.86682129</v>
      </c>
      <c r="BK2036" s="99">
        <v>1194319.08599854</v>
      </c>
      <c r="BL2036" s="99">
        <v>0</v>
      </c>
      <c r="BM2036" s="99">
        <v>0</v>
      </c>
      <c r="BN2036" s="99">
        <v>0</v>
      </c>
      <c r="BO2036" s="99">
        <v>0</v>
      </c>
      <c r="BP2036" s="99">
        <v>0</v>
      </c>
      <c r="BQ2036" s="99">
        <v>0</v>
      </c>
      <c r="BR2036" s="99">
        <v>5675560.9091796903</v>
      </c>
      <c r="BS2036" s="99">
        <v>1864278.17076111</v>
      </c>
      <c r="BT2036" s="99">
        <v>0</v>
      </c>
      <c r="BU2036" s="99">
        <v>2288581.44995117</v>
      </c>
      <c r="BV2036" s="99">
        <v>1767613.5013122601</v>
      </c>
      <c r="BW2036" s="99">
        <v>0</v>
      </c>
      <c r="BX2036" s="99">
        <v>327112.89883041399</v>
      </c>
      <c r="BY2036" s="99">
        <v>0</v>
      </c>
      <c r="BZ2036" s="99">
        <v>0</v>
      </c>
      <c r="CA2036" s="99">
        <v>78917.521510124207</v>
      </c>
      <c r="CB2036" s="99">
        <v>3981908.56494141</v>
      </c>
      <c r="CC2036" s="99">
        <v>40668206.915527299</v>
      </c>
      <c r="CD2036" s="99">
        <v>11863835.5247803</v>
      </c>
      <c r="CE2036" s="99">
        <v>1944.38004730642</v>
      </c>
      <c r="CF2036" s="99">
        <v>214630.618206024</v>
      </c>
      <c r="CG2036" s="99">
        <v>1890139.1640167199</v>
      </c>
      <c r="CH2036" s="99">
        <v>0</v>
      </c>
      <c r="CI2036" s="99">
        <v>80862.888155937195</v>
      </c>
      <c r="CJ2036" s="99">
        <v>4201247.8717040997</v>
      </c>
      <c r="CK2036" s="99">
        <v>42522377.200683601</v>
      </c>
      <c r="CL2036" s="99">
        <v>12245926.8082275</v>
      </c>
      <c r="CM2036" s="166">
        <v>123000.04516124701</v>
      </c>
      <c r="CN2036" s="166">
        <v>18261190.3198242</v>
      </c>
      <c r="CO2036" s="166">
        <v>87989325.607421905</v>
      </c>
      <c r="CP2036" s="99">
        <v>12245926.8082275</v>
      </c>
      <c r="CQ2036" s="99">
        <v>0</v>
      </c>
      <c r="CR2036" s="99">
        <v>0</v>
      </c>
      <c r="CS2036" s="99">
        <v>0</v>
      </c>
      <c r="CT2036" s="99">
        <v>0</v>
      </c>
      <c r="CU2036" s="98">
        <v>8086.0351007709996</v>
      </c>
      <c r="CV2036" s="98">
        <v>44133.178020724998</v>
      </c>
      <c r="CW2036" s="98">
        <v>4196539.1831474341</v>
      </c>
      <c r="CX2036" s="98">
        <v>42558346.079544023</v>
      </c>
    </row>
    <row r="2037" spans="1:102" x14ac:dyDescent="0.2">
      <c r="A2037" s="98" t="s">
        <v>187</v>
      </c>
      <c r="B2037" s="100">
        <v>43070</v>
      </c>
      <c r="C2037" s="99">
        <v>70780.205163955703</v>
      </c>
      <c r="D2037" s="99">
        <v>0</v>
      </c>
      <c r="E2037" s="99">
        <v>7989.7174669504202</v>
      </c>
      <c r="F2037" s="99">
        <v>6519.6719236373901</v>
      </c>
      <c r="G2037" s="99">
        <v>1910.99047020078</v>
      </c>
      <c r="H2037" s="99">
        <v>0</v>
      </c>
      <c r="I2037" s="99">
        <v>0</v>
      </c>
      <c r="J2037" s="99">
        <v>42146.785943985</v>
      </c>
      <c r="K2037" s="99">
        <v>1.2001014906127201</v>
      </c>
      <c r="L2037" s="99">
        <v>101.465979766101</v>
      </c>
      <c r="M2037" s="99">
        <v>36133.831180095702</v>
      </c>
      <c r="N2037" s="99">
        <v>4836.2364372014999</v>
      </c>
      <c r="O2037" s="99">
        <v>0</v>
      </c>
      <c r="P2037" s="99">
        <v>34559.113755226099</v>
      </c>
      <c r="Q2037" s="99">
        <v>3215.3442984819399</v>
      </c>
      <c r="R2037" s="99">
        <v>0</v>
      </c>
      <c r="S2037" s="99">
        <v>1896.3070205748099</v>
      </c>
      <c r="T2037" s="99">
        <v>0</v>
      </c>
      <c r="U2037" s="99">
        <v>42186.701483726501</v>
      </c>
      <c r="V2037" s="99">
        <v>3428982.88067627</v>
      </c>
      <c r="W2037" s="99">
        <v>0</v>
      </c>
      <c r="X2037" s="99">
        <v>500622.03261184698</v>
      </c>
      <c r="Y2037" s="99">
        <v>337260.805160522</v>
      </c>
      <c r="Z2037" s="99">
        <v>216463.42340278599</v>
      </c>
      <c r="AA2037" s="99">
        <v>0</v>
      </c>
      <c r="AB2037" s="99">
        <v>0</v>
      </c>
      <c r="AC2037" s="99">
        <v>14023227.462890601</v>
      </c>
      <c r="AD2037" s="99">
        <v>113.65642800275199</v>
      </c>
      <c r="AE2037" s="99">
        <v>4728.8019245266896</v>
      </c>
      <c r="AF2037" s="99">
        <v>1647784.84066772</v>
      </c>
      <c r="AG2037" s="99">
        <v>522410.44573211699</v>
      </c>
      <c r="AH2037" s="99">
        <v>0</v>
      </c>
      <c r="AI2037" s="99">
        <v>1408969.5489196801</v>
      </c>
      <c r="AJ2037" s="99">
        <v>351963.09171295201</v>
      </c>
      <c r="AK2037" s="99">
        <v>0</v>
      </c>
      <c r="AL2037" s="99">
        <v>217215.964637756</v>
      </c>
      <c r="AM2037" s="99">
        <v>0</v>
      </c>
      <c r="AN2037" s="99">
        <v>14075344.438964801</v>
      </c>
      <c r="AO2037" s="99">
        <v>35709995.489257798</v>
      </c>
      <c r="AP2037" s="99">
        <v>0</v>
      </c>
      <c r="AQ2037" s="99">
        <v>4495063.3829956101</v>
      </c>
      <c r="AR2037" s="99">
        <v>2897413.1226196298</v>
      </c>
      <c r="AS2037" s="99">
        <v>1919941.77874756</v>
      </c>
      <c r="AT2037" s="99">
        <v>0</v>
      </c>
      <c r="AU2037" s="99">
        <v>0</v>
      </c>
      <c r="AV2037" s="99">
        <v>45497112.120605499</v>
      </c>
      <c r="AW2037" s="99">
        <v>415.00471924245397</v>
      </c>
      <c r="AX2037" s="99">
        <v>38412.751737117796</v>
      </c>
      <c r="AY2037" s="99">
        <v>17348491.832031298</v>
      </c>
      <c r="AZ2037" s="99">
        <v>5015544.7896728497</v>
      </c>
      <c r="BA2037" s="99">
        <v>0</v>
      </c>
      <c r="BB2037" s="99">
        <v>14523279.6290283</v>
      </c>
      <c r="BC2037" s="99">
        <v>3349559.5962829599</v>
      </c>
      <c r="BD2037" s="99">
        <v>0</v>
      </c>
      <c r="BE2037" s="99">
        <v>1918311.1726532001</v>
      </c>
      <c r="BF2037" s="99">
        <v>0</v>
      </c>
      <c r="BG2037" s="99">
        <v>45522410.814941399</v>
      </c>
      <c r="BH2037" s="99">
        <v>10050575.681518599</v>
      </c>
      <c r="BI2037" s="99">
        <v>0</v>
      </c>
      <c r="BJ2037" s="99">
        <v>1843549.0625</v>
      </c>
      <c r="BK2037" s="99">
        <v>1177299.16117859</v>
      </c>
      <c r="BL2037" s="99">
        <v>0</v>
      </c>
      <c r="BM2037" s="99">
        <v>0</v>
      </c>
      <c r="BN2037" s="99">
        <v>0</v>
      </c>
      <c r="BO2037" s="99">
        <v>0</v>
      </c>
      <c r="BP2037" s="99">
        <v>0</v>
      </c>
      <c r="BQ2037" s="99">
        <v>0</v>
      </c>
      <c r="BR2037" s="99">
        <v>5676859.9739990197</v>
      </c>
      <c r="BS2037" s="99">
        <v>1871900.34832764</v>
      </c>
      <c r="BT2037" s="99">
        <v>0</v>
      </c>
      <c r="BU2037" s="99">
        <v>2674513.2199706999</v>
      </c>
      <c r="BV2037" s="99">
        <v>1762647.19789124</v>
      </c>
      <c r="BW2037" s="99">
        <v>0</v>
      </c>
      <c r="BX2037" s="99">
        <v>382271.26863098098</v>
      </c>
      <c r="BY2037" s="99">
        <v>0</v>
      </c>
      <c r="BZ2037" s="99">
        <v>0</v>
      </c>
      <c r="CA2037" s="99">
        <v>78796.993494033799</v>
      </c>
      <c r="CB2037" s="99">
        <v>3939506.9639587398</v>
      </c>
      <c r="CC2037" s="99">
        <v>40201472.359863304</v>
      </c>
      <c r="CD2037" s="99">
        <v>11882264.795043901</v>
      </c>
      <c r="CE2037" s="99">
        <v>1911.5731383562099</v>
      </c>
      <c r="CF2037" s="99">
        <v>217024.10634803801</v>
      </c>
      <c r="CG2037" s="99">
        <v>1914673.4698791499</v>
      </c>
      <c r="CH2037" s="99">
        <v>0</v>
      </c>
      <c r="CI2037" s="99">
        <v>80708.742044448896</v>
      </c>
      <c r="CJ2037" s="99">
        <v>4155964.0245666499</v>
      </c>
      <c r="CK2037" s="99">
        <v>42165006.003906302</v>
      </c>
      <c r="CL2037" s="99">
        <v>12247760.694091801</v>
      </c>
      <c r="CM2037" s="166">
        <v>122623.129849434</v>
      </c>
      <c r="CN2037" s="166">
        <v>18229457.196533199</v>
      </c>
      <c r="CO2037" s="166">
        <v>87700041.1875</v>
      </c>
      <c r="CP2037" s="99">
        <v>12247760.694091801</v>
      </c>
      <c r="CQ2037" s="99">
        <v>0</v>
      </c>
      <c r="CR2037" s="99">
        <v>0</v>
      </c>
      <c r="CS2037" s="99">
        <v>0</v>
      </c>
      <c r="CT2037" s="99">
        <v>0</v>
      </c>
      <c r="CU2037" s="98">
        <v>7986.0031139129997</v>
      </c>
      <c r="CV2037" s="98">
        <v>43797.069374147002</v>
      </c>
      <c r="CW2037" s="98">
        <v>4156531.070306778</v>
      </c>
      <c r="CX2037" s="98">
        <v>42116145.829742454</v>
      </c>
    </row>
    <row r="2038" spans="1:102" x14ac:dyDescent="0.2">
      <c r="A2038" s="98" t="s">
        <v>187</v>
      </c>
      <c r="B2038" s="100">
        <v>43160</v>
      </c>
      <c r="C2038" s="99">
        <v>69932.047718048096</v>
      </c>
      <c r="D2038" s="99">
        <v>0</v>
      </c>
      <c r="E2038" s="99">
        <v>7766.4590885043099</v>
      </c>
      <c r="F2038" s="99">
        <v>6344.2257127761804</v>
      </c>
      <c r="G2038" s="99">
        <v>1908.3842917233701</v>
      </c>
      <c r="H2038" s="99">
        <v>0</v>
      </c>
      <c r="I2038" s="99">
        <v>0</v>
      </c>
      <c r="J2038" s="99">
        <v>42014.0071544647</v>
      </c>
      <c r="K2038" s="99">
        <v>0.90983543568290803</v>
      </c>
      <c r="L2038" s="99">
        <v>107.46519172750401</v>
      </c>
      <c r="M2038" s="99">
        <v>35611.264774322502</v>
      </c>
      <c r="N2038" s="99">
        <v>4842.50689923763</v>
      </c>
      <c r="O2038" s="99">
        <v>0</v>
      </c>
      <c r="P2038" s="99">
        <v>33749.091940402999</v>
      </c>
      <c r="Q2038" s="99">
        <v>3201.4252670109299</v>
      </c>
      <c r="R2038" s="99">
        <v>0</v>
      </c>
      <c r="S2038" s="99">
        <v>1902.4218633621899</v>
      </c>
      <c r="T2038" s="99">
        <v>0</v>
      </c>
      <c r="U2038" s="99">
        <v>41998.348979950002</v>
      </c>
      <c r="V2038" s="99">
        <v>3410993.1165466299</v>
      </c>
      <c r="W2038" s="99">
        <v>0</v>
      </c>
      <c r="X2038" s="99">
        <v>480015.37474822998</v>
      </c>
      <c r="Y2038" s="99">
        <v>317104.97571182298</v>
      </c>
      <c r="Z2038" s="99">
        <v>210859.47476768499</v>
      </c>
      <c r="AA2038" s="99">
        <v>0</v>
      </c>
      <c r="AB2038" s="99">
        <v>0</v>
      </c>
      <c r="AC2038" s="99">
        <v>13965221.0910645</v>
      </c>
      <c r="AD2038" s="99">
        <v>127.201725970954</v>
      </c>
      <c r="AE2038" s="99">
        <v>6526.1696468591699</v>
      </c>
      <c r="AF2038" s="99">
        <v>1636118.48866272</v>
      </c>
      <c r="AG2038" s="99">
        <v>517720.83533859299</v>
      </c>
      <c r="AH2038" s="99">
        <v>0</v>
      </c>
      <c r="AI2038" s="99">
        <v>1368352.0730590799</v>
      </c>
      <c r="AJ2038" s="99">
        <v>355223.81487655599</v>
      </c>
      <c r="AK2038" s="99">
        <v>0</v>
      </c>
      <c r="AL2038" s="99">
        <v>209035.06996727001</v>
      </c>
      <c r="AM2038" s="99">
        <v>0</v>
      </c>
      <c r="AN2038" s="99">
        <v>13970066.032958999</v>
      </c>
      <c r="AO2038" s="99">
        <v>35711840.861816399</v>
      </c>
      <c r="AP2038" s="99">
        <v>0</v>
      </c>
      <c r="AQ2038" s="99">
        <v>4336676.98718262</v>
      </c>
      <c r="AR2038" s="99">
        <v>2760824.4070129399</v>
      </c>
      <c r="AS2038" s="99">
        <v>1865028.7200470001</v>
      </c>
      <c r="AT2038" s="99">
        <v>0</v>
      </c>
      <c r="AU2038" s="99">
        <v>0</v>
      </c>
      <c r="AV2038" s="99">
        <v>45562362.931640603</v>
      </c>
      <c r="AW2038" s="99">
        <v>428.54260520264501</v>
      </c>
      <c r="AX2038" s="99">
        <v>47558.362241268202</v>
      </c>
      <c r="AY2038" s="99">
        <v>17402158.625</v>
      </c>
      <c r="AZ2038" s="99">
        <v>5014090.4357910203</v>
      </c>
      <c r="BA2038" s="99">
        <v>0</v>
      </c>
      <c r="BB2038" s="99">
        <v>14127938.001586899</v>
      </c>
      <c r="BC2038" s="99">
        <v>3416005.49578857</v>
      </c>
      <c r="BD2038" s="99">
        <v>0</v>
      </c>
      <c r="BE2038" s="99">
        <v>1858828.50088501</v>
      </c>
      <c r="BF2038" s="99">
        <v>0</v>
      </c>
      <c r="BG2038" s="99">
        <v>45642875.450195298</v>
      </c>
      <c r="BH2038" s="99">
        <v>9991044.9877929706</v>
      </c>
      <c r="BI2038" s="99">
        <v>0</v>
      </c>
      <c r="BJ2038" s="99">
        <v>1792197.9947967499</v>
      </c>
      <c r="BK2038" s="99">
        <v>1146127.3054046601</v>
      </c>
      <c r="BL2038" s="99">
        <v>0</v>
      </c>
      <c r="BM2038" s="99">
        <v>0</v>
      </c>
      <c r="BN2038" s="99">
        <v>0</v>
      </c>
      <c r="BO2038" s="99">
        <v>0</v>
      </c>
      <c r="BP2038" s="99">
        <v>0</v>
      </c>
      <c r="BQ2038" s="99">
        <v>0</v>
      </c>
      <c r="BR2038" s="99">
        <v>5649054.72412109</v>
      </c>
      <c r="BS2038" s="99">
        <v>1860161.7177734401</v>
      </c>
      <c r="BT2038" s="99">
        <v>0</v>
      </c>
      <c r="BU2038" s="99">
        <v>2566170.54995728</v>
      </c>
      <c r="BV2038" s="99">
        <v>1791338.6589965799</v>
      </c>
      <c r="BW2038" s="99">
        <v>0</v>
      </c>
      <c r="BX2038" s="99">
        <v>379441.37865066499</v>
      </c>
      <c r="BY2038" s="99">
        <v>0</v>
      </c>
      <c r="BZ2038" s="99">
        <v>0</v>
      </c>
      <c r="CA2038" s="99">
        <v>77598.163528442397</v>
      </c>
      <c r="CB2038" s="99">
        <v>3893067.7623596201</v>
      </c>
      <c r="CC2038" s="99">
        <v>40093856.5791016</v>
      </c>
      <c r="CD2038" s="99">
        <v>11795930.1456299</v>
      </c>
      <c r="CE2038" s="99">
        <v>1904.6301668137301</v>
      </c>
      <c r="CF2038" s="99">
        <v>210371.986848831</v>
      </c>
      <c r="CG2038" s="99">
        <v>1870110.25862122</v>
      </c>
      <c r="CH2038" s="99">
        <v>0</v>
      </c>
      <c r="CI2038" s="99">
        <v>79505.244898796096</v>
      </c>
      <c r="CJ2038" s="99">
        <v>4107491.6567688002</v>
      </c>
      <c r="CK2038" s="99">
        <v>41977518.478027299</v>
      </c>
      <c r="CL2038" s="99">
        <v>12169276.056884799</v>
      </c>
      <c r="CM2038" s="166">
        <v>121367.150383949</v>
      </c>
      <c r="CN2038" s="166">
        <v>18112200.918945301</v>
      </c>
      <c r="CO2038" s="166">
        <v>87689887.494140595</v>
      </c>
      <c r="CP2038" s="99">
        <v>12169276.056884799</v>
      </c>
      <c r="CQ2038" s="99">
        <v>0</v>
      </c>
      <c r="CR2038" s="99">
        <v>0</v>
      </c>
      <c r="CS2038" s="99">
        <v>0</v>
      </c>
      <c r="CT2038" s="99">
        <v>0</v>
      </c>
      <c r="CU2038" s="98">
        <v>7784.4688524209996</v>
      </c>
      <c r="CV2038" s="98">
        <v>43652.530213790997</v>
      </c>
      <c r="CW2038" s="98">
        <v>4103439.7492084512</v>
      </c>
      <c r="CX2038" s="98">
        <v>41963966.837722823</v>
      </c>
    </row>
    <row r="2039" spans="1:102" x14ac:dyDescent="0.2">
      <c r="A2039" s="98" t="s">
        <v>187</v>
      </c>
      <c r="B2039" s="100">
        <v>43252</v>
      </c>
      <c r="C2039" s="99">
        <v>70472.281503677397</v>
      </c>
      <c r="D2039" s="99">
        <v>0</v>
      </c>
      <c r="E2039" s="99">
        <v>7691.5024236440704</v>
      </c>
      <c r="F2039" s="99">
        <v>6328.7769751548803</v>
      </c>
      <c r="G2039" s="99">
        <v>1894.0718084722801</v>
      </c>
      <c r="H2039" s="99">
        <v>0</v>
      </c>
      <c r="I2039" s="99">
        <v>0</v>
      </c>
      <c r="J2039" s="99">
        <v>41760.176062583902</v>
      </c>
      <c r="K2039" s="99">
        <v>0.90146838089276604</v>
      </c>
      <c r="L2039" s="99">
        <v>100.03930181823701</v>
      </c>
      <c r="M2039" s="99">
        <v>35953.873411655397</v>
      </c>
      <c r="N2039" s="99">
        <v>4842.8297148346901</v>
      </c>
      <c r="O2039" s="99">
        <v>0</v>
      </c>
      <c r="P2039" s="99">
        <v>34006.119267463699</v>
      </c>
      <c r="Q2039" s="99">
        <v>3203.7446182072199</v>
      </c>
      <c r="R2039" s="99">
        <v>0</v>
      </c>
      <c r="S2039" s="99">
        <v>1896.06508246064</v>
      </c>
      <c r="T2039" s="99">
        <v>0</v>
      </c>
      <c r="U2039" s="99">
        <v>41714.3395557404</v>
      </c>
      <c r="V2039" s="99">
        <v>3406435.9308471698</v>
      </c>
      <c r="W2039" s="99">
        <v>0</v>
      </c>
      <c r="X2039" s="99">
        <v>478699.07134246803</v>
      </c>
      <c r="Y2039" s="99">
        <v>319943.85019683797</v>
      </c>
      <c r="Z2039" s="99">
        <v>211326.126068115</v>
      </c>
      <c r="AA2039" s="99">
        <v>0</v>
      </c>
      <c r="AB2039" s="99">
        <v>0</v>
      </c>
      <c r="AC2039" s="99">
        <v>13916067.6324463</v>
      </c>
      <c r="AD2039" s="99">
        <v>72.264904319308698</v>
      </c>
      <c r="AE2039" s="99">
        <v>6287.4037992358199</v>
      </c>
      <c r="AF2039" s="99">
        <v>1641608.5423431401</v>
      </c>
      <c r="AG2039" s="99">
        <v>518750.18151855498</v>
      </c>
      <c r="AH2039" s="99">
        <v>0</v>
      </c>
      <c r="AI2039" s="99">
        <v>1376354.17349243</v>
      </c>
      <c r="AJ2039" s="99">
        <v>353803.07085037202</v>
      </c>
      <c r="AK2039" s="99">
        <v>0</v>
      </c>
      <c r="AL2039" s="99">
        <v>211965.053411484</v>
      </c>
      <c r="AM2039" s="99">
        <v>0</v>
      </c>
      <c r="AN2039" s="99">
        <v>13989720.7546387</v>
      </c>
      <c r="AO2039" s="99">
        <v>35859181.877929702</v>
      </c>
      <c r="AP2039" s="99">
        <v>0</v>
      </c>
      <c r="AQ2039" s="99">
        <v>4315733.35620117</v>
      </c>
      <c r="AR2039" s="99">
        <v>2795393.8161926302</v>
      </c>
      <c r="AS2039" s="99">
        <v>1886898.0534515399</v>
      </c>
      <c r="AT2039" s="99">
        <v>0</v>
      </c>
      <c r="AU2039" s="99">
        <v>0</v>
      </c>
      <c r="AV2039" s="99">
        <v>45803841.024902299</v>
      </c>
      <c r="AW2039" s="99">
        <v>289.10746216773998</v>
      </c>
      <c r="AX2039" s="99">
        <v>38326.326078414902</v>
      </c>
      <c r="AY2039" s="99">
        <v>17542887.9460449</v>
      </c>
      <c r="AZ2039" s="99">
        <v>5007818.2133178702</v>
      </c>
      <c r="BA2039" s="99">
        <v>0</v>
      </c>
      <c r="BB2039" s="99">
        <v>14296664.630248999</v>
      </c>
      <c r="BC2039" s="99">
        <v>3424094.8099365202</v>
      </c>
      <c r="BD2039" s="99">
        <v>0</v>
      </c>
      <c r="BE2039" s="99">
        <v>1889639.87734985</v>
      </c>
      <c r="BF2039" s="99">
        <v>0</v>
      </c>
      <c r="BG2039" s="99">
        <v>45691551.347656302</v>
      </c>
      <c r="BH2039" s="99">
        <v>10071812.4619141</v>
      </c>
      <c r="BI2039" s="99">
        <v>0</v>
      </c>
      <c r="BJ2039" s="99">
        <v>1777155.3095855699</v>
      </c>
      <c r="BK2039" s="99">
        <v>1149444.3818969701</v>
      </c>
      <c r="BL2039" s="99">
        <v>0</v>
      </c>
      <c r="BM2039" s="99">
        <v>0</v>
      </c>
      <c r="BN2039" s="99">
        <v>0</v>
      </c>
      <c r="BO2039" s="99">
        <v>0</v>
      </c>
      <c r="BP2039" s="99">
        <v>0</v>
      </c>
      <c r="BQ2039" s="99">
        <v>0</v>
      </c>
      <c r="BR2039" s="99">
        <v>5689096.9661865197</v>
      </c>
      <c r="BS2039" s="99">
        <v>1862611.23016357</v>
      </c>
      <c r="BT2039" s="99">
        <v>0</v>
      </c>
      <c r="BU2039" s="99">
        <v>2636578.46844482</v>
      </c>
      <c r="BV2039" s="99">
        <v>1773451.3523254399</v>
      </c>
      <c r="BW2039" s="99">
        <v>0</v>
      </c>
      <c r="BX2039" s="99">
        <v>387148.53080368001</v>
      </c>
      <c r="BY2039" s="99">
        <v>0</v>
      </c>
      <c r="BZ2039" s="99">
        <v>0</v>
      </c>
      <c r="CA2039" s="99">
        <v>78186.118645668001</v>
      </c>
      <c r="CB2039" s="99">
        <v>3915760.3395996098</v>
      </c>
      <c r="CC2039" s="99">
        <v>40546804.761230499</v>
      </c>
      <c r="CD2039" s="99">
        <v>11864655.791626001</v>
      </c>
      <c r="CE2039" s="99">
        <v>1892.9876511395</v>
      </c>
      <c r="CF2039" s="99">
        <v>211505.120649338</v>
      </c>
      <c r="CG2039" s="99">
        <v>1885207.6290130599</v>
      </c>
      <c r="CH2039" s="99">
        <v>0</v>
      </c>
      <c r="CI2039" s="99">
        <v>80077.257203102097</v>
      </c>
      <c r="CJ2039" s="99">
        <v>4123869.3223266602</v>
      </c>
      <c r="CK2039" s="99">
        <v>42389035.845214799</v>
      </c>
      <c r="CL2039" s="99">
        <v>12222571.9918213</v>
      </c>
      <c r="CM2039" s="166">
        <v>121504.317192078</v>
      </c>
      <c r="CN2039" s="166">
        <v>18102734.209716801</v>
      </c>
      <c r="CO2039" s="166">
        <v>88411427.409179702</v>
      </c>
      <c r="CP2039" s="99">
        <v>12222571.9918213</v>
      </c>
      <c r="CQ2039" s="99">
        <v>0</v>
      </c>
      <c r="CR2039" s="99">
        <v>0</v>
      </c>
      <c r="CS2039" s="99">
        <v>0</v>
      </c>
      <c r="CT2039" s="99">
        <v>0</v>
      </c>
      <c r="CU2039" s="98">
        <v>7683.4426308550001</v>
      </c>
      <c r="CV2039" s="98">
        <v>43392.032942716003</v>
      </c>
      <c r="CW2039" s="98">
        <v>4127265.4602489481</v>
      </c>
      <c r="CX2039" s="98">
        <v>42432012.39024356</v>
      </c>
    </row>
    <row r="2040" spans="1:102" x14ac:dyDescent="0.2">
      <c r="A2040" s="98" t="s">
        <v>187</v>
      </c>
      <c r="B2040" s="100">
        <v>43344</v>
      </c>
      <c r="C2040" s="99">
        <v>70128.987777710005</v>
      </c>
      <c r="D2040" s="99">
        <v>0</v>
      </c>
      <c r="E2040" s="99">
        <v>7467.9709476232501</v>
      </c>
      <c r="F2040" s="99">
        <v>6168.8555778861</v>
      </c>
      <c r="G2040" s="99">
        <v>1849.6389613896599</v>
      </c>
      <c r="H2040" s="99">
        <v>0</v>
      </c>
      <c r="I2040" s="99">
        <v>0</v>
      </c>
      <c r="J2040" s="99">
        <v>41567.155362129197</v>
      </c>
      <c r="K2040" s="99">
        <v>1.0432517471781499</v>
      </c>
      <c r="L2040" s="99">
        <v>121.49334058538101</v>
      </c>
      <c r="M2040" s="99">
        <v>35733.372054576903</v>
      </c>
      <c r="N2040" s="99">
        <v>4798.7791903614998</v>
      </c>
      <c r="O2040" s="99">
        <v>0</v>
      </c>
      <c r="P2040" s="99">
        <v>33933.837867736802</v>
      </c>
      <c r="Q2040" s="99">
        <v>3155.22954595089</v>
      </c>
      <c r="R2040" s="99">
        <v>0</v>
      </c>
      <c r="S2040" s="99">
        <v>1846.52682751417</v>
      </c>
      <c r="T2040" s="99">
        <v>0</v>
      </c>
      <c r="U2040" s="99">
        <v>41585.305467128797</v>
      </c>
      <c r="V2040" s="99">
        <v>3407034.1803283701</v>
      </c>
      <c r="W2040" s="99">
        <v>0</v>
      </c>
      <c r="X2040" s="99">
        <v>459908.18186950701</v>
      </c>
      <c r="Y2040" s="99">
        <v>307976.56426620501</v>
      </c>
      <c r="Z2040" s="99">
        <v>207257.83642387399</v>
      </c>
      <c r="AA2040" s="99">
        <v>0</v>
      </c>
      <c r="AB2040" s="99">
        <v>0</v>
      </c>
      <c r="AC2040" s="99">
        <v>13820731.37146</v>
      </c>
      <c r="AD2040" s="99">
        <v>61.373266415204903</v>
      </c>
      <c r="AE2040" s="99">
        <v>6896.1206361055401</v>
      </c>
      <c r="AF2040" s="99">
        <v>1637803.43823242</v>
      </c>
      <c r="AG2040" s="99">
        <v>508563.08652877802</v>
      </c>
      <c r="AH2040" s="99">
        <v>0</v>
      </c>
      <c r="AI2040" s="99">
        <v>1361419.89306641</v>
      </c>
      <c r="AJ2040" s="99">
        <v>351814.299819946</v>
      </c>
      <c r="AK2040" s="99">
        <v>0</v>
      </c>
      <c r="AL2040" s="99">
        <v>205384.702266693</v>
      </c>
      <c r="AM2040" s="99">
        <v>0</v>
      </c>
      <c r="AN2040" s="99">
        <v>13811869.3956299</v>
      </c>
      <c r="AO2040" s="99">
        <v>36079022.674316399</v>
      </c>
      <c r="AP2040" s="99">
        <v>0</v>
      </c>
      <c r="AQ2040" s="99">
        <v>4206426.9677734403</v>
      </c>
      <c r="AR2040" s="99">
        <v>2696412.8069457998</v>
      </c>
      <c r="AS2040" s="99">
        <v>1850397.61579895</v>
      </c>
      <c r="AT2040" s="99">
        <v>0</v>
      </c>
      <c r="AU2040" s="99">
        <v>0</v>
      </c>
      <c r="AV2040" s="99">
        <v>45571340.601074196</v>
      </c>
      <c r="AW2040" s="99">
        <v>185.17324748076501</v>
      </c>
      <c r="AX2040" s="99">
        <v>49267.8932337761</v>
      </c>
      <c r="AY2040" s="99">
        <v>17570836.427002002</v>
      </c>
      <c r="AZ2040" s="99">
        <v>4979915.0206909198</v>
      </c>
      <c r="BA2040" s="99">
        <v>0</v>
      </c>
      <c r="BB2040" s="99">
        <v>14191619.0754395</v>
      </c>
      <c r="BC2040" s="99">
        <v>3430307.0011901902</v>
      </c>
      <c r="BD2040" s="99">
        <v>0</v>
      </c>
      <c r="BE2040" s="99">
        <v>1835632.6184845001</v>
      </c>
      <c r="BF2040" s="99">
        <v>0</v>
      </c>
      <c r="BG2040" s="99">
        <v>45582309.372558601</v>
      </c>
      <c r="BH2040" s="99">
        <v>10063732.498046899</v>
      </c>
      <c r="BI2040" s="99">
        <v>0</v>
      </c>
      <c r="BJ2040" s="99">
        <v>1713994.3168945301</v>
      </c>
      <c r="BK2040" s="99">
        <v>1110531.5787506099</v>
      </c>
      <c r="BL2040" s="99">
        <v>0</v>
      </c>
      <c r="BM2040" s="99">
        <v>0</v>
      </c>
      <c r="BN2040" s="99">
        <v>0</v>
      </c>
      <c r="BO2040" s="99">
        <v>0</v>
      </c>
      <c r="BP2040" s="99">
        <v>0</v>
      </c>
      <c r="BQ2040" s="99">
        <v>0</v>
      </c>
      <c r="BR2040" s="99">
        <v>5682644.7283325205</v>
      </c>
      <c r="BS2040" s="99">
        <v>1849960.9322204599</v>
      </c>
      <c r="BT2040" s="99">
        <v>0</v>
      </c>
      <c r="BU2040" s="99">
        <v>2190487.7012634301</v>
      </c>
      <c r="BV2040" s="99">
        <v>1759144.05889893</v>
      </c>
      <c r="BW2040" s="99">
        <v>0</v>
      </c>
      <c r="BX2040" s="99">
        <v>317091.26386642503</v>
      </c>
      <c r="BY2040" s="99">
        <v>0</v>
      </c>
      <c r="BZ2040" s="99">
        <v>0</v>
      </c>
      <c r="CA2040" s="99">
        <v>77674.985653877302</v>
      </c>
      <c r="CB2040" s="99">
        <v>3861951.8666381799</v>
      </c>
      <c r="CC2040" s="99">
        <v>40268884.522949196</v>
      </c>
      <c r="CD2040" s="99">
        <v>11762436.0616455</v>
      </c>
      <c r="CE2040" s="99">
        <v>1854.30306537449</v>
      </c>
      <c r="CF2040" s="99">
        <v>206912.77821540801</v>
      </c>
      <c r="CG2040" s="99">
        <v>1852960.86857605</v>
      </c>
      <c r="CH2040" s="99">
        <v>0</v>
      </c>
      <c r="CI2040" s="99">
        <v>79527.659476280198</v>
      </c>
      <c r="CJ2040" s="99">
        <v>4071250.5012512198</v>
      </c>
      <c r="CK2040" s="99">
        <v>42096418.525390603</v>
      </c>
      <c r="CL2040" s="99">
        <v>12136763.868652301</v>
      </c>
      <c r="CM2040" s="166">
        <v>120749.370670319</v>
      </c>
      <c r="CN2040" s="166">
        <v>17902652.4599609</v>
      </c>
      <c r="CO2040" s="166">
        <v>87666912.799804702</v>
      </c>
      <c r="CP2040" s="99">
        <v>12136763.868652301</v>
      </c>
      <c r="CQ2040" s="99">
        <v>0</v>
      </c>
      <c r="CR2040" s="99">
        <v>0</v>
      </c>
      <c r="CS2040" s="99">
        <v>0</v>
      </c>
      <c r="CT2040" s="99">
        <v>0</v>
      </c>
      <c r="CU2040" s="98">
        <v>7465.3102319199998</v>
      </c>
      <c r="CV2040" s="98">
        <v>43170.239300184003</v>
      </c>
      <c r="CW2040" s="98">
        <v>4068864.6448535877</v>
      </c>
      <c r="CX2040" s="98">
        <v>42121845.391525246</v>
      </c>
    </row>
    <row r="2041" spans="1:102" x14ac:dyDescent="0.2">
      <c r="A2041" s="98" t="s">
        <v>187</v>
      </c>
      <c r="B2041" s="100">
        <v>43435</v>
      </c>
      <c r="C2041" s="99">
        <v>69563.616596221895</v>
      </c>
      <c r="D2041" s="99">
        <v>0</v>
      </c>
      <c r="E2041" s="99">
        <v>7247.0538195967702</v>
      </c>
      <c r="F2041" s="99">
        <v>5999.7759462595004</v>
      </c>
      <c r="G2041" s="99">
        <v>1854.6091251671301</v>
      </c>
      <c r="H2041" s="99">
        <v>0</v>
      </c>
      <c r="I2041" s="99">
        <v>0</v>
      </c>
      <c r="J2041" s="99">
        <v>40786.542245864897</v>
      </c>
      <c r="K2041" s="99">
        <v>1.2080793474888201</v>
      </c>
      <c r="L2041" s="99">
        <v>163.15343558602001</v>
      </c>
      <c r="M2041" s="99">
        <v>35455.007425308198</v>
      </c>
      <c r="N2041" s="99">
        <v>4718.9258845448503</v>
      </c>
      <c r="O2041" s="99">
        <v>0</v>
      </c>
      <c r="P2041" s="99">
        <v>33400.209567546801</v>
      </c>
      <c r="Q2041" s="99">
        <v>3129.0750335753</v>
      </c>
      <c r="R2041" s="99">
        <v>0</v>
      </c>
      <c r="S2041" s="99">
        <v>1846.31191626191</v>
      </c>
      <c r="T2041" s="99">
        <v>0</v>
      </c>
      <c r="U2041" s="99">
        <v>40844.841741085103</v>
      </c>
      <c r="V2041" s="99">
        <v>3404480.6293945299</v>
      </c>
      <c r="W2041" s="99">
        <v>0</v>
      </c>
      <c r="X2041" s="99">
        <v>447179.97758483898</v>
      </c>
      <c r="Y2041" s="99">
        <v>302938.625679016</v>
      </c>
      <c r="Z2041" s="99">
        <v>205949.11905479399</v>
      </c>
      <c r="AA2041" s="99">
        <v>0</v>
      </c>
      <c r="AB2041" s="99">
        <v>0</v>
      </c>
      <c r="AC2041" s="99">
        <v>13612271.739502</v>
      </c>
      <c r="AD2041" s="99">
        <v>109.87595327571</v>
      </c>
      <c r="AE2041" s="99">
        <v>6497.9963701963397</v>
      </c>
      <c r="AF2041" s="99">
        <v>1642416.9833374</v>
      </c>
      <c r="AG2041" s="99">
        <v>501573.39546203602</v>
      </c>
      <c r="AH2041" s="99">
        <v>0</v>
      </c>
      <c r="AI2041" s="99">
        <v>1355677.1844635</v>
      </c>
      <c r="AJ2041" s="99">
        <v>355880.05940246599</v>
      </c>
      <c r="AK2041" s="99">
        <v>0</v>
      </c>
      <c r="AL2041" s="99">
        <v>207725.143541336</v>
      </c>
      <c r="AM2041" s="99">
        <v>0</v>
      </c>
      <c r="AN2041" s="99">
        <v>13644439.407470699</v>
      </c>
      <c r="AO2041" s="99">
        <v>36447186.926269501</v>
      </c>
      <c r="AP2041" s="99">
        <v>0</v>
      </c>
      <c r="AQ2041" s="99">
        <v>4138345.5186767601</v>
      </c>
      <c r="AR2041" s="99">
        <v>2706897.1461181599</v>
      </c>
      <c r="AS2041" s="99">
        <v>1875155.1104431199</v>
      </c>
      <c r="AT2041" s="99">
        <v>0</v>
      </c>
      <c r="AU2041" s="99">
        <v>0</v>
      </c>
      <c r="AV2041" s="99">
        <v>45386191.693847701</v>
      </c>
      <c r="AW2041" s="99">
        <v>417.186345048249</v>
      </c>
      <c r="AX2041" s="99">
        <v>41853.2425813675</v>
      </c>
      <c r="AY2041" s="99">
        <v>17803405.932617199</v>
      </c>
      <c r="AZ2041" s="99">
        <v>4989802.28625488</v>
      </c>
      <c r="BA2041" s="99">
        <v>0</v>
      </c>
      <c r="BB2041" s="99">
        <v>14385578.567627</v>
      </c>
      <c r="BC2041" s="99">
        <v>3523284.3397827102</v>
      </c>
      <c r="BD2041" s="99">
        <v>0</v>
      </c>
      <c r="BE2041" s="99">
        <v>1881030.9986877399</v>
      </c>
      <c r="BF2041" s="99">
        <v>0</v>
      </c>
      <c r="BG2041" s="99">
        <v>45409851.496093802</v>
      </c>
      <c r="BH2041" s="99">
        <v>10070201.081054701</v>
      </c>
      <c r="BI2041" s="99">
        <v>0</v>
      </c>
      <c r="BJ2041" s="99">
        <v>1709749.6058807401</v>
      </c>
      <c r="BK2041" s="99">
        <v>1135659.88444519</v>
      </c>
      <c r="BL2041" s="99">
        <v>0</v>
      </c>
      <c r="BM2041" s="99">
        <v>0</v>
      </c>
      <c r="BN2041" s="99">
        <v>0</v>
      </c>
      <c r="BO2041" s="99">
        <v>0</v>
      </c>
      <c r="BP2041" s="99">
        <v>0</v>
      </c>
      <c r="BQ2041" s="99">
        <v>0</v>
      </c>
      <c r="BR2041" s="99">
        <v>5686200.1365966797</v>
      </c>
      <c r="BS2041" s="99">
        <v>1855652.7002258301</v>
      </c>
      <c r="BT2041" s="99">
        <v>0</v>
      </c>
      <c r="BU2041" s="99">
        <v>2562527.8166503902</v>
      </c>
      <c r="BV2041" s="99">
        <v>1780013.3708496101</v>
      </c>
      <c r="BW2041" s="99">
        <v>0</v>
      </c>
      <c r="BX2041" s="99">
        <v>367167.38660812401</v>
      </c>
      <c r="BY2041" s="99">
        <v>0</v>
      </c>
      <c r="BZ2041" s="99">
        <v>0</v>
      </c>
      <c r="CA2041" s="99">
        <v>76830.096188545198</v>
      </c>
      <c r="CB2041" s="99">
        <v>3860198.8191833501</v>
      </c>
      <c r="CC2041" s="99">
        <v>40697679.995605499</v>
      </c>
      <c r="CD2041" s="99">
        <v>11769315.033813501</v>
      </c>
      <c r="CE2041" s="99">
        <v>1854.6720713376999</v>
      </c>
      <c r="CF2041" s="99">
        <v>206612.75350570699</v>
      </c>
      <c r="CG2041" s="99">
        <v>1868639.7890167199</v>
      </c>
      <c r="CH2041" s="99">
        <v>0</v>
      </c>
      <c r="CI2041" s="99">
        <v>78685.446999549895</v>
      </c>
      <c r="CJ2041" s="99">
        <v>4065393.8239440899</v>
      </c>
      <c r="CK2041" s="99">
        <v>42474705.810058601</v>
      </c>
      <c r="CL2041" s="99">
        <v>12114176.168945299</v>
      </c>
      <c r="CM2041" s="166">
        <v>119311.306978226</v>
      </c>
      <c r="CN2041" s="166">
        <v>17678027.1711426</v>
      </c>
      <c r="CO2041" s="166">
        <v>87783411.723632798</v>
      </c>
      <c r="CP2041" s="99">
        <v>12114176.168945299</v>
      </c>
      <c r="CQ2041" s="99">
        <v>0</v>
      </c>
      <c r="CR2041" s="99">
        <v>0</v>
      </c>
      <c r="CS2041" s="99">
        <v>0</v>
      </c>
      <c r="CT2041" s="99">
        <v>0</v>
      </c>
      <c r="CU2041" s="98">
        <v>7242.8453574550003</v>
      </c>
      <c r="CV2041" s="98">
        <v>42415.826354924997</v>
      </c>
      <c r="CW2041" s="98">
        <v>4066811.5726890569</v>
      </c>
      <c r="CX2041" s="98">
        <v>42566319.784622222</v>
      </c>
    </row>
    <row r="2042" spans="1:102" x14ac:dyDescent="0.2">
      <c r="A2042" s="98" t="s">
        <v>188</v>
      </c>
      <c r="B2042" s="100">
        <v>38047</v>
      </c>
      <c r="C2042" s="99">
        <v>42709.230350017497</v>
      </c>
      <c r="D2042" s="99">
        <v>0</v>
      </c>
      <c r="E2042" s="99">
        <v>24959.365800142299</v>
      </c>
      <c r="F2042" s="99">
        <v>0</v>
      </c>
      <c r="G2042" s="99">
        <v>5.8638825809466697</v>
      </c>
      <c r="H2042" s="99">
        <v>1237.2499614804999</v>
      </c>
      <c r="I2042" s="99">
        <v>0</v>
      </c>
      <c r="J2042" s="99">
        <v>97.580102657899303</v>
      </c>
      <c r="K2042" s="99">
        <v>0</v>
      </c>
      <c r="L2042" s="99">
        <v>29461.468484401699</v>
      </c>
      <c r="M2042" s="99">
        <v>26611.1515572071</v>
      </c>
      <c r="N2042" s="99">
        <v>6876.7136420607603</v>
      </c>
      <c r="O2042" s="99">
        <v>0</v>
      </c>
      <c r="P2042" s="99">
        <v>0</v>
      </c>
      <c r="Q2042" s="99">
        <v>4492.9485242962801</v>
      </c>
      <c r="R2042" s="99">
        <v>0</v>
      </c>
      <c r="S2042" s="99">
        <v>0</v>
      </c>
      <c r="T2042" s="99">
        <v>1221.9091348946099</v>
      </c>
      <c r="U2042" s="99">
        <v>40810.8967461586</v>
      </c>
      <c r="V2042" s="99">
        <v>2532872.8658447298</v>
      </c>
      <c r="W2042" s="99">
        <v>0</v>
      </c>
      <c r="X2042" s="99">
        <v>2149567.8890685998</v>
      </c>
      <c r="Y2042" s="99">
        <v>927083.79797363305</v>
      </c>
      <c r="Z2042" s="99">
        <v>762.77931579947494</v>
      </c>
      <c r="AA2042" s="99">
        <v>223712.21223259001</v>
      </c>
      <c r="AB2042" s="99">
        <v>0</v>
      </c>
      <c r="AC2042" s="99">
        <v>6032.8148865699804</v>
      </c>
      <c r="AD2042" s="99">
        <v>0</v>
      </c>
      <c r="AE2042" s="99">
        <v>1559015.93028259</v>
      </c>
      <c r="AF2042" s="99">
        <v>1371463.52565002</v>
      </c>
      <c r="AG2042" s="99">
        <v>1191392.9717254599</v>
      </c>
      <c r="AH2042" s="99">
        <v>0</v>
      </c>
      <c r="AI2042" s="99">
        <v>0</v>
      </c>
      <c r="AJ2042" s="99">
        <v>576874.43450164795</v>
      </c>
      <c r="AK2042" s="99">
        <v>0</v>
      </c>
      <c r="AL2042" s="99">
        <v>0</v>
      </c>
      <c r="AM2042" s="99">
        <v>222750.34461593599</v>
      </c>
      <c r="AN2042" s="99">
        <v>10582357.9105225</v>
      </c>
      <c r="AO2042" s="99">
        <v>17383752.678466801</v>
      </c>
      <c r="AP2042" s="99">
        <v>0</v>
      </c>
      <c r="AQ2042" s="99">
        <v>14115023.708373999</v>
      </c>
      <c r="AR2042" s="99">
        <v>0</v>
      </c>
      <c r="AS2042" s="99">
        <v>4714.1616954207402</v>
      </c>
      <c r="AT2042" s="99">
        <v>1353926.2457427999</v>
      </c>
      <c r="AU2042" s="99">
        <v>0</v>
      </c>
      <c r="AV2042" s="99">
        <v>13638.326956868201</v>
      </c>
      <c r="AW2042" s="99">
        <v>0</v>
      </c>
      <c r="AX2042" s="99">
        <v>10915955.7963867</v>
      </c>
      <c r="AY2042" s="99">
        <v>9265587.4671630897</v>
      </c>
      <c r="AZ2042" s="99">
        <v>7532288.8375244103</v>
      </c>
      <c r="BA2042" s="99">
        <v>0</v>
      </c>
      <c r="BB2042" s="99">
        <v>0</v>
      </c>
      <c r="BC2042" s="99">
        <v>3733743.375</v>
      </c>
      <c r="BD2042" s="99">
        <v>0</v>
      </c>
      <c r="BE2042" s="99">
        <v>0</v>
      </c>
      <c r="BF2042" s="99">
        <v>1352265.5204467799</v>
      </c>
      <c r="BG2042" s="99">
        <v>24506728.170410201</v>
      </c>
      <c r="BH2042" s="99">
        <v>3549340.7341918899</v>
      </c>
      <c r="BI2042" s="99">
        <v>0</v>
      </c>
      <c r="BJ2042" s="99">
        <v>4232682.6262207003</v>
      </c>
      <c r="BK2042" s="99">
        <v>2238212.53552246</v>
      </c>
      <c r="BL2042" s="99">
        <v>0</v>
      </c>
      <c r="BM2042" s="99">
        <v>0</v>
      </c>
      <c r="BN2042" s="99">
        <v>0</v>
      </c>
      <c r="BO2042" s="99">
        <v>0</v>
      </c>
      <c r="BP2042" s="99">
        <v>0</v>
      </c>
      <c r="BQ2042" s="99">
        <v>0</v>
      </c>
      <c r="BR2042" s="99">
        <v>3076677.98297119</v>
      </c>
      <c r="BS2042" s="99">
        <v>2940629.8785095201</v>
      </c>
      <c r="BT2042" s="99">
        <v>0</v>
      </c>
      <c r="BU2042" s="99">
        <v>0</v>
      </c>
      <c r="BV2042" s="99">
        <v>1740898.0332794201</v>
      </c>
      <c r="BW2042" s="99">
        <v>0</v>
      </c>
      <c r="BX2042" s="99">
        <v>0</v>
      </c>
      <c r="BY2042" s="99">
        <v>0</v>
      </c>
      <c r="BZ2042" s="99">
        <v>0</v>
      </c>
      <c r="CA2042" s="99">
        <v>0</v>
      </c>
      <c r="CB2042" s="99">
        <v>4662968.4274292002</v>
      </c>
      <c r="CC2042" s="99">
        <v>31261471.217529301</v>
      </c>
      <c r="CD2042" s="99">
        <v>7751074.9297485398</v>
      </c>
      <c r="CE2042" s="99">
        <v>1246.1448399871599</v>
      </c>
      <c r="CF2042" s="99">
        <v>224112.30618095401</v>
      </c>
      <c r="CG2042" s="99">
        <v>1359314.62867737</v>
      </c>
      <c r="CH2042" s="99">
        <v>0</v>
      </c>
      <c r="CI2042" s="99">
        <v>69006.428718566895</v>
      </c>
      <c r="CJ2042" s="99">
        <v>4877845.7216186495</v>
      </c>
      <c r="CK2042" s="99">
        <v>32637741.130371101</v>
      </c>
      <c r="CL2042" s="99">
        <v>7749294.4389038105</v>
      </c>
      <c r="CM2042" s="166">
        <v>109703.40931510901</v>
      </c>
      <c r="CN2042" s="166">
        <v>15434160.619751001</v>
      </c>
      <c r="CO2042" s="166">
        <v>57045263.979492202</v>
      </c>
      <c r="CP2042" s="99">
        <v>7749294.4389038105</v>
      </c>
      <c r="CQ2042" s="99">
        <v>0</v>
      </c>
      <c r="CR2042" s="99">
        <v>0</v>
      </c>
      <c r="CS2042" s="99">
        <v>0</v>
      </c>
      <c r="CT2042" s="99">
        <v>0</v>
      </c>
      <c r="CU2042" s="98">
        <v>67096.805543819995</v>
      </c>
      <c r="CV2042" s="98">
        <v>103.492926872</v>
      </c>
      <c r="CW2042" s="98">
        <v>4887080.7336101541</v>
      </c>
      <c r="CX2042" s="98">
        <v>32620785.846206672</v>
      </c>
    </row>
    <row r="2043" spans="1:102" x14ac:dyDescent="0.2">
      <c r="A2043" s="98" t="s">
        <v>188</v>
      </c>
      <c r="B2043" s="100">
        <v>38139</v>
      </c>
      <c r="C2043" s="99">
        <v>42950.245809078202</v>
      </c>
      <c r="D2043" s="99">
        <v>0</v>
      </c>
      <c r="E2043" s="99">
        <v>24342.037916421901</v>
      </c>
      <c r="F2043" s="99">
        <v>0</v>
      </c>
      <c r="G2043" s="99">
        <v>31.517863554880002</v>
      </c>
      <c r="H2043" s="99">
        <v>1171.06907938421</v>
      </c>
      <c r="I2043" s="99">
        <v>0</v>
      </c>
      <c r="J2043" s="99">
        <v>1764.46069855988</v>
      </c>
      <c r="K2043" s="99">
        <v>0</v>
      </c>
      <c r="L2043" s="99">
        <v>29639.851093530699</v>
      </c>
      <c r="M2043" s="99">
        <v>26184.018113374699</v>
      </c>
      <c r="N2043" s="99">
        <v>6992.0012653470003</v>
      </c>
      <c r="O2043" s="99">
        <v>0</v>
      </c>
      <c r="P2043" s="99">
        <v>0</v>
      </c>
      <c r="Q2043" s="99">
        <v>4477.3296756744403</v>
      </c>
      <c r="R2043" s="99">
        <v>0</v>
      </c>
      <c r="S2043" s="99">
        <v>0</v>
      </c>
      <c r="T2043" s="99">
        <v>1212.0105637460899</v>
      </c>
      <c r="U2043" s="99">
        <v>40907.2759709358</v>
      </c>
      <c r="V2043" s="99">
        <v>2511097.4699401902</v>
      </c>
      <c r="W2043" s="99">
        <v>0</v>
      </c>
      <c r="X2043" s="99">
        <v>2099425.3971557599</v>
      </c>
      <c r="Y2043" s="99">
        <v>940637.64456939697</v>
      </c>
      <c r="Z2043" s="99">
        <v>5355.3216854929897</v>
      </c>
      <c r="AA2043" s="99">
        <v>210507.877405167</v>
      </c>
      <c r="AB2043" s="99">
        <v>0</v>
      </c>
      <c r="AC2043" s="99">
        <v>379746.69879913301</v>
      </c>
      <c r="AD2043" s="99">
        <v>0</v>
      </c>
      <c r="AE2043" s="99">
        <v>1521946.70452881</v>
      </c>
      <c r="AF2043" s="99">
        <v>1312803.1593627899</v>
      </c>
      <c r="AG2043" s="99">
        <v>1194783.6520996101</v>
      </c>
      <c r="AH2043" s="99">
        <v>0</v>
      </c>
      <c r="AI2043" s="99">
        <v>0</v>
      </c>
      <c r="AJ2043" s="99">
        <v>567508.30646514904</v>
      </c>
      <c r="AK2043" s="99">
        <v>0</v>
      </c>
      <c r="AL2043" s="99">
        <v>0</v>
      </c>
      <c r="AM2043" s="99">
        <v>217301.09828376799</v>
      </c>
      <c r="AN2043" s="99">
        <v>10609456.705566401</v>
      </c>
      <c r="AO2043" s="99">
        <v>17378257.921875</v>
      </c>
      <c r="AP2043" s="99">
        <v>0</v>
      </c>
      <c r="AQ2043" s="99">
        <v>13976895.4523926</v>
      </c>
      <c r="AR2043" s="99">
        <v>0</v>
      </c>
      <c r="AS2043" s="99">
        <v>32507.3529365063</v>
      </c>
      <c r="AT2043" s="99">
        <v>1290309.90328979</v>
      </c>
      <c r="AU2043" s="99">
        <v>0</v>
      </c>
      <c r="AV2043" s="99">
        <v>883653.85250091599</v>
      </c>
      <c r="AW2043" s="99">
        <v>0</v>
      </c>
      <c r="AX2043" s="99">
        <v>10821662.963012701</v>
      </c>
      <c r="AY2043" s="99">
        <v>9061128.8226318397</v>
      </c>
      <c r="AZ2043" s="99">
        <v>7630456.5943603497</v>
      </c>
      <c r="BA2043" s="99">
        <v>0</v>
      </c>
      <c r="BB2043" s="99">
        <v>0</v>
      </c>
      <c r="BC2043" s="99">
        <v>3726186.9922790499</v>
      </c>
      <c r="BD2043" s="99">
        <v>0</v>
      </c>
      <c r="BE2043" s="99">
        <v>0</v>
      </c>
      <c r="BF2043" s="99">
        <v>1331744.7608032201</v>
      </c>
      <c r="BG2043" s="99">
        <v>24552480.892333999</v>
      </c>
      <c r="BH2043" s="99">
        <v>3549108.5406189002</v>
      </c>
      <c r="BI2043" s="99">
        <v>0</v>
      </c>
      <c r="BJ2043" s="99">
        <v>4218094.5479126005</v>
      </c>
      <c r="BK2043" s="99">
        <v>2310134.5647888202</v>
      </c>
      <c r="BL2043" s="99">
        <v>0</v>
      </c>
      <c r="BM2043" s="99">
        <v>0</v>
      </c>
      <c r="BN2043" s="99">
        <v>0</v>
      </c>
      <c r="BO2043" s="99">
        <v>0</v>
      </c>
      <c r="BP2043" s="99">
        <v>0</v>
      </c>
      <c r="BQ2043" s="99">
        <v>0</v>
      </c>
      <c r="BR2043" s="99">
        <v>3035674.7415466299</v>
      </c>
      <c r="BS2043" s="99">
        <v>2999731.1396179199</v>
      </c>
      <c r="BT2043" s="99">
        <v>0</v>
      </c>
      <c r="BU2043" s="99">
        <v>0</v>
      </c>
      <c r="BV2043" s="99">
        <v>1735330.4698333701</v>
      </c>
      <c r="BW2043" s="99">
        <v>0</v>
      </c>
      <c r="BX2043" s="99">
        <v>0</v>
      </c>
      <c r="BY2043" s="99">
        <v>0</v>
      </c>
      <c r="BZ2043" s="99">
        <v>0</v>
      </c>
      <c r="CA2043" s="99">
        <v>0</v>
      </c>
      <c r="CB2043" s="99">
        <v>4589039.3585205097</v>
      </c>
      <c r="CC2043" s="99">
        <v>31196758.301757801</v>
      </c>
      <c r="CD2043" s="99">
        <v>7747358.5266723596</v>
      </c>
      <c r="CE2043" s="99">
        <v>1212.66793777049</v>
      </c>
      <c r="CF2043" s="99">
        <v>216748.01833915699</v>
      </c>
      <c r="CG2043" s="99">
        <v>1328089.13642883</v>
      </c>
      <c r="CH2043" s="99">
        <v>0</v>
      </c>
      <c r="CI2043" s="99">
        <v>68659.576258659406</v>
      </c>
      <c r="CJ2043" s="99">
        <v>4802898.0651245099</v>
      </c>
      <c r="CK2043" s="99">
        <v>32484178.612792999</v>
      </c>
      <c r="CL2043" s="99">
        <v>7745636.8453369103</v>
      </c>
      <c r="CM2043" s="166">
        <v>109438.68192863499</v>
      </c>
      <c r="CN2043" s="166">
        <v>15398869.1096191</v>
      </c>
      <c r="CO2043" s="166">
        <v>57049435.115234397</v>
      </c>
      <c r="CP2043" s="99">
        <v>7745636.8453369103</v>
      </c>
      <c r="CQ2043" s="99">
        <v>0</v>
      </c>
      <c r="CR2043" s="99">
        <v>0</v>
      </c>
      <c r="CS2043" s="99">
        <v>0</v>
      </c>
      <c r="CT2043" s="99">
        <v>0</v>
      </c>
      <c r="CU2043" s="98">
        <v>63990.762550788997</v>
      </c>
      <c r="CV2043" s="98">
        <v>1791.556412143</v>
      </c>
      <c r="CW2043" s="98">
        <v>4805787.3768596668</v>
      </c>
      <c r="CX2043" s="98">
        <v>32524847.438186631</v>
      </c>
    </row>
    <row r="2044" spans="1:102" x14ac:dyDescent="0.2">
      <c r="A2044" s="98" t="s">
        <v>188</v>
      </c>
      <c r="B2044" s="100">
        <v>38231</v>
      </c>
      <c r="C2044" s="99">
        <v>43778.716504096999</v>
      </c>
      <c r="D2044" s="99">
        <v>0</v>
      </c>
      <c r="E2044" s="99">
        <v>24162.132106304201</v>
      </c>
      <c r="F2044" s="99">
        <v>0</v>
      </c>
      <c r="G2044" s="99">
        <v>79.819268584251404</v>
      </c>
      <c r="H2044" s="99">
        <v>1108.49343656003</v>
      </c>
      <c r="I2044" s="99">
        <v>0</v>
      </c>
      <c r="J2044" s="99">
        <v>4021.9913372695401</v>
      </c>
      <c r="K2044" s="99">
        <v>0</v>
      </c>
      <c r="L2044" s="99">
        <v>30814.653401136398</v>
      </c>
      <c r="M2044" s="99">
        <v>26386.3212168217</v>
      </c>
      <c r="N2044" s="99">
        <v>7165.2224666476304</v>
      </c>
      <c r="O2044" s="99">
        <v>0</v>
      </c>
      <c r="P2044" s="99">
        <v>0</v>
      </c>
      <c r="Q2044" s="99">
        <v>4464.00186854601</v>
      </c>
      <c r="R2044" s="99">
        <v>0</v>
      </c>
      <c r="S2044" s="99">
        <v>0</v>
      </c>
      <c r="T2044" s="99">
        <v>1192.7486925125099</v>
      </c>
      <c r="U2044" s="99">
        <v>40660.538692951202</v>
      </c>
      <c r="V2044" s="99">
        <v>2533837.3008422898</v>
      </c>
      <c r="W2044" s="99">
        <v>0</v>
      </c>
      <c r="X2044" s="99">
        <v>2069648.2561340299</v>
      </c>
      <c r="Y2044" s="99">
        <v>958870.69346618699</v>
      </c>
      <c r="Z2044" s="99">
        <v>16071.413355946501</v>
      </c>
      <c r="AA2044" s="99">
        <v>199070.374828339</v>
      </c>
      <c r="AB2044" s="99">
        <v>0</v>
      </c>
      <c r="AC2044" s="99">
        <v>939582.747215271</v>
      </c>
      <c r="AD2044" s="99">
        <v>0</v>
      </c>
      <c r="AE2044" s="99">
        <v>1547955.5974884001</v>
      </c>
      <c r="AF2044" s="99">
        <v>1320722.7636261</v>
      </c>
      <c r="AG2044" s="99">
        <v>1221175.39283752</v>
      </c>
      <c r="AH2044" s="99">
        <v>0</v>
      </c>
      <c r="AI2044" s="99">
        <v>0</v>
      </c>
      <c r="AJ2044" s="99">
        <v>545813.49655151402</v>
      </c>
      <c r="AK2044" s="99">
        <v>0</v>
      </c>
      <c r="AL2044" s="99">
        <v>0</v>
      </c>
      <c r="AM2044" s="99">
        <v>215441.89746284499</v>
      </c>
      <c r="AN2044" s="99">
        <v>9930995.7357177697</v>
      </c>
      <c r="AO2044" s="99">
        <v>17734300.520263702</v>
      </c>
      <c r="AP2044" s="99">
        <v>0</v>
      </c>
      <c r="AQ2044" s="99">
        <v>13975858.255127</v>
      </c>
      <c r="AR2044" s="99">
        <v>0</v>
      </c>
      <c r="AS2044" s="99">
        <v>97000.257622718796</v>
      </c>
      <c r="AT2044" s="99">
        <v>1239033.47361755</v>
      </c>
      <c r="AU2044" s="99">
        <v>0</v>
      </c>
      <c r="AV2044" s="99">
        <v>2259561.5867919899</v>
      </c>
      <c r="AW2044" s="99">
        <v>0</v>
      </c>
      <c r="AX2044" s="99">
        <v>11235356.3007813</v>
      </c>
      <c r="AY2044" s="99">
        <v>9252536.0903320294</v>
      </c>
      <c r="AZ2044" s="99">
        <v>7930376.9696655301</v>
      </c>
      <c r="BA2044" s="99">
        <v>0</v>
      </c>
      <c r="BB2044" s="99">
        <v>0</v>
      </c>
      <c r="BC2044" s="99">
        <v>3642665.8852233901</v>
      </c>
      <c r="BD2044" s="99">
        <v>0</v>
      </c>
      <c r="BE2044" s="99">
        <v>0</v>
      </c>
      <c r="BF2044" s="99">
        <v>1336326.5130767799</v>
      </c>
      <c r="BG2044" s="99">
        <v>23599829.896240201</v>
      </c>
      <c r="BH2044" s="99">
        <v>3722169.7587280301</v>
      </c>
      <c r="BI2044" s="99">
        <v>0</v>
      </c>
      <c r="BJ2044" s="99">
        <v>4217521.5001220703</v>
      </c>
      <c r="BK2044" s="99">
        <v>2392993.7255859398</v>
      </c>
      <c r="BL2044" s="99">
        <v>0</v>
      </c>
      <c r="BM2044" s="99">
        <v>0</v>
      </c>
      <c r="BN2044" s="99">
        <v>0</v>
      </c>
      <c r="BO2044" s="99">
        <v>0</v>
      </c>
      <c r="BP2044" s="99">
        <v>0</v>
      </c>
      <c r="BQ2044" s="99">
        <v>0</v>
      </c>
      <c r="BR2044" s="99">
        <v>3083882.9022216802</v>
      </c>
      <c r="BS2044" s="99">
        <v>3128288.2463684101</v>
      </c>
      <c r="BT2044" s="99">
        <v>0</v>
      </c>
      <c r="BU2044" s="99">
        <v>0</v>
      </c>
      <c r="BV2044" s="99">
        <v>1722012.5960540799</v>
      </c>
      <c r="BW2044" s="99">
        <v>0</v>
      </c>
      <c r="BX2044" s="99">
        <v>0</v>
      </c>
      <c r="BY2044" s="99">
        <v>0</v>
      </c>
      <c r="BZ2044" s="99">
        <v>0</v>
      </c>
      <c r="CA2044" s="99">
        <v>0</v>
      </c>
      <c r="CB2044" s="99">
        <v>4607016.61364746</v>
      </c>
      <c r="CC2044" s="99">
        <v>31915438.197021499</v>
      </c>
      <c r="CD2044" s="99">
        <v>7998989.4132080097</v>
      </c>
      <c r="CE2044" s="99">
        <v>1176.9127189368</v>
      </c>
      <c r="CF2044" s="99">
        <v>216012.3937397</v>
      </c>
      <c r="CG2044" s="99">
        <v>1339472.8524017299</v>
      </c>
      <c r="CH2044" s="99">
        <v>0</v>
      </c>
      <c r="CI2044" s="99">
        <v>68983.186180114702</v>
      </c>
      <c r="CJ2044" s="99">
        <v>4823987.4674072303</v>
      </c>
      <c r="CK2044" s="99">
        <v>33267436.863525402</v>
      </c>
      <c r="CL2044" s="99">
        <v>8003933.27307129</v>
      </c>
      <c r="CM2044" s="166">
        <v>109933.848912239</v>
      </c>
      <c r="CN2044" s="166">
        <v>14789545.841796899</v>
      </c>
      <c r="CO2044" s="166">
        <v>56693305.814453103</v>
      </c>
      <c r="CP2044" s="99">
        <v>8003933.27307129</v>
      </c>
      <c r="CQ2044" s="99">
        <v>0</v>
      </c>
      <c r="CR2044" s="99">
        <v>0</v>
      </c>
      <c r="CS2044" s="99">
        <v>0</v>
      </c>
      <c r="CT2044" s="99">
        <v>0</v>
      </c>
      <c r="CU2044" s="98">
        <v>62446.804344431002</v>
      </c>
      <c r="CV2044" s="98">
        <v>4091.7688166980001</v>
      </c>
      <c r="CW2044" s="98">
        <v>4823029.0073871603</v>
      </c>
      <c r="CX2044" s="98">
        <v>33254911.049423229</v>
      </c>
    </row>
    <row r="2045" spans="1:102" x14ac:dyDescent="0.2">
      <c r="A2045" s="98" t="s">
        <v>188</v>
      </c>
      <c r="B2045" s="100">
        <v>38322</v>
      </c>
      <c r="C2045" s="99">
        <v>44645.652823448203</v>
      </c>
      <c r="D2045" s="99">
        <v>0</v>
      </c>
      <c r="E2045" s="99">
        <v>23519.121910572099</v>
      </c>
      <c r="F2045" s="99">
        <v>0</v>
      </c>
      <c r="G2045" s="99">
        <v>132.74829090386601</v>
      </c>
      <c r="H2045" s="99">
        <v>1074.5644271224701</v>
      </c>
      <c r="I2045" s="99">
        <v>0</v>
      </c>
      <c r="J2045" s="99">
        <v>6353.2379776239404</v>
      </c>
      <c r="K2045" s="99">
        <v>0</v>
      </c>
      <c r="L2045" s="99">
        <v>30116.977032423001</v>
      </c>
      <c r="M2045" s="99">
        <v>26509.812216520299</v>
      </c>
      <c r="N2045" s="99">
        <v>7292.6176147460901</v>
      </c>
      <c r="O2045" s="99">
        <v>0</v>
      </c>
      <c r="P2045" s="99">
        <v>0</v>
      </c>
      <c r="Q2045" s="99">
        <v>4503.69401735067</v>
      </c>
      <c r="R2045" s="99">
        <v>0</v>
      </c>
      <c r="S2045" s="99">
        <v>0</v>
      </c>
      <c r="T2045" s="99">
        <v>1214.3007000535699</v>
      </c>
      <c r="U2045" s="99">
        <v>41430.547530174299</v>
      </c>
      <c r="V2045" s="99">
        <v>2622163.48223877</v>
      </c>
      <c r="W2045" s="99">
        <v>0</v>
      </c>
      <c r="X2045" s="99">
        <v>2033242.34669495</v>
      </c>
      <c r="Y2045" s="99">
        <v>971070.39026641799</v>
      </c>
      <c r="Z2045" s="99">
        <v>27181.541213273998</v>
      </c>
      <c r="AA2045" s="99">
        <v>189901.577646255</v>
      </c>
      <c r="AB2045" s="99">
        <v>0</v>
      </c>
      <c r="AC2045" s="99">
        <v>1929255.6551666299</v>
      </c>
      <c r="AD2045" s="99">
        <v>0</v>
      </c>
      <c r="AE2045" s="99">
        <v>1526188.5265655499</v>
      </c>
      <c r="AF2045" s="99">
        <v>1337537.12492371</v>
      </c>
      <c r="AG2045" s="99">
        <v>1241571.39805603</v>
      </c>
      <c r="AH2045" s="99">
        <v>0</v>
      </c>
      <c r="AI2045" s="99">
        <v>0</v>
      </c>
      <c r="AJ2045" s="99">
        <v>544502.339637756</v>
      </c>
      <c r="AK2045" s="99">
        <v>0</v>
      </c>
      <c r="AL2045" s="99">
        <v>0</v>
      </c>
      <c r="AM2045" s="99">
        <v>217297.959897995</v>
      </c>
      <c r="AN2045" s="99">
        <v>10718071.1259766</v>
      </c>
      <c r="AO2045" s="99">
        <v>18567871.434082001</v>
      </c>
      <c r="AP2045" s="99">
        <v>0</v>
      </c>
      <c r="AQ2045" s="99">
        <v>13870955.7542725</v>
      </c>
      <c r="AR2045" s="99">
        <v>0</v>
      </c>
      <c r="AS2045" s="99">
        <v>170296.52658462501</v>
      </c>
      <c r="AT2045" s="99">
        <v>1194441.53353882</v>
      </c>
      <c r="AU2045" s="99">
        <v>0</v>
      </c>
      <c r="AV2045" s="99">
        <v>4568846.9721069299</v>
      </c>
      <c r="AW2045" s="99">
        <v>0</v>
      </c>
      <c r="AX2045" s="99">
        <v>11121447.6281738</v>
      </c>
      <c r="AY2045" s="99">
        <v>9483638.9707031306</v>
      </c>
      <c r="AZ2045" s="99">
        <v>8169818.4622192401</v>
      </c>
      <c r="BA2045" s="99">
        <v>0</v>
      </c>
      <c r="BB2045" s="99">
        <v>0</v>
      </c>
      <c r="BC2045" s="99">
        <v>3695915.5702209501</v>
      </c>
      <c r="BD2045" s="99">
        <v>0</v>
      </c>
      <c r="BE2045" s="99">
        <v>0</v>
      </c>
      <c r="BF2045" s="99">
        <v>1364684.3994293199</v>
      </c>
      <c r="BG2045" s="99">
        <v>25626773.795654301</v>
      </c>
      <c r="BH2045" s="99">
        <v>3846130.1258850102</v>
      </c>
      <c r="BI2045" s="99">
        <v>0</v>
      </c>
      <c r="BJ2045" s="99">
        <v>4220385.1578979502</v>
      </c>
      <c r="BK2045" s="99">
        <v>2457194.5272827102</v>
      </c>
      <c r="BL2045" s="99">
        <v>0</v>
      </c>
      <c r="BM2045" s="99">
        <v>0</v>
      </c>
      <c r="BN2045" s="99">
        <v>0</v>
      </c>
      <c r="BO2045" s="99">
        <v>0</v>
      </c>
      <c r="BP2045" s="99">
        <v>0</v>
      </c>
      <c r="BQ2045" s="99">
        <v>0</v>
      </c>
      <c r="BR2045" s="99">
        <v>3137796.4640502902</v>
      </c>
      <c r="BS2045" s="99">
        <v>3214600.82354736</v>
      </c>
      <c r="BT2045" s="99">
        <v>0</v>
      </c>
      <c r="BU2045" s="99">
        <v>0</v>
      </c>
      <c r="BV2045" s="99">
        <v>1736203.9922332801</v>
      </c>
      <c r="BW2045" s="99">
        <v>0</v>
      </c>
      <c r="BX2045" s="99">
        <v>0</v>
      </c>
      <c r="BY2045" s="99">
        <v>0</v>
      </c>
      <c r="BZ2045" s="99">
        <v>0</v>
      </c>
      <c r="CA2045" s="99">
        <v>0</v>
      </c>
      <c r="CB2045" s="99">
        <v>4649196.6738891602</v>
      </c>
      <c r="CC2045" s="99">
        <v>32407586.311279301</v>
      </c>
      <c r="CD2045" s="99">
        <v>8055417.2580566397</v>
      </c>
      <c r="CE2045" s="99">
        <v>1206.6648052334799</v>
      </c>
      <c r="CF2045" s="99">
        <v>215971.831277847</v>
      </c>
      <c r="CG2045" s="99">
        <v>1358700.52609253</v>
      </c>
      <c r="CH2045" s="99">
        <v>0</v>
      </c>
      <c r="CI2045" s="99">
        <v>69273.036190986604</v>
      </c>
      <c r="CJ2045" s="99">
        <v>4863412.0579834003</v>
      </c>
      <c r="CK2045" s="99">
        <v>33763181.3056641</v>
      </c>
      <c r="CL2045" s="99">
        <v>8054493.1598510696</v>
      </c>
      <c r="CM2045" s="166">
        <v>110586.150737762</v>
      </c>
      <c r="CN2045" s="166">
        <v>15654028.3048096</v>
      </c>
      <c r="CO2045" s="166">
        <v>59424591.295410201</v>
      </c>
      <c r="CP2045" s="99">
        <v>8054493.1598510696</v>
      </c>
      <c r="CQ2045" s="99">
        <v>0</v>
      </c>
      <c r="CR2045" s="99">
        <v>0</v>
      </c>
      <c r="CS2045" s="99">
        <v>0</v>
      </c>
      <c r="CT2045" s="99">
        <v>0</v>
      </c>
      <c r="CU2045" s="98">
        <v>59586.237087326997</v>
      </c>
      <c r="CV2045" s="98">
        <v>6461.2632268710004</v>
      </c>
      <c r="CW2045" s="98">
        <v>4865168.5051670074</v>
      </c>
      <c r="CX2045" s="98">
        <v>33766286.837371834</v>
      </c>
    </row>
    <row r="2046" spans="1:102" x14ac:dyDescent="0.2">
      <c r="A2046" s="98" t="s">
        <v>188</v>
      </c>
      <c r="B2046" s="100">
        <v>38412</v>
      </c>
      <c r="C2046" s="99">
        <v>45760.498828411102</v>
      </c>
      <c r="D2046" s="99">
        <v>0</v>
      </c>
      <c r="E2046" s="99">
        <v>23085.349205017101</v>
      </c>
      <c r="F2046" s="99">
        <v>0</v>
      </c>
      <c r="G2046" s="99">
        <v>195.65403217077301</v>
      </c>
      <c r="H2046" s="99">
        <v>1038.6586595475701</v>
      </c>
      <c r="I2046" s="99">
        <v>0</v>
      </c>
      <c r="J2046" s="99">
        <v>9121.1269512176495</v>
      </c>
      <c r="K2046" s="99">
        <v>0</v>
      </c>
      <c r="L2046" s="99">
        <v>30078.9636912346</v>
      </c>
      <c r="M2046" s="99">
        <v>26628.927872657801</v>
      </c>
      <c r="N2046" s="99">
        <v>7436.0992779731796</v>
      </c>
      <c r="O2046" s="99">
        <v>0</v>
      </c>
      <c r="P2046" s="99">
        <v>0</v>
      </c>
      <c r="Q2046" s="99">
        <v>4512.4637088775598</v>
      </c>
      <c r="R2046" s="99">
        <v>0</v>
      </c>
      <c r="S2046" s="99">
        <v>0</v>
      </c>
      <c r="T2046" s="99">
        <v>1211.4465947598201</v>
      </c>
      <c r="U2046" s="99">
        <v>41629.3541126251</v>
      </c>
      <c r="V2046" s="99">
        <v>2691556.3268127399</v>
      </c>
      <c r="W2046" s="99">
        <v>0</v>
      </c>
      <c r="X2046" s="99">
        <v>1980600.4598083501</v>
      </c>
      <c r="Y2046" s="99">
        <v>972973.636070251</v>
      </c>
      <c r="Z2046" s="99">
        <v>37356.502311229699</v>
      </c>
      <c r="AA2046" s="99">
        <v>180954.33834838899</v>
      </c>
      <c r="AB2046" s="99">
        <v>0</v>
      </c>
      <c r="AC2046" s="99">
        <v>2903328.7711181599</v>
      </c>
      <c r="AD2046" s="99">
        <v>0</v>
      </c>
      <c r="AE2046" s="99">
        <v>1540148.6050109901</v>
      </c>
      <c r="AF2046" s="99">
        <v>1336397.7701568599</v>
      </c>
      <c r="AG2046" s="99">
        <v>1258148.4696655299</v>
      </c>
      <c r="AH2046" s="99">
        <v>0</v>
      </c>
      <c r="AI2046" s="99">
        <v>0</v>
      </c>
      <c r="AJ2046" s="99">
        <v>525384.77986908006</v>
      </c>
      <c r="AK2046" s="99">
        <v>0</v>
      </c>
      <c r="AL2046" s="99">
        <v>0</v>
      </c>
      <c r="AM2046" s="99">
        <v>216036.44167327901</v>
      </c>
      <c r="AN2046" s="99">
        <v>11163260.068481401</v>
      </c>
      <c r="AO2046" s="99">
        <v>19256667.662109401</v>
      </c>
      <c r="AP2046" s="99">
        <v>0</v>
      </c>
      <c r="AQ2046" s="99">
        <v>13685543.5852051</v>
      </c>
      <c r="AR2046" s="99">
        <v>0</v>
      </c>
      <c r="AS2046" s="99">
        <v>240955.840589523</v>
      </c>
      <c r="AT2046" s="99">
        <v>1153261.86697388</v>
      </c>
      <c r="AU2046" s="99">
        <v>0</v>
      </c>
      <c r="AV2046" s="99">
        <v>6836585.75073242</v>
      </c>
      <c r="AW2046" s="99">
        <v>0</v>
      </c>
      <c r="AX2046" s="99">
        <v>11236364.159301801</v>
      </c>
      <c r="AY2046" s="99">
        <v>9612264.2027587909</v>
      </c>
      <c r="AZ2046" s="99">
        <v>8350297.02844238</v>
      </c>
      <c r="BA2046" s="99">
        <v>0</v>
      </c>
      <c r="BB2046" s="99">
        <v>0</v>
      </c>
      <c r="BC2046" s="99">
        <v>3584971.4228515602</v>
      </c>
      <c r="BD2046" s="99">
        <v>0</v>
      </c>
      <c r="BE2046" s="99">
        <v>0</v>
      </c>
      <c r="BF2046" s="99">
        <v>1381214.49006653</v>
      </c>
      <c r="BG2046" s="99">
        <v>26739376.688720699</v>
      </c>
      <c r="BH2046" s="99">
        <v>3993930.8857116699</v>
      </c>
      <c r="BI2046" s="99">
        <v>0</v>
      </c>
      <c r="BJ2046" s="99">
        <v>4230195.1624145498</v>
      </c>
      <c r="BK2046" s="99">
        <v>2512278.4802856399</v>
      </c>
      <c r="BL2046" s="99">
        <v>0</v>
      </c>
      <c r="BM2046" s="99">
        <v>0</v>
      </c>
      <c r="BN2046" s="99">
        <v>0</v>
      </c>
      <c r="BO2046" s="99">
        <v>0</v>
      </c>
      <c r="BP2046" s="99">
        <v>0</v>
      </c>
      <c r="BQ2046" s="99">
        <v>0</v>
      </c>
      <c r="BR2046" s="99">
        <v>3205615.0619201702</v>
      </c>
      <c r="BS2046" s="99">
        <v>3288582.4046020498</v>
      </c>
      <c r="BT2046" s="99">
        <v>0</v>
      </c>
      <c r="BU2046" s="99">
        <v>0</v>
      </c>
      <c r="BV2046" s="99">
        <v>1737571.4152984601</v>
      </c>
      <c r="BW2046" s="99">
        <v>0</v>
      </c>
      <c r="BX2046" s="99">
        <v>0</v>
      </c>
      <c r="BY2046" s="99">
        <v>0</v>
      </c>
      <c r="BZ2046" s="99">
        <v>0</v>
      </c>
      <c r="CA2046" s="99">
        <v>0</v>
      </c>
      <c r="CB2046" s="99">
        <v>4676311.8237915002</v>
      </c>
      <c r="CC2046" s="99">
        <v>33015271.441650402</v>
      </c>
      <c r="CD2046" s="99">
        <v>8198997.2238769503</v>
      </c>
      <c r="CE2046" s="99">
        <v>1236.70388554037</v>
      </c>
      <c r="CF2046" s="99">
        <v>218113.70856094401</v>
      </c>
      <c r="CG2046" s="99">
        <v>1392783.7587890599</v>
      </c>
      <c r="CH2046" s="99">
        <v>0</v>
      </c>
      <c r="CI2046" s="99">
        <v>70132.195500373797</v>
      </c>
      <c r="CJ2046" s="99">
        <v>4897763.30224609</v>
      </c>
      <c r="CK2046" s="99">
        <v>34407761.330566399</v>
      </c>
      <c r="CL2046" s="99">
        <v>8197712.1954345703</v>
      </c>
      <c r="CM2046" s="166">
        <v>111653.590177536</v>
      </c>
      <c r="CN2046" s="166">
        <v>16098142.9190674</v>
      </c>
      <c r="CO2046" s="166">
        <v>61034751.954589799</v>
      </c>
      <c r="CP2046" s="99">
        <v>8197712.1954345703</v>
      </c>
      <c r="CQ2046" s="99">
        <v>0</v>
      </c>
      <c r="CR2046" s="99">
        <v>0</v>
      </c>
      <c r="CS2046" s="99">
        <v>0</v>
      </c>
      <c r="CT2046" s="99">
        <v>0</v>
      </c>
      <c r="CU2046" s="98">
        <v>56681.470520504001</v>
      </c>
      <c r="CV2046" s="98">
        <v>9285.3655479000008</v>
      </c>
      <c r="CW2046" s="98">
        <v>4894425.5323524438</v>
      </c>
      <c r="CX2046" s="98">
        <v>34408055.200439461</v>
      </c>
    </row>
    <row r="2047" spans="1:102" x14ac:dyDescent="0.2">
      <c r="A2047" s="98" t="s">
        <v>188</v>
      </c>
      <c r="B2047" s="100">
        <v>38504</v>
      </c>
      <c r="C2047" s="99">
        <v>46700.269608020797</v>
      </c>
      <c r="D2047" s="99">
        <v>1.9780239059909901</v>
      </c>
      <c r="E2047" s="99">
        <v>22627.600403785698</v>
      </c>
      <c r="F2047" s="99">
        <v>0</v>
      </c>
      <c r="G2047" s="99">
        <v>263.52421504631599</v>
      </c>
      <c r="H2047" s="99">
        <v>962.37070505321003</v>
      </c>
      <c r="I2047" s="99">
        <v>0</v>
      </c>
      <c r="J2047" s="99">
        <v>11595.683268189399</v>
      </c>
      <c r="K2047" s="99">
        <v>0</v>
      </c>
      <c r="L2047" s="99">
        <v>30656.1456575394</v>
      </c>
      <c r="M2047" s="99">
        <v>27011.014632701899</v>
      </c>
      <c r="N2047" s="99">
        <v>7376.1524403691301</v>
      </c>
      <c r="O2047" s="99">
        <v>0</v>
      </c>
      <c r="P2047" s="99">
        <v>0</v>
      </c>
      <c r="Q2047" s="99">
        <v>4493.5393499135998</v>
      </c>
      <c r="R2047" s="99">
        <v>0</v>
      </c>
      <c r="S2047" s="99">
        <v>0</v>
      </c>
      <c r="T2047" s="99">
        <v>1228.9495840817699</v>
      </c>
      <c r="U2047" s="99">
        <v>41846.768839836099</v>
      </c>
      <c r="V2047" s="99">
        <v>2704535.89990234</v>
      </c>
      <c r="W2047" s="99">
        <v>306.31722472980601</v>
      </c>
      <c r="X2047" s="99">
        <v>1959687.81713867</v>
      </c>
      <c r="Y2047" s="99">
        <v>986088.47953033401</v>
      </c>
      <c r="Z2047" s="99">
        <v>55010.851299285903</v>
      </c>
      <c r="AA2047" s="99">
        <v>167435.400287628</v>
      </c>
      <c r="AB2047" s="99">
        <v>0</v>
      </c>
      <c r="AC2047" s="99">
        <v>3908564.9501342801</v>
      </c>
      <c r="AD2047" s="99">
        <v>0</v>
      </c>
      <c r="AE2047" s="99">
        <v>1559074.82121277</v>
      </c>
      <c r="AF2047" s="99">
        <v>1334117.3428955099</v>
      </c>
      <c r="AG2047" s="99">
        <v>1262883.5230102499</v>
      </c>
      <c r="AH2047" s="99">
        <v>0</v>
      </c>
      <c r="AI2047" s="99">
        <v>0</v>
      </c>
      <c r="AJ2047" s="99">
        <v>514840.66732406599</v>
      </c>
      <c r="AK2047" s="99">
        <v>0</v>
      </c>
      <c r="AL2047" s="99">
        <v>0</v>
      </c>
      <c r="AM2047" s="99">
        <v>222850.59138298</v>
      </c>
      <c r="AN2047" s="99">
        <v>11568172.3216553</v>
      </c>
      <c r="AO2047" s="99">
        <v>19502251.5080566</v>
      </c>
      <c r="AP2047" s="99">
        <v>2257.2230516970199</v>
      </c>
      <c r="AQ2047" s="99">
        <v>13729997.3778076</v>
      </c>
      <c r="AR2047" s="99">
        <v>0</v>
      </c>
      <c r="AS2047" s="99">
        <v>354872.75053787202</v>
      </c>
      <c r="AT2047" s="99">
        <v>1078499.2902832001</v>
      </c>
      <c r="AU2047" s="99">
        <v>0</v>
      </c>
      <c r="AV2047" s="99">
        <v>9038561.1636962909</v>
      </c>
      <c r="AW2047" s="99">
        <v>0</v>
      </c>
      <c r="AX2047" s="99">
        <v>11592171.8668213</v>
      </c>
      <c r="AY2047" s="99">
        <v>9656474.0860595703</v>
      </c>
      <c r="AZ2047" s="99">
        <v>8441881.6071777306</v>
      </c>
      <c r="BA2047" s="99">
        <v>0</v>
      </c>
      <c r="BB2047" s="99">
        <v>0</v>
      </c>
      <c r="BC2047" s="99">
        <v>3539819.4374389602</v>
      </c>
      <c r="BD2047" s="99">
        <v>0</v>
      </c>
      <c r="BE2047" s="99">
        <v>0</v>
      </c>
      <c r="BF2047" s="99">
        <v>1435508.5743408201</v>
      </c>
      <c r="BG2047" s="99">
        <v>27379526.153564502</v>
      </c>
      <c r="BH2047" s="99">
        <v>4084099.1973877</v>
      </c>
      <c r="BI2047" s="99">
        <v>0</v>
      </c>
      <c r="BJ2047" s="99">
        <v>4259726.5056152297</v>
      </c>
      <c r="BK2047" s="99">
        <v>2591293.2493591299</v>
      </c>
      <c r="BL2047" s="99">
        <v>0</v>
      </c>
      <c r="BM2047" s="99">
        <v>0</v>
      </c>
      <c r="BN2047" s="99">
        <v>0</v>
      </c>
      <c r="BO2047" s="99">
        <v>0</v>
      </c>
      <c r="BP2047" s="99">
        <v>0</v>
      </c>
      <c r="BQ2047" s="99">
        <v>0</v>
      </c>
      <c r="BR2047" s="99">
        <v>3226917.0439453102</v>
      </c>
      <c r="BS2047" s="99">
        <v>3347474.7405700702</v>
      </c>
      <c r="BT2047" s="99">
        <v>0</v>
      </c>
      <c r="BU2047" s="99">
        <v>0</v>
      </c>
      <c r="BV2047" s="99">
        <v>1746603.78723145</v>
      </c>
      <c r="BW2047" s="99">
        <v>0</v>
      </c>
      <c r="BX2047" s="99">
        <v>0</v>
      </c>
      <c r="BY2047" s="99">
        <v>0</v>
      </c>
      <c r="BZ2047" s="99">
        <v>0</v>
      </c>
      <c r="CA2047" s="99">
        <v>0</v>
      </c>
      <c r="CB2047" s="99">
        <v>4656055.2978515597</v>
      </c>
      <c r="CC2047" s="99">
        <v>33174565.488525402</v>
      </c>
      <c r="CD2047" s="99">
        <v>8326008.3960571298</v>
      </c>
      <c r="CE2047" s="99">
        <v>1233.90429267287</v>
      </c>
      <c r="CF2047" s="99">
        <v>222997.779294968</v>
      </c>
      <c r="CG2047" s="99">
        <v>1436403.31272888</v>
      </c>
      <c r="CH2047" s="99">
        <v>0</v>
      </c>
      <c r="CI2047" s="99">
        <v>70749.983101844802</v>
      </c>
      <c r="CJ2047" s="99">
        <v>4875004.6954345703</v>
      </c>
      <c r="CK2047" s="99">
        <v>34588302.295410201</v>
      </c>
      <c r="CL2047" s="99">
        <v>8324763.3562622098</v>
      </c>
      <c r="CM2047" s="166">
        <v>112414.907276154</v>
      </c>
      <c r="CN2047" s="166">
        <v>16333075.060180699</v>
      </c>
      <c r="CO2047" s="166">
        <v>62017754.2578125</v>
      </c>
      <c r="CP2047" s="99">
        <v>8324763.3562622098</v>
      </c>
      <c r="CQ2047" s="99">
        <v>0</v>
      </c>
      <c r="CR2047" s="99">
        <v>0</v>
      </c>
      <c r="CS2047" s="99">
        <v>0</v>
      </c>
      <c r="CT2047" s="99">
        <v>0</v>
      </c>
      <c r="CU2047" s="98">
        <v>53514.647099547001</v>
      </c>
      <c r="CV2047" s="98">
        <v>11812.830921801</v>
      </c>
      <c r="CW2047" s="98">
        <v>4879053.0771465274</v>
      </c>
      <c r="CX2047" s="98">
        <v>34610968.80125428</v>
      </c>
    </row>
    <row r="2048" spans="1:102" x14ac:dyDescent="0.2">
      <c r="A2048" s="98" t="s">
        <v>188</v>
      </c>
      <c r="B2048" s="100">
        <v>38596</v>
      </c>
      <c r="C2048" s="99">
        <v>47371.164740085602</v>
      </c>
      <c r="D2048" s="99">
        <v>2.1502448179817302</v>
      </c>
      <c r="E2048" s="99">
        <v>22262.1362831593</v>
      </c>
      <c r="F2048" s="99">
        <v>0</v>
      </c>
      <c r="G2048" s="99">
        <v>330.79671836271899</v>
      </c>
      <c r="H2048" s="99">
        <v>909.80328350514196</v>
      </c>
      <c r="I2048" s="99">
        <v>0</v>
      </c>
      <c r="J2048" s="99">
        <v>14281.377274394001</v>
      </c>
      <c r="K2048" s="99">
        <v>0</v>
      </c>
      <c r="L2048" s="99">
        <v>31476.820378780401</v>
      </c>
      <c r="M2048" s="99">
        <v>27114.348505020102</v>
      </c>
      <c r="N2048" s="99">
        <v>7433.64893996716</v>
      </c>
      <c r="O2048" s="99">
        <v>0</v>
      </c>
      <c r="P2048" s="99">
        <v>0</v>
      </c>
      <c r="Q2048" s="99">
        <v>4546.0497693419502</v>
      </c>
      <c r="R2048" s="99">
        <v>0</v>
      </c>
      <c r="S2048" s="99">
        <v>0</v>
      </c>
      <c r="T2048" s="99">
        <v>1246.0356530845199</v>
      </c>
      <c r="U2048" s="99">
        <v>41523.868110179901</v>
      </c>
      <c r="V2048" s="99">
        <v>2733067.51672363</v>
      </c>
      <c r="W2048" s="99">
        <v>138.882663426921</v>
      </c>
      <c r="X2048" s="99">
        <v>1905654.84078979</v>
      </c>
      <c r="Y2048" s="99">
        <v>989527.06712341297</v>
      </c>
      <c r="Z2048" s="99">
        <v>69212.983133315996</v>
      </c>
      <c r="AA2048" s="99">
        <v>155490.86690712001</v>
      </c>
      <c r="AB2048" s="99">
        <v>0</v>
      </c>
      <c r="AC2048" s="99">
        <v>4851360.8782959003</v>
      </c>
      <c r="AD2048" s="99">
        <v>0</v>
      </c>
      <c r="AE2048" s="99">
        <v>1551222.59272766</v>
      </c>
      <c r="AF2048" s="99">
        <v>1344336.02586365</v>
      </c>
      <c r="AG2048" s="99">
        <v>1254576.3402557401</v>
      </c>
      <c r="AH2048" s="99">
        <v>0</v>
      </c>
      <c r="AI2048" s="99">
        <v>0</v>
      </c>
      <c r="AJ2048" s="99">
        <v>504113.61972045898</v>
      </c>
      <c r="AK2048" s="99">
        <v>0</v>
      </c>
      <c r="AL2048" s="99">
        <v>0</v>
      </c>
      <c r="AM2048" s="99">
        <v>223478.57605171201</v>
      </c>
      <c r="AN2048" s="99">
        <v>11366256.5855713</v>
      </c>
      <c r="AO2048" s="99">
        <v>20008777.004638702</v>
      </c>
      <c r="AP2048" s="99">
        <v>1007.91987443715</v>
      </c>
      <c r="AQ2048" s="99">
        <v>13451609.097168</v>
      </c>
      <c r="AR2048" s="99">
        <v>0</v>
      </c>
      <c r="AS2048" s="99">
        <v>446567.66936111503</v>
      </c>
      <c r="AT2048" s="99">
        <v>1014959.56059265</v>
      </c>
      <c r="AU2048" s="99">
        <v>0</v>
      </c>
      <c r="AV2048" s="99">
        <v>11179346.0001221</v>
      </c>
      <c r="AW2048" s="99">
        <v>0</v>
      </c>
      <c r="AX2048" s="99">
        <v>11710186.048828101</v>
      </c>
      <c r="AY2048" s="99">
        <v>9920138.1961669903</v>
      </c>
      <c r="AZ2048" s="99">
        <v>8524069.4521484394</v>
      </c>
      <c r="BA2048" s="99">
        <v>0</v>
      </c>
      <c r="BB2048" s="99">
        <v>0</v>
      </c>
      <c r="BC2048" s="99">
        <v>3531340.04443359</v>
      </c>
      <c r="BD2048" s="99">
        <v>0</v>
      </c>
      <c r="BE2048" s="99">
        <v>0</v>
      </c>
      <c r="BF2048" s="99">
        <v>1454192.51872253</v>
      </c>
      <c r="BG2048" s="99">
        <v>27008788.715087902</v>
      </c>
      <c r="BH2048" s="99">
        <v>4261652.4344482403</v>
      </c>
      <c r="BI2048" s="99">
        <v>0</v>
      </c>
      <c r="BJ2048" s="99">
        <v>4291767.0147094699</v>
      </c>
      <c r="BK2048" s="99">
        <v>2689987.4635620099</v>
      </c>
      <c r="BL2048" s="99">
        <v>0</v>
      </c>
      <c r="BM2048" s="99">
        <v>0</v>
      </c>
      <c r="BN2048" s="99">
        <v>0</v>
      </c>
      <c r="BO2048" s="99">
        <v>0</v>
      </c>
      <c r="BP2048" s="99">
        <v>0</v>
      </c>
      <c r="BQ2048" s="99">
        <v>0</v>
      </c>
      <c r="BR2048" s="99">
        <v>3293994.2109069801</v>
      </c>
      <c r="BS2048" s="99">
        <v>3391844.6944580101</v>
      </c>
      <c r="BT2048" s="99">
        <v>0</v>
      </c>
      <c r="BU2048" s="99">
        <v>0</v>
      </c>
      <c r="BV2048" s="99">
        <v>1839404.09779358</v>
      </c>
      <c r="BW2048" s="99">
        <v>0</v>
      </c>
      <c r="BX2048" s="99">
        <v>0</v>
      </c>
      <c r="BY2048" s="99">
        <v>0</v>
      </c>
      <c r="BZ2048" s="99">
        <v>0</v>
      </c>
      <c r="CA2048" s="99">
        <v>0</v>
      </c>
      <c r="CB2048" s="99">
        <v>4647678.66162109</v>
      </c>
      <c r="CC2048" s="99">
        <v>33566461.747558601</v>
      </c>
      <c r="CD2048" s="99">
        <v>8607959.9388427697</v>
      </c>
      <c r="CE2048" s="99">
        <v>1233.15926110744</v>
      </c>
      <c r="CF2048" s="99">
        <v>224865.46680641201</v>
      </c>
      <c r="CG2048" s="99">
        <v>1462541.74211121</v>
      </c>
      <c r="CH2048" s="99">
        <v>0</v>
      </c>
      <c r="CI2048" s="99">
        <v>70716.039294242903</v>
      </c>
      <c r="CJ2048" s="99">
        <v>4871020.7092895498</v>
      </c>
      <c r="CK2048" s="99">
        <v>35041812.096679702</v>
      </c>
      <c r="CL2048" s="99">
        <v>8614807.3754882794</v>
      </c>
      <c r="CM2048" s="166">
        <v>112479.582291603</v>
      </c>
      <c r="CN2048" s="166">
        <v>16243092.3634033</v>
      </c>
      <c r="CO2048" s="166">
        <v>62095918.677734397</v>
      </c>
      <c r="CP2048" s="99">
        <v>8614807.3754882794</v>
      </c>
      <c r="CQ2048" s="99">
        <v>0</v>
      </c>
      <c r="CR2048" s="99">
        <v>0</v>
      </c>
      <c r="CS2048" s="99">
        <v>0</v>
      </c>
      <c r="CT2048" s="99">
        <v>0</v>
      </c>
      <c r="CU2048" s="98">
        <v>50784.542676855999</v>
      </c>
      <c r="CV2048" s="98">
        <v>14563.343543411</v>
      </c>
      <c r="CW2048" s="98">
        <v>4872544.1284275018</v>
      </c>
      <c r="CX2048" s="98">
        <v>35029003.489669815</v>
      </c>
    </row>
    <row r="2049" spans="1:102" x14ac:dyDescent="0.2">
      <c r="A2049" s="98" t="s">
        <v>188</v>
      </c>
      <c r="B2049" s="100">
        <v>38687</v>
      </c>
      <c r="C2049" s="99">
        <v>48195.125755310102</v>
      </c>
      <c r="D2049" s="99">
        <v>3.5547546939924399</v>
      </c>
      <c r="E2049" s="99">
        <v>21918.625033855398</v>
      </c>
      <c r="F2049" s="99">
        <v>0</v>
      </c>
      <c r="G2049" s="99">
        <v>399.40706137940299</v>
      </c>
      <c r="H2049" s="99">
        <v>850.67116469144798</v>
      </c>
      <c r="I2049" s="99">
        <v>0</v>
      </c>
      <c r="J2049" s="99">
        <v>17055.951995134401</v>
      </c>
      <c r="K2049" s="99">
        <v>0</v>
      </c>
      <c r="L2049" s="99">
        <v>30679.020767688799</v>
      </c>
      <c r="M2049" s="99">
        <v>27374.486483573899</v>
      </c>
      <c r="N2049" s="99">
        <v>7457.84505772591</v>
      </c>
      <c r="O2049" s="99">
        <v>0</v>
      </c>
      <c r="P2049" s="99">
        <v>0</v>
      </c>
      <c r="Q2049" s="99">
        <v>4538.8940149545697</v>
      </c>
      <c r="R2049" s="99">
        <v>0</v>
      </c>
      <c r="S2049" s="99">
        <v>0</v>
      </c>
      <c r="T2049" s="99">
        <v>1250.5618580579801</v>
      </c>
      <c r="U2049" s="99">
        <v>42231.5920424461</v>
      </c>
      <c r="V2049" s="99">
        <v>2767284.1448059101</v>
      </c>
      <c r="W2049" s="99">
        <v>347.50217260792903</v>
      </c>
      <c r="X2049" s="99">
        <v>1831493.69456482</v>
      </c>
      <c r="Y2049" s="99">
        <v>980944.44293212902</v>
      </c>
      <c r="Z2049" s="99">
        <v>86084.765306472793</v>
      </c>
      <c r="AA2049" s="99">
        <v>142550.10370826701</v>
      </c>
      <c r="AB2049" s="99">
        <v>0</v>
      </c>
      <c r="AC2049" s="99">
        <v>6131232.54760742</v>
      </c>
      <c r="AD2049" s="99">
        <v>0</v>
      </c>
      <c r="AE2049" s="99">
        <v>1466269.59300232</v>
      </c>
      <c r="AF2049" s="99">
        <v>1348283.16493225</v>
      </c>
      <c r="AG2049" s="99">
        <v>1244751.3966369601</v>
      </c>
      <c r="AH2049" s="99">
        <v>0</v>
      </c>
      <c r="AI2049" s="99">
        <v>0</v>
      </c>
      <c r="AJ2049" s="99">
        <v>496044.62269592303</v>
      </c>
      <c r="AK2049" s="99">
        <v>0</v>
      </c>
      <c r="AL2049" s="99">
        <v>0</v>
      </c>
      <c r="AM2049" s="99">
        <v>222938.22401428199</v>
      </c>
      <c r="AN2049" s="99">
        <v>11935430.692627</v>
      </c>
      <c r="AO2049" s="99">
        <v>20464235.558837902</v>
      </c>
      <c r="AP2049" s="99">
        <v>2709.7171632945501</v>
      </c>
      <c r="AQ2049" s="99">
        <v>13220598.012207</v>
      </c>
      <c r="AR2049" s="99">
        <v>0</v>
      </c>
      <c r="AS2049" s="99">
        <v>570641.97098541295</v>
      </c>
      <c r="AT2049" s="99">
        <v>943514.87647247303</v>
      </c>
      <c r="AU2049" s="99">
        <v>0</v>
      </c>
      <c r="AV2049" s="99">
        <v>13930964.6442871</v>
      </c>
      <c r="AW2049" s="99">
        <v>0</v>
      </c>
      <c r="AX2049" s="99">
        <v>11247509.9095459</v>
      </c>
      <c r="AY2049" s="99">
        <v>10071442.9034424</v>
      </c>
      <c r="AZ2049" s="99">
        <v>8563187.1401367206</v>
      </c>
      <c r="BA2049" s="99">
        <v>0</v>
      </c>
      <c r="BB2049" s="99">
        <v>0</v>
      </c>
      <c r="BC2049" s="99">
        <v>3523985.8862304701</v>
      </c>
      <c r="BD2049" s="99">
        <v>0</v>
      </c>
      <c r="BE2049" s="99">
        <v>0</v>
      </c>
      <c r="BF2049" s="99">
        <v>1476280.23283386</v>
      </c>
      <c r="BG2049" s="99">
        <v>28371333.371093798</v>
      </c>
      <c r="BH2049" s="99">
        <v>4405120.21728516</v>
      </c>
      <c r="BI2049" s="99">
        <v>0</v>
      </c>
      <c r="BJ2049" s="99">
        <v>4215503.6634521503</v>
      </c>
      <c r="BK2049" s="99">
        <v>2697322.9762268099</v>
      </c>
      <c r="BL2049" s="99">
        <v>0</v>
      </c>
      <c r="BM2049" s="99">
        <v>0</v>
      </c>
      <c r="BN2049" s="99">
        <v>0</v>
      </c>
      <c r="BO2049" s="99">
        <v>0</v>
      </c>
      <c r="BP2049" s="99">
        <v>0</v>
      </c>
      <c r="BQ2049" s="99">
        <v>0</v>
      </c>
      <c r="BR2049" s="99">
        <v>3343205.4598999</v>
      </c>
      <c r="BS2049" s="99">
        <v>3412073.30578613</v>
      </c>
      <c r="BT2049" s="99">
        <v>0</v>
      </c>
      <c r="BU2049" s="99">
        <v>0</v>
      </c>
      <c r="BV2049" s="99">
        <v>1837130.8799896201</v>
      </c>
      <c r="BW2049" s="99">
        <v>0</v>
      </c>
      <c r="BX2049" s="99">
        <v>0</v>
      </c>
      <c r="BY2049" s="99">
        <v>0</v>
      </c>
      <c r="BZ2049" s="99">
        <v>0</v>
      </c>
      <c r="CA2049" s="99">
        <v>0</v>
      </c>
      <c r="CB2049" s="99">
        <v>4605899.9393920898</v>
      </c>
      <c r="CC2049" s="99">
        <v>33743690.602050804</v>
      </c>
      <c r="CD2049" s="99">
        <v>8609147.1604003906</v>
      </c>
      <c r="CE2049" s="99">
        <v>1247.9840285629</v>
      </c>
      <c r="CF2049" s="99">
        <v>228079.367486954</v>
      </c>
      <c r="CG2049" s="99">
        <v>1515074.01342773</v>
      </c>
      <c r="CH2049" s="99">
        <v>0</v>
      </c>
      <c r="CI2049" s="99">
        <v>71285.2997055054</v>
      </c>
      <c r="CJ2049" s="99">
        <v>4836616.2512817401</v>
      </c>
      <c r="CK2049" s="99">
        <v>35276225.7900391</v>
      </c>
      <c r="CL2049" s="99">
        <v>8612854.1091308594</v>
      </c>
      <c r="CM2049" s="166">
        <v>113349.8620224</v>
      </c>
      <c r="CN2049" s="166">
        <v>16777571.416747998</v>
      </c>
      <c r="CO2049" s="166">
        <v>63668464.053222701</v>
      </c>
      <c r="CP2049" s="99">
        <v>8612854.1091308594</v>
      </c>
      <c r="CQ2049" s="99">
        <v>0</v>
      </c>
      <c r="CR2049" s="99">
        <v>0</v>
      </c>
      <c r="CS2049" s="99">
        <v>0</v>
      </c>
      <c r="CT2049" s="99">
        <v>0</v>
      </c>
      <c r="CU2049" s="98">
        <v>47813.774752767997</v>
      </c>
      <c r="CV2049" s="98">
        <v>17389.157108336</v>
      </c>
      <c r="CW2049" s="98">
        <v>4833979.3068790436</v>
      </c>
      <c r="CX2049" s="98">
        <v>35258764.615478531</v>
      </c>
    </row>
    <row r="2050" spans="1:102" x14ac:dyDescent="0.2">
      <c r="A2050" s="98" t="s">
        <v>188</v>
      </c>
      <c r="B2050" s="100">
        <v>38777</v>
      </c>
      <c r="C2050" s="99">
        <v>49123.436569690697</v>
      </c>
      <c r="D2050" s="99">
        <v>2.1560183959954902</v>
      </c>
      <c r="E2050" s="99">
        <v>21190.641047716101</v>
      </c>
      <c r="F2050" s="99">
        <v>0</v>
      </c>
      <c r="G2050" s="99">
        <v>454.49099143966998</v>
      </c>
      <c r="H2050" s="99">
        <v>789.37615112960304</v>
      </c>
      <c r="I2050" s="99">
        <v>0</v>
      </c>
      <c r="J2050" s="99">
        <v>19671.653602123301</v>
      </c>
      <c r="K2050" s="99">
        <v>0</v>
      </c>
      <c r="L2050" s="99">
        <v>16224.8681212664</v>
      </c>
      <c r="M2050" s="99">
        <v>27811.5946936607</v>
      </c>
      <c r="N2050" s="99">
        <v>7497.3841916322699</v>
      </c>
      <c r="O2050" s="99">
        <v>18294.219604492198</v>
      </c>
      <c r="P2050" s="99">
        <v>0</v>
      </c>
      <c r="Q2050" s="99">
        <v>4531.0610023736999</v>
      </c>
      <c r="R2050" s="99">
        <v>829.03108213841904</v>
      </c>
      <c r="S2050" s="99">
        <v>0</v>
      </c>
      <c r="T2050" s="99">
        <v>451.81079582870001</v>
      </c>
      <c r="U2050" s="99">
        <v>42549.878985881798</v>
      </c>
      <c r="V2050" s="99">
        <v>2841340.5931396498</v>
      </c>
      <c r="W2050" s="99">
        <v>379.84034911543102</v>
      </c>
      <c r="X2050" s="99">
        <v>1785635.0929565399</v>
      </c>
      <c r="Y2050" s="99">
        <v>982848.78031158401</v>
      </c>
      <c r="Z2050" s="99">
        <v>99684.011565208406</v>
      </c>
      <c r="AA2050" s="99">
        <v>131295.61280441299</v>
      </c>
      <c r="AB2050" s="99">
        <v>0</v>
      </c>
      <c r="AC2050" s="99">
        <v>7175563.40625</v>
      </c>
      <c r="AD2050" s="99">
        <v>0</v>
      </c>
      <c r="AE2050" s="99">
        <v>676106.20773315395</v>
      </c>
      <c r="AF2050" s="99">
        <v>1375460.1196441699</v>
      </c>
      <c r="AG2050" s="99">
        <v>1240217.89387512</v>
      </c>
      <c r="AH2050" s="99">
        <v>863804.63521575904</v>
      </c>
      <c r="AI2050" s="99">
        <v>0</v>
      </c>
      <c r="AJ2050" s="99">
        <v>490785.93785095197</v>
      </c>
      <c r="AK2050" s="99">
        <v>148411.92397308399</v>
      </c>
      <c r="AL2050" s="99">
        <v>0</v>
      </c>
      <c r="AM2050" s="99">
        <v>82824.682739257798</v>
      </c>
      <c r="AN2050" s="99">
        <v>12296461.1135254</v>
      </c>
      <c r="AO2050" s="99">
        <v>21219648.268798798</v>
      </c>
      <c r="AP2050" s="99">
        <v>3126.6463693678402</v>
      </c>
      <c r="AQ2050" s="99">
        <v>12887368.2937012</v>
      </c>
      <c r="AR2050" s="99">
        <v>0</v>
      </c>
      <c r="AS2050" s="99">
        <v>673576.71212005604</v>
      </c>
      <c r="AT2050" s="99">
        <v>886187.46618652297</v>
      </c>
      <c r="AU2050" s="99">
        <v>0</v>
      </c>
      <c r="AV2050" s="99">
        <v>16227927.2137451</v>
      </c>
      <c r="AW2050" s="99">
        <v>0</v>
      </c>
      <c r="AX2050" s="99">
        <v>5353395.7620239304</v>
      </c>
      <c r="AY2050" s="99">
        <v>10395811.693847699</v>
      </c>
      <c r="AZ2050" s="99">
        <v>8613102.6021728497</v>
      </c>
      <c r="BA2050" s="99">
        <v>6372443.1959228497</v>
      </c>
      <c r="BB2050" s="99">
        <v>0</v>
      </c>
      <c r="BC2050" s="99">
        <v>3530045.2661743201</v>
      </c>
      <c r="BD2050" s="99">
        <v>1000251.12374115</v>
      </c>
      <c r="BE2050" s="99">
        <v>0</v>
      </c>
      <c r="BF2050" s="99">
        <v>560986.836380005</v>
      </c>
      <c r="BG2050" s="99">
        <v>29182186.2583008</v>
      </c>
      <c r="BH2050" s="99">
        <v>5606517.6845092801</v>
      </c>
      <c r="BI2050" s="99">
        <v>0</v>
      </c>
      <c r="BJ2050" s="99">
        <v>4692561.8371582003</v>
      </c>
      <c r="BK2050" s="99">
        <v>2857118.0573120099</v>
      </c>
      <c r="BL2050" s="99">
        <v>0</v>
      </c>
      <c r="BM2050" s="99">
        <v>78848.673492431597</v>
      </c>
      <c r="BN2050" s="99">
        <v>0</v>
      </c>
      <c r="BO2050" s="99">
        <v>0</v>
      </c>
      <c r="BP2050" s="99">
        <v>0</v>
      </c>
      <c r="BQ2050" s="99">
        <v>0</v>
      </c>
      <c r="BR2050" s="99">
        <v>3629061.4793090802</v>
      </c>
      <c r="BS2050" s="99">
        <v>3507032.7224426302</v>
      </c>
      <c r="BT2050" s="99">
        <v>1241207.9081420901</v>
      </c>
      <c r="BU2050" s="99">
        <v>0</v>
      </c>
      <c r="BV2050" s="99">
        <v>1889899.35054016</v>
      </c>
      <c r="BW2050" s="99">
        <v>118428.055379868</v>
      </c>
      <c r="BX2050" s="99">
        <v>0</v>
      </c>
      <c r="BY2050" s="99">
        <v>0</v>
      </c>
      <c r="BZ2050" s="99">
        <v>0</v>
      </c>
      <c r="CA2050" s="99">
        <v>0</v>
      </c>
      <c r="CB2050" s="99">
        <v>4624371.2075195303</v>
      </c>
      <c r="CC2050" s="99">
        <v>34121719.185058601</v>
      </c>
      <c r="CD2050" s="99">
        <v>10282337.387573199</v>
      </c>
      <c r="CE2050" s="99">
        <v>1243.4505794346301</v>
      </c>
      <c r="CF2050" s="99">
        <v>231072.04886055001</v>
      </c>
      <c r="CG2050" s="99">
        <v>1555296.6491394001</v>
      </c>
      <c r="CH2050" s="99">
        <v>0</v>
      </c>
      <c r="CI2050" s="99">
        <v>71591.796716690107</v>
      </c>
      <c r="CJ2050" s="99">
        <v>4856625.0725097703</v>
      </c>
      <c r="CK2050" s="99">
        <v>35672833.121582001</v>
      </c>
      <c r="CL2050" s="99">
        <v>10400989.924804701</v>
      </c>
      <c r="CM2050" s="166">
        <v>114021.110225677</v>
      </c>
      <c r="CN2050" s="166">
        <v>17143965.645752002</v>
      </c>
      <c r="CO2050" s="166">
        <v>64840501.141113304</v>
      </c>
      <c r="CP2050" s="99">
        <v>10400989.924804701</v>
      </c>
      <c r="CQ2050" s="99">
        <v>0</v>
      </c>
      <c r="CR2050" s="99">
        <v>0</v>
      </c>
      <c r="CS2050" s="99">
        <v>0</v>
      </c>
      <c r="CT2050" s="99">
        <v>0</v>
      </c>
      <c r="CU2050" s="98">
        <v>44807.769734057001</v>
      </c>
      <c r="CV2050" s="98">
        <v>20053.517481467999</v>
      </c>
      <c r="CW2050" s="98">
        <v>4855443.2563800802</v>
      </c>
      <c r="CX2050" s="98">
        <v>35677015.834197998</v>
      </c>
    </row>
    <row r="2051" spans="1:102" x14ac:dyDescent="0.2">
      <c r="A2051" s="98" t="s">
        <v>188</v>
      </c>
      <c r="B2051" s="100">
        <v>38869</v>
      </c>
      <c r="C2051" s="99">
        <v>50686.976207256303</v>
      </c>
      <c r="D2051" s="99">
        <v>5.8342114319675602</v>
      </c>
      <c r="E2051" s="99">
        <v>20870.094781398799</v>
      </c>
      <c r="F2051" s="99">
        <v>0</v>
      </c>
      <c r="G2051" s="99">
        <v>521.25169295817602</v>
      </c>
      <c r="H2051" s="99">
        <v>727.353271253407</v>
      </c>
      <c r="I2051" s="99">
        <v>0</v>
      </c>
      <c r="J2051" s="99">
        <v>22297.0954682827</v>
      </c>
      <c r="K2051" s="99">
        <v>0</v>
      </c>
      <c r="L2051" s="99">
        <v>15370.608883380901</v>
      </c>
      <c r="M2051" s="99">
        <v>28196.968535661701</v>
      </c>
      <c r="N2051" s="99">
        <v>7537.0647225379898</v>
      </c>
      <c r="O2051" s="99">
        <v>19253.408919811201</v>
      </c>
      <c r="P2051" s="99">
        <v>0</v>
      </c>
      <c r="Q2051" s="99">
        <v>4582.3730160593996</v>
      </c>
      <c r="R2051" s="99">
        <v>879.69557523727406</v>
      </c>
      <c r="S2051" s="99">
        <v>0</v>
      </c>
      <c r="T2051" s="99">
        <v>407.81478197500098</v>
      </c>
      <c r="U2051" s="99">
        <v>42919.601164341002</v>
      </c>
      <c r="V2051" s="99">
        <v>2931330.0911865202</v>
      </c>
      <c r="W2051" s="99">
        <v>573.54789221286796</v>
      </c>
      <c r="X2051" s="99">
        <v>1739916.7333221401</v>
      </c>
      <c r="Y2051" s="99">
        <v>988070.32048034703</v>
      </c>
      <c r="Z2051" s="99">
        <v>110574.469942093</v>
      </c>
      <c r="AA2051" s="99">
        <v>118266.215219498</v>
      </c>
      <c r="AB2051" s="99">
        <v>0</v>
      </c>
      <c r="AC2051" s="99">
        <v>7953272.6931152297</v>
      </c>
      <c r="AD2051" s="99">
        <v>0</v>
      </c>
      <c r="AE2051" s="99">
        <v>638430.65502166701</v>
      </c>
      <c r="AF2051" s="99">
        <v>1407235.50619507</v>
      </c>
      <c r="AG2051" s="99">
        <v>1235855.8863677999</v>
      </c>
      <c r="AH2051" s="99">
        <v>909049.66555023205</v>
      </c>
      <c r="AI2051" s="99">
        <v>0</v>
      </c>
      <c r="AJ2051" s="99">
        <v>482825.77409362799</v>
      </c>
      <c r="AK2051" s="99">
        <v>153053.17128181501</v>
      </c>
      <c r="AL2051" s="99">
        <v>0</v>
      </c>
      <c r="AM2051" s="99">
        <v>75619.351744651794</v>
      </c>
      <c r="AN2051" s="99">
        <v>12566095.784179701</v>
      </c>
      <c r="AO2051" s="99">
        <v>22171653.108154301</v>
      </c>
      <c r="AP2051" s="99">
        <v>4383.1609745025598</v>
      </c>
      <c r="AQ2051" s="99">
        <v>12590430.8909912</v>
      </c>
      <c r="AR2051" s="99">
        <v>0</v>
      </c>
      <c r="AS2051" s="99">
        <v>748316.662109375</v>
      </c>
      <c r="AT2051" s="99">
        <v>807132.37537383998</v>
      </c>
      <c r="AU2051" s="99">
        <v>0</v>
      </c>
      <c r="AV2051" s="99">
        <v>18289059.5776367</v>
      </c>
      <c r="AW2051" s="99">
        <v>0</v>
      </c>
      <c r="AX2051" s="99">
        <v>5094974.09973145</v>
      </c>
      <c r="AY2051" s="99">
        <v>10750456.826171899</v>
      </c>
      <c r="AZ2051" s="99">
        <v>8668202.0577392597</v>
      </c>
      <c r="BA2051" s="99">
        <v>6741398.0601806603</v>
      </c>
      <c r="BB2051" s="99">
        <v>0</v>
      </c>
      <c r="BC2051" s="99">
        <v>3502704.3205261198</v>
      </c>
      <c r="BD2051" s="99">
        <v>1039556.16038513</v>
      </c>
      <c r="BE2051" s="99">
        <v>0</v>
      </c>
      <c r="BF2051" s="99">
        <v>517701.624530792</v>
      </c>
      <c r="BG2051" s="99">
        <v>29594495.604492199</v>
      </c>
      <c r="BH2051" s="99">
        <v>5844518.5132446298</v>
      </c>
      <c r="BI2051" s="99">
        <v>0</v>
      </c>
      <c r="BJ2051" s="99">
        <v>4585702.0977172898</v>
      </c>
      <c r="BK2051" s="99">
        <v>2850646.42010498</v>
      </c>
      <c r="BL2051" s="99">
        <v>0</v>
      </c>
      <c r="BM2051" s="99">
        <v>72351.593845367403</v>
      </c>
      <c r="BN2051" s="99">
        <v>0</v>
      </c>
      <c r="BO2051" s="99">
        <v>0</v>
      </c>
      <c r="BP2051" s="99">
        <v>0</v>
      </c>
      <c r="BQ2051" s="99">
        <v>0</v>
      </c>
      <c r="BR2051" s="99">
        <v>3715816.08843994</v>
      </c>
      <c r="BS2051" s="99">
        <v>3521724.4128418001</v>
      </c>
      <c r="BT2051" s="99">
        <v>1312611.2812957801</v>
      </c>
      <c r="BU2051" s="99">
        <v>0</v>
      </c>
      <c r="BV2051" s="99">
        <v>1878863.51524353</v>
      </c>
      <c r="BW2051" s="99">
        <v>121120.737325668</v>
      </c>
      <c r="BX2051" s="99">
        <v>0</v>
      </c>
      <c r="BY2051" s="99">
        <v>0</v>
      </c>
      <c r="BZ2051" s="99">
        <v>0</v>
      </c>
      <c r="CA2051" s="99">
        <v>0</v>
      </c>
      <c r="CB2051" s="99">
        <v>4686119.1525268601</v>
      </c>
      <c r="CC2051" s="99">
        <v>34816422.265136696</v>
      </c>
      <c r="CD2051" s="99">
        <v>10421233.872680699</v>
      </c>
      <c r="CE2051" s="99">
        <v>1256.4956044107701</v>
      </c>
      <c r="CF2051" s="99">
        <v>229405.77972221401</v>
      </c>
      <c r="CG2051" s="99">
        <v>1557877.63493347</v>
      </c>
      <c r="CH2051" s="99">
        <v>0</v>
      </c>
      <c r="CI2051" s="99">
        <v>73017.600934028596</v>
      </c>
      <c r="CJ2051" s="99">
        <v>4914797.61010742</v>
      </c>
      <c r="CK2051" s="99">
        <v>36385546.207519501</v>
      </c>
      <c r="CL2051" s="99">
        <v>10543271.2342529</v>
      </c>
      <c r="CM2051" s="166">
        <v>115736.303879738</v>
      </c>
      <c r="CN2051" s="166">
        <v>17419608.100097701</v>
      </c>
      <c r="CO2051" s="166">
        <v>66173598.565917999</v>
      </c>
      <c r="CP2051" s="99">
        <v>10543271.2342529</v>
      </c>
      <c r="CQ2051" s="99">
        <v>0</v>
      </c>
      <c r="CR2051" s="99">
        <v>0</v>
      </c>
      <c r="CS2051" s="99">
        <v>0</v>
      </c>
      <c r="CT2051" s="99">
        <v>0</v>
      </c>
      <c r="CU2051" s="98">
        <v>42182.582596048996</v>
      </c>
      <c r="CV2051" s="98">
        <v>22721.354559627001</v>
      </c>
      <c r="CW2051" s="98">
        <v>4915524.9322490739</v>
      </c>
      <c r="CX2051" s="98">
        <v>36374299.900070168</v>
      </c>
    </row>
    <row r="2052" spans="1:102" x14ac:dyDescent="0.2">
      <c r="A2052" s="98" t="s">
        <v>188</v>
      </c>
      <c r="B2052" s="100">
        <v>38961</v>
      </c>
      <c r="C2052" s="99">
        <v>51670.249036788897</v>
      </c>
      <c r="D2052" s="99">
        <v>4.4032685119891504</v>
      </c>
      <c r="E2052" s="99">
        <v>20172.134932756398</v>
      </c>
      <c r="F2052" s="99">
        <v>0</v>
      </c>
      <c r="G2052" s="99">
        <v>586.64892521500599</v>
      </c>
      <c r="H2052" s="99">
        <v>649.89538308233</v>
      </c>
      <c r="I2052" s="99">
        <v>0</v>
      </c>
      <c r="J2052" s="99">
        <v>24732.151154279702</v>
      </c>
      <c r="K2052" s="99">
        <v>0</v>
      </c>
      <c r="L2052" s="99">
        <v>14527.289246320701</v>
      </c>
      <c r="M2052" s="99">
        <v>28333.921091079701</v>
      </c>
      <c r="N2052" s="99">
        <v>7532.8704006671896</v>
      </c>
      <c r="O2052" s="99">
        <v>19550.587421655699</v>
      </c>
      <c r="P2052" s="99">
        <v>0</v>
      </c>
      <c r="Q2052" s="99">
        <v>4571.7148048281697</v>
      </c>
      <c r="R2052" s="99">
        <v>876.14425503462598</v>
      </c>
      <c r="S2052" s="99">
        <v>0</v>
      </c>
      <c r="T2052" s="99">
        <v>378.583559367806</v>
      </c>
      <c r="U2052" s="99">
        <v>43194.045076847098</v>
      </c>
      <c r="V2052" s="99">
        <v>2979483.9226379399</v>
      </c>
      <c r="W2052" s="99">
        <v>378.65944765508198</v>
      </c>
      <c r="X2052" s="99">
        <v>1682393.9266357401</v>
      </c>
      <c r="Y2052" s="99">
        <v>962693.38851928699</v>
      </c>
      <c r="Z2052" s="99">
        <v>122412.860645294</v>
      </c>
      <c r="AA2052" s="99">
        <v>104274.170273781</v>
      </c>
      <c r="AB2052" s="99">
        <v>0</v>
      </c>
      <c r="AC2052" s="99">
        <v>8840029.1129150409</v>
      </c>
      <c r="AD2052" s="99">
        <v>0</v>
      </c>
      <c r="AE2052" s="99">
        <v>595119.11032104504</v>
      </c>
      <c r="AF2052" s="99">
        <v>1411199.94139099</v>
      </c>
      <c r="AG2052" s="99">
        <v>1223593.8755493199</v>
      </c>
      <c r="AH2052" s="99">
        <v>923705.32293701195</v>
      </c>
      <c r="AI2052" s="99">
        <v>0</v>
      </c>
      <c r="AJ2052" s="99">
        <v>478051.12036895799</v>
      </c>
      <c r="AK2052" s="99">
        <v>153764.67743682899</v>
      </c>
      <c r="AL2052" s="99">
        <v>0</v>
      </c>
      <c r="AM2052" s="99">
        <v>71955.310127258301</v>
      </c>
      <c r="AN2052" s="99">
        <v>12617408.5554199</v>
      </c>
      <c r="AO2052" s="99">
        <v>22744341.880615201</v>
      </c>
      <c r="AP2052" s="99">
        <v>3136.5856484472802</v>
      </c>
      <c r="AQ2052" s="99">
        <v>12242387.9715576</v>
      </c>
      <c r="AR2052" s="99">
        <v>0</v>
      </c>
      <c r="AS2052" s="99">
        <v>831435.51060485805</v>
      </c>
      <c r="AT2052" s="99">
        <v>713648.29191589402</v>
      </c>
      <c r="AU2052" s="99">
        <v>0</v>
      </c>
      <c r="AV2052" s="99">
        <v>21080992.837890599</v>
      </c>
      <c r="AW2052" s="99">
        <v>0</v>
      </c>
      <c r="AX2052" s="99">
        <v>4766592.58557129</v>
      </c>
      <c r="AY2052" s="99">
        <v>10879142.6293945</v>
      </c>
      <c r="AZ2052" s="99">
        <v>8657219.3731689509</v>
      </c>
      <c r="BA2052" s="99">
        <v>6936674.5021972703</v>
      </c>
      <c r="BB2052" s="99">
        <v>0</v>
      </c>
      <c r="BC2052" s="99">
        <v>3479064.6244506799</v>
      </c>
      <c r="BD2052" s="99">
        <v>1028137.6335144</v>
      </c>
      <c r="BE2052" s="99">
        <v>0</v>
      </c>
      <c r="BF2052" s="99">
        <v>497156.28369903599</v>
      </c>
      <c r="BG2052" s="99">
        <v>30463309.333984401</v>
      </c>
      <c r="BH2052" s="99">
        <v>5955589.2845459003</v>
      </c>
      <c r="BI2052" s="99">
        <v>0</v>
      </c>
      <c r="BJ2052" s="99">
        <v>4499755.5919799795</v>
      </c>
      <c r="BK2052" s="99">
        <v>2853966.7338561998</v>
      </c>
      <c r="BL2052" s="99">
        <v>0</v>
      </c>
      <c r="BM2052" s="99">
        <v>63890.657066822103</v>
      </c>
      <c r="BN2052" s="99">
        <v>0</v>
      </c>
      <c r="BO2052" s="99">
        <v>0</v>
      </c>
      <c r="BP2052" s="99">
        <v>0</v>
      </c>
      <c r="BQ2052" s="99">
        <v>0</v>
      </c>
      <c r="BR2052" s="99">
        <v>3713854.8079528799</v>
      </c>
      <c r="BS2052" s="99">
        <v>3518722.2099609398</v>
      </c>
      <c r="BT2052" s="99">
        <v>1351226.8276977499</v>
      </c>
      <c r="BU2052" s="99">
        <v>0</v>
      </c>
      <c r="BV2052" s="99">
        <v>1899506.64128113</v>
      </c>
      <c r="BW2052" s="99">
        <v>117834.957235336</v>
      </c>
      <c r="BX2052" s="99">
        <v>0</v>
      </c>
      <c r="BY2052" s="99">
        <v>0</v>
      </c>
      <c r="BZ2052" s="99">
        <v>0</v>
      </c>
      <c r="CA2052" s="99">
        <v>0</v>
      </c>
      <c r="CB2052" s="99">
        <v>4663498.8493042002</v>
      </c>
      <c r="CC2052" s="99">
        <v>34976551.042480499</v>
      </c>
      <c r="CD2052" s="99">
        <v>10491453.605835</v>
      </c>
      <c r="CE2052" s="99">
        <v>1234.65727713704</v>
      </c>
      <c r="CF2052" s="99">
        <v>226288.830900192</v>
      </c>
      <c r="CG2052" s="99">
        <v>1545382.98918152</v>
      </c>
      <c r="CH2052" s="99">
        <v>0</v>
      </c>
      <c r="CI2052" s="99">
        <v>72927.470655441299</v>
      </c>
      <c r="CJ2052" s="99">
        <v>4892852.2149658203</v>
      </c>
      <c r="CK2052" s="99">
        <v>36540572.220703103</v>
      </c>
      <c r="CL2052" s="99">
        <v>10610900.365966801</v>
      </c>
      <c r="CM2052" s="166">
        <v>116209.75622177099</v>
      </c>
      <c r="CN2052" s="166">
        <v>17490277.975097701</v>
      </c>
      <c r="CO2052" s="166">
        <v>67141649.729492202</v>
      </c>
      <c r="CP2052" s="99">
        <v>10610900.365966801</v>
      </c>
      <c r="CQ2052" s="99">
        <v>0</v>
      </c>
      <c r="CR2052" s="99">
        <v>0</v>
      </c>
      <c r="CS2052" s="99">
        <v>0</v>
      </c>
      <c r="CT2052" s="99">
        <v>0</v>
      </c>
      <c r="CU2052" s="98">
        <v>39484.630138635999</v>
      </c>
      <c r="CV2052" s="98">
        <v>25199.546707760001</v>
      </c>
      <c r="CW2052" s="98">
        <v>4889787.6802043924</v>
      </c>
      <c r="CX2052" s="98">
        <v>36521934.031662017</v>
      </c>
    </row>
    <row r="2053" spans="1:102" x14ac:dyDescent="0.2">
      <c r="A2053" s="98" t="s">
        <v>188</v>
      </c>
      <c r="B2053" s="100">
        <v>39052</v>
      </c>
      <c r="C2053" s="99">
        <v>53085.621882438703</v>
      </c>
      <c r="D2053" s="99">
        <v>5.3170554889948098</v>
      </c>
      <c r="E2053" s="99">
        <v>20174.581543922399</v>
      </c>
      <c r="F2053" s="99">
        <v>0</v>
      </c>
      <c r="G2053" s="99">
        <v>636.86782120168198</v>
      </c>
      <c r="H2053" s="99">
        <v>578.51777008175895</v>
      </c>
      <c r="I2053" s="99">
        <v>0</v>
      </c>
      <c r="J2053" s="99">
        <v>27588.517433404901</v>
      </c>
      <c r="K2053" s="99">
        <v>0</v>
      </c>
      <c r="L2053" s="99">
        <v>14578.057573914501</v>
      </c>
      <c r="M2053" s="99">
        <v>28634.419207811399</v>
      </c>
      <c r="N2053" s="99">
        <v>7605.8285824060404</v>
      </c>
      <c r="O2053" s="99">
        <v>20601.9639804363</v>
      </c>
      <c r="P2053" s="99">
        <v>0</v>
      </c>
      <c r="Q2053" s="99">
        <v>4578.4186601042702</v>
      </c>
      <c r="R2053" s="99">
        <v>882.03789341449703</v>
      </c>
      <c r="S2053" s="99">
        <v>0</v>
      </c>
      <c r="T2053" s="99">
        <v>344.941959869117</v>
      </c>
      <c r="U2053" s="99">
        <v>43719.287665844</v>
      </c>
      <c r="V2053" s="99">
        <v>3043689.2710571298</v>
      </c>
      <c r="W2053" s="99">
        <v>312.63111760839797</v>
      </c>
      <c r="X2053" s="99">
        <v>1654970.14424133</v>
      </c>
      <c r="Y2053" s="99">
        <v>950346.18775177002</v>
      </c>
      <c r="Z2053" s="99">
        <v>132788.81390953099</v>
      </c>
      <c r="AA2053" s="99">
        <v>90741.904862403899</v>
      </c>
      <c r="AB2053" s="99">
        <v>0</v>
      </c>
      <c r="AC2053" s="99">
        <v>10108550.748046899</v>
      </c>
      <c r="AD2053" s="99">
        <v>0</v>
      </c>
      <c r="AE2053" s="99">
        <v>607267.68962860096</v>
      </c>
      <c r="AF2053" s="99">
        <v>1414415.6004180899</v>
      </c>
      <c r="AG2053" s="99">
        <v>1218411.80151367</v>
      </c>
      <c r="AH2053" s="99">
        <v>977069.32427215599</v>
      </c>
      <c r="AI2053" s="99">
        <v>0</v>
      </c>
      <c r="AJ2053" s="99">
        <v>470089.33428573603</v>
      </c>
      <c r="AK2053" s="99">
        <v>158132.27044487</v>
      </c>
      <c r="AL2053" s="99">
        <v>0</v>
      </c>
      <c r="AM2053" s="99">
        <v>63204.800076961503</v>
      </c>
      <c r="AN2053" s="99">
        <v>13120479.8244629</v>
      </c>
      <c r="AO2053" s="99">
        <v>23496461.591552701</v>
      </c>
      <c r="AP2053" s="99">
        <v>2655.5092100501101</v>
      </c>
      <c r="AQ2053" s="99">
        <v>12176928.166992201</v>
      </c>
      <c r="AR2053" s="99">
        <v>0</v>
      </c>
      <c r="AS2053" s="99">
        <v>906962.52449798596</v>
      </c>
      <c r="AT2053" s="99">
        <v>624132.14221954299</v>
      </c>
      <c r="AU2053" s="99">
        <v>0</v>
      </c>
      <c r="AV2053" s="99">
        <v>23672649.380859401</v>
      </c>
      <c r="AW2053" s="99">
        <v>0</v>
      </c>
      <c r="AX2053" s="99">
        <v>4951053.8142089797</v>
      </c>
      <c r="AY2053" s="99">
        <v>11072252.059936499</v>
      </c>
      <c r="AZ2053" s="99">
        <v>8686354.4050293006</v>
      </c>
      <c r="BA2053" s="99">
        <v>7425915.0729980497</v>
      </c>
      <c r="BB2053" s="99">
        <v>0</v>
      </c>
      <c r="BC2053" s="99">
        <v>3471529.9833068801</v>
      </c>
      <c r="BD2053" s="99">
        <v>1090301.67326355</v>
      </c>
      <c r="BE2053" s="99">
        <v>0</v>
      </c>
      <c r="BF2053" s="99">
        <v>434745.48822021502</v>
      </c>
      <c r="BG2053" s="99">
        <v>31502981.6806641</v>
      </c>
      <c r="BH2053" s="99">
        <v>6234682.3098144503</v>
      </c>
      <c r="BI2053" s="99">
        <v>0</v>
      </c>
      <c r="BJ2053" s="99">
        <v>4481053.9448852502</v>
      </c>
      <c r="BK2053" s="99">
        <v>2843215.6407165499</v>
      </c>
      <c r="BL2053" s="99">
        <v>0</v>
      </c>
      <c r="BM2053" s="99">
        <v>53083.165053844503</v>
      </c>
      <c r="BN2053" s="99">
        <v>0</v>
      </c>
      <c r="BO2053" s="99">
        <v>0</v>
      </c>
      <c r="BP2053" s="99">
        <v>0</v>
      </c>
      <c r="BQ2053" s="99">
        <v>0</v>
      </c>
      <c r="BR2053" s="99">
        <v>3814654.9972228999</v>
      </c>
      <c r="BS2053" s="99">
        <v>3523999.2919921898</v>
      </c>
      <c r="BT2053" s="99">
        <v>1446174.3108978299</v>
      </c>
      <c r="BU2053" s="99">
        <v>0</v>
      </c>
      <c r="BV2053" s="99">
        <v>1934394.08718872</v>
      </c>
      <c r="BW2053" s="99">
        <v>122426.602760315</v>
      </c>
      <c r="BX2053" s="99">
        <v>0</v>
      </c>
      <c r="BY2053" s="99">
        <v>0</v>
      </c>
      <c r="BZ2053" s="99">
        <v>0</v>
      </c>
      <c r="CA2053" s="99">
        <v>0</v>
      </c>
      <c r="CB2053" s="99">
        <v>4697145.9567260696</v>
      </c>
      <c r="CC2053" s="99">
        <v>35610361.775390603</v>
      </c>
      <c r="CD2053" s="99">
        <v>10702123.4378662</v>
      </c>
      <c r="CE2053" s="99">
        <v>1210.2474251091501</v>
      </c>
      <c r="CF2053" s="99">
        <v>223017.34577369699</v>
      </c>
      <c r="CG2053" s="99">
        <v>1532836.5329284701</v>
      </c>
      <c r="CH2053" s="99">
        <v>0</v>
      </c>
      <c r="CI2053" s="99">
        <v>74388.570617675796</v>
      </c>
      <c r="CJ2053" s="99">
        <v>4920921.85192871</v>
      </c>
      <c r="CK2053" s="99">
        <v>37146540.8291016</v>
      </c>
      <c r="CL2053" s="99">
        <v>10824979.841674799</v>
      </c>
      <c r="CM2053" s="166">
        <v>117929.19675540899</v>
      </c>
      <c r="CN2053" s="166">
        <v>18104653.790527299</v>
      </c>
      <c r="CO2053" s="166">
        <v>68650155.6015625</v>
      </c>
      <c r="CP2053" s="99">
        <v>10824979.841674799</v>
      </c>
      <c r="CQ2053" s="99">
        <v>0</v>
      </c>
      <c r="CR2053" s="99">
        <v>0</v>
      </c>
      <c r="CS2053" s="99">
        <v>0</v>
      </c>
      <c r="CT2053" s="99">
        <v>0</v>
      </c>
      <c r="CU2053" s="98">
        <v>36730.053493993</v>
      </c>
      <c r="CV2053" s="98">
        <v>28099.697294068999</v>
      </c>
      <c r="CW2053" s="98">
        <v>4920163.3024997665</v>
      </c>
      <c r="CX2053" s="98">
        <v>37143198.308319069</v>
      </c>
    </row>
    <row r="2054" spans="1:102" x14ac:dyDescent="0.2">
      <c r="A2054" s="98" t="s">
        <v>188</v>
      </c>
      <c r="B2054" s="100">
        <v>39142</v>
      </c>
      <c r="C2054" s="99">
        <v>54449.652326583899</v>
      </c>
      <c r="D2054" s="99">
        <v>6.3903449579956897</v>
      </c>
      <c r="E2054" s="99">
        <v>19321.679127931598</v>
      </c>
      <c r="F2054" s="99">
        <v>0</v>
      </c>
      <c r="G2054" s="99">
        <v>697.12227053940296</v>
      </c>
      <c r="H2054" s="99">
        <v>525.62150955200195</v>
      </c>
      <c r="I2054" s="99">
        <v>0</v>
      </c>
      <c r="J2054" s="99">
        <v>30006.272122859998</v>
      </c>
      <c r="K2054" s="99">
        <v>0</v>
      </c>
      <c r="L2054" s="99">
        <v>14198.6863805056</v>
      </c>
      <c r="M2054" s="99">
        <v>28733.094913721099</v>
      </c>
      <c r="N2054" s="99">
        <v>7600.3385744094803</v>
      </c>
      <c r="O2054" s="99">
        <v>21239.918181896199</v>
      </c>
      <c r="P2054" s="99">
        <v>0</v>
      </c>
      <c r="Q2054" s="99">
        <v>4622.5649144053496</v>
      </c>
      <c r="R2054" s="99">
        <v>921.54839133471296</v>
      </c>
      <c r="S2054" s="99">
        <v>0</v>
      </c>
      <c r="T2054" s="99">
        <v>327.635350473225</v>
      </c>
      <c r="U2054" s="99">
        <v>44241.6741161346</v>
      </c>
      <c r="V2054" s="99">
        <v>3100716.1529846201</v>
      </c>
      <c r="W2054" s="99">
        <v>397.15526475384797</v>
      </c>
      <c r="X2054" s="99">
        <v>1593259.44621277</v>
      </c>
      <c r="Y2054" s="99">
        <v>931702.01407623303</v>
      </c>
      <c r="Z2054" s="99">
        <v>143005.45858764599</v>
      </c>
      <c r="AA2054" s="99">
        <v>78121.387361526504</v>
      </c>
      <c r="AB2054" s="99">
        <v>0</v>
      </c>
      <c r="AC2054" s="99">
        <v>10866127.4697266</v>
      </c>
      <c r="AD2054" s="99">
        <v>0</v>
      </c>
      <c r="AE2054" s="99">
        <v>593962.99112701404</v>
      </c>
      <c r="AF2054" s="99">
        <v>1422410.8177795401</v>
      </c>
      <c r="AG2054" s="99">
        <v>1197644.6948547401</v>
      </c>
      <c r="AH2054" s="99">
        <v>1017188.37802887</v>
      </c>
      <c r="AI2054" s="99">
        <v>0</v>
      </c>
      <c r="AJ2054" s="99">
        <v>474001.03284454299</v>
      </c>
      <c r="AK2054" s="99">
        <v>162325.01958274801</v>
      </c>
      <c r="AL2054" s="99">
        <v>0</v>
      </c>
      <c r="AM2054" s="99">
        <v>59259.384535312704</v>
      </c>
      <c r="AN2054" s="99">
        <v>13363080.466430699</v>
      </c>
      <c r="AO2054" s="99">
        <v>24132899.792236298</v>
      </c>
      <c r="AP2054" s="99">
        <v>3324.0974650383</v>
      </c>
      <c r="AQ2054" s="99">
        <v>11703939.610839801</v>
      </c>
      <c r="AR2054" s="99">
        <v>0</v>
      </c>
      <c r="AS2054" s="99">
        <v>994475.16454315197</v>
      </c>
      <c r="AT2054" s="99">
        <v>538773.13801574695</v>
      </c>
      <c r="AU2054" s="99">
        <v>0</v>
      </c>
      <c r="AV2054" s="99">
        <v>25523966.3676758</v>
      </c>
      <c r="AW2054" s="99">
        <v>0</v>
      </c>
      <c r="AX2054" s="99">
        <v>4870194.8718872098</v>
      </c>
      <c r="AY2054" s="99">
        <v>11211491.521484399</v>
      </c>
      <c r="AZ2054" s="99">
        <v>8527112.0113525409</v>
      </c>
      <c r="BA2054" s="99">
        <v>7815486.0999145498</v>
      </c>
      <c r="BB2054" s="99">
        <v>0</v>
      </c>
      <c r="BC2054" s="99">
        <v>3506864.3521728502</v>
      </c>
      <c r="BD2054" s="99">
        <v>1123581.3547515899</v>
      </c>
      <c r="BE2054" s="99">
        <v>0</v>
      </c>
      <c r="BF2054" s="99">
        <v>412350.79763031</v>
      </c>
      <c r="BG2054" s="99">
        <v>32055477.850097701</v>
      </c>
      <c r="BH2054" s="99">
        <v>6464197.5663452102</v>
      </c>
      <c r="BI2054" s="99">
        <v>0</v>
      </c>
      <c r="BJ2054" s="99">
        <v>4344754.2714843797</v>
      </c>
      <c r="BK2054" s="99">
        <v>2775790.6547546401</v>
      </c>
      <c r="BL2054" s="99">
        <v>0</v>
      </c>
      <c r="BM2054" s="99">
        <v>54251.256297111497</v>
      </c>
      <c r="BN2054" s="99">
        <v>0</v>
      </c>
      <c r="BO2054" s="99">
        <v>0</v>
      </c>
      <c r="BP2054" s="99">
        <v>0</v>
      </c>
      <c r="BQ2054" s="99">
        <v>0</v>
      </c>
      <c r="BR2054" s="99">
        <v>3854418.2716369601</v>
      </c>
      <c r="BS2054" s="99">
        <v>3484276.6660461398</v>
      </c>
      <c r="BT2054" s="99">
        <v>1521163.5242157001</v>
      </c>
      <c r="BU2054" s="99">
        <v>0</v>
      </c>
      <c r="BV2054" s="99">
        <v>1923190.82585144</v>
      </c>
      <c r="BW2054" s="99">
        <v>127569.16661643999</v>
      </c>
      <c r="BX2054" s="99">
        <v>0</v>
      </c>
      <c r="BY2054" s="99">
        <v>0</v>
      </c>
      <c r="BZ2054" s="99">
        <v>0</v>
      </c>
      <c r="CA2054" s="99">
        <v>0</v>
      </c>
      <c r="CB2054" s="99">
        <v>4704559.0434570303</v>
      </c>
      <c r="CC2054" s="99">
        <v>35904839.363769501</v>
      </c>
      <c r="CD2054" s="99">
        <v>10801021.5703125</v>
      </c>
      <c r="CE2054" s="99">
        <v>1220.3315314650499</v>
      </c>
      <c r="CF2054" s="99">
        <v>221519.415817261</v>
      </c>
      <c r="CG2054" s="99">
        <v>1529320.17033386</v>
      </c>
      <c r="CH2054" s="99">
        <v>0</v>
      </c>
      <c r="CI2054" s="99">
        <v>75059.513523101807</v>
      </c>
      <c r="CJ2054" s="99">
        <v>4928237.7916259803</v>
      </c>
      <c r="CK2054" s="99">
        <v>37443078.044921897</v>
      </c>
      <c r="CL2054" s="99">
        <v>10928815.221191401</v>
      </c>
      <c r="CM2054" s="166">
        <v>119127.230779648</v>
      </c>
      <c r="CN2054" s="166">
        <v>18273233.388916001</v>
      </c>
      <c r="CO2054" s="166">
        <v>69658973.865234405</v>
      </c>
      <c r="CP2054" s="99">
        <v>10928815.221191401</v>
      </c>
      <c r="CQ2054" s="99">
        <v>0</v>
      </c>
      <c r="CR2054" s="99">
        <v>0</v>
      </c>
      <c r="CS2054" s="99">
        <v>0</v>
      </c>
      <c r="CT2054" s="99">
        <v>0</v>
      </c>
      <c r="CU2054" s="98">
        <v>34034.859949616999</v>
      </c>
      <c r="CV2054" s="98">
        <v>30577.410947698001</v>
      </c>
      <c r="CW2054" s="98">
        <v>4926078.4592742911</v>
      </c>
      <c r="CX2054" s="98">
        <v>37434159.534103364</v>
      </c>
    </row>
    <row r="2055" spans="1:102" x14ac:dyDescent="0.2">
      <c r="A2055" s="98" t="s">
        <v>188</v>
      </c>
      <c r="B2055" s="100">
        <v>39234</v>
      </c>
      <c r="C2055" s="99">
        <v>55396.472567558303</v>
      </c>
      <c r="D2055" s="99">
        <v>3.8670888649939998</v>
      </c>
      <c r="E2055" s="99">
        <v>18748.917883396101</v>
      </c>
      <c r="F2055" s="99">
        <v>0</v>
      </c>
      <c r="G2055" s="99">
        <v>766.78220710158303</v>
      </c>
      <c r="H2055" s="99">
        <v>463.42903356626601</v>
      </c>
      <c r="I2055" s="99">
        <v>0</v>
      </c>
      <c r="J2055" s="99">
        <v>32148.815643787399</v>
      </c>
      <c r="K2055" s="99">
        <v>0</v>
      </c>
      <c r="L2055" s="99">
        <v>13988.2475734949</v>
      </c>
      <c r="M2055" s="99">
        <v>28655.5767142773</v>
      </c>
      <c r="N2055" s="99">
        <v>7704.0595023036003</v>
      </c>
      <c r="O2055" s="99">
        <v>21648.388909101501</v>
      </c>
      <c r="P2055" s="99">
        <v>0</v>
      </c>
      <c r="Q2055" s="99">
        <v>4608.6076484918603</v>
      </c>
      <c r="R2055" s="99">
        <v>936.52923460304703</v>
      </c>
      <c r="S2055" s="99">
        <v>0</v>
      </c>
      <c r="T2055" s="99">
        <v>332.91381874308001</v>
      </c>
      <c r="U2055" s="99">
        <v>44570.444885253899</v>
      </c>
      <c r="V2055" s="99">
        <v>3160963.2669372601</v>
      </c>
      <c r="W2055" s="99">
        <v>280.65588502585899</v>
      </c>
      <c r="X2055" s="99">
        <v>1541641.53559875</v>
      </c>
      <c r="Y2055" s="99">
        <v>911633.97985076904</v>
      </c>
      <c r="Z2055" s="99">
        <v>156711.084077835</v>
      </c>
      <c r="AA2055" s="99">
        <v>67105.242179870605</v>
      </c>
      <c r="AB2055" s="99">
        <v>0</v>
      </c>
      <c r="AC2055" s="99">
        <v>11428548.048339801</v>
      </c>
      <c r="AD2055" s="99">
        <v>0</v>
      </c>
      <c r="AE2055" s="99">
        <v>579034.81811523403</v>
      </c>
      <c r="AF2055" s="99">
        <v>1417432.39651489</v>
      </c>
      <c r="AG2055" s="99">
        <v>1198625.7341308601</v>
      </c>
      <c r="AH2055" s="99">
        <v>1029223.35756683</v>
      </c>
      <c r="AI2055" s="99">
        <v>0</v>
      </c>
      <c r="AJ2055" s="99">
        <v>476387.07605361898</v>
      </c>
      <c r="AK2055" s="99">
        <v>166488.849637985</v>
      </c>
      <c r="AL2055" s="99">
        <v>0</v>
      </c>
      <c r="AM2055" s="99">
        <v>57384.135792732202</v>
      </c>
      <c r="AN2055" s="99">
        <v>13617516.3865967</v>
      </c>
      <c r="AO2055" s="99">
        <v>24825168.978027299</v>
      </c>
      <c r="AP2055" s="99">
        <v>2264.6236165463902</v>
      </c>
      <c r="AQ2055" s="99">
        <v>11389978.0909424</v>
      </c>
      <c r="AR2055" s="99">
        <v>0</v>
      </c>
      <c r="AS2055" s="99">
        <v>1096273.7679443399</v>
      </c>
      <c r="AT2055" s="99">
        <v>465755.36128616298</v>
      </c>
      <c r="AU2055" s="99">
        <v>0</v>
      </c>
      <c r="AV2055" s="99">
        <v>27293377.606689502</v>
      </c>
      <c r="AW2055" s="99">
        <v>0</v>
      </c>
      <c r="AX2055" s="99">
        <v>4827603.0748290997</v>
      </c>
      <c r="AY2055" s="99">
        <v>11261460.880127</v>
      </c>
      <c r="AZ2055" s="99">
        <v>8601537.5455322303</v>
      </c>
      <c r="BA2055" s="99">
        <v>7923562.8619995099</v>
      </c>
      <c r="BB2055" s="99">
        <v>0</v>
      </c>
      <c r="BC2055" s="99">
        <v>3555181.8231506301</v>
      </c>
      <c r="BD2055" s="99">
        <v>1159653.9741516099</v>
      </c>
      <c r="BE2055" s="99">
        <v>0</v>
      </c>
      <c r="BF2055" s="99">
        <v>403829.623672485</v>
      </c>
      <c r="BG2055" s="99">
        <v>32764461.8205566</v>
      </c>
      <c r="BH2055" s="99">
        <v>6609510.4305419903</v>
      </c>
      <c r="BI2055" s="99">
        <v>0</v>
      </c>
      <c r="BJ2055" s="99">
        <v>4261743.4558105497</v>
      </c>
      <c r="BK2055" s="99">
        <v>2752423.2758178702</v>
      </c>
      <c r="BL2055" s="99">
        <v>0</v>
      </c>
      <c r="BM2055" s="99">
        <v>46361.056438922897</v>
      </c>
      <c r="BN2055" s="99">
        <v>0</v>
      </c>
      <c r="BO2055" s="99">
        <v>0</v>
      </c>
      <c r="BP2055" s="99">
        <v>0</v>
      </c>
      <c r="BQ2055" s="99">
        <v>0</v>
      </c>
      <c r="BR2055" s="99">
        <v>3877664.4822082501</v>
      </c>
      <c r="BS2055" s="99">
        <v>3510050.4780883798</v>
      </c>
      <c r="BT2055" s="99">
        <v>1542399.56051636</v>
      </c>
      <c r="BU2055" s="99">
        <v>0</v>
      </c>
      <c r="BV2055" s="99">
        <v>1947987.4829406701</v>
      </c>
      <c r="BW2055" s="99">
        <v>132231.835702896</v>
      </c>
      <c r="BX2055" s="99">
        <v>0</v>
      </c>
      <c r="BY2055" s="99">
        <v>0</v>
      </c>
      <c r="BZ2055" s="99">
        <v>0</v>
      </c>
      <c r="CA2055" s="99">
        <v>0</v>
      </c>
      <c r="CB2055" s="99">
        <v>4708638.7689209003</v>
      </c>
      <c r="CC2055" s="99">
        <v>36326271.239746101</v>
      </c>
      <c r="CD2055" s="99">
        <v>10872868.717529301</v>
      </c>
      <c r="CE2055" s="99">
        <v>1238.8125244081</v>
      </c>
      <c r="CF2055" s="99">
        <v>224462.807151794</v>
      </c>
      <c r="CG2055" s="99">
        <v>1564853.2477722201</v>
      </c>
      <c r="CH2055" s="99">
        <v>0</v>
      </c>
      <c r="CI2055" s="99">
        <v>75534.528627395601</v>
      </c>
      <c r="CJ2055" s="99">
        <v>4935933.52880859</v>
      </c>
      <c r="CK2055" s="99">
        <v>37910777.189941399</v>
      </c>
      <c r="CL2055" s="99">
        <v>11005247.096069301</v>
      </c>
      <c r="CM2055" s="166">
        <v>119926.041646004</v>
      </c>
      <c r="CN2055" s="166">
        <v>18508025.5703125</v>
      </c>
      <c r="CO2055" s="166">
        <v>70739550.386718795</v>
      </c>
      <c r="CP2055" s="99">
        <v>11005247.096069301</v>
      </c>
      <c r="CQ2055" s="99">
        <v>0</v>
      </c>
      <c r="CR2055" s="99">
        <v>0</v>
      </c>
      <c r="CS2055" s="99">
        <v>0</v>
      </c>
      <c r="CT2055" s="99">
        <v>0</v>
      </c>
      <c r="CU2055" s="98">
        <v>31740.205263831002</v>
      </c>
      <c r="CV2055" s="98">
        <v>32784.134685826</v>
      </c>
      <c r="CW2055" s="98">
        <v>4933101.5760726947</v>
      </c>
      <c r="CX2055" s="98">
        <v>37891124.487518318</v>
      </c>
    </row>
    <row r="2056" spans="1:102" x14ac:dyDescent="0.2">
      <c r="A2056" s="98" t="s">
        <v>188</v>
      </c>
      <c r="B2056" s="100">
        <v>39326</v>
      </c>
      <c r="C2056" s="99">
        <v>56575.663170337699</v>
      </c>
      <c r="D2056" s="99">
        <v>5.6361606379505202</v>
      </c>
      <c r="E2056" s="99">
        <v>18195.5971999168</v>
      </c>
      <c r="F2056" s="99">
        <v>0</v>
      </c>
      <c r="G2056" s="99">
        <v>839.76770289987303</v>
      </c>
      <c r="H2056" s="99">
        <v>421.32557972893102</v>
      </c>
      <c r="I2056" s="99">
        <v>0</v>
      </c>
      <c r="J2056" s="99">
        <v>33962.158895969398</v>
      </c>
      <c r="K2056" s="99">
        <v>0</v>
      </c>
      <c r="L2056" s="99">
        <v>13514.229286313101</v>
      </c>
      <c r="M2056" s="99">
        <v>28769.744254350699</v>
      </c>
      <c r="N2056" s="99">
        <v>7665.6116991639101</v>
      </c>
      <c r="O2056" s="99">
        <v>22148.962491512299</v>
      </c>
      <c r="P2056" s="99">
        <v>0</v>
      </c>
      <c r="Q2056" s="99">
        <v>4622.7129921913101</v>
      </c>
      <c r="R2056" s="99">
        <v>965.66069531440701</v>
      </c>
      <c r="S2056" s="99">
        <v>0</v>
      </c>
      <c r="T2056" s="99">
        <v>319.74277001991902</v>
      </c>
      <c r="U2056" s="99">
        <v>44966.063758850098</v>
      </c>
      <c r="V2056" s="99">
        <v>3210704.94854736</v>
      </c>
      <c r="W2056" s="99">
        <v>601.35945729166303</v>
      </c>
      <c r="X2056" s="99">
        <v>1501593.45793152</v>
      </c>
      <c r="Y2056" s="99">
        <v>897445.91496276902</v>
      </c>
      <c r="Z2056" s="99">
        <v>163266.952671051</v>
      </c>
      <c r="AA2056" s="99">
        <v>58767.400501728102</v>
      </c>
      <c r="AB2056" s="99">
        <v>0</v>
      </c>
      <c r="AC2056" s="99">
        <v>11823061.880371099</v>
      </c>
      <c r="AD2056" s="99">
        <v>0</v>
      </c>
      <c r="AE2056" s="99">
        <v>557719.00717926002</v>
      </c>
      <c r="AF2056" s="99">
        <v>1414276.54312134</v>
      </c>
      <c r="AG2056" s="99">
        <v>1188544.4927368199</v>
      </c>
      <c r="AH2056" s="99">
        <v>1046803.71417236</v>
      </c>
      <c r="AI2056" s="99">
        <v>0</v>
      </c>
      <c r="AJ2056" s="99">
        <v>479291.15524291998</v>
      </c>
      <c r="AK2056" s="99">
        <v>168094.275524139</v>
      </c>
      <c r="AL2056" s="99">
        <v>0</v>
      </c>
      <c r="AM2056" s="99">
        <v>52775.895949840502</v>
      </c>
      <c r="AN2056" s="99">
        <v>13696730.350341801</v>
      </c>
      <c r="AO2056" s="99">
        <v>25439667.385253899</v>
      </c>
      <c r="AP2056" s="99">
        <v>5221.5478318333599</v>
      </c>
      <c r="AQ2056" s="99">
        <v>11172207.1639404</v>
      </c>
      <c r="AR2056" s="99">
        <v>0</v>
      </c>
      <c r="AS2056" s="99">
        <v>1151332.6240234401</v>
      </c>
      <c r="AT2056" s="99">
        <v>411401.18894958502</v>
      </c>
      <c r="AU2056" s="99">
        <v>0</v>
      </c>
      <c r="AV2056" s="99">
        <v>28802768.8427734</v>
      </c>
      <c r="AW2056" s="99">
        <v>0</v>
      </c>
      <c r="AX2056" s="99">
        <v>4687901.2921752902</v>
      </c>
      <c r="AY2056" s="99">
        <v>11343749.84021</v>
      </c>
      <c r="AZ2056" s="99">
        <v>8588511.50390625</v>
      </c>
      <c r="BA2056" s="99">
        <v>8162802.9430542002</v>
      </c>
      <c r="BB2056" s="99">
        <v>0</v>
      </c>
      <c r="BC2056" s="99">
        <v>3588809.98156738</v>
      </c>
      <c r="BD2056" s="99">
        <v>1165032.3403778099</v>
      </c>
      <c r="BE2056" s="99">
        <v>0</v>
      </c>
      <c r="BF2056" s="99">
        <v>378691.76752090501</v>
      </c>
      <c r="BG2056" s="99">
        <v>33643458.607910201</v>
      </c>
      <c r="BH2056" s="99">
        <v>6794961.9121704102</v>
      </c>
      <c r="BI2056" s="99">
        <v>0</v>
      </c>
      <c r="BJ2056" s="99">
        <v>4176786.1492004399</v>
      </c>
      <c r="BK2056" s="99">
        <v>2725837.2746887198</v>
      </c>
      <c r="BL2056" s="99">
        <v>0</v>
      </c>
      <c r="BM2056" s="99">
        <v>41866.1745405197</v>
      </c>
      <c r="BN2056" s="99">
        <v>0</v>
      </c>
      <c r="BO2056" s="99">
        <v>0</v>
      </c>
      <c r="BP2056" s="99">
        <v>0</v>
      </c>
      <c r="BQ2056" s="99">
        <v>0</v>
      </c>
      <c r="BR2056" s="99">
        <v>3915982.6043090802</v>
      </c>
      <c r="BS2056" s="99">
        <v>3501724.23016357</v>
      </c>
      <c r="BT2056" s="99">
        <v>1588627.0199432401</v>
      </c>
      <c r="BU2056" s="99">
        <v>0</v>
      </c>
      <c r="BV2056" s="99">
        <v>1979253.4824981701</v>
      </c>
      <c r="BW2056" s="99">
        <v>132624.40630912801</v>
      </c>
      <c r="BX2056" s="99">
        <v>0</v>
      </c>
      <c r="BY2056" s="99">
        <v>0</v>
      </c>
      <c r="BZ2056" s="99">
        <v>0</v>
      </c>
      <c r="CA2056" s="99">
        <v>0</v>
      </c>
      <c r="CB2056" s="99">
        <v>4696109.2109375</v>
      </c>
      <c r="CC2056" s="99">
        <v>36526031.752929702</v>
      </c>
      <c r="CD2056" s="99">
        <v>10987361.013916001</v>
      </c>
      <c r="CE2056" s="99">
        <v>1262.1509514003999</v>
      </c>
      <c r="CF2056" s="99">
        <v>221248.09199714701</v>
      </c>
      <c r="CG2056" s="99">
        <v>1561246.87683105</v>
      </c>
      <c r="CH2056" s="99">
        <v>0</v>
      </c>
      <c r="CI2056" s="99">
        <v>75914.421320915193</v>
      </c>
      <c r="CJ2056" s="99">
        <v>4918729.0026245099</v>
      </c>
      <c r="CK2056" s="99">
        <v>38076975.369140603</v>
      </c>
      <c r="CL2056" s="99">
        <v>11121949.4268799</v>
      </c>
      <c r="CM2056" s="166">
        <v>120812.41339683501</v>
      </c>
      <c r="CN2056" s="166">
        <v>18664337.228759799</v>
      </c>
      <c r="CO2056" s="166">
        <v>71675030.845703095</v>
      </c>
      <c r="CP2056" s="99">
        <v>11121949.4268799</v>
      </c>
      <c r="CQ2056" s="99">
        <v>0</v>
      </c>
      <c r="CR2056" s="99">
        <v>0</v>
      </c>
      <c r="CS2056" s="99">
        <v>0</v>
      </c>
      <c r="CT2056" s="99">
        <v>0</v>
      </c>
      <c r="CU2056" s="98">
        <v>29672.746324675001</v>
      </c>
      <c r="CV2056" s="98">
        <v>34641.527994730001</v>
      </c>
      <c r="CW2056" s="98">
        <v>4917357.3029346466</v>
      </c>
      <c r="CX2056" s="98">
        <v>38087278.62976075</v>
      </c>
    </row>
    <row r="2057" spans="1:102" x14ac:dyDescent="0.2">
      <c r="A2057" s="98" t="s">
        <v>188</v>
      </c>
      <c r="B2057" s="100">
        <v>39417</v>
      </c>
      <c r="C2057" s="99">
        <v>57518.694217681899</v>
      </c>
      <c r="D2057" s="99">
        <v>3.4970712749927801</v>
      </c>
      <c r="E2057" s="99">
        <v>17546.1281087399</v>
      </c>
      <c r="F2057" s="99">
        <v>0</v>
      </c>
      <c r="G2057" s="99">
        <v>907.21059804409697</v>
      </c>
      <c r="H2057" s="99">
        <v>387.14219091087602</v>
      </c>
      <c r="I2057" s="99">
        <v>0</v>
      </c>
      <c r="J2057" s="99">
        <v>35525.711559295698</v>
      </c>
      <c r="K2057" s="99">
        <v>0</v>
      </c>
      <c r="L2057" s="99">
        <v>13347.4227064848</v>
      </c>
      <c r="M2057" s="99">
        <v>28809.9934575558</v>
      </c>
      <c r="N2057" s="99">
        <v>7568.8995252251598</v>
      </c>
      <c r="O2057" s="99">
        <v>22688.173789977998</v>
      </c>
      <c r="P2057" s="99">
        <v>0</v>
      </c>
      <c r="Q2057" s="99">
        <v>4578.7396154403696</v>
      </c>
      <c r="R2057" s="99">
        <v>1014.09151980281</v>
      </c>
      <c r="S2057" s="99">
        <v>0</v>
      </c>
      <c r="T2057" s="99">
        <v>298.176419269294</v>
      </c>
      <c r="U2057" s="99">
        <v>45170.718996524804</v>
      </c>
      <c r="V2057" s="99">
        <v>3258821.1817932101</v>
      </c>
      <c r="W2057" s="99">
        <v>314.75302444398397</v>
      </c>
      <c r="X2057" s="99">
        <v>1453178.44117737</v>
      </c>
      <c r="Y2057" s="99">
        <v>879331.06362915004</v>
      </c>
      <c r="Z2057" s="99">
        <v>170071.40032768299</v>
      </c>
      <c r="AA2057" s="99">
        <v>53756.395540237398</v>
      </c>
      <c r="AB2057" s="99">
        <v>0</v>
      </c>
      <c r="AC2057" s="99">
        <v>12296843.763183599</v>
      </c>
      <c r="AD2057" s="99">
        <v>0</v>
      </c>
      <c r="AE2057" s="99">
        <v>557268.92282104504</v>
      </c>
      <c r="AF2057" s="99">
        <v>1415210.87582397</v>
      </c>
      <c r="AG2057" s="99">
        <v>1168239.70645142</v>
      </c>
      <c r="AH2057" s="99">
        <v>1089018.88015747</v>
      </c>
      <c r="AI2057" s="99">
        <v>0</v>
      </c>
      <c r="AJ2057" s="99">
        <v>486531.63808059698</v>
      </c>
      <c r="AK2057" s="99">
        <v>172943.71835327099</v>
      </c>
      <c r="AL2057" s="99">
        <v>0</v>
      </c>
      <c r="AM2057" s="99">
        <v>48197.287516593897</v>
      </c>
      <c r="AN2057" s="99">
        <v>13863603.295288101</v>
      </c>
      <c r="AO2057" s="99">
        <v>26083230.627441399</v>
      </c>
      <c r="AP2057" s="99">
        <v>2730.9594005942299</v>
      </c>
      <c r="AQ2057" s="99">
        <v>10926682.9764404</v>
      </c>
      <c r="AR2057" s="99">
        <v>0</v>
      </c>
      <c r="AS2057" s="99">
        <v>1206425.8600158701</v>
      </c>
      <c r="AT2057" s="99">
        <v>377228.23790359503</v>
      </c>
      <c r="AU2057" s="99">
        <v>0</v>
      </c>
      <c r="AV2057" s="99">
        <v>29949938.506591801</v>
      </c>
      <c r="AW2057" s="99">
        <v>0</v>
      </c>
      <c r="AX2057" s="99">
        <v>4760340.45703125</v>
      </c>
      <c r="AY2057" s="99">
        <v>11450566.310058599</v>
      </c>
      <c r="AZ2057" s="99">
        <v>8528423.6754150409</v>
      </c>
      <c r="BA2057" s="99">
        <v>8635635.4943847694</v>
      </c>
      <c r="BB2057" s="99">
        <v>0</v>
      </c>
      <c r="BC2057" s="99">
        <v>3700631.4674072298</v>
      </c>
      <c r="BD2057" s="99">
        <v>1226817.7420806901</v>
      </c>
      <c r="BE2057" s="99">
        <v>0</v>
      </c>
      <c r="BF2057" s="99">
        <v>347816.02924346901</v>
      </c>
      <c r="BG2057" s="99">
        <v>34234962.859375</v>
      </c>
      <c r="BH2057" s="99">
        <v>7001988.04833984</v>
      </c>
      <c r="BI2057" s="99">
        <v>0</v>
      </c>
      <c r="BJ2057" s="99">
        <v>4063149.2528991699</v>
      </c>
      <c r="BK2057" s="99">
        <v>2693261.5512390099</v>
      </c>
      <c r="BL2057" s="99">
        <v>0</v>
      </c>
      <c r="BM2057" s="99">
        <v>38968.045613288901</v>
      </c>
      <c r="BN2057" s="99">
        <v>0</v>
      </c>
      <c r="BO2057" s="99">
        <v>0</v>
      </c>
      <c r="BP2057" s="99">
        <v>0</v>
      </c>
      <c r="BQ2057" s="99">
        <v>0</v>
      </c>
      <c r="BR2057" s="99">
        <v>3950660.3255920401</v>
      </c>
      <c r="BS2057" s="99">
        <v>3453343.29656982</v>
      </c>
      <c r="BT2057" s="99">
        <v>1679779.2318267799</v>
      </c>
      <c r="BU2057" s="99">
        <v>0</v>
      </c>
      <c r="BV2057" s="99">
        <v>1982456.5158081099</v>
      </c>
      <c r="BW2057" s="99">
        <v>143983.45863723801</v>
      </c>
      <c r="BX2057" s="99">
        <v>0</v>
      </c>
      <c r="BY2057" s="99">
        <v>0</v>
      </c>
      <c r="BZ2057" s="99">
        <v>0</v>
      </c>
      <c r="CA2057" s="99">
        <v>0</v>
      </c>
      <c r="CB2057" s="99">
        <v>4715898.1561279297</v>
      </c>
      <c r="CC2057" s="99">
        <v>37123678.294433601</v>
      </c>
      <c r="CD2057" s="99">
        <v>11051536.9224854</v>
      </c>
      <c r="CE2057" s="99">
        <v>1285.8429736793</v>
      </c>
      <c r="CF2057" s="99">
        <v>223061.13666343701</v>
      </c>
      <c r="CG2057" s="99">
        <v>1582639.1346740699</v>
      </c>
      <c r="CH2057" s="99">
        <v>0</v>
      </c>
      <c r="CI2057" s="99">
        <v>76286.885608673096</v>
      </c>
      <c r="CJ2057" s="99">
        <v>4938041.6916503897</v>
      </c>
      <c r="CK2057" s="99">
        <v>38704404.439453103</v>
      </c>
      <c r="CL2057" s="99">
        <v>11196726.720336899</v>
      </c>
      <c r="CM2057" s="166">
        <v>121281.63038826</v>
      </c>
      <c r="CN2057" s="166">
        <v>18818013.0148926</v>
      </c>
      <c r="CO2057" s="166">
        <v>72751462.854492202</v>
      </c>
      <c r="CP2057" s="99">
        <v>11196726.720336899</v>
      </c>
      <c r="CQ2057" s="99">
        <v>0</v>
      </c>
      <c r="CR2057" s="99">
        <v>0</v>
      </c>
      <c r="CS2057" s="99">
        <v>0</v>
      </c>
      <c r="CT2057" s="99">
        <v>0</v>
      </c>
      <c r="CU2057" s="98">
        <v>27442.415313526999</v>
      </c>
      <c r="CV2057" s="98">
        <v>36257.945052675001</v>
      </c>
      <c r="CW2057" s="98">
        <v>4938959.2927913666</v>
      </c>
      <c r="CX2057" s="98">
        <v>38706317.429107673</v>
      </c>
    </row>
    <row r="2058" spans="1:102" x14ac:dyDescent="0.2">
      <c r="A2058" s="98" t="s">
        <v>188</v>
      </c>
      <c r="B2058" s="100">
        <v>39508</v>
      </c>
      <c r="C2058" s="99">
        <v>58333.372662544301</v>
      </c>
      <c r="D2058" s="99">
        <v>4.28814596799202</v>
      </c>
      <c r="E2058" s="99">
        <v>17135.747355699499</v>
      </c>
      <c r="F2058" s="99">
        <v>0</v>
      </c>
      <c r="G2058" s="99">
        <v>972.28048107027996</v>
      </c>
      <c r="H2058" s="99">
        <v>316.28536426648498</v>
      </c>
      <c r="I2058" s="99">
        <v>0</v>
      </c>
      <c r="J2058" s="99">
        <v>37338.4645371437</v>
      </c>
      <c r="K2058" s="99">
        <v>0</v>
      </c>
      <c r="L2058" s="99">
        <v>13242.5544637442</v>
      </c>
      <c r="M2058" s="99">
        <v>28869.911072492599</v>
      </c>
      <c r="N2058" s="99">
        <v>7499.8395134210596</v>
      </c>
      <c r="O2058" s="99">
        <v>23155.680801629998</v>
      </c>
      <c r="P2058" s="99">
        <v>0</v>
      </c>
      <c r="Q2058" s="99">
        <v>4562.7949099540701</v>
      </c>
      <c r="R2058" s="99">
        <v>1025.57250937819</v>
      </c>
      <c r="S2058" s="99">
        <v>0</v>
      </c>
      <c r="T2058" s="99">
        <v>298.90863894298701</v>
      </c>
      <c r="U2058" s="99">
        <v>45601.162664413503</v>
      </c>
      <c r="V2058" s="99">
        <v>3283940.5663757301</v>
      </c>
      <c r="W2058" s="99">
        <v>433.72725162282597</v>
      </c>
      <c r="X2058" s="99">
        <v>1408224.39593506</v>
      </c>
      <c r="Y2058" s="99">
        <v>852969.805755615</v>
      </c>
      <c r="Z2058" s="99">
        <v>181786.817058563</v>
      </c>
      <c r="AA2058" s="99">
        <v>42448.114332675897</v>
      </c>
      <c r="AB2058" s="99">
        <v>0</v>
      </c>
      <c r="AC2058" s="99">
        <v>12732252.9567871</v>
      </c>
      <c r="AD2058" s="99">
        <v>0</v>
      </c>
      <c r="AE2058" s="99">
        <v>548930.22229766799</v>
      </c>
      <c r="AF2058" s="99">
        <v>1410549.88589478</v>
      </c>
      <c r="AG2058" s="99">
        <v>1151319.3858642599</v>
      </c>
      <c r="AH2058" s="99">
        <v>1114335.21713257</v>
      </c>
      <c r="AI2058" s="99">
        <v>0</v>
      </c>
      <c r="AJ2058" s="99">
        <v>480754.67106246902</v>
      </c>
      <c r="AK2058" s="99">
        <v>177057.44181442299</v>
      </c>
      <c r="AL2058" s="99">
        <v>0</v>
      </c>
      <c r="AM2058" s="99">
        <v>47991.279023647301</v>
      </c>
      <c r="AN2058" s="99">
        <v>13962072.603393599</v>
      </c>
      <c r="AO2058" s="99">
        <v>26579091.056396499</v>
      </c>
      <c r="AP2058" s="99">
        <v>3651.21471497417</v>
      </c>
      <c r="AQ2058" s="99">
        <v>10771617.665771499</v>
      </c>
      <c r="AR2058" s="99">
        <v>0</v>
      </c>
      <c r="AS2058" s="99">
        <v>1308799.62884521</v>
      </c>
      <c r="AT2058" s="99">
        <v>304283.92771148699</v>
      </c>
      <c r="AU2058" s="99">
        <v>0</v>
      </c>
      <c r="AV2058" s="99">
        <v>31541975.309326202</v>
      </c>
      <c r="AW2058" s="99">
        <v>0</v>
      </c>
      <c r="AX2058" s="99">
        <v>4732426.4071044903</v>
      </c>
      <c r="AY2058" s="99">
        <v>11515555.8837891</v>
      </c>
      <c r="AZ2058" s="99">
        <v>8513907.08837891</v>
      </c>
      <c r="BA2058" s="99">
        <v>8910707.9327392597</v>
      </c>
      <c r="BB2058" s="99">
        <v>0</v>
      </c>
      <c r="BC2058" s="99">
        <v>3704237.60186768</v>
      </c>
      <c r="BD2058" s="99">
        <v>1270081.2453002899</v>
      </c>
      <c r="BE2058" s="99">
        <v>0</v>
      </c>
      <c r="BF2058" s="99">
        <v>349867.69190597499</v>
      </c>
      <c r="BG2058" s="99">
        <v>34998451.089355499</v>
      </c>
      <c r="BH2058" s="99">
        <v>6549073.7235107403</v>
      </c>
      <c r="BI2058" s="99">
        <v>0</v>
      </c>
      <c r="BJ2058" s="99">
        <v>3637954.9136047401</v>
      </c>
      <c r="BK2058" s="99">
        <v>2374088.1817932101</v>
      </c>
      <c r="BL2058" s="99">
        <v>0</v>
      </c>
      <c r="BM2058" s="99">
        <v>34023.907646179199</v>
      </c>
      <c r="BN2058" s="99">
        <v>0</v>
      </c>
      <c r="BO2058" s="99">
        <v>0</v>
      </c>
      <c r="BP2058" s="99">
        <v>0</v>
      </c>
      <c r="BQ2058" s="99">
        <v>0</v>
      </c>
      <c r="BR2058" s="99">
        <v>3571938.6119995099</v>
      </c>
      <c r="BS2058" s="99">
        <v>3092122.8006286598</v>
      </c>
      <c r="BT2058" s="99">
        <v>1733247.9698028599</v>
      </c>
      <c r="BU2058" s="99">
        <v>0</v>
      </c>
      <c r="BV2058" s="99">
        <v>1798968.6383819601</v>
      </c>
      <c r="BW2058" s="99">
        <v>147312.337041855</v>
      </c>
      <c r="BX2058" s="99">
        <v>0</v>
      </c>
      <c r="BY2058" s="99">
        <v>0</v>
      </c>
      <c r="BZ2058" s="99">
        <v>0</v>
      </c>
      <c r="CA2058" s="99">
        <v>0</v>
      </c>
      <c r="CB2058" s="99">
        <v>4681798.0019531297</v>
      </c>
      <c r="CC2058" s="99">
        <v>37276260.943359397</v>
      </c>
      <c r="CD2058" s="99">
        <v>10189859.8919678</v>
      </c>
      <c r="CE2058" s="99">
        <v>1287.18759953976</v>
      </c>
      <c r="CF2058" s="99">
        <v>224989.052827835</v>
      </c>
      <c r="CG2058" s="99">
        <v>1612867.61778259</v>
      </c>
      <c r="CH2058" s="99">
        <v>0</v>
      </c>
      <c r="CI2058" s="99">
        <v>76816.425976753206</v>
      </c>
      <c r="CJ2058" s="99">
        <v>4901955.3716430701</v>
      </c>
      <c r="CK2058" s="99">
        <v>38907702.919433601</v>
      </c>
      <c r="CL2058" s="99">
        <v>10338447.0515137</v>
      </c>
      <c r="CM2058" s="166">
        <v>122187.221106529</v>
      </c>
      <c r="CN2058" s="166">
        <v>18883407.787597701</v>
      </c>
      <c r="CO2058" s="166">
        <v>73805558.082031295</v>
      </c>
      <c r="CP2058" s="99">
        <v>10338447.0515137</v>
      </c>
      <c r="CQ2058" s="99">
        <v>0</v>
      </c>
      <c r="CR2058" s="99">
        <v>0</v>
      </c>
      <c r="CS2058" s="99">
        <v>0</v>
      </c>
      <c r="CT2058" s="99">
        <v>0</v>
      </c>
      <c r="CU2058" s="98">
        <v>25708.624246279</v>
      </c>
      <c r="CV2058" s="98">
        <v>38123.472567297998</v>
      </c>
      <c r="CW2058" s="98">
        <v>4906787.0547809647</v>
      </c>
      <c r="CX2058" s="98">
        <v>38889128.56114199</v>
      </c>
    </row>
    <row r="2059" spans="1:102" x14ac:dyDescent="0.2">
      <c r="A2059" s="98" t="s">
        <v>188</v>
      </c>
      <c r="B2059" s="100">
        <v>39600</v>
      </c>
      <c r="C2059" s="99">
        <v>59078.678634166703</v>
      </c>
      <c r="D2059" s="99">
        <v>3.8580261319875699</v>
      </c>
      <c r="E2059" s="99">
        <v>16347.8039814234</v>
      </c>
      <c r="F2059" s="99">
        <v>0</v>
      </c>
      <c r="G2059" s="99">
        <v>1006.99932000786</v>
      </c>
      <c r="H2059" s="99">
        <v>260.19951637089298</v>
      </c>
      <c r="I2059" s="99">
        <v>0</v>
      </c>
      <c r="J2059" s="99">
        <v>39124.856837749503</v>
      </c>
      <c r="K2059" s="99">
        <v>0</v>
      </c>
      <c r="L2059" s="99">
        <v>13098.9911781549</v>
      </c>
      <c r="M2059" s="99">
        <v>28932.639045715299</v>
      </c>
      <c r="N2059" s="99">
        <v>7387.81171876192</v>
      </c>
      <c r="O2059" s="99">
        <v>23392.182793617201</v>
      </c>
      <c r="P2059" s="99">
        <v>0</v>
      </c>
      <c r="Q2059" s="99">
        <v>4555.3558600544902</v>
      </c>
      <c r="R2059" s="99">
        <v>1036.1849008202601</v>
      </c>
      <c r="S2059" s="99">
        <v>0</v>
      </c>
      <c r="T2059" s="99">
        <v>277.72859214991303</v>
      </c>
      <c r="U2059" s="99">
        <v>46084.331091403998</v>
      </c>
      <c r="V2059" s="99">
        <v>3314902.0567321801</v>
      </c>
      <c r="W2059" s="99">
        <v>197.66646768339001</v>
      </c>
      <c r="X2059" s="99">
        <v>1347218.8892059301</v>
      </c>
      <c r="Y2059" s="99">
        <v>820023.23802947998</v>
      </c>
      <c r="Z2059" s="99">
        <v>185124.53697013899</v>
      </c>
      <c r="AA2059" s="99">
        <v>36450.338136673003</v>
      </c>
      <c r="AB2059" s="99">
        <v>0</v>
      </c>
      <c r="AC2059" s="99">
        <v>13211431.298828101</v>
      </c>
      <c r="AD2059" s="99">
        <v>0</v>
      </c>
      <c r="AE2059" s="99">
        <v>546330.34927368199</v>
      </c>
      <c r="AF2059" s="99">
        <v>1409850.1415863</v>
      </c>
      <c r="AG2059" s="99">
        <v>1132646.8392028799</v>
      </c>
      <c r="AH2059" s="99">
        <v>1118042.1007080099</v>
      </c>
      <c r="AI2059" s="99">
        <v>0</v>
      </c>
      <c r="AJ2059" s="99">
        <v>472647.69081115699</v>
      </c>
      <c r="AK2059" s="99">
        <v>176696.00396346999</v>
      </c>
      <c r="AL2059" s="99">
        <v>0</v>
      </c>
      <c r="AM2059" s="99">
        <v>45365.328905582399</v>
      </c>
      <c r="AN2059" s="99">
        <v>14212854.4498291</v>
      </c>
      <c r="AO2059" s="99">
        <v>27064659.121582001</v>
      </c>
      <c r="AP2059" s="99">
        <v>1649.9140553325401</v>
      </c>
      <c r="AQ2059" s="99">
        <v>10409636.416748</v>
      </c>
      <c r="AR2059" s="99">
        <v>0</v>
      </c>
      <c r="AS2059" s="99">
        <v>1342813.9371795701</v>
      </c>
      <c r="AT2059" s="99">
        <v>263963.92388915998</v>
      </c>
      <c r="AU2059" s="99">
        <v>0</v>
      </c>
      <c r="AV2059" s="99">
        <v>33126704.3745117</v>
      </c>
      <c r="AW2059" s="99">
        <v>0</v>
      </c>
      <c r="AX2059" s="99">
        <v>4770365.9711303702</v>
      </c>
      <c r="AY2059" s="99">
        <v>11670502.2941895</v>
      </c>
      <c r="AZ2059" s="99">
        <v>8473735.0135497991</v>
      </c>
      <c r="BA2059" s="99">
        <v>9010121.9522705097</v>
      </c>
      <c r="BB2059" s="99">
        <v>0</v>
      </c>
      <c r="BC2059" s="99">
        <v>3676511.51452637</v>
      </c>
      <c r="BD2059" s="99">
        <v>1271607.06787109</v>
      </c>
      <c r="BE2059" s="99">
        <v>0</v>
      </c>
      <c r="BF2059" s="99">
        <v>336761.49049758899</v>
      </c>
      <c r="BG2059" s="99">
        <v>35953632.515136696</v>
      </c>
      <c r="BH2059" s="99">
        <v>6684445.2753295898</v>
      </c>
      <c r="BI2059" s="99">
        <v>0</v>
      </c>
      <c r="BJ2059" s="99">
        <v>3520137.50082397</v>
      </c>
      <c r="BK2059" s="99">
        <v>2315353.5297241202</v>
      </c>
      <c r="BL2059" s="99">
        <v>0</v>
      </c>
      <c r="BM2059" s="99">
        <v>29184.556531429302</v>
      </c>
      <c r="BN2059" s="99">
        <v>0</v>
      </c>
      <c r="BO2059" s="99">
        <v>0</v>
      </c>
      <c r="BP2059" s="99">
        <v>0</v>
      </c>
      <c r="BQ2059" s="99">
        <v>0</v>
      </c>
      <c r="BR2059" s="99">
        <v>3579134.0789794899</v>
      </c>
      <c r="BS2059" s="99">
        <v>3067939.4013366699</v>
      </c>
      <c r="BT2059" s="99">
        <v>1752490.42430115</v>
      </c>
      <c r="BU2059" s="99">
        <v>0</v>
      </c>
      <c r="BV2059" s="99">
        <v>1782890.8846283001</v>
      </c>
      <c r="BW2059" s="99">
        <v>148006.954298019</v>
      </c>
      <c r="BX2059" s="99">
        <v>0</v>
      </c>
      <c r="BY2059" s="99">
        <v>0</v>
      </c>
      <c r="BZ2059" s="99">
        <v>0</v>
      </c>
      <c r="CA2059" s="99">
        <v>0</v>
      </c>
      <c r="CB2059" s="99">
        <v>4668787.0611572303</v>
      </c>
      <c r="CC2059" s="99">
        <v>37362348.590820298</v>
      </c>
      <c r="CD2059" s="99">
        <v>10208987.7333984</v>
      </c>
      <c r="CE2059" s="99">
        <v>1274.0016140937801</v>
      </c>
      <c r="CF2059" s="99">
        <v>222223.29952049299</v>
      </c>
      <c r="CG2059" s="99">
        <v>1609641.50021362</v>
      </c>
      <c r="CH2059" s="99">
        <v>0</v>
      </c>
      <c r="CI2059" s="99">
        <v>76798.990613937407</v>
      </c>
      <c r="CJ2059" s="99">
        <v>4888231.6004028302</v>
      </c>
      <c r="CK2059" s="99">
        <v>38958572.933593802</v>
      </c>
      <c r="CL2059" s="99">
        <v>10356361.894043</v>
      </c>
      <c r="CM2059" s="166">
        <v>122703.402234077</v>
      </c>
      <c r="CN2059" s="166">
        <v>19062865.529785201</v>
      </c>
      <c r="CO2059" s="166">
        <v>74990696.739257798</v>
      </c>
      <c r="CP2059" s="99">
        <v>10356361.894043</v>
      </c>
      <c r="CQ2059" s="99">
        <v>0</v>
      </c>
      <c r="CR2059" s="99">
        <v>0</v>
      </c>
      <c r="CS2059" s="99">
        <v>0</v>
      </c>
      <c r="CT2059" s="99">
        <v>0</v>
      </c>
      <c r="CU2059" s="98">
        <v>23677.145147001</v>
      </c>
      <c r="CV2059" s="98">
        <v>39950.614772039</v>
      </c>
      <c r="CW2059" s="98">
        <v>4891010.3606777228</v>
      </c>
      <c r="CX2059" s="98">
        <v>38971990.091033921</v>
      </c>
    </row>
    <row r="2060" spans="1:102" x14ac:dyDescent="0.2">
      <c r="A2060" s="98" t="s">
        <v>188</v>
      </c>
      <c r="B2060" s="100">
        <v>39692</v>
      </c>
      <c r="C2060" s="99">
        <v>59964.610421180703</v>
      </c>
      <c r="D2060" s="99">
        <v>6.76469346694648</v>
      </c>
      <c r="E2060" s="99">
        <v>15654.215116023999</v>
      </c>
      <c r="F2060" s="99">
        <v>0</v>
      </c>
      <c r="G2060" s="99">
        <v>1062.4123218357599</v>
      </c>
      <c r="H2060" s="99">
        <v>232.81592950411101</v>
      </c>
      <c r="I2060" s="99">
        <v>0</v>
      </c>
      <c r="J2060" s="99">
        <v>40478.878515243501</v>
      </c>
      <c r="K2060" s="99">
        <v>0</v>
      </c>
      <c r="L2060" s="99">
        <v>12731.922108173399</v>
      </c>
      <c r="M2060" s="99">
        <v>29058.671544313402</v>
      </c>
      <c r="N2060" s="99">
        <v>7292.5939199924496</v>
      </c>
      <c r="O2060" s="99">
        <v>23701.8101520538</v>
      </c>
      <c r="P2060" s="99">
        <v>0</v>
      </c>
      <c r="Q2060" s="99">
        <v>4488.8005281686801</v>
      </c>
      <c r="R2060" s="99">
        <v>1053.58757527173</v>
      </c>
      <c r="S2060" s="99">
        <v>0</v>
      </c>
      <c r="T2060" s="99">
        <v>270.05243306979497</v>
      </c>
      <c r="U2060" s="99">
        <v>46464.183802127802</v>
      </c>
      <c r="V2060" s="99">
        <v>3388955.0389709501</v>
      </c>
      <c r="W2060" s="99">
        <v>486.83546857163299</v>
      </c>
      <c r="X2060" s="99">
        <v>1282575.0021820101</v>
      </c>
      <c r="Y2060" s="99">
        <v>789813.82466888404</v>
      </c>
      <c r="Z2060" s="99">
        <v>189639.13091278099</v>
      </c>
      <c r="AA2060" s="99">
        <v>33472.159635543801</v>
      </c>
      <c r="AB2060" s="99">
        <v>0</v>
      </c>
      <c r="AC2060" s="99">
        <v>13557836.629882799</v>
      </c>
      <c r="AD2060" s="99">
        <v>0</v>
      </c>
      <c r="AE2060" s="99">
        <v>533858.02886199998</v>
      </c>
      <c r="AF2060" s="99">
        <v>1410572.9654083301</v>
      </c>
      <c r="AG2060" s="99">
        <v>1116885.2899780299</v>
      </c>
      <c r="AH2060" s="99">
        <v>1129620.5742492699</v>
      </c>
      <c r="AI2060" s="99">
        <v>0</v>
      </c>
      <c r="AJ2060" s="99">
        <v>464355.87394714402</v>
      </c>
      <c r="AK2060" s="99">
        <v>176584.96909522999</v>
      </c>
      <c r="AL2060" s="99">
        <v>0</v>
      </c>
      <c r="AM2060" s="99">
        <v>44582.579782009103</v>
      </c>
      <c r="AN2060" s="99">
        <v>14448460.377319301</v>
      </c>
      <c r="AO2060" s="99">
        <v>27988197.088867199</v>
      </c>
      <c r="AP2060" s="99">
        <v>4410.7594458460799</v>
      </c>
      <c r="AQ2060" s="99">
        <v>9978339.9223632794</v>
      </c>
      <c r="AR2060" s="99">
        <v>0</v>
      </c>
      <c r="AS2060" s="99">
        <v>1395512.3342132601</v>
      </c>
      <c r="AT2060" s="99">
        <v>241008.61567306501</v>
      </c>
      <c r="AU2060" s="99">
        <v>0</v>
      </c>
      <c r="AV2060" s="99">
        <v>34604328.777343802</v>
      </c>
      <c r="AW2060" s="99">
        <v>0</v>
      </c>
      <c r="AX2060" s="99">
        <v>4693665.4336547898</v>
      </c>
      <c r="AY2060" s="99">
        <v>11871682.923461899</v>
      </c>
      <c r="AZ2060" s="99">
        <v>8412600.5168456994</v>
      </c>
      <c r="BA2060" s="99">
        <v>9226292.5316162091</v>
      </c>
      <c r="BB2060" s="99">
        <v>0</v>
      </c>
      <c r="BC2060" s="99">
        <v>3633889.81848145</v>
      </c>
      <c r="BD2060" s="99">
        <v>1281949.97094727</v>
      </c>
      <c r="BE2060" s="99">
        <v>0</v>
      </c>
      <c r="BF2060" s="99">
        <v>333736.62918472302</v>
      </c>
      <c r="BG2060" s="99">
        <v>36990973.824707001</v>
      </c>
      <c r="BH2060" s="99">
        <v>6858359.6589355497</v>
      </c>
      <c r="BI2060" s="99">
        <v>0</v>
      </c>
      <c r="BJ2060" s="99">
        <v>3370075.3713073698</v>
      </c>
      <c r="BK2060" s="99">
        <v>2236107.5894165002</v>
      </c>
      <c r="BL2060" s="99">
        <v>0</v>
      </c>
      <c r="BM2060" s="99">
        <v>26569.211918830901</v>
      </c>
      <c r="BN2060" s="99">
        <v>0</v>
      </c>
      <c r="BO2060" s="99">
        <v>0</v>
      </c>
      <c r="BP2060" s="99">
        <v>0</v>
      </c>
      <c r="BQ2060" s="99">
        <v>0</v>
      </c>
      <c r="BR2060" s="99">
        <v>3646473.5520935101</v>
      </c>
      <c r="BS2060" s="99">
        <v>3038628.5503540002</v>
      </c>
      <c r="BT2060" s="99">
        <v>1793621.3121490499</v>
      </c>
      <c r="BU2060" s="99">
        <v>0</v>
      </c>
      <c r="BV2060" s="99">
        <v>1764244.2147979699</v>
      </c>
      <c r="BW2060" s="99">
        <v>149839.554870605</v>
      </c>
      <c r="BX2060" s="99">
        <v>0</v>
      </c>
      <c r="BY2060" s="99">
        <v>0</v>
      </c>
      <c r="BZ2060" s="99">
        <v>0</v>
      </c>
      <c r="CA2060" s="99">
        <v>0</v>
      </c>
      <c r="CB2060" s="99">
        <v>4669623.1392211895</v>
      </c>
      <c r="CC2060" s="99">
        <v>37849962.8828125</v>
      </c>
      <c r="CD2060" s="99">
        <v>10228055.9133301</v>
      </c>
      <c r="CE2060" s="99">
        <v>1297.52302871645</v>
      </c>
      <c r="CF2060" s="99">
        <v>222337.08073806801</v>
      </c>
      <c r="CG2060" s="99">
        <v>1634950.8560028099</v>
      </c>
      <c r="CH2060" s="99">
        <v>0</v>
      </c>
      <c r="CI2060" s="99">
        <v>76859.813195228606</v>
      </c>
      <c r="CJ2060" s="99">
        <v>4891237.1665649395</v>
      </c>
      <c r="CK2060" s="99">
        <v>39475931.372558601</v>
      </c>
      <c r="CL2060" s="99">
        <v>10379414.2348633</v>
      </c>
      <c r="CM2060" s="166">
        <v>123118.817959785</v>
      </c>
      <c r="CN2060" s="166">
        <v>19307229.6398926</v>
      </c>
      <c r="CO2060" s="166">
        <v>76576290.622070298</v>
      </c>
      <c r="CP2060" s="99">
        <v>10379414.2348633</v>
      </c>
      <c r="CQ2060" s="99">
        <v>0</v>
      </c>
      <c r="CR2060" s="99">
        <v>0</v>
      </c>
      <c r="CS2060" s="99">
        <v>0</v>
      </c>
      <c r="CT2060" s="99">
        <v>0</v>
      </c>
      <c r="CU2060" s="98">
        <v>21863.818054142001</v>
      </c>
      <c r="CV2060" s="98">
        <v>41348.831557864003</v>
      </c>
      <c r="CW2060" s="98">
        <v>4891960.2199592572</v>
      </c>
      <c r="CX2060" s="98">
        <v>39484913.738815308</v>
      </c>
    </row>
    <row r="2061" spans="1:102" x14ac:dyDescent="0.2">
      <c r="A2061" s="98" t="s">
        <v>188</v>
      </c>
      <c r="B2061" s="100">
        <v>39783</v>
      </c>
      <c r="C2061" s="99">
        <v>59905.849554061897</v>
      </c>
      <c r="D2061" s="99">
        <v>5.2314084489480601</v>
      </c>
      <c r="E2061" s="99">
        <v>14976.560790658001</v>
      </c>
      <c r="F2061" s="99">
        <v>0</v>
      </c>
      <c r="G2061" s="99">
        <v>1122.78282791376</v>
      </c>
      <c r="H2061" s="99">
        <v>194.92820628173601</v>
      </c>
      <c r="I2061" s="99">
        <v>0</v>
      </c>
      <c r="J2061" s="99">
        <v>41616.890512466402</v>
      </c>
      <c r="K2061" s="99">
        <v>0</v>
      </c>
      <c r="L2061" s="99">
        <v>12149.048350810999</v>
      </c>
      <c r="M2061" s="99">
        <v>28839.399348020601</v>
      </c>
      <c r="N2061" s="99">
        <v>7162.0648615360296</v>
      </c>
      <c r="O2061" s="99">
        <v>23894.601978301998</v>
      </c>
      <c r="P2061" s="99">
        <v>0</v>
      </c>
      <c r="Q2061" s="99">
        <v>4427.5209374427805</v>
      </c>
      <c r="R2061" s="99">
        <v>1068.7627125382401</v>
      </c>
      <c r="S2061" s="99">
        <v>0</v>
      </c>
      <c r="T2061" s="99">
        <v>267.103833138943</v>
      </c>
      <c r="U2061" s="99">
        <v>46713.799208641103</v>
      </c>
      <c r="V2061" s="99">
        <v>3363375.1365051302</v>
      </c>
      <c r="W2061" s="99">
        <v>438.29662507027399</v>
      </c>
      <c r="X2061" s="99">
        <v>1236987.1114044201</v>
      </c>
      <c r="Y2061" s="99">
        <v>769553.54034423805</v>
      </c>
      <c r="Z2061" s="99">
        <v>199331.52912139901</v>
      </c>
      <c r="AA2061" s="99">
        <v>27102.221004486099</v>
      </c>
      <c r="AB2061" s="99">
        <v>0</v>
      </c>
      <c r="AC2061" s="99">
        <v>13732588.584716801</v>
      </c>
      <c r="AD2061" s="99">
        <v>0</v>
      </c>
      <c r="AE2061" s="99">
        <v>509796.13988494902</v>
      </c>
      <c r="AF2061" s="99">
        <v>1402740.27890015</v>
      </c>
      <c r="AG2061" s="99">
        <v>1095079.90551758</v>
      </c>
      <c r="AH2061" s="99">
        <v>1137585.52043152</v>
      </c>
      <c r="AI2061" s="99">
        <v>0</v>
      </c>
      <c r="AJ2061" s="99">
        <v>454391.251953125</v>
      </c>
      <c r="AK2061" s="99">
        <v>179177.10082626299</v>
      </c>
      <c r="AL2061" s="99">
        <v>0</v>
      </c>
      <c r="AM2061" s="99">
        <v>44417.887248039202</v>
      </c>
      <c r="AN2061" s="99">
        <v>14489070.1553955</v>
      </c>
      <c r="AO2061" s="99">
        <v>27940880.3359375</v>
      </c>
      <c r="AP2061" s="99">
        <v>4044.0526058375799</v>
      </c>
      <c r="AQ2061" s="99">
        <v>9572464.9980468806</v>
      </c>
      <c r="AR2061" s="99">
        <v>0</v>
      </c>
      <c r="AS2061" s="99">
        <v>1471480.4185333301</v>
      </c>
      <c r="AT2061" s="99">
        <v>197500.43235015901</v>
      </c>
      <c r="AU2061" s="99">
        <v>0</v>
      </c>
      <c r="AV2061" s="99">
        <v>35429563.607910201</v>
      </c>
      <c r="AW2061" s="99">
        <v>0</v>
      </c>
      <c r="AX2061" s="99">
        <v>4511051.7731933603</v>
      </c>
      <c r="AY2061" s="99">
        <v>11871695.1330566</v>
      </c>
      <c r="AZ2061" s="99">
        <v>8301988.2824096698</v>
      </c>
      <c r="BA2061" s="99">
        <v>9340456.0810546894</v>
      </c>
      <c r="BB2061" s="99">
        <v>0</v>
      </c>
      <c r="BC2061" s="99">
        <v>3570268.5260009798</v>
      </c>
      <c r="BD2061" s="99">
        <v>1320276.5517120401</v>
      </c>
      <c r="BE2061" s="99">
        <v>0</v>
      </c>
      <c r="BF2061" s="99">
        <v>336637.12310028099</v>
      </c>
      <c r="BG2061" s="99">
        <v>37564079.296875</v>
      </c>
      <c r="BH2061" s="99">
        <v>6929541.6416015597</v>
      </c>
      <c r="BI2061" s="99">
        <v>0</v>
      </c>
      <c r="BJ2061" s="99">
        <v>3289266.4952392601</v>
      </c>
      <c r="BK2061" s="99">
        <v>2193011.4201965299</v>
      </c>
      <c r="BL2061" s="99">
        <v>0</v>
      </c>
      <c r="BM2061" s="99">
        <v>18452.769084215201</v>
      </c>
      <c r="BN2061" s="99">
        <v>0</v>
      </c>
      <c r="BO2061" s="99">
        <v>0</v>
      </c>
      <c r="BP2061" s="99">
        <v>0</v>
      </c>
      <c r="BQ2061" s="99">
        <v>0</v>
      </c>
      <c r="BR2061" s="99">
        <v>3651815.5792846698</v>
      </c>
      <c r="BS2061" s="99">
        <v>3000179.1983032199</v>
      </c>
      <c r="BT2061" s="99">
        <v>1815778.4201965299</v>
      </c>
      <c r="BU2061" s="99">
        <v>0</v>
      </c>
      <c r="BV2061" s="99">
        <v>1745324.3793640099</v>
      </c>
      <c r="BW2061" s="99">
        <v>151789.93390083301</v>
      </c>
      <c r="BX2061" s="99">
        <v>0</v>
      </c>
      <c r="BY2061" s="99">
        <v>0</v>
      </c>
      <c r="BZ2061" s="99">
        <v>0</v>
      </c>
      <c r="CA2061" s="99">
        <v>0</v>
      </c>
      <c r="CB2061" s="99">
        <v>4599330.1696777297</v>
      </c>
      <c r="CC2061" s="99">
        <v>37391775.185058601</v>
      </c>
      <c r="CD2061" s="99">
        <v>10211130.0656738</v>
      </c>
      <c r="CE2061" s="99">
        <v>1308.8400343656499</v>
      </c>
      <c r="CF2061" s="99">
        <v>225569.48263740499</v>
      </c>
      <c r="CG2061" s="99">
        <v>1665125.96513367</v>
      </c>
      <c r="CH2061" s="99">
        <v>0</v>
      </c>
      <c r="CI2061" s="99">
        <v>76136.140538215594</v>
      </c>
      <c r="CJ2061" s="99">
        <v>4822170.4010620099</v>
      </c>
      <c r="CK2061" s="99">
        <v>39051458.3974609</v>
      </c>
      <c r="CL2061" s="99">
        <v>10365516.7568359</v>
      </c>
      <c r="CM2061" s="166">
        <v>122704.59295940401</v>
      </c>
      <c r="CN2061" s="166">
        <v>19328768.052246101</v>
      </c>
      <c r="CO2061" s="166">
        <v>76725304.75</v>
      </c>
      <c r="CP2061" s="99">
        <v>10365516.7568359</v>
      </c>
      <c r="CQ2061" s="99">
        <v>0</v>
      </c>
      <c r="CR2061" s="99">
        <v>0</v>
      </c>
      <c r="CS2061" s="99">
        <v>0</v>
      </c>
      <c r="CT2061" s="99">
        <v>0</v>
      </c>
      <c r="CU2061" s="98">
        <v>20171.9252868</v>
      </c>
      <c r="CV2061" s="98">
        <v>42543.198726789</v>
      </c>
      <c r="CW2061" s="98">
        <v>4824899.6523151351</v>
      </c>
      <c r="CX2061" s="98">
        <v>39056901.150192268</v>
      </c>
    </row>
    <row r="2062" spans="1:102" x14ac:dyDescent="0.2">
      <c r="A2062" s="98" t="s">
        <v>188</v>
      </c>
      <c r="B2062" s="100">
        <v>39873</v>
      </c>
      <c r="C2062" s="99">
        <v>60522.647372722597</v>
      </c>
      <c r="D2062" s="99">
        <v>3.2444647309894199</v>
      </c>
      <c r="E2062" s="99">
        <v>14301.335795283299</v>
      </c>
      <c r="F2062" s="99">
        <v>0</v>
      </c>
      <c r="G2062" s="99">
        <v>1159.62322294712</v>
      </c>
      <c r="H2062" s="99">
        <v>155.610798329115</v>
      </c>
      <c r="I2062" s="99">
        <v>0</v>
      </c>
      <c r="J2062" s="99">
        <v>42781.610638141603</v>
      </c>
      <c r="K2062" s="99">
        <v>0</v>
      </c>
      <c r="L2062" s="99">
        <v>11875.0003939867</v>
      </c>
      <c r="M2062" s="99">
        <v>28874.773763418201</v>
      </c>
      <c r="N2062" s="99">
        <v>7050.0700280666397</v>
      </c>
      <c r="O2062" s="99">
        <v>24168.9885323048</v>
      </c>
      <c r="P2062" s="99">
        <v>0</v>
      </c>
      <c r="Q2062" s="99">
        <v>4374.2191599607504</v>
      </c>
      <c r="R2062" s="99">
        <v>1079.1134742796401</v>
      </c>
      <c r="S2062" s="99">
        <v>0</v>
      </c>
      <c r="T2062" s="99">
        <v>261.33552708476799</v>
      </c>
      <c r="U2062" s="99">
        <v>46934.187541961699</v>
      </c>
      <c r="V2062" s="99">
        <v>3379774.31817627</v>
      </c>
      <c r="W2062" s="99">
        <v>326.832378383726</v>
      </c>
      <c r="X2062" s="99">
        <v>1178445.9355468799</v>
      </c>
      <c r="Y2062" s="99">
        <v>737788.63698577904</v>
      </c>
      <c r="Z2062" s="99">
        <v>198919.29873847999</v>
      </c>
      <c r="AA2062" s="99">
        <v>21795.235280036901</v>
      </c>
      <c r="AB2062" s="99">
        <v>0</v>
      </c>
      <c r="AC2062" s="99">
        <v>14057139.6125488</v>
      </c>
      <c r="AD2062" s="99">
        <v>0</v>
      </c>
      <c r="AE2062" s="99">
        <v>490010.22894668602</v>
      </c>
      <c r="AF2062" s="99">
        <v>1405749.7700958301</v>
      </c>
      <c r="AG2062" s="99">
        <v>1070352.1395568801</v>
      </c>
      <c r="AH2062" s="99">
        <v>1152778.4692230199</v>
      </c>
      <c r="AI2062" s="99">
        <v>0</v>
      </c>
      <c r="AJ2062" s="99">
        <v>444626.76122665399</v>
      </c>
      <c r="AK2062" s="99">
        <v>178820.85462379499</v>
      </c>
      <c r="AL2062" s="99">
        <v>0</v>
      </c>
      <c r="AM2062" s="99">
        <v>43107.856172084801</v>
      </c>
      <c r="AN2062" s="99">
        <v>14606207.990600601</v>
      </c>
      <c r="AO2062" s="99">
        <v>28305519.7036133</v>
      </c>
      <c r="AP2062" s="99">
        <v>2830.9812170565101</v>
      </c>
      <c r="AQ2062" s="99">
        <v>9165733.5183105506</v>
      </c>
      <c r="AR2062" s="99">
        <v>0</v>
      </c>
      <c r="AS2062" s="99">
        <v>1476959.06860352</v>
      </c>
      <c r="AT2062" s="99">
        <v>157711.82619285601</v>
      </c>
      <c r="AU2062" s="99">
        <v>0</v>
      </c>
      <c r="AV2062" s="99">
        <v>36454744.691894501</v>
      </c>
      <c r="AW2062" s="99">
        <v>0</v>
      </c>
      <c r="AX2062" s="99">
        <v>4366047.5192871103</v>
      </c>
      <c r="AY2062" s="99">
        <v>11951783.567871099</v>
      </c>
      <c r="AZ2062" s="99">
        <v>8134339.4146728497</v>
      </c>
      <c r="BA2062" s="99">
        <v>9518237.3408203106</v>
      </c>
      <c r="BB2062" s="99">
        <v>0</v>
      </c>
      <c r="BC2062" s="99">
        <v>3506587.1339721698</v>
      </c>
      <c r="BD2062" s="99">
        <v>1319107.21624756</v>
      </c>
      <c r="BE2062" s="99">
        <v>0</v>
      </c>
      <c r="BF2062" s="99">
        <v>325355.28525161702</v>
      </c>
      <c r="BG2062" s="99">
        <v>38070656.964843802</v>
      </c>
      <c r="BH2062" s="99">
        <v>6976087.31848145</v>
      </c>
      <c r="BI2062" s="99">
        <v>0</v>
      </c>
      <c r="BJ2062" s="99">
        <v>3169594.24005127</v>
      </c>
      <c r="BK2062" s="99">
        <v>2100060.8905639602</v>
      </c>
      <c r="BL2062" s="99">
        <v>0</v>
      </c>
      <c r="BM2062" s="99">
        <v>17553.488478660602</v>
      </c>
      <c r="BN2062" s="99">
        <v>0</v>
      </c>
      <c r="BO2062" s="99">
        <v>0</v>
      </c>
      <c r="BP2062" s="99">
        <v>0</v>
      </c>
      <c r="BQ2062" s="99">
        <v>0</v>
      </c>
      <c r="BR2062" s="99">
        <v>3617635.6374816899</v>
      </c>
      <c r="BS2062" s="99">
        <v>2935532.8791198698</v>
      </c>
      <c r="BT2062" s="99">
        <v>1849913.61703491</v>
      </c>
      <c r="BU2062" s="99">
        <v>0</v>
      </c>
      <c r="BV2062" s="99">
        <v>1720361.9331054699</v>
      </c>
      <c r="BW2062" s="99">
        <v>152196.90208816499</v>
      </c>
      <c r="BX2062" s="99">
        <v>0</v>
      </c>
      <c r="BY2062" s="99">
        <v>0</v>
      </c>
      <c r="BZ2062" s="99">
        <v>0</v>
      </c>
      <c r="CA2062" s="99">
        <v>0</v>
      </c>
      <c r="CB2062" s="99">
        <v>4564990.7266845703</v>
      </c>
      <c r="CC2062" s="99">
        <v>37533742.699218802</v>
      </c>
      <c r="CD2062" s="99">
        <v>10150358.501098599</v>
      </c>
      <c r="CE2062" s="99">
        <v>1317.4029888510699</v>
      </c>
      <c r="CF2062" s="99">
        <v>221563.442148209</v>
      </c>
      <c r="CG2062" s="99">
        <v>1637421.3937530499</v>
      </c>
      <c r="CH2062" s="99">
        <v>0</v>
      </c>
      <c r="CI2062" s="99">
        <v>76173.271187782302</v>
      </c>
      <c r="CJ2062" s="99">
        <v>4791098.7004394503</v>
      </c>
      <c r="CK2062" s="99">
        <v>39159064.642578103</v>
      </c>
      <c r="CL2062" s="99">
        <v>10303369.4935303</v>
      </c>
      <c r="CM2062" s="166">
        <v>122876.124609947</v>
      </c>
      <c r="CN2062" s="166">
        <v>19405594.525146499</v>
      </c>
      <c r="CO2062" s="166">
        <v>77219459.928710893</v>
      </c>
      <c r="CP2062" s="99">
        <v>10303369.4935303</v>
      </c>
      <c r="CQ2062" s="99">
        <v>0</v>
      </c>
      <c r="CR2062" s="99">
        <v>0</v>
      </c>
      <c r="CS2062" s="99">
        <v>0</v>
      </c>
      <c r="CT2062" s="99">
        <v>0</v>
      </c>
      <c r="CU2062" s="98">
        <v>18625.065612593</v>
      </c>
      <c r="CV2062" s="98">
        <v>43739.474500539996</v>
      </c>
      <c r="CW2062" s="98">
        <v>4786554.1688327789</v>
      </c>
      <c r="CX2062" s="98">
        <v>39171164.092971854</v>
      </c>
    </row>
    <row r="2063" spans="1:102" x14ac:dyDescent="0.2">
      <c r="A2063" s="98" t="s">
        <v>188</v>
      </c>
      <c r="B2063" s="100">
        <v>39965</v>
      </c>
      <c r="C2063" s="99">
        <v>61531.2559728622</v>
      </c>
      <c r="D2063" s="99">
        <v>4.8074188319733402</v>
      </c>
      <c r="E2063" s="99">
        <v>13580.7180308104</v>
      </c>
      <c r="F2063" s="99">
        <v>0</v>
      </c>
      <c r="G2063" s="99">
        <v>1200.9211399555199</v>
      </c>
      <c r="H2063" s="99">
        <v>122.49409197829701</v>
      </c>
      <c r="I2063" s="99">
        <v>0</v>
      </c>
      <c r="J2063" s="99">
        <v>43918.612322330497</v>
      </c>
      <c r="K2063" s="99">
        <v>0</v>
      </c>
      <c r="L2063" s="99">
        <v>11811.922090649599</v>
      </c>
      <c r="M2063" s="99">
        <v>29117.181311368899</v>
      </c>
      <c r="N2063" s="99">
        <v>6889.0285491347304</v>
      </c>
      <c r="O2063" s="99">
        <v>24588.434132337599</v>
      </c>
      <c r="P2063" s="99">
        <v>0</v>
      </c>
      <c r="Q2063" s="99">
        <v>4369.5564390420896</v>
      </c>
      <c r="R2063" s="99">
        <v>1093.17964848876</v>
      </c>
      <c r="S2063" s="99">
        <v>0</v>
      </c>
      <c r="T2063" s="99">
        <v>277.29031131416599</v>
      </c>
      <c r="U2063" s="99">
        <v>47164.324553012797</v>
      </c>
      <c r="V2063" s="99">
        <v>3425094.64660645</v>
      </c>
      <c r="W2063" s="99">
        <v>547.541686423123</v>
      </c>
      <c r="X2063" s="99">
        <v>1110162.0511779799</v>
      </c>
      <c r="Y2063" s="99">
        <v>693382.92922210705</v>
      </c>
      <c r="Z2063" s="99">
        <v>204663.063121796</v>
      </c>
      <c r="AA2063" s="99">
        <v>16246.472403526301</v>
      </c>
      <c r="AB2063" s="99">
        <v>0</v>
      </c>
      <c r="AC2063" s="99">
        <v>14349145.805908199</v>
      </c>
      <c r="AD2063" s="99">
        <v>0</v>
      </c>
      <c r="AE2063" s="99">
        <v>485728.87625884998</v>
      </c>
      <c r="AF2063" s="99">
        <v>1413615.5318756099</v>
      </c>
      <c r="AG2063" s="99">
        <v>1037137.02663422</v>
      </c>
      <c r="AH2063" s="99">
        <v>1158012.9826507601</v>
      </c>
      <c r="AI2063" s="99">
        <v>0</v>
      </c>
      <c r="AJ2063" s="99">
        <v>439498.46358490002</v>
      </c>
      <c r="AK2063" s="99">
        <v>177730.232526779</v>
      </c>
      <c r="AL2063" s="99">
        <v>0</v>
      </c>
      <c r="AM2063" s="99">
        <v>43048.3197865486</v>
      </c>
      <c r="AN2063" s="99">
        <v>14750709.854492201</v>
      </c>
      <c r="AO2063" s="99">
        <v>28879502.364502002</v>
      </c>
      <c r="AP2063" s="99">
        <v>5103.9582170844096</v>
      </c>
      <c r="AQ2063" s="99">
        <v>8679644.3082275409</v>
      </c>
      <c r="AR2063" s="99">
        <v>0</v>
      </c>
      <c r="AS2063" s="99">
        <v>1524342.82354736</v>
      </c>
      <c r="AT2063" s="99">
        <v>118531.13167476701</v>
      </c>
      <c r="AU2063" s="99">
        <v>0</v>
      </c>
      <c r="AV2063" s="99">
        <v>37482559.486328103</v>
      </c>
      <c r="AW2063" s="99">
        <v>0</v>
      </c>
      <c r="AX2063" s="99">
        <v>4371502.7327880897</v>
      </c>
      <c r="AY2063" s="99">
        <v>12137293.338378901</v>
      </c>
      <c r="AZ2063" s="99">
        <v>7932664.3263549795</v>
      </c>
      <c r="BA2063" s="99">
        <v>9645845.0853271503</v>
      </c>
      <c r="BB2063" s="99">
        <v>0</v>
      </c>
      <c r="BC2063" s="99">
        <v>3504829.3394165002</v>
      </c>
      <c r="BD2063" s="99">
        <v>1313455.5376281701</v>
      </c>
      <c r="BE2063" s="99">
        <v>0</v>
      </c>
      <c r="BF2063" s="99">
        <v>324652.74870681798</v>
      </c>
      <c r="BG2063" s="99">
        <v>38679793.434082001</v>
      </c>
      <c r="BH2063" s="99">
        <v>7146795.4144897498</v>
      </c>
      <c r="BI2063" s="99">
        <v>0</v>
      </c>
      <c r="BJ2063" s="99">
        <v>3006836.4427185101</v>
      </c>
      <c r="BK2063" s="99">
        <v>2000120.1389465299</v>
      </c>
      <c r="BL2063" s="99">
        <v>0</v>
      </c>
      <c r="BM2063" s="99">
        <v>13374.0337498188</v>
      </c>
      <c r="BN2063" s="99">
        <v>0</v>
      </c>
      <c r="BO2063" s="99">
        <v>0</v>
      </c>
      <c r="BP2063" s="99">
        <v>0</v>
      </c>
      <c r="BQ2063" s="99">
        <v>0</v>
      </c>
      <c r="BR2063" s="99">
        <v>3727868.9787292499</v>
      </c>
      <c r="BS2063" s="99">
        <v>2855948.5985107399</v>
      </c>
      <c r="BT2063" s="99">
        <v>1875628.0745391799</v>
      </c>
      <c r="BU2063" s="99">
        <v>0</v>
      </c>
      <c r="BV2063" s="99">
        <v>1710590.8804779099</v>
      </c>
      <c r="BW2063" s="99">
        <v>151142.811954498</v>
      </c>
      <c r="BX2063" s="99">
        <v>0</v>
      </c>
      <c r="BY2063" s="99">
        <v>0</v>
      </c>
      <c r="BZ2063" s="99">
        <v>0</v>
      </c>
      <c r="CA2063" s="99">
        <v>0</v>
      </c>
      <c r="CB2063" s="99">
        <v>4539012.5594482403</v>
      </c>
      <c r="CC2063" s="99">
        <v>37464236.6337891</v>
      </c>
      <c r="CD2063" s="99">
        <v>10161683.696533199</v>
      </c>
      <c r="CE2063" s="99">
        <v>1325.79767164588</v>
      </c>
      <c r="CF2063" s="99">
        <v>221219.698905945</v>
      </c>
      <c r="CG2063" s="99">
        <v>1643953.5530395501</v>
      </c>
      <c r="CH2063" s="99">
        <v>0</v>
      </c>
      <c r="CI2063" s="99">
        <v>76505.432317733794</v>
      </c>
      <c r="CJ2063" s="99">
        <v>4761200.8672485398</v>
      </c>
      <c r="CK2063" s="99">
        <v>39103258.2509766</v>
      </c>
      <c r="CL2063" s="99">
        <v>10311694.7149658</v>
      </c>
      <c r="CM2063" s="166">
        <v>123445.703397751</v>
      </c>
      <c r="CN2063" s="166">
        <v>19525591.020263702</v>
      </c>
      <c r="CO2063" s="166">
        <v>77803466.736328095</v>
      </c>
      <c r="CP2063" s="99">
        <v>10311694.7149658</v>
      </c>
      <c r="CQ2063" s="99">
        <v>0</v>
      </c>
      <c r="CR2063" s="99">
        <v>0</v>
      </c>
      <c r="CS2063" s="99">
        <v>0</v>
      </c>
      <c r="CT2063" s="99">
        <v>0</v>
      </c>
      <c r="CU2063" s="98">
        <v>17037.655151159001</v>
      </c>
      <c r="CV2063" s="98">
        <v>44914.846214042002</v>
      </c>
      <c r="CW2063" s="98">
        <v>4760232.2583541851</v>
      </c>
      <c r="CX2063" s="98">
        <v>39108190.186828651</v>
      </c>
    </row>
    <row r="2064" spans="1:102" x14ac:dyDescent="0.2">
      <c r="A2064" s="98" t="s">
        <v>188</v>
      </c>
      <c r="B2064" s="100">
        <v>40057</v>
      </c>
      <c r="C2064" s="99">
        <v>62576.018699169203</v>
      </c>
      <c r="D2064" s="99">
        <v>3.3404175439791302</v>
      </c>
      <c r="E2064" s="99">
        <v>13001.124281168</v>
      </c>
      <c r="F2064" s="99">
        <v>0</v>
      </c>
      <c r="G2064" s="99">
        <v>1302.93968035281</v>
      </c>
      <c r="H2064" s="99">
        <v>80.410385223105607</v>
      </c>
      <c r="I2064" s="99">
        <v>0</v>
      </c>
      <c r="J2064" s="99">
        <v>44950.321465015397</v>
      </c>
      <c r="K2064" s="99">
        <v>0</v>
      </c>
      <c r="L2064" s="99">
        <v>11353.5027288198</v>
      </c>
      <c r="M2064" s="99">
        <v>29260.810818195299</v>
      </c>
      <c r="N2064" s="99">
        <v>6787.0757505893698</v>
      </c>
      <c r="O2064" s="99">
        <v>25121.324010372198</v>
      </c>
      <c r="P2064" s="99">
        <v>0</v>
      </c>
      <c r="Q2064" s="99">
        <v>4346.3940404653504</v>
      </c>
      <c r="R2064" s="99">
        <v>1145.11275246739</v>
      </c>
      <c r="S2064" s="99">
        <v>0</v>
      </c>
      <c r="T2064" s="99">
        <v>270.36696525663098</v>
      </c>
      <c r="U2064" s="99">
        <v>47481.554568767497</v>
      </c>
      <c r="V2064" s="99">
        <v>3461734.1997375502</v>
      </c>
      <c r="W2064" s="99">
        <v>69.883757583797006</v>
      </c>
      <c r="X2064" s="99">
        <v>1070363.32150269</v>
      </c>
      <c r="Y2064" s="99">
        <v>681090.32550811803</v>
      </c>
      <c r="Z2064" s="99">
        <v>215403.50157165501</v>
      </c>
      <c r="AA2064" s="99">
        <v>10263.2297706604</v>
      </c>
      <c r="AB2064" s="99">
        <v>0</v>
      </c>
      <c r="AC2064" s="99">
        <v>14659549.3909912</v>
      </c>
      <c r="AD2064" s="99">
        <v>0</v>
      </c>
      <c r="AE2064" s="99">
        <v>473006.97505569499</v>
      </c>
      <c r="AF2064" s="99">
        <v>1413303.3083190899</v>
      </c>
      <c r="AG2064" s="99">
        <v>1019431.8786697401</v>
      </c>
      <c r="AH2064" s="99">
        <v>1164543.0469665499</v>
      </c>
      <c r="AI2064" s="99">
        <v>0</v>
      </c>
      <c r="AJ2064" s="99">
        <v>441369.22995376599</v>
      </c>
      <c r="AK2064" s="99">
        <v>181426.69812011701</v>
      </c>
      <c r="AL2064" s="99">
        <v>0</v>
      </c>
      <c r="AM2064" s="99">
        <v>41983.257070064501</v>
      </c>
      <c r="AN2064" s="99">
        <v>15003200.1403809</v>
      </c>
      <c r="AO2064" s="99">
        <v>29365305.994872998</v>
      </c>
      <c r="AP2064" s="99">
        <v>793.25617811828897</v>
      </c>
      <c r="AQ2064" s="99">
        <v>8389222.8118896503</v>
      </c>
      <c r="AR2064" s="99">
        <v>0</v>
      </c>
      <c r="AS2064" s="99">
        <v>1619484.2817840599</v>
      </c>
      <c r="AT2064" s="99">
        <v>73970.259859085098</v>
      </c>
      <c r="AU2064" s="99">
        <v>0</v>
      </c>
      <c r="AV2064" s="99">
        <v>38641888.745605499</v>
      </c>
      <c r="AW2064" s="99">
        <v>0</v>
      </c>
      <c r="AX2064" s="99">
        <v>4249827.62353516</v>
      </c>
      <c r="AY2064" s="99">
        <v>12247180.1175537</v>
      </c>
      <c r="AZ2064" s="99">
        <v>7826613.3637695303</v>
      </c>
      <c r="BA2064" s="99">
        <v>9778817.1918945294</v>
      </c>
      <c r="BB2064" s="99">
        <v>0</v>
      </c>
      <c r="BC2064" s="99">
        <v>3527038.5872802702</v>
      </c>
      <c r="BD2064" s="99">
        <v>1353017.9026031501</v>
      </c>
      <c r="BE2064" s="99">
        <v>0</v>
      </c>
      <c r="BF2064" s="99">
        <v>322371.575702667</v>
      </c>
      <c r="BG2064" s="99">
        <v>39461950.622558601</v>
      </c>
      <c r="BH2064" s="99">
        <v>7236362.87036133</v>
      </c>
      <c r="BI2064" s="99">
        <v>0</v>
      </c>
      <c r="BJ2064" s="99">
        <v>2937873.7138671898</v>
      </c>
      <c r="BK2064" s="99">
        <v>1971979.68153381</v>
      </c>
      <c r="BL2064" s="99">
        <v>0</v>
      </c>
      <c r="BM2064" s="99">
        <v>8554.4487258195895</v>
      </c>
      <c r="BN2064" s="99">
        <v>0</v>
      </c>
      <c r="BO2064" s="99">
        <v>0</v>
      </c>
      <c r="BP2064" s="99">
        <v>0</v>
      </c>
      <c r="BQ2064" s="99">
        <v>0</v>
      </c>
      <c r="BR2064" s="99">
        <v>3737897.3537597698</v>
      </c>
      <c r="BS2064" s="99">
        <v>2819262.9867248498</v>
      </c>
      <c r="BT2064" s="99">
        <v>1902037.41702271</v>
      </c>
      <c r="BU2064" s="99">
        <v>0</v>
      </c>
      <c r="BV2064" s="99">
        <v>1732447.0896453899</v>
      </c>
      <c r="BW2064" s="99">
        <v>153161.95102119399</v>
      </c>
      <c r="BX2064" s="99">
        <v>0</v>
      </c>
      <c r="BY2064" s="99">
        <v>0</v>
      </c>
      <c r="BZ2064" s="99">
        <v>0</v>
      </c>
      <c r="CA2064" s="99">
        <v>0</v>
      </c>
      <c r="CB2064" s="99">
        <v>4521454.0940551804</v>
      </c>
      <c r="CC2064" s="99">
        <v>37621907.258300804</v>
      </c>
      <c r="CD2064" s="99">
        <v>10169133.575561499</v>
      </c>
      <c r="CE2064" s="99">
        <v>1385.4892038554001</v>
      </c>
      <c r="CF2064" s="99">
        <v>225274.77722358701</v>
      </c>
      <c r="CG2064" s="99">
        <v>1692960.4276886</v>
      </c>
      <c r="CH2064" s="99">
        <v>0</v>
      </c>
      <c r="CI2064" s="99">
        <v>76925.141381263704</v>
      </c>
      <c r="CJ2064" s="99">
        <v>4746806.3503417997</v>
      </c>
      <c r="CK2064" s="99">
        <v>39303359.849609397</v>
      </c>
      <c r="CL2064" s="99">
        <v>10323343.537231401</v>
      </c>
      <c r="CM2064" s="166">
        <v>124189.20982551599</v>
      </c>
      <c r="CN2064" s="166">
        <v>19730059.953125</v>
      </c>
      <c r="CO2064" s="166">
        <v>78923469.798828095</v>
      </c>
      <c r="CP2064" s="99">
        <v>10323343.537231401</v>
      </c>
      <c r="CQ2064" s="99">
        <v>0</v>
      </c>
      <c r="CR2064" s="99">
        <v>0</v>
      </c>
      <c r="CS2064" s="99">
        <v>0</v>
      </c>
      <c r="CT2064" s="99">
        <v>0</v>
      </c>
      <c r="CU2064" s="98">
        <v>15567.794831068</v>
      </c>
      <c r="CV2064" s="98">
        <v>46032.427923695999</v>
      </c>
      <c r="CW2064" s="98">
        <v>4746728.8712787675</v>
      </c>
      <c r="CX2064" s="98">
        <v>39314867.685989402</v>
      </c>
    </row>
    <row r="2065" spans="1:102" x14ac:dyDescent="0.2">
      <c r="A2065" s="98" t="s">
        <v>188</v>
      </c>
      <c r="B2065" s="100">
        <v>40148</v>
      </c>
      <c r="C2065" s="99">
        <v>63501.789114952102</v>
      </c>
      <c r="D2065" s="99">
        <v>2.6451998169941402</v>
      </c>
      <c r="E2065" s="99">
        <v>12379.057343006099</v>
      </c>
      <c r="F2065" s="99">
        <v>0</v>
      </c>
      <c r="G2065" s="99">
        <v>1350.8311589807299</v>
      </c>
      <c r="H2065" s="99">
        <v>47.014046626631199</v>
      </c>
      <c r="I2065" s="99">
        <v>0</v>
      </c>
      <c r="J2065" s="99">
        <v>46035.510174274401</v>
      </c>
      <c r="K2065" s="99">
        <v>0</v>
      </c>
      <c r="L2065" s="99">
        <v>11119.375191330901</v>
      </c>
      <c r="M2065" s="99">
        <v>29238.1058909893</v>
      </c>
      <c r="N2065" s="99">
        <v>6728.6806848645201</v>
      </c>
      <c r="O2065" s="99">
        <v>25795.786755323399</v>
      </c>
      <c r="P2065" s="99">
        <v>0</v>
      </c>
      <c r="Q2065" s="99">
        <v>4339.13218891621</v>
      </c>
      <c r="R2065" s="99">
        <v>1165.3828087747099</v>
      </c>
      <c r="S2065" s="99">
        <v>0</v>
      </c>
      <c r="T2065" s="99">
        <v>264.22291278094099</v>
      </c>
      <c r="U2065" s="99">
        <v>47905.407318592101</v>
      </c>
      <c r="V2065" s="99">
        <v>3475301.4048156701</v>
      </c>
      <c r="W2065" s="99">
        <v>418.62285342812498</v>
      </c>
      <c r="X2065" s="99">
        <v>1013777.78018188</v>
      </c>
      <c r="Y2065" s="99">
        <v>655995.38430023205</v>
      </c>
      <c r="Z2065" s="99">
        <v>219685.782539368</v>
      </c>
      <c r="AA2065" s="99">
        <v>6056.9914255142203</v>
      </c>
      <c r="AB2065" s="99">
        <v>0</v>
      </c>
      <c r="AC2065" s="99">
        <v>14815855.7623291</v>
      </c>
      <c r="AD2065" s="99">
        <v>0</v>
      </c>
      <c r="AE2065" s="99">
        <v>460521.34059524501</v>
      </c>
      <c r="AF2065" s="99">
        <v>1411504.53633118</v>
      </c>
      <c r="AG2065" s="99">
        <v>1000924.39242554</v>
      </c>
      <c r="AH2065" s="99">
        <v>1186676.52349854</v>
      </c>
      <c r="AI2065" s="99">
        <v>0</v>
      </c>
      <c r="AJ2065" s="99">
        <v>436133.990623474</v>
      </c>
      <c r="AK2065" s="99">
        <v>182918.951833725</v>
      </c>
      <c r="AL2065" s="99">
        <v>0</v>
      </c>
      <c r="AM2065" s="99">
        <v>41401.753889083899</v>
      </c>
      <c r="AN2065" s="99">
        <v>15008162.4645996</v>
      </c>
      <c r="AO2065" s="99">
        <v>29714135.721191399</v>
      </c>
      <c r="AP2065" s="99">
        <v>4035.8673684597002</v>
      </c>
      <c r="AQ2065" s="99">
        <v>7976858.7733764602</v>
      </c>
      <c r="AR2065" s="99">
        <v>0</v>
      </c>
      <c r="AS2065" s="99">
        <v>1663778.5800628699</v>
      </c>
      <c r="AT2065" s="99">
        <v>46127.030256748199</v>
      </c>
      <c r="AU2065" s="99">
        <v>0</v>
      </c>
      <c r="AV2065" s="99">
        <v>39443082.845703103</v>
      </c>
      <c r="AW2065" s="99">
        <v>0</v>
      </c>
      <c r="AX2065" s="99">
        <v>4174766.8372802702</v>
      </c>
      <c r="AY2065" s="99">
        <v>12322755.998046899</v>
      </c>
      <c r="AZ2065" s="99">
        <v>7733192.3297119103</v>
      </c>
      <c r="BA2065" s="99">
        <v>10039595.9108887</v>
      </c>
      <c r="BB2065" s="99">
        <v>0</v>
      </c>
      <c r="BC2065" s="99">
        <v>3510334.9154968299</v>
      </c>
      <c r="BD2065" s="99">
        <v>1387194.89201355</v>
      </c>
      <c r="BE2065" s="99">
        <v>0</v>
      </c>
      <c r="BF2065" s="99">
        <v>317757.38687896699</v>
      </c>
      <c r="BG2065" s="99">
        <v>40053945.809570298</v>
      </c>
      <c r="BH2065" s="99">
        <v>7378253.8213501005</v>
      </c>
      <c r="BI2065" s="99">
        <v>0</v>
      </c>
      <c r="BJ2065" s="99">
        <v>2849142.7093505901</v>
      </c>
      <c r="BK2065" s="99">
        <v>1928810.22927856</v>
      </c>
      <c r="BL2065" s="99">
        <v>0</v>
      </c>
      <c r="BM2065" s="99">
        <v>5215.6610164046297</v>
      </c>
      <c r="BN2065" s="99">
        <v>0</v>
      </c>
      <c r="BO2065" s="99">
        <v>0</v>
      </c>
      <c r="BP2065" s="99">
        <v>0</v>
      </c>
      <c r="BQ2065" s="99">
        <v>0</v>
      </c>
      <c r="BR2065" s="99">
        <v>3748249.81854248</v>
      </c>
      <c r="BS2065" s="99">
        <v>2787774.3913879399</v>
      </c>
      <c r="BT2065" s="99">
        <v>1952636.48576355</v>
      </c>
      <c r="BU2065" s="99">
        <v>0</v>
      </c>
      <c r="BV2065" s="99">
        <v>1724408.4365234401</v>
      </c>
      <c r="BW2065" s="99">
        <v>157771.27798843401</v>
      </c>
      <c r="BX2065" s="99">
        <v>0</v>
      </c>
      <c r="BY2065" s="99">
        <v>0</v>
      </c>
      <c r="BZ2065" s="99">
        <v>0</v>
      </c>
      <c r="CA2065" s="99">
        <v>0</v>
      </c>
      <c r="CB2065" s="99">
        <v>4489045.04797363</v>
      </c>
      <c r="CC2065" s="99">
        <v>37795980.580566399</v>
      </c>
      <c r="CD2065" s="99">
        <v>10224801.267333999</v>
      </c>
      <c r="CE2065" s="99">
        <v>1393.2886502295701</v>
      </c>
      <c r="CF2065" s="99">
        <v>225225.067613602</v>
      </c>
      <c r="CG2065" s="99">
        <v>1708523.81013489</v>
      </c>
      <c r="CH2065" s="99">
        <v>0</v>
      </c>
      <c r="CI2065" s="99">
        <v>77277.717550277695</v>
      </c>
      <c r="CJ2065" s="99">
        <v>4712949.8053588904</v>
      </c>
      <c r="CK2065" s="99">
        <v>39512895.504882798</v>
      </c>
      <c r="CL2065" s="99">
        <v>10385678.107299799</v>
      </c>
      <c r="CM2065" s="166">
        <v>125001.681419373</v>
      </c>
      <c r="CN2065" s="166">
        <v>19734102.4379883</v>
      </c>
      <c r="CO2065" s="166">
        <v>79399274.426757798</v>
      </c>
      <c r="CP2065" s="99">
        <v>10385678.107299799</v>
      </c>
      <c r="CQ2065" s="99">
        <v>0</v>
      </c>
      <c r="CR2065" s="99">
        <v>0</v>
      </c>
      <c r="CS2065" s="99">
        <v>0</v>
      </c>
      <c r="CT2065" s="99">
        <v>0</v>
      </c>
      <c r="CU2065" s="98">
        <v>14237.429766538</v>
      </c>
      <c r="CV2065" s="98">
        <v>47170.316631950001</v>
      </c>
      <c r="CW2065" s="98">
        <v>4714270.1155872317</v>
      </c>
      <c r="CX2065" s="98">
        <v>39504504.390701286</v>
      </c>
    </row>
    <row r="2066" spans="1:102" x14ac:dyDescent="0.2">
      <c r="A2066" s="98" t="s">
        <v>188</v>
      </c>
      <c r="B2066" s="100">
        <v>40238</v>
      </c>
      <c r="C2066" s="99">
        <v>63416.439942359902</v>
      </c>
      <c r="D2066" s="99">
        <v>3.2303310769784699</v>
      </c>
      <c r="E2066" s="99">
        <v>11839.4002517462</v>
      </c>
      <c r="F2066" s="99">
        <v>0</v>
      </c>
      <c r="G2066" s="99">
        <v>1402.62443955243</v>
      </c>
      <c r="H2066" s="99">
        <v>0</v>
      </c>
      <c r="I2066" s="99">
        <v>0</v>
      </c>
      <c r="J2066" s="99">
        <v>46895.591269016302</v>
      </c>
      <c r="K2066" s="99">
        <v>0</v>
      </c>
      <c r="L2066" s="99">
        <v>11150.302013635601</v>
      </c>
      <c r="M2066" s="99">
        <v>28942.323848247499</v>
      </c>
      <c r="N2066" s="99">
        <v>6600.6471900343904</v>
      </c>
      <c r="O2066" s="99">
        <v>25536.909992933299</v>
      </c>
      <c r="P2066" s="99">
        <v>0</v>
      </c>
      <c r="Q2066" s="99">
        <v>4284.3102551698703</v>
      </c>
      <c r="R2066" s="99">
        <v>1194.4066296666899</v>
      </c>
      <c r="S2066" s="99">
        <v>0</v>
      </c>
      <c r="T2066" s="99">
        <v>258.55287719517901</v>
      </c>
      <c r="U2066" s="99">
        <v>48224.306803703301</v>
      </c>
      <c r="V2066" s="99">
        <v>3465875.0785522498</v>
      </c>
      <c r="W2066" s="99">
        <v>386.930824317038</v>
      </c>
      <c r="X2066" s="99">
        <v>950266.24768829299</v>
      </c>
      <c r="Y2066" s="99">
        <v>632664.73081207299</v>
      </c>
      <c r="Z2066" s="99">
        <v>219836.79850196801</v>
      </c>
      <c r="AA2066" s="99">
        <v>0</v>
      </c>
      <c r="AB2066" s="99">
        <v>0</v>
      </c>
      <c r="AC2066" s="99">
        <v>15088020.5162354</v>
      </c>
      <c r="AD2066" s="99">
        <v>0</v>
      </c>
      <c r="AE2066" s="99">
        <v>454885.47930526698</v>
      </c>
      <c r="AF2066" s="99">
        <v>1391934.50965881</v>
      </c>
      <c r="AG2066" s="99">
        <v>961019.21823883103</v>
      </c>
      <c r="AH2066" s="99">
        <v>1187024.3294982901</v>
      </c>
      <c r="AI2066" s="99">
        <v>0</v>
      </c>
      <c r="AJ2066" s="99">
        <v>434497.22768783598</v>
      </c>
      <c r="AK2066" s="99">
        <v>183748.336238861</v>
      </c>
      <c r="AL2066" s="99">
        <v>0</v>
      </c>
      <c r="AM2066" s="99">
        <v>38497.974853038802</v>
      </c>
      <c r="AN2066" s="99">
        <v>15184337.513793901</v>
      </c>
      <c r="AO2066" s="99">
        <v>29756448.481689502</v>
      </c>
      <c r="AP2066" s="99">
        <v>3866.3346857428601</v>
      </c>
      <c r="AQ2066" s="99">
        <v>7630609.0538940402</v>
      </c>
      <c r="AR2066" s="99">
        <v>0</v>
      </c>
      <c r="AS2066" s="99">
        <v>1685470.67843628</v>
      </c>
      <c r="AT2066" s="99">
        <v>0</v>
      </c>
      <c r="AU2066" s="99">
        <v>0</v>
      </c>
      <c r="AV2066" s="99">
        <v>40382427.904785201</v>
      </c>
      <c r="AW2066" s="99">
        <v>0</v>
      </c>
      <c r="AX2066" s="99">
        <v>4166804.1052551302</v>
      </c>
      <c r="AY2066" s="99">
        <v>12249744.2340088</v>
      </c>
      <c r="AZ2066" s="99">
        <v>7487680.3786621103</v>
      </c>
      <c r="BA2066" s="99">
        <v>10071857.981933599</v>
      </c>
      <c r="BB2066" s="99">
        <v>0</v>
      </c>
      <c r="BC2066" s="99">
        <v>3528692.8063049298</v>
      </c>
      <c r="BD2066" s="99">
        <v>1400553.34677124</v>
      </c>
      <c r="BE2066" s="99">
        <v>0</v>
      </c>
      <c r="BF2066" s="99">
        <v>301252.73878478998</v>
      </c>
      <c r="BG2066" s="99">
        <v>40788623.1005859</v>
      </c>
      <c r="BH2066" s="99">
        <v>7408947.4266357403</v>
      </c>
      <c r="BI2066" s="99">
        <v>0</v>
      </c>
      <c r="BJ2066" s="99">
        <v>2745789.7907409701</v>
      </c>
      <c r="BK2066" s="99">
        <v>1885665.4840545701</v>
      </c>
      <c r="BL2066" s="99">
        <v>0</v>
      </c>
      <c r="BM2066" s="99">
        <v>193.20123616233499</v>
      </c>
      <c r="BN2066" s="99">
        <v>0</v>
      </c>
      <c r="BO2066" s="99">
        <v>0</v>
      </c>
      <c r="BP2066" s="99">
        <v>0</v>
      </c>
      <c r="BQ2066" s="99">
        <v>0</v>
      </c>
      <c r="BR2066" s="99">
        <v>3766169.4301757799</v>
      </c>
      <c r="BS2066" s="99">
        <v>2709731.5395507799</v>
      </c>
      <c r="BT2066" s="99">
        <v>1959171.17756653</v>
      </c>
      <c r="BU2066" s="99">
        <v>0</v>
      </c>
      <c r="BV2066" s="99">
        <v>1728076.00590515</v>
      </c>
      <c r="BW2066" s="99">
        <v>160416.353816986</v>
      </c>
      <c r="BX2066" s="99">
        <v>0</v>
      </c>
      <c r="BY2066" s="99">
        <v>0</v>
      </c>
      <c r="BZ2066" s="99">
        <v>0</v>
      </c>
      <c r="CA2066" s="99">
        <v>0</v>
      </c>
      <c r="CB2066" s="99">
        <v>4423370.44421387</v>
      </c>
      <c r="CC2066" s="99">
        <v>37303435.5859375</v>
      </c>
      <c r="CD2066" s="99">
        <v>10153122.528808599</v>
      </c>
      <c r="CE2066" s="99">
        <v>1410.08453579247</v>
      </c>
      <c r="CF2066" s="99">
        <v>220879.79047966001</v>
      </c>
      <c r="CG2066" s="99">
        <v>1690000.2102203399</v>
      </c>
      <c r="CH2066" s="99">
        <v>0</v>
      </c>
      <c r="CI2066" s="99">
        <v>76640.684234619097</v>
      </c>
      <c r="CJ2066" s="99">
        <v>4648685.4117431603</v>
      </c>
      <c r="CK2066" s="99">
        <v>38974585.721679702</v>
      </c>
      <c r="CL2066" s="99">
        <v>10313433.3740234</v>
      </c>
      <c r="CM2066" s="166">
        <v>124626.481923103</v>
      </c>
      <c r="CN2066" s="166">
        <v>19866283.7116699</v>
      </c>
      <c r="CO2066" s="166">
        <v>79907565.017578095</v>
      </c>
      <c r="CP2066" s="99">
        <v>10313433.3740234</v>
      </c>
      <c r="CQ2066" s="99">
        <v>0</v>
      </c>
      <c r="CR2066" s="99">
        <v>0</v>
      </c>
      <c r="CS2066" s="99">
        <v>0</v>
      </c>
      <c r="CT2066" s="99">
        <v>0</v>
      </c>
      <c r="CU2066" s="98">
        <v>13190.256387412001</v>
      </c>
      <c r="CV2066" s="98">
        <v>48071.043320858997</v>
      </c>
      <c r="CW2066" s="98">
        <v>4644250.23469353</v>
      </c>
      <c r="CX2066" s="98">
        <v>38993435.796157837</v>
      </c>
    </row>
    <row r="2067" spans="1:102" x14ac:dyDescent="0.2">
      <c r="A2067" s="98" t="s">
        <v>188</v>
      </c>
      <c r="B2067" s="100">
        <v>40330</v>
      </c>
      <c r="C2067" s="99">
        <v>64333.374960422501</v>
      </c>
      <c r="D2067" s="99">
        <v>1.93713902999298</v>
      </c>
      <c r="E2067" s="99">
        <v>11529.0645009279</v>
      </c>
      <c r="F2067" s="99">
        <v>0</v>
      </c>
      <c r="G2067" s="99">
        <v>1432.3405576646301</v>
      </c>
      <c r="H2067" s="99">
        <v>0</v>
      </c>
      <c r="I2067" s="99">
        <v>0</v>
      </c>
      <c r="J2067" s="99">
        <v>47539.941433906599</v>
      </c>
      <c r="K2067" s="99">
        <v>0</v>
      </c>
      <c r="L2067" s="99">
        <v>11571.293460130701</v>
      </c>
      <c r="M2067" s="99">
        <v>29431.105940341899</v>
      </c>
      <c r="N2067" s="99">
        <v>6519.1365827918098</v>
      </c>
      <c r="O2067" s="99">
        <v>25967.2317669392</v>
      </c>
      <c r="P2067" s="99">
        <v>0</v>
      </c>
      <c r="Q2067" s="99">
        <v>4214.22084772587</v>
      </c>
      <c r="R2067" s="99">
        <v>1223.63085336983</v>
      </c>
      <c r="S2067" s="99">
        <v>0</v>
      </c>
      <c r="T2067" s="99">
        <v>264.46050860732799</v>
      </c>
      <c r="U2067" s="99">
        <v>48609.965106010401</v>
      </c>
      <c r="V2067" s="99">
        <v>3497110.4265441899</v>
      </c>
      <c r="W2067" s="99">
        <v>51.653257093858002</v>
      </c>
      <c r="X2067" s="99">
        <v>920879.61457824695</v>
      </c>
      <c r="Y2067" s="99">
        <v>615726.66014099098</v>
      </c>
      <c r="Z2067" s="99">
        <v>225879.30583000201</v>
      </c>
      <c r="AA2067" s="99">
        <v>0</v>
      </c>
      <c r="AB2067" s="99">
        <v>0</v>
      </c>
      <c r="AC2067" s="99">
        <v>15241945.5904541</v>
      </c>
      <c r="AD2067" s="99">
        <v>0</v>
      </c>
      <c r="AE2067" s="99">
        <v>460338.27525329601</v>
      </c>
      <c r="AF2067" s="99">
        <v>1397654.0098266599</v>
      </c>
      <c r="AG2067" s="99">
        <v>945150.04267883301</v>
      </c>
      <c r="AH2067" s="99">
        <v>1188302.0483551</v>
      </c>
      <c r="AI2067" s="99">
        <v>0</v>
      </c>
      <c r="AJ2067" s="99">
        <v>435524.20861053502</v>
      </c>
      <c r="AK2067" s="99">
        <v>186514.530675888</v>
      </c>
      <c r="AL2067" s="99">
        <v>0</v>
      </c>
      <c r="AM2067" s="99">
        <v>38244.046426296198</v>
      </c>
      <c r="AN2067" s="99">
        <v>15284628.716308599</v>
      </c>
      <c r="AO2067" s="99">
        <v>30268623.222656298</v>
      </c>
      <c r="AP2067" s="99">
        <v>755.96604445576702</v>
      </c>
      <c r="AQ2067" s="99">
        <v>7434385.0422973596</v>
      </c>
      <c r="AR2067" s="99">
        <v>0</v>
      </c>
      <c r="AS2067" s="99">
        <v>1742961.4994506801</v>
      </c>
      <c r="AT2067" s="99">
        <v>0</v>
      </c>
      <c r="AU2067" s="99">
        <v>0</v>
      </c>
      <c r="AV2067" s="99">
        <v>41146445.9541016</v>
      </c>
      <c r="AW2067" s="99">
        <v>0</v>
      </c>
      <c r="AX2067" s="99">
        <v>4284992.2986450205</v>
      </c>
      <c r="AY2067" s="99">
        <v>12421987.0910645</v>
      </c>
      <c r="AZ2067" s="99">
        <v>7436476.3873290997</v>
      </c>
      <c r="BA2067" s="99">
        <v>10202057.8782959</v>
      </c>
      <c r="BB2067" s="99">
        <v>0</v>
      </c>
      <c r="BC2067" s="99">
        <v>3530586.8320617699</v>
      </c>
      <c r="BD2067" s="99">
        <v>1428676.7950134301</v>
      </c>
      <c r="BE2067" s="99">
        <v>0</v>
      </c>
      <c r="BF2067" s="99">
        <v>304199.573852539</v>
      </c>
      <c r="BG2067" s="99">
        <v>41443234.020996101</v>
      </c>
      <c r="BH2067" s="99">
        <v>7570326.2301635696</v>
      </c>
      <c r="BI2067" s="99">
        <v>0</v>
      </c>
      <c r="BJ2067" s="99">
        <v>2671897.62530518</v>
      </c>
      <c r="BK2067" s="99">
        <v>1850052.75057983</v>
      </c>
      <c r="BL2067" s="99">
        <v>0</v>
      </c>
      <c r="BM2067" s="99">
        <v>163.051286011934</v>
      </c>
      <c r="BN2067" s="99">
        <v>0</v>
      </c>
      <c r="BO2067" s="99">
        <v>0</v>
      </c>
      <c r="BP2067" s="99">
        <v>0</v>
      </c>
      <c r="BQ2067" s="99">
        <v>0</v>
      </c>
      <c r="BR2067" s="99">
        <v>3844567.1816101102</v>
      </c>
      <c r="BS2067" s="99">
        <v>2678150.60614014</v>
      </c>
      <c r="BT2067" s="99">
        <v>1983964.0103454599</v>
      </c>
      <c r="BU2067" s="99">
        <v>0</v>
      </c>
      <c r="BV2067" s="99">
        <v>1721793.21963501</v>
      </c>
      <c r="BW2067" s="99">
        <v>163324.70174026501</v>
      </c>
      <c r="BX2067" s="99">
        <v>0</v>
      </c>
      <c r="BY2067" s="99">
        <v>0</v>
      </c>
      <c r="BZ2067" s="99">
        <v>0</v>
      </c>
      <c r="CA2067" s="99">
        <v>0</v>
      </c>
      <c r="CB2067" s="99">
        <v>4411652.1486206101</v>
      </c>
      <c r="CC2067" s="99">
        <v>37680033.158691399</v>
      </c>
      <c r="CD2067" s="99">
        <v>10254457.7390137</v>
      </c>
      <c r="CE2067" s="99">
        <v>1427.1601839810601</v>
      </c>
      <c r="CF2067" s="99">
        <v>225488.61615562401</v>
      </c>
      <c r="CG2067" s="99">
        <v>1739406.87411499</v>
      </c>
      <c r="CH2067" s="99">
        <v>0</v>
      </c>
      <c r="CI2067" s="99">
        <v>77342.951123237595</v>
      </c>
      <c r="CJ2067" s="99">
        <v>4635841.0653686495</v>
      </c>
      <c r="CK2067" s="99">
        <v>39397906.579589799</v>
      </c>
      <c r="CL2067" s="99">
        <v>10415716.5458984</v>
      </c>
      <c r="CM2067" s="166">
        <v>125699.59192943601</v>
      </c>
      <c r="CN2067" s="166">
        <v>19957220.621093798</v>
      </c>
      <c r="CO2067" s="166">
        <v>80657030.553710893</v>
      </c>
      <c r="CP2067" s="99">
        <v>10415716.5458984</v>
      </c>
      <c r="CQ2067" s="99">
        <v>0</v>
      </c>
      <c r="CR2067" s="99">
        <v>0</v>
      </c>
      <c r="CS2067" s="99">
        <v>0</v>
      </c>
      <c r="CT2067" s="99">
        <v>0</v>
      </c>
      <c r="CU2067" s="98">
        <v>12679.158525157</v>
      </c>
      <c r="CV2067" s="98">
        <v>48751.853367837</v>
      </c>
      <c r="CW2067" s="98">
        <v>4637140.7647762345</v>
      </c>
      <c r="CX2067" s="98">
        <v>39419440.032806389</v>
      </c>
    </row>
    <row r="2068" spans="1:102" x14ac:dyDescent="0.2">
      <c r="A2068" s="98" t="s">
        <v>188</v>
      </c>
      <c r="B2068" s="100">
        <v>40422</v>
      </c>
      <c r="C2068" s="99">
        <v>64227.998219966903</v>
      </c>
      <c r="D2068" s="99">
        <v>1.0990352449880401</v>
      </c>
      <c r="E2068" s="99">
        <v>11120.161858797101</v>
      </c>
      <c r="F2068" s="99">
        <v>0</v>
      </c>
      <c r="G2068" s="99">
        <v>1426.71514888108</v>
      </c>
      <c r="H2068" s="99">
        <v>0</v>
      </c>
      <c r="I2068" s="99">
        <v>0</v>
      </c>
      <c r="J2068" s="99">
        <v>47930.524662971497</v>
      </c>
      <c r="K2068" s="99">
        <v>0</v>
      </c>
      <c r="L2068" s="99">
        <v>11257.698309183101</v>
      </c>
      <c r="M2068" s="99">
        <v>29197.6471719742</v>
      </c>
      <c r="N2068" s="99">
        <v>6434.6291913390196</v>
      </c>
      <c r="O2068" s="99">
        <v>25757.5633044243</v>
      </c>
      <c r="P2068" s="99">
        <v>0</v>
      </c>
      <c r="Q2068" s="99">
        <v>4148.9447844624501</v>
      </c>
      <c r="R2068" s="99">
        <v>1210.9662303626501</v>
      </c>
      <c r="S2068" s="99">
        <v>0</v>
      </c>
      <c r="T2068" s="99">
        <v>242.59719892963801</v>
      </c>
      <c r="U2068" s="99">
        <v>48992.156896114298</v>
      </c>
      <c r="V2068" s="99">
        <v>3482374.8543090802</v>
      </c>
      <c r="W2068" s="99">
        <v>321.61405946686898</v>
      </c>
      <c r="X2068" s="99">
        <v>877323.74494934105</v>
      </c>
      <c r="Y2068" s="99">
        <v>586869.44077301002</v>
      </c>
      <c r="Z2068" s="99">
        <v>225492.086143494</v>
      </c>
      <c r="AA2068" s="99">
        <v>0</v>
      </c>
      <c r="AB2068" s="99">
        <v>0</v>
      </c>
      <c r="AC2068" s="99">
        <v>15352160.7885742</v>
      </c>
      <c r="AD2068" s="99">
        <v>0</v>
      </c>
      <c r="AE2068" s="99">
        <v>441624.121643066</v>
      </c>
      <c r="AF2068" s="99">
        <v>1401448.8289184601</v>
      </c>
      <c r="AG2068" s="99">
        <v>914262.68267059303</v>
      </c>
      <c r="AH2068" s="99">
        <v>1155093.3910369901</v>
      </c>
      <c r="AI2068" s="99">
        <v>0</v>
      </c>
      <c r="AJ2068" s="99">
        <v>427741.10149383498</v>
      </c>
      <c r="AK2068" s="99">
        <v>184474.330596924</v>
      </c>
      <c r="AL2068" s="99">
        <v>0</v>
      </c>
      <c r="AM2068" s="99">
        <v>38036.123045444503</v>
      </c>
      <c r="AN2068" s="99">
        <v>15459762.6328125</v>
      </c>
      <c r="AO2068" s="99">
        <v>30305848.1254883</v>
      </c>
      <c r="AP2068" s="99">
        <v>2969.0157708227598</v>
      </c>
      <c r="AQ2068" s="99">
        <v>7064490.2506713904</v>
      </c>
      <c r="AR2068" s="99">
        <v>0</v>
      </c>
      <c r="AS2068" s="99">
        <v>1737935.57319641</v>
      </c>
      <c r="AT2068" s="99">
        <v>0</v>
      </c>
      <c r="AU2068" s="99">
        <v>0</v>
      </c>
      <c r="AV2068" s="99">
        <v>41684478.96875</v>
      </c>
      <c r="AW2068" s="99">
        <v>0</v>
      </c>
      <c r="AX2068" s="99">
        <v>4085605.7009582501</v>
      </c>
      <c r="AY2068" s="99">
        <v>12463440.8049316</v>
      </c>
      <c r="AZ2068" s="99">
        <v>7213042.2125854502</v>
      </c>
      <c r="BA2068" s="99">
        <v>9939088.1060790997</v>
      </c>
      <c r="BB2068" s="99">
        <v>0</v>
      </c>
      <c r="BC2068" s="99">
        <v>3475920.4422607399</v>
      </c>
      <c r="BD2068" s="99">
        <v>1412659.30143738</v>
      </c>
      <c r="BE2068" s="99">
        <v>0</v>
      </c>
      <c r="BF2068" s="99">
        <v>303897.40327453602</v>
      </c>
      <c r="BG2068" s="99">
        <v>41931857.049804702</v>
      </c>
      <c r="BH2068" s="99">
        <v>7481164.8864746103</v>
      </c>
      <c r="BI2068" s="99">
        <v>0</v>
      </c>
      <c r="BJ2068" s="99">
        <v>2560784.5896301302</v>
      </c>
      <c r="BK2068" s="99">
        <v>1762710.2535095201</v>
      </c>
      <c r="BL2068" s="99">
        <v>0</v>
      </c>
      <c r="BM2068" s="99">
        <v>130.57353458367299</v>
      </c>
      <c r="BN2068" s="99">
        <v>0</v>
      </c>
      <c r="BO2068" s="99">
        <v>0</v>
      </c>
      <c r="BP2068" s="99">
        <v>0</v>
      </c>
      <c r="BQ2068" s="99">
        <v>0</v>
      </c>
      <c r="BR2068" s="99">
        <v>3844541.3527526902</v>
      </c>
      <c r="BS2068" s="99">
        <v>2596895.0100402799</v>
      </c>
      <c r="BT2068" s="99">
        <v>1933525.9737091099</v>
      </c>
      <c r="BU2068" s="99">
        <v>0</v>
      </c>
      <c r="BV2068" s="99">
        <v>1691284.90286255</v>
      </c>
      <c r="BW2068" s="99">
        <v>162674.11038780201</v>
      </c>
      <c r="BX2068" s="99">
        <v>0</v>
      </c>
      <c r="BY2068" s="99">
        <v>0</v>
      </c>
      <c r="BZ2068" s="99">
        <v>0</v>
      </c>
      <c r="CA2068" s="99">
        <v>0</v>
      </c>
      <c r="CB2068" s="99">
        <v>4354326.5739135696</v>
      </c>
      <c r="CC2068" s="99">
        <v>37528126.399902299</v>
      </c>
      <c r="CD2068" s="99">
        <v>10033846.5657959</v>
      </c>
      <c r="CE2068" s="99">
        <v>1429.59793533385</v>
      </c>
      <c r="CF2068" s="99">
        <v>225571.57606124901</v>
      </c>
      <c r="CG2068" s="99">
        <v>1739719.0535583501</v>
      </c>
      <c r="CH2068" s="99">
        <v>0</v>
      </c>
      <c r="CI2068" s="99">
        <v>76736.957571983294</v>
      </c>
      <c r="CJ2068" s="99">
        <v>4579390.8572998</v>
      </c>
      <c r="CK2068" s="99">
        <v>39262933.748535201</v>
      </c>
      <c r="CL2068" s="99">
        <v>10198420.9191895</v>
      </c>
      <c r="CM2068" s="166">
        <v>125555.425942421</v>
      </c>
      <c r="CN2068" s="166">
        <v>20014098.3288574</v>
      </c>
      <c r="CO2068" s="166">
        <v>81016400.021484405</v>
      </c>
      <c r="CP2068" s="99">
        <v>10198420.9191895</v>
      </c>
      <c r="CQ2068" s="99">
        <v>0</v>
      </c>
      <c r="CR2068" s="99">
        <v>0</v>
      </c>
      <c r="CS2068" s="99">
        <v>0</v>
      </c>
      <c r="CT2068" s="99">
        <v>0</v>
      </c>
      <c r="CU2068" s="98">
        <v>12134.670793724999</v>
      </c>
      <c r="CV2068" s="98">
        <v>49137.340372603001</v>
      </c>
      <c r="CW2068" s="98">
        <v>4579898.1499748183</v>
      </c>
      <c r="CX2068" s="98">
        <v>39267845.453460649</v>
      </c>
    </row>
    <row r="2069" spans="1:102" x14ac:dyDescent="0.2">
      <c r="A2069" s="98" t="s">
        <v>188</v>
      </c>
      <c r="B2069" s="100">
        <v>40513</v>
      </c>
      <c r="C2069" s="99">
        <v>63864.910680770903</v>
      </c>
      <c r="D2069" s="99">
        <v>1.78038791898871</v>
      </c>
      <c r="E2069" s="99">
        <v>10761.856712341299</v>
      </c>
      <c r="F2069" s="99">
        <v>0</v>
      </c>
      <c r="G2069" s="99">
        <v>1444.1881398558601</v>
      </c>
      <c r="H2069" s="99">
        <v>0</v>
      </c>
      <c r="I2069" s="99">
        <v>0</v>
      </c>
      <c r="J2069" s="99">
        <v>48350.816362857797</v>
      </c>
      <c r="K2069" s="99">
        <v>0</v>
      </c>
      <c r="L2069" s="99">
        <v>14047.8141746521</v>
      </c>
      <c r="M2069" s="99">
        <v>29156.670238494899</v>
      </c>
      <c r="N2069" s="99">
        <v>6312.1807430386498</v>
      </c>
      <c r="O2069" s="99">
        <v>25127.0719437599</v>
      </c>
      <c r="P2069" s="99">
        <v>0</v>
      </c>
      <c r="Q2069" s="99">
        <v>4098.01878654957</v>
      </c>
      <c r="R2069" s="99">
        <v>1204.6230008304101</v>
      </c>
      <c r="S2069" s="99">
        <v>0</v>
      </c>
      <c r="T2069" s="99">
        <v>347.54831001162501</v>
      </c>
      <c r="U2069" s="99">
        <v>49311.645367145502</v>
      </c>
      <c r="V2069" s="99">
        <v>3448819.5102233901</v>
      </c>
      <c r="W2069" s="99">
        <v>193.436150534078</v>
      </c>
      <c r="X2069" s="99">
        <v>831492.21697235096</v>
      </c>
      <c r="Y2069" s="99">
        <v>553793.78822326695</v>
      </c>
      <c r="Z2069" s="99">
        <v>219483.80623054499</v>
      </c>
      <c r="AA2069" s="99">
        <v>0</v>
      </c>
      <c r="AB2069" s="99">
        <v>0</v>
      </c>
      <c r="AC2069" s="99">
        <v>15374822.100097699</v>
      </c>
      <c r="AD2069" s="99">
        <v>0</v>
      </c>
      <c r="AE2069" s="99">
        <v>502358.25405883801</v>
      </c>
      <c r="AF2069" s="99">
        <v>1389667.0214996301</v>
      </c>
      <c r="AG2069" s="99">
        <v>891623.02965545701</v>
      </c>
      <c r="AH2069" s="99">
        <v>1083245.40036011</v>
      </c>
      <c r="AI2069" s="99">
        <v>0</v>
      </c>
      <c r="AJ2069" s="99">
        <v>419203.353748322</v>
      </c>
      <c r="AK2069" s="99">
        <v>175446.04432678199</v>
      </c>
      <c r="AL2069" s="99">
        <v>0</v>
      </c>
      <c r="AM2069" s="99">
        <v>43668.908427715302</v>
      </c>
      <c r="AN2069" s="99">
        <v>15445988.932251001</v>
      </c>
      <c r="AO2069" s="99">
        <v>30194677.112304699</v>
      </c>
      <c r="AP2069" s="99">
        <v>1808.2870759218899</v>
      </c>
      <c r="AQ2069" s="99">
        <v>6706800.52416992</v>
      </c>
      <c r="AR2069" s="99">
        <v>0</v>
      </c>
      <c r="AS2069" s="99">
        <v>1695548.64122009</v>
      </c>
      <c r="AT2069" s="99">
        <v>0</v>
      </c>
      <c r="AU2069" s="99">
        <v>0</v>
      </c>
      <c r="AV2069" s="99">
        <v>42192259.338867202</v>
      </c>
      <c r="AW2069" s="99">
        <v>0</v>
      </c>
      <c r="AX2069" s="99">
        <v>4663175.97900391</v>
      </c>
      <c r="AY2069" s="99">
        <v>12442720.1019287</v>
      </c>
      <c r="AZ2069" s="99">
        <v>7079118.3549194299</v>
      </c>
      <c r="BA2069" s="99">
        <v>9348423.2402343806</v>
      </c>
      <c r="BB2069" s="99">
        <v>0</v>
      </c>
      <c r="BC2069" s="99">
        <v>3429119.5554504399</v>
      </c>
      <c r="BD2069" s="99">
        <v>1347604.2689819301</v>
      </c>
      <c r="BE2069" s="99">
        <v>0</v>
      </c>
      <c r="BF2069" s="99">
        <v>347637.67790222203</v>
      </c>
      <c r="BG2069" s="99">
        <v>42436294.561035201</v>
      </c>
      <c r="BH2069" s="99">
        <v>7436303.3770752</v>
      </c>
      <c r="BI2069" s="99">
        <v>0</v>
      </c>
      <c r="BJ2069" s="99">
        <v>2456462.42254639</v>
      </c>
      <c r="BK2069" s="99">
        <v>1679767.86100769</v>
      </c>
      <c r="BL2069" s="99">
        <v>0</v>
      </c>
      <c r="BM2069" s="99">
        <v>86.823440511710899</v>
      </c>
      <c r="BN2069" s="99">
        <v>0</v>
      </c>
      <c r="BO2069" s="99">
        <v>0</v>
      </c>
      <c r="BP2069" s="99">
        <v>0</v>
      </c>
      <c r="BQ2069" s="99">
        <v>0</v>
      </c>
      <c r="BR2069" s="99">
        <v>3841315.2963256799</v>
      </c>
      <c r="BS2069" s="99">
        <v>2543683.3290405301</v>
      </c>
      <c r="BT2069" s="99">
        <v>1820067.2338256801</v>
      </c>
      <c r="BU2069" s="99">
        <v>0</v>
      </c>
      <c r="BV2069" s="99">
        <v>1669153.66213989</v>
      </c>
      <c r="BW2069" s="99">
        <v>144842.84931182899</v>
      </c>
      <c r="BX2069" s="99">
        <v>0</v>
      </c>
      <c r="BY2069" s="99">
        <v>0</v>
      </c>
      <c r="BZ2069" s="99">
        <v>0</v>
      </c>
      <c r="CA2069" s="99">
        <v>0</v>
      </c>
      <c r="CB2069" s="99">
        <v>4278968.1444702102</v>
      </c>
      <c r="CC2069" s="99">
        <v>36906764.208984397</v>
      </c>
      <c r="CD2069" s="99">
        <v>9897089.8741455097</v>
      </c>
      <c r="CE2069" s="99">
        <v>1443.46605941653</v>
      </c>
      <c r="CF2069" s="99">
        <v>219242.26513671901</v>
      </c>
      <c r="CG2069" s="99">
        <v>1696048.72517395</v>
      </c>
      <c r="CH2069" s="99">
        <v>0</v>
      </c>
      <c r="CI2069" s="99">
        <v>76107.911363601699</v>
      </c>
      <c r="CJ2069" s="99">
        <v>4494110.8572998</v>
      </c>
      <c r="CK2069" s="99">
        <v>38611991.893066399</v>
      </c>
      <c r="CL2069" s="99">
        <v>10045619.130248999</v>
      </c>
      <c r="CM2069" s="166">
        <v>125192.176146507</v>
      </c>
      <c r="CN2069" s="166">
        <v>19964516.651367199</v>
      </c>
      <c r="CO2069" s="166">
        <v>81089190.421875</v>
      </c>
      <c r="CP2069" s="99">
        <v>10045619.130248999</v>
      </c>
      <c r="CQ2069" s="99">
        <v>0</v>
      </c>
      <c r="CR2069" s="99">
        <v>0</v>
      </c>
      <c r="CS2069" s="99">
        <v>0</v>
      </c>
      <c r="CT2069" s="99">
        <v>0</v>
      </c>
      <c r="CU2069" s="98">
        <v>11690.647413838</v>
      </c>
      <c r="CV2069" s="98">
        <v>49592.884086741004</v>
      </c>
      <c r="CW2069" s="98">
        <v>4498210.4096069289</v>
      </c>
      <c r="CX2069" s="98">
        <v>38602812.934158348</v>
      </c>
    </row>
    <row r="2070" spans="1:102" x14ac:dyDescent="0.2">
      <c r="A2070" s="98" t="s">
        <v>188</v>
      </c>
      <c r="B2070" s="100">
        <v>40603</v>
      </c>
      <c r="C2070" s="99">
        <v>63848.670946598097</v>
      </c>
      <c r="D2070" s="99">
        <v>2.1380254779942298</v>
      </c>
      <c r="E2070" s="99">
        <v>10433.0406304598</v>
      </c>
      <c r="F2070" s="99">
        <v>0</v>
      </c>
      <c r="G2070" s="99">
        <v>1434.59368957579</v>
      </c>
      <c r="H2070" s="99">
        <v>0</v>
      </c>
      <c r="I2070" s="99">
        <v>0</v>
      </c>
      <c r="J2070" s="99">
        <v>48894.135690212301</v>
      </c>
      <c r="K2070" s="99">
        <v>0</v>
      </c>
      <c r="L2070" s="99">
        <v>34093.812937259703</v>
      </c>
      <c r="M2070" s="99">
        <v>29204.710690259901</v>
      </c>
      <c r="N2070" s="99">
        <v>6267.5949595570601</v>
      </c>
      <c r="O2070" s="99">
        <v>0</v>
      </c>
      <c r="P2070" s="99">
        <v>0</v>
      </c>
      <c r="Q2070" s="99">
        <v>4085.3077310025701</v>
      </c>
      <c r="R2070" s="99">
        <v>0</v>
      </c>
      <c r="S2070" s="99">
        <v>0</v>
      </c>
      <c r="T2070" s="99">
        <v>1423.23895423114</v>
      </c>
      <c r="U2070" s="99">
        <v>49697.102601051301</v>
      </c>
      <c r="V2070" s="99">
        <v>3447359.8521423298</v>
      </c>
      <c r="W2070" s="99">
        <v>145.91654974594701</v>
      </c>
      <c r="X2070" s="99">
        <v>811143.97442627</v>
      </c>
      <c r="Y2070" s="99">
        <v>536411.58290100098</v>
      </c>
      <c r="Z2070" s="99">
        <v>218818.722034454</v>
      </c>
      <c r="AA2070" s="99">
        <v>0</v>
      </c>
      <c r="AB2070" s="99">
        <v>0</v>
      </c>
      <c r="AC2070" s="99">
        <v>15563524.6911621</v>
      </c>
      <c r="AD2070" s="99">
        <v>0</v>
      </c>
      <c r="AE2070" s="99">
        <v>1577111.35560608</v>
      </c>
      <c r="AF2070" s="99">
        <v>1387641.02078247</v>
      </c>
      <c r="AG2070" s="99">
        <v>874480.62877654994</v>
      </c>
      <c r="AH2070" s="99">
        <v>0</v>
      </c>
      <c r="AI2070" s="99">
        <v>0</v>
      </c>
      <c r="AJ2070" s="99">
        <v>412484.12976074201</v>
      </c>
      <c r="AK2070" s="99">
        <v>0</v>
      </c>
      <c r="AL2070" s="99">
        <v>0</v>
      </c>
      <c r="AM2070" s="99">
        <v>214670.48315238999</v>
      </c>
      <c r="AN2070" s="99">
        <v>15603702.3548584</v>
      </c>
      <c r="AO2070" s="99">
        <v>30413609.7658691</v>
      </c>
      <c r="AP2070" s="99">
        <v>1277.0873477906</v>
      </c>
      <c r="AQ2070" s="99">
        <v>6591925.7874145498</v>
      </c>
      <c r="AR2070" s="99">
        <v>0</v>
      </c>
      <c r="AS2070" s="99">
        <v>1706589.02365112</v>
      </c>
      <c r="AT2070" s="99">
        <v>0</v>
      </c>
      <c r="AU2070" s="99">
        <v>0</v>
      </c>
      <c r="AV2070" s="99">
        <v>43044186.888671897</v>
      </c>
      <c r="AW2070" s="99">
        <v>0</v>
      </c>
      <c r="AX2070" s="99">
        <v>13981004.8736572</v>
      </c>
      <c r="AY2070" s="99">
        <v>12594946.5197754</v>
      </c>
      <c r="AZ2070" s="99">
        <v>7007159.1724853497</v>
      </c>
      <c r="BA2070" s="99">
        <v>0</v>
      </c>
      <c r="BB2070" s="99">
        <v>0</v>
      </c>
      <c r="BC2070" s="99">
        <v>3373035.4262390099</v>
      </c>
      <c r="BD2070" s="99">
        <v>0</v>
      </c>
      <c r="BE2070" s="99">
        <v>0</v>
      </c>
      <c r="BF2070" s="99">
        <v>1674840.52970886</v>
      </c>
      <c r="BG2070" s="99">
        <v>43290230.248535201</v>
      </c>
      <c r="BH2070" s="99">
        <v>5832826.6245727502</v>
      </c>
      <c r="BI2070" s="99">
        <v>0</v>
      </c>
      <c r="BJ2070" s="99">
        <v>2193770.86962891</v>
      </c>
      <c r="BK2070" s="99">
        <v>1595476.9512481701</v>
      </c>
      <c r="BL2070" s="99">
        <v>0</v>
      </c>
      <c r="BM2070" s="99">
        <v>0</v>
      </c>
      <c r="BN2070" s="99">
        <v>0</v>
      </c>
      <c r="BO2070" s="99">
        <v>0</v>
      </c>
      <c r="BP2070" s="99">
        <v>0</v>
      </c>
      <c r="BQ2070" s="99">
        <v>0</v>
      </c>
      <c r="BR2070" s="99">
        <v>3847594.3551940899</v>
      </c>
      <c r="BS2070" s="99">
        <v>2525538.7232666002</v>
      </c>
      <c r="BT2070" s="99">
        <v>0</v>
      </c>
      <c r="BU2070" s="99">
        <v>0</v>
      </c>
      <c r="BV2070" s="99">
        <v>1643728.96174622</v>
      </c>
      <c r="BW2070" s="99">
        <v>0</v>
      </c>
      <c r="BX2070" s="99">
        <v>0</v>
      </c>
      <c r="BY2070" s="99">
        <v>0</v>
      </c>
      <c r="BZ2070" s="99">
        <v>0</v>
      </c>
      <c r="CA2070" s="99">
        <v>0</v>
      </c>
      <c r="CB2070" s="99">
        <v>4260769.2108154297</v>
      </c>
      <c r="CC2070" s="99">
        <v>36909285.6875</v>
      </c>
      <c r="CD2070" s="99">
        <v>8014695.2109985398</v>
      </c>
      <c r="CE2070" s="99">
        <v>1440.9215406328401</v>
      </c>
      <c r="CF2070" s="99">
        <v>219450.46938514701</v>
      </c>
      <c r="CG2070" s="99">
        <v>1708971.0815582301</v>
      </c>
      <c r="CH2070" s="99">
        <v>0</v>
      </c>
      <c r="CI2070" s="99">
        <v>75692.011422157302</v>
      </c>
      <c r="CJ2070" s="99">
        <v>4484270.1373901404</v>
      </c>
      <c r="CK2070" s="99">
        <v>38590553.7880859</v>
      </c>
      <c r="CL2070" s="99">
        <v>8013319.9758911096</v>
      </c>
      <c r="CM2070" s="166">
        <v>125209.917211533</v>
      </c>
      <c r="CN2070" s="166">
        <v>20094402.745605499</v>
      </c>
      <c r="CO2070" s="166">
        <v>81937162.574218795</v>
      </c>
      <c r="CP2070" s="99">
        <v>8013319.9758911096</v>
      </c>
      <c r="CQ2070" s="99">
        <v>0</v>
      </c>
      <c r="CR2070" s="99">
        <v>0</v>
      </c>
      <c r="CS2070" s="99">
        <v>0</v>
      </c>
      <c r="CT2070" s="99">
        <v>0</v>
      </c>
      <c r="CU2070" s="98">
        <v>11248.049238616</v>
      </c>
      <c r="CV2070" s="98">
        <v>50140.763959365002</v>
      </c>
      <c r="CW2070" s="98">
        <v>4480219.6802005768</v>
      </c>
      <c r="CX2070" s="98">
        <v>38618256.769058228</v>
      </c>
    </row>
    <row r="2071" spans="1:102" x14ac:dyDescent="0.2">
      <c r="A2071" s="98" t="s">
        <v>188</v>
      </c>
      <c r="B2071" s="100">
        <v>40695</v>
      </c>
      <c r="C2071" s="99">
        <v>63441.258055210099</v>
      </c>
      <c r="D2071" s="99">
        <v>1.9332251889864001</v>
      </c>
      <c r="E2071" s="99">
        <v>10040.462117433501</v>
      </c>
      <c r="F2071" s="99">
        <v>0</v>
      </c>
      <c r="G2071" s="99">
        <v>1447.6407385766499</v>
      </c>
      <c r="H2071" s="99">
        <v>0</v>
      </c>
      <c r="I2071" s="99">
        <v>0</v>
      </c>
      <c r="J2071" s="99">
        <v>49396.2855405808</v>
      </c>
      <c r="K2071" s="99">
        <v>0</v>
      </c>
      <c r="L2071" s="99">
        <v>34234.514545440703</v>
      </c>
      <c r="M2071" s="99">
        <v>28960.2072057724</v>
      </c>
      <c r="N2071" s="99">
        <v>6297.5298689603796</v>
      </c>
      <c r="O2071" s="99">
        <v>0</v>
      </c>
      <c r="P2071" s="99">
        <v>0</v>
      </c>
      <c r="Q2071" s="99">
        <v>4000.5640695095099</v>
      </c>
      <c r="R2071" s="99">
        <v>0</v>
      </c>
      <c r="S2071" s="99">
        <v>0</v>
      </c>
      <c r="T2071" s="99">
        <v>1442.3635243773499</v>
      </c>
      <c r="U2071" s="99">
        <v>50051.853549003601</v>
      </c>
      <c r="V2071" s="99">
        <v>3397579.6696777302</v>
      </c>
      <c r="W2071" s="99">
        <v>200.16333347186401</v>
      </c>
      <c r="X2071" s="99">
        <v>780309.17217254604</v>
      </c>
      <c r="Y2071" s="99">
        <v>513486.91961669899</v>
      </c>
      <c r="Z2071" s="99">
        <v>216215.427602768</v>
      </c>
      <c r="AA2071" s="99">
        <v>0</v>
      </c>
      <c r="AB2071" s="99">
        <v>0</v>
      </c>
      <c r="AC2071" s="99">
        <v>15716017.782348599</v>
      </c>
      <c r="AD2071" s="99">
        <v>0</v>
      </c>
      <c r="AE2071" s="99">
        <v>1548100.5254058801</v>
      </c>
      <c r="AF2071" s="99">
        <v>1373551.1443481401</v>
      </c>
      <c r="AG2071" s="99">
        <v>863007.37377929699</v>
      </c>
      <c r="AH2071" s="99">
        <v>0</v>
      </c>
      <c r="AI2071" s="99">
        <v>0</v>
      </c>
      <c r="AJ2071" s="99">
        <v>409227.53064727801</v>
      </c>
      <c r="AK2071" s="99">
        <v>0</v>
      </c>
      <c r="AL2071" s="99">
        <v>0</v>
      </c>
      <c r="AM2071" s="99">
        <v>216549.05619812</v>
      </c>
      <c r="AN2071" s="99">
        <v>15717555.4674072</v>
      </c>
      <c r="AO2071" s="99">
        <v>30164924.221191399</v>
      </c>
      <c r="AP2071" s="99">
        <v>1779.0663061291</v>
      </c>
      <c r="AQ2071" s="99">
        <v>6371174.04797363</v>
      </c>
      <c r="AR2071" s="99">
        <v>0</v>
      </c>
      <c r="AS2071" s="99">
        <v>1697706.7620544401</v>
      </c>
      <c r="AT2071" s="99">
        <v>0</v>
      </c>
      <c r="AU2071" s="99">
        <v>0</v>
      </c>
      <c r="AV2071" s="99">
        <v>43773711.083007798</v>
      </c>
      <c r="AW2071" s="99">
        <v>0</v>
      </c>
      <c r="AX2071" s="99">
        <v>13836403.884643599</v>
      </c>
      <c r="AY2071" s="99">
        <v>12503266.4228516</v>
      </c>
      <c r="AZ2071" s="99">
        <v>6964018.11291504</v>
      </c>
      <c r="BA2071" s="99">
        <v>0</v>
      </c>
      <c r="BB2071" s="99">
        <v>0</v>
      </c>
      <c r="BC2071" s="99">
        <v>3368864.7535705599</v>
      </c>
      <c r="BD2071" s="99">
        <v>0</v>
      </c>
      <c r="BE2071" s="99">
        <v>0</v>
      </c>
      <c r="BF2071" s="99">
        <v>1699288.4422607401</v>
      </c>
      <c r="BG2071" s="99">
        <v>43970469.698242202</v>
      </c>
      <c r="BH2071" s="99">
        <v>5823752.0150756799</v>
      </c>
      <c r="BI2071" s="99">
        <v>0</v>
      </c>
      <c r="BJ2071" s="99">
        <v>2139741.5228576702</v>
      </c>
      <c r="BK2071" s="99">
        <v>1548819.35877991</v>
      </c>
      <c r="BL2071" s="99">
        <v>0</v>
      </c>
      <c r="BM2071" s="99">
        <v>0</v>
      </c>
      <c r="BN2071" s="99">
        <v>0</v>
      </c>
      <c r="BO2071" s="99">
        <v>0</v>
      </c>
      <c r="BP2071" s="99">
        <v>0</v>
      </c>
      <c r="BQ2071" s="99">
        <v>0</v>
      </c>
      <c r="BR2071" s="99">
        <v>3857854.4908752399</v>
      </c>
      <c r="BS2071" s="99">
        <v>2500390.0885314899</v>
      </c>
      <c r="BT2071" s="99">
        <v>0</v>
      </c>
      <c r="BU2071" s="99">
        <v>0</v>
      </c>
      <c r="BV2071" s="99">
        <v>1648961.43832397</v>
      </c>
      <c r="BW2071" s="99">
        <v>0</v>
      </c>
      <c r="BX2071" s="99">
        <v>0</v>
      </c>
      <c r="BY2071" s="99">
        <v>0</v>
      </c>
      <c r="BZ2071" s="99">
        <v>0</v>
      </c>
      <c r="CA2071" s="99">
        <v>0</v>
      </c>
      <c r="CB2071" s="99">
        <v>4182710.18859863</v>
      </c>
      <c r="CC2071" s="99">
        <v>36763840.232421897</v>
      </c>
      <c r="CD2071" s="99">
        <v>7974769.9705200205</v>
      </c>
      <c r="CE2071" s="99">
        <v>1446.25904808939</v>
      </c>
      <c r="CF2071" s="99">
        <v>216084.12051200899</v>
      </c>
      <c r="CG2071" s="99">
        <v>1696367.08491516</v>
      </c>
      <c r="CH2071" s="99">
        <v>0</v>
      </c>
      <c r="CI2071" s="99">
        <v>74949.622547149702</v>
      </c>
      <c r="CJ2071" s="99">
        <v>4397769.1083373995</v>
      </c>
      <c r="CK2071" s="99">
        <v>38464902.4775391</v>
      </c>
      <c r="CL2071" s="99">
        <v>7971661.7175903302</v>
      </c>
      <c r="CM2071" s="166">
        <v>124774.017495155</v>
      </c>
      <c r="CN2071" s="166">
        <v>20121979.340820301</v>
      </c>
      <c r="CO2071" s="166">
        <v>82190920.280273393</v>
      </c>
      <c r="CP2071" s="99">
        <v>7971661.7175903302</v>
      </c>
      <c r="CQ2071" s="99">
        <v>0</v>
      </c>
      <c r="CR2071" s="99">
        <v>0</v>
      </c>
      <c r="CS2071" s="99">
        <v>0</v>
      </c>
      <c r="CT2071" s="99">
        <v>0</v>
      </c>
      <c r="CU2071" s="98">
        <v>10747.218139836999</v>
      </c>
      <c r="CV2071" s="98">
        <v>50650.737838936002</v>
      </c>
      <c r="CW2071" s="98">
        <v>4398794.3091106387</v>
      </c>
      <c r="CX2071" s="98">
        <v>38460207.317337058</v>
      </c>
    </row>
    <row r="2072" spans="1:102" x14ac:dyDescent="0.2">
      <c r="A2072" s="98" t="s">
        <v>188</v>
      </c>
      <c r="B2072" s="100">
        <v>40787</v>
      </c>
      <c r="C2072" s="99">
        <v>63074.635368347197</v>
      </c>
      <c r="D2072" s="99">
        <v>1.10203732599621</v>
      </c>
      <c r="E2072" s="99">
        <v>9827.8234390020407</v>
      </c>
      <c r="F2072" s="99">
        <v>0</v>
      </c>
      <c r="G2072" s="99">
        <v>1437.73316518962</v>
      </c>
      <c r="H2072" s="99">
        <v>0</v>
      </c>
      <c r="I2072" s="99">
        <v>0</v>
      </c>
      <c r="J2072" s="99">
        <v>49420.661270618402</v>
      </c>
      <c r="K2072" s="99">
        <v>0</v>
      </c>
      <c r="L2072" s="99">
        <v>34487.785265445702</v>
      </c>
      <c r="M2072" s="99">
        <v>28779.0256407261</v>
      </c>
      <c r="N2072" s="99">
        <v>6215.5110769271896</v>
      </c>
      <c r="O2072" s="99">
        <v>0</v>
      </c>
      <c r="P2072" s="99">
        <v>0</v>
      </c>
      <c r="Q2072" s="99">
        <v>3955.1686494350402</v>
      </c>
      <c r="R2072" s="99">
        <v>0</v>
      </c>
      <c r="S2072" s="99">
        <v>0</v>
      </c>
      <c r="T2072" s="99">
        <v>1448.39568416774</v>
      </c>
      <c r="U2072" s="99">
        <v>50069.777903556802</v>
      </c>
      <c r="V2072" s="99">
        <v>3387197.62927246</v>
      </c>
      <c r="W2072" s="99">
        <v>23.0046686308924</v>
      </c>
      <c r="X2072" s="99">
        <v>751666.97142028797</v>
      </c>
      <c r="Y2072" s="99">
        <v>498666.163513184</v>
      </c>
      <c r="Z2072" s="99">
        <v>212540.09598732</v>
      </c>
      <c r="AA2072" s="99">
        <v>0</v>
      </c>
      <c r="AB2072" s="99">
        <v>0</v>
      </c>
      <c r="AC2072" s="99">
        <v>15680867.80896</v>
      </c>
      <c r="AD2072" s="99">
        <v>0</v>
      </c>
      <c r="AE2072" s="99">
        <v>1520525.3932189899</v>
      </c>
      <c r="AF2072" s="99">
        <v>1372080.96557617</v>
      </c>
      <c r="AG2072" s="99">
        <v>849472.94611358596</v>
      </c>
      <c r="AH2072" s="99">
        <v>0</v>
      </c>
      <c r="AI2072" s="99">
        <v>0</v>
      </c>
      <c r="AJ2072" s="99">
        <v>403490.50820541399</v>
      </c>
      <c r="AK2072" s="99">
        <v>0</v>
      </c>
      <c r="AL2072" s="99">
        <v>0</v>
      </c>
      <c r="AM2072" s="99">
        <v>214634.13860893299</v>
      </c>
      <c r="AN2072" s="99">
        <v>15784228.393554701</v>
      </c>
      <c r="AO2072" s="99">
        <v>30236648.777587902</v>
      </c>
      <c r="AP2072" s="99">
        <v>214.00038750655901</v>
      </c>
      <c r="AQ2072" s="99">
        <v>6126120.0066528302</v>
      </c>
      <c r="AR2072" s="99">
        <v>0</v>
      </c>
      <c r="AS2072" s="99">
        <v>1682704.57437134</v>
      </c>
      <c r="AT2072" s="99">
        <v>0</v>
      </c>
      <c r="AU2072" s="99">
        <v>0</v>
      </c>
      <c r="AV2072" s="99">
        <v>44115139.022949196</v>
      </c>
      <c r="AW2072" s="99">
        <v>0</v>
      </c>
      <c r="AX2072" s="99">
        <v>13734942.849853501</v>
      </c>
      <c r="AY2072" s="99">
        <v>12527994.5422363</v>
      </c>
      <c r="AZ2072" s="99">
        <v>6871470.0549926804</v>
      </c>
      <c r="BA2072" s="99">
        <v>0</v>
      </c>
      <c r="BB2072" s="99">
        <v>0</v>
      </c>
      <c r="BC2072" s="99">
        <v>3316744.6539917002</v>
      </c>
      <c r="BD2072" s="99">
        <v>0</v>
      </c>
      <c r="BE2072" s="99">
        <v>0</v>
      </c>
      <c r="BF2072" s="99">
        <v>1701641.15846252</v>
      </c>
      <c r="BG2072" s="99">
        <v>44250361.171875</v>
      </c>
      <c r="BH2072" s="99">
        <v>5879258.76135254</v>
      </c>
      <c r="BI2072" s="99">
        <v>0</v>
      </c>
      <c r="BJ2072" s="99">
        <v>2092841.9368133501</v>
      </c>
      <c r="BK2072" s="99">
        <v>1510469.7306518599</v>
      </c>
      <c r="BL2072" s="99">
        <v>0</v>
      </c>
      <c r="BM2072" s="99">
        <v>0</v>
      </c>
      <c r="BN2072" s="99">
        <v>0</v>
      </c>
      <c r="BO2072" s="99">
        <v>0</v>
      </c>
      <c r="BP2072" s="99">
        <v>0</v>
      </c>
      <c r="BQ2072" s="99">
        <v>0</v>
      </c>
      <c r="BR2072" s="99">
        <v>3818635.85125732</v>
      </c>
      <c r="BS2072" s="99">
        <v>2470880.7073059101</v>
      </c>
      <c r="BT2072" s="99">
        <v>0</v>
      </c>
      <c r="BU2072" s="99">
        <v>0</v>
      </c>
      <c r="BV2072" s="99">
        <v>1633270.72367859</v>
      </c>
      <c r="BW2072" s="99">
        <v>0</v>
      </c>
      <c r="BX2072" s="99">
        <v>0</v>
      </c>
      <c r="BY2072" s="99">
        <v>0</v>
      </c>
      <c r="BZ2072" s="99">
        <v>0</v>
      </c>
      <c r="CA2072" s="99">
        <v>0</v>
      </c>
      <c r="CB2072" s="99">
        <v>4139406.0523376502</v>
      </c>
      <c r="CC2072" s="99">
        <v>36382585.525878899</v>
      </c>
      <c r="CD2072" s="99">
        <v>7970095.1105957003</v>
      </c>
      <c r="CE2072" s="99">
        <v>1441.0542381405801</v>
      </c>
      <c r="CF2072" s="99">
        <v>212621.82464027399</v>
      </c>
      <c r="CG2072" s="99">
        <v>1683527.68640137</v>
      </c>
      <c r="CH2072" s="99">
        <v>0</v>
      </c>
      <c r="CI2072" s="99">
        <v>74307.8476657867</v>
      </c>
      <c r="CJ2072" s="99">
        <v>4349197.5059204102</v>
      </c>
      <c r="CK2072" s="99">
        <v>38059386.276367202</v>
      </c>
      <c r="CL2072" s="99">
        <v>7974654.58776855</v>
      </c>
      <c r="CM2072" s="166">
        <v>124253.571844101</v>
      </c>
      <c r="CN2072" s="166">
        <v>20095398.272216801</v>
      </c>
      <c r="CO2072" s="166">
        <v>82498243.908203095</v>
      </c>
      <c r="CP2072" s="99">
        <v>7974654.58776855</v>
      </c>
      <c r="CQ2072" s="99">
        <v>0</v>
      </c>
      <c r="CR2072" s="99">
        <v>0</v>
      </c>
      <c r="CS2072" s="99">
        <v>0</v>
      </c>
      <c r="CT2072" s="99">
        <v>0</v>
      </c>
      <c r="CU2072" s="98">
        <v>10452.78080645</v>
      </c>
      <c r="CV2072" s="98">
        <v>50654.392395354997</v>
      </c>
      <c r="CW2072" s="98">
        <v>4352027.8769779243</v>
      </c>
      <c r="CX2072" s="98">
        <v>38066113.212280266</v>
      </c>
    </row>
    <row r="2073" spans="1:102" x14ac:dyDescent="0.2">
      <c r="A2073" s="98" t="s">
        <v>188</v>
      </c>
      <c r="B2073" s="100">
        <v>40878</v>
      </c>
      <c r="C2073" s="99">
        <v>63162.601305961602</v>
      </c>
      <c r="D2073" s="99">
        <v>1.7830279029876701</v>
      </c>
      <c r="E2073" s="99">
        <v>9660.7521789073908</v>
      </c>
      <c r="F2073" s="99">
        <v>0</v>
      </c>
      <c r="G2073" s="99">
        <v>1425.5976973623001</v>
      </c>
      <c r="H2073" s="99">
        <v>0</v>
      </c>
      <c r="I2073" s="99">
        <v>0</v>
      </c>
      <c r="J2073" s="99">
        <v>50054.392021656</v>
      </c>
      <c r="K2073" s="99">
        <v>0</v>
      </c>
      <c r="L2073" s="99">
        <v>33758.209982872002</v>
      </c>
      <c r="M2073" s="99">
        <v>28933.237341165499</v>
      </c>
      <c r="N2073" s="99">
        <v>6200.3227130770701</v>
      </c>
      <c r="O2073" s="99">
        <v>0</v>
      </c>
      <c r="P2073" s="99">
        <v>0</v>
      </c>
      <c r="Q2073" s="99">
        <v>3957.4104930162398</v>
      </c>
      <c r="R2073" s="99">
        <v>0</v>
      </c>
      <c r="S2073" s="99">
        <v>0</v>
      </c>
      <c r="T2073" s="99">
        <v>1417.3804080188299</v>
      </c>
      <c r="U2073" s="99">
        <v>50670.183876991301</v>
      </c>
      <c r="V2073" s="99">
        <v>3388473.4677429199</v>
      </c>
      <c r="W2073" s="99">
        <v>143.09726040624099</v>
      </c>
      <c r="X2073" s="99">
        <v>722046.70417785598</v>
      </c>
      <c r="Y2073" s="99">
        <v>477938.27558898902</v>
      </c>
      <c r="Z2073" s="99">
        <v>206379.84539794899</v>
      </c>
      <c r="AA2073" s="99">
        <v>0</v>
      </c>
      <c r="AB2073" s="99">
        <v>0</v>
      </c>
      <c r="AC2073" s="99">
        <v>15705898.458740201</v>
      </c>
      <c r="AD2073" s="99">
        <v>0</v>
      </c>
      <c r="AE2073" s="99">
        <v>1482096.86828613</v>
      </c>
      <c r="AF2073" s="99">
        <v>1380680.38737488</v>
      </c>
      <c r="AG2073" s="99">
        <v>834518.74063110398</v>
      </c>
      <c r="AH2073" s="99">
        <v>0</v>
      </c>
      <c r="AI2073" s="99">
        <v>0</v>
      </c>
      <c r="AJ2073" s="99">
        <v>405058.44152069098</v>
      </c>
      <c r="AK2073" s="99">
        <v>0</v>
      </c>
      <c r="AL2073" s="99">
        <v>0</v>
      </c>
      <c r="AM2073" s="99">
        <v>205234.02891159101</v>
      </c>
      <c r="AN2073" s="99">
        <v>15818297.412597699</v>
      </c>
      <c r="AO2073" s="99">
        <v>30475930.338622998</v>
      </c>
      <c r="AP2073" s="99">
        <v>1309.7811798304299</v>
      </c>
      <c r="AQ2073" s="99">
        <v>5973455.0408325205</v>
      </c>
      <c r="AR2073" s="99">
        <v>0</v>
      </c>
      <c r="AS2073" s="99">
        <v>1637372.86012268</v>
      </c>
      <c r="AT2073" s="99">
        <v>0</v>
      </c>
      <c r="AU2073" s="99">
        <v>0</v>
      </c>
      <c r="AV2073" s="99">
        <v>44655650.325683601</v>
      </c>
      <c r="AW2073" s="99">
        <v>0</v>
      </c>
      <c r="AX2073" s="99">
        <v>13514223.107177701</v>
      </c>
      <c r="AY2073" s="99">
        <v>12716360.0351563</v>
      </c>
      <c r="AZ2073" s="99">
        <v>6801294.9690551804</v>
      </c>
      <c r="BA2073" s="99">
        <v>0</v>
      </c>
      <c r="BB2073" s="99">
        <v>0</v>
      </c>
      <c r="BC2073" s="99">
        <v>3363301.2321167002</v>
      </c>
      <c r="BD2073" s="99">
        <v>0</v>
      </c>
      <c r="BE2073" s="99">
        <v>0</v>
      </c>
      <c r="BF2073" s="99">
        <v>1625378.12413025</v>
      </c>
      <c r="BG2073" s="99">
        <v>44776011.591796897</v>
      </c>
      <c r="BH2073" s="99">
        <v>5962881.6918945303</v>
      </c>
      <c r="BI2073" s="99">
        <v>0</v>
      </c>
      <c r="BJ2073" s="99">
        <v>2046625.9098205599</v>
      </c>
      <c r="BK2073" s="99">
        <v>1465867.7545471201</v>
      </c>
      <c r="BL2073" s="99">
        <v>0</v>
      </c>
      <c r="BM2073" s="99">
        <v>0</v>
      </c>
      <c r="BN2073" s="99">
        <v>0</v>
      </c>
      <c r="BO2073" s="99">
        <v>0</v>
      </c>
      <c r="BP2073" s="99">
        <v>0</v>
      </c>
      <c r="BQ2073" s="99">
        <v>0</v>
      </c>
      <c r="BR2073" s="99">
        <v>3903471.2720642099</v>
      </c>
      <c r="BS2073" s="99">
        <v>2458630.3512878399</v>
      </c>
      <c r="BT2073" s="99">
        <v>0</v>
      </c>
      <c r="BU2073" s="99">
        <v>0</v>
      </c>
      <c r="BV2073" s="99">
        <v>1654450.9428253199</v>
      </c>
      <c r="BW2073" s="99">
        <v>0</v>
      </c>
      <c r="BX2073" s="99">
        <v>0</v>
      </c>
      <c r="BY2073" s="99">
        <v>0</v>
      </c>
      <c r="BZ2073" s="99">
        <v>0</v>
      </c>
      <c r="CA2073" s="99">
        <v>0</v>
      </c>
      <c r="CB2073" s="99">
        <v>4114657.14144897</v>
      </c>
      <c r="CC2073" s="99">
        <v>36515861.117675804</v>
      </c>
      <c r="CD2073" s="99">
        <v>8011010.1791992197</v>
      </c>
      <c r="CE2073" s="99">
        <v>1427.1222926825301</v>
      </c>
      <c r="CF2073" s="99">
        <v>206373.95609855701</v>
      </c>
      <c r="CG2073" s="99">
        <v>1638491.79135132</v>
      </c>
      <c r="CH2073" s="99">
        <v>0</v>
      </c>
      <c r="CI2073" s="99">
        <v>74309.973106384306</v>
      </c>
      <c r="CJ2073" s="99">
        <v>4322011.1671752902</v>
      </c>
      <c r="CK2073" s="99">
        <v>38191295.786621101</v>
      </c>
      <c r="CL2073" s="99">
        <v>8014379.4808959998</v>
      </c>
      <c r="CM2073" s="166">
        <v>124693.047879219</v>
      </c>
      <c r="CN2073" s="166">
        <v>20102323.044677701</v>
      </c>
      <c r="CO2073" s="166">
        <v>83059481.501953095</v>
      </c>
      <c r="CP2073" s="99">
        <v>8014379.4808959998</v>
      </c>
      <c r="CQ2073" s="99">
        <v>0</v>
      </c>
      <c r="CR2073" s="99">
        <v>0</v>
      </c>
      <c r="CS2073" s="99">
        <v>0</v>
      </c>
      <c r="CT2073" s="99">
        <v>0</v>
      </c>
      <c r="CU2073" s="98">
        <v>10254.731750057999</v>
      </c>
      <c r="CV2073" s="98">
        <v>51276.397869394998</v>
      </c>
      <c r="CW2073" s="98">
        <v>4321031.0975475274</v>
      </c>
      <c r="CX2073" s="98">
        <v>38154352.909027122</v>
      </c>
    </row>
    <row r="2074" spans="1:102" x14ac:dyDescent="0.2">
      <c r="A2074" s="98" t="s">
        <v>188</v>
      </c>
      <c r="B2074" s="100">
        <v>40969</v>
      </c>
      <c r="C2074" s="99">
        <v>62904.760077953302</v>
      </c>
      <c r="D2074" s="99">
        <v>1.0721032179862999</v>
      </c>
      <c r="E2074" s="99">
        <v>9431.5646227598208</v>
      </c>
      <c r="F2074" s="99">
        <v>0</v>
      </c>
      <c r="G2074" s="99">
        <v>1439.89558036625</v>
      </c>
      <c r="H2074" s="99">
        <v>0</v>
      </c>
      <c r="I2074" s="99">
        <v>0</v>
      </c>
      <c r="J2074" s="99">
        <v>50374.303824901603</v>
      </c>
      <c r="K2074" s="99">
        <v>0</v>
      </c>
      <c r="L2074" s="99">
        <v>33080.094322681398</v>
      </c>
      <c r="M2074" s="99">
        <v>28812.654374837901</v>
      </c>
      <c r="N2074" s="99">
        <v>6127.6638534069098</v>
      </c>
      <c r="O2074" s="99">
        <v>0</v>
      </c>
      <c r="P2074" s="99">
        <v>0</v>
      </c>
      <c r="Q2074" s="99">
        <v>3929.3557710349601</v>
      </c>
      <c r="R2074" s="99">
        <v>0</v>
      </c>
      <c r="S2074" s="99">
        <v>0</v>
      </c>
      <c r="T2074" s="99">
        <v>1431.28030699492</v>
      </c>
      <c r="U2074" s="99">
        <v>50908.604919433601</v>
      </c>
      <c r="V2074" s="99">
        <v>3360694.7250366202</v>
      </c>
      <c r="W2074" s="99">
        <v>21.8598375099245</v>
      </c>
      <c r="X2074" s="99">
        <v>696248.39261627197</v>
      </c>
      <c r="Y2074" s="99">
        <v>464308.53220748901</v>
      </c>
      <c r="Z2074" s="99">
        <v>212730.19121933001</v>
      </c>
      <c r="AA2074" s="99">
        <v>0</v>
      </c>
      <c r="AB2074" s="99">
        <v>0</v>
      </c>
      <c r="AC2074" s="99">
        <v>15966949.247436499</v>
      </c>
      <c r="AD2074" s="99">
        <v>0</v>
      </c>
      <c r="AE2074" s="99">
        <v>1490923.71572876</v>
      </c>
      <c r="AF2074" s="99">
        <v>1376616.69178772</v>
      </c>
      <c r="AG2074" s="99">
        <v>816549.29880523705</v>
      </c>
      <c r="AH2074" s="99">
        <v>0</v>
      </c>
      <c r="AI2074" s="99">
        <v>0</v>
      </c>
      <c r="AJ2074" s="99">
        <v>404228.96215820301</v>
      </c>
      <c r="AK2074" s="99">
        <v>0</v>
      </c>
      <c r="AL2074" s="99">
        <v>0</v>
      </c>
      <c r="AM2074" s="99">
        <v>209970.377696991</v>
      </c>
      <c r="AN2074" s="99">
        <v>15899661.9606934</v>
      </c>
      <c r="AO2074" s="99">
        <v>30492538.893554699</v>
      </c>
      <c r="AP2074" s="99">
        <v>197.49825376644699</v>
      </c>
      <c r="AQ2074" s="99">
        <v>5793096.8233642597</v>
      </c>
      <c r="AR2074" s="99">
        <v>0</v>
      </c>
      <c r="AS2074" s="99">
        <v>1696295.4763946501</v>
      </c>
      <c r="AT2074" s="99">
        <v>0</v>
      </c>
      <c r="AU2074" s="99">
        <v>0</v>
      </c>
      <c r="AV2074" s="99">
        <v>45663459.446777299</v>
      </c>
      <c r="AW2074" s="99">
        <v>0</v>
      </c>
      <c r="AX2074" s="99">
        <v>13631249.2351074</v>
      </c>
      <c r="AY2074" s="99">
        <v>12739151.3151855</v>
      </c>
      <c r="AZ2074" s="99">
        <v>6707903.86474609</v>
      </c>
      <c r="BA2074" s="99">
        <v>0</v>
      </c>
      <c r="BB2074" s="99">
        <v>0</v>
      </c>
      <c r="BC2074" s="99">
        <v>3384678.2651367201</v>
      </c>
      <c r="BD2074" s="99">
        <v>0</v>
      </c>
      <c r="BE2074" s="99">
        <v>0</v>
      </c>
      <c r="BF2074" s="99">
        <v>1675078.5247802699</v>
      </c>
      <c r="BG2074" s="99">
        <v>45833919.723144501</v>
      </c>
      <c r="BH2074" s="99">
        <v>6039396.2389526404</v>
      </c>
      <c r="BI2074" s="99">
        <v>0</v>
      </c>
      <c r="BJ2074" s="99">
        <v>1999289.69908142</v>
      </c>
      <c r="BK2074" s="99">
        <v>1434694.6308746301</v>
      </c>
      <c r="BL2074" s="99">
        <v>0</v>
      </c>
      <c r="BM2074" s="99">
        <v>0</v>
      </c>
      <c r="BN2074" s="99">
        <v>0</v>
      </c>
      <c r="BO2074" s="99">
        <v>0</v>
      </c>
      <c r="BP2074" s="99">
        <v>0</v>
      </c>
      <c r="BQ2074" s="99">
        <v>0</v>
      </c>
      <c r="BR2074" s="99">
        <v>3953455.7387695299</v>
      </c>
      <c r="BS2074" s="99">
        <v>2425932.1852417002</v>
      </c>
      <c r="BT2074" s="99">
        <v>0</v>
      </c>
      <c r="BU2074" s="99">
        <v>0</v>
      </c>
      <c r="BV2074" s="99">
        <v>1664559.0595092799</v>
      </c>
      <c r="BW2074" s="99">
        <v>0</v>
      </c>
      <c r="BX2074" s="99">
        <v>0</v>
      </c>
      <c r="BY2074" s="99">
        <v>0</v>
      </c>
      <c r="BZ2074" s="99">
        <v>0</v>
      </c>
      <c r="CA2074" s="99">
        <v>0</v>
      </c>
      <c r="CB2074" s="99">
        <v>4054582.6106872601</v>
      </c>
      <c r="CC2074" s="99">
        <v>36201019.275390603</v>
      </c>
      <c r="CD2074" s="99">
        <v>8026746.0142822303</v>
      </c>
      <c r="CE2074" s="99">
        <v>1442.97354565561</v>
      </c>
      <c r="CF2074" s="99">
        <v>213037.152147293</v>
      </c>
      <c r="CG2074" s="99">
        <v>1696660.9410858201</v>
      </c>
      <c r="CH2074" s="99">
        <v>0</v>
      </c>
      <c r="CI2074" s="99">
        <v>73748.4545640945</v>
      </c>
      <c r="CJ2074" s="99">
        <v>4260357.7454223596</v>
      </c>
      <c r="CK2074" s="99">
        <v>37896285.2353516</v>
      </c>
      <c r="CL2074" s="99">
        <v>8025082.3942260696</v>
      </c>
      <c r="CM2074" s="166">
        <v>124480.09193706499</v>
      </c>
      <c r="CN2074" s="166">
        <v>20145217.525634799</v>
      </c>
      <c r="CO2074" s="166">
        <v>83477912.345703095</v>
      </c>
      <c r="CP2074" s="99">
        <v>8025082.3942260696</v>
      </c>
      <c r="CQ2074" s="99">
        <v>0</v>
      </c>
      <c r="CR2074" s="99">
        <v>0</v>
      </c>
      <c r="CS2074" s="99">
        <v>0</v>
      </c>
      <c r="CT2074" s="99">
        <v>0</v>
      </c>
      <c r="CU2074" s="98">
        <v>9975.6562349800006</v>
      </c>
      <c r="CV2074" s="98">
        <v>51610.621810244003</v>
      </c>
      <c r="CW2074" s="98">
        <v>4267619.7628345527</v>
      </c>
      <c r="CX2074" s="98">
        <v>37897680.216476426</v>
      </c>
    </row>
    <row r="2075" spans="1:102" x14ac:dyDescent="0.2">
      <c r="A2075" s="98" t="s">
        <v>188</v>
      </c>
      <c r="B2075" s="100">
        <v>41061</v>
      </c>
      <c r="C2075" s="99">
        <v>62630.144523620598</v>
      </c>
      <c r="D2075" s="99">
        <v>1.9119264719920499</v>
      </c>
      <c r="E2075" s="99">
        <v>9165.6241228580493</v>
      </c>
      <c r="F2075" s="99">
        <v>0</v>
      </c>
      <c r="G2075" s="99">
        <v>1451.5157831460201</v>
      </c>
      <c r="H2075" s="99">
        <v>0</v>
      </c>
      <c r="I2075" s="99">
        <v>0</v>
      </c>
      <c r="J2075" s="99">
        <v>50531.794607639298</v>
      </c>
      <c r="K2075" s="99">
        <v>0</v>
      </c>
      <c r="L2075" s="99">
        <v>33182.323660850503</v>
      </c>
      <c r="M2075" s="99">
        <v>28772.871624708201</v>
      </c>
      <c r="N2075" s="99">
        <v>6042.63997524977</v>
      </c>
      <c r="O2075" s="99">
        <v>0</v>
      </c>
      <c r="P2075" s="99">
        <v>0</v>
      </c>
      <c r="Q2075" s="99">
        <v>3861.2431889772402</v>
      </c>
      <c r="R2075" s="99">
        <v>0</v>
      </c>
      <c r="S2075" s="99">
        <v>0</v>
      </c>
      <c r="T2075" s="99">
        <v>1446.5503812730301</v>
      </c>
      <c r="U2075" s="99">
        <v>50986.4966478348</v>
      </c>
      <c r="V2075" s="99">
        <v>3343069.3403625502</v>
      </c>
      <c r="W2075" s="99">
        <v>71.252371187321799</v>
      </c>
      <c r="X2075" s="99">
        <v>667848.37811279297</v>
      </c>
      <c r="Y2075" s="99">
        <v>447973.04625701898</v>
      </c>
      <c r="Z2075" s="99">
        <v>205775.22612953201</v>
      </c>
      <c r="AA2075" s="99">
        <v>0</v>
      </c>
      <c r="AB2075" s="99">
        <v>0</v>
      </c>
      <c r="AC2075" s="99">
        <v>15825889.9779053</v>
      </c>
      <c r="AD2075" s="99">
        <v>0</v>
      </c>
      <c r="AE2075" s="99">
        <v>1434507.7886657701</v>
      </c>
      <c r="AF2075" s="99">
        <v>1363102.50331116</v>
      </c>
      <c r="AG2075" s="99">
        <v>801939.45563507103</v>
      </c>
      <c r="AH2075" s="99">
        <v>0</v>
      </c>
      <c r="AI2075" s="99">
        <v>0</v>
      </c>
      <c r="AJ2075" s="99">
        <v>398744.51282501197</v>
      </c>
      <c r="AK2075" s="99">
        <v>0</v>
      </c>
      <c r="AL2075" s="99">
        <v>0</v>
      </c>
      <c r="AM2075" s="99">
        <v>205733.99752426101</v>
      </c>
      <c r="AN2075" s="99">
        <v>15942330.4375</v>
      </c>
      <c r="AO2075" s="99">
        <v>30546625.9055176</v>
      </c>
      <c r="AP2075" s="99">
        <v>632.69397208094597</v>
      </c>
      <c r="AQ2075" s="99">
        <v>5602600.1194457998</v>
      </c>
      <c r="AR2075" s="99">
        <v>0</v>
      </c>
      <c r="AS2075" s="99">
        <v>1659402.3020172101</v>
      </c>
      <c r="AT2075" s="99">
        <v>0</v>
      </c>
      <c r="AU2075" s="99">
        <v>0</v>
      </c>
      <c r="AV2075" s="99">
        <v>45650268.2958984</v>
      </c>
      <c r="AW2075" s="99">
        <v>0</v>
      </c>
      <c r="AX2075" s="99">
        <v>13226926.7591553</v>
      </c>
      <c r="AY2075" s="99">
        <v>12767387.146972699</v>
      </c>
      <c r="AZ2075" s="99">
        <v>6638315.5728759803</v>
      </c>
      <c r="BA2075" s="99">
        <v>0</v>
      </c>
      <c r="BB2075" s="99">
        <v>0</v>
      </c>
      <c r="BC2075" s="99">
        <v>3353757.6900329599</v>
      </c>
      <c r="BD2075" s="99">
        <v>0</v>
      </c>
      <c r="BE2075" s="99">
        <v>0</v>
      </c>
      <c r="BF2075" s="99">
        <v>1658540.1536560101</v>
      </c>
      <c r="BG2075" s="99">
        <v>45794473.2958984</v>
      </c>
      <c r="BH2075" s="99">
        <v>5951733.8138427697</v>
      </c>
      <c r="BI2075" s="99">
        <v>0</v>
      </c>
      <c r="BJ2075" s="99">
        <v>1957930.31904602</v>
      </c>
      <c r="BK2075" s="99">
        <v>1399301.5784759501</v>
      </c>
      <c r="BL2075" s="99">
        <v>0</v>
      </c>
      <c r="BM2075" s="99">
        <v>0</v>
      </c>
      <c r="BN2075" s="99">
        <v>0</v>
      </c>
      <c r="BO2075" s="99">
        <v>0</v>
      </c>
      <c r="BP2075" s="99">
        <v>0</v>
      </c>
      <c r="BQ2075" s="99">
        <v>0</v>
      </c>
      <c r="BR2075" s="99">
        <v>3894827.0940856901</v>
      </c>
      <c r="BS2075" s="99">
        <v>2393106.1113281301</v>
      </c>
      <c r="BT2075" s="99">
        <v>0</v>
      </c>
      <c r="BU2075" s="99">
        <v>0</v>
      </c>
      <c r="BV2075" s="99">
        <v>1655316.94657898</v>
      </c>
      <c r="BW2075" s="99">
        <v>0</v>
      </c>
      <c r="BX2075" s="99">
        <v>0</v>
      </c>
      <c r="BY2075" s="99">
        <v>0</v>
      </c>
      <c r="BZ2075" s="99">
        <v>0</v>
      </c>
      <c r="CA2075" s="99">
        <v>0</v>
      </c>
      <c r="CB2075" s="99">
        <v>4007161.7113342299</v>
      </c>
      <c r="CC2075" s="99">
        <v>36148693.673828103</v>
      </c>
      <c r="CD2075" s="99">
        <v>7927860.5482177697</v>
      </c>
      <c r="CE2075" s="99">
        <v>1450.1066607236901</v>
      </c>
      <c r="CF2075" s="99">
        <v>205739.77406501799</v>
      </c>
      <c r="CG2075" s="99">
        <v>1658844.0691528299</v>
      </c>
      <c r="CH2075" s="99">
        <v>0</v>
      </c>
      <c r="CI2075" s="99">
        <v>73230.442564010606</v>
      </c>
      <c r="CJ2075" s="99">
        <v>4217232.4846801804</v>
      </c>
      <c r="CK2075" s="99">
        <v>37834041.6650391</v>
      </c>
      <c r="CL2075" s="99">
        <v>7924965.7576904297</v>
      </c>
      <c r="CM2075" s="166">
        <v>124030.79114151</v>
      </c>
      <c r="CN2075" s="166">
        <v>20140944.3518066</v>
      </c>
      <c r="CO2075" s="166">
        <v>83763374.764648393</v>
      </c>
      <c r="CP2075" s="99">
        <v>7924965.7576904297</v>
      </c>
      <c r="CQ2075" s="99">
        <v>0</v>
      </c>
      <c r="CR2075" s="99">
        <v>0</v>
      </c>
      <c r="CS2075" s="99">
        <v>0</v>
      </c>
      <c r="CT2075" s="99">
        <v>0</v>
      </c>
      <c r="CU2075" s="98">
        <v>9649.1087245069994</v>
      </c>
      <c r="CV2075" s="98">
        <v>51777.374809804998</v>
      </c>
      <c r="CW2075" s="98">
        <v>4212901.4853992481</v>
      </c>
      <c r="CX2075" s="98">
        <v>37807537.742980935</v>
      </c>
    </row>
    <row r="2076" spans="1:102" x14ac:dyDescent="0.2">
      <c r="A2076" s="98" t="s">
        <v>188</v>
      </c>
      <c r="B2076" s="100">
        <v>41153</v>
      </c>
      <c r="C2076" s="99">
        <v>62475.427105903596</v>
      </c>
      <c r="D2076" s="99">
        <v>2.2370756959717299</v>
      </c>
      <c r="E2076" s="99">
        <v>8789.0695188045502</v>
      </c>
      <c r="F2076" s="99">
        <v>0</v>
      </c>
      <c r="G2076" s="99">
        <v>1419.5088022351299</v>
      </c>
      <c r="H2076" s="99">
        <v>0</v>
      </c>
      <c r="I2076" s="99">
        <v>0</v>
      </c>
      <c r="J2076" s="99">
        <v>50391.450130939498</v>
      </c>
      <c r="K2076" s="99">
        <v>0</v>
      </c>
      <c r="L2076" s="99">
        <v>32922.411056041703</v>
      </c>
      <c r="M2076" s="99">
        <v>28810.202658414801</v>
      </c>
      <c r="N2076" s="99">
        <v>5980.12798696756</v>
      </c>
      <c r="O2076" s="99">
        <v>0</v>
      </c>
      <c r="P2076" s="99">
        <v>0</v>
      </c>
      <c r="Q2076" s="99">
        <v>3825.4653288722002</v>
      </c>
      <c r="R2076" s="99">
        <v>0</v>
      </c>
      <c r="S2076" s="99">
        <v>0</v>
      </c>
      <c r="T2076" s="99">
        <v>1422.40797205269</v>
      </c>
      <c r="U2076" s="99">
        <v>50853.8088111877</v>
      </c>
      <c r="V2076" s="99">
        <v>3294063.4120178199</v>
      </c>
      <c r="W2076" s="99">
        <v>70.869776088744402</v>
      </c>
      <c r="X2076" s="99">
        <v>636602.72274017299</v>
      </c>
      <c r="Y2076" s="99">
        <v>424853.33047103899</v>
      </c>
      <c r="Z2076" s="99">
        <v>201494.650842667</v>
      </c>
      <c r="AA2076" s="99">
        <v>0</v>
      </c>
      <c r="AB2076" s="99">
        <v>0</v>
      </c>
      <c r="AC2076" s="99">
        <v>15817652.2178955</v>
      </c>
      <c r="AD2076" s="99">
        <v>0</v>
      </c>
      <c r="AE2076" s="99">
        <v>1405560.7192230199</v>
      </c>
      <c r="AF2076" s="99">
        <v>1347895.7134857201</v>
      </c>
      <c r="AG2076" s="99">
        <v>777346.85597229004</v>
      </c>
      <c r="AH2076" s="99">
        <v>0</v>
      </c>
      <c r="AI2076" s="99">
        <v>0</v>
      </c>
      <c r="AJ2076" s="99">
        <v>395261.217758179</v>
      </c>
      <c r="AK2076" s="99">
        <v>0</v>
      </c>
      <c r="AL2076" s="99">
        <v>0</v>
      </c>
      <c r="AM2076" s="99">
        <v>202590.35193252601</v>
      </c>
      <c r="AN2076" s="99">
        <v>15866792.2196045</v>
      </c>
      <c r="AO2076" s="99">
        <v>30323692.881347701</v>
      </c>
      <c r="AP2076" s="99">
        <v>686.041809275746</v>
      </c>
      <c r="AQ2076" s="99">
        <v>5367927.7021484403</v>
      </c>
      <c r="AR2076" s="99">
        <v>0</v>
      </c>
      <c r="AS2076" s="99">
        <v>1641324.01782227</v>
      </c>
      <c r="AT2076" s="99">
        <v>0</v>
      </c>
      <c r="AU2076" s="99">
        <v>0</v>
      </c>
      <c r="AV2076" s="99">
        <v>46094881.324218802</v>
      </c>
      <c r="AW2076" s="99">
        <v>0</v>
      </c>
      <c r="AX2076" s="99">
        <v>13104763.688720699</v>
      </c>
      <c r="AY2076" s="99">
        <v>12754997.455200201</v>
      </c>
      <c r="AZ2076" s="99">
        <v>6482569.3186645498</v>
      </c>
      <c r="BA2076" s="99">
        <v>0</v>
      </c>
      <c r="BB2076" s="99">
        <v>0</v>
      </c>
      <c r="BC2076" s="99">
        <v>3347032.6260070801</v>
      </c>
      <c r="BD2076" s="99">
        <v>0</v>
      </c>
      <c r="BE2076" s="99">
        <v>0</v>
      </c>
      <c r="BF2076" s="99">
        <v>1652034.2980804399</v>
      </c>
      <c r="BG2076" s="99">
        <v>46179326.5234375</v>
      </c>
      <c r="BH2076" s="99">
        <v>6088422.9823608398</v>
      </c>
      <c r="BI2076" s="99">
        <v>0</v>
      </c>
      <c r="BJ2076" s="99">
        <v>1930950.5844879199</v>
      </c>
      <c r="BK2076" s="99">
        <v>1368033.4874115</v>
      </c>
      <c r="BL2076" s="99">
        <v>0</v>
      </c>
      <c r="BM2076" s="99">
        <v>0</v>
      </c>
      <c r="BN2076" s="99">
        <v>0</v>
      </c>
      <c r="BO2076" s="99">
        <v>0</v>
      </c>
      <c r="BP2076" s="99">
        <v>0</v>
      </c>
      <c r="BQ2076" s="99">
        <v>0</v>
      </c>
      <c r="BR2076" s="99">
        <v>3953433.7030334501</v>
      </c>
      <c r="BS2076" s="99">
        <v>2346023.1963195801</v>
      </c>
      <c r="BT2076" s="99">
        <v>0</v>
      </c>
      <c r="BU2076" s="99">
        <v>0</v>
      </c>
      <c r="BV2076" s="99">
        <v>1672528.4077453599</v>
      </c>
      <c r="BW2076" s="99">
        <v>0</v>
      </c>
      <c r="BX2076" s="99">
        <v>0</v>
      </c>
      <c r="BY2076" s="99">
        <v>0</v>
      </c>
      <c r="BZ2076" s="99">
        <v>0</v>
      </c>
      <c r="CA2076" s="99">
        <v>0</v>
      </c>
      <c r="CB2076" s="99">
        <v>3923763.6584777799</v>
      </c>
      <c r="CC2076" s="99">
        <v>35654479.303222701</v>
      </c>
      <c r="CD2076" s="99">
        <v>8006814.6577758798</v>
      </c>
      <c r="CE2076" s="99">
        <v>1419.3604944050301</v>
      </c>
      <c r="CF2076" s="99">
        <v>201525.778686523</v>
      </c>
      <c r="CG2076" s="99">
        <v>1641697.3896484401</v>
      </c>
      <c r="CH2076" s="99">
        <v>0</v>
      </c>
      <c r="CI2076" s="99">
        <v>72709.670043945298</v>
      </c>
      <c r="CJ2076" s="99">
        <v>4123778.84661865</v>
      </c>
      <c r="CK2076" s="99">
        <v>37263016.0478516</v>
      </c>
      <c r="CL2076" s="99">
        <v>8012857.3475952102</v>
      </c>
      <c r="CM2076" s="166">
        <v>123367.237168312</v>
      </c>
      <c r="CN2076" s="166">
        <v>20026326.275634799</v>
      </c>
      <c r="CO2076" s="166">
        <v>83428728.086914107</v>
      </c>
      <c r="CP2076" s="99">
        <v>8012857.3475952102</v>
      </c>
      <c r="CQ2076" s="99">
        <v>0</v>
      </c>
      <c r="CR2076" s="99">
        <v>0</v>
      </c>
      <c r="CS2076" s="99">
        <v>0</v>
      </c>
      <c r="CT2076" s="99">
        <v>0</v>
      </c>
      <c r="CU2076" s="98">
        <v>9233.3308954889999</v>
      </c>
      <c r="CV2076" s="98">
        <v>51618.877205003002</v>
      </c>
      <c r="CW2076" s="98">
        <v>4125289.4371643029</v>
      </c>
      <c r="CX2076" s="98">
        <v>37296176.692871138</v>
      </c>
    </row>
    <row r="2077" spans="1:102" x14ac:dyDescent="0.2">
      <c r="A2077" s="98" t="s">
        <v>188</v>
      </c>
      <c r="B2077" s="100">
        <v>41244</v>
      </c>
      <c r="C2077" s="99">
        <v>62130.491354465499</v>
      </c>
      <c r="D2077" s="99">
        <v>0.88865529799659304</v>
      </c>
      <c r="E2077" s="99">
        <v>8513.7497568130493</v>
      </c>
      <c r="F2077" s="99">
        <v>0</v>
      </c>
      <c r="G2077" s="99">
        <v>1407.09213429689</v>
      </c>
      <c r="H2077" s="99">
        <v>0</v>
      </c>
      <c r="I2077" s="99">
        <v>0</v>
      </c>
      <c r="J2077" s="99">
        <v>50356.276366710699</v>
      </c>
      <c r="K2077" s="99">
        <v>0</v>
      </c>
      <c r="L2077" s="99">
        <v>32500.4150390625</v>
      </c>
      <c r="M2077" s="99">
        <v>28570.706410646399</v>
      </c>
      <c r="N2077" s="99">
        <v>5900.3210988044702</v>
      </c>
      <c r="O2077" s="99">
        <v>0</v>
      </c>
      <c r="P2077" s="99">
        <v>0</v>
      </c>
      <c r="Q2077" s="99">
        <v>3732.3715964257699</v>
      </c>
      <c r="R2077" s="99">
        <v>0</v>
      </c>
      <c r="S2077" s="99">
        <v>0</v>
      </c>
      <c r="T2077" s="99">
        <v>1395.5696591436899</v>
      </c>
      <c r="U2077" s="99">
        <v>50778.168971061699</v>
      </c>
      <c r="V2077" s="99">
        <v>3244755.89630127</v>
      </c>
      <c r="W2077" s="99">
        <v>10.2405296139186</v>
      </c>
      <c r="X2077" s="99">
        <v>611371.02458190895</v>
      </c>
      <c r="Y2077" s="99">
        <v>407554.63885498</v>
      </c>
      <c r="Z2077" s="99">
        <v>202935.37233543399</v>
      </c>
      <c r="AA2077" s="99">
        <v>0</v>
      </c>
      <c r="AB2077" s="99">
        <v>0</v>
      </c>
      <c r="AC2077" s="99">
        <v>15821722.3355713</v>
      </c>
      <c r="AD2077" s="99">
        <v>0</v>
      </c>
      <c r="AE2077" s="99">
        <v>1382807.51953125</v>
      </c>
      <c r="AF2077" s="99">
        <v>1331661.0569152799</v>
      </c>
      <c r="AG2077" s="99">
        <v>761281.43231201195</v>
      </c>
      <c r="AH2077" s="99">
        <v>0</v>
      </c>
      <c r="AI2077" s="99">
        <v>0</v>
      </c>
      <c r="AJ2077" s="99">
        <v>383141.52720642101</v>
      </c>
      <c r="AK2077" s="99">
        <v>0</v>
      </c>
      <c r="AL2077" s="99">
        <v>0</v>
      </c>
      <c r="AM2077" s="99">
        <v>201978.44055366499</v>
      </c>
      <c r="AN2077" s="99">
        <v>15846964.8435059</v>
      </c>
      <c r="AO2077" s="99">
        <v>30050862.800537098</v>
      </c>
      <c r="AP2077" s="99">
        <v>99.386535166762798</v>
      </c>
      <c r="AQ2077" s="99">
        <v>5196857.2186889602</v>
      </c>
      <c r="AR2077" s="99">
        <v>0</v>
      </c>
      <c r="AS2077" s="99">
        <v>1650321.61299133</v>
      </c>
      <c r="AT2077" s="99">
        <v>0</v>
      </c>
      <c r="AU2077" s="99">
        <v>0</v>
      </c>
      <c r="AV2077" s="99">
        <v>46229945.712890603</v>
      </c>
      <c r="AW2077" s="99">
        <v>0</v>
      </c>
      <c r="AX2077" s="99">
        <v>12987185.5396729</v>
      </c>
      <c r="AY2077" s="99">
        <v>12660463.449585</v>
      </c>
      <c r="AZ2077" s="99">
        <v>6382358.7292480497</v>
      </c>
      <c r="BA2077" s="99">
        <v>0</v>
      </c>
      <c r="BB2077" s="99">
        <v>0</v>
      </c>
      <c r="BC2077" s="99">
        <v>3263040.2510376</v>
      </c>
      <c r="BD2077" s="99">
        <v>0</v>
      </c>
      <c r="BE2077" s="99">
        <v>0</v>
      </c>
      <c r="BF2077" s="99">
        <v>1640127.9237365699</v>
      </c>
      <c r="BG2077" s="99">
        <v>46311983.112304702</v>
      </c>
      <c r="BH2077" s="99">
        <v>6051075.7004394503</v>
      </c>
      <c r="BI2077" s="99">
        <v>0</v>
      </c>
      <c r="BJ2077" s="99">
        <v>1880696.3793640099</v>
      </c>
      <c r="BK2077" s="99">
        <v>1325410.9873504599</v>
      </c>
      <c r="BL2077" s="99">
        <v>0</v>
      </c>
      <c r="BM2077" s="99">
        <v>0</v>
      </c>
      <c r="BN2077" s="99">
        <v>0</v>
      </c>
      <c r="BO2077" s="99">
        <v>0</v>
      </c>
      <c r="BP2077" s="99">
        <v>0</v>
      </c>
      <c r="BQ2077" s="99">
        <v>0</v>
      </c>
      <c r="BR2077" s="99">
        <v>3964313.1429138202</v>
      </c>
      <c r="BS2077" s="99">
        <v>2324756.0271301302</v>
      </c>
      <c r="BT2077" s="99">
        <v>0</v>
      </c>
      <c r="BU2077" s="99">
        <v>0</v>
      </c>
      <c r="BV2077" s="99">
        <v>1644764.9294128399</v>
      </c>
      <c r="BW2077" s="99">
        <v>0</v>
      </c>
      <c r="BX2077" s="99">
        <v>0</v>
      </c>
      <c r="BY2077" s="99">
        <v>0</v>
      </c>
      <c r="BZ2077" s="99">
        <v>0</v>
      </c>
      <c r="CA2077" s="99">
        <v>0</v>
      </c>
      <c r="CB2077" s="99">
        <v>3854134.09625244</v>
      </c>
      <c r="CC2077" s="99">
        <v>35354005.357421897</v>
      </c>
      <c r="CD2077" s="99">
        <v>7932134.4826660203</v>
      </c>
      <c r="CE2077" s="99">
        <v>1407.0123726427601</v>
      </c>
      <c r="CF2077" s="99">
        <v>202802.970832825</v>
      </c>
      <c r="CG2077" s="99">
        <v>1650573.94854736</v>
      </c>
      <c r="CH2077" s="99">
        <v>0</v>
      </c>
      <c r="CI2077" s="99">
        <v>72082.860920906096</v>
      </c>
      <c r="CJ2077" s="99">
        <v>4056835.36395264</v>
      </c>
      <c r="CK2077" s="99">
        <v>37026031.798828103</v>
      </c>
      <c r="CL2077" s="99">
        <v>7935328.8267822303</v>
      </c>
      <c r="CM2077" s="166">
        <v>122627.475783348</v>
      </c>
      <c r="CN2077" s="166">
        <v>19915838.3837891</v>
      </c>
      <c r="CO2077" s="166">
        <v>83161438.068359405</v>
      </c>
      <c r="CP2077" s="99">
        <v>7935328.8267822303</v>
      </c>
      <c r="CQ2077" s="99">
        <v>0</v>
      </c>
      <c r="CR2077" s="99">
        <v>0</v>
      </c>
      <c r="CS2077" s="99">
        <v>0</v>
      </c>
      <c r="CT2077" s="99">
        <v>0</v>
      </c>
      <c r="CU2077" s="98">
        <v>8922.7941505090002</v>
      </c>
      <c r="CV2077" s="98">
        <v>51569.521874215003</v>
      </c>
      <c r="CW2077" s="98">
        <v>4056937.0670852652</v>
      </c>
      <c r="CX2077" s="98">
        <v>37004579.305969261</v>
      </c>
    </row>
    <row r="2078" spans="1:102" x14ac:dyDescent="0.2">
      <c r="A2078" s="98" t="s">
        <v>188</v>
      </c>
      <c r="B2078" s="100">
        <v>41334</v>
      </c>
      <c r="C2078" s="99">
        <v>61011.598724842101</v>
      </c>
      <c r="D2078" s="99">
        <v>2.1418590919929601</v>
      </c>
      <c r="E2078" s="99">
        <v>7995.9048219919196</v>
      </c>
      <c r="F2078" s="99">
        <v>0</v>
      </c>
      <c r="G2078" s="99">
        <v>1389.25909391046</v>
      </c>
      <c r="H2078" s="99">
        <v>0</v>
      </c>
      <c r="I2078" s="99">
        <v>0</v>
      </c>
      <c r="J2078" s="99">
        <v>50404.226022720301</v>
      </c>
      <c r="K2078" s="99">
        <v>0</v>
      </c>
      <c r="L2078" s="99">
        <v>1251.21483486891</v>
      </c>
      <c r="M2078" s="99">
        <v>28145.201130151701</v>
      </c>
      <c r="N2078" s="99">
        <v>5817.3410955071404</v>
      </c>
      <c r="O2078" s="99">
        <v>0</v>
      </c>
      <c r="P2078" s="99">
        <v>29941.140924453699</v>
      </c>
      <c r="Q2078" s="99">
        <v>3656.3602316677602</v>
      </c>
      <c r="R2078" s="99">
        <v>0</v>
      </c>
      <c r="S2078" s="99">
        <v>1380.36613716185</v>
      </c>
      <c r="T2078" s="99">
        <v>0</v>
      </c>
      <c r="U2078" s="99">
        <v>50758.482237815901</v>
      </c>
      <c r="V2078" s="99">
        <v>3200877.8132629399</v>
      </c>
      <c r="W2078" s="99">
        <v>31.017751789884599</v>
      </c>
      <c r="X2078" s="99">
        <v>576313.46725463902</v>
      </c>
      <c r="Y2078" s="99">
        <v>381440.41014480602</v>
      </c>
      <c r="Z2078" s="99">
        <v>194655.31620407099</v>
      </c>
      <c r="AA2078" s="99">
        <v>0</v>
      </c>
      <c r="AB2078" s="99">
        <v>0</v>
      </c>
      <c r="AC2078" s="99">
        <v>15749729.2315674</v>
      </c>
      <c r="AD2078" s="99">
        <v>0</v>
      </c>
      <c r="AE2078" s="99">
        <v>30921.71981287</v>
      </c>
      <c r="AF2078" s="99">
        <v>1316659.33378601</v>
      </c>
      <c r="AG2078" s="99">
        <v>750902.68821716297</v>
      </c>
      <c r="AH2078" s="99">
        <v>0</v>
      </c>
      <c r="AI2078" s="99">
        <v>1292840.7801208501</v>
      </c>
      <c r="AJ2078" s="99">
        <v>370901.33679962199</v>
      </c>
      <c r="AK2078" s="99">
        <v>0</v>
      </c>
      <c r="AL2078" s="99">
        <v>192180.314424515</v>
      </c>
      <c r="AM2078" s="99">
        <v>0</v>
      </c>
      <c r="AN2078" s="99">
        <v>15806399.137695299</v>
      </c>
      <c r="AO2078" s="99">
        <v>29633956.769531298</v>
      </c>
      <c r="AP2078" s="99">
        <v>287.302787616849</v>
      </c>
      <c r="AQ2078" s="99">
        <v>4904011.8009033203</v>
      </c>
      <c r="AR2078" s="99">
        <v>0</v>
      </c>
      <c r="AS2078" s="99">
        <v>1589670.73768616</v>
      </c>
      <c r="AT2078" s="99">
        <v>0</v>
      </c>
      <c r="AU2078" s="99">
        <v>0</v>
      </c>
      <c r="AV2078" s="99">
        <v>46184440.941894501</v>
      </c>
      <c r="AW2078" s="99">
        <v>0</v>
      </c>
      <c r="AX2078" s="99">
        <v>321384.95670700102</v>
      </c>
      <c r="AY2078" s="99">
        <v>12570394.045410199</v>
      </c>
      <c r="AZ2078" s="99">
        <v>6318947.7790527297</v>
      </c>
      <c r="BA2078" s="99">
        <v>0</v>
      </c>
      <c r="BB2078" s="99">
        <v>11962207.0158691</v>
      </c>
      <c r="BC2078" s="99">
        <v>3177108.8820190402</v>
      </c>
      <c r="BD2078" s="99">
        <v>0</v>
      </c>
      <c r="BE2078" s="99">
        <v>1570337.4025115999</v>
      </c>
      <c r="BF2078" s="99">
        <v>0</v>
      </c>
      <c r="BG2078" s="99">
        <v>46305839.182617202</v>
      </c>
      <c r="BH2078" s="99">
        <v>7043686.2620239304</v>
      </c>
      <c r="BI2078" s="99">
        <v>0</v>
      </c>
      <c r="BJ2078" s="99">
        <v>1873704.75927734</v>
      </c>
      <c r="BK2078" s="99">
        <v>1290064.6860504199</v>
      </c>
      <c r="BL2078" s="99">
        <v>0</v>
      </c>
      <c r="BM2078" s="99">
        <v>0</v>
      </c>
      <c r="BN2078" s="99">
        <v>0</v>
      </c>
      <c r="BO2078" s="99">
        <v>0</v>
      </c>
      <c r="BP2078" s="99">
        <v>0</v>
      </c>
      <c r="BQ2078" s="99">
        <v>0</v>
      </c>
      <c r="BR2078" s="99">
        <v>4056216.7785644499</v>
      </c>
      <c r="BS2078" s="99">
        <v>2356872.5675964402</v>
      </c>
      <c r="BT2078" s="99">
        <v>0</v>
      </c>
      <c r="BU2078" s="99">
        <v>909525.5</v>
      </c>
      <c r="BV2078" s="99">
        <v>1640074.3705291699</v>
      </c>
      <c r="BW2078" s="99">
        <v>0</v>
      </c>
      <c r="BX2078" s="99">
        <v>132927.99988555899</v>
      </c>
      <c r="BY2078" s="99">
        <v>0</v>
      </c>
      <c r="BZ2078" s="99">
        <v>0</v>
      </c>
      <c r="CA2078" s="99">
        <v>0</v>
      </c>
      <c r="CB2078" s="99">
        <v>3781047.9406127902</v>
      </c>
      <c r="CC2078" s="99">
        <v>34724293.377929702</v>
      </c>
      <c r="CD2078" s="99">
        <v>8915196.8040771503</v>
      </c>
      <c r="CE2078" s="99">
        <v>1390.13975739479</v>
      </c>
      <c r="CF2078" s="99">
        <v>194714.79644966099</v>
      </c>
      <c r="CG2078" s="99">
        <v>1589142.88493347</v>
      </c>
      <c r="CH2078" s="99">
        <v>0</v>
      </c>
      <c r="CI2078" s="99">
        <v>70353.039816856399</v>
      </c>
      <c r="CJ2078" s="99">
        <v>3980183.0569763202</v>
      </c>
      <c r="CK2078" s="99">
        <v>36320304.206542999</v>
      </c>
      <c r="CL2078" s="99">
        <v>9044995.8107910194</v>
      </c>
      <c r="CM2078" s="166">
        <v>120964.470898628</v>
      </c>
      <c r="CN2078" s="166">
        <v>19803422.4448242</v>
      </c>
      <c r="CO2078" s="166">
        <v>82557181.317382798</v>
      </c>
      <c r="CP2078" s="99">
        <v>9044995.8107910194</v>
      </c>
      <c r="CQ2078" s="99">
        <v>0</v>
      </c>
      <c r="CR2078" s="99">
        <v>0</v>
      </c>
      <c r="CS2078" s="99">
        <v>0</v>
      </c>
      <c r="CT2078" s="99">
        <v>0</v>
      </c>
      <c r="CU2078" s="98">
        <v>8358.091041877</v>
      </c>
      <c r="CV2078" s="98">
        <v>51610.101495493</v>
      </c>
      <c r="CW2078" s="98">
        <v>3975762.737062451</v>
      </c>
      <c r="CX2078" s="98">
        <v>36313436.262863174</v>
      </c>
    </row>
    <row r="2079" spans="1:102" x14ac:dyDescent="0.2">
      <c r="A2079" s="98" t="s">
        <v>188</v>
      </c>
      <c r="B2079" s="100">
        <v>41426</v>
      </c>
      <c r="C2079" s="99">
        <v>61218.087472915598</v>
      </c>
      <c r="D2079" s="99">
        <v>0.94668273499701205</v>
      </c>
      <c r="E2079" s="99">
        <v>7848.0998115539596</v>
      </c>
      <c r="F2079" s="99">
        <v>0</v>
      </c>
      <c r="G2079" s="99">
        <v>1394.1261817514901</v>
      </c>
      <c r="H2079" s="99">
        <v>0</v>
      </c>
      <c r="I2079" s="99">
        <v>0</v>
      </c>
      <c r="J2079" s="99">
        <v>50479.993294239001</v>
      </c>
      <c r="K2079" s="99">
        <v>0</v>
      </c>
      <c r="L2079" s="99">
        <v>971.50990002602305</v>
      </c>
      <c r="M2079" s="99">
        <v>28480.3130509853</v>
      </c>
      <c r="N2079" s="99">
        <v>5728.1117681264896</v>
      </c>
      <c r="O2079" s="99">
        <v>0</v>
      </c>
      <c r="P2079" s="99">
        <v>30276.279321432099</v>
      </c>
      <c r="Q2079" s="99">
        <v>3625.85639184713</v>
      </c>
      <c r="R2079" s="99">
        <v>0</v>
      </c>
      <c r="S2079" s="99">
        <v>1392.37101025879</v>
      </c>
      <c r="T2079" s="99">
        <v>0</v>
      </c>
      <c r="U2079" s="99">
        <v>50789.668603897102</v>
      </c>
      <c r="V2079" s="99">
        <v>3178219.7439880399</v>
      </c>
      <c r="W2079" s="99">
        <v>12.8167367859278</v>
      </c>
      <c r="X2079" s="99">
        <v>556388.86054992699</v>
      </c>
      <c r="Y2079" s="99">
        <v>365975.77783966099</v>
      </c>
      <c r="Z2079" s="99">
        <v>191786.90592384301</v>
      </c>
      <c r="AA2079" s="99">
        <v>0</v>
      </c>
      <c r="AB2079" s="99">
        <v>0</v>
      </c>
      <c r="AC2079" s="99">
        <v>15694300.8956299</v>
      </c>
      <c r="AD2079" s="99">
        <v>0</v>
      </c>
      <c r="AE2079" s="99">
        <v>19892.291578769698</v>
      </c>
      <c r="AF2079" s="99">
        <v>1313551.6612243699</v>
      </c>
      <c r="AG2079" s="99">
        <v>729466.11331176804</v>
      </c>
      <c r="AH2079" s="99">
        <v>0</v>
      </c>
      <c r="AI2079" s="99">
        <v>1303016.30018616</v>
      </c>
      <c r="AJ2079" s="99">
        <v>364941.40242385899</v>
      </c>
      <c r="AK2079" s="99">
        <v>0</v>
      </c>
      <c r="AL2079" s="99">
        <v>191958.10624122599</v>
      </c>
      <c r="AM2079" s="99">
        <v>0</v>
      </c>
      <c r="AN2079" s="99">
        <v>15738240.588867201</v>
      </c>
      <c r="AO2079" s="99">
        <v>29585455.890625</v>
      </c>
      <c r="AP2079" s="99">
        <v>115.21161174680999</v>
      </c>
      <c r="AQ2079" s="99">
        <v>4720682.4379272498</v>
      </c>
      <c r="AR2079" s="99">
        <v>0</v>
      </c>
      <c r="AS2079" s="99">
        <v>1566142.9341278099</v>
      </c>
      <c r="AT2079" s="99">
        <v>0</v>
      </c>
      <c r="AU2079" s="99">
        <v>0</v>
      </c>
      <c r="AV2079" s="99">
        <v>46108868.549804702</v>
      </c>
      <c r="AW2079" s="99">
        <v>0</v>
      </c>
      <c r="AX2079" s="99">
        <v>207435.41337776199</v>
      </c>
      <c r="AY2079" s="99">
        <v>12568416.827026401</v>
      </c>
      <c r="AZ2079" s="99">
        <v>6158700.1405639602</v>
      </c>
      <c r="BA2079" s="99">
        <v>0</v>
      </c>
      <c r="BB2079" s="99">
        <v>12101162.1405029</v>
      </c>
      <c r="BC2079" s="99">
        <v>3134878.7481994601</v>
      </c>
      <c r="BD2079" s="99">
        <v>0</v>
      </c>
      <c r="BE2079" s="99">
        <v>1566811.0653533901</v>
      </c>
      <c r="BF2079" s="99">
        <v>0</v>
      </c>
      <c r="BG2079" s="99">
        <v>46212288.272949196</v>
      </c>
      <c r="BH2079" s="99">
        <v>7102434.07849121</v>
      </c>
      <c r="BI2079" s="99">
        <v>0</v>
      </c>
      <c r="BJ2079" s="99">
        <v>1831429.8495330799</v>
      </c>
      <c r="BK2079" s="99">
        <v>1237500.6654815699</v>
      </c>
      <c r="BL2079" s="99">
        <v>0</v>
      </c>
      <c r="BM2079" s="99">
        <v>0</v>
      </c>
      <c r="BN2079" s="99">
        <v>0</v>
      </c>
      <c r="BO2079" s="99">
        <v>0</v>
      </c>
      <c r="BP2079" s="99">
        <v>0</v>
      </c>
      <c r="BQ2079" s="99">
        <v>0</v>
      </c>
      <c r="BR2079" s="99">
        <v>4090506.6178283701</v>
      </c>
      <c r="BS2079" s="99">
        <v>2297525.70349121</v>
      </c>
      <c r="BT2079" s="99">
        <v>0</v>
      </c>
      <c r="BU2079" s="99">
        <v>937629.78999328602</v>
      </c>
      <c r="BV2079" s="99">
        <v>1633212.74291992</v>
      </c>
      <c r="BW2079" s="99">
        <v>0</v>
      </c>
      <c r="BX2079" s="99">
        <v>132630.22988891599</v>
      </c>
      <c r="BY2079" s="99">
        <v>0</v>
      </c>
      <c r="BZ2079" s="99">
        <v>0</v>
      </c>
      <c r="CA2079" s="99">
        <v>0</v>
      </c>
      <c r="CB2079" s="99">
        <v>3733985.0484008798</v>
      </c>
      <c r="CC2079" s="99">
        <v>34207680.872070298</v>
      </c>
      <c r="CD2079" s="99">
        <v>8952573.0845947303</v>
      </c>
      <c r="CE2079" s="99">
        <v>1393.7369515150799</v>
      </c>
      <c r="CF2079" s="99">
        <v>191832.21005630499</v>
      </c>
      <c r="CG2079" s="99">
        <v>1566345.9449157701</v>
      </c>
      <c r="CH2079" s="99">
        <v>0</v>
      </c>
      <c r="CI2079" s="99">
        <v>70442.8471279144</v>
      </c>
      <c r="CJ2079" s="99">
        <v>3928166.96911621</v>
      </c>
      <c r="CK2079" s="99">
        <v>35786172.660156302</v>
      </c>
      <c r="CL2079" s="99">
        <v>9078320.3223877009</v>
      </c>
      <c r="CM2079" s="166">
        <v>121075.81083107</v>
      </c>
      <c r="CN2079" s="166">
        <v>19660966.088134799</v>
      </c>
      <c r="CO2079" s="166">
        <v>82130670.3515625</v>
      </c>
      <c r="CP2079" s="99">
        <v>9078320.3223877009</v>
      </c>
      <c r="CQ2079" s="99">
        <v>0</v>
      </c>
      <c r="CR2079" s="99">
        <v>0</v>
      </c>
      <c r="CS2079" s="99">
        <v>0</v>
      </c>
      <c r="CT2079" s="99">
        <v>0</v>
      </c>
      <c r="CU2079" s="98">
        <v>8175.0984809239999</v>
      </c>
      <c r="CV2079" s="98">
        <v>51688.208570041999</v>
      </c>
      <c r="CW2079" s="98">
        <v>3925817.2584571848</v>
      </c>
      <c r="CX2079" s="98">
        <v>35774026.816986069</v>
      </c>
    </row>
    <row r="2080" spans="1:102" x14ac:dyDescent="0.2">
      <c r="A2080" s="98" t="s">
        <v>188</v>
      </c>
      <c r="B2080" s="100">
        <v>41518</v>
      </c>
      <c r="C2080" s="99">
        <v>61119.150983333602</v>
      </c>
      <c r="D2080" s="99">
        <v>1.14085993998742</v>
      </c>
      <c r="E2080" s="99">
        <v>7674.22911083698</v>
      </c>
      <c r="F2080" s="99">
        <v>0</v>
      </c>
      <c r="G2080" s="99">
        <v>1414.5766842216301</v>
      </c>
      <c r="H2080" s="99">
        <v>0</v>
      </c>
      <c r="I2080" s="99">
        <v>0</v>
      </c>
      <c r="J2080" s="99">
        <v>50426.230045795397</v>
      </c>
      <c r="K2080" s="99">
        <v>0</v>
      </c>
      <c r="L2080" s="99">
        <v>179.94837073981799</v>
      </c>
      <c r="M2080" s="99">
        <v>28554.495020628001</v>
      </c>
      <c r="N2080" s="99">
        <v>5657.8767401575997</v>
      </c>
      <c r="O2080" s="99">
        <v>0</v>
      </c>
      <c r="P2080" s="99">
        <v>30893.863467454899</v>
      </c>
      <c r="Q2080" s="99">
        <v>3635.3502593636499</v>
      </c>
      <c r="R2080" s="99">
        <v>0</v>
      </c>
      <c r="S2080" s="99">
        <v>1417.3269732594499</v>
      </c>
      <c r="T2080" s="99">
        <v>0</v>
      </c>
      <c r="U2080" s="99">
        <v>50727.482439517997</v>
      </c>
      <c r="V2080" s="99">
        <v>3169329.6141357399</v>
      </c>
      <c r="W2080" s="99">
        <v>17.159552829805801</v>
      </c>
      <c r="X2080" s="99">
        <v>551790.25309753395</v>
      </c>
      <c r="Y2080" s="99">
        <v>365291.13675689697</v>
      </c>
      <c r="Z2080" s="99">
        <v>191138.36847114601</v>
      </c>
      <c r="AA2080" s="99">
        <v>0</v>
      </c>
      <c r="AB2080" s="99">
        <v>0</v>
      </c>
      <c r="AC2080" s="99">
        <v>15726789.5389404</v>
      </c>
      <c r="AD2080" s="99">
        <v>0</v>
      </c>
      <c r="AE2080" s="99">
        <v>12038.082569837599</v>
      </c>
      <c r="AF2080" s="99">
        <v>1321442.45077515</v>
      </c>
      <c r="AG2080" s="99">
        <v>721472.68267822301</v>
      </c>
      <c r="AH2080" s="99">
        <v>0</v>
      </c>
      <c r="AI2080" s="99">
        <v>1311494.68994141</v>
      </c>
      <c r="AJ2080" s="99">
        <v>363804.05105209397</v>
      </c>
      <c r="AK2080" s="99">
        <v>0</v>
      </c>
      <c r="AL2080" s="99">
        <v>191960.44598579401</v>
      </c>
      <c r="AM2080" s="99">
        <v>0</v>
      </c>
      <c r="AN2080" s="99">
        <v>15719667.6954346</v>
      </c>
      <c r="AO2080" s="99">
        <v>29505966.121826202</v>
      </c>
      <c r="AP2080" s="99">
        <v>161.86734613217399</v>
      </c>
      <c r="AQ2080" s="99">
        <v>4646393.0791626005</v>
      </c>
      <c r="AR2080" s="99">
        <v>0</v>
      </c>
      <c r="AS2080" s="99">
        <v>1565975.9223327599</v>
      </c>
      <c r="AT2080" s="99">
        <v>0</v>
      </c>
      <c r="AU2080" s="99">
        <v>0</v>
      </c>
      <c r="AV2080" s="99">
        <v>46321734.676269501</v>
      </c>
      <c r="AW2080" s="99">
        <v>0</v>
      </c>
      <c r="AX2080" s="99">
        <v>85298.7815895081</v>
      </c>
      <c r="AY2080" s="99">
        <v>12671740.5460205</v>
      </c>
      <c r="AZ2080" s="99">
        <v>6113316.4326171903</v>
      </c>
      <c r="BA2080" s="99">
        <v>0</v>
      </c>
      <c r="BB2080" s="99">
        <v>12296351.510131801</v>
      </c>
      <c r="BC2080" s="99">
        <v>3123910.0732421898</v>
      </c>
      <c r="BD2080" s="99">
        <v>0</v>
      </c>
      <c r="BE2080" s="99">
        <v>1574448.4777221701</v>
      </c>
      <c r="BF2080" s="99">
        <v>0</v>
      </c>
      <c r="BG2080" s="99">
        <v>46371627.9912109</v>
      </c>
      <c r="BH2080" s="99">
        <v>7143181.4045410203</v>
      </c>
      <c r="BI2080" s="99">
        <v>0</v>
      </c>
      <c r="BJ2080" s="99">
        <v>1808847.0902710001</v>
      </c>
      <c r="BK2080" s="99">
        <v>1232101.0942077599</v>
      </c>
      <c r="BL2080" s="99">
        <v>0</v>
      </c>
      <c r="BM2080" s="99">
        <v>0</v>
      </c>
      <c r="BN2080" s="99">
        <v>0</v>
      </c>
      <c r="BO2080" s="99">
        <v>0</v>
      </c>
      <c r="BP2080" s="99">
        <v>0</v>
      </c>
      <c r="BQ2080" s="99">
        <v>0</v>
      </c>
      <c r="BR2080" s="99">
        <v>4153113.8708496098</v>
      </c>
      <c r="BS2080" s="99">
        <v>2278890.4517822298</v>
      </c>
      <c r="BT2080" s="99">
        <v>0</v>
      </c>
      <c r="BU2080" s="99">
        <v>799825.81999206496</v>
      </c>
      <c r="BV2080" s="99">
        <v>1632715.22694397</v>
      </c>
      <c r="BW2080" s="99">
        <v>0</v>
      </c>
      <c r="BX2080" s="99">
        <v>115102.659908295</v>
      </c>
      <c r="BY2080" s="99">
        <v>0</v>
      </c>
      <c r="BZ2080" s="99">
        <v>0</v>
      </c>
      <c r="CA2080" s="99">
        <v>0</v>
      </c>
      <c r="CB2080" s="99">
        <v>3721845.63427734</v>
      </c>
      <c r="CC2080" s="99">
        <v>34288616.550292999</v>
      </c>
      <c r="CD2080" s="99">
        <v>8932672.1583252009</v>
      </c>
      <c r="CE2080" s="99">
        <v>1413.9869142472701</v>
      </c>
      <c r="CF2080" s="99">
        <v>191157.93271064799</v>
      </c>
      <c r="CG2080" s="99">
        <v>1566106.6100006099</v>
      </c>
      <c r="CH2080" s="99">
        <v>0</v>
      </c>
      <c r="CI2080" s="99">
        <v>70251.199022293105</v>
      </c>
      <c r="CJ2080" s="99">
        <v>3909390.93786621</v>
      </c>
      <c r="CK2080" s="99">
        <v>35815284.969238304</v>
      </c>
      <c r="CL2080" s="99">
        <v>9058912.1724853497</v>
      </c>
      <c r="CM2080" s="166">
        <v>120752.769269943</v>
      </c>
      <c r="CN2080" s="166">
        <v>19621412.6008301</v>
      </c>
      <c r="CO2080" s="166">
        <v>82007798.904296905</v>
      </c>
      <c r="CP2080" s="99">
        <v>9058912.1724853497</v>
      </c>
      <c r="CQ2080" s="99">
        <v>0</v>
      </c>
      <c r="CR2080" s="99">
        <v>0</v>
      </c>
      <c r="CS2080" s="99">
        <v>0</v>
      </c>
      <c r="CT2080" s="99">
        <v>0</v>
      </c>
      <c r="CU2080" s="98">
        <v>7958.0036713469999</v>
      </c>
      <c r="CV2080" s="98">
        <v>51664.989470196997</v>
      </c>
      <c r="CW2080" s="98">
        <v>3913003.5669879881</v>
      </c>
      <c r="CX2080" s="98">
        <v>35854723.160293609</v>
      </c>
    </row>
    <row r="2081" spans="1:102" x14ac:dyDescent="0.2">
      <c r="A2081" s="98" t="s">
        <v>188</v>
      </c>
      <c r="B2081" s="100">
        <v>41609</v>
      </c>
      <c r="C2081" s="99">
        <v>60521.305865764603</v>
      </c>
      <c r="D2081" s="99">
        <v>0.88044962599815302</v>
      </c>
      <c r="E2081" s="99">
        <v>7440.8555642962501</v>
      </c>
      <c r="F2081" s="99">
        <v>0</v>
      </c>
      <c r="G2081" s="99">
        <v>1416.6739515215199</v>
      </c>
      <c r="H2081" s="99">
        <v>0</v>
      </c>
      <c r="I2081" s="99">
        <v>0</v>
      </c>
      <c r="J2081" s="99">
        <v>50341.695862770102</v>
      </c>
      <c r="K2081" s="99">
        <v>0</v>
      </c>
      <c r="L2081" s="99">
        <v>119.775999690406</v>
      </c>
      <c r="M2081" s="99">
        <v>28456.6974544525</v>
      </c>
      <c r="N2081" s="99">
        <v>5583.8868662715004</v>
      </c>
      <c r="O2081" s="99">
        <v>0</v>
      </c>
      <c r="P2081" s="99">
        <v>30309.316721677798</v>
      </c>
      <c r="Q2081" s="99">
        <v>3557.2142661511898</v>
      </c>
      <c r="R2081" s="99">
        <v>0</v>
      </c>
      <c r="S2081" s="99">
        <v>1411.1351329833301</v>
      </c>
      <c r="T2081" s="99">
        <v>1.0079536664124999</v>
      </c>
      <c r="U2081" s="99">
        <v>50570.706064701102</v>
      </c>
      <c r="V2081" s="99">
        <v>3085244.4626159701</v>
      </c>
      <c r="W2081" s="99">
        <v>12.637661498971299</v>
      </c>
      <c r="X2081" s="99">
        <v>530626.22772979701</v>
      </c>
      <c r="Y2081" s="99">
        <v>348060.29018020601</v>
      </c>
      <c r="Z2081" s="99">
        <v>192800.30255127</v>
      </c>
      <c r="AA2081" s="99">
        <v>0</v>
      </c>
      <c r="AB2081" s="99">
        <v>0</v>
      </c>
      <c r="AC2081" s="99">
        <v>15632657.798950201</v>
      </c>
      <c r="AD2081" s="99">
        <v>0</v>
      </c>
      <c r="AE2081" s="99">
        <v>9617.27068841457</v>
      </c>
      <c r="AF2081" s="99">
        <v>1284727.8567810101</v>
      </c>
      <c r="AG2081" s="99">
        <v>694907.12764740002</v>
      </c>
      <c r="AH2081" s="99">
        <v>0</v>
      </c>
      <c r="AI2081" s="99">
        <v>1268883.5431518599</v>
      </c>
      <c r="AJ2081" s="99">
        <v>357508.80910873401</v>
      </c>
      <c r="AK2081" s="99">
        <v>0</v>
      </c>
      <c r="AL2081" s="99">
        <v>192662.76515960699</v>
      </c>
      <c r="AM2081" s="99">
        <v>81.131995763629703</v>
      </c>
      <c r="AN2081" s="99">
        <v>15632368.2496338</v>
      </c>
      <c r="AO2081" s="99">
        <v>28897745.126220699</v>
      </c>
      <c r="AP2081" s="99">
        <v>115.10765635408499</v>
      </c>
      <c r="AQ2081" s="99">
        <v>4468634.3695068397</v>
      </c>
      <c r="AR2081" s="99">
        <v>0</v>
      </c>
      <c r="AS2081" s="99">
        <v>1586857.9127502399</v>
      </c>
      <c r="AT2081" s="99">
        <v>0</v>
      </c>
      <c r="AU2081" s="99">
        <v>0</v>
      </c>
      <c r="AV2081" s="99">
        <v>46463576.869140603</v>
      </c>
      <c r="AW2081" s="99">
        <v>0</v>
      </c>
      <c r="AX2081" s="99">
        <v>68502.654478073106</v>
      </c>
      <c r="AY2081" s="99">
        <v>12406057.5169678</v>
      </c>
      <c r="AZ2081" s="99">
        <v>5902792.3049926804</v>
      </c>
      <c r="BA2081" s="99">
        <v>0</v>
      </c>
      <c r="BB2081" s="99">
        <v>11897755.1589355</v>
      </c>
      <c r="BC2081" s="99">
        <v>3082105.5265502902</v>
      </c>
      <c r="BD2081" s="99">
        <v>0</v>
      </c>
      <c r="BE2081" s="99">
        <v>1584291.45231628</v>
      </c>
      <c r="BF2081" s="99">
        <v>588.47934587299801</v>
      </c>
      <c r="BG2081" s="99">
        <v>46506180.739257798</v>
      </c>
      <c r="BH2081" s="99">
        <v>7054750.6710815402</v>
      </c>
      <c r="BI2081" s="99">
        <v>0</v>
      </c>
      <c r="BJ2081" s="99">
        <v>1774416.1329345701</v>
      </c>
      <c r="BK2081" s="99">
        <v>1193990.86328125</v>
      </c>
      <c r="BL2081" s="99">
        <v>0</v>
      </c>
      <c r="BM2081" s="99">
        <v>0</v>
      </c>
      <c r="BN2081" s="99">
        <v>0</v>
      </c>
      <c r="BO2081" s="99">
        <v>0</v>
      </c>
      <c r="BP2081" s="99">
        <v>0</v>
      </c>
      <c r="BQ2081" s="99">
        <v>0</v>
      </c>
      <c r="BR2081" s="99">
        <v>4115268.2928161598</v>
      </c>
      <c r="BS2081" s="99">
        <v>2210604.5349426302</v>
      </c>
      <c r="BT2081" s="99">
        <v>0</v>
      </c>
      <c r="BU2081" s="99">
        <v>897769.83999633801</v>
      </c>
      <c r="BV2081" s="99">
        <v>1619712.3395233201</v>
      </c>
      <c r="BW2081" s="99">
        <v>0</v>
      </c>
      <c r="BX2081" s="99">
        <v>129134.33989143401</v>
      </c>
      <c r="BY2081" s="99">
        <v>0</v>
      </c>
      <c r="BZ2081" s="99">
        <v>0</v>
      </c>
      <c r="CA2081" s="99">
        <v>0</v>
      </c>
      <c r="CB2081" s="99">
        <v>3618598.6895752</v>
      </c>
      <c r="CC2081" s="99">
        <v>33361158.154541001</v>
      </c>
      <c r="CD2081" s="99">
        <v>8828204.29223633</v>
      </c>
      <c r="CE2081" s="99">
        <v>1418.20008744299</v>
      </c>
      <c r="CF2081" s="99">
        <v>192793.97146606399</v>
      </c>
      <c r="CG2081" s="99">
        <v>1587695.5684356701</v>
      </c>
      <c r="CH2081" s="99">
        <v>0</v>
      </c>
      <c r="CI2081" s="99">
        <v>69387.512887000994</v>
      </c>
      <c r="CJ2081" s="99">
        <v>3811659.0276794401</v>
      </c>
      <c r="CK2081" s="99">
        <v>34975426.111328103</v>
      </c>
      <c r="CL2081" s="99">
        <v>8958885.1575927697</v>
      </c>
      <c r="CM2081" s="166">
        <v>119770.31215190901</v>
      </c>
      <c r="CN2081" s="166">
        <v>19454017.159179699</v>
      </c>
      <c r="CO2081" s="166">
        <v>81377005.764648393</v>
      </c>
      <c r="CP2081" s="99">
        <v>8958885.1575927697</v>
      </c>
      <c r="CQ2081" s="99">
        <v>0</v>
      </c>
      <c r="CR2081" s="99">
        <v>0</v>
      </c>
      <c r="CS2081" s="99">
        <v>0</v>
      </c>
      <c r="CT2081" s="99">
        <v>0</v>
      </c>
      <c r="CU2081" s="98">
        <v>7666.4034895360001</v>
      </c>
      <c r="CV2081" s="98">
        <v>51567.340348557002</v>
      </c>
      <c r="CW2081" s="98">
        <v>3811392.661041264</v>
      </c>
      <c r="CX2081" s="98">
        <v>34948853.72297667</v>
      </c>
    </row>
    <row r="2082" spans="1:102" x14ac:dyDescent="0.2">
      <c r="A2082" s="98" t="s">
        <v>188</v>
      </c>
      <c r="B2082" s="100">
        <v>41699</v>
      </c>
      <c r="C2082" s="99">
        <v>60640.017945766398</v>
      </c>
      <c r="D2082" s="99">
        <v>0</v>
      </c>
      <c r="E2082" s="99">
        <v>7217.0693219304103</v>
      </c>
      <c r="F2082" s="99">
        <v>0</v>
      </c>
      <c r="G2082" s="99">
        <v>1433.35544119775</v>
      </c>
      <c r="H2082" s="99">
        <v>0</v>
      </c>
      <c r="I2082" s="99">
        <v>0</v>
      </c>
      <c r="J2082" s="99">
        <v>50227.205034256003</v>
      </c>
      <c r="K2082" s="99">
        <v>0</v>
      </c>
      <c r="L2082" s="99">
        <v>121.466287751682</v>
      </c>
      <c r="M2082" s="99">
        <v>28598.569801092101</v>
      </c>
      <c r="N2082" s="99">
        <v>5529.4675880074501</v>
      </c>
      <c r="O2082" s="99">
        <v>0</v>
      </c>
      <c r="P2082" s="99">
        <v>29996.1499528885</v>
      </c>
      <c r="Q2082" s="99">
        <v>3521.6894614398502</v>
      </c>
      <c r="R2082" s="99">
        <v>0</v>
      </c>
      <c r="S2082" s="99">
        <v>1428.5900359749801</v>
      </c>
      <c r="T2082" s="99">
        <v>1.00111425084469</v>
      </c>
      <c r="U2082" s="99">
        <v>50381.816143035903</v>
      </c>
      <c r="V2082" s="99">
        <v>3102146.7384948698</v>
      </c>
      <c r="W2082" s="99">
        <v>0</v>
      </c>
      <c r="X2082" s="99">
        <v>517825.01524352998</v>
      </c>
      <c r="Y2082" s="99">
        <v>339212.12119293201</v>
      </c>
      <c r="Z2082" s="99">
        <v>192455.733695984</v>
      </c>
      <c r="AA2082" s="99">
        <v>0</v>
      </c>
      <c r="AB2082" s="99">
        <v>0</v>
      </c>
      <c r="AC2082" s="99">
        <v>15502960.356445299</v>
      </c>
      <c r="AD2082" s="99">
        <v>0</v>
      </c>
      <c r="AE2082" s="99">
        <v>11274.095828056301</v>
      </c>
      <c r="AF2082" s="99">
        <v>1298617.0642242399</v>
      </c>
      <c r="AG2082" s="99">
        <v>684577.29347991897</v>
      </c>
      <c r="AH2082" s="99">
        <v>0</v>
      </c>
      <c r="AI2082" s="99">
        <v>1253618.0882415799</v>
      </c>
      <c r="AJ2082" s="99">
        <v>359391.52145385701</v>
      </c>
      <c r="AK2082" s="99">
        <v>0</v>
      </c>
      <c r="AL2082" s="99">
        <v>190733.4962883</v>
      </c>
      <c r="AM2082" s="99">
        <v>80.605809313245103</v>
      </c>
      <c r="AN2082" s="99">
        <v>15559075.2025146</v>
      </c>
      <c r="AO2082" s="99">
        <v>29239275.831542999</v>
      </c>
      <c r="AP2082" s="99">
        <v>0</v>
      </c>
      <c r="AQ2082" s="99">
        <v>4369546.1464233398</v>
      </c>
      <c r="AR2082" s="99">
        <v>0</v>
      </c>
      <c r="AS2082" s="99">
        <v>1590520.4533233601</v>
      </c>
      <c r="AT2082" s="99">
        <v>0</v>
      </c>
      <c r="AU2082" s="99">
        <v>0</v>
      </c>
      <c r="AV2082" s="99">
        <v>46414683.885253899</v>
      </c>
      <c r="AW2082" s="99">
        <v>0</v>
      </c>
      <c r="AX2082" s="99">
        <v>88801.060502052307</v>
      </c>
      <c r="AY2082" s="99">
        <v>12638841.3197021</v>
      </c>
      <c r="AZ2082" s="99">
        <v>5844531.0360717801</v>
      </c>
      <c r="BA2082" s="99">
        <v>0</v>
      </c>
      <c r="BB2082" s="99">
        <v>11769050.7493896</v>
      </c>
      <c r="BC2082" s="99">
        <v>3090826.5073547401</v>
      </c>
      <c r="BD2082" s="99">
        <v>0</v>
      </c>
      <c r="BE2082" s="99">
        <v>1576482.97677612</v>
      </c>
      <c r="BF2082" s="99">
        <v>588.98733126372099</v>
      </c>
      <c r="BG2082" s="99">
        <v>46474463.355957001</v>
      </c>
      <c r="BH2082" s="99">
        <v>7036683.0424194299</v>
      </c>
      <c r="BI2082" s="99">
        <v>0</v>
      </c>
      <c r="BJ2082" s="99">
        <v>1746263.01739502</v>
      </c>
      <c r="BK2082" s="99">
        <v>1175912.73362732</v>
      </c>
      <c r="BL2082" s="99">
        <v>0</v>
      </c>
      <c r="BM2082" s="99">
        <v>0</v>
      </c>
      <c r="BN2082" s="99">
        <v>0</v>
      </c>
      <c r="BO2082" s="99">
        <v>0</v>
      </c>
      <c r="BP2082" s="99">
        <v>0</v>
      </c>
      <c r="BQ2082" s="99">
        <v>0</v>
      </c>
      <c r="BR2082" s="99">
        <v>4093816.58526611</v>
      </c>
      <c r="BS2082" s="99">
        <v>2190278.3703002902</v>
      </c>
      <c r="BT2082" s="99">
        <v>0</v>
      </c>
      <c r="BU2082" s="99">
        <v>879659.35999298096</v>
      </c>
      <c r="BV2082" s="99">
        <v>1625856.6214294401</v>
      </c>
      <c r="BW2082" s="99">
        <v>0</v>
      </c>
      <c r="BX2082" s="99">
        <v>132255.209897995</v>
      </c>
      <c r="BY2082" s="99">
        <v>0</v>
      </c>
      <c r="BZ2082" s="99">
        <v>0</v>
      </c>
      <c r="CA2082" s="99">
        <v>0</v>
      </c>
      <c r="CB2082" s="99">
        <v>3620210.6230163602</v>
      </c>
      <c r="CC2082" s="99">
        <v>33613979.790527299</v>
      </c>
      <c r="CD2082" s="99">
        <v>8788828.8894043006</v>
      </c>
      <c r="CE2082" s="99">
        <v>1434.7033601701301</v>
      </c>
      <c r="CF2082" s="99">
        <v>192539.096092224</v>
      </c>
      <c r="CG2082" s="99">
        <v>1590445.66752625</v>
      </c>
      <c r="CH2082" s="99">
        <v>0</v>
      </c>
      <c r="CI2082" s="99">
        <v>69258.1450452805</v>
      </c>
      <c r="CJ2082" s="99">
        <v>3817289.3650817899</v>
      </c>
      <c r="CK2082" s="99">
        <v>35209212.673339799</v>
      </c>
      <c r="CL2082" s="99">
        <v>8916557.14135742</v>
      </c>
      <c r="CM2082" s="166">
        <v>119454.843741417</v>
      </c>
      <c r="CN2082" s="166">
        <v>19351670.131103501</v>
      </c>
      <c r="CO2082" s="166">
        <v>81772004.566406295</v>
      </c>
      <c r="CP2082" s="99">
        <v>8916557.14135742</v>
      </c>
      <c r="CQ2082" s="99">
        <v>0</v>
      </c>
      <c r="CR2082" s="99">
        <v>0</v>
      </c>
      <c r="CS2082" s="99">
        <v>0</v>
      </c>
      <c r="CT2082" s="99">
        <v>0</v>
      </c>
      <c r="CU2082" s="98">
        <v>7383.1782266580003</v>
      </c>
      <c r="CV2082" s="98">
        <v>51461.909748318998</v>
      </c>
      <c r="CW2082" s="98">
        <v>3812749.7191085843</v>
      </c>
      <c r="CX2082" s="98">
        <v>35204425.458053552</v>
      </c>
    </row>
    <row r="2083" spans="1:102" x14ac:dyDescent="0.2">
      <c r="A2083" s="98" t="s">
        <v>188</v>
      </c>
      <c r="B2083" s="100">
        <v>41791</v>
      </c>
      <c r="C2083" s="99">
        <v>60105.1542496681</v>
      </c>
      <c r="D2083" s="99">
        <v>0</v>
      </c>
      <c r="E2083" s="99">
        <v>7035.5782440304802</v>
      </c>
      <c r="F2083" s="99">
        <v>0</v>
      </c>
      <c r="G2083" s="99">
        <v>1430.78459991515</v>
      </c>
      <c r="H2083" s="99">
        <v>0</v>
      </c>
      <c r="I2083" s="99">
        <v>0</v>
      </c>
      <c r="J2083" s="99">
        <v>50136.284231185899</v>
      </c>
      <c r="K2083" s="99">
        <v>0</v>
      </c>
      <c r="L2083" s="99">
        <v>237.705521784723</v>
      </c>
      <c r="M2083" s="99">
        <v>28347.4296863079</v>
      </c>
      <c r="N2083" s="99">
        <v>5483.4481136202803</v>
      </c>
      <c r="O2083" s="99">
        <v>0</v>
      </c>
      <c r="P2083" s="99">
        <v>29576.2405397892</v>
      </c>
      <c r="Q2083" s="99">
        <v>3475.0914140045602</v>
      </c>
      <c r="R2083" s="99">
        <v>0</v>
      </c>
      <c r="S2083" s="99">
        <v>1428.46753008664</v>
      </c>
      <c r="T2083" s="99">
        <v>1.0095176891045401</v>
      </c>
      <c r="U2083" s="99">
        <v>50236.679004192403</v>
      </c>
      <c r="V2083" s="99">
        <v>3061026.2885742201</v>
      </c>
      <c r="W2083" s="99">
        <v>0</v>
      </c>
      <c r="X2083" s="99">
        <v>500693.61374664301</v>
      </c>
      <c r="Y2083" s="99">
        <v>330349.28079986601</v>
      </c>
      <c r="Z2083" s="99">
        <v>193216.462747574</v>
      </c>
      <c r="AA2083" s="99">
        <v>0</v>
      </c>
      <c r="AB2083" s="99">
        <v>0</v>
      </c>
      <c r="AC2083" s="99">
        <v>15488827.787597699</v>
      </c>
      <c r="AD2083" s="99">
        <v>0</v>
      </c>
      <c r="AE2083" s="99">
        <v>12445.8212356567</v>
      </c>
      <c r="AF2083" s="99">
        <v>1295464.02108765</v>
      </c>
      <c r="AG2083" s="99">
        <v>670452.33590698196</v>
      </c>
      <c r="AH2083" s="99">
        <v>0</v>
      </c>
      <c r="AI2083" s="99">
        <v>1229613.43661499</v>
      </c>
      <c r="AJ2083" s="99">
        <v>351181.44534683198</v>
      </c>
      <c r="AK2083" s="99">
        <v>0</v>
      </c>
      <c r="AL2083" s="99">
        <v>192863.60662078901</v>
      </c>
      <c r="AM2083" s="99">
        <v>87.295078326948001</v>
      </c>
      <c r="AN2083" s="99">
        <v>15466348.5424805</v>
      </c>
      <c r="AO2083" s="99">
        <v>28906037.315917999</v>
      </c>
      <c r="AP2083" s="99">
        <v>0</v>
      </c>
      <c r="AQ2083" s="99">
        <v>4243547.2730102502</v>
      </c>
      <c r="AR2083" s="99">
        <v>0</v>
      </c>
      <c r="AS2083" s="99">
        <v>1600117.4774932901</v>
      </c>
      <c r="AT2083" s="99">
        <v>0</v>
      </c>
      <c r="AU2083" s="99">
        <v>0</v>
      </c>
      <c r="AV2083" s="99">
        <v>46474103.911132798</v>
      </c>
      <c r="AW2083" s="99">
        <v>0</v>
      </c>
      <c r="AX2083" s="99">
        <v>106924.136185646</v>
      </c>
      <c r="AY2083" s="99">
        <v>12591561.4931641</v>
      </c>
      <c r="AZ2083" s="99">
        <v>5748520.7521362295</v>
      </c>
      <c r="BA2083" s="99">
        <v>0</v>
      </c>
      <c r="BB2083" s="99">
        <v>11609053.2023926</v>
      </c>
      <c r="BC2083" s="99">
        <v>3022516.8744811998</v>
      </c>
      <c r="BD2083" s="99">
        <v>0</v>
      </c>
      <c r="BE2083" s="99">
        <v>1597751.47477722</v>
      </c>
      <c r="BF2083" s="99">
        <v>641.41396076977298</v>
      </c>
      <c r="BG2083" s="99">
        <v>46514763.589355499</v>
      </c>
      <c r="BH2083" s="99">
        <v>6989859.9697876005</v>
      </c>
      <c r="BI2083" s="99">
        <v>0</v>
      </c>
      <c r="BJ2083" s="99">
        <v>1709844.2973480199</v>
      </c>
      <c r="BK2083" s="99">
        <v>1151789.6441192599</v>
      </c>
      <c r="BL2083" s="99">
        <v>0</v>
      </c>
      <c r="BM2083" s="99">
        <v>0</v>
      </c>
      <c r="BN2083" s="99">
        <v>0</v>
      </c>
      <c r="BO2083" s="99">
        <v>0</v>
      </c>
      <c r="BP2083" s="99">
        <v>0</v>
      </c>
      <c r="BQ2083" s="99">
        <v>0</v>
      </c>
      <c r="BR2083" s="99">
        <v>4135576.2056579599</v>
      </c>
      <c r="BS2083" s="99">
        <v>2151007.7065124498</v>
      </c>
      <c r="BT2083" s="99">
        <v>0</v>
      </c>
      <c r="BU2083" s="99">
        <v>880975.39999389602</v>
      </c>
      <c r="BV2083" s="99">
        <v>1602618.4200744601</v>
      </c>
      <c r="BW2083" s="99">
        <v>0</v>
      </c>
      <c r="BX2083" s="99">
        <v>133706.46989822399</v>
      </c>
      <c r="BY2083" s="99">
        <v>0</v>
      </c>
      <c r="BZ2083" s="99">
        <v>0</v>
      </c>
      <c r="CA2083" s="99">
        <v>0</v>
      </c>
      <c r="CB2083" s="99">
        <v>3565300.1770935101</v>
      </c>
      <c r="CC2083" s="99">
        <v>33144765.349853501</v>
      </c>
      <c r="CD2083" s="99">
        <v>8706243.1512451209</v>
      </c>
      <c r="CE2083" s="99">
        <v>1431.38447196782</v>
      </c>
      <c r="CF2083" s="99">
        <v>193359.89036941499</v>
      </c>
      <c r="CG2083" s="99">
        <v>1601047.85758972</v>
      </c>
      <c r="CH2083" s="99">
        <v>0</v>
      </c>
      <c r="CI2083" s="99">
        <v>68568.045805931106</v>
      </c>
      <c r="CJ2083" s="99">
        <v>3758707.5587158198</v>
      </c>
      <c r="CK2083" s="99">
        <v>34736498.418945298</v>
      </c>
      <c r="CL2083" s="99">
        <v>8833261.8454589806</v>
      </c>
      <c r="CM2083" s="166">
        <v>118634.12936973599</v>
      </c>
      <c r="CN2083" s="166">
        <v>19262355.779296901</v>
      </c>
      <c r="CO2083" s="166">
        <v>81221536.728515595</v>
      </c>
      <c r="CP2083" s="99">
        <v>8833261.8454589806</v>
      </c>
      <c r="CQ2083" s="99">
        <v>0</v>
      </c>
      <c r="CR2083" s="99">
        <v>0</v>
      </c>
      <c r="CS2083" s="99">
        <v>0</v>
      </c>
      <c r="CT2083" s="99">
        <v>0</v>
      </c>
      <c r="CU2083" s="98">
        <v>7151.3531746230001</v>
      </c>
      <c r="CV2083" s="98">
        <v>51372.784471510997</v>
      </c>
      <c r="CW2083" s="98">
        <v>3758660.0674629249</v>
      </c>
      <c r="CX2083" s="98">
        <v>34745813.207443222</v>
      </c>
    </row>
    <row r="2084" spans="1:102" x14ac:dyDescent="0.2">
      <c r="A2084" s="98" t="s">
        <v>188</v>
      </c>
      <c r="B2084" s="100">
        <v>41883</v>
      </c>
      <c r="C2084" s="99">
        <v>59991.9060635567</v>
      </c>
      <c r="D2084" s="99">
        <v>0</v>
      </c>
      <c r="E2084" s="99">
        <v>6839.2425825595901</v>
      </c>
      <c r="F2084" s="99">
        <v>0</v>
      </c>
      <c r="G2084" s="99">
        <v>1407.97546114028</v>
      </c>
      <c r="H2084" s="99">
        <v>0</v>
      </c>
      <c r="I2084" s="99">
        <v>0</v>
      </c>
      <c r="J2084" s="99">
        <v>49947.713418483698</v>
      </c>
      <c r="K2084" s="99">
        <v>0</v>
      </c>
      <c r="L2084" s="99">
        <v>124.376808016561</v>
      </c>
      <c r="M2084" s="99">
        <v>28395.679273128499</v>
      </c>
      <c r="N2084" s="99">
        <v>5442.3050556778899</v>
      </c>
      <c r="O2084" s="99">
        <v>0</v>
      </c>
      <c r="P2084" s="99">
        <v>29517.063299179099</v>
      </c>
      <c r="Q2084" s="99">
        <v>3417.7244963049902</v>
      </c>
      <c r="R2084" s="99">
        <v>0</v>
      </c>
      <c r="S2084" s="99">
        <v>1406.9786833524699</v>
      </c>
      <c r="T2084" s="99">
        <v>0.98115668294485703</v>
      </c>
      <c r="U2084" s="99">
        <v>50053.4118638039</v>
      </c>
      <c r="V2084" s="99">
        <v>3039587.8006897001</v>
      </c>
      <c r="W2084" s="99">
        <v>0</v>
      </c>
      <c r="X2084" s="99">
        <v>483648.96141433698</v>
      </c>
      <c r="Y2084" s="99">
        <v>321061.05550766003</v>
      </c>
      <c r="Z2084" s="99">
        <v>193986.38940811201</v>
      </c>
      <c r="AA2084" s="99">
        <v>0</v>
      </c>
      <c r="AB2084" s="99">
        <v>0</v>
      </c>
      <c r="AC2084" s="99">
        <v>15417203.162109399</v>
      </c>
      <c r="AD2084" s="99">
        <v>0</v>
      </c>
      <c r="AE2084" s="99">
        <v>13455.4302787781</v>
      </c>
      <c r="AF2084" s="99">
        <v>1283425.9729003899</v>
      </c>
      <c r="AG2084" s="99">
        <v>667289.36965942394</v>
      </c>
      <c r="AH2084" s="99">
        <v>0</v>
      </c>
      <c r="AI2084" s="99">
        <v>1214869.4877471901</v>
      </c>
      <c r="AJ2084" s="99">
        <v>341834.29996871902</v>
      </c>
      <c r="AK2084" s="99">
        <v>0</v>
      </c>
      <c r="AL2084" s="99">
        <v>193946.445051193</v>
      </c>
      <c r="AM2084" s="99">
        <v>8.8176012025214696</v>
      </c>
      <c r="AN2084" s="99">
        <v>15430292.5239258</v>
      </c>
      <c r="AO2084" s="99">
        <v>28771110.275390599</v>
      </c>
      <c r="AP2084" s="99">
        <v>0</v>
      </c>
      <c r="AQ2084" s="99">
        <v>4095590.3396911598</v>
      </c>
      <c r="AR2084" s="99">
        <v>0</v>
      </c>
      <c r="AS2084" s="99">
        <v>1602406.3374328599</v>
      </c>
      <c r="AT2084" s="99">
        <v>0</v>
      </c>
      <c r="AU2084" s="99">
        <v>0</v>
      </c>
      <c r="AV2084" s="99">
        <v>46391571.286621101</v>
      </c>
      <c r="AW2084" s="99">
        <v>0</v>
      </c>
      <c r="AX2084" s="99">
        <v>95908.4564037323</v>
      </c>
      <c r="AY2084" s="99">
        <v>12552232.392822299</v>
      </c>
      <c r="AZ2084" s="99">
        <v>5744927.1087646503</v>
      </c>
      <c r="BA2084" s="99">
        <v>0</v>
      </c>
      <c r="BB2084" s="99">
        <v>11545023.1474609</v>
      </c>
      <c r="BC2084" s="99">
        <v>2969101.4139404302</v>
      </c>
      <c r="BD2084" s="99">
        <v>0</v>
      </c>
      <c r="BE2084" s="99">
        <v>1604217.2949371301</v>
      </c>
      <c r="BF2084" s="99">
        <v>66.068047663196893</v>
      </c>
      <c r="BG2084" s="99">
        <v>46397087.8916016</v>
      </c>
      <c r="BH2084" s="99">
        <v>7035408.2529296903</v>
      </c>
      <c r="BI2084" s="99">
        <v>0</v>
      </c>
      <c r="BJ2084" s="99">
        <v>1682180.7676544201</v>
      </c>
      <c r="BK2084" s="99">
        <v>1125683.1111908001</v>
      </c>
      <c r="BL2084" s="99">
        <v>0</v>
      </c>
      <c r="BM2084" s="99">
        <v>0</v>
      </c>
      <c r="BN2084" s="99">
        <v>0</v>
      </c>
      <c r="BO2084" s="99">
        <v>0</v>
      </c>
      <c r="BP2084" s="99">
        <v>0</v>
      </c>
      <c r="BQ2084" s="99">
        <v>0</v>
      </c>
      <c r="BR2084" s="99">
        <v>4146480.37359619</v>
      </c>
      <c r="BS2084" s="99">
        <v>2151226.2262268099</v>
      </c>
      <c r="BT2084" s="99">
        <v>0</v>
      </c>
      <c r="BU2084" s="99">
        <v>740764.17999267601</v>
      </c>
      <c r="BV2084" s="99">
        <v>1580112.4671478299</v>
      </c>
      <c r="BW2084" s="99">
        <v>0</v>
      </c>
      <c r="BX2084" s="99">
        <v>117044.059914589</v>
      </c>
      <c r="BY2084" s="99">
        <v>0</v>
      </c>
      <c r="BZ2084" s="99">
        <v>0</v>
      </c>
      <c r="CA2084" s="99">
        <v>0</v>
      </c>
      <c r="CB2084" s="99">
        <v>3525954.0109252902</v>
      </c>
      <c r="CC2084" s="99">
        <v>32820672.1252441</v>
      </c>
      <c r="CD2084" s="99">
        <v>8707338.0606689509</v>
      </c>
      <c r="CE2084" s="99">
        <v>1408.4104590863001</v>
      </c>
      <c r="CF2084" s="99">
        <v>194027.55137443499</v>
      </c>
      <c r="CG2084" s="99">
        <v>1602768.55895996</v>
      </c>
      <c r="CH2084" s="99">
        <v>0</v>
      </c>
      <c r="CI2084" s="99">
        <v>68264.594843864397</v>
      </c>
      <c r="CJ2084" s="99">
        <v>3716439.8942565899</v>
      </c>
      <c r="CK2084" s="99">
        <v>34391774.970214799</v>
      </c>
      <c r="CL2084" s="99">
        <v>8837234.5093994103</v>
      </c>
      <c r="CM2084" s="166">
        <v>118085.189917564</v>
      </c>
      <c r="CN2084" s="166">
        <v>19125873.558593798</v>
      </c>
      <c r="CO2084" s="166">
        <v>80912060.173828095</v>
      </c>
      <c r="CP2084" s="99">
        <v>8837234.5093994103</v>
      </c>
      <c r="CQ2084" s="99">
        <v>0</v>
      </c>
      <c r="CR2084" s="99">
        <v>0</v>
      </c>
      <c r="CS2084" s="99">
        <v>0</v>
      </c>
      <c r="CT2084" s="99">
        <v>0</v>
      </c>
      <c r="CU2084" s="98">
        <v>6920.0281494820001</v>
      </c>
      <c r="CV2084" s="98">
        <v>51182.554564669001</v>
      </c>
      <c r="CW2084" s="98">
        <v>3719981.5622997251</v>
      </c>
      <c r="CX2084" s="98">
        <v>34423440.684204057</v>
      </c>
    </row>
    <row r="2085" spans="1:102" x14ac:dyDescent="0.2">
      <c r="A2085" s="98" t="s">
        <v>188</v>
      </c>
      <c r="B2085" s="100">
        <v>41974</v>
      </c>
      <c r="C2085" s="99">
        <v>59701.515102863297</v>
      </c>
      <c r="D2085" s="99">
        <v>0</v>
      </c>
      <c r="E2085" s="99">
        <v>6818.4609791040402</v>
      </c>
      <c r="F2085" s="99">
        <v>0</v>
      </c>
      <c r="G2085" s="99">
        <v>1385.70953932405</v>
      </c>
      <c r="H2085" s="99">
        <v>0</v>
      </c>
      <c r="I2085" s="99">
        <v>0</v>
      </c>
      <c r="J2085" s="99">
        <v>49436.748039722399</v>
      </c>
      <c r="K2085" s="99">
        <v>0</v>
      </c>
      <c r="L2085" s="99">
        <v>110.81635022442801</v>
      </c>
      <c r="M2085" s="99">
        <v>28347.0155036449</v>
      </c>
      <c r="N2085" s="99">
        <v>5408.1119287013998</v>
      </c>
      <c r="O2085" s="99">
        <v>0</v>
      </c>
      <c r="P2085" s="99">
        <v>29308.4287707806</v>
      </c>
      <c r="Q2085" s="99">
        <v>3409.1784220039799</v>
      </c>
      <c r="R2085" s="99">
        <v>0</v>
      </c>
      <c r="S2085" s="99">
        <v>1380.5017179101701</v>
      </c>
      <c r="T2085" s="99">
        <v>1.00766548753018</v>
      </c>
      <c r="U2085" s="99">
        <v>49481.2567462921</v>
      </c>
      <c r="V2085" s="99">
        <v>3011086.30255127</v>
      </c>
      <c r="W2085" s="99">
        <v>0</v>
      </c>
      <c r="X2085" s="99">
        <v>471123.63835144002</v>
      </c>
      <c r="Y2085" s="99">
        <v>314666.11922836298</v>
      </c>
      <c r="Z2085" s="99">
        <v>189558.951745987</v>
      </c>
      <c r="AA2085" s="99">
        <v>0</v>
      </c>
      <c r="AB2085" s="99">
        <v>0</v>
      </c>
      <c r="AC2085" s="99">
        <v>15251034.463378901</v>
      </c>
      <c r="AD2085" s="99">
        <v>0</v>
      </c>
      <c r="AE2085" s="99">
        <v>8724.6447190046292</v>
      </c>
      <c r="AF2085" s="99">
        <v>1277857.74940491</v>
      </c>
      <c r="AG2085" s="99">
        <v>651901.36964416504</v>
      </c>
      <c r="AH2085" s="99">
        <v>0</v>
      </c>
      <c r="AI2085" s="99">
        <v>1204367.4138641399</v>
      </c>
      <c r="AJ2085" s="99">
        <v>341620.08784866298</v>
      </c>
      <c r="AK2085" s="99">
        <v>0</v>
      </c>
      <c r="AL2085" s="99">
        <v>189593.418382645</v>
      </c>
      <c r="AM2085" s="99">
        <v>115.041541077197</v>
      </c>
      <c r="AN2085" s="99">
        <v>15255721.982177701</v>
      </c>
      <c r="AO2085" s="99">
        <v>28683098.755615201</v>
      </c>
      <c r="AP2085" s="99">
        <v>0</v>
      </c>
      <c r="AQ2085" s="99">
        <v>4015537.37582397</v>
      </c>
      <c r="AR2085" s="99">
        <v>0</v>
      </c>
      <c r="AS2085" s="99">
        <v>1573959.4064178499</v>
      </c>
      <c r="AT2085" s="99">
        <v>0</v>
      </c>
      <c r="AU2085" s="99">
        <v>0</v>
      </c>
      <c r="AV2085" s="99">
        <v>46258433.075195298</v>
      </c>
      <c r="AW2085" s="99">
        <v>0</v>
      </c>
      <c r="AX2085" s="99">
        <v>79724.798310279803</v>
      </c>
      <c r="AY2085" s="99">
        <v>12577802.3900146</v>
      </c>
      <c r="AZ2085" s="99">
        <v>5645793.7508544903</v>
      </c>
      <c r="BA2085" s="99">
        <v>0</v>
      </c>
      <c r="BB2085" s="99">
        <v>11509519.068725601</v>
      </c>
      <c r="BC2085" s="99">
        <v>2981068.8486633301</v>
      </c>
      <c r="BD2085" s="99">
        <v>0</v>
      </c>
      <c r="BE2085" s="99">
        <v>1572635.4266204799</v>
      </c>
      <c r="BF2085" s="99">
        <v>844.54851688444603</v>
      </c>
      <c r="BG2085" s="99">
        <v>46266772.3583984</v>
      </c>
      <c r="BH2085" s="99">
        <v>7048670.1578979502</v>
      </c>
      <c r="BI2085" s="99">
        <v>0</v>
      </c>
      <c r="BJ2085" s="99">
        <v>1661518.1219329799</v>
      </c>
      <c r="BK2085" s="99">
        <v>1109017.0927429199</v>
      </c>
      <c r="BL2085" s="99">
        <v>0</v>
      </c>
      <c r="BM2085" s="99">
        <v>0</v>
      </c>
      <c r="BN2085" s="99">
        <v>0</v>
      </c>
      <c r="BO2085" s="99">
        <v>0</v>
      </c>
      <c r="BP2085" s="99">
        <v>0</v>
      </c>
      <c r="BQ2085" s="99">
        <v>0</v>
      </c>
      <c r="BR2085" s="99">
        <v>4162921.42938232</v>
      </c>
      <c r="BS2085" s="99">
        <v>2121285.4281921401</v>
      </c>
      <c r="BT2085" s="99">
        <v>0</v>
      </c>
      <c r="BU2085" s="99">
        <v>850075.76999664295</v>
      </c>
      <c r="BV2085" s="99">
        <v>1594933.72685242</v>
      </c>
      <c r="BW2085" s="99">
        <v>0</v>
      </c>
      <c r="BX2085" s="99">
        <v>128120.069889069</v>
      </c>
      <c r="BY2085" s="99">
        <v>0</v>
      </c>
      <c r="BZ2085" s="99">
        <v>0</v>
      </c>
      <c r="CA2085" s="99">
        <v>0</v>
      </c>
      <c r="CB2085" s="99">
        <v>3478647.6965942401</v>
      </c>
      <c r="CC2085" s="99">
        <v>32619831.748291001</v>
      </c>
      <c r="CD2085" s="99">
        <v>8708490.8809814509</v>
      </c>
      <c r="CE2085" s="99">
        <v>1387.46890316904</v>
      </c>
      <c r="CF2085" s="99">
        <v>189585.81517791699</v>
      </c>
      <c r="CG2085" s="99">
        <v>1574711.0702667199</v>
      </c>
      <c r="CH2085" s="99">
        <v>0</v>
      </c>
      <c r="CI2085" s="99">
        <v>67910.612763404803</v>
      </c>
      <c r="CJ2085" s="99">
        <v>3668524.6798095698</v>
      </c>
      <c r="CK2085" s="99">
        <v>34216642.325683601</v>
      </c>
      <c r="CL2085" s="99">
        <v>8838820.0803222694</v>
      </c>
      <c r="CM2085" s="166">
        <v>117249.553695679</v>
      </c>
      <c r="CN2085" s="166">
        <v>18938491.455322299</v>
      </c>
      <c r="CO2085" s="166">
        <v>80503975.625</v>
      </c>
      <c r="CP2085" s="99">
        <v>8838820.0803222694</v>
      </c>
      <c r="CQ2085" s="99">
        <v>0</v>
      </c>
      <c r="CR2085" s="99">
        <v>0</v>
      </c>
      <c r="CS2085" s="99">
        <v>0</v>
      </c>
      <c r="CT2085" s="99">
        <v>0</v>
      </c>
      <c r="CU2085" s="98">
        <v>6865.7603977270001</v>
      </c>
      <c r="CV2085" s="98">
        <v>50625.196922413001</v>
      </c>
      <c r="CW2085" s="98">
        <v>3668233.5117721572</v>
      </c>
      <c r="CX2085" s="98">
        <v>34194542.818557724</v>
      </c>
    </row>
    <row r="2086" spans="1:102" x14ac:dyDescent="0.2">
      <c r="A2086" s="98" t="s">
        <v>188</v>
      </c>
      <c r="B2086" s="100">
        <v>42064</v>
      </c>
      <c r="C2086" s="99">
        <v>59491.174112319903</v>
      </c>
      <c r="D2086" s="99">
        <v>0</v>
      </c>
      <c r="E2086" s="99">
        <v>6651.8004859089897</v>
      </c>
      <c r="F2086" s="99">
        <v>0</v>
      </c>
      <c r="G2086" s="99">
        <v>1387.2021252065899</v>
      </c>
      <c r="H2086" s="99">
        <v>0</v>
      </c>
      <c r="I2086" s="99">
        <v>0</v>
      </c>
      <c r="J2086" s="99">
        <v>49398.403540134401</v>
      </c>
      <c r="K2086" s="99">
        <v>0</v>
      </c>
      <c r="L2086" s="99">
        <v>98.511601074598701</v>
      </c>
      <c r="M2086" s="99">
        <v>28183.066353797902</v>
      </c>
      <c r="N2086" s="99">
        <v>5434.19272542</v>
      </c>
      <c r="O2086" s="99">
        <v>0</v>
      </c>
      <c r="P2086" s="99">
        <v>28995.582989931099</v>
      </c>
      <c r="Q2086" s="99">
        <v>3368.62334230542</v>
      </c>
      <c r="R2086" s="99">
        <v>0</v>
      </c>
      <c r="S2086" s="99">
        <v>1380.6454740911699</v>
      </c>
      <c r="T2086" s="99">
        <v>1.0026474031183199</v>
      </c>
      <c r="U2086" s="99">
        <v>49419.409511089303</v>
      </c>
      <c r="V2086" s="99">
        <v>2978137.8322143601</v>
      </c>
      <c r="W2086" s="99">
        <v>0</v>
      </c>
      <c r="X2086" s="99">
        <v>449435.67915344198</v>
      </c>
      <c r="Y2086" s="99">
        <v>296540.87498474098</v>
      </c>
      <c r="Z2086" s="99">
        <v>190087.15685844401</v>
      </c>
      <c r="AA2086" s="99">
        <v>0</v>
      </c>
      <c r="AB2086" s="99">
        <v>0</v>
      </c>
      <c r="AC2086" s="99">
        <v>15199058.7429199</v>
      </c>
      <c r="AD2086" s="99">
        <v>0</v>
      </c>
      <c r="AE2086" s="99">
        <v>10036.6184523106</v>
      </c>
      <c r="AF2086" s="99">
        <v>1262870.4314117399</v>
      </c>
      <c r="AG2086" s="99">
        <v>634290.99980926502</v>
      </c>
      <c r="AH2086" s="99">
        <v>0</v>
      </c>
      <c r="AI2086" s="99">
        <v>1177877.99099731</v>
      </c>
      <c r="AJ2086" s="99">
        <v>336550.20279312099</v>
      </c>
      <c r="AK2086" s="99">
        <v>0</v>
      </c>
      <c r="AL2086" s="99">
        <v>188445.920196533</v>
      </c>
      <c r="AM2086" s="99">
        <v>84.587656988762305</v>
      </c>
      <c r="AN2086" s="99">
        <v>15182119.7609863</v>
      </c>
      <c r="AO2086" s="99">
        <v>28505830.4304199</v>
      </c>
      <c r="AP2086" s="99">
        <v>0</v>
      </c>
      <c r="AQ2086" s="99">
        <v>3843752.6864624</v>
      </c>
      <c r="AR2086" s="99">
        <v>0</v>
      </c>
      <c r="AS2086" s="99">
        <v>1586905.3842315699</v>
      </c>
      <c r="AT2086" s="99">
        <v>0</v>
      </c>
      <c r="AU2086" s="99">
        <v>0</v>
      </c>
      <c r="AV2086" s="99">
        <v>46289712.209472701</v>
      </c>
      <c r="AW2086" s="99">
        <v>0</v>
      </c>
      <c r="AX2086" s="99">
        <v>67599.3027954102</v>
      </c>
      <c r="AY2086" s="99">
        <v>12445314.349975601</v>
      </c>
      <c r="AZ2086" s="99">
        <v>5518782.0872802697</v>
      </c>
      <c r="BA2086" s="99">
        <v>0</v>
      </c>
      <c r="BB2086" s="99">
        <v>11254004.6768799</v>
      </c>
      <c r="BC2086" s="99">
        <v>2952953.9035339402</v>
      </c>
      <c r="BD2086" s="99">
        <v>0</v>
      </c>
      <c r="BE2086" s="99">
        <v>1571943.99411011</v>
      </c>
      <c r="BF2086" s="99">
        <v>626.80058819800604</v>
      </c>
      <c r="BG2086" s="99">
        <v>46298305.517578103</v>
      </c>
      <c r="BH2086" s="99">
        <v>6945559.1947631799</v>
      </c>
      <c r="BI2086" s="99">
        <v>0</v>
      </c>
      <c r="BJ2086" s="99">
        <v>1604066.7490692099</v>
      </c>
      <c r="BK2086" s="99">
        <v>1058139.7863769501</v>
      </c>
      <c r="BL2086" s="99">
        <v>0</v>
      </c>
      <c r="BM2086" s="99">
        <v>0</v>
      </c>
      <c r="BN2086" s="99">
        <v>0</v>
      </c>
      <c r="BO2086" s="99">
        <v>0</v>
      </c>
      <c r="BP2086" s="99">
        <v>0</v>
      </c>
      <c r="BQ2086" s="99">
        <v>0</v>
      </c>
      <c r="BR2086" s="99">
        <v>4091366.9028625502</v>
      </c>
      <c r="BS2086" s="99">
        <v>2076721.4273529099</v>
      </c>
      <c r="BT2086" s="99">
        <v>0</v>
      </c>
      <c r="BU2086" s="99">
        <v>826878.09999084496</v>
      </c>
      <c r="BV2086" s="99">
        <v>1584615.1197204599</v>
      </c>
      <c r="BW2086" s="99">
        <v>0</v>
      </c>
      <c r="BX2086" s="99">
        <v>143012.919788361</v>
      </c>
      <c r="BY2086" s="99">
        <v>0</v>
      </c>
      <c r="BZ2086" s="99">
        <v>0</v>
      </c>
      <c r="CA2086" s="99">
        <v>0</v>
      </c>
      <c r="CB2086" s="99">
        <v>3432443.6011657701</v>
      </c>
      <c r="CC2086" s="99">
        <v>32339316.620605499</v>
      </c>
      <c r="CD2086" s="99">
        <v>8557314.5953369103</v>
      </c>
      <c r="CE2086" s="99">
        <v>1388.65516090393</v>
      </c>
      <c r="CF2086" s="99">
        <v>190184.514738083</v>
      </c>
      <c r="CG2086" s="99">
        <v>1587202.51266479</v>
      </c>
      <c r="CH2086" s="99">
        <v>0</v>
      </c>
      <c r="CI2086" s="99">
        <v>67504.844142913804</v>
      </c>
      <c r="CJ2086" s="99">
        <v>3625119.7665405301</v>
      </c>
      <c r="CK2086" s="99">
        <v>33915170.468261696</v>
      </c>
      <c r="CL2086" s="99">
        <v>8694553.8870849591</v>
      </c>
      <c r="CM2086" s="166">
        <v>116719.456297874</v>
      </c>
      <c r="CN2086" s="166">
        <v>18830819.876464799</v>
      </c>
      <c r="CO2086" s="166">
        <v>80266320.567382798</v>
      </c>
      <c r="CP2086" s="99">
        <v>8694553.8870849591</v>
      </c>
      <c r="CQ2086" s="99">
        <v>0</v>
      </c>
      <c r="CR2086" s="99">
        <v>0</v>
      </c>
      <c r="CS2086" s="99">
        <v>0</v>
      </c>
      <c r="CT2086" s="99">
        <v>0</v>
      </c>
      <c r="CU2086" s="98">
        <v>6687.1904236749997</v>
      </c>
      <c r="CV2086" s="98">
        <v>50591.305571468001</v>
      </c>
      <c r="CW2086" s="98">
        <v>3622628.115903853</v>
      </c>
      <c r="CX2086" s="98">
        <v>33926519.133270286</v>
      </c>
    </row>
    <row r="2087" spans="1:102" x14ac:dyDescent="0.2">
      <c r="A2087" s="98" t="s">
        <v>188</v>
      </c>
      <c r="B2087" s="100">
        <v>42156</v>
      </c>
      <c r="C2087" s="99">
        <v>59469.601323127703</v>
      </c>
      <c r="D2087" s="99">
        <v>0</v>
      </c>
      <c r="E2087" s="99">
        <v>6458.6330347657204</v>
      </c>
      <c r="F2087" s="99">
        <v>0</v>
      </c>
      <c r="G2087" s="99">
        <v>1396.69325970113</v>
      </c>
      <c r="H2087" s="99">
        <v>0</v>
      </c>
      <c r="I2087" s="99">
        <v>0</v>
      </c>
      <c r="J2087" s="99">
        <v>49151.825553417199</v>
      </c>
      <c r="K2087" s="99">
        <v>0</v>
      </c>
      <c r="L2087" s="99">
        <v>99.855378994718194</v>
      </c>
      <c r="M2087" s="99">
        <v>28303.769928216901</v>
      </c>
      <c r="N2087" s="99">
        <v>5415.6754044294403</v>
      </c>
      <c r="O2087" s="99">
        <v>0</v>
      </c>
      <c r="P2087" s="99">
        <v>28784.781456708901</v>
      </c>
      <c r="Q2087" s="99">
        <v>3310.9232366681099</v>
      </c>
      <c r="R2087" s="99">
        <v>0</v>
      </c>
      <c r="S2087" s="99">
        <v>1393.24465154111</v>
      </c>
      <c r="T2087" s="99">
        <v>1.0095975735748699</v>
      </c>
      <c r="U2087" s="99">
        <v>49162.513007164001</v>
      </c>
      <c r="V2087" s="99">
        <v>2968234.7166748</v>
      </c>
      <c r="W2087" s="99">
        <v>0</v>
      </c>
      <c r="X2087" s="99">
        <v>438255.65972137498</v>
      </c>
      <c r="Y2087" s="99">
        <v>291867.35719299299</v>
      </c>
      <c r="Z2087" s="99">
        <v>189276.95268821699</v>
      </c>
      <c r="AA2087" s="99">
        <v>0</v>
      </c>
      <c r="AB2087" s="99">
        <v>0</v>
      </c>
      <c r="AC2087" s="99">
        <v>15152893.4802246</v>
      </c>
      <c r="AD2087" s="99">
        <v>0</v>
      </c>
      <c r="AE2087" s="99">
        <v>8806.5995196104104</v>
      </c>
      <c r="AF2087" s="99">
        <v>1260464.3389282201</v>
      </c>
      <c r="AG2087" s="99">
        <v>631952.15098571801</v>
      </c>
      <c r="AH2087" s="99">
        <v>0</v>
      </c>
      <c r="AI2087" s="99">
        <v>1168134.8108215299</v>
      </c>
      <c r="AJ2087" s="99">
        <v>331071.64300537098</v>
      </c>
      <c r="AK2087" s="99">
        <v>0</v>
      </c>
      <c r="AL2087" s="99">
        <v>188850.17786026001</v>
      </c>
      <c r="AM2087" s="99">
        <v>91.057402776554198</v>
      </c>
      <c r="AN2087" s="99">
        <v>15166703.8947754</v>
      </c>
      <c r="AO2087" s="99">
        <v>28512104.174560498</v>
      </c>
      <c r="AP2087" s="99">
        <v>0</v>
      </c>
      <c r="AQ2087" s="99">
        <v>3773776.0754089402</v>
      </c>
      <c r="AR2087" s="99">
        <v>0</v>
      </c>
      <c r="AS2087" s="99">
        <v>1580910.52932739</v>
      </c>
      <c r="AT2087" s="99">
        <v>0</v>
      </c>
      <c r="AU2087" s="99">
        <v>0</v>
      </c>
      <c r="AV2087" s="99">
        <v>46385608.791015603</v>
      </c>
      <c r="AW2087" s="99">
        <v>0</v>
      </c>
      <c r="AX2087" s="99">
        <v>76079.129144668594</v>
      </c>
      <c r="AY2087" s="99">
        <v>12482221.6914063</v>
      </c>
      <c r="AZ2087" s="99">
        <v>5512892.49609375</v>
      </c>
      <c r="BA2087" s="99">
        <v>0</v>
      </c>
      <c r="BB2087" s="99">
        <v>11240414.364257799</v>
      </c>
      <c r="BC2087" s="99">
        <v>2921222.4619140602</v>
      </c>
      <c r="BD2087" s="99">
        <v>0</v>
      </c>
      <c r="BE2087" s="99">
        <v>1578501.88392639</v>
      </c>
      <c r="BF2087" s="99">
        <v>673.21613019704796</v>
      </c>
      <c r="BG2087" s="99">
        <v>46389279.389160201</v>
      </c>
      <c r="BH2087" s="99">
        <v>7005334.06677246</v>
      </c>
      <c r="BI2087" s="99">
        <v>0</v>
      </c>
      <c r="BJ2087" s="99">
        <v>1589639.8858795201</v>
      </c>
      <c r="BK2087" s="99">
        <v>1050982.3053894001</v>
      </c>
      <c r="BL2087" s="99">
        <v>0</v>
      </c>
      <c r="BM2087" s="99">
        <v>0</v>
      </c>
      <c r="BN2087" s="99">
        <v>0</v>
      </c>
      <c r="BO2087" s="99">
        <v>0</v>
      </c>
      <c r="BP2087" s="99">
        <v>0</v>
      </c>
      <c r="BQ2087" s="99">
        <v>0</v>
      </c>
      <c r="BR2087" s="99">
        <v>4164225.15594482</v>
      </c>
      <c r="BS2087" s="99">
        <v>2076141.55012512</v>
      </c>
      <c r="BT2087" s="99">
        <v>0</v>
      </c>
      <c r="BU2087" s="99">
        <v>834506.21999359096</v>
      </c>
      <c r="BV2087" s="99">
        <v>1576092.1962738</v>
      </c>
      <c r="BW2087" s="99">
        <v>0</v>
      </c>
      <c r="BX2087" s="99">
        <v>143962.89978981001</v>
      </c>
      <c r="BY2087" s="99">
        <v>0</v>
      </c>
      <c r="BZ2087" s="99">
        <v>0</v>
      </c>
      <c r="CA2087" s="99">
        <v>0</v>
      </c>
      <c r="CB2087" s="99">
        <v>3406290.3190307599</v>
      </c>
      <c r="CC2087" s="99">
        <v>32171560.740722701</v>
      </c>
      <c r="CD2087" s="99">
        <v>8591160.62426758</v>
      </c>
      <c r="CE2087" s="99">
        <v>1396.91518142819</v>
      </c>
      <c r="CF2087" s="99">
        <v>189411.395153046</v>
      </c>
      <c r="CG2087" s="99">
        <v>1581775.55041504</v>
      </c>
      <c r="CH2087" s="99">
        <v>0</v>
      </c>
      <c r="CI2087" s="99">
        <v>67348.555250167803</v>
      </c>
      <c r="CJ2087" s="99">
        <v>3597307.30499268</v>
      </c>
      <c r="CK2087" s="99">
        <v>33741445.338867202</v>
      </c>
      <c r="CL2087" s="99">
        <v>8727845.42651367</v>
      </c>
      <c r="CM2087" s="166">
        <v>116312.476784706</v>
      </c>
      <c r="CN2087" s="166">
        <v>18752992.878662098</v>
      </c>
      <c r="CO2087" s="166">
        <v>80162528.928710893</v>
      </c>
      <c r="CP2087" s="99">
        <v>8727845.42651367</v>
      </c>
      <c r="CQ2087" s="99">
        <v>0</v>
      </c>
      <c r="CR2087" s="99">
        <v>0</v>
      </c>
      <c r="CS2087" s="99">
        <v>0</v>
      </c>
      <c r="CT2087" s="99">
        <v>0</v>
      </c>
      <c r="CU2087" s="98">
        <v>6481.8639981409997</v>
      </c>
      <c r="CV2087" s="98">
        <v>50345.558156984</v>
      </c>
      <c r="CW2087" s="98">
        <v>3595701.714183806</v>
      </c>
      <c r="CX2087" s="98">
        <v>33753336.29113774</v>
      </c>
    </row>
    <row r="2088" spans="1:102" x14ac:dyDescent="0.2">
      <c r="A2088" s="98" t="s">
        <v>188</v>
      </c>
      <c r="B2088" s="100">
        <v>42248</v>
      </c>
      <c r="C2088" s="99">
        <v>58890.459001064301</v>
      </c>
      <c r="D2088" s="99">
        <v>0</v>
      </c>
      <c r="E2088" s="99">
        <v>6226.4812737107304</v>
      </c>
      <c r="F2088" s="99">
        <v>0</v>
      </c>
      <c r="G2088" s="99">
        <v>1429.2576209157701</v>
      </c>
      <c r="H2088" s="99">
        <v>0</v>
      </c>
      <c r="I2088" s="99">
        <v>0</v>
      </c>
      <c r="J2088" s="99">
        <v>48891.175461769097</v>
      </c>
      <c r="K2088" s="99">
        <v>0</v>
      </c>
      <c r="L2088" s="99">
        <v>106.849724198692</v>
      </c>
      <c r="M2088" s="99">
        <v>28020.176822900801</v>
      </c>
      <c r="N2088" s="99">
        <v>5381.8821983933403</v>
      </c>
      <c r="O2088" s="99">
        <v>0</v>
      </c>
      <c r="P2088" s="99">
        <v>28432.202800989198</v>
      </c>
      <c r="Q2088" s="99">
        <v>3222.43820488453</v>
      </c>
      <c r="R2088" s="99">
        <v>0</v>
      </c>
      <c r="S2088" s="99">
        <v>1428.7500044554499</v>
      </c>
      <c r="T2088" s="99">
        <v>0.98128434371756201</v>
      </c>
      <c r="U2088" s="99">
        <v>48932.183779239698</v>
      </c>
      <c r="V2088" s="99">
        <v>2922032.89599609</v>
      </c>
      <c r="W2088" s="99">
        <v>0</v>
      </c>
      <c r="X2088" s="99">
        <v>423160.85805511498</v>
      </c>
      <c r="Y2088" s="99">
        <v>282902.71118164097</v>
      </c>
      <c r="Z2088" s="99">
        <v>186552.89939498901</v>
      </c>
      <c r="AA2088" s="99">
        <v>0</v>
      </c>
      <c r="AB2088" s="99">
        <v>0</v>
      </c>
      <c r="AC2088" s="99">
        <v>15118865.2279053</v>
      </c>
      <c r="AD2088" s="99">
        <v>0</v>
      </c>
      <c r="AE2088" s="99">
        <v>8756.3466573953592</v>
      </c>
      <c r="AF2088" s="99">
        <v>1240529.66687012</v>
      </c>
      <c r="AG2088" s="99">
        <v>620173.51087188697</v>
      </c>
      <c r="AH2088" s="99">
        <v>0</v>
      </c>
      <c r="AI2088" s="99">
        <v>1146816.6327209501</v>
      </c>
      <c r="AJ2088" s="99">
        <v>327095.53396224999</v>
      </c>
      <c r="AK2088" s="99">
        <v>0</v>
      </c>
      <c r="AL2088" s="99">
        <v>186486.83354759199</v>
      </c>
      <c r="AM2088" s="99">
        <v>52.768402807414503</v>
      </c>
      <c r="AN2088" s="99">
        <v>15140305.873901401</v>
      </c>
      <c r="AO2088" s="99">
        <v>28032494.857666001</v>
      </c>
      <c r="AP2088" s="99">
        <v>0</v>
      </c>
      <c r="AQ2088" s="99">
        <v>3634472.4295349098</v>
      </c>
      <c r="AR2088" s="99">
        <v>0</v>
      </c>
      <c r="AS2088" s="99">
        <v>1556364.9370422401</v>
      </c>
      <c r="AT2088" s="99">
        <v>0</v>
      </c>
      <c r="AU2088" s="99">
        <v>0</v>
      </c>
      <c r="AV2088" s="99">
        <v>46357434.483886696</v>
      </c>
      <c r="AW2088" s="99">
        <v>0</v>
      </c>
      <c r="AX2088" s="99">
        <v>68131.116514205904</v>
      </c>
      <c r="AY2088" s="99">
        <v>12334162.771850601</v>
      </c>
      <c r="AZ2088" s="99">
        <v>5422452.2044677697</v>
      </c>
      <c r="BA2088" s="99">
        <v>0</v>
      </c>
      <c r="BB2088" s="99">
        <v>11056975.763549799</v>
      </c>
      <c r="BC2088" s="99">
        <v>2880052.4404296898</v>
      </c>
      <c r="BD2088" s="99">
        <v>0</v>
      </c>
      <c r="BE2088" s="99">
        <v>1556847.7767181401</v>
      </c>
      <c r="BF2088" s="99">
        <v>391.991330839694</v>
      </c>
      <c r="BG2088" s="99">
        <v>46356186.972167999</v>
      </c>
      <c r="BH2088" s="99">
        <v>6968259.42785645</v>
      </c>
      <c r="BI2088" s="99">
        <v>0</v>
      </c>
      <c r="BJ2088" s="99">
        <v>1546687.1560668901</v>
      </c>
      <c r="BK2088" s="99">
        <v>1018796.99295044</v>
      </c>
      <c r="BL2088" s="99">
        <v>0</v>
      </c>
      <c r="BM2088" s="99">
        <v>0</v>
      </c>
      <c r="BN2088" s="99">
        <v>0</v>
      </c>
      <c r="BO2088" s="99">
        <v>0</v>
      </c>
      <c r="BP2088" s="99">
        <v>0</v>
      </c>
      <c r="BQ2088" s="99">
        <v>0</v>
      </c>
      <c r="BR2088" s="99">
        <v>4115633.2594909701</v>
      </c>
      <c r="BS2088" s="99">
        <v>2037774.32548523</v>
      </c>
      <c r="BT2088" s="99">
        <v>0</v>
      </c>
      <c r="BU2088" s="99">
        <v>694198.89999389602</v>
      </c>
      <c r="BV2088" s="99">
        <v>1553714.46565247</v>
      </c>
      <c r="BW2088" s="99">
        <v>0</v>
      </c>
      <c r="BX2088" s="99">
        <v>124143.53982257799</v>
      </c>
      <c r="BY2088" s="99">
        <v>0</v>
      </c>
      <c r="BZ2088" s="99">
        <v>0</v>
      </c>
      <c r="CA2088" s="99">
        <v>0</v>
      </c>
      <c r="CB2088" s="99">
        <v>3340050.1867980999</v>
      </c>
      <c r="CC2088" s="99">
        <v>31617819.0476074</v>
      </c>
      <c r="CD2088" s="99">
        <v>8515950.9056396503</v>
      </c>
      <c r="CE2088" s="99">
        <v>1429.38498574495</v>
      </c>
      <c r="CF2088" s="99">
        <v>186641.538919449</v>
      </c>
      <c r="CG2088" s="99">
        <v>1557055.7960205099</v>
      </c>
      <c r="CH2088" s="99">
        <v>0</v>
      </c>
      <c r="CI2088" s="99">
        <v>66530.038464546204</v>
      </c>
      <c r="CJ2088" s="99">
        <v>3524669.9241943401</v>
      </c>
      <c r="CK2088" s="99">
        <v>33151226.208984401</v>
      </c>
      <c r="CL2088" s="99">
        <v>8654220.7668456994</v>
      </c>
      <c r="CM2088" s="166">
        <v>115232.369452477</v>
      </c>
      <c r="CN2088" s="166">
        <v>18669860.158935498</v>
      </c>
      <c r="CO2088" s="166">
        <v>79639671.21875</v>
      </c>
      <c r="CP2088" s="99">
        <v>8654220.7668456994</v>
      </c>
      <c r="CQ2088" s="99">
        <v>0</v>
      </c>
      <c r="CR2088" s="99">
        <v>0</v>
      </c>
      <c r="CS2088" s="99">
        <v>0</v>
      </c>
      <c r="CT2088" s="99">
        <v>0</v>
      </c>
      <c r="CU2088" s="98">
        <v>6245.8840982660004</v>
      </c>
      <c r="CV2088" s="98">
        <v>50110.643084935</v>
      </c>
      <c r="CW2088" s="98">
        <v>3526691.7257175487</v>
      </c>
      <c r="CX2088" s="98">
        <v>33174874.843627911</v>
      </c>
    </row>
    <row r="2089" spans="1:102" x14ac:dyDescent="0.2">
      <c r="A2089" s="98" t="s">
        <v>188</v>
      </c>
      <c r="B2089" s="100">
        <v>42339</v>
      </c>
      <c r="C2089" s="99">
        <v>58983.121787548102</v>
      </c>
      <c r="D2089" s="99">
        <v>0</v>
      </c>
      <c r="E2089" s="99">
        <v>6108.7709215879404</v>
      </c>
      <c r="F2089" s="99">
        <v>0</v>
      </c>
      <c r="G2089" s="99">
        <v>1465.9607744514899</v>
      </c>
      <c r="H2089" s="99">
        <v>0</v>
      </c>
      <c r="I2089" s="99">
        <v>0</v>
      </c>
      <c r="J2089" s="99">
        <v>48724.199566364303</v>
      </c>
      <c r="K2089" s="99">
        <v>0</v>
      </c>
      <c r="L2089" s="99">
        <v>103.84969814494301</v>
      </c>
      <c r="M2089" s="99">
        <v>28106.503050327301</v>
      </c>
      <c r="N2089" s="99">
        <v>5367.8149734735498</v>
      </c>
      <c r="O2089" s="99">
        <v>0</v>
      </c>
      <c r="P2089" s="99">
        <v>28391.908339977301</v>
      </c>
      <c r="Q2089" s="99">
        <v>3180.4648521244499</v>
      </c>
      <c r="R2089" s="99">
        <v>0</v>
      </c>
      <c r="S2089" s="99">
        <v>1459.1280444413401</v>
      </c>
      <c r="T2089" s="99">
        <v>1.0056016846501701</v>
      </c>
      <c r="U2089" s="99">
        <v>48750.577716350599</v>
      </c>
      <c r="V2089" s="99">
        <v>2919972.7817993201</v>
      </c>
      <c r="W2089" s="99">
        <v>0</v>
      </c>
      <c r="X2089" s="99">
        <v>406839.30649185198</v>
      </c>
      <c r="Y2089" s="99">
        <v>273883.70042419399</v>
      </c>
      <c r="Z2089" s="99">
        <v>189366.53445434599</v>
      </c>
      <c r="AA2089" s="99">
        <v>0</v>
      </c>
      <c r="AB2089" s="99">
        <v>0</v>
      </c>
      <c r="AC2089" s="99">
        <v>15046071.104248</v>
      </c>
      <c r="AD2089" s="99">
        <v>0</v>
      </c>
      <c r="AE2089" s="99">
        <v>8385.9901529550607</v>
      </c>
      <c r="AF2089" s="99">
        <v>1246929.8307952899</v>
      </c>
      <c r="AG2089" s="99">
        <v>608936.88750457799</v>
      </c>
      <c r="AH2089" s="99">
        <v>0</v>
      </c>
      <c r="AI2089" s="99">
        <v>1144013.30499268</v>
      </c>
      <c r="AJ2089" s="99">
        <v>325313.60610198998</v>
      </c>
      <c r="AK2089" s="99">
        <v>0</v>
      </c>
      <c r="AL2089" s="99">
        <v>189529.892513275</v>
      </c>
      <c r="AM2089" s="99">
        <v>72.506457150913803</v>
      </c>
      <c r="AN2089" s="99">
        <v>15028829.873046899</v>
      </c>
      <c r="AO2089" s="99">
        <v>28299073.296875</v>
      </c>
      <c r="AP2089" s="99">
        <v>0</v>
      </c>
      <c r="AQ2089" s="99">
        <v>3492427.8553466802</v>
      </c>
      <c r="AR2089" s="99">
        <v>0</v>
      </c>
      <c r="AS2089" s="99">
        <v>1595982.3867492699</v>
      </c>
      <c r="AT2089" s="99">
        <v>0</v>
      </c>
      <c r="AU2089" s="99">
        <v>0</v>
      </c>
      <c r="AV2089" s="99">
        <v>46437310.587402299</v>
      </c>
      <c r="AW2089" s="99">
        <v>0</v>
      </c>
      <c r="AX2089" s="99">
        <v>70179.014261245698</v>
      </c>
      <c r="AY2089" s="99">
        <v>12471240.334350601</v>
      </c>
      <c r="AZ2089" s="99">
        <v>5331477.5470581101</v>
      </c>
      <c r="BA2089" s="99">
        <v>0</v>
      </c>
      <c r="BB2089" s="99">
        <v>11119784.581543</v>
      </c>
      <c r="BC2089" s="99">
        <v>2890950.1806640602</v>
      </c>
      <c r="BD2089" s="99">
        <v>0</v>
      </c>
      <c r="BE2089" s="99">
        <v>1596260.46896362</v>
      </c>
      <c r="BF2089" s="99">
        <v>537.94888660311699</v>
      </c>
      <c r="BG2089" s="99">
        <v>46453198.174316399</v>
      </c>
      <c r="BH2089" s="99">
        <v>7417085.7691040002</v>
      </c>
      <c r="BI2089" s="99">
        <v>0</v>
      </c>
      <c r="BJ2089" s="99">
        <v>1541562.2302093499</v>
      </c>
      <c r="BK2089" s="99">
        <v>999892.82081604004</v>
      </c>
      <c r="BL2089" s="99">
        <v>0</v>
      </c>
      <c r="BM2089" s="99">
        <v>0</v>
      </c>
      <c r="BN2089" s="99">
        <v>0</v>
      </c>
      <c r="BO2089" s="99">
        <v>0</v>
      </c>
      <c r="BP2089" s="99">
        <v>0</v>
      </c>
      <c r="BQ2089" s="99">
        <v>0</v>
      </c>
      <c r="BR2089" s="99">
        <v>4179659.1541748</v>
      </c>
      <c r="BS2089" s="99">
        <v>2006726.4298095701</v>
      </c>
      <c r="BT2089" s="99">
        <v>0</v>
      </c>
      <c r="BU2089" s="99">
        <v>1238901.70999146</v>
      </c>
      <c r="BV2089" s="99">
        <v>1564315.97360229</v>
      </c>
      <c r="BW2089" s="99">
        <v>0</v>
      </c>
      <c r="BX2089" s="99">
        <v>202752.48944473299</v>
      </c>
      <c r="BY2089" s="99">
        <v>0</v>
      </c>
      <c r="BZ2089" s="99">
        <v>0</v>
      </c>
      <c r="CA2089" s="99">
        <v>0</v>
      </c>
      <c r="CB2089" s="99">
        <v>3327250.4120483398</v>
      </c>
      <c r="CC2089" s="99">
        <v>31924435.4521484</v>
      </c>
      <c r="CD2089" s="99">
        <v>8957795.4422607403</v>
      </c>
      <c r="CE2089" s="99">
        <v>1468.40827827156</v>
      </c>
      <c r="CF2089" s="99">
        <v>189334.55603599499</v>
      </c>
      <c r="CG2089" s="99">
        <v>1596122.4132080099</v>
      </c>
      <c r="CH2089" s="99">
        <v>0</v>
      </c>
      <c r="CI2089" s="99">
        <v>66591.756504058794</v>
      </c>
      <c r="CJ2089" s="99">
        <v>3517679.7377014202</v>
      </c>
      <c r="CK2089" s="99">
        <v>33547182.7810059</v>
      </c>
      <c r="CL2089" s="99">
        <v>9162016.7927246094</v>
      </c>
      <c r="CM2089" s="166">
        <v>115152.142589569</v>
      </c>
      <c r="CN2089" s="166">
        <v>18542788.111816399</v>
      </c>
      <c r="CO2089" s="166">
        <v>79715096.878906295</v>
      </c>
      <c r="CP2089" s="99">
        <v>9162016.7927246094</v>
      </c>
      <c r="CQ2089" s="99">
        <v>0</v>
      </c>
      <c r="CR2089" s="99">
        <v>0</v>
      </c>
      <c r="CS2089" s="99">
        <v>0</v>
      </c>
      <c r="CT2089" s="99">
        <v>0</v>
      </c>
      <c r="CU2089" s="98">
        <v>6129.3044483430003</v>
      </c>
      <c r="CV2089" s="98">
        <v>49971.942438541002</v>
      </c>
      <c r="CW2089" s="98">
        <v>3516584.9680843349</v>
      </c>
      <c r="CX2089" s="98">
        <v>33520557.865356412</v>
      </c>
    </row>
    <row r="2090" spans="1:102" x14ac:dyDescent="0.2">
      <c r="A2090" s="98" t="s">
        <v>188</v>
      </c>
      <c r="B2090" s="100">
        <v>42430</v>
      </c>
      <c r="C2090" s="99">
        <v>58685.522287845597</v>
      </c>
      <c r="D2090" s="99">
        <v>0</v>
      </c>
      <c r="E2090" s="99">
        <v>6051.7168594002696</v>
      </c>
      <c r="F2090" s="99">
        <v>0</v>
      </c>
      <c r="G2090" s="99">
        <v>1456.4582382440601</v>
      </c>
      <c r="H2090" s="99">
        <v>0</v>
      </c>
      <c r="I2090" s="99">
        <v>0</v>
      </c>
      <c r="J2090" s="99">
        <v>48533.145339488998</v>
      </c>
      <c r="K2090" s="99">
        <v>0</v>
      </c>
      <c r="L2090" s="99">
        <v>96.540367352776201</v>
      </c>
      <c r="M2090" s="99">
        <v>28060.1411058903</v>
      </c>
      <c r="N2090" s="99">
        <v>5293.9735265374202</v>
      </c>
      <c r="O2090" s="99">
        <v>0</v>
      </c>
      <c r="P2090" s="99">
        <v>28139.505825757999</v>
      </c>
      <c r="Q2090" s="99">
        <v>3073.8537594676</v>
      </c>
      <c r="R2090" s="99">
        <v>0</v>
      </c>
      <c r="S2090" s="99">
        <v>1452.89124286175</v>
      </c>
      <c r="T2090" s="99">
        <v>1.0040713495982301</v>
      </c>
      <c r="U2090" s="99">
        <v>48531.550002574899</v>
      </c>
      <c r="V2090" s="99">
        <v>2883031.3555602999</v>
      </c>
      <c r="W2090" s="99">
        <v>0</v>
      </c>
      <c r="X2090" s="99">
        <v>400647.30113601702</v>
      </c>
      <c r="Y2090" s="99">
        <v>271838.147964478</v>
      </c>
      <c r="Z2090" s="99">
        <v>191319.57560539199</v>
      </c>
      <c r="AA2090" s="99">
        <v>0</v>
      </c>
      <c r="AB2090" s="99">
        <v>0</v>
      </c>
      <c r="AC2090" s="99">
        <v>14994888.727783199</v>
      </c>
      <c r="AD2090" s="99">
        <v>0</v>
      </c>
      <c r="AE2090" s="99">
        <v>7293.2829183936101</v>
      </c>
      <c r="AF2090" s="99">
        <v>1241384.12315369</v>
      </c>
      <c r="AG2090" s="99">
        <v>589301.31167602504</v>
      </c>
      <c r="AH2090" s="99">
        <v>0</v>
      </c>
      <c r="AI2090" s="99">
        <v>1138664.38435364</v>
      </c>
      <c r="AJ2090" s="99">
        <v>316575.27061462402</v>
      </c>
      <c r="AK2090" s="99">
        <v>0</v>
      </c>
      <c r="AL2090" s="99">
        <v>190039.92696952799</v>
      </c>
      <c r="AM2090" s="99">
        <v>92.358405881561296</v>
      </c>
      <c r="AN2090" s="99">
        <v>14955152.514404301</v>
      </c>
      <c r="AO2090" s="99">
        <v>28076561.778808601</v>
      </c>
      <c r="AP2090" s="99">
        <v>0</v>
      </c>
      <c r="AQ2090" s="99">
        <v>3454073.8829650902</v>
      </c>
      <c r="AR2090" s="99">
        <v>0</v>
      </c>
      <c r="AS2090" s="99">
        <v>1614809.8265380899</v>
      </c>
      <c r="AT2090" s="99">
        <v>0</v>
      </c>
      <c r="AU2090" s="99">
        <v>0</v>
      </c>
      <c r="AV2090" s="99">
        <v>46517610.514160201</v>
      </c>
      <c r="AW2090" s="99">
        <v>0</v>
      </c>
      <c r="AX2090" s="99">
        <v>48820.005112171202</v>
      </c>
      <c r="AY2090" s="99">
        <v>12403288.366333</v>
      </c>
      <c r="AZ2090" s="99">
        <v>5173925.9610595703</v>
      </c>
      <c r="BA2090" s="99">
        <v>0</v>
      </c>
      <c r="BB2090" s="99">
        <v>11120453.208740201</v>
      </c>
      <c r="BC2090" s="99">
        <v>2810361.7078857399</v>
      </c>
      <c r="BD2090" s="99">
        <v>0</v>
      </c>
      <c r="BE2090" s="99">
        <v>1602128.7286682101</v>
      </c>
      <c r="BF2090" s="99">
        <v>683.628091678023</v>
      </c>
      <c r="BG2090" s="99">
        <v>46516585.052734397</v>
      </c>
      <c r="BH2090" s="99">
        <v>8160636.7890625</v>
      </c>
      <c r="BI2090" s="99">
        <v>0</v>
      </c>
      <c r="BJ2090" s="99">
        <v>1542852.96018982</v>
      </c>
      <c r="BK2090" s="99">
        <v>996917.48115539597</v>
      </c>
      <c r="BL2090" s="99">
        <v>0</v>
      </c>
      <c r="BM2090" s="99">
        <v>0</v>
      </c>
      <c r="BN2090" s="99">
        <v>0</v>
      </c>
      <c r="BO2090" s="99">
        <v>0</v>
      </c>
      <c r="BP2090" s="99">
        <v>0</v>
      </c>
      <c r="BQ2090" s="99">
        <v>0</v>
      </c>
      <c r="BR2090" s="99">
        <v>4171781.2996521001</v>
      </c>
      <c r="BS2090" s="99">
        <v>1950510.7798919701</v>
      </c>
      <c r="BT2090" s="99">
        <v>0</v>
      </c>
      <c r="BU2090" s="99">
        <v>2129136.8099670401</v>
      </c>
      <c r="BV2090" s="99">
        <v>1500884.5683441199</v>
      </c>
      <c r="BW2090" s="99">
        <v>0</v>
      </c>
      <c r="BX2090" s="99">
        <v>341120.39875793498</v>
      </c>
      <c r="BY2090" s="99">
        <v>0</v>
      </c>
      <c r="BZ2090" s="99">
        <v>0</v>
      </c>
      <c r="CA2090" s="99">
        <v>0</v>
      </c>
      <c r="CB2090" s="99">
        <v>3281931.05535889</v>
      </c>
      <c r="CC2090" s="99">
        <v>31392946.2272949</v>
      </c>
      <c r="CD2090" s="99">
        <v>9705064.0294189509</v>
      </c>
      <c r="CE2090" s="99">
        <v>1458.23554156721</v>
      </c>
      <c r="CF2090" s="99">
        <v>191449.327669144</v>
      </c>
      <c r="CG2090" s="99">
        <v>1615632.9216003399</v>
      </c>
      <c r="CH2090" s="99">
        <v>0</v>
      </c>
      <c r="CI2090" s="99">
        <v>66163.669823646502</v>
      </c>
      <c r="CJ2090" s="99">
        <v>3469295.9927673298</v>
      </c>
      <c r="CK2090" s="99">
        <v>33009633.894042999</v>
      </c>
      <c r="CL2090" s="99">
        <v>10038140.338378901</v>
      </c>
      <c r="CM2090" s="166">
        <v>114473.033054352</v>
      </c>
      <c r="CN2090" s="166">
        <v>18425751.159667999</v>
      </c>
      <c r="CO2090" s="166">
        <v>79361710.714843795</v>
      </c>
      <c r="CP2090" s="99">
        <v>10038140.338378901</v>
      </c>
      <c r="CQ2090" s="99">
        <v>0</v>
      </c>
      <c r="CR2090" s="99">
        <v>0</v>
      </c>
      <c r="CS2090" s="99">
        <v>0</v>
      </c>
      <c r="CT2090" s="99">
        <v>0</v>
      </c>
      <c r="CU2090" s="98">
        <v>6067.4004561689999</v>
      </c>
      <c r="CV2090" s="98">
        <v>49781.145489517003</v>
      </c>
      <c r="CW2090" s="98">
        <v>3473380.3830280341</v>
      </c>
      <c r="CX2090" s="98">
        <v>33008579.148895241</v>
      </c>
    </row>
    <row r="2091" spans="1:102" x14ac:dyDescent="0.2">
      <c r="A2091" s="98" t="s">
        <v>188</v>
      </c>
      <c r="B2091" s="100">
        <v>42522</v>
      </c>
      <c r="C2091" s="99">
        <v>58530.4013977051</v>
      </c>
      <c r="D2091" s="99">
        <v>0</v>
      </c>
      <c r="E2091" s="99">
        <v>5914.9346344470996</v>
      </c>
      <c r="F2091" s="99">
        <v>0</v>
      </c>
      <c r="G2091" s="99">
        <v>1440.7554857134801</v>
      </c>
      <c r="H2091" s="99">
        <v>0</v>
      </c>
      <c r="I2091" s="99">
        <v>0</v>
      </c>
      <c r="J2091" s="99">
        <v>48297.389360904701</v>
      </c>
      <c r="K2091" s="99">
        <v>0</v>
      </c>
      <c r="L2091" s="99">
        <v>101.882076187059</v>
      </c>
      <c r="M2091" s="99">
        <v>27993.157270908399</v>
      </c>
      <c r="N2091" s="99">
        <v>5237.8508469462404</v>
      </c>
      <c r="O2091" s="99">
        <v>0</v>
      </c>
      <c r="P2091" s="99">
        <v>28094.9621441364</v>
      </c>
      <c r="Q2091" s="99">
        <v>3013.9994428157802</v>
      </c>
      <c r="R2091" s="99">
        <v>0</v>
      </c>
      <c r="S2091" s="99">
        <v>1437.1925110518901</v>
      </c>
      <c r="T2091" s="99">
        <v>0</v>
      </c>
      <c r="U2091" s="99">
        <v>48281.843935966499</v>
      </c>
      <c r="V2091" s="99">
        <v>2856384.3278808598</v>
      </c>
      <c r="W2091" s="99">
        <v>0</v>
      </c>
      <c r="X2091" s="99">
        <v>384677.78421402001</v>
      </c>
      <c r="Y2091" s="99">
        <v>260443.234506607</v>
      </c>
      <c r="Z2091" s="99">
        <v>190659.32673454299</v>
      </c>
      <c r="AA2091" s="99">
        <v>0</v>
      </c>
      <c r="AB2091" s="99">
        <v>0</v>
      </c>
      <c r="AC2091" s="99">
        <v>14935064.592163101</v>
      </c>
      <c r="AD2091" s="99">
        <v>0</v>
      </c>
      <c r="AE2091" s="99">
        <v>8537.9046223163605</v>
      </c>
      <c r="AF2091" s="99">
        <v>1238441.18049622</v>
      </c>
      <c r="AG2091" s="99">
        <v>575222.61164856004</v>
      </c>
      <c r="AH2091" s="99">
        <v>0</v>
      </c>
      <c r="AI2091" s="99">
        <v>1127462.76525879</v>
      </c>
      <c r="AJ2091" s="99">
        <v>312546.02948379499</v>
      </c>
      <c r="AK2091" s="99">
        <v>0</v>
      </c>
      <c r="AL2091" s="99">
        <v>190072.84555435201</v>
      </c>
      <c r="AM2091" s="99">
        <v>0</v>
      </c>
      <c r="AN2091" s="99">
        <v>14875153.165771499</v>
      </c>
      <c r="AO2091" s="99">
        <v>27986356.197997998</v>
      </c>
      <c r="AP2091" s="99">
        <v>0</v>
      </c>
      <c r="AQ2091" s="99">
        <v>3347733.2149963402</v>
      </c>
      <c r="AR2091" s="99">
        <v>0</v>
      </c>
      <c r="AS2091" s="99">
        <v>1614127.1936492899</v>
      </c>
      <c r="AT2091" s="99">
        <v>0</v>
      </c>
      <c r="AU2091" s="99">
        <v>0</v>
      </c>
      <c r="AV2091" s="99">
        <v>46383593.205078103</v>
      </c>
      <c r="AW2091" s="99">
        <v>0</v>
      </c>
      <c r="AX2091" s="99">
        <v>54035.087152481101</v>
      </c>
      <c r="AY2091" s="99">
        <v>12474500.267456099</v>
      </c>
      <c r="AZ2091" s="99">
        <v>5094654.7479858398</v>
      </c>
      <c r="BA2091" s="99">
        <v>0</v>
      </c>
      <c r="BB2091" s="99">
        <v>11102573.950927701</v>
      </c>
      <c r="BC2091" s="99">
        <v>2792025.60125732</v>
      </c>
      <c r="BD2091" s="99">
        <v>0</v>
      </c>
      <c r="BE2091" s="99">
        <v>1611783.4430084201</v>
      </c>
      <c r="BF2091" s="99">
        <v>0</v>
      </c>
      <c r="BG2091" s="99">
        <v>46376168.216308601</v>
      </c>
      <c r="BH2091" s="99">
        <v>8156734.9119262705</v>
      </c>
      <c r="BI2091" s="99">
        <v>0</v>
      </c>
      <c r="BJ2091" s="99">
        <v>1505315.2391967799</v>
      </c>
      <c r="BK2091" s="99">
        <v>981902.81328582799</v>
      </c>
      <c r="BL2091" s="99">
        <v>0</v>
      </c>
      <c r="BM2091" s="99">
        <v>0</v>
      </c>
      <c r="BN2091" s="99">
        <v>0</v>
      </c>
      <c r="BO2091" s="99">
        <v>0</v>
      </c>
      <c r="BP2091" s="99">
        <v>0</v>
      </c>
      <c r="BQ2091" s="99">
        <v>0</v>
      </c>
      <c r="BR2091" s="99">
        <v>4179960.5100707998</v>
      </c>
      <c r="BS2091" s="99">
        <v>1920487.64556885</v>
      </c>
      <c r="BT2091" s="99">
        <v>0</v>
      </c>
      <c r="BU2091" s="99">
        <v>2153206.0299682599</v>
      </c>
      <c r="BV2091" s="99">
        <v>1490362.1487579299</v>
      </c>
      <c r="BW2091" s="99">
        <v>0</v>
      </c>
      <c r="BX2091" s="99">
        <v>343149.11874008202</v>
      </c>
      <c r="BY2091" s="99">
        <v>0</v>
      </c>
      <c r="BZ2091" s="99">
        <v>0</v>
      </c>
      <c r="CA2091" s="99">
        <v>0</v>
      </c>
      <c r="CB2091" s="99">
        <v>3243931.5404968299</v>
      </c>
      <c r="CC2091" s="99">
        <v>31387550.981445301</v>
      </c>
      <c r="CD2091" s="99">
        <v>9660182.6003418006</v>
      </c>
      <c r="CE2091" s="99">
        <v>1439.31671543419</v>
      </c>
      <c r="CF2091" s="99">
        <v>190697.52407455401</v>
      </c>
      <c r="CG2091" s="99">
        <v>1614125.8645019501</v>
      </c>
      <c r="CH2091" s="99">
        <v>0</v>
      </c>
      <c r="CI2091" s="99">
        <v>65890.031785011306</v>
      </c>
      <c r="CJ2091" s="99">
        <v>3432286.3325805701</v>
      </c>
      <c r="CK2091" s="99">
        <v>32987813.223632801</v>
      </c>
      <c r="CL2091" s="99">
        <v>9989109.0576171894</v>
      </c>
      <c r="CM2091" s="166">
        <v>114003.87102794601</v>
      </c>
      <c r="CN2091" s="166">
        <v>18266026.8359375</v>
      </c>
      <c r="CO2091" s="166">
        <v>79313101.887695298</v>
      </c>
      <c r="CP2091" s="99">
        <v>9989109.0576171894</v>
      </c>
      <c r="CQ2091" s="99">
        <v>0</v>
      </c>
      <c r="CR2091" s="99">
        <v>0</v>
      </c>
      <c r="CS2091" s="99">
        <v>0</v>
      </c>
      <c r="CT2091" s="99">
        <v>0</v>
      </c>
      <c r="CU2091" s="98">
        <v>5921.7536017570001</v>
      </c>
      <c r="CV2091" s="98">
        <v>49544.604894921002</v>
      </c>
      <c r="CW2091" s="98">
        <v>3434629.0645713839</v>
      </c>
      <c r="CX2091" s="98">
        <v>33001676.845947251</v>
      </c>
    </row>
    <row r="2092" spans="1:102" x14ac:dyDescent="0.2">
      <c r="A2092" s="98" t="s">
        <v>188</v>
      </c>
      <c r="B2092" s="100">
        <v>42614</v>
      </c>
      <c r="C2092" s="99">
        <v>58513.5974841118</v>
      </c>
      <c r="D2092" s="99">
        <v>0</v>
      </c>
      <c r="E2092" s="99">
        <v>5810.9750228524199</v>
      </c>
      <c r="F2092" s="99">
        <v>0</v>
      </c>
      <c r="G2092" s="99">
        <v>1439.2457626164</v>
      </c>
      <c r="H2092" s="99">
        <v>0</v>
      </c>
      <c r="I2092" s="99">
        <v>0</v>
      </c>
      <c r="J2092" s="99">
        <v>47906.870310306498</v>
      </c>
      <c r="K2092" s="99">
        <v>0</v>
      </c>
      <c r="L2092" s="99">
        <v>106.734900043346</v>
      </c>
      <c r="M2092" s="99">
        <v>28050.394720554399</v>
      </c>
      <c r="N2092" s="99">
        <v>5190.0352481603604</v>
      </c>
      <c r="O2092" s="99">
        <v>0</v>
      </c>
      <c r="P2092" s="99">
        <v>28068.2291429043</v>
      </c>
      <c r="Q2092" s="99">
        <v>2974.0707548558698</v>
      </c>
      <c r="R2092" s="99">
        <v>0</v>
      </c>
      <c r="S2092" s="99">
        <v>1440.0071460306599</v>
      </c>
      <c r="T2092" s="99">
        <v>0</v>
      </c>
      <c r="U2092" s="99">
        <v>47937.805926322901</v>
      </c>
      <c r="V2092" s="99">
        <v>2875888.4624328599</v>
      </c>
      <c r="W2092" s="99">
        <v>0</v>
      </c>
      <c r="X2092" s="99">
        <v>369463.74900054903</v>
      </c>
      <c r="Y2092" s="99">
        <v>249683.97604560899</v>
      </c>
      <c r="Z2092" s="99">
        <v>190769.79636001599</v>
      </c>
      <c r="AA2092" s="99">
        <v>0</v>
      </c>
      <c r="AB2092" s="99">
        <v>0</v>
      </c>
      <c r="AC2092" s="99">
        <v>14792339.880615201</v>
      </c>
      <c r="AD2092" s="99">
        <v>0</v>
      </c>
      <c r="AE2092" s="99">
        <v>9117.5975989103299</v>
      </c>
      <c r="AF2092" s="99">
        <v>1252351.7859497101</v>
      </c>
      <c r="AG2092" s="99">
        <v>557574.94303131104</v>
      </c>
      <c r="AH2092" s="99">
        <v>0</v>
      </c>
      <c r="AI2092" s="99">
        <v>1119651.7215118399</v>
      </c>
      <c r="AJ2092" s="99">
        <v>307482.90331649798</v>
      </c>
      <c r="AK2092" s="99">
        <v>0</v>
      </c>
      <c r="AL2092" s="99">
        <v>191020.27821922299</v>
      </c>
      <c r="AM2092" s="99">
        <v>0</v>
      </c>
      <c r="AN2092" s="99">
        <v>14798398.43396</v>
      </c>
      <c r="AO2092" s="99">
        <v>28362981.466552701</v>
      </c>
      <c r="AP2092" s="99">
        <v>0</v>
      </c>
      <c r="AQ2092" s="99">
        <v>3259677.6133727999</v>
      </c>
      <c r="AR2092" s="99">
        <v>0</v>
      </c>
      <c r="AS2092" s="99">
        <v>1608854.8563995401</v>
      </c>
      <c r="AT2092" s="99">
        <v>0</v>
      </c>
      <c r="AU2092" s="99">
        <v>0</v>
      </c>
      <c r="AV2092" s="99">
        <v>46256264.045410201</v>
      </c>
      <c r="AW2092" s="99">
        <v>0</v>
      </c>
      <c r="AX2092" s="99">
        <v>67058.411960601807</v>
      </c>
      <c r="AY2092" s="99">
        <v>12713854.8505859</v>
      </c>
      <c r="AZ2092" s="99">
        <v>4970902.7271118201</v>
      </c>
      <c r="BA2092" s="99">
        <v>0</v>
      </c>
      <c r="BB2092" s="99">
        <v>11124414.681274399</v>
      </c>
      <c r="BC2092" s="99">
        <v>2780815.6685180701</v>
      </c>
      <c r="BD2092" s="99">
        <v>0</v>
      </c>
      <c r="BE2092" s="99">
        <v>1611700.32833862</v>
      </c>
      <c r="BF2092" s="99">
        <v>0</v>
      </c>
      <c r="BG2092" s="99">
        <v>46251326.353515603</v>
      </c>
      <c r="BH2092" s="99">
        <v>8099830.28625488</v>
      </c>
      <c r="BI2092" s="99">
        <v>0</v>
      </c>
      <c r="BJ2092" s="99">
        <v>1467587.9363555899</v>
      </c>
      <c r="BK2092" s="99">
        <v>953965.346534729</v>
      </c>
      <c r="BL2092" s="99">
        <v>0</v>
      </c>
      <c r="BM2092" s="99">
        <v>0</v>
      </c>
      <c r="BN2092" s="99">
        <v>0</v>
      </c>
      <c r="BO2092" s="99">
        <v>0</v>
      </c>
      <c r="BP2092" s="99">
        <v>0</v>
      </c>
      <c r="BQ2092" s="99">
        <v>0</v>
      </c>
      <c r="BR2092" s="99">
        <v>4216357.6500244103</v>
      </c>
      <c r="BS2092" s="99">
        <v>1872814.62661743</v>
      </c>
      <c r="BT2092" s="99">
        <v>0</v>
      </c>
      <c r="BU2092" s="99">
        <v>1820330.92999268</v>
      </c>
      <c r="BV2092" s="99">
        <v>1478248.12478638</v>
      </c>
      <c r="BW2092" s="99">
        <v>0</v>
      </c>
      <c r="BX2092" s="99">
        <v>301145.24890899699</v>
      </c>
      <c r="BY2092" s="99">
        <v>0</v>
      </c>
      <c r="BZ2092" s="99">
        <v>0</v>
      </c>
      <c r="CA2092" s="99">
        <v>0</v>
      </c>
      <c r="CB2092" s="99">
        <v>3249042.8963928199</v>
      </c>
      <c r="CC2092" s="99">
        <v>31730664.645019501</v>
      </c>
      <c r="CD2092" s="99">
        <v>9570247.7027587909</v>
      </c>
      <c r="CE2092" s="99">
        <v>1437.9160598814501</v>
      </c>
      <c r="CF2092" s="99">
        <v>190798.259843826</v>
      </c>
      <c r="CG2092" s="99">
        <v>1609110.1971283001</v>
      </c>
      <c r="CH2092" s="99">
        <v>0</v>
      </c>
      <c r="CI2092" s="99">
        <v>65770.364784240694</v>
      </c>
      <c r="CJ2092" s="99">
        <v>3437601.80160522</v>
      </c>
      <c r="CK2092" s="99">
        <v>33338213.6708984</v>
      </c>
      <c r="CL2092" s="99">
        <v>9896301.1436767597</v>
      </c>
      <c r="CM2092" s="166">
        <v>113474.18421077701</v>
      </c>
      <c r="CN2092" s="166">
        <v>18224691.333984401</v>
      </c>
      <c r="CO2092" s="166">
        <v>79663764.9453125</v>
      </c>
      <c r="CP2092" s="99">
        <v>9896301.1436767597</v>
      </c>
      <c r="CQ2092" s="99">
        <v>0</v>
      </c>
      <c r="CR2092" s="99">
        <v>0</v>
      </c>
      <c r="CS2092" s="99">
        <v>0</v>
      </c>
      <c r="CT2092" s="99">
        <v>0</v>
      </c>
      <c r="CU2092" s="98">
        <v>5813.8893078709998</v>
      </c>
      <c r="CV2092" s="98">
        <v>49166.000674513998</v>
      </c>
      <c r="CW2092" s="98">
        <v>3439841.1562366458</v>
      </c>
      <c r="CX2092" s="98">
        <v>33339774.842147801</v>
      </c>
    </row>
    <row r="2093" spans="1:102" x14ac:dyDescent="0.2">
      <c r="A2093" s="98" t="s">
        <v>188</v>
      </c>
      <c r="B2093" s="100">
        <v>42705</v>
      </c>
      <c r="C2093" s="99">
        <v>58272.1086177826</v>
      </c>
      <c r="D2093" s="99">
        <v>0</v>
      </c>
      <c r="E2093" s="99">
        <v>5648.7013536095601</v>
      </c>
      <c r="F2093" s="99">
        <v>0</v>
      </c>
      <c r="G2093" s="99">
        <v>1473.5195527076701</v>
      </c>
      <c r="H2093" s="99">
        <v>0</v>
      </c>
      <c r="I2093" s="99">
        <v>0</v>
      </c>
      <c r="J2093" s="99">
        <v>47803.954703807802</v>
      </c>
      <c r="K2093" s="99">
        <v>0</v>
      </c>
      <c r="L2093" s="99">
        <v>91.916523970663505</v>
      </c>
      <c r="M2093" s="99">
        <v>28064.0332455635</v>
      </c>
      <c r="N2093" s="99">
        <v>5150.3455530404999</v>
      </c>
      <c r="O2093" s="99">
        <v>0</v>
      </c>
      <c r="P2093" s="99">
        <v>27751.796590566599</v>
      </c>
      <c r="Q2093" s="99">
        <v>2917.5979065298998</v>
      </c>
      <c r="R2093" s="99">
        <v>0</v>
      </c>
      <c r="S2093" s="99">
        <v>1468.81098303199</v>
      </c>
      <c r="T2093" s="99">
        <v>0</v>
      </c>
      <c r="U2093" s="99">
        <v>47828.384249210401</v>
      </c>
      <c r="V2093" s="99">
        <v>2832384.02484131</v>
      </c>
      <c r="W2093" s="99">
        <v>0</v>
      </c>
      <c r="X2093" s="99">
        <v>355020.391513824</v>
      </c>
      <c r="Y2093" s="99">
        <v>239418.56124114999</v>
      </c>
      <c r="Z2093" s="99">
        <v>187455.178489685</v>
      </c>
      <c r="AA2093" s="99">
        <v>0</v>
      </c>
      <c r="AB2093" s="99">
        <v>0</v>
      </c>
      <c r="AC2093" s="99">
        <v>14640295.8410645</v>
      </c>
      <c r="AD2093" s="99">
        <v>0</v>
      </c>
      <c r="AE2093" s="99">
        <v>6658.2962692975998</v>
      </c>
      <c r="AF2093" s="99">
        <v>1233423.2453308101</v>
      </c>
      <c r="AG2093" s="99">
        <v>550078.34414672898</v>
      </c>
      <c r="AH2093" s="99">
        <v>0</v>
      </c>
      <c r="AI2093" s="99">
        <v>1090166.1649169901</v>
      </c>
      <c r="AJ2093" s="99">
        <v>304008.45441055298</v>
      </c>
      <c r="AK2093" s="99">
        <v>0</v>
      </c>
      <c r="AL2093" s="99">
        <v>187428.111768723</v>
      </c>
      <c r="AM2093" s="99">
        <v>0</v>
      </c>
      <c r="AN2093" s="99">
        <v>14709893.7501221</v>
      </c>
      <c r="AO2093" s="99">
        <v>28106387.332519501</v>
      </c>
      <c r="AP2093" s="99">
        <v>0</v>
      </c>
      <c r="AQ2093" s="99">
        <v>3129482.70281982</v>
      </c>
      <c r="AR2093" s="99">
        <v>0</v>
      </c>
      <c r="AS2093" s="99">
        <v>1593593.61387634</v>
      </c>
      <c r="AT2093" s="99">
        <v>0</v>
      </c>
      <c r="AU2093" s="99">
        <v>0</v>
      </c>
      <c r="AV2093" s="99">
        <v>46099618.480468802</v>
      </c>
      <c r="AW2093" s="99">
        <v>0</v>
      </c>
      <c r="AX2093" s="99">
        <v>45316.385533809698</v>
      </c>
      <c r="AY2093" s="99">
        <v>12570497.5400391</v>
      </c>
      <c r="AZ2093" s="99">
        <v>4918256.2803344699</v>
      </c>
      <c r="BA2093" s="99">
        <v>0</v>
      </c>
      <c r="BB2093" s="99">
        <v>10921952.139160199</v>
      </c>
      <c r="BC2093" s="99">
        <v>2764777.7235717801</v>
      </c>
      <c r="BD2093" s="99">
        <v>0</v>
      </c>
      <c r="BE2093" s="99">
        <v>1592229.4360809301</v>
      </c>
      <c r="BF2093" s="99">
        <v>0</v>
      </c>
      <c r="BG2093" s="99">
        <v>46127847.083496101</v>
      </c>
      <c r="BH2093" s="99">
        <v>8077720.9024658203</v>
      </c>
      <c r="BI2093" s="99">
        <v>0</v>
      </c>
      <c r="BJ2093" s="99">
        <v>1436626.5225830099</v>
      </c>
      <c r="BK2093" s="99">
        <v>919896.17717742897</v>
      </c>
      <c r="BL2093" s="99">
        <v>0</v>
      </c>
      <c r="BM2093" s="99">
        <v>0</v>
      </c>
      <c r="BN2093" s="99">
        <v>0</v>
      </c>
      <c r="BO2093" s="99">
        <v>0</v>
      </c>
      <c r="BP2093" s="99">
        <v>0</v>
      </c>
      <c r="BQ2093" s="99">
        <v>0</v>
      </c>
      <c r="BR2093" s="99">
        <v>4174830.5567627</v>
      </c>
      <c r="BS2093" s="99">
        <v>1856835.1360015899</v>
      </c>
      <c r="BT2093" s="99">
        <v>0</v>
      </c>
      <c r="BU2093" s="99">
        <v>2051343.4399871801</v>
      </c>
      <c r="BV2093" s="99">
        <v>1481971.3006591799</v>
      </c>
      <c r="BW2093" s="99">
        <v>0</v>
      </c>
      <c r="BX2093" s="99">
        <v>327205.06880569499</v>
      </c>
      <c r="BY2093" s="99">
        <v>0</v>
      </c>
      <c r="BZ2093" s="99">
        <v>0</v>
      </c>
      <c r="CA2093" s="99">
        <v>0</v>
      </c>
      <c r="CB2093" s="99">
        <v>3187544.83557129</v>
      </c>
      <c r="CC2093" s="99">
        <v>31274353.1650391</v>
      </c>
      <c r="CD2093" s="99">
        <v>9513202.4334716797</v>
      </c>
      <c r="CE2093" s="99">
        <v>1475.8843610137701</v>
      </c>
      <c r="CF2093" s="99">
        <v>187342.82553863499</v>
      </c>
      <c r="CG2093" s="99">
        <v>1593114.35545349</v>
      </c>
      <c r="CH2093" s="99">
        <v>0</v>
      </c>
      <c r="CI2093" s="99">
        <v>65425.738655090303</v>
      </c>
      <c r="CJ2093" s="99">
        <v>3376072.9730834998</v>
      </c>
      <c r="CK2093" s="99">
        <v>32901347.959716801</v>
      </c>
      <c r="CL2093" s="99">
        <v>9839890.7705078106</v>
      </c>
      <c r="CM2093" s="166">
        <v>113080.23436546299</v>
      </c>
      <c r="CN2093" s="166">
        <v>18028708.5849609</v>
      </c>
      <c r="CO2093" s="166">
        <v>79049546.793945298</v>
      </c>
      <c r="CP2093" s="99">
        <v>9839890.7705078106</v>
      </c>
      <c r="CQ2093" s="99">
        <v>0</v>
      </c>
      <c r="CR2093" s="99">
        <v>0</v>
      </c>
      <c r="CS2093" s="99">
        <v>0</v>
      </c>
      <c r="CT2093" s="99">
        <v>0</v>
      </c>
      <c r="CU2093" s="98">
        <v>5650.5338040209999</v>
      </c>
      <c r="CV2093" s="98">
        <v>49072.177723578003</v>
      </c>
      <c r="CW2093" s="98">
        <v>3374887.6611099248</v>
      </c>
      <c r="CX2093" s="98">
        <v>32867467.520492591</v>
      </c>
    </row>
    <row r="2094" spans="1:102" x14ac:dyDescent="0.2">
      <c r="A2094" s="98" t="s">
        <v>188</v>
      </c>
      <c r="B2094" s="100">
        <v>42795</v>
      </c>
      <c r="C2094" s="99">
        <v>58546.934780120901</v>
      </c>
      <c r="D2094" s="99">
        <v>0</v>
      </c>
      <c r="E2094" s="99">
        <v>5591.2262087464296</v>
      </c>
      <c r="F2094" s="99">
        <v>0</v>
      </c>
      <c r="G2094" s="99">
        <v>1476.4599726349099</v>
      </c>
      <c r="H2094" s="99">
        <v>0</v>
      </c>
      <c r="I2094" s="99">
        <v>0</v>
      </c>
      <c r="J2094" s="99">
        <v>47696.091836929299</v>
      </c>
      <c r="K2094" s="99">
        <v>0</v>
      </c>
      <c r="L2094" s="99">
        <v>94.488033195957499</v>
      </c>
      <c r="M2094" s="99">
        <v>28213.705300331101</v>
      </c>
      <c r="N2094" s="99">
        <v>5089.0087621211997</v>
      </c>
      <c r="O2094" s="99">
        <v>0</v>
      </c>
      <c r="P2094" s="99">
        <v>27715.149481773398</v>
      </c>
      <c r="Q2094" s="99">
        <v>2891.6287795603298</v>
      </c>
      <c r="R2094" s="99">
        <v>0</v>
      </c>
      <c r="S2094" s="99">
        <v>1472.1218589395301</v>
      </c>
      <c r="T2094" s="99">
        <v>0</v>
      </c>
      <c r="U2094" s="99">
        <v>47682.868439674399</v>
      </c>
      <c r="V2094" s="99">
        <v>2850714.1867065402</v>
      </c>
      <c r="W2094" s="99">
        <v>0</v>
      </c>
      <c r="X2094" s="99">
        <v>347121.07930755598</v>
      </c>
      <c r="Y2094" s="99">
        <v>231600.08595657299</v>
      </c>
      <c r="Z2094" s="99">
        <v>191402.34611511201</v>
      </c>
      <c r="AA2094" s="99">
        <v>0</v>
      </c>
      <c r="AB2094" s="99">
        <v>0</v>
      </c>
      <c r="AC2094" s="99">
        <v>14662048.064697299</v>
      </c>
      <c r="AD2094" s="99">
        <v>0</v>
      </c>
      <c r="AE2094" s="99">
        <v>6843.3820749521301</v>
      </c>
      <c r="AF2094" s="99">
        <v>1226929.1398620601</v>
      </c>
      <c r="AG2094" s="99">
        <v>546553.266098022</v>
      </c>
      <c r="AH2094" s="99">
        <v>0</v>
      </c>
      <c r="AI2094" s="99">
        <v>1116595.5883941699</v>
      </c>
      <c r="AJ2094" s="99">
        <v>307920.37604522699</v>
      </c>
      <c r="AK2094" s="99">
        <v>0</v>
      </c>
      <c r="AL2094" s="99">
        <v>190005.75476265</v>
      </c>
      <c r="AM2094" s="99">
        <v>0</v>
      </c>
      <c r="AN2094" s="99">
        <v>14656330.563720699</v>
      </c>
      <c r="AO2094" s="99">
        <v>28381610.955322299</v>
      </c>
      <c r="AP2094" s="99">
        <v>0</v>
      </c>
      <c r="AQ2094" s="99">
        <v>3066829.02093506</v>
      </c>
      <c r="AR2094" s="99">
        <v>0</v>
      </c>
      <c r="AS2094" s="99">
        <v>1638929.29408264</v>
      </c>
      <c r="AT2094" s="99">
        <v>0</v>
      </c>
      <c r="AU2094" s="99">
        <v>0</v>
      </c>
      <c r="AV2094" s="99">
        <v>46166999.25</v>
      </c>
      <c r="AW2094" s="99">
        <v>0</v>
      </c>
      <c r="AX2094" s="99">
        <v>49066.545809269002</v>
      </c>
      <c r="AY2094" s="99">
        <v>12619314.0932617</v>
      </c>
      <c r="AZ2094" s="99">
        <v>4923442.9247436495</v>
      </c>
      <c r="BA2094" s="99">
        <v>0</v>
      </c>
      <c r="BB2094" s="99">
        <v>11194488.0001221</v>
      </c>
      <c r="BC2094" s="99">
        <v>2802824.5661315899</v>
      </c>
      <c r="BD2094" s="99">
        <v>0</v>
      </c>
      <c r="BE2094" s="99">
        <v>1624946.57369995</v>
      </c>
      <c r="BF2094" s="99">
        <v>0</v>
      </c>
      <c r="BG2094" s="99">
        <v>46159718.749511696</v>
      </c>
      <c r="BH2094" s="99">
        <v>8233846.7472534198</v>
      </c>
      <c r="BI2094" s="99">
        <v>0</v>
      </c>
      <c r="BJ2094" s="99">
        <v>1408653.7440490699</v>
      </c>
      <c r="BK2094" s="99">
        <v>894884.43380737305</v>
      </c>
      <c r="BL2094" s="99">
        <v>0</v>
      </c>
      <c r="BM2094" s="99">
        <v>0</v>
      </c>
      <c r="BN2094" s="99">
        <v>0</v>
      </c>
      <c r="BO2094" s="99">
        <v>0</v>
      </c>
      <c r="BP2094" s="99">
        <v>0</v>
      </c>
      <c r="BQ2094" s="99">
        <v>0</v>
      </c>
      <c r="BR2094" s="99">
        <v>4205556.8378906297</v>
      </c>
      <c r="BS2094" s="99">
        <v>1854554.7521820101</v>
      </c>
      <c r="BT2094" s="99">
        <v>0</v>
      </c>
      <c r="BU2094" s="99">
        <v>2089624.7199859601</v>
      </c>
      <c r="BV2094" s="99">
        <v>1497816.49263</v>
      </c>
      <c r="BW2094" s="99">
        <v>0</v>
      </c>
      <c r="BX2094" s="99">
        <v>343858.978752136</v>
      </c>
      <c r="BY2094" s="99">
        <v>0</v>
      </c>
      <c r="BZ2094" s="99">
        <v>0</v>
      </c>
      <c r="CA2094" s="99">
        <v>0</v>
      </c>
      <c r="CB2094" s="99">
        <v>3202442.3773803702</v>
      </c>
      <c r="CC2094" s="99">
        <v>31492108.076416001</v>
      </c>
      <c r="CD2094" s="99">
        <v>9640865.82958984</v>
      </c>
      <c r="CE2094" s="99">
        <v>1477.4401737600599</v>
      </c>
      <c r="CF2094" s="99">
        <v>191450.43196296701</v>
      </c>
      <c r="CG2094" s="99">
        <v>1639273.29959106</v>
      </c>
      <c r="CH2094" s="99">
        <v>0</v>
      </c>
      <c r="CI2094" s="99">
        <v>65560.095265388503</v>
      </c>
      <c r="CJ2094" s="99">
        <v>3396318.9894409198</v>
      </c>
      <c r="CK2094" s="99">
        <v>33118052.505127002</v>
      </c>
      <c r="CL2094" s="99">
        <v>9976442.2622070294</v>
      </c>
      <c r="CM2094" s="166">
        <v>113040.154484749</v>
      </c>
      <c r="CN2094" s="166">
        <v>18037127.791503899</v>
      </c>
      <c r="CO2094" s="166">
        <v>79330046.076171905</v>
      </c>
      <c r="CP2094" s="99">
        <v>9976442.2622070294</v>
      </c>
      <c r="CQ2094" s="99">
        <v>0</v>
      </c>
      <c r="CR2094" s="99">
        <v>0</v>
      </c>
      <c r="CS2094" s="99">
        <v>0</v>
      </c>
      <c r="CT2094" s="99">
        <v>0</v>
      </c>
      <c r="CU2094" s="98">
        <v>5601.2908810729996</v>
      </c>
      <c r="CV2094" s="98">
        <v>48973.338392783997</v>
      </c>
      <c r="CW2094" s="98">
        <v>3393892.8093433371</v>
      </c>
      <c r="CX2094" s="98">
        <v>33131381.376007061</v>
      </c>
    </row>
    <row r="2095" spans="1:102" x14ac:dyDescent="0.2">
      <c r="A2095" s="98" t="s">
        <v>188</v>
      </c>
      <c r="B2095" s="100">
        <v>42887</v>
      </c>
      <c r="C2095" s="99">
        <v>57821.638425350196</v>
      </c>
      <c r="D2095" s="99">
        <v>0</v>
      </c>
      <c r="E2095" s="99">
        <v>5378.5686051249504</v>
      </c>
      <c r="F2095" s="99">
        <v>0</v>
      </c>
      <c r="G2095" s="99">
        <v>1511.5097884386801</v>
      </c>
      <c r="H2095" s="99">
        <v>0</v>
      </c>
      <c r="I2095" s="99">
        <v>0</v>
      </c>
      <c r="J2095" s="99">
        <v>47485.312564849897</v>
      </c>
      <c r="K2095" s="99">
        <v>0</v>
      </c>
      <c r="L2095" s="99">
        <v>89.188725506886797</v>
      </c>
      <c r="M2095" s="99">
        <v>27827.176469564401</v>
      </c>
      <c r="N2095" s="99">
        <v>5039.88627409935</v>
      </c>
      <c r="O2095" s="99">
        <v>0</v>
      </c>
      <c r="P2095" s="99">
        <v>27384.8591141701</v>
      </c>
      <c r="Q2095" s="99">
        <v>2852.3801974058201</v>
      </c>
      <c r="R2095" s="99">
        <v>0</v>
      </c>
      <c r="S2095" s="99">
        <v>1507.8545491397399</v>
      </c>
      <c r="T2095" s="99">
        <v>0</v>
      </c>
      <c r="U2095" s="99">
        <v>47443.8298892975</v>
      </c>
      <c r="V2095" s="99">
        <v>2820717.47052002</v>
      </c>
      <c r="W2095" s="99">
        <v>0</v>
      </c>
      <c r="X2095" s="99">
        <v>332061.99092865002</v>
      </c>
      <c r="Y2095" s="99">
        <v>219741.56751441999</v>
      </c>
      <c r="Z2095" s="99">
        <v>189449.61456108099</v>
      </c>
      <c r="AA2095" s="99">
        <v>0</v>
      </c>
      <c r="AB2095" s="99">
        <v>0</v>
      </c>
      <c r="AC2095" s="99">
        <v>14566849.6010742</v>
      </c>
      <c r="AD2095" s="99">
        <v>0</v>
      </c>
      <c r="AE2095" s="99">
        <v>5298.6581117510796</v>
      </c>
      <c r="AF2095" s="99">
        <v>1209807.9169616699</v>
      </c>
      <c r="AG2095" s="99">
        <v>538617.23906707799</v>
      </c>
      <c r="AH2095" s="99">
        <v>0</v>
      </c>
      <c r="AI2095" s="99">
        <v>1084552.8626403799</v>
      </c>
      <c r="AJ2095" s="99">
        <v>306600.9920578</v>
      </c>
      <c r="AK2095" s="99">
        <v>0</v>
      </c>
      <c r="AL2095" s="99">
        <v>189098.72540664699</v>
      </c>
      <c r="AM2095" s="99">
        <v>0</v>
      </c>
      <c r="AN2095" s="99">
        <v>14586232.1291504</v>
      </c>
      <c r="AO2095" s="99">
        <v>28352870.027832001</v>
      </c>
      <c r="AP2095" s="99">
        <v>0</v>
      </c>
      <c r="AQ2095" s="99">
        <v>2936957.5602417002</v>
      </c>
      <c r="AR2095" s="99">
        <v>0</v>
      </c>
      <c r="AS2095" s="99">
        <v>1622981.12397766</v>
      </c>
      <c r="AT2095" s="99">
        <v>0</v>
      </c>
      <c r="AU2095" s="99">
        <v>0</v>
      </c>
      <c r="AV2095" s="99">
        <v>46130407.614746101</v>
      </c>
      <c r="AW2095" s="99">
        <v>0</v>
      </c>
      <c r="AX2095" s="99">
        <v>41977.123725891099</v>
      </c>
      <c r="AY2095" s="99">
        <v>12448660.5982666</v>
      </c>
      <c r="AZ2095" s="99">
        <v>4858437.3800659198</v>
      </c>
      <c r="BA2095" s="99">
        <v>0</v>
      </c>
      <c r="BB2095" s="99">
        <v>10937366.924926801</v>
      </c>
      <c r="BC2095" s="99">
        <v>2812108.7074890099</v>
      </c>
      <c r="BD2095" s="99">
        <v>0</v>
      </c>
      <c r="BE2095" s="99">
        <v>1622968.4067382801</v>
      </c>
      <c r="BF2095" s="99">
        <v>0</v>
      </c>
      <c r="BG2095" s="99">
        <v>46113741.275878899</v>
      </c>
      <c r="BH2095" s="99">
        <v>8079572.3923950205</v>
      </c>
      <c r="BI2095" s="99">
        <v>0</v>
      </c>
      <c r="BJ2095" s="99">
        <v>1364965.0805816699</v>
      </c>
      <c r="BK2095" s="99">
        <v>856123.84116363502</v>
      </c>
      <c r="BL2095" s="99">
        <v>0</v>
      </c>
      <c r="BM2095" s="99">
        <v>0</v>
      </c>
      <c r="BN2095" s="99">
        <v>0</v>
      </c>
      <c r="BO2095" s="99">
        <v>0</v>
      </c>
      <c r="BP2095" s="99">
        <v>0</v>
      </c>
      <c r="BQ2095" s="99">
        <v>0</v>
      </c>
      <c r="BR2095" s="99">
        <v>4168854.3660278302</v>
      </c>
      <c r="BS2095" s="99">
        <v>1832974.8011932401</v>
      </c>
      <c r="BT2095" s="99">
        <v>0</v>
      </c>
      <c r="BU2095" s="99">
        <v>2075657.86997986</v>
      </c>
      <c r="BV2095" s="99">
        <v>1496809.14859009</v>
      </c>
      <c r="BW2095" s="99">
        <v>0</v>
      </c>
      <c r="BX2095" s="99">
        <v>343540.29876327497</v>
      </c>
      <c r="BY2095" s="99">
        <v>0</v>
      </c>
      <c r="BZ2095" s="99">
        <v>0</v>
      </c>
      <c r="CA2095" s="99">
        <v>0</v>
      </c>
      <c r="CB2095" s="99">
        <v>3152215.8272399898</v>
      </c>
      <c r="CC2095" s="99">
        <v>31194000.331787098</v>
      </c>
      <c r="CD2095" s="99">
        <v>9444264.4268798791</v>
      </c>
      <c r="CE2095" s="99">
        <v>1509.39338582754</v>
      </c>
      <c r="CF2095" s="99">
        <v>189497.769153595</v>
      </c>
      <c r="CG2095" s="99">
        <v>1622928.0287170401</v>
      </c>
      <c r="CH2095" s="99">
        <v>0</v>
      </c>
      <c r="CI2095" s="99">
        <v>64710.985299587301</v>
      </c>
      <c r="CJ2095" s="99">
        <v>3341054.5389404302</v>
      </c>
      <c r="CK2095" s="99">
        <v>32826843.410888702</v>
      </c>
      <c r="CL2095" s="99">
        <v>9773177.2020263709</v>
      </c>
      <c r="CM2095" s="166">
        <v>111986.160099983</v>
      </c>
      <c r="CN2095" s="166">
        <v>17935835.4296875</v>
      </c>
      <c r="CO2095" s="166">
        <v>79227936.9140625</v>
      </c>
      <c r="CP2095" s="99">
        <v>9773177.2020263709</v>
      </c>
      <c r="CQ2095" s="99">
        <v>0</v>
      </c>
      <c r="CR2095" s="99">
        <v>0</v>
      </c>
      <c r="CS2095" s="99">
        <v>0</v>
      </c>
      <c r="CT2095" s="99">
        <v>0</v>
      </c>
      <c r="CU2095" s="98">
        <v>5379.7401805709997</v>
      </c>
      <c r="CV2095" s="98">
        <v>48786.628410716999</v>
      </c>
      <c r="CW2095" s="98">
        <v>3341713.5963935847</v>
      </c>
      <c r="CX2095" s="98">
        <v>32816928.360504139</v>
      </c>
    </row>
    <row r="2096" spans="1:102" x14ac:dyDescent="0.2">
      <c r="A2096" s="98" t="s">
        <v>188</v>
      </c>
      <c r="B2096" s="100">
        <v>42979</v>
      </c>
      <c r="C2096" s="99">
        <v>57663.370547771498</v>
      </c>
      <c r="D2096" s="99">
        <v>0</v>
      </c>
      <c r="E2096" s="99">
        <v>5299.9889140129098</v>
      </c>
      <c r="F2096" s="99">
        <v>0</v>
      </c>
      <c r="G2096" s="99">
        <v>1513.8461933434</v>
      </c>
      <c r="H2096" s="99">
        <v>0</v>
      </c>
      <c r="I2096" s="99">
        <v>0</v>
      </c>
      <c r="J2096" s="99">
        <v>47284.137085437796</v>
      </c>
      <c r="K2096" s="99">
        <v>0</v>
      </c>
      <c r="L2096" s="99">
        <v>101.6309009213</v>
      </c>
      <c r="M2096" s="99">
        <v>27768.948521852501</v>
      </c>
      <c r="N2096" s="99">
        <v>4985.9885127544403</v>
      </c>
      <c r="O2096" s="99">
        <v>0</v>
      </c>
      <c r="P2096" s="99">
        <v>27413.919214487101</v>
      </c>
      <c r="Q2096" s="99">
        <v>2793.3062056005001</v>
      </c>
      <c r="R2096" s="99">
        <v>0</v>
      </c>
      <c r="S2096" s="99">
        <v>1519.96984085441</v>
      </c>
      <c r="T2096" s="99">
        <v>0</v>
      </c>
      <c r="U2096" s="99">
        <v>47323.435153961203</v>
      </c>
      <c r="V2096" s="99">
        <v>2809134.35974121</v>
      </c>
      <c r="W2096" s="99">
        <v>0</v>
      </c>
      <c r="X2096" s="99">
        <v>325380.19958877598</v>
      </c>
      <c r="Y2096" s="99">
        <v>217185.57948303199</v>
      </c>
      <c r="Z2096" s="99">
        <v>191421.816482544</v>
      </c>
      <c r="AA2096" s="99">
        <v>0</v>
      </c>
      <c r="AB2096" s="99">
        <v>0</v>
      </c>
      <c r="AC2096" s="99">
        <v>14436767.0863037</v>
      </c>
      <c r="AD2096" s="99">
        <v>0</v>
      </c>
      <c r="AE2096" s="99">
        <v>6193.7287790179298</v>
      </c>
      <c r="AF2096" s="99">
        <v>1198461.73872375</v>
      </c>
      <c r="AG2096" s="99">
        <v>536175.95207977295</v>
      </c>
      <c r="AH2096" s="99">
        <v>0</v>
      </c>
      <c r="AI2096" s="99">
        <v>1077758.8335571301</v>
      </c>
      <c r="AJ2096" s="99">
        <v>307550.39424896199</v>
      </c>
      <c r="AK2096" s="99">
        <v>0</v>
      </c>
      <c r="AL2096" s="99">
        <v>192075.23271560701</v>
      </c>
      <c r="AM2096" s="99">
        <v>0</v>
      </c>
      <c r="AN2096" s="99">
        <v>14495632.8205566</v>
      </c>
      <c r="AO2096" s="99">
        <v>28283787.109375</v>
      </c>
      <c r="AP2096" s="99">
        <v>0</v>
      </c>
      <c r="AQ2096" s="99">
        <v>2878005.95953369</v>
      </c>
      <c r="AR2096" s="99">
        <v>0</v>
      </c>
      <c r="AS2096" s="99">
        <v>1642200.60552979</v>
      </c>
      <c r="AT2096" s="99">
        <v>0</v>
      </c>
      <c r="AU2096" s="99">
        <v>0</v>
      </c>
      <c r="AV2096" s="99">
        <v>45992509.9140625</v>
      </c>
      <c r="AW2096" s="99">
        <v>0</v>
      </c>
      <c r="AX2096" s="99">
        <v>49926.675705432899</v>
      </c>
      <c r="AY2096" s="99">
        <v>12439981.177734399</v>
      </c>
      <c r="AZ2096" s="99">
        <v>4870223.4249267597</v>
      </c>
      <c r="BA2096" s="99">
        <v>0</v>
      </c>
      <c r="BB2096" s="99">
        <v>10933478.333007799</v>
      </c>
      <c r="BC2096" s="99">
        <v>2828441.1432495099</v>
      </c>
      <c r="BD2096" s="99">
        <v>0</v>
      </c>
      <c r="BE2096" s="99">
        <v>1647734.2691955599</v>
      </c>
      <c r="BF2096" s="99">
        <v>0</v>
      </c>
      <c r="BG2096" s="99">
        <v>45986802.763671897</v>
      </c>
      <c r="BH2096" s="99">
        <v>8066291.9973754901</v>
      </c>
      <c r="BI2096" s="99">
        <v>0</v>
      </c>
      <c r="BJ2096" s="99">
        <v>1345868.52018738</v>
      </c>
      <c r="BK2096" s="99">
        <v>841627.87031555199</v>
      </c>
      <c r="BL2096" s="99">
        <v>0</v>
      </c>
      <c r="BM2096" s="99">
        <v>0</v>
      </c>
      <c r="BN2096" s="99">
        <v>0</v>
      </c>
      <c r="BO2096" s="99">
        <v>0</v>
      </c>
      <c r="BP2096" s="99">
        <v>0</v>
      </c>
      <c r="BQ2096" s="99">
        <v>0</v>
      </c>
      <c r="BR2096" s="99">
        <v>4138285.4400939899</v>
      </c>
      <c r="BS2096" s="99">
        <v>1830285.8161468499</v>
      </c>
      <c r="BT2096" s="99">
        <v>0</v>
      </c>
      <c r="BU2096" s="99">
        <v>1749385.58998108</v>
      </c>
      <c r="BV2096" s="99">
        <v>1502995.0632934601</v>
      </c>
      <c r="BW2096" s="99">
        <v>0</v>
      </c>
      <c r="BX2096" s="99">
        <v>304355.41892623901</v>
      </c>
      <c r="BY2096" s="99">
        <v>0</v>
      </c>
      <c r="BZ2096" s="99">
        <v>0</v>
      </c>
      <c r="CA2096" s="99">
        <v>0</v>
      </c>
      <c r="CB2096" s="99">
        <v>3136598.7619628902</v>
      </c>
      <c r="CC2096" s="99">
        <v>31187658.0541992</v>
      </c>
      <c r="CD2096" s="99">
        <v>9418059.29931641</v>
      </c>
      <c r="CE2096" s="99">
        <v>1511.97029492259</v>
      </c>
      <c r="CF2096" s="99">
        <v>191447.08562088001</v>
      </c>
      <c r="CG2096" s="99">
        <v>1642418.0671234101</v>
      </c>
      <c r="CH2096" s="99">
        <v>0</v>
      </c>
      <c r="CI2096" s="99">
        <v>64508.839730739601</v>
      </c>
      <c r="CJ2096" s="99">
        <v>3329808.5538940402</v>
      </c>
      <c r="CK2096" s="99">
        <v>32845621.255371101</v>
      </c>
      <c r="CL2096" s="99">
        <v>9748868.3524169903</v>
      </c>
      <c r="CM2096" s="166">
        <v>111541.692207336</v>
      </c>
      <c r="CN2096" s="166">
        <v>17792535.087158199</v>
      </c>
      <c r="CO2096" s="166">
        <v>79012034.443359405</v>
      </c>
      <c r="CP2096" s="99">
        <v>9748868.3524169903</v>
      </c>
      <c r="CQ2096" s="99">
        <v>0</v>
      </c>
      <c r="CR2096" s="99">
        <v>0</v>
      </c>
      <c r="CS2096" s="99">
        <v>0</v>
      </c>
      <c r="CT2096" s="99">
        <v>0</v>
      </c>
      <c r="CU2096" s="98">
        <v>5300.801331265</v>
      </c>
      <c r="CV2096" s="98">
        <v>48584.209731201001</v>
      </c>
      <c r="CW2096" s="98">
        <v>3328045.8475837703</v>
      </c>
      <c r="CX2096" s="98">
        <v>32830076.121322609</v>
      </c>
    </row>
    <row r="2097" spans="1:102" x14ac:dyDescent="0.2">
      <c r="A2097" s="98" t="s">
        <v>188</v>
      </c>
      <c r="B2097" s="100">
        <v>43070</v>
      </c>
      <c r="C2097" s="99">
        <v>57422.535422325098</v>
      </c>
      <c r="D2097" s="99">
        <v>0</v>
      </c>
      <c r="E2097" s="99">
        <v>5213.7254920005798</v>
      </c>
      <c r="F2097" s="99">
        <v>0</v>
      </c>
      <c r="G2097" s="99">
        <v>1505.83026768267</v>
      </c>
      <c r="H2097" s="99">
        <v>0</v>
      </c>
      <c r="I2097" s="99">
        <v>0</v>
      </c>
      <c r="J2097" s="99">
        <v>46789.170491218603</v>
      </c>
      <c r="K2097" s="99">
        <v>0</v>
      </c>
      <c r="L2097" s="99">
        <v>87.930079683661504</v>
      </c>
      <c r="M2097" s="99">
        <v>27612.6417610645</v>
      </c>
      <c r="N2097" s="99">
        <v>4948.3086085319501</v>
      </c>
      <c r="O2097" s="99">
        <v>0</v>
      </c>
      <c r="P2097" s="99">
        <v>27258.3247020245</v>
      </c>
      <c r="Q2097" s="99">
        <v>2770.2173617482199</v>
      </c>
      <c r="R2097" s="99">
        <v>0</v>
      </c>
      <c r="S2097" s="99">
        <v>1500.72225509584</v>
      </c>
      <c r="T2097" s="99">
        <v>0</v>
      </c>
      <c r="U2097" s="99">
        <v>46828.705239296003</v>
      </c>
      <c r="V2097" s="99">
        <v>2781362.9048767099</v>
      </c>
      <c r="W2097" s="99">
        <v>0</v>
      </c>
      <c r="X2097" s="99">
        <v>315150.21543121297</v>
      </c>
      <c r="Y2097" s="99">
        <v>213782.73922729501</v>
      </c>
      <c r="Z2097" s="99">
        <v>190541.343854904</v>
      </c>
      <c r="AA2097" s="99">
        <v>0</v>
      </c>
      <c r="AB2097" s="99">
        <v>0</v>
      </c>
      <c r="AC2097" s="99">
        <v>14350010.861328101</v>
      </c>
      <c r="AD2097" s="99">
        <v>0</v>
      </c>
      <c r="AE2097" s="99">
        <v>5122.0983140468597</v>
      </c>
      <c r="AF2097" s="99">
        <v>1185068.4053192099</v>
      </c>
      <c r="AG2097" s="99">
        <v>531850.62837219203</v>
      </c>
      <c r="AH2097" s="99">
        <v>0</v>
      </c>
      <c r="AI2097" s="99">
        <v>1063502.01216125</v>
      </c>
      <c r="AJ2097" s="99">
        <v>303737.35202789301</v>
      </c>
      <c r="AK2097" s="99">
        <v>0</v>
      </c>
      <c r="AL2097" s="99">
        <v>190903.88388633699</v>
      </c>
      <c r="AM2097" s="99">
        <v>0</v>
      </c>
      <c r="AN2097" s="99">
        <v>14390722.5008545</v>
      </c>
      <c r="AO2097" s="99">
        <v>28110130.487548798</v>
      </c>
      <c r="AP2097" s="99">
        <v>0</v>
      </c>
      <c r="AQ2097" s="99">
        <v>2797186.5855102502</v>
      </c>
      <c r="AR2097" s="99">
        <v>0</v>
      </c>
      <c r="AS2097" s="99">
        <v>1644737.2013854999</v>
      </c>
      <c r="AT2097" s="99">
        <v>0</v>
      </c>
      <c r="AU2097" s="99">
        <v>0</v>
      </c>
      <c r="AV2097" s="99">
        <v>45934409.052246101</v>
      </c>
      <c r="AW2097" s="99">
        <v>0</v>
      </c>
      <c r="AX2097" s="99">
        <v>44809.861763477304</v>
      </c>
      <c r="AY2097" s="99">
        <v>12364436.3166504</v>
      </c>
      <c r="AZ2097" s="99">
        <v>4860199.8147582998</v>
      </c>
      <c r="BA2097" s="99">
        <v>0</v>
      </c>
      <c r="BB2097" s="99">
        <v>10757222.111206099</v>
      </c>
      <c r="BC2097" s="99">
        <v>2814888.0148315402</v>
      </c>
      <c r="BD2097" s="99">
        <v>0</v>
      </c>
      <c r="BE2097" s="99">
        <v>1646832.01194763</v>
      </c>
      <c r="BF2097" s="99">
        <v>0</v>
      </c>
      <c r="BG2097" s="99">
        <v>45973847.653320298</v>
      </c>
      <c r="BH2097" s="99">
        <v>8074682.51745605</v>
      </c>
      <c r="BI2097" s="99">
        <v>0</v>
      </c>
      <c r="BJ2097" s="99">
        <v>1331335.99880981</v>
      </c>
      <c r="BK2097" s="99">
        <v>828313.57099914597</v>
      </c>
      <c r="BL2097" s="99">
        <v>0</v>
      </c>
      <c r="BM2097" s="99">
        <v>0</v>
      </c>
      <c r="BN2097" s="99">
        <v>0</v>
      </c>
      <c r="BO2097" s="99">
        <v>0</v>
      </c>
      <c r="BP2097" s="99">
        <v>0</v>
      </c>
      <c r="BQ2097" s="99">
        <v>0</v>
      </c>
      <c r="BR2097" s="99">
        <v>4131555.7618408198</v>
      </c>
      <c r="BS2097" s="99">
        <v>1831394.8862609901</v>
      </c>
      <c r="BT2097" s="99">
        <v>0</v>
      </c>
      <c r="BU2097" s="99">
        <v>2002656.67999268</v>
      </c>
      <c r="BV2097" s="99">
        <v>1500827.8838195801</v>
      </c>
      <c r="BW2097" s="99">
        <v>0</v>
      </c>
      <c r="BX2097" s="99">
        <v>333944.00881576497</v>
      </c>
      <c r="BY2097" s="99">
        <v>0</v>
      </c>
      <c r="BZ2097" s="99">
        <v>0</v>
      </c>
      <c r="CA2097" s="99">
        <v>0</v>
      </c>
      <c r="CB2097" s="99">
        <v>3091023.8708801302</v>
      </c>
      <c r="CC2097" s="99">
        <v>30832394.5861816</v>
      </c>
      <c r="CD2097" s="99">
        <v>9400540.1989746094</v>
      </c>
      <c r="CE2097" s="99">
        <v>1509.0695894062501</v>
      </c>
      <c r="CF2097" s="99">
        <v>190400.78949737499</v>
      </c>
      <c r="CG2097" s="99">
        <v>1644121.26951599</v>
      </c>
      <c r="CH2097" s="99">
        <v>0</v>
      </c>
      <c r="CI2097" s="99">
        <v>64178.114267826102</v>
      </c>
      <c r="CJ2097" s="99">
        <v>3280736.5942688002</v>
      </c>
      <c r="CK2097" s="99">
        <v>32483220.3049316</v>
      </c>
      <c r="CL2097" s="99">
        <v>9732107.8548584003</v>
      </c>
      <c r="CM2097" s="166">
        <v>110814.630595207</v>
      </c>
      <c r="CN2097" s="166">
        <v>17688257.298583999</v>
      </c>
      <c r="CO2097" s="166">
        <v>78417472.202148393</v>
      </c>
      <c r="CP2097" s="99">
        <v>9732107.8548584003</v>
      </c>
      <c r="CQ2097" s="99">
        <v>0</v>
      </c>
      <c r="CR2097" s="99">
        <v>0</v>
      </c>
      <c r="CS2097" s="99">
        <v>0</v>
      </c>
      <c r="CT2097" s="99">
        <v>0</v>
      </c>
      <c r="CU2097" s="98">
        <v>5211.5789539919997</v>
      </c>
      <c r="CV2097" s="98">
        <v>48083.053849247</v>
      </c>
      <c r="CW2097" s="98">
        <v>3281424.6603775052</v>
      </c>
      <c r="CX2097" s="98">
        <v>32476515.855697591</v>
      </c>
    </row>
    <row r="2098" spans="1:102" x14ac:dyDescent="0.2">
      <c r="A2098" s="98" t="s">
        <v>188</v>
      </c>
      <c r="B2098" s="100">
        <v>43160</v>
      </c>
      <c r="C2098" s="99">
        <v>57140.120991229996</v>
      </c>
      <c r="D2098" s="99">
        <v>0</v>
      </c>
      <c r="E2098" s="99">
        <v>5092.6582530736896</v>
      </c>
      <c r="F2098" s="99">
        <v>0</v>
      </c>
      <c r="G2098" s="99">
        <v>1499.55905801058</v>
      </c>
      <c r="H2098" s="99">
        <v>0</v>
      </c>
      <c r="I2098" s="99">
        <v>0</v>
      </c>
      <c r="J2098" s="99">
        <v>46422.313889026598</v>
      </c>
      <c r="K2098" s="99">
        <v>0</v>
      </c>
      <c r="L2098" s="99">
        <v>89.435874683782501</v>
      </c>
      <c r="M2098" s="99">
        <v>27496.973785400402</v>
      </c>
      <c r="N2098" s="99">
        <v>4921.9982379078901</v>
      </c>
      <c r="O2098" s="99">
        <v>0</v>
      </c>
      <c r="P2098" s="99">
        <v>26818.7036356926</v>
      </c>
      <c r="Q2098" s="99">
        <v>2712.76990902424</v>
      </c>
      <c r="R2098" s="99">
        <v>0</v>
      </c>
      <c r="S2098" s="99">
        <v>1495.044462502</v>
      </c>
      <c r="T2098" s="99">
        <v>0</v>
      </c>
      <c r="U2098" s="99">
        <v>46402.180328369097</v>
      </c>
      <c r="V2098" s="99">
        <v>2752514.5295410198</v>
      </c>
      <c r="W2098" s="99">
        <v>0</v>
      </c>
      <c r="X2098" s="99">
        <v>299190.66180038499</v>
      </c>
      <c r="Y2098" s="99">
        <v>206224.69568634001</v>
      </c>
      <c r="Z2098" s="99">
        <v>186746.13361549401</v>
      </c>
      <c r="AA2098" s="99">
        <v>0</v>
      </c>
      <c r="AB2098" s="99">
        <v>0</v>
      </c>
      <c r="AC2098" s="99">
        <v>14264396.3914795</v>
      </c>
      <c r="AD2098" s="99">
        <v>0</v>
      </c>
      <c r="AE2098" s="99">
        <v>3827.28537449241</v>
      </c>
      <c r="AF2098" s="99">
        <v>1187353.5424346901</v>
      </c>
      <c r="AG2098" s="99">
        <v>523129.38823699998</v>
      </c>
      <c r="AH2098" s="99">
        <v>0</v>
      </c>
      <c r="AI2098" s="99">
        <v>1032948.72032928</v>
      </c>
      <c r="AJ2098" s="99">
        <v>302148.506748199</v>
      </c>
      <c r="AK2098" s="99">
        <v>0</v>
      </c>
      <c r="AL2098" s="99">
        <v>185574.435819626</v>
      </c>
      <c r="AM2098" s="99">
        <v>0</v>
      </c>
      <c r="AN2098" s="99">
        <v>14273565.479614301</v>
      </c>
      <c r="AO2098" s="99">
        <v>27927704.042236298</v>
      </c>
      <c r="AP2098" s="99">
        <v>0</v>
      </c>
      <c r="AQ2098" s="99">
        <v>2688007.06167603</v>
      </c>
      <c r="AR2098" s="99">
        <v>0</v>
      </c>
      <c r="AS2098" s="99">
        <v>1623824.38348389</v>
      </c>
      <c r="AT2098" s="99">
        <v>0</v>
      </c>
      <c r="AU2098" s="99">
        <v>0</v>
      </c>
      <c r="AV2098" s="99">
        <v>45940900.575195298</v>
      </c>
      <c r="AW2098" s="99">
        <v>0</v>
      </c>
      <c r="AX2098" s="99">
        <v>33129.588170528397</v>
      </c>
      <c r="AY2098" s="99">
        <v>12510010.4333496</v>
      </c>
      <c r="AZ2098" s="99">
        <v>4817497.1896362295</v>
      </c>
      <c r="BA2098" s="99">
        <v>0</v>
      </c>
      <c r="BB2098" s="99">
        <v>10461381.8410645</v>
      </c>
      <c r="BC2098" s="99">
        <v>2822899.44177246</v>
      </c>
      <c r="BD2098" s="99">
        <v>0</v>
      </c>
      <c r="BE2098" s="99">
        <v>1610917.2495880099</v>
      </c>
      <c r="BF2098" s="99">
        <v>0</v>
      </c>
      <c r="BG2098" s="99">
        <v>45934132.925781302</v>
      </c>
      <c r="BH2098" s="99">
        <v>8035050.4816894503</v>
      </c>
      <c r="BI2098" s="99">
        <v>0</v>
      </c>
      <c r="BJ2098" s="99">
        <v>1289391.1719665499</v>
      </c>
      <c r="BK2098" s="99">
        <v>803364.04673004197</v>
      </c>
      <c r="BL2098" s="99">
        <v>0</v>
      </c>
      <c r="BM2098" s="99">
        <v>0</v>
      </c>
      <c r="BN2098" s="99">
        <v>0</v>
      </c>
      <c r="BO2098" s="99">
        <v>0</v>
      </c>
      <c r="BP2098" s="99">
        <v>0</v>
      </c>
      <c r="BQ2098" s="99">
        <v>0</v>
      </c>
      <c r="BR2098" s="99">
        <v>4138871.09619141</v>
      </c>
      <c r="BS2098" s="99">
        <v>1800202.0154571501</v>
      </c>
      <c r="BT2098" s="99">
        <v>0</v>
      </c>
      <c r="BU2098" s="99">
        <v>1932990.2899932901</v>
      </c>
      <c r="BV2098" s="99">
        <v>1493009.9448852499</v>
      </c>
      <c r="BW2098" s="99">
        <v>0</v>
      </c>
      <c r="BX2098" s="99">
        <v>335147.51880645799</v>
      </c>
      <c r="BY2098" s="99">
        <v>0</v>
      </c>
      <c r="BZ2098" s="99">
        <v>0</v>
      </c>
      <c r="CA2098" s="99">
        <v>0</v>
      </c>
      <c r="CB2098" s="99">
        <v>3057088.2030639602</v>
      </c>
      <c r="CC2098" s="99">
        <v>30880661.017089799</v>
      </c>
      <c r="CD2098" s="99">
        <v>9323152.9230956994</v>
      </c>
      <c r="CE2098" s="99">
        <v>1500.8136619925499</v>
      </c>
      <c r="CF2098" s="99">
        <v>186810.934244156</v>
      </c>
      <c r="CG2098" s="99">
        <v>1624376.05601501</v>
      </c>
      <c r="CH2098" s="99">
        <v>0</v>
      </c>
      <c r="CI2098" s="99">
        <v>63645.966565609</v>
      </c>
      <c r="CJ2098" s="99">
        <v>3248043.2164306599</v>
      </c>
      <c r="CK2098" s="99">
        <v>32518087.8598633</v>
      </c>
      <c r="CL2098" s="99">
        <v>9649781.4488525409</v>
      </c>
      <c r="CM2098" s="166">
        <v>109884.78383064301</v>
      </c>
      <c r="CN2098" s="166">
        <v>17539590.760986298</v>
      </c>
      <c r="CO2098" s="166">
        <v>78348989.962890595</v>
      </c>
      <c r="CP2098" s="99">
        <v>9649781.4488525409</v>
      </c>
      <c r="CQ2098" s="99">
        <v>0</v>
      </c>
      <c r="CR2098" s="99">
        <v>0</v>
      </c>
      <c r="CS2098" s="99">
        <v>0</v>
      </c>
      <c r="CT2098" s="99">
        <v>0</v>
      </c>
      <c r="CU2098" s="98">
        <v>5101.8083500430002</v>
      </c>
      <c r="CV2098" s="98">
        <v>47713.641649612</v>
      </c>
      <c r="CW2098" s="98">
        <v>3243899.1373081161</v>
      </c>
      <c r="CX2098" s="98">
        <v>32505037.07310481</v>
      </c>
    </row>
    <row r="2099" spans="1:102" x14ac:dyDescent="0.2">
      <c r="A2099" s="98" t="s">
        <v>188</v>
      </c>
      <c r="B2099" s="100">
        <v>43252</v>
      </c>
      <c r="C2099" s="99">
        <v>57305.727497100801</v>
      </c>
      <c r="D2099" s="99">
        <v>0</v>
      </c>
      <c r="E2099" s="99">
        <v>5000.6247673034704</v>
      </c>
      <c r="F2099" s="99">
        <v>0</v>
      </c>
      <c r="G2099" s="99">
        <v>1491.62989112735</v>
      </c>
      <c r="H2099" s="99">
        <v>0</v>
      </c>
      <c r="I2099" s="99">
        <v>0</v>
      </c>
      <c r="J2099" s="99">
        <v>46015.2171015739</v>
      </c>
      <c r="K2099" s="99">
        <v>0</v>
      </c>
      <c r="L2099" s="99">
        <v>88.219153918325901</v>
      </c>
      <c r="M2099" s="99">
        <v>27699.593833208099</v>
      </c>
      <c r="N2099" s="99">
        <v>4882.80786162615</v>
      </c>
      <c r="O2099" s="99">
        <v>0</v>
      </c>
      <c r="P2099" s="99">
        <v>26910.190965652499</v>
      </c>
      <c r="Q2099" s="99">
        <v>2709.3265078067798</v>
      </c>
      <c r="R2099" s="99">
        <v>0</v>
      </c>
      <c r="S2099" s="99">
        <v>1490.5806409567599</v>
      </c>
      <c r="T2099" s="99">
        <v>0</v>
      </c>
      <c r="U2099" s="99">
        <v>45945.520882129698</v>
      </c>
      <c r="V2099" s="99">
        <v>2772202.1867370601</v>
      </c>
      <c r="W2099" s="99">
        <v>0</v>
      </c>
      <c r="X2099" s="99">
        <v>292494.58845138602</v>
      </c>
      <c r="Y2099" s="99">
        <v>204526.41170120201</v>
      </c>
      <c r="Z2099" s="99">
        <v>188692.909790039</v>
      </c>
      <c r="AA2099" s="99">
        <v>0</v>
      </c>
      <c r="AB2099" s="99">
        <v>0</v>
      </c>
      <c r="AC2099" s="99">
        <v>14154924.076660199</v>
      </c>
      <c r="AD2099" s="99">
        <v>0</v>
      </c>
      <c r="AE2099" s="99">
        <v>4322.7772882580803</v>
      </c>
      <c r="AF2099" s="99">
        <v>1202877.7550659201</v>
      </c>
      <c r="AG2099" s="99">
        <v>514753.43028259301</v>
      </c>
      <c r="AH2099" s="99">
        <v>0</v>
      </c>
      <c r="AI2099" s="99">
        <v>1028506.65213776</v>
      </c>
      <c r="AJ2099" s="99">
        <v>305461.12906646699</v>
      </c>
      <c r="AK2099" s="99">
        <v>0</v>
      </c>
      <c r="AL2099" s="99">
        <v>188781.71310997001</v>
      </c>
      <c r="AM2099" s="99">
        <v>0</v>
      </c>
      <c r="AN2099" s="99">
        <v>14227921.590820299</v>
      </c>
      <c r="AO2099" s="99">
        <v>28457621.1877441</v>
      </c>
      <c r="AP2099" s="99">
        <v>0</v>
      </c>
      <c r="AQ2099" s="99">
        <v>2629777.4499206501</v>
      </c>
      <c r="AR2099" s="99">
        <v>0</v>
      </c>
      <c r="AS2099" s="99">
        <v>1644017.6011657701</v>
      </c>
      <c r="AT2099" s="99">
        <v>0</v>
      </c>
      <c r="AU2099" s="99">
        <v>0</v>
      </c>
      <c r="AV2099" s="99">
        <v>45873796.799316399</v>
      </c>
      <c r="AW2099" s="99">
        <v>0</v>
      </c>
      <c r="AX2099" s="99">
        <v>40213.190059184999</v>
      </c>
      <c r="AY2099" s="99">
        <v>12679117.232055699</v>
      </c>
      <c r="AZ2099" s="99">
        <v>4758147.45703125</v>
      </c>
      <c r="BA2099" s="99">
        <v>0</v>
      </c>
      <c r="BB2099" s="99">
        <v>10514481.5267334</v>
      </c>
      <c r="BC2099" s="99">
        <v>2857670.0135192899</v>
      </c>
      <c r="BD2099" s="99">
        <v>0</v>
      </c>
      <c r="BE2099" s="99">
        <v>1648328.12159729</v>
      </c>
      <c r="BF2099" s="99">
        <v>0</v>
      </c>
      <c r="BG2099" s="99">
        <v>45848064.4228516</v>
      </c>
      <c r="BH2099" s="99">
        <v>8059601.9482421903</v>
      </c>
      <c r="BI2099" s="99">
        <v>0</v>
      </c>
      <c r="BJ2099" s="99">
        <v>1265909.57090759</v>
      </c>
      <c r="BK2099" s="99">
        <v>791657.80445861805</v>
      </c>
      <c r="BL2099" s="99">
        <v>0</v>
      </c>
      <c r="BM2099" s="99">
        <v>0</v>
      </c>
      <c r="BN2099" s="99">
        <v>0</v>
      </c>
      <c r="BO2099" s="99">
        <v>0</v>
      </c>
      <c r="BP2099" s="99">
        <v>0</v>
      </c>
      <c r="BQ2099" s="99">
        <v>0</v>
      </c>
      <c r="BR2099" s="99">
        <v>4170858.3638916002</v>
      </c>
      <c r="BS2099" s="99">
        <v>1779677.2898407001</v>
      </c>
      <c r="BT2099" s="99">
        <v>0</v>
      </c>
      <c r="BU2099" s="99">
        <v>1966205.5499420201</v>
      </c>
      <c r="BV2099" s="99">
        <v>1498923.7123107901</v>
      </c>
      <c r="BW2099" s="99">
        <v>0</v>
      </c>
      <c r="BX2099" s="99">
        <v>342420.13529968302</v>
      </c>
      <c r="BY2099" s="99">
        <v>0</v>
      </c>
      <c r="BZ2099" s="99">
        <v>0</v>
      </c>
      <c r="CA2099" s="99">
        <v>0</v>
      </c>
      <c r="CB2099" s="99">
        <v>3059174.8139953599</v>
      </c>
      <c r="CC2099" s="99">
        <v>30784323.142333999</v>
      </c>
      <c r="CD2099" s="99">
        <v>9327838.7276611291</v>
      </c>
      <c r="CE2099" s="99">
        <v>1488.92728671432</v>
      </c>
      <c r="CF2099" s="99">
        <v>188751.078359604</v>
      </c>
      <c r="CG2099" s="99">
        <v>1643870.0816345201</v>
      </c>
      <c r="CH2099" s="99">
        <v>0</v>
      </c>
      <c r="CI2099" s="99">
        <v>63809.919333934798</v>
      </c>
      <c r="CJ2099" s="99">
        <v>3249120.2717285198</v>
      </c>
      <c r="CK2099" s="99">
        <v>32439716.153808601</v>
      </c>
      <c r="CL2099" s="99">
        <v>9654700.6201171894</v>
      </c>
      <c r="CM2099" s="166">
        <v>109586.006435394</v>
      </c>
      <c r="CN2099" s="166">
        <v>17441370.520996101</v>
      </c>
      <c r="CO2099" s="166">
        <v>78827688.663085893</v>
      </c>
      <c r="CP2099" s="99">
        <v>9654700.6201171894</v>
      </c>
      <c r="CQ2099" s="99">
        <v>0</v>
      </c>
      <c r="CR2099" s="99">
        <v>0</v>
      </c>
      <c r="CS2099" s="99">
        <v>0</v>
      </c>
      <c r="CT2099" s="99">
        <v>0</v>
      </c>
      <c r="CU2099" s="98">
        <v>4999.5387991839998</v>
      </c>
      <c r="CV2099" s="98">
        <v>47301.820746799</v>
      </c>
      <c r="CW2099" s="98">
        <v>3247925.8923549638</v>
      </c>
      <c r="CX2099" s="98">
        <v>32428193.223968521</v>
      </c>
    </row>
    <row r="2100" spans="1:102" x14ac:dyDescent="0.2">
      <c r="A2100" s="98" t="s">
        <v>188</v>
      </c>
      <c r="B2100" s="100">
        <v>43344</v>
      </c>
      <c r="C2100" s="99">
        <v>57109.290208339698</v>
      </c>
      <c r="D2100" s="99">
        <v>0</v>
      </c>
      <c r="E2100" s="99">
        <v>4822.8148941397703</v>
      </c>
      <c r="F2100" s="99">
        <v>0</v>
      </c>
      <c r="G2100" s="99">
        <v>1486.01162488759</v>
      </c>
      <c r="H2100" s="99">
        <v>0</v>
      </c>
      <c r="I2100" s="99">
        <v>0</v>
      </c>
      <c r="J2100" s="99">
        <v>45587.740511417403</v>
      </c>
      <c r="K2100" s="99">
        <v>0</v>
      </c>
      <c r="L2100" s="99">
        <v>100.634247517213</v>
      </c>
      <c r="M2100" s="99">
        <v>27617.888776063901</v>
      </c>
      <c r="N2100" s="99">
        <v>4825.5975081324596</v>
      </c>
      <c r="O2100" s="99">
        <v>0</v>
      </c>
      <c r="P2100" s="99">
        <v>26838.499994278001</v>
      </c>
      <c r="Q2100" s="99">
        <v>2678.52934354544</v>
      </c>
      <c r="R2100" s="99">
        <v>0</v>
      </c>
      <c r="S2100" s="99">
        <v>1492.4217443019199</v>
      </c>
      <c r="T2100" s="99">
        <v>0</v>
      </c>
      <c r="U2100" s="99">
        <v>45640.640821456902</v>
      </c>
      <c r="V2100" s="99">
        <v>2747745.7644653302</v>
      </c>
      <c r="W2100" s="99">
        <v>0</v>
      </c>
      <c r="X2100" s="99">
        <v>271394.07782745402</v>
      </c>
      <c r="Y2100" s="99">
        <v>186693.69172096299</v>
      </c>
      <c r="Z2100" s="99">
        <v>187274.15146446199</v>
      </c>
      <c r="AA2100" s="99">
        <v>0</v>
      </c>
      <c r="AB2100" s="99">
        <v>0</v>
      </c>
      <c r="AC2100" s="99">
        <v>14002281.7733154</v>
      </c>
      <c r="AD2100" s="99">
        <v>0</v>
      </c>
      <c r="AE2100" s="99">
        <v>4636.9226350784302</v>
      </c>
      <c r="AF2100" s="99">
        <v>1176702.0788421601</v>
      </c>
      <c r="AG2100" s="99">
        <v>505832.07611084002</v>
      </c>
      <c r="AH2100" s="99">
        <v>0</v>
      </c>
      <c r="AI2100" s="99">
        <v>1027262.54837036</v>
      </c>
      <c r="AJ2100" s="99">
        <v>298741.93766403198</v>
      </c>
      <c r="AK2100" s="99">
        <v>0</v>
      </c>
      <c r="AL2100" s="99">
        <v>187749.772434235</v>
      </c>
      <c r="AM2100" s="99">
        <v>0</v>
      </c>
      <c r="AN2100" s="99">
        <v>13976030.7388916</v>
      </c>
      <c r="AO2100" s="99">
        <v>28166733.894775402</v>
      </c>
      <c r="AP2100" s="99">
        <v>0</v>
      </c>
      <c r="AQ2100" s="99">
        <v>2450819.1882019001</v>
      </c>
      <c r="AR2100" s="99">
        <v>0</v>
      </c>
      <c r="AS2100" s="99">
        <v>1639655.3462219201</v>
      </c>
      <c r="AT2100" s="99">
        <v>0</v>
      </c>
      <c r="AU2100" s="99">
        <v>0</v>
      </c>
      <c r="AV2100" s="99">
        <v>45577853.7109375</v>
      </c>
      <c r="AW2100" s="99">
        <v>0</v>
      </c>
      <c r="AX2100" s="99">
        <v>42350.082126140602</v>
      </c>
      <c r="AY2100" s="99">
        <v>12509477.0429688</v>
      </c>
      <c r="AZ2100" s="99">
        <v>4698226.71948242</v>
      </c>
      <c r="BA2100" s="99">
        <v>0</v>
      </c>
      <c r="BB2100" s="99">
        <v>10506759.715820299</v>
      </c>
      <c r="BC2100" s="99">
        <v>2839145.1703491202</v>
      </c>
      <c r="BD2100" s="99">
        <v>0</v>
      </c>
      <c r="BE2100" s="99">
        <v>1642334.5785827599</v>
      </c>
      <c r="BF2100" s="99">
        <v>0</v>
      </c>
      <c r="BG2100" s="99">
        <v>45568496.731933601</v>
      </c>
      <c r="BH2100" s="99">
        <v>8075589.3626709003</v>
      </c>
      <c r="BI2100" s="99">
        <v>0</v>
      </c>
      <c r="BJ2100" s="99">
        <v>1204637.4859008801</v>
      </c>
      <c r="BK2100" s="99">
        <v>735131.33394622803</v>
      </c>
      <c r="BL2100" s="99">
        <v>0</v>
      </c>
      <c r="BM2100" s="99">
        <v>0</v>
      </c>
      <c r="BN2100" s="99">
        <v>0</v>
      </c>
      <c r="BO2100" s="99">
        <v>0</v>
      </c>
      <c r="BP2100" s="99">
        <v>0</v>
      </c>
      <c r="BQ2100" s="99">
        <v>0</v>
      </c>
      <c r="BR2100" s="99">
        <v>4178633.9427185101</v>
      </c>
      <c r="BS2100" s="99">
        <v>1751805.3637695301</v>
      </c>
      <c r="BT2100" s="99">
        <v>0</v>
      </c>
      <c r="BU2100" s="99">
        <v>1667148.6789092999</v>
      </c>
      <c r="BV2100" s="99">
        <v>1486020.84492493</v>
      </c>
      <c r="BW2100" s="99">
        <v>0</v>
      </c>
      <c r="BX2100" s="99">
        <v>296214.44477844198</v>
      </c>
      <c r="BY2100" s="99">
        <v>0</v>
      </c>
      <c r="BZ2100" s="99">
        <v>0</v>
      </c>
      <c r="CA2100" s="99">
        <v>0</v>
      </c>
      <c r="CB2100" s="99">
        <v>3015390.2365722698</v>
      </c>
      <c r="CC2100" s="99">
        <v>30632106.205566399</v>
      </c>
      <c r="CD2100" s="99">
        <v>9284782.9896240197</v>
      </c>
      <c r="CE2100" s="99">
        <v>1483.9212370514899</v>
      </c>
      <c r="CF2100" s="99">
        <v>187286.60226821899</v>
      </c>
      <c r="CG2100" s="99">
        <v>1639876.6162262</v>
      </c>
      <c r="CH2100" s="99">
        <v>0</v>
      </c>
      <c r="CI2100" s="99">
        <v>63465.671001434297</v>
      </c>
      <c r="CJ2100" s="99">
        <v>3202735.7611999498</v>
      </c>
      <c r="CK2100" s="99">
        <v>32265247.579833999</v>
      </c>
      <c r="CL2100" s="99">
        <v>9608234.6275634803</v>
      </c>
      <c r="CM2100" s="166">
        <v>108765.757731438</v>
      </c>
      <c r="CN2100" s="166">
        <v>17216829.855224598</v>
      </c>
      <c r="CO2100" s="166">
        <v>77774523.325195298</v>
      </c>
      <c r="CP2100" s="99">
        <v>9608234.6275634803</v>
      </c>
      <c r="CQ2100" s="99">
        <v>0</v>
      </c>
      <c r="CR2100" s="99">
        <v>0</v>
      </c>
      <c r="CS2100" s="99">
        <v>0</v>
      </c>
      <c r="CT2100" s="99">
        <v>0</v>
      </c>
      <c r="CU2100" s="98">
        <v>4821.3124583709996</v>
      </c>
      <c r="CV2100" s="98">
        <v>46867.330600569003</v>
      </c>
      <c r="CW2100" s="98">
        <v>3202676.8388404888</v>
      </c>
      <c r="CX2100" s="98">
        <v>32271982.821792599</v>
      </c>
    </row>
    <row r="2101" spans="1:102" x14ac:dyDescent="0.2">
      <c r="A2101" s="98" t="s">
        <v>188</v>
      </c>
      <c r="B2101" s="100">
        <v>43435</v>
      </c>
      <c r="C2101" s="99">
        <v>56936.327623367302</v>
      </c>
      <c r="D2101" s="99">
        <v>0</v>
      </c>
      <c r="E2101" s="99">
        <v>4614.7278310656502</v>
      </c>
      <c r="F2101" s="99">
        <v>0</v>
      </c>
      <c r="G2101" s="99">
        <v>1463.75880517066</v>
      </c>
      <c r="H2101" s="99">
        <v>0</v>
      </c>
      <c r="I2101" s="99">
        <v>0</v>
      </c>
      <c r="J2101" s="99">
        <v>44567.540991783098</v>
      </c>
      <c r="K2101" s="99">
        <v>0</v>
      </c>
      <c r="L2101" s="99">
        <v>73.924082428216906</v>
      </c>
      <c r="M2101" s="99">
        <v>27654.413352966301</v>
      </c>
      <c r="N2101" s="99">
        <v>4715.6225028037998</v>
      </c>
      <c r="O2101" s="99">
        <v>0</v>
      </c>
      <c r="P2101" s="99">
        <v>26526.439443349798</v>
      </c>
      <c r="Q2101" s="99">
        <v>2609.5062757134401</v>
      </c>
      <c r="R2101" s="99">
        <v>0</v>
      </c>
      <c r="S2101" s="99">
        <v>1457.71517191827</v>
      </c>
      <c r="T2101" s="99">
        <v>0</v>
      </c>
      <c r="U2101" s="99">
        <v>44616.149172782898</v>
      </c>
      <c r="V2101" s="99">
        <v>2764711.48681641</v>
      </c>
      <c r="W2101" s="99">
        <v>0</v>
      </c>
      <c r="X2101" s="99">
        <v>262615.05189895601</v>
      </c>
      <c r="Y2101" s="99">
        <v>182434.923892975</v>
      </c>
      <c r="Z2101" s="99">
        <v>186955.79210090599</v>
      </c>
      <c r="AA2101" s="99">
        <v>0</v>
      </c>
      <c r="AB2101" s="99">
        <v>0</v>
      </c>
      <c r="AC2101" s="99">
        <v>13747541.2003174</v>
      </c>
      <c r="AD2101" s="99">
        <v>0</v>
      </c>
      <c r="AE2101" s="99">
        <v>3344.55334407091</v>
      </c>
      <c r="AF2101" s="99">
        <v>1212240.10067749</v>
      </c>
      <c r="AG2101" s="99">
        <v>497024.31311798102</v>
      </c>
      <c r="AH2101" s="99">
        <v>0</v>
      </c>
      <c r="AI2101" s="99">
        <v>1017488.3811340299</v>
      </c>
      <c r="AJ2101" s="99">
        <v>304154.866874695</v>
      </c>
      <c r="AK2101" s="99">
        <v>0</v>
      </c>
      <c r="AL2101" s="99">
        <v>187092.07867622399</v>
      </c>
      <c r="AM2101" s="99">
        <v>0</v>
      </c>
      <c r="AN2101" s="99">
        <v>13776839.001831099</v>
      </c>
      <c r="AO2101" s="99">
        <v>28740264.8979492</v>
      </c>
      <c r="AP2101" s="99">
        <v>0</v>
      </c>
      <c r="AQ2101" s="99">
        <v>2433344.24719238</v>
      </c>
      <c r="AR2101" s="99">
        <v>0</v>
      </c>
      <c r="AS2101" s="99">
        <v>1650240.71003723</v>
      </c>
      <c r="AT2101" s="99">
        <v>0</v>
      </c>
      <c r="AU2101" s="99">
        <v>0</v>
      </c>
      <c r="AV2101" s="99">
        <v>45198706.496093802</v>
      </c>
      <c r="AW2101" s="99">
        <v>0</v>
      </c>
      <c r="AX2101" s="99">
        <v>34124.434400558501</v>
      </c>
      <c r="AY2101" s="99">
        <v>13006291.705200201</v>
      </c>
      <c r="AZ2101" s="99">
        <v>4676081.05749512</v>
      </c>
      <c r="BA2101" s="99">
        <v>0</v>
      </c>
      <c r="BB2101" s="99">
        <v>10623241.699707</v>
      </c>
      <c r="BC2101" s="99">
        <v>2947097.3028869601</v>
      </c>
      <c r="BD2101" s="99">
        <v>0</v>
      </c>
      <c r="BE2101" s="99">
        <v>1649148.9979858401</v>
      </c>
      <c r="BF2101" s="99">
        <v>0</v>
      </c>
      <c r="BG2101" s="99">
        <v>45248158.974121101</v>
      </c>
      <c r="BH2101" s="99">
        <v>8138606.1594848596</v>
      </c>
      <c r="BI2101" s="99">
        <v>0</v>
      </c>
      <c r="BJ2101" s="99">
        <v>1140291.82872009</v>
      </c>
      <c r="BK2101" s="99">
        <v>719117.15350341797</v>
      </c>
      <c r="BL2101" s="99">
        <v>0</v>
      </c>
      <c r="BM2101" s="99">
        <v>0</v>
      </c>
      <c r="BN2101" s="99">
        <v>0</v>
      </c>
      <c r="BO2101" s="99">
        <v>0</v>
      </c>
      <c r="BP2101" s="99">
        <v>0</v>
      </c>
      <c r="BQ2101" s="99">
        <v>0</v>
      </c>
      <c r="BR2101" s="99">
        <v>4256767.8482665997</v>
      </c>
      <c r="BS2101" s="99">
        <v>1725243.00234985</v>
      </c>
      <c r="BT2101" s="99">
        <v>0</v>
      </c>
      <c r="BU2101" s="99">
        <v>1905980.1451721201</v>
      </c>
      <c r="BV2101" s="99">
        <v>1457870.77992249</v>
      </c>
      <c r="BW2101" s="99">
        <v>0</v>
      </c>
      <c r="BX2101" s="99">
        <v>327060.86811828602</v>
      </c>
      <c r="BY2101" s="99">
        <v>0</v>
      </c>
      <c r="BZ2101" s="99">
        <v>0</v>
      </c>
      <c r="CA2101" s="99">
        <v>0</v>
      </c>
      <c r="CB2101" s="99">
        <v>3026836.76202393</v>
      </c>
      <c r="CC2101" s="99">
        <v>31289135.2978516</v>
      </c>
      <c r="CD2101" s="99">
        <v>9271886.9796142597</v>
      </c>
      <c r="CE2101" s="99">
        <v>1467.4422045052099</v>
      </c>
      <c r="CF2101" s="99">
        <v>186808.74843406701</v>
      </c>
      <c r="CG2101" s="99">
        <v>1649555.7243957501</v>
      </c>
      <c r="CH2101" s="99">
        <v>0</v>
      </c>
      <c r="CI2101" s="99">
        <v>63062.433900833101</v>
      </c>
      <c r="CJ2101" s="99">
        <v>3212176.0158081101</v>
      </c>
      <c r="CK2101" s="99">
        <v>32935522.213867199</v>
      </c>
      <c r="CL2101" s="99">
        <v>9596064.4855956994</v>
      </c>
      <c r="CM2101" s="166">
        <v>107630.898015022</v>
      </c>
      <c r="CN2101" s="166">
        <v>16979483.323486298</v>
      </c>
      <c r="CO2101" s="166">
        <v>77951084.525390595</v>
      </c>
      <c r="CP2101" s="99">
        <v>9596064.4855956994</v>
      </c>
      <c r="CQ2101" s="99">
        <v>0</v>
      </c>
      <c r="CR2101" s="99">
        <v>0</v>
      </c>
      <c r="CS2101" s="99">
        <v>0</v>
      </c>
      <c r="CT2101" s="99">
        <v>0</v>
      </c>
      <c r="CU2101" s="98">
        <v>4609.6987357649996</v>
      </c>
      <c r="CV2101" s="98">
        <v>45914.518996721999</v>
      </c>
      <c r="CW2101" s="98">
        <v>3213645.5104579972</v>
      </c>
      <c r="CX2101" s="98">
        <v>32938691.022247352</v>
      </c>
    </row>
    <row r="2102" spans="1:102" x14ac:dyDescent="0.2">
      <c r="A2102" s="98" t="s">
        <v>189</v>
      </c>
      <c r="B2102" s="100">
        <v>38047</v>
      </c>
      <c r="C2102" s="99">
        <v>61365.809217453003</v>
      </c>
      <c r="D2102" s="99">
        <v>0</v>
      </c>
      <c r="E2102" s="99">
        <v>47331.256755351998</v>
      </c>
      <c r="F2102" s="99">
        <v>22303.620704174002</v>
      </c>
      <c r="G2102" s="99">
        <v>5.9038904609624296</v>
      </c>
      <c r="H2102" s="99">
        <v>2131.9663140177699</v>
      </c>
      <c r="I2102" s="99">
        <v>0</v>
      </c>
      <c r="J2102" s="99">
        <v>144.27732115238899</v>
      </c>
      <c r="K2102" s="99">
        <v>48712.259681224801</v>
      </c>
      <c r="L2102" s="99">
        <v>49026.2972993851</v>
      </c>
      <c r="M2102" s="99">
        <v>40443.852981567397</v>
      </c>
      <c r="N2102" s="99">
        <v>12737.107575297399</v>
      </c>
      <c r="O2102" s="99">
        <v>0</v>
      </c>
      <c r="P2102" s="99">
        <v>0</v>
      </c>
      <c r="Q2102" s="99">
        <v>6177.41366535425</v>
      </c>
      <c r="R2102" s="99">
        <v>0</v>
      </c>
      <c r="S2102" s="99">
        <v>0</v>
      </c>
      <c r="T2102" s="99">
        <v>2124.0798382759099</v>
      </c>
      <c r="U2102" s="99">
        <v>48643.947329044298</v>
      </c>
      <c r="V2102" s="99">
        <v>3521940.50891113</v>
      </c>
      <c r="W2102" s="99">
        <v>0</v>
      </c>
      <c r="X2102" s="99">
        <v>4181028.0377197298</v>
      </c>
      <c r="Y2102" s="99">
        <v>1768631.4922943099</v>
      </c>
      <c r="Z2102" s="99">
        <v>263.53874384239299</v>
      </c>
      <c r="AA2102" s="99">
        <v>356693.54904174799</v>
      </c>
      <c r="AB2102" s="99">
        <v>0</v>
      </c>
      <c r="AC2102" s="99">
        <v>10898.3219436407</v>
      </c>
      <c r="AD2102" s="99">
        <v>12650136.0429688</v>
      </c>
      <c r="AE2102" s="99">
        <v>2731951.4570617699</v>
      </c>
      <c r="AF2102" s="99">
        <v>2064195.37130737</v>
      </c>
      <c r="AG2102" s="99">
        <v>2235901.9412841802</v>
      </c>
      <c r="AH2102" s="99">
        <v>0</v>
      </c>
      <c r="AI2102" s="99">
        <v>0</v>
      </c>
      <c r="AJ2102" s="99">
        <v>751933.90610504197</v>
      </c>
      <c r="AK2102" s="99">
        <v>0</v>
      </c>
      <c r="AL2102" s="99">
        <v>0</v>
      </c>
      <c r="AM2102" s="99">
        <v>356051.10710144002</v>
      </c>
      <c r="AN2102" s="99">
        <v>12685478.5970459</v>
      </c>
      <c r="AO2102" s="99">
        <v>23862690.348144501</v>
      </c>
      <c r="AP2102" s="99">
        <v>0</v>
      </c>
      <c r="AQ2102" s="99">
        <v>27485513.3984375</v>
      </c>
      <c r="AR2102" s="99">
        <v>11392300.240356401</v>
      </c>
      <c r="AS2102" s="99">
        <v>1594.4914354980001</v>
      </c>
      <c r="AT2102" s="99">
        <v>2156345.1784668001</v>
      </c>
      <c r="AU2102" s="99">
        <v>0</v>
      </c>
      <c r="AV2102" s="99">
        <v>21758.922770500201</v>
      </c>
      <c r="AW2102" s="99">
        <v>29242485.981445301</v>
      </c>
      <c r="AX2102" s="99">
        <v>18746157.525634799</v>
      </c>
      <c r="AY2102" s="99">
        <v>13859175.4884033</v>
      </c>
      <c r="AZ2102" s="99">
        <v>13961386.372924799</v>
      </c>
      <c r="BA2102" s="99">
        <v>0</v>
      </c>
      <c r="BB2102" s="99">
        <v>0</v>
      </c>
      <c r="BC2102" s="99">
        <v>4856682.5370483398</v>
      </c>
      <c r="BD2102" s="99">
        <v>0</v>
      </c>
      <c r="BE2102" s="99">
        <v>0</v>
      </c>
      <c r="BF2102" s="99">
        <v>2161318.47265625</v>
      </c>
      <c r="BG2102" s="99">
        <v>28873125.381347701</v>
      </c>
      <c r="BH2102" s="99">
        <v>4325326.1687622098</v>
      </c>
      <c r="BI2102" s="99">
        <v>0</v>
      </c>
      <c r="BJ2102" s="99">
        <v>8263512.2916259803</v>
      </c>
      <c r="BK2102" s="99">
        <v>4341370.90161133</v>
      </c>
      <c r="BL2102" s="99">
        <v>0</v>
      </c>
      <c r="BM2102" s="99">
        <v>0</v>
      </c>
      <c r="BN2102" s="99">
        <v>0</v>
      </c>
      <c r="BO2102" s="99">
        <v>0</v>
      </c>
      <c r="BP2102" s="99">
        <v>0</v>
      </c>
      <c r="BQ2102" s="99">
        <v>0</v>
      </c>
      <c r="BR2102" s="99">
        <v>4633987.42651367</v>
      </c>
      <c r="BS2102" s="99">
        <v>5608395.35583496</v>
      </c>
      <c r="BT2102" s="99">
        <v>0</v>
      </c>
      <c r="BU2102" s="99">
        <v>0</v>
      </c>
      <c r="BV2102" s="99">
        <v>2282932.2693481399</v>
      </c>
      <c r="BW2102" s="99">
        <v>0</v>
      </c>
      <c r="BX2102" s="99">
        <v>0</v>
      </c>
      <c r="BY2102" s="99">
        <v>0</v>
      </c>
      <c r="BZ2102" s="99">
        <v>0</v>
      </c>
      <c r="CA2102" s="99">
        <v>108927.040521622</v>
      </c>
      <c r="CB2102" s="99">
        <v>7692172.4803466797</v>
      </c>
      <c r="CC2102" s="99">
        <v>51109291</v>
      </c>
      <c r="CD2102" s="99">
        <v>12547621.8913574</v>
      </c>
      <c r="CE2102" s="99">
        <v>2128.8615013659</v>
      </c>
      <c r="CF2102" s="99">
        <v>350253.09264373803</v>
      </c>
      <c r="CG2102" s="99">
        <v>2114912.0587768601</v>
      </c>
      <c r="CH2102" s="99">
        <v>0</v>
      </c>
      <c r="CI2102" s="99">
        <v>111042.39706706999</v>
      </c>
      <c r="CJ2102" s="99">
        <v>8042603.4954223596</v>
      </c>
      <c r="CK2102" s="99">
        <v>53255837.1337891</v>
      </c>
      <c r="CL2102" s="99">
        <v>12544194.182128901</v>
      </c>
      <c r="CM2102" s="166">
        <v>159529.29553031901</v>
      </c>
      <c r="CN2102" s="166">
        <v>20684541.654296901</v>
      </c>
      <c r="CO2102" s="166">
        <v>81980988.038085893</v>
      </c>
      <c r="CP2102" s="99">
        <v>12544194.182128901</v>
      </c>
      <c r="CQ2102" s="99">
        <v>0</v>
      </c>
      <c r="CR2102" s="99">
        <v>0</v>
      </c>
      <c r="CS2102" s="99">
        <v>0</v>
      </c>
      <c r="CT2102" s="99">
        <v>0</v>
      </c>
      <c r="CU2102" s="98">
        <v>98203.701941399995</v>
      </c>
      <c r="CV2102" s="98">
        <v>148.17351894800001</v>
      </c>
      <c r="CW2102" s="98">
        <v>8042425.5729904175</v>
      </c>
      <c r="CX2102" s="98">
        <v>53224203.058776863</v>
      </c>
    </row>
    <row r="2103" spans="1:102" x14ac:dyDescent="0.2">
      <c r="A2103" s="98" t="s">
        <v>189</v>
      </c>
      <c r="B2103" s="100">
        <v>38139</v>
      </c>
      <c r="C2103" s="99">
        <v>61806.691443443298</v>
      </c>
      <c r="D2103" s="99">
        <v>0</v>
      </c>
      <c r="E2103" s="99">
        <v>46834.602293968201</v>
      </c>
      <c r="F2103" s="99">
        <v>23057.257750987999</v>
      </c>
      <c r="G2103" s="99">
        <v>61.812704705633202</v>
      </c>
      <c r="H2103" s="99">
        <v>1999.7975419163699</v>
      </c>
      <c r="I2103" s="99">
        <v>0</v>
      </c>
      <c r="J2103" s="99">
        <v>2469.1948454379999</v>
      </c>
      <c r="K2103" s="99">
        <v>45423.330720424703</v>
      </c>
      <c r="L2103" s="99">
        <v>49699.415926456502</v>
      </c>
      <c r="M2103" s="99">
        <v>40143.700302124002</v>
      </c>
      <c r="N2103" s="99">
        <v>12823.0576696396</v>
      </c>
      <c r="O2103" s="99">
        <v>0</v>
      </c>
      <c r="P2103" s="99">
        <v>0</v>
      </c>
      <c r="Q2103" s="99">
        <v>6142.0821503996804</v>
      </c>
      <c r="R2103" s="99">
        <v>0</v>
      </c>
      <c r="S2103" s="99">
        <v>0</v>
      </c>
      <c r="T2103" s="99">
        <v>2083.9428370893002</v>
      </c>
      <c r="U2103" s="99">
        <v>48884.111754417398</v>
      </c>
      <c r="V2103" s="99">
        <v>3510417.0357055701</v>
      </c>
      <c r="W2103" s="99">
        <v>0</v>
      </c>
      <c r="X2103" s="99">
        <v>4156983.5663757301</v>
      </c>
      <c r="Y2103" s="99">
        <v>1870274.5947570801</v>
      </c>
      <c r="Z2103" s="99">
        <v>7602.9068709611902</v>
      </c>
      <c r="AA2103" s="99">
        <v>335019.26576614397</v>
      </c>
      <c r="AB2103" s="99">
        <v>0</v>
      </c>
      <c r="AC2103" s="99">
        <v>532847.55480956996</v>
      </c>
      <c r="AD2103" s="99">
        <v>11699729.8126221</v>
      </c>
      <c r="AE2103" s="99">
        <v>2691302.4800109901</v>
      </c>
      <c r="AF2103" s="99">
        <v>2057263.7822570801</v>
      </c>
      <c r="AG2103" s="99">
        <v>2209578.5596008301</v>
      </c>
      <c r="AH2103" s="99">
        <v>0</v>
      </c>
      <c r="AI2103" s="99">
        <v>0</v>
      </c>
      <c r="AJ2103" s="99">
        <v>727515.01925659203</v>
      </c>
      <c r="AK2103" s="99">
        <v>0</v>
      </c>
      <c r="AL2103" s="99">
        <v>0</v>
      </c>
      <c r="AM2103" s="99">
        <v>344171.33689498901</v>
      </c>
      <c r="AN2103" s="99">
        <v>12513728.094848599</v>
      </c>
      <c r="AO2103" s="99">
        <v>23998125.292480499</v>
      </c>
      <c r="AP2103" s="99">
        <v>0</v>
      </c>
      <c r="AQ2103" s="99">
        <v>27428399.714355499</v>
      </c>
      <c r="AR2103" s="99">
        <v>12380485.842163101</v>
      </c>
      <c r="AS2103" s="99">
        <v>45842.614074230201</v>
      </c>
      <c r="AT2103" s="99">
        <v>2051798.8861084001</v>
      </c>
      <c r="AU2103" s="99">
        <v>0</v>
      </c>
      <c r="AV2103" s="99">
        <v>1261531.4114990199</v>
      </c>
      <c r="AW2103" s="99">
        <v>27247855.3679199</v>
      </c>
      <c r="AX2103" s="99">
        <v>18692762.755371101</v>
      </c>
      <c r="AY2103" s="99">
        <v>13749615.435668901</v>
      </c>
      <c r="AZ2103" s="99">
        <v>13941605.489135699</v>
      </c>
      <c r="BA2103" s="99">
        <v>0</v>
      </c>
      <c r="BB2103" s="99">
        <v>0</v>
      </c>
      <c r="BC2103" s="99">
        <v>4751889.2683105497</v>
      </c>
      <c r="BD2103" s="99">
        <v>0</v>
      </c>
      <c r="BE2103" s="99">
        <v>0</v>
      </c>
      <c r="BF2103" s="99">
        <v>2112399.1191101102</v>
      </c>
      <c r="BG2103" s="99">
        <v>29524212.730224598</v>
      </c>
      <c r="BH2103" s="99">
        <v>4284308.52844238</v>
      </c>
      <c r="BI2103" s="99">
        <v>0</v>
      </c>
      <c r="BJ2103" s="99">
        <v>8234182.2614135696</v>
      </c>
      <c r="BK2103" s="99">
        <v>4553985.09484863</v>
      </c>
      <c r="BL2103" s="99">
        <v>0</v>
      </c>
      <c r="BM2103" s="99">
        <v>0</v>
      </c>
      <c r="BN2103" s="99">
        <v>0</v>
      </c>
      <c r="BO2103" s="99">
        <v>0</v>
      </c>
      <c r="BP2103" s="99">
        <v>0</v>
      </c>
      <c r="BQ2103" s="99">
        <v>0</v>
      </c>
      <c r="BR2103" s="99">
        <v>4621444.1012573196</v>
      </c>
      <c r="BS2103" s="99">
        <v>5641792.65380859</v>
      </c>
      <c r="BT2103" s="99">
        <v>0</v>
      </c>
      <c r="BU2103" s="99">
        <v>0</v>
      </c>
      <c r="BV2103" s="99">
        <v>2274101.1925964402</v>
      </c>
      <c r="BW2103" s="99">
        <v>0</v>
      </c>
      <c r="BX2103" s="99">
        <v>0</v>
      </c>
      <c r="BY2103" s="99">
        <v>0</v>
      </c>
      <c r="BZ2103" s="99">
        <v>0</v>
      </c>
      <c r="CA2103" s="99">
        <v>108757.589920044</v>
      </c>
      <c r="CB2103" s="99">
        <v>7670925.4879760696</v>
      </c>
      <c r="CC2103" s="99">
        <v>51181410.814941399</v>
      </c>
      <c r="CD2103" s="99">
        <v>12484191.330200201</v>
      </c>
      <c r="CE2103" s="99">
        <v>2073.6035091579001</v>
      </c>
      <c r="CF2103" s="99">
        <v>339607.29494094802</v>
      </c>
      <c r="CG2103" s="99">
        <v>2081441.5668335001</v>
      </c>
      <c r="CH2103" s="99">
        <v>0</v>
      </c>
      <c r="CI2103" s="99">
        <v>110837.95338058499</v>
      </c>
      <c r="CJ2103" s="99">
        <v>8012739.7330932599</v>
      </c>
      <c r="CK2103" s="99">
        <v>53273113.478515603</v>
      </c>
      <c r="CL2103" s="99">
        <v>12482798.353149399</v>
      </c>
      <c r="CM2103" s="166">
        <v>159580.33828353899</v>
      </c>
      <c r="CN2103" s="166">
        <v>20510255.432372998</v>
      </c>
      <c r="CO2103" s="166">
        <v>82529050.816406295</v>
      </c>
      <c r="CP2103" s="99">
        <v>12482798.353149399</v>
      </c>
      <c r="CQ2103" s="99">
        <v>0</v>
      </c>
      <c r="CR2103" s="99">
        <v>0</v>
      </c>
      <c r="CS2103" s="99">
        <v>0</v>
      </c>
      <c r="CT2103" s="99">
        <v>0</v>
      </c>
      <c r="CU2103" s="98">
        <v>94447.544071236</v>
      </c>
      <c r="CV2103" s="98">
        <v>2520.3992477339998</v>
      </c>
      <c r="CW2103" s="98">
        <v>8010532.7829170171</v>
      </c>
      <c r="CX2103" s="98">
        <v>53262852.381774902</v>
      </c>
    </row>
    <row r="2104" spans="1:102" x14ac:dyDescent="0.2">
      <c r="A2104" s="98" t="s">
        <v>189</v>
      </c>
      <c r="B2104" s="100">
        <v>38231</v>
      </c>
      <c r="C2104" s="99">
        <v>62919.112827777899</v>
      </c>
      <c r="D2104" s="99">
        <v>0</v>
      </c>
      <c r="E2104" s="99">
        <v>47055.546019077301</v>
      </c>
      <c r="F2104" s="99">
        <v>24106.866027355201</v>
      </c>
      <c r="G2104" s="99">
        <v>140.894503260031</v>
      </c>
      <c r="H2104" s="99">
        <v>1891.9504830539199</v>
      </c>
      <c r="I2104" s="99">
        <v>0</v>
      </c>
      <c r="J2104" s="99">
        <v>5638.2549453973797</v>
      </c>
      <c r="K2104" s="99">
        <v>43378.430175304398</v>
      </c>
      <c r="L2104" s="99">
        <v>51300.702457904801</v>
      </c>
      <c r="M2104" s="99">
        <v>40248.405505657203</v>
      </c>
      <c r="N2104" s="99">
        <v>13056.6136893034</v>
      </c>
      <c r="O2104" s="99">
        <v>0</v>
      </c>
      <c r="P2104" s="99">
        <v>0</v>
      </c>
      <c r="Q2104" s="99">
        <v>6200.7889207601502</v>
      </c>
      <c r="R2104" s="99">
        <v>0</v>
      </c>
      <c r="S2104" s="99">
        <v>0</v>
      </c>
      <c r="T2104" s="99">
        <v>2032.41068410873</v>
      </c>
      <c r="U2104" s="99">
        <v>48855.510381698601</v>
      </c>
      <c r="V2104" s="99">
        <v>3542841.0338439899</v>
      </c>
      <c r="W2104" s="99">
        <v>0</v>
      </c>
      <c r="X2104" s="99">
        <v>4158593.1998596201</v>
      </c>
      <c r="Y2104" s="99">
        <v>1977319.9186706501</v>
      </c>
      <c r="Z2104" s="99">
        <v>21327.983379840902</v>
      </c>
      <c r="AA2104" s="99">
        <v>317779.31490325899</v>
      </c>
      <c r="AB2104" s="99">
        <v>0</v>
      </c>
      <c r="AC2104" s="99">
        <v>1270679.35525513</v>
      </c>
      <c r="AD2104" s="99">
        <v>10633422.391723599</v>
      </c>
      <c r="AE2104" s="99">
        <v>2744665.0351257301</v>
      </c>
      <c r="AF2104" s="99">
        <v>2051542.1406707801</v>
      </c>
      <c r="AG2104" s="99">
        <v>2233982.7283630399</v>
      </c>
      <c r="AH2104" s="99">
        <v>0</v>
      </c>
      <c r="AI2104" s="99">
        <v>0</v>
      </c>
      <c r="AJ2104" s="99">
        <v>723354.23764801002</v>
      </c>
      <c r="AK2104" s="99">
        <v>0</v>
      </c>
      <c r="AL2104" s="99">
        <v>0</v>
      </c>
      <c r="AM2104" s="99">
        <v>335956.30076217698</v>
      </c>
      <c r="AN2104" s="99">
        <v>11920254.024292</v>
      </c>
      <c r="AO2104" s="99">
        <v>24564828.5241699</v>
      </c>
      <c r="AP2104" s="99">
        <v>0</v>
      </c>
      <c r="AQ2104" s="99">
        <v>27569213.466308601</v>
      </c>
      <c r="AR2104" s="99">
        <v>12971490.658691401</v>
      </c>
      <c r="AS2104" s="99">
        <v>131173.09407615699</v>
      </c>
      <c r="AT2104" s="99">
        <v>1978508.95806885</v>
      </c>
      <c r="AU2104" s="99">
        <v>0</v>
      </c>
      <c r="AV2104" s="99">
        <v>3122323.4170227102</v>
      </c>
      <c r="AW2104" s="99">
        <v>25201818.997802701</v>
      </c>
      <c r="AX2104" s="99">
        <v>19351004.0546875</v>
      </c>
      <c r="AY2104" s="99">
        <v>14068400.099121099</v>
      </c>
      <c r="AZ2104" s="99">
        <v>14283957.8502197</v>
      </c>
      <c r="BA2104" s="99">
        <v>0</v>
      </c>
      <c r="BB2104" s="99">
        <v>0</v>
      </c>
      <c r="BC2104" s="99">
        <v>4780502.2736206101</v>
      </c>
      <c r="BD2104" s="99">
        <v>0</v>
      </c>
      <c r="BE2104" s="99">
        <v>0</v>
      </c>
      <c r="BF2104" s="99">
        <v>2069631.64866638</v>
      </c>
      <c r="BG2104" s="99">
        <v>28555309.341796901</v>
      </c>
      <c r="BH2104" s="99">
        <v>4516473.0479126005</v>
      </c>
      <c r="BI2104" s="99">
        <v>0</v>
      </c>
      <c r="BJ2104" s="99">
        <v>8290115.5088501005</v>
      </c>
      <c r="BK2104" s="99">
        <v>4842198.0289306603</v>
      </c>
      <c r="BL2104" s="99">
        <v>0</v>
      </c>
      <c r="BM2104" s="99">
        <v>0</v>
      </c>
      <c r="BN2104" s="99">
        <v>0</v>
      </c>
      <c r="BO2104" s="99">
        <v>0</v>
      </c>
      <c r="BP2104" s="99">
        <v>0</v>
      </c>
      <c r="BQ2104" s="99">
        <v>0</v>
      </c>
      <c r="BR2104" s="99">
        <v>4698489.0449218797</v>
      </c>
      <c r="BS2104" s="99">
        <v>5796896.7053222703</v>
      </c>
      <c r="BT2104" s="99">
        <v>0</v>
      </c>
      <c r="BU2104" s="99">
        <v>0</v>
      </c>
      <c r="BV2104" s="99">
        <v>2319444.9943847698</v>
      </c>
      <c r="BW2104" s="99">
        <v>0</v>
      </c>
      <c r="BX2104" s="99">
        <v>0</v>
      </c>
      <c r="BY2104" s="99">
        <v>0</v>
      </c>
      <c r="BZ2104" s="99">
        <v>0</v>
      </c>
      <c r="CA2104" s="99">
        <v>109729.374192238</v>
      </c>
      <c r="CB2104" s="99">
        <v>7722120.6188354502</v>
      </c>
      <c r="CC2104" s="99">
        <v>52214174.002929702</v>
      </c>
      <c r="CD2104" s="99">
        <v>12895342.2568359</v>
      </c>
      <c r="CE2104" s="99">
        <v>2025.02485245466</v>
      </c>
      <c r="CF2104" s="99">
        <v>336704.51164627098</v>
      </c>
      <c r="CG2104" s="99">
        <v>2092817.7212219201</v>
      </c>
      <c r="CH2104" s="99">
        <v>0</v>
      </c>
      <c r="CI2104" s="99">
        <v>111754.72723484</v>
      </c>
      <c r="CJ2104" s="99">
        <v>8057920.8955078097</v>
      </c>
      <c r="CK2104" s="99">
        <v>54296707.745605499</v>
      </c>
      <c r="CL2104" s="99">
        <v>12904778.161987299</v>
      </c>
      <c r="CM2104" s="166">
        <v>160788.59211921701</v>
      </c>
      <c r="CN2104" s="166">
        <v>20107587.759277299</v>
      </c>
      <c r="CO2104" s="166">
        <v>83098216.634765595</v>
      </c>
      <c r="CP2104" s="99">
        <v>12904778.161987299</v>
      </c>
      <c r="CQ2104" s="99">
        <v>0</v>
      </c>
      <c r="CR2104" s="99">
        <v>0</v>
      </c>
      <c r="CS2104" s="99">
        <v>0</v>
      </c>
      <c r="CT2104" s="99">
        <v>0</v>
      </c>
      <c r="CU2104" s="98">
        <v>92638.601913557999</v>
      </c>
      <c r="CV2104" s="98">
        <v>5746.8357642410001</v>
      </c>
      <c r="CW2104" s="98">
        <v>8058825.1304817209</v>
      </c>
      <c r="CX2104" s="98">
        <v>54306991.724151626</v>
      </c>
    </row>
    <row r="2105" spans="1:102" x14ac:dyDescent="0.2">
      <c r="A2105" s="98" t="s">
        <v>189</v>
      </c>
      <c r="B2105" s="100">
        <v>38322</v>
      </c>
      <c r="C2105" s="99">
        <v>64608.860888957999</v>
      </c>
      <c r="D2105" s="99">
        <v>0</v>
      </c>
      <c r="E2105" s="99">
        <v>45674.466205120101</v>
      </c>
      <c r="F2105" s="99">
        <v>24287.078786850001</v>
      </c>
      <c r="G2105" s="99">
        <v>229.629423551261</v>
      </c>
      <c r="H2105" s="99">
        <v>1807.22551049292</v>
      </c>
      <c r="I2105" s="99">
        <v>0</v>
      </c>
      <c r="J2105" s="99">
        <v>8810.4472786188107</v>
      </c>
      <c r="K2105" s="99">
        <v>41516.204860210397</v>
      </c>
      <c r="L2105" s="99">
        <v>51029.853097915598</v>
      </c>
      <c r="M2105" s="99">
        <v>40421.775816440597</v>
      </c>
      <c r="N2105" s="99">
        <v>13122.6163223982</v>
      </c>
      <c r="O2105" s="99">
        <v>0</v>
      </c>
      <c r="P2105" s="99">
        <v>0</v>
      </c>
      <c r="Q2105" s="99">
        <v>6274.31917119026</v>
      </c>
      <c r="R2105" s="99">
        <v>0</v>
      </c>
      <c r="S2105" s="99">
        <v>0</v>
      </c>
      <c r="T2105" s="99">
        <v>2027.72042217851</v>
      </c>
      <c r="U2105" s="99">
        <v>49765.310651302301</v>
      </c>
      <c r="V2105" s="99">
        <v>3683999.83776855</v>
      </c>
      <c r="W2105" s="99">
        <v>0</v>
      </c>
      <c r="X2105" s="99">
        <v>4084925.6755065899</v>
      </c>
      <c r="Y2105" s="99">
        <v>2017672.6337280299</v>
      </c>
      <c r="Z2105" s="99">
        <v>42746.056295871698</v>
      </c>
      <c r="AA2105" s="99">
        <v>295859.46478653001</v>
      </c>
      <c r="AB2105" s="99">
        <v>0</v>
      </c>
      <c r="AC2105" s="99">
        <v>2540298.1851806599</v>
      </c>
      <c r="AD2105" s="99">
        <v>10742261.0657959</v>
      </c>
      <c r="AE2105" s="99">
        <v>2746677.1549377399</v>
      </c>
      <c r="AF2105" s="99">
        <v>2053652.6641540499</v>
      </c>
      <c r="AG2105" s="99">
        <v>2260419.7133178702</v>
      </c>
      <c r="AH2105" s="99">
        <v>0</v>
      </c>
      <c r="AI2105" s="99">
        <v>0</v>
      </c>
      <c r="AJ2105" s="99">
        <v>715951.53433990502</v>
      </c>
      <c r="AK2105" s="99">
        <v>0</v>
      </c>
      <c r="AL2105" s="99">
        <v>0</v>
      </c>
      <c r="AM2105" s="99">
        <v>340180.43721008301</v>
      </c>
      <c r="AN2105" s="99">
        <v>13044739.479003901</v>
      </c>
      <c r="AO2105" s="99">
        <v>25850981.801269501</v>
      </c>
      <c r="AP2105" s="99">
        <v>0</v>
      </c>
      <c r="AQ2105" s="99">
        <v>27495548.841796901</v>
      </c>
      <c r="AR2105" s="99">
        <v>13379488.051635699</v>
      </c>
      <c r="AS2105" s="99">
        <v>266975.75703430199</v>
      </c>
      <c r="AT2105" s="99">
        <v>1854674.1537780799</v>
      </c>
      <c r="AU2105" s="99">
        <v>0</v>
      </c>
      <c r="AV2105" s="99">
        <v>6331013.6463012705</v>
      </c>
      <c r="AW2105" s="99">
        <v>25347096.677734401</v>
      </c>
      <c r="AX2105" s="99">
        <v>19694164.578125</v>
      </c>
      <c r="AY2105" s="99">
        <v>14279588.581543</v>
      </c>
      <c r="AZ2105" s="99">
        <v>14651710.220703101</v>
      </c>
      <c r="BA2105" s="99">
        <v>0</v>
      </c>
      <c r="BB2105" s="99">
        <v>0</v>
      </c>
      <c r="BC2105" s="99">
        <v>4791394.9671020498</v>
      </c>
      <c r="BD2105" s="99">
        <v>0</v>
      </c>
      <c r="BE2105" s="99">
        <v>0</v>
      </c>
      <c r="BF2105" s="99">
        <v>2135283.7583923298</v>
      </c>
      <c r="BG2105" s="99">
        <v>30850083.011718798</v>
      </c>
      <c r="BH2105" s="99">
        <v>4668677.6539917002</v>
      </c>
      <c r="BI2105" s="99">
        <v>0</v>
      </c>
      <c r="BJ2105" s="99">
        <v>8343887.4031372098</v>
      </c>
      <c r="BK2105" s="99">
        <v>5089394.66552734</v>
      </c>
      <c r="BL2105" s="99">
        <v>0</v>
      </c>
      <c r="BM2105" s="99">
        <v>0</v>
      </c>
      <c r="BN2105" s="99">
        <v>0</v>
      </c>
      <c r="BO2105" s="99">
        <v>0</v>
      </c>
      <c r="BP2105" s="99">
        <v>0</v>
      </c>
      <c r="BQ2105" s="99">
        <v>0</v>
      </c>
      <c r="BR2105" s="99">
        <v>4754776.2581176804</v>
      </c>
      <c r="BS2105" s="99">
        <v>5957621.4644165002</v>
      </c>
      <c r="BT2105" s="99">
        <v>0</v>
      </c>
      <c r="BU2105" s="99">
        <v>0</v>
      </c>
      <c r="BV2105" s="99">
        <v>2332333.06167603</v>
      </c>
      <c r="BW2105" s="99">
        <v>0</v>
      </c>
      <c r="BX2105" s="99">
        <v>0</v>
      </c>
      <c r="BY2105" s="99">
        <v>0</v>
      </c>
      <c r="BZ2105" s="99">
        <v>0</v>
      </c>
      <c r="CA2105" s="99">
        <v>110180.583519936</v>
      </c>
      <c r="CB2105" s="99">
        <v>7792512.6604614304</v>
      </c>
      <c r="CC2105" s="99">
        <v>53346852.286132798</v>
      </c>
      <c r="CD2105" s="99">
        <v>12998571.3518066</v>
      </c>
      <c r="CE2105" s="99">
        <v>2039.8774570375699</v>
      </c>
      <c r="CF2105" s="99">
        <v>341355.83794784499</v>
      </c>
      <c r="CG2105" s="99">
        <v>2141471.7208252</v>
      </c>
      <c r="CH2105" s="99">
        <v>0</v>
      </c>
      <c r="CI2105" s="99">
        <v>112225.873901367</v>
      </c>
      <c r="CJ2105" s="99">
        <v>8133498.9841918899</v>
      </c>
      <c r="CK2105" s="99">
        <v>55470783.307128899</v>
      </c>
      <c r="CL2105" s="99">
        <v>12994131.4544678</v>
      </c>
      <c r="CM2105" s="166">
        <v>161968.785259247</v>
      </c>
      <c r="CN2105" s="166">
        <v>21130550.111328099</v>
      </c>
      <c r="CO2105" s="166">
        <v>86415176.058593795</v>
      </c>
      <c r="CP2105" s="99">
        <v>12994131.4544678</v>
      </c>
      <c r="CQ2105" s="99">
        <v>0</v>
      </c>
      <c r="CR2105" s="99">
        <v>0</v>
      </c>
      <c r="CS2105" s="99">
        <v>0</v>
      </c>
      <c r="CT2105" s="99">
        <v>0</v>
      </c>
      <c r="CU2105" s="98">
        <v>88504.919679155006</v>
      </c>
      <c r="CV2105" s="98">
        <v>8979.8672425870009</v>
      </c>
      <c r="CW2105" s="98">
        <v>8133868.498409275</v>
      </c>
      <c r="CX2105" s="98">
        <v>55488324.006958</v>
      </c>
    </row>
    <row r="2106" spans="1:102" x14ac:dyDescent="0.2">
      <c r="A2106" s="98" t="s">
        <v>189</v>
      </c>
      <c r="B2106" s="100">
        <v>38412</v>
      </c>
      <c r="C2106" s="99">
        <v>66836.833159446702</v>
      </c>
      <c r="D2106" s="99">
        <v>0</v>
      </c>
      <c r="E2106" s="99">
        <v>45297.601231574998</v>
      </c>
      <c r="F2106" s="99">
        <v>24947.132349252701</v>
      </c>
      <c r="G2106" s="99">
        <v>319.83559357747401</v>
      </c>
      <c r="H2106" s="99">
        <v>1712.3030433803799</v>
      </c>
      <c r="I2106" s="99">
        <v>0</v>
      </c>
      <c r="J2106" s="99">
        <v>12417.6363412142</v>
      </c>
      <c r="K2106" s="99">
        <v>37753.831089019797</v>
      </c>
      <c r="L2106" s="99">
        <v>51256.005249023401</v>
      </c>
      <c r="M2106" s="99">
        <v>40977.156347751603</v>
      </c>
      <c r="N2106" s="99">
        <v>13223.1192789078</v>
      </c>
      <c r="O2106" s="99">
        <v>0</v>
      </c>
      <c r="P2106" s="99">
        <v>0</v>
      </c>
      <c r="Q2106" s="99">
        <v>6325.4270228147498</v>
      </c>
      <c r="R2106" s="99">
        <v>0</v>
      </c>
      <c r="S2106" s="99">
        <v>0</v>
      </c>
      <c r="T2106" s="99">
        <v>2022.13562147319</v>
      </c>
      <c r="U2106" s="99">
        <v>50116.130697250403</v>
      </c>
      <c r="V2106" s="99">
        <v>3815677.2825927702</v>
      </c>
      <c r="W2106" s="99">
        <v>0</v>
      </c>
      <c r="X2106" s="99">
        <v>4050413.0607910198</v>
      </c>
      <c r="Y2106" s="99">
        <v>2078152.1346130399</v>
      </c>
      <c r="Z2106" s="99">
        <v>62354.200130462603</v>
      </c>
      <c r="AA2106" s="99">
        <v>280386.529846191</v>
      </c>
      <c r="AB2106" s="99">
        <v>0</v>
      </c>
      <c r="AC2106" s="99">
        <v>4376738.3306274395</v>
      </c>
      <c r="AD2106" s="99">
        <v>9586864.9954834003</v>
      </c>
      <c r="AE2106" s="99">
        <v>2769352.9200134301</v>
      </c>
      <c r="AF2106" s="99">
        <v>2073806.1781616199</v>
      </c>
      <c r="AG2106" s="99">
        <v>2273940.2611999498</v>
      </c>
      <c r="AH2106" s="99">
        <v>0</v>
      </c>
      <c r="AI2106" s="99">
        <v>0</v>
      </c>
      <c r="AJ2106" s="99">
        <v>705693.24327087402</v>
      </c>
      <c r="AK2106" s="99">
        <v>0</v>
      </c>
      <c r="AL2106" s="99">
        <v>0</v>
      </c>
      <c r="AM2106" s="99">
        <v>341764.986328125</v>
      </c>
      <c r="AN2106" s="99">
        <v>13594694.4853516</v>
      </c>
      <c r="AO2106" s="99">
        <v>27028070.5849609</v>
      </c>
      <c r="AP2106" s="99">
        <v>0</v>
      </c>
      <c r="AQ2106" s="99">
        <v>27487124.464111298</v>
      </c>
      <c r="AR2106" s="99">
        <v>14183557.892456099</v>
      </c>
      <c r="AS2106" s="99">
        <v>394478.67204666103</v>
      </c>
      <c r="AT2106" s="99">
        <v>1785571.66030884</v>
      </c>
      <c r="AU2106" s="99">
        <v>0</v>
      </c>
      <c r="AV2106" s="99">
        <v>9387020.2338867206</v>
      </c>
      <c r="AW2106" s="99">
        <v>23032036.6875</v>
      </c>
      <c r="AX2106" s="99">
        <v>19973044.938720699</v>
      </c>
      <c r="AY2106" s="99">
        <v>14485352.8272705</v>
      </c>
      <c r="AZ2106" s="99">
        <v>14960270.9018555</v>
      </c>
      <c r="BA2106" s="99">
        <v>0</v>
      </c>
      <c r="BB2106" s="99">
        <v>0</v>
      </c>
      <c r="BC2106" s="99">
        <v>4794586.09057617</v>
      </c>
      <c r="BD2106" s="99">
        <v>0</v>
      </c>
      <c r="BE2106" s="99">
        <v>0</v>
      </c>
      <c r="BF2106" s="99">
        <v>2182481.2571716299</v>
      </c>
      <c r="BG2106" s="99">
        <v>32224115.331298798</v>
      </c>
      <c r="BH2106" s="99">
        <v>4875163.2155151404</v>
      </c>
      <c r="BI2106" s="99">
        <v>0</v>
      </c>
      <c r="BJ2106" s="99">
        <v>8444554.46166992</v>
      </c>
      <c r="BK2106" s="99">
        <v>5334159.51208496</v>
      </c>
      <c r="BL2106" s="99">
        <v>0</v>
      </c>
      <c r="BM2106" s="99">
        <v>0</v>
      </c>
      <c r="BN2106" s="99">
        <v>0</v>
      </c>
      <c r="BO2106" s="99">
        <v>0</v>
      </c>
      <c r="BP2106" s="99">
        <v>0</v>
      </c>
      <c r="BQ2106" s="99">
        <v>0</v>
      </c>
      <c r="BR2106" s="99">
        <v>4885543.6148681603</v>
      </c>
      <c r="BS2106" s="99">
        <v>6065488.5794677697</v>
      </c>
      <c r="BT2106" s="99">
        <v>0</v>
      </c>
      <c r="BU2106" s="99">
        <v>0</v>
      </c>
      <c r="BV2106" s="99">
        <v>2358084.4090881301</v>
      </c>
      <c r="BW2106" s="99">
        <v>0</v>
      </c>
      <c r="BX2106" s="99">
        <v>0</v>
      </c>
      <c r="BY2106" s="99">
        <v>0</v>
      </c>
      <c r="BZ2106" s="99">
        <v>0</v>
      </c>
      <c r="CA2106" s="99">
        <v>112335.075884819</v>
      </c>
      <c r="CB2106" s="99">
        <v>7855819.9595947303</v>
      </c>
      <c r="CC2106" s="99">
        <v>54649082.629882798</v>
      </c>
      <c r="CD2106" s="99">
        <v>13281228.1373291</v>
      </c>
      <c r="CE2106" s="99">
        <v>2027.2348921447999</v>
      </c>
      <c r="CF2106" s="99">
        <v>342107.78509521502</v>
      </c>
      <c r="CG2106" s="99">
        <v>2175380.8563537602</v>
      </c>
      <c r="CH2106" s="99">
        <v>0</v>
      </c>
      <c r="CI2106" s="99">
        <v>114346.85984229999</v>
      </c>
      <c r="CJ2106" s="99">
        <v>8198439.4411010696</v>
      </c>
      <c r="CK2106" s="99">
        <v>56846186.014160201</v>
      </c>
      <c r="CL2106" s="99">
        <v>13277863.561279301</v>
      </c>
      <c r="CM2106" s="166">
        <v>164270.54928588899</v>
      </c>
      <c r="CN2106" s="166">
        <v>21768849.659667999</v>
      </c>
      <c r="CO2106" s="166">
        <v>89143181.833984405</v>
      </c>
      <c r="CP2106" s="99">
        <v>13277863.561279301</v>
      </c>
      <c r="CQ2106" s="99">
        <v>0</v>
      </c>
      <c r="CR2106" s="99">
        <v>0</v>
      </c>
      <c r="CS2106" s="99">
        <v>0</v>
      </c>
      <c r="CT2106" s="99">
        <v>0</v>
      </c>
      <c r="CU2106" s="98">
        <v>84776.369953132002</v>
      </c>
      <c r="CV2106" s="98">
        <v>12660.464721455999</v>
      </c>
      <c r="CW2106" s="98">
        <v>8197927.7446899451</v>
      </c>
      <c r="CX2106" s="98">
        <v>56824463.486236557</v>
      </c>
    </row>
    <row r="2107" spans="1:102" x14ac:dyDescent="0.2">
      <c r="A2107" s="98" t="s">
        <v>189</v>
      </c>
      <c r="B2107" s="100">
        <v>38504</v>
      </c>
      <c r="C2107" s="99">
        <v>68162.362421035796</v>
      </c>
      <c r="D2107" s="99">
        <v>3.23766704299487</v>
      </c>
      <c r="E2107" s="99">
        <v>44960.719186306</v>
      </c>
      <c r="F2107" s="99">
        <v>25460.126518249501</v>
      </c>
      <c r="G2107" s="99">
        <v>412.85980035737202</v>
      </c>
      <c r="H2107" s="99">
        <v>1590.3628012985</v>
      </c>
      <c r="I2107" s="99">
        <v>0</v>
      </c>
      <c r="J2107" s="99">
        <v>15759.1411038637</v>
      </c>
      <c r="K2107" s="99">
        <v>34205.881916999802</v>
      </c>
      <c r="L2107" s="99">
        <v>52283.751321315802</v>
      </c>
      <c r="M2107" s="99">
        <v>41619.875302791603</v>
      </c>
      <c r="N2107" s="99">
        <v>13210.8589299917</v>
      </c>
      <c r="O2107" s="99">
        <v>0</v>
      </c>
      <c r="P2107" s="99">
        <v>0</v>
      </c>
      <c r="Q2107" s="99">
        <v>6428.4880753755597</v>
      </c>
      <c r="R2107" s="99">
        <v>0</v>
      </c>
      <c r="S2107" s="99">
        <v>0</v>
      </c>
      <c r="T2107" s="99">
        <v>2021.37541942298</v>
      </c>
      <c r="U2107" s="99">
        <v>50529.2948441505</v>
      </c>
      <c r="V2107" s="99">
        <v>3852517.3619384798</v>
      </c>
      <c r="W2107" s="99">
        <v>262.64277354627802</v>
      </c>
      <c r="X2107" s="99">
        <v>3998152.3041076702</v>
      </c>
      <c r="Y2107" s="99">
        <v>2140191.9822692899</v>
      </c>
      <c r="Z2107" s="99">
        <v>82991.555187225298</v>
      </c>
      <c r="AA2107" s="99">
        <v>262832.47993850702</v>
      </c>
      <c r="AB2107" s="99">
        <v>0</v>
      </c>
      <c r="AC2107" s="99">
        <v>5277115.6050415002</v>
      </c>
      <c r="AD2107" s="99">
        <v>8626002.2557372991</v>
      </c>
      <c r="AE2107" s="99">
        <v>2819271.3554077102</v>
      </c>
      <c r="AF2107" s="99">
        <v>2072693.39761353</v>
      </c>
      <c r="AG2107" s="99">
        <v>2270660.0599060101</v>
      </c>
      <c r="AH2107" s="99">
        <v>0</v>
      </c>
      <c r="AI2107" s="99">
        <v>0</v>
      </c>
      <c r="AJ2107" s="99">
        <v>705631.30946350098</v>
      </c>
      <c r="AK2107" s="99">
        <v>0</v>
      </c>
      <c r="AL2107" s="99">
        <v>0</v>
      </c>
      <c r="AM2107" s="99">
        <v>348341.59928131098</v>
      </c>
      <c r="AN2107" s="99">
        <v>14119758.677490201</v>
      </c>
      <c r="AO2107" s="99">
        <v>27504016.979492199</v>
      </c>
      <c r="AP2107" s="99">
        <v>1758.3229399025399</v>
      </c>
      <c r="AQ2107" s="99">
        <v>27643933.171875</v>
      </c>
      <c r="AR2107" s="99">
        <v>14677962.8138428</v>
      </c>
      <c r="AS2107" s="99">
        <v>533132.40864563</v>
      </c>
      <c r="AT2107" s="99">
        <v>1691260.1354064899</v>
      </c>
      <c r="AU2107" s="99">
        <v>0</v>
      </c>
      <c r="AV2107" s="99">
        <v>12394657.0465088</v>
      </c>
      <c r="AW2107" s="99">
        <v>20851046.6169434</v>
      </c>
      <c r="AX2107" s="99">
        <v>20554272.534912098</v>
      </c>
      <c r="AY2107" s="99">
        <v>14678019.5513916</v>
      </c>
      <c r="AZ2107" s="99">
        <v>14992530.379882799</v>
      </c>
      <c r="BA2107" s="99">
        <v>0</v>
      </c>
      <c r="BB2107" s="99">
        <v>0</v>
      </c>
      <c r="BC2107" s="99">
        <v>4809032.9158325205</v>
      </c>
      <c r="BD2107" s="99">
        <v>0</v>
      </c>
      <c r="BE2107" s="99">
        <v>0</v>
      </c>
      <c r="BF2107" s="99">
        <v>2245152.0205383301</v>
      </c>
      <c r="BG2107" s="99">
        <v>33816545.641113304</v>
      </c>
      <c r="BH2107" s="99">
        <v>5004948.6486206101</v>
      </c>
      <c r="BI2107" s="99">
        <v>236.73251430317799</v>
      </c>
      <c r="BJ2107" s="99">
        <v>8610597.4157714806</v>
      </c>
      <c r="BK2107" s="99">
        <v>5614977.6233520498</v>
      </c>
      <c r="BL2107" s="99">
        <v>0</v>
      </c>
      <c r="BM2107" s="99">
        <v>0</v>
      </c>
      <c r="BN2107" s="99">
        <v>0</v>
      </c>
      <c r="BO2107" s="99">
        <v>0</v>
      </c>
      <c r="BP2107" s="99">
        <v>0</v>
      </c>
      <c r="BQ2107" s="99">
        <v>0</v>
      </c>
      <c r="BR2107" s="99">
        <v>4918497.5381469699</v>
      </c>
      <c r="BS2107" s="99">
        <v>6116590.2158203097</v>
      </c>
      <c r="BT2107" s="99">
        <v>0</v>
      </c>
      <c r="BU2107" s="99">
        <v>0</v>
      </c>
      <c r="BV2107" s="99">
        <v>2553020.3088684101</v>
      </c>
      <c r="BW2107" s="99">
        <v>0</v>
      </c>
      <c r="BX2107" s="99">
        <v>0</v>
      </c>
      <c r="BY2107" s="99">
        <v>0</v>
      </c>
      <c r="BZ2107" s="99">
        <v>0</v>
      </c>
      <c r="CA2107" s="99">
        <v>113241.102207184</v>
      </c>
      <c r="CB2107" s="99">
        <v>7815040.6951904297</v>
      </c>
      <c r="CC2107" s="99">
        <v>54755787.3662109</v>
      </c>
      <c r="CD2107" s="99">
        <v>13585271.0266113</v>
      </c>
      <c r="CE2107" s="99">
        <v>2012.77322952449</v>
      </c>
      <c r="CF2107" s="99">
        <v>345569.690002441</v>
      </c>
      <c r="CG2107" s="99">
        <v>2227432.90875244</v>
      </c>
      <c r="CH2107" s="99">
        <v>0</v>
      </c>
      <c r="CI2107" s="99">
        <v>115264.817067146</v>
      </c>
      <c r="CJ2107" s="99">
        <v>8161776.3064575205</v>
      </c>
      <c r="CK2107" s="99">
        <v>56986486.988769501</v>
      </c>
      <c r="CL2107" s="99">
        <v>13583413.5620117</v>
      </c>
      <c r="CM2107" s="166">
        <v>165549.36698341399</v>
      </c>
      <c r="CN2107" s="166">
        <v>22270823.920166001</v>
      </c>
      <c r="CO2107" s="166">
        <v>90640429.389648393</v>
      </c>
      <c r="CP2107" s="99">
        <v>13583413.5620117</v>
      </c>
      <c r="CQ2107" s="99">
        <v>0</v>
      </c>
      <c r="CR2107" s="99">
        <v>0</v>
      </c>
      <c r="CS2107" s="99">
        <v>0</v>
      </c>
      <c r="CT2107" s="99">
        <v>0</v>
      </c>
      <c r="CU2107" s="98">
        <v>80881.204404025004</v>
      </c>
      <c r="CV2107" s="98">
        <v>16070.387027799999</v>
      </c>
      <c r="CW2107" s="98">
        <v>8160610.3851928711</v>
      </c>
      <c r="CX2107" s="98">
        <v>56983220.274963342</v>
      </c>
    </row>
    <row r="2108" spans="1:102" x14ac:dyDescent="0.2">
      <c r="A2108" s="98" t="s">
        <v>189</v>
      </c>
      <c r="B2108" s="100">
        <v>38596</v>
      </c>
      <c r="C2108" s="99">
        <v>69725.796732902498</v>
      </c>
      <c r="D2108" s="99">
        <v>3.1056189609807898</v>
      </c>
      <c r="E2108" s="99">
        <v>44636.116348743402</v>
      </c>
      <c r="F2108" s="99">
        <v>26074.6280035973</v>
      </c>
      <c r="G2108" s="99">
        <v>508.98502767086001</v>
      </c>
      <c r="H2108" s="99">
        <v>1486.7972704470201</v>
      </c>
      <c r="I2108" s="99">
        <v>0</v>
      </c>
      <c r="J2108" s="99">
        <v>19363.179546594602</v>
      </c>
      <c r="K2108" s="99">
        <v>30883.674676418301</v>
      </c>
      <c r="L2108" s="99">
        <v>53441.085311412797</v>
      </c>
      <c r="M2108" s="99">
        <v>42108.7411117554</v>
      </c>
      <c r="N2108" s="99">
        <v>13222.9438309669</v>
      </c>
      <c r="O2108" s="99">
        <v>0</v>
      </c>
      <c r="P2108" s="99">
        <v>0</v>
      </c>
      <c r="Q2108" s="99">
        <v>6474.68298655748</v>
      </c>
      <c r="R2108" s="99">
        <v>0</v>
      </c>
      <c r="S2108" s="99">
        <v>0</v>
      </c>
      <c r="T2108" s="99">
        <v>1998.1811814457201</v>
      </c>
      <c r="U2108" s="99">
        <v>50059.917842864998</v>
      </c>
      <c r="V2108" s="99">
        <v>3923774.4269714402</v>
      </c>
      <c r="W2108" s="99">
        <v>133.409227330238</v>
      </c>
      <c r="X2108" s="99">
        <v>3949332.22833252</v>
      </c>
      <c r="Y2108" s="99">
        <v>2209834.6888427702</v>
      </c>
      <c r="Z2108" s="99">
        <v>103253.348670006</v>
      </c>
      <c r="AA2108" s="99">
        <v>238948.28657341001</v>
      </c>
      <c r="AB2108" s="99">
        <v>0</v>
      </c>
      <c r="AC2108" s="99">
        <v>6531482.3197631799</v>
      </c>
      <c r="AD2108" s="99">
        <v>7321115.2376098596</v>
      </c>
      <c r="AE2108" s="99">
        <v>2798238.2109985398</v>
      </c>
      <c r="AF2108" s="99">
        <v>2113907.7791442899</v>
      </c>
      <c r="AG2108" s="99">
        <v>2271906.2989196801</v>
      </c>
      <c r="AH2108" s="99">
        <v>0</v>
      </c>
      <c r="AI2108" s="99">
        <v>0</v>
      </c>
      <c r="AJ2108" s="99">
        <v>703625.20732116699</v>
      </c>
      <c r="AK2108" s="99">
        <v>0</v>
      </c>
      <c r="AL2108" s="99">
        <v>0</v>
      </c>
      <c r="AM2108" s="99">
        <v>339355.97888946498</v>
      </c>
      <c r="AN2108" s="99">
        <v>14064764.174316401</v>
      </c>
      <c r="AO2108" s="99">
        <v>28529415.036377002</v>
      </c>
      <c r="AP2108" s="99">
        <v>1290.2873842716201</v>
      </c>
      <c r="AQ2108" s="99">
        <v>27565700.955810498</v>
      </c>
      <c r="AR2108" s="99">
        <v>15157611.9835205</v>
      </c>
      <c r="AS2108" s="99">
        <v>677135.71331787098</v>
      </c>
      <c r="AT2108" s="99">
        <v>1572805.7917633101</v>
      </c>
      <c r="AU2108" s="99">
        <v>0</v>
      </c>
      <c r="AV2108" s="99">
        <v>15319683.603759799</v>
      </c>
      <c r="AW2108" s="99">
        <v>17953873.046875</v>
      </c>
      <c r="AX2108" s="99">
        <v>20710171.6086426</v>
      </c>
      <c r="AY2108" s="99">
        <v>15267540.755127</v>
      </c>
      <c r="AZ2108" s="99">
        <v>15314970.3723145</v>
      </c>
      <c r="BA2108" s="99">
        <v>0</v>
      </c>
      <c r="BB2108" s="99">
        <v>0</v>
      </c>
      <c r="BC2108" s="99">
        <v>4865472.6763915997</v>
      </c>
      <c r="BD2108" s="99">
        <v>0</v>
      </c>
      <c r="BE2108" s="99">
        <v>0</v>
      </c>
      <c r="BF2108" s="99">
        <v>2214433.7001647898</v>
      </c>
      <c r="BG2108" s="99">
        <v>33390678.028564502</v>
      </c>
      <c r="BH2108" s="99">
        <v>5313969.4802246103</v>
      </c>
      <c r="BI2108" s="99">
        <v>88.470688958652303</v>
      </c>
      <c r="BJ2108" s="99">
        <v>8690252.9654540997</v>
      </c>
      <c r="BK2108" s="99">
        <v>5906215.4436035203</v>
      </c>
      <c r="BL2108" s="99">
        <v>0</v>
      </c>
      <c r="BM2108" s="99">
        <v>0</v>
      </c>
      <c r="BN2108" s="99">
        <v>0</v>
      </c>
      <c r="BO2108" s="99">
        <v>0</v>
      </c>
      <c r="BP2108" s="99">
        <v>0</v>
      </c>
      <c r="BQ2108" s="99">
        <v>0</v>
      </c>
      <c r="BR2108" s="99">
        <v>5094762.0599365197</v>
      </c>
      <c r="BS2108" s="99">
        <v>6282872.9880981399</v>
      </c>
      <c r="BT2108" s="99">
        <v>0</v>
      </c>
      <c r="BU2108" s="99">
        <v>0</v>
      </c>
      <c r="BV2108" s="99">
        <v>2587892.78161621</v>
      </c>
      <c r="BW2108" s="99">
        <v>0</v>
      </c>
      <c r="BX2108" s="99">
        <v>0</v>
      </c>
      <c r="BY2108" s="99">
        <v>0</v>
      </c>
      <c r="BZ2108" s="99">
        <v>0</v>
      </c>
      <c r="CA2108" s="99">
        <v>114154.546112061</v>
      </c>
      <c r="CB2108" s="99">
        <v>7904268.10437012</v>
      </c>
      <c r="CC2108" s="99">
        <v>56248458.018066399</v>
      </c>
      <c r="CD2108" s="99">
        <v>14080352.911743199</v>
      </c>
      <c r="CE2108" s="99">
        <v>1989.5624895989899</v>
      </c>
      <c r="CF2108" s="99">
        <v>343482.55996704102</v>
      </c>
      <c r="CG2108" s="99">
        <v>2258844.8059081999</v>
      </c>
      <c r="CH2108" s="99">
        <v>0</v>
      </c>
      <c r="CI2108" s="99">
        <v>116143.078520775</v>
      </c>
      <c r="CJ2108" s="99">
        <v>8246521.94177246</v>
      </c>
      <c r="CK2108" s="99">
        <v>58489809.578125</v>
      </c>
      <c r="CL2108" s="99">
        <v>14091274.060668901</v>
      </c>
      <c r="CM2108" s="166">
        <v>166279.94955253601</v>
      </c>
      <c r="CN2108" s="166">
        <v>22352165.251708999</v>
      </c>
      <c r="CO2108" s="166">
        <v>92131956.620117202</v>
      </c>
      <c r="CP2108" s="99">
        <v>14091274.060668901</v>
      </c>
      <c r="CQ2108" s="99">
        <v>0</v>
      </c>
      <c r="CR2108" s="99">
        <v>0</v>
      </c>
      <c r="CS2108" s="99">
        <v>0</v>
      </c>
      <c r="CT2108" s="99">
        <v>0</v>
      </c>
      <c r="CU2108" s="98">
        <v>77111.497536417999</v>
      </c>
      <c r="CV2108" s="98">
        <v>19754.039382822</v>
      </c>
      <c r="CW2108" s="98">
        <v>8247750.664337161</v>
      </c>
      <c r="CX2108" s="98">
        <v>58507302.823974602</v>
      </c>
    </row>
    <row r="2109" spans="1:102" x14ac:dyDescent="0.2">
      <c r="A2109" s="98" t="s">
        <v>189</v>
      </c>
      <c r="B2109" s="100">
        <v>38687</v>
      </c>
      <c r="C2109" s="99">
        <v>71384.852710723906</v>
      </c>
      <c r="D2109" s="99">
        <v>3.2490779529907701</v>
      </c>
      <c r="E2109" s="99">
        <v>43948.640119552598</v>
      </c>
      <c r="F2109" s="99">
        <v>26581.985490799001</v>
      </c>
      <c r="G2109" s="99">
        <v>617.58111252635695</v>
      </c>
      <c r="H2109" s="99">
        <v>1368.6889972686799</v>
      </c>
      <c r="I2109" s="99">
        <v>0</v>
      </c>
      <c r="J2109" s="99">
        <v>23111.1400096416</v>
      </c>
      <c r="K2109" s="99">
        <v>27739.3411433697</v>
      </c>
      <c r="L2109" s="99">
        <v>52745.328015804298</v>
      </c>
      <c r="M2109" s="99">
        <v>42802.528779029803</v>
      </c>
      <c r="N2109" s="99">
        <v>13310.1391049623</v>
      </c>
      <c r="O2109" s="99">
        <v>0</v>
      </c>
      <c r="P2109" s="99">
        <v>0</v>
      </c>
      <c r="Q2109" s="99">
        <v>6495.9962242841702</v>
      </c>
      <c r="R2109" s="99">
        <v>0</v>
      </c>
      <c r="S2109" s="99">
        <v>0</v>
      </c>
      <c r="T2109" s="99">
        <v>1963.7059586048099</v>
      </c>
      <c r="U2109" s="99">
        <v>50653.0263061523</v>
      </c>
      <c r="V2109" s="99">
        <v>4018883.5249328599</v>
      </c>
      <c r="W2109" s="99">
        <v>158.90259990841199</v>
      </c>
      <c r="X2109" s="99">
        <v>3882182.94567871</v>
      </c>
      <c r="Y2109" s="99">
        <v>2247897.6486206101</v>
      </c>
      <c r="Z2109" s="99">
        <v>126836.972046852</v>
      </c>
      <c r="AA2109" s="99">
        <v>214150.44072151199</v>
      </c>
      <c r="AB2109" s="99">
        <v>0</v>
      </c>
      <c r="AC2109" s="99">
        <v>8232371.8163452102</v>
      </c>
      <c r="AD2109" s="99">
        <v>6486074.9744873</v>
      </c>
      <c r="AE2109" s="99">
        <v>2712233.64926147</v>
      </c>
      <c r="AF2109" s="99">
        <v>2120533.2664184598</v>
      </c>
      <c r="AG2109" s="99">
        <v>2260904.9466857901</v>
      </c>
      <c r="AH2109" s="99">
        <v>0</v>
      </c>
      <c r="AI2109" s="99">
        <v>0</v>
      </c>
      <c r="AJ2109" s="99">
        <v>695542.17469024705</v>
      </c>
      <c r="AK2109" s="99">
        <v>0</v>
      </c>
      <c r="AL2109" s="99">
        <v>0</v>
      </c>
      <c r="AM2109" s="99">
        <v>334043.43991851801</v>
      </c>
      <c r="AN2109" s="99">
        <v>15002720.7370605</v>
      </c>
      <c r="AO2109" s="99">
        <v>29499971.1254883</v>
      </c>
      <c r="AP2109" s="99">
        <v>1284.4346708655401</v>
      </c>
      <c r="AQ2109" s="99">
        <v>27411616.145996101</v>
      </c>
      <c r="AR2109" s="99">
        <v>15746468.466796899</v>
      </c>
      <c r="AS2109" s="99">
        <v>844643.95703125</v>
      </c>
      <c r="AT2109" s="99">
        <v>1438761.7226257301</v>
      </c>
      <c r="AU2109" s="99">
        <v>0</v>
      </c>
      <c r="AV2109" s="99">
        <v>19320463.2197266</v>
      </c>
      <c r="AW2109" s="99">
        <v>15988129.598998999</v>
      </c>
      <c r="AX2109" s="99">
        <v>20552446.487548798</v>
      </c>
      <c r="AY2109" s="99">
        <v>15657399.3586426</v>
      </c>
      <c r="AZ2109" s="99">
        <v>15446354.6331787</v>
      </c>
      <c r="BA2109" s="99">
        <v>0</v>
      </c>
      <c r="BB2109" s="99">
        <v>0</v>
      </c>
      <c r="BC2109" s="99">
        <v>4858930.51916504</v>
      </c>
      <c r="BD2109" s="99">
        <v>0</v>
      </c>
      <c r="BE2109" s="99">
        <v>0</v>
      </c>
      <c r="BF2109" s="99">
        <v>2238988.3275451702</v>
      </c>
      <c r="BG2109" s="99">
        <v>34995177.666015603</v>
      </c>
      <c r="BH2109" s="99">
        <v>5593100.7791137705</v>
      </c>
      <c r="BI2109" s="99">
        <v>170.30032562091901</v>
      </c>
      <c r="BJ2109" s="99">
        <v>8667568.9522705097</v>
      </c>
      <c r="BK2109" s="99">
        <v>6108360.4423828097</v>
      </c>
      <c r="BL2109" s="99">
        <v>0</v>
      </c>
      <c r="BM2109" s="99">
        <v>0</v>
      </c>
      <c r="BN2109" s="99">
        <v>0</v>
      </c>
      <c r="BO2109" s="99">
        <v>0</v>
      </c>
      <c r="BP2109" s="99">
        <v>0</v>
      </c>
      <c r="BQ2109" s="99">
        <v>0</v>
      </c>
      <c r="BR2109" s="99">
        <v>5216510.93859863</v>
      </c>
      <c r="BS2109" s="99">
        <v>6366629.5534057599</v>
      </c>
      <c r="BT2109" s="99">
        <v>0</v>
      </c>
      <c r="BU2109" s="99">
        <v>0</v>
      </c>
      <c r="BV2109" s="99">
        <v>2619731.0378418001</v>
      </c>
      <c r="BW2109" s="99">
        <v>0</v>
      </c>
      <c r="BX2109" s="99">
        <v>0</v>
      </c>
      <c r="BY2109" s="99">
        <v>0</v>
      </c>
      <c r="BZ2109" s="99">
        <v>0</v>
      </c>
      <c r="CA2109" s="99">
        <v>115233.476085663</v>
      </c>
      <c r="CB2109" s="99">
        <v>7897386.8059692401</v>
      </c>
      <c r="CC2109" s="99">
        <v>56964886.279785201</v>
      </c>
      <c r="CD2109" s="99">
        <v>14254044.8706055</v>
      </c>
      <c r="CE2109" s="99">
        <v>1984.7961742579901</v>
      </c>
      <c r="CF2109" s="99">
        <v>343993.15056610102</v>
      </c>
      <c r="CG2109" s="99">
        <v>2302547.6274108901</v>
      </c>
      <c r="CH2109" s="99">
        <v>0</v>
      </c>
      <c r="CI2109" s="99">
        <v>117223.070196152</v>
      </c>
      <c r="CJ2109" s="99">
        <v>8241050.2447509803</v>
      </c>
      <c r="CK2109" s="99">
        <v>59256609.265136696</v>
      </c>
      <c r="CL2109" s="99">
        <v>14253685.076171899</v>
      </c>
      <c r="CM2109" s="166">
        <v>167747.496189117</v>
      </c>
      <c r="CN2109" s="166">
        <v>23211301.771728501</v>
      </c>
      <c r="CO2109" s="166">
        <v>94350790.028320298</v>
      </c>
      <c r="CP2109" s="99">
        <v>14253685.076171899</v>
      </c>
      <c r="CQ2109" s="99">
        <v>0</v>
      </c>
      <c r="CR2109" s="99">
        <v>0</v>
      </c>
      <c r="CS2109" s="99">
        <v>0</v>
      </c>
      <c r="CT2109" s="99">
        <v>0</v>
      </c>
      <c r="CU2109" s="98">
        <v>72916.213074358995</v>
      </c>
      <c r="CV2109" s="98">
        <v>23575.133135455999</v>
      </c>
      <c r="CW2109" s="98">
        <v>8241379.9565353412</v>
      </c>
      <c r="CX2109" s="98">
        <v>59267433.90719609</v>
      </c>
    </row>
    <row r="2110" spans="1:102" x14ac:dyDescent="0.2">
      <c r="A2110" s="98" t="s">
        <v>189</v>
      </c>
      <c r="B2110" s="100">
        <v>38777</v>
      </c>
      <c r="C2110" s="99">
        <v>73151.014167785601</v>
      </c>
      <c r="D2110" s="99">
        <v>2.5313000819878702</v>
      </c>
      <c r="E2110" s="99">
        <v>42567.470249176004</v>
      </c>
      <c r="F2110" s="99">
        <v>26223.1819636822</v>
      </c>
      <c r="G2110" s="99">
        <v>725.60897430032503</v>
      </c>
      <c r="H2110" s="99">
        <v>1267.49010808766</v>
      </c>
      <c r="I2110" s="99">
        <v>0</v>
      </c>
      <c r="J2110" s="99">
        <v>26513.175338506699</v>
      </c>
      <c r="K2110" s="99">
        <v>24605.9605162144</v>
      </c>
      <c r="L2110" s="99">
        <v>27849.402207612999</v>
      </c>
      <c r="M2110" s="99">
        <v>43440.745410442403</v>
      </c>
      <c r="N2110" s="99">
        <v>13217.164699315999</v>
      </c>
      <c r="O2110" s="99">
        <v>31858.740097045898</v>
      </c>
      <c r="P2110" s="99">
        <v>0</v>
      </c>
      <c r="Q2110" s="99">
        <v>6560.3295023441297</v>
      </c>
      <c r="R2110" s="99">
        <v>1209.7619881779001</v>
      </c>
      <c r="S2110" s="99">
        <v>0</v>
      </c>
      <c r="T2110" s="99">
        <v>851.69552586227701</v>
      </c>
      <c r="U2110" s="99">
        <v>51158.367990493804</v>
      </c>
      <c r="V2110" s="99">
        <v>4134536.5992431599</v>
      </c>
      <c r="W2110" s="99">
        <v>217.77416876889799</v>
      </c>
      <c r="X2110" s="99">
        <v>3810609.54620361</v>
      </c>
      <c r="Y2110" s="99">
        <v>2269629.8544616699</v>
      </c>
      <c r="Z2110" s="99">
        <v>149691.58847236601</v>
      </c>
      <c r="AA2110" s="99">
        <v>204063.235481262</v>
      </c>
      <c r="AB2110" s="99">
        <v>0</v>
      </c>
      <c r="AC2110" s="99">
        <v>10727371.930908199</v>
      </c>
      <c r="AD2110" s="99">
        <v>5544762.73156738</v>
      </c>
      <c r="AE2110" s="99">
        <v>1275321.21028137</v>
      </c>
      <c r="AF2110" s="99">
        <v>2189771.7732543899</v>
      </c>
      <c r="AG2110" s="99">
        <v>2239714.4734191899</v>
      </c>
      <c r="AH2110" s="99">
        <v>1550426.3071746801</v>
      </c>
      <c r="AI2110" s="99">
        <v>0</v>
      </c>
      <c r="AJ2110" s="99">
        <v>718741.00459289597</v>
      </c>
      <c r="AK2110" s="99">
        <v>197949.64314842201</v>
      </c>
      <c r="AL2110" s="99">
        <v>0</v>
      </c>
      <c r="AM2110" s="99">
        <v>155481.39011001599</v>
      </c>
      <c r="AN2110" s="99">
        <v>15439679.0043945</v>
      </c>
      <c r="AO2110" s="99">
        <v>30698707.692382801</v>
      </c>
      <c r="AP2110" s="99">
        <v>1674.6612201929099</v>
      </c>
      <c r="AQ2110" s="99">
        <v>27188111.933837902</v>
      </c>
      <c r="AR2110" s="99">
        <v>16067248.3356934</v>
      </c>
      <c r="AS2110" s="99">
        <v>1004343.78363037</v>
      </c>
      <c r="AT2110" s="99">
        <v>1373986.0580291699</v>
      </c>
      <c r="AU2110" s="99">
        <v>0</v>
      </c>
      <c r="AV2110" s="99">
        <v>22350463.8115234</v>
      </c>
      <c r="AW2110" s="99">
        <v>13829324.6055908</v>
      </c>
      <c r="AX2110" s="99">
        <v>9930737.8818359394</v>
      </c>
      <c r="AY2110" s="99">
        <v>16129026.556640601</v>
      </c>
      <c r="AZ2110" s="99">
        <v>15489994.275878901</v>
      </c>
      <c r="BA2110" s="99">
        <v>11300170.0305176</v>
      </c>
      <c r="BB2110" s="99">
        <v>0</v>
      </c>
      <c r="BC2110" s="99">
        <v>5115589.7743530301</v>
      </c>
      <c r="BD2110" s="99">
        <v>1327771.1668243399</v>
      </c>
      <c r="BE2110" s="99">
        <v>0</v>
      </c>
      <c r="BF2110" s="99">
        <v>1059568.14424133</v>
      </c>
      <c r="BG2110" s="99">
        <v>36002134.812011696</v>
      </c>
      <c r="BH2110" s="99">
        <v>7417197.7653198196</v>
      </c>
      <c r="BI2110" s="99">
        <v>186.96811937168201</v>
      </c>
      <c r="BJ2110" s="99">
        <v>9647449.1380615197</v>
      </c>
      <c r="BK2110" s="99">
        <v>6428475.52844238</v>
      </c>
      <c r="BL2110" s="99">
        <v>0</v>
      </c>
      <c r="BM2110" s="99">
        <v>107013.467728615</v>
      </c>
      <c r="BN2110" s="99">
        <v>0</v>
      </c>
      <c r="BO2110" s="99">
        <v>0</v>
      </c>
      <c r="BP2110" s="99">
        <v>0</v>
      </c>
      <c r="BQ2110" s="99">
        <v>0</v>
      </c>
      <c r="BR2110" s="99">
        <v>5603883.0259399395</v>
      </c>
      <c r="BS2110" s="99">
        <v>6446590.3425903302</v>
      </c>
      <c r="BT2110" s="99">
        <v>2199171.1117858901</v>
      </c>
      <c r="BU2110" s="99">
        <v>0</v>
      </c>
      <c r="BV2110" s="99">
        <v>2739167.7325134301</v>
      </c>
      <c r="BW2110" s="99">
        <v>158048.703464508</v>
      </c>
      <c r="BX2110" s="99">
        <v>0</v>
      </c>
      <c r="BY2110" s="99">
        <v>0</v>
      </c>
      <c r="BZ2110" s="99">
        <v>0</v>
      </c>
      <c r="CA2110" s="99">
        <v>115896.36876297</v>
      </c>
      <c r="CB2110" s="99">
        <v>7923872.68151855</v>
      </c>
      <c r="CC2110" s="99">
        <v>57787266.767578103</v>
      </c>
      <c r="CD2110" s="99">
        <v>17035899.4841309</v>
      </c>
      <c r="CE2110" s="99">
        <v>1992.8325771540401</v>
      </c>
      <c r="CF2110" s="99">
        <v>351885.892341614</v>
      </c>
      <c r="CG2110" s="99">
        <v>2369504.10906982</v>
      </c>
      <c r="CH2110" s="99">
        <v>0</v>
      </c>
      <c r="CI2110" s="99">
        <v>117872.537900925</v>
      </c>
      <c r="CJ2110" s="99">
        <v>8275877.5910644503</v>
      </c>
      <c r="CK2110" s="99">
        <v>60172104.370117202</v>
      </c>
      <c r="CL2110" s="99">
        <v>17194980.3522949</v>
      </c>
      <c r="CM2110" s="166">
        <v>168784.449502945</v>
      </c>
      <c r="CN2110" s="166">
        <v>23692794.168212902</v>
      </c>
      <c r="CO2110" s="166">
        <v>96277494.956054702</v>
      </c>
      <c r="CP2110" s="99">
        <v>17194980.3522949</v>
      </c>
      <c r="CQ2110" s="99">
        <v>0</v>
      </c>
      <c r="CR2110" s="99">
        <v>0</v>
      </c>
      <c r="CS2110" s="99">
        <v>0</v>
      </c>
      <c r="CT2110" s="99">
        <v>0</v>
      </c>
      <c r="CU2110" s="98">
        <v>68408.318501927002</v>
      </c>
      <c r="CV2110" s="98">
        <v>27053.119359521999</v>
      </c>
      <c r="CW2110" s="98">
        <v>8275758.5738601638</v>
      </c>
      <c r="CX2110" s="98">
        <v>60156770.876647919</v>
      </c>
    </row>
    <row r="2111" spans="1:102" x14ac:dyDescent="0.2">
      <c r="A2111" s="98" t="s">
        <v>189</v>
      </c>
      <c r="B2111" s="100">
        <v>38869</v>
      </c>
      <c r="C2111" s="99">
        <v>75668.805896759004</v>
      </c>
      <c r="D2111" s="99">
        <v>3.23766704299487</v>
      </c>
      <c r="E2111" s="99">
        <v>42197.365073203997</v>
      </c>
      <c r="F2111" s="99">
        <v>26498.9444372654</v>
      </c>
      <c r="G2111" s="99">
        <v>846.45616610348202</v>
      </c>
      <c r="H2111" s="99">
        <v>1152.28172560036</v>
      </c>
      <c r="I2111" s="99">
        <v>0</v>
      </c>
      <c r="J2111" s="99">
        <v>29682.588987827301</v>
      </c>
      <c r="K2111" s="99">
        <v>21786.130572080601</v>
      </c>
      <c r="L2111" s="99">
        <v>26401.809653520599</v>
      </c>
      <c r="M2111" s="99">
        <v>43975.283427715302</v>
      </c>
      <c r="N2111" s="99">
        <v>13170.322265625</v>
      </c>
      <c r="O2111" s="99">
        <v>33556.840377330802</v>
      </c>
      <c r="P2111" s="99">
        <v>0</v>
      </c>
      <c r="Q2111" s="99">
        <v>6597.4373732805298</v>
      </c>
      <c r="R2111" s="99">
        <v>1274.08025828004</v>
      </c>
      <c r="S2111" s="99">
        <v>0</v>
      </c>
      <c r="T2111" s="99">
        <v>788.27258502691996</v>
      </c>
      <c r="U2111" s="99">
        <v>51653.5470924377</v>
      </c>
      <c r="V2111" s="99">
        <v>4289112.9819946298</v>
      </c>
      <c r="W2111" s="99">
        <v>280.25011032074701</v>
      </c>
      <c r="X2111" s="99">
        <v>3751225.0899658198</v>
      </c>
      <c r="Y2111" s="99">
        <v>2267265.0491332998</v>
      </c>
      <c r="Z2111" s="99">
        <v>163324.984687805</v>
      </c>
      <c r="AA2111" s="99">
        <v>178831.482395172</v>
      </c>
      <c r="AB2111" s="99">
        <v>0</v>
      </c>
      <c r="AC2111" s="99">
        <v>10814246.322753901</v>
      </c>
      <c r="AD2111" s="99">
        <v>4687443.1112670898</v>
      </c>
      <c r="AE2111" s="99">
        <v>1206091.42158508</v>
      </c>
      <c r="AF2111" s="99">
        <v>2221599.6050109901</v>
      </c>
      <c r="AG2111" s="99">
        <v>2225393.8331603999</v>
      </c>
      <c r="AH2111" s="99">
        <v>1626751.9420471201</v>
      </c>
      <c r="AI2111" s="99">
        <v>0</v>
      </c>
      <c r="AJ2111" s="99">
        <v>712006.49486541701</v>
      </c>
      <c r="AK2111" s="99">
        <v>201724.81609153701</v>
      </c>
      <c r="AL2111" s="99">
        <v>0</v>
      </c>
      <c r="AM2111" s="99">
        <v>142239.59066963199</v>
      </c>
      <c r="AN2111" s="99">
        <v>15774759.806518599</v>
      </c>
      <c r="AO2111" s="99">
        <v>32109218.8908691</v>
      </c>
      <c r="AP2111" s="99">
        <v>1908.43005698919</v>
      </c>
      <c r="AQ2111" s="99">
        <v>26784710.931152299</v>
      </c>
      <c r="AR2111" s="99">
        <v>15993154.128418</v>
      </c>
      <c r="AS2111" s="99">
        <v>1113798.9829406701</v>
      </c>
      <c r="AT2111" s="99">
        <v>1217371.4317321801</v>
      </c>
      <c r="AU2111" s="99">
        <v>0</v>
      </c>
      <c r="AV2111" s="99">
        <v>25027251.193847701</v>
      </c>
      <c r="AW2111" s="99">
        <v>11776547.705078101</v>
      </c>
      <c r="AX2111" s="99">
        <v>9478826.4166259803</v>
      </c>
      <c r="AY2111" s="99">
        <v>16634915.879760699</v>
      </c>
      <c r="AZ2111" s="99">
        <v>15549588.619628901</v>
      </c>
      <c r="BA2111" s="99">
        <v>11962442.5085449</v>
      </c>
      <c r="BB2111" s="99">
        <v>0</v>
      </c>
      <c r="BC2111" s="99">
        <v>5104543.6018676804</v>
      </c>
      <c r="BD2111" s="99">
        <v>1358860.43499756</v>
      </c>
      <c r="BE2111" s="99">
        <v>0</v>
      </c>
      <c r="BF2111" s="99">
        <v>981120.91976928699</v>
      </c>
      <c r="BG2111" s="99">
        <v>37038589.636230499</v>
      </c>
      <c r="BH2111" s="99">
        <v>7781907.9771728497</v>
      </c>
      <c r="BI2111" s="99">
        <v>90.5153731163591</v>
      </c>
      <c r="BJ2111" s="99">
        <v>9519467.0140380897</v>
      </c>
      <c r="BK2111" s="99">
        <v>6453882.11755371</v>
      </c>
      <c r="BL2111" s="99">
        <v>0</v>
      </c>
      <c r="BM2111" s="99">
        <v>100701.02586841601</v>
      </c>
      <c r="BN2111" s="99">
        <v>0</v>
      </c>
      <c r="BO2111" s="99">
        <v>0</v>
      </c>
      <c r="BP2111" s="99">
        <v>0</v>
      </c>
      <c r="BQ2111" s="99">
        <v>0</v>
      </c>
      <c r="BR2111" s="99">
        <v>5721706.1157836895</v>
      </c>
      <c r="BS2111" s="99">
        <v>6482603.9427490197</v>
      </c>
      <c r="BT2111" s="99">
        <v>2333935.1410827599</v>
      </c>
      <c r="BU2111" s="99">
        <v>0</v>
      </c>
      <c r="BV2111" s="99">
        <v>2761592.6244811998</v>
      </c>
      <c r="BW2111" s="99">
        <v>161634.49930190999</v>
      </c>
      <c r="BX2111" s="99">
        <v>0</v>
      </c>
      <c r="BY2111" s="99">
        <v>0</v>
      </c>
      <c r="BZ2111" s="99">
        <v>0</v>
      </c>
      <c r="CA2111" s="99">
        <v>117980.26171970399</v>
      </c>
      <c r="CB2111" s="99">
        <v>8016356.6951293899</v>
      </c>
      <c r="CC2111" s="99">
        <v>58794568.824707001</v>
      </c>
      <c r="CD2111" s="99">
        <v>17290039.65625</v>
      </c>
      <c r="CE2111" s="99">
        <v>2007.00548198819</v>
      </c>
      <c r="CF2111" s="99">
        <v>348863.90396499599</v>
      </c>
      <c r="CG2111" s="99">
        <v>2378525.3533630399</v>
      </c>
      <c r="CH2111" s="99">
        <v>0</v>
      </c>
      <c r="CI2111" s="99">
        <v>120000.580161095</v>
      </c>
      <c r="CJ2111" s="99">
        <v>8365501.1608276404</v>
      </c>
      <c r="CK2111" s="99">
        <v>61165233.895019501</v>
      </c>
      <c r="CL2111" s="99">
        <v>17453061.075927701</v>
      </c>
      <c r="CM2111" s="166">
        <v>171310.69330596901</v>
      </c>
      <c r="CN2111" s="166">
        <v>24136032.020996101</v>
      </c>
      <c r="CO2111" s="166">
        <v>98385442.407226607</v>
      </c>
      <c r="CP2111" s="99">
        <v>17453061.075927701</v>
      </c>
      <c r="CQ2111" s="99">
        <v>0</v>
      </c>
      <c r="CR2111" s="99">
        <v>0</v>
      </c>
      <c r="CS2111" s="99">
        <v>0</v>
      </c>
      <c r="CT2111" s="99">
        <v>0</v>
      </c>
      <c r="CU2111" s="98">
        <v>65203.731207297998</v>
      </c>
      <c r="CV2111" s="98">
        <v>30312.043552310999</v>
      </c>
      <c r="CW2111" s="98">
        <v>8365220.5990943862</v>
      </c>
      <c r="CX2111" s="98">
        <v>61173094.178070039</v>
      </c>
    </row>
    <row r="2112" spans="1:102" x14ac:dyDescent="0.2">
      <c r="A2112" s="98" t="s">
        <v>189</v>
      </c>
      <c r="B2112" s="100">
        <v>38961</v>
      </c>
      <c r="C2112" s="99">
        <v>77728.574131012007</v>
      </c>
      <c r="D2112" s="99">
        <v>3.1056189609807898</v>
      </c>
      <c r="E2112" s="99">
        <v>41226.240475654602</v>
      </c>
      <c r="F2112" s="99">
        <v>26140.588090181402</v>
      </c>
      <c r="G2112" s="99">
        <v>898.71626557409797</v>
      </c>
      <c r="H2112" s="99">
        <v>1122.8511692285499</v>
      </c>
      <c r="I2112" s="99">
        <v>0</v>
      </c>
      <c r="J2112" s="99">
        <v>33021.871759414702</v>
      </c>
      <c r="K2112" s="99">
        <v>19223.662690639499</v>
      </c>
      <c r="L2112" s="99">
        <v>24878.627676963799</v>
      </c>
      <c r="M2112" s="99">
        <v>44412.3027648926</v>
      </c>
      <c r="N2112" s="99">
        <v>13176.3290009499</v>
      </c>
      <c r="O2112" s="99">
        <v>34593.871681213401</v>
      </c>
      <c r="P2112" s="99">
        <v>0</v>
      </c>
      <c r="Q2112" s="99">
        <v>6599.2683877944901</v>
      </c>
      <c r="R2112" s="99">
        <v>1322.2440242171299</v>
      </c>
      <c r="S2112" s="99">
        <v>0</v>
      </c>
      <c r="T2112" s="99">
        <v>749.72859455645096</v>
      </c>
      <c r="U2112" s="99">
        <v>52102.688683509798</v>
      </c>
      <c r="V2112" s="99">
        <v>4342674.8546752902</v>
      </c>
      <c r="W2112" s="99">
        <v>217.45704054832501</v>
      </c>
      <c r="X2112" s="99">
        <v>3648748.3560485798</v>
      </c>
      <c r="Y2112" s="99">
        <v>2220384.9560546898</v>
      </c>
      <c r="Z2112" s="99">
        <v>180165.05430603001</v>
      </c>
      <c r="AA2112" s="99">
        <v>169952.00228309599</v>
      </c>
      <c r="AB2112" s="99">
        <v>0</v>
      </c>
      <c r="AC2112" s="99">
        <v>11864043.7729492</v>
      </c>
      <c r="AD2112" s="99">
        <v>3628853.6718139602</v>
      </c>
      <c r="AE2112" s="99">
        <v>1142473.56021118</v>
      </c>
      <c r="AF2112" s="99">
        <v>2204052.5883483901</v>
      </c>
      <c r="AG2112" s="99">
        <v>2204916.18151855</v>
      </c>
      <c r="AH2112" s="99">
        <v>1674546.56340027</v>
      </c>
      <c r="AI2112" s="99">
        <v>0</v>
      </c>
      <c r="AJ2112" s="99">
        <v>711469.80987548805</v>
      </c>
      <c r="AK2112" s="99">
        <v>209026.44895362901</v>
      </c>
      <c r="AL2112" s="99">
        <v>0</v>
      </c>
      <c r="AM2112" s="99">
        <v>137869.553836823</v>
      </c>
      <c r="AN2112" s="99">
        <v>15825215.591674799</v>
      </c>
      <c r="AO2112" s="99">
        <v>32867306.5244141</v>
      </c>
      <c r="AP2112" s="99">
        <v>2036.3424789160499</v>
      </c>
      <c r="AQ2112" s="99">
        <v>26218176.158447299</v>
      </c>
      <c r="AR2112" s="99">
        <v>15793361.582885699</v>
      </c>
      <c r="AS2112" s="99">
        <v>1235521.0054779099</v>
      </c>
      <c r="AT2112" s="99">
        <v>1161034.6428833001</v>
      </c>
      <c r="AU2112" s="99">
        <v>0</v>
      </c>
      <c r="AV2112" s="99">
        <v>28646237.204589799</v>
      </c>
      <c r="AW2112" s="99">
        <v>9332050.3681640606</v>
      </c>
      <c r="AX2112" s="99">
        <v>8952380.6744384803</v>
      </c>
      <c r="AY2112" s="99">
        <v>16737641.0266113</v>
      </c>
      <c r="AZ2112" s="99">
        <v>15547347.206543</v>
      </c>
      <c r="BA2112" s="99">
        <v>12496287.688598599</v>
      </c>
      <c r="BB2112" s="99">
        <v>0</v>
      </c>
      <c r="BC2112" s="99">
        <v>5128854.8046875</v>
      </c>
      <c r="BD2112" s="99">
        <v>1416468.83563232</v>
      </c>
      <c r="BE2112" s="99">
        <v>0</v>
      </c>
      <c r="BF2112" s="99">
        <v>946045.409767151</v>
      </c>
      <c r="BG2112" s="99">
        <v>37973802.776855499</v>
      </c>
      <c r="BH2112" s="99">
        <v>8044717.1423950205</v>
      </c>
      <c r="BI2112" s="99">
        <v>104.998180302791</v>
      </c>
      <c r="BJ2112" s="99">
        <v>9378267.3397216797</v>
      </c>
      <c r="BK2112" s="99">
        <v>6437057.00708008</v>
      </c>
      <c r="BL2112" s="99">
        <v>0</v>
      </c>
      <c r="BM2112" s="99">
        <v>100453.065564156</v>
      </c>
      <c r="BN2112" s="99">
        <v>0</v>
      </c>
      <c r="BO2112" s="99">
        <v>0</v>
      </c>
      <c r="BP2112" s="99">
        <v>0</v>
      </c>
      <c r="BQ2112" s="99">
        <v>0</v>
      </c>
      <c r="BR2112" s="99">
        <v>5766550.3458252</v>
      </c>
      <c r="BS2112" s="99">
        <v>6490613.3432006799</v>
      </c>
      <c r="BT2112" s="99">
        <v>2440939.1982116699</v>
      </c>
      <c r="BU2112" s="99">
        <v>0</v>
      </c>
      <c r="BV2112" s="99">
        <v>2788411.18005371</v>
      </c>
      <c r="BW2112" s="99">
        <v>170540.982696533</v>
      </c>
      <c r="BX2112" s="99">
        <v>0</v>
      </c>
      <c r="BY2112" s="99">
        <v>0</v>
      </c>
      <c r="BZ2112" s="99">
        <v>0</v>
      </c>
      <c r="CA2112" s="99">
        <v>118792.517093658</v>
      </c>
      <c r="CB2112" s="99">
        <v>7992980.6529540997</v>
      </c>
      <c r="CC2112" s="99">
        <v>59211039.312011696</v>
      </c>
      <c r="CD2112" s="99">
        <v>17448717.8666992</v>
      </c>
      <c r="CE2112" s="99">
        <v>2013.9087868034801</v>
      </c>
      <c r="CF2112" s="99">
        <v>351202.649501801</v>
      </c>
      <c r="CG2112" s="99">
        <v>2403964.7330627399</v>
      </c>
      <c r="CH2112" s="99">
        <v>0</v>
      </c>
      <c r="CI2112" s="99">
        <v>120804.488515854</v>
      </c>
      <c r="CJ2112" s="99">
        <v>8343226.2379760696</v>
      </c>
      <c r="CK2112" s="99">
        <v>61603877.479980499</v>
      </c>
      <c r="CL2112" s="99">
        <v>17620826.346679699</v>
      </c>
      <c r="CM2112" s="166">
        <v>172829.812301636</v>
      </c>
      <c r="CN2112" s="166">
        <v>24219442.754882801</v>
      </c>
      <c r="CO2112" s="166">
        <v>99700500.719726607</v>
      </c>
      <c r="CP2112" s="99">
        <v>17620826.346679699</v>
      </c>
      <c r="CQ2112" s="99">
        <v>0</v>
      </c>
      <c r="CR2112" s="99">
        <v>0</v>
      </c>
      <c r="CS2112" s="99">
        <v>0</v>
      </c>
      <c r="CT2112" s="99">
        <v>0</v>
      </c>
      <c r="CU2112" s="98">
        <v>61544.063451572998</v>
      </c>
      <c r="CV2112" s="98">
        <v>33713.105828801999</v>
      </c>
      <c r="CW2112" s="98">
        <v>8344183.3024559002</v>
      </c>
      <c r="CX2112" s="98">
        <v>61615004.045074433</v>
      </c>
    </row>
    <row r="2113" spans="1:102" x14ac:dyDescent="0.2">
      <c r="A2113" s="98" t="s">
        <v>189</v>
      </c>
      <c r="B2113" s="100">
        <v>39052</v>
      </c>
      <c r="C2113" s="99">
        <v>79966.976775169402</v>
      </c>
      <c r="D2113" s="99">
        <v>2.43680846499046</v>
      </c>
      <c r="E2113" s="99">
        <v>40485.028701305397</v>
      </c>
      <c r="F2113" s="99">
        <v>26091.704521894499</v>
      </c>
      <c r="G2113" s="99">
        <v>1014.29277141392</v>
      </c>
      <c r="H2113" s="99">
        <v>1036.6667073220001</v>
      </c>
      <c r="I2113" s="99">
        <v>0</v>
      </c>
      <c r="J2113" s="99">
        <v>36981.7304830551</v>
      </c>
      <c r="K2113" s="99">
        <v>15743.346672534901</v>
      </c>
      <c r="L2113" s="99">
        <v>24897.378471374501</v>
      </c>
      <c r="M2113" s="99">
        <v>44668.930799961097</v>
      </c>
      <c r="N2113" s="99">
        <v>13185.3610999584</v>
      </c>
      <c r="O2113" s="99">
        <v>35906.912620067596</v>
      </c>
      <c r="P2113" s="99">
        <v>0</v>
      </c>
      <c r="Q2113" s="99">
        <v>6586.3657870888701</v>
      </c>
      <c r="R2113" s="99">
        <v>1400.10626596212</v>
      </c>
      <c r="S2113" s="99">
        <v>0</v>
      </c>
      <c r="T2113" s="99">
        <v>700.81119237840198</v>
      </c>
      <c r="U2113" s="99">
        <v>52774.872437953898</v>
      </c>
      <c r="V2113" s="99">
        <v>4455734.6483154297</v>
      </c>
      <c r="W2113" s="99">
        <v>112.379785486497</v>
      </c>
      <c r="X2113" s="99">
        <v>3547707.9292602502</v>
      </c>
      <c r="Y2113" s="99">
        <v>2184150.8453369099</v>
      </c>
      <c r="Z2113" s="99">
        <v>203644.91315460199</v>
      </c>
      <c r="AA2113" s="99">
        <v>154026.64844322199</v>
      </c>
      <c r="AB2113" s="99">
        <v>0</v>
      </c>
      <c r="AC2113" s="99">
        <v>13527303.623168901</v>
      </c>
      <c r="AD2113" s="99">
        <v>2621926.71984863</v>
      </c>
      <c r="AE2113" s="99">
        <v>1142541.0783691399</v>
      </c>
      <c r="AF2113" s="99">
        <v>2214358.01879883</v>
      </c>
      <c r="AG2113" s="99">
        <v>2182956.7126464802</v>
      </c>
      <c r="AH2113" s="99">
        <v>1756758.6667480499</v>
      </c>
      <c r="AI2113" s="99">
        <v>0</v>
      </c>
      <c r="AJ2113" s="99">
        <v>698423.83444976795</v>
      </c>
      <c r="AK2113" s="99">
        <v>231440.88724517799</v>
      </c>
      <c r="AL2113" s="99">
        <v>0</v>
      </c>
      <c r="AM2113" s="99">
        <v>126543.914875031</v>
      </c>
      <c r="AN2113" s="99">
        <v>16650328.5279541</v>
      </c>
      <c r="AO2113" s="99">
        <v>34110349.9384766</v>
      </c>
      <c r="AP2113" s="99">
        <v>911.11160521209194</v>
      </c>
      <c r="AQ2113" s="99">
        <v>25721256.470458999</v>
      </c>
      <c r="AR2113" s="99">
        <v>15558556.9920654</v>
      </c>
      <c r="AS2113" s="99">
        <v>1406454.97444153</v>
      </c>
      <c r="AT2113" s="99">
        <v>1057738.6113128699</v>
      </c>
      <c r="AU2113" s="99">
        <v>0</v>
      </c>
      <c r="AV2113" s="99">
        <v>32444532.3354492</v>
      </c>
      <c r="AW2113" s="99">
        <v>6695122.9626464797</v>
      </c>
      <c r="AX2113" s="99">
        <v>9162620.8791503906</v>
      </c>
      <c r="AY2113" s="99">
        <v>16950683.2729492</v>
      </c>
      <c r="AZ2113" s="99">
        <v>15468941.8151855</v>
      </c>
      <c r="BA2113" s="99">
        <v>13244084.083373999</v>
      </c>
      <c r="BB2113" s="99">
        <v>0</v>
      </c>
      <c r="BC2113" s="99">
        <v>5067208.34973145</v>
      </c>
      <c r="BD2113" s="99">
        <v>1591331.96395874</v>
      </c>
      <c r="BE2113" s="99">
        <v>0</v>
      </c>
      <c r="BF2113" s="99">
        <v>880694.130233765</v>
      </c>
      <c r="BG2113" s="99">
        <v>39274504.8681641</v>
      </c>
      <c r="BH2113" s="99">
        <v>8452599.609375</v>
      </c>
      <c r="BI2113" s="99">
        <v>128.738936629146</v>
      </c>
      <c r="BJ2113" s="99">
        <v>9204545.5902099591</v>
      </c>
      <c r="BK2113" s="99">
        <v>6339649.9590454102</v>
      </c>
      <c r="BL2113" s="99">
        <v>0</v>
      </c>
      <c r="BM2113" s="99">
        <v>88073.372013091997</v>
      </c>
      <c r="BN2113" s="99">
        <v>0</v>
      </c>
      <c r="BO2113" s="99">
        <v>0</v>
      </c>
      <c r="BP2113" s="99">
        <v>0</v>
      </c>
      <c r="BQ2113" s="99">
        <v>0</v>
      </c>
      <c r="BR2113" s="99">
        <v>5856821.9701538105</v>
      </c>
      <c r="BS2113" s="99">
        <v>6475637.5505371103</v>
      </c>
      <c r="BT2113" s="99">
        <v>2576345.6438293499</v>
      </c>
      <c r="BU2113" s="99">
        <v>0</v>
      </c>
      <c r="BV2113" s="99">
        <v>2761735.7939147898</v>
      </c>
      <c r="BW2113" s="99">
        <v>189428.802072525</v>
      </c>
      <c r="BX2113" s="99">
        <v>0</v>
      </c>
      <c r="BY2113" s="99">
        <v>0</v>
      </c>
      <c r="BZ2113" s="99">
        <v>0</v>
      </c>
      <c r="CA2113" s="99">
        <v>120353.007208824</v>
      </c>
      <c r="CB2113" s="99">
        <v>8015212.0556640597</v>
      </c>
      <c r="CC2113" s="99">
        <v>59905769.2666016</v>
      </c>
      <c r="CD2113" s="99">
        <v>17666289.423095699</v>
      </c>
      <c r="CE2113" s="99">
        <v>2047.5033750534101</v>
      </c>
      <c r="CF2113" s="99">
        <v>356693.20309066802</v>
      </c>
      <c r="CG2113" s="99">
        <v>2452115.7095031701</v>
      </c>
      <c r="CH2113" s="99">
        <v>0</v>
      </c>
      <c r="CI2113" s="99">
        <v>122405.921979904</v>
      </c>
      <c r="CJ2113" s="99">
        <v>8371329.9884643601</v>
      </c>
      <c r="CK2113" s="99">
        <v>62350190.698730499</v>
      </c>
      <c r="CL2113" s="99">
        <v>17851868.189208999</v>
      </c>
      <c r="CM2113" s="166">
        <v>174953.75316619899</v>
      </c>
      <c r="CN2113" s="166">
        <v>25002429.795410201</v>
      </c>
      <c r="CO2113" s="166">
        <v>101662335.678711</v>
      </c>
      <c r="CP2113" s="99">
        <v>17851868.189208999</v>
      </c>
      <c r="CQ2113" s="99">
        <v>0</v>
      </c>
      <c r="CR2113" s="99">
        <v>0</v>
      </c>
      <c r="CS2113" s="99">
        <v>0</v>
      </c>
      <c r="CT2113" s="99">
        <v>0</v>
      </c>
      <c r="CU2113" s="98">
        <v>57346.233441349999</v>
      </c>
      <c r="CV2113" s="98">
        <v>37721.144090330999</v>
      </c>
      <c r="CW2113" s="98">
        <v>8371905.2587547274</v>
      </c>
      <c r="CX2113" s="98">
        <v>62357884.976104766</v>
      </c>
    </row>
    <row r="2114" spans="1:102" x14ac:dyDescent="0.2">
      <c r="A2114" s="98" t="s">
        <v>189</v>
      </c>
      <c r="B2114" s="100">
        <v>39142</v>
      </c>
      <c r="C2114" s="99">
        <v>82713.207860946699</v>
      </c>
      <c r="D2114" s="99">
        <v>2.5313000819878702</v>
      </c>
      <c r="E2114" s="99">
        <v>39220.048169612899</v>
      </c>
      <c r="F2114" s="99">
        <v>25672.0855872631</v>
      </c>
      <c r="G2114" s="99">
        <v>1121.66428019106</v>
      </c>
      <c r="H2114" s="99">
        <v>926.11264561861799</v>
      </c>
      <c r="I2114" s="99">
        <v>0</v>
      </c>
      <c r="J2114" s="99">
        <v>39609.511483669303</v>
      </c>
      <c r="K2114" s="99">
        <v>13656.429205656101</v>
      </c>
      <c r="L2114" s="99">
        <v>24258.560487270399</v>
      </c>
      <c r="M2114" s="99">
        <v>45191.577010154702</v>
      </c>
      <c r="N2114" s="99">
        <v>13260.262543201399</v>
      </c>
      <c r="O2114" s="99">
        <v>37239.804474353798</v>
      </c>
      <c r="P2114" s="99">
        <v>0</v>
      </c>
      <c r="Q2114" s="99">
        <v>6550.76999223232</v>
      </c>
      <c r="R2114" s="99">
        <v>1446.91723537445</v>
      </c>
      <c r="S2114" s="99">
        <v>0</v>
      </c>
      <c r="T2114" s="99">
        <v>652.82277175039098</v>
      </c>
      <c r="U2114" s="99">
        <v>53306.478962898298</v>
      </c>
      <c r="V2114" s="99">
        <v>4603975.4803466797</v>
      </c>
      <c r="W2114" s="99">
        <v>103.962542879395</v>
      </c>
      <c r="X2114" s="99">
        <v>3480726.8052063002</v>
      </c>
      <c r="Y2114" s="99">
        <v>2163240.4743347201</v>
      </c>
      <c r="Z2114" s="99">
        <v>218003.27655410799</v>
      </c>
      <c r="AA2114" s="99">
        <v>131493.435285568</v>
      </c>
      <c r="AB2114" s="99">
        <v>0</v>
      </c>
      <c r="AC2114" s="99">
        <v>15662319.0013428</v>
      </c>
      <c r="AD2114" s="99">
        <v>2161299.2658081101</v>
      </c>
      <c r="AE2114" s="99">
        <v>1115227.18269348</v>
      </c>
      <c r="AF2114" s="99">
        <v>2236429.5477600102</v>
      </c>
      <c r="AG2114" s="99">
        <v>2200277.5682373</v>
      </c>
      <c r="AH2114" s="99">
        <v>1825769.81677246</v>
      </c>
      <c r="AI2114" s="99">
        <v>0</v>
      </c>
      <c r="AJ2114" s="99">
        <v>681047.87236022903</v>
      </c>
      <c r="AK2114" s="99">
        <v>232646.561168671</v>
      </c>
      <c r="AL2114" s="99">
        <v>0</v>
      </c>
      <c r="AM2114" s="99">
        <v>117487.840385437</v>
      </c>
      <c r="AN2114" s="99">
        <v>16978673.622070301</v>
      </c>
      <c r="AO2114" s="99">
        <v>35550772.554199196</v>
      </c>
      <c r="AP2114" s="99">
        <v>841.05480165034498</v>
      </c>
      <c r="AQ2114" s="99">
        <v>24977159.4052734</v>
      </c>
      <c r="AR2114" s="99">
        <v>15287080.2967529</v>
      </c>
      <c r="AS2114" s="99">
        <v>1508382.7355194101</v>
      </c>
      <c r="AT2114" s="99">
        <v>904794.902526855</v>
      </c>
      <c r="AU2114" s="99">
        <v>0</v>
      </c>
      <c r="AV2114" s="99">
        <v>34699835.96875</v>
      </c>
      <c r="AW2114" s="99">
        <v>5610399.1041259803</v>
      </c>
      <c r="AX2114" s="99">
        <v>8949697.4652099591</v>
      </c>
      <c r="AY2114" s="99">
        <v>17198380.075195301</v>
      </c>
      <c r="AZ2114" s="99">
        <v>15541851.626708999</v>
      </c>
      <c r="BA2114" s="99">
        <v>13846679.974853501</v>
      </c>
      <c r="BB2114" s="99">
        <v>0</v>
      </c>
      <c r="BC2114" s="99">
        <v>4965908.015625</v>
      </c>
      <c r="BD2114" s="99">
        <v>1603497.7158508301</v>
      </c>
      <c r="BE2114" s="99">
        <v>0</v>
      </c>
      <c r="BF2114" s="99">
        <v>821799.74454498303</v>
      </c>
      <c r="BG2114" s="99">
        <v>40194558.228027299</v>
      </c>
      <c r="BH2114" s="99">
        <v>8860040.0322265606</v>
      </c>
      <c r="BI2114" s="99">
        <v>91.703410929068895</v>
      </c>
      <c r="BJ2114" s="99">
        <v>9058466.6573486291</v>
      </c>
      <c r="BK2114" s="99">
        <v>6232443.67578125</v>
      </c>
      <c r="BL2114" s="99">
        <v>0</v>
      </c>
      <c r="BM2114" s="99">
        <v>84497.433461189299</v>
      </c>
      <c r="BN2114" s="99">
        <v>0</v>
      </c>
      <c r="BO2114" s="99">
        <v>0</v>
      </c>
      <c r="BP2114" s="99">
        <v>0</v>
      </c>
      <c r="BQ2114" s="99">
        <v>0</v>
      </c>
      <c r="BR2114" s="99">
        <v>5958438.7366332998</v>
      </c>
      <c r="BS2114" s="99">
        <v>6504936.9595336895</v>
      </c>
      <c r="BT2114" s="99">
        <v>2689623.16323853</v>
      </c>
      <c r="BU2114" s="99">
        <v>0</v>
      </c>
      <c r="BV2114" s="99">
        <v>2704465.2227172898</v>
      </c>
      <c r="BW2114" s="99">
        <v>189082.73797225999</v>
      </c>
      <c r="BX2114" s="99">
        <v>0</v>
      </c>
      <c r="BY2114" s="99">
        <v>0</v>
      </c>
      <c r="BZ2114" s="99">
        <v>0</v>
      </c>
      <c r="CA2114" s="99">
        <v>122060.737278938</v>
      </c>
      <c r="CB2114" s="99">
        <v>8048697.3204345703</v>
      </c>
      <c r="CC2114" s="99">
        <v>60496123.966796897</v>
      </c>
      <c r="CD2114" s="99">
        <v>17905328.8596191</v>
      </c>
      <c r="CE2114" s="99">
        <v>2050.35608577728</v>
      </c>
      <c r="CF2114" s="99">
        <v>353068.73596954299</v>
      </c>
      <c r="CG2114" s="99">
        <v>2445848.5215454102</v>
      </c>
      <c r="CH2114" s="99">
        <v>0</v>
      </c>
      <c r="CI2114" s="99">
        <v>124094.637253761</v>
      </c>
      <c r="CJ2114" s="99">
        <v>8401558.4298095703</v>
      </c>
      <c r="CK2114" s="99">
        <v>62941421.932617202</v>
      </c>
      <c r="CL2114" s="99">
        <v>18096400.927978501</v>
      </c>
      <c r="CM2114" s="166">
        <v>177034.391937256</v>
      </c>
      <c r="CN2114" s="166">
        <v>25379824.6018066</v>
      </c>
      <c r="CO2114" s="166">
        <v>103395524.79492199</v>
      </c>
      <c r="CP2114" s="99">
        <v>18096400.927978501</v>
      </c>
      <c r="CQ2114" s="99">
        <v>0</v>
      </c>
      <c r="CR2114" s="99">
        <v>0</v>
      </c>
      <c r="CS2114" s="99">
        <v>0</v>
      </c>
      <c r="CT2114" s="99">
        <v>0</v>
      </c>
      <c r="CU2114" s="98">
        <v>53747.105459591003</v>
      </c>
      <c r="CV2114" s="98">
        <v>40442.810467905001</v>
      </c>
      <c r="CW2114" s="98">
        <v>8401766.0564041138</v>
      </c>
      <c r="CX2114" s="98">
        <v>62941972.488342308</v>
      </c>
    </row>
    <row r="2115" spans="1:102" x14ac:dyDescent="0.2">
      <c r="A2115" s="98" t="s">
        <v>189</v>
      </c>
      <c r="B2115" s="100">
        <v>39234</v>
      </c>
      <c r="C2115" s="99">
        <v>84799.377903938293</v>
      </c>
      <c r="D2115" s="99">
        <v>1.6188335219922001</v>
      </c>
      <c r="E2115" s="99">
        <v>37494.227496624</v>
      </c>
      <c r="F2115" s="99">
        <v>25368.007445573799</v>
      </c>
      <c r="G2115" s="99">
        <v>1241.8181555420199</v>
      </c>
      <c r="H2115" s="99">
        <v>840.16748953610704</v>
      </c>
      <c r="I2115" s="99">
        <v>0</v>
      </c>
      <c r="J2115" s="99">
        <v>42234.009931087501</v>
      </c>
      <c r="K2115" s="99">
        <v>11615.617242455501</v>
      </c>
      <c r="L2115" s="99">
        <v>23803.703000783898</v>
      </c>
      <c r="M2115" s="99">
        <v>45084.742735862703</v>
      </c>
      <c r="N2115" s="99">
        <v>13354.248719692199</v>
      </c>
      <c r="O2115" s="99">
        <v>37829.531341075897</v>
      </c>
      <c r="P2115" s="99">
        <v>0</v>
      </c>
      <c r="Q2115" s="99">
        <v>6461.16354584694</v>
      </c>
      <c r="R2115" s="99">
        <v>1513.62777598202</v>
      </c>
      <c r="S2115" s="99">
        <v>0</v>
      </c>
      <c r="T2115" s="99">
        <v>638.87688729911997</v>
      </c>
      <c r="U2115" s="99">
        <v>53792.534274578102</v>
      </c>
      <c r="V2115" s="99">
        <v>4750833.7080688505</v>
      </c>
      <c r="W2115" s="99">
        <v>95.373074193485095</v>
      </c>
      <c r="X2115" s="99">
        <v>3304569.2941284198</v>
      </c>
      <c r="Y2115" s="99">
        <v>2118255.49255371</v>
      </c>
      <c r="Z2115" s="99">
        <v>235745.887022018</v>
      </c>
      <c r="AA2115" s="99">
        <v>119047.52381038701</v>
      </c>
      <c r="AB2115" s="99">
        <v>0</v>
      </c>
      <c r="AC2115" s="99">
        <v>15254504.3782959</v>
      </c>
      <c r="AD2115" s="99">
        <v>1740533.9440917999</v>
      </c>
      <c r="AE2115" s="99">
        <v>1085072.0025482201</v>
      </c>
      <c r="AF2115" s="99">
        <v>2228347.1960144001</v>
      </c>
      <c r="AG2115" s="99">
        <v>2192001.3140869099</v>
      </c>
      <c r="AH2115" s="99">
        <v>1842148.4323120101</v>
      </c>
      <c r="AI2115" s="99">
        <v>0</v>
      </c>
      <c r="AJ2115" s="99">
        <v>676863.47206878697</v>
      </c>
      <c r="AK2115" s="99">
        <v>245734.95596885699</v>
      </c>
      <c r="AL2115" s="99">
        <v>0</v>
      </c>
      <c r="AM2115" s="99">
        <v>110710.862193108</v>
      </c>
      <c r="AN2115" s="99">
        <v>17206418.3525391</v>
      </c>
      <c r="AO2115" s="99">
        <v>37016037.900878899</v>
      </c>
      <c r="AP2115" s="99">
        <v>541.72555184364296</v>
      </c>
      <c r="AQ2115" s="99">
        <v>23958621.300292999</v>
      </c>
      <c r="AR2115" s="99">
        <v>15099699.767211899</v>
      </c>
      <c r="AS2115" s="99">
        <v>1645783.01342773</v>
      </c>
      <c r="AT2115" s="99">
        <v>829291.23241424595</v>
      </c>
      <c r="AU2115" s="99">
        <v>0</v>
      </c>
      <c r="AV2115" s="99">
        <v>36689708.146972701</v>
      </c>
      <c r="AW2115" s="99">
        <v>4556891.6747436495</v>
      </c>
      <c r="AX2115" s="99">
        <v>8857875.67822266</v>
      </c>
      <c r="AY2115" s="99">
        <v>17285084.020263702</v>
      </c>
      <c r="AZ2115" s="99">
        <v>15659759.407836899</v>
      </c>
      <c r="BA2115" s="99">
        <v>14071880.978881801</v>
      </c>
      <c r="BB2115" s="99">
        <v>0</v>
      </c>
      <c r="BC2115" s="99">
        <v>4957875.0841674795</v>
      </c>
      <c r="BD2115" s="99">
        <v>1700837.2171020501</v>
      </c>
      <c r="BE2115" s="99">
        <v>0</v>
      </c>
      <c r="BF2115" s="99">
        <v>779871.64289092994</v>
      </c>
      <c r="BG2115" s="99">
        <v>41221972.657714799</v>
      </c>
      <c r="BH2115" s="99">
        <v>9204001.6755371094</v>
      </c>
      <c r="BI2115" s="99">
        <v>51.059954065829501</v>
      </c>
      <c r="BJ2115" s="99">
        <v>8773896.0987548791</v>
      </c>
      <c r="BK2115" s="99">
        <v>6190800.2468872098</v>
      </c>
      <c r="BL2115" s="99">
        <v>0</v>
      </c>
      <c r="BM2115" s="99">
        <v>82140.556063651995</v>
      </c>
      <c r="BN2115" s="99">
        <v>0</v>
      </c>
      <c r="BO2115" s="99">
        <v>0</v>
      </c>
      <c r="BP2115" s="99">
        <v>0</v>
      </c>
      <c r="BQ2115" s="99">
        <v>0</v>
      </c>
      <c r="BR2115" s="99">
        <v>5970410.8922119103</v>
      </c>
      <c r="BS2115" s="99">
        <v>6558503.359375</v>
      </c>
      <c r="BT2115" s="99">
        <v>2745208.94641113</v>
      </c>
      <c r="BU2115" s="99">
        <v>0</v>
      </c>
      <c r="BV2115" s="99">
        <v>2714877.39422607</v>
      </c>
      <c r="BW2115" s="99">
        <v>199068.792358398</v>
      </c>
      <c r="BX2115" s="99">
        <v>0</v>
      </c>
      <c r="BY2115" s="99">
        <v>0</v>
      </c>
      <c r="BZ2115" s="99">
        <v>0</v>
      </c>
      <c r="CA2115" s="99">
        <v>122387.784435272</v>
      </c>
      <c r="CB2115" s="99">
        <v>8054289.2092895498</v>
      </c>
      <c r="CC2115" s="99">
        <v>61005071.773925804</v>
      </c>
      <c r="CD2115" s="99">
        <v>17975907.2275391</v>
      </c>
      <c r="CE2115" s="99">
        <v>2090.7103432714898</v>
      </c>
      <c r="CF2115" s="99">
        <v>357542.26408386201</v>
      </c>
      <c r="CG2115" s="99">
        <v>2490331.8359375</v>
      </c>
      <c r="CH2115" s="99">
        <v>0</v>
      </c>
      <c r="CI2115" s="99">
        <v>124489.017756462</v>
      </c>
      <c r="CJ2115" s="99">
        <v>8411878.2421875</v>
      </c>
      <c r="CK2115" s="99">
        <v>63499597.246582001</v>
      </c>
      <c r="CL2115" s="99">
        <v>18175806.194091801</v>
      </c>
      <c r="CM2115" s="166">
        <v>177918.97097206101</v>
      </c>
      <c r="CN2115" s="166">
        <v>25643635.761962902</v>
      </c>
      <c r="CO2115" s="166">
        <v>104813429.04199199</v>
      </c>
      <c r="CP2115" s="99">
        <v>18175806.194091801</v>
      </c>
      <c r="CQ2115" s="99">
        <v>0</v>
      </c>
      <c r="CR2115" s="99">
        <v>0</v>
      </c>
      <c r="CS2115" s="99">
        <v>0</v>
      </c>
      <c r="CT2115" s="99">
        <v>0</v>
      </c>
      <c r="CU2115" s="98">
        <v>49958.158492000002</v>
      </c>
      <c r="CV2115" s="98">
        <v>43155.437636488001</v>
      </c>
      <c r="CW2115" s="98">
        <v>8411831.4733734112</v>
      </c>
      <c r="CX2115" s="98">
        <v>63495403.609863304</v>
      </c>
    </row>
    <row r="2116" spans="1:102" x14ac:dyDescent="0.2">
      <c r="A2116" s="98" t="s">
        <v>189</v>
      </c>
      <c r="B2116" s="100">
        <v>39326</v>
      </c>
      <c r="C2116" s="99">
        <v>86790.306148529096</v>
      </c>
      <c r="D2116" s="99">
        <v>1.03520631999709</v>
      </c>
      <c r="E2116" s="99">
        <v>36367.328848838799</v>
      </c>
      <c r="F2116" s="99">
        <v>25204.389425516099</v>
      </c>
      <c r="G2116" s="99">
        <v>1376.9323206245899</v>
      </c>
      <c r="H2116" s="99">
        <v>752.53492017090298</v>
      </c>
      <c r="I2116" s="99">
        <v>0</v>
      </c>
      <c r="J2116" s="99">
        <v>44206.967797756202</v>
      </c>
      <c r="K2116" s="99">
        <v>10071.3017271757</v>
      </c>
      <c r="L2116" s="99">
        <v>23283.8684151173</v>
      </c>
      <c r="M2116" s="99">
        <v>45301.4669876099</v>
      </c>
      <c r="N2116" s="99">
        <v>13367.0240998268</v>
      </c>
      <c r="O2116" s="99">
        <v>38451.817200660698</v>
      </c>
      <c r="P2116" s="99">
        <v>0</v>
      </c>
      <c r="Q2116" s="99">
        <v>6434.9712736010597</v>
      </c>
      <c r="R2116" s="99">
        <v>1557.1702931970401</v>
      </c>
      <c r="S2116" s="99">
        <v>0</v>
      </c>
      <c r="T2116" s="99">
        <v>615.83954348415102</v>
      </c>
      <c r="U2116" s="99">
        <v>54227.876607894897</v>
      </c>
      <c r="V2116" s="99">
        <v>4873122.8170165997</v>
      </c>
      <c r="W2116" s="99">
        <v>188.10701053589599</v>
      </c>
      <c r="X2116" s="99">
        <v>3183106.5357360798</v>
      </c>
      <c r="Y2116" s="99">
        <v>2089528.49801636</v>
      </c>
      <c r="Z2116" s="99">
        <v>254642.904699326</v>
      </c>
      <c r="AA2116" s="99">
        <v>107346.826691628</v>
      </c>
      <c r="AB2116" s="99">
        <v>0</v>
      </c>
      <c r="AC2116" s="99">
        <v>15637952.8626709</v>
      </c>
      <c r="AD2116" s="99">
        <v>1545779.04333496</v>
      </c>
      <c r="AE2116" s="99">
        <v>1070965.1336059601</v>
      </c>
      <c r="AF2116" s="99">
        <v>2236135.96691895</v>
      </c>
      <c r="AG2116" s="99">
        <v>2190303.3808898898</v>
      </c>
      <c r="AH2116" s="99">
        <v>1885618.3105316199</v>
      </c>
      <c r="AI2116" s="99">
        <v>0</v>
      </c>
      <c r="AJ2116" s="99">
        <v>673490.48795318604</v>
      </c>
      <c r="AK2116" s="99">
        <v>253147.40887832601</v>
      </c>
      <c r="AL2116" s="99">
        <v>0</v>
      </c>
      <c r="AM2116" s="99">
        <v>106389.850113869</v>
      </c>
      <c r="AN2116" s="99">
        <v>17300128.540283199</v>
      </c>
      <c r="AO2116" s="99">
        <v>38274380.120117202</v>
      </c>
      <c r="AP2116" s="99">
        <v>1995.41850176454</v>
      </c>
      <c r="AQ2116" s="99">
        <v>23512838.988769501</v>
      </c>
      <c r="AR2116" s="99">
        <v>15187575.3277588</v>
      </c>
      <c r="AS2116" s="99">
        <v>1787841.3469390899</v>
      </c>
      <c r="AT2116" s="99">
        <v>749373.11063384998</v>
      </c>
      <c r="AU2116" s="99">
        <v>0</v>
      </c>
      <c r="AV2116" s="99">
        <v>38249407.383300804</v>
      </c>
      <c r="AW2116" s="99">
        <v>4090128.84869385</v>
      </c>
      <c r="AX2116" s="99">
        <v>8840179.1511230506</v>
      </c>
      <c r="AY2116" s="99">
        <v>17495024.724853501</v>
      </c>
      <c r="AZ2116" s="99">
        <v>15786618.782958999</v>
      </c>
      <c r="BA2116" s="99">
        <v>14569537.2390137</v>
      </c>
      <c r="BB2116" s="99">
        <v>0</v>
      </c>
      <c r="BC2116" s="99">
        <v>4959589.57421875</v>
      </c>
      <c r="BD2116" s="99">
        <v>1760650.8732757601</v>
      </c>
      <c r="BE2116" s="99">
        <v>0</v>
      </c>
      <c r="BF2116" s="99">
        <v>753333.84074401902</v>
      </c>
      <c r="BG2116" s="99">
        <v>42278303.2900391</v>
      </c>
      <c r="BH2116" s="99">
        <v>9595691.42431641</v>
      </c>
      <c r="BI2116" s="99">
        <v>255.69001314416499</v>
      </c>
      <c r="BJ2116" s="99">
        <v>8605208.5689697303</v>
      </c>
      <c r="BK2116" s="99">
        <v>6164180.5084838904</v>
      </c>
      <c r="BL2116" s="99">
        <v>0</v>
      </c>
      <c r="BM2116" s="99">
        <v>67134.016827583298</v>
      </c>
      <c r="BN2116" s="99">
        <v>0</v>
      </c>
      <c r="BO2116" s="99">
        <v>0</v>
      </c>
      <c r="BP2116" s="99">
        <v>0</v>
      </c>
      <c r="BQ2116" s="99">
        <v>0</v>
      </c>
      <c r="BR2116" s="99">
        <v>6038868.7351684598</v>
      </c>
      <c r="BS2116" s="99">
        <v>6609463.9326782199</v>
      </c>
      <c r="BT2116" s="99">
        <v>2843175.5553894001</v>
      </c>
      <c r="BU2116" s="99">
        <v>0</v>
      </c>
      <c r="BV2116" s="99">
        <v>2722366.47412109</v>
      </c>
      <c r="BW2116" s="99">
        <v>203590.268774033</v>
      </c>
      <c r="BX2116" s="99">
        <v>0</v>
      </c>
      <c r="BY2116" s="99">
        <v>0</v>
      </c>
      <c r="BZ2116" s="99">
        <v>0</v>
      </c>
      <c r="CA2116" s="99">
        <v>123090.527957916</v>
      </c>
      <c r="CB2116" s="99">
        <v>8069771.7871704102</v>
      </c>
      <c r="CC2116" s="99">
        <v>61835599.871093802</v>
      </c>
      <c r="CD2116" s="99">
        <v>18194705.792968798</v>
      </c>
      <c r="CE2116" s="99">
        <v>2122.9079833030701</v>
      </c>
      <c r="CF2116" s="99">
        <v>358200.75986099202</v>
      </c>
      <c r="CG2116" s="99">
        <v>2506891.7330932599</v>
      </c>
      <c r="CH2116" s="99">
        <v>0</v>
      </c>
      <c r="CI2116" s="99">
        <v>125212.969805717</v>
      </c>
      <c r="CJ2116" s="99">
        <v>8427311.7125244103</v>
      </c>
      <c r="CK2116" s="99">
        <v>64340216.081542999</v>
      </c>
      <c r="CL2116" s="99">
        <v>18399241.542480499</v>
      </c>
      <c r="CM2116" s="166">
        <v>179143.24680519101</v>
      </c>
      <c r="CN2116" s="166">
        <v>25767893.4851074</v>
      </c>
      <c r="CO2116" s="166">
        <v>106449015.541016</v>
      </c>
      <c r="CP2116" s="99">
        <v>18399241.542480499</v>
      </c>
      <c r="CQ2116" s="99">
        <v>0</v>
      </c>
      <c r="CR2116" s="99">
        <v>0</v>
      </c>
      <c r="CS2116" s="99">
        <v>0</v>
      </c>
      <c r="CT2116" s="99">
        <v>0</v>
      </c>
      <c r="CU2116" s="98">
        <v>47128.970732255002</v>
      </c>
      <c r="CV2116" s="98">
        <v>45248.181328428996</v>
      </c>
      <c r="CW2116" s="98">
        <v>8427972.5470314026</v>
      </c>
      <c r="CX2116" s="98">
        <v>64342491.604187064</v>
      </c>
    </row>
    <row r="2117" spans="1:102" x14ac:dyDescent="0.2">
      <c r="A2117" s="98" t="s">
        <v>189</v>
      </c>
      <c r="B2117" s="100">
        <v>39417</v>
      </c>
      <c r="C2117" s="99">
        <v>88805.3695650101</v>
      </c>
      <c r="D2117" s="99">
        <v>1.6245389769901499</v>
      </c>
      <c r="E2117" s="99">
        <v>35370.753336906397</v>
      </c>
      <c r="F2117" s="99">
        <v>24853.187247276299</v>
      </c>
      <c r="G2117" s="99">
        <v>1457.0157684236799</v>
      </c>
      <c r="H2117" s="99">
        <v>658.57156599312998</v>
      </c>
      <c r="I2117" s="99">
        <v>0</v>
      </c>
      <c r="J2117" s="99">
        <v>45941.692315101602</v>
      </c>
      <c r="K2117" s="99">
        <v>8665.3754128217697</v>
      </c>
      <c r="L2117" s="99">
        <v>22725.785938978199</v>
      </c>
      <c r="M2117" s="99">
        <v>45615.995574951201</v>
      </c>
      <c r="N2117" s="99">
        <v>13431.118438482299</v>
      </c>
      <c r="O2117" s="99">
        <v>39524.141543865197</v>
      </c>
      <c r="P2117" s="99">
        <v>0</v>
      </c>
      <c r="Q2117" s="99">
        <v>6400.6589373350098</v>
      </c>
      <c r="R2117" s="99">
        <v>1585.35690796375</v>
      </c>
      <c r="S2117" s="99">
        <v>0</v>
      </c>
      <c r="T2117" s="99">
        <v>588.559801496565</v>
      </c>
      <c r="U2117" s="99">
        <v>54715.431750297503</v>
      </c>
      <c r="V2117" s="99">
        <v>4987321.0537109403</v>
      </c>
      <c r="W2117" s="99">
        <v>252.552421147004</v>
      </c>
      <c r="X2117" s="99">
        <v>3125921.2386169401</v>
      </c>
      <c r="Y2117" s="99">
        <v>2078932.89672852</v>
      </c>
      <c r="Z2117" s="99">
        <v>263969.211250305</v>
      </c>
      <c r="AA2117" s="99">
        <v>95394.101349830598</v>
      </c>
      <c r="AB2117" s="99">
        <v>0</v>
      </c>
      <c r="AC2117" s="99">
        <v>16063358.006713901</v>
      </c>
      <c r="AD2117" s="99">
        <v>1270019.3210754399</v>
      </c>
      <c r="AE2117" s="99">
        <v>1049251.7124176</v>
      </c>
      <c r="AF2117" s="99">
        <v>2249702.9949646001</v>
      </c>
      <c r="AG2117" s="99">
        <v>2197285.0098877</v>
      </c>
      <c r="AH2117" s="99">
        <v>1951255.4410858201</v>
      </c>
      <c r="AI2117" s="99">
        <v>0</v>
      </c>
      <c r="AJ2117" s="99">
        <v>677795.961410522</v>
      </c>
      <c r="AK2117" s="99">
        <v>258637.925024033</v>
      </c>
      <c r="AL2117" s="99">
        <v>0</v>
      </c>
      <c r="AM2117" s="99">
        <v>100062.341082573</v>
      </c>
      <c r="AN2117" s="99">
        <v>17668322.2421875</v>
      </c>
      <c r="AO2117" s="99">
        <v>39594257.494140603</v>
      </c>
      <c r="AP2117" s="99">
        <v>1957.8370717912901</v>
      </c>
      <c r="AQ2117" s="99">
        <v>23174997.630615201</v>
      </c>
      <c r="AR2117" s="99">
        <v>15144645.2702637</v>
      </c>
      <c r="AS2117" s="99">
        <v>1879131.74005127</v>
      </c>
      <c r="AT2117" s="99">
        <v>669267.91962432896</v>
      </c>
      <c r="AU2117" s="99">
        <v>0</v>
      </c>
      <c r="AV2117" s="99">
        <v>39611832.748535201</v>
      </c>
      <c r="AW2117" s="99">
        <v>3377115.6099548298</v>
      </c>
      <c r="AX2117" s="99">
        <v>8734418.1208496094</v>
      </c>
      <c r="AY2117" s="99">
        <v>17867981.6398926</v>
      </c>
      <c r="AZ2117" s="99">
        <v>15945204.381591801</v>
      </c>
      <c r="BA2117" s="99">
        <v>15243574.365234399</v>
      </c>
      <c r="BB2117" s="99">
        <v>0</v>
      </c>
      <c r="BC2117" s="99">
        <v>5041166.9603271503</v>
      </c>
      <c r="BD2117" s="99">
        <v>1832260.32319641</v>
      </c>
      <c r="BE2117" s="99">
        <v>0</v>
      </c>
      <c r="BF2117" s="99">
        <v>718581.61211395299</v>
      </c>
      <c r="BG2117" s="99">
        <v>43177653.798339799</v>
      </c>
      <c r="BH2117" s="99">
        <v>9950747.4018554706</v>
      </c>
      <c r="BI2117" s="99">
        <v>170.30032562091901</v>
      </c>
      <c r="BJ2117" s="99">
        <v>8544846.5910644494</v>
      </c>
      <c r="BK2117" s="99">
        <v>6180536.3847045898</v>
      </c>
      <c r="BL2117" s="99">
        <v>0</v>
      </c>
      <c r="BM2117" s="99">
        <v>61258.766860008203</v>
      </c>
      <c r="BN2117" s="99">
        <v>0</v>
      </c>
      <c r="BO2117" s="99">
        <v>0</v>
      </c>
      <c r="BP2117" s="99">
        <v>0</v>
      </c>
      <c r="BQ2117" s="99">
        <v>0</v>
      </c>
      <c r="BR2117" s="99">
        <v>6126244.1168823196</v>
      </c>
      <c r="BS2117" s="99">
        <v>6674509.0867919903</v>
      </c>
      <c r="BT2117" s="99">
        <v>2960091.1119995099</v>
      </c>
      <c r="BU2117" s="99">
        <v>0</v>
      </c>
      <c r="BV2117" s="99">
        <v>2768988.4857482901</v>
      </c>
      <c r="BW2117" s="99">
        <v>216690.83117866499</v>
      </c>
      <c r="BX2117" s="99">
        <v>0</v>
      </c>
      <c r="BY2117" s="99">
        <v>0</v>
      </c>
      <c r="BZ2117" s="99">
        <v>0</v>
      </c>
      <c r="CA2117" s="99">
        <v>124085.798703194</v>
      </c>
      <c r="CB2117" s="99">
        <v>8132366.5258178702</v>
      </c>
      <c r="CC2117" s="99">
        <v>62881480.9599609</v>
      </c>
      <c r="CD2117" s="99">
        <v>18506752.698486298</v>
      </c>
      <c r="CE2117" s="99">
        <v>2109.0556652247901</v>
      </c>
      <c r="CF2117" s="99">
        <v>356460.336925507</v>
      </c>
      <c r="CG2117" s="99">
        <v>2526561.1598205599</v>
      </c>
      <c r="CH2117" s="99">
        <v>0</v>
      </c>
      <c r="CI2117" s="99">
        <v>126201.204953194</v>
      </c>
      <c r="CJ2117" s="99">
        <v>8489362.91162109</v>
      </c>
      <c r="CK2117" s="99">
        <v>65415014.701171897</v>
      </c>
      <c r="CL2117" s="99">
        <v>18719735.456298798</v>
      </c>
      <c r="CM2117" s="166">
        <v>180612.694948196</v>
      </c>
      <c r="CN2117" s="166">
        <v>26140062.677734401</v>
      </c>
      <c r="CO2117" s="166">
        <v>108456524.09863301</v>
      </c>
      <c r="CP2117" s="99">
        <v>18719735.456298798</v>
      </c>
      <c r="CQ2117" s="99">
        <v>0</v>
      </c>
      <c r="CR2117" s="99">
        <v>0</v>
      </c>
      <c r="CS2117" s="99">
        <v>0</v>
      </c>
      <c r="CT2117" s="99">
        <v>0</v>
      </c>
      <c r="CU2117" s="98">
        <v>44803.690637075</v>
      </c>
      <c r="CV2117" s="98">
        <v>47070.850516051003</v>
      </c>
      <c r="CW2117" s="98">
        <v>8488826.8627433777</v>
      </c>
      <c r="CX2117" s="98">
        <v>65408042.119781457</v>
      </c>
    </row>
    <row r="2118" spans="1:102" x14ac:dyDescent="0.2">
      <c r="A2118" s="98" t="s">
        <v>189</v>
      </c>
      <c r="B2118" s="100">
        <v>39508</v>
      </c>
      <c r="C2118" s="99">
        <v>89911.169867515593</v>
      </c>
      <c r="D2118" s="99">
        <v>1.68753338798706</v>
      </c>
      <c r="E2118" s="99">
        <v>34754.988482952103</v>
      </c>
      <c r="F2118" s="99">
        <v>24740.990361452099</v>
      </c>
      <c r="G2118" s="99">
        <v>1563.73367477953</v>
      </c>
      <c r="H2118" s="99">
        <v>598.24717783927895</v>
      </c>
      <c r="I2118" s="99">
        <v>0</v>
      </c>
      <c r="J2118" s="99">
        <v>48064.390881061598</v>
      </c>
      <c r="K2118" s="99">
        <v>7455.7069839835203</v>
      </c>
      <c r="L2118" s="99">
        <v>22399.6428692341</v>
      </c>
      <c r="M2118" s="99">
        <v>45731.5151839256</v>
      </c>
      <c r="N2118" s="99">
        <v>13410.267704248399</v>
      </c>
      <c r="O2118" s="99">
        <v>40150.3870253563</v>
      </c>
      <c r="P2118" s="99">
        <v>0</v>
      </c>
      <c r="Q2118" s="99">
        <v>6375.9362121224403</v>
      </c>
      <c r="R2118" s="99">
        <v>1637.91642385721</v>
      </c>
      <c r="S2118" s="99">
        <v>0</v>
      </c>
      <c r="T2118" s="99">
        <v>591.69654473662399</v>
      </c>
      <c r="U2118" s="99">
        <v>55531.476720333099</v>
      </c>
      <c r="V2118" s="99">
        <v>5035591.3678588904</v>
      </c>
      <c r="W2118" s="99">
        <v>193.69863252341699</v>
      </c>
      <c r="X2118" s="99">
        <v>3041556.9186096201</v>
      </c>
      <c r="Y2118" s="99">
        <v>2038766.7546691899</v>
      </c>
      <c r="Z2118" s="99">
        <v>274285.34189605701</v>
      </c>
      <c r="AA2118" s="99">
        <v>82373.178190231294</v>
      </c>
      <c r="AB2118" s="99">
        <v>0</v>
      </c>
      <c r="AC2118" s="99">
        <v>17250102.185058601</v>
      </c>
      <c r="AD2118" s="99">
        <v>1033106.53430176</v>
      </c>
      <c r="AE2118" s="99">
        <v>1028556.07981873</v>
      </c>
      <c r="AF2118" s="99">
        <v>2245082.5083618201</v>
      </c>
      <c r="AG2118" s="99">
        <v>2181145.68432617</v>
      </c>
      <c r="AH2118" s="99">
        <v>1992591.5728759801</v>
      </c>
      <c r="AI2118" s="99">
        <v>0</v>
      </c>
      <c r="AJ2118" s="99">
        <v>679746.65524292004</v>
      </c>
      <c r="AK2118" s="99">
        <v>261429.997081757</v>
      </c>
      <c r="AL2118" s="99">
        <v>0</v>
      </c>
      <c r="AM2118" s="99">
        <v>96431.949978828401</v>
      </c>
      <c r="AN2118" s="99">
        <v>17908498.146728501</v>
      </c>
      <c r="AO2118" s="99">
        <v>40408755.976074196</v>
      </c>
      <c r="AP2118" s="99">
        <v>1516.02487699687</v>
      </c>
      <c r="AQ2118" s="99">
        <v>23009559.5478516</v>
      </c>
      <c r="AR2118" s="99">
        <v>14992634.489502</v>
      </c>
      <c r="AS2118" s="99">
        <v>1973307.4838867199</v>
      </c>
      <c r="AT2118" s="99">
        <v>591955.16593170201</v>
      </c>
      <c r="AU2118" s="99">
        <v>0</v>
      </c>
      <c r="AV2118" s="99">
        <v>41614510.128417999</v>
      </c>
      <c r="AW2118" s="99">
        <v>2814435.6979675302</v>
      </c>
      <c r="AX2118" s="99">
        <v>8665854.2197265606</v>
      </c>
      <c r="AY2118" s="99">
        <v>18012047.0632324</v>
      </c>
      <c r="AZ2118" s="99">
        <v>16003817.5496826</v>
      </c>
      <c r="BA2118" s="99">
        <v>15690612.6647949</v>
      </c>
      <c r="BB2118" s="99">
        <v>0</v>
      </c>
      <c r="BC2118" s="99">
        <v>5128429.6759643601</v>
      </c>
      <c r="BD2118" s="99">
        <v>1874600.3519744901</v>
      </c>
      <c r="BE2118" s="99">
        <v>0</v>
      </c>
      <c r="BF2118" s="99">
        <v>702135.67324829102</v>
      </c>
      <c r="BG2118" s="99">
        <v>44351439.082031302</v>
      </c>
      <c r="BH2118" s="99">
        <v>9349110.5325927697</v>
      </c>
      <c r="BI2118" s="99">
        <v>171.83260494656901</v>
      </c>
      <c r="BJ2118" s="99">
        <v>7706977.7411498995</v>
      </c>
      <c r="BK2118" s="99">
        <v>5534618.63354492</v>
      </c>
      <c r="BL2118" s="99">
        <v>0</v>
      </c>
      <c r="BM2118" s="99">
        <v>61539.923271656</v>
      </c>
      <c r="BN2118" s="99">
        <v>0</v>
      </c>
      <c r="BO2118" s="99">
        <v>0</v>
      </c>
      <c r="BP2118" s="99">
        <v>0</v>
      </c>
      <c r="BQ2118" s="99">
        <v>0</v>
      </c>
      <c r="BR2118" s="99">
        <v>5559706.5440063505</v>
      </c>
      <c r="BS2118" s="99">
        <v>5952411.7100830097</v>
      </c>
      <c r="BT2118" s="99">
        <v>3050403.5986328102</v>
      </c>
      <c r="BU2118" s="99">
        <v>0</v>
      </c>
      <c r="BV2118" s="99">
        <v>2482018.1056518601</v>
      </c>
      <c r="BW2118" s="99">
        <v>222820.762821198</v>
      </c>
      <c r="BX2118" s="99">
        <v>0</v>
      </c>
      <c r="BY2118" s="99">
        <v>0</v>
      </c>
      <c r="BZ2118" s="99">
        <v>0</v>
      </c>
      <c r="CA2118" s="99">
        <v>124693.27716732</v>
      </c>
      <c r="CB2118" s="99">
        <v>8100324.3829956101</v>
      </c>
      <c r="CC2118" s="99">
        <v>63394674.566406302</v>
      </c>
      <c r="CD2118" s="99">
        <v>17057166.504394501</v>
      </c>
      <c r="CE2118" s="99">
        <v>2170.0251791775199</v>
      </c>
      <c r="CF2118" s="99">
        <v>355121.53347015398</v>
      </c>
      <c r="CG2118" s="99">
        <v>2556152.6430969201</v>
      </c>
      <c r="CH2118" s="99">
        <v>0</v>
      </c>
      <c r="CI2118" s="99">
        <v>126849.158262253</v>
      </c>
      <c r="CJ2118" s="99">
        <v>8455705.8944091797</v>
      </c>
      <c r="CK2118" s="99">
        <v>65964836.992675804</v>
      </c>
      <c r="CL2118" s="99">
        <v>17283176.1088867</v>
      </c>
      <c r="CM2118" s="166">
        <v>182034.02924346901</v>
      </c>
      <c r="CN2118" s="166">
        <v>26364204.589599598</v>
      </c>
      <c r="CO2118" s="166">
        <v>110222833.70507801</v>
      </c>
      <c r="CP2118" s="99">
        <v>17283176.1088867</v>
      </c>
      <c r="CQ2118" s="99">
        <v>0</v>
      </c>
      <c r="CR2118" s="99">
        <v>0</v>
      </c>
      <c r="CS2118" s="99">
        <v>0</v>
      </c>
      <c r="CT2118" s="99">
        <v>0</v>
      </c>
      <c r="CU2118" s="98">
        <v>42765.507575625001</v>
      </c>
      <c r="CV2118" s="98">
        <v>49278.363031342997</v>
      </c>
      <c r="CW2118" s="98">
        <v>8455445.9164657649</v>
      </c>
      <c r="CX2118" s="98">
        <v>65950827.209503219</v>
      </c>
    </row>
    <row r="2119" spans="1:102" x14ac:dyDescent="0.2">
      <c r="A2119" s="98" t="s">
        <v>189</v>
      </c>
      <c r="B2119" s="100">
        <v>39600</v>
      </c>
      <c r="C2119" s="99">
        <v>91415.092917442307</v>
      </c>
      <c r="D2119" s="99">
        <v>1.8205292379861899</v>
      </c>
      <c r="E2119" s="99">
        <v>33903.407354354902</v>
      </c>
      <c r="F2119" s="99">
        <v>24314.453164339098</v>
      </c>
      <c r="G2119" s="99">
        <v>1656.1050002127899</v>
      </c>
      <c r="H2119" s="99">
        <v>529.79432103782904</v>
      </c>
      <c r="I2119" s="99">
        <v>0</v>
      </c>
      <c r="J2119" s="99">
        <v>50024.176369190202</v>
      </c>
      <c r="K2119" s="99">
        <v>6183.6334580779103</v>
      </c>
      <c r="L2119" s="99">
        <v>22344.511213302601</v>
      </c>
      <c r="M2119" s="99">
        <v>45886.469424724601</v>
      </c>
      <c r="N2119" s="99">
        <v>13308.9597011805</v>
      </c>
      <c r="O2119" s="99">
        <v>40894.289080142997</v>
      </c>
      <c r="P2119" s="99">
        <v>0</v>
      </c>
      <c r="Q2119" s="99">
        <v>6372.7684546709097</v>
      </c>
      <c r="R2119" s="99">
        <v>1677.4486522823599</v>
      </c>
      <c r="S2119" s="99">
        <v>0</v>
      </c>
      <c r="T2119" s="99">
        <v>580.78240386396601</v>
      </c>
      <c r="U2119" s="99">
        <v>56106.626481056199</v>
      </c>
      <c r="V2119" s="99">
        <v>5103802.4074707003</v>
      </c>
      <c r="W2119" s="99">
        <v>114.65498013794399</v>
      </c>
      <c r="X2119" s="99">
        <v>2968398.1084289602</v>
      </c>
      <c r="Y2119" s="99">
        <v>1993615.95584106</v>
      </c>
      <c r="Z2119" s="99">
        <v>285578.57558822603</v>
      </c>
      <c r="AA2119" s="99">
        <v>74422.328627586394</v>
      </c>
      <c r="AB2119" s="99">
        <v>0</v>
      </c>
      <c r="AC2119" s="99">
        <v>17344298.262451202</v>
      </c>
      <c r="AD2119" s="99">
        <v>832411.13594055199</v>
      </c>
      <c r="AE2119" s="99">
        <v>1026543.44771576</v>
      </c>
      <c r="AF2119" s="99">
        <v>2257497.5765991202</v>
      </c>
      <c r="AG2119" s="99">
        <v>2146160.2828979502</v>
      </c>
      <c r="AH2119" s="99">
        <v>2010643.3163757301</v>
      </c>
      <c r="AI2119" s="99">
        <v>0</v>
      </c>
      <c r="AJ2119" s="99">
        <v>667061.83808135998</v>
      </c>
      <c r="AK2119" s="99">
        <v>267001.16757583601</v>
      </c>
      <c r="AL2119" s="99">
        <v>0</v>
      </c>
      <c r="AM2119" s="99">
        <v>93947.073726654096</v>
      </c>
      <c r="AN2119" s="99">
        <v>18175658.223388702</v>
      </c>
      <c r="AO2119" s="99">
        <v>41278382.290527299</v>
      </c>
      <c r="AP2119" s="99">
        <v>1018.96330495179</v>
      </c>
      <c r="AQ2119" s="99">
        <v>22577043.3505859</v>
      </c>
      <c r="AR2119" s="99">
        <v>14885205.146362299</v>
      </c>
      <c r="AS2119" s="99">
        <v>2091566.0395965599</v>
      </c>
      <c r="AT2119" s="99">
        <v>541809.00394439697</v>
      </c>
      <c r="AU2119" s="99">
        <v>0</v>
      </c>
      <c r="AV2119" s="99">
        <v>43497817.9912109</v>
      </c>
      <c r="AW2119" s="99">
        <v>2287499.5404052702</v>
      </c>
      <c r="AX2119" s="99">
        <v>8764544.0262451209</v>
      </c>
      <c r="AY2119" s="99">
        <v>18315477.739257801</v>
      </c>
      <c r="AZ2119" s="99">
        <v>15903056.9853516</v>
      </c>
      <c r="BA2119" s="99">
        <v>16031568.869018599</v>
      </c>
      <c r="BB2119" s="99">
        <v>0</v>
      </c>
      <c r="BC2119" s="99">
        <v>5077935.7984619103</v>
      </c>
      <c r="BD2119" s="99">
        <v>1931649.5458374</v>
      </c>
      <c r="BE2119" s="99">
        <v>0</v>
      </c>
      <c r="BF2119" s="99">
        <v>701207.33714294399</v>
      </c>
      <c r="BG2119" s="99">
        <v>45742934.149902299</v>
      </c>
      <c r="BH2119" s="99">
        <v>9608244.8455810491</v>
      </c>
      <c r="BI2119" s="99">
        <v>148.41093250922901</v>
      </c>
      <c r="BJ2119" s="99">
        <v>7548882.31005859</v>
      </c>
      <c r="BK2119" s="99">
        <v>5449602.7308959998</v>
      </c>
      <c r="BL2119" s="99">
        <v>0</v>
      </c>
      <c r="BM2119" s="99">
        <v>60529.869100570701</v>
      </c>
      <c r="BN2119" s="99">
        <v>0</v>
      </c>
      <c r="BO2119" s="99">
        <v>0</v>
      </c>
      <c r="BP2119" s="99">
        <v>0</v>
      </c>
      <c r="BQ2119" s="99">
        <v>0</v>
      </c>
      <c r="BR2119" s="99">
        <v>5588662.4900512705</v>
      </c>
      <c r="BS2119" s="99">
        <v>5926543.8308105497</v>
      </c>
      <c r="BT2119" s="99">
        <v>3123710.8125915499</v>
      </c>
      <c r="BU2119" s="99">
        <v>0</v>
      </c>
      <c r="BV2119" s="99">
        <v>2487195.0946350102</v>
      </c>
      <c r="BW2119" s="99">
        <v>229230.36643219</v>
      </c>
      <c r="BX2119" s="99">
        <v>0</v>
      </c>
      <c r="BY2119" s="99">
        <v>0</v>
      </c>
      <c r="BZ2119" s="99">
        <v>0</v>
      </c>
      <c r="CA2119" s="99">
        <v>125433.85842514</v>
      </c>
      <c r="CB2119" s="99">
        <v>8068970.6422729502</v>
      </c>
      <c r="CC2119" s="99">
        <v>63886798.378906302</v>
      </c>
      <c r="CD2119" s="99">
        <v>17149300.559082001</v>
      </c>
      <c r="CE2119" s="99">
        <v>2190.26471665502</v>
      </c>
      <c r="CF2119" s="99">
        <v>359191.50587081898</v>
      </c>
      <c r="CG2119" s="99">
        <v>2624712.1556091299</v>
      </c>
      <c r="CH2119" s="99">
        <v>0</v>
      </c>
      <c r="CI2119" s="99">
        <v>127629.748641014</v>
      </c>
      <c r="CJ2119" s="99">
        <v>8427789.8868408203</v>
      </c>
      <c r="CK2119" s="99">
        <v>66513122.393554702</v>
      </c>
      <c r="CL2119" s="99">
        <v>17379543.640625</v>
      </c>
      <c r="CM2119" s="166">
        <v>183378.44441223101</v>
      </c>
      <c r="CN2119" s="166">
        <v>26562666.8520508</v>
      </c>
      <c r="CO2119" s="166">
        <v>111986725.821289</v>
      </c>
      <c r="CP2119" s="99">
        <v>17379543.640625</v>
      </c>
      <c r="CQ2119" s="99">
        <v>0</v>
      </c>
      <c r="CR2119" s="99">
        <v>0</v>
      </c>
      <c r="CS2119" s="99">
        <v>0</v>
      </c>
      <c r="CT2119" s="99">
        <v>0</v>
      </c>
      <c r="CU2119" s="98">
        <v>40592.110826862998</v>
      </c>
      <c r="CV2119" s="98">
        <v>51331.840173012999</v>
      </c>
      <c r="CW2119" s="98">
        <v>8428162.1481437683</v>
      </c>
      <c r="CX2119" s="98">
        <v>66511510.534515433</v>
      </c>
    </row>
    <row r="2120" spans="1:102" x14ac:dyDescent="0.2">
      <c r="A2120" s="98" t="s">
        <v>189</v>
      </c>
      <c r="B2120" s="100">
        <v>39692</v>
      </c>
      <c r="C2120" s="99">
        <v>92654.7477827072</v>
      </c>
      <c r="D2120" s="99">
        <v>2.0704126409837</v>
      </c>
      <c r="E2120" s="99">
        <v>32759.526965618101</v>
      </c>
      <c r="F2120" s="99">
        <v>23769.396264553099</v>
      </c>
      <c r="G2120" s="99">
        <v>1792.8201176971199</v>
      </c>
      <c r="H2120" s="99">
        <v>449.76907364278998</v>
      </c>
      <c r="I2120" s="99">
        <v>0</v>
      </c>
      <c r="J2120" s="99">
        <v>51844.199856758103</v>
      </c>
      <c r="K2120" s="99">
        <v>5160.2002625465402</v>
      </c>
      <c r="L2120" s="99">
        <v>21670.7932341099</v>
      </c>
      <c r="M2120" s="99">
        <v>45814.386683464101</v>
      </c>
      <c r="N2120" s="99">
        <v>13137.5695517063</v>
      </c>
      <c r="O2120" s="99">
        <v>41517.0929808617</v>
      </c>
      <c r="P2120" s="99">
        <v>0</v>
      </c>
      <c r="Q2120" s="99">
        <v>6255.6647663116501</v>
      </c>
      <c r="R2120" s="99">
        <v>1726.7060157656699</v>
      </c>
      <c r="S2120" s="99">
        <v>0</v>
      </c>
      <c r="T2120" s="99">
        <v>578.02110566198803</v>
      </c>
      <c r="U2120" s="99">
        <v>57001.476790904999</v>
      </c>
      <c r="V2120" s="99">
        <v>5181384.28271484</v>
      </c>
      <c r="W2120" s="99">
        <v>78.711444124579401</v>
      </c>
      <c r="X2120" s="99">
        <v>2864849.5701904302</v>
      </c>
      <c r="Y2120" s="99">
        <v>1944226.2861328099</v>
      </c>
      <c r="Z2120" s="99">
        <v>298925.72185134899</v>
      </c>
      <c r="AA2120" s="99">
        <v>60591.371620655103</v>
      </c>
      <c r="AB2120" s="99">
        <v>0</v>
      </c>
      <c r="AC2120" s="99">
        <v>17802105.208740201</v>
      </c>
      <c r="AD2120" s="99">
        <v>703900.34185791004</v>
      </c>
      <c r="AE2120" s="99">
        <v>992251.03427886998</v>
      </c>
      <c r="AF2120" s="99">
        <v>2243984.7204589802</v>
      </c>
      <c r="AG2120" s="99">
        <v>2107304.50531006</v>
      </c>
      <c r="AH2120" s="99">
        <v>2027200.68026733</v>
      </c>
      <c r="AI2120" s="99">
        <v>0</v>
      </c>
      <c r="AJ2120" s="99">
        <v>654811.22174072301</v>
      </c>
      <c r="AK2120" s="99">
        <v>266972.19174957299</v>
      </c>
      <c r="AL2120" s="99">
        <v>0</v>
      </c>
      <c r="AM2120" s="99">
        <v>90912.790224075303</v>
      </c>
      <c r="AN2120" s="99">
        <v>18433630.739990201</v>
      </c>
      <c r="AO2120" s="99">
        <v>42302800.762695298</v>
      </c>
      <c r="AP2120" s="99">
        <v>752.34852886944998</v>
      </c>
      <c r="AQ2120" s="99">
        <v>21783128.887207001</v>
      </c>
      <c r="AR2120" s="99">
        <v>14530267.5859375</v>
      </c>
      <c r="AS2120" s="99">
        <v>2226116.4799499498</v>
      </c>
      <c r="AT2120" s="99">
        <v>443890.03673172003</v>
      </c>
      <c r="AU2120" s="99">
        <v>0</v>
      </c>
      <c r="AV2120" s="99">
        <v>45074793.903320298</v>
      </c>
      <c r="AW2120" s="99">
        <v>1955392.1050109901</v>
      </c>
      <c r="AX2120" s="99">
        <v>8489473.2882080097</v>
      </c>
      <c r="AY2120" s="99">
        <v>18436022.204589799</v>
      </c>
      <c r="AZ2120" s="99">
        <v>15721008.4888916</v>
      </c>
      <c r="BA2120" s="99">
        <v>16331287.7415771</v>
      </c>
      <c r="BB2120" s="99">
        <v>0</v>
      </c>
      <c r="BC2120" s="99">
        <v>5002478.9978027297</v>
      </c>
      <c r="BD2120" s="99">
        <v>1973055.0435180699</v>
      </c>
      <c r="BE2120" s="99">
        <v>0</v>
      </c>
      <c r="BF2120" s="99">
        <v>683736.21447753895</v>
      </c>
      <c r="BG2120" s="99">
        <v>46973201.801757798</v>
      </c>
      <c r="BH2120" s="99">
        <v>9814202.8051757794</v>
      </c>
      <c r="BI2120" s="99">
        <v>103.05376955680499</v>
      </c>
      <c r="BJ2120" s="99">
        <v>7307599.2192382803</v>
      </c>
      <c r="BK2120" s="99">
        <v>5296972.5879516602</v>
      </c>
      <c r="BL2120" s="99">
        <v>0</v>
      </c>
      <c r="BM2120" s="99">
        <v>46023.491487979903</v>
      </c>
      <c r="BN2120" s="99">
        <v>0</v>
      </c>
      <c r="BO2120" s="99">
        <v>0</v>
      </c>
      <c r="BP2120" s="99">
        <v>0</v>
      </c>
      <c r="BQ2120" s="99">
        <v>0</v>
      </c>
      <c r="BR2120" s="99">
        <v>5636694.3598632803</v>
      </c>
      <c r="BS2120" s="99">
        <v>5854816.1429443397</v>
      </c>
      <c r="BT2120" s="99">
        <v>3180402.8591308598</v>
      </c>
      <c r="BU2120" s="99">
        <v>0</v>
      </c>
      <c r="BV2120" s="99">
        <v>2466765.7901916499</v>
      </c>
      <c r="BW2120" s="99">
        <v>231894.49877166699</v>
      </c>
      <c r="BX2120" s="99">
        <v>0</v>
      </c>
      <c r="BY2120" s="99">
        <v>0</v>
      </c>
      <c r="BZ2120" s="99">
        <v>0</v>
      </c>
      <c r="CA2120" s="99">
        <v>125392.21167469</v>
      </c>
      <c r="CB2120" s="99">
        <v>8042342.9799194299</v>
      </c>
      <c r="CC2120" s="99">
        <v>64016530.900878899</v>
      </c>
      <c r="CD2120" s="99">
        <v>17116332.7023926</v>
      </c>
      <c r="CE2120" s="99">
        <v>2237.9547012448302</v>
      </c>
      <c r="CF2120" s="99">
        <v>361089.77426147502</v>
      </c>
      <c r="CG2120" s="99">
        <v>2678542.06500244</v>
      </c>
      <c r="CH2120" s="99">
        <v>0</v>
      </c>
      <c r="CI2120" s="99">
        <v>127632.40798377999</v>
      </c>
      <c r="CJ2120" s="99">
        <v>8403623.9807128906</v>
      </c>
      <c r="CK2120" s="99">
        <v>66681625.214355499</v>
      </c>
      <c r="CL2120" s="99">
        <v>17347390.090820301</v>
      </c>
      <c r="CM2120" s="166">
        <v>184178.89376068101</v>
      </c>
      <c r="CN2120" s="166">
        <v>26797930.4765625</v>
      </c>
      <c r="CO2120" s="166">
        <v>113648385.21875</v>
      </c>
      <c r="CP2120" s="99">
        <v>17347390.090820301</v>
      </c>
      <c r="CQ2120" s="99">
        <v>0</v>
      </c>
      <c r="CR2120" s="99">
        <v>0</v>
      </c>
      <c r="CS2120" s="99">
        <v>0</v>
      </c>
      <c r="CT2120" s="99">
        <v>0</v>
      </c>
      <c r="CU2120" s="98">
        <v>38324.192920531998</v>
      </c>
      <c r="CV2120" s="98">
        <v>53256.524197268001</v>
      </c>
      <c r="CW2120" s="98">
        <v>8403432.7541809045</v>
      </c>
      <c r="CX2120" s="98">
        <v>66695072.96588134</v>
      </c>
    </row>
    <row r="2121" spans="1:102" x14ac:dyDescent="0.2">
      <c r="A2121" s="98" t="s">
        <v>189</v>
      </c>
      <c r="B2121" s="100">
        <v>39783</v>
      </c>
      <c r="C2121" s="99">
        <v>93221.137965202302</v>
      </c>
      <c r="D2121" s="99">
        <v>1.6245389769901499</v>
      </c>
      <c r="E2121" s="99">
        <v>31592.143483161901</v>
      </c>
      <c r="F2121" s="99">
        <v>23122.5398623943</v>
      </c>
      <c r="G2121" s="99">
        <v>1886.3405737876899</v>
      </c>
      <c r="H2121" s="99">
        <v>384.03264099359501</v>
      </c>
      <c r="I2121" s="99">
        <v>0</v>
      </c>
      <c r="J2121" s="99">
        <v>52933.216064929999</v>
      </c>
      <c r="K2121" s="99">
        <v>4282.6324913501703</v>
      </c>
      <c r="L2121" s="99">
        <v>20956.100540637999</v>
      </c>
      <c r="M2121" s="99">
        <v>45777.455681323998</v>
      </c>
      <c r="N2121" s="99">
        <v>12996.1150567532</v>
      </c>
      <c r="O2121" s="99">
        <v>41696.722740173303</v>
      </c>
      <c r="P2121" s="99">
        <v>0</v>
      </c>
      <c r="Q2121" s="99">
        <v>6224.1671820879001</v>
      </c>
      <c r="R2121" s="99">
        <v>1774.1645728051701</v>
      </c>
      <c r="S2121" s="99">
        <v>0</v>
      </c>
      <c r="T2121" s="99">
        <v>559.43920365720999</v>
      </c>
      <c r="U2121" s="99">
        <v>57317.139783859297</v>
      </c>
      <c r="V2121" s="99">
        <v>5221171.3291626005</v>
      </c>
      <c r="W2121" s="99">
        <v>75.524049385450795</v>
      </c>
      <c r="X2121" s="99">
        <v>2751764.4385681199</v>
      </c>
      <c r="Y2121" s="99">
        <v>1891503.5401001</v>
      </c>
      <c r="Z2121" s="99">
        <v>309557.42352676397</v>
      </c>
      <c r="AA2121" s="99">
        <v>51272.818728446997</v>
      </c>
      <c r="AB2121" s="99">
        <v>0</v>
      </c>
      <c r="AC2121" s="99">
        <v>17845161.839355499</v>
      </c>
      <c r="AD2121" s="99">
        <v>568341.29857635498</v>
      </c>
      <c r="AE2121" s="99">
        <v>966596.07977294899</v>
      </c>
      <c r="AF2121" s="99">
        <v>2236900.30499268</v>
      </c>
      <c r="AG2121" s="99">
        <v>2070436.1525268599</v>
      </c>
      <c r="AH2121" s="99">
        <v>2043057.0932159401</v>
      </c>
      <c r="AI2121" s="99">
        <v>0</v>
      </c>
      <c r="AJ2121" s="99">
        <v>648183.200546265</v>
      </c>
      <c r="AK2121" s="99">
        <v>270433.99384307902</v>
      </c>
      <c r="AL2121" s="99">
        <v>0</v>
      </c>
      <c r="AM2121" s="99">
        <v>88649.060270309405</v>
      </c>
      <c r="AN2121" s="99">
        <v>18617687.099121101</v>
      </c>
      <c r="AO2121" s="99">
        <v>42873409.4619141</v>
      </c>
      <c r="AP2121" s="99">
        <v>609.67084132879995</v>
      </c>
      <c r="AQ2121" s="99">
        <v>21047426.4685059</v>
      </c>
      <c r="AR2121" s="99">
        <v>14099650.947509799</v>
      </c>
      <c r="AS2121" s="99">
        <v>2304258.8795166002</v>
      </c>
      <c r="AT2121" s="99">
        <v>372111.61344528198</v>
      </c>
      <c r="AU2121" s="99">
        <v>0</v>
      </c>
      <c r="AV2121" s="99">
        <v>46321657.262695298</v>
      </c>
      <c r="AW2121" s="99">
        <v>1600117.1475982701</v>
      </c>
      <c r="AX2121" s="99">
        <v>8369225.0933227502</v>
      </c>
      <c r="AY2121" s="99">
        <v>18376496.982421901</v>
      </c>
      <c r="AZ2121" s="99">
        <v>15494237.5441895</v>
      </c>
      <c r="BA2121" s="99">
        <v>16559622.020752</v>
      </c>
      <c r="BB2121" s="99">
        <v>0</v>
      </c>
      <c r="BC2121" s="99">
        <v>4969309.03833008</v>
      </c>
      <c r="BD2121" s="99">
        <v>2004188.5850219701</v>
      </c>
      <c r="BE2121" s="99">
        <v>0</v>
      </c>
      <c r="BF2121" s="99">
        <v>668797.799453735</v>
      </c>
      <c r="BG2121" s="99">
        <v>48061229.501464799</v>
      </c>
      <c r="BH2121" s="99">
        <v>10050343.6750488</v>
      </c>
      <c r="BI2121" s="99">
        <v>92.2460097111762</v>
      </c>
      <c r="BJ2121" s="99">
        <v>7090940.0292968797</v>
      </c>
      <c r="BK2121" s="99">
        <v>5178309.16259766</v>
      </c>
      <c r="BL2121" s="99">
        <v>0</v>
      </c>
      <c r="BM2121" s="99">
        <v>35136.331577777899</v>
      </c>
      <c r="BN2121" s="99">
        <v>0</v>
      </c>
      <c r="BO2121" s="99">
        <v>0</v>
      </c>
      <c r="BP2121" s="99">
        <v>0</v>
      </c>
      <c r="BQ2121" s="99">
        <v>0</v>
      </c>
      <c r="BR2121" s="99">
        <v>5686274.84484863</v>
      </c>
      <c r="BS2121" s="99">
        <v>5786629.03271484</v>
      </c>
      <c r="BT2121" s="99">
        <v>3223239.1877746601</v>
      </c>
      <c r="BU2121" s="99">
        <v>0</v>
      </c>
      <c r="BV2121" s="99">
        <v>2457557.68292236</v>
      </c>
      <c r="BW2121" s="99">
        <v>234749.00857353199</v>
      </c>
      <c r="BX2121" s="99">
        <v>0</v>
      </c>
      <c r="BY2121" s="99">
        <v>0</v>
      </c>
      <c r="BZ2121" s="99">
        <v>0</v>
      </c>
      <c r="CA2121" s="99">
        <v>124742.444581032</v>
      </c>
      <c r="CB2121" s="99">
        <v>7971426.5416870099</v>
      </c>
      <c r="CC2121" s="99">
        <v>63851505.012695298</v>
      </c>
      <c r="CD2121" s="99">
        <v>17152261.916259799</v>
      </c>
      <c r="CE2121" s="99">
        <v>2262.0815624892698</v>
      </c>
      <c r="CF2121" s="99">
        <v>358375.76818466198</v>
      </c>
      <c r="CG2121" s="99">
        <v>2661514.7539977999</v>
      </c>
      <c r="CH2121" s="99">
        <v>0</v>
      </c>
      <c r="CI2121" s="99">
        <v>127010.990468025</v>
      </c>
      <c r="CJ2121" s="99">
        <v>8330064.0620727502</v>
      </c>
      <c r="CK2121" s="99">
        <v>66514245.464843802</v>
      </c>
      <c r="CL2121" s="99">
        <v>17385512.884765599</v>
      </c>
      <c r="CM2121" s="166">
        <v>184069.78965187099</v>
      </c>
      <c r="CN2121" s="166">
        <v>26933483.628173798</v>
      </c>
      <c r="CO2121" s="166">
        <v>114584889.694336</v>
      </c>
      <c r="CP2121" s="99">
        <v>17385512.884765599</v>
      </c>
      <c r="CQ2121" s="99">
        <v>0</v>
      </c>
      <c r="CR2121" s="99">
        <v>0</v>
      </c>
      <c r="CS2121" s="99">
        <v>0</v>
      </c>
      <c r="CT2121" s="99">
        <v>0</v>
      </c>
      <c r="CU2121" s="98">
        <v>36355.190251125998</v>
      </c>
      <c r="CV2121" s="98">
        <v>54476.957859939001</v>
      </c>
      <c r="CW2121" s="98">
        <v>8329802.3098716717</v>
      </c>
      <c r="CX2121" s="98">
        <v>66513019.7666931</v>
      </c>
    </row>
    <row r="2122" spans="1:102" x14ac:dyDescent="0.2">
      <c r="A2122" s="98" t="s">
        <v>189</v>
      </c>
      <c r="B2122" s="100">
        <v>39873</v>
      </c>
      <c r="C2122" s="99">
        <v>94619.191346168504</v>
      </c>
      <c r="D2122" s="99">
        <v>0</v>
      </c>
      <c r="E2122" s="99">
        <v>30360.312440633799</v>
      </c>
      <c r="F2122" s="99">
        <v>22502.432993173599</v>
      </c>
      <c r="G2122" s="99">
        <v>2001.17822785676</v>
      </c>
      <c r="H2122" s="99">
        <v>315.565166901797</v>
      </c>
      <c r="I2122" s="99">
        <v>0</v>
      </c>
      <c r="J2122" s="99">
        <v>54337.937722206101</v>
      </c>
      <c r="K2122" s="99">
        <v>3445.09943127632</v>
      </c>
      <c r="L2122" s="99">
        <v>20660.253466129299</v>
      </c>
      <c r="M2122" s="99">
        <v>45979.996359348297</v>
      </c>
      <c r="N2122" s="99">
        <v>12827.8033486605</v>
      </c>
      <c r="O2122" s="99">
        <v>42331.294137477897</v>
      </c>
      <c r="P2122" s="99">
        <v>0</v>
      </c>
      <c r="Q2122" s="99">
        <v>6151.9713330864897</v>
      </c>
      <c r="R2122" s="99">
        <v>1834.5573484450599</v>
      </c>
      <c r="S2122" s="99">
        <v>0</v>
      </c>
      <c r="T2122" s="99">
        <v>546.02999084442899</v>
      </c>
      <c r="U2122" s="99">
        <v>57783.201000213601</v>
      </c>
      <c r="V2122" s="99">
        <v>5251072.5540771503</v>
      </c>
      <c r="W2122" s="99">
        <v>0</v>
      </c>
      <c r="X2122" s="99">
        <v>2658356.8509521498</v>
      </c>
      <c r="Y2122" s="99">
        <v>1830891.6843719501</v>
      </c>
      <c r="Z2122" s="99">
        <v>319163.06415176397</v>
      </c>
      <c r="AA2122" s="99">
        <v>43016.789869785302</v>
      </c>
      <c r="AB2122" s="99">
        <v>0</v>
      </c>
      <c r="AC2122" s="99">
        <v>18411832.4213867</v>
      </c>
      <c r="AD2122" s="99">
        <v>431154.74641799898</v>
      </c>
      <c r="AE2122" s="99">
        <v>942217.43266296398</v>
      </c>
      <c r="AF2122" s="99">
        <v>2243928.0101013202</v>
      </c>
      <c r="AG2122" s="99">
        <v>2024855.4677887</v>
      </c>
      <c r="AH2122" s="99">
        <v>2074183.5470581099</v>
      </c>
      <c r="AI2122" s="99">
        <v>0</v>
      </c>
      <c r="AJ2122" s="99">
        <v>636958.95193481399</v>
      </c>
      <c r="AK2122" s="99">
        <v>277449.52957534802</v>
      </c>
      <c r="AL2122" s="99">
        <v>0</v>
      </c>
      <c r="AM2122" s="99">
        <v>85933.422694206194</v>
      </c>
      <c r="AN2122" s="99">
        <v>18868529.6257324</v>
      </c>
      <c r="AO2122" s="99">
        <v>43433412.5224609</v>
      </c>
      <c r="AP2122" s="99">
        <v>0</v>
      </c>
      <c r="AQ2122" s="99">
        <v>20120712.871093798</v>
      </c>
      <c r="AR2122" s="99">
        <v>13665463.2623291</v>
      </c>
      <c r="AS2122" s="99">
        <v>2377233.1144409198</v>
      </c>
      <c r="AT2122" s="99">
        <v>316027.35266876197</v>
      </c>
      <c r="AU2122" s="99">
        <v>0</v>
      </c>
      <c r="AV2122" s="99">
        <v>47688335.572265603</v>
      </c>
      <c r="AW2122" s="99">
        <v>1228172.4346771201</v>
      </c>
      <c r="AX2122" s="99">
        <v>8202916.7497558603</v>
      </c>
      <c r="AY2122" s="99">
        <v>18633263.879394501</v>
      </c>
      <c r="AZ2122" s="99">
        <v>15090142.990600601</v>
      </c>
      <c r="BA2122" s="99">
        <v>16935215.2033691</v>
      </c>
      <c r="BB2122" s="99">
        <v>0</v>
      </c>
      <c r="BC2122" s="99">
        <v>4898350.8773803702</v>
      </c>
      <c r="BD2122" s="99">
        <v>2051344.7877502399</v>
      </c>
      <c r="BE2122" s="99">
        <v>0</v>
      </c>
      <c r="BF2122" s="99">
        <v>647920.66574859596</v>
      </c>
      <c r="BG2122" s="99">
        <v>48879519.001953103</v>
      </c>
      <c r="BH2122" s="99">
        <v>10167020.604126001</v>
      </c>
      <c r="BI2122" s="99">
        <v>0</v>
      </c>
      <c r="BJ2122" s="99">
        <v>6835640.5054321298</v>
      </c>
      <c r="BK2122" s="99">
        <v>4976716.9246215802</v>
      </c>
      <c r="BL2122" s="99">
        <v>0</v>
      </c>
      <c r="BM2122" s="99">
        <v>33874.127897262602</v>
      </c>
      <c r="BN2122" s="99">
        <v>0</v>
      </c>
      <c r="BO2122" s="99">
        <v>0</v>
      </c>
      <c r="BP2122" s="99">
        <v>0</v>
      </c>
      <c r="BQ2122" s="99">
        <v>0</v>
      </c>
      <c r="BR2122" s="99">
        <v>5633437.4063720703</v>
      </c>
      <c r="BS2122" s="99">
        <v>5601350.8410034198</v>
      </c>
      <c r="BT2122" s="99">
        <v>3294770.4973144499</v>
      </c>
      <c r="BU2122" s="99">
        <v>0</v>
      </c>
      <c r="BV2122" s="99">
        <v>2417848.8103332501</v>
      </c>
      <c r="BW2122" s="99">
        <v>239221.41558456401</v>
      </c>
      <c r="BX2122" s="99">
        <v>0</v>
      </c>
      <c r="BY2122" s="99">
        <v>0</v>
      </c>
      <c r="BZ2122" s="99">
        <v>0</v>
      </c>
      <c r="CA2122" s="99">
        <v>124919.739210129</v>
      </c>
      <c r="CB2122" s="99">
        <v>7908855.7185668899</v>
      </c>
      <c r="CC2122" s="99">
        <v>63751886.345214799</v>
      </c>
      <c r="CD2122" s="99">
        <v>17004772.784667999</v>
      </c>
      <c r="CE2122" s="99">
        <v>2326.9703971743602</v>
      </c>
      <c r="CF2122" s="99">
        <v>363792.756614685</v>
      </c>
      <c r="CG2122" s="99">
        <v>2703596.2799377399</v>
      </c>
      <c r="CH2122" s="99">
        <v>0</v>
      </c>
      <c r="CI2122" s="99">
        <v>127237.691470146</v>
      </c>
      <c r="CJ2122" s="99">
        <v>8272518.5228271503</v>
      </c>
      <c r="CK2122" s="99">
        <v>66458288.424316399</v>
      </c>
      <c r="CL2122" s="99">
        <v>17246944.0314941</v>
      </c>
      <c r="CM2122" s="166">
        <v>184659.00166893</v>
      </c>
      <c r="CN2122" s="166">
        <v>27125429.208984401</v>
      </c>
      <c r="CO2122" s="166">
        <v>115215237.99218801</v>
      </c>
      <c r="CP2122" s="99">
        <v>17246944.0314941</v>
      </c>
      <c r="CQ2122" s="99">
        <v>0</v>
      </c>
      <c r="CR2122" s="99">
        <v>0</v>
      </c>
      <c r="CS2122" s="99">
        <v>0</v>
      </c>
      <c r="CT2122" s="99">
        <v>0</v>
      </c>
      <c r="CU2122" s="98">
        <v>34106.824051570999</v>
      </c>
      <c r="CV2122" s="98">
        <v>55960.806048045</v>
      </c>
      <c r="CW2122" s="98">
        <v>8272648.4751815749</v>
      </c>
      <c r="CX2122" s="98">
        <v>66455482.625152536</v>
      </c>
    </row>
    <row r="2123" spans="1:102" x14ac:dyDescent="0.2">
      <c r="A2123" s="98" t="s">
        <v>189</v>
      </c>
      <c r="B2123" s="100">
        <v>39965</v>
      </c>
      <c r="C2123" s="99">
        <v>96054.199283599897</v>
      </c>
      <c r="D2123" s="99">
        <v>0</v>
      </c>
      <c r="E2123" s="99">
        <v>29321.087019681901</v>
      </c>
      <c r="F2123" s="99">
        <v>21875.775718212099</v>
      </c>
      <c r="G2123" s="99">
        <v>2103.5289648175199</v>
      </c>
      <c r="H2123" s="99">
        <v>248.96233926340901</v>
      </c>
      <c r="I2123" s="99">
        <v>0</v>
      </c>
      <c r="J2123" s="99">
        <v>55706.521455287897</v>
      </c>
      <c r="K2123" s="99">
        <v>2687.0124019682398</v>
      </c>
      <c r="L2123" s="99">
        <v>20676.814860820799</v>
      </c>
      <c r="M2123" s="99">
        <v>46215.640328407302</v>
      </c>
      <c r="N2123" s="99">
        <v>12706.381415486299</v>
      </c>
      <c r="O2123" s="99">
        <v>42809.862187385603</v>
      </c>
      <c r="P2123" s="99">
        <v>0</v>
      </c>
      <c r="Q2123" s="99">
        <v>6085.1661612391499</v>
      </c>
      <c r="R2123" s="99">
        <v>1865.87309856713</v>
      </c>
      <c r="S2123" s="99">
        <v>0</v>
      </c>
      <c r="T2123" s="99">
        <v>550.98801834881294</v>
      </c>
      <c r="U2123" s="99">
        <v>58286.2747511864</v>
      </c>
      <c r="V2123" s="99">
        <v>5329578.0587768601</v>
      </c>
      <c r="W2123" s="99">
        <v>0</v>
      </c>
      <c r="X2123" s="99">
        <v>2555260.5804138202</v>
      </c>
      <c r="Y2123" s="99">
        <v>1773018.9427948</v>
      </c>
      <c r="Z2123" s="99">
        <v>327498.86349487299</v>
      </c>
      <c r="AA2123" s="99">
        <v>33256.253654480002</v>
      </c>
      <c r="AB2123" s="99">
        <v>0</v>
      </c>
      <c r="AC2123" s="99">
        <v>18849056.381347701</v>
      </c>
      <c r="AD2123" s="99">
        <v>328872.23894882202</v>
      </c>
      <c r="AE2123" s="99">
        <v>936275.63254547096</v>
      </c>
      <c r="AF2123" s="99">
        <v>2232322.5657043499</v>
      </c>
      <c r="AG2123" s="99">
        <v>1991070.0849456801</v>
      </c>
      <c r="AH2123" s="99">
        <v>2077082.40940857</v>
      </c>
      <c r="AI2123" s="99">
        <v>0</v>
      </c>
      <c r="AJ2123" s="99">
        <v>633143.11417388904</v>
      </c>
      <c r="AK2123" s="99">
        <v>277560.70127868699</v>
      </c>
      <c r="AL2123" s="99">
        <v>0</v>
      </c>
      <c r="AM2123" s="99">
        <v>82255.644353866606</v>
      </c>
      <c r="AN2123" s="99">
        <v>19050748.932128899</v>
      </c>
      <c r="AO2123" s="99">
        <v>44324165.232910201</v>
      </c>
      <c r="AP2123" s="99">
        <v>0</v>
      </c>
      <c r="AQ2123" s="99">
        <v>19412818.486816399</v>
      </c>
      <c r="AR2123" s="99">
        <v>13257240.497558599</v>
      </c>
      <c r="AS2123" s="99">
        <v>2455612.7580871601</v>
      </c>
      <c r="AT2123" s="99">
        <v>247117.758123398</v>
      </c>
      <c r="AU2123" s="99">
        <v>0</v>
      </c>
      <c r="AV2123" s="99">
        <v>48885656.6630859</v>
      </c>
      <c r="AW2123" s="99">
        <v>942398.54232788098</v>
      </c>
      <c r="AX2123" s="99">
        <v>8182980.4310302697</v>
      </c>
      <c r="AY2123" s="99">
        <v>18626409.7341309</v>
      </c>
      <c r="AZ2123" s="99">
        <v>14991761.841674799</v>
      </c>
      <c r="BA2123" s="99">
        <v>17051186.795166001</v>
      </c>
      <c r="BB2123" s="99">
        <v>0</v>
      </c>
      <c r="BC2123" s="99">
        <v>4908887.4592285203</v>
      </c>
      <c r="BD2123" s="99">
        <v>2063556.60169983</v>
      </c>
      <c r="BE2123" s="99">
        <v>0</v>
      </c>
      <c r="BF2123" s="99">
        <v>624644.53537750198</v>
      </c>
      <c r="BG2123" s="99">
        <v>49794053.036132798</v>
      </c>
      <c r="BH2123" s="99">
        <v>10387847.732788101</v>
      </c>
      <c r="BI2123" s="99">
        <v>0</v>
      </c>
      <c r="BJ2123" s="99">
        <v>6641212.5848998995</v>
      </c>
      <c r="BK2123" s="99">
        <v>4869639.0932006799</v>
      </c>
      <c r="BL2123" s="99">
        <v>0</v>
      </c>
      <c r="BM2123" s="99">
        <v>31551.104255676299</v>
      </c>
      <c r="BN2123" s="99">
        <v>0</v>
      </c>
      <c r="BO2123" s="99">
        <v>0</v>
      </c>
      <c r="BP2123" s="99">
        <v>0</v>
      </c>
      <c r="BQ2123" s="99">
        <v>0</v>
      </c>
      <c r="BR2123" s="99">
        <v>5737114.1171875</v>
      </c>
      <c r="BS2123" s="99">
        <v>5571415.4095459003</v>
      </c>
      <c r="BT2123" s="99">
        <v>3317972.7465820299</v>
      </c>
      <c r="BU2123" s="99">
        <v>0</v>
      </c>
      <c r="BV2123" s="99">
        <v>2435310.2822570801</v>
      </c>
      <c r="BW2123" s="99">
        <v>239262.315717697</v>
      </c>
      <c r="BX2123" s="99">
        <v>0</v>
      </c>
      <c r="BY2123" s="99">
        <v>0</v>
      </c>
      <c r="BZ2123" s="99">
        <v>0</v>
      </c>
      <c r="CA2123" s="99">
        <v>125498.14368820201</v>
      </c>
      <c r="CB2123" s="99">
        <v>7882738.7796630897</v>
      </c>
      <c r="CC2123" s="99">
        <v>63761134.663574196</v>
      </c>
      <c r="CD2123" s="99">
        <v>17026210.732910201</v>
      </c>
      <c r="CE2123" s="99">
        <v>2354.03384116292</v>
      </c>
      <c r="CF2123" s="99">
        <v>360943.92698287999</v>
      </c>
      <c r="CG2123" s="99">
        <v>2705498.09625244</v>
      </c>
      <c r="CH2123" s="99">
        <v>0</v>
      </c>
      <c r="CI2123" s="99">
        <v>127848.306230545</v>
      </c>
      <c r="CJ2123" s="99">
        <v>8244021.1361694299</v>
      </c>
      <c r="CK2123" s="99">
        <v>66470959.670410201</v>
      </c>
      <c r="CL2123" s="99">
        <v>17268162.394531298</v>
      </c>
      <c r="CM2123" s="166">
        <v>185707.32100677499</v>
      </c>
      <c r="CN2123" s="166">
        <v>27314390.0385742</v>
      </c>
      <c r="CO2123" s="166">
        <v>116197130.57324199</v>
      </c>
      <c r="CP2123" s="99">
        <v>17268162.394531298</v>
      </c>
      <c r="CQ2123" s="99">
        <v>0</v>
      </c>
      <c r="CR2123" s="99">
        <v>0</v>
      </c>
      <c r="CS2123" s="99">
        <v>0</v>
      </c>
      <c r="CT2123" s="99">
        <v>0</v>
      </c>
      <c r="CU2123" s="98">
        <v>32210.211189688998</v>
      </c>
      <c r="CV2123" s="98">
        <v>57418.777558784001</v>
      </c>
      <c r="CW2123" s="98">
        <v>8243682.7066459693</v>
      </c>
      <c r="CX2123" s="98">
        <v>66466632.759826638</v>
      </c>
    </row>
    <row r="2124" spans="1:102" x14ac:dyDescent="0.2">
      <c r="A2124" s="98" t="s">
        <v>189</v>
      </c>
      <c r="B2124" s="100">
        <v>40057</v>
      </c>
      <c r="C2124" s="99">
        <v>97889.720387458801</v>
      </c>
      <c r="D2124" s="99">
        <v>0</v>
      </c>
      <c r="E2124" s="99">
        <v>28425.5733304024</v>
      </c>
      <c r="F2124" s="99">
        <v>21395.354584455501</v>
      </c>
      <c r="G2124" s="99">
        <v>2196.2719375193101</v>
      </c>
      <c r="H2124" s="99">
        <v>188.27448343485599</v>
      </c>
      <c r="I2124" s="99">
        <v>0</v>
      </c>
      <c r="J2124" s="99">
        <v>57030.7648658752</v>
      </c>
      <c r="K2124" s="99">
        <v>1927.82602852583</v>
      </c>
      <c r="L2124" s="99">
        <v>19894.332331418998</v>
      </c>
      <c r="M2124" s="99">
        <v>46546.841916084297</v>
      </c>
      <c r="N2124" s="99">
        <v>12587.0372809172</v>
      </c>
      <c r="O2124" s="99">
        <v>43731.310292244001</v>
      </c>
      <c r="P2124" s="99">
        <v>0</v>
      </c>
      <c r="Q2124" s="99">
        <v>6072.4103446602803</v>
      </c>
      <c r="R2124" s="99">
        <v>1930.6786807477499</v>
      </c>
      <c r="S2124" s="99">
        <v>0</v>
      </c>
      <c r="T2124" s="99">
        <v>520.12230495363497</v>
      </c>
      <c r="U2124" s="99">
        <v>58985.811069488504</v>
      </c>
      <c r="V2124" s="99">
        <v>5408174.2256469699</v>
      </c>
      <c r="W2124" s="99">
        <v>0</v>
      </c>
      <c r="X2124" s="99">
        <v>2462018.59088135</v>
      </c>
      <c r="Y2124" s="99">
        <v>1739724.49771118</v>
      </c>
      <c r="Z2124" s="99">
        <v>334938.87951278698</v>
      </c>
      <c r="AA2124" s="99">
        <v>25309.892436742801</v>
      </c>
      <c r="AB2124" s="99">
        <v>0</v>
      </c>
      <c r="AC2124" s="99">
        <v>19462797.871826202</v>
      </c>
      <c r="AD2124" s="99">
        <v>231411.94060516401</v>
      </c>
      <c r="AE2124" s="99">
        <v>916372.15410614002</v>
      </c>
      <c r="AF2124" s="99">
        <v>2245567.9867858901</v>
      </c>
      <c r="AG2124" s="99">
        <v>1959410.8262634301</v>
      </c>
      <c r="AH2124" s="99">
        <v>2088933.22450256</v>
      </c>
      <c r="AI2124" s="99">
        <v>0</v>
      </c>
      <c r="AJ2124" s="99">
        <v>626454.23146820103</v>
      </c>
      <c r="AK2124" s="99">
        <v>280894.44344711298</v>
      </c>
      <c r="AL2124" s="99">
        <v>0</v>
      </c>
      <c r="AM2124" s="99">
        <v>78098.79845047</v>
      </c>
      <c r="AN2124" s="99">
        <v>19461874.097656298</v>
      </c>
      <c r="AO2124" s="99">
        <v>45281770.912109397</v>
      </c>
      <c r="AP2124" s="99">
        <v>0</v>
      </c>
      <c r="AQ2124" s="99">
        <v>18930379.980957001</v>
      </c>
      <c r="AR2124" s="99">
        <v>13026739.1722412</v>
      </c>
      <c r="AS2124" s="99">
        <v>2547558.1440734901</v>
      </c>
      <c r="AT2124" s="99">
        <v>187388.52831458999</v>
      </c>
      <c r="AU2124" s="99">
        <v>0</v>
      </c>
      <c r="AV2124" s="99">
        <v>50397527.338378899</v>
      </c>
      <c r="AW2124" s="99">
        <v>665567.92311859096</v>
      </c>
      <c r="AX2124" s="99">
        <v>8087895.4887695303</v>
      </c>
      <c r="AY2124" s="99">
        <v>18792909.380127002</v>
      </c>
      <c r="AZ2124" s="99">
        <v>14833760.7814941</v>
      </c>
      <c r="BA2124" s="99">
        <v>17272594.193847701</v>
      </c>
      <c r="BB2124" s="99">
        <v>0</v>
      </c>
      <c r="BC2124" s="99">
        <v>4882789.05615234</v>
      </c>
      <c r="BD2124" s="99">
        <v>2128408.8811035198</v>
      </c>
      <c r="BE2124" s="99">
        <v>0</v>
      </c>
      <c r="BF2124" s="99">
        <v>598446.18009948696</v>
      </c>
      <c r="BG2124" s="99">
        <v>51034323.4072266</v>
      </c>
      <c r="BH2124" s="99">
        <v>10603913.857299799</v>
      </c>
      <c r="BI2124" s="99">
        <v>0</v>
      </c>
      <c r="BJ2124" s="99">
        <v>6508304.9224853497</v>
      </c>
      <c r="BK2124" s="99">
        <v>4793885.24182129</v>
      </c>
      <c r="BL2124" s="99">
        <v>0</v>
      </c>
      <c r="BM2124" s="99">
        <v>19763.9380836487</v>
      </c>
      <c r="BN2124" s="99">
        <v>0</v>
      </c>
      <c r="BO2124" s="99">
        <v>0</v>
      </c>
      <c r="BP2124" s="99">
        <v>0</v>
      </c>
      <c r="BQ2124" s="99">
        <v>0</v>
      </c>
      <c r="BR2124" s="99">
        <v>5813124.1273193397</v>
      </c>
      <c r="BS2124" s="99">
        <v>5516425.8888549795</v>
      </c>
      <c r="BT2124" s="99">
        <v>3358236.0171508798</v>
      </c>
      <c r="BU2124" s="99">
        <v>0</v>
      </c>
      <c r="BV2124" s="99">
        <v>2444073.26885986</v>
      </c>
      <c r="BW2124" s="99">
        <v>246328.67576026899</v>
      </c>
      <c r="BX2124" s="99">
        <v>0</v>
      </c>
      <c r="BY2124" s="99">
        <v>0</v>
      </c>
      <c r="BZ2124" s="99">
        <v>0</v>
      </c>
      <c r="CA2124" s="99">
        <v>126335.683287621</v>
      </c>
      <c r="CB2124" s="99">
        <v>7856204.22546387</v>
      </c>
      <c r="CC2124" s="99">
        <v>64039982.471679702</v>
      </c>
      <c r="CD2124" s="99">
        <v>17099282.923828099</v>
      </c>
      <c r="CE2124" s="99">
        <v>2383.9076899886099</v>
      </c>
      <c r="CF2124" s="99">
        <v>360077.93082046497</v>
      </c>
      <c r="CG2124" s="99">
        <v>2729273.52056885</v>
      </c>
      <c r="CH2124" s="99">
        <v>0</v>
      </c>
      <c r="CI2124" s="99">
        <v>128725.902363777</v>
      </c>
      <c r="CJ2124" s="99">
        <v>8217238.5006103497</v>
      </c>
      <c r="CK2124" s="99">
        <v>66764231.520019501</v>
      </c>
      <c r="CL2124" s="99">
        <v>17344519.681152299</v>
      </c>
      <c r="CM2124" s="166">
        <v>187246.09444618199</v>
      </c>
      <c r="CN2124" s="166">
        <v>27692585.7429199</v>
      </c>
      <c r="CO2124" s="166">
        <v>117871106.72949199</v>
      </c>
      <c r="CP2124" s="99">
        <v>17344519.681152299</v>
      </c>
      <c r="CQ2124" s="99">
        <v>0</v>
      </c>
      <c r="CR2124" s="99">
        <v>0</v>
      </c>
      <c r="CS2124" s="99">
        <v>0</v>
      </c>
      <c r="CT2124" s="99">
        <v>0</v>
      </c>
      <c r="CU2124" s="98">
        <v>30509.896795777</v>
      </c>
      <c r="CV2124" s="98">
        <v>58825.630104748001</v>
      </c>
      <c r="CW2124" s="98">
        <v>8216282.1562843351</v>
      </c>
      <c r="CX2124" s="98">
        <v>66769255.99224855</v>
      </c>
    </row>
    <row r="2125" spans="1:102" x14ac:dyDescent="0.2">
      <c r="A2125" s="98" t="s">
        <v>189</v>
      </c>
      <c r="B2125" s="100">
        <v>40148</v>
      </c>
      <c r="C2125" s="99">
        <v>99432.949656486497</v>
      </c>
      <c r="D2125" s="99">
        <v>0</v>
      </c>
      <c r="E2125" s="99">
        <v>27256.367763996099</v>
      </c>
      <c r="F2125" s="99">
        <v>20885.2196438313</v>
      </c>
      <c r="G2125" s="99">
        <v>2293.6751299798502</v>
      </c>
      <c r="H2125" s="99">
        <v>140.62092749029401</v>
      </c>
      <c r="I2125" s="99">
        <v>0</v>
      </c>
      <c r="J2125" s="99">
        <v>58447.3838195801</v>
      </c>
      <c r="K2125" s="99">
        <v>1313.15767326951</v>
      </c>
      <c r="L2125" s="99">
        <v>19379.374358654</v>
      </c>
      <c r="M2125" s="99">
        <v>46456.4123449326</v>
      </c>
      <c r="N2125" s="99">
        <v>12326.3596335649</v>
      </c>
      <c r="O2125" s="99">
        <v>44767.741542339303</v>
      </c>
      <c r="P2125" s="99">
        <v>0</v>
      </c>
      <c r="Q2125" s="99">
        <v>6013.8941698670396</v>
      </c>
      <c r="R2125" s="99">
        <v>1996.77353364229</v>
      </c>
      <c r="S2125" s="99">
        <v>0</v>
      </c>
      <c r="T2125" s="99">
        <v>509.98667708784302</v>
      </c>
      <c r="U2125" s="99">
        <v>59840.363904476202</v>
      </c>
      <c r="V2125" s="99">
        <v>5466382.68395996</v>
      </c>
      <c r="W2125" s="99">
        <v>0</v>
      </c>
      <c r="X2125" s="99">
        <v>2348057.1153869601</v>
      </c>
      <c r="Y2125" s="99">
        <v>1695230.41377258</v>
      </c>
      <c r="Z2125" s="99">
        <v>339484.634868622</v>
      </c>
      <c r="AA2125" s="99">
        <v>18662.654357671701</v>
      </c>
      <c r="AB2125" s="99">
        <v>0</v>
      </c>
      <c r="AC2125" s="99">
        <v>19366235.910156298</v>
      </c>
      <c r="AD2125" s="99">
        <v>138835.69430160499</v>
      </c>
      <c r="AE2125" s="99">
        <v>889687.85223388695</v>
      </c>
      <c r="AF2125" s="99">
        <v>2240701.5111694299</v>
      </c>
      <c r="AG2125" s="99">
        <v>1927022.4499816899</v>
      </c>
      <c r="AH2125" s="99">
        <v>2147045.7904052702</v>
      </c>
      <c r="AI2125" s="99">
        <v>0</v>
      </c>
      <c r="AJ2125" s="99">
        <v>619914.43695068394</v>
      </c>
      <c r="AK2125" s="99">
        <v>282477.45509338402</v>
      </c>
      <c r="AL2125" s="99">
        <v>0</v>
      </c>
      <c r="AM2125" s="99">
        <v>72814.463888168306</v>
      </c>
      <c r="AN2125" s="99">
        <v>19579188.075195301</v>
      </c>
      <c r="AO2125" s="99">
        <v>46156423.8759766</v>
      </c>
      <c r="AP2125" s="99">
        <v>0</v>
      </c>
      <c r="AQ2125" s="99">
        <v>18137888.496093798</v>
      </c>
      <c r="AR2125" s="99">
        <v>12825451.393188501</v>
      </c>
      <c r="AS2125" s="99">
        <v>2593629.2150878902</v>
      </c>
      <c r="AT2125" s="99">
        <v>136346.78010940601</v>
      </c>
      <c r="AU2125" s="99">
        <v>0</v>
      </c>
      <c r="AV2125" s="99">
        <v>51575334.425781302</v>
      </c>
      <c r="AW2125" s="99">
        <v>404294.04171371501</v>
      </c>
      <c r="AX2125" s="99">
        <v>7949473.5376586895</v>
      </c>
      <c r="AY2125" s="99">
        <v>19061529.293701202</v>
      </c>
      <c r="AZ2125" s="99">
        <v>14678727.465820299</v>
      </c>
      <c r="BA2125" s="99">
        <v>17891468.690673798</v>
      </c>
      <c r="BB2125" s="99">
        <v>0</v>
      </c>
      <c r="BC2125" s="99">
        <v>4867821.0792846698</v>
      </c>
      <c r="BD2125" s="99">
        <v>2160343.7537231399</v>
      </c>
      <c r="BE2125" s="99">
        <v>0</v>
      </c>
      <c r="BF2125" s="99">
        <v>560013.90930175805</v>
      </c>
      <c r="BG2125" s="99">
        <v>52052145.744140603</v>
      </c>
      <c r="BH2125" s="99">
        <v>10886818.4599609</v>
      </c>
      <c r="BI2125" s="99">
        <v>0</v>
      </c>
      <c r="BJ2125" s="99">
        <v>6343739.5356445303</v>
      </c>
      <c r="BK2125" s="99">
        <v>4720505.0032348596</v>
      </c>
      <c r="BL2125" s="99">
        <v>0</v>
      </c>
      <c r="BM2125" s="99">
        <v>14604.2489111423</v>
      </c>
      <c r="BN2125" s="99">
        <v>0</v>
      </c>
      <c r="BO2125" s="99">
        <v>0</v>
      </c>
      <c r="BP2125" s="99">
        <v>0</v>
      </c>
      <c r="BQ2125" s="99">
        <v>0</v>
      </c>
      <c r="BR2125" s="99">
        <v>5800556.36328125</v>
      </c>
      <c r="BS2125" s="99">
        <v>5470412.0797729502</v>
      </c>
      <c r="BT2125" s="99">
        <v>3479798.3989563002</v>
      </c>
      <c r="BU2125" s="99">
        <v>0</v>
      </c>
      <c r="BV2125" s="99">
        <v>2457917.41229248</v>
      </c>
      <c r="BW2125" s="99">
        <v>252216.83080863999</v>
      </c>
      <c r="BX2125" s="99">
        <v>0</v>
      </c>
      <c r="BY2125" s="99">
        <v>0</v>
      </c>
      <c r="BZ2125" s="99">
        <v>0</v>
      </c>
      <c r="CA2125" s="99">
        <v>126638.984778404</v>
      </c>
      <c r="CB2125" s="99">
        <v>7813364.7189331101</v>
      </c>
      <c r="CC2125" s="99">
        <v>64299848.166015603</v>
      </c>
      <c r="CD2125" s="99">
        <v>17245274.1166992</v>
      </c>
      <c r="CE2125" s="99">
        <v>2422.8465407192698</v>
      </c>
      <c r="CF2125" s="99">
        <v>355380.811378479</v>
      </c>
      <c r="CG2125" s="99">
        <v>2712068.4375</v>
      </c>
      <c r="CH2125" s="99">
        <v>0</v>
      </c>
      <c r="CI2125" s="99">
        <v>129067.286252975</v>
      </c>
      <c r="CJ2125" s="99">
        <v>8168432.4413452102</v>
      </c>
      <c r="CK2125" s="99">
        <v>67014799.2666016</v>
      </c>
      <c r="CL2125" s="99">
        <v>17498874.224853501</v>
      </c>
      <c r="CM2125" s="166">
        <v>188558.56629753101</v>
      </c>
      <c r="CN2125" s="166">
        <v>27780716.8210449</v>
      </c>
      <c r="CO2125" s="166">
        <v>119001732.21582</v>
      </c>
      <c r="CP2125" s="99">
        <v>17498874.224853501</v>
      </c>
      <c r="CQ2125" s="99">
        <v>0</v>
      </c>
      <c r="CR2125" s="99">
        <v>0</v>
      </c>
      <c r="CS2125" s="99">
        <v>0</v>
      </c>
      <c r="CT2125" s="99">
        <v>0</v>
      </c>
      <c r="CU2125" s="98">
        <v>28793.161668412999</v>
      </c>
      <c r="CV2125" s="98">
        <v>60316.267978374002</v>
      </c>
      <c r="CW2125" s="98">
        <v>8168745.5303115891</v>
      </c>
      <c r="CX2125" s="98">
        <v>67011916.603515603</v>
      </c>
    </row>
    <row r="2126" spans="1:102" x14ac:dyDescent="0.2">
      <c r="A2126" s="98" t="s">
        <v>189</v>
      </c>
      <c r="B2126" s="100">
        <v>40238</v>
      </c>
      <c r="C2126" s="99">
        <v>100285.509263992</v>
      </c>
      <c r="D2126" s="99">
        <v>0</v>
      </c>
      <c r="E2126" s="99">
        <v>25830.334270715699</v>
      </c>
      <c r="F2126" s="99">
        <v>20623.705853700601</v>
      </c>
      <c r="G2126" s="99">
        <v>2345.5224199891099</v>
      </c>
      <c r="H2126" s="99">
        <v>0</v>
      </c>
      <c r="I2126" s="99">
        <v>0</v>
      </c>
      <c r="J2126" s="99">
        <v>59439.499326229103</v>
      </c>
      <c r="K2126" s="99">
        <v>913.00187943875801</v>
      </c>
      <c r="L2126" s="99">
        <v>19441.1411225796</v>
      </c>
      <c r="M2126" s="99">
        <v>46246.227077484102</v>
      </c>
      <c r="N2126" s="99">
        <v>12217.8498747349</v>
      </c>
      <c r="O2126" s="99">
        <v>44929.656589031198</v>
      </c>
      <c r="P2126" s="99">
        <v>0</v>
      </c>
      <c r="Q2126" s="99">
        <v>5882.4153337478601</v>
      </c>
      <c r="R2126" s="99">
        <v>1942.13020658493</v>
      </c>
      <c r="S2126" s="99">
        <v>0</v>
      </c>
      <c r="T2126" s="99">
        <v>484.49126135930402</v>
      </c>
      <c r="U2126" s="99">
        <v>60361.422763347597</v>
      </c>
      <c r="V2126" s="99">
        <v>5588668.1834716797</v>
      </c>
      <c r="W2126" s="99">
        <v>0</v>
      </c>
      <c r="X2126" s="99">
        <v>2201875.99816895</v>
      </c>
      <c r="Y2126" s="99">
        <v>1654011.9472656299</v>
      </c>
      <c r="Z2126" s="99">
        <v>343312.15196609503</v>
      </c>
      <c r="AA2126" s="99">
        <v>0</v>
      </c>
      <c r="AB2126" s="99">
        <v>0</v>
      </c>
      <c r="AC2126" s="99">
        <v>19462647.4682617</v>
      </c>
      <c r="AD2126" s="99">
        <v>89201.360754013105</v>
      </c>
      <c r="AE2126" s="99">
        <v>868652.24810791004</v>
      </c>
      <c r="AF2126" s="99">
        <v>2238165.7109069801</v>
      </c>
      <c r="AG2126" s="99">
        <v>1919798.6412506099</v>
      </c>
      <c r="AH2126" s="99">
        <v>2150237.14807129</v>
      </c>
      <c r="AI2126" s="99">
        <v>0</v>
      </c>
      <c r="AJ2126" s="99">
        <v>619357.04112243699</v>
      </c>
      <c r="AK2126" s="99">
        <v>277856.29265975999</v>
      </c>
      <c r="AL2126" s="99">
        <v>0</v>
      </c>
      <c r="AM2126" s="99">
        <v>68200.235000610395</v>
      </c>
      <c r="AN2126" s="99">
        <v>19828912.7885742</v>
      </c>
      <c r="AO2126" s="99">
        <v>47426642.171875</v>
      </c>
      <c r="AP2126" s="99">
        <v>0</v>
      </c>
      <c r="AQ2126" s="99">
        <v>17041951.423339799</v>
      </c>
      <c r="AR2126" s="99">
        <v>12745816.045654301</v>
      </c>
      <c r="AS2126" s="99">
        <v>2654126.8584289602</v>
      </c>
      <c r="AT2126" s="99">
        <v>0</v>
      </c>
      <c r="AU2126" s="99">
        <v>0</v>
      </c>
      <c r="AV2126" s="99">
        <v>52815465.964355499</v>
      </c>
      <c r="AW2126" s="99">
        <v>262640.38667297398</v>
      </c>
      <c r="AX2126" s="99">
        <v>7782244.7617797898</v>
      </c>
      <c r="AY2126" s="99">
        <v>18997180.1723633</v>
      </c>
      <c r="AZ2126" s="99">
        <v>14715319.4348145</v>
      </c>
      <c r="BA2126" s="99">
        <v>18020887.1328125</v>
      </c>
      <c r="BB2126" s="99">
        <v>0</v>
      </c>
      <c r="BC2126" s="99">
        <v>4928170.30322266</v>
      </c>
      <c r="BD2126" s="99">
        <v>2133809.5455627399</v>
      </c>
      <c r="BE2126" s="99">
        <v>0</v>
      </c>
      <c r="BF2126" s="99">
        <v>533091.50792694103</v>
      </c>
      <c r="BG2126" s="99">
        <v>53168575.126464799</v>
      </c>
      <c r="BH2126" s="99">
        <v>11161794.125</v>
      </c>
      <c r="BI2126" s="99">
        <v>0</v>
      </c>
      <c r="BJ2126" s="99">
        <v>6122202.0485229502</v>
      </c>
      <c r="BK2126" s="99">
        <v>4705621.0602417002</v>
      </c>
      <c r="BL2126" s="99">
        <v>0</v>
      </c>
      <c r="BM2126" s="99">
        <v>1945.4627177119301</v>
      </c>
      <c r="BN2126" s="99">
        <v>0</v>
      </c>
      <c r="BO2126" s="99">
        <v>0</v>
      </c>
      <c r="BP2126" s="99">
        <v>0</v>
      </c>
      <c r="BQ2126" s="99">
        <v>0</v>
      </c>
      <c r="BR2126" s="99">
        <v>5876538.7416381799</v>
      </c>
      <c r="BS2126" s="99">
        <v>5456783.7787475605</v>
      </c>
      <c r="BT2126" s="99">
        <v>3517216.4286499</v>
      </c>
      <c r="BU2126" s="99">
        <v>0</v>
      </c>
      <c r="BV2126" s="99">
        <v>2460476.8582458501</v>
      </c>
      <c r="BW2126" s="99">
        <v>245797.45715713501</v>
      </c>
      <c r="BX2126" s="99">
        <v>0</v>
      </c>
      <c r="BY2126" s="99">
        <v>0</v>
      </c>
      <c r="BZ2126" s="99">
        <v>0</v>
      </c>
      <c r="CA2126" s="99">
        <v>125994.37604522701</v>
      </c>
      <c r="CB2126" s="99">
        <v>7794560.71948242</v>
      </c>
      <c r="CC2126" s="99">
        <v>64588008.906738304</v>
      </c>
      <c r="CD2126" s="99">
        <v>17286419.0549316</v>
      </c>
      <c r="CE2126" s="99">
        <v>2358.95414602757</v>
      </c>
      <c r="CF2126" s="99">
        <v>346571.25939178502</v>
      </c>
      <c r="CG2126" s="99">
        <v>2678206.9759216299</v>
      </c>
      <c r="CH2126" s="99">
        <v>0</v>
      </c>
      <c r="CI2126" s="99">
        <v>128347.317936897</v>
      </c>
      <c r="CJ2126" s="99">
        <v>8141307.0950927697</v>
      </c>
      <c r="CK2126" s="99">
        <v>67269180.856445298</v>
      </c>
      <c r="CL2126" s="99">
        <v>17532190.9765625</v>
      </c>
      <c r="CM2126" s="166">
        <v>188328.770248413</v>
      </c>
      <c r="CN2126" s="166">
        <v>27971627.9616699</v>
      </c>
      <c r="CO2126" s="166">
        <v>120386450.699219</v>
      </c>
      <c r="CP2126" s="99">
        <v>17532190.9765625</v>
      </c>
      <c r="CQ2126" s="99">
        <v>0</v>
      </c>
      <c r="CR2126" s="99">
        <v>0</v>
      </c>
      <c r="CS2126" s="99">
        <v>0</v>
      </c>
      <c r="CT2126" s="99">
        <v>0</v>
      </c>
      <c r="CU2126" s="98">
        <v>26754.482862096</v>
      </c>
      <c r="CV2126" s="98">
        <v>61361.081697599999</v>
      </c>
      <c r="CW2126" s="98">
        <v>8141131.9788742047</v>
      </c>
      <c r="CX2126" s="98">
        <v>67266215.882659927</v>
      </c>
    </row>
    <row r="2127" spans="1:102" x14ac:dyDescent="0.2">
      <c r="A2127" s="98" t="s">
        <v>189</v>
      </c>
      <c r="B2127" s="100">
        <v>40330</v>
      </c>
      <c r="C2127" s="99">
        <v>101903.682355881</v>
      </c>
      <c r="D2127" s="99">
        <v>0</v>
      </c>
      <c r="E2127" s="99">
        <v>25129.146244287502</v>
      </c>
      <c r="F2127" s="99">
        <v>20240.206631421999</v>
      </c>
      <c r="G2127" s="99">
        <v>2379.0369513928899</v>
      </c>
      <c r="H2127" s="99">
        <v>0</v>
      </c>
      <c r="I2127" s="99">
        <v>0</v>
      </c>
      <c r="J2127" s="99">
        <v>60228.863901615099</v>
      </c>
      <c r="K2127" s="99">
        <v>815.92907016724303</v>
      </c>
      <c r="L2127" s="99">
        <v>20139.328558921799</v>
      </c>
      <c r="M2127" s="99">
        <v>46576.297128677397</v>
      </c>
      <c r="N2127" s="99">
        <v>12606.663963913899</v>
      </c>
      <c r="O2127" s="99">
        <v>45428.857942104303</v>
      </c>
      <c r="P2127" s="99">
        <v>0</v>
      </c>
      <c r="Q2127" s="99">
        <v>5754.9199777245503</v>
      </c>
      <c r="R2127" s="99">
        <v>1973.9200211316299</v>
      </c>
      <c r="S2127" s="99">
        <v>0</v>
      </c>
      <c r="T2127" s="99">
        <v>478.71221202984498</v>
      </c>
      <c r="U2127" s="99">
        <v>60945.269704341903</v>
      </c>
      <c r="V2127" s="99">
        <v>5677873.3226318397</v>
      </c>
      <c r="W2127" s="99">
        <v>0</v>
      </c>
      <c r="X2127" s="99">
        <v>2099874.1559143099</v>
      </c>
      <c r="Y2127" s="99">
        <v>1623739.1187439</v>
      </c>
      <c r="Z2127" s="99">
        <v>345190.85013198899</v>
      </c>
      <c r="AA2127" s="99">
        <v>0</v>
      </c>
      <c r="AB2127" s="99">
        <v>0</v>
      </c>
      <c r="AC2127" s="99">
        <v>20263953.6791992</v>
      </c>
      <c r="AD2127" s="99">
        <v>76217.777304649397</v>
      </c>
      <c r="AE2127" s="99">
        <v>881642.67852020299</v>
      </c>
      <c r="AF2127" s="99">
        <v>2245019.2863769499</v>
      </c>
      <c r="AG2127" s="99">
        <v>1945501.66517639</v>
      </c>
      <c r="AH2127" s="99">
        <v>2165669.3208313002</v>
      </c>
      <c r="AI2127" s="99">
        <v>0</v>
      </c>
      <c r="AJ2127" s="99">
        <v>580389.01659393299</v>
      </c>
      <c r="AK2127" s="99">
        <v>275426.02085113502</v>
      </c>
      <c r="AL2127" s="99">
        <v>0</v>
      </c>
      <c r="AM2127" s="99">
        <v>69420.444519042998</v>
      </c>
      <c r="AN2127" s="99">
        <v>20035151.138671901</v>
      </c>
      <c r="AO2127" s="99">
        <v>48445767.808593802</v>
      </c>
      <c r="AP2127" s="99">
        <v>0</v>
      </c>
      <c r="AQ2127" s="99">
        <v>16556982.770385699</v>
      </c>
      <c r="AR2127" s="99">
        <v>12582110.2877197</v>
      </c>
      <c r="AS2127" s="99">
        <v>2676689.6706237802</v>
      </c>
      <c r="AT2127" s="99">
        <v>0</v>
      </c>
      <c r="AU2127" s="99">
        <v>0</v>
      </c>
      <c r="AV2127" s="99">
        <v>54014723.840332001</v>
      </c>
      <c r="AW2127" s="99">
        <v>225250.05100822399</v>
      </c>
      <c r="AX2127" s="99">
        <v>8000703.8715209998</v>
      </c>
      <c r="AY2127" s="99">
        <v>19323142.126708999</v>
      </c>
      <c r="AZ2127" s="99">
        <v>15065600.3980713</v>
      </c>
      <c r="BA2127" s="99">
        <v>18303153.830810498</v>
      </c>
      <c r="BB2127" s="99">
        <v>0</v>
      </c>
      <c r="BC2127" s="99">
        <v>4649776.0137329102</v>
      </c>
      <c r="BD2127" s="99">
        <v>2120528.6871643099</v>
      </c>
      <c r="BE2127" s="99">
        <v>0</v>
      </c>
      <c r="BF2127" s="99">
        <v>546402.49887084996</v>
      </c>
      <c r="BG2127" s="99">
        <v>54117859.3037109</v>
      </c>
      <c r="BH2127" s="99">
        <v>11563331.936279301</v>
      </c>
      <c r="BI2127" s="99">
        <v>0</v>
      </c>
      <c r="BJ2127" s="99">
        <v>5939207.5872192401</v>
      </c>
      <c r="BK2127" s="99">
        <v>4616372.5733032199</v>
      </c>
      <c r="BL2127" s="99">
        <v>0</v>
      </c>
      <c r="BM2127" s="99">
        <v>2094.5453193783801</v>
      </c>
      <c r="BN2127" s="99">
        <v>0</v>
      </c>
      <c r="BO2127" s="99">
        <v>0</v>
      </c>
      <c r="BP2127" s="99">
        <v>0</v>
      </c>
      <c r="BQ2127" s="99">
        <v>0</v>
      </c>
      <c r="BR2127" s="99">
        <v>5973009.87963867</v>
      </c>
      <c r="BS2127" s="99">
        <v>5592779.4550170898</v>
      </c>
      <c r="BT2127" s="99">
        <v>3554318.6685180701</v>
      </c>
      <c r="BU2127" s="99">
        <v>0</v>
      </c>
      <c r="BV2127" s="99">
        <v>2363602.8177185101</v>
      </c>
      <c r="BW2127" s="99">
        <v>244546.592147827</v>
      </c>
      <c r="BX2127" s="99">
        <v>0</v>
      </c>
      <c r="BY2127" s="99">
        <v>0</v>
      </c>
      <c r="BZ2127" s="99">
        <v>0</v>
      </c>
      <c r="CA2127" s="99">
        <v>127151.537582397</v>
      </c>
      <c r="CB2127" s="99">
        <v>7772279.3085327102</v>
      </c>
      <c r="CC2127" s="99">
        <v>64900308.933593802</v>
      </c>
      <c r="CD2127" s="99">
        <v>17510241.021972701</v>
      </c>
      <c r="CE2127" s="99">
        <v>2386.58861598372</v>
      </c>
      <c r="CF2127" s="99">
        <v>342550.21024322498</v>
      </c>
      <c r="CG2127" s="99">
        <v>2660969.5303039602</v>
      </c>
      <c r="CH2127" s="99">
        <v>0</v>
      </c>
      <c r="CI2127" s="99">
        <v>129533.12144184099</v>
      </c>
      <c r="CJ2127" s="99">
        <v>8114217.0765991202</v>
      </c>
      <c r="CK2127" s="99">
        <v>67564165.350585893</v>
      </c>
      <c r="CL2127" s="99">
        <v>17758586.626708999</v>
      </c>
      <c r="CM2127" s="166">
        <v>189986.27651977501</v>
      </c>
      <c r="CN2127" s="166">
        <v>28182657.6645508</v>
      </c>
      <c r="CO2127" s="166">
        <v>121645061.14843801</v>
      </c>
      <c r="CP2127" s="99">
        <v>17758586.626708999</v>
      </c>
      <c r="CQ2127" s="99">
        <v>0</v>
      </c>
      <c r="CR2127" s="99">
        <v>0</v>
      </c>
      <c r="CS2127" s="99">
        <v>0</v>
      </c>
      <c r="CT2127" s="99">
        <v>0</v>
      </c>
      <c r="CU2127" s="98">
        <v>25910.320793219998</v>
      </c>
      <c r="CV2127" s="98">
        <v>62196.786541783003</v>
      </c>
      <c r="CW2127" s="98">
        <v>8114829.5187759353</v>
      </c>
      <c r="CX2127" s="98">
        <v>67561278.463897765</v>
      </c>
    </row>
    <row r="2128" spans="1:102" x14ac:dyDescent="0.2">
      <c r="A2128" s="98" t="s">
        <v>189</v>
      </c>
      <c r="B2128" s="100">
        <v>40422</v>
      </c>
      <c r="C2128" s="99">
        <v>101875.90869903599</v>
      </c>
      <c r="D2128" s="99">
        <v>0</v>
      </c>
      <c r="E2128" s="99">
        <v>24241.036515712702</v>
      </c>
      <c r="F2128" s="99">
        <v>19757.850412845601</v>
      </c>
      <c r="G2128" s="99">
        <v>2385.2691951096099</v>
      </c>
      <c r="H2128" s="99">
        <v>0</v>
      </c>
      <c r="I2128" s="99">
        <v>0</v>
      </c>
      <c r="J2128" s="99">
        <v>60601.172698020899</v>
      </c>
      <c r="K2128" s="99">
        <v>708.30322646349703</v>
      </c>
      <c r="L2128" s="99">
        <v>19425.2186353207</v>
      </c>
      <c r="M2128" s="99">
        <v>46437.649544239001</v>
      </c>
      <c r="N2128" s="99">
        <v>12424.562534451499</v>
      </c>
      <c r="O2128" s="99">
        <v>44972.002909660303</v>
      </c>
      <c r="P2128" s="99">
        <v>0</v>
      </c>
      <c r="Q2128" s="99">
        <v>5663.3043243289003</v>
      </c>
      <c r="R2128" s="99">
        <v>1957.51660455763</v>
      </c>
      <c r="S2128" s="99">
        <v>0</v>
      </c>
      <c r="T2128" s="99">
        <v>493.302232276648</v>
      </c>
      <c r="U2128" s="99">
        <v>61339.385476112402</v>
      </c>
      <c r="V2128" s="99">
        <v>5704244.7949218797</v>
      </c>
      <c r="W2128" s="99">
        <v>0</v>
      </c>
      <c r="X2128" s="99">
        <v>2020717.5963134801</v>
      </c>
      <c r="Y2128" s="99">
        <v>1572579.78965759</v>
      </c>
      <c r="Z2128" s="99">
        <v>337650.09501266503</v>
      </c>
      <c r="AA2128" s="99">
        <v>0</v>
      </c>
      <c r="AB2128" s="99">
        <v>0</v>
      </c>
      <c r="AC2128" s="99">
        <v>20492327.699462902</v>
      </c>
      <c r="AD2128" s="99">
        <v>66035.164478302002</v>
      </c>
      <c r="AE2128" s="99">
        <v>856626.10871124303</v>
      </c>
      <c r="AF2128" s="99">
        <v>2239808.0765075702</v>
      </c>
      <c r="AG2128" s="99">
        <v>1918287.3739318801</v>
      </c>
      <c r="AH2128" s="99">
        <v>2115237.6575622601</v>
      </c>
      <c r="AI2128" s="99">
        <v>0</v>
      </c>
      <c r="AJ2128" s="99">
        <v>567028.95716095006</v>
      </c>
      <c r="AK2128" s="99">
        <v>270325.01261520397</v>
      </c>
      <c r="AL2128" s="99">
        <v>0</v>
      </c>
      <c r="AM2128" s="99">
        <v>67716.998307228103</v>
      </c>
      <c r="AN2128" s="99">
        <v>20350215.409667999</v>
      </c>
      <c r="AO2128" s="99">
        <v>48890004.7333984</v>
      </c>
      <c r="AP2128" s="99">
        <v>0</v>
      </c>
      <c r="AQ2128" s="99">
        <v>15760437.244140601</v>
      </c>
      <c r="AR2128" s="99">
        <v>12115915.2591553</v>
      </c>
      <c r="AS2128" s="99">
        <v>2644996.2219543499</v>
      </c>
      <c r="AT2128" s="99">
        <v>0</v>
      </c>
      <c r="AU2128" s="99">
        <v>0</v>
      </c>
      <c r="AV2128" s="99">
        <v>54710676.850097701</v>
      </c>
      <c r="AW2128" s="99">
        <v>195814.34471893299</v>
      </c>
      <c r="AX2128" s="99">
        <v>7732940.1182251005</v>
      </c>
      <c r="AY2128" s="99">
        <v>19423275.7353516</v>
      </c>
      <c r="AZ2128" s="99">
        <v>14805919.9139404</v>
      </c>
      <c r="BA2128" s="99">
        <v>17897351.435546901</v>
      </c>
      <c r="BB2128" s="99">
        <v>0</v>
      </c>
      <c r="BC2128" s="99">
        <v>4549715.9841918899</v>
      </c>
      <c r="BD2128" s="99">
        <v>2108687.9264221201</v>
      </c>
      <c r="BE2128" s="99">
        <v>0</v>
      </c>
      <c r="BF2128" s="99">
        <v>539902.81237029994</v>
      </c>
      <c r="BG2128" s="99">
        <v>54888847.929199196</v>
      </c>
      <c r="BH2128" s="99">
        <v>11509694.501586899</v>
      </c>
      <c r="BI2128" s="99">
        <v>0</v>
      </c>
      <c r="BJ2128" s="99">
        <v>5701712.8328247098</v>
      </c>
      <c r="BK2128" s="99">
        <v>4462011.2420654297</v>
      </c>
      <c r="BL2128" s="99">
        <v>0</v>
      </c>
      <c r="BM2128" s="99">
        <v>1031.9054147899201</v>
      </c>
      <c r="BN2128" s="99">
        <v>0</v>
      </c>
      <c r="BO2128" s="99">
        <v>0</v>
      </c>
      <c r="BP2128" s="99">
        <v>0</v>
      </c>
      <c r="BQ2128" s="99">
        <v>0</v>
      </c>
      <c r="BR2128" s="99">
        <v>5934386.9839477502</v>
      </c>
      <c r="BS2128" s="99">
        <v>5498907.3964843797</v>
      </c>
      <c r="BT2128" s="99">
        <v>3470541.2465515099</v>
      </c>
      <c r="BU2128" s="99">
        <v>0</v>
      </c>
      <c r="BV2128" s="99">
        <v>2323380.3882446298</v>
      </c>
      <c r="BW2128" s="99">
        <v>242667.04445648199</v>
      </c>
      <c r="BX2128" s="99">
        <v>0</v>
      </c>
      <c r="BY2128" s="99">
        <v>0</v>
      </c>
      <c r="BZ2128" s="99">
        <v>0</v>
      </c>
      <c r="CA2128" s="99">
        <v>126142.076842308</v>
      </c>
      <c r="CB2128" s="99">
        <v>7719184.5955200205</v>
      </c>
      <c r="CC2128" s="99">
        <v>64552132.437011696</v>
      </c>
      <c r="CD2128" s="99">
        <v>17181002.253417999</v>
      </c>
      <c r="CE2128" s="99">
        <v>2394.2926821410701</v>
      </c>
      <c r="CF2128" s="99">
        <v>339608.42405700701</v>
      </c>
      <c r="CG2128" s="99">
        <v>2655541.9687805199</v>
      </c>
      <c r="CH2128" s="99">
        <v>0</v>
      </c>
      <c r="CI2128" s="99">
        <v>128542.10880661001</v>
      </c>
      <c r="CJ2128" s="99">
        <v>8061793.76745605</v>
      </c>
      <c r="CK2128" s="99">
        <v>67208810.365234405</v>
      </c>
      <c r="CL2128" s="99">
        <v>17422930.4682617</v>
      </c>
      <c r="CM2128" s="166">
        <v>189455.658683777</v>
      </c>
      <c r="CN2128" s="166">
        <v>28439906.839355499</v>
      </c>
      <c r="CO2128" s="166">
        <v>122141015.00488301</v>
      </c>
      <c r="CP2128" s="99">
        <v>17422930.4682617</v>
      </c>
      <c r="CQ2128" s="99">
        <v>0</v>
      </c>
      <c r="CR2128" s="99">
        <v>0</v>
      </c>
      <c r="CS2128" s="99">
        <v>0</v>
      </c>
      <c r="CT2128" s="99">
        <v>0</v>
      </c>
      <c r="CU2128" s="98">
        <v>24938.070579403</v>
      </c>
      <c r="CV2128" s="98">
        <v>62576.907735273999</v>
      </c>
      <c r="CW2128" s="98">
        <v>8058793.0195770273</v>
      </c>
      <c r="CX2128" s="98">
        <v>67207674.405792221</v>
      </c>
    </row>
    <row r="2129" spans="1:102" x14ac:dyDescent="0.2">
      <c r="A2129" s="98" t="s">
        <v>189</v>
      </c>
      <c r="B2129" s="100">
        <v>40513</v>
      </c>
      <c r="C2129" s="99">
        <v>101442.894838333</v>
      </c>
      <c r="D2129" s="99">
        <v>0</v>
      </c>
      <c r="E2129" s="99">
        <v>23382.4339122772</v>
      </c>
      <c r="F2129" s="99">
        <v>19174.834584236101</v>
      </c>
      <c r="G2129" s="99">
        <v>2380.0375900566601</v>
      </c>
      <c r="H2129" s="99">
        <v>0</v>
      </c>
      <c r="I2129" s="99">
        <v>0</v>
      </c>
      <c r="J2129" s="99">
        <v>60941.009401798197</v>
      </c>
      <c r="K2129" s="99">
        <v>664.00488597154595</v>
      </c>
      <c r="L2129" s="99">
        <v>24871.8527123928</v>
      </c>
      <c r="M2129" s="99">
        <v>46177.783167839101</v>
      </c>
      <c r="N2129" s="99">
        <v>12167.457121253001</v>
      </c>
      <c r="O2129" s="99">
        <v>43598.010861873598</v>
      </c>
      <c r="P2129" s="99">
        <v>0</v>
      </c>
      <c r="Q2129" s="99">
        <v>5512.4550116658202</v>
      </c>
      <c r="R2129" s="99">
        <v>1939.6707176566099</v>
      </c>
      <c r="S2129" s="99">
        <v>0</v>
      </c>
      <c r="T2129" s="99">
        <v>643.22388391941797</v>
      </c>
      <c r="U2129" s="99">
        <v>61646.369778156302</v>
      </c>
      <c r="V2129" s="99">
        <v>5620210.8124389602</v>
      </c>
      <c r="W2129" s="99">
        <v>0</v>
      </c>
      <c r="X2129" s="99">
        <v>1905451.5559997601</v>
      </c>
      <c r="Y2129" s="99">
        <v>1494803.5043182401</v>
      </c>
      <c r="Z2129" s="99">
        <v>337809.84836578398</v>
      </c>
      <c r="AA2129" s="99">
        <v>0</v>
      </c>
      <c r="AB2129" s="99">
        <v>0</v>
      </c>
      <c r="AC2129" s="99">
        <v>20118408.2180176</v>
      </c>
      <c r="AD2129" s="99">
        <v>59353.232294082598</v>
      </c>
      <c r="AE2129" s="99">
        <v>958774.13857269299</v>
      </c>
      <c r="AF2129" s="99">
        <v>2210540.6514892601</v>
      </c>
      <c r="AG2129" s="99">
        <v>1877655.4716796901</v>
      </c>
      <c r="AH2129" s="99">
        <v>1943001.54930115</v>
      </c>
      <c r="AI2129" s="99">
        <v>0</v>
      </c>
      <c r="AJ2129" s="99">
        <v>545403.54515075695</v>
      </c>
      <c r="AK2129" s="99">
        <v>261683.934595108</v>
      </c>
      <c r="AL2129" s="99">
        <v>0</v>
      </c>
      <c r="AM2129" s="99">
        <v>74072.594058036804</v>
      </c>
      <c r="AN2129" s="99">
        <v>20298742.416992199</v>
      </c>
      <c r="AO2129" s="99">
        <v>48407667.153808601</v>
      </c>
      <c r="AP2129" s="99">
        <v>0</v>
      </c>
      <c r="AQ2129" s="99">
        <v>15013006.275390601</v>
      </c>
      <c r="AR2129" s="99">
        <v>11516787.440429701</v>
      </c>
      <c r="AS2129" s="99">
        <v>2656529.3589172401</v>
      </c>
      <c r="AT2129" s="99">
        <v>0</v>
      </c>
      <c r="AU2129" s="99">
        <v>0</v>
      </c>
      <c r="AV2129" s="99">
        <v>55204080.739257798</v>
      </c>
      <c r="AW2129" s="99">
        <v>178229.009828568</v>
      </c>
      <c r="AX2129" s="99">
        <v>8670513.4470214806</v>
      </c>
      <c r="AY2129" s="99">
        <v>19207765.740722701</v>
      </c>
      <c r="AZ2129" s="99">
        <v>14514420.393066401</v>
      </c>
      <c r="BA2129" s="99">
        <v>16531414.4986572</v>
      </c>
      <c r="BB2129" s="99">
        <v>0</v>
      </c>
      <c r="BC2129" s="99">
        <v>4376597.1043090802</v>
      </c>
      <c r="BD2129" s="99">
        <v>2055954.12167358</v>
      </c>
      <c r="BE2129" s="99">
        <v>0</v>
      </c>
      <c r="BF2129" s="99">
        <v>596772.90576934803</v>
      </c>
      <c r="BG2129" s="99">
        <v>55415303.890136696</v>
      </c>
      <c r="BH2129" s="99">
        <v>11367959.162353501</v>
      </c>
      <c r="BI2129" s="99">
        <v>0</v>
      </c>
      <c r="BJ2129" s="99">
        <v>5493378.6461792002</v>
      </c>
      <c r="BK2129" s="99">
        <v>4298481.4539184598</v>
      </c>
      <c r="BL2129" s="99">
        <v>0</v>
      </c>
      <c r="BM2129" s="99">
        <v>578.84667837619804</v>
      </c>
      <c r="BN2129" s="99">
        <v>0</v>
      </c>
      <c r="BO2129" s="99">
        <v>0</v>
      </c>
      <c r="BP2129" s="99">
        <v>0</v>
      </c>
      <c r="BQ2129" s="99">
        <v>0</v>
      </c>
      <c r="BR2129" s="99">
        <v>5910682.6162109403</v>
      </c>
      <c r="BS2129" s="99">
        <v>5401649.2859497098</v>
      </c>
      <c r="BT2129" s="99">
        <v>3219620.6859741202</v>
      </c>
      <c r="BU2129" s="99">
        <v>0</v>
      </c>
      <c r="BV2129" s="99">
        <v>2280120.7391662602</v>
      </c>
      <c r="BW2129" s="99">
        <v>223751.55508422901</v>
      </c>
      <c r="BX2129" s="99">
        <v>0</v>
      </c>
      <c r="BY2129" s="99">
        <v>0</v>
      </c>
      <c r="BZ2129" s="99">
        <v>0</v>
      </c>
      <c r="CA2129" s="99">
        <v>124812.532516479</v>
      </c>
      <c r="CB2129" s="99">
        <v>7533270.5212402297</v>
      </c>
      <c r="CC2129" s="99">
        <v>63423995.247558601</v>
      </c>
      <c r="CD2129" s="99">
        <v>16878026.175048798</v>
      </c>
      <c r="CE2129" s="99">
        <v>2373.4557332694499</v>
      </c>
      <c r="CF2129" s="99">
        <v>337620.18288040202</v>
      </c>
      <c r="CG2129" s="99">
        <v>2655891.0121154799</v>
      </c>
      <c r="CH2129" s="99">
        <v>0</v>
      </c>
      <c r="CI2129" s="99">
        <v>127190.032308578</v>
      </c>
      <c r="CJ2129" s="99">
        <v>7868974.5278320303</v>
      </c>
      <c r="CK2129" s="99">
        <v>66076130.578613304</v>
      </c>
      <c r="CL2129" s="99">
        <v>17105922.4833984</v>
      </c>
      <c r="CM2129" s="166">
        <v>188516.10943985</v>
      </c>
      <c r="CN2129" s="166">
        <v>28129779.881103501</v>
      </c>
      <c r="CO2129" s="166">
        <v>121449388.021484</v>
      </c>
      <c r="CP2129" s="99">
        <v>17105922.4833984</v>
      </c>
      <c r="CQ2129" s="99">
        <v>0</v>
      </c>
      <c r="CR2129" s="99">
        <v>0</v>
      </c>
      <c r="CS2129" s="99">
        <v>0</v>
      </c>
      <c r="CT2129" s="99">
        <v>0</v>
      </c>
      <c r="CU2129" s="98">
        <v>24092.181340800002</v>
      </c>
      <c r="CV2129" s="98">
        <v>62940.123269128999</v>
      </c>
      <c r="CW2129" s="98">
        <v>7870890.7041206313</v>
      </c>
      <c r="CX2129" s="98">
        <v>66079886.25967408</v>
      </c>
    </row>
    <row r="2130" spans="1:102" x14ac:dyDescent="0.2">
      <c r="A2130" s="98" t="s">
        <v>189</v>
      </c>
      <c r="B2130" s="100">
        <v>40603</v>
      </c>
      <c r="C2130" s="99">
        <v>101800.745723724</v>
      </c>
      <c r="D2130" s="99">
        <v>0</v>
      </c>
      <c r="E2130" s="99">
        <v>22676.702583312999</v>
      </c>
      <c r="F2130" s="99">
        <v>18549.9315230846</v>
      </c>
      <c r="G2130" s="99">
        <v>2386.02507799864</v>
      </c>
      <c r="H2130" s="99">
        <v>0</v>
      </c>
      <c r="I2130" s="99">
        <v>0</v>
      </c>
      <c r="J2130" s="99">
        <v>61589.696670055397</v>
      </c>
      <c r="K2130" s="99">
        <v>594.87329833209503</v>
      </c>
      <c r="L2130" s="99">
        <v>59792.927599430099</v>
      </c>
      <c r="M2130" s="99">
        <v>46374.634803295099</v>
      </c>
      <c r="N2130" s="99">
        <v>11919.328040480599</v>
      </c>
      <c r="O2130" s="99">
        <v>0</v>
      </c>
      <c r="P2130" s="99">
        <v>0</v>
      </c>
      <c r="Q2130" s="99">
        <v>5545.8634393215198</v>
      </c>
      <c r="R2130" s="99">
        <v>0</v>
      </c>
      <c r="S2130" s="99">
        <v>0</v>
      </c>
      <c r="T2130" s="99">
        <v>2350.5808755755402</v>
      </c>
      <c r="U2130" s="99">
        <v>62189.745799541502</v>
      </c>
      <c r="V2130" s="99">
        <v>5634906.1152954102</v>
      </c>
      <c r="W2130" s="99">
        <v>0</v>
      </c>
      <c r="X2130" s="99">
        <v>1856244.28367615</v>
      </c>
      <c r="Y2130" s="99">
        <v>1438891.4887695301</v>
      </c>
      <c r="Z2130" s="99">
        <v>336772.36396408099</v>
      </c>
      <c r="AA2130" s="99">
        <v>0</v>
      </c>
      <c r="AB2130" s="99">
        <v>0</v>
      </c>
      <c r="AC2130" s="99">
        <v>20431143.482177701</v>
      </c>
      <c r="AD2130" s="99">
        <v>53605.631795406298</v>
      </c>
      <c r="AE2130" s="99">
        <v>2908272.9753112802</v>
      </c>
      <c r="AF2130" s="99">
        <v>2224842.3927307101</v>
      </c>
      <c r="AG2130" s="99">
        <v>1818599.95491028</v>
      </c>
      <c r="AH2130" s="99">
        <v>0</v>
      </c>
      <c r="AI2130" s="99">
        <v>0</v>
      </c>
      <c r="AJ2130" s="99">
        <v>550058.792289734</v>
      </c>
      <c r="AK2130" s="99">
        <v>0</v>
      </c>
      <c r="AL2130" s="99">
        <v>0</v>
      </c>
      <c r="AM2130" s="99">
        <v>334973.711143494</v>
      </c>
      <c r="AN2130" s="99">
        <v>20494938.717285201</v>
      </c>
      <c r="AO2130" s="99">
        <v>48851594.191406302</v>
      </c>
      <c r="AP2130" s="99">
        <v>0</v>
      </c>
      <c r="AQ2130" s="99">
        <v>14597910.1491699</v>
      </c>
      <c r="AR2130" s="99">
        <v>11144196.7504883</v>
      </c>
      <c r="AS2130" s="99">
        <v>2651901.73129272</v>
      </c>
      <c r="AT2130" s="99">
        <v>0</v>
      </c>
      <c r="AU2130" s="99">
        <v>0</v>
      </c>
      <c r="AV2130" s="99">
        <v>56431970.7021484</v>
      </c>
      <c r="AW2130" s="99">
        <v>162280.25088310201</v>
      </c>
      <c r="AX2130" s="99">
        <v>25437248.6325684</v>
      </c>
      <c r="AY2130" s="99">
        <v>19471704.029052701</v>
      </c>
      <c r="AZ2130" s="99">
        <v>14085329.9857178</v>
      </c>
      <c r="BA2130" s="99">
        <v>0</v>
      </c>
      <c r="BB2130" s="99">
        <v>0</v>
      </c>
      <c r="BC2130" s="99">
        <v>4459144.7391967801</v>
      </c>
      <c r="BD2130" s="99">
        <v>0</v>
      </c>
      <c r="BE2130" s="99">
        <v>0</v>
      </c>
      <c r="BF2130" s="99">
        <v>2635907.5807800302</v>
      </c>
      <c r="BG2130" s="99">
        <v>56582732.067871101</v>
      </c>
      <c r="BH2130" s="99">
        <v>8537972.2768554706</v>
      </c>
      <c r="BI2130" s="99">
        <v>0</v>
      </c>
      <c r="BJ2130" s="99">
        <v>4970137.7167968797</v>
      </c>
      <c r="BK2130" s="99">
        <v>4022300.8437194801</v>
      </c>
      <c r="BL2130" s="99">
        <v>0</v>
      </c>
      <c r="BM2130" s="99">
        <v>0</v>
      </c>
      <c r="BN2130" s="99">
        <v>0</v>
      </c>
      <c r="BO2130" s="99">
        <v>0</v>
      </c>
      <c r="BP2130" s="99">
        <v>0</v>
      </c>
      <c r="BQ2130" s="99">
        <v>0</v>
      </c>
      <c r="BR2130" s="99">
        <v>5980008.3630981399</v>
      </c>
      <c r="BS2130" s="99">
        <v>5233466.3049316397</v>
      </c>
      <c r="BT2130" s="99">
        <v>0</v>
      </c>
      <c r="BU2130" s="99">
        <v>0</v>
      </c>
      <c r="BV2130" s="99">
        <v>2299464.8760376</v>
      </c>
      <c r="BW2130" s="99">
        <v>0</v>
      </c>
      <c r="BX2130" s="99">
        <v>0</v>
      </c>
      <c r="BY2130" s="99">
        <v>0</v>
      </c>
      <c r="BZ2130" s="99">
        <v>0</v>
      </c>
      <c r="CA2130" s="99">
        <v>124355.95778656</v>
      </c>
      <c r="CB2130" s="99">
        <v>7483919.8756713904</v>
      </c>
      <c r="CC2130" s="99">
        <v>63384603.753906302</v>
      </c>
      <c r="CD2130" s="99">
        <v>13507115.4538574</v>
      </c>
      <c r="CE2130" s="99">
        <v>2396.9397552311402</v>
      </c>
      <c r="CF2130" s="99">
        <v>337172.54475021397</v>
      </c>
      <c r="CG2130" s="99">
        <v>2656814.4792480501</v>
      </c>
      <c r="CH2130" s="99">
        <v>0</v>
      </c>
      <c r="CI2130" s="99">
        <v>126749.898500443</v>
      </c>
      <c r="CJ2130" s="99">
        <v>7821023.8759765597</v>
      </c>
      <c r="CK2130" s="99">
        <v>66037509.552734397</v>
      </c>
      <c r="CL2130" s="99">
        <v>13499499.626831099</v>
      </c>
      <c r="CM2130" s="166">
        <v>188568.71496772801</v>
      </c>
      <c r="CN2130" s="166">
        <v>28326768.388427701</v>
      </c>
      <c r="CO2130" s="166">
        <v>122713834.052734</v>
      </c>
      <c r="CP2130" s="99">
        <v>13499499.626831099</v>
      </c>
      <c r="CQ2130" s="99">
        <v>0</v>
      </c>
      <c r="CR2130" s="99">
        <v>0</v>
      </c>
      <c r="CS2130" s="99">
        <v>0</v>
      </c>
      <c r="CT2130" s="99">
        <v>0</v>
      </c>
      <c r="CU2130" s="98">
        <v>23278.047226996001</v>
      </c>
      <c r="CV2130" s="98">
        <v>63588.034268313997</v>
      </c>
      <c r="CW2130" s="98">
        <v>7821092.4204216041</v>
      </c>
      <c r="CX2130" s="98">
        <v>66041418.233154349</v>
      </c>
    </row>
    <row r="2131" spans="1:102" x14ac:dyDescent="0.2">
      <c r="A2131" s="98" t="s">
        <v>189</v>
      </c>
      <c r="B2131" s="100">
        <v>40695</v>
      </c>
      <c r="C2131" s="99">
        <v>101244.435259819</v>
      </c>
      <c r="D2131" s="99">
        <v>0</v>
      </c>
      <c r="E2131" s="99">
        <v>21861.9812545776</v>
      </c>
      <c r="F2131" s="99">
        <v>17986.7975318432</v>
      </c>
      <c r="G2131" s="99">
        <v>2387.78503483534</v>
      </c>
      <c r="H2131" s="99">
        <v>0</v>
      </c>
      <c r="I2131" s="99">
        <v>0</v>
      </c>
      <c r="J2131" s="99">
        <v>62220.721180915803</v>
      </c>
      <c r="K2131" s="99">
        <v>532.37740223109699</v>
      </c>
      <c r="L2131" s="99">
        <v>59963.7563829422</v>
      </c>
      <c r="M2131" s="99">
        <v>45963.109949111902</v>
      </c>
      <c r="N2131" s="99">
        <v>11788.960891962101</v>
      </c>
      <c r="O2131" s="99">
        <v>0</v>
      </c>
      <c r="P2131" s="99">
        <v>0</v>
      </c>
      <c r="Q2131" s="99">
        <v>5546.0134972333899</v>
      </c>
      <c r="R2131" s="99">
        <v>0</v>
      </c>
      <c r="S2131" s="99">
        <v>0</v>
      </c>
      <c r="T2131" s="99">
        <v>2401.2141876518699</v>
      </c>
      <c r="U2131" s="99">
        <v>62699.967134475701</v>
      </c>
      <c r="V2131" s="99">
        <v>5600293.3756713904</v>
      </c>
      <c r="W2131" s="99">
        <v>0</v>
      </c>
      <c r="X2131" s="99">
        <v>1768765.0548095701</v>
      </c>
      <c r="Y2131" s="99">
        <v>1392363.6641693099</v>
      </c>
      <c r="Z2131" s="99">
        <v>334548.87067031901</v>
      </c>
      <c r="AA2131" s="99">
        <v>0</v>
      </c>
      <c r="AB2131" s="99">
        <v>0</v>
      </c>
      <c r="AC2131" s="99">
        <v>20818264.171875</v>
      </c>
      <c r="AD2131" s="99">
        <v>46481.254858493798</v>
      </c>
      <c r="AE2131" s="99">
        <v>2842628.9166564899</v>
      </c>
      <c r="AF2131" s="99">
        <v>2220993.6228942899</v>
      </c>
      <c r="AG2131" s="99">
        <v>1759241.8132629399</v>
      </c>
      <c r="AH2131" s="99">
        <v>0</v>
      </c>
      <c r="AI2131" s="99">
        <v>0</v>
      </c>
      <c r="AJ2131" s="99">
        <v>544348.23108673096</v>
      </c>
      <c r="AK2131" s="99">
        <v>0</v>
      </c>
      <c r="AL2131" s="99">
        <v>0</v>
      </c>
      <c r="AM2131" s="99">
        <v>334817.75102996803</v>
      </c>
      <c r="AN2131" s="99">
        <v>20741923.628417999</v>
      </c>
      <c r="AO2131" s="99">
        <v>48882634.351074196</v>
      </c>
      <c r="AP2131" s="99">
        <v>0</v>
      </c>
      <c r="AQ2131" s="99">
        <v>14055959.7772217</v>
      </c>
      <c r="AR2131" s="99">
        <v>10824527.74646</v>
      </c>
      <c r="AS2131" s="99">
        <v>2642837.92858887</v>
      </c>
      <c r="AT2131" s="99">
        <v>0</v>
      </c>
      <c r="AU2131" s="99">
        <v>0</v>
      </c>
      <c r="AV2131" s="99">
        <v>57366138.9912109</v>
      </c>
      <c r="AW2131" s="99">
        <v>141591.90038299601</v>
      </c>
      <c r="AX2131" s="99">
        <v>25060115.629394501</v>
      </c>
      <c r="AY2131" s="99">
        <v>19601642.7116699</v>
      </c>
      <c r="AZ2131" s="99">
        <v>13744940.142822299</v>
      </c>
      <c r="BA2131" s="99">
        <v>0</v>
      </c>
      <c r="BB2131" s="99">
        <v>0</v>
      </c>
      <c r="BC2131" s="99">
        <v>4397380.3858642597</v>
      </c>
      <c r="BD2131" s="99">
        <v>0</v>
      </c>
      <c r="BE2131" s="99">
        <v>0</v>
      </c>
      <c r="BF2131" s="99">
        <v>2649498.4161071801</v>
      </c>
      <c r="BG2131" s="99">
        <v>57507868.371582001</v>
      </c>
      <c r="BH2131" s="99">
        <v>8503465.0853271503</v>
      </c>
      <c r="BI2131" s="99">
        <v>0</v>
      </c>
      <c r="BJ2131" s="99">
        <v>4820913.0259399395</v>
      </c>
      <c r="BK2131" s="99">
        <v>3914380.9992980999</v>
      </c>
      <c r="BL2131" s="99">
        <v>0</v>
      </c>
      <c r="BM2131" s="99">
        <v>0</v>
      </c>
      <c r="BN2131" s="99">
        <v>0</v>
      </c>
      <c r="BO2131" s="99">
        <v>0</v>
      </c>
      <c r="BP2131" s="99">
        <v>0</v>
      </c>
      <c r="BQ2131" s="99">
        <v>0</v>
      </c>
      <c r="BR2131" s="99">
        <v>5987218.5803832998</v>
      </c>
      <c r="BS2131" s="99">
        <v>5108139.36755371</v>
      </c>
      <c r="BT2131" s="99">
        <v>0</v>
      </c>
      <c r="BU2131" s="99">
        <v>0</v>
      </c>
      <c r="BV2131" s="99">
        <v>2295674.8506774898</v>
      </c>
      <c r="BW2131" s="99">
        <v>0</v>
      </c>
      <c r="BX2131" s="99">
        <v>0</v>
      </c>
      <c r="BY2131" s="99">
        <v>0</v>
      </c>
      <c r="BZ2131" s="99">
        <v>0</v>
      </c>
      <c r="CA2131" s="99">
        <v>123213.520482063</v>
      </c>
      <c r="CB2131" s="99">
        <v>7368686.5242309598</v>
      </c>
      <c r="CC2131" s="99">
        <v>62849959.823730499</v>
      </c>
      <c r="CD2131" s="99">
        <v>13309159.888793901</v>
      </c>
      <c r="CE2131" s="99">
        <v>2399.6608888208898</v>
      </c>
      <c r="CF2131" s="99">
        <v>335354.25974273699</v>
      </c>
      <c r="CG2131" s="99">
        <v>2656906.5463867201</v>
      </c>
      <c r="CH2131" s="99">
        <v>0</v>
      </c>
      <c r="CI2131" s="99">
        <v>125607.085194588</v>
      </c>
      <c r="CJ2131" s="99">
        <v>7704160.3397216797</v>
      </c>
      <c r="CK2131" s="99">
        <v>65513411.551269501</v>
      </c>
      <c r="CL2131" s="99">
        <v>13309669.865356401</v>
      </c>
      <c r="CM2131" s="166">
        <v>187845.07699584999</v>
      </c>
      <c r="CN2131" s="166">
        <v>28477718.344970699</v>
      </c>
      <c r="CO2131" s="166">
        <v>123134129.305664</v>
      </c>
      <c r="CP2131" s="99">
        <v>13309669.865356401</v>
      </c>
      <c r="CQ2131" s="99">
        <v>0</v>
      </c>
      <c r="CR2131" s="99">
        <v>0</v>
      </c>
      <c r="CS2131" s="99">
        <v>0</v>
      </c>
      <c r="CT2131" s="99">
        <v>0</v>
      </c>
      <c r="CU2131" s="98">
        <v>22379.624709390999</v>
      </c>
      <c r="CV2131" s="98">
        <v>64227.028667530001</v>
      </c>
      <c r="CW2131" s="98">
        <v>7704040.7839736966</v>
      </c>
      <c r="CX2131" s="98">
        <v>65506866.370117217</v>
      </c>
    </row>
    <row r="2132" spans="1:102" x14ac:dyDescent="0.2">
      <c r="A2132" s="98" t="s">
        <v>189</v>
      </c>
      <c r="B2132" s="100">
        <v>40787</v>
      </c>
      <c r="C2132" s="99">
        <v>100566.50451946299</v>
      </c>
      <c r="D2132" s="99">
        <v>0</v>
      </c>
      <c r="E2132" s="99">
        <v>21084.623715400699</v>
      </c>
      <c r="F2132" s="99">
        <v>17422.041564226201</v>
      </c>
      <c r="G2132" s="99">
        <v>2352.73215183616</v>
      </c>
      <c r="H2132" s="99">
        <v>0</v>
      </c>
      <c r="I2132" s="99">
        <v>0</v>
      </c>
      <c r="J2132" s="99">
        <v>62211.088044643402</v>
      </c>
      <c r="K2132" s="99">
        <v>473.19879505410802</v>
      </c>
      <c r="L2132" s="99">
        <v>59764.165424823797</v>
      </c>
      <c r="M2132" s="99">
        <v>45632.060290336602</v>
      </c>
      <c r="N2132" s="99">
        <v>11546.3332030773</v>
      </c>
      <c r="O2132" s="99">
        <v>0</v>
      </c>
      <c r="P2132" s="99">
        <v>0</v>
      </c>
      <c r="Q2132" s="99">
        <v>5522.8132709860802</v>
      </c>
      <c r="R2132" s="99">
        <v>0</v>
      </c>
      <c r="S2132" s="99">
        <v>0</v>
      </c>
      <c r="T2132" s="99">
        <v>2398.1684361100201</v>
      </c>
      <c r="U2132" s="99">
        <v>62705.444911003098</v>
      </c>
      <c r="V2132" s="99">
        <v>5557074.4476928702</v>
      </c>
      <c r="W2132" s="99">
        <v>0</v>
      </c>
      <c r="X2132" s="99">
        <v>1708643.0442810101</v>
      </c>
      <c r="Y2132" s="99">
        <v>1330640.05328369</v>
      </c>
      <c r="Z2132" s="99">
        <v>328010.74394607497</v>
      </c>
      <c r="AA2132" s="99">
        <v>0</v>
      </c>
      <c r="AB2132" s="99">
        <v>0</v>
      </c>
      <c r="AC2132" s="99">
        <v>20831695.896972701</v>
      </c>
      <c r="AD2132" s="99">
        <v>42823.569686412797</v>
      </c>
      <c r="AE2132" s="99">
        <v>2784274.7753295898</v>
      </c>
      <c r="AF2132" s="99">
        <v>2206444.82348633</v>
      </c>
      <c r="AG2132" s="99">
        <v>1724897.2766418499</v>
      </c>
      <c r="AH2132" s="99">
        <v>0</v>
      </c>
      <c r="AI2132" s="99">
        <v>0</v>
      </c>
      <c r="AJ2132" s="99">
        <v>538780.30984497105</v>
      </c>
      <c r="AK2132" s="99">
        <v>0</v>
      </c>
      <c r="AL2132" s="99">
        <v>0</v>
      </c>
      <c r="AM2132" s="99">
        <v>327881.207920074</v>
      </c>
      <c r="AN2132" s="99">
        <v>20870344.385009799</v>
      </c>
      <c r="AO2132" s="99">
        <v>48736686.881347701</v>
      </c>
      <c r="AP2132" s="99">
        <v>0</v>
      </c>
      <c r="AQ2132" s="99">
        <v>13526877.430908199</v>
      </c>
      <c r="AR2132" s="99">
        <v>10322241.4256592</v>
      </c>
      <c r="AS2132" s="99">
        <v>2624725.3035583501</v>
      </c>
      <c r="AT2132" s="99">
        <v>0</v>
      </c>
      <c r="AU2132" s="99">
        <v>0</v>
      </c>
      <c r="AV2132" s="99">
        <v>57727207.661132798</v>
      </c>
      <c r="AW2132" s="99">
        <v>131351.58936691299</v>
      </c>
      <c r="AX2132" s="99">
        <v>24754675.620605499</v>
      </c>
      <c r="AY2132" s="99">
        <v>19577423.353271499</v>
      </c>
      <c r="AZ2132" s="99">
        <v>13509967.0272217</v>
      </c>
      <c r="BA2132" s="99">
        <v>0</v>
      </c>
      <c r="BB2132" s="99">
        <v>0</v>
      </c>
      <c r="BC2132" s="99">
        <v>4377296.9508667002</v>
      </c>
      <c r="BD2132" s="99">
        <v>0</v>
      </c>
      <c r="BE2132" s="99">
        <v>0</v>
      </c>
      <c r="BF2132" s="99">
        <v>2624906.16162109</v>
      </c>
      <c r="BG2132" s="99">
        <v>57850351.057128899</v>
      </c>
      <c r="BH2132" s="99">
        <v>8640481.2846679706</v>
      </c>
      <c r="BI2132" s="99">
        <v>0</v>
      </c>
      <c r="BJ2132" s="99">
        <v>4692495.0466918899</v>
      </c>
      <c r="BK2132" s="99">
        <v>3804103.5057373</v>
      </c>
      <c r="BL2132" s="99">
        <v>0</v>
      </c>
      <c r="BM2132" s="99">
        <v>0</v>
      </c>
      <c r="BN2132" s="99">
        <v>0</v>
      </c>
      <c r="BO2132" s="99">
        <v>0</v>
      </c>
      <c r="BP2132" s="99">
        <v>0</v>
      </c>
      <c r="BQ2132" s="99">
        <v>0</v>
      </c>
      <c r="BR2132" s="99">
        <v>5929637.859375</v>
      </c>
      <c r="BS2132" s="99">
        <v>5015162.7412719699</v>
      </c>
      <c r="BT2132" s="99">
        <v>0</v>
      </c>
      <c r="BU2132" s="99">
        <v>0</v>
      </c>
      <c r="BV2132" s="99">
        <v>2300028.9592285198</v>
      </c>
      <c r="BW2132" s="99">
        <v>0</v>
      </c>
      <c r="BX2132" s="99">
        <v>0</v>
      </c>
      <c r="BY2132" s="99">
        <v>0</v>
      </c>
      <c r="BZ2132" s="99">
        <v>0</v>
      </c>
      <c r="CA2132" s="99">
        <v>121662.42855835</v>
      </c>
      <c r="CB2132" s="99">
        <v>7263197.0029296903</v>
      </c>
      <c r="CC2132" s="99">
        <v>62169290.067871101</v>
      </c>
      <c r="CD2132" s="99">
        <v>13339942.248901401</v>
      </c>
      <c r="CE2132" s="99">
        <v>2355.7168513834499</v>
      </c>
      <c r="CF2132" s="99">
        <v>332144.64732360799</v>
      </c>
      <c r="CG2132" s="99">
        <v>2653142.2834472698</v>
      </c>
      <c r="CH2132" s="99">
        <v>0</v>
      </c>
      <c r="CI2132" s="99">
        <v>124022.16860198999</v>
      </c>
      <c r="CJ2132" s="99">
        <v>7597413.7006225605</v>
      </c>
      <c r="CK2132" s="99">
        <v>64809474.478515603</v>
      </c>
      <c r="CL2132" s="99">
        <v>13349156.098998999</v>
      </c>
      <c r="CM2132" s="166">
        <v>186397.87028884899</v>
      </c>
      <c r="CN2132" s="166">
        <v>28416832.006347701</v>
      </c>
      <c r="CO2132" s="166">
        <v>122900042.45214801</v>
      </c>
      <c r="CP2132" s="99">
        <v>13349156.098998999</v>
      </c>
      <c r="CQ2132" s="99">
        <v>0</v>
      </c>
      <c r="CR2132" s="99">
        <v>0</v>
      </c>
      <c r="CS2132" s="99">
        <v>0</v>
      </c>
      <c r="CT2132" s="99">
        <v>0</v>
      </c>
      <c r="CU2132" s="98">
        <v>21558.225119940002</v>
      </c>
      <c r="CV2132" s="98">
        <v>64174.980010282998</v>
      </c>
      <c r="CW2132" s="98">
        <v>7595341.6502532987</v>
      </c>
      <c r="CX2132" s="98">
        <v>64822432.351318374</v>
      </c>
    </row>
    <row r="2133" spans="1:102" x14ac:dyDescent="0.2">
      <c r="A2133" s="98" t="s">
        <v>189</v>
      </c>
      <c r="B2133" s="100">
        <v>40878</v>
      </c>
      <c r="C2133" s="99">
        <v>101461.162434578</v>
      </c>
      <c r="D2133" s="99">
        <v>0</v>
      </c>
      <c r="E2133" s="99">
        <v>20428.340542554899</v>
      </c>
      <c r="F2133" s="99">
        <v>16880.9649157524</v>
      </c>
      <c r="G2133" s="99">
        <v>2478.38972261548</v>
      </c>
      <c r="H2133" s="99">
        <v>0</v>
      </c>
      <c r="I2133" s="99">
        <v>0</v>
      </c>
      <c r="J2133" s="99">
        <v>62787.780870914503</v>
      </c>
      <c r="K2133" s="99">
        <v>459.09111129119998</v>
      </c>
      <c r="L2133" s="99">
        <v>58895.679967403397</v>
      </c>
      <c r="M2133" s="99">
        <v>45963.8038592339</v>
      </c>
      <c r="N2133" s="99">
        <v>11256.5919430256</v>
      </c>
      <c r="O2133" s="99">
        <v>0</v>
      </c>
      <c r="P2133" s="99">
        <v>0</v>
      </c>
      <c r="Q2133" s="99">
        <v>5564.28722721338</v>
      </c>
      <c r="R2133" s="99">
        <v>0</v>
      </c>
      <c r="S2133" s="99">
        <v>0</v>
      </c>
      <c r="T2133" s="99">
        <v>2437.5083407461598</v>
      </c>
      <c r="U2133" s="99">
        <v>63260.523521423303</v>
      </c>
      <c r="V2133" s="99">
        <v>5568324.3141479502</v>
      </c>
      <c r="W2133" s="99">
        <v>0</v>
      </c>
      <c r="X2133" s="99">
        <v>1644923.5753021201</v>
      </c>
      <c r="Y2133" s="99">
        <v>1279884.46720886</v>
      </c>
      <c r="Z2133" s="99">
        <v>332951.84963226301</v>
      </c>
      <c r="AA2133" s="99">
        <v>0</v>
      </c>
      <c r="AB2133" s="99">
        <v>0</v>
      </c>
      <c r="AC2133" s="99">
        <v>20704348.405029301</v>
      </c>
      <c r="AD2133" s="99">
        <v>43396.637598991401</v>
      </c>
      <c r="AE2133" s="99">
        <v>2753181.2014770498</v>
      </c>
      <c r="AF2133" s="99">
        <v>2210713.09130859</v>
      </c>
      <c r="AG2133" s="99">
        <v>1677486.88945007</v>
      </c>
      <c r="AH2133" s="99">
        <v>0</v>
      </c>
      <c r="AI2133" s="99">
        <v>0</v>
      </c>
      <c r="AJ2133" s="99">
        <v>541759.30290222203</v>
      </c>
      <c r="AK2133" s="99">
        <v>0</v>
      </c>
      <c r="AL2133" s="99">
        <v>0</v>
      </c>
      <c r="AM2133" s="99">
        <v>330737.40463256801</v>
      </c>
      <c r="AN2133" s="99">
        <v>20914143.2036133</v>
      </c>
      <c r="AO2133" s="99">
        <v>49221363.771972701</v>
      </c>
      <c r="AP2133" s="99">
        <v>0</v>
      </c>
      <c r="AQ2133" s="99">
        <v>13071685.076416001</v>
      </c>
      <c r="AR2133" s="99">
        <v>9981420.1671142597</v>
      </c>
      <c r="AS2133" s="99">
        <v>2677579.81958008</v>
      </c>
      <c r="AT2133" s="99">
        <v>0</v>
      </c>
      <c r="AU2133" s="99">
        <v>0</v>
      </c>
      <c r="AV2133" s="99">
        <v>58457240.3828125</v>
      </c>
      <c r="AW2133" s="99">
        <v>134495.78485870399</v>
      </c>
      <c r="AX2133" s="99">
        <v>24635765.900878899</v>
      </c>
      <c r="AY2133" s="99">
        <v>19933786.003173798</v>
      </c>
      <c r="AZ2133" s="99">
        <v>13206728.7174072</v>
      </c>
      <c r="BA2133" s="99">
        <v>0</v>
      </c>
      <c r="BB2133" s="99">
        <v>0</v>
      </c>
      <c r="BC2133" s="99">
        <v>4443031.71838379</v>
      </c>
      <c r="BD2133" s="99">
        <v>0</v>
      </c>
      <c r="BE2133" s="99">
        <v>0</v>
      </c>
      <c r="BF2133" s="99">
        <v>2656377.0015564002</v>
      </c>
      <c r="BG2133" s="99">
        <v>58603753.475097701</v>
      </c>
      <c r="BH2133" s="99">
        <v>8782988.49462891</v>
      </c>
      <c r="BI2133" s="99">
        <v>0</v>
      </c>
      <c r="BJ2133" s="99">
        <v>4554799.4983520498</v>
      </c>
      <c r="BK2133" s="99">
        <v>3669194.29864502</v>
      </c>
      <c r="BL2133" s="99">
        <v>0</v>
      </c>
      <c r="BM2133" s="99">
        <v>0</v>
      </c>
      <c r="BN2133" s="99">
        <v>0</v>
      </c>
      <c r="BO2133" s="99">
        <v>0</v>
      </c>
      <c r="BP2133" s="99">
        <v>0</v>
      </c>
      <c r="BQ2133" s="99">
        <v>0</v>
      </c>
      <c r="BR2133" s="99">
        <v>6072663.49145508</v>
      </c>
      <c r="BS2133" s="99">
        <v>4911299.8793945303</v>
      </c>
      <c r="BT2133" s="99">
        <v>0</v>
      </c>
      <c r="BU2133" s="99">
        <v>0</v>
      </c>
      <c r="BV2133" s="99">
        <v>2349186.0804138202</v>
      </c>
      <c r="BW2133" s="99">
        <v>0</v>
      </c>
      <c r="BX2133" s="99">
        <v>0</v>
      </c>
      <c r="BY2133" s="99">
        <v>0</v>
      </c>
      <c r="BZ2133" s="99">
        <v>0</v>
      </c>
      <c r="CA2133" s="99">
        <v>121876.093162537</v>
      </c>
      <c r="CB2133" s="99">
        <v>7212046.7780151404</v>
      </c>
      <c r="CC2133" s="99">
        <v>62408746.895019501</v>
      </c>
      <c r="CD2133" s="99">
        <v>13339001.4178467</v>
      </c>
      <c r="CE2133" s="99">
        <v>2473.4999791979799</v>
      </c>
      <c r="CF2133" s="99">
        <v>335015.73909378098</v>
      </c>
      <c r="CG2133" s="99">
        <v>2693589.11364746</v>
      </c>
      <c r="CH2133" s="99">
        <v>0</v>
      </c>
      <c r="CI2133" s="99">
        <v>124352.082633018</v>
      </c>
      <c r="CJ2133" s="99">
        <v>7544382.2807006799</v>
      </c>
      <c r="CK2133" s="99">
        <v>65103496.898925804</v>
      </c>
      <c r="CL2133" s="99">
        <v>13344854.5709229</v>
      </c>
      <c r="CM2133" s="166">
        <v>187147.621355057</v>
      </c>
      <c r="CN2133" s="166">
        <v>28446957.239746101</v>
      </c>
      <c r="CO2133" s="166">
        <v>123629283.53027301</v>
      </c>
      <c r="CP2133" s="99">
        <v>13344854.5709229</v>
      </c>
      <c r="CQ2133" s="99">
        <v>0</v>
      </c>
      <c r="CR2133" s="99">
        <v>0</v>
      </c>
      <c r="CS2133" s="99">
        <v>0</v>
      </c>
      <c r="CT2133" s="99">
        <v>0</v>
      </c>
      <c r="CU2133" s="98">
        <v>20906.305156203001</v>
      </c>
      <c r="CV2133" s="98">
        <v>64818.198979849003</v>
      </c>
      <c r="CW2133" s="98">
        <v>7547062.517108921</v>
      </c>
      <c r="CX2133" s="98">
        <v>65102336.008666962</v>
      </c>
    </row>
    <row r="2134" spans="1:102" x14ac:dyDescent="0.2">
      <c r="A2134" s="98" t="s">
        <v>189</v>
      </c>
      <c r="B2134" s="100">
        <v>40969</v>
      </c>
      <c r="C2134" s="99">
        <v>101336.060090065</v>
      </c>
      <c r="D2134" s="99">
        <v>0</v>
      </c>
      <c r="E2134" s="99">
        <v>19815.204235553701</v>
      </c>
      <c r="F2134" s="99">
        <v>16298.093117475501</v>
      </c>
      <c r="G2134" s="99">
        <v>2472.10988616943</v>
      </c>
      <c r="H2134" s="99">
        <v>0</v>
      </c>
      <c r="I2134" s="99">
        <v>0</v>
      </c>
      <c r="J2134" s="99">
        <v>63269.117156028697</v>
      </c>
      <c r="K2134" s="99">
        <v>430.95336379110802</v>
      </c>
      <c r="L2134" s="99">
        <v>58143.4775981903</v>
      </c>
      <c r="M2134" s="99">
        <v>45803.157357215903</v>
      </c>
      <c r="N2134" s="99">
        <v>11092.6678355932</v>
      </c>
      <c r="O2134" s="99">
        <v>0</v>
      </c>
      <c r="P2134" s="99">
        <v>0</v>
      </c>
      <c r="Q2134" s="99">
        <v>5626.5182613134402</v>
      </c>
      <c r="R2134" s="99">
        <v>0</v>
      </c>
      <c r="S2134" s="99">
        <v>0</v>
      </c>
      <c r="T2134" s="99">
        <v>2443.0531139969798</v>
      </c>
      <c r="U2134" s="99">
        <v>63702.546362400099</v>
      </c>
      <c r="V2134" s="99">
        <v>5561025.4268188505</v>
      </c>
      <c r="W2134" s="99">
        <v>0</v>
      </c>
      <c r="X2134" s="99">
        <v>1574453.2650146501</v>
      </c>
      <c r="Y2134" s="99">
        <v>1234353.62896729</v>
      </c>
      <c r="Z2134" s="99">
        <v>332442.99709701497</v>
      </c>
      <c r="AA2134" s="99">
        <v>0</v>
      </c>
      <c r="AB2134" s="99">
        <v>0</v>
      </c>
      <c r="AC2134" s="99">
        <v>21041862.308837902</v>
      </c>
      <c r="AD2134" s="99">
        <v>41128.746440410599</v>
      </c>
      <c r="AE2134" s="99">
        <v>2790980.53442383</v>
      </c>
      <c r="AF2134" s="99">
        <v>2198357.1327819801</v>
      </c>
      <c r="AG2134" s="99">
        <v>1656889.7571868901</v>
      </c>
      <c r="AH2134" s="99">
        <v>0</v>
      </c>
      <c r="AI2134" s="99">
        <v>0</v>
      </c>
      <c r="AJ2134" s="99">
        <v>566992.26904296898</v>
      </c>
      <c r="AK2134" s="99">
        <v>0</v>
      </c>
      <c r="AL2134" s="99">
        <v>0</v>
      </c>
      <c r="AM2134" s="99">
        <v>331798.42117309599</v>
      </c>
      <c r="AN2134" s="99">
        <v>21056574.3520508</v>
      </c>
      <c r="AO2134" s="99">
        <v>49551225.950683601</v>
      </c>
      <c r="AP2134" s="99">
        <v>0</v>
      </c>
      <c r="AQ2134" s="99">
        <v>12839641.6678467</v>
      </c>
      <c r="AR2134" s="99">
        <v>9670323.6702880897</v>
      </c>
      <c r="AS2134" s="99">
        <v>2700301.08056641</v>
      </c>
      <c r="AT2134" s="99">
        <v>0</v>
      </c>
      <c r="AU2134" s="99">
        <v>0</v>
      </c>
      <c r="AV2134" s="99">
        <v>59695257.403808601</v>
      </c>
      <c r="AW2134" s="99">
        <v>128219.886572838</v>
      </c>
      <c r="AX2134" s="99">
        <v>25078420.815185498</v>
      </c>
      <c r="AY2134" s="99">
        <v>19983022.834472701</v>
      </c>
      <c r="AZ2134" s="99">
        <v>13094414.0357666</v>
      </c>
      <c r="BA2134" s="99">
        <v>0</v>
      </c>
      <c r="BB2134" s="99">
        <v>0</v>
      </c>
      <c r="BC2134" s="99">
        <v>4694486.3771972703</v>
      </c>
      <c r="BD2134" s="99">
        <v>0</v>
      </c>
      <c r="BE2134" s="99">
        <v>0</v>
      </c>
      <c r="BF2134" s="99">
        <v>2694909.1872558598</v>
      </c>
      <c r="BG2134" s="99">
        <v>59846048.152343802</v>
      </c>
      <c r="BH2134" s="99">
        <v>8922212.5015869103</v>
      </c>
      <c r="BI2134" s="99">
        <v>0</v>
      </c>
      <c r="BJ2134" s="99">
        <v>4489180.9334106399</v>
      </c>
      <c r="BK2134" s="99">
        <v>3609834.1679382301</v>
      </c>
      <c r="BL2134" s="99">
        <v>0</v>
      </c>
      <c r="BM2134" s="99">
        <v>0</v>
      </c>
      <c r="BN2134" s="99">
        <v>0</v>
      </c>
      <c r="BO2134" s="99">
        <v>0</v>
      </c>
      <c r="BP2134" s="99">
        <v>0</v>
      </c>
      <c r="BQ2134" s="99">
        <v>0</v>
      </c>
      <c r="BR2134" s="99">
        <v>6149805.9719848596</v>
      </c>
      <c r="BS2134" s="99">
        <v>4861092.4117431603</v>
      </c>
      <c r="BT2134" s="99">
        <v>0</v>
      </c>
      <c r="BU2134" s="99">
        <v>0</v>
      </c>
      <c r="BV2134" s="99">
        <v>2440573.4725647001</v>
      </c>
      <c r="BW2134" s="99">
        <v>0</v>
      </c>
      <c r="BX2134" s="99">
        <v>0</v>
      </c>
      <c r="BY2134" s="99">
        <v>0</v>
      </c>
      <c r="BZ2134" s="99">
        <v>0</v>
      </c>
      <c r="CA2134" s="99">
        <v>121058.29632663701</v>
      </c>
      <c r="CB2134" s="99">
        <v>7129104.5296020498</v>
      </c>
      <c r="CC2134" s="99">
        <v>62223210.916992202</v>
      </c>
      <c r="CD2134" s="99">
        <v>13422637.4846191</v>
      </c>
      <c r="CE2134" s="99">
        <v>2479.1067699194</v>
      </c>
      <c r="CF2134" s="99">
        <v>328905.73316955601</v>
      </c>
      <c r="CG2134" s="99">
        <v>2674285.6852417002</v>
      </c>
      <c r="CH2134" s="99">
        <v>0</v>
      </c>
      <c r="CI2134" s="99">
        <v>123536.536607742</v>
      </c>
      <c r="CJ2134" s="99">
        <v>7458474.5005493201</v>
      </c>
      <c r="CK2134" s="99">
        <v>64903977.894531302</v>
      </c>
      <c r="CL2134" s="99">
        <v>13412656.7058105</v>
      </c>
      <c r="CM2134" s="166">
        <v>186820.08443260199</v>
      </c>
      <c r="CN2134" s="166">
        <v>28520339.802978501</v>
      </c>
      <c r="CO2134" s="166">
        <v>124593216.584961</v>
      </c>
      <c r="CP2134" s="99">
        <v>13412656.7058105</v>
      </c>
      <c r="CQ2134" s="99">
        <v>0</v>
      </c>
      <c r="CR2134" s="99">
        <v>0</v>
      </c>
      <c r="CS2134" s="99">
        <v>0</v>
      </c>
      <c r="CT2134" s="99">
        <v>0</v>
      </c>
      <c r="CU2134" s="98">
        <v>20247.786478024998</v>
      </c>
      <c r="CV2134" s="98">
        <v>65303.040471047003</v>
      </c>
      <c r="CW2134" s="98">
        <v>7458010.2627716055</v>
      </c>
      <c r="CX2134" s="98">
        <v>64897496.602233902</v>
      </c>
    </row>
    <row r="2135" spans="1:102" x14ac:dyDescent="0.2">
      <c r="A2135" s="98" t="s">
        <v>189</v>
      </c>
      <c r="B2135" s="100">
        <v>41061</v>
      </c>
      <c r="C2135" s="99">
        <v>100589.32973003401</v>
      </c>
      <c r="D2135" s="99">
        <v>0</v>
      </c>
      <c r="E2135" s="99">
        <v>19128.0867230892</v>
      </c>
      <c r="F2135" s="99">
        <v>15794.5174207687</v>
      </c>
      <c r="G2135" s="99">
        <v>2465.6725527346098</v>
      </c>
      <c r="H2135" s="99">
        <v>0</v>
      </c>
      <c r="I2135" s="99">
        <v>0</v>
      </c>
      <c r="J2135" s="99">
        <v>63683.278326511398</v>
      </c>
      <c r="K2135" s="99">
        <v>382.14816030487401</v>
      </c>
      <c r="L2135" s="99">
        <v>57998.5767874718</v>
      </c>
      <c r="M2135" s="99">
        <v>45586.086201190898</v>
      </c>
      <c r="N2135" s="99">
        <v>10667.9212183952</v>
      </c>
      <c r="O2135" s="99">
        <v>0</v>
      </c>
      <c r="P2135" s="99">
        <v>0</v>
      </c>
      <c r="Q2135" s="99">
        <v>5739.1840497255298</v>
      </c>
      <c r="R2135" s="99">
        <v>0</v>
      </c>
      <c r="S2135" s="99">
        <v>0</v>
      </c>
      <c r="T2135" s="99">
        <v>2475.1574360132199</v>
      </c>
      <c r="U2135" s="99">
        <v>64044.6801948547</v>
      </c>
      <c r="V2135" s="99">
        <v>5509781.7040405301</v>
      </c>
      <c r="W2135" s="99">
        <v>0</v>
      </c>
      <c r="X2135" s="99">
        <v>1509164.8613739</v>
      </c>
      <c r="Y2135" s="99">
        <v>1174428.19960022</v>
      </c>
      <c r="Z2135" s="99">
        <v>327117.39558410598</v>
      </c>
      <c r="AA2135" s="99">
        <v>0</v>
      </c>
      <c r="AB2135" s="99">
        <v>0</v>
      </c>
      <c r="AC2135" s="99">
        <v>21016706.387939502</v>
      </c>
      <c r="AD2135" s="99">
        <v>35189.4087290764</v>
      </c>
      <c r="AE2135" s="99">
        <v>2663908.6840209998</v>
      </c>
      <c r="AF2135" s="99">
        <v>2191694.7781066899</v>
      </c>
      <c r="AG2135" s="99">
        <v>1520231.6717529299</v>
      </c>
      <c r="AH2135" s="99">
        <v>0</v>
      </c>
      <c r="AI2135" s="99">
        <v>0</v>
      </c>
      <c r="AJ2135" s="99">
        <v>610019.35579681396</v>
      </c>
      <c r="AK2135" s="99">
        <v>0</v>
      </c>
      <c r="AL2135" s="99">
        <v>0</v>
      </c>
      <c r="AM2135" s="99">
        <v>326753.26090621902</v>
      </c>
      <c r="AN2135" s="99">
        <v>21139285.6481934</v>
      </c>
      <c r="AO2135" s="99">
        <v>49431999.118652299</v>
      </c>
      <c r="AP2135" s="99">
        <v>0</v>
      </c>
      <c r="AQ2135" s="99">
        <v>12182644.700073199</v>
      </c>
      <c r="AR2135" s="99">
        <v>9266250.1610107403</v>
      </c>
      <c r="AS2135" s="99">
        <v>2665925.1987304701</v>
      </c>
      <c r="AT2135" s="99">
        <v>0</v>
      </c>
      <c r="AU2135" s="99">
        <v>0</v>
      </c>
      <c r="AV2135" s="99">
        <v>60082190.713378899</v>
      </c>
      <c r="AW2135" s="99">
        <v>110673.96848678601</v>
      </c>
      <c r="AX2135" s="99">
        <v>24151259.208984401</v>
      </c>
      <c r="AY2135" s="99">
        <v>19931607.794433601</v>
      </c>
      <c r="AZ2135" s="99">
        <v>12152573.848632799</v>
      </c>
      <c r="BA2135" s="99">
        <v>0</v>
      </c>
      <c r="BB2135" s="99">
        <v>0</v>
      </c>
      <c r="BC2135" s="99">
        <v>5039050.0253295898</v>
      </c>
      <c r="BD2135" s="99">
        <v>0</v>
      </c>
      <c r="BE2135" s="99">
        <v>0</v>
      </c>
      <c r="BF2135" s="99">
        <v>2668606.4549255399</v>
      </c>
      <c r="BG2135" s="99">
        <v>60165913.412597701</v>
      </c>
      <c r="BH2135" s="99">
        <v>8789373.7106933594</v>
      </c>
      <c r="BI2135" s="99">
        <v>0</v>
      </c>
      <c r="BJ2135" s="99">
        <v>4302456.6986694299</v>
      </c>
      <c r="BK2135" s="99">
        <v>3430469.0279235798</v>
      </c>
      <c r="BL2135" s="99">
        <v>0</v>
      </c>
      <c r="BM2135" s="99">
        <v>0</v>
      </c>
      <c r="BN2135" s="99">
        <v>0</v>
      </c>
      <c r="BO2135" s="99">
        <v>0</v>
      </c>
      <c r="BP2135" s="99">
        <v>0</v>
      </c>
      <c r="BQ2135" s="99">
        <v>0</v>
      </c>
      <c r="BR2135" s="99">
        <v>6036508.21630859</v>
      </c>
      <c r="BS2135" s="99">
        <v>4526972.6941528302</v>
      </c>
      <c r="BT2135" s="99">
        <v>0</v>
      </c>
      <c r="BU2135" s="99">
        <v>0</v>
      </c>
      <c r="BV2135" s="99">
        <v>2568479.8939819299</v>
      </c>
      <c r="BW2135" s="99">
        <v>0</v>
      </c>
      <c r="BX2135" s="99">
        <v>0</v>
      </c>
      <c r="BY2135" s="99">
        <v>0</v>
      </c>
      <c r="BZ2135" s="99">
        <v>0</v>
      </c>
      <c r="CA2135" s="99">
        <v>119807.489048958</v>
      </c>
      <c r="CB2135" s="99">
        <v>7025527.7981567401</v>
      </c>
      <c r="CC2135" s="99">
        <v>61568338.442871101</v>
      </c>
      <c r="CD2135" s="99">
        <v>13078360.3275146</v>
      </c>
      <c r="CE2135" s="99">
        <v>2475.9238024652</v>
      </c>
      <c r="CF2135" s="99">
        <v>328228.712242126</v>
      </c>
      <c r="CG2135" s="99">
        <v>2677857.74182129</v>
      </c>
      <c r="CH2135" s="99">
        <v>0</v>
      </c>
      <c r="CI2135" s="99">
        <v>122277.556503296</v>
      </c>
      <c r="CJ2135" s="99">
        <v>7353634.8868408203</v>
      </c>
      <c r="CK2135" s="99">
        <v>64253918.566894501</v>
      </c>
      <c r="CL2135" s="99">
        <v>13078721.494506801</v>
      </c>
      <c r="CM2135" s="166">
        <v>185908.46236610401</v>
      </c>
      <c r="CN2135" s="166">
        <v>28509994.761474598</v>
      </c>
      <c r="CO2135" s="166">
        <v>124668688.78027301</v>
      </c>
      <c r="CP2135" s="99">
        <v>13078721.494506801</v>
      </c>
      <c r="CQ2135" s="99">
        <v>0</v>
      </c>
      <c r="CR2135" s="99">
        <v>0</v>
      </c>
      <c r="CS2135" s="99">
        <v>0</v>
      </c>
      <c r="CT2135" s="99">
        <v>0</v>
      </c>
      <c r="CU2135" s="98">
        <v>19509.744441094001</v>
      </c>
      <c r="CV2135" s="98">
        <v>65727.777203689999</v>
      </c>
      <c r="CW2135" s="98">
        <v>7353756.5103988666</v>
      </c>
      <c r="CX2135" s="98">
        <v>64246196.18469239</v>
      </c>
    </row>
    <row r="2136" spans="1:102" x14ac:dyDescent="0.2">
      <c r="A2136" s="98" t="s">
        <v>189</v>
      </c>
      <c r="B2136" s="100">
        <v>41153</v>
      </c>
      <c r="C2136" s="99">
        <v>100823.947352409</v>
      </c>
      <c r="D2136" s="99">
        <v>0</v>
      </c>
      <c r="E2136" s="99">
        <v>18466.768895626101</v>
      </c>
      <c r="F2136" s="99">
        <v>15316.2358196974</v>
      </c>
      <c r="G2136" s="99">
        <v>2419.4871710836901</v>
      </c>
      <c r="H2136" s="99">
        <v>0</v>
      </c>
      <c r="I2136" s="99">
        <v>0</v>
      </c>
      <c r="J2136" s="99">
        <v>63871.9802069664</v>
      </c>
      <c r="K2136" s="99">
        <v>363.125890560448</v>
      </c>
      <c r="L2136" s="99">
        <v>57804.841231822997</v>
      </c>
      <c r="M2136" s="99">
        <v>45739.626918315902</v>
      </c>
      <c r="N2136" s="99">
        <v>10403.538302421601</v>
      </c>
      <c r="O2136" s="99">
        <v>0</v>
      </c>
      <c r="P2136" s="99">
        <v>0</v>
      </c>
      <c r="Q2136" s="99">
        <v>5685.0631358027504</v>
      </c>
      <c r="R2136" s="99">
        <v>0</v>
      </c>
      <c r="S2136" s="99">
        <v>0</v>
      </c>
      <c r="T2136" s="99">
        <v>2456.93936258554</v>
      </c>
      <c r="U2136" s="99">
        <v>64245.382938385002</v>
      </c>
      <c r="V2136" s="99">
        <v>5440716.4014892597</v>
      </c>
      <c r="W2136" s="99">
        <v>0</v>
      </c>
      <c r="X2136" s="99">
        <v>1445730.4514770501</v>
      </c>
      <c r="Y2136" s="99">
        <v>1123588.23252869</v>
      </c>
      <c r="Z2136" s="99">
        <v>322756.55047607399</v>
      </c>
      <c r="AA2136" s="99">
        <v>0</v>
      </c>
      <c r="AB2136" s="99">
        <v>0</v>
      </c>
      <c r="AC2136" s="99">
        <v>21178845.676513702</v>
      </c>
      <c r="AD2136" s="99">
        <v>31386.701224327098</v>
      </c>
      <c r="AE2136" s="99">
        <v>2636220.3403015099</v>
      </c>
      <c r="AF2136" s="99">
        <v>2183933.0651550302</v>
      </c>
      <c r="AG2136" s="99">
        <v>1473814.6203918499</v>
      </c>
      <c r="AH2136" s="99">
        <v>0</v>
      </c>
      <c r="AI2136" s="99">
        <v>0</v>
      </c>
      <c r="AJ2136" s="99">
        <v>606379.16375732399</v>
      </c>
      <c r="AK2136" s="99">
        <v>0</v>
      </c>
      <c r="AL2136" s="99">
        <v>0</v>
      </c>
      <c r="AM2136" s="99">
        <v>322676.66279220599</v>
      </c>
      <c r="AN2136" s="99">
        <v>21128684.0163574</v>
      </c>
      <c r="AO2136" s="99">
        <v>49120972.3740234</v>
      </c>
      <c r="AP2136" s="99">
        <v>0</v>
      </c>
      <c r="AQ2136" s="99">
        <v>11838953.0970459</v>
      </c>
      <c r="AR2136" s="99">
        <v>9027405.4608154297</v>
      </c>
      <c r="AS2136" s="99">
        <v>2675986.2733459501</v>
      </c>
      <c r="AT2136" s="99">
        <v>0</v>
      </c>
      <c r="AU2136" s="99">
        <v>0</v>
      </c>
      <c r="AV2136" s="99">
        <v>60988883.706542999</v>
      </c>
      <c r="AW2136" s="99">
        <v>99557.701803207397</v>
      </c>
      <c r="AX2136" s="99">
        <v>24119902.519287098</v>
      </c>
      <c r="AY2136" s="99">
        <v>20068241.5153809</v>
      </c>
      <c r="AZ2136" s="99">
        <v>11910225.8365479</v>
      </c>
      <c r="BA2136" s="99">
        <v>0</v>
      </c>
      <c r="BB2136" s="99">
        <v>0</v>
      </c>
      <c r="BC2136" s="99">
        <v>5058054.3206176804</v>
      </c>
      <c r="BD2136" s="99">
        <v>0</v>
      </c>
      <c r="BE2136" s="99">
        <v>0</v>
      </c>
      <c r="BF2136" s="99">
        <v>2673843.5626220698</v>
      </c>
      <c r="BG2136" s="99">
        <v>61085637.350097701</v>
      </c>
      <c r="BH2136" s="99">
        <v>9017953.9342040997</v>
      </c>
      <c r="BI2136" s="99">
        <v>0</v>
      </c>
      <c r="BJ2136" s="99">
        <v>4250294.3777465802</v>
      </c>
      <c r="BK2136" s="99">
        <v>3382049.8343505901</v>
      </c>
      <c r="BL2136" s="99">
        <v>0</v>
      </c>
      <c r="BM2136" s="99">
        <v>0</v>
      </c>
      <c r="BN2136" s="99">
        <v>0</v>
      </c>
      <c r="BO2136" s="99">
        <v>0</v>
      </c>
      <c r="BP2136" s="99">
        <v>0</v>
      </c>
      <c r="BQ2136" s="99">
        <v>0</v>
      </c>
      <c r="BR2136" s="99">
        <v>6131667.0691528302</v>
      </c>
      <c r="BS2136" s="99">
        <v>4456650.3002929697</v>
      </c>
      <c r="BT2136" s="99">
        <v>0</v>
      </c>
      <c r="BU2136" s="99">
        <v>0</v>
      </c>
      <c r="BV2136" s="99">
        <v>2606134.6985168499</v>
      </c>
      <c r="BW2136" s="99">
        <v>0</v>
      </c>
      <c r="BX2136" s="99">
        <v>0</v>
      </c>
      <c r="BY2136" s="99">
        <v>0</v>
      </c>
      <c r="BZ2136" s="99">
        <v>0</v>
      </c>
      <c r="CA2136" s="99">
        <v>119294.380576134</v>
      </c>
      <c r="CB2136" s="99">
        <v>6889839.7780151404</v>
      </c>
      <c r="CC2136" s="99">
        <v>61053529.319824196</v>
      </c>
      <c r="CD2136" s="99">
        <v>13270714.7772217</v>
      </c>
      <c r="CE2136" s="99">
        <v>2421.9733174145199</v>
      </c>
      <c r="CF2136" s="99">
        <v>321150.19244384801</v>
      </c>
      <c r="CG2136" s="99">
        <v>2654208.5670471201</v>
      </c>
      <c r="CH2136" s="99">
        <v>0</v>
      </c>
      <c r="CI2136" s="99">
        <v>121718.840130806</v>
      </c>
      <c r="CJ2136" s="99">
        <v>7212951.9785766602</v>
      </c>
      <c r="CK2136" s="99">
        <v>63706558.661132798</v>
      </c>
      <c r="CL2136" s="99">
        <v>13281306.6437988</v>
      </c>
      <c r="CM2136" s="166">
        <v>185521.19616127</v>
      </c>
      <c r="CN2136" s="166">
        <v>28372818.907714799</v>
      </c>
      <c r="CO2136" s="166">
        <v>124652543.738281</v>
      </c>
      <c r="CP2136" s="99">
        <v>13281306.6437988</v>
      </c>
      <c r="CQ2136" s="99">
        <v>0</v>
      </c>
      <c r="CR2136" s="99">
        <v>0</v>
      </c>
      <c r="CS2136" s="99">
        <v>0</v>
      </c>
      <c r="CT2136" s="99">
        <v>0</v>
      </c>
      <c r="CU2136" s="98">
        <v>18833.790593975998</v>
      </c>
      <c r="CV2136" s="98">
        <v>65892.848131688006</v>
      </c>
      <c r="CW2136" s="98">
        <v>7210989.9704589881</v>
      </c>
      <c r="CX2136" s="98">
        <v>63707737.886871316</v>
      </c>
    </row>
    <row r="2137" spans="1:102" x14ac:dyDescent="0.2">
      <c r="A2137" s="98" t="s">
        <v>189</v>
      </c>
      <c r="B2137" s="100">
        <v>41244</v>
      </c>
      <c r="C2137" s="99">
        <v>100103.445585251</v>
      </c>
      <c r="D2137" s="99">
        <v>0</v>
      </c>
      <c r="E2137" s="99">
        <v>17977.144764423399</v>
      </c>
      <c r="F2137" s="99">
        <v>15008.965212106699</v>
      </c>
      <c r="G2137" s="99">
        <v>2420.48715302348</v>
      </c>
      <c r="H2137" s="99">
        <v>0</v>
      </c>
      <c r="I2137" s="99">
        <v>0</v>
      </c>
      <c r="J2137" s="99">
        <v>64180.555857658401</v>
      </c>
      <c r="K2137" s="99">
        <v>322.94975193589897</v>
      </c>
      <c r="L2137" s="99">
        <v>56762.458411216699</v>
      </c>
      <c r="M2137" s="99">
        <v>45431.337071418799</v>
      </c>
      <c r="N2137" s="99">
        <v>10206.0770249367</v>
      </c>
      <c r="O2137" s="99">
        <v>0</v>
      </c>
      <c r="P2137" s="99">
        <v>0</v>
      </c>
      <c r="Q2137" s="99">
        <v>5642.5294193625496</v>
      </c>
      <c r="R2137" s="99">
        <v>0</v>
      </c>
      <c r="S2137" s="99">
        <v>0</v>
      </c>
      <c r="T2137" s="99">
        <v>2392.0495805442301</v>
      </c>
      <c r="U2137" s="99">
        <v>64505.066152572603</v>
      </c>
      <c r="V2137" s="99">
        <v>5406513.4634399395</v>
      </c>
      <c r="W2137" s="99">
        <v>0</v>
      </c>
      <c r="X2137" s="99">
        <v>1371389.97746277</v>
      </c>
      <c r="Y2137" s="99">
        <v>1075643.22737122</v>
      </c>
      <c r="Z2137" s="99">
        <v>317171.44927215599</v>
      </c>
      <c r="AA2137" s="99">
        <v>0</v>
      </c>
      <c r="AB2137" s="99">
        <v>0</v>
      </c>
      <c r="AC2137" s="99">
        <v>21209843.712646499</v>
      </c>
      <c r="AD2137" s="99">
        <v>27885.086664676699</v>
      </c>
      <c r="AE2137" s="99">
        <v>2594519.8009948698</v>
      </c>
      <c r="AF2137" s="99">
        <v>2167446.0924987802</v>
      </c>
      <c r="AG2137" s="99">
        <v>1431212.42997742</v>
      </c>
      <c r="AH2137" s="99">
        <v>0</v>
      </c>
      <c r="AI2137" s="99">
        <v>0</v>
      </c>
      <c r="AJ2137" s="99">
        <v>595019.04340362502</v>
      </c>
      <c r="AK2137" s="99">
        <v>0</v>
      </c>
      <c r="AL2137" s="99">
        <v>0</v>
      </c>
      <c r="AM2137" s="99">
        <v>316660.05386733997</v>
      </c>
      <c r="AN2137" s="99">
        <v>21233257.2580566</v>
      </c>
      <c r="AO2137" s="99">
        <v>49133328.857421897</v>
      </c>
      <c r="AP2137" s="99">
        <v>0</v>
      </c>
      <c r="AQ2137" s="99">
        <v>11357525.614623999</v>
      </c>
      <c r="AR2137" s="99">
        <v>8718688.3759765606</v>
      </c>
      <c r="AS2137" s="99">
        <v>2620284.14099121</v>
      </c>
      <c r="AT2137" s="99">
        <v>0</v>
      </c>
      <c r="AU2137" s="99">
        <v>0</v>
      </c>
      <c r="AV2137" s="99">
        <v>61553270.895507798</v>
      </c>
      <c r="AW2137" s="99">
        <v>88744.445837974505</v>
      </c>
      <c r="AX2137" s="99">
        <v>23895414.100341801</v>
      </c>
      <c r="AY2137" s="99">
        <v>20038744.449707001</v>
      </c>
      <c r="AZ2137" s="99">
        <v>11604852.982788101</v>
      </c>
      <c r="BA2137" s="99">
        <v>0</v>
      </c>
      <c r="BB2137" s="99">
        <v>0</v>
      </c>
      <c r="BC2137" s="99">
        <v>4970180.4372558603</v>
      </c>
      <c r="BD2137" s="99">
        <v>0</v>
      </c>
      <c r="BE2137" s="99">
        <v>0</v>
      </c>
      <c r="BF2137" s="99">
        <v>2613322.6294250502</v>
      </c>
      <c r="BG2137" s="99">
        <v>61647787.884765603</v>
      </c>
      <c r="BH2137" s="99">
        <v>9003809.0704345703</v>
      </c>
      <c r="BI2137" s="99">
        <v>0</v>
      </c>
      <c r="BJ2137" s="99">
        <v>4110371.0680542002</v>
      </c>
      <c r="BK2137" s="99">
        <v>3252867.3664855999</v>
      </c>
      <c r="BL2137" s="99">
        <v>0</v>
      </c>
      <c r="BM2137" s="99">
        <v>0</v>
      </c>
      <c r="BN2137" s="99">
        <v>0</v>
      </c>
      <c r="BO2137" s="99">
        <v>0</v>
      </c>
      <c r="BP2137" s="99">
        <v>0</v>
      </c>
      <c r="BQ2137" s="99">
        <v>0</v>
      </c>
      <c r="BR2137" s="99">
        <v>6155442.91650391</v>
      </c>
      <c r="BS2137" s="99">
        <v>4352194.0133056603</v>
      </c>
      <c r="BT2137" s="99">
        <v>0</v>
      </c>
      <c r="BU2137" s="99">
        <v>0</v>
      </c>
      <c r="BV2137" s="99">
        <v>2604180.0892944299</v>
      </c>
      <c r="BW2137" s="99">
        <v>0</v>
      </c>
      <c r="BX2137" s="99">
        <v>0</v>
      </c>
      <c r="BY2137" s="99">
        <v>0</v>
      </c>
      <c r="BZ2137" s="99">
        <v>0</v>
      </c>
      <c r="CA2137" s="99">
        <v>118080.37578868899</v>
      </c>
      <c r="CB2137" s="99">
        <v>6792917.0650024395</v>
      </c>
      <c r="CC2137" s="99">
        <v>60707547.905761696</v>
      </c>
      <c r="CD2137" s="99">
        <v>13107252.373046899</v>
      </c>
      <c r="CE2137" s="99">
        <v>2417.54823839664</v>
      </c>
      <c r="CF2137" s="99">
        <v>315922.10790634202</v>
      </c>
      <c r="CG2137" s="99">
        <v>2609516.0708923298</v>
      </c>
      <c r="CH2137" s="99">
        <v>0</v>
      </c>
      <c r="CI2137" s="99">
        <v>120499.743227005</v>
      </c>
      <c r="CJ2137" s="99">
        <v>7107048.5463867197</v>
      </c>
      <c r="CK2137" s="99">
        <v>63330504.867675804</v>
      </c>
      <c r="CL2137" s="99">
        <v>13112617.4957275</v>
      </c>
      <c r="CM2137" s="166">
        <v>184566.88946914699</v>
      </c>
      <c r="CN2137" s="166">
        <v>28327943.4916992</v>
      </c>
      <c r="CO2137" s="166">
        <v>124528253.821289</v>
      </c>
      <c r="CP2137" s="99">
        <v>13112617.4957275</v>
      </c>
      <c r="CQ2137" s="99">
        <v>0</v>
      </c>
      <c r="CR2137" s="99">
        <v>0</v>
      </c>
      <c r="CS2137" s="99">
        <v>0</v>
      </c>
      <c r="CT2137" s="99">
        <v>0</v>
      </c>
      <c r="CU2137" s="98">
        <v>18305.154225202001</v>
      </c>
      <c r="CV2137" s="98">
        <v>66172.015913196999</v>
      </c>
      <c r="CW2137" s="98">
        <v>7108839.1729087811</v>
      </c>
      <c r="CX2137" s="98">
        <v>63317063.976654023</v>
      </c>
    </row>
    <row r="2138" spans="1:102" x14ac:dyDescent="0.2">
      <c r="A2138" s="98" t="s">
        <v>189</v>
      </c>
      <c r="B2138" s="100">
        <v>41334</v>
      </c>
      <c r="C2138" s="99">
        <v>98306.971353530898</v>
      </c>
      <c r="D2138" s="99">
        <v>0</v>
      </c>
      <c r="E2138" s="99">
        <v>17206.675697088202</v>
      </c>
      <c r="F2138" s="99">
        <v>14372.3099486828</v>
      </c>
      <c r="G2138" s="99">
        <v>2392.7698832452302</v>
      </c>
      <c r="H2138" s="99">
        <v>0</v>
      </c>
      <c r="I2138" s="99">
        <v>0</v>
      </c>
      <c r="J2138" s="99">
        <v>64360.122499465899</v>
      </c>
      <c r="K2138" s="99">
        <v>290.95690755918599</v>
      </c>
      <c r="L2138" s="99">
        <v>2045.1827739626201</v>
      </c>
      <c r="M2138" s="99">
        <v>44622.6246390343</v>
      </c>
      <c r="N2138" s="99">
        <v>9926.1083281040192</v>
      </c>
      <c r="O2138" s="99">
        <v>0</v>
      </c>
      <c r="P2138" s="99">
        <v>53077.747406482697</v>
      </c>
      <c r="Q2138" s="99">
        <v>5577.9353801012003</v>
      </c>
      <c r="R2138" s="99">
        <v>0</v>
      </c>
      <c r="S2138" s="99">
        <v>2365.92430904508</v>
      </c>
      <c r="T2138" s="99">
        <v>3.9713374889688602</v>
      </c>
      <c r="U2138" s="99">
        <v>64650.2256307602</v>
      </c>
      <c r="V2138" s="99">
        <v>5291211.8574829102</v>
      </c>
      <c r="W2138" s="99">
        <v>0</v>
      </c>
      <c r="X2138" s="99">
        <v>1298013.9393768299</v>
      </c>
      <c r="Y2138" s="99">
        <v>1025895.41386414</v>
      </c>
      <c r="Z2138" s="99">
        <v>306778.48784637498</v>
      </c>
      <c r="AA2138" s="99">
        <v>0</v>
      </c>
      <c r="AB2138" s="99">
        <v>0</v>
      </c>
      <c r="AC2138" s="99">
        <v>21177981.106689502</v>
      </c>
      <c r="AD2138" s="99">
        <v>25379.083236217499</v>
      </c>
      <c r="AE2138" s="99">
        <v>58402.333909988403</v>
      </c>
      <c r="AF2138" s="99">
        <v>2127699.5680847201</v>
      </c>
      <c r="AG2138" s="99">
        <v>1379109.7380828899</v>
      </c>
      <c r="AH2138" s="99">
        <v>0</v>
      </c>
      <c r="AI2138" s="99">
        <v>2396716.1121215802</v>
      </c>
      <c r="AJ2138" s="99">
        <v>580483.80169677699</v>
      </c>
      <c r="AK2138" s="99">
        <v>0</v>
      </c>
      <c r="AL2138" s="99">
        <v>305434.89299774199</v>
      </c>
      <c r="AM2138" s="99">
        <v>700.08280745893705</v>
      </c>
      <c r="AN2138" s="99">
        <v>21283100.372802701</v>
      </c>
      <c r="AO2138" s="99">
        <v>48043206.663574196</v>
      </c>
      <c r="AP2138" s="99">
        <v>0</v>
      </c>
      <c r="AQ2138" s="99">
        <v>10522101.2766113</v>
      </c>
      <c r="AR2138" s="99">
        <v>8200538.5463256799</v>
      </c>
      <c r="AS2138" s="99">
        <v>2533379.7363891602</v>
      </c>
      <c r="AT2138" s="99">
        <v>0</v>
      </c>
      <c r="AU2138" s="99">
        <v>0</v>
      </c>
      <c r="AV2138" s="99">
        <v>61687041.392089799</v>
      </c>
      <c r="AW2138" s="99">
        <v>81237.363668441802</v>
      </c>
      <c r="AX2138" s="99">
        <v>585728.15891265904</v>
      </c>
      <c r="AY2138" s="99">
        <v>19654636.443847701</v>
      </c>
      <c r="AZ2138" s="99">
        <v>11198400.5155029</v>
      </c>
      <c r="BA2138" s="99">
        <v>0</v>
      </c>
      <c r="BB2138" s="99">
        <v>21748317.653808601</v>
      </c>
      <c r="BC2138" s="99">
        <v>4867042.1158447303</v>
      </c>
      <c r="BD2138" s="99">
        <v>0</v>
      </c>
      <c r="BE2138" s="99">
        <v>2522845.4910278302</v>
      </c>
      <c r="BF2138" s="99">
        <v>5534.8256690502203</v>
      </c>
      <c r="BG2138" s="99">
        <v>61766765.353027299</v>
      </c>
      <c r="BH2138" s="99">
        <v>10660526.7967529</v>
      </c>
      <c r="BI2138" s="99">
        <v>0</v>
      </c>
      <c r="BJ2138" s="99">
        <v>4045435.7593994099</v>
      </c>
      <c r="BK2138" s="99">
        <v>3136363.0749206501</v>
      </c>
      <c r="BL2138" s="99">
        <v>0</v>
      </c>
      <c r="BM2138" s="99">
        <v>0</v>
      </c>
      <c r="BN2138" s="99">
        <v>0</v>
      </c>
      <c r="BO2138" s="99">
        <v>0</v>
      </c>
      <c r="BP2138" s="99">
        <v>0</v>
      </c>
      <c r="BQ2138" s="99">
        <v>0</v>
      </c>
      <c r="BR2138" s="99">
        <v>6239230.2391967801</v>
      </c>
      <c r="BS2138" s="99">
        <v>4268862.6622924795</v>
      </c>
      <c r="BT2138" s="99">
        <v>0</v>
      </c>
      <c r="BU2138" s="99">
        <v>1669140.9199981701</v>
      </c>
      <c r="BV2138" s="99">
        <v>2606623.2973327599</v>
      </c>
      <c r="BW2138" s="99">
        <v>0</v>
      </c>
      <c r="BX2138" s="99">
        <v>210915.399814606</v>
      </c>
      <c r="BY2138" s="99">
        <v>0</v>
      </c>
      <c r="BZ2138" s="99">
        <v>0</v>
      </c>
      <c r="CA2138" s="99">
        <v>115438.548755646</v>
      </c>
      <c r="CB2138" s="99">
        <v>6586038.3485717801</v>
      </c>
      <c r="CC2138" s="99">
        <v>58409393.5625</v>
      </c>
      <c r="CD2138" s="99">
        <v>14728086.379760699</v>
      </c>
      <c r="CE2138" s="99">
        <v>2396.81357365847</v>
      </c>
      <c r="CF2138" s="99">
        <v>311048.70551300002</v>
      </c>
      <c r="CG2138" s="99">
        <v>2568562.7472839402</v>
      </c>
      <c r="CH2138" s="99">
        <v>0</v>
      </c>
      <c r="CI2138" s="99">
        <v>117834.89498901401</v>
      </c>
      <c r="CJ2138" s="99">
        <v>6897745.4373168899</v>
      </c>
      <c r="CK2138" s="99">
        <v>60973906.895996101</v>
      </c>
      <c r="CL2138" s="99">
        <v>14927157.4191895</v>
      </c>
      <c r="CM2138" s="166">
        <v>182154.75560569801</v>
      </c>
      <c r="CN2138" s="166">
        <v>28218786.0083008</v>
      </c>
      <c r="CO2138" s="166">
        <v>123265035.57910199</v>
      </c>
      <c r="CP2138" s="99">
        <v>14927157.4191895</v>
      </c>
      <c r="CQ2138" s="99">
        <v>0</v>
      </c>
      <c r="CR2138" s="99">
        <v>0</v>
      </c>
      <c r="CS2138" s="99">
        <v>0</v>
      </c>
      <c r="CT2138" s="99">
        <v>0</v>
      </c>
      <c r="CU2138" s="98">
        <v>17498.112432221002</v>
      </c>
      <c r="CV2138" s="98">
        <v>66346.410803791994</v>
      </c>
      <c r="CW2138" s="98">
        <v>6897087.0540847797</v>
      </c>
      <c r="CX2138" s="98">
        <v>60977956.309783943</v>
      </c>
    </row>
    <row r="2139" spans="1:102" x14ac:dyDescent="0.2">
      <c r="A2139" s="98" t="s">
        <v>189</v>
      </c>
      <c r="B2139" s="100">
        <v>41426</v>
      </c>
      <c r="C2139" s="99">
        <v>99146.0449314117</v>
      </c>
      <c r="D2139" s="99">
        <v>0</v>
      </c>
      <c r="E2139" s="99">
        <v>16776.110002756101</v>
      </c>
      <c r="F2139" s="99">
        <v>14103.814487695699</v>
      </c>
      <c r="G2139" s="99">
        <v>2378.9594580233102</v>
      </c>
      <c r="H2139" s="99">
        <v>0</v>
      </c>
      <c r="I2139" s="99">
        <v>0</v>
      </c>
      <c r="J2139" s="99">
        <v>64275.619946002997</v>
      </c>
      <c r="K2139" s="99">
        <v>262.03787751495798</v>
      </c>
      <c r="L2139" s="99">
        <v>1687.62721934915</v>
      </c>
      <c r="M2139" s="99">
        <v>45338.909960269899</v>
      </c>
      <c r="N2139" s="99">
        <v>9680.5869899988193</v>
      </c>
      <c r="O2139" s="99">
        <v>0</v>
      </c>
      <c r="P2139" s="99">
        <v>53820.037424564398</v>
      </c>
      <c r="Q2139" s="99">
        <v>5559.2344470620201</v>
      </c>
      <c r="R2139" s="99">
        <v>0</v>
      </c>
      <c r="S2139" s="99">
        <v>2380.5691139400001</v>
      </c>
      <c r="T2139" s="99">
        <v>2.03641498199431</v>
      </c>
      <c r="U2139" s="99">
        <v>64534.305718898802</v>
      </c>
      <c r="V2139" s="99">
        <v>5280999.65551758</v>
      </c>
      <c r="W2139" s="99">
        <v>0</v>
      </c>
      <c r="X2139" s="99">
        <v>1255195.6868896501</v>
      </c>
      <c r="Y2139" s="99">
        <v>984761.224372864</v>
      </c>
      <c r="Z2139" s="99">
        <v>303133.23351287801</v>
      </c>
      <c r="AA2139" s="99">
        <v>0</v>
      </c>
      <c r="AB2139" s="99">
        <v>0</v>
      </c>
      <c r="AC2139" s="99">
        <v>21080709.167480499</v>
      </c>
      <c r="AD2139" s="99">
        <v>23391.376099109701</v>
      </c>
      <c r="AE2139" s="99">
        <v>48717.8768496513</v>
      </c>
      <c r="AF2139" s="99">
        <v>2143482.6527709998</v>
      </c>
      <c r="AG2139" s="99">
        <v>1337243.96772766</v>
      </c>
      <c r="AH2139" s="99">
        <v>0</v>
      </c>
      <c r="AI2139" s="99">
        <v>2435808.48797607</v>
      </c>
      <c r="AJ2139" s="99">
        <v>586204.34790802002</v>
      </c>
      <c r="AK2139" s="99">
        <v>0</v>
      </c>
      <c r="AL2139" s="99">
        <v>301945.13050460798</v>
      </c>
      <c r="AM2139" s="99">
        <v>213.41177994571601</v>
      </c>
      <c r="AN2139" s="99">
        <v>21211315.873046901</v>
      </c>
      <c r="AO2139" s="99">
        <v>48069667.955566399</v>
      </c>
      <c r="AP2139" s="99">
        <v>0</v>
      </c>
      <c r="AQ2139" s="99">
        <v>10253653.940918</v>
      </c>
      <c r="AR2139" s="99">
        <v>7865520.4617919903</v>
      </c>
      <c r="AS2139" s="99">
        <v>2511699.2017822298</v>
      </c>
      <c r="AT2139" s="99">
        <v>0</v>
      </c>
      <c r="AU2139" s="99">
        <v>0</v>
      </c>
      <c r="AV2139" s="99">
        <v>61617934.270507798</v>
      </c>
      <c r="AW2139" s="99">
        <v>74941.154050826997</v>
      </c>
      <c r="AX2139" s="99">
        <v>457915.794818878</v>
      </c>
      <c r="AY2139" s="99">
        <v>20020185.524902299</v>
      </c>
      <c r="AZ2139" s="99">
        <v>10923288.567382799</v>
      </c>
      <c r="BA2139" s="99">
        <v>0</v>
      </c>
      <c r="BB2139" s="99">
        <v>22248155.890625</v>
      </c>
      <c r="BC2139" s="99">
        <v>4917849.3095092801</v>
      </c>
      <c r="BD2139" s="99">
        <v>0</v>
      </c>
      <c r="BE2139" s="99">
        <v>2505685.7616882301</v>
      </c>
      <c r="BF2139" s="99">
        <v>1891.8840990066501</v>
      </c>
      <c r="BG2139" s="99">
        <v>61686469.040527299</v>
      </c>
      <c r="BH2139" s="99">
        <v>10883030.833496099</v>
      </c>
      <c r="BI2139" s="99">
        <v>0</v>
      </c>
      <c r="BJ2139" s="99">
        <v>3967873.6686706501</v>
      </c>
      <c r="BK2139" s="99">
        <v>3066136.2905578599</v>
      </c>
      <c r="BL2139" s="99">
        <v>0</v>
      </c>
      <c r="BM2139" s="99">
        <v>0</v>
      </c>
      <c r="BN2139" s="99">
        <v>0</v>
      </c>
      <c r="BO2139" s="99">
        <v>0</v>
      </c>
      <c r="BP2139" s="99">
        <v>0</v>
      </c>
      <c r="BQ2139" s="99">
        <v>0</v>
      </c>
      <c r="BR2139" s="99">
        <v>6325900.0151367197</v>
      </c>
      <c r="BS2139" s="99">
        <v>4177575.2735900902</v>
      </c>
      <c r="BT2139" s="99">
        <v>0</v>
      </c>
      <c r="BU2139" s="99">
        <v>1761403.70999146</v>
      </c>
      <c r="BV2139" s="99">
        <v>2626632.6299743699</v>
      </c>
      <c r="BW2139" s="99">
        <v>0</v>
      </c>
      <c r="BX2139" s="99">
        <v>209605.369829178</v>
      </c>
      <c r="BY2139" s="99">
        <v>0</v>
      </c>
      <c r="BZ2139" s="99">
        <v>0</v>
      </c>
      <c r="CA2139" s="99">
        <v>115985.132033348</v>
      </c>
      <c r="CB2139" s="99">
        <v>6541234.7632446298</v>
      </c>
      <c r="CC2139" s="99">
        <v>58431380.897949196</v>
      </c>
      <c r="CD2139" s="99">
        <v>14850524.431884799</v>
      </c>
      <c r="CE2139" s="99">
        <v>2383.6587100029001</v>
      </c>
      <c r="CF2139" s="99">
        <v>302010.00287246698</v>
      </c>
      <c r="CG2139" s="99">
        <v>2502689.6162109398</v>
      </c>
      <c r="CH2139" s="99">
        <v>0</v>
      </c>
      <c r="CI2139" s="99">
        <v>118367.96703434001</v>
      </c>
      <c r="CJ2139" s="99">
        <v>6842900.7895507803</v>
      </c>
      <c r="CK2139" s="99">
        <v>60935793.661132798</v>
      </c>
      <c r="CL2139" s="99">
        <v>15053368.527832</v>
      </c>
      <c r="CM2139" s="166">
        <v>182493.83611106899</v>
      </c>
      <c r="CN2139" s="166">
        <v>28058245.403564502</v>
      </c>
      <c r="CO2139" s="166">
        <v>122568158.90136699</v>
      </c>
      <c r="CP2139" s="99">
        <v>15053368.527832</v>
      </c>
      <c r="CQ2139" s="99">
        <v>0</v>
      </c>
      <c r="CR2139" s="99">
        <v>0</v>
      </c>
      <c r="CS2139" s="99">
        <v>0</v>
      </c>
      <c r="CT2139" s="99">
        <v>0</v>
      </c>
      <c r="CU2139" s="98">
        <v>17043.721741295001</v>
      </c>
      <c r="CV2139" s="98">
        <v>66255.758852029001</v>
      </c>
      <c r="CW2139" s="98">
        <v>6843244.7661170969</v>
      </c>
      <c r="CX2139" s="98">
        <v>60934070.514160134</v>
      </c>
    </row>
    <row r="2140" spans="1:102" x14ac:dyDescent="0.2">
      <c r="A2140" s="98" t="s">
        <v>189</v>
      </c>
      <c r="B2140" s="100">
        <v>41518</v>
      </c>
      <c r="C2140" s="99">
        <v>98941.9154777527</v>
      </c>
      <c r="D2140" s="99">
        <v>0</v>
      </c>
      <c r="E2140" s="99">
        <v>16237.1577385664</v>
      </c>
      <c r="F2140" s="99">
        <v>13607.724331736599</v>
      </c>
      <c r="G2140" s="99">
        <v>2393.6174686849099</v>
      </c>
      <c r="H2140" s="99">
        <v>0</v>
      </c>
      <c r="I2140" s="99">
        <v>0</v>
      </c>
      <c r="J2140" s="99">
        <v>64265.467988014199</v>
      </c>
      <c r="K2140" s="99">
        <v>235.123275339603</v>
      </c>
      <c r="L2140" s="99">
        <v>382.71429920941603</v>
      </c>
      <c r="M2140" s="99">
        <v>45370.332254409797</v>
      </c>
      <c r="N2140" s="99">
        <v>9452.45746278763</v>
      </c>
      <c r="O2140" s="99">
        <v>0</v>
      </c>
      <c r="P2140" s="99">
        <v>54610.698071002997</v>
      </c>
      <c r="Q2140" s="99">
        <v>5517.4763572812099</v>
      </c>
      <c r="R2140" s="99">
        <v>0</v>
      </c>
      <c r="S2140" s="99">
        <v>2417.6103778481502</v>
      </c>
      <c r="T2140" s="99">
        <v>0.98517130311665801</v>
      </c>
      <c r="U2140" s="99">
        <v>64505.956015110001</v>
      </c>
      <c r="V2140" s="99">
        <v>5267730.4797973596</v>
      </c>
      <c r="W2140" s="99">
        <v>0</v>
      </c>
      <c r="X2140" s="99">
        <v>1207893.7690582301</v>
      </c>
      <c r="Y2140" s="99">
        <v>948222.38783264195</v>
      </c>
      <c r="Z2140" s="99">
        <v>304587.40248107899</v>
      </c>
      <c r="AA2140" s="99">
        <v>0</v>
      </c>
      <c r="AB2140" s="99">
        <v>0</v>
      </c>
      <c r="AC2140" s="99">
        <v>21236506.1799316</v>
      </c>
      <c r="AD2140" s="99">
        <v>19567.537922620799</v>
      </c>
      <c r="AE2140" s="99">
        <v>35414.248152732798</v>
      </c>
      <c r="AF2140" s="99">
        <v>2146266.8975830101</v>
      </c>
      <c r="AG2140" s="99">
        <v>1298971.21549988</v>
      </c>
      <c r="AH2140" s="99">
        <v>0</v>
      </c>
      <c r="AI2140" s="99">
        <v>2434626.8740539602</v>
      </c>
      <c r="AJ2140" s="99">
        <v>585528.41048431396</v>
      </c>
      <c r="AK2140" s="99">
        <v>0</v>
      </c>
      <c r="AL2140" s="99">
        <v>303024.54868698103</v>
      </c>
      <c r="AM2140" s="99">
        <v>239.53981332480899</v>
      </c>
      <c r="AN2140" s="99">
        <v>21128547.2036133</v>
      </c>
      <c r="AO2140" s="99">
        <v>48201228.618652299</v>
      </c>
      <c r="AP2140" s="99">
        <v>0</v>
      </c>
      <c r="AQ2140" s="99">
        <v>9916400.2303466797</v>
      </c>
      <c r="AR2140" s="99">
        <v>7612172.0972290002</v>
      </c>
      <c r="AS2140" s="99">
        <v>2521847.3528442401</v>
      </c>
      <c r="AT2140" s="99">
        <v>0</v>
      </c>
      <c r="AU2140" s="99">
        <v>0</v>
      </c>
      <c r="AV2140" s="99">
        <v>61783229.5791016</v>
      </c>
      <c r="AW2140" s="99">
        <v>62634.967114925399</v>
      </c>
      <c r="AX2140" s="99">
        <v>290283.88631439197</v>
      </c>
      <c r="AY2140" s="99">
        <v>20068529.207031298</v>
      </c>
      <c r="AZ2140" s="99">
        <v>10620004.401123</v>
      </c>
      <c r="BA2140" s="99">
        <v>0</v>
      </c>
      <c r="BB2140" s="99">
        <v>22400508.824707001</v>
      </c>
      <c r="BC2140" s="99">
        <v>4919098.0927734403</v>
      </c>
      <c r="BD2140" s="99">
        <v>0</v>
      </c>
      <c r="BE2140" s="99">
        <v>2505863.3229675302</v>
      </c>
      <c r="BF2140" s="99">
        <v>2088.1539049446601</v>
      </c>
      <c r="BG2140" s="99">
        <v>61852452.6630859</v>
      </c>
      <c r="BH2140" s="99">
        <v>10905199.5045166</v>
      </c>
      <c r="BI2140" s="99">
        <v>0</v>
      </c>
      <c r="BJ2140" s="99">
        <v>3858734.7691345201</v>
      </c>
      <c r="BK2140" s="99">
        <v>2971508.8400268601</v>
      </c>
      <c r="BL2140" s="99">
        <v>0</v>
      </c>
      <c r="BM2140" s="99">
        <v>0</v>
      </c>
      <c r="BN2140" s="99">
        <v>0</v>
      </c>
      <c r="BO2140" s="99">
        <v>0</v>
      </c>
      <c r="BP2140" s="99">
        <v>0</v>
      </c>
      <c r="BQ2140" s="99">
        <v>0</v>
      </c>
      <c r="BR2140" s="99">
        <v>6422208.8439941397</v>
      </c>
      <c r="BS2140" s="99">
        <v>4068314.6672668499</v>
      </c>
      <c r="BT2140" s="99">
        <v>0</v>
      </c>
      <c r="BU2140" s="99">
        <v>1499865.75</v>
      </c>
      <c r="BV2140" s="99">
        <v>2632527.6493225102</v>
      </c>
      <c r="BW2140" s="99">
        <v>0</v>
      </c>
      <c r="BX2140" s="99">
        <v>180503.33985328701</v>
      </c>
      <c r="BY2140" s="99">
        <v>0</v>
      </c>
      <c r="BZ2140" s="99">
        <v>0</v>
      </c>
      <c r="CA2140" s="99">
        <v>115199.143656731</v>
      </c>
      <c r="CB2140" s="99">
        <v>6486042.7593994103</v>
      </c>
      <c r="CC2140" s="99">
        <v>58226545.349121101</v>
      </c>
      <c r="CD2140" s="99">
        <v>14745854.581665</v>
      </c>
      <c r="CE2140" s="99">
        <v>2399.4058802723898</v>
      </c>
      <c r="CF2140" s="99">
        <v>303383.56388473499</v>
      </c>
      <c r="CG2140" s="99">
        <v>2507376.9750366202</v>
      </c>
      <c r="CH2140" s="99">
        <v>0</v>
      </c>
      <c r="CI2140" s="99">
        <v>117598.75032424901</v>
      </c>
      <c r="CJ2140" s="99">
        <v>6791065.1719360398</v>
      </c>
      <c r="CK2140" s="99">
        <v>60738693.706054702</v>
      </c>
      <c r="CL2140" s="99">
        <v>14948219.145873999</v>
      </c>
      <c r="CM2140" s="166">
        <v>181626.92032814</v>
      </c>
      <c r="CN2140" s="166">
        <v>27906539.857421901</v>
      </c>
      <c r="CO2140" s="166">
        <v>122327197.88281301</v>
      </c>
      <c r="CP2140" s="99">
        <v>14948219.145873999</v>
      </c>
      <c r="CQ2140" s="99">
        <v>0</v>
      </c>
      <c r="CR2140" s="99">
        <v>0</v>
      </c>
      <c r="CS2140" s="99">
        <v>0</v>
      </c>
      <c r="CT2140" s="99">
        <v>0</v>
      </c>
      <c r="CU2140" s="98">
        <v>16474.273852798</v>
      </c>
      <c r="CV2140" s="98">
        <v>66251.588784555002</v>
      </c>
      <c r="CW2140" s="98">
        <v>6789426.3232841454</v>
      </c>
      <c r="CX2140" s="98">
        <v>60733922.324157722</v>
      </c>
    </row>
    <row r="2141" spans="1:102" x14ac:dyDescent="0.2">
      <c r="A2141" s="98" t="s">
        <v>189</v>
      </c>
      <c r="B2141" s="100">
        <v>41609</v>
      </c>
      <c r="C2141" s="99">
        <v>98520.874977111802</v>
      </c>
      <c r="D2141" s="99">
        <v>0</v>
      </c>
      <c r="E2141" s="99">
        <v>15605.0973463058</v>
      </c>
      <c r="F2141" s="99">
        <v>13076.141385197599</v>
      </c>
      <c r="G2141" s="99">
        <v>2359.8012127280199</v>
      </c>
      <c r="H2141" s="99">
        <v>0</v>
      </c>
      <c r="I2141" s="99">
        <v>0</v>
      </c>
      <c r="J2141" s="99">
        <v>64131.644989967303</v>
      </c>
      <c r="K2141" s="99">
        <v>213.982431380078</v>
      </c>
      <c r="L2141" s="99">
        <v>243.41143695078799</v>
      </c>
      <c r="M2141" s="99">
        <v>45223.177508831002</v>
      </c>
      <c r="N2141" s="99">
        <v>9169.2522671222705</v>
      </c>
      <c r="O2141" s="99">
        <v>0</v>
      </c>
      <c r="P2141" s="99">
        <v>54080.235280990601</v>
      </c>
      <c r="Q2141" s="99">
        <v>5475.4562365412703</v>
      </c>
      <c r="R2141" s="99">
        <v>0</v>
      </c>
      <c r="S2141" s="99">
        <v>2333.5877642035498</v>
      </c>
      <c r="T2141" s="99">
        <v>1.00455779775803</v>
      </c>
      <c r="U2141" s="99">
        <v>64341.4206080437</v>
      </c>
      <c r="V2141" s="99">
        <v>5206537.8731079102</v>
      </c>
      <c r="W2141" s="99">
        <v>0</v>
      </c>
      <c r="X2141" s="99">
        <v>1158014.9559631301</v>
      </c>
      <c r="Y2141" s="99">
        <v>906176.47042083705</v>
      </c>
      <c r="Z2141" s="99">
        <v>301481.903881073</v>
      </c>
      <c r="AA2141" s="99">
        <v>0</v>
      </c>
      <c r="AB2141" s="99">
        <v>0</v>
      </c>
      <c r="AC2141" s="99">
        <v>20982523.073486298</v>
      </c>
      <c r="AD2141" s="99">
        <v>17464.013532638601</v>
      </c>
      <c r="AE2141" s="99">
        <v>28286.080123424501</v>
      </c>
      <c r="AF2141" s="99">
        <v>2121957.0567016602</v>
      </c>
      <c r="AG2141" s="99">
        <v>1248673.69406128</v>
      </c>
      <c r="AH2141" s="99">
        <v>0</v>
      </c>
      <c r="AI2141" s="99">
        <v>2393430.2365722698</v>
      </c>
      <c r="AJ2141" s="99">
        <v>581936.97134399402</v>
      </c>
      <c r="AK2141" s="99">
        <v>0</v>
      </c>
      <c r="AL2141" s="99">
        <v>299728.574764252</v>
      </c>
      <c r="AM2141" s="99">
        <v>214.929868422449</v>
      </c>
      <c r="AN2141" s="99">
        <v>20998551.223388702</v>
      </c>
      <c r="AO2141" s="99">
        <v>47862223.170410201</v>
      </c>
      <c r="AP2141" s="99">
        <v>0</v>
      </c>
      <c r="AQ2141" s="99">
        <v>9422885.20776367</v>
      </c>
      <c r="AR2141" s="99">
        <v>7246918.5175781297</v>
      </c>
      <c r="AS2141" s="99">
        <v>2497102.02630615</v>
      </c>
      <c r="AT2141" s="99">
        <v>0</v>
      </c>
      <c r="AU2141" s="99">
        <v>0</v>
      </c>
      <c r="AV2141" s="99">
        <v>61735319.845703103</v>
      </c>
      <c r="AW2141" s="99">
        <v>56374.8551907539</v>
      </c>
      <c r="AX2141" s="99">
        <v>194633.92907142601</v>
      </c>
      <c r="AY2141" s="99">
        <v>20046060.8522949</v>
      </c>
      <c r="AZ2141" s="99">
        <v>10279005.034179701</v>
      </c>
      <c r="BA2141" s="99">
        <v>0</v>
      </c>
      <c r="BB2141" s="99">
        <v>22059229.958740201</v>
      </c>
      <c r="BC2141" s="99">
        <v>4922973.3256225605</v>
      </c>
      <c r="BD2141" s="99">
        <v>0</v>
      </c>
      <c r="BE2141" s="99">
        <v>2479925.3840026902</v>
      </c>
      <c r="BF2141" s="99">
        <v>1889.84513449669</v>
      </c>
      <c r="BG2141" s="99">
        <v>61797406.263183601</v>
      </c>
      <c r="BH2141" s="99">
        <v>10927479.376220699</v>
      </c>
      <c r="BI2141" s="99">
        <v>0</v>
      </c>
      <c r="BJ2141" s="99">
        <v>3770988.6935119601</v>
      </c>
      <c r="BK2141" s="99">
        <v>2876549.43890381</v>
      </c>
      <c r="BL2141" s="99">
        <v>0</v>
      </c>
      <c r="BM2141" s="99">
        <v>0</v>
      </c>
      <c r="BN2141" s="99">
        <v>0</v>
      </c>
      <c r="BO2141" s="99">
        <v>0</v>
      </c>
      <c r="BP2141" s="99">
        <v>0</v>
      </c>
      <c r="BQ2141" s="99">
        <v>0</v>
      </c>
      <c r="BR2141" s="99">
        <v>6434702.15698242</v>
      </c>
      <c r="BS2141" s="99">
        <v>3948449.5360107399</v>
      </c>
      <c r="BT2141" s="99">
        <v>0</v>
      </c>
      <c r="BU2141" s="99">
        <v>1691185.9499816899</v>
      </c>
      <c r="BV2141" s="99">
        <v>2657372.45593262</v>
      </c>
      <c r="BW2141" s="99">
        <v>0</v>
      </c>
      <c r="BX2141" s="99">
        <v>202084.14983558701</v>
      </c>
      <c r="BY2141" s="99">
        <v>0</v>
      </c>
      <c r="BZ2141" s="99">
        <v>0</v>
      </c>
      <c r="CA2141" s="99">
        <v>114113.580905914</v>
      </c>
      <c r="CB2141" s="99">
        <v>6374662.7703857403</v>
      </c>
      <c r="CC2141" s="99">
        <v>57465905.340820298</v>
      </c>
      <c r="CD2141" s="99">
        <v>14693306.912353501</v>
      </c>
      <c r="CE2141" s="99">
        <v>2354.4398629069301</v>
      </c>
      <c r="CF2141" s="99">
        <v>302597.13629913301</v>
      </c>
      <c r="CG2141" s="99">
        <v>2506715.61608887</v>
      </c>
      <c r="CH2141" s="99">
        <v>0</v>
      </c>
      <c r="CI2141" s="99">
        <v>116469.542366982</v>
      </c>
      <c r="CJ2141" s="99">
        <v>6675838.7281494103</v>
      </c>
      <c r="CK2141" s="99">
        <v>59971548.872070298</v>
      </c>
      <c r="CL2141" s="99">
        <v>14900546.560302701</v>
      </c>
      <c r="CM2141" s="166">
        <v>180444.41287040699</v>
      </c>
      <c r="CN2141" s="166">
        <v>27637502.582763702</v>
      </c>
      <c r="CO2141" s="166">
        <v>121523110.706055</v>
      </c>
      <c r="CP2141" s="99">
        <v>14900546.560302701</v>
      </c>
      <c r="CQ2141" s="99">
        <v>0</v>
      </c>
      <c r="CR2141" s="99">
        <v>0</v>
      </c>
      <c r="CS2141" s="99">
        <v>0</v>
      </c>
      <c r="CT2141" s="99">
        <v>0</v>
      </c>
      <c r="CU2141" s="98">
        <v>15815.636250164</v>
      </c>
      <c r="CV2141" s="98">
        <v>66098.483243707</v>
      </c>
      <c r="CW2141" s="98">
        <v>6677259.9066848736</v>
      </c>
      <c r="CX2141" s="98">
        <v>59972620.956909165</v>
      </c>
    </row>
    <row r="2142" spans="1:102" x14ac:dyDescent="0.2">
      <c r="A2142" s="98" t="s">
        <v>189</v>
      </c>
      <c r="B2142" s="100">
        <v>41699</v>
      </c>
      <c r="C2142" s="99">
        <v>98830.853391647295</v>
      </c>
      <c r="D2142" s="99">
        <v>0</v>
      </c>
      <c r="E2142" s="99">
        <v>15248.4766746759</v>
      </c>
      <c r="F2142" s="99">
        <v>12718.350825548199</v>
      </c>
      <c r="G2142" s="99">
        <v>2344.3348991870898</v>
      </c>
      <c r="H2142" s="99">
        <v>0</v>
      </c>
      <c r="I2142" s="99">
        <v>0</v>
      </c>
      <c r="J2142" s="99">
        <v>63997.587959289602</v>
      </c>
      <c r="K2142" s="99">
        <v>159.225507039577</v>
      </c>
      <c r="L2142" s="99">
        <v>270.510662596673</v>
      </c>
      <c r="M2142" s="99">
        <v>45541.648482799501</v>
      </c>
      <c r="N2142" s="99">
        <v>8960.9787045717203</v>
      </c>
      <c r="O2142" s="99">
        <v>0</v>
      </c>
      <c r="P2142" s="99">
        <v>53705.991436958298</v>
      </c>
      <c r="Q2142" s="99">
        <v>5442.6109835505504</v>
      </c>
      <c r="R2142" s="99">
        <v>0</v>
      </c>
      <c r="S2142" s="99">
        <v>2326.7625139951701</v>
      </c>
      <c r="T2142" s="99">
        <v>1.9920911934896099</v>
      </c>
      <c r="U2142" s="99">
        <v>64154.505633831002</v>
      </c>
      <c r="V2142" s="99">
        <v>5200707.2160644503</v>
      </c>
      <c r="W2142" s="99">
        <v>0</v>
      </c>
      <c r="X2142" s="99">
        <v>1103169.36805725</v>
      </c>
      <c r="Y2142" s="99">
        <v>852294.13243103004</v>
      </c>
      <c r="Z2142" s="99">
        <v>299382.86193466198</v>
      </c>
      <c r="AA2142" s="99">
        <v>0</v>
      </c>
      <c r="AB2142" s="99">
        <v>0</v>
      </c>
      <c r="AC2142" s="99">
        <v>20754540.275390599</v>
      </c>
      <c r="AD2142" s="99">
        <v>13083.622245550199</v>
      </c>
      <c r="AE2142" s="99">
        <v>28148.232997417501</v>
      </c>
      <c r="AF2142" s="99">
        <v>2137620.3365783701</v>
      </c>
      <c r="AG2142" s="99">
        <v>1189799.5850219701</v>
      </c>
      <c r="AH2142" s="99">
        <v>0</v>
      </c>
      <c r="AI2142" s="99">
        <v>2365608.2555236798</v>
      </c>
      <c r="AJ2142" s="99">
        <v>575459.97448730504</v>
      </c>
      <c r="AK2142" s="99">
        <v>0</v>
      </c>
      <c r="AL2142" s="99">
        <v>297092.11836242699</v>
      </c>
      <c r="AM2142" s="99">
        <v>213.90095371753</v>
      </c>
      <c r="AN2142" s="99">
        <v>20913108.409423798</v>
      </c>
      <c r="AO2142" s="99">
        <v>48066755.214843802</v>
      </c>
      <c r="AP2142" s="99">
        <v>0</v>
      </c>
      <c r="AQ2142" s="99">
        <v>9080328.4921875</v>
      </c>
      <c r="AR2142" s="99">
        <v>6849987.3535156297</v>
      </c>
      <c r="AS2142" s="99">
        <v>2492208.4248657199</v>
      </c>
      <c r="AT2142" s="99">
        <v>0</v>
      </c>
      <c r="AU2142" s="99">
        <v>0</v>
      </c>
      <c r="AV2142" s="99">
        <v>61747430.9306641</v>
      </c>
      <c r="AW2142" s="99">
        <v>42703.298034191102</v>
      </c>
      <c r="AX2142" s="99">
        <v>218760.08104515099</v>
      </c>
      <c r="AY2142" s="99">
        <v>20239647.759277299</v>
      </c>
      <c r="AZ2142" s="99">
        <v>9884368.6435546894</v>
      </c>
      <c r="BA2142" s="99">
        <v>0</v>
      </c>
      <c r="BB2142" s="99">
        <v>21849732.256591801</v>
      </c>
      <c r="BC2142" s="99">
        <v>4905606.9118042002</v>
      </c>
      <c r="BD2142" s="99">
        <v>0</v>
      </c>
      <c r="BE2142" s="99">
        <v>2474762.3806152302</v>
      </c>
      <c r="BF2142" s="99">
        <v>1914.19842562079</v>
      </c>
      <c r="BG2142" s="99">
        <v>61793950.146484397</v>
      </c>
      <c r="BH2142" s="99">
        <v>10904243.681884799</v>
      </c>
      <c r="BI2142" s="99">
        <v>0</v>
      </c>
      <c r="BJ2142" s="99">
        <v>3625444.3533630399</v>
      </c>
      <c r="BK2142" s="99">
        <v>2757854.80645752</v>
      </c>
      <c r="BL2142" s="99">
        <v>0</v>
      </c>
      <c r="BM2142" s="99">
        <v>0</v>
      </c>
      <c r="BN2142" s="99">
        <v>0</v>
      </c>
      <c r="BO2142" s="99">
        <v>0</v>
      </c>
      <c r="BP2142" s="99">
        <v>0</v>
      </c>
      <c r="BQ2142" s="99">
        <v>0</v>
      </c>
      <c r="BR2142" s="99">
        <v>6433074.6395873995</v>
      </c>
      <c r="BS2142" s="99">
        <v>3789807.7731628399</v>
      </c>
      <c r="BT2142" s="99">
        <v>0</v>
      </c>
      <c r="BU2142" s="99">
        <v>1641790.17999268</v>
      </c>
      <c r="BV2142" s="99">
        <v>2657059.4187622098</v>
      </c>
      <c r="BW2142" s="99">
        <v>0</v>
      </c>
      <c r="BX2142" s="99">
        <v>206402.199832916</v>
      </c>
      <c r="BY2142" s="99">
        <v>0</v>
      </c>
      <c r="BZ2142" s="99">
        <v>0</v>
      </c>
      <c r="CA2142" s="99">
        <v>114023.748842239</v>
      </c>
      <c r="CB2142" s="99">
        <v>6305038.7953491202</v>
      </c>
      <c r="CC2142" s="99">
        <v>57164861.558105499</v>
      </c>
      <c r="CD2142" s="99">
        <v>14550559.3668213</v>
      </c>
      <c r="CE2142" s="99">
        <v>2345.9891127944002</v>
      </c>
      <c r="CF2142" s="99">
        <v>300227.76833724999</v>
      </c>
      <c r="CG2142" s="99">
        <v>2496865.73260498</v>
      </c>
      <c r="CH2142" s="99">
        <v>0</v>
      </c>
      <c r="CI2142" s="99">
        <v>116367.89605522199</v>
      </c>
      <c r="CJ2142" s="99">
        <v>6604797.87646484</v>
      </c>
      <c r="CK2142" s="99">
        <v>59655627.319824196</v>
      </c>
      <c r="CL2142" s="99">
        <v>14745393.161987299</v>
      </c>
      <c r="CM2142" s="166">
        <v>180174.84706497201</v>
      </c>
      <c r="CN2142" s="166">
        <v>27523806.404052701</v>
      </c>
      <c r="CO2142" s="166">
        <v>121611654.51367199</v>
      </c>
      <c r="CP2142" s="99">
        <v>14745393.161987299</v>
      </c>
      <c r="CQ2142" s="99">
        <v>0</v>
      </c>
      <c r="CR2142" s="99">
        <v>0</v>
      </c>
      <c r="CS2142" s="99">
        <v>0</v>
      </c>
      <c r="CT2142" s="99">
        <v>0</v>
      </c>
      <c r="CU2142" s="98">
        <v>15407.593732152</v>
      </c>
      <c r="CV2142" s="98">
        <v>65959.521198724993</v>
      </c>
      <c r="CW2142" s="98">
        <v>6605266.5636863699</v>
      </c>
      <c r="CX2142" s="98">
        <v>59661727.290710479</v>
      </c>
    </row>
    <row r="2143" spans="1:102" x14ac:dyDescent="0.2">
      <c r="A2143" s="98" t="s">
        <v>189</v>
      </c>
      <c r="B2143" s="100">
        <v>41791</v>
      </c>
      <c r="C2143" s="99">
        <v>98279.870804786697</v>
      </c>
      <c r="D2143" s="99">
        <v>0</v>
      </c>
      <c r="E2143" s="99">
        <v>14786.5794900656</v>
      </c>
      <c r="F2143" s="99">
        <v>12367.555061221099</v>
      </c>
      <c r="G2143" s="99">
        <v>2329.1062460243702</v>
      </c>
      <c r="H2143" s="99">
        <v>0</v>
      </c>
      <c r="I2143" s="99">
        <v>0</v>
      </c>
      <c r="J2143" s="99">
        <v>64037.896970748901</v>
      </c>
      <c r="K2143" s="99">
        <v>113.521403358318</v>
      </c>
      <c r="L2143" s="99">
        <v>1195.96673987806</v>
      </c>
      <c r="M2143" s="99">
        <v>45255.613338947303</v>
      </c>
      <c r="N2143" s="99">
        <v>8838.5583548545801</v>
      </c>
      <c r="O2143" s="99">
        <v>0</v>
      </c>
      <c r="P2143" s="99">
        <v>52441.329473018603</v>
      </c>
      <c r="Q2143" s="99">
        <v>5383.6681297421501</v>
      </c>
      <c r="R2143" s="99">
        <v>0</v>
      </c>
      <c r="S2143" s="99">
        <v>2322.7019690573202</v>
      </c>
      <c r="T2143" s="99">
        <v>0</v>
      </c>
      <c r="U2143" s="99">
        <v>64151.869666099497</v>
      </c>
      <c r="V2143" s="99">
        <v>5165434.2946167002</v>
      </c>
      <c r="W2143" s="99">
        <v>0</v>
      </c>
      <c r="X2143" s="99">
        <v>1042721.64837646</v>
      </c>
      <c r="Y2143" s="99">
        <v>801354.55832672096</v>
      </c>
      <c r="Z2143" s="99">
        <v>294750.91623687698</v>
      </c>
      <c r="AA2143" s="99">
        <v>0</v>
      </c>
      <c r="AB2143" s="99">
        <v>0</v>
      </c>
      <c r="AC2143" s="99">
        <v>20895247.791747998</v>
      </c>
      <c r="AD2143" s="99">
        <v>9097.6743597984296</v>
      </c>
      <c r="AE2143" s="99">
        <v>52889.882124900803</v>
      </c>
      <c r="AF2143" s="99">
        <v>2130228.3049316402</v>
      </c>
      <c r="AG2143" s="99">
        <v>1146849.9782257101</v>
      </c>
      <c r="AH2143" s="99">
        <v>0</v>
      </c>
      <c r="AI2143" s="99">
        <v>2291163.22692871</v>
      </c>
      <c r="AJ2143" s="99">
        <v>566145.69302368199</v>
      </c>
      <c r="AK2143" s="99">
        <v>0</v>
      </c>
      <c r="AL2143" s="99">
        <v>293397.87719726597</v>
      </c>
      <c r="AM2143" s="99">
        <v>0</v>
      </c>
      <c r="AN2143" s="99">
        <v>20876153.782714799</v>
      </c>
      <c r="AO2143" s="99">
        <v>47928311.143066399</v>
      </c>
      <c r="AP2143" s="99">
        <v>0</v>
      </c>
      <c r="AQ2143" s="99">
        <v>8709784.4920654297</v>
      </c>
      <c r="AR2143" s="99">
        <v>6512232.4141845703</v>
      </c>
      <c r="AS2143" s="99">
        <v>2459776.1404724098</v>
      </c>
      <c r="AT2143" s="99">
        <v>0</v>
      </c>
      <c r="AU2143" s="99">
        <v>0</v>
      </c>
      <c r="AV2143" s="99">
        <v>62094953.923828103</v>
      </c>
      <c r="AW2143" s="99">
        <v>29752.8575406075</v>
      </c>
      <c r="AX2143" s="99">
        <v>444847.18474578898</v>
      </c>
      <c r="AY2143" s="99">
        <v>20196524.4135742</v>
      </c>
      <c r="AZ2143" s="99">
        <v>9583230.6165771503</v>
      </c>
      <c r="BA2143" s="99">
        <v>0</v>
      </c>
      <c r="BB2143" s="99">
        <v>21291503.001708999</v>
      </c>
      <c r="BC2143" s="99">
        <v>4833522.9175415002</v>
      </c>
      <c r="BD2143" s="99">
        <v>0</v>
      </c>
      <c r="BE2143" s="99">
        <v>2450972.6298828102</v>
      </c>
      <c r="BF2143" s="99">
        <v>0</v>
      </c>
      <c r="BG2143" s="99">
        <v>62108559.8583984</v>
      </c>
      <c r="BH2143" s="99">
        <v>10841035.096191401</v>
      </c>
      <c r="BI2143" s="99">
        <v>0</v>
      </c>
      <c r="BJ2143" s="99">
        <v>3488876.42120361</v>
      </c>
      <c r="BK2143" s="99">
        <v>2625550.3771667499</v>
      </c>
      <c r="BL2143" s="99">
        <v>0</v>
      </c>
      <c r="BM2143" s="99">
        <v>0</v>
      </c>
      <c r="BN2143" s="99">
        <v>0</v>
      </c>
      <c r="BO2143" s="99">
        <v>0</v>
      </c>
      <c r="BP2143" s="99">
        <v>0</v>
      </c>
      <c r="BQ2143" s="99">
        <v>0</v>
      </c>
      <c r="BR2143" s="99">
        <v>6482753.47937012</v>
      </c>
      <c r="BS2143" s="99">
        <v>3676499.4171142601</v>
      </c>
      <c r="BT2143" s="99">
        <v>0</v>
      </c>
      <c r="BU2143" s="99">
        <v>1649455.25</v>
      </c>
      <c r="BV2143" s="99">
        <v>2639741.5289917002</v>
      </c>
      <c r="BW2143" s="99">
        <v>0</v>
      </c>
      <c r="BX2143" s="99">
        <v>204924.97984123201</v>
      </c>
      <c r="BY2143" s="99">
        <v>0</v>
      </c>
      <c r="BZ2143" s="99">
        <v>0</v>
      </c>
      <c r="CA2143" s="99">
        <v>113100.395822525</v>
      </c>
      <c r="CB2143" s="99">
        <v>6212177.8257446298</v>
      </c>
      <c r="CC2143" s="99">
        <v>56641790.089355499</v>
      </c>
      <c r="CD2143" s="99">
        <v>14329620.1497803</v>
      </c>
      <c r="CE2143" s="99">
        <v>2329.8575463593002</v>
      </c>
      <c r="CF2143" s="99">
        <v>294884.75658035302</v>
      </c>
      <c r="CG2143" s="99">
        <v>2460921.3204650902</v>
      </c>
      <c r="CH2143" s="99">
        <v>0</v>
      </c>
      <c r="CI2143" s="99">
        <v>115433.81087493899</v>
      </c>
      <c r="CJ2143" s="99">
        <v>6507852.1836547898</v>
      </c>
      <c r="CK2143" s="99">
        <v>59108647.6015625</v>
      </c>
      <c r="CL2143" s="99">
        <v>14525498.447876001</v>
      </c>
      <c r="CM2143" s="166">
        <v>179239.410562515</v>
      </c>
      <c r="CN2143" s="166">
        <v>27367568.079345699</v>
      </c>
      <c r="CO2143" s="166">
        <v>121147078.37988301</v>
      </c>
      <c r="CP2143" s="99">
        <v>14525498.447876001</v>
      </c>
      <c r="CQ2143" s="99">
        <v>0</v>
      </c>
      <c r="CR2143" s="99">
        <v>0</v>
      </c>
      <c r="CS2143" s="99">
        <v>0</v>
      </c>
      <c r="CT2143" s="99">
        <v>0</v>
      </c>
      <c r="CU2143" s="98">
        <v>14903.118562694001</v>
      </c>
      <c r="CV2143" s="98">
        <v>66000.492829391995</v>
      </c>
      <c r="CW2143" s="98">
        <v>6507062.5823249826</v>
      </c>
      <c r="CX2143" s="98">
        <v>59102711.409820586</v>
      </c>
    </row>
    <row r="2144" spans="1:102" x14ac:dyDescent="0.2">
      <c r="A2144" s="98" t="s">
        <v>189</v>
      </c>
      <c r="B2144" s="100">
        <v>41883</v>
      </c>
      <c r="C2144" s="99">
        <v>98502.716979026794</v>
      </c>
      <c r="D2144" s="99">
        <v>0</v>
      </c>
      <c r="E2144" s="99">
        <v>14209.4575320482</v>
      </c>
      <c r="F2144" s="99">
        <v>12080.224280715</v>
      </c>
      <c r="G2144" s="99">
        <v>2357.7938448786699</v>
      </c>
      <c r="H2144" s="99">
        <v>0</v>
      </c>
      <c r="I2144" s="99">
        <v>0</v>
      </c>
      <c r="J2144" s="99">
        <v>64045.786489963502</v>
      </c>
      <c r="K2144" s="99">
        <v>77.688719689845996</v>
      </c>
      <c r="L2144" s="99">
        <v>340.11454651132198</v>
      </c>
      <c r="M2144" s="99">
        <v>45309.9678630829</v>
      </c>
      <c r="N2144" s="99">
        <v>8720.5404878854806</v>
      </c>
      <c r="O2144" s="99">
        <v>0</v>
      </c>
      <c r="P2144" s="99">
        <v>53022.545786380797</v>
      </c>
      <c r="Q2144" s="99">
        <v>5387.42051160336</v>
      </c>
      <c r="R2144" s="99">
        <v>0</v>
      </c>
      <c r="S2144" s="99">
        <v>2371.6293468475301</v>
      </c>
      <c r="T2144" s="99">
        <v>0</v>
      </c>
      <c r="U2144" s="99">
        <v>64126.828147888198</v>
      </c>
      <c r="V2144" s="99">
        <v>5158480.6553955097</v>
      </c>
      <c r="W2144" s="99">
        <v>0</v>
      </c>
      <c r="X2144" s="99">
        <v>971576.35951232899</v>
      </c>
      <c r="Y2144" s="99">
        <v>771050.88600158703</v>
      </c>
      <c r="Z2144" s="99">
        <v>291902.69310378999</v>
      </c>
      <c r="AA2144" s="99">
        <v>0</v>
      </c>
      <c r="AB2144" s="99">
        <v>0</v>
      </c>
      <c r="AC2144" s="99">
        <v>20866524.579589799</v>
      </c>
      <c r="AD2144" s="99">
        <v>5419.63422936201</v>
      </c>
      <c r="AE2144" s="99">
        <v>35042.420296668999</v>
      </c>
      <c r="AF2144" s="99">
        <v>2113454.8170471201</v>
      </c>
      <c r="AG2144" s="99">
        <v>1114358.54989624</v>
      </c>
      <c r="AH2144" s="99">
        <v>0</v>
      </c>
      <c r="AI2144" s="99">
        <v>2303597.5541076702</v>
      </c>
      <c r="AJ2144" s="99">
        <v>563770.17717742897</v>
      </c>
      <c r="AK2144" s="99">
        <v>0</v>
      </c>
      <c r="AL2144" s="99">
        <v>291075.42353057902</v>
      </c>
      <c r="AM2144" s="99">
        <v>0</v>
      </c>
      <c r="AN2144" s="99">
        <v>20798888.970703099</v>
      </c>
      <c r="AO2144" s="99">
        <v>48054023.306640603</v>
      </c>
      <c r="AP2144" s="99">
        <v>0</v>
      </c>
      <c r="AQ2144" s="99">
        <v>8075376.5886230497</v>
      </c>
      <c r="AR2144" s="99">
        <v>6266121.47509766</v>
      </c>
      <c r="AS2144" s="99">
        <v>2434424.2058105501</v>
      </c>
      <c r="AT2144" s="99">
        <v>0</v>
      </c>
      <c r="AU2144" s="99">
        <v>0</v>
      </c>
      <c r="AV2144" s="99">
        <v>61995604.559570298</v>
      </c>
      <c r="AW2144" s="99">
        <v>17625.456225395199</v>
      </c>
      <c r="AX2144" s="99">
        <v>294538.19625854498</v>
      </c>
      <c r="AY2144" s="99">
        <v>20285356.2651367</v>
      </c>
      <c r="AZ2144" s="99">
        <v>9355216.8298339806</v>
      </c>
      <c r="BA2144" s="99">
        <v>0</v>
      </c>
      <c r="BB2144" s="99">
        <v>21534680.244628899</v>
      </c>
      <c r="BC2144" s="99">
        <v>4816854.1354370099</v>
      </c>
      <c r="BD2144" s="99">
        <v>0</v>
      </c>
      <c r="BE2144" s="99">
        <v>2423978.5652160598</v>
      </c>
      <c r="BF2144" s="99">
        <v>0</v>
      </c>
      <c r="BG2144" s="99">
        <v>62022519.7421875</v>
      </c>
      <c r="BH2144" s="99">
        <v>10975149.3049316</v>
      </c>
      <c r="BI2144" s="99">
        <v>0</v>
      </c>
      <c r="BJ2144" s="99">
        <v>3361633.4898376502</v>
      </c>
      <c r="BK2144" s="99">
        <v>2543844.1398620601</v>
      </c>
      <c r="BL2144" s="99">
        <v>0</v>
      </c>
      <c r="BM2144" s="99">
        <v>0</v>
      </c>
      <c r="BN2144" s="99">
        <v>0</v>
      </c>
      <c r="BO2144" s="99">
        <v>0</v>
      </c>
      <c r="BP2144" s="99">
        <v>0</v>
      </c>
      <c r="BQ2144" s="99">
        <v>0</v>
      </c>
      <c r="BR2144" s="99">
        <v>6519660.3048706101</v>
      </c>
      <c r="BS2144" s="99">
        <v>3591900.1602172898</v>
      </c>
      <c r="BT2144" s="99">
        <v>0</v>
      </c>
      <c r="BU2144" s="99">
        <v>1419871.8499908401</v>
      </c>
      <c r="BV2144" s="99">
        <v>2652738.5412292499</v>
      </c>
      <c r="BW2144" s="99">
        <v>0</v>
      </c>
      <c r="BX2144" s="99">
        <v>174303.86987686201</v>
      </c>
      <c r="BY2144" s="99">
        <v>0</v>
      </c>
      <c r="BZ2144" s="99">
        <v>0</v>
      </c>
      <c r="CA2144" s="99">
        <v>112745.09340572399</v>
      </c>
      <c r="CB2144" s="99">
        <v>6126976.6964721698</v>
      </c>
      <c r="CC2144" s="99">
        <v>56129362.143066399</v>
      </c>
      <c r="CD2144" s="99">
        <v>14323035.8685303</v>
      </c>
      <c r="CE2144" s="99">
        <v>2362.7939783930801</v>
      </c>
      <c r="CF2144" s="99">
        <v>293490.82279205299</v>
      </c>
      <c r="CG2144" s="99">
        <v>2444535.2193298298</v>
      </c>
      <c r="CH2144" s="99">
        <v>0</v>
      </c>
      <c r="CI2144" s="99">
        <v>115104.65969276401</v>
      </c>
      <c r="CJ2144" s="99">
        <v>6420996.9823608398</v>
      </c>
      <c r="CK2144" s="99">
        <v>58566513.2197266</v>
      </c>
      <c r="CL2144" s="99">
        <v>14521901.8040771</v>
      </c>
      <c r="CM2144" s="166">
        <v>178757.35210609401</v>
      </c>
      <c r="CN2144" s="166">
        <v>27185795.770752002</v>
      </c>
      <c r="CO2144" s="166">
        <v>120605003.177734</v>
      </c>
      <c r="CP2144" s="99">
        <v>14521901.8040771</v>
      </c>
      <c r="CQ2144" s="99">
        <v>0</v>
      </c>
      <c r="CR2144" s="99">
        <v>0</v>
      </c>
      <c r="CS2144" s="99">
        <v>0</v>
      </c>
      <c r="CT2144" s="99">
        <v>0</v>
      </c>
      <c r="CU2144" s="98">
        <v>14283.983876136999</v>
      </c>
      <c r="CV2144" s="98">
        <v>66030.200748099</v>
      </c>
      <c r="CW2144" s="98">
        <v>6420467.5192642231</v>
      </c>
      <c r="CX2144" s="98">
        <v>58573897.362396225</v>
      </c>
    </row>
    <row r="2145" spans="1:102" x14ac:dyDescent="0.2">
      <c r="A2145" s="98" t="s">
        <v>189</v>
      </c>
      <c r="B2145" s="100">
        <v>41974</v>
      </c>
      <c r="C2145" s="99">
        <v>98065.182406425505</v>
      </c>
      <c r="D2145" s="99">
        <v>0</v>
      </c>
      <c r="E2145" s="99">
        <v>13990.058878898601</v>
      </c>
      <c r="F2145" s="99">
        <v>11925.7119423151</v>
      </c>
      <c r="G2145" s="99">
        <v>2354.1329803764802</v>
      </c>
      <c r="H2145" s="99">
        <v>0</v>
      </c>
      <c r="I2145" s="99">
        <v>0</v>
      </c>
      <c r="J2145" s="99">
        <v>63293.103577137001</v>
      </c>
      <c r="K2145" s="99">
        <v>45.452051580417901</v>
      </c>
      <c r="L2145" s="99">
        <v>483.80832516774501</v>
      </c>
      <c r="M2145" s="99">
        <v>45187.167449951201</v>
      </c>
      <c r="N2145" s="99">
        <v>8594.56747174263</v>
      </c>
      <c r="O2145" s="99">
        <v>0</v>
      </c>
      <c r="P2145" s="99">
        <v>52527.618512153596</v>
      </c>
      <c r="Q2145" s="99">
        <v>5337.2193259596797</v>
      </c>
      <c r="R2145" s="99">
        <v>0</v>
      </c>
      <c r="S2145" s="99">
        <v>2335.4048310220201</v>
      </c>
      <c r="T2145" s="99">
        <v>0</v>
      </c>
      <c r="U2145" s="99">
        <v>63340.494684219397</v>
      </c>
      <c r="V2145" s="99">
        <v>5127862.7586059598</v>
      </c>
      <c r="W2145" s="99">
        <v>0</v>
      </c>
      <c r="X2145" s="99">
        <v>930828.41779327404</v>
      </c>
      <c r="Y2145" s="99">
        <v>740026.36207580601</v>
      </c>
      <c r="Z2145" s="99">
        <v>288490.96728897101</v>
      </c>
      <c r="AA2145" s="99">
        <v>0</v>
      </c>
      <c r="AB2145" s="99">
        <v>0</v>
      </c>
      <c r="AC2145" s="99">
        <v>20622389.591064502</v>
      </c>
      <c r="AD2145" s="99">
        <v>3534.4035510420799</v>
      </c>
      <c r="AE2145" s="99">
        <v>32543.096831321702</v>
      </c>
      <c r="AF2145" s="99">
        <v>2099307.88885498</v>
      </c>
      <c r="AG2145" s="99">
        <v>1082041.3869934101</v>
      </c>
      <c r="AH2145" s="99">
        <v>0</v>
      </c>
      <c r="AI2145" s="99">
        <v>2278637.2535095201</v>
      </c>
      <c r="AJ2145" s="99">
        <v>562839.05303955101</v>
      </c>
      <c r="AK2145" s="99">
        <v>0</v>
      </c>
      <c r="AL2145" s="99">
        <v>287769.203701019</v>
      </c>
      <c r="AM2145" s="99">
        <v>0</v>
      </c>
      <c r="AN2145" s="99">
        <v>20605231.918457001</v>
      </c>
      <c r="AO2145" s="99">
        <v>47951541.6865234</v>
      </c>
      <c r="AP2145" s="99">
        <v>0</v>
      </c>
      <c r="AQ2145" s="99">
        <v>7774778.1784667997</v>
      </c>
      <c r="AR2145" s="99">
        <v>5993658.71691895</v>
      </c>
      <c r="AS2145" s="99">
        <v>2424889.4871215802</v>
      </c>
      <c r="AT2145" s="99">
        <v>0</v>
      </c>
      <c r="AU2145" s="99">
        <v>0</v>
      </c>
      <c r="AV2145" s="99">
        <v>61885693.628906302</v>
      </c>
      <c r="AW2145" s="99">
        <v>11593.7838391066</v>
      </c>
      <c r="AX2145" s="99">
        <v>276127.80243682902</v>
      </c>
      <c r="AY2145" s="99">
        <v>20051108.9697266</v>
      </c>
      <c r="AZ2145" s="99">
        <v>9116942.88354492</v>
      </c>
      <c r="BA2145" s="99">
        <v>0</v>
      </c>
      <c r="BB2145" s="99">
        <v>21400938.059082001</v>
      </c>
      <c r="BC2145" s="99">
        <v>4817498.3123779297</v>
      </c>
      <c r="BD2145" s="99">
        <v>0</v>
      </c>
      <c r="BE2145" s="99">
        <v>2418998.4654541002</v>
      </c>
      <c r="BF2145" s="99">
        <v>0</v>
      </c>
      <c r="BG2145" s="99">
        <v>61903679.975097701</v>
      </c>
      <c r="BH2145" s="99">
        <v>10984239.295166001</v>
      </c>
      <c r="BI2145" s="99">
        <v>0</v>
      </c>
      <c r="BJ2145" s="99">
        <v>3248706.7931213402</v>
      </c>
      <c r="BK2145" s="99">
        <v>2448189.3450622601</v>
      </c>
      <c r="BL2145" s="99">
        <v>0</v>
      </c>
      <c r="BM2145" s="99">
        <v>0</v>
      </c>
      <c r="BN2145" s="99">
        <v>0</v>
      </c>
      <c r="BO2145" s="99">
        <v>0</v>
      </c>
      <c r="BP2145" s="99">
        <v>0</v>
      </c>
      <c r="BQ2145" s="99">
        <v>0</v>
      </c>
      <c r="BR2145" s="99">
        <v>6515339.0689086895</v>
      </c>
      <c r="BS2145" s="99">
        <v>3504412.2510376</v>
      </c>
      <c r="BT2145" s="99">
        <v>0</v>
      </c>
      <c r="BU2145" s="99">
        <v>1603238.1399841299</v>
      </c>
      <c r="BV2145" s="99">
        <v>2653549.8057556199</v>
      </c>
      <c r="BW2145" s="99">
        <v>0</v>
      </c>
      <c r="BX2145" s="99">
        <v>194997.66983795201</v>
      </c>
      <c r="BY2145" s="99">
        <v>0</v>
      </c>
      <c r="BZ2145" s="99">
        <v>0</v>
      </c>
      <c r="CA2145" s="99">
        <v>112057.838490486</v>
      </c>
      <c r="CB2145" s="99">
        <v>6053452.2640991202</v>
      </c>
      <c r="CC2145" s="99">
        <v>55763764.183105499</v>
      </c>
      <c r="CD2145" s="99">
        <v>14227843.7504883</v>
      </c>
      <c r="CE2145" s="99">
        <v>2349.01383662224</v>
      </c>
      <c r="CF2145" s="99">
        <v>288074.59827423102</v>
      </c>
      <c r="CG2145" s="99">
        <v>2424870.6749267601</v>
      </c>
      <c r="CH2145" s="99">
        <v>0</v>
      </c>
      <c r="CI2145" s="99">
        <v>114408.458238602</v>
      </c>
      <c r="CJ2145" s="99">
        <v>6341824.2888183603</v>
      </c>
      <c r="CK2145" s="99">
        <v>58194583.775878899</v>
      </c>
      <c r="CL2145" s="99">
        <v>14426204.4660645</v>
      </c>
      <c r="CM2145" s="166">
        <v>177456.296861649</v>
      </c>
      <c r="CN2145" s="166">
        <v>26933672.533691399</v>
      </c>
      <c r="CO2145" s="166">
        <v>119974086.163086</v>
      </c>
      <c r="CP2145" s="99">
        <v>14426204.4660645</v>
      </c>
      <c r="CQ2145" s="99">
        <v>0</v>
      </c>
      <c r="CR2145" s="99">
        <v>0</v>
      </c>
      <c r="CS2145" s="99">
        <v>0</v>
      </c>
      <c r="CT2145" s="99">
        <v>0</v>
      </c>
      <c r="CU2145" s="98">
        <v>14039.210567374001</v>
      </c>
      <c r="CV2145" s="98">
        <v>65287.633331946003</v>
      </c>
      <c r="CW2145" s="98">
        <v>6341526.8623733511</v>
      </c>
      <c r="CX2145" s="98">
        <v>58188634.858032256</v>
      </c>
    </row>
    <row r="2146" spans="1:102" x14ac:dyDescent="0.2">
      <c r="A2146" s="98" t="s">
        <v>189</v>
      </c>
      <c r="B2146" s="100">
        <v>42064</v>
      </c>
      <c r="C2146" s="99">
        <v>97432.608041763306</v>
      </c>
      <c r="D2146" s="99">
        <v>0</v>
      </c>
      <c r="E2146" s="99">
        <v>13634.133887648601</v>
      </c>
      <c r="F2146" s="99">
        <v>11604.0199688673</v>
      </c>
      <c r="G2146" s="99">
        <v>2380.21916055679</v>
      </c>
      <c r="H2146" s="99">
        <v>0</v>
      </c>
      <c r="I2146" s="99">
        <v>0</v>
      </c>
      <c r="J2146" s="99">
        <v>63409.288507461497</v>
      </c>
      <c r="K2146" s="99">
        <v>35.235245416406499</v>
      </c>
      <c r="L2146" s="99">
        <v>205.002367734909</v>
      </c>
      <c r="M2146" s="99">
        <v>44875.3888368607</v>
      </c>
      <c r="N2146" s="99">
        <v>8505.1278405189496</v>
      </c>
      <c r="O2146" s="99">
        <v>0</v>
      </c>
      <c r="P2146" s="99">
        <v>52014.783928394303</v>
      </c>
      <c r="Q2146" s="99">
        <v>5339.4797254204796</v>
      </c>
      <c r="R2146" s="99">
        <v>0</v>
      </c>
      <c r="S2146" s="99">
        <v>2370.2273081243002</v>
      </c>
      <c r="T2146" s="99">
        <v>0</v>
      </c>
      <c r="U2146" s="99">
        <v>63440.983562469497</v>
      </c>
      <c r="V2146" s="99">
        <v>5072268.3145752</v>
      </c>
      <c r="W2146" s="99">
        <v>0</v>
      </c>
      <c r="X2146" s="99">
        <v>892869.57688903797</v>
      </c>
      <c r="Y2146" s="99">
        <v>703287.23206329299</v>
      </c>
      <c r="Z2146" s="99">
        <v>285975.93775939901</v>
      </c>
      <c r="AA2146" s="99">
        <v>0</v>
      </c>
      <c r="AB2146" s="99">
        <v>0</v>
      </c>
      <c r="AC2146" s="99">
        <v>20404132.151611298</v>
      </c>
      <c r="AD2146" s="99">
        <v>2967.7909465134098</v>
      </c>
      <c r="AE2146" s="99">
        <v>25365.545411586801</v>
      </c>
      <c r="AF2146" s="99">
        <v>2093481.58093262</v>
      </c>
      <c r="AG2146" s="99">
        <v>1058598.3113403299</v>
      </c>
      <c r="AH2146" s="99">
        <v>0</v>
      </c>
      <c r="AI2146" s="99">
        <v>2216396.0541076702</v>
      </c>
      <c r="AJ2146" s="99">
        <v>558168.88925170898</v>
      </c>
      <c r="AK2146" s="99">
        <v>0</v>
      </c>
      <c r="AL2146" s="99">
        <v>284393.28651809698</v>
      </c>
      <c r="AM2146" s="99">
        <v>0</v>
      </c>
      <c r="AN2146" s="99">
        <v>20502266.207031298</v>
      </c>
      <c r="AO2146" s="99">
        <v>47604298.9765625</v>
      </c>
      <c r="AP2146" s="99">
        <v>0</v>
      </c>
      <c r="AQ2146" s="99">
        <v>7409918.42224121</v>
      </c>
      <c r="AR2146" s="99">
        <v>5722913.2177734403</v>
      </c>
      <c r="AS2146" s="99">
        <v>2409495.2839050302</v>
      </c>
      <c r="AT2146" s="99">
        <v>0</v>
      </c>
      <c r="AU2146" s="99">
        <v>0</v>
      </c>
      <c r="AV2146" s="99">
        <v>61744978.312011696</v>
      </c>
      <c r="AW2146" s="99">
        <v>9866.8897857665997</v>
      </c>
      <c r="AX2146" s="99">
        <v>203836.51345443699</v>
      </c>
      <c r="AY2146" s="99">
        <v>20057053.0546875</v>
      </c>
      <c r="AZ2146" s="99">
        <v>8949246.97119141</v>
      </c>
      <c r="BA2146" s="99">
        <v>0</v>
      </c>
      <c r="BB2146" s="99">
        <v>20776463.9301758</v>
      </c>
      <c r="BC2146" s="99">
        <v>4797218.1641845703</v>
      </c>
      <c r="BD2146" s="99">
        <v>0</v>
      </c>
      <c r="BE2146" s="99">
        <v>2398289.5303039602</v>
      </c>
      <c r="BF2146" s="99">
        <v>0</v>
      </c>
      <c r="BG2146" s="99">
        <v>61858145.526855499</v>
      </c>
      <c r="BH2146" s="99">
        <v>10878235.411621099</v>
      </c>
      <c r="BI2146" s="99">
        <v>0</v>
      </c>
      <c r="BJ2146" s="99">
        <v>3179951.1842346201</v>
      </c>
      <c r="BK2146" s="99">
        <v>2381198.6106872601</v>
      </c>
      <c r="BL2146" s="99">
        <v>0</v>
      </c>
      <c r="BM2146" s="99">
        <v>0</v>
      </c>
      <c r="BN2146" s="99">
        <v>0</v>
      </c>
      <c r="BO2146" s="99">
        <v>0</v>
      </c>
      <c r="BP2146" s="99">
        <v>0</v>
      </c>
      <c r="BQ2146" s="99">
        <v>0</v>
      </c>
      <c r="BR2146" s="99">
        <v>6435146.5697631799</v>
      </c>
      <c r="BS2146" s="99">
        <v>3442180.4547424298</v>
      </c>
      <c r="BT2146" s="99">
        <v>0</v>
      </c>
      <c r="BU2146" s="99">
        <v>1534124.7899932901</v>
      </c>
      <c r="BV2146" s="99">
        <v>2663185.36785889</v>
      </c>
      <c r="BW2146" s="99">
        <v>0</v>
      </c>
      <c r="BX2146" s="99">
        <v>220599.51965904201</v>
      </c>
      <c r="BY2146" s="99">
        <v>0</v>
      </c>
      <c r="BZ2146" s="99">
        <v>0</v>
      </c>
      <c r="CA2146" s="99">
        <v>111012.959404945</v>
      </c>
      <c r="CB2146" s="99">
        <v>5966170.9240112295</v>
      </c>
      <c r="CC2146" s="99">
        <v>55079753.106933601</v>
      </c>
      <c r="CD2146" s="99">
        <v>14071667.411865201</v>
      </c>
      <c r="CE2146" s="99">
        <v>2379.8796636760198</v>
      </c>
      <c r="CF2146" s="99">
        <v>286441.54269027698</v>
      </c>
      <c r="CG2146" s="99">
        <v>2411836.9602355999</v>
      </c>
      <c r="CH2146" s="99">
        <v>0</v>
      </c>
      <c r="CI2146" s="99">
        <v>113391.901010513</v>
      </c>
      <c r="CJ2146" s="99">
        <v>6251605.44812012</v>
      </c>
      <c r="CK2146" s="99">
        <v>57489251.171386696</v>
      </c>
      <c r="CL2146" s="99">
        <v>14279074.3483887</v>
      </c>
      <c r="CM2146" s="166">
        <v>176510.126811981</v>
      </c>
      <c r="CN2146" s="166">
        <v>26764320.9606934</v>
      </c>
      <c r="CO2146" s="166">
        <v>119313395.683594</v>
      </c>
      <c r="CP2146" s="99">
        <v>14279074.3483887</v>
      </c>
      <c r="CQ2146" s="99">
        <v>0</v>
      </c>
      <c r="CR2146" s="99">
        <v>0</v>
      </c>
      <c r="CS2146" s="99">
        <v>0</v>
      </c>
      <c r="CT2146" s="99">
        <v>0</v>
      </c>
      <c r="CU2146" s="98">
        <v>13669.304278647</v>
      </c>
      <c r="CV2146" s="98">
        <v>65430.188293300002</v>
      </c>
      <c r="CW2146" s="98">
        <v>6252612.4667015066</v>
      </c>
      <c r="CX2146" s="98">
        <v>57491590.067169204</v>
      </c>
    </row>
    <row r="2147" spans="1:102" x14ac:dyDescent="0.2">
      <c r="A2147" s="98" t="s">
        <v>189</v>
      </c>
      <c r="B2147" s="100">
        <v>42156</v>
      </c>
      <c r="C2147" s="99">
        <v>97812.094738960295</v>
      </c>
      <c r="D2147" s="99">
        <v>0</v>
      </c>
      <c r="E2147" s="99">
        <v>13250.728608846701</v>
      </c>
      <c r="F2147" s="99">
        <v>11293.2869207859</v>
      </c>
      <c r="G2147" s="99">
        <v>2409.25560569763</v>
      </c>
      <c r="H2147" s="99">
        <v>0</v>
      </c>
      <c r="I2147" s="99">
        <v>0</v>
      </c>
      <c r="J2147" s="99">
        <v>63268.944822311401</v>
      </c>
      <c r="K2147" s="99">
        <v>26.899550078669598</v>
      </c>
      <c r="L2147" s="99">
        <v>229.40533871576201</v>
      </c>
      <c r="M2147" s="99">
        <v>45201.424104690603</v>
      </c>
      <c r="N2147" s="99">
        <v>8341.7034018039703</v>
      </c>
      <c r="O2147" s="99">
        <v>0</v>
      </c>
      <c r="P2147" s="99">
        <v>52008.347089290597</v>
      </c>
      <c r="Q2147" s="99">
        <v>5283.3262752890596</v>
      </c>
      <c r="R2147" s="99">
        <v>0</v>
      </c>
      <c r="S2147" s="99">
        <v>2401.3805955350399</v>
      </c>
      <c r="T2147" s="99">
        <v>0</v>
      </c>
      <c r="U2147" s="99">
        <v>63291.550235748298</v>
      </c>
      <c r="V2147" s="99">
        <v>5043558.7520141602</v>
      </c>
      <c r="W2147" s="99">
        <v>0</v>
      </c>
      <c r="X2147" s="99">
        <v>865628.513877869</v>
      </c>
      <c r="Y2147" s="99">
        <v>684537.63927459705</v>
      </c>
      <c r="Z2147" s="99">
        <v>287382.558280945</v>
      </c>
      <c r="AA2147" s="99">
        <v>0</v>
      </c>
      <c r="AB2147" s="99">
        <v>0</v>
      </c>
      <c r="AC2147" s="99">
        <v>20526876.393798798</v>
      </c>
      <c r="AD2147" s="99">
        <v>2298.5452566146901</v>
      </c>
      <c r="AE2147" s="99">
        <v>28407.487629175201</v>
      </c>
      <c r="AF2147" s="99">
        <v>2070089.8912353499</v>
      </c>
      <c r="AG2147" s="99">
        <v>1025342.76371765</v>
      </c>
      <c r="AH2147" s="99">
        <v>0</v>
      </c>
      <c r="AI2147" s="99">
        <v>2217512.2204284701</v>
      </c>
      <c r="AJ2147" s="99">
        <v>558041.69436645496</v>
      </c>
      <c r="AK2147" s="99">
        <v>0</v>
      </c>
      <c r="AL2147" s="99">
        <v>286244.27324294997</v>
      </c>
      <c r="AM2147" s="99">
        <v>0</v>
      </c>
      <c r="AN2147" s="99">
        <v>20441323.8288574</v>
      </c>
      <c r="AO2147" s="99">
        <v>47465031.2490234</v>
      </c>
      <c r="AP2147" s="99">
        <v>0</v>
      </c>
      <c r="AQ2147" s="99">
        <v>7200172.2821655301</v>
      </c>
      <c r="AR2147" s="99">
        <v>5582072.2287597703</v>
      </c>
      <c r="AS2147" s="99">
        <v>2423360.2306823698</v>
      </c>
      <c r="AT2147" s="99">
        <v>0</v>
      </c>
      <c r="AU2147" s="99">
        <v>0</v>
      </c>
      <c r="AV2147" s="99">
        <v>62012139.196777299</v>
      </c>
      <c r="AW2147" s="99">
        <v>7661.9823307395</v>
      </c>
      <c r="AX2147" s="99">
        <v>224598.61302185099</v>
      </c>
      <c r="AY2147" s="99">
        <v>20111397.911132801</v>
      </c>
      <c r="AZ2147" s="99">
        <v>8696441.5769043006</v>
      </c>
      <c r="BA2147" s="99">
        <v>0</v>
      </c>
      <c r="BB2147" s="99">
        <v>20944803.017089799</v>
      </c>
      <c r="BC2147" s="99">
        <v>4799630.1005248995</v>
      </c>
      <c r="BD2147" s="99">
        <v>0</v>
      </c>
      <c r="BE2147" s="99">
        <v>2415092.1573791499</v>
      </c>
      <c r="BF2147" s="99">
        <v>0</v>
      </c>
      <c r="BG2147" s="99">
        <v>61902291.518554702</v>
      </c>
      <c r="BH2147" s="99">
        <v>10920131.4250488</v>
      </c>
      <c r="BI2147" s="99">
        <v>0</v>
      </c>
      <c r="BJ2147" s="99">
        <v>3118062.5024108901</v>
      </c>
      <c r="BK2147" s="99">
        <v>2322316.8923645001</v>
      </c>
      <c r="BL2147" s="99">
        <v>0</v>
      </c>
      <c r="BM2147" s="99">
        <v>0</v>
      </c>
      <c r="BN2147" s="99">
        <v>0</v>
      </c>
      <c r="BO2147" s="99">
        <v>0</v>
      </c>
      <c r="BP2147" s="99">
        <v>0</v>
      </c>
      <c r="BQ2147" s="99">
        <v>0</v>
      </c>
      <c r="BR2147" s="99">
        <v>6517115.6818237295</v>
      </c>
      <c r="BS2147" s="99">
        <v>3353800.2944946298</v>
      </c>
      <c r="BT2147" s="99">
        <v>0</v>
      </c>
      <c r="BU2147" s="99">
        <v>1597685.9699859601</v>
      </c>
      <c r="BV2147" s="99">
        <v>2675074.6539611798</v>
      </c>
      <c r="BW2147" s="99">
        <v>0</v>
      </c>
      <c r="BX2147" s="99">
        <v>224723.65963935899</v>
      </c>
      <c r="BY2147" s="99">
        <v>0</v>
      </c>
      <c r="BZ2147" s="99">
        <v>0</v>
      </c>
      <c r="CA2147" s="99">
        <v>111079.596834183</v>
      </c>
      <c r="CB2147" s="99">
        <v>5908705.1394653302</v>
      </c>
      <c r="CC2147" s="99">
        <v>54676415.205566399</v>
      </c>
      <c r="CD2147" s="99">
        <v>14038990.303222699</v>
      </c>
      <c r="CE2147" s="99">
        <v>2410.05974379182</v>
      </c>
      <c r="CF2147" s="99">
        <v>287043.39588928199</v>
      </c>
      <c r="CG2147" s="99">
        <v>2418348.4945068401</v>
      </c>
      <c r="CH2147" s="99">
        <v>0</v>
      </c>
      <c r="CI2147" s="99">
        <v>113492.63161087</v>
      </c>
      <c r="CJ2147" s="99">
        <v>6196037.27941895</v>
      </c>
      <c r="CK2147" s="99">
        <v>57093954.936035201</v>
      </c>
      <c r="CL2147" s="99">
        <v>14251452.5112305</v>
      </c>
      <c r="CM2147" s="166">
        <v>176411.55344009399</v>
      </c>
      <c r="CN2147" s="166">
        <v>26633083.8984375</v>
      </c>
      <c r="CO2147" s="166">
        <v>118905274.60156301</v>
      </c>
      <c r="CP2147" s="99">
        <v>14251452.5112305</v>
      </c>
      <c r="CQ2147" s="99">
        <v>0</v>
      </c>
      <c r="CR2147" s="99">
        <v>0</v>
      </c>
      <c r="CS2147" s="99">
        <v>0</v>
      </c>
      <c r="CT2147" s="99">
        <v>0</v>
      </c>
      <c r="CU2147" s="98">
        <v>13277.050478974001</v>
      </c>
      <c r="CV2147" s="98">
        <v>65327.201742619</v>
      </c>
      <c r="CW2147" s="98">
        <v>6195748.5353546124</v>
      </c>
      <c r="CX2147" s="98">
        <v>57094763.700073242</v>
      </c>
    </row>
    <row r="2148" spans="1:102" x14ac:dyDescent="0.2">
      <c r="A2148" s="98" t="s">
        <v>189</v>
      </c>
      <c r="B2148" s="100">
        <v>42248</v>
      </c>
      <c r="C2148" s="99">
        <v>97289.7327098846</v>
      </c>
      <c r="D2148" s="99">
        <v>0</v>
      </c>
      <c r="E2148" s="99">
        <v>13058.2012372017</v>
      </c>
      <c r="F2148" s="99">
        <v>11103.9130685329</v>
      </c>
      <c r="G2148" s="99">
        <v>2406.7798107564399</v>
      </c>
      <c r="H2148" s="99">
        <v>0</v>
      </c>
      <c r="I2148" s="99">
        <v>0</v>
      </c>
      <c r="J2148" s="99">
        <v>62950.558494090998</v>
      </c>
      <c r="K2148" s="99">
        <v>26.170145748416001</v>
      </c>
      <c r="L2148" s="99">
        <v>237.77843576669699</v>
      </c>
      <c r="M2148" s="99">
        <v>44979.036045074499</v>
      </c>
      <c r="N2148" s="99">
        <v>8207.7946203947104</v>
      </c>
      <c r="O2148" s="99">
        <v>0</v>
      </c>
      <c r="P2148" s="99">
        <v>51822.601032733903</v>
      </c>
      <c r="Q2148" s="99">
        <v>5221.0733092427299</v>
      </c>
      <c r="R2148" s="99">
        <v>0</v>
      </c>
      <c r="S2148" s="99">
        <v>2411.55595868826</v>
      </c>
      <c r="T2148" s="99">
        <v>0</v>
      </c>
      <c r="U2148" s="99">
        <v>62982.2052950859</v>
      </c>
      <c r="V2148" s="99">
        <v>5008035.6481323196</v>
      </c>
      <c r="W2148" s="99">
        <v>0</v>
      </c>
      <c r="X2148" s="99">
        <v>846350.30768585205</v>
      </c>
      <c r="Y2148" s="99">
        <v>667557.62095642101</v>
      </c>
      <c r="Z2148" s="99">
        <v>285898.79698562599</v>
      </c>
      <c r="AA2148" s="99">
        <v>0</v>
      </c>
      <c r="AB2148" s="99">
        <v>0</v>
      </c>
      <c r="AC2148" s="99">
        <v>20459194.235595699</v>
      </c>
      <c r="AD2148" s="99">
        <v>2150.2837754786001</v>
      </c>
      <c r="AE2148" s="99">
        <v>28209.905375242201</v>
      </c>
      <c r="AF2148" s="99">
        <v>2071037.6611633301</v>
      </c>
      <c r="AG2148" s="99">
        <v>995283.99554443394</v>
      </c>
      <c r="AH2148" s="99">
        <v>0</v>
      </c>
      <c r="AI2148" s="99">
        <v>2194119.8587951702</v>
      </c>
      <c r="AJ2148" s="99">
        <v>559187.37087249802</v>
      </c>
      <c r="AK2148" s="99">
        <v>0</v>
      </c>
      <c r="AL2148" s="99">
        <v>284815.49491500901</v>
      </c>
      <c r="AM2148" s="99">
        <v>0</v>
      </c>
      <c r="AN2148" s="99">
        <v>20372516.959716801</v>
      </c>
      <c r="AO2148" s="99">
        <v>47240413.471191399</v>
      </c>
      <c r="AP2148" s="99">
        <v>0</v>
      </c>
      <c r="AQ2148" s="99">
        <v>7107840.8063354502</v>
      </c>
      <c r="AR2148" s="99">
        <v>5434099.4716796903</v>
      </c>
      <c r="AS2148" s="99">
        <v>2417397.5225219699</v>
      </c>
      <c r="AT2148" s="99">
        <v>0</v>
      </c>
      <c r="AU2148" s="99">
        <v>0</v>
      </c>
      <c r="AV2148" s="99">
        <v>61801356.880859397</v>
      </c>
      <c r="AW2148" s="99">
        <v>7081.9255836009997</v>
      </c>
      <c r="AX2148" s="99">
        <v>211593.60165977501</v>
      </c>
      <c r="AY2148" s="99">
        <v>19978127.650634799</v>
      </c>
      <c r="AZ2148" s="99">
        <v>8479676.2039794903</v>
      </c>
      <c r="BA2148" s="99">
        <v>0</v>
      </c>
      <c r="BB2148" s="99">
        <v>20805484.433105499</v>
      </c>
      <c r="BC2148" s="99">
        <v>4818883.9751586895</v>
      </c>
      <c r="BD2148" s="99">
        <v>0</v>
      </c>
      <c r="BE2148" s="99">
        <v>2403028.3088684101</v>
      </c>
      <c r="BF2148" s="99">
        <v>0</v>
      </c>
      <c r="BG2148" s="99">
        <v>61822571.523925804</v>
      </c>
      <c r="BH2148" s="99">
        <v>10955043.208252</v>
      </c>
      <c r="BI2148" s="99">
        <v>0</v>
      </c>
      <c r="BJ2148" s="99">
        <v>3074627.68927002</v>
      </c>
      <c r="BK2148" s="99">
        <v>2267221.1419372601</v>
      </c>
      <c r="BL2148" s="99">
        <v>0</v>
      </c>
      <c r="BM2148" s="99">
        <v>0</v>
      </c>
      <c r="BN2148" s="99">
        <v>0</v>
      </c>
      <c r="BO2148" s="99">
        <v>0</v>
      </c>
      <c r="BP2148" s="99">
        <v>0</v>
      </c>
      <c r="BQ2148" s="99">
        <v>0</v>
      </c>
      <c r="BR2148" s="99">
        <v>6537814.2249145498</v>
      </c>
      <c r="BS2148" s="99">
        <v>3272427.1149902302</v>
      </c>
      <c r="BT2148" s="99">
        <v>0</v>
      </c>
      <c r="BU2148" s="99">
        <v>1355081.1499939</v>
      </c>
      <c r="BV2148" s="99">
        <v>2686746.7088623</v>
      </c>
      <c r="BW2148" s="99">
        <v>0</v>
      </c>
      <c r="BX2148" s="99">
        <v>190094.11971092201</v>
      </c>
      <c r="BY2148" s="99">
        <v>0</v>
      </c>
      <c r="BZ2148" s="99">
        <v>0</v>
      </c>
      <c r="CA2148" s="99">
        <v>110378.685180664</v>
      </c>
      <c r="CB2148" s="99">
        <v>5844790.4843139602</v>
      </c>
      <c r="CC2148" s="99">
        <v>54249692.023925804</v>
      </c>
      <c r="CD2148" s="99">
        <v>14026393.3167725</v>
      </c>
      <c r="CE2148" s="99">
        <v>2409.6326993405801</v>
      </c>
      <c r="CF2148" s="99">
        <v>285026.17482376099</v>
      </c>
      <c r="CG2148" s="99">
        <v>2408927.0473022498</v>
      </c>
      <c r="CH2148" s="99">
        <v>0</v>
      </c>
      <c r="CI2148" s="99">
        <v>112785.107896805</v>
      </c>
      <c r="CJ2148" s="99">
        <v>6130902.1026001005</v>
      </c>
      <c r="CK2148" s="99">
        <v>56658834.1943359</v>
      </c>
      <c r="CL2148" s="99">
        <v>14246033.0626221</v>
      </c>
      <c r="CM2148" s="166">
        <v>175414.18703460699</v>
      </c>
      <c r="CN2148" s="166">
        <v>26525621.061279301</v>
      </c>
      <c r="CO2148" s="166">
        <v>118556755.637695</v>
      </c>
      <c r="CP2148" s="99">
        <v>14246033.0626221</v>
      </c>
      <c r="CQ2148" s="99">
        <v>0</v>
      </c>
      <c r="CR2148" s="99">
        <v>0</v>
      </c>
      <c r="CS2148" s="99">
        <v>0</v>
      </c>
      <c r="CT2148" s="99">
        <v>0</v>
      </c>
      <c r="CU2148" s="98">
        <v>13082.280101651</v>
      </c>
      <c r="CV2148" s="98">
        <v>65027.849248997998</v>
      </c>
      <c r="CW2148" s="98">
        <v>6129816.6591377212</v>
      </c>
      <c r="CX2148" s="98">
        <v>56658619.071228057</v>
      </c>
    </row>
    <row r="2149" spans="1:102" x14ac:dyDescent="0.2">
      <c r="A2149" s="98" t="s">
        <v>189</v>
      </c>
      <c r="B2149" s="100">
        <v>42339</v>
      </c>
      <c r="C2149" s="99">
        <v>97551.583004951506</v>
      </c>
      <c r="D2149" s="99">
        <v>0</v>
      </c>
      <c r="E2149" s="99">
        <v>12765.5204871893</v>
      </c>
      <c r="F2149" s="99">
        <v>10867.840630769701</v>
      </c>
      <c r="G2149" s="99">
        <v>2423.8373266756498</v>
      </c>
      <c r="H2149" s="99">
        <v>0</v>
      </c>
      <c r="I2149" s="99">
        <v>0</v>
      </c>
      <c r="J2149" s="99">
        <v>62724.040516853303</v>
      </c>
      <c r="K2149" s="99">
        <v>19.1556604912039</v>
      </c>
      <c r="L2149" s="99">
        <v>214.38150485232501</v>
      </c>
      <c r="M2149" s="99">
        <v>45209.241525650003</v>
      </c>
      <c r="N2149" s="99">
        <v>8192.5482709407806</v>
      </c>
      <c r="O2149" s="99">
        <v>0</v>
      </c>
      <c r="P2149" s="99">
        <v>51544.2936291695</v>
      </c>
      <c r="Q2149" s="99">
        <v>5182.1263436078998</v>
      </c>
      <c r="R2149" s="99">
        <v>0</v>
      </c>
      <c r="S2149" s="99">
        <v>2408.7807143330601</v>
      </c>
      <c r="T2149" s="99">
        <v>0</v>
      </c>
      <c r="U2149" s="99">
        <v>62748.600832939097</v>
      </c>
      <c r="V2149" s="99">
        <v>4981150.7098998995</v>
      </c>
      <c r="W2149" s="99">
        <v>0</v>
      </c>
      <c r="X2149" s="99">
        <v>811054.71211242699</v>
      </c>
      <c r="Y2149" s="99">
        <v>642357.73362731899</v>
      </c>
      <c r="Z2149" s="99">
        <v>282901.06376266503</v>
      </c>
      <c r="AA2149" s="99">
        <v>0</v>
      </c>
      <c r="AB2149" s="99">
        <v>0</v>
      </c>
      <c r="AC2149" s="99">
        <v>20303221.59375</v>
      </c>
      <c r="AD2149" s="99">
        <v>1765.4381750822099</v>
      </c>
      <c r="AE2149" s="99">
        <v>26777.553732395201</v>
      </c>
      <c r="AF2149" s="99">
        <v>2067617.45040894</v>
      </c>
      <c r="AG2149" s="99">
        <v>979127.64045715297</v>
      </c>
      <c r="AH2149" s="99">
        <v>0</v>
      </c>
      <c r="AI2149" s="99">
        <v>2186808.8991394001</v>
      </c>
      <c r="AJ2149" s="99">
        <v>552463.71530151402</v>
      </c>
      <c r="AK2149" s="99">
        <v>0</v>
      </c>
      <c r="AL2149" s="99">
        <v>282571.28366851801</v>
      </c>
      <c r="AM2149" s="99">
        <v>0</v>
      </c>
      <c r="AN2149" s="99">
        <v>20293371.263671901</v>
      </c>
      <c r="AO2149" s="99">
        <v>47419614.699218802</v>
      </c>
      <c r="AP2149" s="99">
        <v>0</v>
      </c>
      <c r="AQ2149" s="99">
        <v>6737488.23046875</v>
      </c>
      <c r="AR2149" s="99">
        <v>5225773.9695434598</v>
      </c>
      <c r="AS2149" s="99">
        <v>2399687.3866882301</v>
      </c>
      <c r="AT2149" s="99">
        <v>0</v>
      </c>
      <c r="AU2149" s="99">
        <v>0</v>
      </c>
      <c r="AV2149" s="99">
        <v>61962111.296875</v>
      </c>
      <c r="AW2149" s="99">
        <v>5856.2588293552399</v>
      </c>
      <c r="AX2149" s="99">
        <v>195532.08955574001</v>
      </c>
      <c r="AY2149" s="99">
        <v>20214147.636474598</v>
      </c>
      <c r="AZ2149" s="99">
        <v>8388486.4523315402</v>
      </c>
      <c r="BA2149" s="99">
        <v>0</v>
      </c>
      <c r="BB2149" s="99">
        <v>20873530.4758301</v>
      </c>
      <c r="BC2149" s="99">
        <v>4768254.26599121</v>
      </c>
      <c r="BD2149" s="99">
        <v>0</v>
      </c>
      <c r="BE2149" s="99">
        <v>2398546.7682800302</v>
      </c>
      <c r="BF2149" s="99">
        <v>0</v>
      </c>
      <c r="BG2149" s="99">
        <v>61963453.808105499</v>
      </c>
      <c r="BH2149" s="99">
        <v>11770334.665283199</v>
      </c>
      <c r="BI2149" s="99">
        <v>0</v>
      </c>
      <c r="BJ2149" s="99">
        <v>3034515.1394958501</v>
      </c>
      <c r="BK2149" s="99">
        <v>2229077.46011353</v>
      </c>
      <c r="BL2149" s="99">
        <v>0</v>
      </c>
      <c r="BM2149" s="99">
        <v>0</v>
      </c>
      <c r="BN2149" s="99">
        <v>0</v>
      </c>
      <c r="BO2149" s="99">
        <v>0</v>
      </c>
      <c r="BP2149" s="99">
        <v>0</v>
      </c>
      <c r="BQ2149" s="99">
        <v>0</v>
      </c>
      <c r="BR2149" s="99">
        <v>6594612.9338378897</v>
      </c>
      <c r="BS2149" s="99">
        <v>3236595.1583557101</v>
      </c>
      <c r="BT2149" s="99">
        <v>0</v>
      </c>
      <c r="BU2149" s="99">
        <v>2364098.1399841299</v>
      </c>
      <c r="BV2149" s="99">
        <v>2673383.4049987802</v>
      </c>
      <c r="BW2149" s="99">
        <v>0</v>
      </c>
      <c r="BX2149" s="99">
        <v>305275.91915893601</v>
      </c>
      <c r="BY2149" s="99">
        <v>0</v>
      </c>
      <c r="BZ2149" s="99">
        <v>0</v>
      </c>
      <c r="CA2149" s="99">
        <v>110317.30434703801</v>
      </c>
      <c r="CB2149" s="99">
        <v>5795875.1735229502</v>
      </c>
      <c r="CC2149" s="99">
        <v>54244451.729492202</v>
      </c>
      <c r="CD2149" s="99">
        <v>14798713.2330322</v>
      </c>
      <c r="CE2149" s="99">
        <v>2421.0036314725899</v>
      </c>
      <c r="CF2149" s="99">
        <v>282358.40920638997</v>
      </c>
      <c r="CG2149" s="99">
        <v>2399870.9294433598</v>
      </c>
      <c r="CH2149" s="99">
        <v>0</v>
      </c>
      <c r="CI2149" s="99">
        <v>112738.77412509899</v>
      </c>
      <c r="CJ2149" s="99">
        <v>6079189.8475341797</v>
      </c>
      <c r="CK2149" s="99">
        <v>56651621.25</v>
      </c>
      <c r="CL2149" s="99">
        <v>15104169.46875</v>
      </c>
      <c r="CM2149" s="166">
        <v>175168.520769119</v>
      </c>
      <c r="CN2149" s="166">
        <v>26399796.532714799</v>
      </c>
      <c r="CO2149" s="166">
        <v>118539723.94238301</v>
      </c>
      <c r="CP2149" s="99">
        <v>15104169.46875</v>
      </c>
      <c r="CQ2149" s="99">
        <v>0</v>
      </c>
      <c r="CR2149" s="99">
        <v>0</v>
      </c>
      <c r="CS2149" s="99">
        <v>0</v>
      </c>
      <c r="CT2149" s="99">
        <v>0</v>
      </c>
      <c r="CU2149" s="98">
        <v>12786.759006284999</v>
      </c>
      <c r="CV2149" s="98">
        <v>64799.521437811003</v>
      </c>
      <c r="CW2149" s="98">
        <v>6078233.5827293405</v>
      </c>
      <c r="CX2149" s="98">
        <v>56644322.658935562</v>
      </c>
    </row>
    <row r="2150" spans="1:102" x14ac:dyDescent="0.2">
      <c r="A2150" s="98" t="s">
        <v>189</v>
      </c>
      <c r="B2150" s="100">
        <v>42430</v>
      </c>
      <c r="C2150" s="99">
        <v>97224.652815818801</v>
      </c>
      <c r="D2150" s="99">
        <v>0</v>
      </c>
      <c r="E2150" s="99">
        <v>12720.3724467754</v>
      </c>
      <c r="F2150" s="99">
        <v>10894.661348462099</v>
      </c>
      <c r="G2150" s="99">
        <v>2469.24425381422</v>
      </c>
      <c r="H2150" s="99">
        <v>0</v>
      </c>
      <c r="I2150" s="99">
        <v>0</v>
      </c>
      <c r="J2150" s="99">
        <v>62531.525030612902</v>
      </c>
      <c r="K2150" s="99">
        <v>14.0308514491189</v>
      </c>
      <c r="L2150" s="99">
        <v>196.02398391067999</v>
      </c>
      <c r="M2150" s="99">
        <v>45050.722194194801</v>
      </c>
      <c r="N2150" s="99">
        <v>8139.2320020198804</v>
      </c>
      <c r="O2150" s="99">
        <v>0</v>
      </c>
      <c r="P2150" s="99">
        <v>51321.719725608797</v>
      </c>
      <c r="Q2150" s="99">
        <v>5080.4667617082596</v>
      </c>
      <c r="R2150" s="99">
        <v>0</v>
      </c>
      <c r="S2150" s="99">
        <v>2462.5255787372598</v>
      </c>
      <c r="T2150" s="99">
        <v>0</v>
      </c>
      <c r="U2150" s="99">
        <v>62539.5642905235</v>
      </c>
      <c r="V2150" s="99">
        <v>4929150.5773315402</v>
      </c>
      <c r="W2150" s="99">
        <v>0</v>
      </c>
      <c r="X2150" s="99">
        <v>795916.47397613502</v>
      </c>
      <c r="Y2150" s="99">
        <v>626884.42317199695</v>
      </c>
      <c r="Z2150" s="99">
        <v>289718.91725158697</v>
      </c>
      <c r="AA2150" s="99">
        <v>0</v>
      </c>
      <c r="AB2150" s="99">
        <v>0</v>
      </c>
      <c r="AC2150" s="99">
        <v>20276949.986328099</v>
      </c>
      <c r="AD2150" s="99">
        <v>1165.20756074786</v>
      </c>
      <c r="AE2150" s="99">
        <v>22102.233744859699</v>
      </c>
      <c r="AF2150" s="99">
        <v>2036135.1005096401</v>
      </c>
      <c r="AG2150" s="99">
        <v>956484.68201446498</v>
      </c>
      <c r="AH2150" s="99">
        <v>0</v>
      </c>
      <c r="AI2150" s="99">
        <v>2176340.2488098098</v>
      </c>
      <c r="AJ2150" s="99">
        <v>549970.75025939895</v>
      </c>
      <c r="AK2150" s="99">
        <v>0</v>
      </c>
      <c r="AL2150" s="99">
        <v>288372.99542617798</v>
      </c>
      <c r="AM2150" s="99">
        <v>0</v>
      </c>
      <c r="AN2150" s="99">
        <v>20271666.103027299</v>
      </c>
      <c r="AO2150" s="99">
        <v>47116255.6474609</v>
      </c>
      <c r="AP2150" s="99">
        <v>0</v>
      </c>
      <c r="AQ2150" s="99">
        <v>6766461.9551391602</v>
      </c>
      <c r="AR2150" s="99">
        <v>5145940.5314941397</v>
      </c>
      <c r="AS2150" s="99">
        <v>2459959.8679504399</v>
      </c>
      <c r="AT2150" s="99">
        <v>0</v>
      </c>
      <c r="AU2150" s="99">
        <v>0</v>
      </c>
      <c r="AV2150" s="99">
        <v>62112635.209472701</v>
      </c>
      <c r="AW2150" s="99">
        <v>3948.2680426239999</v>
      </c>
      <c r="AX2150" s="99">
        <v>164795.15006256101</v>
      </c>
      <c r="AY2150" s="99">
        <v>20035397.276611298</v>
      </c>
      <c r="AZ2150" s="99">
        <v>8211446.6951293899</v>
      </c>
      <c r="BA2150" s="99">
        <v>0</v>
      </c>
      <c r="BB2150" s="99">
        <v>20810200.791503899</v>
      </c>
      <c r="BC2150" s="99">
        <v>4768312.5935668899</v>
      </c>
      <c r="BD2150" s="99">
        <v>0</v>
      </c>
      <c r="BE2150" s="99">
        <v>2450156.42077637</v>
      </c>
      <c r="BF2150" s="99">
        <v>0</v>
      </c>
      <c r="BG2150" s="99">
        <v>62116412.355468802</v>
      </c>
      <c r="BH2150" s="99">
        <v>13299032.7799072</v>
      </c>
      <c r="BI2150" s="99">
        <v>0</v>
      </c>
      <c r="BJ2150" s="99">
        <v>3098459.7166442899</v>
      </c>
      <c r="BK2150" s="99">
        <v>2255891.82061768</v>
      </c>
      <c r="BL2150" s="99">
        <v>0</v>
      </c>
      <c r="BM2150" s="99">
        <v>0</v>
      </c>
      <c r="BN2150" s="99">
        <v>0</v>
      </c>
      <c r="BO2150" s="99">
        <v>0</v>
      </c>
      <c r="BP2150" s="99">
        <v>0</v>
      </c>
      <c r="BQ2150" s="99">
        <v>0</v>
      </c>
      <c r="BR2150" s="99">
        <v>6598714.2771606399</v>
      </c>
      <c r="BS2150" s="99">
        <v>3170579.2427368201</v>
      </c>
      <c r="BT2150" s="99">
        <v>0</v>
      </c>
      <c r="BU2150" s="99">
        <v>4021637.7199706999</v>
      </c>
      <c r="BV2150" s="99">
        <v>2632195.95666504</v>
      </c>
      <c r="BW2150" s="99">
        <v>0</v>
      </c>
      <c r="BX2150" s="99">
        <v>519013.14809417701</v>
      </c>
      <c r="BY2150" s="99">
        <v>0</v>
      </c>
      <c r="BZ2150" s="99">
        <v>0</v>
      </c>
      <c r="CA2150" s="99">
        <v>109906.500950813</v>
      </c>
      <c r="CB2150" s="99">
        <v>5726579.0519409198</v>
      </c>
      <c r="CC2150" s="99">
        <v>53827721.879394501</v>
      </c>
      <c r="CD2150" s="99">
        <v>16404850.978271499</v>
      </c>
      <c r="CE2150" s="99">
        <v>2469.34295266867</v>
      </c>
      <c r="CF2150" s="99">
        <v>287877.64612960798</v>
      </c>
      <c r="CG2150" s="99">
        <v>2443951.6638488802</v>
      </c>
      <c r="CH2150" s="99">
        <v>0</v>
      </c>
      <c r="CI2150" s="99">
        <v>112375.99341010999</v>
      </c>
      <c r="CJ2150" s="99">
        <v>6012568.2338867197</v>
      </c>
      <c r="CK2150" s="99">
        <v>56276923.052246101</v>
      </c>
      <c r="CL2150" s="99">
        <v>16908568.729980499</v>
      </c>
      <c r="CM2150" s="166">
        <v>174541.277160645</v>
      </c>
      <c r="CN2150" s="166">
        <v>26265436.357666001</v>
      </c>
      <c r="CO2150" s="166">
        <v>118159401.92285199</v>
      </c>
      <c r="CP2150" s="99">
        <v>16908568.729980499</v>
      </c>
      <c r="CQ2150" s="99">
        <v>0</v>
      </c>
      <c r="CR2150" s="99">
        <v>0</v>
      </c>
      <c r="CS2150" s="99">
        <v>0</v>
      </c>
      <c r="CT2150" s="99">
        <v>0</v>
      </c>
      <c r="CU2150" s="98">
        <v>12734.953355566</v>
      </c>
      <c r="CV2150" s="98">
        <v>64650.083233111</v>
      </c>
      <c r="CW2150" s="98">
        <v>6014456.698070528</v>
      </c>
      <c r="CX2150" s="98">
        <v>56271673.543243378</v>
      </c>
    </row>
    <row r="2151" spans="1:102" x14ac:dyDescent="0.2">
      <c r="A2151" s="98" t="s">
        <v>189</v>
      </c>
      <c r="B2151" s="100">
        <v>42522</v>
      </c>
      <c r="C2151" s="99">
        <v>96974.5106573105</v>
      </c>
      <c r="D2151" s="99">
        <v>0</v>
      </c>
      <c r="E2151" s="99">
        <v>12180.7176392078</v>
      </c>
      <c r="F2151" s="99">
        <v>10455.525859355899</v>
      </c>
      <c r="G2151" s="99">
        <v>2506.1553691327599</v>
      </c>
      <c r="H2151" s="99">
        <v>0</v>
      </c>
      <c r="I2151" s="99">
        <v>0</v>
      </c>
      <c r="J2151" s="99">
        <v>62236.6783475876</v>
      </c>
      <c r="K2151" s="99">
        <v>11.46430563787</v>
      </c>
      <c r="L2151" s="99">
        <v>199.15118876472101</v>
      </c>
      <c r="M2151" s="99">
        <v>44847.130754470803</v>
      </c>
      <c r="N2151" s="99">
        <v>8069.4491541981697</v>
      </c>
      <c r="O2151" s="99">
        <v>0</v>
      </c>
      <c r="P2151" s="99">
        <v>51190.684875488303</v>
      </c>
      <c r="Q2151" s="99">
        <v>4913.6009095907202</v>
      </c>
      <c r="R2151" s="99">
        <v>0</v>
      </c>
      <c r="S2151" s="99">
        <v>2493.19480809569</v>
      </c>
      <c r="T2151" s="99">
        <v>0</v>
      </c>
      <c r="U2151" s="99">
        <v>62235.068784236901</v>
      </c>
      <c r="V2151" s="99">
        <v>4910201.0275268601</v>
      </c>
      <c r="W2151" s="99">
        <v>0</v>
      </c>
      <c r="X2151" s="99">
        <v>761832.83855438197</v>
      </c>
      <c r="Y2151" s="99">
        <v>608689.41020965599</v>
      </c>
      <c r="Z2151" s="99">
        <v>292491.663127899</v>
      </c>
      <c r="AA2151" s="99">
        <v>0</v>
      </c>
      <c r="AB2151" s="99">
        <v>0</v>
      </c>
      <c r="AC2151" s="99">
        <v>20224745.635497998</v>
      </c>
      <c r="AD2151" s="99">
        <v>914.36162117868696</v>
      </c>
      <c r="AE2151" s="99">
        <v>23572.4149036407</v>
      </c>
      <c r="AF2151" s="99">
        <v>2033768.6620178199</v>
      </c>
      <c r="AG2151" s="99">
        <v>943847.847267151</v>
      </c>
      <c r="AH2151" s="99">
        <v>0</v>
      </c>
      <c r="AI2151" s="99">
        <v>2166989.7015991202</v>
      </c>
      <c r="AJ2151" s="99">
        <v>536533.91719055199</v>
      </c>
      <c r="AK2151" s="99">
        <v>0</v>
      </c>
      <c r="AL2151" s="99">
        <v>290655.469371796</v>
      </c>
      <c r="AM2151" s="99">
        <v>0</v>
      </c>
      <c r="AN2151" s="99">
        <v>20126117.2727051</v>
      </c>
      <c r="AO2151" s="99">
        <v>47312058.311035201</v>
      </c>
      <c r="AP2151" s="99">
        <v>0</v>
      </c>
      <c r="AQ2151" s="99">
        <v>6501469.2301635696</v>
      </c>
      <c r="AR2151" s="99">
        <v>5050876.9379882803</v>
      </c>
      <c r="AS2151" s="99">
        <v>2495734.6064758301</v>
      </c>
      <c r="AT2151" s="99">
        <v>0</v>
      </c>
      <c r="AU2151" s="99">
        <v>0</v>
      </c>
      <c r="AV2151" s="99">
        <v>62019611.676757798</v>
      </c>
      <c r="AW2151" s="99">
        <v>3103.0038676857898</v>
      </c>
      <c r="AX2151" s="99">
        <v>180706.577503204</v>
      </c>
      <c r="AY2151" s="99">
        <v>19970244.309326202</v>
      </c>
      <c r="AZ2151" s="99">
        <v>8156777.0668334998</v>
      </c>
      <c r="BA2151" s="99">
        <v>0</v>
      </c>
      <c r="BB2151" s="99">
        <v>20957359.1870117</v>
      </c>
      <c r="BC2151" s="99">
        <v>4744075.1959228497</v>
      </c>
      <c r="BD2151" s="99">
        <v>0</v>
      </c>
      <c r="BE2151" s="99">
        <v>2481759.1941833501</v>
      </c>
      <c r="BF2151" s="99">
        <v>0</v>
      </c>
      <c r="BG2151" s="99">
        <v>62021202.799316399</v>
      </c>
      <c r="BH2151" s="99">
        <v>13316100.2642822</v>
      </c>
      <c r="BI2151" s="99">
        <v>0</v>
      </c>
      <c r="BJ2151" s="99">
        <v>2941993.61047363</v>
      </c>
      <c r="BK2151" s="99">
        <v>2129375.0137329102</v>
      </c>
      <c r="BL2151" s="99">
        <v>0</v>
      </c>
      <c r="BM2151" s="99">
        <v>0</v>
      </c>
      <c r="BN2151" s="99">
        <v>0</v>
      </c>
      <c r="BO2151" s="99">
        <v>0</v>
      </c>
      <c r="BP2151" s="99">
        <v>0</v>
      </c>
      <c r="BQ2151" s="99">
        <v>0</v>
      </c>
      <c r="BR2151" s="99">
        <v>6566541.1378784198</v>
      </c>
      <c r="BS2151" s="99">
        <v>3148573.9397582998</v>
      </c>
      <c r="BT2151" s="99">
        <v>0</v>
      </c>
      <c r="BU2151" s="99">
        <v>4164389.4599609398</v>
      </c>
      <c r="BV2151" s="99">
        <v>2555755.1452941899</v>
      </c>
      <c r="BW2151" s="99">
        <v>0</v>
      </c>
      <c r="BX2151" s="99">
        <v>527259.45806884801</v>
      </c>
      <c r="BY2151" s="99">
        <v>0</v>
      </c>
      <c r="BZ2151" s="99">
        <v>0</v>
      </c>
      <c r="CA2151" s="99">
        <v>109172.47159481001</v>
      </c>
      <c r="CB2151" s="99">
        <v>5672151.87426758</v>
      </c>
      <c r="CC2151" s="99">
        <v>53778781.893066399</v>
      </c>
      <c r="CD2151" s="99">
        <v>16267412.608154301</v>
      </c>
      <c r="CE2151" s="99">
        <v>2506.4023180007898</v>
      </c>
      <c r="CF2151" s="99">
        <v>290669.61370086699</v>
      </c>
      <c r="CG2151" s="99">
        <v>2482385.3805542002</v>
      </c>
      <c r="CH2151" s="99">
        <v>0</v>
      </c>
      <c r="CI2151" s="99">
        <v>111680.737045288</v>
      </c>
      <c r="CJ2151" s="99">
        <v>5963285.5335082998</v>
      </c>
      <c r="CK2151" s="99">
        <v>56262345.739257798</v>
      </c>
      <c r="CL2151" s="99">
        <v>16770907.709716801</v>
      </c>
      <c r="CM2151" s="166">
        <v>173602.714374542</v>
      </c>
      <c r="CN2151" s="166">
        <v>26094800.052734401</v>
      </c>
      <c r="CO2151" s="166">
        <v>118140825.25488301</v>
      </c>
      <c r="CP2151" s="99">
        <v>16770907.709716801</v>
      </c>
      <c r="CQ2151" s="99">
        <v>0</v>
      </c>
      <c r="CR2151" s="99">
        <v>0</v>
      </c>
      <c r="CS2151" s="99">
        <v>0</v>
      </c>
      <c r="CT2151" s="99">
        <v>0</v>
      </c>
      <c r="CU2151" s="98">
        <v>12191.187976575</v>
      </c>
      <c r="CV2151" s="98">
        <v>64377.605401205998</v>
      </c>
      <c r="CW2151" s="98">
        <v>5962821.4879684467</v>
      </c>
      <c r="CX2151" s="98">
        <v>56261167.273620598</v>
      </c>
    </row>
    <row r="2152" spans="1:102" x14ac:dyDescent="0.2">
      <c r="A2152" s="98" t="s">
        <v>189</v>
      </c>
      <c r="B2152" s="100">
        <v>42614</v>
      </c>
      <c r="C2152" s="99">
        <v>97137.125367164597</v>
      </c>
      <c r="D2152" s="99">
        <v>0</v>
      </c>
      <c r="E2152" s="99">
        <v>11932.191672921201</v>
      </c>
      <c r="F2152" s="99">
        <v>10273.2091434002</v>
      </c>
      <c r="G2152" s="99">
        <v>2541.0669113695599</v>
      </c>
      <c r="H2152" s="99">
        <v>0</v>
      </c>
      <c r="I2152" s="99">
        <v>0</v>
      </c>
      <c r="J2152" s="99">
        <v>61734.120751857801</v>
      </c>
      <c r="K2152" s="99">
        <v>8.14583665877581</v>
      </c>
      <c r="L2152" s="99">
        <v>194.31585048139101</v>
      </c>
      <c r="M2152" s="99">
        <v>44916.141190052003</v>
      </c>
      <c r="N2152" s="99">
        <v>7937.7826068997401</v>
      </c>
      <c r="O2152" s="99">
        <v>0</v>
      </c>
      <c r="P2152" s="99">
        <v>51309.452705860102</v>
      </c>
      <c r="Q2152" s="99">
        <v>4821.9256253838503</v>
      </c>
      <c r="R2152" s="99">
        <v>0</v>
      </c>
      <c r="S2152" s="99">
        <v>2537.5413092076801</v>
      </c>
      <c r="T2152" s="99">
        <v>0</v>
      </c>
      <c r="U2152" s="99">
        <v>61756.067332267798</v>
      </c>
      <c r="V2152" s="99">
        <v>4932561.5775756799</v>
      </c>
      <c r="W2152" s="99">
        <v>0</v>
      </c>
      <c r="X2152" s="99">
        <v>742677.63442230201</v>
      </c>
      <c r="Y2152" s="99">
        <v>581573.56169128395</v>
      </c>
      <c r="Z2152" s="99">
        <v>293105.64283371001</v>
      </c>
      <c r="AA2152" s="99">
        <v>0</v>
      </c>
      <c r="AB2152" s="99">
        <v>0</v>
      </c>
      <c r="AC2152" s="99">
        <v>20074897.067382801</v>
      </c>
      <c r="AD2152" s="99">
        <v>713.47552923113096</v>
      </c>
      <c r="AE2152" s="99">
        <v>26606.7912774086</v>
      </c>
      <c r="AF2152" s="99">
        <v>2054430.5490417499</v>
      </c>
      <c r="AG2152" s="99">
        <v>915657.54272460903</v>
      </c>
      <c r="AH2152" s="99">
        <v>0</v>
      </c>
      <c r="AI2152" s="99">
        <v>2154739.2207641602</v>
      </c>
      <c r="AJ2152" s="99">
        <v>521288.48847580003</v>
      </c>
      <c r="AK2152" s="99">
        <v>0</v>
      </c>
      <c r="AL2152" s="99">
        <v>291463.70379257202</v>
      </c>
      <c r="AM2152" s="99">
        <v>0</v>
      </c>
      <c r="AN2152" s="99">
        <v>20114132.448730499</v>
      </c>
      <c r="AO2152" s="99">
        <v>47897190.482421897</v>
      </c>
      <c r="AP2152" s="99">
        <v>0</v>
      </c>
      <c r="AQ2152" s="99">
        <v>6368280.8049926804</v>
      </c>
      <c r="AR2152" s="99">
        <v>4865695.2779540997</v>
      </c>
      <c r="AS2152" s="99">
        <v>2514508.3828125</v>
      </c>
      <c r="AT2152" s="99">
        <v>0</v>
      </c>
      <c r="AU2152" s="99">
        <v>0</v>
      </c>
      <c r="AV2152" s="99">
        <v>61930132.892089799</v>
      </c>
      <c r="AW2152" s="99">
        <v>2383.7556754052598</v>
      </c>
      <c r="AX2152" s="99">
        <v>207345.58154106099</v>
      </c>
      <c r="AY2152" s="99">
        <v>20402053.240722701</v>
      </c>
      <c r="AZ2152" s="99">
        <v>7980950.8919677697</v>
      </c>
      <c r="BA2152" s="99">
        <v>0</v>
      </c>
      <c r="BB2152" s="99">
        <v>20980881.853271499</v>
      </c>
      <c r="BC2152" s="99">
        <v>4652256.6336669903</v>
      </c>
      <c r="BD2152" s="99">
        <v>0</v>
      </c>
      <c r="BE2152" s="99">
        <v>2492392.2774963402</v>
      </c>
      <c r="BF2152" s="99">
        <v>0</v>
      </c>
      <c r="BG2152" s="99">
        <v>61944030.418457001</v>
      </c>
      <c r="BH2152" s="99">
        <v>13191551.982177701</v>
      </c>
      <c r="BI2152" s="99">
        <v>0</v>
      </c>
      <c r="BJ2152" s="99">
        <v>2826847.6943054199</v>
      </c>
      <c r="BK2152" s="99">
        <v>2050592.80152893</v>
      </c>
      <c r="BL2152" s="99">
        <v>0</v>
      </c>
      <c r="BM2152" s="99">
        <v>0</v>
      </c>
      <c r="BN2152" s="99">
        <v>0</v>
      </c>
      <c r="BO2152" s="99">
        <v>0</v>
      </c>
      <c r="BP2152" s="99">
        <v>0</v>
      </c>
      <c r="BQ2152" s="99">
        <v>0</v>
      </c>
      <c r="BR2152" s="99">
        <v>6587301.1766357403</v>
      </c>
      <c r="BS2152" s="99">
        <v>3075769.3100280799</v>
      </c>
      <c r="BT2152" s="99">
        <v>0</v>
      </c>
      <c r="BU2152" s="99">
        <v>3549367.6099548298</v>
      </c>
      <c r="BV2152" s="99">
        <v>2499208.9397277799</v>
      </c>
      <c r="BW2152" s="99">
        <v>0</v>
      </c>
      <c r="BX2152" s="99">
        <v>450290.72839736898</v>
      </c>
      <c r="BY2152" s="99">
        <v>0</v>
      </c>
      <c r="BZ2152" s="99">
        <v>0</v>
      </c>
      <c r="CA2152" s="99">
        <v>109091.451999664</v>
      </c>
      <c r="CB2152" s="99">
        <v>5679533.0263671903</v>
      </c>
      <c r="CC2152" s="99">
        <v>54185533.564941399</v>
      </c>
      <c r="CD2152" s="99">
        <v>16011111.7266846</v>
      </c>
      <c r="CE2152" s="99">
        <v>2540.3646400868902</v>
      </c>
      <c r="CF2152" s="99">
        <v>294918.30736160302</v>
      </c>
      <c r="CG2152" s="99">
        <v>2526890.1571350102</v>
      </c>
      <c r="CH2152" s="99">
        <v>0</v>
      </c>
      <c r="CI2152" s="99">
        <v>111630.125095367</v>
      </c>
      <c r="CJ2152" s="99">
        <v>5975185.2406616202</v>
      </c>
      <c r="CK2152" s="99">
        <v>56698875.907714799</v>
      </c>
      <c r="CL2152" s="99">
        <v>16510923.2416992</v>
      </c>
      <c r="CM2152" s="166">
        <v>172985.588033676</v>
      </c>
      <c r="CN2152" s="166">
        <v>26036527.955078099</v>
      </c>
      <c r="CO2152" s="166">
        <v>118873329.67382801</v>
      </c>
      <c r="CP2152" s="99">
        <v>16510923.2416992</v>
      </c>
      <c r="CQ2152" s="99">
        <v>0</v>
      </c>
      <c r="CR2152" s="99">
        <v>0</v>
      </c>
      <c r="CS2152" s="99">
        <v>0</v>
      </c>
      <c r="CT2152" s="99">
        <v>0</v>
      </c>
      <c r="CU2152" s="98">
        <v>11939.215411089999</v>
      </c>
      <c r="CV2152" s="98">
        <v>63936.115582113998</v>
      </c>
      <c r="CW2152" s="98">
        <v>5974451.3337287931</v>
      </c>
      <c r="CX2152" s="98">
        <v>56712423.722076409</v>
      </c>
    </row>
    <row r="2153" spans="1:102" x14ac:dyDescent="0.2">
      <c r="A2153" s="98" t="s">
        <v>189</v>
      </c>
      <c r="B2153" s="100">
        <v>42705</v>
      </c>
      <c r="C2153" s="99">
        <v>96882.968429565401</v>
      </c>
      <c r="D2153" s="99">
        <v>0</v>
      </c>
      <c r="E2153" s="99">
        <v>11596.675606012301</v>
      </c>
      <c r="F2153" s="99">
        <v>10001.746672749499</v>
      </c>
      <c r="G2153" s="99">
        <v>2589.9635884463801</v>
      </c>
      <c r="H2153" s="99">
        <v>0</v>
      </c>
      <c r="I2153" s="99">
        <v>0</v>
      </c>
      <c r="J2153" s="99">
        <v>61571.1090970039</v>
      </c>
      <c r="K2153" s="99">
        <v>6.8220357591635503</v>
      </c>
      <c r="L2153" s="99">
        <v>165.463834755123</v>
      </c>
      <c r="M2153" s="99">
        <v>44693.1088490486</v>
      </c>
      <c r="N2153" s="99">
        <v>7828.4966072440102</v>
      </c>
      <c r="O2153" s="99">
        <v>0</v>
      </c>
      <c r="P2153" s="99">
        <v>51154.240961551703</v>
      </c>
      <c r="Q2153" s="99">
        <v>4669.9886432290104</v>
      </c>
      <c r="R2153" s="99">
        <v>0</v>
      </c>
      <c r="S2153" s="99">
        <v>2584.1660293340701</v>
      </c>
      <c r="T2153" s="99">
        <v>0</v>
      </c>
      <c r="U2153" s="99">
        <v>61591.904885292097</v>
      </c>
      <c r="V2153" s="99">
        <v>4877041.4188232403</v>
      </c>
      <c r="W2153" s="99">
        <v>0</v>
      </c>
      <c r="X2153" s="99">
        <v>717753.09723663295</v>
      </c>
      <c r="Y2153" s="99">
        <v>561148.40307617199</v>
      </c>
      <c r="Z2153" s="99">
        <v>293364.70284271199</v>
      </c>
      <c r="AA2153" s="99">
        <v>0</v>
      </c>
      <c r="AB2153" s="99">
        <v>0</v>
      </c>
      <c r="AC2153" s="99">
        <v>19922047.714599598</v>
      </c>
      <c r="AD2153" s="99">
        <v>595.34047839790605</v>
      </c>
      <c r="AE2153" s="99">
        <v>21488.751478433602</v>
      </c>
      <c r="AF2153" s="99">
        <v>2005153.7201690699</v>
      </c>
      <c r="AG2153" s="99">
        <v>888417.31681823696</v>
      </c>
      <c r="AH2153" s="99">
        <v>0</v>
      </c>
      <c r="AI2153" s="99">
        <v>2152957.0135498</v>
      </c>
      <c r="AJ2153" s="99">
        <v>512828.37017059303</v>
      </c>
      <c r="AK2153" s="99">
        <v>0</v>
      </c>
      <c r="AL2153" s="99">
        <v>293443.31459808402</v>
      </c>
      <c r="AM2153" s="99">
        <v>0</v>
      </c>
      <c r="AN2153" s="99">
        <v>20052135.8825684</v>
      </c>
      <c r="AO2153" s="99">
        <v>47724038.613769501</v>
      </c>
      <c r="AP2153" s="99">
        <v>0</v>
      </c>
      <c r="AQ2153" s="99">
        <v>6098842.5975952102</v>
      </c>
      <c r="AR2153" s="99">
        <v>4671492.3468017597</v>
      </c>
      <c r="AS2153" s="99">
        <v>2526063.0044250502</v>
      </c>
      <c r="AT2153" s="99">
        <v>0</v>
      </c>
      <c r="AU2153" s="99">
        <v>0</v>
      </c>
      <c r="AV2153" s="99">
        <v>61992669.805175804</v>
      </c>
      <c r="AW2153" s="99">
        <v>2002.0989864021501</v>
      </c>
      <c r="AX2153" s="99">
        <v>140512.79507637001</v>
      </c>
      <c r="AY2153" s="99">
        <v>20042205.371826202</v>
      </c>
      <c r="AZ2153" s="99">
        <v>7774165.6894531297</v>
      </c>
      <c r="BA2153" s="99">
        <v>0</v>
      </c>
      <c r="BB2153" s="99">
        <v>21288734.3823242</v>
      </c>
      <c r="BC2153" s="99">
        <v>4586977.4514770498</v>
      </c>
      <c r="BD2153" s="99">
        <v>0</v>
      </c>
      <c r="BE2153" s="99">
        <v>2531908.8479309101</v>
      </c>
      <c r="BF2153" s="99">
        <v>0</v>
      </c>
      <c r="BG2153" s="99">
        <v>61973465.65625</v>
      </c>
      <c r="BH2153" s="99">
        <v>13193634.8560791</v>
      </c>
      <c r="BI2153" s="99">
        <v>0</v>
      </c>
      <c r="BJ2153" s="99">
        <v>2709615.2114868201</v>
      </c>
      <c r="BK2153" s="99">
        <v>1958976.0158233601</v>
      </c>
      <c r="BL2153" s="99">
        <v>0</v>
      </c>
      <c r="BM2153" s="99">
        <v>0</v>
      </c>
      <c r="BN2153" s="99">
        <v>0</v>
      </c>
      <c r="BO2153" s="99">
        <v>0</v>
      </c>
      <c r="BP2153" s="99">
        <v>0</v>
      </c>
      <c r="BQ2153" s="99">
        <v>0</v>
      </c>
      <c r="BR2153" s="99">
        <v>6546978.8470459003</v>
      </c>
      <c r="BS2153" s="99">
        <v>3001512.3291626</v>
      </c>
      <c r="BT2153" s="99">
        <v>0</v>
      </c>
      <c r="BU2153" s="99">
        <v>4030653.5499877902</v>
      </c>
      <c r="BV2153" s="99">
        <v>2432031.0332031301</v>
      </c>
      <c r="BW2153" s="99">
        <v>0</v>
      </c>
      <c r="BX2153" s="99">
        <v>513195.89814376802</v>
      </c>
      <c r="BY2153" s="99">
        <v>0</v>
      </c>
      <c r="BZ2153" s="99">
        <v>0</v>
      </c>
      <c r="CA2153" s="99">
        <v>108498.657653809</v>
      </c>
      <c r="CB2153" s="99">
        <v>5589304.93078613</v>
      </c>
      <c r="CC2153" s="99">
        <v>53829581.458984397</v>
      </c>
      <c r="CD2153" s="99">
        <v>15898446.71521</v>
      </c>
      <c r="CE2153" s="99">
        <v>2592.6783938705898</v>
      </c>
      <c r="CF2153" s="99">
        <v>295500.97309494001</v>
      </c>
      <c r="CG2153" s="99">
        <v>2549695.2434692401</v>
      </c>
      <c r="CH2153" s="99">
        <v>0</v>
      </c>
      <c r="CI2153" s="99">
        <v>111089.177013397</v>
      </c>
      <c r="CJ2153" s="99">
        <v>5884730.2792358398</v>
      </c>
      <c r="CK2153" s="99">
        <v>56383130.237792999</v>
      </c>
      <c r="CL2153" s="99">
        <v>16405604.153930699</v>
      </c>
      <c r="CM2153" s="166">
        <v>172325.880407333</v>
      </c>
      <c r="CN2153" s="166">
        <v>25919150.487060498</v>
      </c>
      <c r="CO2153" s="166">
        <v>118541273.714844</v>
      </c>
      <c r="CP2153" s="99">
        <v>16405604.153930699</v>
      </c>
      <c r="CQ2153" s="99">
        <v>0</v>
      </c>
      <c r="CR2153" s="99">
        <v>0</v>
      </c>
      <c r="CS2153" s="99">
        <v>0</v>
      </c>
      <c r="CT2153" s="99">
        <v>0</v>
      </c>
      <c r="CU2153" s="98">
        <v>11604.946564837999</v>
      </c>
      <c r="CV2153" s="98">
        <v>63801.870778375996</v>
      </c>
      <c r="CW2153" s="98">
        <v>5884805.9038810702</v>
      </c>
      <c r="CX2153" s="98">
        <v>56379276.702453636</v>
      </c>
    </row>
    <row r="2154" spans="1:102" x14ac:dyDescent="0.2">
      <c r="A2154" s="98" t="s">
        <v>189</v>
      </c>
      <c r="B2154" s="100">
        <v>42795</v>
      </c>
      <c r="C2154" s="99">
        <v>97089.112998962402</v>
      </c>
      <c r="D2154" s="99">
        <v>0</v>
      </c>
      <c r="E2154" s="99">
        <v>11252.9075298309</v>
      </c>
      <c r="F2154" s="99">
        <v>9735.7780559062994</v>
      </c>
      <c r="G2154" s="99">
        <v>2625.9795192778101</v>
      </c>
      <c r="H2154" s="99">
        <v>0</v>
      </c>
      <c r="I2154" s="99">
        <v>0</v>
      </c>
      <c r="J2154" s="99">
        <v>61426.732102394097</v>
      </c>
      <c r="K2154" s="99">
        <v>5.9980305333156103</v>
      </c>
      <c r="L2154" s="99">
        <v>162.58584360592101</v>
      </c>
      <c r="M2154" s="99">
        <v>45009.016345024102</v>
      </c>
      <c r="N2154" s="99">
        <v>7621.8144094944</v>
      </c>
      <c r="O2154" s="99">
        <v>0</v>
      </c>
      <c r="P2154" s="99">
        <v>50825.350872993498</v>
      </c>
      <c r="Q2154" s="99">
        <v>4525.1457697153101</v>
      </c>
      <c r="R2154" s="99">
        <v>0</v>
      </c>
      <c r="S2154" s="99">
        <v>2626.2373579740502</v>
      </c>
      <c r="T2154" s="99">
        <v>0</v>
      </c>
      <c r="U2154" s="99">
        <v>61417.720992565199</v>
      </c>
      <c r="V2154" s="99">
        <v>4923575.62536621</v>
      </c>
      <c r="W2154" s="99">
        <v>0</v>
      </c>
      <c r="X2154" s="99">
        <v>692954.88976287795</v>
      </c>
      <c r="Y2154" s="99">
        <v>545229.651016235</v>
      </c>
      <c r="Z2154" s="99">
        <v>298660.71276473999</v>
      </c>
      <c r="AA2154" s="99">
        <v>0</v>
      </c>
      <c r="AB2154" s="99">
        <v>0</v>
      </c>
      <c r="AC2154" s="99">
        <v>19952330.7575684</v>
      </c>
      <c r="AD2154" s="99">
        <v>633.85911573469605</v>
      </c>
      <c r="AE2154" s="99">
        <v>21224.2687752247</v>
      </c>
      <c r="AF2154" s="99">
        <v>2040342.38331604</v>
      </c>
      <c r="AG2154" s="99">
        <v>874411.06615447998</v>
      </c>
      <c r="AH2154" s="99">
        <v>0</v>
      </c>
      <c r="AI2154" s="99">
        <v>2183854.8838806199</v>
      </c>
      <c r="AJ2154" s="99">
        <v>504085.07863616903</v>
      </c>
      <c r="AK2154" s="99">
        <v>0</v>
      </c>
      <c r="AL2154" s="99">
        <v>297742.71627426101</v>
      </c>
      <c r="AM2154" s="99">
        <v>0</v>
      </c>
      <c r="AN2154" s="99">
        <v>19946819.8679199</v>
      </c>
      <c r="AO2154" s="99">
        <v>48399479.645019501</v>
      </c>
      <c r="AP2154" s="99">
        <v>0</v>
      </c>
      <c r="AQ2154" s="99">
        <v>5872013.8066406297</v>
      </c>
      <c r="AR2154" s="99">
        <v>4491839.6138305701</v>
      </c>
      <c r="AS2154" s="99">
        <v>2580210.4870605501</v>
      </c>
      <c r="AT2154" s="99">
        <v>0</v>
      </c>
      <c r="AU2154" s="99">
        <v>0</v>
      </c>
      <c r="AV2154" s="99">
        <v>62081662.930175804</v>
      </c>
      <c r="AW2154" s="99">
        <v>2188.4217230975601</v>
      </c>
      <c r="AX2154" s="99">
        <v>163726.00483703599</v>
      </c>
      <c r="AY2154" s="99">
        <v>20308544.450683601</v>
      </c>
      <c r="AZ2154" s="99">
        <v>7579911.9962768601</v>
      </c>
      <c r="BA2154" s="99">
        <v>0</v>
      </c>
      <c r="BB2154" s="99">
        <v>21672660.6481934</v>
      </c>
      <c r="BC2154" s="99">
        <v>4542604.5138549795</v>
      </c>
      <c r="BD2154" s="99">
        <v>0</v>
      </c>
      <c r="BE2154" s="99">
        <v>2574339.2138671898</v>
      </c>
      <c r="BF2154" s="99">
        <v>0</v>
      </c>
      <c r="BG2154" s="99">
        <v>62107554.145507798</v>
      </c>
      <c r="BH2154" s="99">
        <v>13453586.087524399</v>
      </c>
      <c r="BI2154" s="99">
        <v>0</v>
      </c>
      <c r="BJ2154" s="99">
        <v>2565386.6130065899</v>
      </c>
      <c r="BK2154" s="99">
        <v>1870402.0011596701</v>
      </c>
      <c r="BL2154" s="99">
        <v>0</v>
      </c>
      <c r="BM2154" s="99">
        <v>0</v>
      </c>
      <c r="BN2154" s="99">
        <v>0</v>
      </c>
      <c r="BO2154" s="99">
        <v>0</v>
      </c>
      <c r="BP2154" s="99">
        <v>0</v>
      </c>
      <c r="BQ2154" s="99">
        <v>0</v>
      </c>
      <c r="BR2154" s="99">
        <v>6656227.6135864304</v>
      </c>
      <c r="BS2154" s="99">
        <v>2926186.0194397001</v>
      </c>
      <c r="BT2154" s="99">
        <v>0</v>
      </c>
      <c r="BU2154" s="99">
        <v>4036867.5099792499</v>
      </c>
      <c r="BV2154" s="99">
        <v>2347870.9211730999</v>
      </c>
      <c r="BW2154" s="99">
        <v>0</v>
      </c>
      <c r="BX2154" s="99">
        <v>539187.45805358898</v>
      </c>
      <c r="BY2154" s="99">
        <v>0</v>
      </c>
      <c r="BZ2154" s="99">
        <v>0</v>
      </c>
      <c r="CA2154" s="99">
        <v>108273.34237384801</v>
      </c>
      <c r="CB2154" s="99">
        <v>5610439.6425170898</v>
      </c>
      <c r="CC2154" s="99">
        <v>54210297.036132798</v>
      </c>
      <c r="CD2154" s="99">
        <v>16016650.2648926</v>
      </c>
      <c r="CE2154" s="99">
        <v>2625.0051562190101</v>
      </c>
      <c r="CF2154" s="99">
        <v>298939.77663040202</v>
      </c>
      <c r="CG2154" s="99">
        <v>2585629.3923645001</v>
      </c>
      <c r="CH2154" s="99">
        <v>0</v>
      </c>
      <c r="CI2154" s="99">
        <v>110901.82226467101</v>
      </c>
      <c r="CJ2154" s="99">
        <v>5906606.1012573196</v>
      </c>
      <c r="CK2154" s="99">
        <v>56789765.552734397</v>
      </c>
      <c r="CL2154" s="99">
        <v>16540150.479492201</v>
      </c>
      <c r="CM2154" s="166">
        <v>171975.22117042501</v>
      </c>
      <c r="CN2154" s="166">
        <v>25853733.3759766</v>
      </c>
      <c r="CO2154" s="166">
        <v>118947783.457031</v>
      </c>
      <c r="CP2154" s="99">
        <v>16540150.479492201</v>
      </c>
      <c r="CQ2154" s="99">
        <v>0</v>
      </c>
      <c r="CR2154" s="99">
        <v>0</v>
      </c>
      <c r="CS2154" s="99">
        <v>0</v>
      </c>
      <c r="CT2154" s="99">
        <v>0</v>
      </c>
      <c r="CU2154" s="98">
        <v>11259.655794337999</v>
      </c>
      <c r="CV2154" s="98">
        <v>63681.642442429002</v>
      </c>
      <c r="CW2154" s="98">
        <v>5909379.4191474915</v>
      </c>
      <c r="CX2154" s="98">
        <v>56795926.4284973</v>
      </c>
    </row>
    <row r="2155" spans="1:102" x14ac:dyDescent="0.2">
      <c r="A2155" s="98" t="s">
        <v>189</v>
      </c>
      <c r="B2155" s="100">
        <v>42887</v>
      </c>
      <c r="C2155" s="99">
        <v>96494.375739097595</v>
      </c>
      <c r="D2155" s="99">
        <v>0</v>
      </c>
      <c r="E2155" s="99">
        <v>10932.3314712048</v>
      </c>
      <c r="F2155" s="99">
        <v>9471.7696568965894</v>
      </c>
      <c r="G2155" s="99">
        <v>2685.2089878022698</v>
      </c>
      <c r="H2155" s="99">
        <v>0</v>
      </c>
      <c r="I2155" s="99">
        <v>0</v>
      </c>
      <c r="J2155" s="99">
        <v>61191.356931686401</v>
      </c>
      <c r="K2155" s="99">
        <v>5.2299109384184703</v>
      </c>
      <c r="L2155" s="99">
        <v>168.709156699479</v>
      </c>
      <c r="M2155" s="99">
        <v>44745.072213649801</v>
      </c>
      <c r="N2155" s="99">
        <v>7467.0457143783597</v>
      </c>
      <c r="O2155" s="99">
        <v>0</v>
      </c>
      <c r="P2155" s="99">
        <v>50605.880939483599</v>
      </c>
      <c r="Q2155" s="99">
        <v>4459.78268647194</v>
      </c>
      <c r="R2155" s="99">
        <v>0</v>
      </c>
      <c r="S2155" s="99">
        <v>2672.0892312526698</v>
      </c>
      <c r="T2155" s="99">
        <v>0</v>
      </c>
      <c r="U2155" s="99">
        <v>61176.191514015198</v>
      </c>
      <c r="V2155" s="99">
        <v>4874552.6461792002</v>
      </c>
      <c r="W2155" s="99">
        <v>0</v>
      </c>
      <c r="X2155" s="99">
        <v>657914.31946563697</v>
      </c>
      <c r="Y2155" s="99">
        <v>511877.65863418602</v>
      </c>
      <c r="Z2155" s="99">
        <v>300746.58036041301</v>
      </c>
      <c r="AA2155" s="99">
        <v>0</v>
      </c>
      <c r="AB2155" s="99">
        <v>0</v>
      </c>
      <c r="AC2155" s="99">
        <v>19942261.619628899</v>
      </c>
      <c r="AD2155" s="99">
        <v>517.54253732413099</v>
      </c>
      <c r="AE2155" s="99">
        <v>21877.913528919202</v>
      </c>
      <c r="AF2155" s="99">
        <v>2037777.0326232901</v>
      </c>
      <c r="AG2155" s="99">
        <v>833084.62051391602</v>
      </c>
      <c r="AH2155" s="99">
        <v>0</v>
      </c>
      <c r="AI2155" s="99">
        <v>2103051.7015685998</v>
      </c>
      <c r="AJ2155" s="99">
        <v>498532.716976166</v>
      </c>
      <c r="AK2155" s="99">
        <v>0</v>
      </c>
      <c r="AL2155" s="99">
        <v>299039.571094513</v>
      </c>
      <c r="AM2155" s="99">
        <v>0</v>
      </c>
      <c r="AN2155" s="99">
        <v>19970149.307372998</v>
      </c>
      <c r="AO2155" s="99">
        <v>48238594.573730499</v>
      </c>
      <c r="AP2155" s="99">
        <v>0</v>
      </c>
      <c r="AQ2155" s="99">
        <v>5651388.8063354502</v>
      </c>
      <c r="AR2155" s="99">
        <v>4275696.5126342801</v>
      </c>
      <c r="AS2155" s="99">
        <v>2604390.85974121</v>
      </c>
      <c r="AT2155" s="99">
        <v>0</v>
      </c>
      <c r="AU2155" s="99">
        <v>0</v>
      </c>
      <c r="AV2155" s="99">
        <v>62210085.770996101</v>
      </c>
      <c r="AW2155" s="99">
        <v>1795.45825181901</v>
      </c>
      <c r="AX2155" s="99">
        <v>164680.49131393401</v>
      </c>
      <c r="AY2155" s="99">
        <v>20431149.075683601</v>
      </c>
      <c r="AZ2155" s="99">
        <v>7349914.8889160203</v>
      </c>
      <c r="BA2155" s="99">
        <v>0</v>
      </c>
      <c r="BB2155" s="99">
        <v>21040685.170654301</v>
      </c>
      <c r="BC2155" s="99">
        <v>4492835.3959350605</v>
      </c>
      <c r="BD2155" s="99">
        <v>0</v>
      </c>
      <c r="BE2155" s="99">
        <v>2592851.7894592299</v>
      </c>
      <c r="BF2155" s="99">
        <v>0</v>
      </c>
      <c r="BG2155" s="99">
        <v>62204423.3681641</v>
      </c>
      <c r="BH2155" s="99">
        <v>13112393.806884799</v>
      </c>
      <c r="BI2155" s="99">
        <v>0</v>
      </c>
      <c r="BJ2155" s="99">
        <v>2467598.4074706999</v>
      </c>
      <c r="BK2155" s="99">
        <v>1794689.90087891</v>
      </c>
      <c r="BL2155" s="99">
        <v>0</v>
      </c>
      <c r="BM2155" s="99">
        <v>0</v>
      </c>
      <c r="BN2155" s="99">
        <v>0</v>
      </c>
      <c r="BO2155" s="99">
        <v>0</v>
      </c>
      <c r="BP2155" s="99">
        <v>0</v>
      </c>
      <c r="BQ2155" s="99">
        <v>0</v>
      </c>
      <c r="BR2155" s="99">
        <v>6640873.4150390597</v>
      </c>
      <c r="BS2155" s="99">
        <v>2833126.38848877</v>
      </c>
      <c r="BT2155" s="99">
        <v>0</v>
      </c>
      <c r="BU2155" s="99">
        <v>4044149.8199768099</v>
      </c>
      <c r="BV2155" s="99">
        <v>2322342.47406006</v>
      </c>
      <c r="BW2155" s="99">
        <v>0</v>
      </c>
      <c r="BX2155" s="99">
        <v>545652.92800903297</v>
      </c>
      <c r="BY2155" s="99">
        <v>0</v>
      </c>
      <c r="BZ2155" s="99">
        <v>0</v>
      </c>
      <c r="CA2155" s="99">
        <v>107438.118842125</v>
      </c>
      <c r="CB2155" s="99">
        <v>5526373.9100341797</v>
      </c>
      <c r="CC2155" s="99">
        <v>53744635.482421897</v>
      </c>
      <c r="CD2155" s="99">
        <v>15590931.4737549</v>
      </c>
      <c r="CE2155" s="99">
        <v>2682.8605167269702</v>
      </c>
      <c r="CF2155" s="99">
        <v>304488.947841644</v>
      </c>
      <c r="CG2155" s="99">
        <v>2636592.16156006</v>
      </c>
      <c r="CH2155" s="99">
        <v>0</v>
      </c>
      <c r="CI2155" s="99">
        <v>110118.564224243</v>
      </c>
      <c r="CJ2155" s="99">
        <v>5831575.0009155301</v>
      </c>
      <c r="CK2155" s="99">
        <v>56371971.083007798</v>
      </c>
      <c r="CL2155" s="99">
        <v>16111475.924072299</v>
      </c>
      <c r="CM2155" s="166">
        <v>170943.05535507199</v>
      </c>
      <c r="CN2155" s="166">
        <v>25824454.1413574</v>
      </c>
      <c r="CO2155" s="166">
        <v>118894269.87304699</v>
      </c>
      <c r="CP2155" s="99">
        <v>16111475.924072299</v>
      </c>
      <c r="CQ2155" s="99">
        <v>0</v>
      </c>
      <c r="CR2155" s="99">
        <v>0</v>
      </c>
      <c r="CS2155" s="99">
        <v>0</v>
      </c>
      <c r="CT2155" s="99">
        <v>0</v>
      </c>
      <c r="CU2155" s="98">
        <v>10936.286999597</v>
      </c>
      <c r="CV2155" s="98">
        <v>63504.565105324997</v>
      </c>
      <c r="CW2155" s="98">
        <v>5830862.857875824</v>
      </c>
      <c r="CX2155" s="98">
        <v>56381227.643981956</v>
      </c>
    </row>
    <row r="2156" spans="1:102" x14ac:dyDescent="0.2">
      <c r="A2156" s="98" t="s">
        <v>189</v>
      </c>
      <c r="B2156" s="100">
        <v>42979</v>
      </c>
      <c r="C2156" s="99">
        <v>96175.717941284194</v>
      </c>
      <c r="D2156" s="99">
        <v>0</v>
      </c>
      <c r="E2156" s="99">
        <v>10701.6352205276</v>
      </c>
      <c r="F2156" s="99">
        <v>9294.7655073404294</v>
      </c>
      <c r="G2156" s="99">
        <v>2750.5900129973902</v>
      </c>
      <c r="H2156" s="99">
        <v>0</v>
      </c>
      <c r="I2156" s="99">
        <v>0</v>
      </c>
      <c r="J2156" s="99">
        <v>61019.872788906097</v>
      </c>
      <c r="K2156" s="99">
        <v>4.1088735964731304</v>
      </c>
      <c r="L2156" s="99">
        <v>180.25000239722399</v>
      </c>
      <c r="M2156" s="99">
        <v>44805.571801662401</v>
      </c>
      <c r="N2156" s="99">
        <v>7262.33554089069</v>
      </c>
      <c r="O2156" s="99">
        <v>0</v>
      </c>
      <c r="P2156" s="99">
        <v>50404.5467596054</v>
      </c>
      <c r="Q2156" s="99">
        <v>4396.4154992103604</v>
      </c>
      <c r="R2156" s="99">
        <v>0</v>
      </c>
      <c r="S2156" s="99">
        <v>2749.06519645453</v>
      </c>
      <c r="T2156" s="99">
        <v>0</v>
      </c>
      <c r="U2156" s="99">
        <v>61042.123920440703</v>
      </c>
      <c r="V2156" s="99">
        <v>4810324.1624145498</v>
      </c>
      <c r="W2156" s="99">
        <v>0</v>
      </c>
      <c r="X2156" s="99">
        <v>625588.55005645799</v>
      </c>
      <c r="Y2156" s="99">
        <v>479802.59193801897</v>
      </c>
      <c r="Z2156" s="99">
        <v>302768.96730423003</v>
      </c>
      <c r="AA2156" s="99">
        <v>0</v>
      </c>
      <c r="AB2156" s="99">
        <v>0</v>
      </c>
      <c r="AC2156" s="99">
        <v>19817586.947265599</v>
      </c>
      <c r="AD2156" s="99">
        <v>391.601335007697</v>
      </c>
      <c r="AE2156" s="99">
        <v>22309.536257743799</v>
      </c>
      <c r="AF2156" s="99">
        <v>2004814.8793335001</v>
      </c>
      <c r="AG2156" s="99">
        <v>802688.42193603504</v>
      </c>
      <c r="AH2156" s="99">
        <v>0</v>
      </c>
      <c r="AI2156" s="99">
        <v>2088696.7248382601</v>
      </c>
      <c r="AJ2156" s="99">
        <v>494877.08163070702</v>
      </c>
      <c r="AK2156" s="99">
        <v>0</v>
      </c>
      <c r="AL2156" s="99">
        <v>300973.777160645</v>
      </c>
      <c r="AM2156" s="99">
        <v>0</v>
      </c>
      <c r="AN2156" s="99">
        <v>19915737.110839799</v>
      </c>
      <c r="AO2156" s="99">
        <v>47832099.520996101</v>
      </c>
      <c r="AP2156" s="99">
        <v>0</v>
      </c>
      <c r="AQ2156" s="99">
        <v>5385913.3743896503</v>
      </c>
      <c r="AR2156" s="99">
        <v>4021036.2921142601</v>
      </c>
      <c r="AS2156" s="99">
        <v>2640318.0816955599</v>
      </c>
      <c r="AT2156" s="99">
        <v>0</v>
      </c>
      <c r="AU2156" s="99">
        <v>0</v>
      </c>
      <c r="AV2156" s="99">
        <v>62282665.714355499</v>
      </c>
      <c r="AW2156" s="99">
        <v>1328.38048170507</v>
      </c>
      <c r="AX2156" s="99">
        <v>170898.99305725101</v>
      </c>
      <c r="AY2156" s="99">
        <v>20364270.681640599</v>
      </c>
      <c r="AZ2156" s="99">
        <v>7143336.8408203097</v>
      </c>
      <c r="BA2156" s="99">
        <v>0</v>
      </c>
      <c r="BB2156" s="99">
        <v>21068101.958496101</v>
      </c>
      <c r="BC2156" s="99">
        <v>4485800.7667846698</v>
      </c>
      <c r="BD2156" s="99">
        <v>0</v>
      </c>
      <c r="BE2156" s="99">
        <v>2613911.7782592801</v>
      </c>
      <c r="BF2156" s="99">
        <v>0</v>
      </c>
      <c r="BG2156" s="99">
        <v>62294015.8740234</v>
      </c>
      <c r="BH2156" s="99">
        <v>13075505.028808599</v>
      </c>
      <c r="BI2156" s="99">
        <v>0</v>
      </c>
      <c r="BJ2156" s="99">
        <v>2329693.98931885</v>
      </c>
      <c r="BK2156" s="99">
        <v>1687202.4092407201</v>
      </c>
      <c r="BL2156" s="99">
        <v>0</v>
      </c>
      <c r="BM2156" s="99">
        <v>0</v>
      </c>
      <c r="BN2156" s="99">
        <v>0</v>
      </c>
      <c r="BO2156" s="99">
        <v>0</v>
      </c>
      <c r="BP2156" s="99">
        <v>0</v>
      </c>
      <c r="BQ2156" s="99">
        <v>0</v>
      </c>
      <c r="BR2156" s="99">
        <v>6601130.3176879901</v>
      </c>
      <c r="BS2156" s="99">
        <v>2741956.3078002902</v>
      </c>
      <c r="BT2156" s="99">
        <v>0</v>
      </c>
      <c r="BU2156" s="99">
        <v>3440847.3799743699</v>
      </c>
      <c r="BV2156" s="99">
        <v>2290946.9362487802</v>
      </c>
      <c r="BW2156" s="99">
        <v>0</v>
      </c>
      <c r="BX2156" s="99">
        <v>465997.99835968</v>
      </c>
      <c r="BY2156" s="99">
        <v>0</v>
      </c>
      <c r="BZ2156" s="99">
        <v>0</v>
      </c>
      <c r="CA2156" s="99">
        <v>106911.45745658901</v>
      </c>
      <c r="CB2156" s="99">
        <v>5432406.01525879</v>
      </c>
      <c r="CC2156" s="99">
        <v>53175824.688964799</v>
      </c>
      <c r="CD2156" s="99">
        <v>15402152.669921899</v>
      </c>
      <c r="CE2156" s="99">
        <v>2749.2326194346001</v>
      </c>
      <c r="CF2156" s="99">
        <v>304149.78353500401</v>
      </c>
      <c r="CG2156" s="99">
        <v>2650893.2356872601</v>
      </c>
      <c r="CH2156" s="99">
        <v>0</v>
      </c>
      <c r="CI2156" s="99">
        <v>109662.91312408401</v>
      </c>
      <c r="CJ2156" s="99">
        <v>5737387.7442627</v>
      </c>
      <c r="CK2156" s="99">
        <v>55809419.711425804</v>
      </c>
      <c r="CL2156" s="99">
        <v>15922893.1451416</v>
      </c>
      <c r="CM2156" s="166">
        <v>170265.94671249401</v>
      </c>
      <c r="CN2156" s="166">
        <v>25639509.548095699</v>
      </c>
      <c r="CO2156" s="166">
        <v>118310722.42285199</v>
      </c>
      <c r="CP2156" s="99">
        <v>15922893.1451416</v>
      </c>
      <c r="CQ2156" s="99">
        <v>0</v>
      </c>
      <c r="CR2156" s="99">
        <v>0</v>
      </c>
      <c r="CS2156" s="99">
        <v>0</v>
      </c>
      <c r="CT2156" s="99">
        <v>0</v>
      </c>
      <c r="CU2156" s="98">
        <v>10705.410621704001</v>
      </c>
      <c r="CV2156" s="98">
        <v>63365.061788819999</v>
      </c>
      <c r="CW2156" s="98">
        <v>5736555.7987937937</v>
      </c>
      <c r="CX2156" s="98">
        <v>55826717.924652062</v>
      </c>
    </row>
    <row r="2157" spans="1:102" x14ac:dyDescent="0.2">
      <c r="A2157" s="98" t="s">
        <v>189</v>
      </c>
      <c r="B2157" s="100">
        <v>43070</v>
      </c>
      <c r="C2157" s="99">
        <v>96580.379851341204</v>
      </c>
      <c r="D2157" s="99">
        <v>0</v>
      </c>
      <c r="E2157" s="99">
        <v>10492.188203096401</v>
      </c>
      <c r="F2157" s="99">
        <v>9132.5545152425802</v>
      </c>
      <c r="G2157" s="99">
        <v>2757.9278139471999</v>
      </c>
      <c r="H2157" s="99">
        <v>0</v>
      </c>
      <c r="I2157" s="99">
        <v>0</v>
      </c>
      <c r="J2157" s="99">
        <v>60530.2315349579</v>
      </c>
      <c r="K2157" s="99">
        <v>3.4294949310133198</v>
      </c>
      <c r="L2157" s="99">
        <v>155.483591936529</v>
      </c>
      <c r="M2157" s="99">
        <v>45132.615274429299</v>
      </c>
      <c r="N2157" s="99">
        <v>7051.8081905245799</v>
      </c>
      <c r="O2157" s="99">
        <v>0</v>
      </c>
      <c r="P2157" s="99">
        <v>50340.802958488501</v>
      </c>
      <c r="Q2157" s="99">
        <v>4382.9941446185103</v>
      </c>
      <c r="R2157" s="99">
        <v>0</v>
      </c>
      <c r="S2157" s="99">
        <v>2761.4468777775801</v>
      </c>
      <c r="T2157" s="99">
        <v>0</v>
      </c>
      <c r="U2157" s="99">
        <v>60562.000159263604</v>
      </c>
      <c r="V2157" s="99">
        <v>4711436.5383911096</v>
      </c>
      <c r="W2157" s="99">
        <v>0</v>
      </c>
      <c r="X2157" s="99">
        <v>616780.52098846401</v>
      </c>
      <c r="Y2157" s="99">
        <v>476354.605678558</v>
      </c>
      <c r="Z2157" s="99">
        <v>305125.92935562099</v>
      </c>
      <c r="AA2157" s="99">
        <v>0</v>
      </c>
      <c r="AB2157" s="99">
        <v>0</v>
      </c>
      <c r="AC2157" s="99">
        <v>19708591.584472701</v>
      </c>
      <c r="AD2157" s="99">
        <v>133.15650530345701</v>
      </c>
      <c r="AE2157" s="99">
        <v>19907.4686920643</v>
      </c>
      <c r="AF2157" s="99">
        <v>2017017.1120758101</v>
      </c>
      <c r="AG2157" s="99">
        <v>778534.25865936303</v>
      </c>
      <c r="AH2157" s="99">
        <v>0</v>
      </c>
      <c r="AI2157" s="99">
        <v>2030115.15461731</v>
      </c>
      <c r="AJ2157" s="99">
        <v>489077.12436294602</v>
      </c>
      <c r="AK2157" s="99">
        <v>0</v>
      </c>
      <c r="AL2157" s="99">
        <v>306231.30227661098</v>
      </c>
      <c r="AM2157" s="99">
        <v>0</v>
      </c>
      <c r="AN2157" s="99">
        <v>19766995.160888702</v>
      </c>
      <c r="AO2157" s="99">
        <v>46876780.252441399</v>
      </c>
      <c r="AP2157" s="99">
        <v>0</v>
      </c>
      <c r="AQ2157" s="99">
        <v>5367222.5405883798</v>
      </c>
      <c r="AR2157" s="99">
        <v>3995508.9237976102</v>
      </c>
      <c r="AS2157" s="99">
        <v>2669245.0328674298</v>
      </c>
      <c r="AT2157" s="99">
        <v>0</v>
      </c>
      <c r="AU2157" s="99">
        <v>0</v>
      </c>
      <c r="AV2157" s="99">
        <v>62191375.786621101</v>
      </c>
      <c r="AW2157" s="99">
        <v>452.21735638380102</v>
      </c>
      <c r="AX2157" s="99">
        <v>166666.48929214501</v>
      </c>
      <c r="AY2157" s="99">
        <v>20513886.271240201</v>
      </c>
      <c r="AZ2157" s="99">
        <v>6963634.2442627</v>
      </c>
      <c r="BA2157" s="99">
        <v>0</v>
      </c>
      <c r="BB2157" s="99">
        <v>20164747.293212902</v>
      </c>
      <c r="BC2157" s="99">
        <v>4498688.54931641</v>
      </c>
      <c r="BD2157" s="99">
        <v>0</v>
      </c>
      <c r="BE2157" s="99">
        <v>2686104.40551758</v>
      </c>
      <c r="BF2157" s="99">
        <v>0</v>
      </c>
      <c r="BG2157" s="99">
        <v>62151214.369140603</v>
      </c>
      <c r="BH2157" s="99">
        <v>13031618.430908199</v>
      </c>
      <c r="BI2157" s="99">
        <v>0</v>
      </c>
      <c r="BJ2157" s="99">
        <v>2293509.3986511198</v>
      </c>
      <c r="BK2157" s="99">
        <v>1665405.1876831099</v>
      </c>
      <c r="BL2157" s="99">
        <v>0</v>
      </c>
      <c r="BM2157" s="99">
        <v>0</v>
      </c>
      <c r="BN2157" s="99">
        <v>0</v>
      </c>
      <c r="BO2157" s="99">
        <v>0</v>
      </c>
      <c r="BP2157" s="99">
        <v>0</v>
      </c>
      <c r="BQ2157" s="99">
        <v>0</v>
      </c>
      <c r="BR2157" s="99">
        <v>6702757.4558715802</v>
      </c>
      <c r="BS2157" s="99">
        <v>2671668.3386230501</v>
      </c>
      <c r="BT2157" s="99">
        <v>0</v>
      </c>
      <c r="BU2157" s="99">
        <v>3800677.07995605</v>
      </c>
      <c r="BV2157" s="99">
        <v>2274262.8896789602</v>
      </c>
      <c r="BW2157" s="99">
        <v>0</v>
      </c>
      <c r="BX2157" s="99">
        <v>536273.61809539795</v>
      </c>
      <c r="BY2157" s="99">
        <v>0</v>
      </c>
      <c r="BZ2157" s="99">
        <v>0</v>
      </c>
      <c r="CA2157" s="99">
        <v>107099.271397591</v>
      </c>
      <c r="CB2157" s="99">
        <v>5326542.5767211895</v>
      </c>
      <c r="CC2157" s="99">
        <v>52255953.651367202</v>
      </c>
      <c r="CD2157" s="99">
        <v>15320843.6838379</v>
      </c>
      <c r="CE2157" s="99">
        <v>2764.00799250603</v>
      </c>
      <c r="CF2157" s="99">
        <v>304717.28093338001</v>
      </c>
      <c r="CG2157" s="99">
        <v>2665733.3944091802</v>
      </c>
      <c r="CH2157" s="99">
        <v>0</v>
      </c>
      <c r="CI2157" s="99">
        <v>109859.242621422</v>
      </c>
      <c r="CJ2157" s="99">
        <v>5630052.81323242</v>
      </c>
      <c r="CK2157" s="99">
        <v>54927349.9072266</v>
      </c>
      <c r="CL2157" s="99">
        <v>15846399.8475342</v>
      </c>
      <c r="CM2157" s="166">
        <v>170015.84639739999</v>
      </c>
      <c r="CN2157" s="166">
        <v>25382994.8522949</v>
      </c>
      <c r="CO2157" s="166">
        <v>117197792.20214801</v>
      </c>
      <c r="CP2157" s="99">
        <v>15846399.8475342</v>
      </c>
      <c r="CQ2157" s="99">
        <v>0</v>
      </c>
      <c r="CR2157" s="99">
        <v>0</v>
      </c>
      <c r="CS2157" s="99">
        <v>0</v>
      </c>
      <c r="CT2157" s="99">
        <v>0</v>
      </c>
      <c r="CU2157" s="98">
        <v>10496.253617914001</v>
      </c>
      <c r="CV2157" s="98">
        <v>62906.595630454998</v>
      </c>
      <c r="CW2157" s="98">
        <v>5631259.8576545697</v>
      </c>
      <c r="CX2157" s="98">
        <v>54921687.045776382</v>
      </c>
    </row>
    <row r="2158" spans="1:102" x14ac:dyDescent="0.2">
      <c r="A2158" s="98" t="s">
        <v>189</v>
      </c>
      <c r="B2158" s="100">
        <v>43160</v>
      </c>
      <c r="C2158" s="99">
        <v>95002.744661331206</v>
      </c>
      <c r="D2158" s="99">
        <v>0</v>
      </c>
      <c r="E2158" s="99">
        <v>10234.434926748299</v>
      </c>
      <c r="F2158" s="99">
        <v>8960.0817836523092</v>
      </c>
      <c r="G2158" s="99">
        <v>2752.7129063308198</v>
      </c>
      <c r="H2158" s="99">
        <v>0</v>
      </c>
      <c r="I2158" s="99">
        <v>0</v>
      </c>
      <c r="J2158" s="99">
        <v>60204.881550788901</v>
      </c>
      <c r="K2158" s="99">
        <v>2.9947367288696101</v>
      </c>
      <c r="L2158" s="99">
        <v>153.44777659140499</v>
      </c>
      <c r="M2158" s="99">
        <v>44478.516581535303</v>
      </c>
      <c r="N2158" s="99">
        <v>6860.2117562890098</v>
      </c>
      <c r="O2158" s="99">
        <v>0</v>
      </c>
      <c r="P2158" s="99">
        <v>49208.974394798301</v>
      </c>
      <c r="Q2158" s="99">
        <v>4327.9860173463803</v>
      </c>
      <c r="R2158" s="99">
        <v>0</v>
      </c>
      <c r="S2158" s="99">
        <v>2757.0010350942598</v>
      </c>
      <c r="T2158" s="99">
        <v>0</v>
      </c>
      <c r="U2158" s="99">
        <v>60183.128936290697</v>
      </c>
      <c r="V2158" s="99">
        <v>4664655.6697387705</v>
      </c>
      <c r="W2158" s="99">
        <v>0</v>
      </c>
      <c r="X2158" s="99">
        <v>596688.19862365699</v>
      </c>
      <c r="Y2158" s="99">
        <v>464011.54305267299</v>
      </c>
      <c r="Z2158" s="99">
        <v>295444.78921127302</v>
      </c>
      <c r="AA2158" s="99">
        <v>0</v>
      </c>
      <c r="AB2158" s="99">
        <v>0</v>
      </c>
      <c r="AC2158" s="99">
        <v>19611775.279541001</v>
      </c>
      <c r="AD2158" s="99">
        <v>131.624252323061</v>
      </c>
      <c r="AE2158" s="99">
        <v>20010.7895731926</v>
      </c>
      <c r="AF2158" s="99">
        <v>2017336.71351624</v>
      </c>
      <c r="AG2158" s="99">
        <v>755669.68901062</v>
      </c>
      <c r="AH2158" s="99">
        <v>0</v>
      </c>
      <c r="AI2158" s="99">
        <v>1954287.11505127</v>
      </c>
      <c r="AJ2158" s="99">
        <v>488026.73860931402</v>
      </c>
      <c r="AK2158" s="99">
        <v>0</v>
      </c>
      <c r="AL2158" s="99">
        <v>295463.60240554798</v>
      </c>
      <c r="AM2158" s="99">
        <v>0</v>
      </c>
      <c r="AN2158" s="99">
        <v>19643660.716552701</v>
      </c>
      <c r="AO2158" s="99">
        <v>46607652.573730499</v>
      </c>
      <c r="AP2158" s="99">
        <v>0</v>
      </c>
      <c r="AQ2158" s="99">
        <v>5240418.6611938505</v>
      </c>
      <c r="AR2158" s="99">
        <v>3992065.4168090802</v>
      </c>
      <c r="AS2158" s="99">
        <v>2607584.4625549298</v>
      </c>
      <c r="AT2158" s="99">
        <v>0</v>
      </c>
      <c r="AU2158" s="99">
        <v>0</v>
      </c>
      <c r="AV2158" s="99">
        <v>62235686.4697266</v>
      </c>
      <c r="AW2158" s="99">
        <v>465.67015899717802</v>
      </c>
      <c r="AX2158" s="99">
        <v>139701.978136063</v>
      </c>
      <c r="AY2158" s="99">
        <v>20639641.417968798</v>
      </c>
      <c r="AZ2158" s="99">
        <v>6825702.3615112295</v>
      </c>
      <c r="BA2158" s="99">
        <v>0</v>
      </c>
      <c r="BB2158" s="99">
        <v>19424754.9147949</v>
      </c>
      <c r="BC2158" s="99">
        <v>4485061.9298706101</v>
      </c>
      <c r="BD2158" s="99">
        <v>0</v>
      </c>
      <c r="BE2158" s="99">
        <v>2609646.4462585398</v>
      </c>
      <c r="BF2158" s="99">
        <v>0</v>
      </c>
      <c r="BG2158" s="99">
        <v>62270025.5009766</v>
      </c>
      <c r="BH2158" s="99">
        <v>12895099.510131801</v>
      </c>
      <c r="BI2158" s="99">
        <v>0</v>
      </c>
      <c r="BJ2158" s="99">
        <v>2238530.4029235798</v>
      </c>
      <c r="BK2158" s="99">
        <v>1647381.2998046901</v>
      </c>
      <c r="BL2158" s="99">
        <v>0</v>
      </c>
      <c r="BM2158" s="99">
        <v>0</v>
      </c>
      <c r="BN2158" s="99">
        <v>0</v>
      </c>
      <c r="BO2158" s="99">
        <v>0</v>
      </c>
      <c r="BP2158" s="99">
        <v>0</v>
      </c>
      <c r="BQ2158" s="99">
        <v>0</v>
      </c>
      <c r="BR2158" s="99">
        <v>6677979.1574096698</v>
      </c>
      <c r="BS2158" s="99">
        <v>2605503.44781494</v>
      </c>
      <c r="BT2158" s="99">
        <v>0</v>
      </c>
      <c r="BU2158" s="99">
        <v>3615052.5099792499</v>
      </c>
      <c r="BV2158" s="99">
        <v>2252220.61895752</v>
      </c>
      <c r="BW2158" s="99">
        <v>0</v>
      </c>
      <c r="BX2158" s="99">
        <v>535814.588096619</v>
      </c>
      <c r="BY2158" s="99">
        <v>0</v>
      </c>
      <c r="BZ2158" s="99">
        <v>0</v>
      </c>
      <c r="CA2158" s="99">
        <v>105165.23915100101</v>
      </c>
      <c r="CB2158" s="99">
        <v>5257298.2409667997</v>
      </c>
      <c r="CC2158" s="99">
        <v>51732677.595703103</v>
      </c>
      <c r="CD2158" s="99">
        <v>15124219.9373779</v>
      </c>
      <c r="CE2158" s="99">
        <v>2752.13981595635</v>
      </c>
      <c r="CF2158" s="99">
        <v>299837.87120819098</v>
      </c>
      <c r="CG2158" s="99">
        <v>2647144.1199340802</v>
      </c>
      <c r="CH2158" s="99">
        <v>0</v>
      </c>
      <c r="CI2158" s="99">
        <v>107924.703139305</v>
      </c>
      <c r="CJ2158" s="99">
        <v>5555697.0167846698</v>
      </c>
      <c r="CK2158" s="99">
        <v>54381667.581542999</v>
      </c>
      <c r="CL2158" s="99">
        <v>15644582.498168901</v>
      </c>
      <c r="CM2158" s="166">
        <v>167807.777040482</v>
      </c>
      <c r="CN2158" s="166">
        <v>25219368.278076202</v>
      </c>
      <c r="CO2158" s="166">
        <v>116927927.00781301</v>
      </c>
      <c r="CP2158" s="99">
        <v>15644582.498168901</v>
      </c>
      <c r="CQ2158" s="99">
        <v>0</v>
      </c>
      <c r="CR2158" s="99">
        <v>0</v>
      </c>
      <c r="CS2158" s="99">
        <v>0</v>
      </c>
      <c r="CT2158" s="99">
        <v>0</v>
      </c>
      <c r="CU2158" s="98">
        <v>10238.628992509</v>
      </c>
      <c r="CV2158" s="98">
        <v>62575.196275258997</v>
      </c>
      <c r="CW2158" s="98">
        <v>5557136.1121749906</v>
      </c>
      <c r="CX2158" s="98">
        <v>54379821.715637185</v>
      </c>
    </row>
    <row r="2159" spans="1:102" x14ac:dyDescent="0.2">
      <c r="A2159" s="98" t="s">
        <v>189</v>
      </c>
      <c r="B2159" s="100">
        <v>43252</v>
      </c>
      <c r="C2159" s="99">
        <v>95891.187796592698</v>
      </c>
      <c r="D2159" s="99">
        <v>0</v>
      </c>
      <c r="E2159" s="99">
        <v>10019.0356843472</v>
      </c>
      <c r="F2159" s="99">
        <v>8823.6698050498999</v>
      </c>
      <c r="G2159" s="99">
        <v>2733.4350515902001</v>
      </c>
      <c r="H2159" s="99">
        <v>0</v>
      </c>
      <c r="I2159" s="99">
        <v>0</v>
      </c>
      <c r="J2159" s="99">
        <v>59830.522981643699</v>
      </c>
      <c r="K2159" s="99">
        <v>2.5961365675902899</v>
      </c>
      <c r="L2159" s="99">
        <v>143.16767128557001</v>
      </c>
      <c r="M2159" s="99">
        <v>45196.930532455401</v>
      </c>
      <c r="N2159" s="99">
        <v>6675.2953897118596</v>
      </c>
      <c r="O2159" s="99">
        <v>0</v>
      </c>
      <c r="P2159" s="99">
        <v>49550.102735996203</v>
      </c>
      <c r="Q2159" s="99">
        <v>4305.5683732032803</v>
      </c>
      <c r="R2159" s="99">
        <v>0</v>
      </c>
      <c r="S2159" s="99">
        <v>2716.7563770115398</v>
      </c>
      <c r="T2159" s="99">
        <v>0</v>
      </c>
      <c r="U2159" s="99">
        <v>59804.754718780503</v>
      </c>
      <c r="V2159" s="99">
        <v>4648769.7171630897</v>
      </c>
      <c r="W2159" s="99">
        <v>0</v>
      </c>
      <c r="X2159" s="99">
        <v>579258.62037658703</v>
      </c>
      <c r="Y2159" s="99">
        <v>446155.19135284401</v>
      </c>
      <c r="Z2159" s="99">
        <v>295781.38754653902</v>
      </c>
      <c r="AA2159" s="99">
        <v>0</v>
      </c>
      <c r="AB2159" s="99">
        <v>0</v>
      </c>
      <c r="AC2159" s="99">
        <v>19500216.673828099</v>
      </c>
      <c r="AD2159" s="99">
        <v>103.1681427937</v>
      </c>
      <c r="AE2159" s="99">
        <v>20953.219398021702</v>
      </c>
      <c r="AF2159" s="99">
        <v>2011454.5402679399</v>
      </c>
      <c r="AG2159" s="99">
        <v>733488.37590026902</v>
      </c>
      <c r="AH2159" s="99">
        <v>0</v>
      </c>
      <c r="AI2159" s="99">
        <v>1951599.7707366899</v>
      </c>
      <c r="AJ2159" s="99">
        <v>488741.457134247</v>
      </c>
      <c r="AK2159" s="99">
        <v>0</v>
      </c>
      <c r="AL2159" s="99">
        <v>294079.30738449103</v>
      </c>
      <c r="AM2159" s="99">
        <v>0</v>
      </c>
      <c r="AN2159" s="99">
        <v>19607963.590576202</v>
      </c>
      <c r="AO2159" s="99">
        <v>46616745.768554702</v>
      </c>
      <c r="AP2159" s="99">
        <v>0</v>
      </c>
      <c r="AQ2159" s="99">
        <v>5098335.27734375</v>
      </c>
      <c r="AR2159" s="99">
        <v>3792060</v>
      </c>
      <c r="AS2159" s="99">
        <v>2618242.9159240699</v>
      </c>
      <c r="AT2159" s="99">
        <v>0</v>
      </c>
      <c r="AU2159" s="99">
        <v>0</v>
      </c>
      <c r="AV2159" s="99">
        <v>62242995.386230499</v>
      </c>
      <c r="AW2159" s="99">
        <v>366.41061630845098</v>
      </c>
      <c r="AX2159" s="99">
        <v>141103.11709404</v>
      </c>
      <c r="AY2159" s="99">
        <v>20723300.766845699</v>
      </c>
      <c r="AZ2159" s="99">
        <v>6643041.23718262</v>
      </c>
      <c r="BA2159" s="99">
        <v>0</v>
      </c>
      <c r="BB2159" s="99">
        <v>19575391.8898926</v>
      </c>
      <c r="BC2159" s="99">
        <v>4509303.6666870099</v>
      </c>
      <c r="BD2159" s="99">
        <v>0</v>
      </c>
      <c r="BE2159" s="99">
        <v>2606275.2854309101</v>
      </c>
      <c r="BF2159" s="99">
        <v>0</v>
      </c>
      <c r="BG2159" s="99">
        <v>62245875.026367202</v>
      </c>
      <c r="BH2159" s="99">
        <v>12939836.8909912</v>
      </c>
      <c r="BI2159" s="99">
        <v>0</v>
      </c>
      <c r="BJ2159" s="99">
        <v>2166005.1649780301</v>
      </c>
      <c r="BK2159" s="99">
        <v>1581659.04170227</v>
      </c>
      <c r="BL2159" s="99">
        <v>0</v>
      </c>
      <c r="BM2159" s="99">
        <v>0</v>
      </c>
      <c r="BN2159" s="99">
        <v>0</v>
      </c>
      <c r="BO2159" s="99">
        <v>0</v>
      </c>
      <c r="BP2159" s="99">
        <v>0</v>
      </c>
      <c r="BQ2159" s="99">
        <v>0</v>
      </c>
      <c r="BR2159" s="99">
        <v>6751538.0076293899</v>
      </c>
      <c r="BS2159" s="99">
        <v>2529586.3288269001</v>
      </c>
      <c r="BT2159" s="99">
        <v>0</v>
      </c>
      <c r="BU2159" s="99">
        <v>3755895.0736389202</v>
      </c>
      <c r="BV2159" s="99">
        <v>2248340.8403015099</v>
      </c>
      <c r="BW2159" s="99">
        <v>0</v>
      </c>
      <c r="BX2159" s="99">
        <v>538157.72165679897</v>
      </c>
      <c r="BY2159" s="99">
        <v>0</v>
      </c>
      <c r="BZ2159" s="99">
        <v>0</v>
      </c>
      <c r="CA2159" s="99">
        <v>105917.967082977</v>
      </c>
      <c r="CB2159" s="99">
        <v>5223934.57177734</v>
      </c>
      <c r="CC2159" s="99">
        <v>51749079.725097701</v>
      </c>
      <c r="CD2159" s="99">
        <v>15117982.681884799</v>
      </c>
      <c r="CE2159" s="99">
        <v>2729.1362167596799</v>
      </c>
      <c r="CF2159" s="99">
        <v>295926.15583038301</v>
      </c>
      <c r="CG2159" s="99">
        <v>2619367.57000732</v>
      </c>
      <c r="CH2159" s="99">
        <v>0</v>
      </c>
      <c r="CI2159" s="99">
        <v>108643.84864902501</v>
      </c>
      <c r="CJ2159" s="99">
        <v>5520650.9651489304</v>
      </c>
      <c r="CK2159" s="99">
        <v>54366748.602050804</v>
      </c>
      <c r="CL2159" s="99">
        <v>15631213.2803955</v>
      </c>
      <c r="CM2159" s="166">
        <v>168071.268699646</v>
      </c>
      <c r="CN2159" s="166">
        <v>25173887.141845699</v>
      </c>
      <c r="CO2159" s="166">
        <v>116671363.53222699</v>
      </c>
      <c r="CP2159" s="99">
        <v>15631213.2803955</v>
      </c>
      <c r="CQ2159" s="99">
        <v>0</v>
      </c>
      <c r="CR2159" s="99">
        <v>0</v>
      </c>
      <c r="CS2159" s="99">
        <v>0</v>
      </c>
      <c r="CT2159" s="99">
        <v>0</v>
      </c>
      <c r="CU2159" s="98">
        <v>10020.055389096</v>
      </c>
      <c r="CV2159" s="98">
        <v>62183.577200318003</v>
      </c>
      <c r="CW2159" s="98">
        <v>5519860.7276077233</v>
      </c>
      <c r="CX2159" s="98">
        <v>54368447.295105018</v>
      </c>
    </row>
    <row r="2160" spans="1:102" x14ac:dyDescent="0.2">
      <c r="A2160" s="98" t="s">
        <v>189</v>
      </c>
      <c r="B2160" s="100">
        <v>43344</v>
      </c>
      <c r="C2160" s="99">
        <v>95575.856811523394</v>
      </c>
      <c r="D2160" s="99">
        <v>0</v>
      </c>
      <c r="E2160" s="99">
        <v>9739.4587597847003</v>
      </c>
      <c r="F2160" s="99">
        <v>8608.3789042234403</v>
      </c>
      <c r="G2160" s="99">
        <v>2709.89757820964</v>
      </c>
      <c r="H2160" s="99">
        <v>0</v>
      </c>
      <c r="I2160" s="99">
        <v>0</v>
      </c>
      <c r="J2160" s="99">
        <v>59431.333288669601</v>
      </c>
      <c r="K2160" s="99">
        <v>2.0695577050792102</v>
      </c>
      <c r="L2160" s="99">
        <v>152.10539164207901</v>
      </c>
      <c r="M2160" s="99">
        <v>45093.5371189117</v>
      </c>
      <c r="N2160" s="99">
        <v>6555.3729468584097</v>
      </c>
      <c r="O2160" s="99">
        <v>0</v>
      </c>
      <c r="P2160" s="99">
        <v>49456.988927841201</v>
      </c>
      <c r="Q2160" s="99">
        <v>4249.5661315321904</v>
      </c>
      <c r="R2160" s="99">
        <v>0</v>
      </c>
      <c r="S2160" s="99">
        <v>2704.03360274434</v>
      </c>
      <c r="T2160" s="99">
        <v>0</v>
      </c>
      <c r="U2160" s="99">
        <v>59454.201706886299</v>
      </c>
      <c r="V2160" s="99">
        <v>4633156.2945556603</v>
      </c>
      <c r="W2160" s="99">
        <v>0</v>
      </c>
      <c r="X2160" s="99">
        <v>555237.20072174096</v>
      </c>
      <c r="Y2160" s="99">
        <v>430714.286979675</v>
      </c>
      <c r="Z2160" s="99">
        <v>297668.75308227498</v>
      </c>
      <c r="AA2160" s="99">
        <v>0</v>
      </c>
      <c r="AB2160" s="99">
        <v>0</v>
      </c>
      <c r="AC2160" s="99">
        <v>19363967.511474598</v>
      </c>
      <c r="AD2160" s="99">
        <v>89.442732077091904</v>
      </c>
      <c r="AE2160" s="99">
        <v>23091.5640766621</v>
      </c>
      <c r="AF2160" s="99">
        <v>2027560.0385742199</v>
      </c>
      <c r="AG2160" s="99">
        <v>723530.18087768601</v>
      </c>
      <c r="AH2160" s="99">
        <v>0</v>
      </c>
      <c r="AI2160" s="99">
        <v>1935320.31065369</v>
      </c>
      <c r="AJ2160" s="99">
        <v>486388.08181381202</v>
      </c>
      <c r="AK2160" s="99">
        <v>0</v>
      </c>
      <c r="AL2160" s="99">
        <v>295563.96014022798</v>
      </c>
      <c r="AM2160" s="99">
        <v>0</v>
      </c>
      <c r="AN2160" s="99">
        <v>19325501.192382801</v>
      </c>
      <c r="AO2160" s="99">
        <v>46719451.485839799</v>
      </c>
      <c r="AP2160" s="99">
        <v>0</v>
      </c>
      <c r="AQ2160" s="99">
        <v>4951966.4032592801</v>
      </c>
      <c r="AR2160" s="99">
        <v>3749722.3465271001</v>
      </c>
      <c r="AS2160" s="99">
        <v>2643176.7256774898</v>
      </c>
      <c r="AT2160" s="99">
        <v>0</v>
      </c>
      <c r="AU2160" s="99">
        <v>0</v>
      </c>
      <c r="AV2160" s="99">
        <v>62115903.932128899</v>
      </c>
      <c r="AW2160" s="99">
        <v>308.93499746546098</v>
      </c>
      <c r="AX2160" s="99">
        <v>162644.350559235</v>
      </c>
      <c r="AY2160" s="99">
        <v>21009627.2119141</v>
      </c>
      <c r="AZ2160" s="99">
        <v>6613847.1886596698</v>
      </c>
      <c r="BA2160" s="99">
        <v>0</v>
      </c>
      <c r="BB2160" s="99">
        <v>19451888.895752002</v>
      </c>
      <c r="BC2160" s="99">
        <v>4495915.9500732403</v>
      </c>
      <c r="BD2160" s="99">
        <v>0</v>
      </c>
      <c r="BE2160" s="99">
        <v>2611575.4360046401</v>
      </c>
      <c r="BF2160" s="99">
        <v>0</v>
      </c>
      <c r="BG2160" s="99">
        <v>62119887.728027299</v>
      </c>
      <c r="BH2160" s="99">
        <v>12956996.6724854</v>
      </c>
      <c r="BI2160" s="99">
        <v>0</v>
      </c>
      <c r="BJ2160" s="99">
        <v>2089047.8443756099</v>
      </c>
      <c r="BK2160" s="99">
        <v>1534747.76644897</v>
      </c>
      <c r="BL2160" s="99">
        <v>0</v>
      </c>
      <c r="BM2160" s="99">
        <v>0</v>
      </c>
      <c r="BN2160" s="99">
        <v>0</v>
      </c>
      <c r="BO2160" s="99">
        <v>0</v>
      </c>
      <c r="BP2160" s="99">
        <v>0</v>
      </c>
      <c r="BQ2160" s="99">
        <v>0</v>
      </c>
      <c r="BR2160" s="99">
        <v>6791267.3447876005</v>
      </c>
      <c r="BS2160" s="99">
        <v>2510114.4888916002</v>
      </c>
      <c r="BT2160" s="99">
        <v>0</v>
      </c>
      <c r="BU2160" s="99">
        <v>3185820.8545532199</v>
      </c>
      <c r="BV2160" s="99">
        <v>2230383.7481079102</v>
      </c>
      <c r="BW2160" s="99">
        <v>0</v>
      </c>
      <c r="BX2160" s="99">
        <v>457305.96269989002</v>
      </c>
      <c r="BY2160" s="99">
        <v>0</v>
      </c>
      <c r="BZ2160" s="99">
        <v>0</v>
      </c>
      <c r="CA2160" s="99">
        <v>105357.512983322</v>
      </c>
      <c r="CB2160" s="99">
        <v>5190494.3212280301</v>
      </c>
      <c r="CC2160" s="99">
        <v>51688906.415527299</v>
      </c>
      <c r="CD2160" s="99">
        <v>15048884.958007799</v>
      </c>
      <c r="CE2160" s="99">
        <v>2706.3693581819498</v>
      </c>
      <c r="CF2160" s="99">
        <v>294663.775909424</v>
      </c>
      <c r="CG2160" s="99">
        <v>2614883.1541748</v>
      </c>
      <c r="CH2160" s="99">
        <v>0</v>
      </c>
      <c r="CI2160" s="99">
        <v>108063.90582084699</v>
      </c>
      <c r="CJ2160" s="99">
        <v>5487178.1228637705</v>
      </c>
      <c r="CK2160" s="99">
        <v>54293529.911621101</v>
      </c>
      <c r="CL2160" s="99">
        <v>15563094.575195299</v>
      </c>
      <c r="CM2160" s="166">
        <v>167067.224206924</v>
      </c>
      <c r="CN2160" s="166">
        <v>24822969.4145508</v>
      </c>
      <c r="CO2160" s="166">
        <v>116387806.049805</v>
      </c>
      <c r="CP2160" s="99">
        <v>15563094.575195299</v>
      </c>
      <c r="CQ2160" s="99">
        <v>0</v>
      </c>
      <c r="CR2160" s="99">
        <v>0</v>
      </c>
      <c r="CS2160" s="99">
        <v>0</v>
      </c>
      <c r="CT2160" s="99">
        <v>0</v>
      </c>
      <c r="CU2160" s="98">
        <v>9741.4094664519998</v>
      </c>
      <c r="CV2160" s="98">
        <v>61757.235876646002</v>
      </c>
      <c r="CW2160" s="98">
        <v>5485158.097137454</v>
      </c>
      <c r="CX2160" s="98">
        <v>54303789.569702096</v>
      </c>
    </row>
    <row r="2161" spans="1:102" x14ac:dyDescent="0.2">
      <c r="A2161" s="98" t="s">
        <v>189</v>
      </c>
      <c r="B2161" s="100">
        <v>43435</v>
      </c>
      <c r="C2161" s="99">
        <v>95129.602143287702</v>
      </c>
      <c r="D2161" s="99">
        <v>0</v>
      </c>
      <c r="E2161" s="99">
        <v>9440.3000489473307</v>
      </c>
      <c r="F2161" s="99">
        <v>8364.2894513607007</v>
      </c>
      <c r="G2161" s="99">
        <v>2711.3311237990902</v>
      </c>
      <c r="H2161" s="99">
        <v>0</v>
      </c>
      <c r="I2161" s="99">
        <v>0</v>
      </c>
      <c r="J2161" s="99">
        <v>58577.715729713404</v>
      </c>
      <c r="K2161" s="99">
        <v>2.28398221376119</v>
      </c>
      <c r="L2161" s="99">
        <v>155.45994592830499</v>
      </c>
      <c r="M2161" s="99">
        <v>45067.741764545397</v>
      </c>
      <c r="N2161" s="99">
        <v>6378.1473152041399</v>
      </c>
      <c r="O2161" s="99">
        <v>0</v>
      </c>
      <c r="P2161" s="99">
        <v>48745.312397479996</v>
      </c>
      <c r="Q2161" s="99">
        <v>4187.3146133422897</v>
      </c>
      <c r="R2161" s="99">
        <v>0</v>
      </c>
      <c r="S2161" s="99">
        <v>2719.50895708799</v>
      </c>
      <c r="T2161" s="99">
        <v>0</v>
      </c>
      <c r="U2161" s="99">
        <v>58622.002011776</v>
      </c>
      <c r="V2161" s="99">
        <v>4648130.3900756799</v>
      </c>
      <c r="W2161" s="99">
        <v>0</v>
      </c>
      <c r="X2161" s="99">
        <v>533913.45938110398</v>
      </c>
      <c r="Y2161" s="99">
        <v>415738.90901565598</v>
      </c>
      <c r="Z2161" s="99">
        <v>304637.14017486601</v>
      </c>
      <c r="AA2161" s="99">
        <v>0</v>
      </c>
      <c r="AB2161" s="99">
        <v>0</v>
      </c>
      <c r="AC2161" s="99">
        <v>19145522.6179199</v>
      </c>
      <c r="AD2161" s="99">
        <v>92.843734434805796</v>
      </c>
      <c r="AE2161" s="99">
        <v>17759.8353865147</v>
      </c>
      <c r="AF2161" s="99">
        <v>2034101.4920806901</v>
      </c>
      <c r="AG2161" s="99">
        <v>706475.23138427699</v>
      </c>
      <c r="AH2161" s="99">
        <v>0</v>
      </c>
      <c r="AI2161" s="99">
        <v>1947378.3908844001</v>
      </c>
      <c r="AJ2161" s="99">
        <v>492492.20579147298</v>
      </c>
      <c r="AK2161" s="99">
        <v>0</v>
      </c>
      <c r="AL2161" s="99">
        <v>306500.896274567</v>
      </c>
      <c r="AM2161" s="99">
        <v>0</v>
      </c>
      <c r="AN2161" s="99">
        <v>19155418.559082001</v>
      </c>
      <c r="AO2161" s="99">
        <v>47553216.279785201</v>
      </c>
      <c r="AP2161" s="99">
        <v>0</v>
      </c>
      <c r="AQ2161" s="99">
        <v>4822780.2398071298</v>
      </c>
      <c r="AR2161" s="99">
        <v>3663796.9034118699</v>
      </c>
      <c r="AS2161" s="99">
        <v>2726853.59832764</v>
      </c>
      <c r="AT2161" s="99">
        <v>0</v>
      </c>
      <c r="AU2161" s="99">
        <v>0</v>
      </c>
      <c r="AV2161" s="99">
        <v>61966116.442871101</v>
      </c>
      <c r="AW2161" s="99">
        <v>323.03954491391801</v>
      </c>
      <c r="AX2161" s="99">
        <v>110885.85003471401</v>
      </c>
      <c r="AY2161" s="99">
        <v>21271469.275390599</v>
      </c>
      <c r="AZ2161" s="99">
        <v>6537425.49926758</v>
      </c>
      <c r="BA2161" s="99">
        <v>0</v>
      </c>
      <c r="BB2161" s="99">
        <v>19918544.3435059</v>
      </c>
      <c r="BC2161" s="99">
        <v>4636648.4013061495</v>
      </c>
      <c r="BD2161" s="99">
        <v>0</v>
      </c>
      <c r="BE2161" s="99">
        <v>2751598.4342956501</v>
      </c>
      <c r="BF2161" s="99">
        <v>0</v>
      </c>
      <c r="BG2161" s="99">
        <v>61916205.973632798</v>
      </c>
      <c r="BH2161" s="99">
        <v>12984461.9830322</v>
      </c>
      <c r="BI2161" s="99">
        <v>0</v>
      </c>
      <c r="BJ2161" s="99">
        <v>2010761.8201446501</v>
      </c>
      <c r="BK2161" s="99">
        <v>1494223.06678772</v>
      </c>
      <c r="BL2161" s="99">
        <v>0</v>
      </c>
      <c r="BM2161" s="99">
        <v>0</v>
      </c>
      <c r="BN2161" s="99">
        <v>0</v>
      </c>
      <c r="BO2161" s="99">
        <v>0</v>
      </c>
      <c r="BP2161" s="99">
        <v>0</v>
      </c>
      <c r="BQ2161" s="99">
        <v>0</v>
      </c>
      <c r="BR2161" s="99">
        <v>6829276.53625488</v>
      </c>
      <c r="BS2161" s="99">
        <v>2451090.76089478</v>
      </c>
      <c r="BT2161" s="99">
        <v>0</v>
      </c>
      <c r="BU2161" s="99">
        <v>3629742.10968018</v>
      </c>
      <c r="BV2161" s="99">
        <v>2219580.36395264</v>
      </c>
      <c r="BW2161" s="99">
        <v>0</v>
      </c>
      <c r="BX2161" s="99">
        <v>537725.41928863502</v>
      </c>
      <c r="BY2161" s="99">
        <v>0</v>
      </c>
      <c r="BZ2161" s="99">
        <v>0</v>
      </c>
      <c r="CA2161" s="99">
        <v>104610.769491196</v>
      </c>
      <c r="CB2161" s="99">
        <v>5185630.77770996</v>
      </c>
      <c r="CC2161" s="99">
        <v>52409110.298828103</v>
      </c>
      <c r="CD2161" s="99">
        <v>14993089.9260254</v>
      </c>
      <c r="CE2161" s="99">
        <v>2720.7160998582799</v>
      </c>
      <c r="CF2161" s="99">
        <v>303137.02632904099</v>
      </c>
      <c r="CG2161" s="99">
        <v>2712713.3885498</v>
      </c>
      <c r="CH2161" s="99">
        <v>0</v>
      </c>
      <c r="CI2161" s="99">
        <v>107328.207903862</v>
      </c>
      <c r="CJ2161" s="99">
        <v>5487283.8016357403</v>
      </c>
      <c r="CK2161" s="99">
        <v>55140027.981933601</v>
      </c>
      <c r="CL2161" s="99">
        <v>15516902.5585938</v>
      </c>
      <c r="CM2161" s="166">
        <v>165589.01064300499</v>
      </c>
      <c r="CN2161" s="166">
        <v>24616087.959472701</v>
      </c>
      <c r="CO2161" s="166">
        <v>117057824.056641</v>
      </c>
      <c r="CP2161" s="99">
        <v>15516902.5585938</v>
      </c>
      <c r="CQ2161" s="99">
        <v>0</v>
      </c>
      <c r="CR2161" s="99">
        <v>0</v>
      </c>
      <c r="CS2161" s="99">
        <v>0</v>
      </c>
      <c r="CT2161" s="99">
        <v>0</v>
      </c>
      <c r="CU2161" s="98">
        <v>9442.9481146199996</v>
      </c>
      <c r="CV2161" s="98">
        <v>60954.970774627</v>
      </c>
      <c r="CW2161" s="98">
        <v>5488767.8040390015</v>
      </c>
      <c r="CX2161" s="98">
        <v>55121823.6873779</v>
      </c>
    </row>
    <row r="2162" spans="1:102" x14ac:dyDescent="0.2">
      <c r="A2162" s="98" t="s">
        <v>198</v>
      </c>
      <c r="B2162" s="100">
        <v>38047</v>
      </c>
      <c r="C2162" s="99">
        <v>70548.953701973005</v>
      </c>
      <c r="D2162" s="99">
        <v>0</v>
      </c>
      <c r="E2162" s="99">
        <v>63578.251083850897</v>
      </c>
      <c r="F2162" s="99">
        <v>39321.044352531397</v>
      </c>
      <c r="G2162" s="99">
        <v>8.9507128649856895</v>
      </c>
      <c r="H2162" s="99">
        <v>0</v>
      </c>
      <c r="I2162" s="99">
        <v>0</v>
      </c>
      <c r="J2162" s="99">
        <v>191.58043789863601</v>
      </c>
      <c r="K2162" s="99">
        <v>58164.3168854713</v>
      </c>
      <c r="L2162" s="99">
        <v>58255.158298969298</v>
      </c>
      <c r="M2162" s="99">
        <v>43704.338764667496</v>
      </c>
      <c r="N2162" s="99">
        <v>23529.4325561523</v>
      </c>
      <c r="O2162" s="99">
        <v>0</v>
      </c>
      <c r="P2162" s="99">
        <v>0</v>
      </c>
      <c r="Q2162" s="99">
        <v>7734.3547943234398</v>
      </c>
      <c r="R2162" s="99">
        <v>0</v>
      </c>
      <c r="S2162" s="99">
        <v>0</v>
      </c>
      <c r="T2162" s="99">
        <v>4015.5489277243601</v>
      </c>
      <c r="U2162" s="99">
        <v>58117.744760036498</v>
      </c>
      <c r="V2162" s="99">
        <v>4567228.15087891</v>
      </c>
      <c r="W2162" s="99">
        <v>0</v>
      </c>
      <c r="X2162" s="99">
        <v>6093626.3428955097</v>
      </c>
      <c r="Y2162" s="99">
        <v>3536122.7122802702</v>
      </c>
      <c r="Z2162" s="99">
        <v>1023.88285303116</v>
      </c>
      <c r="AA2162" s="99">
        <v>0</v>
      </c>
      <c r="AB2162" s="99">
        <v>0</v>
      </c>
      <c r="AC2162" s="99">
        <v>15030.1003351212</v>
      </c>
      <c r="AD2162" s="99">
        <v>15672322.697265601</v>
      </c>
      <c r="AE2162" s="99">
        <v>3509393.56463623</v>
      </c>
      <c r="AF2162" s="99">
        <v>2652750.8407287602</v>
      </c>
      <c r="AG2162" s="99">
        <v>3492760.3843689002</v>
      </c>
      <c r="AH2162" s="99">
        <v>0</v>
      </c>
      <c r="AI2162" s="99">
        <v>0</v>
      </c>
      <c r="AJ2162" s="99">
        <v>978543.53256225598</v>
      </c>
      <c r="AK2162" s="99">
        <v>0</v>
      </c>
      <c r="AL2162" s="99">
        <v>0</v>
      </c>
      <c r="AM2162" s="99">
        <v>720639.01086425805</v>
      </c>
      <c r="AN2162" s="99">
        <v>15646268.489135699</v>
      </c>
      <c r="AO2162" s="99">
        <v>29922975.627929699</v>
      </c>
      <c r="AP2162" s="99">
        <v>0</v>
      </c>
      <c r="AQ2162" s="99">
        <v>39131448.019042999</v>
      </c>
      <c r="AR2162" s="99">
        <v>22263507.2822266</v>
      </c>
      <c r="AS2162" s="99">
        <v>6139.2806571722003</v>
      </c>
      <c r="AT2162" s="99">
        <v>0</v>
      </c>
      <c r="AU2162" s="99">
        <v>0</v>
      </c>
      <c r="AV2162" s="99">
        <v>30073.621534109101</v>
      </c>
      <c r="AW2162" s="99">
        <v>36161818.165527299</v>
      </c>
      <c r="AX2162" s="99">
        <v>23724470.0070801</v>
      </c>
      <c r="AY2162" s="99">
        <v>17180994.592041001</v>
      </c>
      <c r="AZ2162" s="99">
        <v>21380317.1713867</v>
      </c>
      <c r="BA2162" s="99">
        <v>0</v>
      </c>
      <c r="BB2162" s="99">
        <v>0</v>
      </c>
      <c r="BC2162" s="99">
        <v>6296623.92004395</v>
      </c>
      <c r="BD2162" s="99">
        <v>0</v>
      </c>
      <c r="BE2162" s="99">
        <v>0</v>
      </c>
      <c r="BF2162" s="99">
        <v>4352971.1180419903</v>
      </c>
      <c r="BG2162" s="99">
        <v>36001699.501464799</v>
      </c>
      <c r="BH2162" s="99">
        <v>5515778.13745117</v>
      </c>
      <c r="BI2162" s="99">
        <v>0</v>
      </c>
      <c r="BJ2162" s="99">
        <v>11892297.720581099</v>
      </c>
      <c r="BK2162" s="99">
        <v>8605975.7105712909</v>
      </c>
      <c r="BL2162" s="99">
        <v>0</v>
      </c>
      <c r="BM2162" s="99">
        <v>0</v>
      </c>
      <c r="BN2162" s="99">
        <v>0</v>
      </c>
      <c r="BO2162" s="99">
        <v>0</v>
      </c>
      <c r="BP2162" s="99">
        <v>0</v>
      </c>
      <c r="BQ2162" s="99">
        <v>0</v>
      </c>
      <c r="BR2162" s="99">
        <v>5720614.8609008798</v>
      </c>
      <c r="BS2162" s="99">
        <v>8601029.9046630897</v>
      </c>
      <c r="BT2162" s="99">
        <v>0</v>
      </c>
      <c r="BU2162" s="99">
        <v>0</v>
      </c>
      <c r="BV2162" s="99">
        <v>3061619.40057373</v>
      </c>
      <c r="BW2162" s="99">
        <v>0</v>
      </c>
      <c r="BX2162" s="99">
        <v>0</v>
      </c>
      <c r="BY2162" s="99">
        <v>0</v>
      </c>
      <c r="BZ2162" s="99">
        <v>0</v>
      </c>
      <c r="CA2162" s="99">
        <v>134273.08512687701</v>
      </c>
      <c r="CB2162" s="99">
        <v>10610741.4683838</v>
      </c>
      <c r="CC2162" s="99">
        <v>67798033.123046905</v>
      </c>
      <c r="CD2162" s="99">
        <v>17338802.683837902</v>
      </c>
      <c r="CE2162" s="99">
        <v>4042.5544277429599</v>
      </c>
      <c r="CF2162" s="99">
        <v>726576.53961944603</v>
      </c>
      <c r="CG2162" s="99">
        <v>4379378.8498535203</v>
      </c>
      <c r="CH2162" s="99">
        <v>0</v>
      </c>
      <c r="CI2162" s="99">
        <v>138335.96359252901</v>
      </c>
      <c r="CJ2162" s="99">
        <v>11348539.901123</v>
      </c>
      <c r="CK2162" s="99">
        <v>72813156.084960893</v>
      </c>
      <c r="CL2162" s="99">
        <v>17331767.721435498</v>
      </c>
      <c r="CM2162" s="166">
        <v>196350.33439064</v>
      </c>
      <c r="CN2162" s="166">
        <v>26840428.246337902</v>
      </c>
      <c r="CO2162" s="166">
        <v>108537598.597656</v>
      </c>
      <c r="CP2162" s="99">
        <v>17331767.721435498</v>
      </c>
      <c r="CQ2162" s="99">
        <v>0</v>
      </c>
      <c r="CR2162" s="99">
        <v>0</v>
      </c>
      <c r="CS2162" s="99">
        <v>0</v>
      </c>
      <c r="CT2162" s="99">
        <v>0</v>
      </c>
      <c r="CU2162" s="98">
        <v>125780.46494271301</v>
      </c>
      <c r="CV2162" s="98">
        <v>200.608896214</v>
      </c>
      <c r="CW2162" s="98">
        <v>11337318.008003246</v>
      </c>
      <c r="CX2162" s="98">
        <v>72177411.97290042</v>
      </c>
    </row>
    <row r="2163" spans="1:102" x14ac:dyDescent="0.2">
      <c r="A2163" s="98" t="s">
        <v>198</v>
      </c>
      <c r="B2163" s="100">
        <v>38139</v>
      </c>
      <c r="C2163" s="99">
        <v>71336.893054962202</v>
      </c>
      <c r="D2163" s="99">
        <v>0</v>
      </c>
      <c r="E2163" s="99">
        <v>62946.360270500198</v>
      </c>
      <c r="F2163" s="99">
        <v>39891.544996738397</v>
      </c>
      <c r="G2163" s="99">
        <v>120.86420284491</v>
      </c>
      <c r="H2163" s="99">
        <v>0</v>
      </c>
      <c r="I2163" s="99">
        <v>0</v>
      </c>
      <c r="J2163" s="99">
        <v>3169.1937507987</v>
      </c>
      <c r="K2163" s="99">
        <v>54647.153847694397</v>
      </c>
      <c r="L2163" s="99">
        <v>58863.272951602899</v>
      </c>
      <c r="M2163" s="99">
        <v>43597.911820888497</v>
      </c>
      <c r="N2163" s="99">
        <v>23949.569692134901</v>
      </c>
      <c r="O2163" s="99">
        <v>0</v>
      </c>
      <c r="P2163" s="99">
        <v>0</v>
      </c>
      <c r="Q2163" s="99">
        <v>7752.6023885607701</v>
      </c>
      <c r="R2163" s="99">
        <v>0</v>
      </c>
      <c r="S2163" s="99">
        <v>0</v>
      </c>
      <c r="T2163" s="99">
        <v>4055.95192557573</v>
      </c>
      <c r="U2163" s="99">
        <v>58804.428527355201</v>
      </c>
      <c r="V2163" s="99">
        <v>4528727.2127075205</v>
      </c>
      <c r="W2163" s="99">
        <v>0</v>
      </c>
      <c r="X2163" s="99">
        <v>6085270.6236572303</v>
      </c>
      <c r="Y2163" s="99">
        <v>3650753.93682861</v>
      </c>
      <c r="Z2163" s="99">
        <v>19830.748301982901</v>
      </c>
      <c r="AA2163" s="99">
        <v>0</v>
      </c>
      <c r="AB2163" s="99">
        <v>0</v>
      </c>
      <c r="AC2163" s="99">
        <v>693277.140182495</v>
      </c>
      <c r="AD2163" s="99">
        <v>14590815.487426801</v>
      </c>
      <c r="AE2163" s="99">
        <v>3473389.2870483398</v>
      </c>
      <c r="AF2163" s="99">
        <v>2652825.3143920898</v>
      </c>
      <c r="AG2163" s="99">
        <v>3532268.4036560101</v>
      </c>
      <c r="AH2163" s="99">
        <v>0</v>
      </c>
      <c r="AI2163" s="99">
        <v>0</v>
      </c>
      <c r="AJ2163" s="99">
        <v>952478.27460479701</v>
      </c>
      <c r="AK2163" s="99">
        <v>0</v>
      </c>
      <c r="AL2163" s="99">
        <v>0</v>
      </c>
      <c r="AM2163" s="99">
        <v>717253.07643127395</v>
      </c>
      <c r="AN2163" s="99">
        <v>15725623.0229492</v>
      </c>
      <c r="AO2163" s="99">
        <v>29790894.9760742</v>
      </c>
      <c r="AP2163" s="99">
        <v>0</v>
      </c>
      <c r="AQ2163" s="99">
        <v>39275211.8759766</v>
      </c>
      <c r="AR2163" s="99">
        <v>23427484.8833008</v>
      </c>
      <c r="AS2163" s="99">
        <v>117214.053554535</v>
      </c>
      <c r="AT2163" s="99">
        <v>0</v>
      </c>
      <c r="AU2163" s="99">
        <v>0</v>
      </c>
      <c r="AV2163" s="99">
        <v>1661871.17033386</v>
      </c>
      <c r="AW2163" s="99">
        <v>33914918.310058601</v>
      </c>
      <c r="AX2163" s="99">
        <v>23772779.3044434</v>
      </c>
      <c r="AY2163" s="99">
        <v>17380405.353271499</v>
      </c>
      <c r="AZ2163" s="99">
        <v>21767325.7348633</v>
      </c>
      <c r="BA2163" s="99">
        <v>0</v>
      </c>
      <c r="BB2163" s="99">
        <v>0</v>
      </c>
      <c r="BC2163" s="99">
        <v>6138098.4986572303</v>
      </c>
      <c r="BD2163" s="99">
        <v>0</v>
      </c>
      <c r="BE2163" s="99">
        <v>0</v>
      </c>
      <c r="BF2163" s="99">
        <v>4374884.3421630897</v>
      </c>
      <c r="BG2163" s="99">
        <v>36498767.044921897</v>
      </c>
      <c r="BH2163" s="99">
        <v>5578186.9088745099</v>
      </c>
      <c r="BI2163" s="99">
        <v>0</v>
      </c>
      <c r="BJ2163" s="99">
        <v>11971019.118042</v>
      </c>
      <c r="BK2163" s="99">
        <v>8866553.4146728497</v>
      </c>
      <c r="BL2163" s="99">
        <v>0</v>
      </c>
      <c r="BM2163" s="99">
        <v>0</v>
      </c>
      <c r="BN2163" s="99">
        <v>0</v>
      </c>
      <c r="BO2163" s="99">
        <v>0</v>
      </c>
      <c r="BP2163" s="99">
        <v>0</v>
      </c>
      <c r="BQ2163" s="99">
        <v>0</v>
      </c>
      <c r="BR2163" s="99">
        <v>5745951.3811035203</v>
      </c>
      <c r="BS2163" s="99">
        <v>8784906.5721435491</v>
      </c>
      <c r="BT2163" s="99">
        <v>0</v>
      </c>
      <c r="BU2163" s="99">
        <v>0</v>
      </c>
      <c r="BV2163" s="99">
        <v>3001725.4774169899</v>
      </c>
      <c r="BW2163" s="99">
        <v>0</v>
      </c>
      <c r="BX2163" s="99">
        <v>0</v>
      </c>
      <c r="BY2163" s="99">
        <v>0</v>
      </c>
      <c r="BZ2163" s="99">
        <v>0</v>
      </c>
      <c r="CA2163" s="99">
        <v>134350.292928696</v>
      </c>
      <c r="CB2163" s="99">
        <v>10550148.432251001</v>
      </c>
      <c r="CC2163" s="99">
        <v>68885235.831054702</v>
      </c>
      <c r="CD2163" s="99">
        <v>17477027.572265599</v>
      </c>
      <c r="CE2163" s="99">
        <v>4048.8706403374699</v>
      </c>
      <c r="CF2163" s="99">
        <v>715977.86814880394</v>
      </c>
      <c r="CG2163" s="99">
        <v>4365918.8212280301</v>
      </c>
      <c r="CH2163" s="99">
        <v>0</v>
      </c>
      <c r="CI2163" s="99">
        <v>138414.82621574399</v>
      </c>
      <c r="CJ2163" s="99">
        <v>11257061.003418</v>
      </c>
      <c r="CK2163" s="99">
        <v>73254701.521484405</v>
      </c>
      <c r="CL2163" s="99">
        <v>17472329.810302701</v>
      </c>
      <c r="CM2163" s="166">
        <v>197036.14459228501</v>
      </c>
      <c r="CN2163" s="166">
        <v>26874812.8833008</v>
      </c>
      <c r="CO2163" s="166">
        <v>109333075.792969</v>
      </c>
      <c r="CP2163" s="99">
        <v>17472329.810302701</v>
      </c>
      <c r="CQ2163" s="99">
        <v>0</v>
      </c>
      <c r="CR2163" s="99">
        <v>0</v>
      </c>
      <c r="CS2163" s="99">
        <v>0</v>
      </c>
      <c r="CT2163" s="99">
        <v>0</v>
      </c>
      <c r="CU2163" s="98">
        <v>121553.031466188</v>
      </c>
      <c r="CV2163" s="98">
        <v>3264.8769162909998</v>
      </c>
      <c r="CW2163" s="98">
        <v>11266126.300399804</v>
      </c>
      <c r="CX2163" s="98">
        <v>73251154.65228273</v>
      </c>
    </row>
    <row r="2164" spans="1:102" x14ac:dyDescent="0.2">
      <c r="A2164" s="98" t="s">
        <v>198</v>
      </c>
      <c r="B2164" s="100">
        <v>38231</v>
      </c>
      <c r="C2164" s="99">
        <v>72744.841972351103</v>
      </c>
      <c r="D2164" s="99">
        <v>0</v>
      </c>
      <c r="E2164" s="99">
        <v>63238.307340145097</v>
      </c>
      <c r="F2164" s="99">
        <v>41245.540193557703</v>
      </c>
      <c r="G2164" s="99">
        <v>252.94141026213799</v>
      </c>
      <c r="H2164" s="99">
        <v>0</v>
      </c>
      <c r="I2164" s="99">
        <v>0</v>
      </c>
      <c r="J2164" s="99">
        <v>7209.7714131474504</v>
      </c>
      <c r="K2164" s="99">
        <v>51897.0813188553</v>
      </c>
      <c r="L2164" s="99">
        <v>61831.0602116585</v>
      </c>
      <c r="M2164" s="99">
        <v>43773.9968180656</v>
      </c>
      <c r="N2164" s="99">
        <v>24396.739675760298</v>
      </c>
      <c r="O2164" s="99">
        <v>0</v>
      </c>
      <c r="P2164" s="99">
        <v>0</v>
      </c>
      <c r="Q2164" s="99">
        <v>7790.9417608380299</v>
      </c>
      <c r="R2164" s="99">
        <v>0</v>
      </c>
      <c r="S2164" s="99">
        <v>0</v>
      </c>
      <c r="T2164" s="99">
        <v>4074.3196327984301</v>
      </c>
      <c r="U2164" s="99">
        <v>58753.6763048172</v>
      </c>
      <c r="V2164" s="99">
        <v>4575283.0087890597</v>
      </c>
      <c r="W2164" s="99">
        <v>0</v>
      </c>
      <c r="X2164" s="99">
        <v>6070013.8224487295</v>
      </c>
      <c r="Y2164" s="99">
        <v>3769967.7037048298</v>
      </c>
      <c r="Z2164" s="99">
        <v>47126.434226036101</v>
      </c>
      <c r="AA2164" s="99">
        <v>0</v>
      </c>
      <c r="AB2164" s="99">
        <v>0</v>
      </c>
      <c r="AC2164" s="99">
        <v>1639639.9530792199</v>
      </c>
      <c r="AD2164" s="99">
        <v>13147359.040283199</v>
      </c>
      <c r="AE2164" s="99">
        <v>3555291.98974609</v>
      </c>
      <c r="AF2164" s="99">
        <v>2671443.6223449698</v>
      </c>
      <c r="AG2164" s="99">
        <v>3565357.4611816402</v>
      </c>
      <c r="AH2164" s="99">
        <v>0</v>
      </c>
      <c r="AI2164" s="99">
        <v>0</v>
      </c>
      <c r="AJ2164" s="99">
        <v>951606.45313262905</v>
      </c>
      <c r="AK2164" s="99">
        <v>0</v>
      </c>
      <c r="AL2164" s="99">
        <v>0</v>
      </c>
      <c r="AM2164" s="99">
        <v>722978.97844695998</v>
      </c>
      <c r="AN2164" s="99">
        <v>14765479.4571533</v>
      </c>
      <c r="AO2164" s="99">
        <v>30626983.192627002</v>
      </c>
      <c r="AP2164" s="99">
        <v>0</v>
      </c>
      <c r="AQ2164" s="99">
        <v>39786038.248535201</v>
      </c>
      <c r="AR2164" s="99">
        <v>24590363.014160201</v>
      </c>
      <c r="AS2164" s="99">
        <v>288467.384632111</v>
      </c>
      <c r="AT2164" s="99">
        <v>0</v>
      </c>
      <c r="AU2164" s="99">
        <v>0</v>
      </c>
      <c r="AV2164" s="99">
        <v>4053830.8199768099</v>
      </c>
      <c r="AW2164" s="99">
        <v>31168598.520263702</v>
      </c>
      <c r="AX2164" s="99">
        <v>24832716.536132801</v>
      </c>
      <c r="AY2164" s="99">
        <v>17742851.138916001</v>
      </c>
      <c r="AZ2164" s="99">
        <v>22347699.972167999</v>
      </c>
      <c r="BA2164" s="99">
        <v>0</v>
      </c>
      <c r="BB2164" s="99">
        <v>0</v>
      </c>
      <c r="BC2164" s="99">
        <v>6243045.9183959998</v>
      </c>
      <c r="BD2164" s="99">
        <v>0</v>
      </c>
      <c r="BE2164" s="99">
        <v>0</v>
      </c>
      <c r="BF2164" s="99">
        <v>4459735.3031005897</v>
      </c>
      <c r="BG2164" s="99">
        <v>35027591.224609397</v>
      </c>
      <c r="BH2164" s="99">
        <v>5814114.3325805701</v>
      </c>
      <c r="BI2164" s="99">
        <v>0</v>
      </c>
      <c r="BJ2164" s="99">
        <v>12188014.408203101</v>
      </c>
      <c r="BK2164" s="99">
        <v>9233977.2088622991</v>
      </c>
      <c r="BL2164" s="99">
        <v>0</v>
      </c>
      <c r="BM2164" s="99">
        <v>0</v>
      </c>
      <c r="BN2164" s="99">
        <v>0</v>
      </c>
      <c r="BO2164" s="99">
        <v>0</v>
      </c>
      <c r="BP2164" s="99">
        <v>0</v>
      </c>
      <c r="BQ2164" s="99">
        <v>0</v>
      </c>
      <c r="BR2164" s="99">
        <v>5892915.4592285203</v>
      </c>
      <c r="BS2164" s="99">
        <v>9045627.4788818397</v>
      </c>
      <c r="BT2164" s="99">
        <v>0</v>
      </c>
      <c r="BU2164" s="99">
        <v>0</v>
      </c>
      <c r="BV2164" s="99">
        <v>3072259.0220947298</v>
      </c>
      <c r="BW2164" s="99">
        <v>0</v>
      </c>
      <c r="BX2164" s="99">
        <v>0</v>
      </c>
      <c r="BY2164" s="99">
        <v>0</v>
      </c>
      <c r="BZ2164" s="99">
        <v>0</v>
      </c>
      <c r="CA2164" s="99">
        <v>135856.89442062401</v>
      </c>
      <c r="CB2164" s="99">
        <v>10665519.5927734</v>
      </c>
      <c r="CC2164" s="99">
        <v>70665887.203125</v>
      </c>
      <c r="CD2164" s="99">
        <v>18183622.676757801</v>
      </c>
      <c r="CE2164" s="99">
        <v>4043.3352267742198</v>
      </c>
      <c r="CF2164" s="99">
        <v>720318.03005981399</v>
      </c>
      <c r="CG2164" s="99">
        <v>4441345.3916626005</v>
      </c>
      <c r="CH2164" s="99">
        <v>0</v>
      </c>
      <c r="CI2164" s="99">
        <v>139882.06542015099</v>
      </c>
      <c r="CJ2164" s="99">
        <v>11370570.584228501</v>
      </c>
      <c r="CK2164" s="99">
        <v>75027674.278320298</v>
      </c>
      <c r="CL2164" s="99">
        <v>18205408.567871101</v>
      </c>
      <c r="CM2164" s="166">
        <v>198716.405296326</v>
      </c>
      <c r="CN2164" s="166">
        <v>26171135.504394501</v>
      </c>
      <c r="CO2164" s="166">
        <v>110076323.78906301</v>
      </c>
      <c r="CP2164" s="99">
        <v>18205408.567871101</v>
      </c>
      <c r="CQ2164" s="99">
        <v>0</v>
      </c>
      <c r="CR2164" s="99">
        <v>0</v>
      </c>
      <c r="CS2164" s="99">
        <v>0</v>
      </c>
      <c r="CT2164" s="99">
        <v>0</v>
      </c>
      <c r="CU2164" s="98">
        <v>119532.83303106501</v>
      </c>
      <c r="CV2164" s="98">
        <v>7414.6225026310003</v>
      </c>
      <c r="CW2164" s="98">
        <v>11385837.622833215</v>
      </c>
      <c r="CX2164" s="98">
        <v>75107232.594787598</v>
      </c>
    </row>
    <row r="2165" spans="1:102" x14ac:dyDescent="0.2">
      <c r="A2165" s="98" t="s">
        <v>198</v>
      </c>
      <c r="B2165" s="100">
        <v>38322</v>
      </c>
      <c r="C2165" s="99">
        <v>74438.776535034194</v>
      </c>
      <c r="D2165" s="99">
        <v>0</v>
      </c>
      <c r="E2165" s="99">
        <v>62340.2839274406</v>
      </c>
      <c r="F2165" s="99">
        <v>41235.259912967696</v>
      </c>
      <c r="G2165" s="99">
        <v>414.82580758631201</v>
      </c>
      <c r="H2165" s="99">
        <v>0</v>
      </c>
      <c r="I2165" s="99">
        <v>0</v>
      </c>
      <c r="J2165" s="99">
        <v>11091.967570066499</v>
      </c>
      <c r="K2165" s="99">
        <v>49201.938441753402</v>
      </c>
      <c r="L2165" s="99">
        <v>60716.824391365102</v>
      </c>
      <c r="M2165" s="99">
        <v>44209.727192401901</v>
      </c>
      <c r="N2165" s="99">
        <v>24753.1335446835</v>
      </c>
      <c r="O2165" s="99">
        <v>0</v>
      </c>
      <c r="P2165" s="99">
        <v>0</v>
      </c>
      <c r="Q2165" s="99">
        <v>7760.6654981374704</v>
      </c>
      <c r="R2165" s="99">
        <v>0</v>
      </c>
      <c r="S2165" s="99">
        <v>0</v>
      </c>
      <c r="T2165" s="99">
        <v>4092.7146712243598</v>
      </c>
      <c r="U2165" s="99">
        <v>59968.150735855103</v>
      </c>
      <c r="V2165" s="99">
        <v>4719202.9562377902</v>
      </c>
      <c r="W2165" s="99">
        <v>0</v>
      </c>
      <c r="X2165" s="99">
        <v>6042076.2548217801</v>
      </c>
      <c r="Y2165" s="99">
        <v>3823662.2577514602</v>
      </c>
      <c r="Z2165" s="99">
        <v>82160.481350898699</v>
      </c>
      <c r="AA2165" s="99">
        <v>0</v>
      </c>
      <c r="AB2165" s="99">
        <v>0</v>
      </c>
      <c r="AC2165" s="99">
        <v>3274200.88104248</v>
      </c>
      <c r="AD2165" s="99">
        <v>12985831.767089801</v>
      </c>
      <c r="AE2165" s="99">
        <v>3500883.0507202102</v>
      </c>
      <c r="AF2165" s="99">
        <v>2700610.0357360798</v>
      </c>
      <c r="AG2165" s="99">
        <v>3608907.7150878902</v>
      </c>
      <c r="AH2165" s="99">
        <v>0</v>
      </c>
      <c r="AI2165" s="99">
        <v>0</v>
      </c>
      <c r="AJ2165" s="99">
        <v>953498.51908111596</v>
      </c>
      <c r="AK2165" s="99">
        <v>0</v>
      </c>
      <c r="AL2165" s="99">
        <v>0</v>
      </c>
      <c r="AM2165" s="99">
        <v>716503.48607635498</v>
      </c>
      <c r="AN2165" s="99">
        <v>16154629.1870117</v>
      </c>
      <c r="AO2165" s="99">
        <v>31745962.1567383</v>
      </c>
      <c r="AP2165" s="99">
        <v>0</v>
      </c>
      <c r="AQ2165" s="99">
        <v>40120293.632324196</v>
      </c>
      <c r="AR2165" s="99">
        <v>25166350.745117199</v>
      </c>
      <c r="AS2165" s="99">
        <v>512926.50708007801</v>
      </c>
      <c r="AT2165" s="99">
        <v>0</v>
      </c>
      <c r="AU2165" s="99">
        <v>0</v>
      </c>
      <c r="AV2165" s="99">
        <v>8062956.62609863</v>
      </c>
      <c r="AW2165" s="99">
        <v>30732317.3901367</v>
      </c>
      <c r="AX2165" s="99">
        <v>24671069.682617199</v>
      </c>
      <c r="AY2165" s="99">
        <v>18187119.069091801</v>
      </c>
      <c r="AZ2165" s="99">
        <v>22913060.316406298</v>
      </c>
      <c r="BA2165" s="99">
        <v>0</v>
      </c>
      <c r="BB2165" s="99">
        <v>0</v>
      </c>
      <c r="BC2165" s="99">
        <v>6325962.65661621</v>
      </c>
      <c r="BD2165" s="99">
        <v>0</v>
      </c>
      <c r="BE2165" s="99">
        <v>0</v>
      </c>
      <c r="BF2165" s="99">
        <v>4489914.3029174795</v>
      </c>
      <c r="BG2165" s="99">
        <v>38367031.658203103</v>
      </c>
      <c r="BH2165" s="99">
        <v>6010005.1362915002</v>
      </c>
      <c r="BI2165" s="99">
        <v>0</v>
      </c>
      <c r="BJ2165" s="99">
        <v>12409346.5466309</v>
      </c>
      <c r="BK2165" s="99">
        <v>9542689.6663818397</v>
      </c>
      <c r="BL2165" s="99">
        <v>0</v>
      </c>
      <c r="BM2165" s="99">
        <v>0</v>
      </c>
      <c r="BN2165" s="99">
        <v>0</v>
      </c>
      <c r="BO2165" s="99">
        <v>0</v>
      </c>
      <c r="BP2165" s="99">
        <v>0</v>
      </c>
      <c r="BQ2165" s="99">
        <v>0</v>
      </c>
      <c r="BR2165" s="99">
        <v>6034929.5025634803</v>
      </c>
      <c r="BS2165" s="99">
        <v>9287662.1450195294</v>
      </c>
      <c r="BT2165" s="99">
        <v>0</v>
      </c>
      <c r="BU2165" s="99">
        <v>0</v>
      </c>
      <c r="BV2165" s="99">
        <v>3128592.2906799298</v>
      </c>
      <c r="BW2165" s="99">
        <v>0</v>
      </c>
      <c r="BX2165" s="99">
        <v>0</v>
      </c>
      <c r="BY2165" s="99">
        <v>0</v>
      </c>
      <c r="BZ2165" s="99">
        <v>0</v>
      </c>
      <c r="CA2165" s="99">
        <v>136704.42987823501</v>
      </c>
      <c r="CB2165" s="99">
        <v>10764734.115234399</v>
      </c>
      <c r="CC2165" s="99">
        <v>72214352.374023393</v>
      </c>
      <c r="CD2165" s="99">
        <v>18383978.349853501</v>
      </c>
      <c r="CE2165" s="99">
        <v>4103.3970695733997</v>
      </c>
      <c r="CF2165" s="99">
        <v>714624.37322998</v>
      </c>
      <c r="CG2165" s="99">
        <v>4490344.3063354502</v>
      </c>
      <c r="CH2165" s="99">
        <v>0</v>
      </c>
      <c r="CI2165" s="99">
        <v>140789.63179779099</v>
      </c>
      <c r="CJ2165" s="99">
        <v>11482744.802246099</v>
      </c>
      <c r="CK2165" s="99">
        <v>76608923.001953095</v>
      </c>
      <c r="CL2165" s="99">
        <v>18375225.784912098</v>
      </c>
      <c r="CM2165" s="166">
        <v>200785.555139542</v>
      </c>
      <c r="CN2165" s="166">
        <v>27678143.276855499</v>
      </c>
      <c r="CO2165" s="166">
        <v>115073718.839844</v>
      </c>
      <c r="CP2165" s="99">
        <v>18375225.784912098</v>
      </c>
      <c r="CQ2165" s="99">
        <v>0</v>
      </c>
      <c r="CR2165" s="99">
        <v>0</v>
      </c>
      <c r="CS2165" s="99">
        <v>0</v>
      </c>
      <c r="CT2165" s="99">
        <v>0</v>
      </c>
      <c r="CU2165" s="98">
        <v>114646.495746666</v>
      </c>
      <c r="CV2165" s="98">
        <v>11445.778066213001</v>
      </c>
      <c r="CW2165" s="98">
        <v>11479358.48846438</v>
      </c>
      <c r="CX2165" s="98">
        <v>76704696.680358842</v>
      </c>
    </row>
    <row r="2166" spans="1:102" x14ac:dyDescent="0.2">
      <c r="A2166" s="98" t="s">
        <v>198</v>
      </c>
      <c r="B2166" s="100">
        <v>38412</v>
      </c>
      <c r="C2166" s="99">
        <v>76638.791534423799</v>
      </c>
      <c r="D2166" s="99">
        <v>0</v>
      </c>
      <c r="E2166" s="99">
        <v>62133.4065828323</v>
      </c>
      <c r="F2166" s="99">
        <v>41682.890938281998</v>
      </c>
      <c r="G2166" s="99">
        <v>621.41633854061399</v>
      </c>
      <c r="H2166" s="99">
        <v>0</v>
      </c>
      <c r="I2166" s="99">
        <v>0</v>
      </c>
      <c r="J2166" s="99">
        <v>15645.610403180101</v>
      </c>
      <c r="K2166" s="99">
        <v>44866.1162676811</v>
      </c>
      <c r="L2166" s="99">
        <v>60341.453267574303</v>
      </c>
      <c r="M2166" s="99">
        <v>44732.555225849203</v>
      </c>
      <c r="N2166" s="99">
        <v>24923.016890287399</v>
      </c>
      <c r="O2166" s="99">
        <v>0</v>
      </c>
      <c r="P2166" s="99">
        <v>0</v>
      </c>
      <c r="Q2166" s="99">
        <v>7836.9405454397202</v>
      </c>
      <c r="R2166" s="99">
        <v>0</v>
      </c>
      <c r="S2166" s="99">
        <v>0</v>
      </c>
      <c r="T2166" s="99">
        <v>4078.6687177121598</v>
      </c>
      <c r="U2166" s="99">
        <v>60457.614397525802</v>
      </c>
      <c r="V2166" s="99">
        <v>4834589.72546387</v>
      </c>
      <c r="W2166" s="99">
        <v>0</v>
      </c>
      <c r="X2166" s="99">
        <v>5962843.1975707998</v>
      </c>
      <c r="Y2166" s="99">
        <v>3838085.1525573698</v>
      </c>
      <c r="Z2166" s="99">
        <v>119567.192640305</v>
      </c>
      <c r="AA2166" s="99">
        <v>0</v>
      </c>
      <c r="AB2166" s="99">
        <v>0</v>
      </c>
      <c r="AC2166" s="99">
        <v>5606510.6853027297</v>
      </c>
      <c r="AD2166" s="99">
        <v>11640701.5893555</v>
      </c>
      <c r="AE2166" s="99">
        <v>3522411.6208190899</v>
      </c>
      <c r="AF2166" s="99">
        <v>2704377.6999816899</v>
      </c>
      <c r="AG2166" s="99">
        <v>3631796.2813720698</v>
      </c>
      <c r="AH2166" s="99">
        <v>0</v>
      </c>
      <c r="AI2166" s="99">
        <v>0</v>
      </c>
      <c r="AJ2166" s="99">
        <v>942577.21784210205</v>
      </c>
      <c r="AK2166" s="99">
        <v>0</v>
      </c>
      <c r="AL2166" s="99">
        <v>0</v>
      </c>
      <c r="AM2166" s="99">
        <v>725927.63021850598</v>
      </c>
      <c r="AN2166" s="99">
        <v>16784110.7106934</v>
      </c>
      <c r="AO2166" s="99">
        <v>32972846.308837902</v>
      </c>
      <c r="AP2166" s="99">
        <v>0</v>
      </c>
      <c r="AQ2166" s="99">
        <v>40296479.986816399</v>
      </c>
      <c r="AR2166" s="99">
        <v>25764724.474853501</v>
      </c>
      <c r="AS2166" s="99">
        <v>756251.88655090297</v>
      </c>
      <c r="AT2166" s="99">
        <v>0</v>
      </c>
      <c r="AU2166" s="99">
        <v>0</v>
      </c>
      <c r="AV2166" s="99">
        <v>11973679.0515137</v>
      </c>
      <c r="AW2166" s="99">
        <v>27909603.161132801</v>
      </c>
      <c r="AX2166" s="99">
        <v>24851021.459716801</v>
      </c>
      <c r="AY2166" s="99">
        <v>18397513.818847701</v>
      </c>
      <c r="AZ2166" s="99">
        <v>23283382.6787109</v>
      </c>
      <c r="BA2166" s="99">
        <v>0</v>
      </c>
      <c r="BB2166" s="99">
        <v>0</v>
      </c>
      <c r="BC2166" s="99">
        <v>6362380.4789428702</v>
      </c>
      <c r="BD2166" s="99">
        <v>0</v>
      </c>
      <c r="BE2166" s="99">
        <v>0</v>
      </c>
      <c r="BF2166" s="99">
        <v>4623600.0974121103</v>
      </c>
      <c r="BG2166" s="99">
        <v>40039508.164550804</v>
      </c>
      <c r="BH2166" s="99">
        <v>6188970.70166016</v>
      </c>
      <c r="BI2166" s="99">
        <v>0</v>
      </c>
      <c r="BJ2166" s="99">
        <v>12598400.3294678</v>
      </c>
      <c r="BK2166" s="99">
        <v>9795816.83837891</v>
      </c>
      <c r="BL2166" s="99">
        <v>0</v>
      </c>
      <c r="BM2166" s="99">
        <v>0</v>
      </c>
      <c r="BN2166" s="99">
        <v>0</v>
      </c>
      <c r="BO2166" s="99">
        <v>0</v>
      </c>
      <c r="BP2166" s="99">
        <v>0</v>
      </c>
      <c r="BQ2166" s="99">
        <v>0</v>
      </c>
      <c r="BR2166" s="99">
        <v>6148051.1362304697</v>
      </c>
      <c r="BS2166" s="99">
        <v>9453504.1403808594</v>
      </c>
      <c r="BT2166" s="99">
        <v>0</v>
      </c>
      <c r="BU2166" s="99">
        <v>0</v>
      </c>
      <c r="BV2166" s="99">
        <v>3195483.0649108901</v>
      </c>
      <c r="BW2166" s="99">
        <v>0</v>
      </c>
      <c r="BX2166" s="99">
        <v>0</v>
      </c>
      <c r="BY2166" s="99">
        <v>0</v>
      </c>
      <c r="BZ2166" s="99">
        <v>0</v>
      </c>
      <c r="CA2166" s="99">
        <v>138872.81616783101</v>
      </c>
      <c r="CB2166" s="99">
        <v>10822129.399658199</v>
      </c>
      <c r="CC2166" s="99">
        <v>73505118.363281295</v>
      </c>
      <c r="CD2166" s="99">
        <v>18717831.352783199</v>
      </c>
      <c r="CE2166" s="99">
        <v>4112.1250014305097</v>
      </c>
      <c r="CF2166" s="99">
        <v>731533.64384460403</v>
      </c>
      <c r="CG2166" s="99">
        <v>4650352.4258422898</v>
      </c>
      <c r="CH2166" s="99">
        <v>0</v>
      </c>
      <c r="CI2166" s="99">
        <v>143002.93737411499</v>
      </c>
      <c r="CJ2166" s="99">
        <v>11555729.1715088</v>
      </c>
      <c r="CK2166" s="99">
        <v>78024414.916015595</v>
      </c>
      <c r="CL2166" s="99">
        <v>18710929.829833999</v>
      </c>
      <c r="CM2166" s="166">
        <v>203266.20689392099</v>
      </c>
      <c r="CN2166" s="166">
        <v>28305384.5930176</v>
      </c>
      <c r="CO2166" s="166">
        <v>117882637.07324199</v>
      </c>
      <c r="CP2166" s="99">
        <v>18710929.829833999</v>
      </c>
      <c r="CQ2166" s="99">
        <v>0</v>
      </c>
      <c r="CR2166" s="99">
        <v>0</v>
      </c>
      <c r="CS2166" s="99">
        <v>0</v>
      </c>
      <c r="CT2166" s="99">
        <v>0</v>
      </c>
      <c r="CU2166" s="98">
        <v>110473.350058558</v>
      </c>
      <c r="CV2166" s="98">
        <v>16155.632062049999</v>
      </c>
      <c r="CW2166" s="98">
        <v>11553663.043502804</v>
      </c>
      <c r="CX2166" s="98">
        <v>78155470.78912358</v>
      </c>
    </row>
    <row r="2167" spans="1:102" x14ac:dyDescent="0.2">
      <c r="A2167" s="98" t="s">
        <v>198</v>
      </c>
      <c r="B2167" s="100">
        <v>38504</v>
      </c>
      <c r="C2167" s="99">
        <v>78375.497457504302</v>
      </c>
      <c r="D2167" s="99">
        <v>0</v>
      </c>
      <c r="E2167" s="99">
        <v>61892.164930820501</v>
      </c>
      <c r="F2167" s="99">
        <v>42222.225086689003</v>
      </c>
      <c r="G2167" s="99">
        <v>787.48127383738802</v>
      </c>
      <c r="H2167" s="99">
        <v>0</v>
      </c>
      <c r="I2167" s="99">
        <v>0</v>
      </c>
      <c r="J2167" s="99">
        <v>19863.666312933001</v>
      </c>
      <c r="K2167" s="99">
        <v>40611.507578372999</v>
      </c>
      <c r="L2167" s="99">
        <v>61777.086712360397</v>
      </c>
      <c r="M2167" s="99">
        <v>45346.5920305252</v>
      </c>
      <c r="N2167" s="99">
        <v>25226.782699585001</v>
      </c>
      <c r="O2167" s="99">
        <v>0</v>
      </c>
      <c r="P2167" s="99">
        <v>0</v>
      </c>
      <c r="Q2167" s="99">
        <v>7920.0856707692101</v>
      </c>
      <c r="R2167" s="99">
        <v>0</v>
      </c>
      <c r="S2167" s="99">
        <v>0</v>
      </c>
      <c r="T2167" s="99">
        <v>4124.4875267148</v>
      </c>
      <c r="U2167" s="99">
        <v>61011.7307167053</v>
      </c>
      <c r="V2167" s="99">
        <v>4903357.6834716797</v>
      </c>
      <c r="W2167" s="99">
        <v>123.085294410586</v>
      </c>
      <c r="X2167" s="99">
        <v>6006552.37353516</v>
      </c>
      <c r="Y2167" s="99">
        <v>3882637.6188964802</v>
      </c>
      <c r="Z2167" s="99">
        <v>158963.397539139</v>
      </c>
      <c r="AA2167" s="99">
        <v>0</v>
      </c>
      <c r="AB2167" s="99">
        <v>0</v>
      </c>
      <c r="AC2167" s="99">
        <v>6652538.5753784198</v>
      </c>
      <c r="AD2167" s="99">
        <v>10378713.318725601</v>
      </c>
      <c r="AE2167" s="99">
        <v>3586737.21691895</v>
      </c>
      <c r="AF2167" s="99">
        <v>2703886.7232055701</v>
      </c>
      <c r="AG2167" s="99">
        <v>3647759.24572754</v>
      </c>
      <c r="AH2167" s="99">
        <v>0</v>
      </c>
      <c r="AI2167" s="99">
        <v>0</v>
      </c>
      <c r="AJ2167" s="99">
        <v>954165.07059478795</v>
      </c>
      <c r="AK2167" s="99">
        <v>0</v>
      </c>
      <c r="AL2167" s="99">
        <v>0</v>
      </c>
      <c r="AM2167" s="99">
        <v>737506.56501007103</v>
      </c>
      <c r="AN2167" s="99">
        <v>17316201.419677701</v>
      </c>
      <c r="AO2167" s="99">
        <v>33713670.517578103</v>
      </c>
      <c r="AP2167" s="99">
        <v>1502.0319744646499</v>
      </c>
      <c r="AQ2167" s="99">
        <v>40807976.903808601</v>
      </c>
      <c r="AR2167" s="99">
        <v>26314807.669433601</v>
      </c>
      <c r="AS2167" s="99">
        <v>1022121.13513947</v>
      </c>
      <c r="AT2167" s="99">
        <v>0</v>
      </c>
      <c r="AU2167" s="99">
        <v>0</v>
      </c>
      <c r="AV2167" s="99">
        <v>16087394.4799805</v>
      </c>
      <c r="AW2167" s="99">
        <v>25039776.230224598</v>
      </c>
      <c r="AX2167" s="99">
        <v>25679244.037597701</v>
      </c>
      <c r="AY2167" s="99">
        <v>18597905.6791992</v>
      </c>
      <c r="AZ2167" s="99">
        <v>23684632.208496101</v>
      </c>
      <c r="BA2167" s="99">
        <v>0</v>
      </c>
      <c r="BB2167" s="99">
        <v>0</v>
      </c>
      <c r="BC2167" s="99">
        <v>6423148.1860961895</v>
      </c>
      <c r="BD2167" s="99">
        <v>0</v>
      </c>
      <c r="BE2167" s="99">
        <v>0</v>
      </c>
      <c r="BF2167" s="99">
        <v>4732835.5146484403</v>
      </c>
      <c r="BG2167" s="99">
        <v>41301653.564453103</v>
      </c>
      <c r="BH2167" s="99">
        <v>6365546.0662841797</v>
      </c>
      <c r="BI2167" s="99">
        <v>0</v>
      </c>
      <c r="BJ2167" s="99">
        <v>12800419.9415283</v>
      </c>
      <c r="BK2167" s="99">
        <v>10085220.010864301</v>
      </c>
      <c r="BL2167" s="99">
        <v>0</v>
      </c>
      <c r="BM2167" s="99">
        <v>0</v>
      </c>
      <c r="BN2167" s="99">
        <v>0</v>
      </c>
      <c r="BO2167" s="99">
        <v>0</v>
      </c>
      <c r="BP2167" s="99">
        <v>0</v>
      </c>
      <c r="BQ2167" s="99">
        <v>0</v>
      </c>
      <c r="BR2167" s="99">
        <v>6195507.1639404297</v>
      </c>
      <c r="BS2167" s="99">
        <v>9656081.7841796894</v>
      </c>
      <c r="BT2167" s="99">
        <v>0</v>
      </c>
      <c r="BU2167" s="99">
        <v>0</v>
      </c>
      <c r="BV2167" s="99">
        <v>3261568.6632690402</v>
      </c>
      <c r="BW2167" s="99">
        <v>0</v>
      </c>
      <c r="BX2167" s="99">
        <v>0</v>
      </c>
      <c r="BY2167" s="99">
        <v>0</v>
      </c>
      <c r="BZ2167" s="99">
        <v>0</v>
      </c>
      <c r="CA2167" s="99">
        <v>140357.503435135</v>
      </c>
      <c r="CB2167" s="99">
        <v>10849846.095947299</v>
      </c>
      <c r="CC2167" s="99">
        <v>74126771.522460893</v>
      </c>
      <c r="CD2167" s="99">
        <v>19098255.673828099</v>
      </c>
      <c r="CE2167" s="99">
        <v>4117.2336916923496</v>
      </c>
      <c r="CF2167" s="99">
        <v>736926.426429749</v>
      </c>
      <c r="CG2167" s="99">
        <v>4728746.4626464797</v>
      </c>
      <c r="CH2167" s="99">
        <v>0</v>
      </c>
      <c r="CI2167" s="99">
        <v>144493.77290916399</v>
      </c>
      <c r="CJ2167" s="99">
        <v>11580212.423950201</v>
      </c>
      <c r="CK2167" s="99">
        <v>78884334.064453095</v>
      </c>
      <c r="CL2167" s="99">
        <v>19092979.936035201</v>
      </c>
      <c r="CM2167" s="166">
        <v>205169.264116287</v>
      </c>
      <c r="CN2167" s="166">
        <v>28832819.150634799</v>
      </c>
      <c r="CO2167" s="166">
        <v>120181015.21972699</v>
      </c>
      <c r="CP2167" s="99">
        <v>19092979.936035201</v>
      </c>
      <c r="CQ2167" s="99">
        <v>0</v>
      </c>
      <c r="CR2167" s="99">
        <v>0</v>
      </c>
      <c r="CS2167" s="99">
        <v>0</v>
      </c>
      <c r="CT2167" s="99">
        <v>0</v>
      </c>
      <c r="CU2167" s="98">
        <v>105895.014015504</v>
      </c>
      <c r="CV2167" s="98">
        <v>20442.738909013999</v>
      </c>
      <c r="CW2167" s="98">
        <v>11586772.522377048</v>
      </c>
      <c r="CX2167" s="98">
        <v>78855517.985107377</v>
      </c>
    </row>
    <row r="2168" spans="1:102" x14ac:dyDescent="0.2">
      <c r="A2168" s="98" t="s">
        <v>198</v>
      </c>
      <c r="B2168" s="100">
        <v>38596</v>
      </c>
      <c r="C2168" s="99">
        <v>79983.636813163801</v>
      </c>
      <c r="D2168" s="99">
        <v>0</v>
      </c>
      <c r="E2168" s="99">
        <v>61480.379322528803</v>
      </c>
      <c r="F2168" s="99">
        <v>42702.681226253502</v>
      </c>
      <c r="G2168" s="99">
        <v>958.48833308368899</v>
      </c>
      <c r="H2168" s="99">
        <v>0</v>
      </c>
      <c r="I2168" s="99">
        <v>0</v>
      </c>
      <c r="J2168" s="99">
        <v>24323.436051368699</v>
      </c>
      <c r="K2168" s="99">
        <v>36548.382850647002</v>
      </c>
      <c r="L2168" s="99">
        <v>64049.032978057898</v>
      </c>
      <c r="M2168" s="99">
        <v>46229.057199478098</v>
      </c>
      <c r="N2168" s="99">
        <v>25145.3592879772</v>
      </c>
      <c r="O2168" s="99">
        <v>0</v>
      </c>
      <c r="P2168" s="99">
        <v>0</v>
      </c>
      <c r="Q2168" s="99">
        <v>7972.3316883444804</v>
      </c>
      <c r="R2168" s="99">
        <v>0</v>
      </c>
      <c r="S2168" s="99">
        <v>0</v>
      </c>
      <c r="T2168" s="99">
        <v>4101.3050981163997</v>
      </c>
      <c r="U2168" s="99">
        <v>60530.150201320597</v>
      </c>
      <c r="V2168" s="99">
        <v>4984419.9245605497</v>
      </c>
      <c r="W2168" s="99">
        <v>293.778903305531</v>
      </c>
      <c r="X2168" s="99">
        <v>5872625.5798339797</v>
      </c>
      <c r="Y2168" s="99">
        <v>3887381.5141906701</v>
      </c>
      <c r="Z2168" s="99">
        <v>200171.583986282</v>
      </c>
      <c r="AA2168" s="99">
        <v>0</v>
      </c>
      <c r="AB2168" s="99">
        <v>0</v>
      </c>
      <c r="AC2168" s="99">
        <v>8028251.7431640597</v>
      </c>
      <c r="AD2168" s="99">
        <v>8734479.2285156306</v>
      </c>
      <c r="AE2168" s="99">
        <v>3616599.2675781301</v>
      </c>
      <c r="AF2168" s="99">
        <v>2746856.9404602102</v>
      </c>
      <c r="AG2168" s="99">
        <v>3612449.5025939899</v>
      </c>
      <c r="AH2168" s="99">
        <v>0</v>
      </c>
      <c r="AI2168" s="99">
        <v>0</v>
      </c>
      <c r="AJ2168" s="99">
        <v>934192.75973510696</v>
      </c>
      <c r="AK2168" s="99">
        <v>0</v>
      </c>
      <c r="AL2168" s="99">
        <v>0</v>
      </c>
      <c r="AM2168" s="99">
        <v>722422.11576080299</v>
      </c>
      <c r="AN2168" s="99">
        <v>16959145.673828099</v>
      </c>
      <c r="AO2168" s="99">
        <v>34793808.09375</v>
      </c>
      <c r="AP2168" s="99">
        <v>2276.39053523541</v>
      </c>
      <c r="AQ2168" s="99">
        <v>40540646.315917999</v>
      </c>
      <c r="AR2168" s="99">
        <v>26576304.978027299</v>
      </c>
      <c r="AS2168" s="99">
        <v>1307465.1802063</v>
      </c>
      <c r="AT2168" s="99">
        <v>0</v>
      </c>
      <c r="AU2168" s="99">
        <v>0</v>
      </c>
      <c r="AV2168" s="99">
        <v>19319760.948242199</v>
      </c>
      <c r="AW2168" s="99">
        <v>21429886.277587902</v>
      </c>
      <c r="AX2168" s="99">
        <v>26502243.051513702</v>
      </c>
      <c r="AY2168" s="99">
        <v>19215724.0009766</v>
      </c>
      <c r="AZ2168" s="99">
        <v>23854120.253417999</v>
      </c>
      <c r="BA2168" s="99">
        <v>0</v>
      </c>
      <c r="BB2168" s="99">
        <v>0</v>
      </c>
      <c r="BC2168" s="99">
        <v>6486838.3515014602</v>
      </c>
      <c r="BD2168" s="99">
        <v>0</v>
      </c>
      <c r="BE2168" s="99">
        <v>0</v>
      </c>
      <c r="BF2168" s="99">
        <v>4705854.2091674795</v>
      </c>
      <c r="BG2168" s="99">
        <v>40500504.792480499</v>
      </c>
      <c r="BH2168" s="99">
        <v>6740626.9241332998</v>
      </c>
      <c r="BI2168" s="99">
        <v>0</v>
      </c>
      <c r="BJ2168" s="99">
        <v>12947738.327026401</v>
      </c>
      <c r="BK2168" s="99">
        <v>10302502.385376001</v>
      </c>
      <c r="BL2168" s="99">
        <v>0</v>
      </c>
      <c r="BM2168" s="99">
        <v>0</v>
      </c>
      <c r="BN2168" s="99">
        <v>0</v>
      </c>
      <c r="BO2168" s="99">
        <v>0</v>
      </c>
      <c r="BP2168" s="99">
        <v>0</v>
      </c>
      <c r="BQ2168" s="99">
        <v>0</v>
      </c>
      <c r="BR2168" s="99">
        <v>6453918.2864379901</v>
      </c>
      <c r="BS2168" s="99">
        <v>9806430.8442382794</v>
      </c>
      <c r="BT2168" s="99">
        <v>0</v>
      </c>
      <c r="BU2168" s="99">
        <v>0</v>
      </c>
      <c r="BV2168" s="99">
        <v>3379089.8710022001</v>
      </c>
      <c r="BW2168" s="99">
        <v>0</v>
      </c>
      <c r="BX2168" s="99">
        <v>0</v>
      </c>
      <c r="BY2168" s="99">
        <v>0</v>
      </c>
      <c r="BZ2168" s="99">
        <v>0</v>
      </c>
      <c r="CA2168" s="99">
        <v>141361.77215003999</v>
      </c>
      <c r="CB2168" s="99">
        <v>10902863.424438501</v>
      </c>
      <c r="CC2168" s="99">
        <v>75885682.502929702</v>
      </c>
      <c r="CD2168" s="99">
        <v>19856786.763916001</v>
      </c>
      <c r="CE2168" s="99">
        <v>4067.5466829240299</v>
      </c>
      <c r="CF2168" s="99">
        <v>720432.24221801804</v>
      </c>
      <c r="CG2168" s="99">
        <v>4689708.7904663105</v>
      </c>
      <c r="CH2168" s="99">
        <v>0</v>
      </c>
      <c r="CI2168" s="99">
        <v>145410.921808243</v>
      </c>
      <c r="CJ2168" s="99">
        <v>11618571.1341553</v>
      </c>
      <c r="CK2168" s="99">
        <v>80528203.748046905</v>
      </c>
      <c r="CL2168" s="99">
        <v>19882024.302978501</v>
      </c>
      <c r="CM2168" s="166">
        <v>205829.20216941799</v>
      </c>
      <c r="CN2168" s="166">
        <v>28644586.232910201</v>
      </c>
      <c r="CO2168" s="166">
        <v>121326141.996094</v>
      </c>
      <c r="CP2168" s="99">
        <v>19882024.302978501</v>
      </c>
      <c r="CQ2168" s="99">
        <v>0</v>
      </c>
      <c r="CR2168" s="99">
        <v>0</v>
      </c>
      <c r="CS2168" s="99">
        <v>0</v>
      </c>
      <c r="CT2168" s="99">
        <v>0</v>
      </c>
      <c r="CU2168" s="98">
        <v>101424.61116339501</v>
      </c>
      <c r="CV2168" s="98">
        <v>25059.626812025999</v>
      </c>
      <c r="CW2168" s="98">
        <v>11623295.666656518</v>
      </c>
      <c r="CX2168" s="98">
        <v>80575391.293396011</v>
      </c>
    </row>
    <row r="2169" spans="1:102" x14ac:dyDescent="0.2">
      <c r="A2169" s="98" t="s">
        <v>198</v>
      </c>
      <c r="B2169" s="100">
        <v>38687</v>
      </c>
      <c r="C2169" s="99">
        <v>81652.495087623596</v>
      </c>
      <c r="D2169" s="99">
        <v>0</v>
      </c>
      <c r="E2169" s="99">
        <v>61132.610935211203</v>
      </c>
      <c r="F2169" s="99">
        <v>43108.484878540003</v>
      </c>
      <c r="G2169" s="99">
        <v>1124.8126628845901</v>
      </c>
      <c r="H2169" s="99">
        <v>0</v>
      </c>
      <c r="I2169" s="99">
        <v>0</v>
      </c>
      <c r="J2169" s="99">
        <v>28933.848277807199</v>
      </c>
      <c r="K2169" s="99">
        <v>32750.956867694898</v>
      </c>
      <c r="L2169" s="99">
        <v>62624.288192272201</v>
      </c>
      <c r="M2169" s="99">
        <v>46936.049039840698</v>
      </c>
      <c r="N2169" s="99">
        <v>25121.604667186701</v>
      </c>
      <c r="O2169" s="99">
        <v>0</v>
      </c>
      <c r="P2169" s="99">
        <v>0</v>
      </c>
      <c r="Q2169" s="99">
        <v>8070.8914576172801</v>
      </c>
      <c r="R2169" s="99">
        <v>0</v>
      </c>
      <c r="S2169" s="99">
        <v>0</v>
      </c>
      <c r="T2169" s="99">
        <v>4020.1842796206502</v>
      </c>
      <c r="U2169" s="99">
        <v>61647.817501068101</v>
      </c>
      <c r="V2169" s="99">
        <v>5067063.9623413105</v>
      </c>
      <c r="W2169" s="99">
        <v>385.62859225645701</v>
      </c>
      <c r="X2169" s="99">
        <v>5764732.1146240197</v>
      </c>
      <c r="Y2169" s="99">
        <v>3873798.1664123498</v>
      </c>
      <c r="Z2169" s="99">
        <v>240841.66013717701</v>
      </c>
      <c r="AA2169" s="99">
        <v>0</v>
      </c>
      <c r="AB2169" s="99">
        <v>0</v>
      </c>
      <c r="AC2169" s="99">
        <v>10093397.22229</v>
      </c>
      <c r="AD2169" s="99">
        <v>7569180.1723022498</v>
      </c>
      <c r="AE2169" s="99">
        <v>3438271.8176269499</v>
      </c>
      <c r="AF2169" s="99">
        <v>2793630.8482666002</v>
      </c>
      <c r="AG2169" s="99">
        <v>3557149.4465331999</v>
      </c>
      <c r="AH2169" s="99">
        <v>0</v>
      </c>
      <c r="AI2169" s="99">
        <v>0</v>
      </c>
      <c r="AJ2169" s="99">
        <v>933640.692085266</v>
      </c>
      <c r="AK2169" s="99">
        <v>0</v>
      </c>
      <c r="AL2169" s="99">
        <v>0</v>
      </c>
      <c r="AM2169" s="99">
        <v>703595.44857788098</v>
      </c>
      <c r="AN2169" s="99">
        <v>17968468.573730499</v>
      </c>
      <c r="AO2169" s="99">
        <v>35857129.932617202</v>
      </c>
      <c r="AP2169" s="99">
        <v>3149.3807321488898</v>
      </c>
      <c r="AQ2169" s="99">
        <v>40475331.301757798</v>
      </c>
      <c r="AR2169" s="99">
        <v>26984653.4057617</v>
      </c>
      <c r="AS2169" s="99">
        <v>1588174.7912292499</v>
      </c>
      <c r="AT2169" s="99">
        <v>0</v>
      </c>
      <c r="AU2169" s="99">
        <v>0</v>
      </c>
      <c r="AV2169" s="99">
        <v>24205448.958740201</v>
      </c>
      <c r="AW2169" s="99">
        <v>18708640.071777299</v>
      </c>
      <c r="AX2169" s="99">
        <v>25469816.271240201</v>
      </c>
      <c r="AY2169" s="99">
        <v>19804071.588134799</v>
      </c>
      <c r="AZ2169" s="99">
        <v>23790815.878662098</v>
      </c>
      <c r="BA2169" s="99">
        <v>0</v>
      </c>
      <c r="BB2169" s="99">
        <v>0</v>
      </c>
      <c r="BC2169" s="99">
        <v>6577970.9366455097</v>
      </c>
      <c r="BD2169" s="99">
        <v>0</v>
      </c>
      <c r="BE2169" s="99">
        <v>0</v>
      </c>
      <c r="BF2169" s="99">
        <v>4634382.6567993201</v>
      </c>
      <c r="BG2169" s="99">
        <v>43026007.4599609</v>
      </c>
      <c r="BH2169" s="99">
        <v>6996098.00854492</v>
      </c>
      <c r="BI2169" s="99">
        <v>0</v>
      </c>
      <c r="BJ2169" s="99">
        <v>12937466.6602783</v>
      </c>
      <c r="BK2169" s="99">
        <v>10408950.576904301</v>
      </c>
      <c r="BL2169" s="99">
        <v>0</v>
      </c>
      <c r="BM2169" s="99">
        <v>0</v>
      </c>
      <c r="BN2169" s="99">
        <v>0</v>
      </c>
      <c r="BO2169" s="99">
        <v>0</v>
      </c>
      <c r="BP2169" s="99">
        <v>0</v>
      </c>
      <c r="BQ2169" s="99">
        <v>0</v>
      </c>
      <c r="BR2169" s="99">
        <v>6634964.9977417002</v>
      </c>
      <c r="BS2169" s="99">
        <v>9786697.3319091797</v>
      </c>
      <c r="BT2169" s="99">
        <v>0</v>
      </c>
      <c r="BU2169" s="99">
        <v>0</v>
      </c>
      <c r="BV2169" s="99">
        <v>3432561.1973571801</v>
      </c>
      <c r="BW2169" s="99">
        <v>0</v>
      </c>
      <c r="BX2169" s="99">
        <v>0</v>
      </c>
      <c r="BY2169" s="99">
        <v>0</v>
      </c>
      <c r="BZ2169" s="99">
        <v>0</v>
      </c>
      <c r="CA2169" s="99">
        <v>142723.07194328299</v>
      </c>
      <c r="CB2169" s="99">
        <v>10846785.8273926</v>
      </c>
      <c r="CC2169" s="99">
        <v>76514068.222656295</v>
      </c>
      <c r="CD2169" s="99">
        <v>19901571.6948242</v>
      </c>
      <c r="CE2169" s="99">
        <v>4047.7846258580698</v>
      </c>
      <c r="CF2169" s="99">
        <v>714425.27788543701</v>
      </c>
      <c r="CG2169" s="99">
        <v>4717852.7916259803</v>
      </c>
      <c r="CH2169" s="99">
        <v>0</v>
      </c>
      <c r="CI2169" s="99">
        <v>146750.93405532799</v>
      </c>
      <c r="CJ2169" s="99">
        <v>11569449.6950684</v>
      </c>
      <c r="CK2169" s="99">
        <v>81132118.125976607</v>
      </c>
      <c r="CL2169" s="99">
        <v>19900016.833007801</v>
      </c>
      <c r="CM2169" s="166">
        <v>208243.73290062</v>
      </c>
      <c r="CN2169" s="166">
        <v>29621173.719970699</v>
      </c>
      <c r="CO2169" s="166">
        <v>124387665.88281301</v>
      </c>
      <c r="CP2169" s="99">
        <v>19900016.833007801</v>
      </c>
      <c r="CQ2169" s="99">
        <v>0</v>
      </c>
      <c r="CR2169" s="99">
        <v>0</v>
      </c>
      <c r="CS2169" s="99">
        <v>0</v>
      </c>
      <c r="CT2169" s="99">
        <v>0</v>
      </c>
      <c r="CU2169" s="98">
        <v>96541.151270866001</v>
      </c>
      <c r="CV2169" s="98">
        <v>29851.179071058999</v>
      </c>
      <c r="CW2169" s="98">
        <v>11561211.105278037</v>
      </c>
      <c r="CX2169" s="98">
        <v>81231921.014282271</v>
      </c>
    </row>
    <row r="2170" spans="1:102" x14ac:dyDescent="0.2">
      <c r="A2170" s="98" t="s">
        <v>198</v>
      </c>
      <c r="B2170" s="100">
        <v>38777</v>
      </c>
      <c r="C2170" s="99">
        <v>83519.830169677705</v>
      </c>
      <c r="D2170" s="99">
        <v>0</v>
      </c>
      <c r="E2170" s="99">
        <v>60408.781447410598</v>
      </c>
      <c r="F2170" s="99">
        <v>43125.681837558703</v>
      </c>
      <c r="G2170" s="99">
        <v>1297.45344251394</v>
      </c>
      <c r="H2170" s="99">
        <v>0</v>
      </c>
      <c r="I2170" s="99">
        <v>0</v>
      </c>
      <c r="J2170" s="99">
        <v>33357.822806835196</v>
      </c>
      <c r="K2170" s="99">
        <v>29206.3552091122</v>
      </c>
      <c r="L2170" s="99">
        <v>33667.743553161599</v>
      </c>
      <c r="M2170" s="99">
        <v>48121.226601123803</v>
      </c>
      <c r="N2170" s="99">
        <v>25180.150387763999</v>
      </c>
      <c r="O2170" s="99">
        <v>36753.538105487802</v>
      </c>
      <c r="P2170" s="99">
        <v>0</v>
      </c>
      <c r="Q2170" s="99">
        <v>8158.1874107718504</v>
      </c>
      <c r="R2170" s="99">
        <v>2481.4048248231402</v>
      </c>
      <c r="S2170" s="99">
        <v>0</v>
      </c>
      <c r="T2170" s="99">
        <v>1536.1096727401</v>
      </c>
      <c r="U2170" s="99">
        <v>62626.293572425799</v>
      </c>
      <c r="V2170" s="99">
        <v>5196975.3781127902</v>
      </c>
      <c r="W2170" s="99">
        <v>148.77100254781499</v>
      </c>
      <c r="X2170" s="99">
        <v>5731816.5718994103</v>
      </c>
      <c r="Y2170" s="99">
        <v>3873736.03936768</v>
      </c>
      <c r="Z2170" s="99">
        <v>274848.24039840698</v>
      </c>
      <c r="AA2170" s="99">
        <v>0</v>
      </c>
      <c r="AB2170" s="99">
        <v>0</v>
      </c>
      <c r="AC2170" s="99">
        <v>13132570.388549799</v>
      </c>
      <c r="AD2170" s="99">
        <v>6568028.3065795898</v>
      </c>
      <c r="AE2170" s="99">
        <v>1584462.8369445801</v>
      </c>
      <c r="AF2170" s="99">
        <v>2863470.3940734901</v>
      </c>
      <c r="AG2170" s="99">
        <v>3546515.19995117</v>
      </c>
      <c r="AH2170" s="99">
        <v>2019440.6089325</v>
      </c>
      <c r="AI2170" s="99">
        <v>0</v>
      </c>
      <c r="AJ2170" s="99">
        <v>947097.41247558605</v>
      </c>
      <c r="AK2170" s="99">
        <v>434950.51406478899</v>
      </c>
      <c r="AL2170" s="99">
        <v>0</v>
      </c>
      <c r="AM2170" s="99">
        <v>277287.73109436</v>
      </c>
      <c r="AN2170" s="99">
        <v>18698645.1635742</v>
      </c>
      <c r="AO2170" s="99">
        <v>37139044.879882798</v>
      </c>
      <c r="AP2170" s="99">
        <v>1711.0644268840599</v>
      </c>
      <c r="AQ2170" s="99">
        <v>40536011.774902299</v>
      </c>
      <c r="AR2170" s="99">
        <v>27171216.8366699</v>
      </c>
      <c r="AS2170" s="99">
        <v>1841231.75198364</v>
      </c>
      <c r="AT2170" s="99">
        <v>0</v>
      </c>
      <c r="AU2170" s="99">
        <v>0</v>
      </c>
      <c r="AV2170" s="99">
        <v>28276149.447997998</v>
      </c>
      <c r="AW2170" s="99">
        <v>16346907.474121099</v>
      </c>
      <c r="AX2170" s="99">
        <v>12014285.3286133</v>
      </c>
      <c r="AY2170" s="99">
        <v>20514643.9453125</v>
      </c>
      <c r="AZ2170" s="99">
        <v>24031670.190185498</v>
      </c>
      <c r="BA2170" s="99">
        <v>14411635.028686499</v>
      </c>
      <c r="BB2170" s="99">
        <v>0</v>
      </c>
      <c r="BC2170" s="99">
        <v>6745275.0280151404</v>
      </c>
      <c r="BD2170" s="99">
        <v>2916835.2461242699</v>
      </c>
      <c r="BE2170" s="99">
        <v>0</v>
      </c>
      <c r="BF2170" s="99">
        <v>1873965.2910156299</v>
      </c>
      <c r="BG2170" s="99">
        <v>44636791.177734397</v>
      </c>
      <c r="BH2170" s="99">
        <v>9012475.2260742206</v>
      </c>
      <c r="BI2170" s="99">
        <v>0</v>
      </c>
      <c r="BJ2170" s="99">
        <v>14551461.388061499</v>
      </c>
      <c r="BK2170" s="99">
        <v>10951683.216918901</v>
      </c>
      <c r="BL2170" s="99">
        <v>0</v>
      </c>
      <c r="BM2170" s="99">
        <v>0</v>
      </c>
      <c r="BN2170" s="99">
        <v>0</v>
      </c>
      <c r="BO2170" s="99">
        <v>0</v>
      </c>
      <c r="BP2170" s="99">
        <v>0</v>
      </c>
      <c r="BQ2170" s="99">
        <v>0</v>
      </c>
      <c r="BR2170" s="99">
        <v>7121692.2373046903</v>
      </c>
      <c r="BS2170" s="99">
        <v>10004773.6005859</v>
      </c>
      <c r="BT2170" s="99">
        <v>2795881.7536621098</v>
      </c>
      <c r="BU2170" s="99">
        <v>0</v>
      </c>
      <c r="BV2170" s="99">
        <v>3586248.4945373498</v>
      </c>
      <c r="BW2170" s="99">
        <v>377622.28893661499</v>
      </c>
      <c r="BX2170" s="99">
        <v>0</v>
      </c>
      <c r="BY2170" s="99">
        <v>0</v>
      </c>
      <c r="BZ2170" s="99">
        <v>0</v>
      </c>
      <c r="CA2170" s="99">
        <v>143979.55119133001</v>
      </c>
      <c r="CB2170" s="99">
        <v>10930121.3037109</v>
      </c>
      <c r="CC2170" s="99">
        <v>77589428.722656295</v>
      </c>
      <c r="CD2170" s="99">
        <v>23511812.131591801</v>
      </c>
      <c r="CE2170" s="99">
        <v>3903.0204489529101</v>
      </c>
      <c r="CF2170" s="99">
        <v>711653.98292541504</v>
      </c>
      <c r="CG2170" s="99">
        <v>4772667.8154907199</v>
      </c>
      <c r="CH2170" s="99">
        <v>0</v>
      </c>
      <c r="CI2170" s="99">
        <v>147895.44307136501</v>
      </c>
      <c r="CJ2170" s="99">
        <v>11638007.7145996</v>
      </c>
      <c r="CK2170" s="99">
        <v>82283827.374023393</v>
      </c>
      <c r="CL2170" s="99">
        <v>23888421.454833999</v>
      </c>
      <c r="CM2170" s="166">
        <v>210192.38274955799</v>
      </c>
      <c r="CN2170" s="166">
        <v>30334332.1799316</v>
      </c>
      <c r="CO2170" s="166">
        <v>127046389.05175801</v>
      </c>
      <c r="CP2170" s="99">
        <v>23888421.454833999</v>
      </c>
      <c r="CQ2170" s="99">
        <v>0</v>
      </c>
      <c r="CR2170" s="99">
        <v>0</v>
      </c>
      <c r="CS2170" s="99">
        <v>0</v>
      </c>
      <c r="CT2170" s="99">
        <v>0</v>
      </c>
      <c r="CU2170" s="98">
        <v>92176.002920380997</v>
      </c>
      <c r="CV2170" s="98">
        <v>34371.927919012</v>
      </c>
      <c r="CW2170" s="98">
        <v>11641775.286636315</v>
      </c>
      <c r="CX2170" s="98">
        <v>82362096.538147017</v>
      </c>
    </row>
    <row r="2171" spans="1:102" x14ac:dyDescent="0.2">
      <c r="A2171" s="98" t="s">
        <v>198</v>
      </c>
      <c r="B2171" s="100">
        <v>38869</v>
      </c>
      <c r="C2171" s="99">
        <v>86442.197353362993</v>
      </c>
      <c r="D2171" s="99">
        <v>0</v>
      </c>
      <c r="E2171" s="99">
        <v>59924.263718128197</v>
      </c>
      <c r="F2171" s="99">
        <v>43283.495898246802</v>
      </c>
      <c r="G2171" s="99">
        <v>1491.37834662199</v>
      </c>
      <c r="H2171" s="99">
        <v>0</v>
      </c>
      <c r="I2171" s="99">
        <v>0</v>
      </c>
      <c r="J2171" s="99">
        <v>37451.783230304703</v>
      </c>
      <c r="K2171" s="99">
        <v>25720.6956496239</v>
      </c>
      <c r="L2171" s="99">
        <v>32020.987929582599</v>
      </c>
      <c r="M2171" s="99">
        <v>49034.951076030702</v>
      </c>
      <c r="N2171" s="99">
        <v>25129.876907587099</v>
      </c>
      <c r="O2171" s="99">
        <v>38749.878024578102</v>
      </c>
      <c r="P2171" s="99">
        <v>0</v>
      </c>
      <c r="Q2171" s="99">
        <v>8169.3685920834496</v>
      </c>
      <c r="R2171" s="99">
        <v>2660.14841783047</v>
      </c>
      <c r="S2171" s="99">
        <v>0</v>
      </c>
      <c r="T2171" s="99">
        <v>1430.5539743453301</v>
      </c>
      <c r="U2171" s="99">
        <v>63339.058656692498</v>
      </c>
      <c r="V2171" s="99">
        <v>5354869.8230590802</v>
      </c>
      <c r="W2171" s="99">
        <v>321.89066058397299</v>
      </c>
      <c r="X2171" s="99">
        <v>5651967.4674072303</v>
      </c>
      <c r="Y2171" s="99">
        <v>3853329.9354248</v>
      </c>
      <c r="Z2171" s="99">
        <v>317988.12923812901</v>
      </c>
      <c r="AA2171" s="99">
        <v>0</v>
      </c>
      <c r="AB2171" s="99">
        <v>0</v>
      </c>
      <c r="AC2171" s="99">
        <v>13290672.7429199</v>
      </c>
      <c r="AD2171" s="99">
        <v>5494395.2500610398</v>
      </c>
      <c r="AE2171" s="99">
        <v>1501727.48120117</v>
      </c>
      <c r="AF2171" s="99">
        <v>2932261.9986267099</v>
      </c>
      <c r="AG2171" s="99">
        <v>3525275.8414001502</v>
      </c>
      <c r="AH2171" s="99">
        <v>2119974.0520935101</v>
      </c>
      <c r="AI2171" s="99">
        <v>0</v>
      </c>
      <c r="AJ2171" s="99">
        <v>941716.89196777297</v>
      </c>
      <c r="AK2171" s="99">
        <v>465161.44625091599</v>
      </c>
      <c r="AL2171" s="99">
        <v>0</v>
      </c>
      <c r="AM2171" s="99">
        <v>255394.46512603801</v>
      </c>
      <c r="AN2171" s="99">
        <v>19049294.354003899</v>
      </c>
      <c r="AO2171" s="99">
        <v>38506176.751464799</v>
      </c>
      <c r="AP2171" s="99">
        <v>1767.9039903283101</v>
      </c>
      <c r="AQ2171" s="99">
        <v>40179015.809082001</v>
      </c>
      <c r="AR2171" s="99">
        <v>27085685.0239258</v>
      </c>
      <c r="AS2171" s="99">
        <v>2153222.7774047898</v>
      </c>
      <c r="AT2171" s="99">
        <v>0</v>
      </c>
      <c r="AU2171" s="99">
        <v>0</v>
      </c>
      <c r="AV2171" s="99">
        <v>31974827.8820801</v>
      </c>
      <c r="AW2171" s="99">
        <v>13779994.4815674</v>
      </c>
      <c r="AX2171" s="99">
        <v>11531865.322876001</v>
      </c>
      <c r="AY2171" s="99">
        <v>21211133.971679699</v>
      </c>
      <c r="AZ2171" s="99">
        <v>24054972.005371101</v>
      </c>
      <c r="BA2171" s="99">
        <v>15310682.4674072</v>
      </c>
      <c r="BB2171" s="99">
        <v>0</v>
      </c>
      <c r="BC2171" s="99">
        <v>6754831.3853149395</v>
      </c>
      <c r="BD2171" s="99">
        <v>3136150.03759766</v>
      </c>
      <c r="BE2171" s="99">
        <v>0</v>
      </c>
      <c r="BF2171" s="99">
        <v>1740061.7505188</v>
      </c>
      <c r="BG2171" s="99">
        <v>45684606.492675804</v>
      </c>
      <c r="BH2171" s="99">
        <v>9498025.7746581994</v>
      </c>
      <c r="BI2171" s="99">
        <v>0</v>
      </c>
      <c r="BJ2171" s="99">
        <v>14456668.682251001</v>
      </c>
      <c r="BK2171" s="99">
        <v>10928571.138793901</v>
      </c>
      <c r="BL2171" s="99">
        <v>0</v>
      </c>
      <c r="BM2171" s="99">
        <v>0</v>
      </c>
      <c r="BN2171" s="99">
        <v>0</v>
      </c>
      <c r="BO2171" s="99">
        <v>0</v>
      </c>
      <c r="BP2171" s="99">
        <v>0</v>
      </c>
      <c r="BQ2171" s="99">
        <v>0</v>
      </c>
      <c r="BR2171" s="99">
        <v>7268854.7523803702</v>
      </c>
      <c r="BS2171" s="99">
        <v>10030360.9927979</v>
      </c>
      <c r="BT2171" s="99">
        <v>2970938.5638732901</v>
      </c>
      <c r="BU2171" s="99">
        <v>0</v>
      </c>
      <c r="BV2171" s="99">
        <v>3622140.1944274898</v>
      </c>
      <c r="BW2171" s="99">
        <v>406150.998256683</v>
      </c>
      <c r="BX2171" s="99">
        <v>0</v>
      </c>
      <c r="BY2171" s="99">
        <v>0</v>
      </c>
      <c r="BZ2171" s="99">
        <v>0</v>
      </c>
      <c r="CA2171" s="99">
        <v>146503.32982063299</v>
      </c>
      <c r="CB2171" s="99">
        <v>11023725.444458</v>
      </c>
      <c r="CC2171" s="99">
        <v>79241928.884765595</v>
      </c>
      <c r="CD2171" s="99">
        <v>23913291.166503899</v>
      </c>
      <c r="CE2171" s="99">
        <v>3990.8435403704598</v>
      </c>
      <c r="CF2171" s="99">
        <v>716898.06395721401</v>
      </c>
      <c r="CG2171" s="99">
        <v>4852725.5974121103</v>
      </c>
      <c r="CH2171" s="99">
        <v>0</v>
      </c>
      <c r="CI2171" s="99">
        <v>150522.977279663</v>
      </c>
      <c r="CJ2171" s="99">
        <v>11736704.275268599</v>
      </c>
      <c r="CK2171" s="99">
        <v>83831218.190429702</v>
      </c>
      <c r="CL2171" s="99">
        <v>24318782.129394501</v>
      </c>
      <c r="CM2171" s="166">
        <v>213358.423309326</v>
      </c>
      <c r="CN2171" s="166">
        <v>30843133.212158199</v>
      </c>
      <c r="CO2171" s="166">
        <v>130015249.515625</v>
      </c>
      <c r="CP2171" s="99">
        <v>24318782.129394501</v>
      </c>
      <c r="CQ2171" s="99">
        <v>0</v>
      </c>
      <c r="CR2171" s="99">
        <v>0</v>
      </c>
      <c r="CS2171" s="99">
        <v>0</v>
      </c>
      <c r="CT2171" s="99">
        <v>0</v>
      </c>
      <c r="CU2171" s="98">
        <v>88229.869109385996</v>
      </c>
      <c r="CV2171" s="98">
        <v>38555.441586881003</v>
      </c>
      <c r="CW2171" s="98">
        <v>11740623.508415215</v>
      </c>
      <c r="CX2171" s="98">
        <v>84094654.482177705</v>
      </c>
    </row>
    <row r="2172" spans="1:102" x14ac:dyDescent="0.2">
      <c r="A2172" s="98" t="s">
        <v>198</v>
      </c>
      <c r="B2172" s="100">
        <v>38961</v>
      </c>
      <c r="C2172" s="99">
        <v>88782.691431045503</v>
      </c>
      <c r="D2172" s="99">
        <v>0</v>
      </c>
      <c r="E2172" s="99">
        <v>59216.351789951303</v>
      </c>
      <c r="F2172" s="99">
        <v>43242.770843505903</v>
      </c>
      <c r="G2172" s="99">
        <v>1690.1949119865899</v>
      </c>
      <c r="H2172" s="99">
        <v>0</v>
      </c>
      <c r="I2172" s="99">
        <v>0</v>
      </c>
      <c r="J2172" s="99">
        <v>41565.657910346999</v>
      </c>
      <c r="K2172" s="99">
        <v>22872.047661304499</v>
      </c>
      <c r="L2172" s="99">
        <v>30509.5203039646</v>
      </c>
      <c r="M2172" s="99">
        <v>49765.471309661902</v>
      </c>
      <c r="N2172" s="99">
        <v>25142.800891637798</v>
      </c>
      <c r="O2172" s="99">
        <v>39700.419116497003</v>
      </c>
      <c r="P2172" s="99">
        <v>0</v>
      </c>
      <c r="Q2172" s="99">
        <v>8199.5494577884692</v>
      </c>
      <c r="R2172" s="99">
        <v>2770.7284983992599</v>
      </c>
      <c r="S2172" s="99">
        <v>0</v>
      </c>
      <c r="T2172" s="99">
        <v>1331.8803597241599</v>
      </c>
      <c r="U2172" s="99">
        <v>64159.2506980896</v>
      </c>
      <c r="V2172" s="99">
        <v>5490652.9445190402</v>
      </c>
      <c r="W2172" s="99">
        <v>73.647718113847105</v>
      </c>
      <c r="X2172" s="99">
        <v>5547617.2536010696</v>
      </c>
      <c r="Y2172" s="99">
        <v>3814720.4031066899</v>
      </c>
      <c r="Z2172" s="99">
        <v>358714.865131378</v>
      </c>
      <c r="AA2172" s="99">
        <v>0</v>
      </c>
      <c r="AB2172" s="99">
        <v>0</v>
      </c>
      <c r="AC2172" s="99">
        <v>14398466.698364301</v>
      </c>
      <c r="AD2172" s="99">
        <v>4438757.8743286096</v>
      </c>
      <c r="AE2172" s="99">
        <v>1409327.96357727</v>
      </c>
      <c r="AF2172" s="99">
        <v>2939357.0373535198</v>
      </c>
      <c r="AG2172" s="99">
        <v>3506151.54150391</v>
      </c>
      <c r="AH2172" s="99">
        <v>2189865.6188049298</v>
      </c>
      <c r="AI2172" s="99">
        <v>0</v>
      </c>
      <c r="AJ2172" s="99">
        <v>950535.46273040795</v>
      </c>
      <c r="AK2172" s="99">
        <v>479576.04343414301</v>
      </c>
      <c r="AL2172" s="99">
        <v>0</v>
      </c>
      <c r="AM2172" s="99">
        <v>238050.52276420599</v>
      </c>
      <c r="AN2172" s="99">
        <v>19164612.925537098</v>
      </c>
      <c r="AO2172" s="99">
        <v>39960335.607421897</v>
      </c>
      <c r="AP2172" s="99">
        <v>560.90810433775198</v>
      </c>
      <c r="AQ2172" s="99">
        <v>39697003.719238304</v>
      </c>
      <c r="AR2172" s="99">
        <v>26908225.735839799</v>
      </c>
      <c r="AS2172" s="99">
        <v>2451668.5309143099</v>
      </c>
      <c r="AT2172" s="99">
        <v>0</v>
      </c>
      <c r="AU2172" s="99">
        <v>0</v>
      </c>
      <c r="AV2172" s="99">
        <v>35787508.623535201</v>
      </c>
      <c r="AW2172" s="99">
        <v>11419667.349609399</v>
      </c>
      <c r="AX2172" s="99">
        <v>10969943.3469238</v>
      </c>
      <c r="AY2172" s="99">
        <v>21450839.7661133</v>
      </c>
      <c r="AZ2172" s="99">
        <v>24023875.495849598</v>
      </c>
      <c r="BA2172" s="99">
        <v>16019315.779174799</v>
      </c>
      <c r="BB2172" s="99">
        <v>0</v>
      </c>
      <c r="BC2172" s="99">
        <v>6880571.4575805701</v>
      </c>
      <c r="BD2172" s="99">
        <v>3226811.7551574698</v>
      </c>
      <c r="BE2172" s="99">
        <v>0</v>
      </c>
      <c r="BF2172" s="99">
        <v>1633352.0620269801</v>
      </c>
      <c r="BG2172" s="99">
        <v>46999839.0146484</v>
      </c>
      <c r="BH2172" s="99">
        <v>9761094.9229736291</v>
      </c>
      <c r="BI2172" s="99">
        <v>0</v>
      </c>
      <c r="BJ2172" s="99">
        <v>14269018.789917</v>
      </c>
      <c r="BK2172" s="99">
        <v>10877000.353881801</v>
      </c>
      <c r="BL2172" s="99">
        <v>0</v>
      </c>
      <c r="BM2172" s="99">
        <v>0</v>
      </c>
      <c r="BN2172" s="99">
        <v>0</v>
      </c>
      <c r="BO2172" s="99">
        <v>0</v>
      </c>
      <c r="BP2172" s="99">
        <v>0</v>
      </c>
      <c r="BQ2172" s="99">
        <v>0</v>
      </c>
      <c r="BR2172" s="99">
        <v>7374831.5678100605</v>
      </c>
      <c r="BS2172" s="99">
        <v>9995003.8889160194</v>
      </c>
      <c r="BT2172" s="99">
        <v>3109964.6392517099</v>
      </c>
      <c r="BU2172" s="99">
        <v>0</v>
      </c>
      <c r="BV2172" s="99">
        <v>3676563.7391662602</v>
      </c>
      <c r="BW2172" s="99">
        <v>408847.87530136103</v>
      </c>
      <c r="BX2172" s="99">
        <v>0</v>
      </c>
      <c r="BY2172" s="99">
        <v>0</v>
      </c>
      <c r="BZ2172" s="99">
        <v>0</v>
      </c>
      <c r="CA2172" s="99">
        <v>147901.829427719</v>
      </c>
      <c r="CB2172" s="99">
        <v>11064687.9569092</v>
      </c>
      <c r="CC2172" s="99">
        <v>79716693.814453095</v>
      </c>
      <c r="CD2172" s="99">
        <v>24135127.582763702</v>
      </c>
      <c r="CE2172" s="99">
        <v>4035.7377096116502</v>
      </c>
      <c r="CF2172" s="99">
        <v>721326.55963897705</v>
      </c>
      <c r="CG2172" s="99">
        <v>4903614.67858887</v>
      </c>
      <c r="CH2172" s="99">
        <v>0</v>
      </c>
      <c r="CI2172" s="99">
        <v>151916.15396308899</v>
      </c>
      <c r="CJ2172" s="99">
        <v>11790014.3400879</v>
      </c>
      <c r="CK2172" s="99">
        <v>84642736.627929702</v>
      </c>
      <c r="CL2172" s="99">
        <v>24549904.317871101</v>
      </c>
      <c r="CM2172" s="166">
        <v>215765.12168693499</v>
      </c>
      <c r="CN2172" s="166">
        <v>31070796.4846191</v>
      </c>
      <c r="CO2172" s="166">
        <v>131923460.50488301</v>
      </c>
      <c r="CP2172" s="99">
        <v>24549904.317871101</v>
      </c>
      <c r="CQ2172" s="99">
        <v>0</v>
      </c>
      <c r="CR2172" s="99">
        <v>0</v>
      </c>
      <c r="CS2172" s="99">
        <v>0</v>
      </c>
      <c r="CT2172" s="99">
        <v>0</v>
      </c>
      <c r="CU2172" s="98">
        <v>84490.377151106004</v>
      </c>
      <c r="CV2172" s="98">
        <v>42863.762847300997</v>
      </c>
      <c r="CW2172" s="98">
        <v>11786014.516548177</v>
      </c>
      <c r="CX2172" s="98">
        <v>84620308.493041962</v>
      </c>
    </row>
    <row r="2173" spans="1:102" x14ac:dyDescent="0.2">
      <c r="A2173" s="98" t="s">
        <v>198</v>
      </c>
      <c r="B2173" s="100">
        <v>39052</v>
      </c>
      <c r="C2173" s="99">
        <v>91965.928711891203</v>
      </c>
      <c r="D2173" s="99">
        <v>0</v>
      </c>
      <c r="E2173" s="99">
        <v>58352.103546619401</v>
      </c>
      <c r="F2173" s="99">
        <v>43184.229724883997</v>
      </c>
      <c r="G2173" s="99">
        <v>1888.2176977247</v>
      </c>
      <c r="H2173" s="99">
        <v>0</v>
      </c>
      <c r="I2173" s="99">
        <v>0</v>
      </c>
      <c r="J2173" s="99">
        <v>45806.255306243896</v>
      </c>
      <c r="K2173" s="99">
        <v>19391.281067848198</v>
      </c>
      <c r="L2173" s="99">
        <v>30470.7161519527</v>
      </c>
      <c r="M2173" s="99">
        <v>50404.594367027297</v>
      </c>
      <c r="N2173" s="99">
        <v>25052.723206281698</v>
      </c>
      <c r="O2173" s="99">
        <v>41605.064928054802</v>
      </c>
      <c r="P2173" s="99">
        <v>0</v>
      </c>
      <c r="Q2173" s="99">
        <v>8270.5342824459094</v>
      </c>
      <c r="R2173" s="99">
        <v>2851.7835979163601</v>
      </c>
      <c r="S2173" s="99">
        <v>0</v>
      </c>
      <c r="T2173" s="99">
        <v>1249.7193866223099</v>
      </c>
      <c r="U2173" s="99">
        <v>65337.907806396499</v>
      </c>
      <c r="V2173" s="99">
        <v>5689347.4967651404</v>
      </c>
      <c r="W2173" s="99">
        <v>149.73218948952899</v>
      </c>
      <c r="X2173" s="99">
        <v>5418915.9507446298</v>
      </c>
      <c r="Y2173" s="99">
        <v>3767694.4980163602</v>
      </c>
      <c r="Z2173" s="99">
        <v>399270.92552185099</v>
      </c>
      <c r="AA2173" s="99">
        <v>0</v>
      </c>
      <c r="AB2173" s="99">
        <v>0</v>
      </c>
      <c r="AC2173" s="99">
        <v>16211672.3273926</v>
      </c>
      <c r="AD2173" s="99">
        <v>3391145.0790100102</v>
      </c>
      <c r="AE2173" s="99">
        <v>1406316.1953430199</v>
      </c>
      <c r="AF2173" s="99">
        <v>2948419.5054016099</v>
      </c>
      <c r="AG2173" s="99">
        <v>3478933.8432617201</v>
      </c>
      <c r="AH2173" s="99">
        <v>2296272.2160644499</v>
      </c>
      <c r="AI2173" s="99">
        <v>0</v>
      </c>
      <c r="AJ2173" s="99">
        <v>959324.11331176804</v>
      </c>
      <c r="AK2173" s="99">
        <v>510294.84287643398</v>
      </c>
      <c r="AL2173" s="99">
        <v>0</v>
      </c>
      <c r="AM2173" s="99">
        <v>230325.97102737401</v>
      </c>
      <c r="AN2173" s="99">
        <v>20103338.408203099</v>
      </c>
      <c r="AO2173" s="99">
        <v>41727082.024902299</v>
      </c>
      <c r="AP2173" s="99">
        <v>1438.3790127933</v>
      </c>
      <c r="AQ2173" s="99">
        <v>38898681.504882798</v>
      </c>
      <c r="AR2173" s="99">
        <v>26684389.893310498</v>
      </c>
      <c r="AS2173" s="99">
        <v>2728426.9938354502</v>
      </c>
      <c r="AT2173" s="99">
        <v>0</v>
      </c>
      <c r="AU2173" s="99">
        <v>0</v>
      </c>
      <c r="AV2173" s="99">
        <v>39768449.3583984</v>
      </c>
      <c r="AW2173" s="99">
        <v>8680557.75244141</v>
      </c>
      <c r="AX2173" s="99">
        <v>11056979.498168901</v>
      </c>
      <c r="AY2173" s="99">
        <v>21702162.621093798</v>
      </c>
      <c r="AZ2173" s="99">
        <v>23928524.674804699</v>
      </c>
      <c r="BA2173" s="99">
        <v>16955515.331787098</v>
      </c>
      <c r="BB2173" s="99">
        <v>0</v>
      </c>
      <c r="BC2173" s="99">
        <v>6947431.44287109</v>
      </c>
      <c r="BD2173" s="99">
        <v>3472758.6066589402</v>
      </c>
      <c r="BE2173" s="99">
        <v>0</v>
      </c>
      <c r="BF2173" s="99">
        <v>1591156.1871490499</v>
      </c>
      <c r="BG2173" s="99">
        <v>48867502.96875</v>
      </c>
      <c r="BH2173" s="99">
        <v>10397305.0666504</v>
      </c>
      <c r="BI2173" s="99">
        <v>0</v>
      </c>
      <c r="BJ2173" s="99">
        <v>14061804.9057617</v>
      </c>
      <c r="BK2173" s="99">
        <v>10788430.6242676</v>
      </c>
      <c r="BL2173" s="99">
        <v>0</v>
      </c>
      <c r="BM2173" s="99">
        <v>0</v>
      </c>
      <c r="BN2173" s="99">
        <v>0</v>
      </c>
      <c r="BO2173" s="99">
        <v>0</v>
      </c>
      <c r="BP2173" s="99">
        <v>0</v>
      </c>
      <c r="BQ2173" s="99">
        <v>0</v>
      </c>
      <c r="BR2173" s="99">
        <v>7475801.7348022498</v>
      </c>
      <c r="BS2173" s="99">
        <v>9965585.5810546894</v>
      </c>
      <c r="BT2173" s="99">
        <v>3291754.07113647</v>
      </c>
      <c r="BU2173" s="99">
        <v>0</v>
      </c>
      <c r="BV2173" s="99">
        <v>3718921.3989257799</v>
      </c>
      <c r="BW2173" s="99">
        <v>436686.92194366502</v>
      </c>
      <c r="BX2173" s="99">
        <v>0</v>
      </c>
      <c r="BY2173" s="99">
        <v>0</v>
      </c>
      <c r="BZ2173" s="99">
        <v>0</v>
      </c>
      <c r="CA2173" s="99">
        <v>150231.46482467701</v>
      </c>
      <c r="CB2173" s="99">
        <v>11113431.911132799</v>
      </c>
      <c r="CC2173" s="99">
        <v>80735328.875976607</v>
      </c>
      <c r="CD2173" s="99">
        <v>24431806.567382801</v>
      </c>
      <c r="CE2173" s="99">
        <v>4051.98143902421</v>
      </c>
      <c r="CF2173" s="99">
        <v>746510.40560913098</v>
      </c>
      <c r="CG2173" s="99">
        <v>5101218.8173217801</v>
      </c>
      <c r="CH2173" s="99">
        <v>0</v>
      </c>
      <c r="CI2173" s="99">
        <v>154258.31686973601</v>
      </c>
      <c r="CJ2173" s="99">
        <v>11856843.2381592</v>
      </c>
      <c r="CK2173" s="99">
        <v>85725290.827148393</v>
      </c>
      <c r="CL2173" s="99">
        <v>24868778.5310059</v>
      </c>
      <c r="CM2173" s="166">
        <v>219274.95019912699</v>
      </c>
      <c r="CN2173" s="166">
        <v>31987689.248779301</v>
      </c>
      <c r="CO2173" s="166">
        <v>134762346.98242199</v>
      </c>
      <c r="CP2173" s="99">
        <v>24868778.5310059</v>
      </c>
      <c r="CQ2173" s="99">
        <v>0</v>
      </c>
      <c r="CR2173" s="99">
        <v>0</v>
      </c>
      <c r="CS2173" s="99">
        <v>0</v>
      </c>
      <c r="CT2173" s="99">
        <v>0</v>
      </c>
      <c r="CU2173" s="98">
        <v>79827.760248025006</v>
      </c>
      <c r="CV2173" s="98">
        <v>47316.898488307997</v>
      </c>
      <c r="CW2173" s="98">
        <v>11859942.31674193</v>
      </c>
      <c r="CX2173" s="98">
        <v>85836547.693298385</v>
      </c>
    </row>
    <row r="2174" spans="1:102" x14ac:dyDescent="0.2">
      <c r="A2174" s="98" t="s">
        <v>198</v>
      </c>
      <c r="B2174" s="100">
        <v>39142</v>
      </c>
      <c r="C2174" s="99">
        <v>95832.483839035005</v>
      </c>
      <c r="D2174" s="99">
        <v>0</v>
      </c>
      <c r="E2174" s="99">
        <v>56298.949748992898</v>
      </c>
      <c r="F2174" s="99">
        <v>42711.521598339103</v>
      </c>
      <c r="G2174" s="99">
        <v>2083.1996465921402</v>
      </c>
      <c r="H2174" s="99">
        <v>0</v>
      </c>
      <c r="I2174" s="99">
        <v>0</v>
      </c>
      <c r="J2174" s="99">
        <v>49435.9972729683</v>
      </c>
      <c r="K2174" s="99">
        <v>16896.8307917118</v>
      </c>
      <c r="L2174" s="99">
        <v>29580.1751868725</v>
      </c>
      <c r="M2174" s="99">
        <v>51053.728870868697</v>
      </c>
      <c r="N2174" s="99">
        <v>24839.4056837559</v>
      </c>
      <c r="O2174" s="99">
        <v>43436.065068244898</v>
      </c>
      <c r="P2174" s="99">
        <v>0</v>
      </c>
      <c r="Q2174" s="99">
        <v>8236.0452836751901</v>
      </c>
      <c r="R2174" s="99">
        <v>2930.4379251897299</v>
      </c>
      <c r="S2174" s="99">
        <v>0</v>
      </c>
      <c r="T2174" s="99">
        <v>1208.23241437972</v>
      </c>
      <c r="U2174" s="99">
        <v>66411.664008140593</v>
      </c>
      <c r="V2174" s="99">
        <v>5877941.0449218797</v>
      </c>
      <c r="W2174" s="99">
        <v>52.7809268156998</v>
      </c>
      <c r="X2174" s="99">
        <v>5239780.2170410203</v>
      </c>
      <c r="Y2174" s="99">
        <v>3746997.50964355</v>
      </c>
      <c r="Z2174" s="99">
        <v>422678.861194611</v>
      </c>
      <c r="AA2174" s="99">
        <v>0</v>
      </c>
      <c r="AB2174" s="99">
        <v>0</v>
      </c>
      <c r="AC2174" s="99">
        <v>18708169.926025402</v>
      </c>
      <c r="AD2174" s="99">
        <v>2835166.2469482399</v>
      </c>
      <c r="AE2174" s="99">
        <v>1375399.80740356</v>
      </c>
      <c r="AF2174" s="99">
        <v>2976265.9410095201</v>
      </c>
      <c r="AG2174" s="99">
        <v>3456274.3070373498</v>
      </c>
      <c r="AH2174" s="99">
        <v>2398397.2179565402</v>
      </c>
      <c r="AI2174" s="99">
        <v>0</v>
      </c>
      <c r="AJ2174" s="99">
        <v>957706.55445861805</v>
      </c>
      <c r="AK2174" s="99">
        <v>523207.820129395</v>
      </c>
      <c r="AL2174" s="99">
        <v>0</v>
      </c>
      <c r="AM2174" s="99">
        <v>215596.29688072199</v>
      </c>
      <c r="AN2174" s="99">
        <v>20478397.438964799</v>
      </c>
      <c r="AO2174" s="99">
        <v>43501303.719238304</v>
      </c>
      <c r="AP2174" s="99">
        <v>408.56622434407501</v>
      </c>
      <c r="AQ2174" s="99">
        <v>37754886.564941399</v>
      </c>
      <c r="AR2174" s="99">
        <v>26407376.803222701</v>
      </c>
      <c r="AS2174" s="99">
        <v>2908340.01812744</v>
      </c>
      <c r="AT2174" s="99">
        <v>0</v>
      </c>
      <c r="AU2174" s="99">
        <v>0</v>
      </c>
      <c r="AV2174" s="99">
        <v>42750617.479980499</v>
      </c>
      <c r="AW2174" s="99">
        <v>7345529.4902954102</v>
      </c>
      <c r="AX2174" s="99">
        <v>10894563.3470459</v>
      </c>
      <c r="AY2174" s="99">
        <v>21985145.488281298</v>
      </c>
      <c r="AZ2174" s="99">
        <v>23815837.315673798</v>
      </c>
      <c r="BA2174" s="99">
        <v>17774914.2111816</v>
      </c>
      <c r="BB2174" s="99">
        <v>0</v>
      </c>
      <c r="BC2174" s="99">
        <v>6971998.46411133</v>
      </c>
      <c r="BD2174" s="99">
        <v>3592533.01870728</v>
      </c>
      <c r="BE2174" s="99">
        <v>0</v>
      </c>
      <c r="BF2174" s="99">
        <v>1501706.6337890599</v>
      </c>
      <c r="BG2174" s="99">
        <v>50026457.3662109</v>
      </c>
      <c r="BH2174" s="99">
        <v>10982083.631347699</v>
      </c>
      <c r="BI2174" s="99">
        <v>0</v>
      </c>
      <c r="BJ2174" s="99">
        <v>13826124.466308599</v>
      </c>
      <c r="BK2174" s="99">
        <v>10751488.532714801</v>
      </c>
      <c r="BL2174" s="99">
        <v>0</v>
      </c>
      <c r="BM2174" s="99">
        <v>0</v>
      </c>
      <c r="BN2174" s="99">
        <v>0</v>
      </c>
      <c r="BO2174" s="99">
        <v>0</v>
      </c>
      <c r="BP2174" s="99">
        <v>0</v>
      </c>
      <c r="BQ2174" s="99">
        <v>0</v>
      </c>
      <c r="BR2174" s="99">
        <v>7663624.5430908203</v>
      </c>
      <c r="BS2174" s="99">
        <v>9934371.9003906306</v>
      </c>
      <c r="BT2174" s="99">
        <v>3446225.3706054701</v>
      </c>
      <c r="BU2174" s="99">
        <v>0</v>
      </c>
      <c r="BV2174" s="99">
        <v>3723044.2366943401</v>
      </c>
      <c r="BW2174" s="99">
        <v>453973.52890014602</v>
      </c>
      <c r="BX2174" s="99">
        <v>0</v>
      </c>
      <c r="BY2174" s="99">
        <v>0</v>
      </c>
      <c r="BZ2174" s="99">
        <v>0</v>
      </c>
      <c r="CA2174" s="99">
        <v>152162.31524086001</v>
      </c>
      <c r="CB2174" s="99">
        <v>11159426.8869629</v>
      </c>
      <c r="CC2174" s="99">
        <v>81668012.374023393</v>
      </c>
      <c r="CD2174" s="99">
        <v>24797953.415527299</v>
      </c>
      <c r="CE2174" s="99">
        <v>4066.6224166154898</v>
      </c>
      <c r="CF2174" s="99">
        <v>737198.42697143601</v>
      </c>
      <c r="CG2174" s="99">
        <v>5070170.2731933603</v>
      </c>
      <c r="CH2174" s="99">
        <v>0</v>
      </c>
      <c r="CI2174" s="99">
        <v>156246.084777832</v>
      </c>
      <c r="CJ2174" s="99">
        <v>11896020.268554701</v>
      </c>
      <c r="CK2174" s="99">
        <v>86543507.401367202</v>
      </c>
      <c r="CL2174" s="99">
        <v>25252404.583496101</v>
      </c>
      <c r="CM2174" s="166">
        <v>222158.70250892601</v>
      </c>
      <c r="CN2174" s="166">
        <v>32481883.9060059</v>
      </c>
      <c r="CO2174" s="166">
        <v>137180432.10156301</v>
      </c>
      <c r="CP2174" s="99">
        <v>25252404.583496101</v>
      </c>
      <c r="CQ2174" s="99">
        <v>0</v>
      </c>
      <c r="CR2174" s="99">
        <v>0</v>
      </c>
      <c r="CS2174" s="99">
        <v>0</v>
      </c>
      <c r="CT2174" s="99">
        <v>0</v>
      </c>
      <c r="CU2174" s="98">
        <v>75152.815075919003</v>
      </c>
      <c r="CV2174" s="98">
        <v>51091.590222901999</v>
      </c>
      <c r="CW2174" s="98">
        <v>11896625.313934335</v>
      </c>
      <c r="CX2174" s="98">
        <v>86738182.647216752</v>
      </c>
    </row>
    <row r="2175" spans="1:102" x14ac:dyDescent="0.2">
      <c r="A2175" s="98" t="s">
        <v>198</v>
      </c>
      <c r="B2175" s="100">
        <v>39234</v>
      </c>
      <c r="C2175" s="99">
        <v>97385.940713882403</v>
      </c>
      <c r="D2175" s="99">
        <v>0</v>
      </c>
      <c r="E2175" s="99">
        <v>54857.474483013197</v>
      </c>
      <c r="F2175" s="99">
        <v>41963.696853160902</v>
      </c>
      <c r="G2175" s="99">
        <v>2277.40024602413</v>
      </c>
      <c r="H2175" s="99">
        <v>0</v>
      </c>
      <c r="I2175" s="99">
        <v>0</v>
      </c>
      <c r="J2175" s="99">
        <v>52951.872755527504</v>
      </c>
      <c r="K2175" s="99">
        <v>14569.2079334259</v>
      </c>
      <c r="L2175" s="99">
        <v>29142.070286750801</v>
      </c>
      <c r="M2175" s="99">
        <v>51285.690404891997</v>
      </c>
      <c r="N2175" s="99">
        <v>24559.845011234302</v>
      </c>
      <c r="O2175" s="99">
        <v>43802.368241310098</v>
      </c>
      <c r="P2175" s="99">
        <v>0</v>
      </c>
      <c r="Q2175" s="99">
        <v>8245.5239266157205</v>
      </c>
      <c r="R2175" s="99">
        <v>2998.2391077279999</v>
      </c>
      <c r="S2175" s="99">
        <v>0</v>
      </c>
      <c r="T2175" s="99">
        <v>1217.0728455036899</v>
      </c>
      <c r="U2175" s="99">
        <v>67467.3669700623</v>
      </c>
      <c r="V2175" s="99">
        <v>6036854.45849609</v>
      </c>
      <c r="W2175" s="99">
        <v>98.989302737638397</v>
      </c>
      <c r="X2175" s="99">
        <v>5102972.7410278302</v>
      </c>
      <c r="Y2175" s="99">
        <v>3646409.5523681599</v>
      </c>
      <c r="Z2175" s="99">
        <v>455512.457576752</v>
      </c>
      <c r="AA2175" s="99">
        <v>0</v>
      </c>
      <c r="AB2175" s="99">
        <v>0</v>
      </c>
      <c r="AC2175" s="99">
        <v>18406095.191162098</v>
      </c>
      <c r="AD2175" s="99">
        <v>2342857.1054992699</v>
      </c>
      <c r="AE2175" s="99">
        <v>1341775.46183777</v>
      </c>
      <c r="AF2175" s="99">
        <v>2977236.7322998</v>
      </c>
      <c r="AG2175" s="99">
        <v>3403853.3859558101</v>
      </c>
      <c r="AH2175" s="99">
        <v>2397901.0010376</v>
      </c>
      <c r="AI2175" s="99">
        <v>0</v>
      </c>
      <c r="AJ2175" s="99">
        <v>965054.50298309303</v>
      </c>
      <c r="AK2175" s="99">
        <v>530928.72305297898</v>
      </c>
      <c r="AL2175" s="99">
        <v>0</v>
      </c>
      <c r="AM2175" s="99">
        <v>213543.492837906</v>
      </c>
      <c r="AN2175" s="99">
        <v>20938510.7885742</v>
      </c>
      <c r="AO2175" s="99">
        <v>44979932.721679702</v>
      </c>
      <c r="AP2175" s="99">
        <v>874.83547034859703</v>
      </c>
      <c r="AQ2175" s="99">
        <v>36939046.521484397</v>
      </c>
      <c r="AR2175" s="99">
        <v>25868296.646972701</v>
      </c>
      <c r="AS2175" s="99">
        <v>3154031.7651367201</v>
      </c>
      <c r="AT2175" s="99">
        <v>0</v>
      </c>
      <c r="AU2175" s="99">
        <v>0</v>
      </c>
      <c r="AV2175" s="99">
        <v>45642144.949707001</v>
      </c>
      <c r="AW2175" s="99">
        <v>6123905.9035034198</v>
      </c>
      <c r="AX2175" s="99">
        <v>10742585.7844238</v>
      </c>
      <c r="AY2175" s="99">
        <v>22180351.446533199</v>
      </c>
      <c r="AZ2175" s="99">
        <v>23586259.338622998</v>
      </c>
      <c r="BA2175" s="99">
        <v>17931836.002929699</v>
      </c>
      <c r="BB2175" s="99">
        <v>0</v>
      </c>
      <c r="BC2175" s="99">
        <v>7061447.3748779297</v>
      </c>
      <c r="BD2175" s="99">
        <v>3658283.77651978</v>
      </c>
      <c r="BE2175" s="99">
        <v>0</v>
      </c>
      <c r="BF2175" s="99">
        <v>1491562.8762817399</v>
      </c>
      <c r="BG2175" s="99">
        <v>51591736.587890603</v>
      </c>
      <c r="BH2175" s="99">
        <v>11282364.5704346</v>
      </c>
      <c r="BI2175" s="99">
        <v>0</v>
      </c>
      <c r="BJ2175" s="99">
        <v>13561830.653320299</v>
      </c>
      <c r="BK2175" s="99">
        <v>10629642.637573199</v>
      </c>
      <c r="BL2175" s="99">
        <v>0</v>
      </c>
      <c r="BM2175" s="99">
        <v>0</v>
      </c>
      <c r="BN2175" s="99">
        <v>0</v>
      </c>
      <c r="BO2175" s="99">
        <v>0</v>
      </c>
      <c r="BP2175" s="99">
        <v>0</v>
      </c>
      <c r="BQ2175" s="99">
        <v>0</v>
      </c>
      <c r="BR2175" s="99">
        <v>7711891.1541748</v>
      </c>
      <c r="BS2175" s="99">
        <v>9849243.0687255897</v>
      </c>
      <c r="BT2175" s="99">
        <v>3476773.4427795401</v>
      </c>
      <c r="BU2175" s="99">
        <v>0</v>
      </c>
      <c r="BV2175" s="99">
        <v>3775437.6697082501</v>
      </c>
      <c r="BW2175" s="99">
        <v>455491.84229278599</v>
      </c>
      <c r="BX2175" s="99">
        <v>0</v>
      </c>
      <c r="BY2175" s="99">
        <v>0</v>
      </c>
      <c r="BZ2175" s="99">
        <v>0</v>
      </c>
      <c r="CA2175" s="99">
        <v>152343.11937904399</v>
      </c>
      <c r="CB2175" s="99">
        <v>11136673.4559326</v>
      </c>
      <c r="CC2175" s="99">
        <v>82065541.786132798</v>
      </c>
      <c r="CD2175" s="99">
        <v>24829459.5471191</v>
      </c>
      <c r="CE2175" s="99">
        <v>4110.7903116941498</v>
      </c>
      <c r="CF2175" s="99">
        <v>739721.90228271496</v>
      </c>
      <c r="CG2175" s="99">
        <v>5119591.8048706101</v>
      </c>
      <c r="CH2175" s="99">
        <v>0</v>
      </c>
      <c r="CI2175" s="99">
        <v>156484.997119904</v>
      </c>
      <c r="CJ2175" s="99">
        <v>11878922.215332</v>
      </c>
      <c r="CK2175" s="99">
        <v>87085946.834960893</v>
      </c>
      <c r="CL2175" s="99">
        <v>25283183.222167999</v>
      </c>
      <c r="CM2175" s="166">
        <v>223447.79495430001</v>
      </c>
      <c r="CN2175" s="166">
        <v>32861519.982910201</v>
      </c>
      <c r="CO2175" s="166">
        <v>138860744.12695301</v>
      </c>
      <c r="CP2175" s="99">
        <v>25283183.222167999</v>
      </c>
      <c r="CQ2175" s="99">
        <v>0</v>
      </c>
      <c r="CR2175" s="99">
        <v>0</v>
      </c>
      <c r="CS2175" s="99">
        <v>0</v>
      </c>
      <c r="CT2175" s="99">
        <v>0</v>
      </c>
      <c r="CU2175" s="98">
        <v>71342.114667846996</v>
      </c>
      <c r="CV2175" s="98">
        <v>54732.424564508001</v>
      </c>
      <c r="CW2175" s="98">
        <v>11876395.358215315</v>
      </c>
      <c r="CX2175" s="98">
        <v>87185133.591003403</v>
      </c>
    </row>
    <row r="2176" spans="1:102" x14ac:dyDescent="0.2">
      <c r="A2176" s="98" t="s">
        <v>198</v>
      </c>
      <c r="B2176" s="100">
        <v>39326</v>
      </c>
      <c r="C2176" s="99">
        <v>99273.195453643799</v>
      </c>
      <c r="D2176" s="99">
        <v>0</v>
      </c>
      <c r="E2176" s="99">
        <v>54251.054436206803</v>
      </c>
      <c r="F2176" s="99">
        <v>42045.753287315398</v>
      </c>
      <c r="G2176" s="99">
        <v>2467.1122360527502</v>
      </c>
      <c r="H2176" s="99">
        <v>0</v>
      </c>
      <c r="I2176" s="99">
        <v>0</v>
      </c>
      <c r="J2176" s="99">
        <v>55605.3339748383</v>
      </c>
      <c r="K2176" s="99">
        <v>12746.723046302801</v>
      </c>
      <c r="L2176" s="99">
        <v>28699.279461622202</v>
      </c>
      <c r="M2176" s="99">
        <v>51170.736489772797</v>
      </c>
      <c r="N2176" s="99">
        <v>25043.321515321699</v>
      </c>
      <c r="O2176" s="99">
        <v>44550.429824829102</v>
      </c>
      <c r="P2176" s="99">
        <v>0</v>
      </c>
      <c r="Q2176" s="99">
        <v>8223.0922448635101</v>
      </c>
      <c r="R2176" s="99">
        <v>3059.8754660785198</v>
      </c>
      <c r="S2176" s="99">
        <v>0</v>
      </c>
      <c r="T2176" s="99">
        <v>1138.3932253420401</v>
      </c>
      <c r="U2176" s="99">
        <v>68218.788362503095</v>
      </c>
      <c r="V2176" s="99">
        <v>6156696.7676391602</v>
      </c>
      <c r="W2176" s="99">
        <v>142.57183815725099</v>
      </c>
      <c r="X2176" s="99">
        <v>5026963.7865600605</v>
      </c>
      <c r="Y2176" s="99">
        <v>3621255.4724426302</v>
      </c>
      <c r="Z2176" s="99">
        <v>489776.404373169</v>
      </c>
      <c r="AA2176" s="99">
        <v>0</v>
      </c>
      <c r="AB2176" s="99">
        <v>0</v>
      </c>
      <c r="AC2176" s="99">
        <v>19077538.003173798</v>
      </c>
      <c r="AD2176" s="99">
        <v>2092968.3891754199</v>
      </c>
      <c r="AE2176" s="99">
        <v>1322631.8084716799</v>
      </c>
      <c r="AF2176" s="99">
        <v>2960667.83166504</v>
      </c>
      <c r="AG2176" s="99">
        <v>3427985.5113220201</v>
      </c>
      <c r="AH2176" s="99">
        <v>2468657.7821350102</v>
      </c>
      <c r="AI2176" s="99">
        <v>0</v>
      </c>
      <c r="AJ2176" s="99">
        <v>960310.84882354701</v>
      </c>
      <c r="AK2176" s="99">
        <v>539349.40085601795</v>
      </c>
      <c r="AL2176" s="99">
        <v>0</v>
      </c>
      <c r="AM2176" s="99">
        <v>201468.011924744</v>
      </c>
      <c r="AN2176" s="99">
        <v>21369801.510253899</v>
      </c>
      <c r="AO2176" s="99">
        <v>46202981.2353516</v>
      </c>
      <c r="AP2176" s="99">
        <v>1238.7565104663399</v>
      </c>
      <c r="AQ2176" s="99">
        <v>36705742.440917999</v>
      </c>
      <c r="AR2176" s="99">
        <v>26128031.011230499</v>
      </c>
      <c r="AS2176" s="99">
        <v>3427573.7872619601</v>
      </c>
      <c r="AT2176" s="99">
        <v>0</v>
      </c>
      <c r="AU2176" s="99">
        <v>0</v>
      </c>
      <c r="AV2176" s="99">
        <v>47807035.239746101</v>
      </c>
      <c r="AW2176" s="99">
        <v>5539506.5311279297</v>
      </c>
      <c r="AX2176" s="99">
        <v>10753332.3974609</v>
      </c>
      <c r="AY2176" s="99">
        <v>22229849.478027299</v>
      </c>
      <c r="AZ2176" s="99">
        <v>23953475.1943359</v>
      </c>
      <c r="BA2176" s="99">
        <v>18592701.826660201</v>
      </c>
      <c r="BB2176" s="99">
        <v>0</v>
      </c>
      <c r="BC2176" s="99">
        <v>7090024.8329467801</v>
      </c>
      <c r="BD2176" s="99">
        <v>3739635.3869018601</v>
      </c>
      <c r="BE2176" s="99">
        <v>0</v>
      </c>
      <c r="BF2176" s="99">
        <v>1420272.7212371801</v>
      </c>
      <c r="BG2176" s="99">
        <v>53204208.024902299</v>
      </c>
      <c r="BH2176" s="99">
        <v>11596778.674072299</v>
      </c>
      <c r="BI2176" s="99">
        <v>0</v>
      </c>
      <c r="BJ2176" s="99">
        <v>13433168.799804701</v>
      </c>
      <c r="BK2176" s="99">
        <v>10633464.0787354</v>
      </c>
      <c r="BL2176" s="99">
        <v>0</v>
      </c>
      <c r="BM2176" s="99">
        <v>0</v>
      </c>
      <c r="BN2176" s="99">
        <v>0</v>
      </c>
      <c r="BO2176" s="99">
        <v>0</v>
      </c>
      <c r="BP2176" s="99">
        <v>0</v>
      </c>
      <c r="BQ2176" s="99">
        <v>0</v>
      </c>
      <c r="BR2176" s="99">
        <v>7684010.6162109403</v>
      </c>
      <c r="BS2176" s="99">
        <v>9993753.0349121094</v>
      </c>
      <c r="BT2176" s="99">
        <v>3610654.9156799298</v>
      </c>
      <c r="BU2176" s="99">
        <v>0</v>
      </c>
      <c r="BV2176" s="99">
        <v>3793716.4606018099</v>
      </c>
      <c r="BW2176" s="99">
        <v>460040.65107727097</v>
      </c>
      <c r="BX2176" s="99">
        <v>0</v>
      </c>
      <c r="BY2176" s="99">
        <v>0</v>
      </c>
      <c r="BZ2176" s="99">
        <v>0</v>
      </c>
      <c r="CA2176" s="99">
        <v>153516.029155731</v>
      </c>
      <c r="CB2176" s="99">
        <v>11156719.472168</v>
      </c>
      <c r="CC2176" s="99">
        <v>82635613.253906295</v>
      </c>
      <c r="CD2176" s="99">
        <v>25062352.967041001</v>
      </c>
      <c r="CE2176" s="99">
        <v>4128.2202854752504</v>
      </c>
      <c r="CF2176" s="99">
        <v>744237.86564636196</v>
      </c>
      <c r="CG2176" s="99">
        <v>5199823.2902832003</v>
      </c>
      <c r="CH2176" s="99">
        <v>0</v>
      </c>
      <c r="CI2176" s="99">
        <v>157619.767175674</v>
      </c>
      <c r="CJ2176" s="99">
        <v>11897761.1518555</v>
      </c>
      <c r="CK2176" s="99">
        <v>87917004.332031295</v>
      </c>
      <c r="CL2176" s="99">
        <v>25527695.217529301</v>
      </c>
      <c r="CM2176" s="166">
        <v>225320.49559211699</v>
      </c>
      <c r="CN2176" s="166">
        <v>33223331.292480499</v>
      </c>
      <c r="CO2176" s="166">
        <v>140756028.04101601</v>
      </c>
      <c r="CP2176" s="99">
        <v>25527695.217529301</v>
      </c>
      <c r="CQ2176" s="99">
        <v>0</v>
      </c>
      <c r="CR2176" s="99">
        <v>0</v>
      </c>
      <c r="CS2176" s="99">
        <v>0</v>
      </c>
      <c r="CT2176" s="99">
        <v>0</v>
      </c>
      <c r="CU2176" s="98">
        <v>68614.253797180994</v>
      </c>
      <c r="CV2176" s="98">
        <v>57583.746490810998</v>
      </c>
      <c r="CW2176" s="98">
        <v>11900957.337814363</v>
      </c>
      <c r="CX2176" s="98">
        <v>87835436.544189498</v>
      </c>
    </row>
    <row r="2177" spans="1:102" x14ac:dyDescent="0.2">
      <c r="A2177" s="98" t="s">
        <v>198</v>
      </c>
      <c r="B2177" s="100">
        <v>39417</v>
      </c>
      <c r="C2177" s="99">
        <v>101294.174434662</v>
      </c>
      <c r="D2177" s="99">
        <v>0</v>
      </c>
      <c r="E2177" s="99">
        <v>53437.213883876801</v>
      </c>
      <c r="F2177" s="99">
        <v>41704.9306168556</v>
      </c>
      <c r="G2177" s="99">
        <v>2637.20113423467</v>
      </c>
      <c r="H2177" s="99">
        <v>0</v>
      </c>
      <c r="I2177" s="99">
        <v>0</v>
      </c>
      <c r="J2177" s="99">
        <v>57898.867671966596</v>
      </c>
      <c r="K2177" s="99">
        <v>11117.2462892532</v>
      </c>
      <c r="L2177" s="99">
        <v>28362.084933280901</v>
      </c>
      <c r="M2177" s="99">
        <v>51340.4111800194</v>
      </c>
      <c r="N2177" s="99">
        <v>24855.1776599884</v>
      </c>
      <c r="O2177" s="99">
        <v>45791.666751384699</v>
      </c>
      <c r="P2177" s="99">
        <v>0</v>
      </c>
      <c r="Q2177" s="99">
        <v>8238.3924298286402</v>
      </c>
      <c r="R2177" s="99">
        <v>3119.1296620666999</v>
      </c>
      <c r="S2177" s="99">
        <v>0</v>
      </c>
      <c r="T2177" s="99">
        <v>1082.74919012189</v>
      </c>
      <c r="U2177" s="99">
        <v>69156.245023727402</v>
      </c>
      <c r="V2177" s="99">
        <v>6269849.9069213904</v>
      </c>
      <c r="W2177" s="99">
        <v>167.72902205958999</v>
      </c>
      <c r="X2177" s="99">
        <v>4926889.0745239304</v>
      </c>
      <c r="Y2177" s="99">
        <v>3577229.3218383798</v>
      </c>
      <c r="Z2177" s="99">
        <v>517898.97286987299</v>
      </c>
      <c r="AA2177" s="99">
        <v>0</v>
      </c>
      <c r="AB2177" s="99">
        <v>0</v>
      </c>
      <c r="AC2177" s="99">
        <v>19656596.7192383</v>
      </c>
      <c r="AD2177" s="99">
        <v>1718831.13038635</v>
      </c>
      <c r="AE2177" s="99">
        <v>1312981.94914246</v>
      </c>
      <c r="AF2177" s="99">
        <v>2962341.0783386198</v>
      </c>
      <c r="AG2177" s="99">
        <v>3411101.4331359901</v>
      </c>
      <c r="AH2177" s="99">
        <v>2535900.50891113</v>
      </c>
      <c r="AI2177" s="99">
        <v>0</v>
      </c>
      <c r="AJ2177" s="99">
        <v>960747.618515015</v>
      </c>
      <c r="AK2177" s="99">
        <v>555975.54178619396</v>
      </c>
      <c r="AL2177" s="99">
        <v>0</v>
      </c>
      <c r="AM2177" s="99">
        <v>190549.157485962</v>
      </c>
      <c r="AN2177" s="99">
        <v>21718059.470703099</v>
      </c>
      <c r="AO2177" s="99">
        <v>47456547.908203103</v>
      </c>
      <c r="AP2177" s="99">
        <v>1227.2943464070599</v>
      </c>
      <c r="AQ2177" s="99">
        <v>36421394.8349609</v>
      </c>
      <c r="AR2177" s="99">
        <v>26101888.034667999</v>
      </c>
      <c r="AS2177" s="99">
        <v>3674884.7239074698</v>
      </c>
      <c r="AT2177" s="99">
        <v>0</v>
      </c>
      <c r="AU2177" s="99">
        <v>0</v>
      </c>
      <c r="AV2177" s="99">
        <v>49575448.8994141</v>
      </c>
      <c r="AW2177" s="99">
        <v>4581187.2481079102</v>
      </c>
      <c r="AX2177" s="99">
        <v>10770886.0202637</v>
      </c>
      <c r="AY2177" s="99">
        <v>22492600.042480499</v>
      </c>
      <c r="AZ2177" s="99">
        <v>24147352.190673798</v>
      </c>
      <c r="BA2177" s="99">
        <v>19282363.137939502</v>
      </c>
      <c r="BB2177" s="99">
        <v>0</v>
      </c>
      <c r="BC2177" s="99">
        <v>7193821.5872192401</v>
      </c>
      <c r="BD2177" s="99">
        <v>3927230.9301452599</v>
      </c>
      <c r="BE2177" s="99">
        <v>0</v>
      </c>
      <c r="BF2177" s="99">
        <v>1362039.4801330599</v>
      </c>
      <c r="BG2177" s="99">
        <v>54507239.3671875</v>
      </c>
      <c r="BH2177" s="99">
        <v>11990880.803466801</v>
      </c>
      <c r="BI2177" s="99">
        <v>0</v>
      </c>
      <c r="BJ2177" s="99">
        <v>13374622.8580322</v>
      </c>
      <c r="BK2177" s="99">
        <v>10635368.166748</v>
      </c>
      <c r="BL2177" s="99">
        <v>0</v>
      </c>
      <c r="BM2177" s="99">
        <v>0</v>
      </c>
      <c r="BN2177" s="99">
        <v>0</v>
      </c>
      <c r="BO2177" s="99">
        <v>0</v>
      </c>
      <c r="BP2177" s="99">
        <v>0</v>
      </c>
      <c r="BQ2177" s="99">
        <v>0</v>
      </c>
      <c r="BR2177" s="99">
        <v>7762538.3468017597</v>
      </c>
      <c r="BS2177" s="99">
        <v>10048142.615234399</v>
      </c>
      <c r="BT2177" s="99">
        <v>3744855.1140747098</v>
      </c>
      <c r="BU2177" s="99">
        <v>0</v>
      </c>
      <c r="BV2177" s="99">
        <v>3829629.6849365202</v>
      </c>
      <c r="BW2177" s="99">
        <v>499357.52236557001</v>
      </c>
      <c r="BX2177" s="99">
        <v>0</v>
      </c>
      <c r="BY2177" s="99">
        <v>0</v>
      </c>
      <c r="BZ2177" s="99">
        <v>0</v>
      </c>
      <c r="CA2177" s="99">
        <v>154639.723579407</v>
      </c>
      <c r="CB2177" s="99">
        <v>11187011.5036621</v>
      </c>
      <c r="CC2177" s="99">
        <v>83840053.780273393</v>
      </c>
      <c r="CD2177" s="99">
        <v>25344568.630371101</v>
      </c>
      <c r="CE2177" s="99">
        <v>4140.0763938426999</v>
      </c>
      <c r="CF2177" s="99">
        <v>752938.55555725098</v>
      </c>
      <c r="CG2177" s="99">
        <v>5330687.9190063505</v>
      </c>
      <c r="CH2177" s="99">
        <v>0</v>
      </c>
      <c r="CI2177" s="99">
        <v>158751.18348503101</v>
      </c>
      <c r="CJ2177" s="99">
        <v>11942190.607177701</v>
      </c>
      <c r="CK2177" s="99">
        <v>89281694.996093795</v>
      </c>
      <c r="CL2177" s="99">
        <v>25841729.795410201</v>
      </c>
      <c r="CM2177" s="166">
        <v>227513.19525718701</v>
      </c>
      <c r="CN2177" s="166">
        <v>33605450.580566399</v>
      </c>
      <c r="CO2177" s="166">
        <v>143445620.15234399</v>
      </c>
      <c r="CP2177" s="99">
        <v>25841729.795410201</v>
      </c>
      <c r="CQ2177" s="99">
        <v>0</v>
      </c>
      <c r="CR2177" s="99">
        <v>0</v>
      </c>
      <c r="CS2177" s="99">
        <v>0</v>
      </c>
      <c r="CT2177" s="99">
        <v>0</v>
      </c>
      <c r="CU2177" s="98">
        <v>66023.868294557004</v>
      </c>
      <c r="CV2177" s="98">
        <v>60098.349015499</v>
      </c>
      <c r="CW2177" s="98">
        <v>11939950.059219351</v>
      </c>
      <c r="CX2177" s="98">
        <v>89170741.69927974</v>
      </c>
    </row>
    <row r="2178" spans="1:102" x14ac:dyDescent="0.2">
      <c r="A2178" s="98" t="s">
        <v>198</v>
      </c>
      <c r="B2178" s="100">
        <v>39508</v>
      </c>
      <c r="C2178" s="99">
        <v>102912.512589455</v>
      </c>
      <c r="D2178" s="99">
        <v>0</v>
      </c>
      <c r="E2178" s="99">
        <v>52814.670366764098</v>
      </c>
      <c r="F2178" s="99">
        <v>41487.033653259299</v>
      </c>
      <c r="G2178" s="99">
        <v>2886.6976194679701</v>
      </c>
      <c r="H2178" s="99">
        <v>0</v>
      </c>
      <c r="I2178" s="99">
        <v>0</v>
      </c>
      <c r="J2178" s="99">
        <v>60761.107184886903</v>
      </c>
      <c r="K2178" s="99">
        <v>9328.4469717740994</v>
      </c>
      <c r="L2178" s="99">
        <v>28186.1337313652</v>
      </c>
      <c r="M2178" s="99">
        <v>51498.507671356201</v>
      </c>
      <c r="N2178" s="99">
        <v>24635.746011495601</v>
      </c>
      <c r="O2178" s="99">
        <v>46817.865328311898</v>
      </c>
      <c r="P2178" s="99">
        <v>0</v>
      </c>
      <c r="Q2178" s="99">
        <v>8210.7245860099792</v>
      </c>
      <c r="R2178" s="99">
        <v>3223.9802969396101</v>
      </c>
      <c r="S2178" s="99">
        <v>0</v>
      </c>
      <c r="T2178" s="99">
        <v>1099.5891116559501</v>
      </c>
      <c r="U2178" s="99">
        <v>70121.300353050203</v>
      </c>
      <c r="V2178" s="99">
        <v>6319809.0612182599</v>
      </c>
      <c r="W2178" s="99">
        <v>119.36024612654001</v>
      </c>
      <c r="X2178" s="99">
        <v>4840300.1707153302</v>
      </c>
      <c r="Y2178" s="99">
        <v>3514722.7945556599</v>
      </c>
      <c r="Z2178" s="99">
        <v>548970.72425842297</v>
      </c>
      <c r="AA2178" s="99">
        <v>0</v>
      </c>
      <c r="AB2178" s="99">
        <v>0</v>
      </c>
      <c r="AC2178" s="99">
        <v>21003422.112304699</v>
      </c>
      <c r="AD2178" s="99">
        <v>1376897.9076080299</v>
      </c>
      <c r="AE2178" s="99">
        <v>1287332.27905273</v>
      </c>
      <c r="AF2178" s="99">
        <v>2959902.7243042002</v>
      </c>
      <c r="AG2178" s="99">
        <v>3365900.3238830599</v>
      </c>
      <c r="AH2178" s="99">
        <v>2591303.4358825702</v>
      </c>
      <c r="AI2178" s="99">
        <v>0</v>
      </c>
      <c r="AJ2178" s="99">
        <v>973949.71517944301</v>
      </c>
      <c r="AK2178" s="99">
        <v>571500.96849822998</v>
      </c>
      <c r="AL2178" s="99">
        <v>0</v>
      </c>
      <c r="AM2178" s="99">
        <v>186228.08488464399</v>
      </c>
      <c r="AN2178" s="99">
        <v>22024289.685791001</v>
      </c>
      <c r="AO2178" s="99">
        <v>48348009.980957001</v>
      </c>
      <c r="AP2178" s="99">
        <v>772.02417184412502</v>
      </c>
      <c r="AQ2178" s="99">
        <v>36506246.491699196</v>
      </c>
      <c r="AR2178" s="99">
        <v>25997589.326660201</v>
      </c>
      <c r="AS2178" s="99">
        <v>3915500.5651245099</v>
      </c>
      <c r="AT2178" s="99">
        <v>0</v>
      </c>
      <c r="AU2178" s="99">
        <v>0</v>
      </c>
      <c r="AV2178" s="99">
        <v>52122001.313964799</v>
      </c>
      <c r="AW2178" s="99">
        <v>3744032.1109924298</v>
      </c>
      <c r="AX2178" s="99">
        <v>10716139.442627</v>
      </c>
      <c r="AY2178" s="99">
        <v>22656921.591064502</v>
      </c>
      <c r="AZ2178" s="99">
        <v>24168827.0244141</v>
      </c>
      <c r="BA2178" s="99">
        <v>19819193.065429699</v>
      </c>
      <c r="BB2178" s="99">
        <v>0</v>
      </c>
      <c r="BC2178" s="99">
        <v>7351266.5949096698</v>
      </c>
      <c r="BD2178" s="99">
        <v>4074727.8896484398</v>
      </c>
      <c r="BE2178" s="99">
        <v>0</v>
      </c>
      <c r="BF2178" s="99">
        <v>1337108.30587769</v>
      </c>
      <c r="BG2178" s="99">
        <v>56047570.187011696</v>
      </c>
      <c r="BH2178" s="99">
        <v>11239672.0518799</v>
      </c>
      <c r="BI2178" s="99">
        <v>0</v>
      </c>
      <c r="BJ2178" s="99">
        <v>12097116.005248999</v>
      </c>
      <c r="BK2178" s="99">
        <v>9594570.0100097694</v>
      </c>
      <c r="BL2178" s="99">
        <v>0</v>
      </c>
      <c r="BM2178" s="99">
        <v>0</v>
      </c>
      <c r="BN2178" s="99">
        <v>0</v>
      </c>
      <c r="BO2178" s="99">
        <v>0</v>
      </c>
      <c r="BP2178" s="99">
        <v>0</v>
      </c>
      <c r="BQ2178" s="99">
        <v>0</v>
      </c>
      <c r="BR2178" s="99">
        <v>6984688.9027709998</v>
      </c>
      <c r="BS2178" s="99">
        <v>8979955.8134765606</v>
      </c>
      <c r="BT2178" s="99">
        <v>3841920.0876159701</v>
      </c>
      <c r="BU2178" s="99">
        <v>0</v>
      </c>
      <c r="BV2178" s="99">
        <v>3519357.07702637</v>
      </c>
      <c r="BW2178" s="99">
        <v>513185.98818206799</v>
      </c>
      <c r="BX2178" s="99">
        <v>0</v>
      </c>
      <c r="BY2178" s="99">
        <v>0</v>
      </c>
      <c r="BZ2178" s="99">
        <v>0</v>
      </c>
      <c r="CA2178" s="99">
        <v>155699.614677429</v>
      </c>
      <c r="CB2178" s="99">
        <v>11134487.931518599</v>
      </c>
      <c r="CC2178" s="99">
        <v>84289930.551757798</v>
      </c>
      <c r="CD2178" s="99">
        <v>23352143.5390625</v>
      </c>
      <c r="CE2178" s="99">
        <v>4221.2284582257298</v>
      </c>
      <c r="CF2178" s="99">
        <v>754238.19706726098</v>
      </c>
      <c r="CG2178" s="99">
        <v>5376930.8181762705</v>
      </c>
      <c r="CH2178" s="99">
        <v>0</v>
      </c>
      <c r="CI2178" s="99">
        <v>159945.23567390401</v>
      </c>
      <c r="CJ2178" s="99">
        <v>11898073.6292725</v>
      </c>
      <c r="CK2178" s="99">
        <v>90073308.068359405</v>
      </c>
      <c r="CL2178" s="99">
        <v>23868512.045410201</v>
      </c>
      <c r="CM2178" s="166">
        <v>229575.60821151701</v>
      </c>
      <c r="CN2178" s="166">
        <v>33815639.007324196</v>
      </c>
      <c r="CO2178" s="166">
        <v>145763732.47070301</v>
      </c>
      <c r="CP2178" s="99">
        <v>23868512.045410201</v>
      </c>
      <c r="CQ2178" s="99">
        <v>0</v>
      </c>
      <c r="CR2178" s="99">
        <v>0</v>
      </c>
      <c r="CS2178" s="99">
        <v>0</v>
      </c>
      <c r="CT2178" s="99">
        <v>0</v>
      </c>
      <c r="CU2178" s="98">
        <v>63485.001951885002</v>
      </c>
      <c r="CV2178" s="98">
        <v>63133.445735226</v>
      </c>
      <c r="CW2178" s="98">
        <v>11888726.12858586</v>
      </c>
      <c r="CX2178" s="98">
        <v>89666861.369934067</v>
      </c>
    </row>
    <row r="2179" spans="1:102" x14ac:dyDescent="0.2">
      <c r="A2179" s="98" t="s">
        <v>198</v>
      </c>
      <c r="B2179" s="100">
        <v>39600</v>
      </c>
      <c r="C2179" s="99">
        <v>105009.156170845</v>
      </c>
      <c r="D2179" s="99">
        <v>0</v>
      </c>
      <c r="E2179" s="99">
        <v>51611.607171535499</v>
      </c>
      <c r="F2179" s="99">
        <v>40807.519736766801</v>
      </c>
      <c r="G2179" s="99">
        <v>3042.98183593154</v>
      </c>
      <c r="H2179" s="99">
        <v>0</v>
      </c>
      <c r="I2179" s="99">
        <v>0</v>
      </c>
      <c r="J2179" s="99">
        <v>63488.099431991599</v>
      </c>
      <c r="K2179" s="99">
        <v>7984.7965099215498</v>
      </c>
      <c r="L2179" s="99">
        <v>28361.494278907801</v>
      </c>
      <c r="M2179" s="99">
        <v>51841.200343131997</v>
      </c>
      <c r="N2179" s="99">
        <v>24285.5518875122</v>
      </c>
      <c r="O2179" s="99">
        <v>47785.447400569901</v>
      </c>
      <c r="P2179" s="99">
        <v>0</v>
      </c>
      <c r="Q2179" s="99">
        <v>8147.2169113755199</v>
      </c>
      <c r="R2179" s="99">
        <v>3291.9360601305998</v>
      </c>
      <c r="S2179" s="99">
        <v>0</v>
      </c>
      <c r="T2179" s="99">
        <v>1075.9098499566301</v>
      </c>
      <c r="U2179" s="99">
        <v>71383.134062767</v>
      </c>
      <c r="V2179" s="99">
        <v>6426801.27099609</v>
      </c>
      <c r="W2179" s="99">
        <v>64.156540486961603</v>
      </c>
      <c r="X2179" s="99">
        <v>4677823.7718505897</v>
      </c>
      <c r="Y2179" s="99">
        <v>3426407.6482849098</v>
      </c>
      <c r="Z2179" s="99">
        <v>576496.25709533703</v>
      </c>
      <c r="AA2179" s="99">
        <v>0</v>
      </c>
      <c r="AB2179" s="99">
        <v>0</v>
      </c>
      <c r="AC2179" s="99">
        <v>21348646.722167999</v>
      </c>
      <c r="AD2179" s="99">
        <v>1162576.6116180399</v>
      </c>
      <c r="AE2179" s="99">
        <v>1283106.13310242</v>
      </c>
      <c r="AF2179" s="99">
        <v>2920342.2500915499</v>
      </c>
      <c r="AG2179" s="99">
        <v>3271959.0611572298</v>
      </c>
      <c r="AH2179" s="99">
        <v>2625484.8978271498</v>
      </c>
      <c r="AI2179" s="99">
        <v>0</v>
      </c>
      <c r="AJ2179" s="99">
        <v>967888.60849761998</v>
      </c>
      <c r="AK2179" s="99">
        <v>582584.88755798305</v>
      </c>
      <c r="AL2179" s="99">
        <v>0</v>
      </c>
      <c r="AM2179" s="99">
        <v>182282.10235023501</v>
      </c>
      <c r="AN2179" s="99">
        <v>22485396.845947299</v>
      </c>
      <c r="AO2179" s="99">
        <v>49601187.419921897</v>
      </c>
      <c r="AP2179" s="99">
        <v>925.28898625820898</v>
      </c>
      <c r="AQ2179" s="99">
        <v>35460501.486328103</v>
      </c>
      <c r="AR2179" s="99">
        <v>25559864.811035201</v>
      </c>
      <c r="AS2179" s="99">
        <v>4185371.3373718299</v>
      </c>
      <c r="AT2179" s="99">
        <v>0</v>
      </c>
      <c r="AU2179" s="99">
        <v>0</v>
      </c>
      <c r="AV2179" s="99">
        <v>55154379.777832001</v>
      </c>
      <c r="AW2179" s="99">
        <v>3190275.2218933101</v>
      </c>
      <c r="AX2179" s="99">
        <v>10790508.111450201</v>
      </c>
      <c r="AY2179" s="99">
        <v>22720969.389404301</v>
      </c>
      <c r="AZ2179" s="99">
        <v>23768239.581298798</v>
      </c>
      <c r="BA2179" s="99">
        <v>20385626.8122559</v>
      </c>
      <c r="BB2179" s="99">
        <v>0</v>
      </c>
      <c r="BC2179" s="99">
        <v>7372065.2769165002</v>
      </c>
      <c r="BD2179" s="99">
        <v>4212471.7816772498</v>
      </c>
      <c r="BE2179" s="99">
        <v>0</v>
      </c>
      <c r="BF2179" s="99">
        <v>1327034.8895721401</v>
      </c>
      <c r="BG2179" s="99">
        <v>57972088.913574196</v>
      </c>
      <c r="BH2179" s="99">
        <v>11581193.3945313</v>
      </c>
      <c r="BI2179" s="99">
        <v>0</v>
      </c>
      <c r="BJ2179" s="99">
        <v>11779667.8710938</v>
      </c>
      <c r="BK2179" s="99">
        <v>9374002.7371826209</v>
      </c>
      <c r="BL2179" s="99">
        <v>0</v>
      </c>
      <c r="BM2179" s="99">
        <v>0</v>
      </c>
      <c r="BN2179" s="99">
        <v>0</v>
      </c>
      <c r="BO2179" s="99">
        <v>0</v>
      </c>
      <c r="BP2179" s="99">
        <v>0</v>
      </c>
      <c r="BQ2179" s="99">
        <v>0</v>
      </c>
      <c r="BR2179" s="99">
        <v>6989837.1525878897</v>
      </c>
      <c r="BS2179" s="99">
        <v>8835942.6849365197</v>
      </c>
      <c r="BT2179" s="99">
        <v>3956543.4089050302</v>
      </c>
      <c r="BU2179" s="99">
        <v>0</v>
      </c>
      <c r="BV2179" s="99">
        <v>3532680.3023376502</v>
      </c>
      <c r="BW2179" s="99">
        <v>529590.99873352097</v>
      </c>
      <c r="BX2179" s="99">
        <v>0</v>
      </c>
      <c r="BY2179" s="99">
        <v>0</v>
      </c>
      <c r="BZ2179" s="99">
        <v>0</v>
      </c>
      <c r="CA2179" s="99">
        <v>156751.76096916199</v>
      </c>
      <c r="CB2179" s="99">
        <v>11089611.9294434</v>
      </c>
      <c r="CC2179" s="99">
        <v>84567477.228515595</v>
      </c>
      <c r="CD2179" s="99">
        <v>23351679.041259799</v>
      </c>
      <c r="CE2179" s="99">
        <v>4241.1687855720502</v>
      </c>
      <c r="CF2179" s="99">
        <v>759496.49922943104</v>
      </c>
      <c r="CG2179" s="99">
        <v>5504395.37182617</v>
      </c>
      <c r="CH2179" s="99">
        <v>0</v>
      </c>
      <c r="CI2179" s="99">
        <v>161022.05084228501</v>
      </c>
      <c r="CJ2179" s="99">
        <v>11856920.8317871</v>
      </c>
      <c r="CK2179" s="99">
        <v>90409813.461914107</v>
      </c>
      <c r="CL2179" s="99">
        <v>23879394.1247559</v>
      </c>
      <c r="CM2179" s="166">
        <v>231867.88158416699</v>
      </c>
      <c r="CN2179" s="166">
        <v>34320705.724609397</v>
      </c>
      <c r="CO2179" s="166">
        <v>148255660.35351601</v>
      </c>
      <c r="CP2179" s="99">
        <v>23879394.1247559</v>
      </c>
      <c r="CQ2179" s="99">
        <v>0</v>
      </c>
      <c r="CR2179" s="99">
        <v>0</v>
      </c>
      <c r="CS2179" s="99">
        <v>0</v>
      </c>
      <c r="CT2179" s="99">
        <v>0</v>
      </c>
      <c r="CU2179" s="98">
        <v>60852.576191255001</v>
      </c>
      <c r="CV2179" s="98">
        <v>65988.700693520994</v>
      </c>
      <c r="CW2179" s="98">
        <v>11849108.428672832</v>
      </c>
      <c r="CX2179" s="98">
        <v>90071872.600341767</v>
      </c>
    </row>
    <row r="2180" spans="1:102" x14ac:dyDescent="0.2">
      <c r="A2180" s="98" t="s">
        <v>198</v>
      </c>
      <c r="B2180" s="100">
        <v>39692</v>
      </c>
      <c r="C2180" s="99">
        <v>106366.648416519</v>
      </c>
      <c r="D2180" s="99">
        <v>0</v>
      </c>
      <c r="E2180" s="99">
        <v>49900.919055938699</v>
      </c>
      <c r="F2180" s="99">
        <v>39621.2961058617</v>
      </c>
      <c r="G2180" s="99">
        <v>3223.61256489158</v>
      </c>
      <c r="H2180" s="99">
        <v>0</v>
      </c>
      <c r="I2180" s="99">
        <v>0</v>
      </c>
      <c r="J2180" s="99">
        <v>65794.942339897199</v>
      </c>
      <c r="K2180" s="99">
        <v>6652.1793308258102</v>
      </c>
      <c r="L2180" s="99">
        <v>27286.496470928199</v>
      </c>
      <c r="M2180" s="99">
        <v>52009.958044528998</v>
      </c>
      <c r="N2180" s="99">
        <v>23763.796188354499</v>
      </c>
      <c r="O2180" s="99">
        <v>48273.372390747099</v>
      </c>
      <c r="P2180" s="99">
        <v>0</v>
      </c>
      <c r="Q2180" s="99">
        <v>8092.5465829968498</v>
      </c>
      <c r="R2180" s="99">
        <v>3346.4636870026602</v>
      </c>
      <c r="S2180" s="99">
        <v>0</v>
      </c>
      <c r="T2180" s="99">
        <v>1084.4770694076999</v>
      </c>
      <c r="U2180" s="99">
        <v>72420.763609886199</v>
      </c>
      <c r="V2180" s="99">
        <v>6499027.21447754</v>
      </c>
      <c r="W2180" s="99">
        <v>49.505253621842698</v>
      </c>
      <c r="X2180" s="99">
        <v>4472043.4905395498</v>
      </c>
      <c r="Y2180" s="99">
        <v>3297208.1689758301</v>
      </c>
      <c r="Z2180" s="99">
        <v>601127.86240386998</v>
      </c>
      <c r="AA2180" s="99">
        <v>0</v>
      </c>
      <c r="AB2180" s="99">
        <v>0</v>
      </c>
      <c r="AC2180" s="99">
        <v>22068451.861083999</v>
      </c>
      <c r="AD2180" s="99">
        <v>969715.43147277797</v>
      </c>
      <c r="AE2180" s="99">
        <v>1231595.5404815699</v>
      </c>
      <c r="AF2180" s="99">
        <v>2968084.0274963402</v>
      </c>
      <c r="AG2180" s="99">
        <v>3175493.9814453102</v>
      </c>
      <c r="AH2180" s="99">
        <v>2656741.0749206501</v>
      </c>
      <c r="AI2180" s="99">
        <v>0</v>
      </c>
      <c r="AJ2180" s="99">
        <v>957894.01002502395</v>
      </c>
      <c r="AK2180" s="99">
        <v>587403.75180053699</v>
      </c>
      <c r="AL2180" s="99">
        <v>0</v>
      </c>
      <c r="AM2180" s="99">
        <v>178895.427093506</v>
      </c>
      <c r="AN2180" s="99">
        <v>22960306.8210449</v>
      </c>
      <c r="AO2180" s="99">
        <v>50687926.462402299</v>
      </c>
      <c r="AP2180" s="99">
        <v>487.08914839103801</v>
      </c>
      <c r="AQ2180" s="99">
        <v>34119895.6396484</v>
      </c>
      <c r="AR2180" s="99">
        <v>24831881.9833984</v>
      </c>
      <c r="AS2180" s="99">
        <v>4417485.3665771503</v>
      </c>
      <c r="AT2180" s="99">
        <v>0</v>
      </c>
      <c r="AU2180" s="99">
        <v>0</v>
      </c>
      <c r="AV2180" s="99">
        <v>57159638.5625</v>
      </c>
      <c r="AW2180" s="99">
        <v>2694975.4600830101</v>
      </c>
      <c r="AX2180" s="99">
        <v>10429062.993286099</v>
      </c>
      <c r="AY2180" s="99">
        <v>23189194.7580566</v>
      </c>
      <c r="AZ2180" s="99">
        <v>23155607.0620117</v>
      </c>
      <c r="BA2180" s="99">
        <v>20753808.626220699</v>
      </c>
      <c r="BB2180" s="99">
        <v>0</v>
      </c>
      <c r="BC2180" s="99">
        <v>7325185.4017944299</v>
      </c>
      <c r="BD2180" s="99">
        <v>4277195.1223144503</v>
      </c>
      <c r="BE2180" s="99">
        <v>0</v>
      </c>
      <c r="BF2180" s="99">
        <v>1320284.36903381</v>
      </c>
      <c r="BG2180" s="99">
        <v>59784652.899902299</v>
      </c>
      <c r="BH2180" s="99">
        <v>11882943.092163101</v>
      </c>
      <c r="BI2180" s="99">
        <v>0</v>
      </c>
      <c r="BJ2180" s="99">
        <v>11372390.939208999</v>
      </c>
      <c r="BK2180" s="99">
        <v>9026434.0760497991</v>
      </c>
      <c r="BL2180" s="99">
        <v>0</v>
      </c>
      <c r="BM2180" s="99">
        <v>0</v>
      </c>
      <c r="BN2180" s="99">
        <v>0</v>
      </c>
      <c r="BO2180" s="99">
        <v>0</v>
      </c>
      <c r="BP2180" s="99">
        <v>0</v>
      </c>
      <c r="BQ2180" s="99">
        <v>0</v>
      </c>
      <c r="BR2180" s="99">
        <v>7103758.51916504</v>
      </c>
      <c r="BS2180" s="99">
        <v>8628302.0762939509</v>
      </c>
      <c r="BT2180" s="99">
        <v>4026595.5725402799</v>
      </c>
      <c r="BU2180" s="99">
        <v>0</v>
      </c>
      <c r="BV2180" s="99">
        <v>3532075.9568481399</v>
      </c>
      <c r="BW2180" s="99">
        <v>530237.81911468494</v>
      </c>
      <c r="BX2180" s="99">
        <v>0</v>
      </c>
      <c r="BY2180" s="99">
        <v>0</v>
      </c>
      <c r="BZ2180" s="99">
        <v>0</v>
      </c>
      <c r="CA2180" s="99">
        <v>156330.61842727699</v>
      </c>
      <c r="CB2180" s="99">
        <v>10981358.4816895</v>
      </c>
      <c r="CC2180" s="99">
        <v>84730196.559570298</v>
      </c>
      <c r="CD2180" s="99">
        <v>23246839.925048798</v>
      </c>
      <c r="CE2180" s="99">
        <v>4334.63028872013</v>
      </c>
      <c r="CF2180" s="99">
        <v>771549.65702056896</v>
      </c>
      <c r="CG2180" s="99">
        <v>5647736.3339233398</v>
      </c>
      <c r="CH2180" s="99">
        <v>0</v>
      </c>
      <c r="CI2180" s="99">
        <v>160639.79130744899</v>
      </c>
      <c r="CJ2180" s="99">
        <v>11749418.619873</v>
      </c>
      <c r="CK2180" s="99">
        <v>90340974.572265595</v>
      </c>
      <c r="CL2180" s="99">
        <v>23776716.457519501</v>
      </c>
      <c r="CM2180" s="166">
        <v>232371.231147766</v>
      </c>
      <c r="CN2180" s="166">
        <v>34713770.628906302</v>
      </c>
      <c r="CO2180" s="166">
        <v>150181952.85351601</v>
      </c>
      <c r="CP2180" s="99">
        <v>23776716.457519501</v>
      </c>
      <c r="CQ2180" s="99">
        <v>0</v>
      </c>
      <c r="CR2180" s="99">
        <v>0</v>
      </c>
      <c r="CS2180" s="99">
        <v>0</v>
      </c>
      <c r="CT2180" s="99">
        <v>0</v>
      </c>
      <c r="CU2180" s="98">
        <v>57587.960804533999</v>
      </c>
      <c r="CV2180" s="98">
        <v>68470.555009472999</v>
      </c>
      <c r="CW2180" s="98">
        <v>11752908.138710069</v>
      </c>
      <c r="CX2180" s="98">
        <v>90377932.893493637</v>
      </c>
    </row>
    <row r="2181" spans="1:102" x14ac:dyDescent="0.2">
      <c r="A2181" s="98" t="s">
        <v>198</v>
      </c>
      <c r="B2181" s="100">
        <v>39783</v>
      </c>
      <c r="C2181" s="99">
        <v>106992.797429085</v>
      </c>
      <c r="D2181" s="99">
        <v>0</v>
      </c>
      <c r="E2181" s="99">
        <v>48570.328886032097</v>
      </c>
      <c r="F2181" s="99">
        <v>38629.8201684952</v>
      </c>
      <c r="G2181" s="99">
        <v>3423.14526450634</v>
      </c>
      <c r="H2181" s="99">
        <v>0</v>
      </c>
      <c r="I2181" s="99">
        <v>0</v>
      </c>
      <c r="J2181" s="99">
        <v>67562.3402681351</v>
      </c>
      <c r="K2181" s="99">
        <v>5558.34184706211</v>
      </c>
      <c r="L2181" s="99">
        <v>26564.0882444382</v>
      </c>
      <c r="M2181" s="99">
        <v>51825.694316863999</v>
      </c>
      <c r="N2181" s="99">
        <v>23303.7682807446</v>
      </c>
      <c r="O2181" s="99">
        <v>48803.898282051101</v>
      </c>
      <c r="P2181" s="99">
        <v>0</v>
      </c>
      <c r="Q2181" s="99">
        <v>8000.8183149695396</v>
      </c>
      <c r="R2181" s="99">
        <v>3418.72786450386</v>
      </c>
      <c r="S2181" s="99">
        <v>0</v>
      </c>
      <c r="T2181" s="99">
        <v>1081.2323205769101</v>
      </c>
      <c r="U2181" s="99">
        <v>73218.808423996001</v>
      </c>
      <c r="V2181" s="99">
        <v>6521049.6968994103</v>
      </c>
      <c r="W2181" s="99">
        <v>50.128550158813603</v>
      </c>
      <c r="X2181" s="99">
        <v>4311493.8038330097</v>
      </c>
      <c r="Y2181" s="99">
        <v>3178731.7996215802</v>
      </c>
      <c r="Z2181" s="99">
        <v>622441.05585479701</v>
      </c>
      <c r="AA2181" s="99">
        <v>0</v>
      </c>
      <c r="AB2181" s="99">
        <v>0</v>
      </c>
      <c r="AC2181" s="99">
        <v>22183576.4375</v>
      </c>
      <c r="AD2181" s="99">
        <v>786019.18459320103</v>
      </c>
      <c r="AE2181" s="99">
        <v>1192118.2065429699</v>
      </c>
      <c r="AF2181" s="99">
        <v>2920195.0263671898</v>
      </c>
      <c r="AG2181" s="99">
        <v>3107800.6908569299</v>
      </c>
      <c r="AH2181" s="99">
        <v>2675784.3572082501</v>
      </c>
      <c r="AI2181" s="99">
        <v>0</v>
      </c>
      <c r="AJ2181" s="99">
        <v>946812.22282409703</v>
      </c>
      <c r="AK2181" s="99">
        <v>594214.51138305699</v>
      </c>
      <c r="AL2181" s="99">
        <v>0</v>
      </c>
      <c r="AM2181" s="99">
        <v>170424.17702484099</v>
      </c>
      <c r="AN2181" s="99">
        <v>23176763.509033199</v>
      </c>
      <c r="AO2181" s="99">
        <v>51022408.159667999</v>
      </c>
      <c r="AP2181" s="99">
        <v>291.96184996515501</v>
      </c>
      <c r="AQ2181" s="99">
        <v>33060108.602783199</v>
      </c>
      <c r="AR2181" s="99">
        <v>23928943.520019501</v>
      </c>
      <c r="AS2181" s="99">
        <v>4576294.9877319299</v>
      </c>
      <c r="AT2181" s="99">
        <v>0</v>
      </c>
      <c r="AU2181" s="99">
        <v>0</v>
      </c>
      <c r="AV2181" s="99">
        <v>58810645.626464799</v>
      </c>
      <c r="AW2181" s="99">
        <v>2216528.4771423298</v>
      </c>
      <c r="AX2181" s="99">
        <v>10148967.2498779</v>
      </c>
      <c r="AY2181" s="99">
        <v>23050541.785400402</v>
      </c>
      <c r="AZ2181" s="99">
        <v>22722858.747314502</v>
      </c>
      <c r="BA2181" s="99">
        <v>21191655.9541016</v>
      </c>
      <c r="BB2181" s="99">
        <v>0</v>
      </c>
      <c r="BC2181" s="99">
        <v>7280447.8105468797</v>
      </c>
      <c r="BD2181" s="99">
        <v>4349418.4426269503</v>
      </c>
      <c r="BE2181" s="99">
        <v>0</v>
      </c>
      <c r="BF2181" s="99">
        <v>1263879.7587432901</v>
      </c>
      <c r="BG2181" s="99">
        <v>61202041.910156302</v>
      </c>
      <c r="BH2181" s="99">
        <v>12114865.525146499</v>
      </c>
      <c r="BI2181" s="99">
        <v>0</v>
      </c>
      <c r="BJ2181" s="99">
        <v>11130413.052123999</v>
      </c>
      <c r="BK2181" s="99">
        <v>8784595.96557617</v>
      </c>
      <c r="BL2181" s="99">
        <v>0</v>
      </c>
      <c r="BM2181" s="99">
        <v>0</v>
      </c>
      <c r="BN2181" s="99">
        <v>0</v>
      </c>
      <c r="BO2181" s="99">
        <v>0</v>
      </c>
      <c r="BP2181" s="99">
        <v>0</v>
      </c>
      <c r="BQ2181" s="99">
        <v>0</v>
      </c>
      <c r="BR2181" s="99">
        <v>7108789.4707641602</v>
      </c>
      <c r="BS2181" s="99">
        <v>8453212.91088867</v>
      </c>
      <c r="BT2181" s="99">
        <v>4153346.54656982</v>
      </c>
      <c r="BU2181" s="99">
        <v>0</v>
      </c>
      <c r="BV2181" s="99">
        <v>3541865.4457702599</v>
      </c>
      <c r="BW2181" s="99">
        <v>533989.84666442894</v>
      </c>
      <c r="BX2181" s="99">
        <v>0</v>
      </c>
      <c r="BY2181" s="99">
        <v>0</v>
      </c>
      <c r="BZ2181" s="99">
        <v>0</v>
      </c>
      <c r="CA2181" s="99">
        <v>155419.22509765599</v>
      </c>
      <c r="CB2181" s="99">
        <v>10832779.7463379</v>
      </c>
      <c r="CC2181" s="99">
        <v>83957408.228515595</v>
      </c>
      <c r="CD2181" s="99">
        <v>23238429.912597701</v>
      </c>
      <c r="CE2181" s="99">
        <v>4420.0703712701797</v>
      </c>
      <c r="CF2181" s="99">
        <v>773923.42870330799</v>
      </c>
      <c r="CG2181" s="99">
        <v>5673340.4980468797</v>
      </c>
      <c r="CH2181" s="99">
        <v>0</v>
      </c>
      <c r="CI2181" s="99">
        <v>159811.21495628401</v>
      </c>
      <c r="CJ2181" s="99">
        <v>11605975.900268599</v>
      </c>
      <c r="CK2181" s="99">
        <v>89800598.341796905</v>
      </c>
      <c r="CL2181" s="99">
        <v>23775635.473144501</v>
      </c>
      <c r="CM2181" s="166">
        <v>232586.08945655799</v>
      </c>
      <c r="CN2181" s="166">
        <v>34827870.106933601</v>
      </c>
      <c r="CO2181" s="166">
        <v>151043245.97656301</v>
      </c>
      <c r="CP2181" s="99">
        <v>23775635.473144501</v>
      </c>
      <c r="CQ2181" s="99">
        <v>0</v>
      </c>
      <c r="CR2181" s="99">
        <v>0</v>
      </c>
      <c r="CS2181" s="99">
        <v>0</v>
      </c>
      <c r="CT2181" s="99">
        <v>0</v>
      </c>
      <c r="CU2181" s="98">
        <v>55108.273052584002</v>
      </c>
      <c r="CV2181" s="98">
        <v>70461.601363169</v>
      </c>
      <c r="CW2181" s="98">
        <v>11606703.175041208</v>
      </c>
      <c r="CX2181" s="98">
        <v>89630748.72656247</v>
      </c>
    </row>
    <row r="2182" spans="1:102" x14ac:dyDescent="0.2">
      <c r="A2182" s="98" t="s">
        <v>198</v>
      </c>
      <c r="B2182" s="100">
        <v>39873</v>
      </c>
      <c r="C2182" s="99">
        <v>108206.716144562</v>
      </c>
      <c r="D2182" s="99">
        <v>0</v>
      </c>
      <c r="E2182" s="99">
        <v>47049.065886020697</v>
      </c>
      <c r="F2182" s="99">
        <v>37523.028767108903</v>
      </c>
      <c r="G2182" s="99">
        <v>3554.3442735076001</v>
      </c>
      <c r="H2182" s="99">
        <v>0</v>
      </c>
      <c r="I2182" s="99">
        <v>0</v>
      </c>
      <c r="J2182" s="99">
        <v>69911.005891799898</v>
      </c>
      <c r="K2182" s="99">
        <v>4546.6480126380902</v>
      </c>
      <c r="L2182" s="99">
        <v>26239.451226711299</v>
      </c>
      <c r="M2182" s="99">
        <v>51745.013538837396</v>
      </c>
      <c r="N2182" s="99">
        <v>22855.369283199299</v>
      </c>
      <c r="O2182" s="99">
        <v>49449.8120732307</v>
      </c>
      <c r="P2182" s="99">
        <v>0</v>
      </c>
      <c r="Q2182" s="99">
        <v>7965.98373067379</v>
      </c>
      <c r="R2182" s="99">
        <v>3523.1351392865199</v>
      </c>
      <c r="S2182" s="99">
        <v>0</v>
      </c>
      <c r="T2182" s="99">
        <v>1045.8677059412</v>
      </c>
      <c r="U2182" s="99">
        <v>74465.932473182693</v>
      </c>
      <c r="V2182" s="99">
        <v>6551360.9772338904</v>
      </c>
      <c r="W2182" s="99">
        <v>210.17779150977699</v>
      </c>
      <c r="X2182" s="99">
        <v>4139662.0766296401</v>
      </c>
      <c r="Y2182" s="99">
        <v>3077968.9648742699</v>
      </c>
      <c r="Z2182" s="99">
        <v>628624.47261047398</v>
      </c>
      <c r="AA2182" s="99">
        <v>0</v>
      </c>
      <c r="AB2182" s="99">
        <v>0</v>
      </c>
      <c r="AC2182" s="99">
        <v>22906539.3125</v>
      </c>
      <c r="AD2182" s="99">
        <v>615748.16078948998</v>
      </c>
      <c r="AE2182" s="99">
        <v>1164547.3097228999</v>
      </c>
      <c r="AF2182" s="99">
        <v>2885589.0654907199</v>
      </c>
      <c r="AG2182" s="99">
        <v>3017785.7228393601</v>
      </c>
      <c r="AH2182" s="99">
        <v>2667308.9511108398</v>
      </c>
      <c r="AI2182" s="99">
        <v>0</v>
      </c>
      <c r="AJ2182" s="99">
        <v>930514.50051116897</v>
      </c>
      <c r="AK2182" s="99">
        <v>604932.19879150402</v>
      </c>
      <c r="AL2182" s="99">
        <v>0</v>
      </c>
      <c r="AM2182" s="99">
        <v>165081.189821243</v>
      </c>
      <c r="AN2182" s="99">
        <v>23601618.193115201</v>
      </c>
      <c r="AO2182" s="99">
        <v>51620495.195800804</v>
      </c>
      <c r="AP2182" s="99">
        <v>962.16505141556297</v>
      </c>
      <c r="AQ2182" s="99">
        <v>31806813.096191399</v>
      </c>
      <c r="AR2182" s="99">
        <v>23230879.6708984</v>
      </c>
      <c r="AS2182" s="99">
        <v>4639355.9630737295</v>
      </c>
      <c r="AT2182" s="99">
        <v>0</v>
      </c>
      <c r="AU2182" s="99">
        <v>0</v>
      </c>
      <c r="AV2182" s="99">
        <v>61091526.721679702</v>
      </c>
      <c r="AW2182" s="99">
        <v>1751644.9775238</v>
      </c>
      <c r="AX2182" s="99">
        <v>10043751.376220699</v>
      </c>
      <c r="AY2182" s="99">
        <v>23098784.068359401</v>
      </c>
      <c r="AZ2182" s="99">
        <v>22140441.9365234</v>
      </c>
      <c r="BA2182" s="99">
        <v>20746196.971679699</v>
      </c>
      <c r="BB2182" s="99">
        <v>0</v>
      </c>
      <c r="BC2182" s="99">
        <v>7182347.8997192401</v>
      </c>
      <c r="BD2182" s="99">
        <v>4450026.2279052697</v>
      </c>
      <c r="BE2182" s="99">
        <v>0</v>
      </c>
      <c r="BF2182" s="99">
        <v>1229786.9470520001</v>
      </c>
      <c r="BG2182" s="99">
        <v>62780424.363281302</v>
      </c>
      <c r="BH2182" s="99">
        <v>12138423.4923096</v>
      </c>
      <c r="BI2182" s="99">
        <v>0</v>
      </c>
      <c r="BJ2182" s="99">
        <v>10689490.7454834</v>
      </c>
      <c r="BK2182" s="99">
        <v>8531345.0488281306</v>
      </c>
      <c r="BL2182" s="99">
        <v>0</v>
      </c>
      <c r="BM2182" s="99">
        <v>0</v>
      </c>
      <c r="BN2182" s="99">
        <v>0</v>
      </c>
      <c r="BO2182" s="99">
        <v>0</v>
      </c>
      <c r="BP2182" s="99">
        <v>0</v>
      </c>
      <c r="BQ2182" s="99">
        <v>0</v>
      </c>
      <c r="BR2182" s="99">
        <v>6992778.4890747098</v>
      </c>
      <c r="BS2182" s="99">
        <v>8234820.3372802697</v>
      </c>
      <c r="BT2182" s="99">
        <v>4034534.75036621</v>
      </c>
      <c r="BU2182" s="99">
        <v>0</v>
      </c>
      <c r="BV2182" s="99">
        <v>3516132.9843139602</v>
      </c>
      <c r="BW2182" s="99">
        <v>551907.33306121803</v>
      </c>
      <c r="BX2182" s="99">
        <v>0</v>
      </c>
      <c r="BY2182" s="99">
        <v>0</v>
      </c>
      <c r="BZ2182" s="99">
        <v>0</v>
      </c>
      <c r="CA2182" s="99">
        <v>155217.52909660299</v>
      </c>
      <c r="CB2182" s="99">
        <v>10712959.3122559</v>
      </c>
      <c r="CC2182" s="99">
        <v>83586218.333984405</v>
      </c>
      <c r="CD2182" s="99">
        <v>22853608.340087902</v>
      </c>
      <c r="CE2182" s="99">
        <v>4441.8613524436996</v>
      </c>
      <c r="CF2182" s="99">
        <v>764571.62599945103</v>
      </c>
      <c r="CG2182" s="99">
        <v>5633290.9645996103</v>
      </c>
      <c r="CH2182" s="99">
        <v>0</v>
      </c>
      <c r="CI2182" s="99">
        <v>159689.82536888099</v>
      </c>
      <c r="CJ2182" s="99">
        <v>11486210.1590576</v>
      </c>
      <c r="CK2182" s="99">
        <v>89084082.318359405</v>
      </c>
      <c r="CL2182" s="99">
        <v>23409230.6320801</v>
      </c>
      <c r="CM2182" s="166">
        <v>233612.29311561599</v>
      </c>
      <c r="CN2182" s="166">
        <v>35096231.208984397</v>
      </c>
      <c r="CO2182" s="166">
        <v>151904298.54101601</v>
      </c>
      <c r="CP2182" s="99">
        <v>23409230.6320801</v>
      </c>
      <c r="CQ2182" s="99">
        <v>0</v>
      </c>
      <c r="CR2182" s="99">
        <v>0</v>
      </c>
      <c r="CS2182" s="99">
        <v>0</v>
      </c>
      <c r="CT2182" s="99">
        <v>0</v>
      </c>
      <c r="CU2182" s="98">
        <v>52526.678646068001</v>
      </c>
      <c r="CV2182" s="98">
        <v>72881.258676373996</v>
      </c>
      <c r="CW2182" s="98">
        <v>11477530.938255351</v>
      </c>
      <c r="CX2182" s="98">
        <v>89219509.298584014</v>
      </c>
    </row>
    <row r="2183" spans="1:102" x14ac:dyDescent="0.2">
      <c r="A2183" s="98" t="s">
        <v>198</v>
      </c>
      <c r="B2183" s="100">
        <v>39965</v>
      </c>
      <c r="C2183" s="99">
        <v>110207.415473938</v>
      </c>
      <c r="D2183" s="99">
        <v>0</v>
      </c>
      <c r="E2183" s="99">
        <v>45087.206486702002</v>
      </c>
      <c r="F2183" s="99">
        <v>36264.738279819503</v>
      </c>
      <c r="G2183" s="99">
        <v>3677.9922860562801</v>
      </c>
      <c r="H2183" s="99">
        <v>0</v>
      </c>
      <c r="I2183" s="99">
        <v>0</v>
      </c>
      <c r="J2183" s="99">
        <v>72170.357136726394</v>
      </c>
      <c r="K2183" s="99">
        <v>3454.1435008943099</v>
      </c>
      <c r="L2183" s="99">
        <v>26140.7896571159</v>
      </c>
      <c r="M2183" s="99">
        <v>51809.686637878403</v>
      </c>
      <c r="N2183" s="99">
        <v>22487.504292726499</v>
      </c>
      <c r="O2183" s="99">
        <v>50228.8937029839</v>
      </c>
      <c r="P2183" s="99">
        <v>0</v>
      </c>
      <c r="Q2183" s="99">
        <v>7938.8812621831903</v>
      </c>
      <c r="R2183" s="99">
        <v>3549.31611409783</v>
      </c>
      <c r="S2183" s="99">
        <v>0</v>
      </c>
      <c r="T2183" s="99">
        <v>1022.13705112785</v>
      </c>
      <c r="U2183" s="99">
        <v>75509.546715736404</v>
      </c>
      <c r="V2183" s="99">
        <v>6678346.8106079102</v>
      </c>
      <c r="W2183" s="99">
        <v>247.617800539359</v>
      </c>
      <c r="X2183" s="99">
        <v>3985973.2818298298</v>
      </c>
      <c r="Y2183" s="99">
        <v>2970316.2190856901</v>
      </c>
      <c r="Z2183" s="99">
        <v>647331.54545593297</v>
      </c>
      <c r="AA2183" s="99">
        <v>0</v>
      </c>
      <c r="AB2183" s="99">
        <v>0</v>
      </c>
      <c r="AC2183" s="99">
        <v>23734572.315185498</v>
      </c>
      <c r="AD2183" s="99">
        <v>457072.88663864101</v>
      </c>
      <c r="AE2183" s="99">
        <v>1159065.4657745401</v>
      </c>
      <c r="AF2183" s="99">
        <v>2882960.5834045401</v>
      </c>
      <c r="AG2183" s="99">
        <v>2980312.9253540002</v>
      </c>
      <c r="AH2183" s="99">
        <v>2724301.0904846201</v>
      </c>
      <c r="AI2183" s="99">
        <v>0</v>
      </c>
      <c r="AJ2183" s="99">
        <v>929714.62599945103</v>
      </c>
      <c r="AK2183" s="99">
        <v>609503.69482421898</v>
      </c>
      <c r="AL2183" s="99">
        <v>0</v>
      </c>
      <c r="AM2183" s="99">
        <v>159116.027919769</v>
      </c>
      <c r="AN2183" s="99">
        <v>24095432.0617676</v>
      </c>
      <c r="AO2183" s="99">
        <v>52985996.8359375</v>
      </c>
      <c r="AP2183" s="99">
        <v>530.82928869873297</v>
      </c>
      <c r="AQ2183" s="99">
        <v>30759608.998046901</v>
      </c>
      <c r="AR2183" s="99">
        <v>22588441.308837902</v>
      </c>
      <c r="AS2183" s="99">
        <v>4788627.81359863</v>
      </c>
      <c r="AT2183" s="99">
        <v>0</v>
      </c>
      <c r="AU2183" s="99">
        <v>0</v>
      </c>
      <c r="AV2183" s="99">
        <v>63263689.444824196</v>
      </c>
      <c r="AW2183" s="99">
        <v>1308153.21264648</v>
      </c>
      <c r="AX2183" s="99">
        <v>9970686.6702880897</v>
      </c>
      <c r="AY2183" s="99">
        <v>23085977.380615201</v>
      </c>
      <c r="AZ2183" s="99">
        <v>21973656.941894501</v>
      </c>
      <c r="BA2183" s="99">
        <v>21638637.9924316</v>
      </c>
      <c r="BB2183" s="99">
        <v>0</v>
      </c>
      <c r="BC2183" s="99">
        <v>7205923.4375610398</v>
      </c>
      <c r="BD2183" s="99">
        <v>4482221.2932128897</v>
      </c>
      <c r="BE2183" s="99">
        <v>0</v>
      </c>
      <c r="BF2183" s="99">
        <v>1190760.0864563</v>
      </c>
      <c r="BG2183" s="99">
        <v>64546631.358886696</v>
      </c>
      <c r="BH2183" s="99">
        <v>12491269.5166016</v>
      </c>
      <c r="BI2183" s="99">
        <v>0</v>
      </c>
      <c r="BJ2183" s="99">
        <v>10461861.596679701</v>
      </c>
      <c r="BK2183" s="99">
        <v>8348140.0914306603</v>
      </c>
      <c r="BL2183" s="99">
        <v>0</v>
      </c>
      <c r="BM2183" s="99">
        <v>0</v>
      </c>
      <c r="BN2183" s="99">
        <v>0</v>
      </c>
      <c r="BO2183" s="99">
        <v>0</v>
      </c>
      <c r="BP2183" s="99">
        <v>0</v>
      </c>
      <c r="BQ2183" s="99">
        <v>0</v>
      </c>
      <c r="BR2183" s="99">
        <v>7048624.9319457998</v>
      </c>
      <c r="BS2183" s="99">
        <v>8193185.1403198196</v>
      </c>
      <c r="BT2183" s="99">
        <v>4199162.1461792002</v>
      </c>
      <c r="BU2183" s="99">
        <v>0</v>
      </c>
      <c r="BV2183" s="99">
        <v>3513459.7977294899</v>
      </c>
      <c r="BW2183" s="99">
        <v>546405.747810364</v>
      </c>
      <c r="BX2183" s="99">
        <v>0</v>
      </c>
      <c r="BY2183" s="99">
        <v>0</v>
      </c>
      <c r="BZ2183" s="99">
        <v>0</v>
      </c>
      <c r="CA2183" s="99">
        <v>155383.919338226</v>
      </c>
      <c r="CB2183" s="99">
        <v>10663789.2259521</v>
      </c>
      <c r="CC2183" s="99">
        <v>83599432.708984405</v>
      </c>
      <c r="CD2183" s="99">
        <v>22949026.568603501</v>
      </c>
      <c r="CE2183" s="99">
        <v>4431.5964051485098</v>
      </c>
      <c r="CF2183" s="99">
        <v>762601.49407958996</v>
      </c>
      <c r="CG2183" s="99">
        <v>5637350.0736694299</v>
      </c>
      <c r="CH2183" s="99">
        <v>0</v>
      </c>
      <c r="CI2183" s="99">
        <v>159835.79176712001</v>
      </c>
      <c r="CJ2183" s="99">
        <v>11429767.217163101</v>
      </c>
      <c r="CK2183" s="99">
        <v>89336695.041015595</v>
      </c>
      <c r="CL2183" s="99">
        <v>23494820.950195301</v>
      </c>
      <c r="CM2183" s="166">
        <v>234785.143880844</v>
      </c>
      <c r="CN2183" s="166">
        <v>35568124.436035201</v>
      </c>
      <c r="CO2183" s="166">
        <v>153709113.39648399</v>
      </c>
      <c r="CP2183" s="99">
        <v>23494820.950195301</v>
      </c>
      <c r="CQ2183" s="99">
        <v>0</v>
      </c>
      <c r="CR2183" s="99">
        <v>0</v>
      </c>
      <c r="CS2183" s="99">
        <v>0</v>
      </c>
      <c r="CT2183" s="99">
        <v>0</v>
      </c>
      <c r="CU2183" s="98">
        <v>49323.692345176001</v>
      </c>
      <c r="CV2183" s="98">
        <v>75258.920594067007</v>
      </c>
      <c r="CW2183" s="98">
        <v>11426390.72003169</v>
      </c>
      <c r="CX2183" s="98">
        <v>89236782.782653838</v>
      </c>
    </row>
    <row r="2184" spans="1:102" x14ac:dyDescent="0.2">
      <c r="A2184" s="98" t="s">
        <v>198</v>
      </c>
      <c r="B2184" s="100">
        <v>40057</v>
      </c>
      <c r="C2184" s="99">
        <v>112553.48708629599</v>
      </c>
      <c r="D2184" s="99">
        <v>0</v>
      </c>
      <c r="E2184" s="99">
        <v>43892.910407543197</v>
      </c>
      <c r="F2184" s="99">
        <v>35696.251481533101</v>
      </c>
      <c r="G2184" s="99">
        <v>3915.60791999102</v>
      </c>
      <c r="H2184" s="99">
        <v>0</v>
      </c>
      <c r="I2184" s="99">
        <v>0</v>
      </c>
      <c r="J2184" s="99">
        <v>74336.629335403399</v>
      </c>
      <c r="K2184" s="99">
        <v>2531.20410895348</v>
      </c>
      <c r="L2184" s="99">
        <v>25246.498055458102</v>
      </c>
      <c r="M2184" s="99">
        <v>52089.924194335901</v>
      </c>
      <c r="N2184" s="99">
        <v>22378.2398970127</v>
      </c>
      <c r="O2184" s="99">
        <v>51472.436238765702</v>
      </c>
      <c r="P2184" s="99">
        <v>0</v>
      </c>
      <c r="Q2184" s="99">
        <v>7885.3070411086101</v>
      </c>
      <c r="R2184" s="99">
        <v>3654.4578081965401</v>
      </c>
      <c r="S2184" s="99">
        <v>0</v>
      </c>
      <c r="T2184" s="99">
        <v>991.63273755461</v>
      </c>
      <c r="U2184" s="99">
        <v>76908.465191841096</v>
      </c>
      <c r="V2184" s="99">
        <v>6796497.3770752</v>
      </c>
      <c r="W2184" s="99">
        <v>137.58496352098899</v>
      </c>
      <c r="X2184" s="99">
        <v>3835170.6016540499</v>
      </c>
      <c r="Y2184" s="99">
        <v>2885902.1500244099</v>
      </c>
      <c r="Z2184" s="99">
        <v>668405.73292541504</v>
      </c>
      <c r="AA2184" s="99">
        <v>0</v>
      </c>
      <c r="AB2184" s="99">
        <v>0</v>
      </c>
      <c r="AC2184" s="99">
        <v>24631302.034179699</v>
      </c>
      <c r="AD2184" s="99">
        <v>322933.35649871803</v>
      </c>
      <c r="AE2184" s="99">
        <v>1136031.8746032701</v>
      </c>
      <c r="AF2184" s="99">
        <v>2861774.3662719699</v>
      </c>
      <c r="AG2184" s="99">
        <v>2951451.5939025902</v>
      </c>
      <c r="AH2184" s="99">
        <v>2761742.69854736</v>
      </c>
      <c r="AI2184" s="99">
        <v>0</v>
      </c>
      <c r="AJ2184" s="99">
        <v>920183.11298370396</v>
      </c>
      <c r="AK2184" s="99">
        <v>607034.30698394799</v>
      </c>
      <c r="AL2184" s="99">
        <v>0</v>
      </c>
      <c r="AM2184" s="99">
        <v>153507.722551346</v>
      </c>
      <c r="AN2184" s="99">
        <v>24694459.618408199</v>
      </c>
      <c r="AO2184" s="99">
        <v>54529717.567871101</v>
      </c>
      <c r="AP2184" s="99">
        <v>824.82545116543804</v>
      </c>
      <c r="AQ2184" s="99">
        <v>29913331.549072299</v>
      </c>
      <c r="AR2184" s="99">
        <v>22119248.498535201</v>
      </c>
      <c r="AS2184" s="99">
        <v>4988671.4942016602</v>
      </c>
      <c r="AT2184" s="99">
        <v>0</v>
      </c>
      <c r="AU2184" s="99">
        <v>0</v>
      </c>
      <c r="AV2184" s="99">
        <v>65537355.0546875</v>
      </c>
      <c r="AW2184" s="99">
        <v>929316.334190369</v>
      </c>
      <c r="AX2184" s="99">
        <v>9850960.6214599591</v>
      </c>
      <c r="AY2184" s="99">
        <v>23024375.7185059</v>
      </c>
      <c r="AZ2184" s="99">
        <v>21955880.236816399</v>
      </c>
      <c r="BA2184" s="99">
        <v>22053256.831054699</v>
      </c>
      <c r="BB2184" s="99">
        <v>0</v>
      </c>
      <c r="BC2184" s="99">
        <v>7190500.7811889602</v>
      </c>
      <c r="BD2184" s="99">
        <v>4505964.2129516602</v>
      </c>
      <c r="BE2184" s="99">
        <v>0</v>
      </c>
      <c r="BF2184" s="99">
        <v>1160183.56546021</v>
      </c>
      <c r="BG2184" s="99">
        <v>66456768.321777299</v>
      </c>
      <c r="BH2184" s="99">
        <v>12775093.068725601</v>
      </c>
      <c r="BI2184" s="99">
        <v>0</v>
      </c>
      <c r="BJ2184" s="99">
        <v>10227043.7618408</v>
      </c>
      <c r="BK2184" s="99">
        <v>8197264.3652954102</v>
      </c>
      <c r="BL2184" s="99">
        <v>0</v>
      </c>
      <c r="BM2184" s="99">
        <v>0</v>
      </c>
      <c r="BN2184" s="99">
        <v>0</v>
      </c>
      <c r="BO2184" s="99">
        <v>0</v>
      </c>
      <c r="BP2184" s="99">
        <v>0</v>
      </c>
      <c r="BQ2184" s="99">
        <v>0</v>
      </c>
      <c r="BR2184" s="99">
        <v>7055258.2072143601</v>
      </c>
      <c r="BS2184" s="99">
        <v>8195526.4110107403</v>
      </c>
      <c r="BT2184" s="99">
        <v>4279422.6996459998</v>
      </c>
      <c r="BU2184" s="99">
        <v>0</v>
      </c>
      <c r="BV2184" s="99">
        <v>3520134.7856140099</v>
      </c>
      <c r="BW2184" s="99">
        <v>542155.377838135</v>
      </c>
      <c r="BX2184" s="99">
        <v>0</v>
      </c>
      <c r="BY2184" s="99">
        <v>0</v>
      </c>
      <c r="BZ2184" s="99">
        <v>0</v>
      </c>
      <c r="CA2184" s="99">
        <v>156554.50264930699</v>
      </c>
      <c r="CB2184" s="99">
        <v>10620541.7963867</v>
      </c>
      <c r="CC2184" s="99">
        <v>83969525.014648393</v>
      </c>
      <c r="CD2184" s="99">
        <v>22977523.927978501</v>
      </c>
      <c r="CE2184" s="99">
        <v>4541.3820420503598</v>
      </c>
      <c r="CF2184" s="99">
        <v>766628.25675964402</v>
      </c>
      <c r="CG2184" s="99">
        <v>5714662.6582031297</v>
      </c>
      <c r="CH2184" s="99">
        <v>0</v>
      </c>
      <c r="CI2184" s="99">
        <v>161073.66392326399</v>
      </c>
      <c r="CJ2184" s="99">
        <v>11382460.1920166</v>
      </c>
      <c r="CK2184" s="99">
        <v>89778409.811523393</v>
      </c>
      <c r="CL2184" s="99">
        <v>23515361.028320301</v>
      </c>
      <c r="CM2184" s="166">
        <v>237163.31372070301</v>
      </c>
      <c r="CN2184" s="166">
        <v>36067436.8349609</v>
      </c>
      <c r="CO2184" s="166">
        <v>156256815.31835899</v>
      </c>
      <c r="CP2184" s="99">
        <v>23515361.028320301</v>
      </c>
      <c r="CQ2184" s="99">
        <v>0</v>
      </c>
      <c r="CR2184" s="99">
        <v>0</v>
      </c>
      <c r="CS2184" s="99">
        <v>0</v>
      </c>
      <c r="CT2184" s="99">
        <v>0</v>
      </c>
      <c r="CU2184" s="98">
        <v>46947.650411395</v>
      </c>
      <c r="CV2184" s="98">
        <v>77589.984546872001</v>
      </c>
      <c r="CW2184" s="98">
        <v>11387170.053146344</v>
      </c>
      <c r="CX2184" s="98">
        <v>89684187.672851518</v>
      </c>
    </row>
    <row r="2185" spans="1:102" x14ac:dyDescent="0.2">
      <c r="A2185" s="98" t="s">
        <v>198</v>
      </c>
      <c r="B2185" s="100">
        <v>40148</v>
      </c>
      <c r="C2185" s="99">
        <v>114070.353710175</v>
      </c>
      <c r="D2185" s="99">
        <v>0</v>
      </c>
      <c r="E2185" s="99">
        <v>41869.135335445397</v>
      </c>
      <c r="F2185" s="99">
        <v>34230.565204620398</v>
      </c>
      <c r="G2185" s="99">
        <v>4106.0116615891502</v>
      </c>
      <c r="H2185" s="99">
        <v>0</v>
      </c>
      <c r="I2185" s="99">
        <v>0</v>
      </c>
      <c r="J2185" s="99">
        <v>76387.540763854995</v>
      </c>
      <c r="K2185" s="99">
        <v>1779.62714314461</v>
      </c>
      <c r="L2185" s="99">
        <v>24542.729519844099</v>
      </c>
      <c r="M2185" s="99">
        <v>51642.546329975099</v>
      </c>
      <c r="N2185" s="99">
        <v>21896.8702907562</v>
      </c>
      <c r="O2185" s="99">
        <v>52568.434612751</v>
      </c>
      <c r="P2185" s="99">
        <v>0</v>
      </c>
      <c r="Q2185" s="99">
        <v>7739.6427633166304</v>
      </c>
      <c r="R2185" s="99">
        <v>3710.5411756634699</v>
      </c>
      <c r="S2185" s="99">
        <v>0</v>
      </c>
      <c r="T2185" s="99">
        <v>970.74084105342604</v>
      </c>
      <c r="U2185" s="99">
        <v>78239.491180419893</v>
      </c>
      <c r="V2185" s="99">
        <v>6871112.36645508</v>
      </c>
      <c r="W2185" s="99">
        <v>84.797498129308195</v>
      </c>
      <c r="X2185" s="99">
        <v>3682169.84301758</v>
      </c>
      <c r="Y2185" s="99">
        <v>2806141.8273620601</v>
      </c>
      <c r="Z2185" s="99">
        <v>677551.706848145</v>
      </c>
      <c r="AA2185" s="99">
        <v>0</v>
      </c>
      <c r="AB2185" s="99">
        <v>0</v>
      </c>
      <c r="AC2185" s="99">
        <v>24684060.587646499</v>
      </c>
      <c r="AD2185" s="99">
        <v>200849.78692245501</v>
      </c>
      <c r="AE2185" s="99">
        <v>1118304.14306641</v>
      </c>
      <c r="AF2185" s="99">
        <v>2827237.1567688002</v>
      </c>
      <c r="AG2185" s="99">
        <v>2893023.6369323698</v>
      </c>
      <c r="AH2185" s="99">
        <v>2819167.8598022498</v>
      </c>
      <c r="AI2185" s="99">
        <v>0</v>
      </c>
      <c r="AJ2185" s="99">
        <v>906579.32730865502</v>
      </c>
      <c r="AK2185" s="99">
        <v>596446.58071136498</v>
      </c>
      <c r="AL2185" s="99">
        <v>0</v>
      </c>
      <c r="AM2185" s="99">
        <v>145326.57674217201</v>
      </c>
      <c r="AN2185" s="99">
        <v>24966316.7038574</v>
      </c>
      <c r="AO2185" s="99">
        <v>55230465.6796875</v>
      </c>
      <c r="AP2185" s="99">
        <v>575.14983133971703</v>
      </c>
      <c r="AQ2185" s="99">
        <v>28796941.614746101</v>
      </c>
      <c r="AR2185" s="99">
        <v>21696741.628906298</v>
      </c>
      <c r="AS2185" s="99">
        <v>5105923.06286621</v>
      </c>
      <c r="AT2185" s="99">
        <v>0</v>
      </c>
      <c r="AU2185" s="99">
        <v>0</v>
      </c>
      <c r="AV2185" s="99">
        <v>67484252.348632798</v>
      </c>
      <c r="AW2185" s="99">
        <v>585404.519058228</v>
      </c>
      <c r="AX2185" s="99">
        <v>9789739.0677490197</v>
      </c>
      <c r="AY2185" s="99">
        <v>22943919.8505859</v>
      </c>
      <c r="AZ2185" s="99">
        <v>21656691.5151367</v>
      </c>
      <c r="BA2185" s="99">
        <v>22775536.568847701</v>
      </c>
      <c r="BB2185" s="99">
        <v>0</v>
      </c>
      <c r="BC2185" s="99">
        <v>7134942.1928100605</v>
      </c>
      <c r="BD2185" s="99">
        <v>4472937.3905639602</v>
      </c>
      <c r="BE2185" s="99">
        <v>0</v>
      </c>
      <c r="BF2185" s="99">
        <v>1112774.6629180899</v>
      </c>
      <c r="BG2185" s="99">
        <v>68134512.136718795</v>
      </c>
      <c r="BH2185" s="99">
        <v>13078034.767089801</v>
      </c>
      <c r="BI2185" s="99">
        <v>0</v>
      </c>
      <c r="BJ2185" s="99">
        <v>9952111.53051758</v>
      </c>
      <c r="BK2185" s="99">
        <v>8012764.6071777297</v>
      </c>
      <c r="BL2185" s="99">
        <v>0</v>
      </c>
      <c r="BM2185" s="99">
        <v>0</v>
      </c>
      <c r="BN2185" s="99">
        <v>0</v>
      </c>
      <c r="BO2185" s="99">
        <v>0</v>
      </c>
      <c r="BP2185" s="99">
        <v>0</v>
      </c>
      <c r="BQ2185" s="99">
        <v>0</v>
      </c>
      <c r="BR2185" s="99">
        <v>7012060.0110473596</v>
      </c>
      <c r="BS2185" s="99">
        <v>8079618.0773315402</v>
      </c>
      <c r="BT2185" s="99">
        <v>4428847.03942871</v>
      </c>
      <c r="BU2185" s="99">
        <v>0</v>
      </c>
      <c r="BV2185" s="99">
        <v>3489294.4019470201</v>
      </c>
      <c r="BW2185" s="99">
        <v>534919.91323852504</v>
      </c>
      <c r="BX2185" s="99">
        <v>0</v>
      </c>
      <c r="BY2185" s="99">
        <v>0</v>
      </c>
      <c r="BZ2185" s="99">
        <v>0</v>
      </c>
      <c r="CA2185" s="99">
        <v>155848.29060173</v>
      </c>
      <c r="CB2185" s="99">
        <v>10536412.111450201</v>
      </c>
      <c r="CC2185" s="99">
        <v>83988853.200195298</v>
      </c>
      <c r="CD2185" s="99">
        <v>23033905.064941399</v>
      </c>
      <c r="CE2185" s="99">
        <v>4588.57828974724</v>
      </c>
      <c r="CF2185" s="99">
        <v>752659.67697143601</v>
      </c>
      <c r="CG2185" s="99">
        <v>5655806.5361328097</v>
      </c>
      <c r="CH2185" s="99">
        <v>0</v>
      </c>
      <c r="CI2185" s="99">
        <v>160410.38298606899</v>
      </c>
      <c r="CJ2185" s="99">
        <v>11281772.8361816</v>
      </c>
      <c r="CK2185" s="99">
        <v>89639199.6640625</v>
      </c>
      <c r="CL2185" s="99">
        <v>23574793.802978501</v>
      </c>
      <c r="CM2185" s="166">
        <v>238035.90897941601</v>
      </c>
      <c r="CN2185" s="166">
        <v>36219260.139160201</v>
      </c>
      <c r="CO2185" s="166">
        <v>157487926.29492199</v>
      </c>
      <c r="CP2185" s="99">
        <v>23574793.802978501</v>
      </c>
      <c r="CQ2185" s="99">
        <v>0</v>
      </c>
      <c r="CR2185" s="99">
        <v>0</v>
      </c>
      <c r="CS2185" s="99">
        <v>0</v>
      </c>
      <c r="CT2185" s="99">
        <v>0</v>
      </c>
      <c r="CU2185" s="98">
        <v>44149.144628595001</v>
      </c>
      <c r="CV2185" s="98">
        <v>79841.286687287007</v>
      </c>
      <c r="CW2185" s="98">
        <v>11289071.788421636</v>
      </c>
      <c r="CX2185" s="98">
        <v>89644659.73632811</v>
      </c>
    </row>
    <row r="2186" spans="1:102" x14ac:dyDescent="0.2">
      <c r="A2186" s="98" t="s">
        <v>198</v>
      </c>
      <c r="B2186" s="100">
        <v>40238</v>
      </c>
      <c r="C2186" s="99">
        <v>115070.44904613501</v>
      </c>
      <c r="D2186" s="99">
        <v>0</v>
      </c>
      <c r="E2186" s="99">
        <v>40305.0139765739</v>
      </c>
      <c r="F2186" s="99">
        <v>33316.0792760849</v>
      </c>
      <c r="G2186" s="99">
        <v>4244.3402336239797</v>
      </c>
      <c r="H2186" s="99">
        <v>0</v>
      </c>
      <c r="I2186" s="99">
        <v>0</v>
      </c>
      <c r="J2186" s="99">
        <v>77858.351289749102</v>
      </c>
      <c r="K2186" s="99">
        <v>1285.13399553299</v>
      </c>
      <c r="L2186" s="99">
        <v>24871.122202158</v>
      </c>
      <c r="M2186" s="99">
        <v>50828.662683963797</v>
      </c>
      <c r="N2186" s="99">
        <v>21572.503587245901</v>
      </c>
      <c r="O2186" s="99">
        <v>53244.552795887001</v>
      </c>
      <c r="P2186" s="99">
        <v>0</v>
      </c>
      <c r="Q2186" s="99">
        <v>7614.2196429967898</v>
      </c>
      <c r="R2186" s="99">
        <v>3521.1164476573499</v>
      </c>
      <c r="S2186" s="99">
        <v>0</v>
      </c>
      <c r="T2186" s="99">
        <v>876.48150216042995</v>
      </c>
      <c r="U2186" s="99">
        <v>79151.156044959993</v>
      </c>
      <c r="V2186" s="99">
        <v>6906105.5570678702</v>
      </c>
      <c r="W2186" s="99">
        <v>139.25154957361499</v>
      </c>
      <c r="X2186" s="99">
        <v>3488595.8530578599</v>
      </c>
      <c r="Y2186" s="99">
        <v>2686597.3521728502</v>
      </c>
      <c r="Z2186" s="99">
        <v>694476.468513489</v>
      </c>
      <c r="AA2186" s="99">
        <v>0</v>
      </c>
      <c r="AB2186" s="99">
        <v>0</v>
      </c>
      <c r="AC2186" s="99">
        <v>24738375.432372998</v>
      </c>
      <c r="AD2186" s="99">
        <v>134412.45087432899</v>
      </c>
      <c r="AE2186" s="99">
        <v>1108628.56161499</v>
      </c>
      <c r="AF2186" s="99">
        <v>2746857.1454467801</v>
      </c>
      <c r="AG2186" s="99">
        <v>2818119.3951416002</v>
      </c>
      <c r="AH2186" s="99">
        <v>2879040.9453125</v>
      </c>
      <c r="AI2186" s="99">
        <v>0</v>
      </c>
      <c r="AJ2186" s="99">
        <v>881150.60444641102</v>
      </c>
      <c r="AK2186" s="99">
        <v>573675.14164733898</v>
      </c>
      <c r="AL2186" s="99">
        <v>0</v>
      </c>
      <c r="AM2186" s="99">
        <v>130155.012555122</v>
      </c>
      <c r="AN2186" s="99">
        <v>25279873.623779301</v>
      </c>
      <c r="AO2186" s="99">
        <v>55788655.958007798</v>
      </c>
      <c r="AP2186" s="99">
        <v>1286.94427919388</v>
      </c>
      <c r="AQ2186" s="99">
        <v>27900061.2575684</v>
      </c>
      <c r="AR2186" s="99">
        <v>21098806.471923798</v>
      </c>
      <c r="AS2186" s="99">
        <v>5303619.8569946298</v>
      </c>
      <c r="AT2186" s="99">
        <v>0</v>
      </c>
      <c r="AU2186" s="99">
        <v>0</v>
      </c>
      <c r="AV2186" s="99">
        <v>69242180.3203125</v>
      </c>
      <c r="AW2186" s="99">
        <v>395416.95019531302</v>
      </c>
      <c r="AX2186" s="99">
        <v>9814268.6217040997</v>
      </c>
      <c r="AY2186" s="99">
        <v>22567085.153808601</v>
      </c>
      <c r="AZ2186" s="99">
        <v>21375670.209472701</v>
      </c>
      <c r="BA2186" s="99">
        <v>23222905.5244141</v>
      </c>
      <c r="BB2186" s="99">
        <v>0</v>
      </c>
      <c r="BC2186" s="99">
        <v>6991716.7683105497</v>
      </c>
      <c r="BD2186" s="99">
        <v>4361547.20458984</v>
      </c>
      <c r="BE2186" s="99">
        <v>0</v>
      </c>
      <c r="BF2186" s="99">
        <v>1015310.13609314</v>
      </c>
      <c r="BG2186" s="99">
        <v>69593439.003906295</v>
      </c>
      <c r="BH2186" s="99">
        <v>13238366.719970699</v>
      </c>
      <c r="BI2186" s="99">
        <v>0</v>
      </c>
      <c r="BJ2186" s="99">
        <v>9680205.3520507794</v>
      </c>
      <c r="BK2186" s="99">
        <v>7855866.1380615197</v>
      </c>
      <c r="BL2186" s="99">
        <v>0</v>
      </c>
      <c r="BM2186" s="99">
        <v>0</v>
      </c>
      <c r="BN2186" s="99">
        <v>0</v>
      </c>
      <c r="BO2186" s="99">
        <v>0</v>
      </c>
      <c r="BP2186" s="99">
        <v>0</v>
      </c>
      <c r="BQ2186" s="99">
        <v>0</v>
      </c>
      <c r="BR2186" s="99">
        <v>6994273.3503417997</v>
      </c>
      <c r="BS2186" s="99">
        <v>7955745.63098145</v>
      </c>
      <c r="BT2186" s="99">
        <v>4509925.2015380897</v>
      </c>
      <c r="BU2186" s="99">
        <v>0</v>
      </c>
      <c r="BV2186" s="99">
        <v>3471367.0457153302</v>
      </c>
      <c r="BW2186" s="99">
        <v>503849.16254806501</v>
      </c>
      <c r="BX2186" s="99">
        <v>0</v>
      </c>
      <c r="BY2186" s="99">
        <v>0</v>
      </c>
      <c r="BZ2186" s="99">
        <v>0</v>
      </c>
      <c r="CA2186" s="99">
        <v>155272.675636292</v>
      </c>
      <c r="CB2186" s="99">
        <v>10426883.1091309</v>
      </c>
      <c r="CC2186" s="99">
        <v>83769848.849609405</v>
      </c>
      <c r="CD2186" s="99">
        <v>22938814.384521499</v>
      </c>
      <c r="CE2186" s="99">
        <v>4246.5647917389897</v>
      </c>
      <c r="CF2186" s="99">
        <v>697151.44806671096</v>
      </c>
      <c r="CG2186" s="99">
        <v>5324356.2683105497</v>
      </c>
      <c r="CH2186" s="99">
        <v>0</v>
      </c>
      <c r="CI2186" s="99">
        <v>159544.00943374599</v>
      </c>
      <c r="CJ2186" s="99">
        <v>11130409.8950195</v>
      </c>
      <c r="CK2186" s="99">
        <v>89232760.040039107</v>
      </c>
      <c r="CL2186" s="99">
        <v>23447184.302246101</v>
      </c>
      <c r="CM2186" s="166">
        <v>238123.20735168501</v>
      </c>
      <c r="CN2186" s="166">
        <v>36477750.394531302</v>
      </c>
      <c r="CO2186" s="166">
        <v>158773880.234375</v>
      </c>
      <c r="CP2186" s="99">
        <v>23447184.302246101</v>
      </c>
      <c r="CQ2186" s="99">
        <v>0</v>
      </c>
      <c r="CR2186" s="99">
        <v>0</v>
      </c>
      <c r="CS2186" s="99">
        <v>0</v>
      </c>
      <c r="CT2186" s="99">
        <v>0</v>
      </c>
      <c r="CU2186" s="98">
        <v>41659.960081607998</v>
      </c>
      <c r="CV2186" s="98">
        <v>81447.581910654</v>
      </c>
      <c r="CW2186" s="98">
        <v>11124034.557197612</v>
      </c>
      <c r="CX2186" s="98">
        <v>89094205.117919952</v>
      </c>
    </row>
    <row r="2187" spans="1:102" x14ac:dyDescent="0.2">
      <c r="A2187" s="98" t="s">
        <v>198</v>
      </c>
      <c r="B2187" s="100">
        <v>40330</v>
      </c>
      <c r="C2187" s="99">
        <v>115750.413931847</v>
      </c>
      <c r="D2187" s="99">
        <v>0</v>
      </c>
      <c r="E2187" s="99">
        <v>39182.6500248909</v>
      </c>
      <c r="F2187" s="99">
        <v>32528.590084791202</v>
      </c>
      <c r="G2187" s="99">
        <v>4324.9669466018704</v>
      </c>
      <c r="H2187" s="99">
        <v>0</v>
      </c>
      <c r="I2187" s="99">
        <v>0</v>
      </c>
      <c r="J2187" s="99">
        <v>79222.391726493806</v>
      </c>
      <c r="K2187" s="99">
        <v>1132.9666295796601</v>
      </c>
      <c r="L2187" s="99">
        <v>25602.455779314001</v>
      </c>
      <c r="M2187" s="99">
        <v>50758.186880111702</v>
      </c>
      <c r="N2187" s="99">
        <v>21278.433906078299</v>
      </c>
      <c r="O2187" s="99">
        <v>53468.365343570702</v>
      </c>
      <c r="P2187" s="99">
        <v>0</v>
      </c>
      <c r="Q2187" s="99">
        <v>7568.51452243328</v>
      </c>
      <c r="R2187" s="99">
        <v>3571.7103203535098</v>
      </c>
      <c r="S2187" s="99">
        <v>0</v>
      </c>
      <c r="T2187" s="99">
        <v>869.71723198145605</v>
      </c>
      <c r="U2187" s="99">
        <v>80247.9944801331</v>
      </c>
      <c r="V2187" s="99">
        <v>6955546.9349365197</v>
      </c>
      <c r="W2187" s="99">
        <v>8.7805768339894694</v>
      </c>
      <c r="X2187" s="99">
        <v>3382432.78625488</v>
      </c>
      <c r="Y2187" s="99">
        <v>2600036.15933228</v>
      </c>
      <c r="Z2187" s="99">
        <v>698111.60450744606</v>
      </c>
      <c r="AA2187" s="99">
        <v>0</v>
      </c>
      <c r="AB2187" s="99">
        <v>0</v>
      </c>
      <c r="AC2187" s="99">
        <v>25763466.065917999</v>
      </c>
      <c r="AD2187" s="99">
        <v>116504.208337784</v>
      </c>
      <c r="AE2187" s="99">
        <v>1113961.66870117</v>
      </c>
      <c r="AF2187" s="99">
        <v>2744496.1547241202</v>
      </c>
      <c r="AG2187" s="99">
        <v>2776988.7866516099</v>
      </c>
      <c r="AH2187" s="99">
        <v>2863058.9139709501</v>
      </c>
      <c r="AI2187" s="99">
        <v>0</v>
      </c>
      <c r="AJ2187" s="99">
        <v>872843.699691772</v>
      </c>
      <c r="AK2187" s="99">
        <v>576809.25086975098</v>
      </c>
      <c r="AL2187" s="99">
        <v>0</v>
      </c>
      <c r="AM2187" s="99">
        <v>126863.896630287</v>
      </c>
      <c r="AN2187" s="99">
        <v>25708230.542480499</v>
      </c>
      <c r="AO2187" s="99">
        <v>56666184.315917999</v>
      </c>
      <c r="AP2187" s="99">
        <v>80.761370119638698</v>
      </c>
      <c r="AQ2187" s="99">
        <v>27087338.3901367</v>
      </c>
      <c r="AR2187" s="99">
        <v>20611249.1945801</v>
      </c>
      <c r="AS2187" s="99">
        <v>5350087.6094360398</v>
      </c>
      <c r="AT2187" s="99">
        <v>0</v>
      </c>
      <c r="AU2187" s="99">
        <v>0</v>
      </c>
      <c r="AV2187" s="99">
        <v>70807102.782226607</v>
      </c>
      <c r="AW2187" s="99">
        <v>343986.08337402297</v>
      </c>
      <c r="AX2187" s="99">
        <v>9964412.41552734</v>
      </c>
      <c r="AY2187" s="99">
        <v>22735638.808349598</v>
      </c>
      <c r="AZ2187" s="99">
        <v>21185637.650878899</v>
      </c>
      <c r="BA2187" s="99">
        <v>23281818.017822299</v>
      </c>
      <c r="BB2187" s="99">
        <v>0</v>
      </c>
      <c r="BC2187" s="99">
        <v>6948399.1364135696</v>
      </c>
      <c r="BD2187" s="99">
        <v>4387892.80285645</v>
      </c>
      <c r="BE2187" s="99">
        <v>0</v>
      </c>
      <c r="BF2187" s="99">
        <v>993709.77014923096</v>
      </c>
      <c r="BG2187" s="99">
        <v>71142350.465820298</v>
      </c>
      <c r="BH2187" s="99">
        <v>13456647.419433599</v>
      </c>
      <c r="BI2187" s="99">
        <v>0</v>
      </c>
      <c r="BJ2187" s="99">
        <v>9476214.7406005897</v>
      </c>
      <c r="BK2187" s="99">
        <v>7690579.2786254901</v>
      </c>
      <c r="BL2187" s="99">
        <v>0</v>
      </c>
      <c r="BM2187" s="99">
        <v>0</v>
      </c>
      <c r="BN2187" s="99">
        <v>0</v>
      </c>
      <c r="BO2187" s="99">
        <v>0</v>
      </c>
      <c r="BP2187" s="99">
        <v>0</v>
      </c>
      <c r="BQ2187" s="99">
        <v>0</v>
      </c>
      <c r="BR2187" s="99">
        <v>6996442.4363403302</v>
      </c>
      <c r="BS2187" s="99">
        <v>7899665.7660522498</v>
      </c>
      <c r="BT2187" s="99">
        <v>4516675.9088745099</v>
      </c>
      <c r="BU2187" s="99">
        <v>0</v>
      </c>
      <c r="BV2187" s="99">
        <v>3470446.2333679199</v>
      </c>
      <c r="BW2187" s="99">
        <v>506551.86209869402</v>
      </c>
      <c r="BX2187" s="99">
        <v>0</v>
      </c>
      <c r="BY2187" s="99">
        <v>0</v>
      </c>
      <c r="BZ2187" s="99">
        <v>0</v>
      </c>
      <c r="CA2187" s="99">
        <v>154987.36645698501</v>
      </c>
      <c r="CB2187" s="99">
        <v>10325194.154785199</v>
      </c>
      <c r="CC2187" s="99">
        <v>83724916.891601607</v>
      </c>
      <c r="CD2187" s="99">
        <v>22944404.502197299</v>
      </c>
      <c r="CE2187" s="99">
        <v>4302.21160256863</v>
      </c>
      <c r="CF2187" s="99">
        <v>697672.02457428002</v>
      </c>
      <c r="CG2187" s="99">
        <v>5347294.6912231399</v>
      </c>
      <c r="CH2187" s="99">
        <v>0</v>
      </c>
      <c r="CI2187" s="99">
        <v>159315.37577819801</v>
      </c>
      <c r="CJ2187" s="99">
        <v>11015210.725341801</v>
      </c>
      <c r="CK2187" s="99">
        <v>88894766.735351607</v>
      </c>
      <c r="CL2187" s="99">
        <v>23445706.494872998</v>
      </c>
      <c r="CM2187" s="166">
        <v>238901.47268676799</v>
      </c>
      <c r="CN2187" s="166">
        <v>36658345.697265603</v>
      </c>
      <c r="CO2187" s="166">
        <v>159847941.23046899</v>
      </c>
      <c r="CP2187" s="99">
        <v>23445706.494872998</v>
      </c>
      <c r="CQ2187" s="99">
        <v>0</v>
      </c>
      <c r="CR2187" s="99">
        <v>0</v>
      </c>
      <c r="CS2187" s="99">
        <v>0</v>
      </c>
      <c r="CT2187" s="99">
        <v>0</v>
      </c>
      <c r="CU2187" s="98">
        <v>40320.714350121001</v>
      </c>
      <c r="CV2187" s="98">
        <v>82900.187620658005</v>
      </c>
      <c r="CW2187" s="98">
        <v>11022866.179359479</v>
      </c>
      <c r="CX2187" s="98">
        <v>89072211.582824752</v>
      </c>
    </row>
    <row r="2188" spans="1:102" x14ac:dyDescent="0.2">
      <c r="A2188" s="98" t="s">
        <v>198</v>
      </c>
      <c r="B2188" s="100">
        <v>40422</v>
      </c>
      <c r="C2188" s="99">
        <v>115810.442627907</v>
      </c>
      <c r="D2188" s="99">
        <v>0</v>
      </c>
      <c r="E2188" s="99">
        <v>37707.840283870697</v>
      </c>
      <c r="F2188" s="99">
        <v>31431.502568006501</v>
      </c>
      <c r="G2188" s="99">
        <v>4307.3888685107204</v>
      </c>
      <c r="H2188" s="99">
        <v>0</v>
      </c>
      <c r="I2188" s="99">
        <v>0</v>
      </c>
      <c r="J2188" s="99">
        <v>80252.679911613493</v>
      </c>
      <c r="K2188" s="99">
        <v>992.10854101180996</v>
      </c>
      <c r="L2188" s="99">
        <v>24382.1150999069</v>
      </c>
      <c r="M2188" s="99">
        <v>50267.888382434801</v>
      </c>
      <c r="N2188" s="99">
        <v>20957.044209003401</v>
      </c>
      <c r="O2188" s="99">
        <v>53195.066869735703</v>
      </c>
      <c r="P2188" s="99">
        <v>0</v>
      </c>
      <c r="Q2188" s="99">
        <v>7483.8362149596196</v>
      </c>
      <c r="R2188" s="99">
        <v>3554.6755078136898</v>
      </c>
      <c r="S2188" s="99">
        <v>0</v>
      </c>
      <c r="T2188" s="99">
        <v>873.99458367377497</v>
      </c>
      <c r="U2188" s="99">
        <v>81283.508406639099</v>
      </c>
      <c r="V2188" s="99">
        <v>6950911.2882080097</v>
      </c>
      <c r="W2188" s="99">
        <v>24.9101393979508</v>
      </c>
      <c r="X2188" s="99">
        <v>3263706.9323730501</v>
      </c>
      <c r="Y2188" s="99">
        <v>2522796.1997680701</v>
      </c>
      <c r="Z2188" s="99">
        <v>698493.48825073196</v>
      </c>
      <c r="AA2188" s="99">
        <v>0</v>
      </c>
      <c r="AB2188" s="99">
        <v>0</v>
      </c>
      <c r="AC2188" s="99">
        <v>26299790.618896499</v>
      </c>
      <c r="AD2188" s="99">
        <v>99391.880480766296</v>
      </c>
      <c r="AE2188" s="99">
        <v>1086285.48149109</v>
      </c>
      <c r="AF2188" s="99">
        <v>2694306.0650634798</v>
      </c>
      <c r="AG2188" s="99">
        <v>2714354.2964782701</v>
      </c>
      <c r="AH2188" s="99">
        <v>2827751.52651978</v>
      </c>
      <c r="AI2188" s="99">
        <v>0</v>
      </c>
      <c r="AJ2188" s="99">
        <v>872477.51486206101</v>
      </c>
      <c r="AK2188" s="99">
        <v>570994.28131103504</v>
      </c>
      <c r="AL2188" s="99">
        <v>0</v>
      </c>
      <c r="AM2188" s="99">
        <v>120267.394648552</v>
      </c>
      <c r="AN2188" s="99">
        <v>26157876.4604492</v>
      </c>
      <c r="AO2188" s="99">
        <v>57154129.620117202</v>
      </c>
      <c r="AP2188" s="99">
        <v>273.45212527736999</v>
      </c>
      <c r="AQ2188" s="99">
        <v>26064405.2429199</v>
      </c>
      <c r="AR2188" s="99">
        <v>19891324.001708999</v>
      </c>
      <c r="AS2188" s="99">
        <v>5369807.6094360398</v>
      </c>
      <c r="AT2188" s="99">
        <v>0</v>
      </c>
      <c r="AU2188" s="99">
        <v>0</v>
      </c>
      <c r="AV2188" s="99">
        <v>72290136.708984405</v>
      </c>
      <c r="AW2188" s="99">
        <v>294924.774917603</v>
      </c>
      <c r="AX2188" s="99">
        <v>9615899.2011718806</v>
      </c>
      <c r="AY2188" s="99">
        <v>22199848.481445301</v>
      </c>
      <c r="AZ2188" s="99">
        <v>20709282.7885742</v>
      </c>
      <c r="BA2188" s="99">
        <v>22993371.691894501</v>
      </c>
      <c r="BB2188" s="99">
        <v>0</v>
      </c>
      <c r="BC2188" s="99">
        <v>6948934.9738159198</v>
      </c>
      <c r="BD2188" s="99">
        <v>4360054.1626586895</v>
      </c>
      <c r="BE2188" s="99">
        <v>0</v>
      </c>
      <c r="BF2188" s="99">
        <v>958833.64584350598</v>
      </c>
      <c r="BG2188" s="99">
        <v>72610950.641601607</v>
      </c>
      <c r="BH2188" s="99">
        <v>13295929.8294678</v>
      </c>
      <c r="BI2188" s="99">
        <v>0</v>
      </c>
      <c r="BJ2188" s="99">
        <v>9175217.3807372991</v>
      </c>
      <c r="BK2188" s="99">
        <v>7425931.1915893601</v>
      </c>
      <c r="BL2188" s="99">
        <v>0</v>
      </c>
      <c r="BM2188" s="99">
        <v>0</v>
      </c>
      <c r="BN2188" s="99">
        <v>0</v>
      </c>
      <c r="BO2188" s="99">
        <v>0</v>
      </c>
      <c r="BP2188" s="99">
        <v>0</v>
      </c>
      <c r="BQ2188" s="99">
        <v>0</v>
      </c>
      <c r="BR2188" s="99">
        <v>6901817.9911498995</v>
      </c>
      <c r="BS2188" s="99">
        <v>7702398.5935058603</v>
      </c>
      <c r="BT2188" s="99">
        <v>4460869.4661865197</v>
      </c>
      <c r="BU2188" s="99">
        <v>0</v>
      </c>
      <c r="BV2188" s="99">
        <v>3481363.6136779799</v>
      </c>
      <c r="BW2188" s="99">
        <v>504183.06737899798</v>
      </c>
      <c r="BX2188" s="99">
        <v>0</v>
      </c>
      <c r="BY2188" s="99">
        <v>0</v>
      </c>
      <c r="BZ2188" s="99">
        <v>0</v>
      </c>
      <c r="CA2188" s="99">
        <v>153605.73141861</v>
      </c>
      <c r="CB2188" s="99">
        <v>10195632.5166016</v>
      </c>
      <c r="CC2188" s="99">
        <v>83077566.75</v>
      </c>
      <c r="CD2188" s="99">
        <v>22433059.215820301</v>
      </c>
      <c r="CE2188" s="99">
        <v>4323.5940199494398</v>
      </c>
      <c r="CF2188" s="99">
        <v>697416.61280059803</v>
      </c>
      <c r="CG2188" s="99">
        <v>5366502.7772827102</v>
      </c>
      <c r="CH2188" s="99">
        <v>0</v>
      </c>
      <c r="CI2188" s="99">
        <v>157903.428186417</v>
      </c>
      <c r="CJ2188" s="99">
        <v>10886949.1846924</v>
      </c>
      <c r="CK2188" s="99">
        <v>88246607.341796905</v>
      </c>
      <c r="CL2188" s="99">
        <v>22935545.852783199</v>
      </c>
      <c r="CM2188" s="166">
        <v>238550.56091690101</v>
      </c>
      <c r="CN2188" s="166">
        <v>36932606.615234397</v>
      </c>
      <c r="CO2188" s="166">
        <v>160680398.49023399</v>
      </c>
      <c r="CP2188" s="99">
        <v>22935545.852783199</v>
      </c>
      <c r="CQ2188" s="99">
        <v>0</v>
      </c>
      <c r="CR2188" s="99">
        <v>0</v>
      </c>
      <c r="CS2188" s="99">
        <v>0</v>
      </c>
      <c r="CT2188" s="99">
        <v>0</v>
      </c>
      <c r="CU2188" s="98">
        <v>38625.479101097</v>
      </c>
      <c r="CV2188" s="98">
        <v>83961.719493568002</v>
      </c>
      <c r="CW2188" s="98">
        <v>10893049.129402198</v>
      </c>
      <c r="CX2188" s="98">
        <v>88444069.527282715</v>
      </c>
    </row>
    <row r="2189" spans="1:102" x14ac:dyDescent="0.2">
      <c r="A2189" s="98" t="s">
        <v>198</v>
      </c>
      <c r="B2189" s="100">
        <v>40513</v>
      </c>
      <c r="C2189" s="99">
        <v>115487.37508297</v>
      </c>
      <c r="D2189" s="99">
        <v>0</v>
      </c>
      <c r="E2189" s="99">
        <v>36556.0256972313</v>
      </c>
      <c r="F2189" s="99">
        <v>30496.234906673399</v>
      </c>
      <c r="G2189" s="99">
        <v>4385.1576359868104</v>
      </c>
      <c r="H2189" s="99">
        <v>0</v>
      </c>
      <c r="I2189" s="99">
        <v>0</v>
      </c>
      <c r="J2189" s="99">
        <v>81186.056661605806</v>
      </c>
      <c r="K2189" s="99">
        <v>876.74936869740498</v>
      </c>
      <c r="L2189" s="99">
        <v>30611.029920101199</v>
      </c>
      <c r="M2189" s="99">
        <v>49836.957458496101</v>
      </c>
      <c r="N2189" s="99">
        <v>20632.039388179801</v>
      </c>
      <c r="O2189" s="99">
        <v>51953.062801361099</v>
      </c>
      <c r="P2189" s="99">
        <v>0</v>
      </c>
      <c r="Q2189" s="99">
        <v>7398.9556093215897</v>
      </c>
      <c r="R2189" s="99">
        <v>3571.5535205900701</v>
      </c>
      <c r="S2189" s="99">
        <v>0</v>
      </c>
      <c r="T2189" s="99">
        <v>1098.0543528348201</v>
      </c>
      <c r="U2189" s="99">
        <v>82111.017167091399</v>
      </c>
      <c r="V2189" s="99">
        <v>6865541.2305297898</v>
      </c>
      <c r="W2189" s="99">
        <v>7.11545973696047</v>
      </c>
      <c r="X2189" s="99">
        <v>3109900.3635559101</v>
      </c>
      <c r="Y2189" s="99">
        <v>2410094.92327881</v>
      </c>
      <c r="Z2189" s="99">
        <v>708781.47411346401</v>
      </c>
      <c r="AA2189" s="99">
        <v>0</v>
      </c>
      <c r="AB2189" s="99">
        <v>0</v>
      </c>
      <c r="AC2189" s="99">
        <v>25984688.403564502</v>
      </c>
      <c r="AD2189" s="99">
        <v>86432.916037559495</v>
      </c>
      <c r="AE2189" s="99">
        <v>1215768.66908264</v>
      </c>
      <c r="AF2189" s="99">
        <v>2616013.2092895498</v>
      </c>
      <c r="AG2189" s="99">
        <v>2643087.4821472201</v>
      </c>
      <c r="AH2189" s="99">
        <v>2643618.4342956501</v>
      </c>
      <c r="AI2189" s="99">
        <v>0</v>
      </c>
      <c r="AJ2189" s="99">
        <v>863676.34676361096</v>
      </c>
      <c r="AK2189" s="99">
        <v>555900.33798217797</v>
      </c>
      <c r="AL2189" s="99">
        <v>0</v>
      </c>
      <c r="AM2189" s="99">
        <v>139581.52153396601</v>
      </c>
      <c r="AN2189" s="99">
        <v>26207409.809570301</v>
      </c>
      <c r="AO2189" s="99">
        <v>55960486.803222701</v>
      </c>
      <c r="AP2189" s="99">
        <v>44.905544286593802</v>
      </c>
      <c r="AQ2189" s="99">
        <v>24970650.329833999</v>
      </c>
      <c r="AR2189" s="99">
        <v>19113065.1242676</v>
      </c>
      <c r="AS2189" s="99">
        <v>5467154.5858764602</v>
      </c>
      <c r="AT2189" s="99">
        <v>0</v>
      </c>
      <c r="AU2189" s="99">
        <v>0</v>
      </c>
      <c r="AV2189" s="99">
        <v>73449300.206054702</v>
      </c>
      <c r="AW2189" s="99">
        <v>259608.64605140701</v>
      </c>
      <c r="AX2189" s="99">
        <v>10780352.2268066</v>
      </c>
      <c r="AY2189" s="99">
        <v>21756909.798828099</v>
      </c>
      <c r="AZ2189" s="99">
        <v>20194832.729492199</v>
      </c>
      <c r="BA2189" s="99">
        <v>21796801.803222701</v>
      </c>
      <c r="BB2189" s="99">
        <v>0</v>
      </c>
      <c r="BC2189" s="99">
        <v>6927202.8443603497</v>
      </c>
      <c r="BD2189" s="99">
        <v>4261208.1653442401</v>
      </c>
      <c r="BE2189" s="99">
        <v>0</v>
      </c>
      <c r="BF2189" s="99">
        <v>1107872.2572631801</v>
      </c>
      <c r="BG2189" s="99">
        <v>73737945.222656295</v>
      </c>
      <c r="BH2189" s="99">
        <v>13211342.7299805</v>
      </c>
      <c r="BI2189" s="99">
        <v>0</v>
      </c>
      <c r="BJ2189" s="99">
        <v>8922621.6259765606</v>
      </c>
      <c r="BK2189" s="99">
        <v>7233630.2625122098</v>
      </c>
      <c r="BL2189" s="99">
        <v>0</v>
      </c>
      <c r="BM2189" s="99">
        <v>0</v>
      </c>
      <c r="BN2189" s="99">
        <v>0</v>
      </c>
      <c r="BO2189" s="99">
        <v>0</v>
      </c>
      <c r="BP2189" s="99">
        <v>0</v>
      </c>
      <c r="BQ2189" s="99">
        <v>0</v>
      </c>
      <c r="BR2189" s="99">
        <v>6809917.79504395</v>
      </c>
      <c r="BS2189" s="99">
        <v>7539259.7733154297</v>
      </c>
      <c r="BT2189" s="99">
        <v>4231693.69494629</v>
      </c>
      <c r="BU2189" s="99">
        <v>0</v>
      </c>
      <c r="BV2189" s="99">
        <v>3500948.2892150902</v>
      </c>
      <c r="BW2189" s="99">
        <v>468162.25777435303</v>
      </c>
      <c r="BX2189" s="99">
        <v>0</v>
      </c>
      <c r="BY2189" s="99">
        <v>0</v>
      </c>
      <c r="BZ2189" s="99">
        <v>0</v>
      </c>
      <c r="CA2189" s="99">
        <v>152037.69248199501</v>
      </c>
      <c r="CB2189" s="99">
        <v>9978695.7209472694</v>
      </c>
      <c r="CC2189" s="99">
        <v>81212637.341796905</v>
      </c>
      <c r="CD2189" s="99">
        <v>22143266.032470699</v>
      </c>
      <c r="CE2189" s="99">
        <v>4388.6816962361299</v>
      </c>
      <c r="CF2189" s="99">
        <v>707675.27793121303</v>
      </c>
      <c r="CG2189" s="99">
        <v>5448107.1443481399</v>
      </c>
      <c r="CH2189" s="99">
        <v>0</v>
      </c>
      <c r="CI2189" s="99">
        <v>156403.99487495399</v>
      </c>
      <c r="CJ2189" s="99">
        <v>10685364.7032471</v>
      </c>
      <c r="CK2189" s="99">
        <v>86865352.346679702</v>
      </c>
      <c r="CL2189" s="99">
        <v>22620817.510009799</v>
      </c>
      <c r="CM2189" s="166">
        <v>237882.302827835</v>
      </c>
      <c r="CN2189" s="166">
        <v>36865275.6650391</v>
      </c>
      <c r="CO2189" s="166">
        <v>160441596.96093801</v>
      </c>
      <c r="CP2189" s="99">
        <v>22620817.510009799</v>
      </c>
      <c r="CQ2189" s="99">
        <v>0</v>
      </c>
      <c r="CR2189" s="99">
        <v>0</v>
      </c>
      <c r="CS2189" s="99">
        <v>0</v>
      </c>
      <c r="CT2189" s="99">
        <v>0</v>
      </c>
      <c r="CU2189" s="98">
        <v>37439.584414293</v>
      </c>
      <c r="CV2189" s="98">
        <v>84963.007935329006</v>
      </c>
      <c r="CW2189" s="98">
        <v>10686370.998878483</v>
      </c>
      <c r="CX2189" s="98">
        <v>86660744.486145049</v>
      </c>
    </row>
    <row r="2190" spans="1:102" x14ac:dyDescent="0.2">
      <c r="A2190" s="98" t="s">
        <v>198</v>
      </c>
      <c r="B2190" s="100">
        <v>40603</v>
      </c>
      <c r="C2190" s="99">
        <v>115299.83114147199</v>
      </c>
      <c r="D2190" s="99">
        <v>0</v>
      </c>
      <c r="E2190" s="99">
        <v>35670.612678527803</v>
      </c>
      <c r="F2190" s="99">
        <v>29781.043898820899</v>
      </c>
      <c r="G2190" s="99">
        <v>4454.6191300749797</v>
      </c>
      <c r="H2190" s="99">
        <v>0</v>
      </c>
      <c r="I2190" s="99">
        <v>0</v>
      </c>
      <c r="J2190" s="99">
        <v>82499.193441391006</v>
      </c>
      <c r="K2190" s="99">
        <v>801.58838244527601</v>
      </c>
      <c r="L2190" s="99">
        <v>72432.9699296951</v>
      </c>
      <c r="M2190" s="99">
        <v>49515.490282058701</v>
      </c>
      <c r="N2190" s="99">
        <v>20242.221538782102</v>
      </c>
      <c r="O2190" s="99">
        <v>0</v>
      </c>
      <c r="P2190" s="99">
        <v>0</v>
      </c>
      <c r="Q2190" s="99">
        <v>7362.3115968108204</v>
      </c>
      <c r="R2190" s="99">
        <v>0</v>
      </c>
      <c r="S2190" s="99">
        <v>0</v>
      </c>
      <c r="T2190" s="99">
        <v>4425.04534250498</v>
      </c>
      <c r="U2190" s="99">
        <v>83293.861999511704</v>
      </c>
      <c r="V2190" s="99">
        <v>6828161.47473145</v>
      </c>
      <c r="W2190" s="99">
        <v>5.3641102619585599</v>
      </c>
      <c r="X2190" s="99">
        <v>3071563.9942932101</v>
      </c>
      <c r="Y2190" s="99">
        <v>2334014.2561035198</v>
      </c>
      <c r="Z2190" s="99">
        <v>715206.203773499</v>
      </c>
      <c r="AA2190" s="99">
        <v>0</v>
      </c>
      <c r="AB2190" s="99">
        <v>0</v>
      </c>
      <c r="AC2190" s="99">
        <v>26448460.122558601</v>
      </c>
      <c r="AD2190" s="99">
        <v>75112.255573272705</v>
      </c>
      <c r="AE2190" s="99">
        <v>3805691.6064758301</v>
      </c>
      <c r="AF2190" s="99">
        <v>2670555.6029968299</v>
      </c>
      <c r="AG2190" s="99">
        <v>2588264.1334228502</v>
      </c>
      <c r="AH2190" s="99">
        <v>0</v>
      </c>
      <c r="AI2190" s="99">
        <v>0</v>
      </c>
      <c r="AJ2190" s="99">
        <v>855702.79170227097</v>
      </c>
      <c r="AK2190" s="99">
        <v>0</v>
      </c>
      <c r="AL2190" s="99">
        <v>0</v>
      </c>
      <c r="AM2190" s="99">
        <v>715908.70909118699</v>
      </c>
      <c r="AN2190" s="99">
        <v>26628739.415527299</v>
      </c>
      <c r="AO2190" s="99">
        <v>56434351.916015603</v>
      </c>
      <c r="AP2190" s="99">
        <v>79.878622672520606</v>
      </c>
      <c r="AQ2190" s="99">
        <v>25541623.487548798</v>
      </c>
      <c r="AR2190" s="99">
        <v>18493071.4846191</v>
      </c>
      <c r="AS2190" s="99">
        <v>5524406.3759765597</v>
      </c>
      <c r="AT2190" s="99">
        <v>0</v>
      </c>
      <c r="AU2190" s="99">
        <v>0</v>
      </c>
      <c r="AV2190" s="99">
        <v>75425415.734375</v>
      </c>
      <c r="AW2190" s="99">
        <v>227306.759960175</v>
      </c>
      <c r="AX2190" s="99">
        <v>31920950.0161133</v>
      </c>
      <c r="AY2190" s="99">
        <v>23376619.938720699</v>
      </c>
      <c r="AZ2190" s="99">
        <v>19833562.467285201</v>
      </c>
      <c r="BA2190" s="99">
        <v>0</v>
      </c>
      <c r="BB2190" s="99">
        <v>0</v>
      </c>
      <c r="BC2190" s="99">
        <v>6968276.4841918899</v>
      </c>
      <c r="BD2190" s="99">
        <v>0</v>
      </c>
      <c r="BE2190" s="99">
        <v>0</v>
      </c>
      <c r="BF2190" s="99">
        <v>5511714.15515137</v>
      </c>
      <c r="BG2190" s="99">
        <v>75583841.666015595</v>
      </c>
      <c r="BH2190" s="99">
        <v>9681562.2359619103</v>
      </c>
      <c r="BI2190" s="99">
        <v>0</v>
      </c>
      <c r="BJ2190" s="99">
        <v>7964949.4091186495</v>
      </c>
      <c r="BK2190" s="99">
        <v>6839196.8051147498</v>
      </c>
      <c r="BL2190" s="99">
        <v>0</v>
      </c>
      <c r="BM2190" s="99">
        <v>0</v>
      </c>
      <c r="BN2190" s="99">
        <v>0</v>
      </c>
      <c r="BO2190" s="99">
        <v>0</v>
      </c>
      <c r="BP2190" s="99">
        <v>0</v>
      </c>
      <c r="BQ2190" s="99">
        <v>0</v>
      </c>
      <c r="BR2190" s="99">
        <v>6797336.6162719699</v>
      </c>
      <c r="BS2190" s="99">
        <v>7389190.1624145498</v>
      </c>
      <c r="BT2190" s="99">
        <v>0</v>
      </c>
      <c r="BU2190" s="99">
        <v>0</v>
      </c>
      <c r="BV2190" s="99">
        <v>3517535.3943481399</v>
      </c>
      <c r="BW2190" s="99">
        <v>0</v>
      </c>
      <c r="BX2190" s="99">
        <v>0</v>
      </c>
      <c r="BY2190" s="99">
        <v>0</v>
      </c>
      <c r="BZ2190" s="99">
        <v>0</v>
      </c>
      <c r="CA2190" s="99">
        <v>150903.45347022999</v>
      </c>
      <c r="CB2190" s="99">
        <v>9919761.0496826209</v>
      </c>
      <c r="CC2190" s="99">
        <v>82093014.393554702</v>
      </c>
      <c r="CD2190" s="99">
        <v>17648911.621093798</v>
      </c>
      <c r="CE2190" s="99">
        <v>4457.0303558707201</v>
      </c>
      <c r="CF2190" s="99">
        <v>717611.69330596901</v>
      </c>
      <c r="CG2190" s="99">
        <v>5551244.0966796903</v>
      </c>
      <c r="CH2190" s="99">
        <v>0</v>
      </c>
      <c r="CI2190" s="99">
        <v>155385.27013015701</v>
      </c>
      <c r="CJ2190" s="99">
        <v>10634064.9725342</v>
      </c>
      <c r="CK2190" s="99">
        <v>87306947.993164107</v>
      </c>
      <c r="CL2190" s="99">
        <v>17648378.813964799</v>
      </c>
      <c r="CM2190" s="166">
        <v>238077.66518020601</v>
      </c>
      <c r="CN2190" s="166">
        <v>37324882.706054702</v>
      </c>
      <c r="CO2190" s="166">
        <v>163218994.84375</v>
      </c>
      <c r="CP2190" s="99">
        <v>17648378.813964799</v>
      </c>
      <c r="CQ2190" s="99">
        <v>0</v>
      </c>
      <c r="CR2190" s="99">
        <v>0</v>
      </c>
      <c r="CS2190" s="99">
        <v>0</v>
      </c>
      <c r="CT2190" s="99">
        <v>0</v>
      </c>
      <c r="CU2190" s="98">
        <v>36513.936004554002</v>
      </c>
      <c r="CV2190" s="98">
        <v>86330.471721495007</v>
      </c>
      <c r="CW2190" s="98">
        <v>10637372.74298859</v>
      </c>
      <c r="CX2190" s="98">
        <v>87644258.49023439</v>
      </c>
    </row>
    <row r="2191" spans="1:102" x14ac:dyDescent="0.2">
      <c r="A2191" s="98" t="s">
        <v>198</v>
      </c>
      <c r="B2191" s="100">
        <v>40695</v>
      </c>
      <c r="C2191" s="99">
        <v>114767.07704544099</v>
      </c>
      <c r="D2191" s="99">
        <v>0</v>
      </c>
      <c r="E2191" s="99">
        <v>34715.152696609497</v>
      </c>
      <c r="F2191" s="99">
        <v>29037.785422086701</v>
      </c>
      <c r="G2191" s="99">
        <v>4500.2203745245897</v>
      </c>
      <c r="H2191" s="99">
        <v>0</v>
      </c>
      <c r="I2191" s="99">
        <v>0</v>
      </c>
      <c r="J2191" s="99">
        <v>83593.588746070905</v>
      </c>
      <c r="K2191" s="99">
        <v>712.60978296399105</v>
      </c>
      <c r="L2191" s="99">
        <v>73197.981863975496</v>
      </c>
      <c r="M2191" s="99">
        <v>49109.169334888502</v>
      </c>
      <c r="N2191" s="99">
        <v>19855.722734689702</v>
      </c>
      <c r="O2191" s="99">
        <v>0</v>
      </c>
      <c r="P2191" s="99">
        <v>0</v>
      </c>
      <c r="Q2191" s="99">
        <v>7281.6981093883496</v>
      </c>
      <c r="R2191" s="99">
        <v>0</v>
      </c>
      <c r="S2191" s="99">
        <v>0</v>
      </c>
      <c r="T2191" s="99">
        <v>4525.2257692813901</v>
      </c>
      <c r="U2191" s="99">
        <v>84253.974278449998</v>
      </c>
      <c r="V2191" s="99">
        <v>6780659.8088989304</v>
      </c>
      <c r="W2191" s="99">
        <v>13.4687492359662</v>
      </c>
      <c r="X2191" s="99">
        <v>2890622.4247741699</v>
      </c>
      <c r="Y2191" s="99">
        <v>2238050.9791870099</v>
      </c>
      <c r="Z2191" s="99">
        <v>713419.77133941697</v>
      </c>
      <c r="AA2191" s="99">
        <v>0</v>
      </c>
      <c r="AB2191" s="99">
        <v>0</v>
      </c>
      <c r="AC2191" s="99">
        <v>27006366.7727051</v>
      </c>
      <c r="AD2191" s="99">
        <v>64517.568516254403</v>
      </c>
      <c r="AE2191" s="99">
        <v>3766778.1719970698</v>
      </c>
      <c r="AF2191" s="99">
        <v>2603157.4678039602</v>
      </c>
      <c r="AG2191" s="99">
        <v>2529919.5643615699</v>
      </c>
      <c r="AH2191" s="99">
        <v>0</v>
      </c>
      <c r="AI2191" s="99">
        <v>0</v>
      </c>
      <c r="AJ2191" s="99">
        <v>823440.09421539295</v>
      </c>
      <c r="AK2191" s="99">
        <v>0</v>
      </c>
      <c r="AL2191" s="99">
        <v>0</v>
      </c>
      <c r="AM2191" s="99">
        <v>715247.09370422398</v>
      </c>
      <c r="AN2191" s="99">
        <v>27015689.934570301</v>
      </c>
      <c r="AO2191" s="99">
        <v>56470003.170410201</v>
      </c>
      <c r="AP2191" s="99">
        <v>89.827752472832799</v>
      </c>
      <c r="AQ2191" s="99">
        <v>23361066.115966801</v>
      </c>
      <c r="AR2191" s="99">
        <v>17828175.9133301</v>
      </c>
      <c r="AS2191" s="99">
        <v>5553082.4185180701</v>
      </c>
      <c r="AT2191" s="99">
        <v>0</v>
      </c>
      <c r="AU2191" s="99">
        <v>0</v>
      </c>
      <c r="AV2191" s="99">
        <v>76954738.982421905</v>
      </c>
      <c r="AW2191" s="99">
        <v>196397.412498474</v>
      </c>
      <c r="AX2191" s="99">
        <v>32028528.558837902</v>
      </c>
      <c r="AY2191" s="99">
        <v>22068418.998779301</v>
      </c>
      <c r="AZ2191" s="99">
        <v>19328878.176269501</v>
      </c>
      <c r="BA2191" s="99">
        <v>0</v>
      </c>
      <c r="BB2191" s="99">
        <v>0</v>
      </c>
      <c r="BC2191" s="99">
        <v>6639252.3786621103</v>
      </c>
      <c r="BD2191" s="99">
        <v>0</v>
      </c>
      <c r="BE2191" s="99">
        <v>0</v>
      </c>
      <c r="BF2191" s="99">
        <v>5560005.2349243201</v>
      </c>
      <c r="BG2191" s="99">
        <v>77171151.550781295</v>
      </c>
      <c r="BH2191" s="99">
        <v>9659791.4035644494</v>
      </c>
      <c r="BI2191" s="99">
        <v>0</v>
      </c>
      <c r="BJ2191" s="99">
        <v>7678079.0870971698</v>
      </c>
      <c r="BK2191" s="99">
        <v>6584575.3626098596</v>
      </c>
      <c r="BL2191" s="99">
        <v>0</v>
      </c>
      <c r="BM2191" s="99">
        <v>0</v>
      </c>
      <c r="BN2191" s="99">
        <v>0</v>
      </c>
      <c r="BO2191" s="99">
        <v>0</v>
      </c>
      <c r="BP2191" s="99">
        <v>0</v>
      </c>
      <c r="BQ2191" s="99">
        <v>0</v>
      </c>
      <c r="BR2191" s="99">
        <v>6739358.99462891</v>
      </c>
      <c r="BS2191" s="99">
        <v>7215068.8923950205</v>
      </c>
      <c r="BT2191" s="99">
        <v>0</v>
      </c>
      <c r="BU2191" s="99">
        <v>0</v>
      </c>
      <c r="BV2191" s="99">
        <v>3437753.7086181599</v>
      </c>
      <c r="BW2191" s="99">
        <v>0</v>
      </c>
      <c r="BX2191" s="99">
        <v>0</v>
      </c>
      <c r="BY2191" s="99">
        <v>0</v>
      </c>
      <c r="BZ2191" s="99">
        <v>0</v>
      </c>
      <c r="CA2191" s="99">
        <v>149469.21255683899</v>
      </c>
      <c r="CB2191" s="99">
        <v>9680334.6475830097</v>
      </c>
      <c r="CC2191" s="99">
        <v>80293018.633789107</v>
      </c>
      <c r="CD2191" s="99">
        <v>17325320.7351074</v>
      </c>
      <c r="CE2191" s="99">
        <v>4483.4489246010799</v>
      </c>
      <c r="CF2191" s="99">
        <v>713186.74108123803</v>
      </c>
      <c r="CG2191" s="99">
        <v>5552992.2906494103</v>
      </c>
      <c r="CH2191" s="99">
        <v>0</v>
      </c>
      <c r="CI2191" s="99">
        <v>153967.34263610799</v>
      </c>
      <c r="CJ2191" s="99">
        <v>10389449.6712646</v>
      </c>
      <c r="CK2191" s="99">
        <v>85810092.790039107</v>
      </c>
      <c r="CL2191" s="99">
        <v>17316423.777587902</v>
      </c>
      <c r="CM2191" s="166">
        <v>237607.393466949</v>
      </c>
      <c r="CN2191" s="166">
        <v>37354088.974121101</v>
      </c>
      <c r="CO2191" s="166">
        <v>162734479.72656301</v>
      </c>
      <c r="CP2191" s="99">
        <v>17316423.777587902</v>
      </c>
      <c r="CQ2191" s="99">
        <v>0</v>
      </c>
      <c r="CR2191" s="99">
        <v>0</v>
      </c>
      <c r="CS2191" s="99">
        <v>0</v>
      </c>
      <c r="CT2191" s="99">
        <v>0</v>
      </c>
      <c r="CU2191" s="98">
        <v>35433.323249588997</v>
      </c>
      <c r="CV2191" s="98">
        <v>87455.799506968993</v>
      </c>
      <c r="CW2191" s="98">
        <v>10393521.388664247</v>
      </c>
      <c r="CX2191" s="98">
        <v>85846010.924438521</v>
      </c>
    </row>
    <row r="2192" spans="1:102" x14ac:dyDescent="0.2">
      <c r="A2192" s="98" t="s">
        <v>198</v>
      </c>
      <c r="B2192" s="100">
        <v>40787</v>
      </c>
      <c r="C2192" s="99">
        <v>113961.259804726</v>
      </c>
      <c r="D2192" s="99">
        <v>0</v>
      </c>
      <c r="E2192" s="99">
        <v>33984.080317020402</v>
      </c>
      <c r="F2192" s="99">
        <v>28509.5600512028</v>
      </c>
      <c r="G2192" s="99">
        <v>4461.7852113843001</v>
      </c>
      <c r="H2192" s="99">
        <v>0</v>
      </c>
      <c r="I2192" s="99">
        <v>0</v>
      </c>
      <c r="J2192" s="99">
        <v>83973.508726119995</v>
      </c>
      <c r="K2192" s="99">
        <v>644.58188692480303</v>
      </c>
      <c r="L2192" s="99">
        <v>73920.496356964097</v>
      </c>
      <c r="M2192" s="99">
        <v>48655.439139366201</v>
      </c>
      <c r="N2192" s="99">
        <v>19403.632476091399</v>
      </c>
      <c r="O2192" s="99">
        <v>0</v>
      </c>
      <c r="P2192" s="99">
        <v>0</v>
      </c>
      <c r="Q2192" s="99">
        <v>7248.7270722985304</v>
      </c>
      <c r="R2192" s="99">
        <v>0</v>
      </c>
      <c r="S2192" s="99">
        <v>0</v>
      </c>
      <c r="T2192" s="99">
        <v>4491.7854717969904</v>
      </c>
      <c r="U2192" s="99">
        <v>84640.934712410002</v>
      </c>
      <c r="V2192" s="99">
        <v>6738522.5961303702</v>
      </c>
      <c r="W2192" s="99">
        <v>4.70178697799565</v>
      </c>
      <c r="X2192" s="99">
        <v>2807738.4947204599</v>
      </c>
      <c r="Y2192" s="99">
        <v>2180331.4667053199</v>
      </c>
      <c r="Z2192" s="99">
        <v>697217.862808228</v>
      </c>
      <c r="AA2192" s="99">
        <v>0</v>
      </c>
      <c r="AB2192" s="99">
        <v>0</v>
      </c>
      <c r="AC2192" s="99">
        <v>27214653.268798798</v>
      </c>
      <c r="AD2192" s="99">
        <v>57965.518050670602</v>
      </c>
      <c r="AE2192" s="99">
        <v>3721484.6035156301</v>
      </c>
      <c r="AF2192" s="99">
        <v>2544418.453125</v>
      </c>
      <c r="AG2192" s="99">
        <v>2467438.7321777302</v>
      </c>
      <c r="AH2192" s="99">
        <v>0</v>
      </c>
      <c r="AI2192" s="99">
        <v>0</v>
      </c>
      <c r="AJ2192" s="99">
        <v>824193.23317718494</v>
      </c>
      <c r="AK2192" s="99">
        <v>0</v>
      </c>
      <c r="AL2192" s="99">
        <v>0</v>
      </c>
      <c r="AM2192" s="99">
        <v>695489.08190154994</v>
      </c>
      <c r="AN2192" s="99">
        <v>27170410.979247998</v>
      </c>
      <c r="AO2192" s="99">
        <v>56259559.615234397</v>
      </c>
      <c r="AP2192" s="99">
        <v>50.199974371586002</v>
      </c>
      <c r="AQ2192" s="99">
        <v>22688787.1791992</v>
      </c>
      <c r="AR2192" s="99">
        <v>17280859.676757801</v>
      </c>
      <c r="AS2192" s="99">
        <v>5467438.65270996</v>
      </c>
      <c r="AT2192" s="99">
        <v>0</v>
      </c>
      <c r="AU2192" s="99">
        <v>0</v>
      </c>
      <c r="AV2192" s="99">
        <v>77867657.139648393</v>
      </c>
      <c r="AW2192" s="99">
        <v>177881.67703437799</v>
      </c>
      <c r="AX2192" s="99">
        <v>31907054.118408199</v>
      </c>
      <c r="AY2192" s="99">
        <v>21494257.6474609</v>
      </c>
      <c r="AZ2192" s="99">
        <v>18938803.603759799</v>
      </c>
      <c r="BA2192" s="99">
        <v>0</v>
      </c>
      <c r="BB2192" s="99">
        <v>0</v>
      </c>
      <c r="BC2192" s="99">
        <v>6636734.1436157199</v>
      </c>
      <c r="BD2192" s="99">
        <v>0</v>
      </c>
      <c r="BE2192" s="99">
        <v>0</v>
      </c>
      <c r="BF2192" s="99">
        <v>5464505.8766479502</v>
      </c>
      <c r="BG2192" s="99">
        <v>78079991.5546875</v>
      </c>
      <c r="BH2192" s="99">
        <v>9826487.0501709003</v>
      </c>
      <c r="BI2192" s="99">
        <v>0</v>
      </c>
      <c r="BJ2192" s="99">
        <v>7523025.5605468797</v>
      </c>
      <c r="BK2192" s="99">
        <v>6444562.8707885696</v>
      </c>
      <c r="BL2192" s="99">
        <v>0</v>
      </c>
      <c r="BM2192" s="99">
        <v>0</v>
      </c>
      <c r="BN2192" s="99">
        <v>0</v>
      </c>
      <c r="BO2192" s="99">
        <v>0</v>
      </c>
      <c r="BP2192" s="99">
        <v>0</v>
      </c>
      <c r="BQ2192" s="99">
        <v>0</v>
      </c>
      <c r="BR2192" s="99">
        <v>6670317.58203125</v>
      </c>
      <c r="BS2192" s="99">
        <v>7073303.1340942401</v>
      </c>
      <c r="BT2192" s="99">
        <v>0</v>
      </c>
      <c r="BU2192" s="99">
        <v>0</v>
      </c>
      <c r="BV2192" s="99">
        <v>3462776.6141967801</v>
      </c>
      <c r="BW2192" s="99">
        <v>0</v>
      </c>
      <c r="BX2192" s="99">
        <v>0</v>
      </c>
      <c r="BY2192" s="99">
        <v>0</v>
      </c>
      <c r="BZ2192" s="99">
        <v>0</v>
      </c>
      <c r="CA2192" s="99">
        <v>147971.38861465501</v>
      </c>
      <c r="CB2192" s="99">
        <v>9561714.8536377009</v>
      </c>
      <c r="CC2192" s="99">
        <v>79214300.861328095</v>
      </c>
      <c r="CD2192" s="99">
        <v>17350654.387939502</v>
      </c>
      <c r="CE2192" s="99">
        <v>4469.9129675030699</v>
      </c>
      <c r="CF2192" s="99">
        <v>696126.32172393799</v>
      </c>
      <c r="CG2192" s="99">
        <v>5456743.0114135696</v>
      </c>
      <c r="CH2192" s="99">
        <v>0</v>
      </c>
      <c r="CI2192" s="99">
        <v>152424.36752319301</v>
      </c>
      <c r="CJ2192" s="99">
        <v>10259266.474975601</v>
      </c>
      <c r="CK2192" s="99">
        <v>84516305.221679702</v>
      </c>
      <c r="CL2192" s="99">
        <v>17369324.691650402</v>
      </c>
      <c r="CM2192" s="166">
        <v>236489.327568054</v>
      </c>
      <c r="CN2192" s="166">
        <v>37429458.1396484</v>
      </c>
      <c r="CO2192" s="166">
        <v>163053947.98046899</v>
      </c>
      <c r="CP2192" s="99">
        <v>17369324.691650402</v>
      </c>
      <c r="CQ2192" s="99">
        <v>0</v>
      </c>
      <c r="CR2192" s="99">
        <v>0</v>
      </c>
      <c r="CS2192" s="99">
        <v>0</v>
      </c>
      <c r="CT2192" s="99">
        <v>0</v>
      </c>
      <c r="CU2192" s="98">
        <v>34595.333963295001</v>
      </c>
      <c r="CV2192" s="98">
        <v>87820.284532742997</v>
      </c>
      <c r="CW2192" s="98">
        <v>10257841.175361639</v>
      </c>
      <c r="CX2192" s="98">
        <v>84671043.872741669</v>
      </c>
    </row>
    <row r="2193" spans="1:102" x14ac:dyDescent="0.2">
      <c r="A2193" s="98" t="s">
        <v>198</v>
      </c>
      <c r="B2193" s="100">
        <v>40878</v>
      </c>
      <c r="C2193" s="99">
        <v>114683.35715007799</v>
      </c>
      <c r="D2193" s="99">
        <v>0</v>
      </c>
      <c r="E2193" s="99">
        <v>33341.921609878496</v>
      </c>
      <c r="F2193" s="99">
        <v>28020.250110626199</v>
      </c>
      <c r="G2193" s="99">
        <v>4433.0570775270498</v>
      </c>
      <c r="H2193" s="99">
        <v>0</v>
      </c>
      <c r="I2193" s="99">
        <v>0</v>
      </c>
      <c r="J2193" s="99">
        <v>85081.865272522002</v>
      </c>
      <c r="K2193" s="99">
        <v>629.84608317166601</v>
      </c>
      <c r="L2193" s="99">
        <v>72706.876100540205</v>
      </c>
      <c r="M2193" s="99">
        <v>48699.359720706903</v>
      </c>
      <c r="N2193" s="99">
        <v>19407.107729435</v>
      </c>
      <c r="O2193" s="99">
        <v>0</v>
      </c>
      <c r="P2193" s="99">
        <v>0</v>
      </c>
      <c r="Q2193" s="99">
        <v>7255.4448087215396</v>
      </c>
      <c r="R2193" s="99">
        <v>0</v>
      </c>
      <c r="S2193" s="99">
        <v>0</v>
      </c>
      <c r="T2193" s="99">
        <v>4379.8634951710701</v>
      </c>
      <c r="U2193" s="99">
        <v>85731.723449707002</v>
      </c>
      <c r="V2193" s="99">
        <v>6753696.78662109</v>
      </c>
      <c r="W2193" s="99">
        <v>19.5380753008649</v>
      </c>
      <c r="X2193" s="99">
        <v>2729450.9653930701</v>
      </c>
      <c r="Y2193" s="99">
        <v>2103377.4916686998</v>
      </c>
      <c r="Z2193" s="99">
        <v>693038.81127929699</v>
      </c>
      <c r="AA2193" s="99">
        <v>0</v>
      </c>
      <c r="AB2193" s="99">
        <v>0</v>
      </c>
      <c r="AC2193" s="99">
        <v>27188423.604247998</v>
      </c>
      <c r="AD2193" s="99">
        <v>57832.493287563302</v>
      </c>
      <c r="AE2193" s="99">
        <v>3627742.5683288602</v>
      </c>
      <c r="AF2193" s="99">
        <v>2564946.86801147</v>
      </c>
      <c r="AG2193" s="99">
        <v>2453220.8116455101</v>
      </c>
      <c r="AH2193" s="99">
        <v>0</v>
      </c>
      <c r="AI2193" s="99">
        <v>0</v>
      </c>
      <c r="AJ2193" s="99">
        <v>795415.81124877895</v>
      </c>
      <c r="AK2193" s="99">
        <v>0</v>
      </c>
      <c r="AL2193" s="99">
        <v>0</v>
      </c>
      <c r="AM2193" s="99">
        <v>686632.35845184303</v>
      </c>
      <c r="AN2193" s="99">
        <v>27334549.994384799</v>
      </c>
      <c r="AO2193" s="99">
        <v>56728419.3828125</v>
      </c>
      <c r="AP2193" s="99">
        <v>146.61518147587799</v>
      </c>
      <c r="AQ2193" s="99">
        <v>22710601.5163574</v>
      </c>
      <c r="AR2193" s="99">
        <v>16794870.701660201</v>
      </c>
      <c r="AS2193" s="99">
        <v>5454291.1598510696</v>
      </c>
      <c r="AT2193" s="99">
        <v>0</v>
      </c>
      <c r="AU2193" s="99">
        <v>0</v>
      </c>
      <c r="AV2193" s="99">
        <v>79227934.5546875</v>
      </c>
      <c r="AW2193" s="99">
        <v>179316.18728637701</v>
      </c>
      <c r="AX2193" s="99">
        <v>31250563.629882801</v>
      </c>
      <c r="AY2193" s="99">
        <v>22690866.654052701</v>
      </c>
      <c r="AZ2193" s="99">
        <v>18892958.708007801</v>
      </c>
      <c r="BA2193" s="99">
        <v>0</v>
      </c>
      <c r="BB2193" s="99">
        <v>0</v>
      </c>
      <c r="BC2193" s="99">
        <v>6473832.2274780301</v>
      </c>
      <c r="BD2193" s="99">
        <v>0</v>
      </c>
      <c r="BE2193" s="99">
        <v>0</v>
      </c>
      <c r="BF2193" s="99">
        <v>5414916.3943481399</v>
      </c>
      <c r="BG2193" s="99">
        <v>79446045.186523393</v>
      </c>
      <c r="BH2193" s="99">
        <v>9882854.7222900409</v>
      </c>
      <c r="BI2193" s="99">
        <v>0</v>
      </c>
      <c r="BJ2193" s="99">
        <v>7344215.4795532199</v>
      </c>
      <c r="BK2193" s="99">
        <v>6294078.9048461895</v>
      </c>
      <c r="BL2193" s="99">
        <v>0</v>
      </c>
      <c r="BM2193" s="99">
        <v>0</v>
      </c>
      <c r="BN2193" s="99">
        <v>0</v>
      </c>
      <c r="BO2193" s="99">
        <v>0</v>
      </c>
      <c r="BP2193" s="99">
        <v>0</v>
      </c>
      <c r="BQ2193" s="99">
        <v>0</v>
      </c>
      <c r="BR2193" s="99">
        <v>6737672.2117919903</v>
      </c>
      <c r="BS2193" s="99">
        <v>7081961.1524047898</v>
      </c>
      <c r="BT2193" s="99">
        <v>0</v>
      </c>
      <c r="BU2193" s="99">
        <v>0</v>
      </c>
      <c r="BV2193" s="99">
        <v>3415162.2869567899</v>
      </c>
      <c r="BW2193" s="99">
        <v>0</v>
      </c>
      <c r="BX2193" s="99">
        <v>0</v>
      </c>
      <c r="BY2193" s="99">
        <v>0</v>
      </c>
      <c r="BZ2193" s="99">
        <v>0</v>
      </c>
      <c r="CA2193" s="99">
        <v>148082.48681831401</v>
      </c>
      <c r="CB2193" s="99">
        <v>9479504.0693359394</v>
      </c>
      <c r="CC2193" s="99">
        <v>79229976.027343795</v>
      </c>
      <c r="CD2193" s="99">
        <v>17228753.9306641</v>
      </c>
      <c r="CE2193" s="99">
        <v>4438.6073365807497</v>
      </c>
      <c r="CF2193" s="99">
        <v>692242.08962249802</v>
      </c>
      <c r="CG2193" s="99">
        <v>5436086.9176635696</v>
      </c>
      <c r="CH2193" s="99">
        <v>0</v>
      </c>
      <c r="CI2193" s="99">
        <v>152505.943126678</v>
      </c>
      <c r="CJ2193" s="99">
        <v>10178689.4295654</v>
      </c>
      <c r="CK2193" s="99">
        <v>84956074.569335893</v>
      </c>
      <c r="CL2193" s="99">
        <v>17228224.087402299</v>
      </c>
      <c r="CM2193" s="166">
        <v>237558.928792953</v>
      </c>
      <c r="CN2193" s="166">
        <v>37555999.504394501</v>
      </c>
      <c r="CO2193" s="166">
        <v>164340924.47265601</v>
      </c>
      <c r="CP2193" s="99">
        <v>17228224.087402299</v>
      </c>
      <c r="CQ2193" s="99">
        <v>0</v>
      </c>
      <c r="CR2193" s="99">
        <v>0</v>
      </c>
      <c r="CS2193" s="99">
        <v>0</v>
      </c>
      <c r="CT2193" s="99">
        <v>0</v>
      </c>
      <c r="CU2193" s="98">
        <v>33964.311820057002</v>
      </c>
      <c r="CV2193" s="98">
        <v>88918.461069931</v>
      </c>
      <c r="CW2193" s="98">
        <v>10171746.158958437</v>
      </c>
      <c r="CX2193" s="98">
        <v>84666062.945007369</v>
      </c>
    </row>
    <row r="2194" spans="1:102" x14ac:dyDescent="0.2">
      <c r="A2194" s="98" t="s">
        <v>198</v>
      </c>
      <c r="B2194" s="100">
        <v>40969</v>
      </c>
      <c r="C2194" s="99">
        <v>114436.563378334</v>
      </c>
      <c r="D2194" s="99">
        <v>0</v>
      </c>
      <c r="E2194" s="99">
        <v>32493.063818454699</v>
      </c>
      <c r="F2194" s="99">
        <v>27275.871720314</v>
      </c>
      <c r="G2194" s="99">
        <v>4424.13608533144</v>
      </c>
      <c r="H2194" s="99">
        <v>0</v>
      </c>
      <c r="I2194" s="99">
        <v>0</v>
      </c>
      <c r="J2194" s="99">
        <v>86000.582348823504</v>
      </c>
      <c r="K2194" s="99">
        <v>584.39377287030197</v>
      </c>
      <c r="L2194" s="99">
        <v>71477.679332733198</v>
      </c>
      <c r="M2194" s="99">
        <v>48586.855634689302</v>
      </c>
      <c r="N2194" s="99">
        <v>18826.256488323201</v>
      </c>
      <c r="O2194" s="99">
        <v>0</v>
      </c>
      <c r="P2194" s="99">
        <v>0</v>
      </c>
      <c r="Q2194" s="99">
        <v>7147.6463443636903</v>
      </c>
      <c r="R2194" s="99">
        <v>0</v>
      </c>
      <c r="S2194" s="99">
        <v>0</v>
      </c>
      <c r="T2194" s="99">
        <v>4404.6147636771202</v>
      </c>
      <c r="U2194" s="99">
        <v>86580.679674148603</v>
      </c>
      <c r="V2194" s="99">
        <v>6724414.0026855497</v>
      </c>
      <c r="W2194" s="99">
        <v>10.430142825935</v>
      </c>
      <c r="X2194" s="99">
        <v>2635482.7912902799</v>
      </c>
      <c r="Y2194" s="99">
        <v>2012464.1769103999</v>
      </c>
      <c r="Z2194" s="99">
        <v>695433.94821929897</v>
      </c>
      <c r="AA2194" s="99">
        <v>0</v>
      </c>
      <c r="AB2194" s="99">
        <v>0</v>
      </c>
      <c r="AC2194" s="99">
        <v>27675902.256103501</v>
      </c>
      <c r="AD2194" s="99">
        <v>53537.423398494699</v>
      </c>
      <c r="AE2194" s="99">
        <v>3678461.8080139202</v>
      </c>
      <c r="AF2194" s="99">
        <v>2562458.0190429701</v>
      </c>
      <c r="AG2194" s="99">
        <v>2397377.6764831501</v>
      </c>
      <c r="AH2194" s="99">
        <v>0</v>
      </c>
      <c r="AI2194" s="99">
        <v>0</v>
      </c>
      <c r="AJ2194" s="99">
        <v>796966.55395507801</v>
      </c>
      <c r="AK2194" s="99">
        <v>0</v>
      </c>
      <c r="AL2194" s="99">
        <v>0</v>
      </c>
      <c r="AM2194" s="99">
        <v>698080.91559600795</v>
      </c>
      <c r="AN2194" s="99">
        <v>27727367.982910201</v>
      </c>
      <c r="AO2194" s="99">
        <v>56993330.141113304</v>
      </c>
      <c r="AP2194" s="99">
        <v>100.21004689484801</v>
      </c>
      <c r="AQ2194" s="99">
        <v>21812404.404541001</v>
      </c>
      <c r="AR2194" s="99">
        <v>16211293.294433599</v>
      </c>
      <c r="AS2194" s="99">
        <v>5511977.5142211895</v>
      </c>
      <c r="AT2194" s="99">
        <v>0</v>
      </c>
      <c r="AU2194" s="99">
        <v>0</v>
      </c>
      <c r="AV2194" s="99">
        <v>81235126.949218795</v>
      </c>
      <c r="AW2194" s="99">
        <v>166787.27608489999</v>
      </c>
      <c r="AX2194" s="99">
        <v>31959488.950195301</v>
      </c>
      <c r="AY2194" s="99">
        <v>22295192.095947299</v>
      </c>
      <c r="AZ2194" s="99">
        <v>18607440.4143066</v>
      </c>
      <c r="BA2194" s="99">
        <v>0</v>
      </c>
      <c r="BB2194" s="99">
        <v>0</v>
      </c>
      <c r="BC2194" s="99">
        <v>6522789.6924438505</v>
      </c>
      <c r="BD2194" s="99">
        <v>0</v>
      </c>
      <c r="BE2194" s="99">
        <v>0</v>
      </c>
      <c r="BF2194" s="99">
        <v>5523120.6463623</v>
      </c>
      <c r="BG2194" s="99">
        <v>81279991.708007798</v>
      </c>
      <c r="BH2194" s="99">
        <v>9983780.2452392597</v>
      </c>
      <c r="BI2194" s="99">
        <v>0</v>
      </c>
      <c r="BJ2194" s="99">
        <v>7183481.2728881799</v>
      </c>
      <c r="BK2194" s="99">
        <v>6166870.8346557599</v>
      </c>
      <c r="BL2194" s="99">
        <v>0</v>
      </c>
      <c r="BM2194" s="99">
        <v>0</v>
      </c>
      <c r="BN2194" s="99">
        <v>0</v>
      </c>
      <c r="BO2194" s="99">
        <v>0</v>
      </c>
      <c r="BP2194" s="99">
        <v>0</v>
      </c>
      <c r="BQ2194" s="99">
        <v>0</v>
      </c>
      <c r="BR2194" s="99">
        <v>6828658.0213623</v>
      </c>
      <c r="BS2194" s="99">
        <v>6967264.9110107403</v>
      </c>
      <c r="BT2194" s="99">
        <v>0</v>
      </c>
      <c r="BU2194" s="99">
        <v>0</v>
      </c>
      <c r="BV2194" s="99">
        <v>3456497.9124450702</v>
      </c>
      <c r="BW2194" s="99">
        <v>0</v>
      </c>
      <c r="BX2194" s="99">
        <v>0</v>
      </c>
      <c r="BY2194" s="99">
        <v>0</v>
      </c>
      <c r="BZ2194" s="99">
        <v>0</v>
      </c>
      <c r="CA2194" s="99">
        <v>146871.639976501</v>
      </c>
      <c r="CB2194" s="99">
        <v>9335048.3699951209</v>
      </c>
      <c r="CC2194" s="99">
        <v>78351178.580078095</v>
      </c>
      <c r="CD2194" s="99">
        <v>17178586.652343798</v>
      </c>
      <c r="CE2194" s="99">
        <v>4425.5543736219397</v>
      </c>
      <c r="CF2194" s="99">
        <v>697531.70040893601</v>
      </c>
      <c r="CG2194" s="99">
        <v>5543107.1984252902</v>
      </c>
      <c r="CH2194" s="99">
        <v>0</v>
      </c>
      <c r="CI2194" s="99">
        <v>151311.950820923</v>
      </c>
      <c r="CJ2194" s="99">
        <v>10029224.539917</v>
      </c>
      <c r="CK2194" s="99">
        <v>84109830.107421905</v>
      </c>
      <c r="CL2194" s="99">
        <v>17175614.730712902</v>
      </c>
      <c r="CM2194" s="166">
        <v>237311.5968647</v>
      </c>
      <c r="CN2194" s="166">
        <v>37619003.723144501</v>
      </c>
      <c r="CO2194" s="166">
        <v>165200487.23632801</v>
      </c>
      <c r="CP2194" s="99">
        <v>17175614.730712902</v>
      </c>
      <c r="CQ2194" s="99">
        <v>0</v>
      </c>
      <c r="CR2194" s="99">
        <v>0</v>
      </c>
      <c r="CS2194" s="99">
        <v>0</v>
      </c>
      <c r="CT2194" s="99">
        <v>0</v>
      </c>
      <c r="CU2194" s="98">
        <v>33097.858059074002</v>
      </c>
      <c r="CV2194" s="98">
        <v>89833.293498485</v>
      </c>
      <c r="CW2194" s="98">
        <v>10032580.070404056</v>
      </c>
      <c r="CX2194" s="98">
        <v>83894285.778503388</v>
      </c>
    </row>
    <row r="2195" spans="1:102" x14ac:dyDescent="0.2">
      <c r="A2195" s="98" t="s">
        <v>198</v>
      </c>
      <c r="B2195" s="100">
        <v>41061</v>
      </c>
      <c r="C2195" s="99">
        <v>113614.241704941</v>
      </c>
      <c r="D2195" s="99">
        <v>0</v>
      </c>
      <c r="E2195" s="99">
        <v>31399.6510035992</v>
      </c>
      <c r="F2195" s="99">
        <v>26443.914387464501</v>
      </c>
      <c r="G2195" s="99">
        <v>4431.1471639275596</v>
      </c>
      <c r="H2195" s="99">
        <v>0</v>
      </c>
      <c r="I2195" s="99">
        <v>0</v>
      </c>
      <c r="J2195" s="99">
        <v>86533.366174697905</v>
      </c>
      <c r="K2195" s="99">
        <v>515.25221315026295</v>
      </c>
      <c r="L2195" s="99">
        <v>71676.366099357605</v>
      </c>
      <c r="M2195" s="99">
        <v>48086.772894382499</v>
      </c>
      <c r="N2195" s="99">
        <v>18266.993350267399</v>
      </c>
      <c r="O2195" s="99">
        <v>0</v>
      </c>
      <c r="P2195" s="99">
        <v>0</v>
      </c>
      <c r="Q2195" s="99">
        <v>7152.7257285118103</v>
      </c>
      <c r="R2195" s="99">
        <v>0</v>
      </c>
      <c r="S2195" s="99">
        <v>0</v>
      </c>
      <c r="T2195" s="99">
        <v>4450.9673908352897</v>
      </c>
      <c r="U2195" s="99">
        <v>87026.479941368103</v>
      </c>
      <c r="V2195" s="99">
        <v>6657701.5458984403</v>
      </c>
      <c r="W2195" s="99">
        <v>18.124440960818902</v>
      </c>
      <c r="X2195" s="99">
        <v>2515566.3694152799</v>
      </c>
      <c r="Y2195" s="99">
        <v>1947225.9512329099</v>
      </c>
      <c r="Z2195" s="99">
        <v>684086.29086303699</v>
      </c>
      <c r="AA2195" s="99">
        <v>0</v>
      </c>
      <c r="AB2195" s="99">
        <v>0</v>
      </c>
      <c r="AC2195" s="99">
        <v>27689762.685302701</v>
      </c>
      <c r="AD2195" s="99">
        <v>44870.134408950798</v>
      </c>
      <c r="AE2195" s="99">
        <v>3523690.7593078599</v>
      </c>
      <c r="AF2195" s="99">
        <v>2487535.0221557599</v>
      </c>
      <c r="AG2195" s="99">
        <v>2288308.5890502902</v>
      </c>
      <c r="AH2195" s="99">
        <v>0</v>
      </c>
      <c r="AI2195" s="99">
        <v>0</v>
      </c>
      <c r="AJ2195" s="99">
        <v>804649.89824676502</v>
      </c>
      <c r="AK2195" s="99">
        <v>0</v>
      </c>
      <c r="AL2195" s="99">
        <v>0</v>
      </c>
      <c r="AM2195" s="99">
        <v>684582.61725616502</v>
      </c>
      <c r="AN2195" s="99">
        <v>27737458.451904301</v>
      </c>
      <c r="AO2195" s="99">
        <v>56815692.309082001</v>
      </c>
      <c r="AP2195" s="99">
        <v>142.749075148255</v>
      </c>
      <c r="AQ2195" s="99">
        <v>20863301.721435498</v>
      </c>
      <c r="AR2195" s="99">
        <v>15767975.2233887</v>
      </c>
      <c r="AS2195" s="99">
        <v>5447602.3267822303</v>
      </c>
      <c r="AT2195" s="99">
        <v>0</v>
      </c>
      <c r="AU2195" s="99">
        <v>0</v>
      </c>
      <c r="AV2195" s="99">
        <v>81745963.389648393</v>
      </c>
      <c r="AW2195" s="99">
        <v>141080.33520698501</v>
      </c>
      <c r="AX2195" s="99">
        <v>30825044.4521484</v>
      </c>
      <c r="AY2195" s="99">
        <v>21725296.372802701</v>
      </c>
      <c r="AZ2195" s="99">
        <v>17763383.2346191</v>
      </c>
      <c r="BA2195" s="99">
        <v>0</v>
      </c>
      <c r="BB2195" s="99">
        <v>0</v>
      </c>
      <c r="BC2195" s="99">
        <v>6619838.2856445303</v>
      </c>
      <c r="BD2195" s="99">
        <v>0</v>
      </c>
      <c r="BE2195" s="99">
        <v>0</v>
      </c>
      <c r="BF2195" s="99">
        <v>5446510.0499877902</v>
      </c>
      <c r="BG2195" s="99">
        <v>81947434.247070298</v>
      </c>
      <c r="BH2195" s="99">
        <v>9803410.5419921894</v>
      </c>
      <c r="BI2195" s="99">
        <v>0</v>
      </c>
      <c r="BJ2195" s="99">
        <v>6977978.7505493201</v>
      </c>
      <c r="BK2195" s="99">
        <v>5946445.86608887</v>
      </c>
      <c r="BL2195" s="99">
        <v>0</v>
      </c>
      <c r="BM2195" s="99">
        <v>0</v>
      </c>
      <c r="BN2195" s="99">
        <v>0</v>
      </c>
      <c r="BO2195" s="99">
        <v>0</v>
      </c>
      <c r="BP2195" s="99">
        <v>0</v>
      </c>
      <c r="BQ2195" s="99">
        <v>0</v>
      </c>
      <c r="BR2195" s="99">
        <v>6643035.04724121</v>
      </c>
      <c r="BS2195" s="99">
        <v>6679045.5601806603</v>
      </c>
      <c r="BT2195" s="99">
        <v>0</v>
      </c>
      <c r="BU2195" s="99">
        <v>0</v>
      </c>
      <c r="BV2195" s="99">
        <v>3502754.12786865</v>
      </c>
      <c r="BW2195" s="99">
        <v>0</v>
      </c>
      <c r="BX2195" s="99">
        <v>0</v>
      </c>
      <c r="BY2195" s="99">
        <v>0</v>
      </c>
      <c r="BZ2195" s="99">
        <v>0</v>
      </c>
      <c r="CA2195" s="99">
        <v>144975.502578735</v>
      </c>
      <c r="CB2195" s="99">
        <v>9157931.94067383</v>
      </c>
      <c r="CC2195" s="99">
        <v>77550123.924804702</v>
      </c>
      <c r="CD2195" s="99">
        <v>16772291.7932129</v>
      </c>
      <c r="CE2195" s="99">
        <v>4421.4450623989096</v>
      </c>
      <c r="CF2195" s="99">
        <v>683178.10153198196</v>
      </c>
      <c r="CG2195" s="99">
        <v>5442286.3150634803</v>
      </c>
      <c r="CH2195" s="99">
        <v>0</v>
      </c>
      <c r="CI2195" s="99">
        <v>149409.302669525</v>
      </c>
      <c r="CJ2195" s="99">
        <v>9843813.0518798791</v>
      </c>
      <c r="CK2195" s="99">
        <v>82944433.2890625</v>
      </c>
      <c r="CL2195" s="99">
        <v>16757911.6948242</v>
      </c>
      <c r="CM2195" s="166">
        <v>235907.59165954599</v>
      </c>
      <c r="CN2195" s="166">
        <v>37704256.153320298</v>
      </c>
      <c r="CO2195" s="166">
        <v>165316265.37304699</v>
      </c>
      <c r="CP2195" s="99">
        <v>16757911.6948242</v>
      </c>
      <c r="CQ2195" s="99">
        <v>0</v>
      </c>
      <c r="CR2195" s="99">
        <v>0</v>
      </c>
      <c r="CS2195" s="99">
        <v>0</v>
      </c>
      <c r="CT2195" s="99">
        <v>0</v>
      </c>
      <c r="CU2195" s="98">
        <v>31918.431309965999</v>
      </c>
      <c r="CV2195" s="98">
        <v>90386.141129947995</v>
      </c>
      <c r="CW2195" s="98">
        <v>9841110.0422058124</v>
      </c>
      <c r="CX2195" s="98">
        <v>82992410.239868179</v>
      </c>
    </row>
    <row r="2196" spans="1:102" x14ac:dyDescent="0.2">
      <c r="A2196" s="98" t="s">
        <v>198</v>
      </c>
      <c r="B2196" s="100">
        <v>41153</v>
      </c>
      <c r="C2196" s="99">
        <v>113337.575568199</v>
      </c>
      <c r="D2196" s="99">
        <v>0</v>
      </c>
      <c r="E2196" s="99">
        <v>30487.084755182299</v>
      </c>
      <c r="F2196" s="99">
        <v>25659.489151239399</v>
      </c>
      <c r="G2196" s="99">
        <v>4417.1626355052003</v>
      </c>
      <c r="H2196" s="99">
        <v>0</v>
      </c>
      <c r="I2196" s="99">
        <v>0</v>
      </c>
      <c r="J2196" s="99">
        <v>86879.492712974505</v>
      </c>
      <c r="K2196" s="99">
        <v>467.10602990537899</v>
      </c>
      <c r="L2196" s="99">
        <v>71646.988779067993</v>
      </c>
      <c r="M2196" s="99">
        <v>47818.437302589402</v>
      </c>
      <c r="N2196" s="99">
        <v>17875.081370592099</v>
      </c>
      <c r="O2196" s="99">
        <v>0</v>
      </c>
      <c r="P2196" s="99">
        <v>0</v>
      </c>
      <c r="Q2196" s="99">
        <v>7120.8995640277899</v>
      </c>
      <c r="R2196" s="99">
        <v>0</v>
      </c>
      <c r="S2196" s="99">
        <v>0</v>
      </c>
      <c r="T2196" s="99">
        <v>4432.6458336710903</v>
      </c>
      <c r="U2196" s="99">
        <v>87362.162685394302</v>
      </c>
      <c r="V2196" s="99">
        <v>6576437.8554077102</v>
      </c>
      <c r="W2196" s="99">
        <v>20.242969383951301</v>
      </c>
      <c r="X2196" s="99">
        <v>2403727.7590026902</v>
      </c>
      <c r="Y2196" s="99">
        <v>1856006.89607239</v>
      </c>
      <c r="Z2196" s="99">
        <v>676016.21781158401</v>
      </c>
      <c r="AA2196" s="99">
        <v>0</v>
      </c>
      <c r="AB2196" s="99">
        <v>0</v>
      </c>
      <c r="AC2196" s="99">
        <v>27855212.160644501</v>
      </c>
      <c r="AD2196" s="99">
        <v>40764.407660007499</v>
      </c>
      <c r="AE2196" s="99">
        <v>3477124.02941895</v>
      </c>
      <c r="AF2196" s="99">
        <v>2463593.3678283701</v>
      </c>
      <c r="AG2196" s="99">
        <v>2217591.5755004901</v>
      </c>
      <c r="AH2196" s="99">
        <v>0</v>
      </c>
      <c r="AI2196" s="99">
        <v>0</v>
      </c>
      <c r="AJ2196" s="99">
        <v>792270.53263091994</v>
      </c>
      <c r="AK2196" s="99">
        <v>0</v>
      </c>
      <c r="AL2196" s="99">
        <v>0</v>
      </c>
      <c r="AM2196" s="99">
        <v>675092.63265228295</v>
      </c>
      <c r="AN2196" s="99">
        <v>27850760.215332001</v>
      </c>
      <c r="AO2196" s="99">
        <v>56620117.808593802</v>
      </c>
      <c r="AP2196" s="99">
        <v>207.317075042054</v>
      </c>
      <c r="AQ2196" s="99">
        <v>20169909.831542999</v>
      </c>
      <c r="AR2196" s="99">
        <v>15200968.318603501</v>
      </c>
      <c r="AS2196" s="99">
        <v>5467281.3665771503</v>
      </c>
      <c r="AT2196" s="99">
        <v>0</v>
      </c>
      <c r="AU2196" s="99">
        <v>0</v>
      </c>
      <c r="AV2196" s="99">
        <v>82890045.190429702</v>
      </c>
      <c r="AW2196" s="99">
        <v>129380.418662071</v>
      </c>
      <c r="AX2196" s="99">
        <v>30761777.924072299</v>
      </c>
      <c r="AY2196" s="99">
        <v>21577417.2026367</v>
      </c>
      <c r="AZ2196" s="99">
        <v>17472367.1650391</v>
      </c>
      <c r="BA2196" s="99">
        <v>0</v>
      </c>
      <c r="BB2196" s="99">
        <v>0</v>
      </c>
      <c r="BC2196" s="99">
        <v>6568486.7626953097</v>
      </c>
      <c r="BD2196" s="99">
        <v>0</v>
      </c>
      <c r="BE2196" s="99">
        <v>0</v>
      </c>
      <c r="BF2196" s="99">
        <v>5461104.6395873995</v>
      </c>
      <c r="BG2196" s="99">
        <v>83053554.793945298</v>
      </c>
      <c r="BH2196" s="99">
        <v>10095469.7030029</v>
      </c>
      <c r="BI2196" s="99">
        <v>0</v>
      </c>
      <c r="BJ2196" s="99">
        <v>6888497.9329834003</v>
      </c>
      <c r="BK2196" s="99">
        <v>5833875.4425659198</v>
      </c>
      <c r="BL2196" s="99">
        <v>0</v>
      </c>
      <c r="BM2196" s="99">
        <v>0</v>
      </c>
      <c r="BN2196" s="99">
        <v>0</v>
      </c>
      <c r="BO2196" s="99">
        <v>0</v>
      </c>
      <c r="BP2196" s="99">
        <v>0</v>
      </c>
      <c r="BQ2196" s="99">
        <v>0</v>
      </c>
      <c r="BR2196" s="99">
        <v>6707797.4778442401</v>
      </c>
      <c r="BS2196" s="99">
        <v>6586862.9003295898</v>
      </c>
      <c r="BT2196" s="99">
        <v>0</v>
      </c>
      <c r="BU2196" s="99">
        <v>0</v>
      </c>
      <c r="BV2196" s="99">
        <v>3542499.8104858398</v>
      </c>
      <c r="BW2196" s="99">
        <v>0</v>
      </c>
      <c r="BX2196" s="99">
        <v>0</v>
      </c>
      <c r="BY2196" s="99">
        <v>0</v>
      </c>
      <c r="BZ2196" s="99">
        <v>0</v>
      </c>
      <c r="CA2196" s="99">
        <v>143879.746572495</v>
      </c>
      <c r="CB2196" s="99">
        <v>8957869.60302734</v>
      </c>
      <c r="CC2196" s="99">
        <v>76348320.176757798</v>
      </c>
      <c r="CD2196" s="99">
        <v>16977362.228027299</v>
      </c>
      <c r="CE2196" s="99">
        <v>4419.8555111288997</v>
      </c>
      <c r="CF2196" s="99">
        <v>675648.38040161098</v>
      </c>
      <c r="CG2196" s="99">
        <v>5457342.5865478497</v>
      </c>
      <c r="CH2196" s="99">
        <v>0</v>
      </c>
      <c r="CI2196" s="99">
        <v>148286.37591934201</v>
      </c>
      <c r="CJ2196" s="99">
        <v>9632093.0917968806</v>
      </c>
      <c r="CK2196" s="99">
        <v>81842151.416015595</v>
      </c>
      <c r="CL2196" s="99">
        <v>17003365.060058601</v>
      </c>
      <c r="CM2196" s="166">
        <v>235047.729194641</v>
      </c>
      <c r="CN2196" s="166">
        <v>37403295.699707001</v>
      </c>
      <c r="CO2196" s="166">
        <v>164631684.61523399</v>
      </c>
      <c r="CP2196" s="99">
        <v>17003365.060058601</v>
      </c>
      <c r="CQ2196" s="99">
        <v>0</v>
      </c>
      <c r="CR2196" s="99">
        <v>0</v>
      </c>
      <c r="CS2196" s="99">
        <v>0</v>
      </c>
      <c r="CT2196" s="99">
        <v>0</v>
      </c>
      <c r="CU2196" s="98">
        <v>30951.701132425002</v>
      </c>
      <c r="CV2196" s="98">
        <v>90701.909174465996</v>
      </c>
      <c r="CW2196" s="98">
        <v>9633517.9834289514</v>
      </c>
      <c r="CX2196" s="98">
        <v>81805662.763305649</v>
      </c>
    </row>
    <row r="2197" spans="1:102" x14ac:dyDescent="0.2">
      <c r="A2197" s="98" t="s">
        <v>198</v>
      </c>
      <c r="B2197" s="100">
        <v>41244</v>
      </c>
      <c r="C2197" s="99">
        <v>112405.20192432401</v>
      </c>
      <c r="D2197" s="99">
        <v>0</v>
      </c>
      <c r="E2197" s="99">
        <v>29888.953858375498</v>
      </c>
      <c r="F2197" s="99">
        <v>25172.638301134099</v>
      </c>
      <c r="G2197" s="99">
        <v>4465.5620279312097</v>
      </c>
      <c r="H2197" s="99">
        <v>0</v>
      </c>
      <c r="I2197" s="99">
        <v>0</v>
      </c>
      <c r="J2197" s="99">
        <v>87720.2727251053</v>
      </c>
      <c r="K2197" s="99">
        <v>436.838168267161</v>
      </c>
      <c r="L2197" s="99">
        <v>70517.304171562195</v>
      </c>
      <c r="M2197" s="99">
        <v>47301.165581703201</v>
      </c>
      <c r="N2197" s="99">
        <v>17430.4580516815</v>
      </c>
      <c r="O2197" s="99">
        <v>0</v>
      </c>
      <c r="P2197" s="99">
        <v>0</v>
      </c>
      <c r="Q2197" s="99">
        <v>7092.8534342646599</v>
      </c>
      <c r="R2197" s="99">
        <v>0</v>
      </c>
      <c r="S2197" s="99">
        <v>0</v>
      </c>
      <c r="T2197" s="99">
        <v>4429.2216137051601</v>
      </c>
      <c r="U2197" s="99">
        <v>88159.639245033293</v>
      </c>
      <c r="V2197" s="99">
        <v>6503714.84191895</v>
      </c>
      <c r="W2197" s="99">
        <v>16.6558691479731</v>
      </c>
      <c r="X2197" s="99">
        <v>2323393.6193847698</v>
      </c>
      <c r="Y2197" s="99">
        <v>1794290.0416717499</v>
      </c>
      <c r="Z2197" s="99">
        <v>671831.77990722703</v>
      </c>
      <c r="AA2197" s="99">
        <v>0</v>
      </c>
      <c r="AB2197" s="99">
        <v>0</v>
      </c>
      <c r="AC2197" s="99">
        <v>27993382.833496101</v>
      </c>
      <c r="AD2197" s="99">
        <v>38730.330760955803</v>
      </c>
      <c r="AE2197" s="99">
        <v>3429881.8118591299</v>
      </c>
      <c r="AF2197" s="99">
        <v>2423559.7167968801</v>
      </c>
      <c r="AG2197" s="99">
        <v>2147462.20733643</v>
      </c>
      <c r="AH2197" s="99">
        <v>0</v>
      </c>
      <c r="AI2197" s="99">
        <v>0</v>
      </c>
      <c r="AJ2197" s="99">
        <v>793482.75870513904</v>
      </c>
      <c r="AK2197" s="99">
        <v>0</v>
      </c>
      <c r="AL2197" s="99">
        <v>0</v>
      </c>
      <c r="AM2197" s="99">
        <v>668462.85732269299</v>
      </c>
      <c r="AN2197" s="99">
        <v>28063474.4458008</v>
      </c>
      <c r="AO2197" s="99">
        <v>56191271.665527299</v>
      </c>
      <c r="AP2197" s="99">
        <v>205.53770144656301</v>
      </c>
      <c r="AQ2197" s="99">
        <v>19478669.6489258</v>
      </c>
      <c r="AR2197" s="99">
        <v>14771202.6486816</v>
      </c>
      <c r="AS2197" s="99">
        <v>5436285.9216308603</v>
      </c>
      <c r="AT2197" s="99">
        <v>0</v>
      </c>
      <c r="AU2197" s="99">
        <v>0</v>
      </c>
      <c r="AV2197" s="99">
        <v>83955113.734375</v>
      </c>
      <c r="AW2197" s="99">
        <v>123360.538719177</v>
      </c>
      <c r="AX2197" s="99">
        <v>30588445.364990201</v>
      </c>
      <c r="AY2197" s="99">
        <v>21437633.529541001</v>
      </c>
      <c r="AZ2197" s="99">
        <v>16918760.407714799</v>
      </c>
      <c r="BA2197" s="99">
        <v>0</v>
      </c>
      <c r="BB2197" s="99">
        <v>0</v>
      </c>
      <c r="BC2197" s="99">
        <v>6598416.98828125</v>
      </c>
      <c r="BD2197" s="99">
        <v>0</v>
      </c>
      <c r="BE2197" s="99">
        <v>0</v>
      </c>
      <c r="BF2197" s="99">
        <v>5412264.0012817401</v>
      </c>
      <c r="BG2197" s="99">
        <v>84117014.5859375</v>
      </c>
      <c r="BH2197" s="99">
        <v>9959212.2559814509</v>
      </c>
      <c r="BI2197" s="99">
        <v>0</v>
      </c>
      <c r="BJ2197" s="99">
        <v>6700286.1304931603</v>
      </c>
      <c r="BK2197" s="99">
        <v>5672413.8600463904</v>
      </c>
      <c r="BL2197" s="99">
        <v>0</v>
      </c>
      <c r="BM2197" s="99">
        <v>0</v>
      </c>
      <c r="BN2197" s="99">
        <v>0</v>
      </c>
      <c r="BO2197" s="99">
        <v>0</v>
      </c>
      <c r="BP2197" s="99">
        <v>0</v>
      </c>
      <c r="BQ2197" s="99">
        <v>0</v>
      </c>
      <c r="BR2197" s="99">
        <v>6699894.6183471698</v>
      </c>
      <c r="BS2197" s="99">
        <v>6383042.5977172898</v>
      </c>
      <c r="BT2197" s="99">
        <v>0</v>
      </c>
      <c r="BU2197" s="99">
        <v>0</v>
      </c>
      <c r="BV2197" s="99">
        <v>3587885.7544555701</v>
      </c>
      <c r="BW2197" s="99">
        <v>0</v>
      </c>
      <c r="BX2197" s="99">
        <v>0</v>
      </c>
      <c r="BY2197" s="99">
        <v>0</v>
      </c>
      <c r="BZ2197" s="99">
        <v>0</v>
      </c>
      <c r="CA2197" s="99">
        <v>142363.82361793501</v>
      </c>
      <c r="CB2197" s="99">
        <v>8806788.5093994103</v>
      </c>
      <c r="CC2197" s="99">
        <v>75312169.510742202</v>
      </c>
      <c r="CD2197" s="99">
        <v>16656171.337768599</v>
      </c>
      <c r="CE2197" s="99">
        <v>4469.5436280965796</v>
      </c>
      <c r="CF2197" s="99">
        <v>672065.46255493199</v>
      </c>
      <c r="CG2197" s="99">
        <v>5423673.75817871</v>
      </c>
      <c r="CH2197" s="99">
        <v>0</v>
      </c>
      <c r="CI2197" s="99">
        <v>146826.34565734901</v>
      </c>
      <c r="CJ2197" s="99">
        <v>9486750.6429443397</v>
      </c>
      <c r="CK2197" s="99">
        <v>81186068.730468795</v>
      </c>
      <c r="CL2197" s="99">
        <v>16658104.3636475</v>
      </c>
      <c r="CM2197" s="166">
        <v>234314.25978088399</v>
      </c>
      <c r="CN2197" s="166">
        <v>37429422.377441399</v>
      </c>
      <c r="CO2197" s="166">
        <v>164406160.21093801</v>
      </c>
      <c r="CP2197" s="99">
        <v>16658104.3636475</v>
      </c>
      <c r="CQ2197" s="99">
        <v>0</v>
      </c>
      <c r="CR2197" s="99">
        <v>0</v>
      </c>
      <c r="CS2197" s="99">
        <v>0</v>
      </c>
      <c r="CT2197" s="99">
        <v>0</v>
      </c>
      <c r="CU2197" s="98">
        <v>30311.537449592</v>
      </c>
      <c r="CV2197" s="98">
        <v>91578.704960999006</v>
      </c>
      <c r="CW2197" s="98">
        <v>9478853.971954342</v>
      </c>
      <c r="CX2197" s="98">
        <v>80735843.268920913</v>
      </c>
    </row>
    <row r="2198" spans="1:102" x14ac:dyDescent="0.2">
      <c r="A2198" s="98" t="s">
        <v>198</v>
      </c>
      <c r="B2198" s="100">
        <v>41334</v>
      </c>
      <c r="C2198" s="99">
        <v>110591.031974792</v>
      </c>
      <c r="D2198" s="99">
        <v>0</v>
      </c>
      <c r="E2198" s="99">
        <v>28545.697901248899</v>
      </c>
      <c r="F2198" s="99">
        <v>24252.002470970201</v>
      </c>
      <c r="G2198" s="99">
        <v>4418.9902488589296</v>
      </c>
      <c r="H2198" s="99">
        <v>0</v>
      </c>
      <c r="I2198" s="99">
        <v>0</v>
      </c>
      <c r="J2198" s="99">
        <v>88080.373340606704</v>
      </c>
      <c r="K2198" s="99">
        <v>398.38487920537602</v>
      </c>
      <c r="L2198" s="99">
        <v>3874.5222692191601</v>
      </c>
      <c r="M2198" s="99">
        <v>46318.057496547699</v>
      </c>
      <c r="N2198" s="99">
        <v>17022.383444309198</v>
      </c>
      <c r="O2198" s="99">
        <v>0</v>
      </c>
      <c r="P2198" s="99">
        <v>64513.442723751097</v>
      </c>
      <c r="Q2198" s="99">
        <v>6996.26199865341</v>
      </c>
      <c r="R2198" s="99">
        <v>0</v>
      </c>
      <c r="S2198" s="99">
        <v>4402.0513831973103</v>
      </c>
      <c r="T2198" s="99">
        <v>0</v>
      </c>
      <c r="U2198" s="99">
        <v>88470.872529029803</v>
      </c>
      <c r="V2198" s="99">
        <v>6256399.9721679697</v>
      </c>
      <c r="W2198" s="99">
        <v>27.2432878927793</v>
      </c>
      <c r="X2198" s="99">
        <v>2161395.9906005901</v>
      </c>
      <c r="Y2198" s="99">
        <v>1706366.0785369901</v>
      </c>
      <c r="Z2198" s="99">
        <v>648305.76673126197</v>
      </c>
      <c r="AA2198" s="99">
        <v>0</v>
      </c>
      <c r="AB2198" s="99">
        <v>0</v>
      </c>
      <c r="AC2198" s="99">
        <v>28017387.498779301</v>
      </c>
      <c r="AD2198" s="99">
        <v>35756.172708988197</v>
      </c>
      <c r="AE2198" s="99">
        <v>93050.884165763899</v>
      </c>
      <c r="AF2198" s="99">
        <v>2361520.1708984398</v>
      </c>
      <c r="AG2198" s="99">
        <v>2080890.61932373</v>
      </c>
      <c r="AH2198" s="99">
        <v>0</v>
      </c>
      <c r="AI2198" s="99">
        <v>3146212.3056945801</v>
      </c>
      <c r="AJ2198" s="99">
        <v>767741.88993072498</v>
      </c>
      <c r="AK2198" s="99">
        <v>0</v>
      </c>
      <c r="AL2198" s="99">
        <v>648294.67912292504</v>
      </c>
      <c r="AM2198" s="99">
        <v>0</v>
      </c>
      <c r="AN2198" s="99">
        <v>28118522.2568359</v>
      </c>
      <c r="AO2198" s="99">
        <v>53718376.970703103</v>
      </c>
      <c r="AP2198" s="99">
        <v>169.31870769523101</v>
      </c>
      <c r="AQ2198" s="99">
        <v>18231031.647216801</v>
      </c>
      <c r="AR2198" s="99">
        <v>14004504.365478501</v>
      </c>
      <c r="AS2198" s="99">
        <v>5220795.8584594699</v>
      </c>
      <c r="AT2198" s="99">
        <v>0</v>
      </c>
      <c r="AU2198" s="99">
        <v>0</v>
      </c>
      <c r="AV2198" s="99">
        <v>84165460.828125</v>
      </c>
      <c r="AW2198" s="99">
        <v>114304.162689209</v>
      </c>
      <c r="AX2198" s="99">
        <v>1301122.5268859901</v>
      </c>
      <c r="AY2198" s="99">
        <v>20930313.131103501</v>
      </c>
      <c r="AZ2198" s="99">
        <v>16404273.6413574</v>
      </c>
      <c r="BA2198" s="99">
        <v>0</v>
      </c>
      <c r="BB2198" s="99">
        <v>27250506.8662109</v>
      </c>
      <c r="BC2198" s="99">
        <v>6383244.0499877902</v>
      </c>
      <c r="BD2198" s="99">
        <v>0</v>
      </c>
      <c r="BE2198" s="99">
        <v>5222958.9047241202</v>
      </c>
      <c r="BF2198" s="99">
        <v>0</v>
      </c>
      <c r="BG2198" s="99">
        <v>84556930.1171875</v>
      </c>
      <c r="BH2198" s="99">
        <v>12053535.2067871</v>
      </c>
      <c r="BI2198" s="99">
        <v>0</v>
      </c>
      <c r="BJ2198" s="99">
        <v>6655562.2359619103</v>
      </c>
      <c r="BK2198" s="99">
        <v>5519082.3747558603</v>
      </c>
      <c r="BL2198" s="99">
        <v>0</v>
      </c>
      <c r="BM2198" s="99">
        <v>0</v>
      </c>
      <c r="BN2198" s="99">
        <v>0</v>
      </c>
      <c r="BO2198" s="99">
        <v>0</v>
      </c>
      <c r="BP2198" s="99">
        <v>0</v>
      </c>
      <c r="BQ2198" s="99">
        <v>0</v>
      </c>
      <c r="BR2198" s="99">
        <v>6758553.4654540997</v>
      </c>
      <c r="BS2198" s="99">
        <v>6254515.2885742197</v>
      </c>
      <c r="BT2198" s="99">
        <v>0</v>
      </c>
      <c r="BU2198" s="99">
        <v>2220024.9099731399</v>
      </c>
      <c r="BV2198" s="99">
        <v>3600016.8916320801</v>
      </c>
      <c r="BW2198" s="99">
        <v>0</v>
      </c>
      <c r="BX2198" s="99">
        <v>446615.38954162598</v>
      </c>
      <c r="BY2198" s="99">
        <v>0</v>
      </c>
      <c r="BZ2198" s="99">
        <v>0</v>
      </c>
      <c r="CA2198" s="99">
        <v>139015.38974571199</v>
      </c>
      <c r="CB2198" s="99">
        <v>8451769.4256591797</v>
      </c>
      <c r="CC2198" s="99">
        <v>73274211.416015595</v>
      </c>
      <c r="CD2198" s="99">
        <v>18735008.652099598</v>
      </c>
      <c r="CE2198" s="99">
        <v>4418.8960571289099</v>
      </c>
      <c r="CF2198" s="99">
        <v>648593.24456787098</v>
      </c>
      <c r="CG2198" s="99">
        <v>5244110.0442504901</v>
      </c>
      <c r="CH2198" s="99">
        <v>0</v>
      </c>
      <c r="CI2198" s="99">
        <v>143441.35517501799</v>
      </c>
      <c r="CJ2198" s="99">
        <v>9097058.9388427697</v>
      </c>
      <c r="CK2198" s="99">
        <v>77882979.744140595</v>
      </c>
      <c r="CL2198" s="99">
        <v>19168695.411132801</v>
      </c>
      <c r="CM2198" s="166">
        <v>231353.333297729</v>
      </c>
      <c r="CN2198" s="166">
        <v>37299171.568359397</v>
      </c>
      <c r="CO2198" s="166">
        <v>162924102.38671899</v>
      </c>
      <c r="CP2198" s="99">
        <v>19168695.411132801</v>
      </c>
      <c r="CQ2198" s="99">
        <v>0</v>
      </c>
      <c r="CR2198" s="99">
        <v>0</v>
      </c>
      <c r="CS2198" s="99">
        <v>0</v>
      </c>
      <c r="CT2198" s="99">
        <v>0</v>
      </c>
      <c r="CU2198" s="98">
        <v>28945.449063077001</v>
      </c>
      <c r="CV2198" s="98">
        <v>91893.624473461998</v>
      </c>
      <c r="CW2198" s="98">
        <v>9100362.6702270508</v>
      </c>
      <c r="CX2198" s="98">
        <v>78518321.460266083</v>
      </c>
    </row>
    <row r="2199" spans="1:102" x14ac:dyDescent="0.2">
      <c r="A2199" s="98" t="s">
        <v>198</v>
      </c>
      <c r="B2199" s="100">
        <v>41426</v>
      </c>
      <c r="C2199" s="99">
        <v>110864.920913696</v>
      </c>
      <c r="D2199" s="99">
        <v>0</v>
      </c>
      <c r="E2199" s="99">
        <v>27787.477651834499</v>
      </c>
      <c r="F2199" s="99">
        <v>23613.217678785299</v>
      </c>
      <c r="G2199" s="99">
        <v>4432.4820047617004</v>
      </c>
      <c r="H2199" s="99">
        <v>0</v>
      </c>
      <c r="I2199" s="99">
        <v>0</v>
      </c>
      <c r="J2199" s="99">
        <v>88166.258979797407</v>
      </c>
      <c r="K2199" s="99">
        <v>343.18288861960201</v>
      </c>
      <c r="L2199" s="99">
        <v>3098.3764392435601</v>
      </c>
      <c r="M2199" s="99">
        <v>46794.669851779901</v>
      </c>
      <c r="N2199" s="99">
        <v>16693.523151874499</v>
      </c>
      <c r="O2199" s="99">
        <v>0</v>
      </c>
      <c r="P2199" s="99">
        <v>65462.982507705703</v>
      </c>
      <c r="Q2199" s="99">
        <v>6917.5672503709802</v>
      </c>
      <c r="R2199" s="99">
        <v>0</v>
      </c>
      <c r="S2199" s="99">
        <v>4443.4788182377797</v>
      </c>
      <c r="T2199" s="99">
        <v>0</v>
      </c>
      <c r="U2199" s="99">
        <v>88507.404229164094</v>
      </c>
      <c r="V2199" s="99">
        <v>6397742.7985229502</v>
      </c>
      <c r="W2199" s="99">
        <v>16.594831124879398</v>
      </c>
      <c r="X2199" s="99">
        <v>2093523.4595642099</v>
      </c>
      <c r="Y2199" s="99">
        <v>1642103.4151001</v>
      </c>
      <c r="Z2199" s="99">
        <v>651452.395179749</v>
      </c>
      <c r="AA2199" s="99">
        <v>0</v>
      </c>
      <c r="AB2199" s="99">
        <v>0</v>
      </c>
      <c r="AC2199" s="99">
        <v>27899009.568603501</v>
      </c>
      <c r="AD2199" s="99">
        <v>29609.933412313501</v>
      </c>
      <c r="AE2199" s="99">
        <v>75485.820699691802</v>
      </c>
      <c r="AF2199" s="99">
        <v>2369146.9367065402</v>
      </c>
      <c r="AG2199" s="99">
        <v>2031509.3066253699</v>
      </c>
      <c r="AH2199" s="99">
        <v>0</v>
      </c>
      <c r="AI2199" s="99">
        <v>3180359.953125</v>
      </c>
      <c r="AJ2199" s="99">
        <v>757079.22295379604</v>
      </c>
      <c r="AK2199" s="99">
        <v>0</v>
      </c>
      <c r="AL2199" s="99">
        <v>650800.41329956101</v>
      </c>
      <c r="AM2199" s="99">
        <v>0</v>
      </c>
      <c r="AN2199" s="99">
        <v>27881785.134033199</v>
      </c>
      <c r="AO2199" s="99">
        <v>55333290.347656302</v>
      </c>
      <c r="AP2199" s="99">
        <v>199.67650259099901</v>
      </c>
      <c r="AQ2199" s="99">
        <v>17618200.188964799</v>
      </c>
      <c r="AR2199" s="99">
        <v>13390231.001464801</v>
      </c>
      <c r="AS2199" s="99">
        <v>5282220.14453125</v>
      </c>
      <c r="AT2199" s="99">
        <v>0</v>
      </c>
      <c r="AU2199" s="99">
        <v>0</v>
      </c>
      <c r="AV2199" s="99">
        <v>84469903.142578095</v>
      </c>
      <c r="AW2199" s="99">
        <v>94830.674895286604</v>
      </c>
      <c r="AX2199" s="99">
        <v>1102973.1029357901</v>
      </c>
      <c r="AY2199" s="99">
        <v>21106801.7182617</v>
      </c>
      <c r="AZ2199" s="99">
        <v>16087977.7456055</v>
      </c>
      <c r="BA2199" s="99">
        <v>0</v>
      </c>
      <c r="BB2199" s="99">
        <v>27640617.595703099</v>
      </c>
      <c r="BC2199" s="99">
        <v>6303039.9837646503</v>
      </c>
      <c r="BD2199" s="99">
        <v>0</v>
      </c>
      <c r="BE2199" s="99">
        <v>5271582.2649536096</v>
      </c>
      <c r="BF2199" s="99">
        <v>0</v>
      </c>
      <c r="BG2199" s="99">
        <v>84224003.833007798</v>
      </c>
      <c r="BH2199" s="99">
        <v>12260903.0932617</v>
      </c>
      <c r="BI2199" s="99">
        <v>0</v>
      </c>
      <c r="BJ2199" s="99">
        <v>6553171.5453491202</v>
      </c>
      <c r="BK2199" s="99">
        <v>5401896.33703613</v>
      </c>
      <c r="BL2199" s="99">
        <v>0</v>
      </c>
      <c r="BM2199" s="99">
        <v>0</v>
      </c>
      <c r="BN2199" s="99">
        <v>0</v>
      </c>
      <c r="BO2199" s="99">
        <v>0</v>
      </c>
      <c r="BP2199" s="99">
        <v>0</v>
      </c>
      <c r="BQ2199" s="99">
        <v>0</v>
      </c>
      <c r="BR2199" s="99">
        <v>6829604.4456176804</v>
      </c>
      <c r="BS2199" s="99">
        <v>6150214.0787963904</v>
      </c>
      <c r="BT2199" s="99">
        <v>0</v>
      </c>
      <c r="BU2199" s="99">
        <v>2304073.9099731399</v>
      </c>
      <c r="BV2199" s="99">
        <v>3609608.2821044899</v>
      </c>
      <c r="BW2199" s="99">
        <v>0</v>
      </c>
      <c r="BX2199" s="99">
        <v>447639.79956817598</v>
      </c>
      <c r="BY2199" s="99">
        <v>0</v>
      </c>
      <c r="BZ2199" s="99">
        <v>0</v>
      </c>
      <c r="CA2199" s="99">
        <v>138669.87957191499</v>
      </c>
      <c r="CB2199" s="99">
        <v>8461324.0346679706</v>
      </c>
      <c r="CC2199" s="99">
        <v>72387591.831054702</v>
      </c>
      <c r="CD2199" s="99">
        <v>18818784.644531298</v>
      </c>
      <c r="CE2199" s="99">
        <v>4430.2151215672502</v>
      </c>
      <c r="CF2199" s="99">
        <v>650822.47041320801</v>
      </c>
      <c r="CG2199" s="99">
        <v>5276385.49035645</v>
      </c>
      <c r="CH2199" s="99">
        <v>0</v>
      </c>
      <c r="CI2199" s="99">
        <v>143105.599807739</v>
      </c>
      <c r="CJ2199" s="99">
        <v>9111072.7115478497</v>
      </c>
      <c r="CK2199" s="99">
        <v>77668007.876953095</v>
      </c>
      <c r="CL2199" s="99">
        <v>19240488.369872998</v>
      </c>
      <c r="CM2199" s="166">
        <v>230996.11791229199</v>
      </c>
      <c r="CN2199" s="166">
        <v>37103553.278808601</v>
      </c>
      <c r="CO2199" s="166">
        <v>162365727.53515601</v>
      </c>
      <c r="CP2199" s="99">
        <v>19240488.369872998</v>
      </c>
      <c r="CQ2199" s="99">
        <v>0</v>
      </c>
      <c r="CR2199" s="99">
        <v>0</v>
      </c>
      <c r="CS2199" s="99">
        <v>0</v>
      </c>
      <c r="CT2199" s="99">
        <v>0</v>
      </c>
      <c r="CU2199" s="98">
        <v>28139.655232983001</v>
      </c>
      <c r="CV2199" s="98">
        <v>91985.533184981003</v>
      </c>
      <c r="CW2199" s="98">
        <v>9112146.5050811786</v>
      </c>
      <c r="CX2199" s="98">
        <v>77663977.321411148</v>
      </c>
    </row>
    <row r="2200" spans="1:102" x14ac:dyDescent="0.2">
      <c r="A2200" s="98" t="s">
        <v>198</v>
      </c>
      <c r="B2200" s="100">
        <v>41518</v>
      </c>
      <c r="C2200" s="99">
        <v>110371.998761177</v>
      </c>
      <c r="D2200" s="99">
        <v>0</v>
      </c>
      <c r="E2200" s="99">
        <v>26904.6026980877</v>
      </c>
      <c r="F2200" s="99">
        <v>22898.709165096301</v>
      </c>
      <c r="G2200" s="99">
        <v>4464.84593391418</v>
      </c>
      <c r="H2200" s="99">
        <v>0</v>
      </c>
      <c r="I2200" s="99">
        <v>0</v>
      </c>
      <c r="J2200" s="99">
        <v>88335.451089858994</v>
      </c>
      <c r="K2200" s="99">
        <v>310.30983270704701</v>
      </c>
      <c r="L2200" s="99">
        <v>416.50515183433902</v>
      </c>
      <c r="M2200" s="99">
        <v>46421.682593822501</v>
      </c>
      <c r="N2200" s="99">
        <v>16370.578745842</v>
      </c>
      <c r="O2200" s="99">
        <v>0</v>
      </c>
      <c r="P2200" s="99">
        <v>67513.843712806702</v>
      </c>
      <c r="Q2200" s="99">
        <v>6832.7642167806598</v>
      </c>
      <c r="R2200" s="99">
        <v>0</v>
      </c>
      <c r="S2200" s="99">
        <v>4468.5708014369002</v>
      </c>
      <c r="T2200" s="99">
        <v>0</v>
      </c>
      <c r="U2200" s="99">
        <v>88657.196928977995</v>
      </c>
      <c r="V2200" s="99">
        <v>6355012.6113281297</v>
      </c>
      <c r="W2200" s="99">
        <v>0</v>
      </c>
      <c r="X2200" s="99">
        <v>2018639.43453979</v>
      </c>
      <c r="Y2200" s="99">
        <v>1576397.67253113</v>
      </c>
      <c r="Z2200" s="99">
        <v>658005.67486572301</v>
      </c>
      <c r="AA2200" s="99">
        <v>0</v>
      </c>
      <c r="AB2200" s="99">
        <v>0</v>
      </c>
      <c r="AC2200" s="99">
        <v>28173536.063964799</v>
      </c>
      <c r="AD2200" s="99">
        <v>26573.482004165598</v>
      </c>
      <c r="AE2200" s="99">
        <v>56775.004528045698</v>
      </c>
      <c r="AF2200" s="99">
        <v>2375401.8702392601</v>
      </c>
      <c r="AG2200" s="99">
        <v>1980319.6747894301</v>
      </c>
      <c r="AH2200" s="99">
        <v>0</v>
      </c>
      <c r="AI2200" s="99">
        <v>3190790.3037414602</v>
      </c>
      <c r="AJ2200" s="99">
        <v>761133.62755584705</v>
      </c>
      <c r="AK2200" s="99">
        <v>0</v>
      </c>
      <c r="AL2200" s="99">
        <v>658246.59301757801</v>
      </c>
      <c r="AM2200" s="99">
        <v>0</v>
      </c>
      <c r="AN2200" s="99">
        <v>28151952.4460449</v>
      </c>
      <c r="AO2200" s="99">
        <v>55052549.962402299</v>
      </c>
      <c r="AP2200" s="99">
        <v>0</v>
      </c>
      <c r="AQ2200" s="99">
        <v>16937238.0866699</v>
      </c>
      <c r="AR2200" s="99">
        <v>12856649.3974609</v>
      </c>
      <c r="AS2200" s="99">
        <v>5322898.6781616202</v>
      </c>
      <c r="AT2200" s="99">
        <v>0</v>
      </c>
      <c r="AU2200" s="99">
        <v>0</v>
      </c>
      <c r="AV2200" s="99">
        <v>84807353.46875</v>
      </c>
      <c r="AW2200" s="99">
        <v>85166.306077003494</v>
      </c>
      <c r="AX2200" s="99">
        <v>700800.31475067104</v>
      </c>
      <c r="AY2200" s="99">
        <v>21139849.063964799</v>
      </c>
      <c r="AZ2200" s="99">
        <v>15687028.3410645</v>
      </c>
      <c r="BA2200" s="99">
        <v>0</v>
      </c>
      <c r="BB2200" s="99">
        <v>27964031.2880859</v>
      </c>
      <c r="BC2200" s="99">
        <v>6351083.0802002</v>
      </c>
      <c r="BD2200" s="99">
        <v>0</v>
      </c>
      <c r="BE2200" s="99">
        <v>5318220.3460693397</v>
      </c>
      <c r="BF2200" s="99">
        <v>0</v>
      </c>
      <c r="BG2200" s="99">
        <v>84930210.018554702</v>
      </c>
      <c r="BH2200" s="99">
        <v>12320998.899658199</v>
      </c>
      <c r="BI2200" s="99">
        <v>0</v>
      </c>
      <c r="BJ2200" s="99">
        <v>6365116.0622558603</v>
      </c>
      <c r="BK2200" s="99">
        <v>5251713.22338867</v>
      </c>
      <c r="BL2200" s="99">
        <v>0</v>
      </c>
      <c r="BM2200" s="99">
        <v>0</v>
      </c>
      <c r="BN2200" s="99">
        <v>0</v>
      </c>
      <c r="BO2200" s="99">
        <v>0</v>
      </c>
      <c r="BP2200" s="99">
        <v>0</v>
      </c>
      <c r="BQ2200" s="99">
        <v>0</v>
      </c>
      <c r="BR2200" s="99">
        <v>6873369.5005493201</v>
      </c>
      <c r="BS2200" s="99">
        <v>6010946.3564453097</v>
      </c>
      <c r="BT2200" s="99">
        <v>0</v>
      </c>
      <c r="BU2200" s="99">
        <v>1921906.2899932901</v>
      </c>
      <c r="BV2200" s="99">
        <v>3624104.91046143</v>
      </c>
      <c r="BW2200" s="99">
        <v>0</v>
      </c>
      <c r="BX2200" s="99">
        <v>389407.49962997402</v>
      </c>
      <c r="BY2200" s="99">
        <v>0</v>
      </c>
      <c r="BZ2200" s="99">
        <v>0</v>
      </c>
      <c r="CA2200" s="99">
        <v>137320.04951095601</v>
      </c>
      <c r="CB2200" s="99">
        <v>8359936.3648071298</v>
      </c>
      <c r="CC2200" s="99">
        <v>71790392.676757798</v>
      </c>
      <c r="CD2200" s="99">
        <v>18652116.176757801</v>
      </c>
      <c r="CE2200" s="99">
        <v>4462.0638432502701</v>
      </c>
      <c r="CF2200" s="99">
        <v>658789.91760253895</v>
      </c>
      <c r="CG2200" s="99">
        <v>5318397.68640137</v>
      </c>
      <c r="CH2200" s="99">
        <v>0</v>
      </c>
      <c r="CI2200" s="99">
        <v>141778.982265472</v>
      </c>
      <c r="CJ2200" s="99">
        <v>9020806.7791747991</v>
      </c>
      <c r="CK2200" s="99">
        <v>77262061.310546905</v>
      </c>
      <c r="CL2200" s="99">
        <v>19088623.1179199</v>
      </c>
      <c r="CM2200" s="166">
        <v>229833.59570884699</v>
      </c>
      <c r="CN2200" s="166">
        <v>37002364.015625</v>
      </c>
      <c r="CO2200" s="166">
        <v>161527093.75390601</v>
      </c>
      <c r="CP2200" s="99">
        <v>19088623.1179199</v>
      </c>
      <c r="CQ2200" s="99">
        <v>0</v>
      </c>
      <c r="CR2200" s="99">
        <v>0</v>
      </c>
      <c r="CS2200" s="99">
        <v>0</v>
      </c>
      <c r="CT2200" s="99">
        <v>0</v>
      </c>
      <c r="CU2200" s="98">
        <v>27222.306813981999</v>
      </c>
      <c r="CV2200" s="98">
        <v>92192.067444959001</v>
      </c>
      <c r="CW2200" s="98">
        <v>9018726.282409668</v>
      </c>
      <c r="CX2200" s="98">
        <v>77108790.363159165</v>
      </c>
    </row>
    <row r="2201" spans="1:102" x14ac:dyDescent="0.2">
      <c r="A2201" s="98" t="s">
        <v>198</v>
      </c>
      <c r="B2201" s="100">
        <v>41609</v>
      </c>
      <c r="C2201" s="99">
        <v>109437.484361649</v>
      </c>
      <c r="D2201" s="99">
        <v>0</v>
      </c>
      <c r="E2201" s="99">
        <v>26056.193699598301</v>
      </c>
      <c r="F2201" s="99">
        <v>22141.748829126402</v>
      </c>
      <c r="G2201" s="99">
        <v>4404.4930298924401</v>
      </c>
      <c r="H2201" s="99">
        <v>0</v>
      </c>
      <c r="I2201" s="99">
        <v>0</v>
      </c>
      <c r="J2201" s="99">
        <v>88196.080649375901</v>
      </c>
      <c r="K2201" s="99">
        <v>276.03796175122301</v>
      </c>
      <c r="L2201" s="99">
        <v>307.91669028624898</v>
      </c>
      <c r="M2201" s="99">
        <v>45913.504761219003</v>
      </c>
      <c r="N2201" s="99">
        <v>16002.751827001601</v>
      </c>
      <c r="O2201" s="99">
        <v>0</v>
      </c>
      <c r="P2201" s="99">
        <v>66613.640492439299</v>
      </c>
      <c r="Q2201" s="99">
        <v>6763.1513053774797</v>
      </c>
      <c r="R2201" s="99">
        <v>0</v>
      </c>
      <c r="S2201" s="99">
        <v>4383.8946064114598</v>
      </c>
      <c r="T2201" s="99">
        <v>0</v>
      </c>
      <c r="U2201" s="99">
        <v>88466.411649703994</v>
      </c>
      <c r="V2201" s="99">
        <v>6243793.53588867</v>
      </c>
      <c r="W2201" s="99">
        <v>0</v>
      </c>
      <c r="X2201" s="99">
        <v>1939419.9942779499</v>
      </c>
      <c r="Y2201" s="99">
        <v>1525030.71559143</v>
      </c>
      <c r="Z2201" s="99">
        <v>647553.67948913598</v>
      </c>
      <c r="AA2201" s="99">
        <v>0</v>
      </c>
      <c r="AB2201" s="99">
        <v>0</v>
      </c>
      <c r="AC2201" s="99">
        <v>27891460.841552701</v>
      </c>
      <c r="AD2201" s="99">
        <v>24187.208189248999</v>
      </c>
      <c r="AE2201" s="99">
        <v>45017.038157939904</v>
      </c>
      <c r="AF2201" s="99">
        <v>2332414.7076721201</v>
      </c>
      <c r="AG2201" s="99">
        <v>1922691.1610870401</v>
      </c>
      <c r="AH2201" s="99">
        <v>0</v>
      </c>
      <c r="AI2201" s="99">
        <v>3135015.2365417499</v>
      </c>
      <c r="AJ2201" s="99">
        <v>753363.83116149902</v>
      </c>
      <c r="AK2201" s="99">
        <v>0</v>
      </c>
      <c r="AL2201" s="99">
        <v>645438.63860320998</v>
      </c>
      <c r="AM2201" s="99">
        <v>0</v>
      </c>
      <c r="AN2201" s="99">
        <v>27926172.846191399</v>
      </c>
      <c r="AO2201" s="99">
        <v>54290170.067382798</v>
      </c>
      <c r="AP2201" s="99">
        <v>0</v>
      </c>
      <c r="AQ2201" s="99">
        <v>16250872.1883545</v>
      </c>
      <c r="AR2201" s="99">
        <v>12358551.5083008</v>
      </c>
      <c r="AS2201" s="99">
        <v>5272949.0821533203</v>
      </c>
      <c r="AT2201" s="99">
        <v>0</v>
      </c>
      <c r="AU2201" s="99">
        <v>0</v>
      </c>
      <c r="AV2201" s="99">
        <v>84937413.467773393</v>
      </c>
      <c r="AW2201" s="99">
        <v>78234.914989471406</v>
      </c>
      <c r="AX2201" s="99">
        <v>638265.60345458996</v>
      </c>
      <c r="AY2201" s="99">
        <v>20897894.830322299</v>
      </c>
      <c r="AZ2201" s="99">
        <v>15260354.2099609</v>
      </c>
      <c r="BA2201" s="99">
        <v>0</v>
      </c>
      <c r="BB2201" s="99">
        <v>27573181.3120117</v>
      </c>
      <c r="BC2201" s="99">
        <v>6301725.0414428702</v>
      </c>
      <c r="BD2201" s="99">
        <v>0</v>
      </c>
      <c r="BE2201" s="99">
        <v>5258600.9612426804</v>
      </c>
      <c r="BF2201" s="99">
        <v>0</v>
      </c>
      <c r="BG2201" s="99">
        <v>85037211.471679702</v>
      </c>
      <c r="BH2201" s="99">
        <v>12284923.236206099</v>
      </c>
      <c r="BI2201" s="99">
        <v>0</v>
      </c>
      <c r="BJ2201" s="99">
        <v>6196885.8649292002</v>
      </c>
      <c r="BK2201" s="99">
        <v>5113204.3129882803</v>
      </c>
      <c r="BL2201" s="99">
        <v>0</v>
      </c>
      <c r="BM2201" s="99">
        <v>0</v>
      </c>
      <c r="BN2201" s="99">
        <v>0</v>
      </c>
      <c r="BO2201" s="99">
        <v>0</v>
      </c>
      <c r="BP2201" s="99">
        <v>0</v>
      </c>
      <c r="BQ2201" s="99">
        <v>0</v>
      </c>
      <c r="BR2201" s="99">
        <v>6819655.43859863</v>
      </c>
      <c r="BS2201" s="99">
        <v>5854665.6306152297</v>
      </c>
      <c r="BT2201" s="99">
        <v>0</v>
      </c>
      <c r="BU2201" s="99">
        <v>2235626.92999268</v>
      </c>
      <c r="BV2201" s="99">
        <v>3627206.6235656701</v>
      </c>
      <c r="BW2201" s="99">
        <v>0</v>
      </c>
      <c r="BX2201" s="99">
        <v>433994.82958984398</v>
      </c>
      <c r="BY2201" s="99">
        <v>0</v>
      </c>
      <c r="BZ2201" s="99">
        <v>0</v>
      </c>
      <c r="CA2201" s="99">
        <v>135566.23550224301</v>
      </c>
      <c r="CB2201" s="99">
        <v>8194267.7799072303</v>
      </c>
      <c r="CC2201" s="99">
        <v>70522762.316406295</v>
      </c>
      <c r="CD2201" s="99">
        <v>18484650.154541001</v>
      </c>
      <c r="CE2201" s="99">
        <v>4410.1864764094398</v>
      </c>
      <c r="CF2201" s="99">
        <v>647139.420600891</v>
      </c>
      <c r="CG2201" s="99">
        <v>5260730.7210693397</v>
      </c>
      <c r="CH2201" s="99">
        <v>0</v>
      </c>
      <c r="CI2201" s="99">
        <v>139972.698814392</v>
      </c>
      <c r="CJ2201" s="99">
        <v>8844652.88037109</v>
      </c>
      <c r="CK2201" s="99">
        <v>75911952.345703095</v>
      </c>
      <c r="CL2201" s="99">
        <v>18920778.458740201</v>
      </c>
      <c r="CM2201" s="166">
        <v>227836.810405731</v>
      </c>
      <c r="CN2201" s="166">
        <v>36734889.236328103</v>
      </c>
      <c r="CO2201" s="166">
        <v>160644352.90625</v>
      </c>
      <c r="CP2201" s="99">
        <v>18920778.458740201</v>
      </c>
      <c r="CQ2201" s="99">
        <v>0</v>
      </c>
      <c r="CR2201" s="99">
        <v>0</v>
      </c>
      <c r="CS2201" s="99">
        <v>0</v>
      </c>
      <c r="CT2201" s="99">
        <v>0</v>
      </c>
      <c r="CU2201" s="98">
        <v>26317.700890248001</v>
      </c>
      <c r="CV2201" s="98">
        <v>92026.081513548997</v>
      </c>
      <c r="CW2201" s="98">
        <v>8841407.2005081214</v>
      </c>
      <c r="CX2201" s="98">
        <v>75783493.037475631</v>
      </c>
    </row>
    <row r="2202" spans="1:102" x14ac:dyDescent="0.2">
      <c r="A2202" s="98" t="s">
        <v>198</v>
      </c>
      <c r="B2202" s="100">
        <v>41699</v>
      </c>
      <c r="C2202" s="99">
        <v>109343.18577384901</v>
      </c>
      <c r="D2202" s="99">
        <v>0</v>
      </c>
      <c r="E2202" s="99">
        <v>25448.517611265201</v>
      </c>
      <c r="F2202" s="99">
        <v>21619.330156564702</v>
      </c>
      <c r="G2202" s="99">
        <v>4411.3916091322899</v>
      </c>
      <c r="H2202" s="99">
        <v>0</v>
      </c>
      <c r="I2202" s="99">
        <v>0</v>
      </c>
      <c r="J2202" s="99">
        <v>88320.033159255996</v>
      </c>
      <c r="K2202" s="99">
        <v>212.737640084699</v>
      </c>
      <c r="L2202" s="99">
        <v>310.93090106174401</v>
      </c>
      <c r="M2202" s="99">
        <v>45967.6528553963</v>
      </c>
      <c r="N2202" s="99">
        <v>15647.8433526754</v>
      </c>
      <c r="O2202" s="99">
        <v>0</v>
      </c>
      <c r="P2202" s="99">
        <v>65852.155836105303</v>
      </c>
      <c r="Q2202" s="99">
        <v>6716.6680569052696</v>
      </c>
      <c r="R2202" s="99">
        <v>0</v>
      </c>
      <c r="S2202" s="99">
        <v>4400.1672368645704</v>
      </c>
      <c r="T2202" s="99">
        <v>0</v>
      </c>
      <c r="U2202" s="99">
        <v>88524.250583648696</v>
      </c>
      <c r="V2202" s="99">
        <v>6243102.4743042002</v>
      </c>
      <c r="W2202" s="99">
        <v>0</v>
      </c>
      <c r="X2202" s="99">
        <v>1872031.3827209501</v>
      </c>
      <c r="Y2202" s="99">
        <v>1475832.30180359</v>
      </c>
      <c r="Z2202" s="99">
        <v>638979.47416687</v>
      </c>
      <c r="AA2202" s="99">
        <v>0</v>
      </c>
      <c r="AB2202" s="99">
        <v>0</v>
      </c>
      <c r="AC2202" s="99">
        <v>27722024.713378899</v>
      </c>
      <c r="AD2202" s="99">
        <v>17206.218219995499</v>
      </c>
      <c r="AE2202" s="99">
        <v>43991.859085083001</v>
      </c>
      <c r="AF2202" s="99">
        <v>2327795.5849304199</v>
      </c>
      <c r="AG2202" s="99">
        <v>1882473.47619629</v>
      </c>
      <c r="AH2202" s="99">
        <v>0</v>
      </c>
      <c r="AI2202" s="99">
        <v>3077633.2456359901</v>
      </c>
      <c r="AJ2202" s="99">
        <v>748499.99388122605</v>
      </c>
      <c r="AK2202" s="99">
        <v>0</v>
      </c>
      <c r="AL2202" s="99">
        <v>637973.84693908703</v>
      </c>
      <c r="AM2202" s="99">
        <v>0</v>
      </c>
      <c r="AN2202" s="99">
        <v>27779493.3439941</v>
      </c>
      <c r="AO2202" s="99">
        <v>54399001.6318359</v>
      </c>
      <c r="AP2202" s="99">
        <v>0</v>
      </c>
      <c r="AQ2202" s="99">
        <v>15798873.8321533</v>
      </c>
      <c r="AR2202" s="99">
        <v>11927037.275756801</v>
      </c>
      <c r="AS2202" s="99">
        <v>5210387.0214843797</v>
      </c>
      <c r="AT2202" s="99">
        <v>0</v>
      </c>
      <c r="AU2202" s="99">
        <v>0</v>
      </c>
      <c r="AV2202" s="99">
        <v>85310574.494140595</v>
      </c>
      <c r="AW2202" s="99">
        <v>56016.914664745302</v>
      </c>
      <c r="AX2202" s="99">
        <v>678575.34571075405</v>
      </c>
      <c r="AY2202" s="99">
        <v>21017655.924316399</v>
      </c>
      <c r="AZ2202" s="99">
        <v>14988114.681640601</v>
      </c>
      <c r="BA2202" s="99">
        <v>0</v>
      </c>
      <c r="BB2202" s="99">
        <v>27050819.8134766</v>
      </c>
      <c r="BC2202" s="99">
        <v>6269970.7305297898</v>
      </c>
      <c r="BD2202" s="99">
        <v>0</v>
      </c>
      <c r="BE2202" s="99">
        <v>5207173.5225830097</v>
      </c>
      <c r="BF2202" s="99">
        <v>0</v>
      </c>
      <c r="BG2202" s="99">
        <v>85217581.275390595</v>
      </c>
      <c r="BH2202" s="99">
        <v>12269496.283569301</v>
      </c>
      <c r="BI2202" s="99">
        <v>0</v>
      </c>
      <c r="BJ2202" s="99">
        <v>6010448.5368042002</v>
      </c>
      <c r="BK2202" s="99">
        <v>4965937.4024047898</v>
      </c>
      <c r="BL2202" s="99">
        <v>0</v>
      </c>
      <c r="BM2202" s="99">
        <v>0</v>
      </c>
      <c r="BN2202" s="99">
        <v>0</v>
      </c>
      <c r="BO2202" s="99">
        <v>0</v>
      </c>
      <c r="BP2202" s="99">
        <v>0</v>
      </c>
      <c r="BQ2202" s="99">
        <v>0</v>
      </c>
      <c r="BR2202" s="99">
        <v>6820285.4016723596</v>
      </c>
      <c r="BS2202" s="99">
        <v>5754297.1094360398</v>
      </c>
      <c r="BT2202" s="99">
        <v>0</v>
      </c>
      <c r="BU2202" s="99">
        <v>2165829.7099914602</v>
      </c>
      <c r="BV2202" s="99">
        <v>3606683.0561828599</v>
      </c>
      <c r="BW2202" s="99">
        <v>0</v>
      </c>
      <c r="BX2202" s="99">
        <v>442073.589611053</v>
      </c>
      <c r="BY2202" s="99">
        <v>0</v>
      </c>
      <c r="BZ2202" s="99">
        <v>0</v>
      </c>
      <c r="CA2202" s="99">
        <v>134646.52225685099</v>
      </c>
      <c r="CB2202" s="99">
        <v>8117554.5079345703</v>
      </c>
      <c r="CC2202" s="99">
        <v>70534855.075195298</v>
      </c>
      <c r="CD2202" s="99">
        <v>18306393.709716801</v>
      </c>
      <c r="CE2202" s="99">
        <v>4409.1743364334097</v>
      </c>
      <c r="CF2202" s="99">
        <v>638993.63549804699</v>
      </c>
      <c r="CG2202" s="99">
        <v>5228011.1959838904</v>
      </c>
      <c r="CH2202" s="99">
        <v>0</v>
      </c>
      <c r="CI2202" s="99">
        <v>139054.54370307899</v>
      </c>
      <c r="CJ2202" s="99">
        <v>8753987.6951904297</v>
      </c>
      <c r="CK2202" s="99">
        <v>75415789.290039107</v>
      </c>
      <c r="CL2202" s="99">
        <v>18726334.080322299</v>
      </c>
      <c r="CM2202" s="166">
        <v>227033.58882141099</v>
      </c>
      <c r="CN2202" s="166">
        <v>36669619.113769501</v>
      </c>
      <c r="CO2202" s="166">
        <v>161234767.34570301</v>
      </c>
      <c r="CP2202" s="99">
        <v>18726334.080322299</v>
      </c>
      <c r="CQ2202" s="99">
        <v>0</v>
      </c>
      <c r="CR2202" s="99">
        <v>0</v>
      </c>
      <c r="CS2202" s="99">
        <v>0</v>
      </c>
      <c r="CT2202" s="99">
        <v>0</v>
      </c>
      <c r="CU2202" s="98">
        <v>25658.204625099999</v>
      </c>
      <c r="CV2202" s="98">
        <v>92142.880194129</v>
      </c>
      <c r="CW2202" s="98">
        <v>8756548.1434326172</v>
      </c>
      <c r="CX2202" s="98">
        <v>75762866.271179184</v>
      </c>
    </row>
    <row r="2203" spans="1:102" x14ac:dyDescent="0.2">
      <c r="A2203" s="98" t="s">
        <v>198</v>
      </c>
      <c r="B2203" s="100">
        <v>41791</v>
      </c>
      <c r="C2203" s="99">
        <v>108707.048969269</v>
      </c>
      <c r="D2203" s="99">
        <v>0</v>
      </c>
      <c r="E2203" s="99">
        <v>24803.145824194002</v>
      </c>
      <c r="F2203" s="99">
        <v>21100.175948858301</v>
      </c>
      <c r="G2203" s="99">
        <v>4412.8135768771199</v>
      </c>
      <c r="H2203" s="99">
        <v>0</v>
      </c>
      <c r="I2203" s="99">
        <v>0</v>
      </c>
      <c r="J2203" s="99">
        <v>88660.9130573273</v>
      </c>
      <c r="K2203" s="99">
        <v>148.20422989875101</v>
      </c>
      <c r="L2203" s="99">
        <v>1015.59632060677</v>
      </c>
      <c r="M2203" s="99">
        <v>45699.4575242996</v>
      </c>
      <c r="N2203" s="99">
        <v>15311.8071905375</v>
      </c>
      <c r="O2203" s="99">
        <v>0</v>
      </c>
      <c r="P2203" s="99">
        <v>64863.272995948799</v>
      </c>
      <c r="Q2203" s="99">
        <v>6660.25183910131</v>
      </c>
      <c r="R2203" s="99">
        <v>0</v>
      </c>
      <c r="S2203" s="99">
        <v>4418.9432675242397</v>
      </c>
      <c r="T2203" s="99">
        <v>0</v>
      </c>
      <c r="U2203" s="99">
        <v>88809.684272766099</v>
      </c>
      <c r="V2203" s="99">
        <v>6178724.2280883798</v>
      </c>
      <c r="W2203" s="99">
        <v>0</v>
      </c>
      <c r="X2203" s="99">
        <v>1820523.2570953399</v>
      </c>
      <c r="Y2203" s="99">
        <v>1421273.23570251</v>
      </c>
      <c r="Z2203" s="99">
        <v>634386.97901916504</v>
      </c>
      <c r="AA2203" s="99">
        <v>0</v>
      </c>
      <c r="AB2203" s="99">
        <v>0</v>
      </c>
      <c r="AC2203" s="99">
        <v>27859942.262451202</v>
      </c>
      <c r="AD2203" s="99">
        <v>12496.024868369101</v>
      </c>
      <c r="AE2203" s="99">
        <v>50801.065384387999</v>
      </c>
      <c r="AF2203" s="99">
        <v>2333128.6096496601</v>
      </c>
      <c r="AG2203" s="99">
        <v>1845611.4277954099</v>
      </c>
      <c r="AH2203" s="99">
        <v>0</v>
      </c>
      <c r="AI2203" s="99">
        <v>3018186.0594787602</v>
      </c>
      <c r="AJ2203" s="99">
        <v>735195.67769622803</v>
      </c>
      <c r="AK2203" s="99">
        <v>0</v>
      </c>
      <c r="AL2203" s="99">
        <v>633933.23478698696</v>
      </c>
      <c r="AM2203" s="99">
        <v>0</v>
      </c>
      <c r="AN2203" s="99">
        <v>27876191.448486298</v>
      </c>
      <c r="AO2203" s="99">
        <v>54032217.017089799</v>
      </c>
      <c r="AP2203" s="99">
        <v>0</v>
      </c>
      <c r="AQ2203" s="99">
        <v>15377325.2346191</v>
      </c>
      <c r="AR2203" s="99">
        <v>11553438.467041001</v>
      </c>
      <c r="AS2203" s="99">
        <v>5196243.3764038105</v>
      </c>
      <c r="AT2203" s="99">
        <v>0</v>
      </c>
      <c r="AU2203" s="99">
        <v>0</v>
      </c>
      <c r="AV2203" s="99">
        <v>85573892.459960893</v>
      </c>
      <c r="AW2203" s="99">
        <v>40784.451385021202</v>
      </c>
      <c r="AX2203" s="99">
        <v>716158.38138580299</v>
      </c>
      <c r="AY2203" s="99">
        <v>21089233.631591801</v>
      </c>
      <c r="AZ2203" s="99">
        <v>14663664.396972699</v>
      </c>
      <c r="BA2203" s="99">
        <v>0</v>
      </c>
      <c r="BB2203" s="99">
        <v>26684110.621582001</v>
      </c>
      <c r="BC2203" s="99">
        <v>6174285.0816040002</v>
      </c>
      <c r="BD2203" s="99">
        <v>0</v>
      </c>
      <c r="BE2203" s="99">
        <v>5188902.8415527297</v>
      </c>
      <c r="BF2203" s="99">
        <v>0</v>
      </c>
      <c r="BG2203" s="99">
        <v>85714716.565429702</v>
      </c>
      <c r="BH2203" s="99">
        <v>12184987.994873</v>
      </c>
      <c r="BI2203" s="99">
        <v>0</v>
      </c>
      <c r="BJ2203" s="99">
        <v>5907193.4160766602</v>
      </c>
      <c r="BK2203" s="99">
        <v>4853351.7274169903</v>
      </c>
      <c r="BL2203" s="99">
        <v>0</v>
      </c>
      <c r="BM2203" s="99">
        <v>0</v>
      </c>
      <c r="BN2203" s="99">
        <v>0</v>
      </c>
      <c r="BO2203" s="99">
        <v>0</v>
      </c>
      <c r="BP2203" s="99">
        <v>0</v>
      </c>
      <c r="BQ2203" s="99">
        <v>0</v>
      </c>
      <c r="BR2203" s="99">
        <v>6813989.5286254901</v>
      </c>
      <c r="BS2203" s="99">
        <v>5634102.6235961895</v>
      </c>
      <c r="BT2203" s="99">
        <v>0</v>
      </c>
      <c r="BU2203" s="99">
        <v>2180625.6899719201</v>
      </c>
      <c r="BV2203" s="99">
        <v>3609320.0061645498</v>
      </c>
      <c r="BW2203" s="99">
        <v>0</v>
      </c>
      <c r="BX2203" s="99">
        <v>438650.98960495001</v>
      </c>
      <c r="BY2203" s="99">
        <v>0</v>
      </c>
      <c r="BZ2203" s="99">
        <v>0</v>
      </c>
      <c r="CA2203" s="99">
        <v>133546.59715270999</v>
      </c>
      <c r="CB2203" s="99">
        <v>7994136.5416870099</v>
      </c>
      <c r="CC2203" s="99">
        <v>69511667.913085893</v>
      </c>
      <c r="CD2203" s="99">
        <v>18088496.185546901</v>
      </c>
      <c r="CE2203" s="99">
        <v>4411.6625061035202</v>
      </c>
      <c r="CF2203" s="99">
        <v>634606.02834320103</v>
      </c>
      <c r="CG2203" s="99">
        <v>5195851.2122802697</v>
      </c>
      <c r="CH2203" s="99">
        <v>0</v>
      </c>
      <c r="CI2203" s="99">
        <v>137967.38353157</v>
      </c>
      <c r="CJ2203" s="99">
        <v>8634064.4134521503</v>
      </c>
      <c r="CK2203" s="99">
        <v>74771254.707031295</v>
      </c>
      <c r="CL2203" s="99">
        <v>18501476.333007801</v>
      </c>
      <c r="CM2203" s="166">
        <v>226173.804866791</v>
      </c>
      <c r="CN2203" s="166">
        <v>36483889.252441399</v>
      </c>
      <c r="CO2203" s="166">
        <v>160183053.53125</v>
      </c>
      <c r="CP2203" s="99">
        <v>18501476.333007801</v>
      </c>
      <c r="CQ2203" s="99">
        <v>0</v>
      </c>
      <c r="CR2203" s="99">
        <v>0</v>
      </c>
      <c r="CS2203" s="99">
        <v>0</v>
      </c>
      <c r="CT2203" s="99">
        <v>0</v>
      </c>
      <c r="CU2203" s="98">
        <v>24957.273535918001</v>
      </c>
      <c r="CV2203" s="98">
        <v>92503.683045587997</v>
      </c>
      <c r="CW2203" s="98">
        <v>8628742.5700302105</v>
      </c>
      <c r="CX2203" s="98">
        <v>74707519.125366166</v>
      </c>
    </row>
    <row r="2204" spans="1:102" x14ac:dyDescent="0.2">
      <c r="A2204" s="98" t="s">
        <v>198</v>
      </c>
      <c r="B2204" s="100">
        <v>41883</v>
      </c>
      <c r="C2204" s="99">
        <v>107999.81899452199</v>
      </c>
      <c r="D2204" s="99">
        <v>0</v>
      </c>
      <c r="E2204" s="99">
        <v>24137.809797286998</v>
      </c>
      <c r="F2204" s="99">
        <v>20535.183032989498</v>
      </c>
      <c r="G2204" s="99">
        <v>4436.9250901341402</v>
      </c>
      <c r="H2204" s="99">
        <v>0</v>
      </c>
      <c r="I2204" s="99">
        <v>0</v>
      </c>
      <c r="J2204" s="99">
        <v>88484.845624923706</v>
      </c>
      <c r="K2204" s="99">
        <v>98.474168840795798</v>
      </c>
      <c r="L2204" s="99">
        <v>602.17436347901798</v>
      </c>
      <c r="M2204" s="99">
        <v>45350.547754764601</v>
      </c>
      <c r="N2204" s="99">
        <v>15015.8064758778</v>
      </c>
      <c r="O2204" s="99">
        <v>0</v>
      </c>
      <c r="P2204" s="99">
        <v>64680.0697889328</v>
      </c>
      <c r="Q2204" s="99">
        <v>6622.6473265290297</v>
      </c>
      <c r="R2204" s="99">
        <v>0</v>
      </c>
      <c r="S2204" s="99">
        <v>4438.7018970847103</v>
      </c>
      <c r="T2204" s="99">
        <v>0</v>
      </c>
      <c r="U2204" s="99">
        <v>88590.958012580901</v>
      </c>
      <c r="V2204" s="99">
        <v>6095072.1697387705</v>
      </c>
      <c r="W2204" s="99">
        <v>0</v>
      </c>
      <c r="X2204" s="99">
        <v>1755696.11526489</v>
      </c>
      <c r="Y2204" s="99">
        <v>1377129.4024505599</v>
      </c>
      <c r="Z2204" s="99">
        <v>631087.01933288598</v>
      </c>
      <c r="AA2204" s="99">
        <v>0</v>
      </c>
      <c r="AB2204" s="99">
        <v>0</v>
      </c>
      <c r="AC2204" s="99">
        <v>27891474.484375</v>
      </c>
      <c r="AD2204" s="99">
        <v>6729.7049076557196</v>
      </c>
      <c r="AE2204" s="99">
        <v>55510.385760784098</v>
      </c>
      <c r="AF2204" s="99">
        <v>2309905.3566589402</v>
      </c>
      <c r="AG2204" s="99">
        <v>1788062.2431488</v>
      </c>
      <c r="AH2204" s="99">
        <v>0</v>
      </c>
      <c r="AI2204" s="99">
        <v>2985725.1329040499</v>
      </c>
      <c r="AJ2204" s="99">
        <v>726457.37522888195</v>
      </c>
      <c r="AK2204" s="99">
        <v>0</v>
      </c>
      <c r="AL2204" s="99">
        <v>631560.86592865002</v>
      </c>
      <c r="AM2204" s="99">
        <v>0</v>
      </c>
      <c r="AN2204" s="99">
        <v>27823261.2963867</v>
      </c>
      <c r="AO2204" s="99">
        <v>53565045.698242202</v>
      </c>
      <c r="AP2204" s="99">
        <v>0</v>
      </c>
      <c r="AQ2204" s="99">
        <v>14847497.894043</v>
      </c>
      <c r="AR2204" s="99">
        <v>11203243.802002</v>
      </c>
      <c r="AS2204" s="99">
        <v>5180078.2874755897</v>
      </c>
      <c r="AT2204" s="99">
        <v>0</v>
      </c>
      <c r="AU2204" s="99">
        <v>0</v>
      </c>
      <c r="AV2204" s="99">
        <v>85606478.028320298</v>
      </c>
      <c r="AW2204" s="99">
        <v>21975.5902104378</v>
      </c>
      <c r="AX2204" s="99">
        <v>691862.94270324695</v>
      </c>
      <c r="AY2204" s="99">
        <v>20935369.197265599</v>
      </c>
      <c r="AZ2204" s="99">
        <v>14269058.8272705</v>
      </c>
      <c r="BA2204" s="99">
        <v>0</v>
      </c>
      <c r="BB2204" s="99">
        <v>26535848.3122559</v>
      </c>
      <c r="BC2204" s="99">
        <v>6101814.8770141602</v>
      </c>
      <c r="BD2204" s="99">
        <v>0</v>
      </c>
      <c r="BE2204" s="99">
        <v>5177259.4306030301</v>
      </c>
      <c r="BF2204" s="99">
        <v>0</v>
      </c>
      <c r="BG2204" s="99">
        <v>85664541.510742202</v>
      </c>
      <c r="BH2204" s="99">
        <v>12189771.5898438</v>
      </c>
      <c r="BI2204" s="99">
        <v>0</v>
      </c>
      <c r="BJ2204" s="99">
        <v>5800756.3621215802</v>
      </c>
      <c r="BK2204" s="99">
        <v>4748034.8998413105</v>
      </c>
      <c r="BL2204" s="99">
        <v>0</v>
      </c>
      <c r="BM2204" s="99">
        <v>0</v>
      </c>
      <c r="BN2204" s="99">
        <v>0</v>
      </c>
      <c r="BO2204" s="99">
        <v>0</v>
      </c>
      <c r="BP2204" s="99">
        <v>0</v>
      </c>
      <c r="BQ2204" s="99">
        <v>0</v>
      </c>
      <c r="BR2204" s="99">
        <v>6804984.2324218797</v>
      </c>
      <c r="BS2204" s="99">
        <v>5493057.1085815402</v>
      </c>
      <c r="BT2204" s="99">
        <v>0</v>
      </c>
      <c r="BU2204" s="99">
        <v>1801572.0499877899</v>
      </c>
      <c r="BV2204" s="99">
        <v>3607015.6315612802</v>
      </c>
      <c r="BW2204" s="99">
        <v>0</v>
      </c>
      <c r="BX2204" s="99">
        <v>376478.81968689</v>
      </c>
      <c r="BY2204" s="99">
        <v>0</v>
      </c>
      <c r="BZ2204" s="99">
        <v>0</v>
      </c>
      <c r="CA2204" s="99">
        <v>132162.47689247099</v>
      </c>
      <c r="CB2204" s="99">
        <v>7868265.5256347703</v>
      </c>
      <c r="CC2204" s="99">
        <v>68441649.891601607</v>
      </c>
      <c r="CD2204" s="99">
        <v>17964153.150878899</v>
      </c>
      <c r="CE2204" s="99">
        <v>4436.11354583502</v>
      </c>
      <c r="CF2204" s="99">
        <v>631316.33677673305</v>
      </c>
      <c r="CG2204" s="99">
        <v>5173626.0786132803</v>
      </c>
      <c r="CH2204" s="99">
        <v>0</v>
      </c>
      <c r="CI2204" s="99">
        <v>136596.951900482</v>
      </c>
      <c r="CJ2204" s="99">
        <v>8498161.2613525409</v>
      </c>
      <c r="CK2204" s="99">
        <v>73618580.635742202</v>
      </c>
      <c r="CL2204" s="99">
        <v>18391550.716796901</v>
      </c>
      <c r="CM2204" s="166">
        <v>224598.22342491199</v>
      </c>
      <c r="CN2204" s="166">
        <v>36303434.345703103</v>
      </c>
      <c r="CO2204" s="166">
        <v>159322517.26757801</v>
      </c>
      <c r="CP2204" s="99">
        <v>18391550.716796901</v>
      </c>
      <c r="CQ2204" s="99">
        <v>0</v>
      </c>
      <c r="CR2204" s="99">
        <v>0</v>
      </c>
      <c r="CS2204" s="99">
        <v>0</v>
      </c>
      <c r="CT2204" s="99">
        <v>0</v>
      </c>
      <c r="CU2204" s="98">
        <v>24237.185731014</v>
      </c>
      <c r="CV2204" s="98">
        <v>92333.553234248</v>
      </c>
      <c r="CW2204" s="98">
        <v>8499581.8624115027</v>
      </c>
      <c r="CX2204" s="98">
        <v>73615275.970214888</v>
      </c>
    </row>
    <row r="2205" spans="1:102" x14ac:dyDescent="0.2">
      <c r="A2205" s="98" t="s">
        <v>198</v>
      </c>
      <c r="B2205" s="100">
        <v>41974</v>
      </c>
      <c r="C2205" s="99">
        <v>107598.6130476</v>
      </c>
      <c r="D2205" s="99">
        <v>0</v>
      </c>
      <c r="E2205" s="99">
        <v>23755.568106412898</v>
      </c>
      <c r="F2205" s="99">
        <v>20234.4429056644</v>
      </c>
      <c r="G2205" s="99">
        <v>4459.3752467632303</v>
      </c>
      <c r="H2205" s="99">
        <v>0</v>
      </c>
      <c r="I2205" s="99">
        <v>0</v>
      </c>
      <c r="J2205" s="99">
        <v>87790.031468391404</v>
      </c>
      <c r="K2205" s="99">
        <v>56.973106286488502</v>
      </c>
      <c r="L2205" s="99">
        <v>287.207943130285</v>
      </c>
      <c r="M2205" s="99">
        <v>45142.5373101234</v>
      </c>
      <c r="N2205" s="99">
        <v>14710.341134071399</v>
      </c>
      <c r="O2205" s="99">
        <v>0</v>
      </c>
      <c r="P2205" s="99">
        <v>64729.490182876601</v>
      </c>
      <c r="Q2205" s="99">
        <v>6573.8371412158003</v>
      </c>
      <c r="R2205" s="99">
        <v>0</v>
      </c>
      <c r="S2205" s="99">
        <v>4450.7632483839998</v>
      </c>
      <c r="T2205" s="99">
        <v>0</v>
      </c>
      <c r="U2205" s="99">
        <v>87851.366493225098</v>
      </c>
      <c r="V2205" s="99">
        <v>6044933.1033325205</v>
      </c>
      <c r="W2205" s="99">
        <v>0</v>
      </c>
      <c r="X2205" s="99">
        <v>1698452.8874969501</v>
      </c>
      <c r="Y2205" s="99">
        <v>1322551.6533203099</v>
      </c>
      <c r="Z2205" s="99">
        <v>633873.51470184303</v>
      </c>
      <c r="AA2205" s="99">
        <v>0</v>
      </c>
      <c r="AB2205" s="99">
        <v>0</v>
      </c>
      <c r="AC2205" s="99">
        <v>27522513.774902299</v>
      </c>
      <c r="AD2205" s="99">
        <v>3944.9203390181101</v>
      </c>
      <c r="AE2205" s="99">
        <v>27103.682267427401</v>
      </c>
      <c r="AF2205" s="99">
        <v>2287352.09014893</v>
      </c>
      <c r="AG2205" s="99">
        <v>1742256.9958190899</v>
      </c>
      <c r="AH2205" s="99">
        <v>0</v>
      </c>
      <c r="AI2205" s="99">
        <v>2978544.8392944299</v>
      </c>
      <c r="AJ2205" s="99">
        <v>721339.02612304699</v>
      </c>
      <c r="AK2205" s="99">
        <v>0</v>
      </c>
      <c r="AL2205" s="99">
        <v>633357.03289794899</v>
      </c>
      <c r="AM2205" s="99">
        <v>0</v>
      </c>
      <c r="AN2205" s="99">
        <v>27559461.5163574</v>
      </c>
      <c r="AO2205" s="99">
        <v>53300212.126464799</v>
      </c>
      <c r="AP2205" s="99">
        <v>0</v>
      </c>
      <c r="AQ2205" s="99">
        <v>14376009.267944301</v>
      </c>
      <c r="AR2205" s="99">
        <v>10774440.9641113</v>
      </c>
      <c r="AS2205" s="99">
        <v>5220588.5573120099</v>
      </c>
      <c r="AT2205" s="99">
        <v>0</v>
      </c>
      <c r="AU2205" s="99">
        <v>0</v>
      </c>
      <c r="AV2205" s="99">
        <v>85432176.905273393</v>
      </c>
      <c r="AW2205" s="99">
        <v>12990.0457401276</v>
      </c>
      <c r="AX2205" s="99">
        <v>247928.17644882199</v>
      </c>
      <c r="AY2205" s="99">
        <v>20835446.182861298</v>
      </c>
      <c r="AZ2205" s="99">
        <v>13943167.792114301</v>
      </c>
      <c r="BA2205" s="99">
        <v>0</v>
      </c>
      <c r="BB2205" s="99">
        <v>26733968.3986816</v>
      </c>
      <c r="BC2205" s="99">
        <v>6076284.6297607403</v>
      </c>
      <c r="BD2205" s="99">
        <v>0</v>
      </c>
      <c r="BE2205" s="99">
        <v>5220817.2575683603</v>
      </c>
      <c r="BF2205" s="99">
        <v>0</v>
      </c>
      <c r="BG2205" s="99">
        <v>85453924.115234405</v>
      </c>
      <c r="BH2205" s="99">
        <v>12170810.1088867</v>
      </c>
      <c r="BI2205" s="99">
        <v>0</v>
      </c>
      <c r="BJ2205" s="99">
        <v>5653034.9734497098</v>
      </c>
      <c r="BK2205" s="99">
        <v>4615996.8639526404</v>
      </c>
      <c r="BL2205" s="99">
        <v>0</v>
      </c>
      <c r="BM2205" s="99">
        <v>0</v>
      </c>
      <c r="BN2205" s="99">
        <v>0</v>
      </c>
      <c r="BO2205" s="99">
        <v>0</v>
      </c>
      <c r="BP2205" s="99">
        <v>0</v>
      </c>
      <c r="BQ2205" s="99">
        <v>0</v>
      </c>
      <c r="BR2205" s="99">
        <v>6784532.1033325205</v>
      </c>
      <c r="BS2205" s="99">
        <v>5370626.4675903302</v>
      </c>
      <c r="BT2205" s="99">
        <v>0</v>
      </c>
      <c r="BU2205" s="99">
        <v>2121040.8199768099</v>
      </c>
      <c r="BV2205" s="99">
        <v>3618245.22900391</v>
      </c>
      <c r="BW2205" s="99">
        <v>0</v>
      </c>
      <c r="BX2205" s="99">
        <v>427996.97959136998</v>
      </c>
      <c r="BY2205" s="99">
        <v>0</v>
      </c>
      <c r="BZ2205" s="99">
        <v>0</v>
      </c>
      <c r="CA2205" s="99">
        <v>131439.58270072899</v>
      </c>
      <c r="CB2205" s="99">
        <v>7752129.1475219699</v>
      </c>
      <c r="CC2205" s="99">
        <v>67485939.380859405</v>
      </c>
      <c r="CD2205" s="99">
        <v>17833390.286132801</v>
      </c>
      <c r="CE2205" s="99">
        <v>4464.5360210537901</v>
      </c>
      <c r="CF2205" s="99">
        <v>632734.23723602295</v>
      </c>
      <c r="CG2205" s="99">
        <v>5210619.7305908203</v>
      </c>
      <c r="CH2205" s="99">
        <v>0</v>
      </c>
      <c r="CI2205" s="99">
        <v>135894.89563941999</v>
      </c>
      <c r="CJ2205" s="99">
        <v>8391696.5267334003</v>
      </c>
      <c r="CK2205" s="99">
        <v>72971291.027343795</v>
      </c>
      <c r="CL2205" s="99">
        <v>18265730.853515599</v>
      </c>
      <c r="CM2205" s="166">
        <v>223213.39235115101</v>
      </c>
      <c r="CN2205" s="166">
        <v>35965425.112304702</v>
      </c>
      <c r="CO2205" s="166">
        <v>158269096.96679699</v>
      </c>
      <c r="CP2205" s="99">
        <v>18265730.853515599</v>
      </c>
      <c r="CQ2205" s="99">
        <v>0</v>
      </c>
      <c r="CR2205" s="99">
        <v>0</v>
      </c>
      <c r="CS2205" s="99">
        <v>0</v>
      </c>
      <c r="CT2205" s="99">
        <v>0</v>
      </c>
      <c r="CU2205" s="98">
        <v>23812.383783066001</v>
      </c>
      <c r="CV2205" s="98">
        <v>91690.022392225001</v>
      </c>
      <c r="CW2205" s="98">
        <v>8384863.3847579928</v>
      </c>
      <c r="CX2205" s="98">
        <v>72696559.111450225</v>
      </c>
    </row>
    <row r="2206" spans="1:102" x14ac:dyDescent="0.2">
      <c r="A2206" s="98" t="s">
        <v>198</v>
      </c>
      <c r="B2206" s="100">
        <v>42064</v>
      </c>
      <c r="C2206" s="99">
        <v>106902.970885277</v>
      </c>
      <c r="D2206" s="99">
        <v>0</v>
      </c>
      <c r="E2206" s="99">
        <v>23106.611521244002</v>
      </c>
      <c r="F2206" s="99">
        <v>19657.237506628</v>
      </c>
      <c r="G2206" s="99">
        <v>4543.0593075156203</v>
      </c>
      <c r="H2206" s="99">
        <v>0</v>
      </c>
      <c r="I2206" s="99">
        <v>0</v>
      </c>
      <c r="J2206" s="99">
        <v>87983.842719078093</v>
      </c>
      <c r="K2206" s="99">
        <v>40.233609103597701</v>
      </c>
      <c r="L2206" s="99">
        <v>275.21821608766902</v>
      </c>
      <c r="M2206" s="99">
        <v>44822.1613335609</v>
      </c>
      <c r="N2206" s="99">
        <v>14456.1763583422</v>
      </c>
      <c r="O2206" s="99">
        <v>0</v>
      </c>
      <c r="P2206" s="99">
        <v>63708.9992403984</v>
      </c>
      <c r="Q2206" s="99">
        <v>6538.6794174909601</v>
      </c>
      <c r="R2206" s="99">
        <v>0</v>
      </c>
      <c r="S2206" s="99">
        <v>4538.9835656881296</v>
      </c>
      <c r="T2206" s="99">
        <v>0</v>
      </c>
      <c r="U2206" s="99">
        <v>88017.245853424101</v>
      </c>
      <c r="V2206" s="99">
        <v>5981665.5464477502</v>
      </c>
      <c r="W2206" s="99">
        <v>0</v>
      </c>
      <c r="X2206" s="99">
        <v>1644672.5115966799</v>
      </c>
      <c r="Y2206" s="99">
        <v>1274180.2405395501</v>
      </c>
      <c r="Z2206" s="99">
        <v>640102.35771942104</v>
      </c>
      <c r="AA2206" s="99">
        <v>0</v>
      </c>
      <c r="AB2206" s="99">
        <v>0</v>
      </c>
      <c r="AC2206" s="99">
        <v>27355623.255127002</v>
      </c>
      <c r="AD2206" s="99">
        <v>2689.3752953708199</v>
      </c>
      <c r="AE2206" s="99">
        <v>30706.652280330702</v>
      </c>
      <c r="AF2206" s="99">
        <v>2262230.9958801302</v>
      </c>
      <c r="AG2206" s="99">
        <v>1690943.8438720701</v>
      </c>
      <c r="AH2206" s="99">
        <v>0</v>
      </c>
      <c r="AI2206" s="99">
        <v>2913453.9559631301</v>
      </c>
      <c r="AJ2206" s="99">
        <v>724780.29972839402</v>
      </c>
      <c r="AK2206" s="99">
        <v>0</v>
      </c>
      <c r="AL2206" s="99">
        <v>639782.99909210205</v>
      </c>
      <c r="AM2206" s="99">
        <v>0</v>
      </c>
      <c r="AN2206" s="99">
        <v>27408692.119872998</v>
      </c>
      <c r="AO2206" s="99">
        <v>52808264.812988304</v>
      </c>
      <c r="AP2206" s="99">
        <v>0</v>
      </c>
      <c r="AQ2206" s="99">
        <v>13930506.3372803</v>
      </c>
      <c r="AR2206" s="99">
        <v>10379181.650634799</v>
      </c>
      <c r="AS2206" s="99">
        <v>5280610.3948364304</v>
      </c>
      <c r="AT2206" s="99">
        <v>0</v>
      </c>
      <c r="AU2206" s="99">
        <v>0</v>
      </c>
      <c r="AV2206" s="99">
        <v>85637611.709960893</v>
      </c>
      <c r="AW2206" s="99">
        <v>8894.7750035524405</v>
      </c>
      <c r="AX2206" s="99">
        <v>236771.55288124099</v>
      </c>
      <c r="AY2206" s="99">
        <v>20713438.615478501</v>
      </c>
      <c r="AZ2206" s="99">
        <v>13573380.411865201</v>
      </c>
      <c r="BA2206" s="99">
        <v>0</v>
      </c>
      <c r="BB2206" s="99">
        <v>26204272.259765599</v>
      </c>
      <c r="BC2206" s="99">
        <v>6104785.8832397498</v>
      </c>
      <c r="BD2206" s="99">
        <v>0</v>
      </c>
      <c r="BE2206" s="99">
        <v>5278615.6144409198</v>
      </c>
      <c r="BF2206" s="99">
        <v>0</v>
      </c>
      <c r="BG2206" s="99">
        <v>85496031.580078095</v>
      </c>
      <c r="BH2206" s="99">
        <v>12059065.2928467</v>
      </c>
      <c r="BI2206" s="99">
        <v>0</v>
      </c>
      <c r="BJ2206" s="99">
        <v>5509525.8040161096</v>
      </c>
      <c r="BK2206" s="99">
        <v>4492928.9024047898</v>
      </c>
      <c r="BL2206" s="99">
        <v>0</v>
      </c>
      <c r="BM2206" s="99">
        <v>0</v>
      </c>
      <c r="BN2206" s="99">
        <v>0</v>
      </c>
      <c r="BO2206" s="99">
        <v>0</v>
      </c>
      <c r="BP2206" s="99">
        <v>0</v>
      </c>
      <c r="BQ2206" s="99">
        <v>0</v>
      </c>
      <c r="BR2206" s="99">
        <v>6727934.3382568397</v>
      </c>
      <c r="BS2206" s="99">
        <v>5230177.0220336895</v>
      </c>
      <c r="BT2206" s="99">
        <v>0</v>
      </c>
      <c r="BU2206" s="99">
        <v>2043666.5099945101</v>
      </c>
      <c r="BV2206" s="99">
        <v>3662859.93212891</v>
      </c>
      <c r="BW2206" s="99">
        <v>0</v>
      </c>
      <c r="BX2206" s="99">
        <v>492568.07920837402</v>
      </c>
      <c r="BY2206" s="99">
        <v>0</v>
      </c>
      <c r="BZ2206" s="99">
        <v>0</v>
      </c>
      <c r="CA2206" s="99">
        <v>129865.513251305</v>
      </c>
      <c r="CB2206" s="99">
        <v>7628556.5147094699</v>
      </c>
      <c r="CC2206" s="99">
        <v>66982188.643554702</v>
      </c>
      <c r="CD2206" s="99">
        <v>17589470.572265599</v>
      </c>
      <c r="CE2206" s="99">
        <v>4538.6296046972302</v>
      </c>
      <c r="CF2206" s="99">
        <v>640917.36080169701</v>
      </c>
      <c r="CG2206" s="99">
        <v>5292770.7221679697</v>
      </c>
      <c r="CH2206" s="99">
        <v>0</v>
      </c>
      <c r="CI2206" s="99">
        <v>134407.031759262</v>
      </c>
      <c r="CJ2206" s="99">
        <v>8269962.8152465802</v>
      </c>
      <c r="CK2206" s="99">
        <v>72272762.902343795</v>
      </c>
      <c r="CL2206" s="99">
        <v>18051265.580810498</v>
      </c>
      <c r="CM2206" s="166">
        <v>221883.307161331</v>
      </c>
      <c r="CN2206" s="166">
        <v>35741084.897949196</v>
      </c>
      <c r="CO2206" s="166">
        <v>157787577.80273399</v>
      </c>
      <c r="CP2206" s="99">
        <v>18051265.580810498</v>
      </c>
      <c r="CQ2206" s="99">
        <v>0</v>
      </c>
      <c r="CR2206" s="99">
        <v>0</v>
      </c>
      <c r="CS2206" s="99">
        <v>0</v>
      </c>
      <c r="CT2206" s="99">
        <v>0</v>
      </c>
      <c r="CU2206" s="98">
        <v>23147.222932293</v>
      </c>
      <c r="CV2206" s="98">
        <v>91959.124940730006</v>
      </c>
      <c r="CW2206" s="98">
        <v>8269473.8755111666</v>
      </c>
      <c r="CX2206" s="98">
        <v>72274959.365722671</v>
      </c>
    </row>
    <row r="2207" spans="1:102" x14ac:dyDescent="0.2">
      <c r="A2207" s="98" t="s">
        <v>198</v>
      </c>
      <c r="B2207" s="100">
        <v>42156</v>
      </c>
      <c r="C2207" s="99">
        <v>106788.064221382</v>
      </c>
      <c r="D2207" s="99">
        <v>0</v>
      </c>
      <c r="E2207" s="99">
        <v>22523.842794656801</v>
      </c>
      <c r="F2207" s="99">
        <v>19164.480774641001</v>
      </c>
      <c r="G2207" s="99">
        <v>4552.0968890786198</v>
      </c>
      <c r="H2207" s="99">
        <v>0</v>
      </c>
      <c r="I2207" s="99">
        <v>0</v>
      </c>
      <c r="J2207" s="99">
        <v>87813.470355987505</v>
      </c>
      <c r="K2207" s="99">
        <v>35.033164842985599</v>
      </c>
      <c r="L2207" s="99">
        <v>302.38578955084103</v>
      </c>
      <c r="M2207" s="99">
        <v>44710.876436710401</v>
      </c>
      <c r="N2207" s="99">
        <v>14086.8378914595</v>
      </c>
      <c r="O2207" s="99">
        <v>0</v>
      </c>
      <c r="P2207" s="99">
        <v>63702.6063318253</v>
      </c>
      <c r="Q2207" s="99">
        <v>6550.0581419467899</v>
      </c>
      <c r="R2207" s="99">
        <v>0</v>
      </c>
      <c r="S2207" s="99">
        <v>4553.9890032410603</v>
      </c>
      <c r="T2207" s="99">
        <v>0</v>
      </c>
      <c r="U2207" s="99">
        <v>87841.885476112395</v>
      </c>
      <c r="V2207" s="99">
        <v>5984219.6160278302</v>
      </c>
      <c r="W2207" s="99">
        <v>0</v>
      </c>
      <c r="X2207" s="99">
        <v>1578472.8994293199</v>
      </c>
      <c r="Y2207" s="99">
        <v>1217893.58732605</v>
      </c>
      <c r="Z2207" s="99">
        <v>644433.44886016799</v>
      </c>
      <c r="AA2207" s="99">
        <v>0</v>
      </c>
      <c r="AB2207" s="99">
        <v>0</v>
      </c>
      <c r="AC2207" s="99">
        <v>27521044.081298798</v>
      </c>
      <c r="AD2207" s="99">
        <v>2507.3680440783501</v>
      </c>
      <c r="AE2207" s="99">
        <v>29064.675216436401</v>
      </c>
      <c r="AF2207" s="99">
        <v>2252446.75213623</v>
      </c>
      <c r="AG2207" s="99">
        <v>1639845.1326446501</v>
      </c>
      <c r="AH2207" s="99">
        <v>0</v>
      </c>
      <c r="AI2207" s="99">
        <v>2896370.2655639602</v>
      </c>
      <c r="AJ2207" s="99">
        <v>725442.85681152297</v>
      </c>
      <c r="AK2207" s="99">
        <v>0</v>
      </c>
      <c r="AL2207" s="99">
        <v>643955.73514556896</v>
      </c>
      <c r="AM2207" s="99">
        <v>0</v>
      </c>
      <c r="AN2207" s="99">
        <v>27504862.510497998</v>
      </c>
      <c r="AO2207" s="99">
        <v>53189123.561035201</v>
      </c>
      <c r="AP2207" s="99">
        <v>0</v>
      </c>
      <c r="AQ2207" s="99">
        <v>13488998.255981401</v>
      </c>
      <c r="AR2207" s="99">
        <v>9999758.51416016</v>
      </c>
      <c r="AS2207" s="99">
        <v>5334313.1969604502</v>
      </c>
      <c r="AT2207" s="99">
        <v>0</v>
      </c>
      <c r="AU2207" s="99">
        <v>0</v>
      </c>
      <c r="AV2207" s="99">
        <v>85860662.870117202</v>
      </c>
      <c r="AW2207" s="99">
        <v>8317.5655144452994</v>
      </c>
      <c r="AX2207" s="99">
        <v>237521.39622497599</v>
      </c>
      <c r="AY2207" s="99">
        <v>20684622.717285201</v>
      </c>
      <c r="AZ2207" s="99">
        <v>13157230.166381801</v>
      </c>
      <c r="BA2207" s="99">
        <v>0</v>
      </c>
      <c r="BB2207" s="99">
        <v>26211907.853515599</v>
      </c>
      <c r="BC2207" s="99">
        <v>6143122.1466674795</v>
      </c>
      <c r="BD2207" s="99">
        <v>0</v>
      </c>
      <c r="BE2207" s="99">
        <v>5328888.6245117197</v>
      </c>
      <c r="BF2207" s="99">
        <v>0</v>
      </c>
      <c r="BG2207" s="99">
        <v>85985206.395507798</v>
      </c>
      <c r="BH2207" s="99">
        <v>12109026.612915</v>
      </c>
      <c r="BI2207" s="99">
        <v>0</v>
      </c>
      <c r="BJ2207" s="99">
        <v>5372201.3747558603</v>
      </c>
      <c r="BK2207" s="99">
        <v>4366857.6822509803</v>
      </c>
      <c r="BL2207" s="99">
        <v>0</v>
      </c>
      <c r="BM2207" s="99">
        <v>0</v>
      </c>
      <c r="BN2207" s="99">
        <v>0</v>
      </c>
      <c r="BO2207" s="99">
        <v>0</v>
      </c>
      <c r="BP2207" s="99">
        <v>0</v>
      </c>
      <c r="BQ2207" s="99">
        <v>0</v>
      </c>
      <c r="BR2207" s="99">
        <v>6747808.6343383798</v>
      </c>
      <c r="BS2207" s="99">
        <v>5083807.0960082998</v>
      </c>
      <c r="BT2207" s="99">
        <v>0</v>
      </c>
      <c r="BU2207" s="99">
        <v>2081737.3099823</v>
      </c>
      <c r="BV2207" s="99">
        <v>3695064.20202637</v>
      </c>
      <c r="BW2207" s="99">
        <v>0</v>
      </c>
      <c r="BX2207" s="99">
        <v>497926.66918563802</v>
      </c>
      <c r="BY2207" s="99">
        <v>0</v>
      </c>
      <c r="BZ2207" s="99">
        <v>0</v>
      </c>
      <c r="CA2207" s="99">
        <v>129345.87988090501</v>
      </c>
      <c r="CB2207" s="99">
        <v>7557830.9784545898</v>
      </c>
      <c r="CC2207" s="99">
        <v>66407761.965820298</v>
      </c>
      <c r="CD2207" s="99">
        <v>17470626.451660201</v>
      </c>
      <c r="CE2207" s="99">
        <v>4551.8601408004797</v>
      </c>
      <c r="CF2207" s="99">
        <v>645120.28308868397</v>
      </c>
      <c r="CG2207" s="99">
        <v>5337853.0189819299</v>
      </c>
      <c r="CH2207" s="99">
        <v>0</v>
      </c>
      <c r="CI2207" s="99">
        <v>133906.64444541899</v>
      </c>
      <c r="CJ2207" s="99">
        <v>8204668.8123779297</v>
      </c>
      <c r="CK2207" s="99">
        <v>71597377.943359405</v>
      </c>
      <c r="CL2207" s="99">
        <v>17942264.909423798</v>
      </c>
      <c r="CM2207" s="166">
        <v>221146.129047394</v>
      </c>
      <c r="CN2207" s="166">
        <v>35732721.963378899</v>
      </c>
      <c r="CO2207" s="166">
        <v>157502050.47265601</v>
      </c>
      <c r="CP2207" s="99">
        <v>17942264.909423798</v>
      </c>
      <c r="CQ2207" s="99">
        <v>0</v>
      </c>
      <c r="CR2207" s="99">
        <v>0</v>
      </c>
      <c r="CS2207" s="99">
        <v>0</v>
      </c>
      <c r="CT2207" s="99">
        <v>0</v>
      </c>
      <c r="CU2207" s="98">
        <v>22558.858876162001</v>
      </c>
      <c r="CV2207" s="98">
        <v>91797.877853433005</v>
      </c>
      <c r="CW2207" s="98">
        <v>8202951.2615432739</v>
      </c>
      <c r="CX2207" s="98">
        <v>71745614.984802231</v>
      </c>
    </row>
    <row r="2208" spans="1:102" x14ac:dyDescent="0.2">
      <c r="A2208" s="98" t="s">
        <v>198</v>
      </c>
      <c r="B2208" s="100">
        <v>42248</v>
      </c>
      <c r="C2208" s="99">
        <v>106255.641009331</v>
      </c>
      <c r="D2208" s="99">
        <v>0</v>
      </c>
      <c r="E2208" s="99">
        <v>21941.384231090498</v>
      </c>
      <c r="F2208" s="99">
        <v>18675.154576540001</v>
      </c>
      <c r="G2208" s="99">
        <v>4574.9946668744096</v>
      </c>
      <c r="H2208" s="99">
        <v>0</v>
      </c>
      <c r="I2208" s="99">
        <v>0</v>
      </c>
      <c r="J2208" s="99">
        <v>87596.000451087995</v>
      </c>
      <c r="K2208" s="99">
        <v>27.308332844870201</v>
      </c>
      <c r="L2208" s="99">
        <v>324.102373816073</v>
      </c>
      <c r="M2208" s="99">
        <v>44431.454415321401</v>
      </c>
      <c r="N2208" s="99">
        <v>13808.1523315907</v>
      </c>
      <c r="O2208" s="99">
        <v>0</v>
      </c>
      <c r="P2208" s="99">
        <v>63231.557779312097</v>
      </c>
      <c r="Q2208" s="99">
        <v>6488.1243172287896</v>
      </c>
      <c r="R2208" s="99">
        <v>0</v>
      </c>
      <c r="S2208" s="99">
        <v>4574.0055226683598</v>
      </c>
      <c r="T2208" s="99">
        <v>0</v>
      </c>
      <c r="U2208" s="99">
        <v>87630.427138328596</v>
      </c>
      <c r="V2208" s="99">
        <v>5919579.3151855497</v>
      </c>
      <c r="W2208" s="99">
        <v>0</v>
      </c>
      <c r="X2208" s="99">
        <v>1532606.67726135</v>
      </c>
      <c r="Y2208" s="99">
        <v>1178532.7835693399</v>
      </c>
      <c r="Z2208" s="99">
        <v>639540.90930175805</v>
      </c>
      <c r="AA2208" s="99">
        <v>0</v>
      </c>
      <c r="AB2208" s="99">
        <v>0</v>
      </c>
      <c r="AC2208" s="99">
        <v>27563217.069091801</v>
      </c>
      <c r="AD2208" s="99">
        <v>2198.98810312152</v>
      </c>
      <c r="AE2208" s="99">
        <v>34058.855869770101</v>
      </c>
      <c r="AF2208" s="99">
        <v>2244499.97229004</v>
      </c>
      <c r="AG2208" s="99">
        <v>1604089.9263915999</v>
      </c>
      <c r="AH2208" s="99">
        <v>0</v>
      </c>
      <c r="AI2208" s="99">
        <v>2873625.45025635</v>
      </c>
      <c r="AJ2208" s="99">
        <v>714636.87571716297</v>
      </c>
      <c r="AK2208" s="99">
        <v>0</v>
      </c>
      <c r="AL2208" s="99">
        <v>639091.31946563697</v>
      </c>
      <c r="AM2208" s="99">
        <v>0</v>
      </c>
      <c r="AN2208" s="99">
        <v>27491760.853271499</v>
      </c>
      <c r="AO2208" s="99">
        <v>52752886.28125</v>
      </c>
      <c r="AP2208" s="99">
        <v>0</v>
      </c>
      <c r="AQ2208" s="99">
        <v>13145289.091186499</v>
      </c>
      <c r="AR2208" s="99">
        <v>9673086.8668212909</v>
      </c>
      <c r="AS2208" s="99">
        <v>5309069.1314697303</v>
      </c>
      <c r="AT2208" s="99">
        <v>0</v>
      </c>
      <c r="AU2208" s="99">
        <v>0</v>
      </c>
      <c r="AV2208" s="99">
        <v>86123936.520507798</v>
      </c>
      <c r="AW2208" s="99">
        <v>7298.7554978132202</v>
      </c>
      <c r="AX2208" s="99">
        <v>279868.311016083</v>
      </c>
      <c r="AY2208" s="99">
        <v>20673935.0153809</v>
      </c>
      <c r="AZ2208" s="99">
        <v>12893772.6120605</v>
      </c>
      <c r="BA2208" s="99">
        <v>0</v>
      </c>
      <c r="BB2208" s="99">
        <v>26099201.9997559</v>
      </c>
      <c r="BC2208" s="99">
        <v>6051378.0211792002</v>
      </c>
      <c r="BD2208" s="99">
        <v>0</v>
      </c>
      <c r="BE2208" s="99">
        <v>5302251.1012573196</v>
      </c>
      <c r="BF2208" s="99">
        <v>0</v>
      </c>
      <c r="BG2208" s="99">
        <v>86161587.0859375</v>
      </c>
      <c r="BH2208" s="99">
        <v>12144475.8588867</v>
      </c>
      <c r="BI2208" s="99">
        <v>0</v>
      </c>
      <c r="BJ2208" s="99">
        <v>5295844.7727661096</v>
      </c>
      <c r="BK2208" s="99">
        <v>4291792.3338012705</v>
      </c>
      <c r="BL2208" s="99">
        <v>0</v>
      </c>
      <c r="BM2208" s="99">
        <v>0</v>
      </c>
      <c r="BN2208" s="99">
        <v>0</v>
      </c>
      <c r="BO2208" s="99">
        <v>0</v>
      </c>
      <c r="BP2208" s="99">
        <v>0</v>
      </c>
      <c r="BQ2208" s="99">
        <v>0</v>
      </c>
      <c r="BR2208" s="99">
        <v>6733258.0410766602</v>
      </c>
      <c r="BS2208" s="99">
        <v>4976411.7807006799</v>
      </c>
      <c r="BT2208" s="99">
        <v>0</v>
      </c>
      <c r="BU2208" s="99">
        <v>1737834.8199920701</v>
      </c>
      <c r="BV2208" s="99">
        <v>3679033.3531494099</v>
      </c>
      <c r="BW2208" s="99">
        <v>0</v>
      </c>
      <c r="BX2208" s="99">
        <v>423537.03934097302</v>
      </c>
      <c r="BY2208" s="99">
        <v>0</v>
      </c>
      <c r="BZ2208" s="99">
        <v>0</v>
      </c>
      <c r="CA2208" s="99">
        <v>128209.36895752</v>
      </c>
      <c r="CB2208" s="99">
        <v>7456110.2838745099</v>
      </c>
      <c r="CC2208" s="99">
        <v>65756385.409179702</v>
      </c>
      <c r="CD2208" s="99">
        <v>17417739.316894501</v>
      </c>
      <c r="CE2208" s="99">
        <v>4575.4421930313101</v>
      </c>
      <c r="CF2208" s="99">
        <v>639164.94112396205</v>
      </c>
      <c r="CG2208" s="99">
        <v>5304153.5286254901</v>
      </c>
      <c r="CH2208" s="99">
        <v>0</v>
      </c>
      <c r="CI2208" s="99">
        <v>132786.22479438799</v>
      </c>
      <c r="CJ2208" s="99">
        <v>8090465.4938964797</v>
      </c>
      <c r="CK2208" s="99">
        <v>71151123.606445298</v>
      </c>
      <c r="CL2208" s="99">
        <v>17899639.386474598</v>
      </c>
      <c r="CM2208" s="166">
        <v>219863.71552658101</v>
      </c>
      <c r="CN2208" s="166">
        <v>35569309.005859397</v>
      </c>
      <c r="CO2208" s="166">
        <v>157250903.421875</v>
      </c>
      <c r="CP2208" s="99">
        <v>17899639.386474598</v>
      </c>
      <c r="CQ2208" s="99">
        <v>0</v>
      </c>
      <c r="CR2208" s="99">
        <v>0</v>
      </c>
      <c r="CS2208" s="99">
        <v>0</v>
      </c>
      <c r="CT2208" s="99">
        <v>0</v>
      </c>
      <c r="CU2208" s="98">
        <v>21967.377272540001</v>
      </c>
      <c r="CV2208" s="98">
        <v>91617.255646534002</v>
      </c>
      <c r="CW2208" s="98">
        <v>8095275.2249984723</v>
      </c>
      <c r="CX2208" s="98">
        <v>71060538.937805191</v>
      </c>
    </row>
    <row r="2209" spans="1:102" x14ac:dyDescent="0.2">
      <c r="A2209" s="98" t="s">
        <v>198</v>
      </c>
      <c r="B2209" s="100">
        <v>42339</v>
      </c>
      <c r="C2209" s="99">
        <v>106080.546488762</v>
      </c>
      <c r="D2209" s="99">
        <v>0</v>
      </c>
      <c r="E2209" s="99">
        <v>21356.087345838499</v>
      </c>
      <c r="F2209" s="99">
        <v>18154.777046918902</v>
      </c>
      <c r="G2209" s="99">
        <v>4607.3011668920499</v>
      </c>
      <c r="H2209" s="99">
        <v>0</v>
      </c>
      <c r="I2209" s="99">
        <v>0</v>
      </c>
      <c r="J2209" s="99">
        <v>87655.023695945696</v>
      </c>
      <c r="K2209" s="99">
        <v>28.378590483451301</v>
      </c>
      <c r="L2209" s="99">
        <v>296.54580087587198</v>
      </c>
      <c r="M2209" s="99">
        <v>44324.569557189898</v>
      </c>
      <c r="N2209" s="99">
        <v>13657.554517865199</v>
      </c>
      <c r="O2209" s="99">
        <v>0</v>
      </c>
      <c r="P2209" s="99">
        <v>62770.858126640298</v>
      </c>
      <c r="Q2209" s="99">
        <v>6478.3366414904604</v>
      </c>
      <c r="R2209" s="99">
        <v>0</v>
      </c>
      <c r="S2209" s="99">
        <v>4597.5045930147198</v>
      </c>
      <c r="T2209" s="99">
        <v>0</v>
      </c>
      <c r="U2209" s="99">
        <v>87693.406865119905</v>
      </c>
      <c r="V2209" s="99">
        <v>5913435.0507202102</v>
      </c>
      <c r="W2209" s="99">
        <v>0</v>
      </c>
      <c r="X2209" s="99">
        <v>1475839.8779296901</v>
      </c>
      <c r="Y2209" s="99">
        <v>1130584.98422241</v>
      </c>
      <c r="Z2209" s="99">
        <v>638285.96018219006</v>
      </c>
      <c r="AA2209" s="99">
        <v>0</v>
      </c>
      <c r="AB2209" s="99">
        <v>0</v>
      </c>
      <c r="AC2209" s="99">
        <v>27384057.402099598</v>
      </c>
      <c r="AD2209" s="99">
        <v>2064.7130587399001</v>
      </c>
      <c r="AE2209" s="99">
        <v>24874.698423147202</v>
      </c>
      <c r="AF2209" s="99">
        <v>2229450.9501647898</v>
      </c>
      <c r="AG2209" s="99">
        <v>1580135.0321044901</v>
      </c>
      <c r="AH2209" s="99">
        <v>0</v>
      </c>
      <c r="AI2209" s="99">
        <v>2855607.8235778799</v>
      </c>
      <c r="AJ2209" s="99">
        <v>719547.01353454601</v>
      </c>
      <c r="AK2209" s="99">
        <v>0</v>
      </c>
      <c r="AL2209" s="99">
        <v>637328.57233429002</v>
      </c>
      <c r="AM2209" s="99">
        <v>0</v>
      </c>
      <c r="AN2209" s="99">
        <v>27451862.4533691</v>
      </c>
      <c r="AO2209" s="99">
        <v>52941391.796386696</v>
      </c>
      <c r="AP2209" s="99">
        <v>0</v>
      </c>
      <c r="AQ2209" s="99">
        <v>12709150.5118408</v>
      </c>
      <c r="AR2209" s="99">
        <v>9314002.5314941406</v>
      </c>
      <c r="AS2209" s="99">
        <v>5306554.3550415002</v>
      </c>
      <c r="AT2209" s="99">
        <v>0</v>
      </c>
      <c r="AU2209" s="99">
        <v>0</v>
      </c>
      <c r="AV2209" s="99">
        <v>86509894.954101607</v>
      </c>
      <c r="AW2209" s="99">
        <v>6902.6468687057504</v>
      </c>
      <c r="AX2209" s="99">
        <v>198234.76237678499</v>
      </c>
      <c r="AY2209" s="99">
        <v>20602413.670654301</v>
      </c>
      <c r="AZ2209" s="99">
        <v>12726829.1361084</v>
      </c>
      <c r="BA2209" s="99">
        <v>0</v>
      </c>
      <c r="BB2209" s="99">
        <v>26130653.329345699</v>
      </c>
      <c r="BC2209" s="99">
        <v>6114344.6256713904</v>
      </c>
      <c r="BD2209" s="99">
        <v>0</v>
      </c>
      <c r="BE2209" s="99">
        <v>5306808.6507568397</v>
      </c>
      <c r="BF2209" s="99">
        <v>0</v>
      </c>
      <c r="BG2209" s="99">
        <v>86533344.019531295</v>
      </c>
      <c r="BH2209" s="99">
        <v>13150786.963989301</v>
      </c>
      <c r="BI2209" s="99">
        <v>0</v>
      </c>
      <c r="BJ2209" s="99">
        <v>5292829.3524780301</v>
      </c>
      <c r="BK2209" s="99">
        <v>4222750.0268554697</v>
      </c>
      <c r="BL2209" s="99">
        <v>0</v>
      </c>
      <c r="BM2209" s="99">
        <v>0</v>
      </c>
      <c r="BN2209" s="99">
        <v>0</v>
      </c>
      <c r="BO2209" s="99">
        <v>0</v>
      </c>
      <c r="BP2209" s="99">
        <v>0</v>
      </c>
      <c r="BQ2209" s="99">
        <v>0</v>
      </c>
      <c r="BR2209" s="99">
        <v>6756600.1336669903</v>
      </c>
      <c r="BS2209" s="99">
        <v>4916836.0414428702</v>
      </c>
      <c r="BT2209" s="99">
        <v>0</v>
      </c>
      <c r="BU2209" s="99">
        <v>3135475.13995361</v>
      </c>
      <c r="BV2209" s="99">
        <v>3738361.4848327599</v>
      </c>
      <c r="BW2209" s="99">
        <v>0</v>
      </c>
      <c r="BX2209" s="99">
        <v>685080.07810974098</v>
      </c>
      <c r="BY2209" s="99">
        <v>0</v>
      </c>
      <c r="BZ2209" s="99">
        <v>0</v>
      </c>
      <c r="CA2209" s="99">
        <v>127531.937541962</v>
      </c>
      <c r="CB2209" s="99">
        <v>7390810.0626831101</v>
      </c>
      <c r="CC2209" s="99">
        <v>65600757.4521484</v>
      </c>
      <c r="CD2209" s="99">
        <v>18467687.8127441</v>
      </c>
      <c r="CE2209" s="99">
        <v>4610.4925314188004</v>
      </c>
      <c r="CF2209" s="99">
        <v>636114.35584258998</v>
      </c>
      <c r="CG2209" s="99">
        <v>5298164.1497802697</v>
      </c>
      <c r="CH2209" s="99">
        <v>0</v>
      </c>
      <c r="CI2209" s="99">
        <v>132126.754482269</v>
      </c>
      <c r="CJ2209" s="99">
        <v>8026887.8147582998</v>
      </c>
      <c r="CK2209" s="99">
        <v>70885344.743164107</v>
      </c>
      <c r="CL2209" s="99">
        <v>19154987.5390625</v>
      </c>
      <c r="CM2209" s="166">
        <v>219245.59996414199</v>
      </c>
      <c r="CN2209" s="166">
        <v>35418638.011230499</v>
      </c>
      <c r="CO2209" s="166">
        <v>157178645.20507801</v>
      </c>
      <c r="CP2209" s="99">
        <v>19154987.5390625</v>
      </c>
      <c r="CQ2209" s="99">
        <v>0</v>
      </c>
      <c r="CR2209" s="99">
        <v>0</v>
      </c>
      <c r="CS2209" s="99">
        <v>0</v>
      </c>
      <c r="CT2209" s="99">
        <v>0</v>
      </c>
      <c r="CU2209" s="98">
        <v>21385.375167179998</v>
      </c>
      <c r="CV2209" s="98">
        <v>91671.103293089996</v>
      </c>
      <c r="CW2209" s="98">
        <v>8026924.4185257005</v>
      </c>
      <c r="CX2209" s="98">
        <v>70898921.601928666</v>
      </c>
    </row>
    <row r="2210" spans="1:102" x14ac:dyDescent="0.2">
      <c r="A2210" s="98" t="s">
        <v>198</v>
      </c>
      <c r="B2210" s="100">
        <v>42430</v>
      </c>
      <c r="C2210" s="99">
        <v>105601.420491219</v>
      </c>
      <c r="D2210" s="99">
        <v>0</v>
      </c>
      <c r="E2210" s="99">
        <v>21575.8840780258</v>
      </c>
      <c r="F2210" s="99">
        <v>18510.212976455699</v>
      </c>
      <c r="G2210" s="99">
        <v>4648.4435474872598</v>
      </c>
      <c r="H2210" s="99">
        <v>0</v>
      </c>
      <c r="I2210" s="99">
        <v>0</v>
      </c>
      <c r="J2210" s="99">
        <v>87559.7106027603</v>
      </c>
      <c r="K2210" s="99">
        <v>21.718279387103401</v>
      </c>
      <c r="L2210" s="99">
        <v>265.18051556497801</v>
      </c>
      <c r="M2210" s="99">
        <v>43938.948456764199</v>
      </c>
      <c r="N2210" s="99">
        <v>13479.9770959616</v>
      </c>
      <c r="O2210" s="99">
        <v>0</v>
      </c>
      <c r="P2210" s="99">
        <v>62904.0326018333</v>
      </c>
      <c r="Q2210" s="99">
        <v>6411.1671401858302</v>
      </c>
      <c r="R2210" s="99">
        <v>0</v>
      </c>
      <c r="S2210" s="99">
        <v>4641.4412893056897</v>
      </c>
      <c r="T2210" s="99">
        <v>0</v>
      </c>
      <c r="U2210" s="99">
        <v>87573.020586013794</v>
      </c>
      <c r="V2210" s="99">
        <v>5871177.9856567401</v>
      </c>
      <c r="W2210" s="99">
        <v>0</v>
      </c>
      <c r="X2210" s="99">
        <v>1459136.7572479199</v>
      </c>
      <c r="Y2210" s="99">
        <v>1118988.7649078399</v>
      </c>
      <c r="Z2210" s="99">
        <v>643156.31782531703</v>
      </c>
      <c r="AA2210" s="99">
        <v>0</v>
      </c>
      <c r="AB2210" s="99">
        <v>0</v>
      </c>
      <c r="AC2210" s="99">
        <v>27393388.925048798</v>
      </c>
      <c r="AD2210" s="99">
        <v>1530.1161322742701</v>
      </c>
      <c r="AE2210" s="99">
        <v>22949.8200385571</v>
      </c>
      <c r="AF2210" s="99">
        <v>2195453.7196350102</v>
      </c>
      <c r="AG2210" s="99">
        <v>1557611.7331390399</v>
      </c>
      <c r="AH2210" s="99">
        <v>0</v>
      </c>
      <c r="AI2210" s="99">
        <v>2852817.5361633301</v>
      </c>
      <c r="AJ2210" s="99">
        <v>728689.42367553699</v>
      </c>
      <c r="AK2210" s="99">
        <v>0</v>
      </c>
      <c r="AL2210" s="99">
        <v>642055.35738372803</v>
      </c>
      <c r="AM2210" s="99">
        <v>0</v>
      </c>
      <c r="AN2210" s="99">
        <v>27471728.563964799</v>
      </c>
      <c r="AO2210" s="99">
        <v>52703689.934082001</v>
      </c>
      <c r="AP2210" s="99">
        <v>0</v>
      </c>
      <c r="AQ2210" s="99">
        <v>12642135.8248291</v>
      </c>
      <c r="AR2210" s="99">
        <v>9188507.42504883</v>
      </c>
      <c r="AS2210" s="99">
        <v>5383630.5723266602</v>
      </c>
      <c r="AT2210" s="99">
        <v>0</v>
      </c>
      <c r="AU2210" s="99">
        <v>0</v>
      </c>
      <c r="AV2210" s="99">
        <v>86668492.784179702</v>
      </c>
      <c r="AW2210" s="99">
        <v>5137.1967030763599</v>
      </c>
      <c r="AX2210" s="99">
        <v>183862.547552109</v>
      </c>
      <c r="AY2210" s="99">
        <v>20375047.263183601</v>
      </c>
      <c r="AZ2210" s="99">
        <v>12572010.241333</v>
      </c>
      <c r="BA2210" s="99">
        <v>0</v>
      </c>
      <c r="BB2210" s="99">
        <v>26142397.301513702</v>
      </c>
      <c r="BC2210" s="99">
        <v>6200072.3057251005</v>
      </c>
      <c r="BD2210" s="99">
        <v>0</v>
      </c>
      <c r="BE2210" s="99">
        <v>5362281.3816528302</v>
      </c>
      <c r="BF2210" s="99">
        <v>0</v>
      </c>
      <c r="BG2210" s="99">
        <v>86911868.214843795</v>
      </c>
      <c r="BH2210" s="99">
        <v>15075491.4135742</v>
      </c>
      <c r="BI2210" s="99">
        <v>0</v>
      </c>
      <c r="BJ2210" s="99">
        <v>5482918.1617431603</v>
      </c>
      <c r="BK2210" s="99">
        <v>4301740.7978515597</v>
      </c>
      <c r="BL2210" s="99">
        <v>0</v>
      </c>
      <c r="BM2210" s="99">
        <v>0</v>
      </c>
      <c r="BN2210" s="99">
        <v>0</v>
      </c>
      <c r="BO2210" s="99">
        <v>0</v>
      </c>
      <c r="BP2210" s="99">
        <v>0</v>
      </c>
      <c r="BQ2210" s="99">
        <v>0</v>
      </c>
      <c r="BR2210" s="99">
        <v>6706082.4609375</v>
      </c>
      <c r="BS2210" s="99">
        <v>4857225.9571533203</v>
      </c>
      <c r="BT2210" s="99">
        <v>0</v>
      </c>
      <c r="BU2210" s="99">
        <v>5364430.6799316397</v>
      </c>
      <c r="BV2210" s="99">
        <v>3758001.7243957501</v>
      </c>
      <c r="BW2210" s="99">
        <v>0</v>
      </c>
      <c r="BX2210" s="99">
        <v>1146947.44581604</v>
      </c>
      <c r="BY2210" s="99">
        <v>0</v>
      </c>
      <c r="BZ2210" s="99">
        <v>0</v>
      </c>
      <c r="CA2210" s="99">
        <v>127093.18345928199</v>
      </c>
      <c r="CB2210" s="99">
        <v>7300684.64990234</v>
      </c>
      <c r="CC2210" s="99">
        <v>64768245.819824196</v>
      </c>
      <c r="CD2210" s="99">
        <v>20569351.232910201</v>
      </c>
      <c r="CE2210" s="99">
        <v>4645.5335520505896</v>
      </c>
      <c r="CF2210" s="99">
        <v>645577.46711731004</v>
      </c>
      <c r="CG2210" s="99">
        <v>5389524.7871704102</v>
      </c>
      <c r="CH2210" s="99">
        <v>0</v>
      </c>
      <c r="CI2210" s="99">
        <v>131742.244270325</v>
      </c>
      <c r="CJ2210" s="99">
        <v>7950117.6698608398</v>
      </c>
      <c r="CK2210" s="99">
        <v>70421624.621093795</v>
      </c>
      <c r="CL2210" s="99">
        <v>21677244.0712891</v>
      </c>
      <c r="CM2210" s="166">
        <v>218692.028841019</v>
      </c>
      <c r="CN2210" s="166">
        <v>35293028.857421897</v>
      </c>
      <c r="CO2210" s="166">
        <v>156744083.00390601</v>
      </c>
      <c r="CP2210" s="99">
        <v>21677244.0712891</v>
      </c>
      <c r="CQ2210" s="99">
        <v>0</v>
      </c>
      <c r="CR2210" s="99">
        <v>0</v>
      </c>
      <c r="CS2210" s="99">
        <v>0</v>
      </c>
      <c r="CT2210" s="99">
        <v>0</v>
      </c>
      <c r="CU2210" s="98">
        <v>21597.526874265001</v>
      </c>
      <c r="CV2210" s="98">
        <v>91609.201961918006</v>
      </c>
      <c r="CW2210" s="98">
        <v>7946262.1170196496</v>
      </c>
      <c r="CX2210" s="98">
        <v>70157770.606994599</v>
      </c>
    </row>
    <row r="2211" spans="1:102" x14ac:dyDescent="0.2">
      <c r="A2211" s="98" t="s">
        <v>198</v>
      </c>
      <c r="B2211" s="100">
        <v>42522</v>
      </c>
      <c r="C2211" s="99">
        <v>105199.84428787199</v>
      </c>
      <c r="D2211" s="99">
        <v>0</v>
      </c>
      <c r="E2211" s="99">
        <v>20926.2308189869</v>
      </c>
      <c r="F2211" s="99">
        <v>17950.885360479399</v>
      </c>
      <c r="G2211" s="99">
        <v>4707.7540179490998</v>
      </c>
      <c r="H2211" s="99">
        <v>0</v>
      </c>
      <c r="I2211" s="99">
        <v>0</v>
      </c>
      <c r="J2211" s="99">
        <v>87411.371371269197</v>
      </c>
      <c r="K2211" s="99">
        <v>17.7857825611718</v>
      </c>
      <c r="L2211" s="99">
        <v>271.39183988049598</v>
      </c>
      <c r="M2211" s="99">
        <v>43812.535529613502</v>
      </c>
      <c r="N2211" s="99">
        <v>13450.277408838299</v>
      </c>
      <c r="O2211" s="99">
        <v>0</v>
      </c>
      <c r="P2211" s="99">
        <v>62289.815899372101</v>
      </c>
      <c r="Q2211" s="99">
        <v>6334.3842990994499</v>
      </c>
      <c r="R2211" s="99">
        <v>0</v>
      </c>
      <c r="S2211" s="99">
        <v>4706.5281764268902</v>
      </c>
      <c r="T2211" s="99">
        <v>0</v>
      </c>
      <c r="U2211" s="99">
        <v>87409.963379859895</v>
      </c>
      <c r="V2211" s="99">
        <v>5820687.4856567401</v>
      </c>
      <c r="W2211" s="99">
        <v>0</v>
      </c>
      <c r="X2211" s="99">
        <v>1395780.0151519801</v>
      </c>
      <c r="Y2211" s="99">
        <v>1073840.53942871</v>
      </c>
      <c r="Z2211" s="99">
        <v>647654.70199584996</v>
      </c>
      <c r="AA2211" s="99">
        <v>0</v>
      </c>
      <c r="AB2211" s="99">
        <v>0</v>
      </c>
      <c r="AC2211" s="99">
        <v>27338608.3830566</v>
      </c>
      <c r="AD2211" s="99">
        <v>1295.9211236834501</v>
      </c>
      <c r="AE2211" s="99">
        <v>23135.5959072113</v>
      </c>
      <c r="AF2211" s="99">
        <v>2160460.0173034701</v>
      </c>
      <c r="AG2211" s="99">
        <v>1528106.3982543901</v>
      </c>
      <c r="AH2211" s="99">
        <v>0</v>
      </c>
      <c r="AI2211" s="99">
        <v>2816220.02770996</v>
      </c>
      <c r="AJ2211" s="99">
        <v>713770.42217254604</v>
      </c>
      <c r="AK2211" s="99">
        <v>0</v>
      </c>
      <c r="AL2211" s="99">
        <v>644717.73069763195</v>
      </c>
      <c r="AM2211" s="99">
        <v>0</v>
      </c>
      <c r="AN2211" s="99">
        <v>27261743.229736298</v>
      </c>
      <c r="AO2211" s="99">
        <v>52560246.414550804</v>
      </c>
      <c r="AP2211" s="99">
        <v>0</v>
      </c>
      <c r="AQ2211" s="99">
        <v>12295099.458373999</v>
      </c>
      <c r="AR2211" s="99">
        <v>9017311.5772705097</v>
      </c>
      <c r="AS2211" s="99">
        <v>5422984.0731811495</v>
      </c>
      <c r="AT2211" s="99">
        <v>0</v>
      </c>
      <c r="AU2211" s="99">
        <v>0</v>
      </c>
      <c r="AV2211" s="99">
        <v>86902732.318359405</v>
      </c>
      <c r="AW2211" s="99">
        <v>4361.6068858504304</v>
      </c>
      <c r="AX2211" s="99">
        <v>185306.25053978001</v>
      </c>
      <c r="AY2211" s="99">
        <v>20181089.823974598</v>
      </c>
      <c r="AZ2211" s="99">
        <v>12482704.5611572</v>
      </c>
      <c r="BA2211" s="99">
        <v>0</v>
      </c>
      <c r="BB2211" s="99">
        <v>26013068.119140599</v>
      </c>
      <c r="BC2211" s="99">
        <v>6154249.4340209998</v>
      </c>
      <c r="BD2211" s="99">
        <v>0</v>
      </c>
      <c r="BE2211" s="99">
        <v>5402780.7236938505</v>
      </c>
      <c r="BF2211" s="99">
        <v>0</v>
      </c>
      <c r="BG2211" s="99">
        <v>86633175.771484405</v>
      </c>
      <c r="BH2211" s="99">
        <v>15061406.678222699</v>
      </c>
      <c r="BI2211" s="99">
        <v>0</v>
      </c>
      <c r="BJ2211" s="99">
        <v>5394480.8482055701</v>
      </c>
      <c r="BK2211" s="99">
        <v>4210443.9775390597</v>
      </c>
      <c r="BL2211" s="99">
        <v>0</v>
      </c>
      <c r="BM2211" s="99">
        <v>0</v>
      </c>
      <c r="BN2211" s="99">
        <v>0</v>
      </c>
      <c r="BO2211" s="99">
        <v>0</v>
      </c>
      <c r="BP2211" s="99">
        <v>0</v>
      </c>
      <c r="BQ2211" s="99">
        <v>0</v>
      </c>
      <c r="BR2211" s="99">
        <v>6658843.5220947303</v>
      </c>
      <c r="BS2211" s="99">
        <v>4825031.7969970703</v>
      </c>
      <c r="BT2211" s="99">
        <v>0</v>
      </c>
      <c r="BU2211" s="99">
        <v>5429914.4599609403</v>
      </c>
      <c r="BV2211" s="99">
        <v>3752522.25921631</v>
      </c>
      <c r="BW2211" s="99">
        <v>0</v>
      </c>
      <c r="BX2211" s="99">
        <v>1155123.18579102</v>
      </c>
      <c r="BY2211" s="99">
        <v>0</v>
      </c>
      <c r="BZ2211" s="99">
        <v>0</v>
      </c>
      <c r="CA2211" s="99">
        <v>126080.344270706</v>
      </c>
      <c r="CB2211" s="99">
        <v>7216103.9354858398</v>
      </c>
      <c r="CC2211" s="99">
        <v>64698965.616699196</v>
      </c>
      <c r="CD2211" s="99">
        <v>20449235.417968798</v>
      </c>
      <c r="CE2211" s="99">
        <v>4707.1854965686798</v>
      </c>
      <c r="CF2211" s="99">
        <v>647865.28236389195</v>
      </c>
      <c r="CG2211" s="99">
        <v>5426735.9991455097</v>
      </c>
      <c r="CH2211" s="99">
        <v>0</v>
      </c>
      <c r="CI2211" s="99">
        <v>130798.508386612</v>
      </c>
      <c r="CJ2211" s="99">
        <v>7858539.4645996103</v>
      </c>
      <c r="CK2211" s="99">
        <v>70200847.631835893</v>
      </c>
      <c r="CL2211" s="99">
        <v>21558591.2810059</v>
      </c>
      <c r="CM2211" s="166">
        <v>217661.54475974999</v>
      </c>
      <c r="CN2211" s="166">
        <v>35058774.156738304</v>
      </c>
      <c r="CO2211" s="166">
        <v>156742207.35351601</v>
      </c>
      <c r="CP2211" s="99">
        <v>21558591.2810059</v>
      </c>
      <c r="CQ2211" s="99">
        <v>0</v>
      </c>
      <c r="CR2211" s="99">
        <v>0</v>
      </c>
      <c r="CS2211" s="99">
        <v>0</v>
      </c>
      <c r="CT2211" s="99">
        <v>0</v>
      </c>
      <c r="CU2211" s="98">
        <v>20942.895444775</v>
      </c>
      <c r="CV2211" s="98">
        <v>91510.107662976006</v>
      </c>
      <c r="CW2211" s="98">
        <v>7863969.2178497314</v>
      </c>
      <c r="CX2211" s="98">
        <v>70125701.615844712</v>
      </c>
    </row>
    <row r="2212" spans="1:102" x14ac:dyDescent="0.2">
      <c r="A2212" s="98" t="s">
        <v>198</v>
      </c>
      <c r="B2212" s="100">
        <v>42614</v>
      </c>
      <c r="C2212" s="99">
        <v>105246.341623306</v>
      </c>
      <c r="D2212" s="99">
        <v>0</v>
      </c>
      <c r="E2212" s="99">
        <v>20611.9326617718</v>
      </c>
      <c r="F2212" s="99">
        <v>17714.5847818851</v>
      </c>
      <c r="G2212" s="99">
        <v>4744.9699704647101</v>
      </c>
      <c r="H2212" s="99">
        <v>0</v>
      </c>
      <c r="I2212" s="99">
        <v>0</v>
      </c>
      <c r="J2212" s="99">
        <v>87054.152101516695</v>
      </c>
      <c r="K2212" s="99">
        <v>14.778543257853</v>
      </c>
      <c r="L2212" s="99">
        <v>306.27312500029802</v>
      </c>
      <c r="M2212" s="99">
        <v>43817.444046020501</v>
      </c>
      <c r="N2212" s="99">
        <v>13387.5822854042</v>
      </c>
      <c r="O2212" s="99">
        <v>0</v>
      </c>
      <c r="P2212" s="99">
        <v>62211.092566967003</v>
      </c>
      <c r="Q2212" s="99">
        <v>6269.7094423174904</v>
      </c>
      <c r="R2212" s="99">
        <v>0</v>
      </c>
      <c r="S2212" s="99">
        <v>4746.35214459896</v>
      </c>
      <c r="T2212" s="99">
        <v>0</v>
      </c>
      <c r="U2212" s="99">
        <v>87085.511503219604</v>
      </c>
      <c r="V2212" s="99">
        <v>5850777.6453857403</v>
      </c>
      <c r="W2212" s="99">
        <v>0</v>
      </c>
      <c r="X2212" s="99">
        <v>1345605.78898621</v>
      </c>
      <c r="Y2212" s="99">
        <v>1037224.36929321</v>
      </c>
      <c r="Z2212" s="99">
        <v>649183.98960113502</v>
      </c>
      <c r="AA2212" s="99">
        <v>0</v>
      </c>
      <c r="AB2212" s="99">
        <v>0</v>
      </c>
      <c r="AC2212" s="99">
        <v>27247326.514160201</v>
      </c>
      <c r="AD2212" s="99">
        <v>959.66830146312702</v>
      </c>
      <c r="AE2212" s="99">
        <v>25420.981749296199</v>
      </c>
      <c r="AF2212" s="99">
        <v>2171090.8459472698</v>
      </c>
      <c r="AG2212" s="99">
        <v>1516121.72138977</v>
      </c>
      <c r="AH2212" s="99">
        <v>0</v>
      </c>
      <c r="AI2212" s="99">
        <v>2783341.3534851102</v>
      </c>
      <c r="AJ2212" s="99">
        <v>707955.13909912098</v>
      </c>
      <c r="AK2212" s="99">
        <v>0</v>
      </c>
      <c r="AL2212" s="99">
        <v>647953.20774078404</v>
      </c>
      <c r="AM2212" s="99">
        <v>0</v>
      </c>
      <c r="AN2212" s="99">
        <v>27187075.3115234</v>
      </c>
      <c r="AO2212" s="99">
        <v>52986506.4453125</v>
      </c>
      <c r="AP2212" s="99">
        <v>0</v>
      </c>
      <c r="AQ2212" s="99">
        <v>12089989.8800049</v>
      </c>
      <c r="AR2212" s="99">
        <v>8824872.6767578106</v>
      </c>
      <c r="AS2212" s="99">
        <v>5452528.8389282199</v>
      </c>
      <c r="AT2212" s="99">
        <v>0</v>
      </c>
      <c r="AU2212" s="99">
        <v>0</v>
      </c>
      <c r="AV2212" s="99">
        <v>86777355.192382798</v>
      </c>
      <c r="AW2212" s="99">
        <v>3243.7544503807999</v>
      </c>
      <c r="AX2212" s="99">
        <v>233837.89711761501</v>
      </c>
      <c r="AY2212" s="99">
        <v>20439067.462646499</v>
      </c>
      <c r="AZ2212" s="99">
        <v>12490605.1486816</v>
      </c>
      <c r="BA2212" s="99">
        <v>0</v>
      </c>
      <c r="BB2212" s="99">
        <v>25873320.8271484</v>
      </c>
      <c r="BC2212" s="99">
        <v>6214265.7546997098</v>
      </c>
      <c r="BD2212" s="99">
        <v>0</v>
      </c>
      <c r="BE2212" s="99">
        <v>5443477.0364990197</v>
      </c>
      <c r="BF2212" s="99">
        <v>0</v>
      </c>
      <c r="BG2212" s="99">
        <v>86813506.000976607</v>
      </c>
      <c r="BH2212" s="99">
        <v>15031299.2390137</v>
      </c>
      <c r="BI2212" s="99">
        <v>0</v>
      </c>
      <c r="BJ2212" s="99">
        <v>5269153.89208984</v>
      </c>
      <c r="BK2212" s="99">
        <v>4128623.30108643</v>
      </c>
      <c r="BL2212" s="99">
        <v>0</v>
      </c>
      <c r="BM2212" s="99">
        <v>0</v>
      </c>
      <c r="BN2212" s="99">
        <v>0</v>
      </c>
      <c r="BO2212" s="99">
        <v>0</v>
      </c>
      <c r="BP2212" s="99">
        <v>0</v>
      </c>
      <c r="BQ2212" s="99">
        <v>0</v>
      </c>
      <c r="BR2212" s="99">
        <v>6717415.98083496</v>
      </c>
      <c r="BS2212" s="99">
        <v>4809374.2123413105</v>
      </c>
      <c r="BT2212" s="99">
        <v>0</v>
      </c>
      <c r="BU2212" s="99">
        <v>4487438.2098998995</v>
      </c>
      <c r="BV2212" s="99">
        <v>3784574.3094787602</v>
      </c>
      <c r="BW2212" s="99">
        <v>0</v>
      </c>
      <c r="BX2212" s="99">
        <v>1002111.77640533</v>
      </c>
      <c r="BY2212" s="99">
        <v>0</v>
      </c>
      <c r="BZ2212" s="99">
        <v>0</v>
      </c>
      <c r="CA2212" s="99">
        <v>125932.831126213</v>
      </c>
      <c r="CB2212" s="99">
        <v>7217103.6042480497</v>
      </c>
      <c r="CC2212" s="99">
        <v>65612935.1318359</v>
      </c>
      <c r="CD2212" s="99">
        <v>20263084.9301758</v>
      </c>
      <c r="CE2212" s="99">
        <v>4745.5940493941298</v>
      </c>
      <c r="CF2212" s="99">
        <v>648515.537734985</v>
      </c>
      <c r="CG2212" s="99">
        <v>5451809.0826415997</v>
      </c>
      <c r="CH2212" s="99">
        <v>0</v>
      </c>
      <c r="CI2212" s="99">
        <v>130683.399245262</v>
      </c>
      <c r="CJ2212" s="99">
        <v>7861850.9734497098</v>
      </c>
      <c r="CK2212" s="99">
        <v>70992341.249023393</v>
      </c>
      <c r="CL2212" s="99">
        <v>21368009.122070301</v>
      </c>
      <c r="CM2212" s="166">
        <v>217091.42647171</v>
      </c>
      <c r="CN2212" s="166">
        <v>35048425.001464799</v>
      </c>
      <c r="CO2212" s="166">
        <v>158035852.99804699</v>
      </c>
      <c r="CP2212" s="99">
        <v>21368009.122070301</v>
      </c>
      <c r="CQ2212" s="99">
        <v>0</v>
      </c>
      <c r="CR2212" s="99">
        <v>0</v>
      </c>
      <c r="CS2212" s="99">
        <v>0</v>
      </c>
      <c r="CT2212" s="99">
        <v>0</v>
      </c>
      <c r="CU2212" s="98">
        <v>20626.800847851999</v>
      </c>
      <c r="CV2212" s="98">
        <v>91216.022849057001</v>
      </c>
      <c r="CW2212" s="98">
        <v>7865619.141983035</v>
      </c>
      <c r="CX2212" s="98">
        <v>71064744.214477494</v>
      </c>
    </row>
    <row r="2213" spans="1:102" x14ac:dyDescent="0.2">
      <c r="A2213" s="98" t="s">
        <v>198</v>
      </c>
      <c r="B2213" s="100">
        <v>42705</v>
      </c>
      <c r="C2213" s="99">
        <v>104701.183437347</v>
      </c>
      <c r="D2213" s="99">
        <v>0</v>
      </c>
      <c r="E2213" s="99">
        <v>20193.333204746199</v>
      </c>
      <c r="F2213" s="99">
        <v>17387.112934827801</v>
      </c>
      <c r="G2213" s="99">
        <v>4815.1707658171699</v>
      </c>
      <c r="H2213" s="99">
        <v>0</v>
      </c>
      <c r="I2213" s="99">
        <v>0</v>
      </c>
      <c r="J2213" s="99">
        <v>86933.723616599993</v>
      </c>
      <c r="K2213" s="99">
        <v>9.8096567005850392</v>
      </c>
      <c r="L2213" s="99">
        <v>254.68457312695699</v>
      </c>
      <c r="M2213" s="99">
        <v>43474.926763057701</v>
      </c>
      <c r="N2213" s="99">
        <v>13329.151648402199</v>
      </c>
      <c r="O2213" s="99">
        <v>0</v>
      </c>
      <c r="P2213" s="99">
        <v>61701.582582950599</v>
      </c>
      <c r="Q2213" s="99">
        <v>6171.7046431302997</v>
      </c>
      <c r="R2213" s="99">
        <v>0</v>
      </c>
      <c r="S2213" s="99">
        <v>4808.49976539612</v>
      </c>
      <c r="T2213" s="99">
        <v>0</v>
      </c>
      <c r="U2213" s="99">
        <v>86964.955224990801</v>
      </c>
      <c r="V2213" s="99">
        <v>5786279.99963379</v>
      </c>
      <c r="W2213" s="99">
        <v>0</v>
      </c>
      <c r="X2213" s="99">
        <v>1309020.9707641599</v>
      </c>
      <c r="Y2213" s="99">
        <v>1015965.64217377</v>
      </c>
      <c r="Z2213" s="99">
        <v>642264.17345428502</v>
      </c>
      <c r="AA2213" s="99">
        <v>0</v>
      </c>
      <c r="AB2213" s="99">
        <v>0</v>
      </c>
      <c r="AC2213" s="99">
        <v>26973291.917724598</v>
      </c>
      <c r="AD2213" s="99">
        <v>714.40907357633102</v>
      </c>
      <c r="AE2213" s="99">
        <v>20337.098219156302</v>
      </c>
      <c r="AF2213" s="99">
        <v>2120782.8698730501</v>
      </c>
      <c r="AG2213" s="99">
        <v>1493161.49528503</v>
      </c>
      <c r="AH2213" s="99">
        <v>0</v>
      </c>
      <c r="AI2213" s="99">
        <v>2745827.0049743699</v>
      </c>
      <c r="AJ2213" s="99">
        <v>704099.85062408401</v>
      </c>
      <c r="AK2213" s="99">
        <v>0</v>
      </c>
      <c r="AL2213" s="99">
        <v>643312.73614502</v>
      </c>
      <c r="AM2213" s="99">
        <v>0</v>
      </c>
      <c r="AN2213" s="99">
        <v>27065509.983154301</v>
      </c>
      <c r="AO2213" s="99">
        <v>52834311.065917999</v>
      </c>
      <c r="AP2213" s="99">
        <v>0</v>
      </c>
      <c r="AQ2213" s="99">
        <v>11838028.2258301</v>
      </c>
      <c r="AR2213" s="99">
        <v>8656595.5761718806</v>
      </c>
      <c r="AS2213" s="99">
        <v>5408266.3814086895</v>
      </c>
      <c r="AT2213" s="99">
        <v>0</v>
      </c>
      <c r="AU2213" s="99">
        <v>0</v>
      </c>
      <c r="AV2213" s="99">
        <v>86863306.456054702</v>
      </c>
      <c r="AW2213" s="99">
        <v>2430.9711177945101</v>
      </c>
      <c r="AX2213" s="99">
        <v>172457.56225013701</v>
      </c>
      <c r="AY2213" s="99">
        <v>19993610.806396499</v>
      </c>
      <c r="AZ2213" s="99">
        <v>12356905.829589801</v>
      </c>
      <c r="BA2213" s="99">
        <v>0</v>
      </c>
      <c r="BB2213" s="99">
        <v>25884220.7961426</v>
      </c>
      <c r="BC2213" s="99">
        <v>6193248.9085693397</v>
      </c>
      <c r="BD2213" s="99">
        <v>0</v>
      </c>
      <c r="BE2213" s="99">
        <v>5429375.5551757803</v>
      </c>
      <c r="BF2213" s="99">
        <v>0</v>
      </c>
      <c r="BG2213" s="99">
        <v>86867129.572265595</v>
      </c>
      <c r="BH2213" s="99">
        <v>14978088.814575201</v>
      </c>
      <c r="BI2213" s="99">
        <v>0</v>
      </c>
      <c r="BJ2213" s="99">
        <v>5156282.2772216797</v>
      </c>
      <c r="BK2213" s="99">
        <v>4062841.7099914602</v>
      </c>
      <c r="BL2213" s="99">
        <v>0</v>
      </c>
      <c r="BM2213" s="99">
        <v>0</v>
      </c>
      <c r="BN2213" s="99">
        <v>0</v>
      </c>
      <c r="BO2213" s="99">
        <v>0</v>
      </c>
      <c r="BP2213" s="99">
        <v>0</v>
      </c>
      <c r="BQ2213" s="99">
        <v>0</v>
      </c>
      <c r="BR2213" s="99">
        <v>6585723.0382080097</v>
      </c>
      <c r="BS2213" s="99">
        <v>4757040.2687377902</v>
      </c>
      <c r="BT2213" s="99">
        <v>0</v>
      </c>
      <c r="BU2213" s="99">
        <v>5206879.0798950205</v>
      </c>
      <c r="BV2213" s="99">
        <v>3761302.1238708501</v>
      </c>
      <c r="BW2213" s="99">
        <v>0</v>
      </c>
      <c r="BX2213" s="99">
        <v>1118776.36592102</v>
      </c>
      <c r="BY2213" s="99">
        <v>0</v>
      </c>
      <c r="BZ2213" s="99">
        <v>0</v>
      </c>
      <c r="CA2213" s="99">
        <v>124956.48812294001</v>
      </c>
      <c r="CB2213" s="99">
        <v>7103939.4048461895</v>
      </c>
      <c r="CC2213" s="99">
        <v>64663308.621582001</v>
      </c>
      <c r="CD2213" s="99">
        <v>20174105.1962891</v>
      </c>
      <c r="CE2213" s="99">
        <v>4816.1909191608402</v>
      </c>
      <c r="CF2213" s="99">
        <v>639735.97238159203</v>
      </c>
      <c r="CG2213" s="99">
        <v>5406725.9978027297</v>
      </c>
      <c r="CH2213" s="99">
        <v>0</v>
      </c>
      <c r="CI2213" s="99">
        <v>129748.631649017</v>
      </c>
      <c r="CJ2213" s="99">
        <v>7747883.9479370099</v>
      </c>
      <c r="CK2213" s="99">
        <v>70058621.670898393</v>
      </c>
      <c r="CL2213" s="99">
        <v>21281859.165771499</v>
      </c>
      <c r="CM2213" s="166">
        <v>216159.027069092</v>
      </c>
      <c r="CN2213" s="166">
        <v>34884539.613281302</v>
      </c>
      <c r="CO2213" s="166">
        <v>157329402.63085899</v>
      </c>
      <c r="CP2213" s="99">
        <v>21281859.165771499</v>
      </c>
      <c r="CQ2213" s="99">
        <v>0</v>
      </c>
      <c r="CR2213" s="99">
        <v>0</v>
      </c>
      <c r="CS2213" s="99">
        <v>0</v>
      </c>
      <c r="CT2213" s="99">
        <v>0</v>
      </c>
      <c r="CU2213" s="98">
        <v>20205.025304358998</v>
      </c>
      <c r="CV2213" s="98">
        <v>91179.523302842004</v>
      </c>
      <c r="CW2213" s="98">
        <v>7743675.3772277813</v>
      </c>
      <c r="CX2213" s="98">
        <v>70070034.619384736</v>
      </c>
    </row>
    <row r="2214" spans="1:102" x14ac:dyDescent="0.2">
      <c r="A2214" s="98" t="s">
        <v>198</v>
      </c>
      <c r="B2214" s="100">
        <v>42795</v>
      </c>
      <c r="C2214" s="99">
        <v>104680.11575031299</v>
      </c>
      <c r="D2214" s="99">
        <v>0</v>
      </c>
      <c r="E2214" s="99">
        <v>20039.173325061802</v>
      </c>
      <c r="F2214" s="99">
        <v>17294.9063971043</v>
      </c>
      <c r="G2214" s="99">
        <v>4905.6351110339201</v>
      </c>
      <c r="H2214" s="99">
        <v>0</v>
      </c>
      <c r="I2214" s="99">
        <v>0</v>
      </c>
      <c r="J2214" s="99">
        <v>86767.803595542893</v>
      </c>
      <c r="K2214" s="99">
        <v>9.2542888062307593</v>
      </c>
      <c r="L2214" s="99">
        <v>251.18227561190699</v>
      </c>
      <c r="M2214" s="99">
        <v>43654.5267777443</v>
      </c>
      <c r="N2214" s="99">
        <v>13330.2719951868</v>
      </c>
      <c r="O2214" s="99">
        <v>0</v>
      </c>
      <c r="P2214" s="99">
        <v>61201.063817024202</v>
      </c>
      <c r="Q2214" s="99">
        <v>6098.6998513936996</v>
      </c>
      <c r="R2214" s="99">
        <v>0</v>
      </c>
      <c r="S2214" s="99">
        <v>4897.3365641236296</v>
      </c>
      <c r="T2214" s="99">
        <v>0</v>
      </c>
      <c r="U2214" s="99">
        <v>86764.241194724993</v>
      </c>
      <c r="V2214" s="99">
        <v>5817889.7083129901</v>
      </c>
      <c r="W2214" s="99">
        <v>0</v>
      </c>
      <c r="X2214" s="99">
        <v>1289215.2618408201</v>
      </c>
      <c r="Y2214" s="99">
        <v>1004044.40068054</v>
      </c>
      <c r="Z2214" s="99">
        <v>658794.39736175502</v>
      </c>
      <c r="AA2214" s="99">
        <v>0</v>
      </c>
      <c r="AB2214" s="99">
        <v>0</v>
      </c>
      <c r="AC2214" s="99">
        <v>27057664.200683601</v>
      </c>
      <c r="AD2214" s="99">
        <v>725.75302411615803</v>
      </c>
      <c r="AE2214" s="99">
        <v>20079.596718549699</v>
      </c>
      <c r="AF2214" s="99">
        <v>2139749.8370971698</v>
      </c>
      <c r="AG2214" s="99">
        <v>1486847.3621368399</v>
      </c>
      <c r="AH2214" s="99">
        <v>0</v>
      </c>
      <c r="AI2214" s="99">
        <v>2777417.2099304199</v>
      </c>
      <c r="AJ2214" s="99">
        <v>699506.29776763904</v>
      </c>
      <c r="AK2214" s="99">
        <v>0</v>
      </c>
      <c r="AL2214" s="99">
        <v>657633.27857208299</v>
      </c>
      <c r="AM2214" s="99">
        <v>0</v>
      </c>
      <c r="AN2214" s="99">
        <v>27034798.435546901</v>
      </c>
      <c r="AO2214" s="99">
        <v>53406978.506347701</v>
      </c>
      <c r="AP2214" s="99">
        <v>0</v>
      </c>
      <c r="AQ2214" s="99">
        <v>11635008.4649658</v>
      </c>
      <c r="AR2214" s="99">
        <v>8540243.4361572303</v>
      </c>
      <c r="AS2214" s="99">
        <v>5610411.47619629</v>
      </c>
      <c r="AT2214" s="99">
        <v>0</v>
      </c>
      <c r="AU2214" s="99">
        <v>0</v>
      </c>
      <c r="AV2214" s="99">
        <v>87199506.642578095</v>
      </c>
      <c r="AW2214" s="99">
        <v>2472.2741159498701</v>
      </c>
      <c r="AX2214" s="99">
        <v>169872.57048988299</v>
      </c>
      <c r="AY2214" s="99">
        <v>20325608.911621101</v>
      </c>
      <c r="AZ2214" s="99">
        <v>12333453.0501709</v>
      </c>
      <c r="BA2214" s="99">
        <v>0</v>
      </c>
      <c r="BB2214" s="99">
        <v>26131558.131347701</v>
      </c>
      <c r="BC2214" s="99">
        <v>6179170.9461669903</v>
      </c>
      <c r="BD2214" s="99">
        <v>0</v>
      </c>
      <c r="BE2214" s="99">
        <v>5573318.3720092801</v>
      </c>
      <c r="BF2214" s="99">
        <v>0</v>
      </c>
      <c r="BG2214" s="99">
        <v>86981068.704101607</v>
      </c>
      <c r="BH2214" s="99">
        <v>15263803.8674316</v>
      </c>
      <c r="BI2214" s="99">
        <v>0</v>
      </c>
      <c r="BJ2214" s="99">
        <v>5100940.9628295898</v>
      </c>
      <c r="BK2214" s="99">
        <v>4020761.7080383301</v>
      </c>
      <c r="BL2214" s="99">
        <v>0</v>
      </c>
      <c r="BM2214" s="99">
        <v>0</v>
      </c>
      <c r="BN2214" s="99">
        <v>0</v>
      </c>
      <c r="BO2214" s="99">
        <v>0</v>
      </c>
      <c r="BP2214" s="99">
        <v>0</v>
      </c>
      <c r="BQ2214" s="99">
        <v>0</v>
      </c>
      <c r="BR2214" s="99">
        <v>6724108.1976928702</v>
      </c>
      <c r="BS2214" s="99">
        <v>4740007.7848510696</v>
      </c>
      <c r="BT2214" s="99">
        <v>0</v>
      </c>
      <c r="BU2214" s="99">
        <v>5218008.1198730497</v>
      </c>
      <c r="BV2214" s="99">
        <v>3757645.4361877399</v>
      </c>
      <c r="BW2214" s="99">
        <v>0</v>
      </c>
      <c r="BX2214" s="99">
        <v>1184402.7856903099</v>
      </c>
      <c r="BY2214" s="99">
        <v>0</v>
      </c>
      <c r="BZ2214" s="99">
        <v>0</v>
      </c>
      <c r="CA2214" s="99">
        <v>124617.713111877</v>
      </c>
      <c r="CB2214" s="99">
        <v>7104558.5399169903</v>
      </c>
      <c r="CC2214" s="99">
        <v>65056532.380859397</v>
      </c>
      <c r="CD2214" s="99">
        <v>20363916.8598633</v>
      </c>
      <c r="CE2214" s="99">
        <v>4905.7303737401999</v>
      </c>
      <c r="CF2214" s="99">
        <v>662396.626304626</v>
      </c>
      <c r="CG2214" s="99">
        <v>5604829.8869018601</v>
      </c>
      <c r="CH2214" s="99">
        <v>0</v>
      </c>
      <c r="CI2214" s="99">
        <v>129529.81329250299</v>
      </c>
      <c r="CJ2214" s="99">
        <v>7770836.32421875</v>
      </c>
      <c r="CK2214" s="99">
        <v>70518971.189453095</v>
      </c>
      <c r="CL2214" s="99">
        <v>21509016.308105499</v>
      </c>
      <c r="CM2214" s="166">
        <v>215757.26354408299</v>
      </c>
      <c r="CN2214" s="166">
        <v>34900758.791503899</v>
      </c>
      <c r="CO2214" s="166">
        <v>157806932.29296899</v>
      </c>
      <c r="CP2214" s="99">
        <v>21509016.308105499</v>
      </c>
      <c r="CQ2214" s="99">
        <v>0</v>
      </c>
      <c r="CR2214" s="99">
        <v>0</v>
      </c>
      <c r="CS2214" s="99">
        <v>0</v>
      </c>
      <c r="CT2214" s="99">
        <v>0</v>
      </c>
      <c r="CU2214" s="98">
        <v>20047.981609458999</v>
      </c>
      <c r="CV2214" s="98">
        <v>91094.396585445997</v>
      </c>
      <c r="CW2214" s="98">
        <v>7766955.1662216168</v>
      </c>
      <c r="CX2214" s="98">
        <v>70661362.26776126</v>
      </c>
    </row>
    <row r="2215" spans="1:102" x14ac:dyDescent="0.2">
      <c r="A2215" s="98" t="s">
        <v>198</v>
      </c>
      <c r="B2215" s="100">
        <v>42887</v>
      </c>
      <c r="C2215" s="99">
        <v>104032.971072197</v>
      </c>
      <c r="D2215" s="99">
        <v>0</v>
      </c>
      <c r="E2215" s="99">
        <v>19747.065782547001</v>
      </c>
      <c r="F2215" s="99">
        <v>17101.7151396275</v>
      </c>
      <c r="G2215" s="99">
        <v>4961.99501681328</v>
      </c>
      <c r="H2215" s="99">
        <v>0</v>
      </c>
      <c r="I2215" s="99">
        <v>0</v>
      </c>
      <c r="J2215" s="99">
        <v>86579.483650207505</v>
      </c>
      <c r="K2215" s="99">
        <v>7.0947616889607197</v>
      </c>
      <c r="L2215" s="99">
        <v>261.66806911677099</v>
      </c>
      <c r="M2215" s="99">
        <v>43221.487691402399</v>
      </c>
      <c r="N2215" s="99">
        <v>13403.527571201301</v>
      </c>
      <c r="O2215" s="99">
        <v>0</v>
      </c>
      <c r="P2215" s="99">
        <v>60874.577203273802</v>
      </c>
      <c r="Q2215" s="99">
        <v>6041.41630804539</v>
      </c>
      <c r="R2215" s="99">
        <v>0</v>
      </c>
      <c r="S2215" s="99">
        <v>4962.0702329278001</v>
      </c>
      <c r="T2215" s="99">
        <v>0</v>
      </c>
      <c r="U2215" s="99">
        <v>86545.540337562605</v>
      </c>
      <c r="V2215" s="99">
        <v>5741122.3577270498</v>
      </c>
      <c r="W2215" s="99">
        <v>0</v>
      </c>
      <c r="X2215" s="99">
        <v>1262425.6543579099</v>
      </c>
      <c r="Y2215" s="99">
        <v>985555.70727539097</v>
      </c>
      <c r="Z2215" s="99">
        <v>656179.32889556896</v>
      </c>
      <c r="AA2215" s="99">
        <v>0</v>
      </c>
      <c r="AB2215" s="99">
        <v>0</v>
      </c>
      <c r="AC2215" s="99">
        <v>27055189.3203125</v>
      </c>
      <c r="AD2215" s="99">
        <v>488.48703895136703</v>
      </c>
      <c r="AE2215" s="99">
        <v>22345.590902805299</v>
      </c>
      <c r="AF2215" s="99">
        <v>2113004.4070129399</v>
      </c>
      <c r="AG2215" s="99">
        <v>1492738.6827392599</v>
      </c>
      <c r="AH2215" s="99">
        <v>0</v>
      </c>
      <c r="AI2215" s="99">
        <v>2689394.98858643</v>
      </c>
      <c r="AJ2215" s="99">
        <v>696495.54836273205</v>
      </c>
      <c r="AK2215" s="99">
        <v>0</v>
      </c>
      <c r="AL2215" s="99">
        <v>652131.81169128395</v>
      </c>
      <c r="AM2215" s="99">
        <v>0</v>
      </c>
      <c r="AN2215" s="99">
        <v>27043169.9772949</v>
      </c>
      <c r="AO2215" s="99">
        <v>52840004.455566399</v>
      </c>
      <c r="AP2215" s="99">
        <v>0</v>
      </c>
      <c r="AQ2215" s="99">
        <v>11418557.4689941</v>
      </c>
      <c r="AR2215" s="99">
        <v>8462541.7689209003</v>
      </c>
      <c r="AS2215" s="99">
        <v>5550544.94494629</v>
      </c>
      <c r="AT2215" s="99">
        <v>0</v>
      </c>
      <c r="AU2215" s="99">
        <v>0</v>
      </c>
      <c r="AV2215" s="99">
        <v>87182179.469726607</v>
      </c>
      <c r="AW2215" s="99">
        <v>1675.97839613259</v>
      </c>
      <c r="AX2215" s="99">
        <v>177429.64717674299</v>
      </c>
      <c r="AY2215" s="99">
        <v>20101411.831542999</v>
      </c>
      <c r="AZ2215" s="99">
        <v>12371477.965820299</v>
      </c>
      <c r="BA2215" s="99">
        <v>0</v>
      </c>
      <c r="BB2215" s="99">
        <v>25463885.6638184</v>
      </c>
      <c r="BC2215" s="99">
        <v>6186789.0276489304</v>
      </c>
      <c r="BD2215" s="99">
        <v>0</v>
      </c>
      <c r="BE2215" s="99">
        <v>5531049.2844848596</v>
      </c>
      <c r="BF2215" s="99">
        <v>0</v>
      </c>
      <c r="BG2215" s="99">
        <v>87366741.074218795</v>
      </c>
      <c r="BH2215" s="99">
        <v>14972405.423339801</v>
      </c>
      <c r="BI2215" s="99">
        <v>0</v>
      </c>
      <c r="BJ2215" s="99">
        <v>5056810.7714233398</v>
      </c>
      <c r="BK2215" s="99">
        <v>3975170.7956237802</v>
      </c>
      <c r="BL2215" s="99">
        <v>0</v>
      </c>
      <c r="BM2215" s="99">
        <v>0</v>
      </c>
      <c r="BN2215" s="99">
        <v>0</v>
      </c>
      <c r="BO2215" s="99">
        <v>0</v>
      </c>
      <c r="BP2215" s="99">
        <v>0</v>
      </c>
      <c r="BQ2215" s="99">
        <v>0</v>
      </c>
      <c r="BR2215" s="99">
        <v>6600801.4014892597</v>
      </c>
      <c r="BS2215" s="99">
        <v>4741022.2732543899</v>
      </c>
      <c r="BT2215" s="99">
        <v>0</v>
      </c>
      <c r="BU2215" s="99">
        <v>5185493.5798950205</v>
      </c>
      <c r="BV2215" s="99">
        <v>3760640.2300720201</v>
      </c>
      <c r="BW2215" s="99">
        <v>0</v>
      </c>
      <c r="BX2215" s="99">
        <v>1174961.38577271</v>
      </c>
      <c r="BY2215" s="99">
        <v>0</v>
      </c>
      <c r="BZ2215" s="99">
        <v>0</v>
      </c>
      <c r="CA2215" s="99">
        <v>123751.126386642</v>
      </c>
      <c r="CB2215" s="99">
        <v>7030502.0249633798</v>
      </c>
      <c r="CC2215" s="99">
        <v>64807061.727050804</v>
      </c>
      <c r="CD2215" s="99">
        <v>20016330.220214799</v>
      </c>
      <c r="CE2215" s="99">
        <v>4962.31226158142</v>
      </c>
      <c r="CF2215" s="99">
        <v>655361.60826110805</v>
      </c>
      <c r="CG2215" s="99">
        <v>5553545.6347045898</v>
      </c>
      <c r="CH2215" s="99">
        <v>0</v>
      </c>
      <c r="CI2215" s="99">
        <v>128722.680370331</v>
      </c>
      <c r="CJ2215" s="99">
        <v>7681058.0364379901</v>
      </c>
      <c r="CK2215" s="99">
        <v>70193397.3203125</v>
      </c>
      <c r="CL2215" s="99">
        <v>21143350.8664551</v>
      </c>
      <c r="CM2215" s="166">
        <v>214705.232826233</v>
      </c>
      <c r="CN2215" s="166">
        <v>34772283.515625</v>
      </c>
      <c r="CO2215" s="166">
        <v>158141912.17968801</v>
      </c>
      <c r="CP2215" s="99">
        <v>21143350.8664551</v>
      </c>
      <c r="CQ2215" s="99">
        <v>0</v>
      </c>
      <c r="CR2215" s="99">
        <v>0</v>
      </c>
      <c r="CS2215" s="99">
        <v>0</v>
      </c>
      <c r="CT2215" s="99">
        <v>0</v>
      </c>
      <c r="CU2215" s="98">
        <v>19752.745388976</v>
      </c>
      <c r="CV2215" s="98">
        <v>90923.428806234006</v>
      </c>
      <c r="CW2215" s="98">
        <v>7685863.6332244882</v>
      </c>
      <c r="CX2215" s="98">
        <v>70360607.361755401</v>
      </c>
    </row>
    <row r="2216" spans="1:102" x14ac:dyDescent="0.2">
      <c r="A2216" s="98" t="s">
        <v>198</v>
      </c>
      <c r="B2216" s="100">
        <v>42979</v>
      </c>
      <c r="C2216" s="99">
        <v>103616.54923439</v>
      </c>
      <c r="D2216" s="99">
        <v>0</v>
      </c>
      <c r="E2216" s="99">
        <v>19581.057882070501</v>
      </c>
      <c r="F2216" s="99">
        <v>17003.253115177198</v>
      </c>
      <c r="G2216" s="99">
        <v>5025.5365733504304</v>
      </c>
      <c r="H2216" s="99">
        <v>0</v>
      </c>
      <c r="I2216" s="99">
        <v>0</v>
      </c>
      <c r="J2216" s="99">
        <v>86350.211185455293</v>
      </c>
      <c r="K2216" s="99">
        <v>5.4836682063178204</v>
      </c>
      <c r="L2216" s="99">
        <v>274.62190597131797</v>
      </c>
      <c r="M2216" s="99">
        <v>42969.0844511986</v>
      </c>
      <c r="N2216" s="99">
        <v>13235.453315615699</v>
      </c>
      <c r="O2216" s="99">
        <v>0</v>
      </c>
      <c r="P2216" s="99">
        <v>60938.600935459101</v>
      </c>
      <c r="Q2216" s="99">
        <v>5971.7231824994096</v>
      </c>
      <c r="R2216" s="99">
        <v>0</v>
      </c>
      <c r="S2216" s="99">
        <v>5031.1450645923596</v>
      </c>
      <c r="T2216" s="99">
        <v>0</v>
      </c>
      <c r="U2216" s="99">
        <v>86386.548685073896</v>
      </c>
      <c r="V2216" s="99">
        <v>5736816.4374389602</v>
      </c>
      <c r="W2216" s="99">
        <v>0</v>
      </c>
      <c r="X2216" s="99">
        <v>1238042.4591369601</v>
      </c>
      <c r="Y2216" s="99">
        <v>958258.97453308105</v>
      </c>
      <c r="Z2216" s="99">
        <v>660853.10337829601</v>
      </c>
      <c r="AA2216" s="99">
        <v>0</v>
      </c>
      <c r="AB2216" s="99">
        <v>0</v>
      </c>
      <c r="AC2216" s="99">
        <v>26906802.662353501</v>
      </c>
      <c r="AD2216" s="99">
        <v>383.99220589175798</v>
      </c>
      <c r="AE2216" s="99">
        <v>22925.346620321299</v>
      </c>
      <c r="AF2216" s="99">
        <v>2076652.65316772</v>
      </c>
      <c r="AG2216" s="99">
        <v>1481624.71913147</v>
      </c>
      <c r="AH2216" s="99">
        <v>0</v>
      </c>
      <c r="AI2216" s="99">
        <v>2688302.1121215802</v>
      </c>
      <c r="AJ2216" s="99">
        <v>688503.28806304897</v>
      </c>
      <c r="AK2216" s="99">
        <v>0</v>
      </c>
      <c r="AL2216" s="99">
        <v>660684.815963745</v>
      </c>
      <c r="AM2216" s="99">
        <v>0</v>
      </c>
      <c r="AN2216" s="99">
        <v>26859457.5791016</v>
      </c>
      <c r="AO2216" s="99">
        <v>53049724.9365234</v>
      </c>
      <c r="AP2216" s="99">
        <v>0</v>
      </c>
      <c r="AQ2216" s="99">
        <v>11213818.334228501</v>
      </c>
      <c r="AR2216" s="99">
        <v>8182369.3287963904</v>
      </c>
      <c r="AS2216" s="99">
        <v>5604125.1798706101</v>
      </c>
      <c r="AT2216" s="99">
        <v>0</v>
      </c>
      <c r="AU2216" s="99">
        <v>0</v>
      </c>
      <c r="AV2216" s="99">
        <v>87356359.555664107</v>
      </c>
      <c r="AW2216" s="99">
        <v>1320.91875885427</v>
      </c>
      <c r="AX2216" s="99">
        <v>198850.67487335199</v>
      </c>
      <c r="AY2216" s="99">
        <v>19927592.722656298</v>
      </c>
      <c r="AZ2216" s="99">
        <v>12315885.6242676</v>
      </c>
      <c r="BA2216" s="99">
        <v>0</v>
      </c>
      <c r="BB2216" s="99">
        <v>25544176.549316399</v>
      </c>
      <c r="BC2216" s="99">
        <v>6105148.3206176804</v>
      </c>
      <c r="BD2216" s="99">
        <v>0</v>
      </c>
      <c r="BE2216" s="99">
        <v>5604811.0385131799</v>
      </c>
      <c r="BF2216" s="99">
        <v>0</v>
      </c>
      <c r="BG2216" s="99">
        <v>87408110.650390595</v>
      </c>
      <c r="BH2216" s="99">
        <v>14909842.4411621</v>
      </c>
      <c r="BI2216" s="99">
        <v>0</v>
      </c>
      <c r="BJ2216" s="99">
        <v>4940308.5509643601</v>
      </c>
      <c r="BK2216" s="99">
        <v>3880542.9152526902</v>
      </c>
      <c r="BL2216" s="99">
        <v>0</v>
      </c>
      <c r="BM2216" s="99">
        <v>0</v>
      </c>
      <c r="BN2216" s="99">
        <v>0</v>
      </c>
      <c r="BO2216" s="99">
        <v>0</v>
      </c>
      <c r="BP2216" s="99">
        <v>0</v>
      </c>
      <c r="BQ2216" s="99">
        <v>0</v>
      </c>
      <c r="BR2216" s="99">
        <v>6558464.5922241202</v>
      </c>
      <c r="BS2216" s="99">
        <v>4713735.28723145</v>
      </c>
      <c r="BT2216" s="99">
        <v>0</v>
      </c>
      <c r="BU2216" s="99">
        <v>4337271.0798950205</v>
      </c>
      <c r="BV2216" s="99">
        <v>3716302.8916320801</v>
      </c>
      <c r="BW2216" s="99">
        <v>0</v>
      </c>
      <c r="BX2216" s="99">
        <v>1024446.64636993</v>
      </c>
      <c r="BY2216" s="99">
        <v>0</v>
      </c>
      <c r="BZ2216" s="99">
        <v>0</v>
      </c>
      <c r="CA2216" s="99">
        <v>123271.182894707</v>
      </c>
      <c r="CB2216" s="99">
        <v>6982794.0135498</v>
      </c>
      <c r="CC2216" s="99">
        <v>64271156.296875</v>
      </c>
      <c r="CD2216" s="99">
        <v>19824959.545654301</v>
      </c>
      <c r="CE2216" s="99">
        <v>5022.5830850005204</v>
      </c>
      <c r="CF2216" s="99">
        <v>660519.25795745896</v>
      </c>
      <c r="CG2216" s="99">
        <v>5609661.7478637705</v>
      </c>
      <c r="CH2216" s="99">
        <v>0</v>
      </c>
      <c r="CI2216" s="99">
        <v>128307.88142776499</v>
      </c>
      <c r="CJ2216" s="99">
        <v>7642908.6664428702</v>
      </c>
      <c r="CK2216" s="99">
        <v>69871221.857421905</v>
      </c>
      <c r="CL2216" s="99">
        <v>20959398.595214799</v>
      </c>
      <c r="CM2216" s="166">
        <v>213992.24968528701</v>
      </c>
      <c r="CN2216" s="166">
        <v>34602199.90625</v>
      </c>
      <c r="CO2216" s="166">
        <v>157584876.86523399</v>
      </c>
      <c r="CP2216" s="99">
        <v>20959398.595214799</v>
      </c>
      <c r="CQ2216" s="99">
        <v>0</v>
      </c>
      <c r="CR2216" s="99">
        <v>0</v>
      </c>
      <c r="CS2216" s="99">
        <v>0</v>
      </c>
      <c r="CT2216" s="99">
        <v>0</v>
      </c>
      <c r="CU2216" s="98">
        <v>19586.885251006999</v>
      </c>
      <c r="CV2216" s="98">
        <v>90802.272386059994</v>
      </c>
      <c r="CW2216" s="98">
        <v>7643313.2715072595</v>
      </c>
      <c r="CX2216" s="98">
        <v>69880818.04473877</v>
      </c>
    </row>
    <row r="2217" spans="1:102" x14ac:dyDescent="0.2">
      <c r="A2217" s="98" t="s">
        <v>198</v>
      </c>
      <c r="B2217" s="100">
        <v>43070</v>
      </c>
      <c r="C2217" s="99">
        <v>103575.00062751801</v>
      </c>
      <c r="D2217" s="99">
        <v>0</v>
      </c>
      <c r="E2217" s="99">
        <v>19451.8042359352</v>
      </c>
      <c r="F2217" s="99">
        <v>16909.332507610299</v>
      </c>
      <c r="G2217" s="99">
        <v>5014.3083232641202</v>
      </c>
      <c r="H2217" s="99">
        <v>0</v>
      </c>
      <c r="I2217" s="99">
        <v>0</v>
      </c>
      <c r="J2217" s="99">
        <v>85761.682667732195</v>
      </c>
      <c r="K2217" s="99">
        <v>3.7454505450441502</v>
      </c>
      <c r="L2217" s="99">
        <v>252.67487917654199</v>
      </c>
      <c r="M2217" s="99">
        <v>42950.182583808899</v>
      </c>
      <c r="N2217" s="99">
        <v>13257.592473864601</v>
      </c>
      <c r="O2217" s="99">
        <v>0</v>
      </c>
      <c r="P2217" s="99">
        <v>60536.1072192192</v>
      </c>
      <c r="Q2217" s="99">
        <v>5976.6406595110902</v>
      </c>
      <c r="R2217" s="99">
        <v>0</v>
      </c>
      <c r="S2217" s="99">
        <v>5010.0181119442004</v>
      </c>
      <c r="T2217" s="99">
        <v>0</v>
      </c>
      <c r="U2217" s="99">
        <v>85800.262823104902</v>
      </c>
      <c r="V2217" s="99">
        <v>5689879.2318115197</v>
      </c>
      <c r="W2217" s="99">
        <v>0</v>
      </c>
      <c r="X2217" s="99">
        <v>1228300.8512268099</v>
      </c>
      <c r="Y2217" s="99">
        <v>957115.090049744</v>
      </c>
      <c r="Z2217" s="99">
        <v>658207.97459411598</v>
      </c>
      <c r="AA2217" s="99">
        <v>0</v>
      </c>
      <c r="AB2217" s="99">
        <v>0</v>
      </c>
      <c r="AC2217" s="99">
        <v>26737917.378417999</v>
      </c>
      <c r="AD2217" s="99">
        <v>165.61656039953201</v>
      </c>
      <c r="AE2217" s="99">
        <v>19898.471476078001</v>
      </c>
      <c r="AF2217" s="99">
        <v>2072119.9569397001</v>
      </c>
      <c r="AG2217" s="99">
        <v>1468923.3624115</v>
      </c>
      <c r="AH2217" s="99">
        <v>0</v>
      </c>
      <c r="AI2217" s="99">
        <v>2666898.7693786598</v>
      </c>
      <c r="AJ2217" s="99">
        <v>684162.54985809303</v>
      </c>
      <c r="AK2217" s="99">
        <v>0</v>
      </c>
      <c r="AL2217" s="99">
        <v>661872.31507110596</v>
      </c>
      <c r="AM2217" s="99">
        <v>0</v>
      </c>
      <c r="AN2217" s="99">
        <v>26842568.932128899</v>
      </c>
      <c r="AO2217" s="99">
        <v>52611964.431640603</v>
      </c>
      <c r="AP2217" s="99">
        <v>0</v>
      </c>
      <c r="AQ2217" s="99">
        <v>11109283.799926801</v>
      </c>
      <c r="AR2217" s="99">
        <v>8160001.5060424795</v>
      </c>
      <c r="AS2217" s="99">
        <v>5574663.6039428702</v>
      </c>
      <c r="AT2217" s="99">
        <v>0</v>
      </c>
      <c r="AU2217" s="99">
        <v>0</v>
      </c>
      <c r="AV2217" s="99">
        <v>87494145.796875</v>
      </c>
      <c r="AW2217" s="99">
        <v>571.30143090337504</v>
      </c>
      <c r="AX2217" s="99">
        <v>151063.474920273</v>
      </c>
      <c r="AY2217" s="99">
        <v>19972292.657470699</v>
      </c>
      <c r="AZ2217" s="99">
        <v>12200685.388793901</v>
      </c>
      <c r="BA2217" s="99">
        <v>0</v>
      </c>
      <c r="BB2217" s="99">
        <v>25373010.880371101</v>
      </c>
      <c r="BC2217" s="99">
        <v>6107465.765625</v>
      </c>
      <c r="BD2217" s="99">
        <v>0</v>
      </c>
      <c r="BE2217" s="99">
        <v>5621123.1455688505</v>
      </c>
      <c r="BF2217" s="99">
        <v>0</v>
      </c>
      <c r="BG2217" s="99">
        <v>87489467.511718795</v>
      </c>
      <c r="BH2217" s="99">
        <v>14941623.985839801</v>
      </c>
      <c r="BI2217" s="99">
        <v>0</v>
      </c>
      <c r="BJ2217" s="99">
        <v>4911999.0020752</v>
      </c>
      <c r="BK2217" s="99">
        <v>3857441.2181396498</v>
      </c>
      <c r="BL2217" s="99">
        <v>0</v>
      </c>
      <c r="BM2217" s="99">
        <v>0</v>
      </c>
      <c r="BN2217" s="99">
        <v>0</v>
      </c>
      <c r="BO2217" s="99">
        <v>0</v>
      </c>
      <c r="BP2217" s="99">
        <v>0</v>
      </c>
      <c r="BQ2217" s="99">
        <v>0</v>
      </c>
      <c r="BR2217" s="99">
        <v>6580253.3203735398</v>
      </c>
      <c r="BS2217" s="99">
        <v>4677385.8970336895</v>
      </c>
      <c r="BT2217" s="99">
        <v>0</v>
      </c>
      <c r="BU2217" s="99">
        <v>5063538.9299316397</v>
      </c>
      <c r="BV2217" s="99">
        <v>3738505.98327637</v>
      </c>
      <c r="BW2217" s="99">
        <v>0</v>
      </c>
      <c r="BX2217" s="99">
        <v>1153205.9259033201</v>
      </c>
      <c r="BY2217" s="99">
        <v>0</v>
      </c>
      <c r="BZ2217" s="99">
        <v>0</v>
      </c>
      <c r="CA2217" s="99">
        <v>123082.674129486</v>
      </c>
      <c r="CB2217" s="99">
        <v>6919991.2591552697</v>
      </c>
      <c r="CC2217" s="99">
        <v>63753821.872558601</v>
      </c>
      <c r="CD2217" s="99">
        <v>19894678.400146499</v>
      </c>
      <c r="CE2217" s="99">
        <v>5014.8450581431398</v>
      </c>
      <c r="CF2217" s="99">
        <v>655675.55886077904</v>
      </c>
      <c r="CG2217" s="99">
        <v>5579907.0872802697</v>
      </c>
      <c r="CH2217" s="99">
        <v>0</v>
      </c>
      <c r="CI2217" s="99">
        <v>128067.557537079</v>
      </c>
      <c r="CJ2217" s="99">
        <v>7569503.0402221698</v>
      </c>
      <c r="CK2217" s="99">
        <v>69261647.598632798</v>
      </c>
      <c r="CL2217" s="99">
        <v>21026519.975097701</v>
      </c>
      <c r="CM2217" s="166">
        <v>213275.272668839</v>
      </c>
      <c r="CN2217" s="166">
        <v>34421075.3994141</v>
      </c>
      <c r="CO2217" s="166">
        <v>156968302.48632801</v>
      </c>
      <c r="CP2217" s="99">
        <v>21026519.975097701</v>
      </c>
      <c r="CQ2217" s="99">
        <v>0</v>
      </c>
      <c r="CR2217" s="99">
        <v>0</v>
      </c>
      <c r="CS2217" s="99">
        <v>0</v>
      </c>
      <c r="CT2217" s="99">
        <v>0</v>
      </c>
      <c r="CU2217" s="98">
        <v>19457.532326647</v>
      </c>
      <c r="CV2217" s="98">
        <v>90181.446674753999</v>
      </c>
      <c r="CW2217" s="98">
        <v>7575666.8180160485</v>
      </c>
      <c r="CX2217" s="98">
        <v>69333728.959838867</v>
      </c>
    </row>
    <row r="2218" spans="1:102" x14ac:dyDescent="0.2">
      <c r="A2218" s="98" t="s">
        <v>198</v>
      </c>
      <c r="B2218" s="100">
        <v>43160</v>
      </c>
      <c r="C2218" s="99">
        <v>102556.386034966</v>
      </c>
      <c r="D2218" s="99">
        <v>0</v>
      </c>
      <c r="E2218" s="99">
        <v>19015.610280036901</v>
      </c>
      <c r="F2218" s="99">
        <v>16576.559069395102</v>
      </c>
      <c r="G2218" s="99">
        <v>4919.1048839688301</v>
      </c>
      <c r="H2218" s="99">
        <v>0</v>
      </c>
      <c r="I2218" s="99">
        <v>0</v>
      </c>
      <c r="J2218" s="99">
        <v>85451.548860549898</v>
      </c>
      <c r="K2218" s="99">
        <v>3.0716214665444599</v>
      </c>
      <c r="L2218" s="99">
        <v>240.184225508943</v>
      </c>
      <c r="M2218" s="99">
        <v>42460.928025722496</v>
      </c>
      <c r="N2218" s="99">
        <v>13106.877487301799</v>
      </c>
      <c r="O2218" s="99">
        <v>0</v>
      </c>
      <c r="P2218" s="99">
        <v>59603.876213073701</v>
      </c>
      <c r="Q2218" s="99">
        <v>5924.1876517534301</v>
      </c>
      <c r="R2218" s="99">
        <v>0</v>
      </c>
      <c r="S2218" s="99">
        <v>4905.4956358671197</v>
      </c>
      <c r="T2218" s="99">
        <v>0</v>
      </c>
      <c r="U2218" s="99">
        <v>85438.002933502197</v>
      </c>
      <c r="V2218" s="99">
        <v>5609764.0054931603</v>
      </c>
      <c r="W2218" s="99">
        <v>0</v>
      </c>
      <c r="X2218" s="99">
        <v>1182795.9081115699</v>
      </c>
      <c r="Y2218" s="99">
        <v>926640.88356780994</v>
      </c>
      <c r="Z2218" s="99">
        <v>640096.945991516</v>
      </c>
      <c r="AA2218" s="99">
        <v>0</v>
      </c>
      <c r="AB2218" s="99">
        <v>0</v>
      </c>
      <c r="AC2218" s="99">
        <v>26650126.638427701</v>
      </c>
      <c r="AD2218" s="99">
        <v>123.09935008920699</v>
      </c>
      <c r="AE2218" s="99">
        <v>17646.0012245178</v>
      </c>
      <c r="AF2218" s="99">
        <v>2060759.0588378899</v>
      </c>
      <c r="AG2218" s="99">
        <v>1451618.9953155499</v>
      </c>
      <c r="AH2218" s="99">
        <v>0</v>
      </c>
      <c r="AI2218" s="99">
        <v>2594530.4219970698</v>
      </c>
      <c r="AJ2218" s="99">
        <v>676890.43772888195</v>
      </c>
      <c r="AK2218" s="99">
        <v>0</v>
      </c>
      <c r="AL2218" s="99">
        <v>638276.75409698498</v>
      </c>
      <c r="AM2218" s="99">
        <v>0</v>
      </c>
      <c r="AN2218" s="99">
        <v>26648433.909423798</v>
      </c>
      <c r="AO2218" s="99">
        <v>52284680.2412109</v>
      </c>
      <c r="AP2218" s="99">
        <v>0</v>
      </c>
      <c r="AQ2218" s="99">
        <v>10896684.852661099</v>
      </c>
      <c r="AR2218" s="99">
        <v>8003744.4312744103</v>
      </c>
      <c r="AS2218" s="99">
        <v>5512972.7963867197</v>
      </c>
      <c r="AT2218" s="99">
        <v>0</v>
      </c>
      <c r="AU2218" s="99">
        <v>0</v>
      </c>
      <c r="AV2218" s="99">
        <v>87586791.464843795</v>
      </c>
      <c r="AW2218" s="99">
        <v>428.56908031180501</v>
      </c>
      <c r="AX2218" s="99">
        <v>145357.243751526</v>
      </c>
      <c r="AY2218" s="99">
        <v>20060328.087158199</v>
      </c>
      <c r="AZ2218" s="99">
        <v>12128416.682128901</v>
      </c>
      <c r="BA2218" s="99">
        <v>0</v>
      </c>
      <c r="BB2218" s="99">
        <v>24788945.739990201</v>
      </c>
      <c r="BC2218" s="99">
        <v>6085689.2348632803</v>
      </c>
      <c r="BD2218" s="99">
        <v>0</v>
      </c>
      <c r="BE2218" s="99">
        <v>5461482.9656372098</v>
      </c>
      <c r="BF2218" s="99">
        <v>0</v>
      </c>
      <c r="BG2218" s="99">
        <v>87765169.583007798</v>
      </c>
      <c r="BH2218" s="99">
        <v>14888132.3083496</v>
      </c>
      <c r="BI2218" s="99">
        <v>0</v>
      </c>
      <c r="BJ2218" s="99">
        <v>4798714.8309936495</v>
      </c>
      <c r="BK2218" s="99">
        <v>3758749.2726440402</v>
      </c>
      <c r="BL2218" s="99">
        <v>0</v>
      </c>
      <c r="BM2218" s="99">
        <v>0</v>
      </c>
      <c r="BN2218" s="99">
        <v>0</v>
      </c>
      <c r="BO2218" s="99">
        <v>0</v>
      </c>
      <c r="BP2218" s="99">
        <v>0</v>
      </c>
      <c r="BQ2218" s="99">
        <v>0</v>
      </c>
      <c r="BR2218" s="99">
        <v>6582424.3135376005</v>
      </c>
      <c r="BS2218" s="99">
        <v>4623977.1615600605</v>
      </c>
      <c r="BT2218" s="99">
        <v>0</v>
      </c>
      <c r="BU2218" s="99">
        <v>4881680.8899536096</v>
      </c>
      <c r="BV2218" s="99">
        <v>3711099.5279541002</v>
      </c>
      <c r="BW2218" s="99">
        <v>0</v>
      </c>
      <c r="BX2218" s="99">
        <v>1151418.82591248</v>
      </c>
      <c r="BY2218" s="99">
        <v>0</v>
      </c>
      <c r="BZ2218" s="99">
        <v>0</v>
      </c>
      <c r="CA2218" s="99">
        <v>121438.14892959601</v>
      </c>
      <c r="CB2218" s="99">
        <v>6792007.68322754</v>
      </c>
      <c r="CC2218" s="99">
        <v>63804421.212890603</v>
      </c>
      <c r="CD2218" s="99">
        <v>19678798.541747998</v>
      </c>
      <c r="CE2218" s="99">
        <v>4923.2288677692404</v>
      </c>
      <c r="CF2218" s="99">
        <v>643860.94126892101</v>
      </c>
      <c r="CG2218" s="99">
        <v>5495447.8491821298</v>
      </c>
      <c r="CH2218" s="99">
        <v>0</v>
      </c>
      <c r="CI2218" s="99">
        <v>126365.24009227801</v>
      </c>
      <c r="CJ2218" s="99">
        <v>7451001.4654540997</v>
      </c>
      <c r="CK2218" s="99">
        <v>69003689.983398393</v>
      </c>
      <c r="CL2218" s="99">
        <v>20794306.321777299</v>
      </c>
      <c r="CM2218" s="166">
        <v>211376.52900695801</v>
      </c>
      <c r="CN2218" s="166">
        <v>34175680.475097701</v>
      </c>
      <c r="CO2218" s="166">
        <v>156978240.609375</v>
      </c>
      <c r="CP2218" s="99">
        <v>20794306.321777299</v>
      </c>
      <c r="CQ2218" s="99">
        <v>0</v>
      </c>
      <c r="CR2218" s="99">
        <v>0</v>
      </c>
      <c r="CS2218" s="99">
        <v>0</v>
      </c>
      <c r="CT2218" s="99">
        <v>0</v>
      </c>
      <c r="CU2218" s="98">
        <v>19017.829208720999</v>
      </c>
      <c r="CV2218" s="98">
        <v>89804.512660766006</v>
      </c>
      <c r="CW2218" s="98">
        <v>7435868.6244964609</v>
      </c>
      <c r="CX2218" s="98">
        <v>69299869.062072739</v>
      </c>
    </row>
    <row r="2219" spans="1:102" x14ac:dyDescent="0.2">
      <c r="A2219" s="98" t="s">
        <v>198</v>
      </c>
      <c r="B2219" s="100">
        <v>43252</v>
      </c>
      <c r="C2219" s="99">
        <v>103178.716529846</v>
      </c>
      <c r="D2219" s="99">
        <v>0</v>
      </c>
      <c r="E2219" s="99">
        <v>18665.889239788099</v>
      </c>
      <c r="F2219" s="99">
        <v>16310.145480990401</v>
      </c>
      <c r="G2219" s="99">
        <v>4976.6888079047203</v>
      </c>
      <c r="H2219" s="99">
        <v>0</v>
      </c>
      <c r="I2219" s="99">
        <v>0</v>
      </c>
      <c r="J2219" s="99">
        <v>85018.876194953904</v>
      </c>
      <c r="K2219" s="99">
        <v>2.6638140827999499</v>
      </c>
      <c r="L2219" s="99">
        <v>237.09573407657399</v>
      </c>
      <c r="M2219" s="99">
        <v>42851.832166671797</v>
      </c>
      <c r="N2219" s="99">
        <v>12910.1593681574</v>
      </c>
      <c r="O2219" s="99">
        <v>0</v>
      </c>
      <c r="P2219" s="99">
        <v>60022.2725505829</v>
      </c>
      <c r="Q2219" s="99">
        <v>5799.8048279285404</v>
      </c>
      <c r="R2219" s="99">
        <v>0</v>
      </c>
      <c r="S2219" s="99">
        <v>4978.5984405875197</v>
      </c>
      <c r="T2219" s="99">
        <v>0</v>
      </c>
      <c r="U2219" s="99">
        <v>84955.559022903399</v>
      </c>
      <c r="V2219" s="99">
        <v>5681702.70666504</v>
      </c>
      <c r="W2219" s="99">
        <v>0</v>
      </c>
      <c r="X2219" s="99">
        <v>1150707.5262756301</v>
      </c>
      <c r="Y2219" s="99">
        <v>903333.756248474</v>
      </c>
      <c r="Z2219" s="99">
        <v>649532.50987243699</v>
      </c>
      <c r="AA2219" s="99">
        <v>0</v>
      </c>
      <c r="AB2219" s="99">
        <v>0</v>
      </c>
      <c r="AC2219" s="99">
        <v>26549902.2744141</v>
      </c>
      <c r="AD2219" s="99">
        <v>105.94871954992399</v>
      </c>
      <c r="AE2219" s="99">
        <v>18535.8455548286</v>
      </c>
      <c r="AF2219" s="99">
        <v>2070286.2469482401</v>
      </c>
      <c r="AG2219" s="99">
        <v>1433932.1808166499</v>
      </c>
      <c r="AH2219" s="99">
        <v>0</v>
      </c>
      <c r="AI2219" s="99">
        <v>2574409.3789672898</v>
      </c>
      <c r="AJ2219" s="99">
        <v>675228.17505645799</v>
      </c>
      <c r="AK2219" s="99">
        <v>0</v>
      </c>
      <c r="AL2219" s="99">
        <v>645003.92685699498</v>
      </c>
      <c r="AM2219" s="99">
        <v>0</v>
      </c>
      <c r="AN2219" s="99">
        <v>26505696.212158199</v>
      </c>
      <c r="AO2219" s="99">
        <v>53321550.943359397</v>
      </c>
      <c r="AP2219" s="99">
        <v>0</v>
      </c>
      <c r="AQ2219" s="99">
        <v>10632960.8189697</v>
      </c>
      <c r="AR2219" s="99">
        <v>7809901.9149169903</v>
      </c>
      <c r="AS2219" s="99">
        <v>5552965.3985595703</v>
      </c>
      <c r="AT2219" s="99">
        <v>0</v>
      </c>
      <c r="AU2219" s="99">
        <v>0</v>
      </c>
      <c r="AV2219" s="99">
        <v>88022432.352539107</v>
      </c>
      <c r="AW2219" s="99">
        <v>371.40203739330201</v>
      </c>
      <c r="AX2219" s="99">
        <v>160433.81025314299</v>
      </c>
      <c r="AY2219" s="99">
        <v>20207064.057617199</v>
      </c>
      <c r="AZ2219" s="99">
        <v>12038986.9973145</v>
      </c>
      <c r="BA2219" s="99">
        <v>0</v>
      </c>
      <c r="BB2219" s="99">
        <v>24766221.394042999</v>
      </c>
      <c r="BC2219" s="99">
        <v>6084127.7614135696</v>
      </c>
      <c r="BD2219" s="99">
        <v>0</v>
      </c>
      <c r="BE2219" s="99">
        <v>5536971.75146484</v>
      </c>
      <c r="BF2219" s="99">
        <v>0</v>
      </c>
      <c r="BG2219" s="99">
        <v>87798654.653320298</v>
      </c>
      <c r="BH2219" s="99">
        <v>14956370.232543901</v>
      </c>
      <c r="BI2219" s="99">
        <v>0</v>
      </c>
      <c r="BJ2219" s="99">
        <v>4649697.1119995099</v>
      </c>
      <c r="BK2219" s="99">
        <v>3635099.3173522898</v>
      </c>
      <c r="BL2219" s="99">
        <v>0</v>
      </c>
      <c r="BM2219" s="99">
        <v>0</v>
      </c>
      <c r="BN2219" s="99">
        <v>0</v>
      </c>
      <c r="BO2219" s="99">
        <v>0</v>
      </c>
      <c r="BP2219" s="99">
        <v>0</v>
      </c>
      <c r="BQ2219" s="99">
        <v>0</v>
      </c>
      <c r="BR2219" s="99">
        <v>6636798.7765502902</v>
      </c>
      <c r="BS2219" s="99">
        <v>4576522.4274902297</v>
      </c>
      <c r="BT2219" s="99">
        <v>0</v>
      </c>
      <c r="BU2219" s="99">
        <v>4961408.0114746103</v>
      </c>
      <c r="BV2219" s="99">
        <v>3631658.4467468299</v>
      </c>
      <c r="BW2219" s="99">
        <v>0</v>
      </c>
      <c r="BX2219" s="99">
        <v>1164002.6938934301</v>
      </c>
      <c r="BY2219" s="99">
        <v>0</v>
      </c>
      <c r="BZ2219" s="99">
        <v>0</v>
      </c>
      <c r="CA2219" s="99">
        <v>121847.375294685</v>
      </c>
      <c r="CB2219" s="99">
        <v>6829765.6096801804</v>
      </c>
      <c r="CC2219" s="99">
        <v>63504302.8916016</v>
      </c>
      <c r="CD2219" s="99">
        <v>19593789.3354492</v>
      </c>
      <c r="CE2219" s="99">
        <v>4975.2876712083798</v>
      </c>
      <c r="CF2219" s="99">
        <v>648429.150154114</v>
      </c>
      <c r="CG2219" s="99">
        <v>5560561.31921387</v>
      </c>
      <c r="CH2219" s="99">
        <v>0</v>
      </c>
      <c r="CI2219" s="99">
        <v>126837.164094925</v>
      </c>
      <c r="CJ2219" s="99">
        <v>7471677.3911132803</v>
      </c>
      <c r="CK2219" s="99">
        <v>69139894.690429702</v>
      </c>
      <c r="CL2219" s="99">
        <v>20710500.408447299</v>
      </c>
      <c r="CM2219" s="166">
        <v>211168.54929542501</v>
      </c>
      <c r="CN2219" s="166">
        <v>34125136.894042999</v>
      </c>
      <c r="CO2219" s="166">
        <v>157865692.63671899</v>
      </c>
      <c r="CP2219" s="99">
        <v>20710500.408447299</v>
      </c>
      <c r="CQ2219" s="99">
        <v>0</v>
      </c>
      <c r="CR2219" s="99">
        <v>0</v>
      </c>
      <c r="CS2219" s="99">
        <v>0</v>
      </c>
      <c r="CT2219" s="99">
        <v>0</v>
      </c>
      <c r="CU2219" s="98">
        <v>18667.205640890999</v>
      </c>
      <c r="CV2219" s="98">
        <v>89343.122078101005</v>
      </c>
      <c r="CW2219" s="98">
        <v>7478194.7598342942</v>
      </c>
      <c r="CX2219" s="98">
        <v>69064864.210815474</v>
      </c>
    </row>
    <row r="2220" spans="1:102" x14ac:dyDescent="0.2">
      <c r="A2220" s="98" t="s">
        <v>198</v>
      </c>
      <c r="B2220" s="100">
        <v>43344</v>
      </c>
      <c r="C2220" s="99">
        <v>102670.36584568</v>
      </c>
      <c r="D2220" s="99">
        <v>0</v>
      </c>
      <c r="E2220" s="99">
        <v>18112.6862733364</v>
      </c>
      <c r="F2220" s="99">
        <v>15887.368788838399</v>
      </c>
      <c r="G2220" s="99">
        <v>4927.08803141117</v>
      </c>
      <c r="H2220" s="99">
        <v>0</v>
      </c>
      <c r="I2220" s="99">
        <v>0</v>
      </c>
      <c r="J2220" s="99">
        <v>84522.052224159197</v>
      </c>
      <c r="K2220" s="99">
        <v>0.90903353380417695</v>
      </c>
      <c r="L2220" s="99">
        <v>233.04686475358901</v>
      </c>
      <c r="M2220" s="99">
        <v>42553.504413127899</v>
      </c>
      <c r="N2220" s="99">
        <v>12688.1998692751</v>
      </c>
      <c r="O2220" s="99">
        <v>0</v>
      </c>
      <c r="P2220" s="99">
        <v>59857.897044181802</v>
      </c>
      <c r="Q2220" s="99">
        <v>5726.3228352665901</v>
      </c>
      <c r="R2220" s="99">
        <v>0</v>
      </c>
      <c r="S2220" s="99">
        <v>4934.9461753368396</v>
      </c>
      <c r="T2220" s="99">
        <v>0</v>
      </c>
      <c r="U2220" s="99">
        <v>84569.257585525498</v>
      </c>
      <c r="V2220" s="99">
        <v>5652068.5285034198</v>
      </c>
      <c r="W2220" s="99">
        <v>0</v>
      </c>
      <c r="X2220" s="99">
        <v>1116705.3154754599</v>
      </c>
      <c r="Y2220" s="99">
        <v>875716.33229064895</v>
      </c>
      <c r="Z2220" s="99">
        <v>651127.71625518799</v>
      </c>
      <c r="AA2220" s="99">
        <v>0</v>
      </c>
      <c r="AB2220" s="99">
        <v>0</v>
      </c>
      <c r="AC2220" s="99">
        <v>26360752.2727051</v>
      </c>
      <c r="AD2220" s="99">
        <v>33.842630988452598</v>
      </c>
      <c r="AE2220" s="99">
        <v>18351.390776634202</v>
      </c>
      <c r="AF2220" s="99">
        <v>2065875.66841125</v>
      </c>
      <c r="AG2220" s="99">
        <v>1419026.6437683101</v>
      </c>
      <c r="AH2220" s="99">
        <v>0</v>
      </c>
      <c r="AI2220" s="99">
        <v>2576918.3719787602</v>
      </c>
      <c r="AJ2220" s="99">
        <v>685846.94554138195</v>
      </c>
      <c r="AK2220" s="99">
        <v>0</v>
      </c>
      <c r="AL2220" s="99">
        <v>651283.717269897</v>
      </c>
      <c r="AM2220" s="99">
        <v>0</v>
      </c>
      <c r="AN2220" s="99">
        <v>26302151.7490234</v>
      </c>
      <c r="AO2220" s="99">
        <v>53198031.801757798</v>
      </c>
      <c r="AP2220" s="99">
        <v>0</v>
      </c>
      <c r="AQ2220" s="99">
        <v>10437496.0350342</v>
      </c>
      <c r="AR2220" s="99">
        <v>7682812.98864746</v>
      </c>
      <c r="AS2220" s="99">
        <v>5605834.5773315402</v>
      </c>
      <c r="AT2220" s="99">
        <v>0</v>
      </c>
      <c r="AU2220" s="99">
        <v>0</v>
      </c>
      <c r="AV2220" s="99">
        <v>87478968.913085893</v>
      </c>
      <c r="AW2220" s="99">
        <v>118.732135222293</v>
      </c>
      <c r="AX2220" s="99">
        <v>156759.69673538199</v>
      </c>
      <c r="AY2220" s="99">
        <v>20329467.1328125</v>
      </c>
      <c r="AZ2220" s="99">
        <v>12000888.176757799</v>
      </c>
      <c r="BA2220" s="99">
        <v>0</v>
      </c>
      <c r="BB2220" s="99">
        <v>24963381.4372559</v>
      </c>
      <c r="BC2220" s="99">
        <v>6196744.3838501005</v>
      </c>
      <c r="BD2220" s="99">
        <v>0</v>
      </c>
      <c r="BE2220" s="99">
        <v>5606751.8309936495</v>
      </c>
      <c r="BF2220" s="99">
        <v>0</v>
      </c>
      <c r="BG2220" s="99">
        <v>87543256.196289107</v>
      </c>
      <c r="BH2220" s="99">
        <v>14984284.857055699</v>
      </c>
      <c r="BI2220" s="99">
        <v>0</v>
      </c>
      <c r="BJ2220" s="99">
        <v>4523198.65734863</v>
      </c>
      <c r="BK2220" s="99">
        <v>3545352.8496704102</v>
      </c>
      <c r="BL2220" s="99">
        <v>0</v>
      </c>
      <c r="BM2220" s="99">
        <v>0</v>
      </c>
      <c r="BN2220" s="99">
        <v>0</v>
      </c>
      <c r="BO2220" s="99">
        <v>0</v>
      </c>
      <c r="BP2220" s="99">
        <v>0</v>
      </c>
      <c r="BQ2220" s="99">
        <v>0</v>
      </c>
      <c r="BR2220" s="99">
        <v>6636047.7240600605</v>
      </c>
      <c r="BS2220" s="99">
        <v>4538788.68005371</v>
      </c>
      <c r="BT2220" s="99">
        <v>0</v>
      </c>
      <c r="BU2220" s="99">
        <v>4148804.5740356399</v>
      </c>
      <c r="BV2220" s="99">
        <v>3656374.3607177702</v>
      </c>
      <c r="BW2220" s="99">
        <v>0</v>
      </c>
      <c r="BX2220" s="99">
        <v>1013767.73169708</v>
      </c>
      <c r="BY2220" s="99">
        <v>0</v>
      </c>
      <c r="BZ2220" s="99">
        <v>0</v>
      </c>
      <c r="CA2220" s="99">
        <v>120882.2741642</v>
      </c>
      <c r="CB2220" s="99">
        <v>6759926.6787719699</v>
      </c>
      <c r="CC2220" s="99">
        <v>63538781.354003899</v>
      </c>
      <c r="CD2220" s="99">
        <v>19488125.815185498</v>
      </c>
      <c r="CE2220" s="99">
        <v>4922.9810413718196</v>
      </c>
      <c r="CF2220" s="99">
        <v>650755.66262817394</v>
      </c>
      <c r="CG2220" s="99">
        <v>5609968.1928100605</v>
      </c>
      <c r="CH2220" s="99">
        <v>0</v>
      </c>
      <c r="CI2220" s="99">
        <v>125818.34813594801</v>
      </c>
      <c r="CJ2220" s="99">
        <v>7406584.3328247098</v>
      </c>
      <c r="CK2220" s="99">
        <v>69220210.910156295</v>
      </c>
      <c r="CL2220" s="99">
        <v>20613213.637451202</v>
      </c>
      <c r="CM2220" s="166">
        <v>209668.927602768</v>
      </c>
      <c r="CN2220" s="166">
        <v>33666028.053222701</v>
      </c>
      <c r="CO2220" s="166">
        <v>156354856.91601601</v>
      </c>
      <c r="CP2220" s="99">
        <v>20613213.637451202</v>
      </c>
      <c r="CQ2220" s="99">
        <v>0</v>
      </c>
      <c r="CR2220" s="99">
        <v>0</v>
      </c>
      <c r="CS2220" s="99">
        <v>0</v>
      </c>
      <c r="CT2220" s="99">
        <v>0</v>
      </c>
      <c r="CU2220" s="98">
        <v>18113.904761526999</v>
      </c>
      <c r="CV2220" s="98">
        <v>88927.321534992006</v>
      </c>
      <c r="CW2220" s="98">
        <v>7410682.3414001437</v>
      </c>
      <c r="CX2220" s="98">
        <v>69148749.546813965</v>
      </c>
    </row>
    <row r="2221" spans="1:102" x14ac:dyDescent="0.2">
      <c r="A2221" s="98" t="s">
        <v>198</v>
      </c>
      <c r="B2221" s="100">
        <v>43435</v>
      </c>
      <c r="C2221" s="99">
        <v>102192.27498436</v>
      </c>
      <c r="D2221" s="99">
        <v>0</v>
      </c>
      <c r="E2221" s="99">
        <v>17406.059006929401</v>
      </c>
      <c r="F2221" s="99">
        <v>15324.296270847301</v>
      </c>
      <c r="G2221" s="99">
        <v>4898.0429595708802</v>
      </c>
      <c r="H2221" s="99">
        <v>0</v>
      </c>
      <c r="I2221" s="99">
        <v>0</v>
      </c>
      <c r="J2221" s="99">
        <v>83450.078763008103</v>
      </c>
      <c r="K2221" s="99">
        <v>1.26052206549502</v>
      </c>
      <c r="L2221" s="99">
        <v>197.60658626817201</v>
      </c>
      <c r="M2221" s="99">
        <v>42322.517958164201</v>
      </c>
      <c r="N2221" s="99">
        <v>12451.037088990201</v>
      </c>
      <c r="O2221" s="99">
        <v>0</v>
      </c>
      <c r="P2221" s="99">
        <v>58958.023545265198</v>
      </c>
      <c r="Q2221" s="99">
        <v>5563.4300813078898</v>
      </c>
      <c r="R2221" s="99">
        <v>0</v>
      </c>
      <c r="S2221" s="99">
        <v>4893.1657687425604</v>
      </c>
      <c r="T2221" s="99">
        <v>0</v>
      </c>
      <c r="U2221" s="99">
        <v>83496.743712425203</v>
      </c>
      <c r="V2221" s="99">
        <v>5650741.8131713904</v>
      </c>
      <c r="W2221" s="99">
        <v>0</v>
      </c>
      <c r="X2221" s="99">
        <v>1083488.5205993699</v>
      </c>
      <c r="Y2221" s="99">
        <v>850714.79232788098</v>
      </c>
      <c r="Z2221" s="99">
        <v>657700.17961120605</v>
      </c>
      <c r="AA2221" s="99">
        <v>0</v>
      </c>
      <c r="AB2221" s="99">
        <v>0</v>
      </c>
      <c r="AC2221" s="99">
        <v>25911833.6572266</v>
      </c>
      <c r="AD2221" s="99">
        <v>44.572871762793497</v>
      </c>
      <c r="AE2221" s="99">
        <v>16276.9394615889</v>
      </c>
      <c r="AF2221" s="99">
        <v>2069676.2725982701</v>
      </c>
      <c r="AG2221" s="99">
        <v>1403988.49543762</v>
      </c>
      <c r="AH2221" s="99">
        <v>0</v>
      </c>
      <c r="AI2221" s="99">
        <v>2567385.2948608398</v>
      </c>
      <c r="AJ2221" s="99">
        <v>679757.84071350098</v>
      </c>
      <c r="AK2221" s="99">
        <v>0</v>
      </c>
      <c r="AL2221" s="99">
        <v>662290.64451599098</v>
      </c>
      <c r="AM2221" s="99">
        <v>0</v>
      </c>
      <c r="AN2221" s="99">
        <v>26025364.4689941</v>
      </c>
      <c r="AO2221" s="99">
        <v>53708000.755371101</v>
      </c>
      <c r="AP2221" s="99">
        <v>0</v>
      </c>
      <c r="AQ2221" s="99">
        <v>10238192.944458</v>
      </c>
      <c r="AR2221" s="99">
        <v>7553746.50537109</v>
      </c>
      <c r="AS2221" s="99">
        <v>5715809.8525390597</v>
      </c>
      <c r="AT2221" s="99">
        <v>0</v>
      </c>
      <c r="AU2221" s="99">
        <v>0</v>
      </c>
      <c r="AV2221" s="99">
        <v>87169593.565429702</v>
      </c>
      <c r="AW2221" s="99">
        <v>157.749990286306</v>
      </c>
      <c r="AX2221" s="99">
        <v>136887.034467697</v>
      </c>
      <c r="AY2221" s="99">
        <v>20521075.947265599</v>
      </c>
      <c r="AZ2221" s="99">
        <v>12047961.2095947</v>
      </c>
      <c r="BA2221" s="99">
        <v>0</v>
      </c>
      <c r="BB2221" s="99">
        <v>25155118.358154301</v>
      </c>
      <c r="BC2221" s="99">
        <v>6229294.0736694299</v>
      </c>
      <c r="BD2221" s="99">
        <v>0</v>
      </c>
      <c r="BE2221" s="99">
        <v>5774512.12683105</v>
      </c>
      <c r="BF2221" s="99">
        <v>0</v>
      </c>
      <c r="BG2221" s="99">
        <v>87140325.6328125</v>
      </c>
      <c r="BH2221" s="99">
        <v>14998968.1479492</v>
      </c>
      <c r="BI2221" s="99">
        <v>0</v>
      </c>
      <c r="BJ2221" s="99">
        <v>4379403.7445678702</v>
      </c>
      <c r="BK2221" s="99">
        <v>3443891.68823242</v>
      </c>
      <c r="BL2221" s="99">
        <v>0</v>
      </c>
      <c r="BM2221" s="99">
        <v>0</v>
      </c>
      <c r="BN2221" s="99">
        <v>0</v>
      </c>
      <c r="BO2221" s="99">
        <v>0</v>
      </c>
      <c r="BP2221" s="99">
        <v>0</v>
      </c>
      <c r="BQ2221" s="99">
        <v>0</v>
      </c>
      <c r="BR2221" s="99">
        <v>6645758.0737304697</v>
      </c>
      <c r="BS2221" s="99">
        <v>4507407.76953125</v>
      </c>
      <c r="BT2221" s="99">
        <v>0</v>
      </c>
      <c r="BU2221" s="99">
        <v>4854008.9089965802</v>
      </c>
      <c r="BV2221" s="99">
        <v>3595141.5436096201</v>
      </c>
      <c r="BW2221" s="99">
        <v>0</v>
      </c>
      <c r="BX2221" s="99">
        <v>1157539.5950927699</v>
      </c>
      <c r="BY2221" s="99">
        <v>0</v>
      </c>
      <c r="BZ2221" s="99">
        <v>0</v>
      </c>
      <c r="CA2221" s="99">
        <v>119677.451581955</v>
      </c>
      <c r="CB2221" s="99">
        <v>6731949.09484863</v>
      </c>
      <c r="CC2221" s="99">
        <v>63955185.700683601</v>
      </c>
      <c r="CD2221" s="99">
        <v>19419692.926025402</v>
      </c>
      <c r="CE2221" s="99">
        <v>4898.8606203794498</v>
      </c>
      <c r="CF2221" s="99">
        <v>655199.79160308803</v>
      </c>
      <c r="CG2221" s="99">
        <v>5726930.8759765597</v>
      </c>
      <c r="CH2221" s="99">
        <v>0</v>
      </c>
      <c r="CI2221" s="99">
        <v>124542.78722763099</v>
      </c>
      <c r="CJ2221" s="99">
        <v>7382171.8213501005</v>
      </c>
      <c r="CK2221" s="99">
        <v>69725409.826171905</v>
      </c>
      <c r="CL2221" s="99">
        <v>20551388.214843798</v>
      </c>
      <c r="CM2221" s="166">
        <v>207526.21912384001</v>
      </c>
      <c r="CN2221" s="166">
        <v>33325774.447265599</v>
      </c>
      <c r="CO2221" s="166">
        <v>156559349.03710899</v>
      </c>
      <c r="CP2221" s="99">
        <v>20551388.214843798</v>
      </c>
      <c r="CQ2221" s="99">
        <v>0</v>
      </c>
      <c r="CR2221" s="99">
        <v>0</v>
      </c>
      <c r="CS2221" s="99">
        <v>0</v>
      </c>
      <c r="CT2221" s="99">
        <v>0</v>
      </c>
      <c r="CU2221" s="98">
        <v>17409.405960689</v>
      </c>
      <c r="CV2221" s="98">
        <v>87825.945189179998</v>
      </c>
      <c r="CW2221" s="98">
        <v>7387148.8864517184</v>
      </c>
      <c r="CX2221" s="98">
        <v>69682116.576660156</v>
      </c>
    </row>
    <row r="2222" spans="1:102" x14ac:dyDescent="0.2">
      <c r="A2222" s="98" t="s">
        <v>199</v>
      </c>
      <c r="B2222" s="100">
        <v>38047</v>
      </c>
      <c r="C2222" s="99">
        <v>71156.469933509798</v>
      </c>
      <c r="D2222" s="99">
        <v>0</v>
      </c>
      <c r="E2222" s="99">
        <v>40043.189610481299</v>
      </c>
      <c r="F2222" s="99">
        <v>19278.531284570701</v>
      </c>
      <c r="G2222" s="99">
        <v>7.8810624129837397</v>
      </c>
      <c r="H2222" s="99">
        <v>0</v>
      </c>
      <c r="I2222" s="99">
        <v>0</v>
      </c>
      <c r="J2222" s="99">
        <v>136.830757340416</v>
      </c>
      <c r="K2222" s="99">
        <v>60198.9346837997</v>
      </c>
      <c r="L2222" s="99">
        <v>54417.071234226198</v>
      </c>
      <c r="M2222" s="99">
        <v>37921.766446113601</v>
      </c>
      <c r="N2222" s="99">
        <v>12433.251024007801</v>
      </c>
      <c r="O2222" s="99">
        <v>0</v>
      </c>
      <c r="P2222" s="99">
        <v>0</v>
      </c>
      <c r="Q2222" s="99">
        <v>6037.6265459656697</v>
      </c>
      <c r="R2222" s="99">
        <v>0</v>
      </c>
      <c r="S2222" s="99">
        <v>0</v>
      </c>
      <c r="T2222" s="99">
        <v>2792.13319659233</v>
      </c>
      <c r="U2222" s="99">
        <v>60438.023006916002</v>
      </c>
      <c r="V2222" s="99">
        <v>4441219.4484252902</v>
      </c>
      <c r="W2222" s="99">
        <v>0</v>
      </c>
      <c r="X2222" s="99">
        <v>3356621.0267333998</v>
      </c>
      <c r="Y2222" s="99">
        <v>1366369.2926940899</v>
      </c>
      <c r="Z2222" s="99">
        <v>979.44269022345497</v>
      </c>
      <c r="AA2222" s="99">
        <v>0</v>
      </c>
      <c r="AB2222" s="99">
        <v>0</v>
      </c>
      <c r="AC2222" s="99">
        <v>10435.4721827507</v>
      </c>
      <c r="AD2222" s="99">
        <v>16863324.7805176</v>
      </c>
      <c r="AE2222" s="99">
        <v>3037349.3541870099</v>
      </c>
      <c r="AF2222" s="99">
        <v>2030408.90913391</v>
      </c>
      <c r="AG2222" s="99">
        <v>1983424.0848999</v>
      </c>
      <c r="AH2222" s="99">
        <v>0</v>
      </c>
      <c r="AI2222" s="99">
        <v>0</v>
      </c>
      <c r="AJ2222" s="99">
        <v>730096.01007842994</v>
      </c>
      <c r="AK2222" s="99">
        <v>0</v>
      </c>
      <c r="AL2222" s="99">
        <v>0</v>
      </c>
      <c r="AM2222" s="99">
        <v>566424.77635955799</v>
      </c>
      <c r="AN2222" s="99">
        <v>16733012.549926801</v>
      </c>
      <c r="AO2222" s="99">
        <v>30199320.7890625</v>
      </c>
      <c r="AP2222" s="99">
        <v>0</v>
      </c>
      <c r="AQ2222" s="99">
        <v>22637185.5307617</v>
      </c>
      <c r="AR2222" s="99">
        <v>9292413.6511230506</v>
      </c>
      <c r="AS2222" s="99">
        <v>5906.45029735565</v>
      </c>
      <c r="AT2222" s="99">
        <v>0</v>
      </c>
      <c r="AU2222" s="99">
        <v>0</v>
      </c>
      <c r="AV2222" s="99">
        <v>23925.816702842701</v>
      </c>
      <c r="AW2222" s="99">
        <v>38857243.937988304</v>
      </c>
      <c r="AX2222" s="99">
        <v>21471563.544189502</v>
      </c>
      <c r="AY2222" s="99">
        <v>13981122.2462158</v>
      </c>
      <c r="AZ2222" s="99">
        <v>12312733.7895508</v>
      </c>
      <c r="BA2222" s="99">
        <v>0</v>
      </c>
      <c r="BB2222" s="99">
        <v>0</v>
      </c>
      <c r="BC2222" s="99">
        <v>4837728.1002197303</v>
      </c>
      <c r="BD2222" s="99">
        <v>0</v>
      </c>
      <c r="BE2222" s="99">
        <v>0</v>
      </c>
      <c r="BF2222" s="99">
        <v>3465013.8127441402</v>
      </c>
      <c r="BG2222" s="99">
        <v>38664188.687011696</v>
      </c>
      <c r="BH2222" s="99">
        <v>5848664.8312377902</v>
      </c>
      <c r="BI2222" s="99">
        <v>0</v>
      </c>
      <c r="BJ2222" s="99">
        <v>5586617.2056884803</v>
      </c>
      <c r="BK2222" s="99">
        <v>3215418.5564270001</v>
      </c>
      <c r="BL2222" s="99">
        <v>0</v>
      </c>
      <c r="BM2222" s="99">
        <v>0</v>
      </c>
      <c r="BN2222" s="99">
        <v>0</v>
      </c>
      <c r="BO2222" s="99">
        <v>0</v>
      </c>
      <c r="BP2222" s="99">
        <v>0</v>
      </c>
      <c r="BQ2222" s="99">
        <v>0</v>
      </c>
      <c r="BR2222" s="99">
        <v>4531387.3786621103</v>
      </c>
      <c r="BS2222" s="99">
        <v>4741748.7997436495</v>
      </c>
      <c r="BT2222" s="99">
        <v>0</v>
      </c>
      <c r="BU2222" s="99">
        <v>0</v>
      </c>
      <c r="BV2222" s="99">
        <v>2148767.7544250502</v>
      </c>
      <c r="BW2222" s="99">
        <v>0</v>
      </c>
      <c r="BX2222" s="99">
        <v>0</v>
      </c>
      <c r="BY2222" s="99">
        <v>0</v>
      </c>
      <c r="BZ2222" s="99">
        <v>0</v>
      </c>
      <c r="CA2222" s="99">
        <v>111190.74277401</v>
      </c>
      <c r="CB2222" s="99">
        <v>7769618.3123779297</v>
      </c>
      <c r="CC2222" s="99">
        <v>52607065.637695298</v>
      </c>
      <c r="CD2222" s="99">
        <v>11385617.549926801</v>
      </c>
      <c r="CE2222" s="99">
        <v>2806.3519803285599</v>
      </c>
      <c r="CF2222" s="99">
        <v>566095.58843994106</v>
      </c>
      <c r="CG2222" s="99">
        <v>3464456.5178832998</v>
      </c>
      <c r="CH2222" s="99">
        <v>0</v>
      </c>
      <c r="CI2222" s="99">
        <v>114104.945791245</v>
      </c>
      <c r="CJ2222" s="99">
        <v>8329757.67150879</v>
      </c>
      <c r="CK2222" s="99">
        <v>56044095.031738304</v>
      </c>
      <c r="CL2222" s="99">
        <v>11383882.6519775</v>
      </c>
      <c r="CM2222" s="166">
        <v>174508.11104011501</v>
      </c>
      <c r="CN2222" s="166">
        <v>25134135.2817383</v>
      </c>
      <c r="CO2222" s="166">
        <v>94681635.816406295</v>
      </c>
      <c r="CP2222" s="99">
        <v>11383882.6519775</v>
      </c>
      <c r="CQ2222" s="99">
        <v>0</v>
      </c>
      <c r="CR2222" s="99">
        <v>0</v>
      </c>
      <c r="CS2222" s="99">
        <v>0</v>
      </c>
      <c r="CT2222" s="99">
        <v>0</v>
      </c>
      <c r="CU2222" s="98">
        <v>103212.05769544499</v>
      </c>
      <c r="CV2222" s="98">
        <v>144.67819229200001</v>
      </c>
      <c r="CW2222" s="98">
        <v>8335713.9008178711</v>
      </c>
      <c r="CX2222" s="98">
        <v>56071522.155578598</v>
      </c>
    </row>
    <row r="2223" spans="1:102" x14ac:dyDescent="0.2">
      <c r="A2223" s="98" t="s">
        <v>199</v>
      </c>
      <c r="B2223" s="100">
        <v>38139</v>
      </c>
      <c r="C2223" s="99">
        <v>72153.000347137495</v>
      </c>
      <c r="D2223" s="99">
        <v>0</v>
      </c>
      <c r="E2223" s="99">
        <v>39229.237689971902</v>
      </c>
      <c r="F2223" s="99">
        <v>19386.1937639713</v>
      </c>
      <c r="G2223" s="99">
        <v>72.224682562984498</v>
      </c>
      <c r="H2223" s="99">
        <v>0</v>
      </c>
      <c r="I2223" s="99">
        <v>0</v>
      </c>
      <c r="J2223" s="99">
        <v>2483.2114500105399</v>
      </c>
      <c r="K2223" s="99">
        <v>57197.391604423501</v>
      </c>
      <c r="L2223" s="99">
        <v>54844.294677257501</v>
      </c>
      <c r="M2223" s="99">
        <v>37698.343258857698</v>
      </c>
      <c r="N2223" s="99">
        <v>12868.329516887699</v>
      </c>
      <c r="O2223" s="99">
        <v>0</v>
      </c>
      <c r="P2223" s="99">
        <v>0</v>
      </c>
      <c r="Q2223" s="99">
        <v>5985.03606462479</v>
      </c>
      <c r="R2223" s="99">
        <v>0</v>
      </c>
      <c r="S2223" s="99">
        <v>0</v>
      </c>
      <c r="T2223" s="99">
        <v>2784.9877589047001</v>
      </c>
      <c r="U2223" s="99">
        <v>60988.393318176299</v>
      </c>
      <c r="V2223" s="99">
        <v>4451810.6334838904</v>
      </c>
      <c r="W2223" s="99">
        <v>0</v>
      </c>
      <c r="X2223" s="99">
        <v>3289013.1993713402</v>
      </c>
      <c r="Y2223" s="99">
        <v>1381125.2016906701</v>
      </c>
      <c r="Z2223" s="99">
        <v>12138.4038789272</v>
      </c>
      <c r="AA2223" s="99">
        <v>0</v>
      </c>
      <c r="AB2223" s="99">
        <v>0</v>
      </c>
      <c r="AC2223" s="99">
        <v>574202.24320220901</v>
      </c>
      <c r="AD2223" s="99">
        <v>15842791.341430699</v>
      </c>
      <c r="AE2223" s="99">
        <v>2972579.8076171898</v>
      </c>
      <c r="AF2223" s="99">
        <v>1999974.16316223</v>
      </c>
      <c r="AG2223" s="99">
        <v>2045355.3479156501</v>
      </c>
      <c r="AH2223" s="99">
        <v>0</v>
      </c>
      <c r="AI2223" s="99">
        <v>0</v>
      </c>
      <c r="AJ2223" s="99">
        <v>709647.17805481004</v>
      </c>
      <c r="AK2223" s="99">
        <v>0</v>
      </c>
      <c r="AL2223" s="99">
        <v>0</v>
      </c>
      <c r="AM2223" s="99">
        <v>558859.37244415295</v>
      </c>
      <c r="AN2223" s="99">
        <v>16770071.7767334</v>
      </c>
      <c r="AO2223" s="99">
        <v>30461983.7263184</v>
      </c>
      <c r="AP2223" s="99">
        <v>0</v>
      </c>
      <c r="AQ2223" s="99">
        <v>22465354.3898926</v>
      </c>
      <c r="AR2223" s="99">
        <v>9564766.8649902306</v>
      </c>
      <c r="AS2223" s="99">
        <v>72419.237397193894</v>
      </c>
      <c r="AT2223" s="99">
        <v>0</v>
      </c>
      <c r="AU2223" s="99">
        <v>0</v>
      </c>
      <c r="AV2223" s="99">
        <v>1326495.8665771501</v>
      </c>
      <c r="AW2223" s="99">
        <v>36815531.514160201</v>
      </c>
      <c r="AX2223" s="99">
        <v>21331973.785400402</v>
      </c>
      <c r="AY2223" s="99">
        <v>13929324.551635699</v>
      </c>
      <c r="AZ2223" s="99">
        <v>12776983.029174799</v>
      </c>
      <c r="BA2223" s="99">
        <v>0</v>
      </c>
      <c r="BB2223" s="99">
        <v>0</v>
      </c>
      <c r="BC2223" s="99">
        <v>4710922.8240966797</v>
      </c>
      <c r="BD2223" s="99">
        <v>0</v>
      </c>
      <c r="BE2223" s="99">
        <v>0</v>
      </c>
      <c r="BF2223" s="99">
        <v>3416784.1267089802</v>
      </c>
      <c r="BG2223" s="99">
        <v>39137108.426757798</v>
      </c>
      <c r="BH2223" s="99">
        <v>5961226.82775879</v>
      </c>
      <c r="BI2223" s="99">
        <v>0</v>
      </c>
      <c r="BJ2223" s="99">
        <v>5580157.3818969699</v>
      </c>
      <c r="BK2223" s="99">
        <v>3293410.3280639602</v>
      </c>
      <c r="BL2223" s="99">
        <v>0</v>
      </c>
      <c r="BM2223" s="99">
        <v>0</v>
      </c>
      <c r="BN2223" s="99">
        <v>0</v>
      </c>
      <c r="BO2223" s="99">
        <v>0</v>
      </c>
      <c r="BP2223" s="99">
        <v>0</v>
      </c>
      <c r="BQ2223" s="99">
        <v>0</v>
      </c>
      <c r="BR2223" s="99">
        <v>4514132.2534790002</v>
      </c>
      <c r="BS2223" s="99">
        <v>4951412.9422607403</v>
      </c>
      <c r="BT2223" s="99">
        <v>0</v>
      </c>
      <c r="BU2223" s="99">
        <v>0</v>
      </c>
      <c r="BV2223" s="99">
        <v>2086018.7413482701</v>
      </c>
      <c r="BW2223" s="99">
        <v>0</v>
      </c>
      <c r="BX2223" s="99">
        <v>0</v>
      </c>
      <c r="BY2223" s="99">
        <v>0</v>
      </c>
      <c r="BZ2223" s="99">
        <v>0</v>
      </c>
      <c r="CA2223" s="99">
        <v>111582.95976734201</v>
      </c>
      <c r="CB2223" s="99">
        <v>7697163.0914917002</v>
      </c>
      <c r="CC2223" s="99">
        <v>52715479.693847701</v>
      </c>
      <c r="CD2223" s="99">
        <v>11511666.5280762</v>
      </c>
      <c r="CE2223" s="99">
        <v>2767.7357122898102</v>
      </c>
      <c r="CF2223" s="99">
        <v>559030.49734497105</v>
      </c>
      <c r="CG2223" s="99">
        <v>3421295.6157531701</v>
      </c>
      <c r="CH2223" s="99">
        <v>0</v>
      </c>
      <c r="CI2223" s="99">
        <v>114416.481406212</v>
      </c>
      <c r="CJ2223" s="99">
        <v>8266388.9747924795</v>
      </c>
      <c r="CK2223" s="99">
        <v>56160916.5224609</v>
      </c>
      <c r="CL2223" s="99">
        <v>11507336.826538101</v>
      </c>
      <c r="CM2223" s="166">
        <v>174763.03527450599</v>
      </c>
      <c r="CN2223" s="166">
        <v>25001775.634033199</v>
      </c>
      <c r="CO2223" s="166">
        <v>95382111.373046905</v>
      </c>
      <c r="CP2223" s="99">
        <v>11507336.826538101</v>
      </c>
      <c r="CQ2223" s="99">
        <v>0</v>
      </c>
      <c r="CR2223" s="99">
        <v>0</v>
      </c>
      <c r="CS2223" s="99">
        <v>0</v>
      </c>
      <c r="CT2223" s="99">
        <v>0</v>
      </c>
      <c r="CU2223" s="98">
        <v>99138.146604687005</v>
      </c>
      <c r="CV2223" s="98">
        <v>2548.7584137929998</v>
      </c>
      <c r="CW2223" s="98">
        <v>8256193.5888366709</v>
      </c>
      <c r="CX2223" s="98">
        <v>56136775.309600875</v>
      </c>
    </row>
    <row r="2224" spans="1:102" x14ac:dyDescent="0.2">
      <c r="A2224" s="98" t="s">
        <v>199</v>
      </c>
      <c r="B2224" s="100">
        <v>38231</v>
      </c>
      <c r="C2224" s="99">
        <v>73649.318406104998</v>
      </c>
      <c r="D2224" s="99">
        <v>0</v>
      </c>
      <c r="E2224" s="99">
        <v>39658.286758422902</v>
      </c>
      <c r="F2224" s="99">
        <v>20342.032594203902</v>
      </c>
      <c r="G2224" s="99">
        <v>180.130388159305</v>
      </c>
      <c r="H2224" s="99">
        <v>0</v>
      </c>
      <c r="I2224" s="99">
        <v>0</v>
      </c>
      <c r="J2224" s="99">
        <v>5528.1077588200596</v>
      </c>
      <c r="K2224" s="99">
        <v>54682.633088111899</v>
      </c>
      <c r="L2224" s="99">
        <v>57584.059709549001</v>
      </c>
      <c r="M2224" s="99">
        <v>37811.253507137299</v>
      </c>
      <c r="N2224" s="99">
        <v>13214.8731273413</v>
      </c>
      <c r="O2224" s="99">
        <v>0</v>
      </c>
      <c r="P2224" s="99">
        <v>0</v>
      </c>
      <c r="Q2224" s="99">
        <v>5992.0754748582804</v>
      </c>
      <c r="R2224" s="99">
        <v>0</v>
      </c>
      <c r="S2224" s="99">
        <v>0</v>
      </c>
      <c r="T2224" s="99">
        <v>2776.1075392961502</v>
      </c>
      <c r="U2224" s="99">
        <v>59591.3447241783</v>
      </c>
      <c r="V2224" s="99">
        <v>4473879.4945068397</v>
      </c>
      <c r="W2224" s="99">
        <v>0</v>
      </c>
      <c r="X2224" s="99">
        <v>3284272.1651306199</v>
      </c>
      <c r="Y2224" s="99">
        <v>1427165.4656219501</v>
      </c>
      <c r="Z2224" s="99">
        <v>32640.3723058701</v>
      </c>
      <c r="AA2224" s="99">
        <v>0</v>
      </c>
      <c r="AB2224" s="99">
        <v>0</v>
      </c>
      <c r="AC2224" s="99">
        <v>1420069.27430725</v>
      </c>
      <c r="AD2224" s="99">
        <v>14643310.2768555</v>
      </c>
      <c r="AE2224" s="99">
        <v>3055047.2404785198</v>
      </c>
      <c r="AF2224" s="99">
        <v>2001639.4781341599</v>
      </c>
      <c r="AG2224" s="99">
        <v>2067716.8648681601</v>
      </c>
      <c r="AH2224" s="99">
        <v>0</v>
      </c>
      <c r="AI2224" s="99">
        <v>0</v>
      </c>
      <c r="AJ2224" s="99">
        <v>706981.97984314</v>
      </c>
      <c r="AK2224" s="99">
        <v>0</v>
      </c>
      <c r="AL2224" s="99">
        <v>0</v>
      </c>
      <c r="AM2224" s="99">
        <v>552291.34075164795</v>
      </c>
      <c r="AN2224" s="99">
        <v>15833646.3079834</v>
      </c>
      <c r="AO2224" s="99">
        <v>30965258.097656298</v>
      </c>
      <c r="AP2224" s="99">
        <v>0</v>
      </c>
      <c r="AQ2224" s="99">
        <v>22718405.6330566</v>
      </c>
      <c r="AR2224" s="99">
        <v>10073970.3033447</v>
      </c>
      <c r="AS2224" s="99">
        <v>197751.645427704</v>
      </c>
      <c r="AT2224" s="99">
        <v>0</v>
      </c>
      <c r="AU2224" s="99">
        <v>0</v>
      </c>
      <c r="AV2224" s="99">
        <v>3348809.4133605999</v>
      </c>
      <c r="AW2224" s="99">
        <v>34647233.675292999</v>
      </c>
      <c r="AX2224" s="99">
        <v>22457586.401855499</v>
      </c>
      <c r="AY2224" s="99">
        <v>14143323.8435059</v>
      </c>
      <c r="AZ2224" s="99">
        <v>13096792.1646729</v>
      </c>
      <c r="BA2224" s="99">
        <v>0</v>
      </c>
      <c r="BB2224" s="99">
        <v>0</v>
      </c>
      <c r="BC2224" s="99">
        <v>4784893.7816772498</v>
      </c>
      <c r="BD2224" s="99">
        <v>0</v>
      </c>
      <c r="BE2224" s="99">
        <v>0</v>
      </c>
      <c r="BF2224" s="99">
        <v>3438086.3566894499</v>
      </c>
      <c r="BG2224" s="99">
        <v>37662562.3447266</v>
      </c>
      <c r="BH2224" s="99">
        <v>6244641.4407959003</v>
      </c>
      <c r="BI2224" s="99">
        <v>0</v>
      </c>
      <c r="BJ2224" s="99">
        <v>5681794.9204711895</v>
      </c>
      <c r="BK2224" s="99">
        <v>3428508.12072754</v>
      </c>
      <c r="BL2224" s="99">
        <v>0</v>
      </c>
      <c r="BM2224" s="99">
        <v>0</v>
      </c>
      <c r="BN2224" s="99">
        <v>0</v>
      </c>
      <c r="BO2224" s="99">
        <v>0</v>
      </c>
      <c r="BP2224" s="99">
        <v>0</v>
      </c>
      <c r="BQ2224" s="99">
        <v>0</v>
      </c>
      <c r="BR2224" s="99">
        <v>4598662.7630004901</v>
      </c>
      <c r="BS2224" s="99">
        <v>5127572.2420654297</v>
      </c>
      <c r="BT2224" s="99">
        <v>0</v>
      </c>
      <c r="BU2224" s="99">
        <v>0</v>
      </c>
      <c r="BV2224" s="99">
        <v>2147675.1811828599</v>
      </c>
      <c r="BW2224" s="99">
        <v>0</v>
      </c>
      <c r="BX2224" s="99">
        <v>0</v>
      </c>
      <c r="BY2224" s="99">
        <v>0</v>
      </c>
      <c r="BZ2224" s="99">
        <v>0</v>
      </c>
      <c r="CA2224" s="99">
        <v>112960.110894203</v>
      </c>
      <c r="CB2224" s="99">
        <v>7764845.1278686495</v>
      </c>
      <c r="CC2224" s="99">
        <v>53773380.441406302</v>
      </c>
      <c r="CD2224" s="99">
        <v>11994763.631225601</v>
      </c>
      <c r="CE2224" s="99">
        <v>2744.8708383440999</v>
      </c>
      <c r="CF2224" s="99">
        <v>554135.83311462402</v>
      </c>
      <c r="CG2224" s="99">
        <v>3447795.3503418001</v>
      </c>
      <c r="CH2224" s="99">
        <v>0</v>
      </c>
      <c r="CI2224" s="99">
        <v>115810.960118294</v>
      </c>
      <c r="CJ2224" s="99">
        <v>8306830.0303955097</v>
      </c>
      <c r="CK2224" s="99">
        <v>57136233.964355499</v>
      </c>
      <c r="CL2224" s="99">
        <v>12004691.036132799</v>
      </c>
      <c r="CM2224" s="166">
        <v>175759.03290748599</v>
      </c>
      <c r="CN2224" s="166">
        <v>24133222.551513702</v>
      </c>
      <c r="CO2224" s="166">
        <v>94539378.571289107</v>
      </c>
      <c r="CP2224" s="99">
        <v>12004691.036132799</v>
      </c>
      <c r="CQ2224" s="99">
        <v>0</v>
      </c>
      <c r="CR2224" s="99">
        <v>0</v>
      </c>
      <c r="CS2224" s="99">
        <v>0</v>
      </c>
      <c r="CT2224" s="99">
        <v>0</v>
      </c>
      <c r="CU2224" s="98">
        <v>97739.329820779996</v>
      </c>
      <c r="CV2224" s="98">
        <v>5687.3873453779997</v>
      </c>
      <c r="CW2224" s="98">
        <v>8318980.9609832736</v>
      </c>
      <c r="CX2224" s="98">
        <v>57221175.791748099</v>
      </c>
    </row>
    <row r="2225" spans="1:102" x14ac:dyDescent="0.2">
      <c r="A2225" s="98" t="s">
        <v>199</v>
      </c>
      <c r="B2225" s="100">
        <v>38322</v>
      </c>
      <c r="C2225" s="99">
        <v>75244.321236610398</v>
      </c>
      <c r="D2225" s="99">
        <v>0</v>
      </c>
      <c r="E2225" s="99">
        <v>38519.122038364403</v>
      </c>
      <c r="F2225" s="99">
        <v>19934.845782995199</v>
      </c>
      <c r="G2225" s="99">
        <v>284.68164972588397</v>
      </c>
      <c r="H2225" s="99">
        <v>0</v>
      </c>
      <c r="I2225" s="99">
        <v>0</v>
      </c>
      <c r="J2225" s="99">
        <v>8781.4222460985202</v>
      </c>
      <c r="K2225" s="99">
        <v>52945.4030442238</v>
      </c>
      <c r="L2225" s="99">
        <v>56891.896120548197</v>
      </c>
      <c r="M2225" s="99">
        <v>38052.485934734301</v>
      </c>
      <c r="N2225" s="99">
        <v>13360.755016565299</v>
      </c>
      <c r="O2225" s="99">
        <v>0</v>
      </c>
      <c r="P2225" s="99">
        <v>0</v>
      </c>
      <c r="Q2225" s="99">
        <v>6049.6728981137303</v>
      </c>
      <c r="R2225" s="99">
        <v>0</v>
      </c>
      <c r="S2225" s="99">
        <v>0</v>
      </c>
      <c r="T2225" s="99">
        <v>2730.3013037443202</v>
      </c>
      <c r="U2225" s="99">
        <v>61018.390140533404</v>
      </c>
      <c r="V2225" s="99">
        <v>4636991.1982421903</v>
      </c>
      <c r="W2225" s="99">
        <v>0</v>
      </c>
      <c r="X2225" s="99">
        <v>3215451.4755859398</v>
      </c>
      <c r="Y2225" s="99">
        <v>1424743.4076232901</v>
      </c>
      <c r="Z2225" s="99">
        <v>58599.9053277969</v>
      </c>
      <c r="AA2225" s="99">
        <v>0</v>
      </c>
      <c r="AB2225" s="99">
        <v>0</v>
      </c>
      <c r="AC2225" s="99">
        <v>2794025.5805053702</v>
      </c>
      <c r="AD2225" s="99">
        <v>14333156.473632799</v>
      </c>
      <c r="AE2225" s="99">
        <v>3014787.6862182599</v>
      </c>
      <c r="AF2225" s="99">
        <v>2021713.0913391099</v>
      </c>
      <c r="AG2225" s="99">
        <v>2109237.2790832501</v>
      </c>
      <c r="AH2225" s="99">
        <v>0</v>
      </c>
      <c r="AI2225" s="99">
        <v>0</v>
      </c>
      <c r="AJ2225" s="99">
        <v>696943.31137084996</v>
      </c>
      <c r="AK2225" s="99">
        <v>0</v>
      </c>
      <c r="AL2225" s="99">
        <v>0</v>
      </c>
      <c r="AM2225" s="99">
        <v>540668.06784057606</v>
      </c>
      <c r="AN2225" s="99">
        <v>17001262.6794434</v>
      </c>
      <c r="AO2225" s="99">
        <v>32478885.962890599</v>
      </c>
      <c r="AP2225" s="99">
        <v>0</v>
      </c>
      <c r="AQ2225" s="99">
        <v>22440414.221923798</v>
      </c>
      <c r="AR2225" s="99">
        <v>10079512.236938501</v>
      </c>
      <c r="AS2225" s="99">
        <v>365025.18141174299</v>
      </c>
      <c r="AT2225" s="99">
        <v>0</v>
      </c>
      <c r="AU2225" s="99">
        <v>0</v>
      </c>
      <c r="AV2225" s="99">
        <v>6727453.4432373</v>
      </c>
      <c r="AW2225" s="99">
        <v>34029302.9228516</v>
      </c>
      <c r="AX2225" s="99">
        <v>22239934.544677701</v>
      </c>
      <c r="AY2225" s="99">
        <v>14443968.517211899</v>
      </c>
      <c r="AZ2225" s="99">
        <v>13476088.9135742</v>
      </c>
      <c r="BA2225" s="99">
        <v>0</v>
      </c>
      <c r="BB2225" s="99">
        <v>0</v>
      </c>
      <c r="BC2225" s="99">
        <v>4788081.02844238</v>
      </c>
      <c r="BD2225" s="99">
        <v>0</v>
      </c>
      <c r="BE2225" s="99">
        <v>0</v>
      </c>
      <c r="BF2225" s="99">
        <v>3415703.30432129</v>
      </c>
      <c r="BG2225" s="99">
        <v>40014239.9306641</v>
      </c>
      <c r="BH2225" s="99">
        <v>6451359.3996582003</v>
      </c>
      <c r="BI2225" s="99">
        <v>0</v>
      </c>
      <c r="BJ2225" s="99">
        <v>5613542.42614746</v>
      </c>
      <c r="BK2225" s="99">
        <v>3456416.5986328102</v>
      </c>
      <c r="BL2225" s="99">
        <v>0</v>
      </c>
      <c r="BM2225" s="99">
        <v>0</v>
      </c>
      <c r="BN2225" s="99">
        <v>0</v>
      </c>
      <c r="BO2225" s="99">
        <v>0</v>
      </c>
      <c r="BP2225" s="99">
        <v>0</v>
      </c>
      <c r="BQ2225" s="99">
        <v>0</v>
      </c>
      <c r="BR2225" s="99">
        <v>4677986.2345581101</v>
      </c>
      <c r="BS2225" s="99">
        <v>5277461.7504882803</v>
      </c>
      <c r="BT2225" s="99">
        <v>0</v>
      </c>
      <c r="BU2225" s="99">
        <v>0</v>
      </c>
      <c r="BV2225" s="99">
        <v>2156816.06072998</v>
      </c>
      <c r="BW2225" s="99">
        <v>0</v>
      </c>
      <c r="BX2225" s="99">
        <v>0</v>
      </c>
      <c r="BY2225" s="99">
        <v>0</v>
      </c>
      <c r="BZ2225" s="99">
        <v>0</v>
      </c>
      <c r="CA2225" s="99">
        <v>113921.769464493</v>
      </c>
      <c r="CB2225" s="99">
        <v>7850234.4324340802</v>
      </c>
      <c r="CC2225" s="99">
        <v>54929682.798828103</v>
      </c>
      <c r="CD2225" s="99">
        <v>12076243.005859399</v>
      </c>
      <c r="CE2225" s="99">
        <v>2768.0265290737202</v>
      </c>
      <c r="CF2225" s="99">
        <v>539679.52744293201</v>
      </c>
      <c r="CG2225" s="99">
        <v>3405838.9621276902</v>
      </c>
      <c r="CH2225" s="99">
        <v>0</v>
      </c>
      <c r="CI2225" s="99">
        <v>116410.988931656</v>
      </c>
      <c r="CJ2225" s="99">
        <v>8389258.1593017597</v>
      </c>
      <c r="CK2225" s="99">
        <v>58320870.4931641</v>
      </c>
      <c r="CL2225" s="99">
        <v>12073383.8046875</v>
      </c>
      <c r="CM2225" s="166">
        <v>177653.66264724699</v>
      </c>
      <c r="CN2225" s="166">
        <v>25397455.010497998</v>
      </c>
      <c r="CO2225" s="166">
        <v>98701039.341796905</v>
      </c>
      <c r="CP2225" s="99">
        <v>12073383.8046875</v>
      </c>
      <c r="CQ2225" s="99">
        <v>0</v>
      </c>
      <c r="CR2225" s="99">
        <v>0</v>
      </c>
      <c r="CS2225" s="99">
        <v>0</v>
      </c>
      <c r="CT2225" s="99">
        <v>0</v>
      </c>
      <c r="CU2225" s="98">
        <v>92975.407593780998</v>
      </c>
      <c r="CV2225" s="98">
        <v>9034.3664550850008</v>
      </c>
      <c r="CW2225" s="98">
        <v>8389913.9598770123</v>
      </c>
      <c r="CX2225" s="98">
        <v>58335521.760955796</v>
      </c>
    </row>
    <row r="2226" spans="1:102" x14ac:dyDescent="0.2">
      <c r="A2226" s="98" t="s">
        <v>199</v>
      </c>
      <c r="B2226" s="100">
        <v>38412</v>
      </c>
      <c r="C2226" s="99">
        <v>77286.848049163804</v>
      </c>
      <c r="D2226" s="99">
        <v>0</v>
      </c>
      <c r="E2226" s="99">
        <v>38444.323714256301</v>
      </c>
      <c r="F2226" s="99">
        <v>20226.3682217598</v>
      </c>
      <c r="G2226" s="99">
        <v>415.26607335731399</v>
      </c>
      <c r="H2226" s="99">
        <v>0</v>
      </c>
      <c r="I2226" s="99">
        <v>0</v>
      </c>
      <c r="J2226" s="99">
        <v>12662.5507814884</v>
      </c>
      <c r="K2226" s="99">
        <v>48616.904365062699</v>
      </c>
      <c r="L2226" s="99">
        <v>56839.1651830673</v>
      </c>
      <c r="M2226" s="99">
        <v>38675.842184066802</v>
      </c>
      <c r="N2226" s="99">
        <v>13607.6040691137</v>
      </c>
      <c r="O2226" s="99">
        <v>0</v>
      </c>
      <c r="P2226" s="99">
        <v>0</v>
      </c>
      <c r="Q2226" s="99">
        <v>6121.3038505315799</v>
      </c>
      <c r="R2226" s="99">
        <v>0</v>
      </c>
      <c r="S2226" s="99">
        <v>0</v>
      </c>
      <c r="T2226" s="99">
        <v>2777.68178901076</v>
      </c>
      <c r="U2226" s="99">
        <v>61484.4238567352</v>
      </c>
      <c r="V2226" s="99">
        <v>4765314.80505371</v>
      </c>
      <c r="W2226" s="99">
        <v>0</v>
      </c>
      <c r="X2226" s="99">
        <v>3180034.5908203102</v>
      </c>
      <c r="Y2226" s="99">
        <v>1422080.6665344201</v>
      </c>
      <c r="Z2226" s="99">
        <v>85640.070414543196</v>
      </c>
      <c r="AA2226" s="99">
        <v>0</v>
      </c>
      <c r="AB2226" s="99">
        <v>0</v>
      </c>
      <c r="AC2226" s="99">
        <v>4158830.7569274898</v>
      </c>
      <c r="AD2226" s="99">
        <v>13114710.525878901</v>
      </c>
      <c r="AE2226" s="99">
        <v>3042093.8782958998</v>
      </c>
      <c r="AF2226" s="99">
        <v>2052440.93218994</v>
      </c>
      <c r="AG2226" s="99">
        <v>2121987.5705566402</v>
      </c>
      <c r="AH2226" s="99">
        <v>0</v>
      </c>
      <c r="AI2226" s="99">
        <v>0</v>
      </c>
      <c r="AJ2226" s="99">
        <v>695017.08628082299</v>
      </c>
      <c r="AK2226" s="99">
        <v>0</v>
      </c>
      <c r="AL2226" s="99">
        <v>0</v>
      </c>
      <c r="AM2226" s="99">
        <v>551251.53528595006</v>
      </c>
      <c r="AN2226" s="99">
        <v>17268996.426025402</v>
      </c>
      <c r="AO2226" s="99">
        <v>33614703.744628899</v>
      </c>
      <c r="AP2226" s="99">
        <v>0</v>
      </c>
      <c r="AQ2226" s="99">
        <v>22565724.15625</v>
      </c>
      <c r="AR2226" s="99">
        <v>10302945.3782959</v>
      </c>
      <c r="AS2226" s="99">
        <v>541213.14803314197</v>
      </c>
      <c r="AT2226" s="99">
        <v>0</v>
      </c>
      <c r="AU2226" s="99">
        <v>0</v>
      </c>
      <c r="AV2226" s="99">
        <v>9931626.5034179706</v>
      </c>
      <c r="AW2226" s="99">
        <v>31397156.088867199</v>
      </c>
      <c r="AX2226" s="99">
        <v>22456344.873535201</v>
      </c>
      <c r="AY2226" s="99">
        <v>14813355.603515601</v>
      </c>
      <c r="AZ2226" s="99">
        <v>13734464.166992201</v>
      </c>
      <c r="BA2226" s="99">
        <v>0</v>
      </c>
      <c r="BB2226" s="99">
        <v>0</v>
      </c>
      <c r="BC2226" s="99">
        <v>4846917.7203369103</v>
      </c>
      <c r="BD2226" s="99">
        <v>0</v>
      </c>
      <c r="BE2226" s="99">
        <v>0</v>
      </c>
      <c r="BF2226" s="99">
        <v>3526831.4674682599</v>
      </c>
      <c r="BG2226" s="99">
        <v>41322192.059082001</v>
      </c>
      <c r="BH2226" s="99">
        <v>6676956.6370239304</v>
      </c>
      <c r="BI2226" s="99">
        <v>0</v>
      </c>
      <c r="BJ2226" s="99">
        <v>5758345.6877441397</v>
      </c>
      <c r="BK2226" s="99">
        <v>3572643.6050720201</v>
      </c>
      <c r="BL2226" s="99">
        <v>0</v>
      </c>
      <c r="BM2226" s="99">
        <v>0</v>
      </c>
      <c r="BN2226" s="99">
        <v>0</v>
      </c>
      <c r="BO2226" s="99">
        <v>0</v>
      </c>
      <c r="BP2226" s="99">
        <v>0</v>
      </c>
      <c r="BQ2226" s="99">
        <v>0</v>
      </c>
      <c r="BR2226" s="99">
        <v>4810009.1422729502</v>
      </c>
      <c r="BS2226" s="99">
        <v>5389347.9351196298</v>
      </c>
      <c r="BT2226" s="99">
        <v>0</v>
      </c>
      <c r="BU2226" s="99">
        <v>0</v>
      </c>
      <c r="BV2226" s="99">
        <v>2256211.8928222698</v>
      </c>
      <c r="BW2226" s="99">
        <v>0</v>
      </c>
      <c r="BX2226" s="99">
        <v>0</v>
      </c>
      <c r="BY2226" s="99">
        <v>0</v>
      </c>
      <c r="BZ2226" s="99">
        <v>0</v>
      </c>
      <c r="CA2226" s="99">
        <v>115675.871006966</v>
      </c>
      <c r="CB2226" s="99">
        <v>7941458.82702637</v>
      </c>
      <c r="CC2226" s="99">
        <v>56249594.494628899</v>
      </c>
      <c r="CD2226" s="99">
        <v>12389786.393676801</v>
      </c>
      <c r="CE2226" s="99">
        <v>2786.9086796045299</v>
      </c>
      <c r="CF2226" s="99">
        <v>550239.18459320103</v>
      </c>
      <c r="CG2226" s="99">
        <v>3521824.3986816402</v>
      </c>
      <c r="CH2226" s="99">
        <v>0</v>
      </c>
      <c r="CI2226" s="99">
        <v>118565.94833087899</v>
      </c>
      <c r="CJ2226" s="99">
        <v>8494715.2902831994</v>
      </c>
      <c r="CK2226" s="99">
        <v>59797510.255859397</v>
      </c>
      <c r="CL2226" s="99">
        <v>12387023.510742201</v>
      </c>
      <c r="CM2226" s="166">
        <v>179971.11863517799</v>
      </c>
      <c r="CN2226" s="166">
        <v>25893354.634765599</v>
      </c>
      <c r="CO2226" s="166">
        <v>101470406.19824199</v>
      </c>
      <c r="CP2226" s="99">
        <v>12387023.510742201</v>
      </c>
      <c r="CQ2226" s="99">
        <v>0</v>
      </c>
      <c r="CR2226" s="99">
        <v>0</v>
      </c>
      <c r="CS2226" s="99">
        <v>0</v>
      </c>
      <c r="CT2226" s="99">
        <v>0</v>
      </c>
      <c r="CU2226" s="98">
        <v>89540.150125704007</v>
      </c>
      <c r="CV2226" s="98">
        <v>13018.591884811</v>
      </c>
      <c r="CW2226" s="98">
        <v>8491698.0116195716</v>
      </c>
      <c r="CX2226" s="98">
        <v>59771418.893310539</v>
      </c>
    </row>
    <row r="2227" spans="1:102" x14ac:dyDescent="0.2">
      <c r="A2227" s="98" t="s">
        <v>199</v>
      </c>
      <c r="B2227" s="100">
        <v>38504</v>
      </c>
      <c r="C2227" s="99">
        <v>79089.118709564194</v>
      </c>
      <c r="D2227" s="99">
        <v>2.1132951979816399</v>
      </c>
      <c r="E2227" s="99">
        <v>38254.0746998787</v>
      </c>
      <c r="F2227" s="99">
        <v>20791.034026861202</v>
      </c>
      <c r="G2227" s="99">
        <v>534.89462476968799</v>
      </c>
      <c r="H2227" s="99">
        <v>0</v>
      </c>
      <c r="I2227" s="99">
        <v>0</v>
      </c>
      <c r="J2227" s="99">
        <v>16259.0674328804</v>
      </c>
      <c r="K2227" s="99">
        <v>44885.7197360992</v>
      </c>
      <c r="L2227" s="99">
        <v>58135.826323986097</v>
      </c>
      <c r="M2227" s="99">
        <v>39515.289681911498</v>
      </c>
      <c r="N2227" s="99">
        <v>13734.3729096651</v>
      </c>
      <c r="O2227" s="99">
        <v>0</v>
      </c>
      <c r="P2227" s="99">
        <v>0</v>
      </c>
      <c r="Q2227" s="99">
        <v>6246.8708252906799</v>
      </c>
      <c r="R2227" s="99">
        <v>0</v>
      </c>
      <c r="S2227" s="99">
        <v>0</v>
      </c>
      <c r="T2227" s="99">
        <v>2740.5351185202599</v>
      </c>
      <c r="U2227" s="99">
        <v>62034.2180776596</v>
      </c>
      <c r="V2227" s="99">
        <v>4819532.6475219699</v>
      </c>
      <c r="W2227" s="99">
        <v>111.13430648949</v>
      </c>
      <c r="X2227" s="99">
        <v>3190712.2796325702</v>
      </c>
      <c r="Y2227" s="99">
        <v>1454697.28907776</v>
      </c>
      <c r="Z2227" s="99">
        <v>116443.682440758</v>
      </c>
      <c r="AA2227" s="99">
        <v>0</v>
      </c>
      <c r="AB2227" s="99">
        <v>0</v>
      </c>
      <c r="AC2227" s="99">
        <v>5580027.5646362295</v>
      </c>
      <c r="AD2227" s="99">
        <v>12045598.184570299</v>
      </c>
      <c r="AE2227" s="99">
        <v>3122134.5556335398</v>
      </c>
      <c r="AF2227" s="99">
        <v>2060829.50598145</v>
      </c>
      <c r="AG2227" s="99">
        <v>2131679.1862182599</v>
      </c>
      <c r="AH2227" s="99">
        <v>0</v>
      </c>
      <c r="AI2227" s="99">
        <v>0</v>
      </c>
      <c r="AJ2227" s="99">
        <v>701064.22082519496</v>
      </c>
      <c r="AK2227" s="99">
        <v>0</v>
      </c>
      <c r="AL2227" s="99">
        <v>0</v>
      </c>
      <c r="AM2227" s="99">
        <v>546763.26190948498</v>
      </c>
      <c r="AN2227" s="99">
        <v>17763658.081054699</v>
      </c>
      <c r="AO2227" s="99">
        <v>34439798.822265603</v>
      </c>
      <c r="AP2227" s="99">
        <v>915.909852601588</v>
      </c>
      <c r="AQ2227" s="99">
        <v>22828233.927978501</v>
      </c>
      <c r="AR2227" s="99">
        <v>10578478.042114301</v>
      </c>
      <c r="AS2227" s="99">
        <v>748671.53842926002</v>
      </c>
      <c r="AT2227" s="99">
        <v>0</v>
      </c>
      <c r="AU2227" s="99">
        <v>0</v>
      </c>
      <c r="AV2227" s="99">
        <v>13131287.0109863</v>
      </c>
      <c r="AW2227" s="99">
        <v>29054140.3979492</v>
      </c>
      <c r="AX2227" s="99">
        <v>23313828.2495117</v>
      </c>
      <c r="AY2227" s="99">
        <v>15005571.6901855</v>
      </c>
      <c r="AZ2227" s="99">
        <v>13875840.1477051</v>
      </c>
      <c r="BA2227" s="99">
        <v>0</v>
      </c>
      <c r="BB2227" s="99">
        <v>0</v>
      </c>
      <c r="BC2227" s="99">
        <v>4923507.3865356399</v>
      </c>
      <c r="BD2227" s="99">
        <v>0</v>
      </c>
      <c r="BE2227" s="99">
        <v>0</v>
      </c>
      <c r="BF2227" s="99">
        <v>3534573.37786865</v>
      </c>
      <c r="BG2227" s="99">
        <v>42990858.640136696</v>
      </c>
      <c r="BH2227" s="99">
        <v>6892280.0237426804</v>
      </c>
      <c r="BI2227" s="99">
        <v>279.538456778973</v>
      </c>
      <c r="BJ2227" s="99">
        <v>5872550.3186035203</v>
      </c>
      <c r="BK2227" s="99">
        <v>3718010.1587829599</v>
      </c>
      <c r="BL2227" s="99">
        <v>0</v>
      </c>
      <c r="BM2227" s="99">
        <v>0</v>
      </c>
      <c r="BN2227" s="99">
        <v>0</v>
      </c>
      <c r="BO2227" s="99">
        <v>0</v>
      </c>
      <c r="BP2227" s="99">
        <v>0</v>
      </c>
      <c r="BQ2227" s="99">
        <v>0</v>
      </c>
      <c r="BR2227" s="99">
        <v>4898150.4141235398</v>
      </c>
      <c r="BS2227" s="99">
        <v>5477783.8865356399</v>
      </c>
      <c r="BT2227" s="99">
        <v>0</v>
      </c>
      <c r="BU2227" s="99">
        <v>0</v>
      </c>
      <c r="BV2227" s="99">
        <v>2369005.4284973098</v>
      </c>
      <c r="BW2227" s="99">
        <v>0</v>
      </c>
      <c r="BX2227" s="99">
        <v>0</v>
      </c>
      <c r="BY2227" s="99">
        <v>0</v>
      </c>
      <c r="BZ2227" s="99">
        <v>0</v>
      </c>
      <c r="CA2227" s="99">
        <v>117564.26118659999</v>
      </c>
      <c r="CB2227" s="99">
        <v>7980949.3752441397</v>
      </c>
      <c r="CC2227" s="99">
        <v>57051973.0478516</v>
      </c>
      <c r="CD2227" s="99">
        <v>12734213.498291001</v>
      </c>
      <c r="CE2227" s="99">
        <v>2727.0587359964802</v>
      </c>
      <c r="CF2227" s="99">
        <v>547324.89851379395</v>
      </c>
      <c r="CG2227" s="99">
        <v>3541921.5204162602</v>
      </c>
      <c r="CH2227" s="99">
        <v>0</v>
      </c>
      <c r="CI2227" s="99">
        <v>120366.49484252901</v>
      </c>
      <c r="CJ2227" s="99">
        <v>8526546.5097656306</v>
      </c>
      <c r="CK2227" s="99">
        <v>60563057.719238304</v>
      </c>
      <c r="CL2227" s="99">
        <v>12730290.052856401</v>
      </c>
      <c r="CM2227" s="166">
        <v>181730.449350357</v>
      </c>
      <c r="CN2227" s="166">
        <v>26218743.684570301</v>
      </c>
      <c r="CO2227" s="166">
        <v>103308025.02343801</v>
      </c>
      <c r="CP2227" s="99">
        <v>12730290.052856401</v>
      </c>
      <c r="CQ2227" s="99">
        <v>0</v>
      </c>
      <c r="CR2227" s="99">
        <v>0</v>
      </c>
      <c r="CS2227" s="99">
        <v>0</v>
      </c>
      <c r="CT2227" s="99">
        <v>0</v>
      </c>
      <c r="CU2227" s="98">
        <v>85403.354205953001</v>
      </c>
      <c r="CV2227" s="98">
        <v>16724.749163691002</v>
      </c>
      <c r="CW2227" s="98">
        <v>8528274.2737579346</v>
      </c>
      <c r="CX2227" s="98">
        <v>60593894.56826786</v>
      </c>
    </row>
    <row r="2228" spans="1:102" x14ac:dyDescent="0.2">
      <c r="A2228" s="98" t="s">
        <v>199</v>
      </c>
      <c r="B2228" s="100">
        <v>38596</v>
      </c>
      <c r="C2228" s="99">
        <v>80585.9958057404</v>
      </c>
      <c r="D2228" s="99">
        <v>2.70343875497929</v>
      </c>
      <c r="E2228" s="99">
        <v>38241.201647758498</v>
      </c>
      <c r="F2228" s="99">
        <v>21361.730233430899</v>
      </c>
      <c r="G2228" s="99">
        <v>683.74357127398298</v>
      </c>
      <c r="H2228" s="99">
        <v>0</v>
      </c>
      <c r="I2228" s="99">
        <v>0</v>
      </c>
      <c r="J2228" s="99">
        <v>20075.7812914848</v>
      </c>
      <c r="K2228" s="99">
        <v>41286.030670166001</v>
      </c>
      <c r="L2228" s="99">
        <v>59791.635373592399</v>
      </c>
      <c r="M2228" s="99">
        <v>40201.184947013899</v>
      </c>
      <c r="N2228" s="99">
        <v>13888.375901937499</v>
      </c>
      <c r="O2228" s="99">
        <v>0</v>
      </c>
      <c r="P2228" s="99">
        <v>0</v>
      </c>
      <c r="Q2228" s="99">
        <v>6334.3737464547203</v>
      </c>
      <c r="R2228" s="99">
        <v>0</v>
      </c>
      <c r="S2228" s="99">
        <v>0</v>
      </c>
      <c r="T2228" s="99">
        <v>2746.5748478472201</v>
      </c>
      <c r="U2228" s="99">
        <v>60834.602898120902</v>
      </c>
      <c r="V2228" s="99">
        <v>4895832.0717163105</v>
      </c>
      <c r="W2228" s="99">
        <v>193.62607785314299</v>
      </c>
      <c r="X2228" s="99">
        <v>3130535.3764343299</v>
      </c>
      <c r="Y2228" s="99">
        <v>1468697.34840393</v>
      </c>
      <c r="Z2228" s="99">
        <v>147607.04029464701</v>
      </c>
      <c r="AA2228" s="99">
        <v>0</v>
      </c>
      <c r="AB2228" s="99">
        <v>0</v>
      </c>
      <c r="AC2228" s="99">
        <v>6853274.4309082003</v>
      </c>
      <c r="AD2228" s="99">
        <v>10563494.9458008</v>
      </c>
      <c r="AE2228" s="99">
        <v>3110862.34301758</v>
      </c>
      <c r="AF2228" s="99">
        <v>2107210.3868408198</v>
      </c>
      <c r="AG2228" s="99">
        <v>2136490.4021606399</v>
      </c>
      <c r="AH2228" s="99">
        <v>0</v>
      </c>
      <c r="AI2228" s="99">
        <v>0</v>
      </c>
      <c r="AJ2228" s="99">
        <v>700491.52092742897</v>
      </c>
      <c r="AK2228" s="99">
        <v>0</v>
      </c>
      <c r="AL2228" s="99">
        <v>0</v>
      </c>
      <c r="AM2228" s="99">
        <v>537747.08902740502</v>
      </c>
      <c r="AN2228" s="99">
        <v>17326446.020752002</v>
      </c>
      <c r="AO2228" s="99">
        <v>35538923.322753899</v>
      </c>
      <c r="AP2228" s="99">
        <v>2067.94330370426</v>
      </c>
      <c r="AQ2228" s="99">
        <v>22510462.0478516</v>
      </c>
      <c r="AR2228" s="99">
        <v>10756056.6568604</v>
      </c>
      <c r="AS2228" s="99">
        <v>960556.59663391102</v>
      </c>
      <c r="AT2228" s="99">
        <v>0</v>
      </c>
      <c r="AU2228" s="99">
        <v>0</v>
      </c>
      <c r="AV2228" s="99">
        <v>16251012.1021729</v>
      </c>
      <c r="AW2228" s="99">
        <v>25874341.270019501</v>
      </c>
      <c r="AX2228" s="99">
        <v>23648478.330322299</v>
      </c>
      <c r="AY2228" s="99">
        <v>15610667.963256801</v>
      </c>
      <c r="AZ2228" s="99">
        <v>14210777.800293</v>
      </c>
      <c r="BA2228" s="99">
        <v>0</v>
      </c>
      <c r="BB2228" s="99">
        <v>0</v>
      </c>
      <c r="BC2228" s="99">
        <v>5004167.7548828097</v>
      </c>
      <c r="BD2228" s="99">
        <v>0</v>
      </c>
      <c r="BE2228" s="99">
        <v>0</v>
      </c>
      <c r="BF2228" s="99">
        <v>3510068.6428832998</v>
      </c>
      <c r="BG2228" s="99">
        <v>42059563.7802734</v>
      </c>
      <c r="BH2228" s="99">
        <v>7310067.4500122098</v>
      </c>
      <c r="BI2228" s="99">
        <v>310.45360347628599</v>
      </c>
      <c r="BJ2228" s="99">
        <v>5949289.4118652297</v>
      </c>
      <c r="BK2228" s="99">
        <v>3832994.5193786598</v>
      </c>
      <c r="BL2228" s="99">
        <v>0</v>
      </c>
      <c r="BM2228" s="99">
        <v>0</v>
      </c>
      <c r="BN2228" s="99">
        <v>0</v>
      </c>
      <c r="BO2228" s="99">
        <v>0</v>
      </c>
      <c r="BP2228" s="99">
        <v>0</v>
      </c>
      <c r="BQ2228" s="99">
        <v>0</v>
      </c>
      <c r="BR2228" s="99">
        <v>5078450.4033813505</v>
      </c>
      <c r="BS2228" s="99">
        <v>5628794.6525878897</v>
      </c>
      <c r="BT2228" s="99">
        <v>0</v>
      </c>
      <c r="BU2228" s="99">
        <v>0</v>
      </c>
      <c r="BV2228" s="99">
        <v>2458959.4772644001</v>
      </c>
      <c r="BW2228" s="99">
        <v>0</v>
      </c>
      <c r="BX2228" s="99">
        <v>0</v>
      </c>
      <c r="BY2228" s="99">
        <v>0</v>
      </c>
      <c r="BZ2228" s="99">
        <v>0</v>
      </c>
      <c r="CA2228" s="99">
        <v>118493.22409343701</v>
      </c>
      <c r="CB2228" s="99">
        <v>8050869.03833008</v>
      </c>
      <c r="CC2228" s="99">
        <v>58240456.192382798</v>
      </c>
      <c r="CD2228" s="99">
        <v>13326005.7412109</v>
      </c>
      <c r="CE2228" s="99">
        <v>2714.5381525456901</v>
      </c>
      <c r="CF2228" s="99">
        <v>539229.58110046398</v>
      </c>
      <c r="CG2228" s="99">
        <v>3518626.3789977999</v>
      </c>
      <c r="CH2228" s="99">
        <v>0</v>
      </c>
      <c r="CI2228" s="99">
        <v>121302.104953766</v>
      </c>
      <c r="CJ2228" s="99">
        <v>8588736.33129883</v>
      </c>
      <c r="CK2228" s="99">
        <v>61768753.118652299</v>
      </c>
      <c r="CL2228" s="99">
        <v>13337858.5939941</v>
      </c>
      <c r="CM2228" s="166">
        <v>182347.00660705601</v>
      </c>
      <c r="CN2228" s="166">
        <v>25880414.9453125</v>
      </c>
      <c r="CO2228" s="166">
        <v>103408268.19824199</v>
      </c>
      <c r="CP2228" s="99">
        <v>13337858.5939941</v>
      </c>
      <c r="CQ2228" s="99">
        <v>0</v>
      </c>
      <c r="CR2228" s="99">
        <v>0</v>
      </c>
      <c r="CS2228" s="99">
        <v>0</v>
      </c>
      <c r="CT2228" s="99">
        <v>0</v>
      </c>
      <c r="CU2228" s="98">
        <v>82069.377687721004</v>
      </c>
      <c r="CV2228" s="98">
        <v>20665.390415088001</v>
      </c>
      <c r="CW2228" s="98">
        <v>8590098.6194305439</v>
      </c>
      <c r="CX2228" s="98">
        <v>61759082.5713806</v>
      </c>
    </row>
    <row r="2229" spans="1:102" x14ac:dyDescent="0.2">
      <c r="A2229" s="98" t="s">
        <v>199</v>
      </c>
      <c r="B2229" s="100">
        <v>38687</v>
      </c>
      <c r="C2229" s="99">
        <v>82110.0947170258</v>
      </c>
      <c r="D2229" s="99">
        <v>2.6876436889870101</v>
      </c>
      <c r="E2229" s="99">
        <v>37830.681249618501</v>
      </c>
      <c r="F2229" s="99">
        <v>21676.6871979237</v>
      </c>
      <c r="G2229" s="99">
        <v>807.006222955883</v>
      </c>
      <c r="H2229" s="99">
        <v>0</v>
      </c>
      <c r="I2229" s="99">
        <v>0</v>
      </c>
      <c r="J2229" s="99">
        <v>23948.5527944565</v>
      </c>
      <c r="K2229" s="99">
        <v>38367.201427936598</v>
      </c>
      <c r="L2229" s="99">
        <v>58822.016226768501</v>
      </c>
      <c r="M2229" s="99">
        <v>40657.602055072799</v>
      </c>
      <c r="N2229" s="99">
        <v>14089.503443002701</v>
      </c>
      <c r="O2229" s="99">
        <v>0</v>
      </c>
      <c r="P2229" s="99">
        <v>0</v>
      </c>
      <c r="Q2229" s="99">
        <v>6379.7510342597998</v>
      </c>
      <c r="R2229" s="99">
        <v>0</v>
      </c>
      <c r="S2229" s="99">
        <v>0</v>
      </c>
      <c r="T2229" s="99">
        <v>2735.04107072949</v>
      </c>
      <c r="U2229" s="99">
        <v>61888.960757255598</v>
      </c>
      <c r="V2229" s="99">
        <v>4990879.1951293899</v>
      </c>
      <c r="W2229" s="99">
        <v>211.33622370846601</v>
      </c>
      <c r="X2229" s="99">
        <v>3044505.1007690402</v>
      </c>
      <c r="Y2229" s="99">
        <v>1456842.6634216299</v>
      </c>
      <c r="Z2229" s="99">
        <v>177415.17853164699</v>
      </c>
      <c r="AA2229" s="99">
        <v>0</v>
      </c>
      <c r="AB2229" s="99">
        <v>0</v>
      </c>
      <c r="AC2229" s="99">
        <v>8576079.3646240197</v>
      </c>
      <c r="AD2229" s="99">
        <v>9476887.71484375</v>
      </c>
      <c r="AE2229" s="99">
        <v>2981948.8702392601</v>
      </c>
      <c r="AF2229" s="99">
        <v>2120470.4685363802</v>
      </c>
      <c r="AG2229" s="99">
        <v>2158178.4505004901</v>
      </c>
      <c r="AH2229" s="99">
        <v>0</v>
      </c>
      <c r="AI2229" s="99">
        <v>0</v>
      </c>
      <c r="AJ2229" s="99">
        <v>704560.23923492397</v>
      </c>
      <c r="AK2229" s="99">
        <v>0</v>
      </c>
      <c r="AL2229" s="99">
        <v>0</v>
      </c>
      <c r="AM2229" s="99">
        <v>533923.99845123303</v>
      </c>
      <c r="AN2229" s="99">
        <v>18061600.4135742</v>
      </c>
      <c r="AO2229" s="99">
        <v>36558634.8837891</v>
      </c>
      <c r="AP2229" s="99">
        <v>1788.5914985090501</v>
      </c>
      <c r="AQ2229" s="99">
        <v>22477012.159179699</v>
      </c>
      <c r="AR2229" s="99">
        <v>10969761.619873</v>
      </c>
      <c r="AS2229" s="99">
        <v>1168815.14857483</v>
      </c>
      <c r="AT2229" s="99">
        <v>0</v>
      </c>
      <c r="AU2229" s="99">
        <v>0</v>
      </c>
      <c r="AV2229" s="99">
        <v>20960200.067871101</v>
      </c>
      <c r="AW2229" s="99">
        <v>23491325.958496101</v>
      </c>
      <c r="AX2229" s="99">
        <v>23076440.1474609</v>
      </c>
      <c r="AY2229" s="99">
        <v>15854701.639160199</v>
      </c>
      <c r="AZ2229" s="99">
        <v>14498441.8189697</v>
      </c>
      <c r="BA2229" s="99">
        <v>0</v>
      </c>
      <c r="BB2229" s="99">
        <v>0</v>
      </c>
      <c r="BC2229" s="99">
        <v>5086979.2792968797</v>
      </c>
      <c r="BD2229" s="99">
        <v>0</v>
      </c>
      <c r="BE2229" s="99">
        <v>0</v>
      </c>
      <c r="BF2229" s="99">
        <v>3542112.4466857901</v>
      </c>
      <c r="BG2229" s="99">
        <v>43890894.729492202</v>
      </c>
      <c r="BH2229" s="99">
        <v>7605222.21838379</v>
      </c>
      <c r="BI2229" s="99">
        <v>88.7069810405374</v>
      </c>
      <c r="BJ2229" s="99">
        <v>5916948.0917358398</v>
      </c>
      <c r="BK2229" s="99">
        <v>3859494.16323853</v>
      </c>
      <c r="BL2229" s="99">
        <v>0</v>
      </c>
      <c r="BM2229" s="99">
        <v>0</v>
      </c>
      <c r="BN2229" s="99">
        <v>0</v>
      </c>
      <c r="BO2229" s="99">
        <v>0</v>
      </c>
      <c r="BP2229" s="99">
        <v>0</v>
      </c>
      <c r="BQ2229" s="99">
        <v>0</v>
      </c>
      <c r="BR2229" s="99">
        <v>5182729.7335815402</v>
      </c>
      <c r="BS2229" s="99">
        <v>5755443.4869384803</v>
      </c>
      <c r="BT2229" s="99">
        <v>0</v>
      </c>
      <c r="BU2229" s="99">
        <v>0</v>
      </c>
      <c r="BV2229" s="99">
        <v>2533625.7404785198</v>
      </c>
      <c r="BW2229" s="99">
        <v>0</v>
      </c>
      <c r="BX2229" s="99">
        <v>0</v>
      </c>
      <c r="BY2229" s="99">
        <v>0</v>
      </c>
      <c r="BZ2229" s="99">
        <v>0</v>
      </c>
      <c r="CA2229" s="99">
        <v>120103.639598846</v>
      </c>
      <c r="CB2229" s="99">
        <v>8056760.4766845703</v>
      </c>
      <c r="CC2229" s="99">
        <v>59047790.980468802</v>
      </c>
      <c r="CD2229" s="99">
        <v>13531439.0429688</v>
      </c>
      <c r="CE2229" s="99">
        <v>2792.17363196611</v>
      </c>
      <c r="CF2229" s="99">
        <v>543379.78458404494</v>
      </c>
      <c r="CG2229" s="99">
        <v>3600268.1361389202</v>
      </c>
      <c r="CH2229" s="99">
        <v>0</v>
      </c>
      <c r="CI2229" s="99">
        <v>122631.72783374799</v>
      </c>
      <c r="CJ2229" s="99">
        <v>8597530.2181396503</v>
      </c>
      <c r="CK2229" s="99">
        <v>62641369.005859397</v>
      </c>
      <c r="CL2229" s="99">
        <v>13533972.729126001</v>
      </c>
      <c r="CM2229" s="166">
        <v>184682.66987609901</v>
      </c>
      <c r="CN2229" s="166">
        <v>26652293.408691399</v>
      </c>
      <c r="CO2229" s="166">
        <v>106719708.292969</v>
      </c>
      <c r="CP2229" s="99">
        <v>13533972.729126001</v>
      </c>
      <c r="CQ2229" s="99">
        <v>0</v>
      </c>
      <c r="CR2229" s="99">
        <v>0</v>
      </c>
      <c r="CS2229" s="99">
        <v>0</v>
      </c>
      <c r="CT2229" s="99">
        <v>0</v>
      </c>
      <c r="CU2229" s="98">
        <v>77588.011640729004</v>
      </c>
      <c r="CV2229" s="98">
        <v>24641.349055522001</v>
      </c>
      <c r="CW2229" s="98">
        <v>8600140.2612686157</v>
      </c>
      <c r="CX2229" s="98">
        <v>62648059.116607726</v>
      </c>
    </row>
    <row r="2230" spans="1:102" x14ac:dyDescent="0.2">
      <c r="A2230" s="98" t="s">
        <v>199</v>
      </c>
      <c r="B2230" s="100">
        <v>38777</v>
      </c>
      <c r="C2230" s="99">
        <v>83651.364907264695</v>
      </c>
      <c r="D2230" s="99">
        <v>3.59784152597422</v>
      </c>
      <c r="E2230" s="99">
        <v>36881.706311702699</v>
      </c>
      <c r="F2230" s="99">
        <v>21097.409976720799</v>
      </c>
      <c r="G2230" s="99">
        <v>931.18775322288298</v>
      </c>
      <c r="H2230" s="99">
        <v>0</v>
      </c>
      <c r="I2230" s="99">
        <v>0</v>
      </c>
      <c r="J2230" s="99">
        <v>27622.251933813099</v>
      </c>
      <c r="K2230" s="99">
        <v>34630.266487598397</v>
      </c>
      <c r="L2230" s="99">
        <v>32294.478022337</v>
      </c>
      <c r="M2230" s="99">
        <v>41782.663149833701</v>
      </c>
      <c r="N2230" s="99">
        <v>14218.443459391599</v>
      </c>
      <c r="O2230" s="99">
        <v>32967.336660385103</v>
      </c>
      <c r="P2230" s="99">
        <v>0</v>
      </c>
      <c r="Q2230" s="99">
        <v>6352.0284473895999</v>
      </c>
      <c r="R2230" s="99">
        <v>1663.58944113553</v>
      </c>
      <c r="S2230" s="99">
        <v>0</v>
      </c>
      <c r="T2230" s="99">
        <v>1113.5220948308699</v>
      </c>
      <c r="U2230" s="99">
        <v>62480.308717250802</v>
      </c>
      <c r="V2230" s="99">
        <v>5084263.54370117</v>
      </c>
      <c r="W2230" s="99">
        <v>190.47697904333501</v>
      </c>
      <c r="X2230" s="99">
        <v>3066137.0402526902</v>
      </c>
      <c r="Y2230" s="99">
        <v>1476935.26777649</v>
      </c>
      <c r="Z2230" s="99">
        <v>205203.69047546401</v>
      </c>
      <c r="AA2230" s="99">
        <v>0</v>
      </c>
      <c r="AB2230" s="99">
        <v>0</v>
      </c>
      <c r="AC2230" s="99">
        <v>10031852.9830322</v>
      </c>
      <c r="AD2230" s="99">
        <v>8500121.6652831994</v>
      </c>
      <c r="AE2230" s="99">
        <v>1430210.4379425</v>
      </c>
      <c r="AF2230" s="99">
        <v>2182771.4884948698</v>
      </c>
      <c r="AG2230" s="99">
        <v>2186947.5363464402</v>
      </c>
      <c r="AH2230" s="99">
        <v>1672487.33239746</v>
      </c>
      <c r="AI2230" s="99">
        <v>0</v>
      </c>
      <c r="AJ2230" s="99">
        <v>700605.06194305397</v>
      </c>
      <c r="AK2230" s="99">
        <v>315926.09372711199</v>
      </c>
      <c r="AL2230" s="99">
        <v>0</v>
      </c>
      <c r="AM2230" s="99">
        <v>225831.02030372599</v>
      </c>
      <c r="AN2230" s="99">
        <v>18396133.729736298</v>
      </c>
      <c r="AO2230" s="99">
        <v>37530021.122558601</v>
      </c>
      <c r="AP2230" s="99">
        <v>1502.1550242006799</v>
      </c>
      <c r="AQ2230" s="99">
        <v>22431981.9064941</v>
      </c>
      <c r="AR2230" s="99">
        <v>10833771.400756801</v>
      </c>
      <c r="AS2230" s="99">
        <v>1365464.1182251</v>
      </c>
      <c r="AT2230" s="99">
        <v>0</v>
      </c>
      <c r="AU2230" s="99">
        <v>0</v>
      </c>
      <c r="AV2230" s="99">
        <v>24080875.037109401</v>
      </c>
      <c r="AW2230" s="99">
        <v>21124130.112548798</v>
      </c>
      <c r="AX2230" s="99">
        <v>11423084.7971191</v>
      </c>
      <c r="AY2230" s="99">
        <v>16500224.949585</v>
      </c>
      <c r="AZ2230" s="99">
        <v>14802121.763305699</v>
      </c>
      <c r="BA2230" s="99">
        <v>12272458.8365479</v>
      </c>
      <c r="BB2230" s="99">
        <v>0</v>
      </c>
      <c r="BC2230" s="99">
        <v>5086325.3659057599</v>
      </c>
      <c r="BD2230" s="99">
        <v>2103741.7305908198</v>
      </c>
      <c r="BE2230" s="99">
        <v>0</v>
      </c>
      <c r="BF2230" s="99">
        <v>1527342.0918884301</v>
      </c>
      <c r="BG2230" s="99">
        <v>45192627.7880859</v>
      </c>
      <c r="BH2230" s="99">
        <v>9579838.1474609394</v>
      </c>
      <c r="BI2230" s="99">
        <v>539.03353434801102</v>
      </c>
      <c r="BJ2230" s="99">
        <v>7169275.2103881799</v>
      </c>
      <c r="BK2230" s="99">
        <v>4245766.1716918899</v>
      </c>
      <c r="BL2230" s="99">
        <v>0</v>
      </c>
      <c r="BM2230" s="99">
        <v>0</v>
      </c>
      <c r="BN2230" s="99">
        <v>0</v>
      </c>
      <c r="BO2230" s="99">
        <v>0</v>
      </c>
      <c r="BP2230" s="99">
        <v>0</v>
      </c>
      <c r="BQ2230" s="99">
        <v>0</v>
      </c>
      <c r="BR2230" s="99">
        <v>5643061.9760742197</v>
      </c>
      <c r="BS2230" s="99">
        <v>5978831.3747558603</v>
      </c>
      <c r="BT2230" s="99">
        <v>2419461.16082764</v>
      </c>
      <c r="BU2230" s="99">
        <v>0</v>
      </c>
      <c r="BV2230" s="99">
        <v>2676166.3667907701</v>
      </c>
      <c r="BW2230" s="99">
        <v>262739.250572205</v>
      </c>
      <c r="BX2230" s="99">
        <v>0</v>
      </c>
      <c r="BY2230" s="99">
        <v>0</v>
      </c>
      <c r="BZ2230" s="99">
        <v>0</v>
      </c>
      <c r="CA2230" s="99">
        <v>120464.100346565</v>
      </c>
      <c r="CB2230" s="99">
        <v>8141048.38745117</v>
      </c>
      <c r="CC2230" s="99">
        <v>59927148.6943359</v>
      </c>
      <c r="CD2230" s="99">
        <v>16704924.193359399</v>
      </c>
      <c r="CE2230" s="99">
        <v>2707.58368241787</v>
      </c>
      <c r="CF2230" s="99">
        <v>539537.77394104004</v>
      </c>
      <c r="CG2230" s="99">
        <v>3613250.7735900902</v>
      </c>
      <c r="CH2230" s="99">
        <v>0</v>
      </c>
      <c r="CI2230" s="99">
        <v>123259.02624034901</v>
      </c>
      <c r="CJ2230" s="99">
        <v>8674306.3955078106</v>
      </c>
      <c r="CK2230" s="99">
        <v>63494045.652832001</v>
      </c>
      <c r="CL2230" s="99">
        <v>16966595.738769501</v>
      </c>
      <c r="CM2230" s="166">
        <v>185595.76555442801</v>
      </c>
      <c r="CN2230" s="166">
        <v>27190893.0314941</v>
      </c>
      <c r="CO2230" s="166">
        <v>108866800.53320301</v>
      </c>
      <c r="CP2230" s="99">
        <v>16966595.738769501</v>
      </c>
      <c r="CQ2230" s="99">
        <v>0</v>
      </c>
      <c r="CR2230" s="99">
        <v>0</v>
      </c>
      <c r="CS2230" s="99">
        <v>0</v>
      </c>
      <c r="CT2230" s="99">
        <v>0</v>
      </c>
      <c r="CU2230" s="98">
        <v>73305.367623893006</v>
      </c>
      <c r="CV2230" s="98">
        <v>28421.800236199</v>
      </c>
      <c r="CW2230" s="98">
        <v>8680586.1613922101</v>
      </c>
      <c r="CX2230" s="98">
        <v>63540399.467925988</v>
      </c>
    </row>
    <row r="2231" spans="1:102" x14ac:dyDescent="0.2">
      <c r="A2231" s="98" t="s">
        <v>199</v>
      </c>
      <c r="B2231" s="100">
        <v>38869</v>
      </c>
      <c r="C2231" s="99">
        <v>86037.618047714204</v>
      </c>
      <c r="D2231" s="99">
        <v>3.2050253449997399</v>
      </c>
      <c r="E2231" s="99">
        <v>36514.519096374497</v>
      </c>
      <c r="F2231" s="99">
        <v>21560.3069164753</v>
      </c>
      <c r="G2231" s="99">
        <v>1048.57539406419</v>
      </c>
      <c r="H2231" s="99">
        <v>0</v>
      </c>
      <c r="I2231" s="99">
        <v>0</v>
      </c>
      <c r="J2231" s="99">
        <v>31279.116294622399</v>
      </c>
      <c r="K2231" s="99">
        <v>31363.4198215008</v>
      </c>
      <c r="L2231" s="99">
        <v>31365.5669190884</v>
      </c>
      <c r="M2231" s="99">
        <v>42180.469466209397</v>
      </c>
      <c r="N2231" s="99">
        <v>14300.8914314508</v>
      </c>
      <c r="O2231" s="99">
        <v>34409.600396633097</v>
      </c>
      <c r="P2231" s="99">
        <v>0</v>
      </c>
      <c r="Q2231" s="99">
        <v>6326.7213271260298</v>
      </c>
      <c r="R2231" s="99">
        <v>1763.5522968769101</v>
      </c>
      <c r="S2231" s="99">
        <v>0</v>
      </c>
      <c r="T2231" s="99">
        <v>1024.1069768816201</v>
      </c>
      <c r="U2231" s="99">
        <v>63132.280710220301</v>
      </c>
      <c r="V2231" s="99">
        <v>5255061.6197509803</v>
      </c>
      <c r="W2231" s="99">
        <v>422.77593149244802</v>
      </c>
      <c r="X2231" s="99">
        <v>2996767.3468627902</v>
      </c>
      <c r="Y2231" s="99">
        <v>1479894.9851684601</v>
      </c>
      <c r="Z2231" s="99">
        <v>230021.14446067801</v>
      </c>
      <c r="AA2231" s="99">
        <v>0</v>
      </c>
      <c r="AB2231" s="99">
        <v>0</v>
      </c>
      <c r="AC2231" s="99">
        <v>11123921.0689697</v>
      </c>
      <c r="AD2231" s="99">
        <v>7374489.69494629</v>
      </c>
      <c r="AE2231" s="99">
        <v>1377081.6381683401</v>
      </c>
      <c r="AF2231" s="99">
        <v>2233297.3115234398</v>
      </c>
      <c r="AG2231" s="99">
        <v>2190844.8646240202</v>
      </c>
      <c r="AH2231" s="99">
        <v>1735233.66323853</v>
      </c>
      <c r="AI2231" s="99">
        <v>0</v>
      </c>
      <c r="AJ2231" s="99">
        <v>698451.921638489</v>
      </c>
      <c r="AK2231" s="99">
        <v>328298.92356872599</v>
      </c>
      <c r="AL2231" s="99">
        <v>0</v>
      </c>
      <c r="AM2231" s="99">
        <v>211586.132463455</v>
      </c>
      <c r="AN2231" s="99">
        <v>18743168.704589799</v>
      </c>
      <c r="AO2231" s="99">
        <v>39194568.638671897</v>
      </c>
      <c r="AP2231" s="99">
        <v>3522.17658293247</v>
      </c>
      <c r="AQ2231" s="99">
        <v>22040147.5615234</v>
      </c>
      <c r="AR2231" s="99">
        <v>10978126.8723145</v>
      </c>
      <c r="AS2231" s="99">
        <v>1552630.4162902799</v>
      </c>
      <c r="AT2231" s="99">
        <v>0</v>
      </c>
      <c r="AU2231" s="99">
        <v>0</v>
      </c>
      <c r="AV2231" s="99">
        <v>26982056.517333999</v>
      </c>
      <c r="AW2231" s="99">
        <v>18489835.5869141</v>
      </c>
      <c r="AX2231" s="99">
        <v>11063521.9378662</v>
      </c>
      <c r="AY2231" s="99">
        <v>17036489.127197299</v>
      </c>
      <c r="AZ2231" s="99">
        <v>14982550.8974609</v>
      </c>
      <c r="BA2231" s="99">
        <v>12832865.2349854</v>
      </c>
      <c r="BB2231" s="99">
        <v>0</v>
      </c>
      <c r="BC2231" s="99">
        <v>5138995.4610595703</v>
      </c>
      <c r="BD2231" s="99">
        <v>2202530.7488098098</v>
      </c>
      <c r="BE2231" s="99">
        <v>0</v>
      </c>
      <c r="BF2231" s="99">
        <v>1444982.6414032001</v>
      </c>
      <c r="BG2231" s="99">
        <v>46324108.40625</v>
      </c>
      <c r="BH2231" s="99">
        <v>10032257.2427979</v>
      </c>
      <c r="BI2231" s="99">
        <v>386.22467156127101</v>
      </c>
      <c r="BJ2231" s="99">
        <v>7015843.0540771503</v>
      </c>
      <c r="BK2231" s="99">
        <v>4203102.8154907199</v>
      </c>
      <c r="BL2231" s="99">
        <v>0</v>
      </c>
      <c r="BM2231" s="99">
        <v>0</v>
      </c>
      <c r="BN2231" s="99">
        <v>0</v>
      </c>
      <c r="BO2231" s="99">
        <v>0</v>
      </c>
      <c r="BP2231" s="99">
        <v>0</v>
      </c>
      <c r="BQ2231" s="99">
        <v>0</v>
      </c>
      <c r="BR2231" s="99">
        <v>5780782.5045165997</v>
      </c>
      <c r="BS2231" s="99">
        <v>6076870.6351928702</v>
      </c>
      <c r="BT2231" s="99">
        <v>2529136.9129333501</v>
      </c>
      <c r="BU2231" s="99">
        <v>0</v>
      </c>
      <c r="BV2231" s="99">
        <v>2624331.9376525902</v>
      </c>
      <c r="BW2231" s="99">
        <v>273945.236976624</v>
      </c>
      <c r="BX2231" s="99">
        <v>0</v>
      </c>
      <c r="BY2231" s="99">
        <v>0</v>
      </c>
      <c r="BZ2231" s="99">
        <v>0</v>
      </c>
      <c r="CA2231" s="99">
        <v>122792.743358612</v>
      </c>
      <c r="CB2231" s="99">
        <v>8266924.3699340802</v>
      </c>
      <c r="CC2231" s="99">
        <v>61423776.8134766</v>
      </c>
      <c r="CD2231" s="99">
        <v>17013791.983154301</v>
      </c>
      <c r="CE2231" s="99">
        <v>2730.3265793323499</v>
      </c>
      <c r="CF2231" s="99">
        <v>538304.51111602795</v>
      </c>
      <c r="CG2231" s="99">
        <v>3642815.6303405799</v>
      </c>
      <c r="CH2231" s="99">
        <v>0</v>
      </c>
      <c r="CI2231" s="99">
        <v>125603.1052351</v>
      </c>
      <c r="CJ2231" s="99">
        <v>8809266.4495849591</v>
      </c>
      <c r="CK2231" s="99">
        <v>65112713.270507798</v>
      </c>
      <c r="CL2231" s="99">
        <v>17287949.7802734</v>
      </c>
      <c r="CM2231" s="166">
        <v>188103.849399567</v>
      </c>
      <c r="CN2231" s="166">
        <v>27532266.8117676</v>
      </c>
      <c r="CO2231" s="166">
        <v>111242391.75488301</v>
      </c>
      <c r="CP2231" s="99">
        <v>17287949.7802734</v>
      </c>
      <c r="CQ2231" s="99">
        <v>0</v>
      </c>
      <c r="CR2231" s="99">
        <v>0</v>
      </c>
      <c r="CS2231" s="99">
        <v>0</v>
      </c>
      <c r="CT2231" s="99">
        <v>0</v>
      </c>
      <c r="CU2231" s="98">
        <v>69664.892725929996</v>
      </c>
      <c r="CV2231" s="98">
        <v>32185.669296750999</v>
      </c>
      <c r="CW2231" s="98">
        <v>8805228.881050108</v>
      </c>
      <c r="CX2231" s="98">
        <v>65066592.443817183</v>
      </c>
    </row>
    <row r="2232" spans="1:102" x14ac:dyDescent="0.2">
      <c r="A2232" s="98" t="s">
        <v>199</v>
      </c>
      <c r="B2232" s="100">
        <v>38961</v>
      </c>
      <c r="C2232" s="99">
        <v>88251.077050209002</v>
      </c>
      <c r="D2232" s="99">
        <v>0.90053618299862104</v>
      </c>
      <c r="E2232" s="99">
        <v>35409.747439861298</v>
      </c>
      <c r="F2232" s="99">
        <v>21056.410628795598</v>
      </c>
      <c r="G2232" s="99">
        <v>1158.05345140398</v>
      </c>
      <c r="H2232" s="99">
        <v>0</v>
      </c>
      <c r="I2232" s="99">
        <v>0</v>
      </c>
      <c r="J2232" s="99">
        <v>34912.336921215101</v>
      </c>
      <c r="K2232" s="99">
        <v>28557.184917449998</v>
      </c>
      <c r="L2232" s="99">
        <v>29855.979426860798</v>
      </c>
      <c r="M2232" s="99">
        <v>42509.139667511001</v>
      </c>
      <c r="N2232" s="99">
        <v>14457.3951207399</v>
      </c>
      <c r="O2232" s="99">
        <v>35343.697500705697</v>
      </c>
      <c r="P2232" s="99">
        <v>0</v>
      </c>
      <c r="Q2232" s="99">
        <v>6306.2864937782297</v>
      </c>
      <c r="R2232" s="99">
        <v>1801.0483780801301</v>
      </c>
      <c r="S2232" s="99">
        <v>0</v>
      </c>
      <c r="T2232" s="99">
        <v>979.47020031511795</v>
      </c>
      <c r="U2232" s="99">
        <v>63116.137408733397</v>
      </c>
      <c r="V2232" s="99">
        <v>5351016.25280762</v>
      </c>
      <c r="W2232" s="99">
        <v>75.279296459630103</v>
      </c>
      <c r="X2232" s="99">
        <v>2899683.5614624</v>
      </c>
      <c r="Y2232" s="99">
        <v>1444946.61416626</v>
      </c>
      <c r="Z2232" s="99">
        <v>259721.79879760701</v>
      </c>
      <c r="AA2232" s="99">
        <v>0</v>
      </c>
      <c r="AB2232" s="99">
        <v>0</v>
      </c>
      <c r="AC2232" s="99">
        <v>12566504.19104</v>
      </c>
      <c r="AD2232" s="99">
        <v>6305360.2521362295</v>
      </c>
      <c r="AE2232" s="99">
        <v>1318142.4877929699</v>
      </c>
      <c r="AF2232" s="99">
        <v>2246118.0310974098</v>
      </c>
      <c r="AG2232" s="99">
        <v>2195274.77941895</v>
      </c>
      <c r="AH2232" s="99">
        <v>1771933.8001403799</v>
      </c>
      <c r="AI2232" s="99">
        <v>0</v>
      </c>
      <c r="AJ2232" s="99">
        <v>694949.17767333996</v>
      </c>
      <c r="AK2232" s="99">
        <v>339135.44028854399</v>
      </c>
      <c r="AL2232" s="99">
        <v>0</v>
      </c>
      <c r="AM2232" s="99">
        <v>200343.62910652201</v>
      </c>
      <c r="AN2232" s="99">
        <v>18861643.783203099</v>
      </c>
      <c r="AO2232" s="99">
        <v>40313623.119140603</v>
      </c>
      <c r="AP2232" s="99">
        <v>707.77685411274399</v>
      </c>
      <c r="AQ2232" s="99">
        <v>21489668.700195301</v>
      </c>
      <c r="AR2232" s="99">
        <v>10725877.9250488</v>
      </c>
      <c r="AS2232" s="99">
        <v>1765878.4402771001</v>
      </c>
      <c r="AT2232" s="99">
        <v>0</v>
      </c>
      <c r="AU2232" s="99">
        <v>0</v>
      </c>
      <c r="AV2232" s="99">
        <v>31072126.854736298</v>
      </c>
      <c r="AW2232" s="99">
        <v>16203589.305908199</v>
      </c>
      <c r="AX2232" s="99">
        <v>10663977.4919434</v>
      </c>
      <c r="AY2232" s="99">
        <v>17318908.287841801</v>
      </c>
      <c r="AZ2232" s="99">
        <v>15116419.9256592</v>
      </c>
      <c r="BA2232" s="99">
        <v>13296616.895873999</v>
      </c>
      <c r="BB2232" s="99">
        <v>0</v>
      </c>
      <c r="BC2232" s="99">
        <v>5152622.3496093797</v>
      </c>
      <c r="BD2232" s="99">
        <v>2285082.4075012198</v>
      </c>
      <c r="BE2232" s="99">
        <v>0</v>
      </c>
      <c r="BF2232" s="99">
        <v>1383697.4470520001</v>
      </c>
      <c r="BG2232" s="99">
        <v>47395719.980957001</v>
      </c>
      <c r="BH2232" s="99">
        <v>10340524.763305699</v>
      </c>
      <c r="BI2232" s="99">
        <v>137.50924704968901</v>
      </c>
      <c r="BJ2232" s="99">
        <v>6833976.9822387705</v>
      </c>
      <c r="BK2232" s="99">
        <v>4142515.8794555701</v>
      </c>
      <c r="BL2232" s="99">
        <v>0</v>
      </c>
      <c r="BM2232" s="99">
        <v>0</v>
      </c>
      <c r="BN2232" s="99">
        <v>0</v>
      </c>
      <c r="BO2232" s="99">
        <v>0</v>
      </c>
      <c r="BP2232" s="99">
        <v>0</v>
      </c>
      <c r="BQ2232" s="99">
        <v>0</v>
      </c>
      <c r="BR2232" s="99">
        <v>5839259.22619629</v>
      </c>
      <c r="BS2232" s="99">
        <v>6130865.0623779297</v>
      </c>
      <c r="BT2232" s="99">
        <v>2622401.0006408701</v>
      </c>
      <c r="BU2232" s="99">
        <v>0</v>
      </c>
      <c r="BV2232" s="99">
        <v>2645084.3667297401</v>
      </c>
      <c r="BW2232" s="99">
        <v>283311.30318069499</v>
      </c>
      <c r="BX2232" s="99">
        <v>0</v>
      </c>
      <c r="BY2232" s="99">
        <v>0</v>
      </c>
      <c r="BZ2232" s="99">
        <v>0</v>
      </c>
      <c r="CA2232" s="99">
        <v>123378.85823822</v>
      </c>
      <c r="CB2232" s="99">
        <v>8273312.2041015597</v>
      </c>
      <c r="CC2232" s="99">
        <v>61876561.013183601</v>
      </c>
      <c r="CD2232" s="99">
        <v>17235995.8825684</v>
      </c>
      <c r="CE2232" s="99">
        <v>2720.2426747679701</v>
      </c>
      <c r="CF2232" s="99">
        <v>540030.37497711205</v>
      </c>
      <c r="CG2232" s="99">
        <v>3676679.7208252</v>
      </c>
      <c r="CH2232" s="99">
        <v>0</v>
      </c>
      <c r="CI2232" s="99">
        <v>126185.511367798</v>
      </c>
      <c r="CJ2232" s="99">
        <v>8814850.6104736291</v>
      </c>
      <c r="CK2232" s="99">
        <v>65585295.720703103</v>
      </c>
      <c r="CL2232" s="99">
        <v>17523750.959716801</v>
      </c>
      <c r="CM2232" s="166">
        <v>189322.302528381</v>
      </c>
      <c r="CN2232" s="166">
        <v>27634166.049072299</v>
      </c>
      <c r="CO2232" s="166">
        <v>112625016.68847699</v>
      </c>
      <c r="CP2232" s="99">
        <v>17523750.959716801</v>
      </c>
      <c r="CQ2232" s="99">
        <v>0</v>
      </c>
      <c r="CR2232" s="99">
        <v>0</v>
      </c>
      <c r="CS2232" s="99">
        <v>0</v>
      </c>
      <c r="CT2232" s="99">
        <v>0</v>
      </c>
      <c r="CU2232" s="98">
        <v>65814.914989186</v>
      </c>
      <c r="CV2232" s="98">
        <v>35915.42641629</v>
      </c>
      <c r="CW2232" s="98">
        <v>8813342.5790786725</v>
      </c>
      <c r="CX2232" s="98">
        <v>65553240.734008804</v>
      </c>
    </row>
    <row r="2233" spans="1:102" x14ac:dyDescent="0.2">
      <c r="A2233" s="98" t="s">
        <v>199</v>
      </c>
      <c r="B2233" s="100">
        <v>39052</v>
      </c>
      <c r="C2233" s="99">
        <v>91181.837757110596</v>
      </c>
      <c r="D2233" s="99">
        <v>2.6861766769725399</v>
      </c>
      <c r="E2233" s="99">
        <v>35291.417302608497</v>
      </c>
      <c r="F2233" s="99">
        <v>21563.091089248701</v>
      </c>
      <c r="G2233" s="99">
        <v>1285.25497953594</v>
      </c>
      <c r="H2233" s="99">
        <v>0</v>
      </c>
      <c r="I2233" s="99">
        <v>0</v>
      </c>
      <c r="J2233" s="99">
        <v>38980.524241447398</v>
      </c>
      <c r="K2233" s="99">
        <v>25536.886116266302</v>
      </c>
      <c r="L2233" s="99">
        <v>30362.4525270462</v>
      </c>
      <c r="M2233" s="99">
        <v>43143.814703941302</v>
      </c>
      <c r="N2233" s="99">
        <v>14549.7779821157</v>
      </c>
      <c r="O2233" s="99">
        <v>36895.070750236497</v>
      </c>
      <c r="P2233" s="99">
        <v>0</v>
      </c>
      <c r="Q2233" s="99">
        <v>6353.2749119996997</v>
      </c>
      <c r="R2233" s="99">
        <v>1886.7365001589101</v>
      </c>
      <c r="S2233" s="99">
        <v>0</v>
      </c>
      <c r="T2233" s="99">
        <v>825.41889651864801</v>
      </c>
      <c r="U2233" s="99">
        <v>64314.641748905196</v>
      </c>
      <c r="V2233" s="99">
        <v>5517631.6684570303</v>
      </c>
      <c r="W2233" s="99">
        <v>303.562864504755</v>
      </c>
      <c r="X2233" s="99">
        <v>2851949.5313415499</v>
      </c>
      <c r="Y2233" s="99">
        <v>1454917.9043731701</v>
      </c>
      <c r="Z2233" s="99">
        <v>289146.00305938697</v>
      </c>
      <c r="AA2233" s="99">
        <v>0</v>
      </c>
      <c r="AB2233" s="99">
        <v>0</v>
      </c>
      <c r="AC2233" s="99">
        <v>14276267.998413101</v>
      </c>
      <c r="AD2233" s="99">
        <v>5284209.98291016</v>
      </c>
      <c r="AE2233" s="99">
        <v>1340054.8023529099</v>
      </c>
      <c r="AF2233" s="99">
        <v>2259729.4688720698</v>
      </c>
      <c r="AG2233" s="99">
        <v>2189544.0008544899</v>
      </c>
      <c r="AH2233" s="99">
        <v>1858418.91612244</v>
      </c>
      <c r="AI2233" s="99">
        <v>0</v>
      </c>
      <c r="AJ2233" s="99">
        <v>709269.85009765602</v>
      </c>
      <c r="AK2233" s="99">
        <v>359558.94472885103</v>
      </c>
      <c r="AL2233" s="99">
        <v>0</v>
      </c>
      <c r="AM2233" s="99">
        <v>167353.366119385</v>
      </c>
      <c r="AN2233" s="99">
        <v>19704718.967529301</v>
      </c>
      <c r="AO2233" s="99">
        <v>41961541.7978516</v>
      </c>
      <c r="AP2233" s="99">
        <v>2377.6755006909402</v>
      </c>
      <c r="AQ2233" s="99">
        <v>21323244.600097701</v>
      </c>
      <c r="AR2233" s="99">
        <v>10807362.3549805</v>
      </c>
      <c r="AS2233" s="99">
        <v>1973853.12007141</v>
      </c>
      <c r="AT2233" s="99">
        <v>0</v>
      </c>
      <c r="AU2233" s="99">
        <v>0</v>
      </c>
      <c r="AV2233" s="99">
        <v>35814842.110839799</v>
      </c>
      <c r="AW2233" s="99">
        <v>13556871.7971191</v>
      </c>
      <c r="AX2233" s="99">
        <v>11034679.1568604</v>
      </c>
      <c r="AY2233" s="99">
        <v>17601310.610839799</v>
      </c>
      <c r="AZ2233" s="99">
        <v>15173101.1326904</v>
      </c>
      <c r="BA2233" s="99">
        <v>14052908.8776855</v>
      </c>
      <c r="BB2233" s="99">
        <v>0</v>
      </c>
      <c r="BC2233" s="99">
        <v>5285153.1557617197</v>
      </c>
      <c r="BD2233" s="99">
        <v>2441730.3823242201</v>
      </c>
      <c r="BE2233" s="99">
        <v>0</v>
      </c>
      <c r="BF2233" s="99">
        <v>1164936.7367095901</v>
      </c>
      <c r="BG2233" s="99">
        <v>48891414.203613304</v>
      </c>
      <c r="BH2233" s="99">
        <v>10886275.943725601</v>
      </c>
      <c r="BI2233" s="99">
        <v>325.40030958876002</v>
      </c>
      <c r="BJ2233" s="99">
        <v>6763758.85046387</v>
      </c>
      <c r="BK2233" s="99">
        <v>4145778.9060974098</v>
      </c>
      <c r="BL2233" s="99">
        <v>0</v>
      </c>
      <c r="BM2233" s="99">
        <v>0</v>
      </c>
      <c r="BN2233" s="99">
        <v>0</v>
      </c>
      <c r="BO2233" s="99">
        <v>0</v>
      </c>
      <c r="BP2233" s="99">
        <v>0</v>
      </c>
      <c r="BQ2233" s="99">
        <v>0</v>
      </c>
      <c r="BR2233" s="99">
        <v>5993098.0543823196</v>
      </c>
      <c r="BS2233" s="99">
        <v>6171006.8204345703</v>
      </c>
      <c r="BT2233" s="99">
        <v>2769384.13604736</v>
      </c>
      <c r="BU2233" s="99">
        <v>0</v>
      </c>
      <c r="BV2233" s="99">
        <v>2714165.0257873498</v>
      </c>
      <c r="BW2233" s="99">
        <v>298900.51247406</v>
      </c>
      <c r="BX2233" s="99">
        <v>0</v>
      </c>
      <c r="BY2233" s="99">
        <v>0</v>
      </c>
      <c r="BZ2233" s="99">
        <v>0</v>
      </c>
      <c r="CA2233" s="99">
        <v>126554.345121384</v>
      </c>
      <c r="CB2233" s="99">
        <v>8381824.4052734403</v>
      </c>
      <c r="CC2233" s="99">
        <v>63299507.355957001</v>
      </c>
      <c r="CD2233" s="99">
        <v>17653561.908935498</v>
      </c>
      <c r="CE2233" s="99">
        <v>2685.3851349055799</v>
      </c>
      <c r="CF2233" s="99">
        <v>533414.21478271496</v>
      </c>
      <c r="CG2233" s="99">
        <v>3642857.4873046898</v>
      </c>
      <c r="CH2233" s="99">
        <v>0</v>
      </c>
      <c r="CI2233" s="99">
        <v>128993.716142654</v>
      </c>
      <c r="CJ2233" s="99">
        <v>8913040.3851318397</v>
      </c>
      <c r="CK2233" s="99">
        <v>66912349.048339799</v>
      </c>
      <c r="CL2233" s="99">
        <v>17949912.7021484</v>
      </c>
      <c r="CM2233" s="166">
        <v>193452.328058243</v>
      </c>
      <c r="CN2233" s="166">
        <v>28595839.376464799</v>
      </c>
      <c r="CO2233" s="166">
        <v>116025314.087891</v>
      </c>
      <c r="CP2233" s="99">
        <v>17949912.7021484</v>
      </c>
      <c r="CQ2233" s="99">
        <v>0</v>
      </c>
      <c r="CR2233" s="99">
        <v>0</v>
      </c>
      <c r="CS2233" s="99">
        <v>0</v>
      </c>
      <c r="CT2233" s="99">
        <v>0</v>
      </c>
      <c r="CU2233" s="98">
        <v>61918.861808214002</v>
      </c>
      <c r="CV2233" s="98">
        <v>40086.194183015999</v>
      </c>
      <c r="CW2233" s="98">
        <v>8915238.6200561561</v>
      </c>
      <c r="CX2233" s="98">
        <v>66942364.843261689</v>
      </c>
    </row>
    <row r="2234" spans="1:102" x14ac:dyDescent="0.2">
      <c r="A2234" s="98" t="s">
        <v>199</v>
      </c>
      <c r="B2234" s="100">
        <v>39142</v>
      </c>
      <c r="C2234" s="99">
        <v>94670.3280353546</v>
      </c>
      <c r="D2234" s="99">
        <v>2.3549853689910401</v>
      </c>
      <c r="E2234" s="99">
        <v>33189.270269870802</v>
      </c>
      <c r="F2234" s="99">
        <v>21039.286518335299</v>
      </c>
      <c r="G2234" s="99">
        <v>1420.14266107976</v>
      </c>
      <c r="H2234" s="99">
        <v>0</v>
      </c>
      <c r="I2234" s="99">
        <v>0</v>
      </c>
      <c r="J2234" s="99">
        <v>42246.602680206299</v>
      </c>
      <c r="K2234" s="99">
        <v>22772.3139579296</v>
      </c>
      <c r="L2234" s="99">
        <v>29598.9518253803</v>
      </c>
      <c r="M2234" s="99">
        <v>43442.405179023699</v>
      </c>
      <c r="N2234" s="99">
        <v>14700.1217691898</v>
      </c>
      <c r="O2234" s="99">
        <v>38420.892440795898</v>
      </c>
      <c r="P2234" s="99">
        <v>0</v>
      </c>
      <c r="Q2234" s="99">
        <v>6400.1723579168302</v>
      </c>
      <c r="R2234" s="99">
        <v>1941.1218275725801</v>
      </c>
      <c r="S2234" s="99">
        <v>0</v>
      </c>
      <c r="T2234" s="99">
        <v>784.04411629587401</v>
      </c>
      <c r="U2234" s="99">
        <v>65153.1448945999</v>
      </c>
      <c r="V2234" s="99">
        <v>5723730.3850097703</v>
      </c>
      <c r="W2234" s="99">
        <v>661.51249557733502</v>
      </c>
      <c r="X2234" s="99">
        <v>2722212.8267517099</v>
      </c>
      <c r="Y2234" s="99">
        <v>1438021.6873321501</v>
      </c>
      <c r="Z2234" s="99">
        <v>310372.09301757801</v>
      </c>
      <c r="AA2234" s="99">
        <v>0</v>
      </c>
      <c r="AB2234" s="99">
        <v>0</v>
      </c>
      <c r="AC2234" s="99">
        <v>15309595.1832275</v>
      </c>
      <c r="AD2234" s="99">
        <v>4551914.2548828097</v>
      </c>
      <c r="AE2234" s="99">
        <v>1296264.1781616199</v>
      </c>
      <c r="AF2234" s="99">
        <v>2277478.8124084501</v>
      </c>
      <c r="AG2234" s="99">
        <v>2204453.2325134301</v>
      </c>
      <c r="AH2234" s="99">
        <v>1948076.4508209201</v>
      </c>
      <c r="AI2234" s="99">
        <v>0</v>
      </c>
      <c r="AJ2234" s="99">
        <v>731716.87514495896</v>
      </c>
      <c r="AK2234" s="99">
        <v>372076.20900726301</v>
      </c>
      <c r="AL2234" s="99">
        <v>0</v>
      </c>
      <c r="AM2234" s="99">
        <v>158129.45499801601</v>
      </c>
      <c r="AN2234" s="99">
        <v>19757595.894287098</v>
      </c>
      <c r="AO2234" s="99">
        <v>43932453.760742202</v>
      </c>
      <c r="AP2234" s="99">
        <v>5406.8849933743504</v>
      </c>
      <c r="AQ2234" s="99">
        <v>20208644.503173798</v>
      </c>
      <c r="AR2234" s="99">
        <v>10662709.7301025</v>
      </c>
      <c r="AS2234" s="99">
        <v>2119690.79614258</v>
      </c>
      <c r="AT2234" s="99">
        <v>0</v>
      </c>
      <c r="AU2234" s="99">
        <v>0</v>
      </c>
      <c r="AV2234" s="99">
        <v>38041289.766113304</v>
      </c>
      <c r="AW2234" s="99">
        <v>11778307.112915</v>
      </c>
      <c r="AX2234" s="99">
        <v>10708149.0675049</v>
      </c>
      <c r="AY2234" s="99">
        <v>17845683.582275402</v>
      </c>
      <c r="AZ2234" s="99">
        <v>15305007.1259766</v>
      </c>
      <c r="BA2234" s="99">
        <v>14851271.831665</v>
      </c>
      <c r="BB2234" s="99">
        <v>0</v>
      </c>
      <c r="BC2234" s="99">
        <v>5470982.6002197303</v>
      </c>
      <c r="BD2234" s="99">
        <v>2533454.9696350102</v>
      </c>
      <c r="BE2234" s="99">
        <v>0</v>
      </c>
      <c r="BF2234" s="99">
        <v>1104522.25294495</v>
      </c>
      <c r="BG2234" s="99">
        <v>50029705.535644501</v>
      </c>
      <c r="BH2234" s="99">
        <v>11500360.334838901</v>
      </c>
      <c r="BI2234" s="99">
        <v>265.348955057561</v>
      </c>
      <c r="BJ2234" s="99">
        <v>6548600.6105346698</v>
      </c>
      <c r="BK2234" s="99">
        <v>4132437.44000244</v>
      </c>
      <c r="BL2234" s="99">
        <v>0</v>
      </c>
      <c r="BM2234" s="99">
        <v>0</v>
      </c>
      <c r="BN2234" s="99">
        <v>0</v>
      </c>
      <c r="BO2234" s="99">
        <v>0</v>
      </c>
      <c r="BP2234" s="99">
        <v>0</v>
      </c>
      <c r="BQ2234" s="99">
        <v>0</v>
      </c>
      <c r="BR2234" s="99">
        <v>6089590.5209350605</v>
      </c>
      <c r="BS2234" s="99">
        <v>6222080.7848510696</v>
      </c>
      <c r="BT2234" s="99">
        <v>2926008.25604248</v>
      </c>
      <c r="BU2234" s="99">
        <v>0</v>
      </c>
      <c r="BV2234" s="99">
        <v>2791664.77801514</v>
      </c>
      <c r="BW2234" s="99">
        <v>313019.14368820202</v>
      </c>
      <c r="BX2234" s="99">
        <v>0</v>
      </c>
      <c r="BY2234" s="99">
        <v>0</v>
      </c>
      <c r="BZ2234" s="99">
        <v>0</v>
      </c>
      <c r="CA2234" s="99">
        <v>127833.85436916399</v>
      </c>
      <c r="CB2234" s="99">
        <v>8460279.4245605506</v>
      </c>
      <c r="CC2234" s="99">
        <v>64323279.953125</v>
      </c>
      <c r="CD2234" s="99">
        <v>18030258.159912098</v>
      </c>
      <c r="CE2234" s="99">
        <v>2670.40682557225</v>
      </c>
      <c r="CF2234" s="99">
        <v>527706.79402160598</v>
      </c>
      <c r="CG2234" s="99">
        <v>3619645.7244567899</v>
      </c>
      <c r="CH2234" s="99">
        <v>0</v>
      </c>
      <c r="CI2234" s="99">
        <v>130586.76022911099</v>
      </c>
      <c r="CJ2234" s="99">
        <v>8981032.4332275409</v>
      </c>
      <c r="CK2234" s="99">
        <v>67925088.293945298</v>
      </c>
      <c r="CL2234" s="99">
        <v>18344024.7666016</v>
      </c>
      <c r="CM2234" s="166">
        <v>195463.09075737</v>
      </c>
      <c r="CN2234" s="166">
        <v>28871238.8903809</v>
      </c>
      <c r="CO2234" s="166">
        <v>118095941.73535199</v>
      </c>
      <c r="CP2234" s="99">
        <v>18344024.7666016</v>
      </c>
      <c r="CQ2234" s="99">
        <v>0</v>
      </c>
      <c r="CR2234" s="99">
        <v>0</v>
      </c>
      <c r="CS2234" s="99">
        <v>0</v>
      </c>
      <c r="CT2234" s="99">
        <v>0</v>
      </c>
      <c r="CU2234" s="98">
        <v>57163.002712201</v>
      </c>
      <c r="CV2234" s="98">
        <v>43469.438767152998</v>
      </c>
      <c r="CW2234" s="98">
        <v>8987986.218582157</v>
      </c>
      <c r="CX2234" s="98">
        <v>67942925.677581787</v>
      </c>
    </row>
    <row r="2235" spans="1:102" x14ac:dyDescent="0.2">
      <c r="A2235" s="98" t="s">
        <v>199</v>
      </c>
      <c r="B2235" s="100">
        <v>39234</v>
      </c>
      <c r="C2235" s="99">
        <v>96439.427958488493</v>
      </c>
      <c r="D2235" s="99">
        <v>4.3561613729689297</v>
      </c>
      <c r="E2235" s="99">
        <v>31770.353518247601</v>
      </c>
      <c r="F2235" s="99">
        <v>20527.062833547599</v>
      </c>
      <c r="G2235" s="99">
        <v>1534.8356862068199</v>
      </c>
      <c r="H2235" s="99">
        <v>0</v>
      </c>
      <c r="I2235" s="99">
        <v>0</v>
      </c>
      <c r="J2235" s="99">
        <v>45458.573817730001</v>
      </c>
      <c r="K2235" s="99">
        <v>20099.425560235999</v>
      </c>
      <c r="L2235" s="99">
        <v>29022.2315196991</v>
      </c>
      <c r="M2235" s="99">
        <v>43429.373414039597</v>
      </c>
      <c r="N2235" s="99">
        <v>14744.8750481606</v>
      </c>
      <c r="O2235" s="99">
        <v>39029.110434055299</v>
      </c>
      <c r="P2235" s="99">
        <v>0</v>
      </c>
      <c r="Q2235" s="99">
        <v>6434.6468017101297</v>
      </c>
      <c r="R2235" s="99">
        <v>1984.8938106596499</v>
      </c>
      <c r="S2235" s="99">
        <v>0</v>
      </c>
      <c r="T2235" s="99">
        <v>760.72059464454696</v>
      </c>
      <c r="U2235" s="99">
        <v>65787.102920532197</v>
      </c>
      <c r="V2235" s="99">
        <v>5887685.4303588904</v>
      </c>
      <c r="W2235" s="99">
        <v>671.88385587185599</v>
      </c>
      <c r="X2235" s="99">
        <v>2614069.1101684598</v>
      </c>
      <c r="Y2235" s="99">
        <v>1405851.03219604</v>
      </c>
      <c r="Z2235" s="99">
        <v>332703.66691207897</v>
      </c>
      <c r="AA2235" s="99">
        <v>0</v>
      </c>
      <c r="AB2235" s="99">
        <v>0</v>
      </c>
      <c r="AC2235" s="99">
        <v>16169869.5155029</v>
      </c>
      <c r="AD2235" s="99">
        <v>3860395.63391113</v>
      </c>
      <c r="AE2235" s="99">
        <v>1268722.6921691899</v>
      </c>
      <c r="AF2235" s="99">
        <v>2295864.0105590802</v>
      </c>
      <c r="AG2235" s="99">
        <v>2211939.7275390602</v>
      </c>
      <c r="AH2235" s="99">
        <v>1968786.3981628399</v>
      </c>
      <c r="AI2235" s="99">
        <v>0</v>
      </c>
      <c r="AJ2235" s="99">
        <v>745085.33751678502</v>
      </c>
      <c r="AK2235" s="99">
        <v>381555.01440429699</v>
      </c>
      <c r="AL2235" s="99">
        <v>0</v>
      </c>
      <c r="AM2235" s="99">
        <v>149902.231155396</v>
      </c>
      <c r="AN2235" s="99">
        <v>20195666.012451202</v>
      </c>
      <c r="AO2235" s="99">
        <v>45457009.324707001</v>
      </c>
      <c r="AP2235" s="99">
        <v>5862.0735707879103</v>
      </c>
      <c r="AQ2235" s="99">
        <v>19504747.1481934</v>
      </c>
      <c r="AR2235" s="99">
        <v>10525313.728271499</v>
      </c>
      <c r="AS2235" s="99">
        <v>2297064.4941406301</v>
      </c>
      <c r="AT2235" s="99">
        <v>0</v>
      </c>
      <c r="AU2235" s="99">
        <v>0</v>
      </c>
      <c r="AV2235" s="99">
        <v>40696706.1953125</v>
      </c>
      <c r="AW2235" s="99">
        <v>10086795.1832275</v>
      </c>
      <c r="AX2235" s="99">
        <v>10606968.5001221</v>
      </c>
      <c r="AY2235" s="99">
        <v>18135003.359375</v>
      </c>
      <c r="AZ2235" s="99">
        <v>15440578.0441895</v>
      </c>
      <c r="BA2235" s="99">
        <v>15102583.154663101</v>
      </c>
      <c r="BB2235" s="99">
        <v>0</v>
      </c>
      <c r="BC2235" s="99">
        <v>5585597.20166016</v>
      </c>
      <c r="BD2235" s="99">
        <v>2615568.9202575702</v>
      </c>
      <c r="BE2235" s="99">
        <v>0</v>
      </c>
      <c r="BF2235" s="99">
        <v>1063651.0113830599</v>
      </c>
      <c r="BG2235" s="99">
        <v>51309252.4365234</v>
      </c>
      <c r="BH2235" s="99">
        <v>11866788.8673096</v>
      </c>
      <c r="BI2235" s="99">
        <v>614.28239223361004</v>
      </c>
      <c r="BJ2235" s="99">
        <v>6388358.7202758798</v>
      </c>
      <c r="BK2235" s="99">
        <v>4082428.9854126</v>
      </c>
      <c r="BL2235" s="99">
        <v>0</v>
      </c>
      <c r="BM2235" s="99">
        <v>0</v>
      </c>
      <c r="BN2235" s="99">
        <v>0</v>
      </c>
      <c r="BO2235" s="99">
        <v>0</v>
      </c>
      <c r="BP2235" s="99">
        <v>0</v>
      </c>
      <c r="BQ2235" s="99">
        <v>0</v>
      </c>
      <c r="BR2235" s="99">
        <v>6136341.3601684598</v>
      </c>
      <c r="BS2235" s="99">
        <v>6296254.3823242197</v>
      </c>
      <c r="BT2235" s="99">
        <v>2975048.7679443401</v>
      </c>
      <c r="BU2235" s="99">
        <v>0</v>
      </c>
      <c r="BV2235" s="99">
        <v>2835735.3630371098</v>
      </c>
      <c r="BW2235" s="99">
        <v>320597.815101624</v>
      </c>
      <c r="BX2235" s="99">
        <v>0</v>
      </c>
      <c r="BY2235" s="99">
        <v>0</v>
      </c>
      <c r="BZ2235" s="99">
        <v>0</v>
      </c>
      <c r="CA2235" s="99">
        <v>128367.224211693</v>
      </c>
      <c r="CB2235" s="99">
        <v>8518511.1267089806</v>
      </c>
      <c r="CC2235" s="99">
        <v>65122575.286132798</v>
      </c>
      <c r="CD2235" s="99">
        <v>18238576.2114258</v>
      </c>
      <c r="CE2235" s="99">
        <v>2697.41896033287</v>
      </c>
      <c r="CF2235" s="99">
        <v>530049.78264617897</v>
      </c>
      <c r="CG2235" s="99">
        <v>3675807.8063964802</v>
      </c>
      <c r="CH2235" s="99">
        <v>0</v>
      </c>
      <c r="CI2235" s="99">
        <v>131135.92562866199</v>
      </c>
      <c r="CJ2235" s="99">
        <v>9048838.46557617</v>
      </c>
      <c r="CK2235" s="99">
        <v>68805672.020507798</v>
      </c>
      <c r="CL2235" s="99">
        <v>18560718.6867676</v>
      </c>
      <c r="CM2235" s="166">
        <v>196404.375728607</v>
      </c>
      <c r="CN2235" s="166">
        <v>29208553.5695801</v>
      </c>
      <c r="CO2235" s="166">
        <v>119954787.446289</v>
      </c>
      <c r="CP2235" s="99">
        <v>18560718.6867676</v>
      </c>
      <c r="CQ2235" s="99">
        <v>0</v>
      </c>
      <c r="CR2235" s="99">
        <v>0</v>
      </c>
      <c r="CS2235" s="99">
        <v>0</v>
      </c>
      <c r="CT2235" s="99">
        <v>0</v>
      </c>
      <c r="CU2235" s="98">
        <v>53119.224192068999</v>
      </c>
      <c r="CV2235" s="98">
        <v>46780.586640371002</v>
      </c>
      <c r="CW2235" s="98">
        <v>9048560.9093551598</v>
      </c>
      <c r="CX2235" s="98">
        <v>68798383.092529282</v>
      </c>
    </row>
    <row r="2236" spans="1:102" x14ac:dyDescent="0.2">
      <c r="A2236" s="98" t="s">
        <v>199</v>
      </c>
      <c r="B2236" s="100">
        <v>39326</v>
      </c>
      <c r="C2236" s="99">
        <v>98272.898100852995</v>
      </c>
      <c r="D2236" s="99">
        <v>2.7146934289776299</v>
      </c>
      <c r="E2236" s="99">
        <v>31201.8397681713</v>
      </c>
      <c r="F2236" s="99">
        <v>20595.423048973102</v>
      </c>
      <c r="G2236" s="99">
        <v>1649.2555122971501</v>
      </c>
      <c r="H2236" s="99">
        <v>0</v>
      </c>
      <c r="I2236" s="99">
        <v>0</v>
      </c>
      <c r="J2236" s="99">
        <v>48276.8904600143</v>
      </c>
      <c r="K2236" s="99">
        <v>17906.664509534799</v>
      </c>
      <c r="L2236" s="99">
        <v>28527.092053413398</v>
      </c>
      <c r="M2236" s="99">
        <v>43618.021944522901</v>
      </c>
      <c r="N2236" s="99">
        <v>14809.721495866799</v>
      </c>
      <c r="O2236" s="99">
        <v>39670.769389152498</v>
      </c>
      <c r="P2236" s="99">
        <v>0</v>
      </c>
      <c r="Q2236" s="99">
        <v>6440.3741533756302</v>
      </c>
      <c r="R2236" s="99">
        <v>2003.14686152339</v>
      </c>
      <c r="S2236" s="99">
        <v>0</v>
      </c>
      <c r="T2236" s="99">
        <v>734.26854863762901</v>
      </c>
      <c r="U2236" s="99">
        <v>66005.406081199602</v>
      </c>
      <c r="V2236" s="99">
        <v>5997486.5291748</v>
      </c>
      <c r="W2236" s="99">
        <v>263.316815517843</v>
      </c>
      <c r="X2236" s="99">
        <v>2549816.6496887198</v>
      </c>
      <c r="Y2236" s="99">
        <v>1401052.64784241</v>
      </c>
      <c r="Z2236" s="99">
        <v>354678.630470276</v>
      </c>
      <c r="AA2236" s="99">
        <v>0</v>
      </c>
      <c r="AB2236" s="99">
        <v>0</v>
      </c>
      <c r="AC2236" s="99">
        <v>17028685.644287098</v>
      </c>
      <c r="AD2236" s="99">
        <v>3471160.3943176302</v>
      </c>
      <c r="AE2236" s="99">
        <v>1245192.9272155799</v>
      </c>
      <c r="AF2236" s="99">
        <v>2293236.8482360798</v>
      </c>
      <c r="AG2236" s="99">
        <v>2216328.8049011198</v>
      </c>
      <c r="AH2236" s="99">
        <v>2008196.7526702899</v>
      </c>
      <c r="AI2236" s="99">
        <v>0</v>
      </c>
      <c r="AJ2236" s="99">
        <v>756633.20320129395</v>
      </c>
      <c r="AK2236" s="99">
        <v>382555.99950027501</v>
      </c>
      <c r="AL2236" s="99">
        <v>0</v>
      </c>
      <c r="AM2236" s="99">
        <v>145248.89542388899</v>
      </c>
      <c r="AN2236" s="99">
        <v>20497349.497802701</v>
      </c>
      <c r="AO2236" s="99">
        <v>46535967.189941399</v>
      </c>
      <c r="AP2236" s="99">
        <v>2972.8100194335002</v>
      </c>
      <c r="AQ2236" s="99">
        <v>19319817.9536133</v>
      </c>
      <c r="AR2236" s="99">
        <v>10580041.9296875</v>
      </c>
      <c r="AS2236" s="99">
        <v>2467354.5444946298</v>
      </c>
      <c r="AT2236" s="99">
        <v>0</v>
      </c>
      <c r="AU2236" s="99">
        <v>0</v>
      </c>
      <c r="AV2236" s="99">
        <v>43288254.493652299</v>
      </c>
      <c r="AW2236" s="99">
        <v>9180900.6949462909</v>
      </c>
      <c r="AX2236" s="99">
        <v>10598544.899536099</v>
      </c>
      <c r="AY2236" s="99">
        <v>18219197.740234401</v>
      </c>
      <c r="AZ2236" s="99">
        <v>15593053.7623291</v>
      </c>
      <c r="BA2236" s="99">
        <v>15573069.3909912</v>
      </c>
      <c r="BB2236" s="99">
        <v>0</v>
      </c>
      <c r="BC2236" s="99">
        <v>5737164.5505371103</v>
      </c>
      <c r="BD2236" s="99">
        <v>2647929.7439880399</v>
      </c>
      <c r="BE2236" s="99">
        <v>0</v>
      </c>
      <c r="BF2236" s="99">
        <v>1034717.48455048</v>
      </c>
      <c r="BG2236" s="99">
        <v>52406547.687011696</v>
      </c>
      <c r="BH2236" s="99">
        <v>12203012.4567871</v>
      </c>
      <c r="BI2236" s="99">
        <v>309.60315117984999</v>
      </c>
      <c r="BJ2236" s="99">
        <v>6261293.50634766</v>
      </c>
      <c r="BK2236" s="99">
        <v>4053570.11254883</v>
      </c>
      <c r="BL2236" s="99">
        <v>0</v>
      </c>
      <c r="BM2236" s="99">
        <v>0</v>
      </c>
      <c r="BN2236" s="99">
        <v>0</v>
      </c>
      <c r="BO2236" s="99">
        <v>0</v>
      </c>
      <c r="BP2236" s="99">
        <v>0</v>
      </c>
      <c r="BQ2236" s="99">
        <v>0</v>
      </c>
      <c r="BR2236" s="99">
        <v>6170719.4826049795</v>
      </c>
      <c r="BS2236" s="99">
        <v>6358656.17895508</v>
      </c>
      <c r="BT2236" s="99">
        <v>3067447.6685791002</v>
      </c>
      <c r="BU2236" s="99">
        <v>0</v>
      </c>
      <c r="BV2236" s="99">
        <v>2897807.4715881301</v>
      </c>
      <c r="BW2236" s="99">
        <v>320581.95705032302</v>
      </c>
      <c r="BX2236" s="99">
        <v>0</v>
      </c>
      <c r="BY2236" s="99">
        <v>0</v>
      </c>
      <c r="BZ2236" s="99">
        <v>0</v>
      </c>
      <c r="CA2236" s="99">
        <v>129318.34211731001</v>
      </c>
      <c r="CB2236" s="99">
        <v>8526797.890625</v>
      </c>
      <c r="CC2236" s="99">
        <v>65777669.521484397</v>
      </c>
      <c r="CD2236" s="99">
        <v>18493755.916992199</v>
      </c>
      <c r="CE2236" s="99">
        <v>2690.1113716959999</v>
      </c>
      <c r="CF2236" s="99">
        <v>528742.54180908203</v>
      </c>
      <c r="CG2236" s="99">
        <v>3694153.3041076702</v>
      </c>
      <c r="CH2236" s="99">
        <v>0</v>
      </c>
      <c r="CI2236" s="99">
        <v>132086.18043899501</v>
      </c>
      <c r="CJ2236" s="99">
        <v>9056787.94213867</v>
      </c>
      <c r="CK2236" s="99">
        <v>69458562.012695298</v>
      </c>
      <c r="CL2236" s="99">
        <v>18822371.128173798</v>
      </c>
      <c r="CM2236" s="166">
        <v>197897.577892303</v>
      </c>
      <c r="CN2236" s="166">
        <v>29482007.6333008</v>
      </c>
      <c r="CO2236" s="166">
        <v>121758584.90820301</v>
      </c>
      <c r="CP2236" s="99">
        <v>18822371.128173798</v>
      </c>
      <c r="CQ2236" s="99">
        <v>0</v>
      </c>
      <c r="CR2236" s="99">
        <v>0</v>
      </c>
      <c r="CS2236" s="99">
        <v>0</v>
      </c>
      <c r="CT2236" s="99">
        <v>0</v>
      </c>
      <c r="CU2236" s="98">
        <v>50302.859110906</v>
      </c>
      <c r="CV2236" s="98">
        <v>49684.883585586002</v>
      </c>
      <c r="CW2236" s="98">
        <v>9055540.432434082</v>
      </c>
      <c r="CX2236" s="98">
        <v>69471822.825592071</v>
      </c>
    </row>
    <row r="2237" spans="1:102" x14ac:dyDescent="0.2">
      <c r="A2237" s="98" t="s">
        <v>199</v>
      </c>
      <c r="B2237" s="100">
        <v>39417</v>
      </c>
      <c r="C2237" s="99">
        <v>99984.096549034104</v>
      </c>
      <c r="D2237" s="99">
        <v>3.5684408089728099</v>
      </c>
      <c r="E2237" s="99">
        <v>30292.4585044384</v>
      </c>
      <c r="F2237" s="99">
        <v>20069.944537162799</v>
      </c>
      <c r="G2237" s="99">
        <v>1762.0400621295</v>
      </c>
      <c r="H2237" s="99">
        <v>0</v>
      </c>
      <c r="I2237" s="99">
        <v>0</v>
      </c>
      <c r="J2237" s="99">
        <v>50798.031188011199</v>
      </c>
      <c r="K2237" s="99">
        <v>15935.249615549999</v>
      </c>
      <c r="L2237" s="99">
        <v>28158.788442850098</v>
      </c>
      <c r="M2237" s="99">
        <v>43663.182960033402</v>
      </c>
      <c r="N2237" s="99">
        <v>14893.772993922201</v>
      </c>
      <c r="O2237" s="99">
        <v>40547.740458011598</v>
      </c>
      <c r="P2237" s="99">
        <v>0</v>
      </c>
      <c r="Q2237" s="99">
        <v>6412.1023622155199</v>
      </c>
      <c r="R2237" s="99">
        <v>2045.77175523341</v>
      </c>
      <c r="S2237" s="99">
        <v>0</v>
      </c>
      <c r="T2237" s="99">
        <v>715.07905048131897</v>
      </c>
      <c r="U2237" s="99">
        <v>66678.677661895796</v>
      </c>
      <c r="V2237" s="99">
        <v>6096051.4129028302</v>
      </c>
      <c r="W2237" s="99">
        <v>225.70883167907601</v>
      </c>
      <c r="X2237" s="99">
        <v>2458362.4571533198</v>
      </c>
      <c r="Y2237" s="99">
        <v>1368483.0824432401</v>
      </c>
      <c r="Z2237" s="99">
        <v>371427.10205078102</v>
      </c>
      <c r="AA2237" s="99">
        <v>0</v>
      </c>
      <c r="AB2237" s="99">
        <v>0</v>
      </c>
      <c r="AC2237" s="99">
        <v>17706463.8752441</v>
      </c>
      <c r="AD2237" s="99">
        <v>2939072.92724609</v>
      </c>
      <c r="AE2237" s="99">
        <v>1232688.6902465799</v>
      </c>
      <c r="AF2237" s="99">
        <v>2304506.1619567899</v>
      </c>
      <c r="AG2237" s="99">
        <v>2220288.13980103</v>
      </c>
      <c r="AH2237" s="99">
        <v>2056021.70166016</v>
      </c>
      <c r="AI2237" s="99">
        <v>0</v>
      </c>
      <c r="AJ2237" s="99">
        <v>752540.96346283006</v>
      </c>
      <c r="AK2237" s="99">
        <v>394975.235027313</v>
      </c>
      <c r="AL2237" s="99">
        <v>0</v>
      </c>
      <c r="AM2237" s="99">
        <v>136761.280025482</v>
      </c>
      <c r="AN2237" s="99">
        <v>20704313.5227051</v>
      </c>
      <c r="AO2237" s="99">
        <v>47799022.549316399</v>
      </c>
      <c r="AP2237" s="99">
        <v>1785.5729901790601</v>
      </c>
      <c r="AQ2237" s="99">
        <v>18846715.576171901</v>
      </c>
      <c r="AR2237" s="99">
        <v>10314418.3911133</v>
      </c>
      <c r="AS2237" s="99">
        <v>2613240.82745361</v>
      </c>
      <c r="AT2237" s="99">
        <v>0</v>
      </c>
      <c r="AU2237" s="99">
        <v>0</v>
      </c>
      <c r="AV2237" s="99">
        <v>45813364.0009766</v>
      </c>
      <c r="AW2237" s="99">
        <v>7847447.9079589797</v>
      </c>
      <c r="AX2237" s="99">
        <v>10631248.3198242</v>
      </c>
      <c r="AY2237" s="99">
        <v>18547729.848632801</v>
      </c>
      <c r="AZ2237" s="99">
        <v>15733175.1325684</v>
      </c>
      <c r="BA2237" s="99">
        <v>16085123.4366455</v>
      </c>
      <c r="BB2237" s="99">
        <v>0</v>
      </c>
      <c r="BC2237" s="99">
        <v>5740983.60437012</v>
      </c>
      <c r="BD2237" s="99">
        <v>2766985.2368469201</v>
      </c>
      <c r="BE2237" s="99">
        <v>0</v>
      </c>
      <c r="BF2237" s="99">
        <v>991280.67070770299</v>
      </c>
      <c r="BG2237" s="99">
        <v>53248003.3037109</v>
      </c>
      <c r="BH2237" s="99">
        <v>12613243.973632799</v>
      </c>
      <c r="BI2237" s="99">
        <v>174.69217204675101</v>
      </c>
      <c r="BJ2237" s="99">
        <v>6106041.2335205097</v>
      </c>
      <c r="BK2237" s="99">
        <v>3982040.7321167002</v>
      </c>
      <c r="BL2237" s="99">
        <v>0</v>
      </c>
      <c r="BM2237" s="99">
        <v>0</v>
      </c>
      <c r="BN2237" s="99">
        <v>0</v>
      </c>
      <c r="BO2237" s="99">
        <v>0</v>
      </c>
      <c r="BP2237" s="99">
        <v>0</v>
      </c>
      <c r="BQ2237" s="99">
        <v>0</v>
      </c>
      <c r="BR2237" s="99">
        <v>6252719.8433227502</v>
      </c>
      <c r="BS2237" s="99">
        <v>6398853.0180053702</v>
      </c>
      <c r="BT2237" s="99">
        <v>3165625.24526978</v>
      </c>
      <c r="BU2237" s="99">
        <v>0</v>
      </c>
      <c r="BV2237" s="99">
        <v>2892856.2640685998</v>
      </c>
      <c r="BW2237" s="99">
        <v>353492.08273315401</v>
      </c>
      <c r="BX2237" s="99">
        <v>0</v>
      </c>
      <c r="BY2237" s="99">
        <v>0</v>
      </c>
      <c r="BZ2237" s="99">
        <v>0</v>
      </c>
      <c r="CA2237" s="99">
        <v>130275.948577881</v>
      </c>
      <c r="CB2237" s="99">
        <v>8555754.9708252009</v>
      </c>
      <c r="CC2237" s="99">
        <v>66568966.853027299</v>
      </c>
      <c r="CD2237" s="99">
        <v>18707038.8044434</v>
      </c>
      <c r="CE2237" s="99">
        <v>2730.30345723033</v>
      </c>
      <c r="CF2237" s="99">
        <v>540675.29885864304</v>
      </c>
      <c r="CG2237" s="99">
        <v>3812214.2490234398</v>
      </c>
      <c r="CH2237" s="99">
        <v>0</v>
      </c>
      <c r="CI2237" s="99">
        <v>132790.43508911101</v>
      </c>
      <c r="CJ2237" s="99">
        <v>9093630.9442138709</v>
      </c>
      <c r="CK2237" s="99">
        <v>70357618.237304702</v>
      </c>
      <c r="CL2237" s="99">
        <v>19053137.5935059</v>
      </c>
      <c r="CM2237" s="166">
        <v>199485.694972992</v>
      </c>
      <c r="CN2237" s="166">
        <v>29734531.5070801</v>
      </c>
      <c r="CO2237" s="166">
        <v>123688699.449219</v>
      </c>
      <c r="CP2237" s="99">
        <v>19053137.5935059</v>
      </c>
      <c r="CQ2237" s="99">
        <v>0</v>
      </c>
      <c r="CR2237" s="99">
        <v>0</v>
      </c>
      <c r="CS2237" s="99">
        <v>0</v>
      </c>
      <c r="CT2237" s="99">
        <v>0</v>
      </c>
      <c r="CU2237" s="98">
        <v>47045.970046144997</v>
      </c>
      <c r="CV2237" s="98">
        <v>52307.899211573997</v>
      </c>
      <c r="CW2237" s="98">
        <v>9096430.2696838435</v>
      </c>
      <c r="CX2237" s="98">
        <v>70381181.102050737</v>
      </c>
    </row>
    <row r="2238" spans="1:102" x14ac:dyDescent="0.2">
      <c r="A2238" s="98" t="s">
        <v>199</v>
      </c>
      <c r="B2238" s="100">
        <v>39508</v>
      </c>
      <c r="C2238" s="99">
        <v>101680.10392856599</v>
      </c>
      <c r="D2238" s="99">
        <v>3.4295512859825998</v>
      </c>
      <c r="E2238" s="99">
        <v>29291.9731843472</v>
      </c>
      <c r="F2238" s="99">
        <v>19979.988274335901</v>
      </c>
      <c r="G2238" s="99">
        <v>1875.87303571403</v>
      </c>
      <c r="H2238" s="99">
        <v>0</v>
      </c>
      <c r="I2238" s="99">
        <v>0</v>
      </c>
      <c r="J2238" s="99">
        <v>53430.131010055498</v>
      </c>
      <c r="K2238" s="99">
        <v>13875.5616141558</v>
      </c>
      <c r="L2238" s="99">
        <v>28030.3576562405</v>
      </c>
      <c r="M2238" s="99">
        <v>43675.4013409615</v>
      </c>
      <c r="N2238" s="99">
        <v>14820.683888673801</v>
      </c>
      <c r="O2238" s="99">
        <v>41323.558215141296</v>
      </c>
      <c r="P2238" s="99">
        <v>0</v>
      </c>
      <c r="Q2238" s="99">
        <v>6413.6475949287396</v>
      </c>
      <c r="R2238" s="99">
        <v>2135.2429220378399</v>
      </c>
      <c r="S2238" s="99">
        <v>0</v>
      </c>
      <c r="T2238" s="99">
        <v>711.97979505360104</v>
      </c>
      <c r="U2238" s="99">
        <v>67339.400800705</v>
      </c>
      <c r="V2238" s="99">
        <v>6163084.0349121103</v>
      </c>
      <c r="W2238" s="99">
        <v>209.63681120239201</v>
      </c>
      <c r="X2238" s="99">
        <v>2340643.6242980999</v>
      </c>
      <c r="Y2238" s="99">
        <v>1333304.9104003899</v>
      </c>
      <c r="Z2238" s="99">
        <v>381922.17655181902</v>
      </c>
      <c r="AA2238" s="99">
        <v>0</v>
      </c>
      <c r="AB2238" s="99">
        <v>0</v>
      </c>
      <c r="AC2238" s="99">
        <v>18303750.748291001</v>
      </c>
      <c r="AD2238" s="99">
        <v>2411486.7857971201</v>
      </c>
      <c r="AE2238" s="99">
        <v>1208291.6829071001</v>
      </c>
      <c r="AF2238" s="99">
        <v>2288855.6358337398</v>
      </c>
      <c r="AG2238" s="99">
        <v>2183697.2985229502</v>
      </c>
      <c r="AH2238" s="99">
        <v>2080003.5076904299</v>
      </c>
      <c r="AI2238" s="99">
        <v>0</v>
      </c>
      <c r="AJ2238" s="99">
        <v>751150.61421966599</v>
      </c>
      <c r="AK2238" s="99">
        <v>405956.38864135701</v>
      </c>
      <c r="AL2238" s="99">
        <v>0</v>
      </c>
      <c r="AM2238" s="99">
        <v>132999.958021164</v>
      </c>
      <c r="AN2238" s="99">
        <v>20594347.416747998</v>
      </c>
      <c r="AO2238" s="99">
        <v>48827576.416503899</v>
      </c>
      <c r="AP2238" s="99">
        <v>1855.02611924708</v>
      </c>
      <c r="AQ2238" s="99">
        <v>18154282.504638702</v>
      </c>
      <c r="AR2238" s="99">
        <v>10314003.8543701</v>
      </c>
      <c r="AS2238" s="99">
        <v>2717676.6859741202</v>
      </c>
      <c r="AT2238" s="99">
        <v>0</v>
      </c>
      <c r="AU2238" s="99">
        <v>0</v>
      </c>
      <c r="AV2238" s="99">
        <v>47842786.1318359</v>
      </c>
      <c r="AW2238" s="99">
        <v>6549370.8361206101</v>
      </c>
      <c r="AX2238" s="99">
        <v>10529331.9224854</v>
      </c>
      <c r="AY2238" s="99">
        <v>18644387.275390599</v>
      </c>
      <c r="AZ2238" s="99">
        <v>15682050.6523438</v>
      </c>
      <c r="BA2238" s="99">
        <v>16454499.622924799</v>
      </c>
      <c r="BB2238" s="99">
        <v>0</v>
      </c>
      <c r="BC2238" s="99">
        <v>5816117.2594604502</v>
      </c>
      <c r="BD2238" s="99">
        <v>2881368.3699646001</v>
      </c>
      <c r="BE2238" s="99">
        <v>0</v>
      </c>
      <c r="BF2238" s="99">
        <v>977312.011924744</v>
      </c>
      <c r="BG2238" s="99">
        <v>54332285.959472701</v>
      </c>
      <c r="BH2238" s="99">
        <v>11795466.588867201</v>
      </c>
      <c r="BI2238" s="99">
        <v>215.32267397269601</v>
      </c>
      <c r="BJ2238" s="99">
        <v>5427204.92468262</v>
      </c>
      <c r="BK2238" s="99">
        <v>3604297.9609375</v>
      </c>
      <c r="BL2238" s="99">
        <v>0</v>
      </c>
      <c r="BM2238" s="99">
        <v>0</v>
      </c>
      <c r="BN2238" s="99">
        <v>0</v>
      </c>
      <c r="BO2238" s="99">
        <v>0</v>
      </c>
      <c r="BP2238" s="99">
        <v>0</v>
      </c>
      <c r="BQ2238" s="99">
        <v>0</v>
      </c>
      <c r="BR2238" s="99">
        <v>5637216.8676147498</v>
      </c>
      <c r="BS2238" s="99">
        <v>5743904.8261718797</v>
      </c>
      <c r="BT2238" s="99">
        <v>3236228.0595092801</v>
      </c>
      <c r="BU2238" s="99">
        <v>0</v>
      </c>
      <c r="BV2238" s="99">
        <v>2625491.2654418899</v>
      </c>
      <c r="BW2238" s="99">
        <v>359805.46489334101</v>
      </c>
      <c r="BX2238" s="99">
        <v>0</v>
      </c>
      <c r="BY2238" s="99">
        <v>0</v>
      </c>
      <c r="BZ2238" s="99">
        <v>0</v>
      </c>
      <c r="CA2238" s="99">
        <v>130968.066883087</v>
      </c>
      <c r="CB2238" s="99">
        <v>8494984.2590331994</v>
      </c>
      <c r="CC2238" s="99">
        <v>66924994.723632798</v>
      </c>
      <c r="CD2238" s="99">
        <v>17238507.698730499</v>
      </c>
      <c r="CE2238" s="99">
        <v>2780.5220497846599</v>
      </c>
      <c r="CF2238" s="99">
        <v>535277.23584747303</v>
      </c>
      <c r="CG2238" s="99">
        <v>3832636.0546569801</v>
      </c>
      <c r="CH2238" s="99">
        <v>0</v>
      </c>
      <c r="CI2238" s="99">
        <v>133820.37086486799</v>
      </c>
      <c r="CJ2238" s="99">
        <v>9027308.62353516</v>
      </c>
      <c r="CK2238" s="99">
        <v>70758207.435546905</v>
      </c>
      <c r="CL2238" s="99">
        <v>17603103.6787109</v>
      </c>
      <c r="CM2238" s="166">
        <v>200822.44479942301</v>
      </c>
      <c r="CN2238" s="166">
        <v>29758801.1328125</v>
      </c>
      <c r="CO2238" s="166">
        <v>125250327.84179699</v>
      </c>
      <c r="CP2238" s="99">
        <v>17603103.6787109</v>
      </c>
      <c r="CQ2238" s="99">
        <v>0</v>
      </c>
      <c r="CR2238" s="99">
        <v>0</v>
      </c>
      <c r="CS2238" s="99">
        <v>0</v>
      </c>
      <c r="CT2238" s="99">
        <v>0</v>
      </c>
      <c r="CU2238" s="98">
        <v>44003.109363590003</v>
      </c>
      <c r="CV2238" s="98">
        <v>55038.545977722999</v>
      </c>
      <c r="CW2238" s="98">
        <v>9030261.4948806725</v>
      </c>
      <c r="CX2238" s="98">
        <v>70757630.77828978</v>
      </c>
    </row>
    <row r="2239" spans="1:102" x14ac:dyDescent="0.2">
      <c r="A2239" s="98" t="s">
        <v>199</v>
      </c>
      <c r="B2239" s="100">
        <v>39600</v>
      </c>
      <c r="C2239" s="99">
        <v>103211.92430687</v>
      </c>
      <c r="D2239" s="99">
        <v>2.2373407379782302</v>
      </c>
      <c r="E2239" s="99">
        <v>28156.9956724644</v>
      </c>
      <c r="F2239" s="99">
        <v>19542.088061332699</v>
      </c>
      <c r="G2239" s="99">
        <v>2022.44947014749</v>
      </c>
      <c r="H2239" s="99">
        <v>0</v>
      </c>
      <c r="I2239" s="99">
        <v>0</v>
      </c>
      <c r="J2239" s="99">
        <v>56118.636317730001</v>
      </c>
      <c r="K2239" s="99">
        <v>11922.066746354099</v>
      </c>
      <c r="L2239" s="99">
        <v>27796.216367960002</v>
      </c>
      <c r="M2239" s="99">
        <v>43879.2273359299</v>
      </c>
      <c r="N2239" s="99">
        <v>14764.0265375376</v>
      </c>
      <c r="O2239" s="99">
        <v>41978.019171237902</v>
      </c>
      <c r="P2239" s="99">
        <v>0</v>
      </c>
      <c r="Q2239" s="99">
        <v>6344.8782323002797</v>
      </c>
      <c r="R2239" s="99">
        <v>2203.2550330161998</v>
      </c>
      <c r="S2239" s="99">
        <v>0</v>
      </c>
      <c r="T2239" s="99">
        <v>718.794831626117</v>
      </c>
      <c r="U2239" s="99">
        <v>68104.834913253799</v>
      </c>
      <c r="V2239" s="99">
        <v>6255440.48046875</v>
      </c>
      <c r="W2239" s="99">
        <v>137.95871341601</v>
      </c>
      <c r="X2239" s="99">
        <v>2253154.6886901902</v>
      </c>
      <c r="Y2239" s="99">
        <v>1296764.5009613</v>
      </c>
      <c r="Z2239" s="99">
        <v>407705.67978286702</v>
      </c>
      <c r="AA2239" s="99">
        <v>0</v>
      </c>
      <c r="AB2239" s="99">
        <v>0</v>
      </c>
      <c r="AC2239" s="99">
        <v>19193393.1398926</v>
      </c>
      <c r="AD2239" s="99">
        <v>2047119.02740479</v>
      </c>
      <c r="AE2239" s="99">
        <v>1203865.4247131301</v>
      </c>
      <c r="AF2239" s="99">
        <v>2293294.6022644001</v>
      </c>
      <c r="AG2239" s="99">
        <v>2157839.3770141602</v>
      </c>
      <c r="AH2239" s="99">
        <v>2110501.859375</v>
      </c>
      <c r="AI2239" s="99">
        <v>0</v>
      </c>
      <c r="AJ2239" s="99">
        <v>751537.91066741897</v>
      </c>
      <c r="AK2239" s="99">
        <v>419631.03902435303</v>
      </c>
      <c r="AL2239" s="99">
        <v>0</v>
      </c>
      <c r="AM2239" s="99">
        <v>133035.914649963</v>
      </c>
      <c r="AN2239" s="99">
        <v>21177432.724121101</v>
      </c>
      <c r="AO2239" s="99">
        <v>50152943.329589799</v>
      </c>
      <c r="AP2239" s="99">
        <v>1221.92116576433</v>
      </c>
      <c r="AQ2239" s="99">
        <v>17632737.9924316</v>
      </c>
      <c r="AR2239" s="99">
        <v>10120726.7733154</v>
      </c>
      <c r="AS2239" s="99">
        <v>2951981.2138366699</v>
      </c>
      <c r="AT2239" s="99">
        <v>0</v>
      </c>
      <c r="AU2239" s="99">
        <v>0</v>
      </c>
      <c r="AV2239" s="99">
        <v>50291180.092285201</v>
      </c>
      <c r="AW2239" s="99">
        <v>5615738.1036987295</v>
      </c>
      <c r="AX2239" s="99">
        <v>10604908.486206099</v>
      </c>
      <c r="AY2239" s="99">
        <v>18852210.146484401</v>
      </c>
      <c r="AZ2239" s="99">
        <v>15619229.8054199</v>
      </c>
      <c r="BA2239" s="99">
        <v>16890041.277587902</v>
      </c>
      <c r="BB2239" s="99">
        <v>0</v>
      </c>
      <c r="BC2239" s="99">
        <v>5894961.57775879</v>
      </c>
      <c r="BD2239" s="99">
        <v>3013088.7737121601</v>
      </c>
      <c r="BE2239" s="99">
        <v>0</v>
      </c>
      <c r="BF2239" s="99">
        <v>988850.59828186</v>
      </c>
      <c r="BG2239" s="99">
        <v>55930314.521484397</v>
      </c>
      <c r="BH2239" s="99">
        <v>12123503.364868199</v>
      </c>
      <c r="BI2239" s="99">
        <v>296.57868807762901</v>
      </c>
      <c r="BJ2239" s="99">
        <v>5318123.26025391</v>
      </c>
      <c r="BK2239" s="99">
        <v>3536392.3965454102</v>
      </c>
      <c r="BL2239" s="99">
        <v>0</v>
      </c>
      <c r="BM2239" s="99">
        <v>0</v>
      </c>
      <c r="BN2239" s="99">
        <v>0</v>
      </c>
      <c r="BO2239" s="99">
        <v>0</v>
      </c>
      <c r="BP2239" s="99">
        <v>0</v>
      </c>
      <c r="BQ2239" s="99">
        <v>0</v>
      </c>
      <c r="BR2239" s="99">
        <v>5698284.0040893601</v>
      </c>
      <c r="BS2239" s="99">
        <v>5702468.6281127902</v>
      </c>
      <c r="BT2239" s="99">
        <v>3321349.0531310998</v>
      </c>
      <c r="BU2239" s="99">
        <v>0</v>
      </c>
      <c r="BV2239" s="99">
        <v>2682684.3395690899</v>
      </c>
      <c r="BW2239" s="99">
        <v>376962.76458740199</v>
      </c>
      <c r="BX2239" s="99">
        <v>0</v>
      </c>
      <c r="BY2239" s="99">
        <v>0</v>
      </c>
      <c r="BZ2239" s="99">
        <v>0</v>
      </c>
      <c r="CA2239" s="99">
        <v>131496.129358292</v>
      </c>
      <c r="CB2239" s="99">
        <v>8506246.16162109</v>
      </c>
      <c r="CC2239" s="99">
        <v>67738576.473632798</v>
      </c>
      <c r="CD2239" s="99">
        <v>17421918.432128899</v>
      </c>
      <c r="CE2239" s="99">
        <v>2839.4404433965701</v>
      </c>
      <c r="CF2239" s="99">
        <v>549996.82666778599</v>
      </c>
      <c r="CG2239" s="99">
        <v>3988954.3957519499</v>
      </c>
      <c r="CH2239" s="99">
        <v>0</v>
      </c>
      <c r="CI2239" s="99">
        <v>134397.240364075</v>
      </c>
      <c r="CJ2239" s="99">
        <v>9065098.4938964806</v>
      </c>
      <c r="CK2239" s="99">
        <v>71791240.237304702</v>
      </c>
      <c r="CL2239" s="99">
        <v>17800764.314941399</v>
      </c>
      <c r="CM2239" s="166">
        <v>202053.59625816299</v>
      </c>
      <c r="CN2239" s="166">
        <v>30141656.821533199</v>
      </c>
      <c r="CO2239" s="166">
        <v>127511604.39257801</v>
      </c>
      <c r="CP2239" s="99">
        <v>17800764.314941399</v>
      </c>
      <c r="CQ2239" s="99">
        <v>0</v>
      </c>
      <c r="CR2239" s="99">
        <v>0</v>
      </c>
      <c r="CS2239" s="99">
        <v>0</v>
      </c>
      <c r="CT2239" s="99">
        <v>0</v>
      </c>
      <c r="CU2239" s="98">
        <v>40932.311774087</v>
      </c>
      <c r="CV2239" s="98">
        <v>57857.157258865998</v>
      </c>
      <c r="CW2239" s="98">
        <v>9056242.9882888757</v>
      </c>
      <c r="CX2239" s="98">
        <v>71727530.869384751</v>
      </c>
    </row>
    <row r="2240" spans="1:102" x14ac:dyDescent="0.2">
      <c r="A2240" s="98" t="s">
        <v>199</v>
      </c>
      <c r="B2240" s="100">
        <v>39692</v>
      </c>
      <c r="C2240" s="99">
        <v>104350.109326363</v>
      </c>
      <c r="D2240" s="99">
        <v>3.6123733619751901</v>
      </c>
      <c r="E2240" s="99">
        <v>27285.063234806101</v>
      </c>
      <c r="F2240" s="99">
        <v>19086.907427549399</v>
      </c>
      <c r="G2240" s="99">
        <v>2174.8395567238299</v>
      </c>
      <c r="H2240" s="99">
        <v>0</v>
      </c>
      <c r="I2240" s="99">
        <v>0</v>
      </c>
      <c r="J2240" s="99">
        <v>58650.918583393097</v>
      </c>
      <c r="K2240" s="99">
        <v>10263.4009742737</v>
      </c>
      <c r="L2240" s="99">
        <v>27046.772057533301</v>
      </c>
      <c r="M2240" s="99">
        <v>44002.294998645797</v>
      </c>
      <c r="N2240" s="99">
        <v>14670.850775361099</v>
      </c>
      <c r="O2240" s="99">
        <v>42399.854365348801</v>
      </c>
      <c r="P2240" s="99">
        <v>0</v>
      </c>
      <c r="Q2240" s="99">
        <v>6347.2575333714503</v>
      </c>
      <c r="R2240" s="99">
        <v>2280.5227077305299</v>
      </c>
      <c r="S2240" s="99">
        <v>0</v>
      </c>
      <c r="T2240" s="99">
        <v>694.33986175805296</v>
      </c>
      <c r="U2240" s="99">
        <v>68838.9411420822</v>
      </c>
      <c r="V2240" s="99">
        <v>6330133.0306396503</v>
      </c>
      <c r="W2240" s="99">
        <v>275.79225881770299</v>
      </c>
      <c r="X2240" s="99">
        <v>2170360.9824218801</v>
      </c>
      <c r="Y2240" s="99">
        <v>1263973.7913055399</v>
      </c>
      <c r="Z2240" s="99">
        <v>423073.64289474499</v>
      </c>
      <c r="AA2240" s="99">
        <v>0</v>
      </c>
      <c r="AB2240" s="99">
        <v>0</v>
      </c>
      <c r="AC2240" s="99">
        <v>19778324.3427734</v>
      </c>
      <c r="AD2240" s="99">
        <v>1730978.4704742399</v>
      </c>
      <c r="AE2240" s="99">
        <v>1167964.5962371801</v>
      </c>
      <c r="AF2240" s="99">
        <v>2299038.7206115699</v>
      </c>
      <c r="AG2240" s="99">
        <v>2141116.5334167499</v>
      </c>
      <c r="AH2240" s="99">
        <v>2123917.8344421401</v>
      </c>
      <c r="AI2240" s="99">
        <v>0</v>
      </c>
      <c r="AJ2240" s="99">
        <v>751310.69974517799</v>
      </c>
      <c r="AK2240" s="99">
        <v>425196.12183380098</v>
      </c>
      <c r="AL2240" s="99">
        <v>0</v>
      </c>
      <c r="AM2240" s="99">
        <v>125776.78364658399</v>
      </c>
      <c r="AN2240" s="99">
        <v>21526306.009033199</v>
      </c>
      <c r="AO2240" s="99">
        <v>51257978.980957001</v>
      </c>
      <c r="AP2240" s="99">
        <v>3329.34330236912</v>
      </c>
      <c r="AQ2240" s="99">
        <v>17130210.8205566</v>
      </c>
      <c r="AR2240" s="99">
        <v>9876585.2403564509</v>
      </c>
      <c r="AS2240" s="99">
        <v>3094177.7318115202</v>
      </c>
      <c r="AT2240" s="99">
        <v>0</v>
      </c>
      <c r="AU2240" s="99">
        <v>0</v>
      </c>
      <c r="AV2240" s="99">
        <v>52766681.229980499</v>
      </c>
      <c r="AW2240" s="99">
        <v>4809853.5396118201</v>
      </c>
      <c r="AX2240" s="99">
        <v>10356446.540527301</v>
      </c>
      <c r="AY2240" s="99">
        <v>19072992.5075684</v>
      </c>
      <c r="AZ2240" s="99">
        <v>15618675.670288101</v>
      </c>
      <c r="BA2240" s="99">
        <v>17169068.498779301</v>
      </c>
      <c r="BB2240" s="99">
        <v>0</v>
      </c>
      <c r="BC2240" s="99">
        <v>5934646.6478881799</v>
      </c>
      <c r="BD2240" s="99">
        <v>3079659.7030944801</v>
      </c>
      <c r="BE2240" s="99">
        <v>0</v>
      </c>
      <c r="BF2240" s="99">
        <v>955474.40360259998</v>
      </c>
      <c r="BG2240" s="99">
        <v>57660890.317382798</v>
      </c>
      <c r="BH2240" s="99">
        <v>12340593.1876221</v>
      </c>
      <c r="BI2240" s="99">
        <v>375.314818046987</v>
      </c>
      <c r="BJ2240" s="99">
        <v>5187659.4309082003</v>
      </c>
      <c r="BK2240" s="99">
        <v>3470544.3195190402</v>
      </c>
      <c r="BL2240" s="99">
        <v>0</v>
      </c>
      <c r="BM2240" s="99">
        <v>0</v>
      </c>
      <c r="BN2240" s="99">
        <v>0</v>
      </c>
      <c r="BO2240" s="99">
        <v>0</v>
      </c>
      <c r="BP2240" s="99">
        <v>0</v>
      </c>
      <c r="BQ2240" s="99">
        <v>0</v>
      </c>
      <c r="BR2240" s="99">
        <v>5784368.5583496103</v>
      </c>
      <c r="BS2240" s="99">
        <v>5689292.5010376005</v>
      </c>
      <c r="BT2240" s="99">
        <v>3376594.9996032701</v>
      </c>
      <c r="BU2240" s="99">
        <v>0</v>
      </c>
      <c r="BV2240" s="99">
        <v>2715264.8168029799</v>
      </c>
      <c r="BW2240" s="99">
        <v>381969.617603302</v>
      </c>
      <c r="BX2240" s="99">
        <v>0</v>
      </c>
      <c r="BY2240" s="99">
        <v>0</v>
      </c>
      <c r="BZ2240" s="99">
        <v>0</v>
      </c>
      <c r="CA2240" s="99">
        <v>131585.98973655701</v>
      </c>
      <c r="CB2240" s="99">
        <v>8501268.6597900409</v>
      </c>
      <c r="CC2240" s="99">
        <v>68293299.159179702</v>
      </c>
      <c r="CD2240" s="99">
        <v>17539087.8129883</v>
      </c>
      <c r="CE2240" s="99">
        <v>2903.8738710880298</v>
      </c>
      <c r="CF2240" s="99">
        <v>551511.37413787795</v>
      </c>
      <c r="CG2240" s="99">
        <v>4043026.2996521001</v>
      </c>
      <c r="CH2240" s="99">
        <v>0</v>
      </c>
      <c r="CI2240" s="99">
        <v>134546.16107368501</v>
      </c>
      <c r="CJ2240" s="99">
        <v>9058433.4896240197</v>
      </c>
      <c r="CK2240" s="99">
        <v>72379147.222656295</v>
      </c>
      <c r="CL2240" s="99">
        <v>17925074.199218798</v>
      </c>
      <c r="CM2240" s="166">
        <v>203029.04777526899</v>
      </c>
      <c r="CN2240" s="166">
        <v>30549556.763183601</v>
      </c>
      <c r="CO2240" s="166">
        <v>129731895.63574199</v>
      </c>
      <c r="CP2240" s="99">
        <v>17925074.199218798</v>
      </c>
      <c r="CQ2240" s="99">
        <v>0</v>
      </c>
      <c r="CR2240" s="99">
        <v>0</v>
      </c>
      <c r="CS2240" s="99">
        <v>0</v>
      </c>
      <c r="CT2240" s="99">
        <v>0</v>
      </c>
      <c r="CU2240" s="98">
        <v>38371.386814468002</v>
      </c>
      <c r="CV2240" s="98">
        <v>60492.207777846001</v>
      </c>
      <c r="CW2240" s="98">
        <v>9052780.0339279193</v>
      </c>
      <c r="CX2240" s="98">
        <v>72336325.458831802</v>
      </c>
    </row>
    <row r="2241" spans="1:102" x14ac:dyDescent="0.2">
      <c r="A2241" s="98" t="s">
        <v>199</v>
      </c>
      <c r="B2241" s="100">
        <v>39783</v>
      </c>
      <c r="C2241" s="99">
        <v>104985.959798813</v>
      </c>
      <c r="D2241" s="99">
        <v>2.6689765369810599</v>
      </c>
      <c r="E2241" s="99">
        <v>26150.342547416702</v>
      </c>
      <c r="F2241" s="99">
        <v>18406.404292345</v>
      </c>
      <c r="G2241" s="99">
        <v>2273.8700969517199</v>
      </c>
      <c r="H2241" s="99">
        <v>0</v>
      </c>
      <c r="I2241" s="99">
        <v>0</v>
      </c>
      <c r="J2241" s="99">
        <v>60660.257050991102</v>
      </c>
      <c r="K2241" s="99">
        <v>8746.2206560373306</v>
      </c>
      <c r="L2241" s="99">
        <v>26389.608046770099</v>
      </c>
      <c r="M2241" s="99">
        <v>43813.209539890297</v>
      </c>
      <c r="N2241" s="99">
        <v>14550.4177964926</v>
      </c>
      <c r="O2241" s="99">
        <v>42689.169353961901</v>
      </c>
      <c r="P2241" s="99">
        <v>0</v>
      </c>
      <c r="Q2241" s="99">
        <v>6301.5811702012998</v>
      </c>
      <c r="R2241" s="99">
        <v>2299.6220985353002</v>
      </c>
      <c r="S2241" s="99">
        <v>0</v>
      </c>
      <c r="T2241" s="99">
        <v>688.83866403251898</v>
      </c>
      <c r="U2241" s="99">
        <v>69474.540603637695</v>
      </c>
      <c r="V2241" s="99">
        <v>6349417.24072266</v>
      </c>
      <c r="W2241" s="99">
        <v>178.59797517024001</v>
      </c>
      <c r="X2241" s="99">
        <v>2067709.2684631301</v>
      </c>
      <c r="Y2241" s="99">
        <v>1232131.7375640899</v>
      </c>
      <c r="Z2241" s="99">
        <v>439811.31713104201</v>
      </c>
      <c r="AA2241" s="99">
        <v>0</v>
      </c>
      <c r="AB2241" s="99">
        <v>0</v>
      </c>
      <c r="AC2241" s="99">
        <v>20175465.649658199</v>
      </c>
      <c r="AD2241" s="99">
        <v>1404421.03633118</v>
      </c>
      <c r="AE2241" s="99">
        <v>1130603.1318969701</v>
      </c>
      <c r="AF2241" s="99">
        <v>2286556.6747131301</v>
      </c>
      <c r="AG2241" s="99">
        <v>2110631.4126281701</v>
      </c>
      <c r="AH2241" s="99">
        <v>2134990.4100647001</v>
      </c>
      <c r="AI2241" s="99">
        <v>0</v>
      </c>
      <c r="AJ2241" s="99">
        <v>754434.85281372105</v>
      </c>
      <c r="AK2241" s="99">
        <v>423759.05853653001</v>
      </c>
      <c r="AL2241" s="99">
        <v>0</v>
      </c>
      <c r="AM2241" s="99">
        <v>127094.37613201101</v>
      </c>
      <c r="AN2241" s="99">
        <v>21634802.6086426</v>
      </c>
      <c r="AO2241" s="99">
        <v>51772107.532714799</v>
      </c>
      <c r="AP2241" s="99">
        <v>1360.8711008727601</v>
      </c>
      <c r="AQ2241" s="99">
        <v>16356494.7416992</v>
      </c>
      <c r="AR2241" s="99">
        <v>9590560.26879883</v>
      </c>
      <c r="AS2241" s="99">
        <v>3230681.93035889</v>
      </c>
      <c r="AT2241" s="99">
        <v>0</v>
      </c>
      <c r="AU2241" s="99">
        <v>0</v>
      </c>
      <c r="AV2241" s="99">
        <v>54716155.723144501</v>
      </c>
      <c r="AW2241" s="99">
        <v>3964532.4296875</v>
      </c>
      <c r="AX2241" s="99">
        <v>10101409.6481934</v>
      </c>
      <c r="AY2241" s="99">
        <v>19053835.844970699</v>
      </c>
      <c r="AZ2241" s="99">
        <v>15494862.811279301</v>
      </c>
      <c r="BA2241" s="99">
        <v>17377538.402099598</v>
      </c>
      <c r="BB2241" s="99">
        <v>0</v>
      </c>
      <c r="BC2241" s="99">
        <v>5989110.0518188505</v>
      </c>
      <c r="BD2241" s="99">
        <v>3093613.2158508301</v>
      </c>
      <c r="BE2241" s="99">
        <v>0</v>
      </c>
      <c r="BF2241" s="99">
        <v>964461.13272094703</v>
      </c>
      <c r="BG2241" s="99">
        <v>58552047.745605499</v>
      </c>
      <c r="BH2241" s="99">
        <v>12607699.5979004</v>
      </c>
      <c r="BI2241" s="99">
        <v>210.781507829204</v>
      </c>
      <c r="BJ2241" s="99">
        <v>5045578.8457641602</v>
      </c>
      <c r="BK2241" s="99">
        <v>3403323.44958496</v>
      </c>
      <c r="BL2241" s="99">
        <v>0</v>
      </c>
      <c r="BM2241" s="99">
        <v>0</v>
      </c>
      <c r="BN2241" s="99">
        <v>0</v>
      </c>
      <c r="BO2241" s="99">
        <v>0</v>
      </c>
      <c r="BP2241" s="99">
        <v>0</v>
      </c>
      <c r="BQ2241" s="99">
        <v>0</v>
      </c>
      <c r="BR2241" s="99">
        <v>5814804.4353027297</v>
      </c>
      <c r="BS2241" s="99">
        <v>5649877.4069213904</v>
      </c>
      <c r="BT2241" s="99">
        <v>3417283.2359314002</v>
      </c>
      <c r="BU2241" s="99">
        <v>0</v>
      </c>
      <c r="BV2241" s="99">
        <v>2745270.22296143</v>
      </c>
      <c r="BW2241" s="99">
        <v>383909.23160553002</v>
      </c>
      <c r="BX2241" s="99">
        <v>0</v>
      </c>
      <c r="BY2241" s="99">
        <v>0</v>
      </c>
      <c r="BZ2241" s="99">
        <v>0</v>
      </c>
      <c r="CA2241" s="99">
        <v>131053.73361682901</v>
      </c>
      <c r="CB2241" s="99">
        <v>8419489.8221435491</v>
      </c>
      <c r="CC2241" s="99">
        <v>68033029.349609405</v>
      </c>
      <c r="CD2241" s="99">
        <v>17640041.926269501</v>
      </c>
      <c r="CE2241" s="99">
        <v>2950.6542364954898</v>
      </c>
      <c r="CF2241" s="99">
        <v>561093.31791687</v>
      </c>
      <c r="CG2241" s="99">
        <v>4120843.6937866202</v>
      </c>
      <c r="CH2241" s="99">
        <v>0</v>
      </c>
      <c r="CI2241" s="99">
        <v>133835.947370529</v>
      </c>
      <c r="CJ2241" s="99">
        <v>8984912.5108642597</v>
      </c>
      <c r="CK2241" s="99">
        <v>72170322.330078095</v>
      </c>
      <c r="CL2241" s="99">
        <v>18014546.357910201</v>
      </c>
      <c r="CM2241" s="166">
        <v>203217.628604889</v>
      </c>
      <c r="CN2241" s="166">
        <v>30645045.108154301</v>
      </c>
      <c r="CO2241" s="166">
        <v>130878340.583984</v>
      </c>
      <c r="CP2241" s="99">
        <v>18014546.357910201</v>
      </c>
      <c r="CQ2241" s="99">
        <v>0</v>
      </c>
      <c r="CR2241" s="99">
        <v>0</v>
      </c>
      <c r="CS2241" s="99">
        <v>0</v>
      </c>
      <c r="CT2241" s="99">
        <v>0</v>
      </c>
      <c r="CU2241" s="98">
        <v>35515.501209387003</v>
      </c>
      <c r="CV2241" s="98">
        <v>62641.887770114998</v>
      </c>
      <c r="CW2241" s="98">
        <v>8980583.1400604192</v>
      </c>
      <c r="CX2241" s="98">
        <v>72153873.043396026</v>
      </c>
    </row>
    <row r="2242" spans="1:102" x14ac:dyDescent="0.2">
      <c r="A2242" s="98" t="s">
        <v>199</v>
      </c>
      <c r="B2242" s="100">
        <v>39873</v>
      </c>
      <c r="C2242" s="99">
        <v>106057.504296303</v>
      </c>
      <c r="D2242" s="99">
        <v>1.1431837619893499</v>
      </c>
      <c r="E2242" s="99">
        <v>25122.764477253</v>
      </c>
      <c r="F2242" s="99">
        <v>17863.547705888701</v>
      </c>
      <c r="G2242" s="99">
        <v>2375.57397681475</v>
      </c>
      <c r="H2242" s="99">
        <v>0</v>
      </c>
      <c r="I2242" s="99">
        <v>0</v>
      </c>
      <c r="J2242" s="99">
        <v>62760.397203922301</v>
      </c>
      <c r="K2242" s="99">
        <v>7303.5937437415096</v>
      </c>
      <c r="L2242" s="99">
        <v>25977.846582889601</v>
      </c>
      <c r="M2242" s="99">
        <v>43958.194055080399</v>
      </c>
      <c r="N2242" s="99">
        <v>14499.543872833299</v>
      </c>
      <c r="O2242" s="99">
        <v>43282.439115047498</v>
      </c>
      <c r="P2242" s="99">
        <v>0</v>
      </c>
      <c r="Q2242" s="99">
        <v>6274.98259919882</v>
      </c>
      <c r="R2242" s="99">
        <v>2396.9112401902698</v>
      </c>
      <c r="S2242" s="99">
        <v>0</v>
      </c>
      <c r="T2242" s="99">
        <v>672.72134544700396</v>
      </c>
      <c r="U2242" s="99">
        <v>70062.812559127793</v>
      </c>
      <c r="V2242" s="99">
        <v>6353503.1886596698</v>
      </c>
      <c r="W2242" s="99">
        <v>67.895225111395106</v>
      </c>
      <c r="X2242" s="99">
        <v>1982290.99703979</v>
      </c>
      <c r="Y2242" s="99">
        <v>1178359.02616882</v>
      </c>
      <c r="Z2242" s="99">
        <v>456029.78749465902</v>
      </c>
      <c r="AA2242" s="99">
        <v>0</v>
      </c>
      <c r="AB2242" s="99">
        <v>0</v>
      </c>
      <c r="AC2242" s="99">
        <v>20845237.368896499</v>
      </c>
      <c r="AD2242" s="99">
        <v>1114685.85044861</v>
      </c>
      <c r="AE2242" s="99">
        <v>1107429.49491882</v>
      </c>
      <c r="AF2242" s="99">
        <v>2270486.2221984901</v>
      </c>
      <c r="AG2242" s="99">
        <v>2073246.2614440899</v>
      </c>
      <c r="AH2242" s="99">
        <v>2156919.0805969201</v>
      </c>
      <c r="AI2242" s="99">
        <v>0</v>
      </c>
      <c r="AJ2242" s="99">
        <v>735270.08808135998</v>
      </c>
      <c r="AK2242" s="99">
        <v>447201.425960541</v>
      </c>
      <c r="AL2242" s="99">
        <v>0</v>
      </c>
      <c r="AM2242" s="99">
        <v>124082.115967751</v>
      </c>
      <c r="AN2242" s="99">
        <v>21878041.1484375</v>
      </c>
      <c r="AO2242" s="99">
        <v>52091909.525390603</v>
      </c>
      <c r="AP2242" s="99">
        <v>609.21653298288595</v>
      </c>
      <c r="AQ2242" s="99">
        <v>15648754.278930699</v>
      </c>
      <c r="AR2242" s="99">
        <v>9315620.0108642597</v>
      </c>
      <c r="AS2242" s="99">
        <v>3358731.86755371</v>
      </c>
      <c r="AT2242" s="99">
        <v>0</v>
      </c>
      <c r="AU2242" s="99">
        <v>0</v>
      </c>
      <c r="AV2242" s="99">
        <v>56595127.5546875</v>
      </c>
      <c r="AW2242" s="99">
        <v>3168348.7890930199</v>
      </c>
      <c r="AX2242" s="99">
        <v>9956869.7286377009</v>
      </c>
      <c r="AY2242" s="99">
        <v>19066263.416747998</v>
      </c>
      <c r="AZ2242" s="99">
        <v>15248613.0632324</v>
      </c>
      <c r="BA2242" s="99">
        <v>17671148.6403809</v>
      </c>
      <c r="BB2242" s="99">
        <v>0</v>
      </c>
      <c r="BC2242" s="99">
        <v>5889473.2721557599</v>
      </c>
      <c r="BD2242" s="99">
        <v>3267144.9871215802</v>
      </c>
      <c r="BE2242" s="99">
        <v>0</v>
      </c>
      <c r="BF2242" s="99">
        <v>945931.94921112095</v>
      </c>
      <c r="BG2242" s="99">
        <v>59689847.625</v>
      </c>
      <c r="BH2242" s="99">
        <v>12609342.002075201</v>
      </c>
      <c r="BI2242" s="99">
        <v>128.365984905511</v>
      </c>
      <c r="BJ2242" s="99">
        <v>4856038.0075073196</v>
      </c>
      <c r="BK2242" s="99">
        <v>3288861.6701965299</v>
      </c>
      <c r="BL2242" s="99">
        <v>0</v>
      </c>
      <c r="BM2242" s="99">
        <v>0</v>
      </c>
      <c r="BN2242" s="99">
        <v>0</v>
      </c>
      <c r="BO2242" s="99">
        <v>0</v>
      </c>
      <c r="BP2242" s="99">
        <v>0</v>
      </c>
      <c r="BQ2242" s="99">
        <v>0</v>
      </c>
      <c r="BR2242" s="99">
        <v>5732743.0444946298</v>
      </c>
      <c r="BS2242" s="99">
        <v>5548084.8533325205</v>
      </c>
      <c r="BT2242" s="99">
        <v>3476318.1190795898</v>
      </c>
      <c r="BU2242" s="99">
        <v>0</v>
      </c>
      <c r="BV2242" s="99">
        <v>2695678.4536438002</v>
      </c>
      <c r="BW2242" s="99">
        <v>413820.06434631301</v>
      </c>
      <c r="BX2242" s="99">
        <v>0</v>
      </c>
      <c r="BY2242" s="99">
        <v>0</v>
      </c>
      <c r="BZ2242" s="99">
        <v>0</v>
      </c>
      <c r="CA2242" s="99">
        <v>131182.08289337199</v>
      </c>
      <c r="CB2242" s="99">
        <v>8349548.2171020498</v>
      </c>
      <c r="CC2242" s="99">
        <v>67884784.520507798</v>
      </c>
      <c r="CD2242" s="99">
        <v>17493964.568603501</v>
      </c>
      <c r="CE2242" s="99">
        <v>2997.7780064344402</v>
      </c>
      <c r="CF2242" s="99">
        <v>565859.28315734898</v>
      </c>
      <c r="CG2242" s="99">
        <v>4174465.2065124498</v>
      </c>
      <c r="CH2242" s="99">
        <v>0</v>
      </c>
      <c r="CI2242" s="99">
        <v>134245.19326972999</v>
      </c>
      <c r="CJ2242" s="99">
        <v>8920109.3621826209</v>
      </c>
      <c r="CK2242" s="99">
        <v>72114737.175781295</v>
      </c>
      <c r="CL2242" s="99">
        <v>17916045.426757801</v>
      </c>
      <c r="CM2242" s="166">
        <v>203933.98687934899</v>
      </c>
      <c r="CN2242" s="166">
        <v>30822743.994872998</v>
      </c>
      <c r="CO2242" s="166">
        <v>131875446.133789</v>
      </c>
      <c r="CP2242" s="99">
        <v>17916045.426757801</v>
      </c>
      <c r="CQ2242" s="99">
        <v>0</v>
      </c>
      <c r="CR2242" s="99">
        <v>0</v>
      </c>
      <c r="CS2242" s="99">
        <v>0</v>
      </c>
      <c r="CT2242" s="99">
        <v>0</v>
      </c>
      <c r="CU2242" s="98">
        <v>33022.607953774001</v>
      </c>
      <c r="CV2242" s="98">
        <v>64834.035130867</v>
      </c>
      <c r="CW2242" s="98">
        <v>8915407.5002593994</v>
      </c>
      <c r="CX2242" s="98">
        <v>72059249.727020249</v>
      </c>
    </row>
    <row r="2243" spans="1:102" x14ac:dyDescent="0.2">
      <c r="A2243" s="98" t="s">
        <v>199</v>
      </c>
      <c r="B2243" s="100">
        <v>39965</v>
      </c>
      <c r="C2243" s="99">
        <v>107840.660020828</v>
      </c>
      <c r="D2243" s="99">
        <v>2.2373407379782302</v>
      </c>
      <c r="E2243" s="99">
        <v>24006.013546466798</v>
      </c>
      <c r="F2243" s="99">
        <v>17364.854423999801</v>
      </c>
      <c r="G2243" s="99">
        <v>2446.9966017901902</v>
      </c>
      <c r="H2243" s="99">
        <v>0</v>
      </c>
      <c r="I2243" s="99">
        <v>0</v>
      </c>
      <c r="J2243" s="99">
        <v>64882.709342956499</v>
      </c>
      <c r="K2243" s="99">
        <v>5896.2249190807297</v>
      </c>
      <c r="L2243" s="99">
        <v>25999.579080343199</v>
      </c>
      <c r="M2243" s="99">
        <v>44249.725833416</v>
      </c>
      <c r="N2243" s="99">
        <v>14504.403369069099</v>
      </c>
      <c r="O2243" s="99">
        <v>43845.680076599099</v>
      </c>
      <c r="P2243" s="99">
        <v>0</v>
      </c>
      <c r="Q2243" s="99">
        <v>6241.4519288539896</v>
      </c>
      <c r="R2243" s="99">
        <v>2424.10888591409</v>
      </c>
      <c r="S2243" s="99">
        <v>0</v>
      </c>
      <c r="T2243" s="99">
        <v>648.24091129750002</v>
      </c>
      <c r="U2243" s="99">
        <v>70703.215583801299</v>
      </c>
      <c r="V2243" s="99">
        <v>6485168.5253295898</v>
      </c>
      <c r="W2243" s="99">
        <v>138.35634598694699</v>
      </c>
      <c r="X2243" s="99">
        <v>1880447.3170165999</v>
      </c>
      <c r="Y2243" s="99">
        <v>1147930.1285705599</v>
      </c>
      <c r="Z2243" s="99">
        <v>462979.57707595802</v>
      </c>
      <c r="AA2243" s="99">
        <v>0</v>
      </c>
      <c r="AB2243" s="99">
        <v>0</v>
      </c>
      <c r="AC2243" s="99">
        <v>21316311.6711426</v>
      </c>
      <c r="AD2243" s="99">
        <v>863624.08114624</v>
      </c>
      <c r="AE2243" s="99">
        <v>1092972.04708862</v>
      </c>
      <c r="AF2243" s="99">
        <v>2297444.2392883301</v>
      </c>
      <c r="AG2243" s="99">
        <v>2058659.7655334501</v>
      </c>
      <c r="AH2243" s="99">
        <v>2176227.3414611798</v>
      </c>
      <c r="AI2243" s="99">
        <v>0</v>
      </c>
      <c r="AJ2243" s="99">
        <v>738150.25347900402</v>
      </c>
      <c r="AK2243" s="99">
        <v>445782.67131424003</v>
      </c>
      <c r="AL2243" s="99">
        <v>0</v>
      </c>
      <c r="AM2243" s="99">
        <v>116592.848731041</v>
      </c>
      <c r="AN2243" s="99">
        <v>22151360.0556641</v>
      </c>
      <c r="AO2243" s="99">
        <v>53513300.630371101</v>
      </c>
      <c r="AP2243" s="99">
        <v>1178.8401091992901</v>
      </c>
      <c r="AQ2243" s="99">
        <v>14954690.7969971</v>
      </c>
      <c r="AR2243" s="99">
        <v>9026088.4387206994</v>
      </c>
      <c r="AS2243" s="99">
        <v>3437241.2955932599</v>
      </c>
      <c r="AT2243" s="99">
        <v>0</v>
      </c>
      <c r="AU2243" s="99">
        <v>0</v>
      </c>
      <c r="AV2243" s="99">
        <v>58484975.410644501</v>
      </c>
      <c r="AW2243" s="99">
        <v>2471053.8633422898</v>
      </c>
      <c r="AX2243" s="99">
        <v>9930182.2751464806</v>
      </c>
      <c r="AY2243" s="99">
        <v>19429967.1643066</v>
      </c>
      <c r="AZ2243" s="99">
        <v>15258403.884887701</v>
      </c>
      <c r="BA2243" s="99">
        <v>17939331.744140599</v>
      </c>
      <c r="BB2243" s="99">
        <v>0</v>
      </c>
      <c r="BC2243" s="99">
        <v>5968705.12963867</v>
      </c>
      <c r="BD2243" s="99">
        <v>3271557.8329162602</v>
      </c>
      <c r="BE2243" s="99">
        <v>0</v>
      </c>
      <c r="BF2243" s="99">
        <v>888596.15791320801</v>
      </c>
      <c r="BG2243" s="99">
        <v>60771529.6416016</v>
      </c>
      <c r="BH2243" s="99">
        <v>12923277.423828101</v>
      </c>
      <c r="BI2243" s="99">
        <v>119.68577217590099</v>
      </c>
      <c r="BJ2243" s="99">
        <v>4748643.4786987295</v>
      </c>
      <c r="BK2243" s="99">
        <v>3269692.2383117699</v>
      </c>
      <c r="BL2243" s="99">
        <v>0</v>
      </c>
      <c r="BM2243" s="99">
        <v>0</v>
      </c>
      <c r="BN2243" s="99">
        <v>0</v>
      </c>
      <c r="BO2243" s="99">
        <v>0</v>
      </c>
      <c r="BP2243" s="99">
        <v>0</v>
      </c>
      <c r="BQ2243" s="99">
        <v>0</v>
      </c>
      <c r="BR2243" s="99">
        <v>5872894.3750610398</v>
      </c>
      <c r="BS2243" s="99">
        <v>5551028.5975341797</v>
      </c>
      <c r="BT2243" s="99">
        <v>3529520.3030700702</v>
      </c>
      <c r="BU2243" s="99">
        <v>0</v>
      </c>
      <c r="BV2243" s="99">
        <v>2722360.4174804701</v>
      </c>
      <c r="BW2243" s="99">
        <v>411259.59298324602</v>
      </c>
      <c r="BX2243" s="99">
        <v>0</v>
      </c>
      <c r="BY2243" s="99">
        <v>0</v>
      </c>
      <c r="BZ2243" s="99">
        <v>0</v>
      </c>
      <c r="CA2243" s="99">
        <v>131936.704492569</v>
      </c>
      <c r="CB2243" s="99">
        <v>8355231.92431641</v>
      </c>
      <c r="CC2243" s="99">
        <v>68353852.612304702</v>
      </c>
      <c r="CD2243" s="99">
        <v>17653510.606201202</v>
      </c>
      <c r="CE2243" s="99">
        <v>2978.9700503945401</v>
      </c>
      <c r="CF2243" s="99">
        <v>558364.74059295701</v>
      </c>
      <c r="CG2243" s="99">
        <v>4138187.8242492699</v>
      </c>
      <c r="CH2243" s="99">
        <v>0</v>
      </c>
      <c r="CI2243" s="99">
        <v>134963.458530426</v>
      </c>
      <c r="CJ2243" s="99">
        <v>8924778.2384033203</v>
      </c>
      <c r="CK2243" s="99">
        <v>72566434.860351607</v>
      </c>
      <c r="CL2243" s="99">
        <v>18066711.787353501</v>
      </c>
      <c r="CM2243" s="166">
        <v>205269.714609146</v>
      </c>
      <c r="CN2243" s="166">
        <v>31084803.075683601</v>
      </c>
      <c r="CO2243" s="166">
        <v>133532516.44238301</v>
      </c>
      <c r="CP2243" s="99">
        <v>18066711.787353501</v>
      </c>
      <c r="CQ2243" s="99">
        <v>0</v>
      </c>
      <c r="CR2243" s="99">
        <v>0</v>
      </c>
      <c r="CS2243" s="99">
        <v>0</v>
      </c>
      <c r="CT2243" s="99">
        <v>0</v>
      </c>
      <c r="CU2243" s="98">
        <v>30423.698262034999</v>
      </c>
      <c r="CV2243" s="98">
        <v>67025.337280188993</v>
      </c>
      <c r="CW2243" s="98">
        <v>8913596.6649093665</v>
      </c>
      <c r="CX2243" s="98">
        <v>72492040.43655397</v>
      </c>
    </row>
    <row r="2244" spans="1:102" x14ac:dyDescent="0.2">
      <c r="A2244" s="98" t="s">
        <v>199</v>
      </c>
      <c r="B2244" s="100">
        <v>40057</v>
      </c>
      <c r="C2244" s="99">
        <v>109999.530993462</v>
      </c>
      <c r="D2244" s="99">
        <v>2.7092800219834299</v>
      </c>
      <c r="E2244" s="99">
        <v>22701.308891773198</v>
      </c>
      <c r="F2244" s="99">
        <v>16860.8426470757</v>
      </c>
      <c r="G2244" s="99">
        <v>2586.8019746243999</v>
      </c>
      <c r="H2244" s="99">
        <v>0</v>
      </c>
      <c r="I2244" s="99">
        <v>0</v>
      </c>
      <c r="J2244" s="99">
        <v>66870.733466148406</v>
      </c>
      <c r="K2244" s="99">
        <v>4452.0640776753398</v>
      </c>
      <c r="L2244" s="99">
        <v>25098.169318914399</v>
      </c>
      <c r="M2244" s="99">
        <v>44452.696263313301</v>
      </c>
      <c r="N2244" s="99">
        <v>14405.491629600499</v>
      </c>
      <c r="O2244" s="99">
        <v>44838.3473515511</v>
      </c>
      <c r="P2244" s="99">
        <v>0</v>
      </c>
      <c r="Q2244" s="99">
        <v>6163.4498505592301</v>
      </c>
      <c r="R2244" s="99">
        <v>2453.2392286956301</v>
      </c>
      <c r="S2244" s="99">
        <v>0</v>
      </c>
      <c r="T2244" s="99">
        <v>643.94605659693502</v>
      </c>
      <c r="U2244" s="99">
        <v>71288.536273956299</v>
      </c>
      <c r="V2244" s="99">
        <v>6617689.7119751005</v>
      </c>
      <c r="W2244" s="99">
        <v>106.353585694917</v>
      </c>
      <c r="X2244" s="99">
        <v>1766049.5305328399</v>
      </c>
      <c r="Y2244" s="99">
        <v>1118644.9924316399</v>
      </c>
      <c r="Z2244" s="99">
        <v>473611.924556732</v>
      </c>
      <c r="AA2244" s="99">
        <v>0</v>
      </c>
      <c r="AB2244" s="99">
        <v>0</v>
      </c>
      <c r="AC2244" s="99">
        <v>21915100.529052701</v>
      </c>
      <c r="AD2244" s="99">
        <v>599538.69298553502</v>
      </c>
      <c r="AE2244" s="99">
        <v>1066756.0492095901</v>
      </c>
      <c r="AF2244" s="99">
        <v>2312469.8984069801</v>
      </c>
      <c r="AG2244" s="99">
        <v>2036407.89910889</v>
      </c>
      <c r="AH2244" s="99">
        <v>2219697.25</v>
      </c>
      <c r="AI2244" s="99">
        <v>0</v>
      </c>
      <c r="AJ2244" s="99">
        <v>730713.06284332299</v>
      </c>
      <c r="AK2244" s="99">
        <v>441316.610157013</v>
      </c>
      <c r="AL2244" s="99">
        <v>0</v>
      </c>
      <c r="AM2244" s="99">
        <v>113893.01123523701</v>
      </c>
      <c r="AN2244" s="99">
        <v>22589908.622314502</v>
      </c>
      <c r="AO2244" s="99">
        <v>55022760.687011696</v>
      </c>
      <c r="AP2244" s="99">
        <v>1402.3495042771101</v>
      </c>
      <c r="AQ2244" s="99">
        <v>14143128.1090088</v>
      </c>
      <c r="AR2244" s="99">
        <v>8851240.9637451209</v>
      </c>
      <c r="AS2244" s="99">
        <v>3549299.2427063002</v>
      </c>
      <c r="AT2244" s="99">
        <v>0</v>
      </c>
      <c r="AU2244" s="99">
        <v>0</v>
      </c>
      <c r="AV2244" s="99">
        <v>60521448.784667999</v>
      </c>
      <c r="AW2244" s="99">
        <v>1725439.9488067599</v>
      </c>
      <c r="AX2244" s="99">
        <v>9697571.90625</v>
      </c>
      <c r="AY2244" s="99">
        <v>19702592.016845699</v>
      </c>
      <c r="AZ2244" s="99">
        <v>15198966.725341801</v>
      </c>
      <c r="BA2244" s="99">
        <v>18409476.2102051</v>
      </c>
      <c r="BB2244" s="99">
        <v>0</v>
      </c>
      <c r="BC2244" s="99">
        <v>5933159.4065551804</v>
      </c>
      <c r="BD2244" s="99">
        <v>3271131.3976745601</v>
      </c>
      <c r="BE2244" s="99">
        <v>0</v>
      </c>
      <c r="BF2244" s="99">
        <v>880346.36048126197</v>
      </c>
      <c r="BG2244" s="99">
        <v>62511181.119628899</v>
      </c>
      <c r="BH2244" s="99">
        <v>13273494.260253901</v>
      </c>
      <c r="BI2244" s="99">
        <v>211.33502695336901</v>
      </c>
      <c r="BJ2244" s="99">
        <v>4518540.75817871</v>
      </c>
      <c r="BK2244" s="99">
        <v>3176004.3233642601</v>
      </c>
      <c r="BL2244" s="99">
        <v>0</v>
      </c>
      <c r="BM2244" s="99">
        <v>0</v>
      </c>
      <c r="BN2244" s="99">
        <v>0</v>
      </c>
      <c r="BO2244" s="99">
        <v>0</v>
      </c>
      <c r="BP2244" s="99">
        <v>0</v>
      </c>
      <c r="BQ2244" s="99">
        <v>0</v>
      </c>
      <c r="BR2244" s="99">
        <v>5959317.4722290002</v>
      </c>
      <c r="BS2244" s="99">
        <v>5537824.95458984</v>
      </c>
      <c r="BT2244" s="99">
        <v>3622744.5818481399</v>
      </c>
      <c r="BU2244" s="99">
        <v>0</v>
      </c>
      <c r="BV2244" s="99">
        <v>2717325.2588501</v>
      </c>
      <c r="BW2244" s="99">
        <v>407409.68795776402</v>
      </c>
      <c r="BX2244" s="99">
        <v>0</v>
      </c>
      <c r="BY2244" s="99">
        <v>0</v>
      </c>
      <c r="BZ2244" s="99">
        <v>0</v>
      </c>
      <c r="CA2244" s="99">
        <v>132730.01020240801</v>
      </c>
      <c r="CB2244" s="99">
        <v>8371571.2178955097</v>
      </c>
      <c r="CC2244" s="99">
        <v>69064705.6640625</v>
      </c>
      <c r="CD2244" s="99">
        <v>17783607.714355499</v>
      </c>
      <c r="CE2244" s="99">
        <v>3030.8400829434399</v>
      </c>
      <c r="CF2244" s="99">
        <v>557204.027526855</v>
      </c>
      <c r="CG2244" s="99">
        <v>4169692.5086669899</v>
      </c>
      <c r="CH2244" s="99">
        <v>0</v>
      </c>
      <c r="CI2244" s="99">
        <v>135781.90657615699</v>
      </c>
      <c r="CJ2244" s="99">
        <v>8932221.39990234</v>
      </c>
      <c r="CK2244" s="99">
        <v>73236013.180664107</v>
      </c>
      <c r="CL2244" s="99">
        <v>18191578.604980499</v>
      </c>
      <c r="CM2244" s="166">
        <v>206768.99539184599</v>
      </c>
      <c r="CN2244" s="166">
        <v>31530790.332519501</v>
      </c>
      <c r="CO2244" s="166">
        <v>135572474.13281301</v>
      </c>
      <c r="CP2244" s="99">
        <v>18191578.604980499</v>
      </c>
      <c r="CQ2244" s="99">
        <v>0</v>
      </c>
      <c r="CR2244" s="99">
        <v>0</v>
      </c>
      <c r="CS2244" s="99">
        <v>0</v>
      </c>
      <c r="CT2244" s="99">
        <v>0</v>
      </c>
      <c r="CU2244" s="98">
        <v>27605.427550781998</v>
      </c>
      <c r="CV2244" s="98">
        <v>69114.117852538999</v>
      </c>
      <c r="CW2244" s="98">
        <v>8928775.2454223651</v>
      </c>
      <c r="CX2244" s="98">
        <v>73234398.172729492</v>
      </c>
    </row>
    <row r="2245" spans="1:102" x14ac:dyDescent="0.2">
      <c r="A2245" s="98" t="s">
        <v>199</v>
      </c>
      <c r="B2245" s="100">
        <v>40148</v>
      </c>
      <c r="C2245" s="99">
        <v>112100.619289398</v>
      </c>
      <c r="D2245" s="99">
        <v>1.5125332189927601</v>
      </c>
      <c r="E2245" s="99">
        <v>21652.154961347602</v>
      </c>
      <c r="F2245" s="99">
        <v>16497.675586461999</v>
      </c>
      <c r="G2245" s="99">
        <v>2697.2834891080902</v>
      </c>
      <c r="H2245" s="99">
        <v>0</v>
      </c>
      <c r="I2245" s="99">
        <v>0</v>
      </c>
      <c r="J2245" s="99">
        <v>69145.327715873704</v>
      </c>
      <c r="K2245" s="99">
        <v>3266.9307301938502</v>
      </c>
      <c r="L2245" s="99">
        <v>24690.0324325562</v>
      </c>
      <c r="M2245" s="99">
        <v>44621.80701828</v>
      </c>
      <c r="N2245" s="99">
        <v>14356.097009897199</v>
      </c>
      <c r="O2245" s="99">
        <v>46069.135716915102</v>
      </c>
      <c r="P2245" s="99">
        <v>0</v>
      </c>
      <c r="Q2245" s="99">
        <v>6103.5969688892401</v>
      </c>
      <c r="R2245" s="99">
        <v>2467.3085666000802</v>
      </c>
      <c r="S2245" s="99">
        <v>0</v>
      </c>
      <c r="T2245" s="99">
        <v>617.05833408236504</v>
      </c>
      <c r="U2245" s="99">
        <v>72597.805057525606</v>
      </c>
      <c r="V2245" s="99">
        <v>6738170.8433227502</v>
      </c>
      <c r="W2245" s="99">
        <v>77.139621617272496</v>
      </c>
      <c r="X2245" s="99">
        <v>1659575.89439392</v>
      </c>
      <c r="Y2245" s="99">
        <v>1088307.2525177</v>
      </c>
      <c r="Z2245" s="99">
        <v>488572.74543380702</v>
      </c>
      <c r="AA2245" s="99">
        <v>0</v>
      </c>
      <c r="AB2245" s="99">
        <v>0</v>
      </c>
      <c r="AC2245" s="99">
        <v>22309199.9216309</v>
      </c>
      <c r="AD2245" s="99">
        <v>386328.59701156599</v>
      </c>
      <c r="AE2245" s="99">
        <v>1052905.6491546601</v>
      </c>
      <c r="AF2245" s="99">
        <v>2320498.1273803702</v>
      </c>
      <c r="AG2245" s="99">
        <v>2018063.2630920401</v>
      </c>
      <c r="AH2245" s="99">
        <v>2298432.9141235398</v>
      </c>
      <c r="AI2245" s="99">
        <v>0</v>
      </c>
      <c r="AJ2245" s="99">
        <v>719912.43589019799</v>
      </c>
      <c r="AK2245" s="99">
        <v>435782.81796646101</v>
      </c>
      <c r="AL2245" s="99">
        <v>0</v>
      </c>
      <c r="AM2245" s="99">
        <v>104994.033103943</v>
      </c>
      <c r="AN2245" s="99">
        <v>22656946.692627002</v>
      </c>
      <c r="AO2245" s="99">
        <v>56338478.378906302</v>
      </c>
      <c r="AP2245" s="99">
        <v>1710.7722103446699</v>
      </c>
      <c r="AQ2245" s="99">
        <v>13412806.3862305</v>
      </c>
      <c r="AR2245" s="99">
        <v>8759936.8581543006</v>
      </c>
      <c r="AS2245" s="99">
        <v>3692236.7309265099</v>
      </c>
      <c r="AT2245" s="99">
        <v>0</v>
      </c>
      <c r="AU2245" s="99">
        <v>0</v>
      </c>
      <c r="AV2245" s="99">
        <v>62227375.404785201</v>
      </c>
      <c r="AW2245" s="99">
        <v>1126666.26423645</v>
      </c>
      <c r="AX2245" s="99">
        <v>9704616.1966552697</v>
      </c>
      <c r="AY2245" s="99">
        <v>19917896.948974598</v>
      </c>
      <c r="AZ2245" s="99">
        <v>15176013.7669678</v>
      </c>
      <c r="BA2245" s="99">
        <v>19183836.0229492</v>
      </c>
      <c r="BB2245" s="99">
        <v>0</v>
      </c>
      <c r="BC2245" s="99">
        <v>5886861.6565551804</v>
      </c>
      <c r="BD2245" s="99">
        <v>3274525.7209472698</v>
      </c>
      <c r="BE2245" s="99">
        <v>0</v>
      </c>
      <c r="BF2245" s="99">
        <v>820054.45221710205</v>
      </c>
      <c r="BG2245" s="99">
        <v>63242665.164550804</v>
      </c>
      <c r="BH2245" s="99">
        <v>13677732.5471191</v>
      </c>
      <c r="BI2245" s="99">
        <v>255.49471209012</v>
      </c>
      <c r="BJ2245" s="99">
        <v>4344628.8518066397</v>
      </c>
      <c r="BK2245" s="99">
        <v>3122356.8736267099</v>
      </c>
      <c r="BL2245" s="99">
        <v>0</v>
      </c>
      <c r="BM2245" s="99">
        <v>0</v>
      </c>
      <c r="BN2245" s="99">
        <v>0</v>
      </c>
      <c r="BO2245" s="99">
        <v>0</v>
      </c>
      <c r="BP2245" s="99">
        <v>0</v>
      </c>
      <c r="BQ2245" s="99">
        <v>0</v>
      </c>
      <c r="BR2245" s="99">
        <v>5977982.4880371103</v>
      </c>
      <c r="BS2245" s="99">
        <v>5522886.8745727502</v>
      </c>
      <c r="BT2245" s="99">
        <v>3774414.1839294401</v>
      </c>
      <c r="BU2245" s="99">
        <v>0</v>
      </c>
      <c r="BV2245" s="99">
        <v>2703877.7125549298</v>
      </c>
      <c r="BW2245" s="99">
        <v>407348.88232040399</v>
      </c>
      <c r="BX2245" s="99">
        <v>0</v>
      </c>
      <c r="BY2245" s="99">
        <v>0</v>
      </c>
      <c r="BZ2245" s="99">
        <v>0</v>
      </c>
      <c r="CA2245" s="99">
        <v>133727.11277770999</v>
      </c>
      <c r="CB2245" s="99">
        <v>8392219.0125732403</v>
      </c>
      <c r="CC2245" s="99">
        <v>69717854.614257798</v>
      </c>
      <c r="CD2245" s="99">
        <v>18020780.278808601</v>
      </c>
      <c r="CE2245" s="99">
        <v>3045.8056819438898</v>
      </c>
      <c r="CF2245" s="99">
        <v>551835.04078674305</v>
      </c>
      <c r="CG2245" s="99">
        <v>4165737.7642517099</v>
      </c>
      <c r="CH2245" s="99">
        <v>0</v>
      </c>
      <c r="CI2245" s="99">
        <v>136657.30354309099</v>
      </c>
      <c r="CJ2245" s="99">
        <v>8931738.1760253906</v>
      </c>
      <c r="CK2245" s="99">
        <v>73779101.105468795</v>
      </c>
      <c r="CL2245" s="99">
        <v>18420594.0939941</v>
      </c>
      <c r="CM2245" s="166">
        <v>208954.47379493699</v>
      </c>
      <c r="CN2245" s="166">
        <v>31597611.239502002</v>
      </c>
      <c r="CO2245" s="166">
        <v>137224367.93554699</v>
      </c>
      <c r="CP2245" s="99">
        <v>18420594.0939941</v>
      </c>
      <c r="CQ2245" s="99">
        <v>0</v>
      </c>
      <c r="CR2245" s="99">
        <v>0</v>
      </c>
      <c r="CS2245" s="99">
        <v>0</v>
      </c>
      <c r="CT2245" s="99">
        <v>0</v>
      </c>
      <c r="CU2245" s="98">
        <v>25279.116320664001</v>
      </c>
      <c r="CV2245" s="98">
        <v>71496.557415927004</v>
      </c>
      <c r="CW2245" s="98">
        <v>8944054.0533599835</v>
      </c>
      <c r="CX2245" s="98">
        <v>73883592.378509507</v>
      </c>
    </row>
    <row r="2246" spans="1:102" x14ac:dyDescent="0.2">
      <c r="A2246" s="98" t="s">
        <v>199</v>
      </c>
      <c r="B2246" s="100">
        <v>40238</v>
      </c>
      <c r="C2246" s="99">
        <v>112976.80457973501</v>
      </c>
      <c r="D2246" s="99">
        <v>1.14090084099735</v>
      </c>
      <c r="E2246" s="99">
        <v>20793.572350263599</v>
      </c>
      <c r="F2246" s="99">
        <v>16501.500923395201</v>
      </c>
      <c r="G2246" s="99">
        <v>2727.2383506298102</v>
      </c>
      <c r="H2246" s="99">
        <v>0</v>
      </c>
      <c r="I2246" s="99">
        <v>0</v>
      </c>
      <c r="J2246" s="99">
        <v>70725.308908462495</v>
      </c>
      <c r="K2246" s="99">
        <v>2511.07878595591</v>
      </c>
      <c r="L2246" s="99">
        <v>24981.755197286599</v>
      </c>
      <c r="M2246" s="99">
        <v>44514.645291328401</v>
      </c>
      <c r="N2246" s="99">
        <v>14261.1607049704</v>
      </c>
      <c r="O2246" s="99">
        <v>46583.626484870903</v>
      </c>
      <c r="P2246" s="99">
        <v>0</v>
      </c>
      <c r="Q2246" s="99">
        <v>6047.7834441661798</v>
      </c>
      <c r="R2246" s="99">
        <v>2274.6005257964098</v>
      </c>
      <c r="S2246" s="99">
        <v>0</v>
      </c>
      <c r="T2246" s="99">
        <v>542.73493970185496</v>
      </c>
      <c r="U2246" s="99">
        <v>73244.278963089004</v>
      </c>
      <c r="V2246" s="99">
        <v>6805719.3275146503</v>
      </c>
      <c r="W2246" s="99">
        <v>65.796575388871105</v>
      </c>
      <c r="X2246" s="99">
        <v>1562894.0006103499</v>
      </c>
      <c r="Y2246" s="99">
        <v>1073060.52159119</v>
      </c>
      <c r="Z2246" s="99">
        <v>491882.41331863397</v>
      </c>
      <c r="AA2246" s="99">
        <v>0</v>
      </c>
      <c r="AB2246" s="99">
        <v>0</v>
      </c>
      <c r="AC2246" s="99">
        <v>22713244.596923798</v>
      </c>
      <c r="AD2246" s="99">
        <v>260349.15088844299</v>
      </c>
      <c r="AE2246" s="99">
        <v>1036086.52583313</v>
      </c>
      <c r="AF2246" s="99">
        <v>2315488.4549865699</v>
      </c>
      <c r="AG2246" s="99">
        <v>1994770.14120483</v>
      </c>
      <c r="AH2246" s="99">
        <v>2339145.1994934101</v>
      </c>
      <c r="AI2246" s="99">
        <v>0</v>
      </c>
      <c r="AJ2246" s="99">
        <v>702377.204399109</v>
      </c>
      <c r="AK2246" s="99">
        <v>406651.54536056501</v>
      </c>
      <c r="AL2246" s="99">
        <v>0</v>
      </c>
      <c r="AM2246" s="99">
        <v>92892.198909759507</v>
      </c>
      <c r="AN2246" s="99">
        <v>22901251.875</v>
      </c>
      <c r="AO2246" s="99">
        <v>57175213.332519501</v>
      </c>
      <c r="AP2246" s="99">
        <v>695.22467248886801</v>
      </c>
      <c r="AQ2246" s="99">
        <v>12738826.6939697</v>
      </c>
      <c r="AR2246" s="99">
        <v>8689070.6400146503</v>
      </c>
      <c r="AS2246" s="99">
        <v>3749293.9796142601</v>
      </c>
      <c r="AT2246" s="99">
        <v>0</v>
      </c>
      <c r="AU2246" s="99">
        <v>0</v>
      </c>
      <c r="AV2246" s="99">
        <v>63746772.745117202</v>
      </c>
      <c r="AW2246" s="99">
        <v>765518.21911621105</v>
      </c>
      <c r="AX2246" s="99">
        <v>9667746.8743896503</v>
      </c>
      <c r="AY2246" s="99">
        <v>19984342.386230499</v>
      </c>
      <c r="AZ2246" s="99">
        <v>15098557.364257799</v>
      </c>
      <c r="BA2246" s="99">
        <v>19639397.232421901</v>
      </c>
      <c r="BB2246" s="99">
        <v>0</v>
      </c>
      <c r="BC2246" s="99">
        <v>5808868.2486572303</v>
      </c>
      <c r="BD2246" s="99">
        <v>3078528.4016418499</v>
      </c>
      <c r="BE2246" s="99">
        <v>0</v>
      </c>
      <c r="BF2246" s="99">
        <v>729666.35332489002</v>
      </c>
      <c r="BG2246" s="99">
        <v>64418671.319824196</v>
      </c>
      <c r="BH2246" s="99">
        <v>13863998.6326904</v>
      </c>
      <c r="BI2246" s="99">
        <v>202.35927534662201</v>
      </c>
      <c r="BJ2246" s="99">
        <v>4181744.4247131301</v>
      </c>
      <c r="BK2246" s="99">
        <v>3091848.2142028799</v>
      </c>
      <c r="BL2246" s="99">
        <v>0</v>
      </c>
      <c r="BM2246" s="99">
        <v>0</v>
      </c>
      <c r="BN2246" s="99">
        <v>0</v>
      </c>
      <c r="BO2246" s="99">
        <v>0</v>
      </c>
      <c r="BP2246" s="99">
        <v>0</v>
      </c>
      <c r="BQ2246" s="99">
        <v>0</v>
      </c>
      <c r="BR2246" s="99">
        <v>6063184.6453247098</v>
      </c>
      <c r="BS2246" s="99">
        <v>5475394.1018676804</v>
      </c>
      <c r="BT2246" s="99">
        <v>3863729.0429077102</v>
      </c>
      <c r="BU2246" s="99">
        <v>0</v>
      </c>
      <c r="BV2246" s="99">
        <v>2660898.4884338402</v>
      </c>
      <c r="BW2246" s="99">
        <v>366374.08193969697</v>
      </c>
      <c r="BX2246" s="99">
        <v>0</v>
      </c>
      <c r="BY2246" s="99">
        <v>0</v>
      </c>
      <c r="BZ2246" s="99">
        <v>0</v>
      </c>
      <c r="CA2246" s="99">
        <v>133704.41994476301</v>
      </c>
      <c r="CB2246" s="99">
        <v>8372204.1463623</v>
      </c>
      <c r="CC2246" s="99">
        <v>69986569.2734375</v>
      </c>
      <c r="CD2246" s="99">
        <v>18071799.2426758</v>
      </c>
      <c r="CE2246" s="99">
        <v>2731.5911228656801</v>
      </c>
      <c r="CF2246" s="99">
        <v>493447.73917388899</v>
      </c>
      <c r="CG2246" s="99">
        <v>3763044.2666320801</v>
      </c>
      <c r="CH2246" s="99">
        <v>0</v>
      </c>
      <c r="CI2246" s="99">
        <v>136489.763084412</v>
      </c>
      <c r="CJ2246" s="99">
        <v>8879474.98681641</v>
      </c>
      <c r="CK2246" s="99">
        <v>73863567.972656295</v>
      </c>
      <c r="CL2246" s="99">
        <v>18446200.908935498</v>
      </c>
      <c r="CM2246" s="166">
        <v>209364.72896575899</v>
      </c>
      <c r="CN2246" s="166">
        <v>31817842.220947299</v>
      </c>
      <c r="CO2246" s="166">
        <v>138523734.984375</v>
      </c>
      <c r="CP2246" s="99">
        <v>18446200.908935498</v>
      </c>
      <c r="CQ2246" s="99">
        <v>0</v>
      </c>
      <c r="CR2246" s="99">
        <v>0</v>
      </c>
      <c r="CS2246" s="99">
        <v>0</v>
      </c>
      <c r="CT2246" s="99">
        <v>0</v>
      </c>
      <c r="CU2246" s="98">
        <v>23358.974777005998</v>
      </c>
      <c r="CV2246" s="98">
        <v>73115.940981734006</v>
      </c>
      <c r="CW2246" s="98">
        <v>8865651.8855361883</v>
      </c>
      <c r="CX2246" s="98">
        <v>73749613.54006958</v>
      </c>
    </row>
    <row r="2247" spans="1:102" x14ac:dyDescent="0.2">
      <c r="A2247" s="98" t="s">
        <v>199</v>
      </c>
      <c r="B2247" s="100">
        <v>40330</v>
      </c>
      <c r="C2247" s="99">
        <v>113865.190325737</v>
      </c>
      <c r="D2247" s="99">
        <v>1.1353963719884601</v>
      </c>
      <c r="E2247" s="99">
        <v>20134.558568954501</v>
      </c>
      <c r="F2247" s="99">
        <v>16279.2932817936</v>
      </c>
      <c r="G2247" s="99">
        <v>2764.0582523643998</v>
      </c>
      <c r="H2247" s="99">
        <v>0</v>
      </c>
      <c r="I2247" s="99">
        <v>0</v>
      </c>
      <c r="J2247" s="99">
        <v>71710.797560691804</v>
      </c>
      <c r="K2247" s="99">
        <v>2216.4613347053501</v>
      </c>
      <c r="L2247" s="99">
        <v>25459.593468904499</v>
      </c>
      <c r="M2247" s="99">
        <v>44836.279050350196</v>
      </c>
      <c r="N2247" s="99">
        <v>14192.491587996499</v>
      </c>
      <c r="O2247" s="99">
        <v>46929.148363113403</v>
      </c>
      <c r="P2247" s="99">
        <v>0</v>
      </c>
      <c r="Q2247" s="99">
        <v>5954.7531991004898</v>
      </c>
      <c r="R2247" s="99">
        <v>2305.5055654644998</v>
      </c>
      <c r="S2247" s="99">
        <v>0</v>
      </c>
      <c r="T2247" s="99">
        <v>556.57221566140697</v>
      </c>
      <c r="U2247" s="99">
        <v>73756.359955787702</v>
      </c>
      <c r="V2247" s="99">
        <v>6830599.2445068397</v>
      </c>
      <c r="W2247" s="99">
        <v>172.53386701643501</v>
      </c>
      <c r="X2247" s="99">
        <v>1481441.9398345901</v>
      </c>
      <c r="Y2247" s="99">
        <v>1041163.44254303</v>
      </c>
      <c r="Z2247" s="99">
        <v>492519.12904739397</v>
      </c>
      <c r="AA2247" s="99">
        <v>0</v>
      </c>
      <c r="AB2247" s="99">
        <v>0</v>
      </c>
      <c r="AC2247" s="99">
        <v>22969356.8742676</v>
      </c>
      <c r="AD2247" s="99">
        <v>227783.72118187</v>
      </c>
      <c r="AE2247" s="99">
        <v>1035328.34143829</v>
      </c>
      <c r="AF2247" s="99">
        <v>2293951.3795166002</v>
      </c>
      <c r="AG2247" s="99">
        <v>1974070.8177032501</v>
      </c>
      <c r="AH2247" s="99">
        <v>2336988.3002319299</v>
      </c>
      <c r="AI2247" s="99">
        <v>0</v>
      </c>
      <c r="AJ2247" s="99">
        <v>697495.95832824695</v>
      </c>
      <c r="AK2247" s="99">
        <v>406622.48022842401</v>
      </c>
      <c r="AL2247" s="99">
        <v>0</v>
      </c>
      <c r="AM2247" s="99">
        <v>90633.906317710906</v>
      </c>
      <c r="AN2247" s="99">
        <v>23107398.871582001</v>
      </c>
      <c r="AO2247" s="99">
        <v>57770594.994628899</v>
      </c>
      <c r="AP2247" s="99">
        <v>1840.4504348635701</v>
      </c>
      <c r="AQ2247" s="99">
        <v>12140735.9683838</v>
      </c>
      <c r="AR2247" s="99">
        <v>8483086.04443359</v>
      </c>
      <c r="AS2247" s="99">
        <v>3787659.0656433101</v>
      </c>
      <c r="AT2247" s="99">
        <v>0</v>
      </c>
      <c r="AU2247" s="99">
        <v>0</v>
      </c>
      <c r="AV2247" s="99">
        <v>65008232.148925804</v>
      </c>
      <c r="AW2247" s="99">
        <v>672400.32001495396</v>
      </c>
      <c r="AX2247" s="99">
        <v>9755144.5189209003</v>
      </c>
      <c r="AY2247" s="99">
        <v>19918051.900146499</v>
      </c>
      <c r="AZ2247" s="99">
        <v>15005489.5159912</v>
      </c>
      <c r="BA2247" s="99">
        <v>19722018.128662098</v>
      </c>
      <c r="BB2247" s="99">
        <v>0</v>
      </c>
      <c r="BC2247" s="99">
        <v>5777001.0889892597</v>
      </c>
      <c r="BD2247" s="99">
        <v>3101128.6817321801</v>
      </c>
      <c r="BE2247" s="99">
        <v>0</v>
      </c>
      <c r="BF2247" s="99">
        <v>711291.44731140102</v>
      </c>
      <c r="BG2247" s="99">
        <v>65328877.722656302</v>
      </c>
      <c r="BH2247" s="99">
        <v>14120003.477661099</v>
      </c>
      <c r="BI2247" s="99">
        <v>169.88068470172601</v>
      </c>
      <c r="BJ2247" s="99">
        <v>4027331.6089172401</v>
      </c>
      <c r="BK2247" s="99">
        <v>3018338.9777526902</v>
      </c>
      <c r="BL2247" s="99">
        <v>0</v>
      </c>
      <c r="BM2247" s="99">
        <v>0</v>
      </c>
      <c r="BN2247" s="99">
        <v>0</v>
      </c>
      <c r="BO2247" s="99">
        <v>0</v>
      </c>
      <c r="BP2247" s="99">
        <v>0</v>
      </c>
      <c r="BQ2247" s="99">
        <v>0</v>
      </c>
      <c r="BR2247" s="99">
        <v>6140098.9155883798</v>
      </c>
      <c r="BS2247" s="99">
        <v>5447072.43823242</v>
      </c>
      <c r="BT2247" s="99">
        <v>3879700.6132202102</v>
      </c>
      <c r="BU2247" s="99">
        <v>0</v>
      </c>
      <c r="BV2247" s="99">
        <v>2650957.2783203102</v>
      </c>
      <c r="BW2247" s="99">
        <v>371338.765991211</v>
      </c>
      <c r="BX2247" s="99">
        <v>0</v>
      </c>
      <c r="BY2247" s="99">
        <v>0</v>
      </c>
      <c r="BZ2247" s="99">
        <v>0</v>
      </c>
      <c r="CA2247" s="99">
        <v>133997.48209953299</v>
      </c>
      <c r="CB2247" s="99">
        <v>8298119.9461669903</v>
      </c>
      <c r="CC2247" s="99">
        <v>69838052.254882798</v>
      </c>
      <c r="CD2247" s="99">
        <v>18136053.0625</v>
      </c>
      <c r="CE2247" s="99">
        <v>2759.9070668220502</v>
      </c>
      <c r="CF2247" s="99">
        <v>492617.81747817999</v>
      </c>
      <c r="CG2247" s="99">
        <v>3783942.8584594699</v>
      </c>
      <c r="CH2247" s="99">
        <v>0</v>
      </c>
      <c r="CI2247" s="99">
        <v>136816.309791565</v>
      </c>
      <c r="CJ2247" s="99">
        <v>8794167.9757080097</v>
      </c>
      <c r="CK2247" s="99">
        <v>73605559.328125</v>
      </c>
      <c r="CL2247" s="99">
        <v>18508579.407714799</v>
      </c>
      <c r="CM2247" s="166">
        <v>210194.820924759</v>
      </c>
      <c r="CN2247" s="166">
        <v>31943604.5698242</v>
      </c>
      <c r="CO2247" s="166">
        <v>139166355.15039101</v>
      </c>
      <c r="CP2247" s="99">
        <v>18508579.407714799</v>
      </c>
      <c r="CQ2247" s="99">
        <v>0</v>
      </c>
      <c r="CR2247" s="99">
        <v>0</v>
      </c>
      <c r="CS2247" s="99">
        <v>0</v>
      </c>
      <c r="CT2247" s="99">
        <v>0</v>
      </c>
      <c r="CU2247" s="98">
        <v>22334.967150794</v>
      </c>
      <c r="CV2247" s="98">
        <v>74150.446181680003</v>
      </c>
      <c r="CW2247" s="98">
        <v>8790737.7636451703</v>
      </c>
      <c r="CX2247" s="98">
        <v>73621995.11334227</v>
      </c>
    </row>
    <row r="2248" spans="1:102" x14ac:dyDescent="0.2">
      <c r="A2248" s="98" t="s">
        <v>199</v>
      </c>
      <c r="B2248" s="100">
        <v>40422</v>
      </c>
      <c r="C2248" s="99">
        <v>114107.405973434</v>
      </c>
      <c r="D2248" s="99">
        <v>0.89986493399919698</v>
      </c>
      <c r="E2248" s="99">
        <v>19445.0629396439</v>
      </c>
      <c r="F2248" s="99">
        <v>15843.200286507599</v>
      </c>
      <c r="G2248" s="99">
        <v>2798.0443842113</v>
      </c>
      <c r="H2248" s="99">
        <v>0</v>
      </c>
      <c r="I2248" s="99">
        <v>0</v>
      </c>
      <c r="J2248" s="99">
        <v>72184.301381111101</v>
      </c>
      <c r="K2248" s="99">
        <v>1986.19646503031</v>
      </c>
      <c r="L2248" s="99">
        <v>24643.7359955311</v>
      </c>
      <c r="M2248" s="99">
        <v>44742.197807788798</v>
      </c>
      <c r="N2248" s="99">
        <v>14007.287539958999</v>
      </c>
      <c r="O2248" s="99">
        <v>46835.067596912399</v>
      </c>
      <c r="P2248" s="99">
        <v>0</v>
      </c>
      <c r="Q2248" s="99">
        <v>5908.2577553391502</v>
      </c>
      <c r="R2248" s="99">
        <v>2295.6437637805898</v>
      </c>
      <c r="S2248" s="99">
        <v>0</v>
      </c>
      <c r="T2248" s="99">
        <v>557.63663371652399</v>
      </c>
      <c r="U2248" s="99">
        <v>74158.081888198896</v>
      </c>
      <c r="V2248" s="99">
        <v>6842704.70068359</v>
      </c>
      <c r="W2248" s="99">
        <v>39.802028403617399</v>
      </c>
      <c r="X2248" s="99">
        <v>1423539.36076355</v>
      </c>
      <c r="Y2248" s="99">
        <v>1012638.93244934</v>
      </c>
      <c r="Z2248" s="99">
        <v>506452.20754241903</v>
      </c>
      <c r="AA2248" s="99">
        <v>0</v>
      </c>
      <c r="AB2248" s="99">
        <v>0</v>
      </c>
      <c r="AC2248" s="99">
        <v>23135237.799804699</v>
      </c>
      <c r="AD2248" s="99">
        <v>194736.273294449</v>
      </c>
      <c r="AE2248" s="99">
        <v>1019372.27082062</v>
      </c>
      <c r="AF2248" s="99">
        <v>2286401.6376647898</v>
      </c>
      <c r="AG2248" s="99">
        <v>1945644.9063720701</v>
      </c>
      <c r="AH2248" s="99">
        <v>2302543.3287353502</v>
      </c>
      <c r="AI2248" s="99">
        <v>0</v>
      </c>
      <c r="AJ2248" s="99">
        <v>695406.4453125</v>
      </c>
      <c r="AK2248" s="99">
        <v>411132.66416168201</v>
      </c>
      <c r="AL2248" s="99">
        <v>0</v>
      </c>
      <c r="AM2248" s="99">
        <v>91646.140590667696</v>
      </c>
      <c r="AN2248" s="99">
        <v>23368067.704345699</v>
      </c>
      <c r="AO2248" s="99">
        <v>58035444.7646484</v>
      </c>
      <c r="AP2248" s="99">
        <v>652.34634669870104</v>
      </c>
      <c r="AQ2248" s="99">
        <v>11651130.009033199</v>
      </c>
      <c r="AR2248" s="99">
        <v>8327815.0140991202</v>
      </c>
      <c r="AS2248" s="99">
        <v>3891503.2420043899</v>
      </c>
      <c r="AT2248" s="99">
        <v>0</v>
      </c>
      <c r="AU2248" s="99">
        <v>0</v>
      </c>
      <c r="AV2248" s="99">
        <v>65796025.571777299</v>
      </c>
      <c r="AW2248" s="99">
        <v>577963.54096984898</v>
      </c>
      <c r="AX2248" s="99">
        <v>9544732.3824462909</v>
      </c>
      <c r="AY2248" s="99">
        <v>19979885.950927701</v>
      </c>
      <c r="AZ2248" s="99">
        <v>14785825.465698199</v>
      </c>
      <c r="BA2248" s="99">
        <v>19508667.243652299</v>
      </c>
      <c r="BB2248" s="99">
        <v>0</v>
      </c>
      <c r="BC2248" s="99">
        <v>5775576.9284057599</v>
      </c>
      <c r="BD2248" s="99">
        <v>3141792.4391174298</v>
      </c>
      <c r="BE2248" s="99">
        <v>0</v>
      </c>
      <c r="BF2248" s="99">
        <v>724684.07982635498</v>
      </c>
      <c r="BG2248" s="99">
        <v>66549089.253906302</v>
      </c>
      <c r="BH2248" s="99">
        <v>14009740.5273438</v>
      </c>
      <c r="BI2248" s="99">
        <v>104.420633437112</v>
      </c>
      <c r="BJ2248" s="99">
        <v>3901365.5124206501</v>
      </c>
      <c r="BK2248" s="99">
        <v>2939969.53375244</v>
      </c>
      <c r="BL2248" s="99">
        <v>0</v>
      </c>
      <c r="BM2248" s="99">
        <v>0</v>
      </c>
      <c r="BN2248" s="99">
        <v>0</v>
      </c>
      <c r="BO2248" s="99">
        <v>0</v>
      </c>
      <c r="BP2248" s="99">
        <v>0</v>
      </c>
      <c r="BQ2248" s="99">
        <v>0</v>
      </c>
      <c r="BR2248" s="99">
        <v>6139015.3043823196</v>
      </c>
      <c r="BS2248" s="99">
        <v>5365860.36645508</v>
      </c>
      <c r="BT2248" s="99">
        <v>3838198.2730407701</v>
      </c>
      <c r="BU2248" s="99">
        <v>0</v>
      </c>
      <c r="BV2248" s="99">
        <v>2638633.6930542002</v>
      </c>
      <c r="BW2248" s="99">
        <v>375649.80483245902</v>
      </c>
      <c r="BX2248" s="99">
        <v>0</v>
      </c>
      <c r="BY2248" s="99">
        <v>0</v>
      </c>
      <c r="BZ2248" s="99">
        <v>0</v>
      </c>
      <c r="CA2248" s="99">
        <v>133630.78076553301</v>
      </c>
      <c r="CB2248" s="99">
        <v>8247388.9571533203</v>
      </c>
      <c r="CC2248" s="99">
        <v>69674071.775390595</v>
      </c>
      <c r="CD2248" s="99">
        <v>17893094.2111816</v>
      </c>
      <c r="CE2248" s="99">
        <v>2802.07543507218</v>
      </c>
      <c r="CF2248" s="99">
        <v>505816.808357239</v>
      </c>
      <c r="CG2248" s="99">
        <v>3893808.2318115202</v>
      </c>
      <c r="CH2248" s="99">
        <v>0</v>
      </c>
      <c r="CI2248" s="99">
        <v>136396.03750991801</v>
      </c>
      <c r="CJ2248" s="99">
        <v>8741668.1756591797</v>
      </c>
      <c r="CK2248" s="99">
        <v>73459976.174804702</v>
      </c>
      <c r="CL2248" s="99">
        <v>18266143.092285201</v>
      </c>
      <c r="CM2248" s="166">
        <v>210335.02138709999</v>
      </c>
      <c r="CN2248" s="166">
        <v>32050540.659179699</v>
      </c>
      <c r="CO2248" s="166">
        <v>139779694.15234399</v>
      </c>
      <c r="CP2248" s="99">
        <v>18266143.092285201</v>
      </c>
      <c r="CQ2248" s="99">
        <v>0</v>
      </c>
      <c r="CR2248" s="99">
        <v>0</v>
      </c>
      <c r="CS2248" s="99">
        <v>0</v>
      </c>
      <c r="CT2248" s="99">
        <v>0</v>
      </c>
      <c r="CU2248" s="98">
        <v>21395.964470440002</v>
      </c>
      <c r="CV2248" s="98">
        <v>74664.246902781</v>
      </c>
      <c r="CW2248" s="98">
        <v>8753205.7655105591</v>
      </c>
      <c r="CX2248" s="98">
        <v>73567880.007202119</v>
      </c>
    </row>
    <row r="2249" spans="1:102" x14ac:dyDescent="0.2">
      <c r="A2249" s="98" t="s">
        <v>199</v>
      </c>
      <c r="B2249" s="100">
        <v>40513</v>
      </c>
      <c r="C2249" s="99">
        <v>113983.24507618</v>
      </c>
      <c r="D2249" s="99">
        <v>1.7605981929955301</v>
      </c>
      <c r="E2249" s="99">
        <v>19067.730448245999</v>
      </c>
      <c r="F2249" s="99">
        <v>15703.7012690306</v>
      </c>
      <c r="G2249" s="99">
        <v>2823.6161152422401</v>
      </c>
      <c r="H2249" s="99">
        <v>0</v>
      </c>
      <c r="I2249" s="99">
        <v>0</v>
      </c>
      <c r="J2249" s="99">
        <v>72689.152099609404</v>
      </c>
      <c r="K2249" s="99">
        <v>1823.51350520551</v>
      </c>
      <c r="L2249" s="99">
        <v>30231.6440651417</v>
      </c>
      <c r="M2249" s="99">
        <v>44662.159247398398</v>
      </c>
      <c r="N2249" s="99">
        <v>13811.0904853344</v>
      </c>
      <c r="O2249" s="99">
        <v>45709.568037509896</v>
      </c>
      <c r="P2249" s="99">
        <v>0</v>
      </c>
      <c r="Q2249" s="99">
        <v>5828.9295923113796</v>
      </c>
      <c r="R2249" s="99">
        <v>2298.3593867719201</v>
      </c>
      <c r="S2249" s="99">
        <v>0</v>
      </c>
      <c r="T2249" s="99">
        <v>717.98046498000599</v>
      </c>
      <c r="U2249" s="99">
        <v>74665.719437599197</v>
      </c>
      <c r="V2249" s="99">
        <v>6776088.1626586895</v>
      </c>
      <c r="W2249" s="99">
        <v>285.63519911468001</v>
      </c>
      <c r="X2249" s="99">
        <v>1363059.4634246801</v>
      </c>
      <c r="Y2249" s="99">
        <v>982657.06531524705</v>
      </c>
      <c r="Z2249" s="99">
        <v>504253.861301422</v>
      </c>
      <c r="AA2249" s="99">
        <v>0</v>
      </c>
      <c r="AB2249" s="99">
        <v>0</v>
      </c>
      <c r="AC2249" s="99">
        <v>23160790.815917999</v>
      </c>
      <c r="AD2249" s="99">
        <v>170416.07490348801</v>
      </c>
      <c r="AE2249" s="99">
        <v>1128027.87773132</v>
      </c>
      <c r="AF2249" s="99">
        <v>2272205.5899963402</v>
      </c>
      <c r="AG2249" s="99">
        <v>1899722.8230133101</v>
      </c>
      <c r="AH2249" s="99">
        <v>2137106.2378845201</v>
      </c>
      <c r="AI2249" s="99">
        <v>0</v>
      </c>
      <c r="AJ2249" s="99">
        <v>692555.17654418899</v>
      </c>
      <c r="AK2249" s="99">
        <v>391830.30710601801</v>
      </c>
      <c r="AL2249" s="99">
        <v>0</v>
      </c>
      <c r="AM2249" s="99">
        <v>101593.72745227801</v>
      </c>
      <c r="AN2249" s="99">
        <v>23347111.400146499</v>
      </c>
      <c r="AO2249" s="99">
        <v>57956468.727050804</v>
      </c>
      <c r="AP2249" s="99">
        <v>2335.99470204115</v>
      </c>
      <c r="AQ2249" s="99">
        <v>11234067.399658199</v>
      </c>
      <c r="AR2249" s="99">
        <v>8082999.9430542002</v>
      </c>
      <c r="AS2249" s="99">
        <v>3896248.24462891</v>
      </c>
      <c r="AT2249" s="99">
        <v>0</v>
      </c>
      <c r="AU2249" s="99">
        <v>0</v>
      </c>
      <c r="AV2249" s="99">
        <v>66529726.643066399</v>
      </c>
      <c r="AW2249" s="99">
        <v>511978.09384918201</v>
      </c>
      <c r="AX2249" s="99">
        <v>10645401.7037354</v>
      </c>
      <c r="AY2249" s="99">
        <v>19966042.716308601</v>
      </c>
      <c r="AZ2249" s="99">
        <v>14474376.1984863</v>
      </c>
      <c r="BA2249" s="99">
        <v>18189681.407470699</v>
      </c>
      <c r="BB2249" s="99">
        <v>0</v>
      </c>
      <c r="BC2249" s="99">
        <v>5749162.1443481399</v>
      </c>
      <c r="BD2249" s="99">
        <v>3012130.46417236</v>
      </c>
      <c r="BE2249" s="99">
        <v>0</v>
      </c>
      <c r="BF2249" s="99">
        <v>811571.735649109</v>
      </c>
      <c r="BG2249" s="99">
        <v>67065251.3603516</v>
      </c>
      <c r="BH2249" s="99">
        <v>13896140.080444301</v>
      </c>
      <c r="BI2249" s="99">
        <v>309.30466254800598</v>
      </c>
      <c r="BJ2249" s="99">
        <v>3783903.6646118201</v>
      </c>
      <c r="BK2249" s="99">
        <v>2863731.8637084998</v>
      </c>
      <c r="BL2249" s="99">
        <v>0</v>
      </c>
      <c r="BM2249" s="99">
        <v>0</v>
      </c>
      <c r="BN2249" s="99">
        <v>0</v>
      </c>
      <c r="BO2249" s="99">
        <v>0</v>
      </c>
      <c r="BP2249" s="99">
        <v>0</v>
      </c>
      <c r="BQ2249" s="99">
        <v>0</v>
      </c>
      <c r="BR2249" s="99">
        <v>6148865.0010376005</v>
      </c>
      <c r="BS2249" s="99">
        <v>5261431.4537963904</v>
      </c>
      <c r="BT2249" s="99">
        <v>3576775.3448791499</v>
      </c>
      <c r="BU2249" s="99">
        <v>0</v>
      </c>
      <c r="BV2249" s="99">
        <v>2646146.5614318801</v>
      </c>
      <c r="BW2249" s="99">
        <v>338271.42351913499</v>
      </c>
      <c r="BX2249" s="99">
        <v>0</v>
      </c>
      <c r="BY2249" s="99">
        <v>0</v>
      </c>
      <c r="BZ2249" s="99">
        <v>0</v>
      </c>
      <c r="CA2249" s="99">
        <v>133083.16548728899</v>
      </c>
      <c r="CB2249" s="99">
        <v>8142207.2200317401</v>
      </c>
      <c r="CC2249" s="99">
        <v>69227776.826171905</v>
      </c>
      <c r="CD2249" s="99">
        <v>17699000.5932617</v>
      </c>
      <c r="CE2249" s="99">
        <v>2834.1546637117899</v>
      </c>
      <c r="CF2249" s="99">
        <v>505042.45598602301</v>
      </c>
      <c r="CG2249" s="99">
        <v>3901984.7026977502</v>
      </c>
      <c r="CH2249" s="99">
        <v>0</v>
      </c>
      <c r="CI2249" s="99">
        <v>135855.410364151</v>
      </c>
      <c r="CJ2249" s="99">
        <v>8641882.1170654297</v>
      </c>
      <c r="CK2249" s="99">
        <v>73093314.241210893</v>
      </c>
      <c r="CL2249" s="99">
        <v>18037230.669677701</v>
      </c>
      <c r="CM2249" s="166">
        <v>210156.31952858</v>
      </c>
      <c r="CN2249" s="166">
        <v>32012926.3361816</v>
      </c>
      <c r="CO2249" s="166">
        <v>140277780.55859399</v>
      </c>
      <c r="CP2249" s="99">
        <v>18037230.669677701</v>
      </c>
      <c r="CQ2249" s="99">
        <v>0</v>
      </c>
      <c r="CR2249" s="99">
        <v>0</v>
      </c>
      <c r="CS2249" s="99">
        <v>0</v>
      </c>
      <c r="CT2249" s="99">
        <v>0</v>
      </c>
      <c r="CU2249" s="98">
        <v>20901.051522325</v>
      </c>
      <c r="CV2249" s="98">
        <v>75188.161168028993</v>
      </c>
      <c r="CW2249" s="98">
        <v>8647249.6760177631</v>
      </c>
      <c r="CX2249" s="98">
        <v>73129761.528869659</v>
      </c>
    </row>
    <row r="2250" spans="1:102" x14ac:dyDescent="0.2">
      <c r="A2250" s="98" t="s">
        <v>199</v>
      </c>
      <c r="B2250" s="100">
        <v>40603</v>
      </c>
      <c r="C2250" s="99">
        <v>113689.45910644501</v>
      </c>
      <c r="D2250" s="99">
        <v>2.2592973269929599</v>
      </c>
      <c r="E2250" s="99">
        <v>18902.6235301495</v>
      </c>
      <c r="F2250" s="99">
        <v>15588.077767729799</v>
      </c>
      <c r="G2250" s="99">
        <v>2850.2910633087199</v>
      </c>
      <c r="H2250" s="99">
        <v>0</v>
      </c>
      <c r="I2250" s="99">
        <v>0</v>
      </c>
      <c r="J2250" s="99">
        <v>73690.530602455096</v>
      </c>
      <c r="K2250" s="99">
        <v>1657.72876988351</v>
      </c>
      <c r="L2250" s="99">
        <v>67223.526244163499</v>
      </c>
      <c r="M2250" s="99">
        <v>44692.607475280798</v>
      </c>
      <c r="N2250" s="99">
        <v>13748.6392240524</v>
      </c>
      <c r="O2250" s="99">
        <v>0</v>
      </c>
      <c r="P2250" s="99">
        <v>0</v>
      </c>
      <c r="Q2250" s="99">
        <v>5798.7253675460797</v>
      </c>
      <c r="R2250" s="99">
        <v>0</v>
      </c>
      <c r="S2250" s="99">
        <v>0</v>
      </c>
      <c r="T2250" s="99">
        <v>2840.5023244917402</v>
      </c>
      <c r="U2250" s="99">
        <v>75354.232583046003</v>
      </c>
      <c r="V2250" s="99">
        <v>6733836.9238281297</v>
      </c>
      <c r="W2250" s="99">
        <v>253.70522347651399</v>
      </c>
      <c r="X2250" s="99">
        <v>1348162.7616272001</v>
      </c>
      <c r="Y2250" s="99">
        <v>968006.99566650402</v>
      </c>
      <c r="Z2250" s="99">
        <v>502513.79571151698</v>
      </c>
      <c r="AA2250" s="99">
        <v>0</v>
      </c>
      <c r="AB2250" s="99">
        <v>0</v>
      </c>
      <c r="AC2250" s="99">
        <v>23457785.846191399</v>
      </c>
      <c r="AD2250" s="99">
        <v>153971.879375458</v>
      </c>
      <c r="AE2250" s="99">
        <v>3251282.24917603</v>
      </c>
      <c r="AF2250" s="99">
        <v>2275656.8363342299</v>
      </c>
      <c r="AG2250" s="99">
        <v>1870002.5422058101</v>
      </c>
      <c r="AH2250" s="99">
        <v>0</v>
      </c>
      <c r="AI2250" s="99">
        <v>0</v>
      </c>
      <c r="AJ2250" s="99">
        <v>695856.60446929897</v>
      </c>
      <c r="AK2250" s="99">
        <v>0</v>
      </c>
      <c r="AL2250" s="99">
        <v>0</v>
      </c>
      <c r="AM2250" s="99">
        <v>503749.04953765898</v>
      </c>
      <c r="AN2250" s="99">
        <v>23532208.5935059</v>
      </c>
      <c r="AO2250" s="99">
        <v>58134380.989257798</v>
      </c>
      <c r="AP2250" s="99">
        <v>2515.1361933350599</v>
      </c>
      <c r="AQ2250" s="99">
        <v>11202426.3723145</v>
      </c>
      <c r="AR2250" s="99">
        <v>7975414.0761108398</v>
      </c>
      <c r="AS2250" s="99">
        <v>3891404.86358643</v>
      </c>
      <c r="AT2250" s="99">
        <v>0</v>
      </c>
      <c r="AU2250" s="99">
        <v>0</v>
      </c>
      <c r="AV2250" s="99">
        <v>67743447.807617202</v>
      </c>
      <c r="AW2250" s="99">
        <v>465856.66482925398</v>
      </c>
      <c r="AX2250" s="99">
        <v>28948434.615966801</v>
      </c>
      <c r="AY2250" s="99">
        <v>20179091.2119141</v>
      </c>
      <c r="AZ2250" s="99">
        <v>14335233.129882799</v>
      </c>
      <c r="BA2250" s="99">
        <v>0</v>
      </c>
      <c r="BB2250" s="99">
        <v>0</v>
      </c>
      <c r="BC2250" s="99">
        <v>5824603.8452758798</v>
      </c>
      <c r="BD2250" s="99">
        <v>0</v>
      </c>
      <c r="BE2250" s="99">
        <v>0</v>
      </c>
      <c r="BF2250" s="99">
        <v>3897255.9370117201</v>
      </c>
      <c r="BG2250" s="99">
        <v>68117867.027343795</v>
      </c>
      <c r="BH2250" s="99">
        <v>10682497.860595699</v>
      </c>
      <c r="BI2250" s="99">
        <v>331.84390467777803</v>
      </c>
      <c r="BJ2250" s="99">
        <v>3357370.1656799298</v>
      </c>
      <c r="BK2250" s="99">
        <v>2693134.7878723098</v>
      </c>
      <c r="BL2250" s="99">
        <v>0</v>
      </c>
      <c r="BM2250" s="99">
        <v>0</v>
      </c>
      <c r="BN2250" s="99">
        <v>0</v>
      </c>
      <c r="BO2250" s="99">
        <v>0</v>
      </c>
      <c r="BP2250" s="99">
        <v>0</v>
      </c>
      <c r="BQ2250" s="99">
        <v>0</v>
      </c>
      <c r="BR2250" s="99">
        <v>6155663.6126709003</v>
      </c>
      <c r="BS2250" s="99">
        <v>5211225.17297363</v>
      </c>
      <c r="BT2250" s="99">
        <v>0</v>
      </c>
      <c r="BU2250" s="99">
        <v>0</v>
      </c>
      <c r="BV2250" s="99">
        <v>2677041.2527160598</v>
      </c>
      <c r="BW2250" s="99">
        <v>0</v>
      </c>
      <c r="BX2250" s="99">
        <v>0</v>
      </c>
      <c r="BY2250" s="99">
        <v>0</v>
      </c>
      <c r="BZ2250" s="99">
        <v>0</v>
      </c>
      <c r="CA2250" s="99">
        <v>132533.537958145</v>
      </c>
      <c r="CB2250" s="99">
        <v>8097170.9290161096</v>
      </c>
      <c r="CC2250" s="99">
        <v>69396144.573242202</v>
      </c>
      <c r="CD2250" s="99">
        <v>14031293.753051801</v>
      </c>
      <c r="CE2250" s="99">
        <v>2847.6401353180399</v>
      </c>
      <c r="CF2250" s="99">
        <v>502709.03205108602</v>
      </c>
      <c r="CG2250" s="99">
        <v>3893367.3183288602</v>
      </c>
      <c r="CH2250" s="99">
        <v>0</v>
      </c>
      <c r="CI2250" s="99">
        <v>135429.62923431399</v>
      </c>
      <c r="CJ2250" s="99">
        <v>8612723.4895019494</v>
      </c>
      <c r="CK2250" s="99">
        <v>73356606.730468795</v>
      </c>
      <c r="CL2250" s="99">
        <v>14035882.893554701</v>
      </c>
      <c r="CM2250" s="166">
        <v>210420.389116287</v>
      </c>
      <c r="CN2250" s="166">
        <v>32188898.363525402</v>
      </c>
      <c r="CO2250" s="166">
        <v>141575739.74804699</v>
      </c>
      <c r="CP2250" s="99">
        <v>14035882.893554701</v>
      </c>
      <c r="CQ2250" s="99">
        <v>0</v>
      </c>
      <c r="CR2250" s="99">
        <v>0</v>
      </c>
      <c r="CS2250" s="99">
        <v>0</v>
      </c>
      <c r="CT2250" s="99">
        <v>0</v>
      </c>
      <c r="CU2250" s="98">
        <v>20594.378961442999</v>
      </c>
      <c r="CV2250" s="98">
        <v>76226.713746267997</v>
      </c>
      <c r="CW2250" s="98">
        <v>8599879.961067196</v>
      </c>
      <c r="CX2250" s="98">
        <v>73289511.89157106</v>
      </c>
    </row>
    <row r="2251" spans="1:102" x14ac:dyDescent="0.2">
      <c r="A2251" s="98" t="s">
        <v>199</v>
      </c>
      <c r="B2251" s="100">
        <v>40695</v>
      </c>
      <c r="C2251" s="99">
        <v>113505.26285648299</v>
      </c>
      <c r="D2251" s="99">
        <v>1.17250353998679</v>
      </c>
      <c r="E2251" s="99">
        <v>18473.238828897502</v>
      </c>
      <c r="F2251" s="99">
        <v>15301.1248263121</v>
      </c>
      <c r="G2251" s="99">
        <v>2889.9059011936201</v>
      </c>
      <c r="H2251" s="99">
        <v>0</v>
      </c>
      <c r="I2251" s="99">
        <v>0</v>
      </c>
      <c r="J2251" s="99">
        <v>74436.832843780503</v>
      </c>
      <c r="K2251" s="99">
        <v>1471.22704136372</v>
      </c>
      <c r="L2251" s="99">
        <v>67880.329014778094</v>
      </c>
      <c r="M2251" s="99">
        <v>44636.950213432297</v>
      </c>
      <c r="N2251" s="99">
        <v>13657.659803152101</v>
      </c>
      <c r="O2251" s="99">
        <v>0</v>
      </c>
      <c r="P2251" s="99">
        <v>0</v>
      </c>
      <c r="Q2251" s="99">
        <v>5763.5733926892299</v>
      </c>
      <c r="R2251" s="99">
        <v>0</v>
      </c>
      <c r="S2251" s="99">
        <v>0</v>
      </c>
      <c r="T2251" s="99">
        <v>2897.6935840845099</v>
      </c>
      <c r="U2251" s="99">
        <v>75793.365097999602</v>
      </c>
      <c r="V2251" s="99">
        <v>6704856.55505371</v>
      </c>
      <c r="W2251" s="99">
        <v>144.028931904584</v>
      </c>
      <c r="X2251" s="99">
        <v>1290208.2346344001</v>
      </c>
      <c r="Y2251" s="99">
        <v>931109.83287048305</v>
      </c>
      <c r="Z2251" s="99">
        <v>509204.62086486799</v>
      </c>
      <c r="AA2251" s="99">
        <v>0</v>
      </c>
      <c r="AB2251" s="99">
        <v>0</v>
      </c>
      <c r="AC2251" s="99">
        <v>23709987.879394501</v>
      </c>
      <c r="AD2251" s="99">
        <v>135922.82775306699</v>
      </c>
      <c r="AE2251" s="99">
        <v>3203843.3807067899</v>
      </c>
      <c r="AF2251" s="99">
        <v>2273504.0290527302</v>
      </c>
      <c r="AG2251" s="99">
        <v>1841761.76445007</v>
      </c>
      <c r="AH2251" s="99">
        <v>0</v>
      </c>
      <c r="AI2251" s="99">
        <v>0</v>
      </c>
      <c r="AJ2251" s="99">
        <v>691170.24263763404</v>
      </c>
      <c r="AK2251" s="99">
        <v>0</v>
      </c>
      <c r="AL2251" s="99">
        <v>0</v>
      </c>
      <c r="AM2251" s="99">
        <v>508673.995414734</v>
      </c>
      <c r="AN2251" s="99">
        <v>23755353.018798798</v>
      </c>
      <c r="AO2251" s="99">
        <v>58035886.518554702</v>
      </c>
      <c r="AP2251" s="99">
        <v>1541.59468494356</v>
      </c>
      <c r="AQ2251" s="99">
        <v>10752221.6289063</v>
      </c>
      <c r="AR2251" s="99">
        <v>7784259.0274658203</v>
      </c>
      <c r="AS2251" s="99">
        <v>3975158.3049621601</v>
      </c>
      <c r="AT2251" s="99">
        <v>0</v>
      </c>
      <c r="AU2251" s="99">
        <v>0</v>
      </c>
      <c r="AV2251" s="99">
        <v>69192010.910156295</v>
      </c>
      <c r="AW2251" s="99">
        <v>413649.12683868402</v>
      </c>
      <c r="AX2251" s="99">
        <v>28681856.8742676</v>
      </c>
      <c r="AY2251" s="99">
        <v>20303109.743896499</v>
      </c>
      <c r="AZ2251" s="99">
        <v>14190791.96875</v>
      </c>
      <c r="BA2251" s="99">
        <v>0</v>
      </c>
      <c r="BB2251" s="99">
        <v>0</v>
      </c>
      <c r="BC2251" s="99">
        <v>5803255.7951049795</v>
      </c>
      <c r="BD2251" s="99">
        <v>0</v>
      </c>
      <c r="BE2251" s="99">
        <v>0</v>
      </c>
      <c r="BF2251" s="99">
        <v>3957950.9518127399</v>
      </c>
      <c r="BG2251" s="99">
        <v>69412013.077148393</v>
      </c>
      <c r="BH2251" s="99">
        <v>10697795.923828101</v>
      </c>
      <c r="BI2251" s="99">
        <v>251.201247382909</v>
      </c>
      <c r="BJ2251" s="99">
        <v>3259299.8358459501</v>
      </c>
      <c r="BK2251" s="99">
        <v>2608872.9472656301</v>
      </c>
      <c r="BL2251" s="99">
        <v>0</v>
      </c>
      <c r="BM2251" s="99">
        <v>0</v>
      </c>
      <c r="BN2251" s="99">
        <v>0</v>
      </c>
      <c r="BO2251" s="99">
        <v>0</v>
      </c>
      <c r="BP2251" s="99">
        <v>0</v>
      </c>
      <c r="BQ2251" s="99">
        <v>0</v>
      </c>
      <c r="BR2251" s="99">
        <v>6207209.2662353497</v>
      </c>
      <c r="BS2251" s="99">
        <v>5154288.1831054697</v>
      </c>
      <c r="BT2251" s="99">
        <v>0</v>
      </c>
      <c r="BU2251" s="99">
        <v>0</v>
      </c>
      <c r="BV2251" s="99">
        <v>2664360.43109131</v>
      </c>
      <c r="BW2251" s="99">
        <v>0</v>
      </c>
      <c r="BX2251" s="99">
        <v>0</v>
      </c>
      <c r="BY2251" s="99">
        <v>0</v>
      </c>
      <c r="BZ2251" s="99">
        <v>0</v>
      </c>
      <c r="CA2251" s="99">
        <v>131942.64696312</v>
      </c>
      <c r="CB2251" s="99">
        <v>7978707.1963501005</v>
      </c>
      <c r="CC2251" s="99">
        <v>68810389.905273393</v>
      </c>
      <c r="CD2251" s="99">
        <v>13952786.010131801</v>
      </c>
      <c r="CE2251" s="99">
        <v>2886.0119894444902</v>
      </c>
      <c r="CF2251" s="99">
        <v>509493.287628174</v>
      </c>
      <c r="CG2251" s="99">
        <v>3972913.24136353</v>
      </c>
      <c r="CH2251" s="99">
        <v>0</v>
      </c>
      <c r="CI2251" s="99">
        <v>134878.378227234</v>
      </c>
      <c r="CJ2251" s="99">
        <v>8482118.9287109394</v>
      </c>
      <c r="CK2251" s="99">
        <v>72739398.145507798</v>
      </c>
      <c r="CL2251" s="99">
        <v>13953830.416015601</v>
      </c>
      <c r="CM2251" s="166">
        <v>210352.22511482201</v>
      </c>
      <c r="CN2251" s="166">
        <v>32254101.4770508</v>
      </c>
      <c r="CO2251" s="166">
        <v>142306073.58007801</v>
      </c>
      <c r="CP2251" s="99">
        <v>13953830.416015601</v>
      </c>
      <c r="CQ2251" s="99">
        <v>0</v>
      </c>
      <c r="CR2251" s="99">
        <v>0</v>
      </c>
      <c r="CS2251" s="99">
        <v>0</v>
      </c>
      <c r="CT2251" s="99">
        <v>0</v>
      </c>
      <c r="CU2251" s="98">
        <v>19928.985270112</v>
      </c>
      <c r="CV2251" s="98">
        <v>77008.506025605995</v>
      </c>
      <c r="CW2251" s="98">
        <v>8488200.4839782752</v>
      </c>
      <c r="CX2251" s="98">
        <v>72783303.146636918</v>
      </c>
    </row>
    <row r="2252" spans="1:102" x14ac:dyDescent="0.2">
      <c r="A2252" s="98" t="s">
        <v>199</v>
      </c>
      <c r="B2252" s="100">
        <v>40787</v>
      </c>
      <c r="C2252" s="99">
        <v>113359.71486282301</v>
      </c>
      <c r="D2252" s="99">
        <v>0</v>
      </c>
      <c r="E2252" s="99">
        <v>18257.951868772499</v>
      </c>
      <c r="F2252" s="99">
        <v>15238.6908223629</v>
      </c>
      <c r="G2252" s="99">
        <v>2889.1277124881699</v>
      </c>
      <c r="H2252" s="99">
        <v>0</v>
      </c>
      <c r="I2252" s="99">
        <v>0</v>
      </c>
      <c r="J2252" s="99">
        <v>74707.828012466402</v>
      </c>
      <c r="K2252" s="99">
        <v>1349.3392135798899</v>
      </c>
      <c r="L2252" s="99">
        <v>68763.662242889404</v>
      </c>
      <c r="M2252" s="99">
        <v>44652.842985153198</v>
      </c>
      <c r="N2252" s="99">
        <v>13583.529885649699</v>
      </c>
      <c r="O2252" s="99">
        <v>0</v>
      </c>
      <c r="P2252" s="99">
        <v>0</v>
      </c>
      <c r="Q2252" s="99">
        <v>5757.0063931345903</v>
      </c>
      <c r="R2252" s="99">
        <v>0</v>
      </c>
      <c r="S2252" s="99">
        <v>0</v>
      </c>
      <c r="T2252" s="99">
        <v>2903.9999863207299</v>
      </c>
      <c r="U2252" s="99">
        <v>76045.540456771894</v>
      </c>
      <c r="V2252" s="99">
        <v>6661590.6163330097</v>
      </c>
      <c r="W2252" s="99">
        <v>0</v>
      </c>
      <c r="X2252" s="99">
        <v>1257656.09204102</v>
      </c>
      <c r="Y2252" s="99">
        <v>913962.47597503697</v>
      </c>
      <c r="Z2252" s="99">
        <v>498605.47548294102</v>
      </c>
      <c r="AA2252" s="99">
        <v>0</v>
      </c>
      <c r="AB2252" s="99">
        <v>0</v>
      </c>
      <c r="AC2252" s="99">
        <v>23669446.7502441</v>
      </c>
      <c r="AD2252" s="99">
        <v>124479.03904724101</v>
      </c>
      <c r="AE2252" s="99">
        <v>3154204.25811768</v>
      </c>
      <c r="AF2252" s="99">
        <v>2256439.5835266099</v>
      </c>
      <c r="AG2252" s="99">
        <v>1815797.82575989</v>
      </c>
      <c r="AH2252" s="99">
        <v>0</v>
      </c>
      <c r="AI2252" s="99">
        <v>0</v>
      </c>
      <c r="AJ2252" s="99">
        <v>690616.79804992699</v>
      </c>
      <c r="AK2252" s="99">
        <v>0</v>
      </c>
      <c r="AL2252" s="99">
        <v>0</v>
      </c>
      <c r="AM2252" s="99">
        <v>499747.07482147199</v>
      </c>
      <c r="AN2252" s="99">
        <v>23913470.5788574</v>
      </c>
      <c r="AO2252" s="99">
        <v>58077459.705078103</v>
      </c>
      <c r="AP2252" s="99">
        <v>0</v>
      </c>
      <c r="AQ2252" s="99">
        <v>10431317.021850601</v>
      </c>
      <c r="AR2252" s="99">
        <v>7645208.87219238</v>
      </c>
      <c r="AS2252" s="99">
        <v>3896967.61791992</v>
      </c>
      <c r="AT2252" s="99">
        <v>0</v>
      </c>
      <c r="AU2252" s="99">
        <v>0</v>
      </c>
      <c r="AV2252" s="99">
        <v>69558348.954101607</v>
      </c>
      <c r="AW2252" s="99">
        <v>382140.24063491798</v>
      </c>
      <c r="AX2252" s="99">
        <v>28503520.283691399</v>
      </c>
      <c r="AY2252" s="99">
        <v>20251551.990478501</v>
      </c>
      <c r="AZ2252" s="99">
        <v>14011091.560302701</v>
      </c>
      <c r="BA2252" s="99">
        <v>0</v>
      </c>
      <c r="BB2252" s="99">
        <v>0</v>
      </c>
      <c r="BC2252" s="99">
        <v>5822353.1912231399</v>
      </c>
      <c r="BD2252" s="99">
        <v>0</v>
      </c>
      <c r="BE2252" s="99">
        <v>0</v>
      </c>
      <c r="BF2252" s="99">
        <v>3914734.2666931199</v>
      </c>
      <c r="BG2252" s="99">
        <v>70277423.999023393</v>
      </c>
      <c r="BH2252" s="99">
        <v>10859216.2495117</v>
      </c>
      <c r="BI2252" s="99">
        <v>0</v>
      </c>
      <c r="BJ2252" s="99">
        <v>3224220.76806641</v>
      </c>
      <c r="BK2252" s="99">
        <v>2583481.4353027302</v>
      </c>
      <c r="BL2252" s="99">
        <v>0</v>
      </c>
      <c r="BM2252" s="99">
        <v>0</v>
      </c>
      <c r="BN2252" s="99">
        <v>0</v>
      </c>
      <c r="BO2252" s="99">
        <v>0</v>
      </c>
      <c r="BP2252" s="99">
        <v>0</v>
      </c>
      <c r="BQ2252" s="99">
        <v>0</v>
      </c>
      <c r="BR2252" s="99">
        <v>6184430.9533691397</v>
      </c>
      <c r="BS2252" s="99">
        <v>5093185.2902832003</v>
      </c>
      <c r="BT2252" s="99">
        <v>0</v>
      </c>
      <c r="BU2252" s="99">
        <v>0</v>
      </c>
      <c r="BV2252" s="99">
        <v>2686560.0635681199</v>
      </c>
      <c r="BW2252" s="99">
        <v>0</v>
      </c>
      <c r="BX2252" s="99">
        <v>0</v>
      </c>
      <c r="BY2252" s="99">
        <v>0</v>
      </c>
      <c r="BZ2252" s="99">
        <v>0</v>
      </c>
      <c r="CA2252" s="99">
        <v>131671.09812355001</v>
      </c>
      <c r="CB2252" s="99">
        <v>7921766.2669677697</v>
      </c>
      <c r="CC2252" s="99">
        <v>68516634.9140625</v>
      </c>
      <c r="CD2252" s="99">
        <v>14078249.2573242</v>
      </c>
      <c r="CE2252" s="99">
        <v>2885.0577712356999</v>
      </c>
      <c r="CF2252" s="99">
        <v>497430.22185897798</v>
      </c>
      <c r="CG2252" s="99">
        <v>3892097.1096191402</v>
      </c>
      <c r="CH2252" s="99">
        <v>0</v>
      </c>
      <c r="CI2252" s="99">
        <v>134499.61810112</v>
      </c>
      <c r="CJ2252" s="99">
        <v>8417056.2276611291</v>
      </c>
      <c r="CK2252" s="99">
        <v>72406329.021484405</v>
      </c>
      <c r="CL2252" s="99">
        <v>14079962.608154301</v>
      </c>
      <c r="CM2252" s="166">
        <v>210336.057043076</v>
      </c>
      <c r="CN2252" s="166">
        <v>32289466.451660201</v>
      </c>
      <c r="CO2252" s="166">
        <v>142385115.09570301</v>
      </c>
      <c r="CP2252" s="99">
        <v>14079962.608154301</v>
      </c>
      <c r="CQ2252" s="99">
        <v>0</v>
      </c>
      <c r="CR2252" s="99">
        <v>0</v>
      </c>
      <c r="CS2252" s="99">
        <v>0</v>
      </c>
      <c r="CT2252" s="99">
        <v>0</v>
      </c>
      <c r="CU2252" s="98">
        <v>19591.615991712999</v>
      </c>
      <c r="CV2252" s="98">
        <v>77268.992116526002</v>
      </c>
      <c r="CW2252" s="98">
        <v>8419196.488826748</v>
      </c>
      <c r="CX2252" s="98">
        <v>72408732.023681641</v>
      </c>
    </row>
    <row r="2253" spans="1:102" x14ac:dyDescent="0.2">
      <c r="A2253" s="98" t="s">
        <v>199</v>
      </c>
      <c r="B2253" s="100">
        <v>40878</v>
      </c>
      <c r="C2253" s="99">
        <v>113854.94393634801</v>
      </c>
      <c r="D2253" s="99">
        <v>0</v>
      </c>
      <c r="E2253" s="99">
        <v>18113.960046291399</v>
      </c>
      <c r="F2253" s="99">
        <v>15189.841903090501</v>
      </c>
      <c r="G2253" s="99">
        <v>2925.6520707905302</v>
      </c>
      <c r="H2253" s="99">
        <v>0</v>
      </c>
      <c r="I2253" s="99">
        <v>0</v>
      </c>
      <c r="J2253" s="99">
        <v>75629.2493772507</v>
      </c>
      <c r="K2253" s="99">
        <v>1286.90453271568</v>
      </c>
      <c r="L2253" s="99">
        <v>67818.514341354399</v>
      </c>
      <c r="M2253" s="99">
        <v>44862.831961631797</v>
      </c>
      <c r="N2253" s="99">
        <v>13482.614631533599</v>
      </c>
      <c r="O2253" s="99">
        <v>0</v>
      </c>
      <c r="P2253" s="99">
        <v>0</v>
      </c>
      <c r="Q2253" s="99">
        <v>5773.1327687501898</v>
      </c>
      <c r="R2253" s="99">
        <v>0</v>
      </c>
      <c r="S2253" s="99">
        <v>0</v>
      </c>
      <c r="T2253" s="99">
        <v>2870.4735465347799</v>
      </c>
      <c r="U2253" s="99">
        <v>77018.406995773301</v>
      </c>
      <c r="V2253" s="99">
        <v>6643141.39453125</v>
      </c>
      <c r="W2253" s="99">
        <v>0</v>
      </c>
      <c r="X2253" s="99">
        <v>1230860.52822876</v>
      </c>
      <c r="Y2253" s="99">
        <v>899027.63313293504</v>
      </c>
      <c r="Z2253" s="99">
        <v>495511.04751968401</v>
      </c>
      <c r="AA2253" s="99">
        <v>0</v>
      </c>
      <c r="AB2253" s="99">
        <v>0</v>
      </c>
      <c r="AC2253" s="99">
        <v>23849819.5859375</v>
      </c>
      <c r="AD2253" s="99">
        <v>116937.274682045</v>
      </c>
      <c r="AE2253" s="99">
        <v>3091952.6013488802</v>
      </c>
      <c r="AF2253" s="99">
        <v>2280754.7715759301</v>
      </c>
      <c r="AG2253" s="99">
        <v>1797162.9949646001</v>
      </c>
      <c r="AH2253" s="99">
        <v>0</v>
      </c>
      <c r="AI2253" s="99">
        <v>0</v>
      </c>
      <c r="AJ2253" s="99">
        <v>695731.25955200195</v>
      </c>
      <c r="AK2253" s="99">
        <v>0</v>
      </c>
      <c r="AL2253" s="99">
        <v>0</v>
      </c>
      <c r="AM2253" s="99">
        <v>487241.77392196702</v>
      </c>
      <c r="AN2253" s="99">
        <v>24007834.839355499</v>
      </c>
      <c r="AO2253" s="99">
        <v>58418408.448730499</v>
      </c>
      <c r="AP2253" s="99">
        <v>0</v>
      </c>
      <c r="AQ2253" s="99">
        <v>10401203.934570299</v>
      </c>
      <c r="AR2253" s="99">
        <v>7594971.3146362295</v>
      </c>
      <c r="AS2253" s="99">
        <v>3912062.4736633301</v>
      </c>
      <c r="AT2253" s="99">
        <v>0</v>
      </c>
      <c r="AU2253" s="99">
        <v>0</v>
      </c>
      <c r="AV2253" s="99">
        <v>70717375.499023393</v>
      </c>
      <c r="AW2253" s="99">
        <v>362624.47564697301</v>
      </c>
      <c r="AX2253" s="99">
        <v>28170820.987060498</v>
      </c>
      <c r="AY2253" s="99">
        <v>20629719.057617199</v>
      </c>
      <c r="AZ2253" s="99">
        <v>13943242.4572754</v>
      </c>
      <c r="BA2253" s="99">
        <v>0</v>
      </c>
      <c r="BB2253" s="99">
        <v>0</v>
      </c>
      <c r="BC2253" s="99">
        <v>5900132.26062012</v>
      </c>
      <c r="BD2253" s="99">
        <v>0</v>
      </c>
      <c r="BE2253" s="99">
        <v>0</v>
      </c>
      <c r="BF2253" s="99">
        <v>3853049.73260498</v>
      </c>
      <c r="BG2253" s="99">
        <v>71268252.143554702</v>
      </c>
      <c r="BH2253" s="99">
        <v>10899676.951660199</v>
      </c>
      <c r="BI2253" s="99">
        <v>0</v>
      </c>
      <c r="BJ2253" s="99">
        <v>3190592.0400085398</v>
      </c>
      <c r="BK2253" s="99">
        <v>2556780.0982055701</v>
      </c>
      <c r="BL2253" s="99">
        <v>0</v>
      </c>
      <c r="BM2253" s="99">
        <v>0</v>
      </c>
      <c r="BN2253" s="99">
        <v>0</v>
      </c>
      <c r="BO2253" s="99">
        <v>0</v>
      </c>
      <c r="BP2253" s="99">
        <v>0</v>
      </c>
      <c r="BQ2253" s="99">
        <v>0</v>
      </c>
      <c r="BR2253" s="99">
        <v>6308921.04223633</v>
      </c>
      <c r="BS2253" s="99">
        <v>5084490.6958618201</v>
      </c>
      <c r="BT2253" s="99">
        <v>0</v>
      </c>
      <c r="BU2253" s="99">
        <v>0</v>
      </c>
      <c r="BV2253" s="99">
        <v>2731152.1213684101</v>
      </c>
      <c r="BW2253" s="99">
        <v>0</v>
      </c>
      <c r="BX2253" s="99">
        <v>0</v>
      </c>
      <c r="BY2253" s="99">
        <v>0</v>
      </c>
      <c r="BZ2253" s="99">
        <v>0</v>
      </c>
      <c r="CA2253" s="99">
        <v>132003.92713546799</v>
      </c>
      <c r="CB2253" s="99">
        <v>7889501.2966918899</v>
      </c>
      <c r="CC2253" s="99">
        <v>68816675.749023393</v>
      </c>
      <c r="CD2253" s="99">
        <v>14111771.291015601</v>
      </c>
      <c r="CE2253" s="99">
        <v>2933.4938933253302</v>
      </c>
      <c r="CF2253" s="99">
        <v>495730.73131942702</v>
      </c>
      <c r="CG2253" s="99">
        <v>3914454.7985229502</v>
      </c>
      <c r="CH2253" s="99">
        <v>0</v>
      </c>
      <c r="CI2253" s="99">
        <v>134906.36755752601</v>
      </c>
      <c r="CJ2253" s="99">
        <v>8377825.6322021503</v>
      </c>
      <c r="CK2253" s="99">
        <v>72707446.277343795</v>
      </c>
      <c r="CL2253" s="99">
        <v>14114106.186279301</v>
      </c>
      <c r="CM2253" s="166">
        <v>211510.951509476</v>
      </c>
      <c r="CN2253" s="166">
        <v>32399444.0075684</v>
      </c>
      <c r="CO2253" s="166">
        <v>143904053.96289101</v>
      </c>
      <c r="CP2253" s="99">
        <v>14114106.186279301</v>
      </c>
      <c r="CQ2253" s="99">
        <v>0</v>
      </c>
      <c r="CR2253" s="99">
        <v>0</v>
      </c>
      <c r="CS2253" s="99">
        <v>0</v>
      </c>
      <c r="CT2253" s="99">
        <v>0</v>
      </c>
      <c r="CU2253" s="98">
        <v>19396.270355129</v>
      </c>
      <c r="CV2253" s="98">
        <v>78231.160094335995</v>
      </c>
      <c r="CW2253" s="98">
        <v>8385232.0280113164</v>
      </c>
      <c r="CX2253" s="98">
        <v>72731130.547546342</v>
      </c>
    </row>
    <row r="2254" spans="1:102" x14ac:dyDescent="0.2">
      <c r="A2254" s="98" t="s">
        <v>199</v>
      </c>
      <c r="B2254" s="100">
        <v>40969</v>
      </c>
      <c r="C2254" s="99">
        <v>113921.647678375</v>
      </c>
      <c r="D2254" s="99">
        <v>0</v>
      </c>
      <c r="E2254" s="99">
        <v>17896.517670869802</v>
      </c>
      <c r="F2254" s="99">
        <v>15012.5949939489</v>
      </c>
      <c r="G2254" s="99">
        <v>2941.0898621082301</v>
      </c>
      <c r="H2254" s="99">
        <v>0</v>
      </c>
      <c r="I2254" s="99">
        <v>0</v>
      </c>
      <c r="J2254" s="99">
        <v>76279.946215629607</v>
      </c>
      <c r="K2254" s="99">
        <v>1206.67436988652</v>
      </c>
      <c r="L2254" s="99">
        <v>67101.6415119171</v>
      </c>
      <c r="M2254" s="99">
        <v>44920.718900203698</v>
      </c>
      <c r="N2254" s="99">
        <v>13334.7667564154</v>
      </c>
      <c r="O2254" s="99">
        <v>0</v>
      </c>
      <c r="P2254" s="99">
        <v>0</v>
      </c>
      <c r="Q2254" s="99">
        <v>5732.3739199638403</v>
      </c>
      <c r="R2254" s="99">
        <v>0</v>
      </c>
      <c r="S2254" s="99">
        <v>0</v>
      </c>
      <c r="T2254" s="99">
        <v>2933.7661391198599</v>
      </c>
      <c r="U2254" s="99">
        <v>77472.288489341707</v>
      </c>
      <c r="V2254" s="99">
        <v>6643008.1116943397</v>
      </c>
      <c r="W2254" s="99">
        <v>0</v>
      </c>
      <c r="X2254" s="99">
        <v>1194364.36851501</v>
      </c>
      <c r="Y2254" s="99">
        <v>864963.92965698196</v>
      </c>
      <c r="Z2254" s="99">
        <v>502337.52700042701</v>
      </c>
      <c r="AA2254" s="99">
        <v>0</v>
      </c>
      <c r="AB2254" s="99">
        <v>0</v>
      </c>
      <c r="AC2254" s="99">
        <v>24298271.232666001</v>
      </c>
      <c r="AD2254" s="99">
        <v>106981.13732147199</v>
      </c>
      <c r="AE2254" s="99">
        <v>3140896.91656494</v>
      </c>
      <c r="AF2254" s="99">
        <v>2280537.51843262</v>
      </c>
      <c r="AG2254" s="99">
        <v>1764404.8305358901</v>
      </c>
      <c r="AH2254" s="99">
        <v>0</v>
      </c>
      <c r="AI2254" s="99">
        <v>0</v>
      </c>
      <c r="AJ2254" s="99">
        <v>693724.06720733596</v>
      </c>
      <c r="AK2254" s="99">
        <v>0</v>
      </c>
      <c r="AL2254" s="99">
        <v>0</v>
      </c>
      <c r="AM2254" s="99">
        <v>504304.91704177897</v>
      </c>
      <c r="AN2254" s="99">
        <v>24185519.7883301</v>
      </c>
      <c r="AO2254" s="99">
        <v>58772817.445800804</v>
      </c>
      <c r="AP2254" s="99">
        <v>0</v>
      </c>
      <c r="AQ2254" s="99">
        <v>10290490.3751221</v>
      </c>
      <c r="AR2254" s="99">
        <v>7382864.0708618201</v>
      </c>
      <c r="AS2254" s="99">
        <v>4013521.1952209501</v>
      </c>
      <c r="AT2254" s="99">
        <v>0</v>
      </c>
      <c r="AU2254" s="99">
        <v>0</v>
      </c>
      <c r="AV2254" s="99">
        <v>72242891.551757798</v>
      </c>
      <c r="AW2254" s="99">
        <v>333199.60704040498</v>
      </c>
      <c r="AX2254" s="99">
        <v>28809832.7573242</v>
      </c>
      <c r="AY2254" s="99">
        <v>20833399.466796901</v>
      </c>
      <c r="AZ2254" s="99">
        <v>13888852.9145508</v>
      </c>
      <c r="BA2254" s="99">
        <v>0</v>
      </c>
      <c r="BB2254" s="99">
        <v>0</v>
      </c>
      <c r="BC2254" s="99">
        <v>5931529.7178344699</v>
      </c>
      <c r="BD2254" s="99">
        <v>0</v>
      </c>
      <c r="BE2254" s="99">
        <v>0</v>
      </c>
      <c r="BF2254" s="99">
        <v>4026263.0303039602</v>
      </c>
      <c r="BG2254" s="99">
        <v>72398836.879882798</v>
      </c>
      <c r="BH2254" s="99">
        <v>11040062.2900391</v>
      </c>
      <c r="BI2254" s="99">
        <v>0</v>
      </c>
      <c r="BJ2254" s="99">
        <v>3161248.3005676302</v>
      </c>
      <c r="BK2254" s="99">
        <v>2531829.9811706501</v>
      </c>
      <c r="BL2254" s="99">
        <v>0</v>
      </c>
      <c r="BM2254" s="99">
        <v>0</v>
      </c>
      <c r="BN2254" s="99">
        <v>0</v>
      </c>
      <c r="BO2254" s="99">
        <v>0</v>
      </c>
      <c r="BP2254" s="99">
        <v>0</v>
      </c>
      <c r="BQ2254" s="99">
        <v>0</v>
      </c>
      <c r="BR2254" s="99">
        <v>6421407.9528808603</v>
      </c>
      <c r="BS2254" s="99">
        <v>5054465.0654907199</v>
      </c>
      <c r="BT2254" s="99">
        <v>0</v>
      </c>
      <c r="BU2254" s="99">
        <v>0</v>
      </c>
      <c r="BV2254" s="99">
        <v>2739358.1882629399</v>
      </c>
      <c r="BW2254" s="99">
        <v>0</v>
      </c>
      <c r="BX2254" s="99">
        <v>0</v>
      </c>
      <c r="BY2254" s="99">
        <v>0</v>
      </c>
      <c r="BZ2254" s="99">
        <v>0</v>
      </c>
      <c r="CA2254" s="99">
        <v>131774.25658225999</v>
      </c>
      <c r="CB2254" s="99">
        <v>7826292.3363647498</v>
      </c>
      <c r="CC2254" s="99">
        <v>68980888.300781295</v>
      </c>
      <c r="CD2254" s="99">
        <v>14184724.026123</v>
      </c>
      <c r="CE2254" s="99">
        <v>2940.6940704584099</v>
      </c>
      <c r="CF2254" s="99">
        <v>502918.669765472</v>
      </c>
      <c r="CG2254" s="99">
        <v>4017340.0299072298</v>
      </c>
      <c r="CH2254" s="99">
        <v>0</v>
      </c>
      <c r="CI2254" s="99">
        <v>134751.46652793899</v>
      </c>
      <c r="CJ2254" s="99">
        <v>8329628.2295532199</v>
      </c>
      <c r="CK2254" s="99">
        <v>72975978.6015625</v>
      </c>
      <c r="CL2254" s="99">
        <v>14187131.095458999</v>
      </c>
      <c r="CM2254" s="166">
        <v>211869.31742095901</v>
      </c>
      <c r="CN2254" s="166">
        <v>32510451.465087902</v>
      </c>
      <c r="CO2254" s="166">
        <v>145219657.25781301</v>
      </c>
      <c r="CP2254" s="99">
        <v>14187131.095458999</v>
      </c>
      <c r="CQ2254" s="99">
        <v>0</v>
      </c>
      <c r="CR2254" s="99">
        <v>0</v>
      </c>
      <c r="CS2254" s="99">
        <v>0</v>
      </c>
      <c r="CT2254" s="99">
        <v>0</v>
      </c>
      <c r="CU2254" s="98">
        <v>19117.125300167001</v>
      </c>
      <c r="CV2254" s="98">
        <v>78902.86915975</v>
      </c>
      <c r="CW2254" s="98">
        <v>8329211.0061302222</v>
      </c>
      <c r="CX2254" s="98">
        <v>72998228.330688521</v>
      </c>
    </row>
    <row r="2255" spans="1:102" x14ac:dyDescent="0.2">
      <c r="A2255" s="98" t="s">
        <v>199</v>
      </c>
      <c r="B2255" s="100">
        <v>41061</v>
      </c>
      <c r="C2255" s="99">
        <v>113530.229908943</v>
      </c>
      <c r="D2255" s="99">
        <v>0</v>
      </c>
      <c r="E2255" s="99">
        <v>17503.866833448399</v>
      </c>
      <c r="F2255" s="99">
        <v>14723.2625646591</v>
      </c>
      <c r="G2255" s="99">
        <v>2941.7027930617301</v>
      </c>
      <c r="H2255" s="99">
        <v>0</v>
      </c>
      <c r="I2255" s="99">
        <v>0</v>
      </c>
      <c r="J2255" s="99">
        <v>76767.423271179199</v>
      </c>
      <c r="K2255" s="99">
        <v>1086.7907763421499</v>
      </c>
      <c r="L2255" s="99">
        <v>67533.568872451797</v>
      </c>
      <c r="M2255" s="99">
        <v>44718.346461296103</v>
      </c>
      <c r="N2255" s="99">
        <v>13195.223272562</v>
      </c>
      <c r="O2255" s="99">
        <v>0</v>
      </c>
      <c r="P2255" s="99">
        <v>0</v>
      </c>
      <c r="Q2255" s="99">
        <v>5710.5435129404104</v>
      </c>
      <c r="R2255" s="99">
        <v>0</v>
      </c>
      <c r="S2255" s="99">
        <v>0</v>
      </c>
      <c r="T2255" s="99">
        <v>2948.5657675862299</v>
      </c>
      <c r="U2255" s="99">
        <v>77799.513702392607</v>
      </c>
      <c r="V2255" s="99">
        <v>6575782.6961059598</v>
      </c>
      <c r="W2255" s="99">
        <v>0</v>
      </c>
      <c r="X2255" s="99">
        <v>1155905.5364990199</v>
      </c>
      <c r="Y2255" s="99">
        <v>839762.46819305397</v>
      </c>
      <c r="Z2255" s="99">
        <v>494949.70534896897</v>
      </c>
      <c r="AA2255" s="99">
        <v>0</v>
      </c>
      <c r="AB2255" s="99">
        <v>0</v>
      </c>
      <c r="AC2255" s="99">
        <v>24094506.244872998</v>
      </c>
      <c r="AD2255" s="99">
        <v>94202.387805938706</v>
      </c>
      <c r="AE2255" s="99">
        <v>3032536.7733764602</v>
      </c>
      <c r="AF2255" s="99">
        <v>2260808.6589660598</v>
      </c>
      <c r="AG2255" s="99">
        <v>1724997.5994567899</v>
      </c>
      <c r="AH2255" s="99">
        <v>0</v>
      </c>
      <c r="AI2255" s="99">
        <v>0</v>
      </c>
      <c r="AJ2255" s="99">
        <v>694241.80664825405</v>
      </c>
      <c r="AK2255" s="99">
        <v>0</v>
      </c>
      <c r="AL2255" s="99">
        <v>0</v>
      </c>
      <c r="AM2255" s="99">
        <v>494141.96300125099</v>
      </c>
      <c r="AN2255" s="99">
        <v>24307182.7341309</v>
      </c>
      <c r="AO2255" s="99">
        <v>58669406.3759766</v>
      </c>
      <c r="AP2255" s="99">
        <v>0</v>
      </c>
      <c r="AQ2255" s="99">
        <v>10055093.977417</v>
      </c>
      <c r="AR2255" s="99">
        <v>7441055.4708862295</v>
      </c>
      <c r="AS2255" s="99">
        <v>3973007.6397094699</v>
      </c>
      <c r="AT2255" s="99">
        <v>0</v>
      </c>
      <c r="AU2255" s="99">
        <v>0</v>
      </c>
      <c r="AV2255" s="99">
        <v>72684301.060546905</v>
      </c>
      <c r="AW2255" s="99">
        <v>296124.93847274798</v>
      </c>
      <c r="AX2255" s="99">
        <v>28027289.9458008</v>
      </c>
      <c r="AY2255" s="99">
        <v>20823267.681640599</v>
      </c>
      <c r="AZ2255" s="99">
        <v>13636795.7613525</v>
      </c>
      <c r="BA2255" s="99">
        <v>0</v>
      </c>
      <c r="BB2255" s="99">
        <v>0</v>
      </c>
      <c r="BC2255" s="99">
        <v>5938824.2544555701</v>
      </c>
      <c r="BD2255" s="99">
        <v>0</v>
      </c>
      <c r="BE2255" s="99">
        <v>0</v>
      </c>
      <c r="BF2255" s="99">
        <v>3957934.4888305701</v>
      </c>
      <c r="BG2255" s="99">
        <v>73165932.793945298</v>
      </c>
      <c r="BH2255" s="99">
        <v>10868902.442748999</v>
      </c>
      <c r="BI2255" s="99">
        <v>0</v>
      </c>
      <c r="BJ2255" s="99">
        <v>3109478.08666992</v>
      </c>
      <c r="BK2255" s="99">
        <v>2482489.4138793899</v>
      </c>
      <c r="BL2255" s="99">
        <v>0</v>
      </c>
      <c r="BM2255" s="99">
        <v>0</v>
      </c>
      <c r="BN2255" s="99">
        <v>0</v>
      </c>
      <c r="BO2255" s="99">
        <v>0</v>
      </c>
      <c r="BP2255" s="99">
        <v>0</v>
      </c>
      <c r="BQ2255" s="99">
        <v>0</v>
      </c>
      <c r="BR2255" s="99">
        <v>6320507.3117065402</v>
      </c>
      <c r="BS2255" s="99">
        <v>4967088.2747192401</v>
      </c>
      <c r="BT2255" s="99">
        <v>0</v>
      </c>
      <c r="BU2255" s="99">
        <v>0</v>
      </c>
      <c r="BV2255" s="99">
        <v>2750210.3031921401</v>
      </c>
      <c r="BW2255" s="99">
        <v>0</v>
      </c>
      <c r="BX2255" s="99">
        <v>0</v>
      </c>
      <c r="BY2255" s="99">
        <v>0</v>
      </c>
      <c r="BZ2255" s="99">
        <v>0</v>
      </c>
      <c r="CA2255" s="99">
        <v>130975.56561374701</v>
      </c>
      <c r="CB2255" s="99">
        <v>7744165.3886718797</v>
      </c>
      <c r="CC2255" s="99">
        <v>68760878.830078095</v>
      </c>
      <c r="CD2255" s="99">
        <v>13978560.7661133</v>
      </c>
      <c r="CE2255" s="99">
        <v>2940.2018121779001</v>
      </c>
      <c r="CF2255" s="99">
        <v>495034.17171096802</v>
      </c>
      <c r="CG2255" s="99">
        <v>3970806.4814453102</v>
      </c>
      <c r="CH2255" s="99">
        <v>0</v>
      </c>
      <c r="CI2255" s="99">
        <v>133964.88523101801</v>
      </c>
      <c r="CJ2255" s="99">
        <v>8235590.7736816397</v>
      </c>
      <c r="CK2255" s="99">
        <v>72724706.9140625</v>
      </c>
      <c r="CL2255" s="99">
        <v>13977727.519043</v>
      </c>
      <c r="CM2255" s="166">
        <v>211504.104061127</v>
      </c>
      <c r="CN2255" s="166">
        <v>32573596.017089799</v>
      </c>
      <c r="CO2255" s="166">
        <v>145813738.640625</v>
      </c>
      <c r="CP2255" s="99">
        <v>13977727.519043</v>
      </c>
      <c r="CQ2255" s="99">
        <v>0</v>
      </c>
      <c r="CR2255" s="99">
        <v>0</v>
      </c>
      <c r="CS2255" s="99">
        <v>0</v>
      </c>
      <c r="CT2255" s="99">
        <v>0</v>
      </c>
      <c r="CU2255" s="98">
        <v>18590.978853168999</v>
      </c>
      <c r="CV2255" s="98">
        <v>79407.230378534994</v>
      </c>
      <c r="CW2255" s="98">
        <v>8239199.5603828477</v>
      </c>
      <c r="CX2255" s="98">
        <v>72731685.311523408</v>
      </c>
    </row>
    <row r="2256" spans="1:102" x14ac:dyDescent="0.2">
      <c r="A2256" s="98" t="s">
        <v>199</v>
      </c>
      <c r="B2256" s="100">
        <v>41153</v>
      </c>
      <c r="C2256" s="99">
        <v>113143.999759674</v>
      </c>
      <c r="D2256" s="99">
        <v>0</v>
      </c>
      <c r="E2256" s="99">
        <v>17043.560570478399</v>
      </c>
      <c r="F2256" s="99">
        <v>14334.8976149559</v>
      </c>
      <c r="G2256" s="99">
        <v>2934.0944355428201</v>
      </c>
      <c r="H2256" s="99">
        <v>0</v>
      </c>
      <c r="I2256" s="99">
        <v>0</v>
      </c>
      <c r="J2256" s="99">
        <v>76855.316092491194</v>
      </c>
      <c r="K2256" s="99">
        <v>985.74428752064705</v>
      </c>
      <c r="L2256" s="99">
        <v>67261.455392837495</v>
      </c>
      <c r="M2256" s="99">
        <v>44773.155570030198</v>
      </c>
      <c r="N2256" s="99">
        <v>13088.6627130508</v>
      </c>
      <c r="O2256" s="99">
        <v>0</v>
      </c>
      <c r="P2256" s="99">
        <v>0</v>
      </c>
      <c r="Q2256" s="99">
        <v>5647.47767436504</v>
      </c>
      <c r="R2256" s="99">
        <v>0</v>
      </c>
      <c r="S2256" s="99">
        <v>0</v>
      </c>
      <c r="T2256" s="99">
        <v>2938.64838624001</v>
      </c>
      <c r="U2256" s="99">
        <v>77862.533488273606</v>
      </c>
      <c r="V2256" s="99">
        <v>6481904.5665893601</v>
      </c>
      <c r="W2256" s="99">
        <v>0</v>
      </c>
      <c r="X2256" s="99">
        <v>1110753.7366180399</v>
      </c>
      <c r="Y2256" s="99">
        <v>806299.69376373303</v>
      </c>
      <c r="Z2256" s="99">
        <v>483232.61870956398</v>
      </c>
      <c r="AA2256" s="99">
        <v>0</v>
      </c>
      <c r="AB2256" s="99">
        <v>0</v>
      </c>
      <c r="AC2256" s="99">
        <v>24141396.657470699</v>
      </c>
      <c r="AD2256" s="99">
        <v>87036.253732681304</v>
      </c>
      <c r="AE2256" s="99">
        <v>2984860.9305725102</v>
      </c>
      <c r="AF2256" s="99">
        <v>2237042.6583252</v>
      </c>
      <c r="AG2256" s="99">
        <v>1681919.59906006</v>
      </c>
      <c r="AH2256" s="99">
        <v>0</v>
      </c>
      <c r="AI2256" s="99">
        <v>0</v>
      </c>
      <c r="AJ2256" s="99">
        <v>680535.90871429397</v>
      </c>
      <c r="AK2256" s="99">
        <v>0</v>
      </c>
      <c r="AL2256" s="99">
        <v>0</v>
      </c>
      <c r="AM2256" s="99">
        <v>483089.677867889</v>
      </c>
      <c r="AN2256" s="99">
        <v>24270643.339355499</v>
      </c>
      <c r="AO2256" s="99">
        <v>58061856.563964799</v>
      </c>
      <c r="AP2256" s="99">
        <v>0</v>
      </c>
      <c r="AQ2256" s="99">
        <v>9638133.53833008</v>
      </c>
      <c r="AR2256" s="99">
        <v>7039445.3883667002</v>
      </c>
      <c r="AS2256" s="99">
        <v>3927689.4569702102</v>
      </c>
      <c r="AT2256" s="99">
        <v>0</v>
      </c>
      <c r="AU2256" s="99">
        <v>0</v>
      </c>
      <c r="AV2256" s="99">
        <v>73232422.96875</v>
      </c>
      <c r="AW2256" s="99">
        <v>276375.25753402698</v>
      </c>
      <c r="AX2256" s="99">
        <v>27770704.5078125</v>
      </c>
      <c r="AY2256" s="99">
        <v>20722768.622070301</v>
      </c>
      <c r="AZ2256" s="99">
        <v>13462145.057373</v>
      </c>
      <c r="BA2256" s="99">
        <v>0</v>
      </c>
      <c r="BB2256" s="99">
        <v>0</v>
      </c>
      <c r="BC2256" s="99">
        <v>5885927.2058105497</v>
      </c>
      <c r="BD2256" s="99">
        <v>0</v>
      </c>
      <c r="BE2256" s="99">
        <v>0</v>
      </c>
      <c r="BF2256" s="99">
        <v>3933798.6675720201</v>
      </c>
      <c r="BG2256" s="99">
        <v>73480859.280273393</v>
      </c>
      <c r="BH2256" s="99">
        <v>11085130.315551801</v>
      </c>
      <c r="BI2256" s="99">
        <v>0</v>
      </c>
      <c r="BJ2256" s="99">
        <v>3070565.0517578102</v>
      </c>
      <c r="BK2256" s="99">
        <v>2442886.9615478502</v>
      </c>
      <c r="BL2256" s="99">
        <v>0</v>
      </c>
      <c r="BM2256" s="99">
        <v>0</v>
      </c>
      <c r="BN2256" s="99">
        <v>0</v>
      </c>
      <c r="BO2256" s="99">
        <v>0</v>
      </c>
      <c r="BP2256" s="99">
        <v>0</v>
      </c>
      <c r="BQ2256" s="99">
        <v>0</v>
      </c>
      <c r="BR2256" s="99">
        <v>6374588.2618408203</v>
      </c>
      <c r="BS2256" s="99">
        <v>4932251.8969116202</v>
      </c>
      <c r="BT2256" s="99">
        <v>0</v>
      </c>
      <c r="BU2256" s="99">
        <v>0</v>
      </c>
      <c r="BV2256" s="99">
        <v>2743503.5979003902</v>
      </c>
      <c r="BW2256" s="99">
        <v>0</v>
      </c>
      <c r="BX2256" s="99">
        <v>0</v>
      </c>
      <c r="BY2256" s="99">
        <v>0</v>
      </c>
      <c r="BZ2256" s="99">
        <v>0</v>
      </c>
      <c r="CA2256" s="99">
        <v>130305.18983173399</v>
      </c>
      <c r="CB2256" s="99">
        <v>7573700.6139526404</v>
      </c>
      <c r="CC2256" s="99">
        <v>67653060.395507798</v>
      </c>
      <c r="CD2256" s="99">
        <v>14153652.864990201</v>
      </c>
      <c r="CE2256" s="99">
        <v>2931.13413628936</v>
      </c>
      <c r="CF2256" s="99">
        <v>482547.900547028</v>
      </c>
      <c r="CG2256" s="99">
        <v>3925782.37463379</v>
      </c>
      <c r="CH2256" s="99">
        <v>0</v>
      </c>
      <c r="CI2256" s="99">
        <v>133166.78187561</v>
      </c>
      <c r="CJ2256" s="99">
        <v>8055290.4536743201</v>
      </c>
      <c r="CK2256" s="99">
        <v>71542760.800781295</v>
      </c>
      <c r="CL2256" s="99">
        <v>14157643.0698242</v>
      </c>
      <c r="CM2256" s="166">
        <v>210727.67072677601</v>
      </c>
      <c r="CN2256" s="166">
        <v>32291985.8671875</v>
      </c>
      <c r="CO2256" s="166">
        <v>145117345.234375</v>
      </c>
      <c r="CP2256" s="99">
        <v>14157643.0698242</v>
      </c>
      <c r="CQ2256" s="99">
        <v>0</v>
      </c>
      <c r="CR2256" s="99">
        <v>0</v>
      </c>
      <c r="CS2256" s="99">
        <v>0</v>
      </c>
      <c r="CT2256" s="99">
        <v>0</v>
      </c>
      <c r="CU2256" s="98">
        <v>18031.404434201999</v>
      </c>
      <c r="CV2256" s="98">
        <v>79470.737224658005</v>
      </c>
      <c r="CW2256" s="98">
        <v>8056248.514499668</v>
      </c>
      <c r="CX2256" s="98">
        <v>71578842.770141587</v>
      </c>
    </row>
    <row r="2257" spans="1:102" x14ac:dyDescent="0.2">
      <c r="A2257" s="98" t="s">
        <v>199</v>
      </c>
      <c r="B2257" s="100">
        <v>41244</v>
      </c>
      <c r="C2257" s="99">
        <v>112684.158313751</v>
      </c>
      <c r="D2257" s="99">
        <v>0</v>
      </c>
      <c r="E2257" s="99">
        <v>17041.155405044599</v>
      </c>
      <c r="F2257" s="99">
        <v>14425.657595992099</v>
      </c>
      <c r="G2257" s="99">
        <v>2929.87397786975</v>
      </c>
      <c r="H2257" s="99">
        <v>0</v>
      </c>
      <c r="I2257" s="99">
        <v>0</v>
      </c>
      <c r="J2257" s="99">
        <v>77038.333610534697</v>
      </c>
      <c r="K2257" s="99">
        <v>917.05740450322605</v>
      </c>
      <c r="L2257" s="99">
        <v>66567.495751380906</v>
      </c>
      <c r="M2257" s="99">
        <v>44628.5279407501</v>
      </c>
      <c r="N2257" s="99">
        <v>12922.171249151201</v>
      </c>
      <c r="O2257" s="99">
        <v>0</v>
      </c>
      <c r="P2257" s="99">
        <v>0</v>
      </c>
      <c r="Q2257" s="99">
        <v>5599.4921683072998</v>
      </c>
      <c r="R2257" s="99">
        <v>0</v>
      </c>
      <c r="S2257" s="99">
        <v>0</v>
      </c>
      <c r="T2257" s="99">
        <v>2893.5984043479002</v>
      </c>
      <c r="U2257" s="99">
        <v>77981.899738311797</v>
      </c>
      <c r="V2257" s="99">
        <v>6389238.60400391</v>
      </c>
      <c r="W2257" s="99">
        <v>0</v>
      </c>
      <c r="X2257" s="99">
        <v>1079518.2176055899</v>
      </c>
      <c r="Y2257" s="99">
        <v>789999.08634185803</v>
      </c>
      <c r="Z2257" s="99">
        <v>480896.93505859398</v>
      </c>
      <c r="AA2257" s="99">
        <v>0</v>
      </c>
      <c r="AB2257" s="99">
        <v>0</v>
      </c>
      <c r="AC2257" s="99">
        <v>24217250.450927701</v>
      </c>
      <c r="AD2257" s="99">
        <v>82526.840958595305</v>
      </c>
      <c r="AE2257" s="99">
        <v>2950635.99136353</v>
      </c>
      <c r="AF2257" s="99">
        <v>2207819.0839233398</v>
      </c>
      <c r="AG2257" s="99">
        <v>1645790.96218872</v>
      </c>
      <c r="AH2257" s="99">
        <v>0</v>
      </c>
      <c r="AI2257" s="99">
        <v>0</v>
      </c>
      <c r="AJ2257" s="99">
        <v>673693.39294433605</v>
      </c>
      <c r="AK2257" s="99">
        <v>0</v>
      </c>
      <c r="AL2257" s="99">
        <v>0</v>
      </c>
      <c r="AM2257" s="99">
        <v>475642.61894226098</v>
      </c>
      <c r="AN2257" s="99">
        <v>24273052.561035201</v>
      </c>
      <c r="AO2257" s="99">
        <v>57664775.166015603</v>
      </c>
      <c r="AP2257" s="99">
        <v>0</v>
      </c>
      <c r="AQ2257" s="99">
        <v>9545236.4964599591</v>
      </c>
      <c r="AR2257" s="99">
        <v>7009035.9320678702</v>
      </c>
      <c r="AS2257" s="99">
        <v>3908155.3558654799</v>
      </c>
      <c r="AT2257" s="99">
        <v>0</v>
      </c>
      <c r="AU2257" s="99">
        <v>0</v>
      </c>
      <c r="AV2257" s="99">
        <v>73609892.71875</v>
      </c>
      <c r="AW2257" s="99">
        <v>262866.04462051397</v>
      </c>
      <c r="AX2257" s="99">
        <v>27645675.027832001</v>
      </c>
      <c r="AY2257" s="99">
        <v>20621348.435546901</v>
      </c>
      <c r="AZ2257" s="99">
        <v>13255944.446411099</v>
      </c>
      <c r="BA2257" s="99">
        <v>0</v>
      </c>
      <c r="BB2257" s="99">
        <v>0</v>
      </c>
      <c r="BC2257" s="99">
        <v>5856175.0590209998</v>
      </c>
      <c r="BD2257" s="99">
        <v>0</v>
      </c>
      <c r="BE2257" s="99">
        <v>0</v>
      </c>
      <c r="BF2257" s="99">
        <v>3868652.35693359</v>
      </c>
      <c r="BG2257" s="99">
        <v>73730344.206054702</v>
      </c>
      <c r="BH2257" s="99">
        <v>10972120.732055699</v>
      </c>
      <c r="BI2257" s="99">
        <v>0</v>
      </c>
      <c r="BJ2257" s="99">
        <v>2978074.8613281301</v>
      </c>
      <c r="BK2257" s="99">
        <v>2373654.0310058598</v>
      </c>
      <c r="BL2257" s="99">
        <v>0</v>
      </c>
      <c r="BM2257" s="99">
        <v>0</v>
      </c>
      <c r="BN2257" s="99">
        <v>0</v>
      </c>
      <c r="BO2257" s="99">
        <v>0</v>
      </c>
      <c r="BP2257" s="99">
        <v>0</v>
      </c>
      <c r="BQ2257" s="99">
        <v>0</v>
      </c>
      <c r="BR2257" s="99">
        <v>6377070.9529418899</v>
      </c>
      <c r="BS2257" s="99">
        <v>4849575.1377563505</v>
      </c>
      <c r="BT2257" s="99">
        <v>0</v>
      </c>
      <c r="BU2257" s="99">
        <v>0</v>
      </c>
      <c r="BV2257" s="99">
        <v>2742036.0084533701</v>
      </c>
      <c r="BW2257" s="99">
        <v>0</v>
      </c>
      <c r="BX2257" s="99">
        <v>0</v>
      </c>
      <c r="BY2257" s="99">
        <v>0</v>
      </c>
      <c r="BZ2257" s="99">
        <v>0</v>
      </c>
      <c r="CA2257" s="99">
        <v>129711.935956955</v>
      </c>
      <c r="CB2257" s="99">
        <v>7463455.1033325205</v>
      </c>
      <c r="CC2257" s="99">
        <v>67189848.626953095</v>
      </c>
      <c r="CD2257" s="99">
        <v>13958956.8480225</v>
      </c>
      <c r="CE2257" s="99">
        <v>2931.5836504101799</v>
      </c>
      <c r="CF2257" s="99">
        <v>480993.19718170201</v>
      </c>
      <c r="CG2257" s="99">
        <v>3908583.5899047898</v>
      </c>
      <c r="CH2257" s="99">
        <v>0</v>
      </c>
      <c r="CI2257" s="99">
        <v>132642.700546265</v>
      </c>
      <c r="CJ2257" s="99">
        <v>7939933.4605102502</v>
      </c>
      <c r="CK2257" s="99">
        <v>71073552.4921875</v>
      </c>
      <c r="CL2257" s="99">
        <v>13965029.705688501</v>
      </c>
      <c r="CM2257" s="166">
        <v>210310.55098342901</v>
      </c>
      <c r="CN2257" s="166">
        <v>32167207.594970699</v>
      </c>
      <c r="CO2257" s="166">
        <v>144823021.96484399</v>
      </c>
      <c r="CP2257" s="99">
        <v>13965029.705688501</v>
      </c>
      <c r="CQ2257" s="99">
        <v>0</v>
      </c>
      <c r="CR2257" s="99">
        <v>0</v>
      </c>
      <c r="CS2257" s="99">
        <v>0</v>
      </c>
      <c r="CT2257" s="99">
        <v>0</v>
      </c>
      <c r="CU2257" s="98">
        <v>17945.378499232</v>
      </c>
      <c r="CV2257" s="98">
        <v>79671.395354320004</v>
      </c>
      <c r="CW2257" s="98">
        <v>7944448.3005142221</v>
      </c>
      <c r="CX2257" s="98">
        <v>71098432.21685788</v>
      </c>
    </row>
    <row r="2258" spans="1:102" x14ac:dyDescent="0.2">
      <c r="A2258" s="98" t="s">
        <v>199</v>
      </c>
      <c r="B2258" s="100">
        <v>41334</v>
      </c>
      <c r="C2258" s="99">
        <v>110820.031455994</v>
      </c>
      <c r="D2258" s="99">
        <v>0</v>
      </c>
      <c r="E2258" s="99">
        <v>16465.613956689798</v>
      </c>
      <c r="F2258" s="99">
        <v>13868.7701696157</v>
      </c>
      <c r="G2258" s="99">
        <v>2943.5686246454702</v>
      </c>
      <c r="H2258" s="99">
        <v>0</v>
      </c>
      <c r="I2258" s="99">
        <v>0</v>
      </c>
      <c r="J2258" s="99">
        <v>77131.770733833298</v>
      </c>
      <c r="K2258" s="99">
        <v>856.253051772714</v>
      </c>
      <c r="L2258" s="99">
        <v>4289.1322708129901</v>
      </c>
      <c r="M2258" s="99">
        <v>44068.887700557701</v>
      </c>
      <c r="N2258" s="99">
        <v>12736.947126507799</v>
      </c>
      <c r="O2258" s="99">
        <v>0</v>
      </c>
      <c r="P2258" s="99">
        <v>60343.893007755301</v>
      </c>
      <c r="Q2258" s="99">
        <v>5529.9512215852701</v>
      </c>
      <c r="R2258" s="99">
        <v>0</v>
      </c>
      <c r="S2258" s="99">
        <v>2939.5098067521999</v>
      </c>
      <c r="T2258" s="99">
        <v>0</v>
      </c>
      <c r="U2258" s="99">
        <v>77953.833732604995</v>
      </c>
      <c r="V2258" s="99">
        <v>6262599.9342651404</v>
      </c>
      <c r="W2258" s="99">
        <v>0</v>
      </c>
      <c r="X2258" s="99">
        <v>1040625.8526840199</v>
      </c>
      <c r="Y2258" s="99">
        <v>756263.59597015404</v>
      </c>
      <c r="Z2258" s="99">
        <v>472692.822734833</v>
      </c>
      <c r="AA2258" s="99">
        <v>0</v>
      </c>
      <c r="AB2258" s="99">
        <v>0</v>
      </c>
      <c r="AC2258" s="99">
        <v>24105649.9755859</v>
      </c>
      <c r="AD2258" s="99">
        <v>74015.483302116394</v>
      </c>
      <c r="AE2258" s="99">
        <v>70468.222352027893</v>
      </c>
      <c r="AF2258" s="99">
        <v>2182668.3999328599</v>
      </c>
      <c r="AG2258" s="99">
        <v>1618060.9947204599</v>
      </c>
      <c r="AH2258" s="99">
        <v>0</v>
      </c>
      <c r="AI2258" s="99">
        <v>2748397.8455505399</v>
      </c>
      <c r="AJ2258" s="99">
        <v>662832.35932922398</v>
      </c>
      <c r="AK2258" s="99">
        <v>0</v>
      </c>
      <c r="AL2258" s="99">
        <v>473254.83864974999</v>
      </c>
      <c r="AM2258" s="99">
        <v>0</v>
      </c>
      <c r="AN2258" s="99">
        <v>24279662.191894501</v>
      </c>
      <c r="AO2258" s="99">
        <v>56459602.050781302</v>
      </c>
      <c r="AP2258" s="99">
        <v>0</v>
      </c>
      <c r="AQ2258" s="99">
        <v>9057898.97509766</v>
      </c>
      <c r="AR2258" s="99">
        <v>6662955.3458862295</v>
      </c>
      <c r="AS2258" s="99">
        <v>3838594.8890075702</v>
      </c>
      <c r="AT2258" s="99">
        <v>0</v>
      </c>
      <c r="AU2258" s="99">
        <v>0</v>
      </c>
      <c r="AV2258" s="99">
        <v>73727724.535156295</v>
      </c>
      <c r="AW2258" s="99">
        <v>236535.63684845</v>
      </c>
      <c r="AX2258" s="99">
        <v>873374.85464477504</v>
      </c>
      <c r="AY2258" s="99">
        <v>20461273.486328099</v>
      </c>
      <c r="AZ2258" s="99">
        <v>13041665.2349854</v>
      </c>
      <c r="BA2258" s="99">
        <v>0</v>
      </c>
      <c r="BB2258" s="99">
        <v>25207560.283935498</v>
      </c>
      <c r="BC2258" s="99">
        <v>5744866.8954467801</v>
      </c>
      <c r="BD2258" s="99">
        <v>0</v>
      </c>
      <c r="BE2258" s="99">
        <v>3840954.8446655301</v>
      </c>
      <c r="BF2258" s="99">
        <v>0</v>
      </c>
      <c r="BG2258" s="99">
        <v>74010123.331054702</v>
      </c>
      <c r="BH2258" s="99">
        <v>13055192.0142822</v>
      </c>
      <c r="BI2258" s="99">
        <v>0</v>
      </c>
      <c r="BJ2258" s="99">
        <v>3116594.75036621</v>
      </c>
      <c r="BK2258" s="99">
        <v>2410457.5736389202</v>
      </c>
      <c r="BL2258" s="99">
        <v>0</v>
      </c>
      <c r="BM2258" s="99">
        <v>0</v>
      </c>
      <c r="BN2258" s="99">
        <v>0</v>
      </c>
      <c r="BO2258" s="99">
        <v>0</v>
      </c>
      <c r="BP2258" s="99">
        <v>0</v>
      </c>
      <c r="BQ2258" s="99">
        <v>0</v>
      </c>
      <c r="BR2258" s="99">
        <v>6615990.6038818397</v>
      </c>
      <c r="BS2258" s="99">
        <v>4892868.3319091797</v>
      </c>
      <c r="BT2258" s="99">
        <v>0</v>
      </c>
      <c r="BU2258" s="99">
        <v>1949125.05999756</v>
      </c>
      <c r="BV2258" s="99">
        <v>2791522.8023986798</v>
      </c>
      <c r="BW2258" s="99">
        <v>0</v>
      </c>
      <c r="BX2258" s="99">
        <v>323846.02975463902</v>
      </c>
      <c r="BY2258" s="99">
        <v>0</v>
      </c>
      <c r="BZ2258" s="99">
        <v>0</v>
      </c>
      <c r="CA2258" s="99">
        <v>127225.401917458</v>
      </c>
      <c r="CB2258" s="99">
        <v>7307806.2203369103</v>
      </c>
      <c r="CC2258" s="99">
        <v>65655921.527832001</v>
      </c>
      <c r="CD2258" s="99">
        <v>16168646.626098599</v>
      </c>
      <c r="CE2258" s="99">
        <v>2946.0043677687599</v>
      </c>
      <c r="CF2258" s="99">
        <v>472936.816482544</v>
      </c>
      <c r="CG2258" s="99">
        <v>3840030.8769836398</v>
      </c>
      <c r="CH2258" s="99">
        <v>0</v>
      </c>
      <c r="CI2258" s="99">
        <v>130189.11762523701</v>
      </c>
      <c r="CJ2258" s="99">
        <v>7785013.6329956101</v>
      </c>
      <c r="CK2258" s="99">
        <v>69540206.018554702</v>
      </c>
      <c r="CL2258" s="99">
        <v>16487258.3120117</v>
      </c>
      <c r="CM2258" s="166">
        <v>207839.16694641099</v>
      </c>
      <c r="CN2258" s="166">
        <v>32079993.278808601</v>
      </c>
      <c r="CO2258" s="166">
        <v>143719972.51757801</v>
      </c>
      <c r="CP2258" s="99">
        <v>16487258.3120117</v>
      </c>
      <c r="CQ2258" s="99">
        <v>0</v>
      </c>
      <c r="CR2258" s="99">
        <v>0</v>
      </c>
      <c r="CS2258" s="99">
        <v>0</v>
      </c>
      <c r="CT2258" s="99">
        <v>0</v>
      </c>
      <c r="CU2258" s="98">
        <v>17315.305222646999</v>
      </c>
      <c r="CV2258" s="98">
        <v>79770.461508003005</v>
      </c>
      <c r="CW2258" s="98">
        <v>7780743.0368194543</v>
      </c>
      <c r="CX2258" s="98">
        <v>69495952.404815644</v>
      </c>
    </row>
    <row r="2259" spans="1:102" x14ac:dyDescent="0.2">
      <c r="A2259" s="98" t="s">
        <v>199</v>
      </c>
      <c r="B2259" s="100">
        <v>41426</v>
      </c>
      <c r="C2259" s="99">
        <v>110983.802288055</v>
      </c>
      <c r="D2259" s="99">
        <v>0</v>
      </c>
      <c r="E2259" s="99">
        <v>16296.906763792</v>
      </c>
      <c r="F2259" s="99">
        <v>13804.780430078499</v>
      </c>
      <c r="G2259" s="99">
        <v>2919.7704716026801</v>
      </c>
      <c r="H2259" s="99">
        <v>0</v>
      </c>
      <c r="I2259" s="99">
        <v>0</v>
      </c>
      <c r="J2259" s="99">
        <v>77133.447681427002</v>
      </c>
      <c r="K2259" s="99">
        <v>749.79285161197197</v>
      </c>
      <c r="L2259" s="99">
        <v>3377.6094342768201</v>
      </c>
      <c r="M2259" s="99">
        <v>44624.984046935999</v>
      </c>
      <c r="N2259" s="99">
        <v>12501.7991117239</v>
      </c>
      <c r="O2259" s="99">
        <v>0</v>
      </c>
      <c r="P2259" s="99">
        <v>61469.753630638101</v>
      </c>
      <c r="Q2259" s="99">
        <v>5503.61126917601</v>
      </c>
      <c r="R2259" s="99">
        <v>0</v>
      </c>
      <c r="S2259" s="99">
        <v>2923.8615539073899</v>
      </c>
      <c r="T2259" s="99">
        <v>0</v>
      </c>
      <c r="U2259" s="99">
        <v>77879.819413185105</v>
      </c>
      <c r="V2259" s="99">
        <v>6250602.6932983398</v>
      </c>
      <c r="W2259" s="99">
        <v>0</v>
      </c>
      <c r="X2259" s="99">
        <v>1008914.41274261</v>
      </c>
      <c r="Y2259" s="99">
        <v>741052.47415161098</v>
      </c>
      <c r="Z2259" s="99">
        <v>464626.045986176</v>
      </c>
      <c r="AA2259" s="99">
        <v>0</v>
      </c>
      <c r="AB2259" s="99">
        <v>0</v>
      </c>
      <c r="AC2259" s="99">
        <v>24110848.328125</v>
      </c>
      <c r="AD2259" s="99">
        <v>65991.391250610395</v>
      </c>
      <c r="AE2259" s="99">
        <v>49403.202254772201</v>
      </c>
      <c r="AF2259" s="99">
        <v>2183032.1054992699</v>
      </c>
      <c r="AG2259" s="99">
        <v>1577510.0911407501</v>
      </c>
      <c r="AH2259" s="99">
        <v>0</v>
      </c>
      <c r="AI2259" s="99">
        <v>2783185.8972778302</v>
      </c>
      <c r="AJ2259" s="99">
        <v>654683.96982574498</v>
      </c>
      <c r="AK2259" s="99">
        <v>0</v>
      </c>
      <c r="AL2259" s="99">
        <v>463443.21289825399</v>
      </c>
      <c r="AM2259" s="99">
        <v>0</v>
      </c>
      <c r="AN2259" s="99">
        <v>24203605.831298798</v>
      </c>
      <c r="AO2259" s="99">
        <v>56695042.499511696</v>
      </c>
      <c r="AP2259" s="99">
        <v>0</v>
      </c>
      <c r="AQ2259" s="99">
        <v>8732789.7941894494</v>
      </c>
      <c r="AR2259" s="99">
        <v>6474850.69384766</v>
      </c>
      <c r="AS2259" s="99">
        <v>3782230.7257995601</v>
      </c>
      <c r="AT2259" s="99">
        <v>0</v>
      </c>
      <c r="AU2259" s="99">
        <v>0</v>
      </c>
      <c r="AV2259" s="99">
        <v>73405245.849609405</v>
      </c>
      <c r="AW2259" s="99">
        <v>211287.33403778099</v>
      </c>
      <c r="AX2259" s="99">
        <v>627016.97676086402</v>
      </c>
      <c r="AY2259" s="99">
        <v>20526606.368652299</v>
      </c>
      <c r="AZ2259" s="99">
        <v>12746965.834106401</v>
      </c>
      <c r="BA2259" s="99">
        <v>0</v>
      </c>
      <c r="BB2259" s="99">
        <v>25641520.203125</v>
      </c>
      <c r="BC2259" s="99">
        <v>5704582.3954467801</v>
      </c>
      <c r="BD2259" s="99">
        <v>0</v>
      </c>
      <c r="BE2259" s="99">
        <v>3770286.8594970698</v>
      </c>
      <c r="BF2259" s="99">
        <v>0</v>
      </c>
      <c r="BG2259" s="99">
        <v>73750169.574218795</v>
      </c>
      <c r="BH2259" s="99">
        <v>13152009.306640601</v>
      </c>
      <c r="BI2259" s="99">
        <v>0</v>
      </c>
      <c r="BJ2259" s="99">
        <v>3061457.6051330599</v>
      </c>
      <c r="BK2259" s="99">
        <v>2366772.6213684101</v>
      </c>
      <c r="BL2259" s="99">
        <v>0</v>
      </c>
      <c r="BM2259" s="99">
        <v>0</v>
      </c>
      <c r="BN2259" s="99">
        <v>0</v>
      </c>
      <c r="BO2259" s="99">
        <v>0</v>
      </c>
      <c r="BP2259" s="99">
        <v>0</v>
      </c>
      <c r="BQ2259" s="99">
        <v>0</v>
      </c>
      <c r="BR2259" s="99">
        <v>6694387.59265137</v>
      </c>
      <c r="BS2259" s="99">
        <v>4791165.0606079102</v>
      </c>
      <c r="BT2259" s="99">
        <v>0</v>
      </c>
      <c r="BU2259" s="99">
        <v>1997929.3299865699</v>
      </c>
      <c r="BV2259" s="99">
        <v>2798198.6873168899</v>
      </c>
      <c r="BW2259" s="99">
        <v>0</v>
      </c>
      <c r="BX2259" s="99">
        <v>320058.57976913499</v>
      </c>
      <c r="BY2259" s="99">
        <v>0</v>
      </c>
      <c r="BZ2259" s="99">
        <v>0</v>
      </c>
      <c r="CA2259" s="99">
        <v>127257.37508392301</v>
      </c>
      <c r="CB2259" s="99">
        <v>7268381.2080688505</v>
      </c>
      <c r="CC2259" s="99">
        <v>65474176.884277299</v>
      </c>
      <c r="CD2259" s="99">
        <v>16222981.967651401</v>
      </c>
      <c r="CE2259" s="99">
        <v>2918.5787170529402</v>
      </c>
      <c r="CF2259" s="99">
        <v>464500.03625869798</v>
      </c>
      <c r="CG2259" s="99">
        <v>3780963.9884338402</v>
      </c>
      <c r="CH2259" s="99">
        <v>0</v>
      </c>
      <c r="CI2259" s="99">
        <v>130219.624018669</v>
      </c>
      <c r="CJ2259" s="99">
        <v>7725146.0811767597</v>
      </c>
      <c r="CK2259" s="99">
        <v>69204453.568359405</v>
      </c>
      <c r="CL2259" s="99">
        <v>16532405.713501001</v>
      </c>
      <c r="CM2259" s="166">
        <v>207806.784572601</v>
      </c>
      <c r="CN2259" s="166">
        <v>31873407.712402299</v>
      </c>
      <c r="CO2259" s="166">
        <v>142774674.421875</v>
      </c>
      <c r="CP2259" s="99">
        <v>16532405.713501001</v>
      </c>
      <c r="CQ2259" s="99">
        <v>0</v>
      </c>
      <c r="CR2259" s="99">
        <v>0</v>
      </c>
      <c r="CS2259" s="99">
        <v>0</v>
      </c>
      <c r="CT2259" s="99">
        <v>0</v>
      </c>
      <c r="CU2259" s="98">
        <v>17061.958337192002</v>
      </c>
      <c r="CV2259" s="98">
        <v>79749.111431736994</v>
      </c>
      <c r="CW2259" s="98">
        <v>7732881.2443275489</v>
      </c>
      <c r="CX2259" s="98">
        <v>69255140.872711137</v>
      </c>
    </row>
    <row r="2260" spans="1:102" x14ac:dyDescent="0.2">
      <c r="A2260" s="98" t="s">
        <v>199</v>
      </c>
      <c r="B2260" s="100">
        <v>41518</v>
      </c>
      <c r="C2260" s="99">
        <v>110535.43325138099</v>
      </c>
      <c r="D2260" s="99">
        <v>0</v>
      </c>
      <c r="E2260" s="99">
        <v>16191.4473717213</v>
      </c>
      <c r="F2260" s="99">
        <v>13821.0064989328</v>
      </c>
      <c r="G2260" s="99">
        <v>2900.4905778765701</v>
      </c>
      <c r="H2260" s="99">
        <v>0</v>
      </c>
      <c r="I2260" s="99">
        <v>0</v>
      </c>
      <c r="J2260" s="99">
        <v>77205.006414413496</v>
      </c>
      <c r="K2260" s="99">
        <v>669.67503458261501</v>
      </c>
      <c r="L2260" s="99">
        <v>314.23669701069599</v>
      </c>
      <c r="M2260" s="99">
        <v>44698.954505920403</v>
      </c>
      <c r="N2260" s="99">
        <v>12319.2703902721</v>
      </c>
      <c r="O2260" s="99">
        <v>0</v>
      </c>
      <c r="P2260" s="99">
        <v>64187.739214897199</v>
      </c>
      <c r="Q2260" s="99">
        <v>5446.3310052752504</v>
      </c>
      <c r="R2260" s="99">
        <v>0</v>
      </c>
      <c r="S2260" s="99">
        <v>2902.4642865657802</v>
      </c>
      <c r="T2260" s="99">
        <v>0</v>
      </c>
      <c r="U2260" s="99">
        <v>77917.711297035203</v>
      </c>
      <c r="V2260" s="99">
        <v>6199756.3115844699</v>
      </c>
      <c r="W2260" s="99">
        <v>0</v>
      </c>
      <c r="X2260" s="99">
        <v>988580.41944122303</v>
      </c>
      <c r="Y2260" s="99">
        <v>724391.96883392299</v>
      </c>
      <c r="Z2260" s="99">
        <v>461310.437110901</v>
      </c>
      <c r="AA2260" s="99">
        <v>0</v>
      </c>
      <c r="AB2260" s="99">
        <v>0</v>
      </c>
      <c r="AC2260" s="99">
        <v>24091874.5629883</v>
      </c>
      <c r="AD2260" s="99">
        <v>58639.740808486902</v>
      </c>
      <c r="AE2260" s="99">
        <v>22073.000084400199</v>
      </c>
      <c r="AF2260" s="99">
        <v>2178881.3729248</v>
      </c>
      <c r="AG2260" s="99">
        <v>1533863.07606506</v>
      </c>
      <c r="AH2260" s="99">
        <v>0</v>
      </c>
      <c r="AI2260" s="99">
        <v>2807880.2289733901</v>
      </c>
      <c r="AJ2260" s="99">
        <v>658691.63809204102</v>
      </c>
      <c r="AK2260" s="99">
        <v>0</v>
      </c>
      <c r="AL2260" s="99">
        <v>461637.05309677101</v>
      </c>
      <c r="AM2260" s="99">
        <v>0</v>
      </c>
      <c r="AN2260" s="99">
        <v>24065114.200683601</v>
      </c>
      <c r="AO2260" s="99">
        <v>56340324.865722701</v>
      </c>
      <c r="AP2260" s="99">
        <v>0</v>
      </c>
      <c r="AQ2260" s="99">
        <v>8509736.8619384803</v>
      </c>
      <c r="AR2260" s="99">
        <v>6166696.3261108398</v>
      </c>
      <c r="AS2260" s="99">
        <v>3745809.0666198698</v>
      </c>
      <c r="AT2260" s="99">
        <v>0</v>
      </c>
      <c r="AU2260" s="99">
        <v>0</v>
      </c>
      <c r="AV2260" s="99">
        <v>73698589.271484405</v>
      </c>
      <c r="AW2260" s="99">
        <v>188057.86127853399</v>
      </c>
      <c r="AX2260" s="99">
        <v>184630.99064254799</v>
      </c>
      <c r="AY2260" s="99">
        <v>20641635.373535201</v>
      </c>
      <c r="AZ2260" s="99">
        <v>12428566.0909424</v>
      </c>
      <c r="BA2260" s="99">
        <v>0</v>
      </c>
      <c r="BB2260" s="99">
        <v>26137155.853027299</v>
      </c>
      <c r="BC2260" s="99">
        <v>5759411.6417846698</v>
      </c>
      <c r="BD2260" s="99">
        <v>0</v>
      </c>
      <c r="BE2260" s="99">
        <v>3750036.7046203599</v>
      </c>
      <c r="BF2260" s="99">
        <v>0</v>
      </c>
      <c r="BG2260" s="99">
        <v>73670036.799804702</v>
      </c>
      <c r="BH2260" s="99">
        <v>13139814.8320313</v>
      </c>
      <c r="BI2260" s="99">
        <v>0</v>
      </c>
      <c r="BJ2260" s="99">
        <v>3015641.14343262</v>
      </c>
      <c r="BK2260" s="99">
        <v>2335573.6447143601</v>
      </c>
      <c r="BL2260" s="99">
        <v>0</v>
      </c>
      <c r="BM2260" s="99">
        <v>0</v>
      </c>
      <c r="BN2260" s="99">
        <v>0</v>
      </c>
      <c r="BO2260" s="99">
        <v>0</v>
      </c>
      <c r="BP2260" s="99">
        <v>0</v>
      </c>
      <c r="BQ2260" s="99">
        <v>0</v>
      </c>
      <c r="BR2260" s="99">
        <v>6763221.9809570303</v>
      </c>
      <c r="BS2260" s="99">
        <v>4683348.9938964797</v>
      </c>
      <c r="BT2260" s="99">
        <v>0</v>
      </c>
      <c r="BU2260" s="99">
        <v>1708813.27998352</v>
      </c>
      <c r="BV2260" s="99">
        <v>2808643.6623229999</v>
      </c>
      <c r="BW2260" s="99">
        <v>0</v>
      </c>
      <c r="BX2260" s="99">
        <v>282390.30980300897</v>
      </c>
      <c r="BY2260" s="99">
        <v>0</v>
      </c>
      <c r="BZ2260" s="99">
        <v>0</v>
      </c>
      <c r="CA2260" s="99">
        <v>126838.497434616</v>
      </c>
      <c r="CB2260" s="99">
        <v>7174165.96020508</v>
      </c>
      <c r="CC2260" s="99">
        <v>64799714.691894501</v>
      </c>
      <c r="CD2260" s="99">
        <v>16141005.205444301</v>
      </c>
      <c r="CE2260" s="99">
        <v>2899.7292511463202</v>
      </c>
      <c r="CF2260" s="99">
        <v>461644.74905777001</v>
      </c>
      <c r="CG2260" s="99">
        <v>3748795.4774169899</v>
      </c>
      <c r="CH2260" s="99">
        <v>0</v>
      </c>
      <c r="CI2260" s="99">
        <v>129671.29348468799</v>
      </c>
      <c r="CJ2260" s="99">
        <v>7635994.8038330097</v>
      </c>
      <c r="CK2260" s="99">
        <v>68539066.123046905</v>
      </c>
      <c r="CL2260" s="99">
        <v>16443487.284668</v>
      </c>
      <c r="CM2260" s="166">
        <v>207239.86770439101</v>
      </c>
      <c r="CN2260" s="166">
        <v>31651279.340820301</v>
      </c>
      <c r="CO2260" s="166">
        <v>142160127.60742199</v>
      </c>
      <c r="CP2260" s="99">
        <v>16443487.284668</v>
      </c>
      <c r="CQ2260" s="99">
        <v>0</v>
      </c>
      <c r="CR2260" s="99">
        <v>0</v>
      </c>
      <c r="CS2260" s="99">
        <v>0</v>
      </c>
      <c r="CT2260" s="99">
        <v>0</v>
      </c>
      <c r="CU2260" s="98">
        <v>16864.929037177</v>
      </c>
      <c r="CV2260" s="98">
        <v>79796.733948309004</v>
      </c>
      <c r="CW2260" s="98">
        <v>7635810.7092628498</v>
      </c>
      <c r="CX2260" s="98">
        <v>68548510.169311494</v>
      </c>
    </row>
    <row r="2261" spans="1:102" x14ac:dyDescent="0.2">
      <c r="A2261" s="98" t="s">
        <v>199</v>
      </c>
      <c r="B2261" s="100">
        <v>41609</v>
      </c>
      <c r="C2261" s="99">
        <v>110042.82030773201</v>
      </c>
      <c r="D2261" s="99">
        <v>0</v>
      </c>
      <c r="E2261" s="99">
        <v>15566.4246444702</v>
      </c>
      <c r="F2261" s="99">
        <v>13229.2482287884</v>
      </c>
      <c r="G2261" s="99">
        <v>2868.27351304889</v>
      </c>
      <c r="H2261" s="99">
        <v>0</v>
      </c>
      <c r="I2261" s="99">
        <v>0</v>
      </c>
      <c r="J2261" s="99">
        <v>77275.553478240996</v>
      </c>
      <c r="K2261" s="99">
        <v>584.59307630360104</v>
      </c>
      <c r="L2261" s="99">
        <v>204.32533842511501</v>
      </c>
      <c r="M2261" s="99">
        <v>44629.915379524202</v>
      </c>
      <c r="N2261" s="99">
        <v>12159.402152061501</v>
      </c>
      <c r="O2261" s="99">
        <v>0</v>
      </c>
      <c r="P2261" s="99">
        <v>63301.792714595802</v>
      </c>
      <c r="Q2261" s="99">
        <v>5355.29874902964</v>
      </c>
      <c r="R2261" s="99">
        <v>0</v>
      </c>
      <c r="S2261" s="99">
        <v>2842.3463330268901</v>
      </c>
      <c r="T2261" s="99">
        <v>0</v>
      </c>
      <c r="U2261" s="99">
        <v>77847.626597404495</v>
      </c>
      <c r="V2261" s="99">
        <v>6088162.5271606399</v>
      </c>
      <c r="W2261" s="99">
        <v>0</v>
      </c>
      <c r="X2261" s="99">
        <v>947300.30197906506</v>
      </c>
      <c r="Y2261" s="99">
        <v>696769.18479156506</v>
      </c>
      <c r="Z2261" s="99">
        <v>450833.77080154401</v>
      </c>
      <c r="AA2261" s="99">
        <v>0</v>
      </c>
      <c r="AB2261" s="99">
        <v>0</v>
      </c>
      <c r="AC2261" s="99">
        <v>23881956.334228501</v>
      </c>
      <c r="AD2261" s="99">
        <v>52159.6452908516</v>
      </c>
      <c r="AE2261" s="99">
        <v>14104.3601715565</v>
      </c>
      <c r="AF2261" s="99">
        <v>2156332.8356628399</v>
      </c>
      <c r="AG2261" s="99">
        <v>1494827.5395507801</v>
      </c>
      <c r="AH2261" s="99">
        <v>0</v>
      </c>
      <c r="AI2261" s="99">
        <v>2728692.4174804701</v>
      </c>
      <c r="AJ2261" s="99">
        <v>644289.49986267101</v>
      </c>
      <c r="AK2261" s="99">
        <v>0</v>
      </c>
      <c r="AL2261" s="99">
        <v>447651.58115386998</v>
      </c>
      <c r="AM2261" s="99">
        <v>0</v>
      </c>
      <c r="AN2261" s="99">
        <v>23955454.230712902</v>
      </c>
      <c r="AO2261" s="99">
        <v>55665472.260253899</v>
      </c>
      <c r="AP2261" s="99">
        <v>0</v>
      </c>
      <c r="AQ2261" s="99">
        <v>8092165.3665771503</v>
      </c>
      <c r="AR2261" s="99">
        <v>5879965.28479004</v>
      </c>
      <c r="AS2261" s="99">
        <v>3676153.3216857901</v>
      </c>
      <c r="AT2261" s="99">
        <v>0</v>
      </c>
      <c r="AU2261" s="99">
        <v>0</v>
      </c>
      <c r="AV2261" s="99">
        <v>73701858.139648393</v>
      </c>
      <c r="AW2261" s="99">
        <v>168691.05251121501</v>
      </c>
      <c r="AX2261" s="99">
        <v>118019.62851905799</v>
      </c>
      <c r="AY2261" s="99">
        <v>20511507.2731934</v>
      </c>
      <c r="AZ2261" s="99">
        <v>12169802.087158199</v>
      </c>
      <c r="BA2261" s="99">
        <v>0</v>
      </c>
      <c r="BB2261" s="99">
        <v>25364111.591552701</v>
      </c>
      <c r="BC2261" s="99">
        <v>5603100.5911865197</v>
      </c>
      <c r="BD2261" s="99">
        <v>0</v>
      </c>
      <c r="BE2261" s="99">
        <v>3649467.72509766</v>
      </c>
      <c r="BF2261" s="99">
        <v>0</v>
      </c>
      <c r="BG2261" s="99">
        <v>73771125.864257798</v>
      </c>
      <c r="BH2261" s="99">
        <v>13033544.408081099</v>
      </c>
      <c r="BI2261" s="99">
        <v>0</v>
      </c>
      <c r="BJ2261" s="99">
        <v>2965227.60339355</v>
      </c>
      <c r="BK2261" s="99">
        <v>2294607.0458984398</v>
      </c>
      <c r="BL2261" s="99">
        <v>0</v>
      </c>
      <c r="BM2261" s="99">
        <v>0</v>
      </c>
      <c r="BN2261" s="99">
        <v>0</v>
      </c>
      <c r="BO2261" s="99">
        <v>0</v>
      </c>
      <c r="BP2261" s="99">
        <v>0</v>
      </c>
      <c r="BQ2261" s="99">
        <v>0</v>
      </c>
      <c r="BR2261" s="99">
        <v>6751288.7357177697</v>
      </c>
      <c r="BS2261" s="99">
        <v>4579987.4828491202</v>
      </c>
      <c r="BT2261" s="99">
        <v>0</v>
      </c>
      <c r="BU2261" s="99">
        <v>1934440.4399871801</v>
      </c>
      <c r="BV2261" s="99">
        <v>2769631.50360107</v>
      </c>
      <c r="BW2261" s="99">
        <v>0</v>
      </c>
      <c r="BX2261" s="99">
        <v>300326.79980087298</v>
      </c>
      <c r="BY2261" s="99">
        <v>0</v>
      </c>
      <c r="BZ2261" s="99">
        <v>0</v>
      </c>
      <c r="CA2261" s="99">
        <v>125558.87291049999</v>
      </c>
      <c r="CB2261" s="99">
        <v>7042801.2445068397</v>
      </c>
      <c r="CC2261" s="99">
        <v>63763279.708984397</v>
      </c>
      <c r="CD2261" s="99">
        <v>15997936.786132799</v>
      </c>
      <c r="CE2261" s="99">
        <v>2867.7051077485098</v>
      </c>
      <c r="CF2261" s="99">
        <v>450529.97446441703</v>
      </c>
      <c r="CG2261" s="99">
        <v>3672937.8223877</v>
      </c>
      <c r="CH2261" s="99">
        <v>0</v>
      </c>
      <c r="CI2261" s="99">
        <v>128442.759723663</v>
      </c>
      <c r="CJ2261" s="99">
        <v>7490125.4064331101</v>
      </c>
      <c r="CK2261" s="99">
        <v>67434659.783203095</v>
      </c>
      <c r="CL2261" s="99">
        <v>16303824.5827637</v>
      </c>
      <c r="CM2261" s="166">
        <v>206031.250886917</v>
      </c>
      <c r="CN2261" s="166">
        <v>31411309.331542999</v>
      </c>
      <c r="CO2261" s="166">
        <v>141166124.33203101</v>
      </c>
      <c r="CP2261" s="99">
        <v>16303824.5827637</v>
      </c>
      <c r="CQ2261" s="99">
        <v>0</v>
      </c>
      <c r="CR2261" s="99">
        <v>0</v>
      </c>
      <c r="CS2261" s="99">
        <v>0</v>
      </c>
      <c r="CT2261" s="99">
        <v>0</v>
      </c>
      <c r="CU2261" s="98">
        <v>16137.473776006</v>
      </c>
      <c r="CV2261" s="98">
        <v>79859.142045529006</v>
      </c>
      <c r="CW2261" s="98">
        <v>7493331.2189712571</v>
      </c>
      <c r="CX2261" s="98">
        <v>67436217.5313721</v>
      </c>
    </row>
    <row r="2262" spans="1:102" x14ac:dyDescent="0.2">
      <c r="A2262" s="98" t="s">
        <v>199</v>
      </c>
      <c r="B2262" s="100">
        <v>41699</v>
      </c>
      <c r="C2262" s="99">
        <v>109975.957642555</v>
      </c>
      <c r="D2262" s="99">
        <v>0</v>
      </c>
      <c r="E2262" s="99">
        <v>15379.0487518311</v>
      </c>
      <c r="F2262" s="99">
        <v>13055.3931032419</v>
      </c>
      <c r="G2262" s="99">
        <v>2856.3921859562402</v>
      </c>
      <c r="H2262" s="99">
        <v>0</v>
      </c>
      <c r="I2262" s="99">
        <v>0</v>
      </c>
      <c r="J2262" s="99">
        <v>77395.679620742798</v>
      </c>
      <c r="K2262" s="99">
        <v>430.51818341016798</v>
      </c>
      <c r="L2262" s="99">
        <v>195.729219995439</v>
      </c>
      <c r="M2262" s="99">
        <v>44732.573051929503</v>
      </c>
      <c r="N2262" s="99">
        <v>11952.547771453899</v>
      </c>
      <c r="O2262" s="99">
        <v>0</v>
      </c>
      <c r="P2262" s="99">
        <v>62966.189427375801</v>
      </c>
      <c r="Q2262" s="99">
        <v>5333.9089328050604</v>
      </c>
      <c r="R2262" s="99">
        <v>0</v>
      </c>
      <c r="S2262" s="99">
        <v>2849.9777292609201</v>
      </c>
      <c r="T2262" s="99">
        <v>0</v>
      </c>
      <c r="U2262" s="99">
        <v>77776.700974464402</v>
      </c>
      <c r="V2262" s="99">
        <v>6072662.9740600605</v>
      </c>
      <c r="W2262" s="99">
        <v>0</v>
      </c>
      <c r="X2262" s="99">
        <v>921367.63516998303</v>
      </c>
      <c r="Y2262" s="99">
        <v>676002.906455994</v>
      </c>
      <c r="Z2262" s="99">
        <v>444825.45102691703</v>
      </c>
      <c r="AA2262" s="99">
        <v>0</v>
      </c>
      <c r="AB2262" s="99">
        <v>0</v>
      </c>
      <c r="AC2262" s="99">
        <v>23786895.454833999</v>
      </c>
      <c r="AD2262" s="99">
        <v>37345.048990249597</v>
      </c>
      <c r="AE2262" s="99">
        <v>12394.921924591101</v>
      </c>
      <c r="AF2262" s="99">
        <v>2164677.2672424298</v>
      </c>
      <c r="AG2262" s="99">
        <v>1459504.0492095901</v>
      </c>
      <c r="AH2262" s="99">
        <v>0</v>
      </c>
      <c r="AI2262" s="99">
        <v>2711068.9624328599</v>
      </c>
      <c r="AJ2262" s="99">
        <v>636704.58084869396</v>
      </c>
      <c r="AK2262" s="99">
        <v>0</v>
      </c>
      <c r="AL2262" s="99">
        <v>443888.39020156901</v>
      </c>
      <c r="AM2262" s="99">
        <v>0</v>
      </c>
      <c r="AN2262" s="99">
        <v>23871859.264404301</v>
      </c>
      <c r="AO2262" s="99">
        <v>55794474.215820298</v>
      </c>
      <c r="AP2262" s="99">
        <v>0</v>
      </c>
      <c r="AQ2262" s="99">
        <v>7850541.5625610398</v>
      </c>
      <c r="AR2262" s="99">
        <v>5753604.6664428702</v>
      </c>
      <c r="AS2262" s="99">
        <v>3658775.2220458998</v>
      </c>
      <c r="AT2262" s="99">
        <v>0</v>
      </c>
      <c r="AU2262" s="99">
        <v>0</v>
      </c>
      <c r="AV2262" s="99">
        <v>73728779.568359405</v>
      </c>
      <c r="AW2262" s="99">
        <v>121539.043855667</v>
      </c>
      <c r="AX2262" s="99">
        <v>95347.405867576599</v>
      </c>
      <c r="AY2262" s="99">
        <v>20649458.0471191</v>
      </c>
      <c r="AZ2262" s="99">
        <v>11905421.892211899</v>
      </c>
      <c r="BA2262" s="99">
        <v>0</v>
      </c>
      <c r="BB2262" s="99">
        <v>25238759.681640599</v>
      </c>
      <c r="BC2262" s="99">
        <v>5544401.23718262</v>
      </c>
      <c r="BD2262" s="99">
        <v>0</v>
      </c>
      <c r="BE2262" s="99">
        <v>3649718.5876159701</v>
      </c>
      <c r="BF2262" s="99">
        <v>0</v>
      </c>
      <c r="BG2262" s="99">
        <v>73982086.681640595</v>
      </c>
      <c r="BH2262" s="99">
        <v>12955870.7965088</v>
      </c>
      <c r="BI2262" s="99">
        <v>0</v>
      </c>
      <c r="BJ2262" s="99">
        <v>2884321.5949096698</v>
      </c>
      <c r="BK2262" s="99">
        <v>2228441.9987487802</v>
      </c>
      <c r="BL2262" s="99">
        <v>0</v>
      </c>
      <c r="BM2262" s="99">
        <v>0</v>
      </c>
      <c r="BN2262" s="99">
        <v>0</v>
      </c>
      <c r="BO2262" s="99">
        <v>0</v>
      </c>
      <c r="BP2262" s="99">
        <v>0</v>
      </c>
      <c r="BQ2262" s="99">
        <v>0</v>
      </c>
      <c r="BR2262" s="99">
        <v>6728389.7186279297</v>
      </c>
      <c r="BS2262" s="99">
        <v>4487840.4660644503</v>
      </c>
      <c r="BT2262" s="99">
        <v>0</v>
      </c>
      <c r="BU2262" s="99">
        <v>1920270.5599823</v>
      </c>
      <c r="BV2262" s="99">
        <v>2748574.4302063002</v>
      </c>
      <c r="BW2262" s="99">
        <v>0</v>
      </c>
      <c r="BX2262" s="99">
        <v>305071.30979537999</v>
      </c>
      <c r="BY2262" s="99">
        <v>0</v>
      </c>
      <c r="BZ2262" s="99">
        <v>0</v>
      </c>
      <c r="CA2262" s="99">
        <v>125293.980082512</v>
      </c>
      <c r="CB2262" s="99">
        <v>7011506.6563110398</v>
      </c>
      <c r="CC2262" s="99">
        <v>63755039.052734397</v>
      </c>
      <c r="CD2262" s="99">
        <v>15848767.5008545</v>
      </c>
      <c r="CE2262" s="99">
        <v>2857.8184531032998</v>
      </c>
      <c r="CF2262" s="99">
        <v>444660.09659957897</v>
      </c>
      <c r="CG2262" s="99">
        <v>3658537.0400390602</v>
      </c>
      <c r="CH2262" s="99">
        <v>0</v>
      </c>
      <c r="CI2262" s="99">
        <v>128154.138827324</v>
      </c>
      <c r="CJ2262" s="99">
        <v>7457608.96484375</v>
      </c>
      <c r="CK2262" s="99">
        <v>67415240.190429702</v>
      </c>
      <c r="CL2262" s="99">
        <v>16145122.264526401</v>
      </c>
      <c r="CM2262" s="166">
        <v>205669.810272217</v>
      </c>
      <c r="CN2262" s="166">
        <v>31288259.361328099</v>
      </c>
      <c r="CO2262" s="166">
        <v>141268844.04101601</v>
      </c>
      <c r="CP2262" s="99">
        <v>16145122.264526401</v>
      </c>
      <c r="CQ2262" s="99">
        <v>0</v>
      </c>
      <c r="CR2262" s="99">
        <v>0</v>
      </c>
      <c r="CS2262" s="99">
        <v>0</v>
      </c>
      <c r="CT2262" s="99">
        <v>0</v>
      </c>
      <c r="CU2262" s="98">
        <v>15809.417668956999</v>
      </c>
      <c r="CV2262" s="98">
        <v>79958.664453453006</v>
      </c>
      <c r="CW2262" s="98">
        <v>7456166.7529106187</v>
      </c>
      <c r="CX2262" s="98">
        <v>67413576.092773452</v>
      </c>
    </row>
    <row r="2263" spans="1:102" x14ac:dyDescent="0.2">
      <c r="A2263" s="98" t="s">
        <v>199</v>
      </c>
      <c r="B2263" s="100">
        <v>41791</v>
      </c>
      <c r="C2263" s="99">
        <v>109487.30756473501</v>
      </c>
      <c r="D2263" s="99">
        <v>0</v>
      </c>
      <c r="E2263" s="99">
        <v>15057.453115940099</v>
      </c>
      <c r="F2263" s="99">
        <v>12817.4580163956</v>
      </c>
      <c r="G2263" s="99">
        <v>2870.00011265278</v>
      </c>
      <c r="H2263" s="99">
        <v>0</v>
      </c>
      <c r="I2263" s="99">
        <v>0</v>
      </c>
      <c r="J2263" s="99">
        <v>77356.903367042498</v>
      </c>
      <c r="K2263" s="99">
        <v>300.33923796936898</v>
      </c>
      <c r="L2263" s="99">
        <v>867.27382794022606</v>
      </c>
      <c r="M2263" s="99">
        <v>44503.406142234802</v>
      </c>
      <c r="N2263" s="99">
        <v>11881.192854642901</v>
      </c>
      <c r="O2263" s="99">
        <v>0</v>
      </c>
      <c r="P2263" s="99">
        <v>62035.989358901999</v>
      </c>
      <c r="Q2263" s="99">
        <v>5280.8361836075801</v>
      </c>
      <c r="R2263" s="99">
        <v>0</v>
      </c>
      <c r="S2263" s="99">
        <v>2868.9109986722501</v>
      </c>
      <c r="T2263" s="99">
        <v>0</v>
      </c>
      <c r="U2263" s="99">
        <v>77660.499964714094</v>
      </c>
      <c r="V2263" s="99">
        <v>6021012.36828613</v>
      </c>
      <c r="W2263" s="99">
        <v>0</v>
      </c>
      <c r="X2263" s="99">
        <v>896666.24763488804</v>
      </c>
      <c r="Y2263" s="99">
        <v>658172.42250061</v>
      </c>
      <c r="Z2263" s="99">
        <v>441119.85541534401</v>
      </c>
      <c r="AA2263" s="99">
        <v>0</v>
      </c>
      <c r="AB2263" s="99">
        <v>0</v>
      </c>
      <c r="AC2263" s="99">
        <v>23747453.876220699</v>
      </c>
      <c r="AD2263" s="99">
        <v>25412.7138834</v>
      </c>
      <c r="AE2263" s="99">
        <v>21655.314826250102</v>
      </c>
      <c r="AF2263" s="99">
        <v>2150170.1968994099</v>
      </c>
      <c r="AG2263" s="99">
        <v>1435204.97132874</v>
      </c>
      <c r="AH2263" s="99">
        <v>0</v>
      </c>
      <c r="AI2263" s="99">
        <v>2652519.2394714402</v>
      </c>
      <c r="AJ2263" s="99">
        <v>632368.91528320301</v>
      </c>
      <c r="AK2263" s="99">
        <v>0</v>
      </c>
      <c r="AL2263" s="99">
        <v>439793.59616088902</v>
      </c>
      <c r="AM2263" s="99">
        <v>0</v>
      </c>
      <c r="AN2263" s="99">
        <v>23779028.386230499</v>
      </c>
      <c r="AO2263" s="99">
        <v>55298025.072265603</v>
      </c>
      <c r="AP2263" s="99">
        <v>0</v>
      </c>
      <c r="AQ2263" s="99">
        <v>7644532.5771484403</v>
      </c>
      <c r="AR2263" s="99">
        <v>5551285.6195678702</v>
      </c>
      <c r="AS2263" s="99">
        <v>3632355.7235107399</v>
      </c>
      <c r="AT2263" s="99">
        <v>0</v>
      </c>
      <c r="AU2263" s="99">
        <v>0</v>
      </c>
      <c r="AV2263" s="99">
        <v>74134907.941406295</v>
      </c>
      <c r="AW2263" s="99">
        <v>82912.287959098801</v>
      </c>
      <c r="AX2263" s="99">
        <v>165836.29166221601</v>
      </c>
      <c r="AY2263" s="99">
        <v>20566291.858154301</v>
      </c>
      <c r="AZ2263" s="99">
        <v>11736629.1173096</v>
      </c>
      <c r="BA2263" s="99">
        <v>0</v>
      </c>
      <c r="BB2263" s="99">
        <v>24812363.1877441</v>
      </c>
      <c r="BC2263" s="99">
        <v>5516188.3688964797</v>
      </c>
      <c r="BD2263" s="99">
        <v>0</v>
      </c>
      <c r="BE2263" s="99">
        <v>3621562.36410522</v>
      </c>
      <c r="BF2263" s="99">
        <v>0</v>
      </c>
      <c r="BG2263" s="99">
        <v>73989768.294921905</v>
      </c>
      <c r="BH2263" s="99">
        <v>12822230.280151401</v>
      </c>
      <c r="BI2263" s="99">
        <v>0</v>
      </c>
      <c r="BJ2263" s="99">
        <v>2817407.22964478</v>
      </c>
      <c r="BK2263" s="99">
        <v>2169783.80160522</v>
      </c>
      <c r="BL2263" s="99">
        <v>0</v>
      </c>
      <c r="BM2263" s="99">
        <v>0</v>
      </c>
      <c r="BN2263" s="99">
        <v>0</v>
      </c>
      <c r="BO2263" s="99">
        <v>0</v>
      </c>
      <c r="BP2263" s="99">
        <v>0</v>
      </c>
      <c r="BQ2263" s="99">
        <v>0</v>
      </c>
      <c r="BR2263" s="99">
        <v>6723791.6264038105</v>
      </c>
      <c r="BS2263" s="99">
        <v>4416334.4620971698</v>
      </c>
      <c r="BT2263" s="99">
        <v>0</v>
      </c>
      <c r="BU2263" s="99">
        <v>1905561.0599823</v>
      </c>
      <c r="BV2263" s="99">
        <v>2715126.6169738802</v>
      </c>
      <c r="BW2263" s="99">
        <v>0</v>
      </c>
      <c r="BX2263" s="99">
        <v>305410.01980209397</v>
      </c>
      <c r="BY2263" s="99">
        <v>0</v>
      </c>
      <c r="BZ2263" s="99">
        <v>0</v>
      </c>
      <c r="CA2263" s="99">
        <v>124544.220517159</v>
      </c>
      <c r="CB2263" s="99">
        <v>6900502.33874512</v>
      </c>
      <c r="CC2263" s="99">
        <v>62849595.416503899</v>
      </c>
      <c r="CD2263" s="99">
        <v>15642992.139526401</v>
      </c>
      <c r="CE2263" s="99">
        <v>2869.3386875093001</v>
      </c>
      <c r="CF2263" s="99">
        <v>441087.09480667103</v>
      </c>
      <c r="CG2263" s="99">
        <v>3632762.5495910598</v>
      </c>
      <c r="CH2263" s="99">
        <v>0</v>
      </c>
      <c r="CI2263" s="99">
        <v>127452.812268257</v>
      </c>
      <c r="CJ2263" s="99">
        <v>7348533.4271850605</v>
      </c>
      <c r="CK2263" s="99">
        <v>66561361.126953103</v>
      </c>
      <c r="CL2263" s="99">
        <v>15935721.3603516</v>
      </c>
      <c r="CM2263" s="166">
        <v>204811.72408485401</v>
      </c>
      <c r="CN2263" s="166">
        <v>31114364.064941399</v>
      </c>
      <c r="CO2263" s="166">
        <v>140745447.59960899</v>
      </c>
      <c r="CP2263" s="99">
        <v>15935721.3603516</v>
      </c>
      <c r="CQ2263" s="99">
        <v>0</v>
      </c>
      <c r="CR2263" s="99">
        <v>0</v>
      </c>
      <c r="CS2263" s="99">
        <v>0</v>
      </c>
      <c r="CT2263" s="99">
        <v>0</v>
      </c>
      <c r="CU2263" s="98">
        <v>15366.027110663999</v>
      </c>
      <c r="CV2263" s="98">
        <v>79943.009836479003</v>
      </c>
      <c r="CW2263" s="98">
        <v>7341589.4335517911</v>
      </c>
      <c r="CX2263" s="98">
        <v>66482357.966094956</v>
      </c>
    </row>
    <row r="2264" spans="1:102" x14ac:dyDescent="0.2">
      <c r="A2264" s="98" t="s">
        <v>199</v>
      </c>
      <c r="B2264" s="100">
        <v>41883</v>
      </c>
      <c r="C2264" s="99">
        <v>109122.53992557499</v>
      </c>
      <c r="D2264" s="99">
        <v>0</v>
      </c>
      <c r="E2264" s="99">
        <v>14446.5386487246</v>
      </c>
      <c r="F2264" s="99">
        <v>12232.700775146501</v>
      </c>
      <c r="G2264" s="99">
        <v>2898.0040933191799</v>
      </c>
      <c r="H2264" s="99">
        <v>0</v>
      </c>
      <c r="I2264" s="99">
        <v>0</v>
      </c>
      <c r="J2264" s="99">
        <v>77293.371993064895</v>
      </c>
      <c r="K2264" s="99">
        <v>191.685645518824</v>
      </c>
      <c r="L2264" s="99">
        <v>272.138634681702</v>
      </c>
      <c r="M2264" s="99">
        <v>44477.494562148997</v>
      </c>
      <c r="N2264" s="99">
        <v>11614.304696679101</v>
      </c>
      <c r="O2264" s="99">
        <v>0</v>
      </c>
      <c r="P2264" s="99">
        <v>62120.521323203997</v>
      </c>
      <c r="Q2264" s="99">
        <v>5230.26857107878</v>
      </c>
      <c r="R2264" s="99">
        <v>0</v>
      </c>
      <c r="S2264" s="99">
        <v>2892.5764693319802</v>
      </c>
      <c r="T2264" s="99">
        <v>0</v>
      </c>
      <c r="U2264" s="99">
        <v>77546.795556068406</v>
      </c>
      <c r="V2264" s="99">
        <v>5962519.7372436495</v>
      </c>
      <c r="W2264" s="99">
        <v>0</v>
      </c>
      <c r="X2264" s="99">
        <v>867117.910362244</v>
      </c>
      <c r="Y2264" s="99">
        <v>637225.91912078904</v>
      </c>
      <c r="Z2264" s="99">
        <v>444476.85761260998</v>
      </c>
      <c r="AA2264" s="99">
        <v>0</v>
      </c>
      <c r="AB2264" s="99">
        <v>0</v>
      </c>
      <c r="AC2264" s="99">
        <v>23725154.0393066</v>
      </c>
      <c r="AD2264" s="99">
        <v>16056.872908830601</v>
      </c>
      <c r="AE2264" s="99">
        <v>18545.842306852301</v>
      </c>
      <c r="AF2264" s="99">
        <v>2133717.7534179701</v>
      </c>
      <c r="AG2264" s="99">
        <v>1392518.65019226</v>
      </c>
      <c r="AH2264" s="99">
        <v>0</v>
      </c>
      <c r="AI2264" s="99">
        <v>2650477.4906310998</v>
      </c>
      <c r="AJ2264" s="99">
        <v>630014.40399932896</v>
      </c>
      <c r="AK2264" s="99">
        <v>0</v>
      </c>
      <c r="AL2264" s="99">
        <v>444118.11366653402</v>
      </c>
      <c r="AM2264" s="99">
        <v>0</v>
      </c>
      <c r="AN2264" s="99">
        <v>23714659.012451202</v>
      </c>
      <c r="AO2264" s="99">
        <v>55167650.720703103</v>
      </c>
      <c r="AP2264" s="99">
        <v>0</v>
      </c>
      <c r="AQ2264" s="99">
        <v>7399080.6578369103</v>
      </c>
      <c r="AR2264" s="99">
        <v>5337087.1529540997</v>
      </c>
      <c r="AS2264" s="99">
        <v>3663614.12744141</v>
      </c>
      <c r="AT2264" s="99">
        <v>0</v>
      </c>
      <c r="AU2264" s="99">
        <v>0</v>
      </c>
      <c r="AV2264" s="99">
        <v>74058189.051757798</v>
      </c>
      <c r="AW2264" s="99">
        <v>52461.262919426001</v>
      </c>
      <c r="AX2264" s="99">
        <v>148499.93587684599</v>
      </c>
      <c r="AY2264" s="99">
        <v>20486252.6022949</v>
      </c>
      <c r="AZ2264" s="99">
        <v>11409357.064819301</v>
      </c>
      <c r="BA2264" s="99">
        <v>0</v>
      </c>
      <c r="BB2264" s="99">
        <v>24966243.778564502</v>
      </c>
      <c r="BC2264" s="99">
        <v>5489736.93994141</v>
      </c>
      <c r="BD2264" s="99">
        <v>0</v>
      </c>
      <c r="BE2264" s="99">
        <v>3658997.1757202102</v>
      </c>
      <c r="BF2264" s="99">
        <v>0</v>
      </c>
      <c r="BG2264" s="99">
        <v>74111383.774414107</v>
      </c>
      <c r="BH2264" s="99">
        <v>12869886.6446533</v>
      </c>
      <c r="BI2264" s="99">
        <v>0</v>
      </c>
      <c r="BJ2264" s="99">
        <v>2758906.1045532199</v>
      </c>
      <c r="BK2264" s="99">
        <v>2122933.1291503902</v>
      </c>
      <c r="BL2264" s="99">
        <v>0</v>
      </c>
      <c r="BM2264" s="99">
        <v>0</v>
      </c>
      <c r="BN2264" s="99">
        <v>0</v>
      </c>
      <c r="BO2264" s="99">
        <v>0</v>
      </c>
      <c r="BP2264" s="99">
        <v>0</v>
      </c>
      <c r="BQ2264" s="99">
        <v>0</v>
      </c>
      <c r="BR2264" s="99">
        <v>6760329.8867797898</v>
      </c>
      <c r="BS2264" s="99">
        <v>4319576.54052734</v>
      </c>
      <c r="BT2264" s="99">
        <v>0</v>
      </c>
      <c r="BU2264" s="99">
        <v>1613608.8799896201</v>
      </c>
      <c r="BV2264" s="99">
        <v>2720949.33270264</v>
      </c>
      <c r="BW2264" s="99">
        <v>0</v>
      </c>
      <c r="BX2264" s="99">
        <v>273916.22983551002</v>
      </c>
      <c r="BY2264" s="99">
        <v>0</v>
      </c>
      <c r="BZ2264" s="99">
        <v>0</v>
      </c>
      <c r="CA2264" s="99">
        <v>123701.099920273</v>
      </c>
      <c r="CB2264" s="99">
        <v>6832700.7726440402</v>
      </c>
      <c r="CC2264" s="99">
        <v>62527372.845703103</v>
      </c>
      <c r="CD2264" s="99">
        <v>15621028.4416504</v>
      </c>
      <c r="CE2264" s="99">
        <v>2898.5209361910802</v>
      </c>
      <c r="CF2264" s="99">
        <v>445349.65946579003</v>
      </c>
      <c r="CG2264" s="99">
        <v>3668508.1702575702</v>
      </c>
      <c r="CH2264" s="99">
        <v>0</v>
      </c>
      <c r="CI2264" s="99">
        <v>126543.558040619</v>
      </c>
      <c r="CJ2264" s="99">
        <v>7280590.5025024395</v>
      </c>
      <c r="CK2264" s="99">
        <v>66222230.544921897</v>
      </c>
      <c r="CL2264" s="99">
        <v>15920084.181884799</v>
      </c>
      <c r="CM2264" s="166">
        <v>203693.68148040801</v>
      </c>
      <c r="CN2264" s="166">
        <v>31025486.755615201</v>
      </c>
      <c r="CO2264" s="166">
        <v>140272276.78710899</v>
      </c>
      <c r="CP2264" s="99">
        <v>15920084.181884799</v>
      </c>
      <c r="CQ2264" s="99">
        <v>0</v>
      </c>
      <c r="CR2264" s="99">
        <v>0</v>
      </c>
      <c r="CS2264" s="99">
        <v>0</v>
      </c>
      <c r="CT2264" s="99">
        <v>0</v>
      </c>
      <c r="CU2264" s="98">
        <v>14615.880178951</v>
      </c>
      <c r="CV2264" s="98">
        <v>79861.752652929994</v>
      </c>
      <c r="CW2264" s="98">
        <v>7278050.43210983</v>
      </c>
      <c r="CX2264" s="98">
        <v>66195881.015960671</v>
      </c>
    </row>
    <row r="2265" spans="1:102" x14ac:dyDescent="0.2">
      <c r="A2265" s="98" t="s">
        <v>199</v>
      </c>
      <c r="B2265" s="100">
        <v>41974</v>
      </c>
      <c r="C2265" s="99">
        <v>108433.592835426</v>
      </c>
      <c r="D2265" s="99">
        <v>0</v>
      </c>
      <c r="E2265" s="99">
        <v>14453.0559673309</v>
      </c>
      <c r="F2265" s="99">
        <v>12289.973057150801</v>
      </c>
      <c r="G2265" s="99">
        <v>2917.5659901797799</v>
      </c>
      <c r="H2265" s="99">
        <v>0</v>
      </c>
      <c r="I2265" s="99">
        <v>0</v>
      </c>
      <c r="J2265" s="99">
        <v>76500.896917343096</v>
      </c>
      <c r="K2265" s="99">
        <v>86.256910419091597</v>
      </c>
      <c r="L2265" s="99">
        <v>416.78289308026399</v>
      </c>
      <c r="M2265" s="99">
        <v>44320.3067016602</v>
      </c>
      <c r="N2265" s="99">
        <v>11418.2542237043</v>
      </c>
      <c r="O2265" s="99">
        <v>0</v>
      </c>
      <c r="P2265" s="99">
        <v>61562.640459060698</v>
      </c>
      <c r="Q2265" s="99">
        <v>5172.7816202044496</v>
      </c>
      <c r="R2265" s="99">
        <v>0</v>
      </c>
      <c r="S2265" s="99">
        <v>2899.5666725933602</v>
      </c>
      <c r="T2265" s="99">
        <v>0</v>
      </c>
      <c r="U2265" s="99">
        <v>76577.8038005829</v>
      </c>
      <c r="V2265" s="99">
        <v>5897481.3629760696</v>
      </c>
      <c r="W2265" s="99">
        <v>0</v>
      </c>
      <c r="X2265" s="99">
        <v>835310.33699035598</v>
      </c>
      <c r="Y2265" s="99">
        <v>614653.74427032506</v>
      </c>
      <c r="Z2265" s="99">
        <v>440207.46118927002</v>
      </c>
      <c r="AA2265" s="99">
        <v>0</v>
      </c>
      <c r="AB2265" s="99">
        <v>0</v>
      </c>
      <c r="AC2265" s="99">
        <v>23473374.050048798</v>
      </c>
      <c r="AD2265" s="99">
        <v>7708.6288987398102</v>
      </c>
      <c r="AE2265" s="99">
        <v>18530.342521667499</v>
      </c>
      <c r="AF2265" s="99">
        <v>2133331.5625610398</v>
      </c>
      <c r="AG2265" s="99">
        <v>1364499.1167907701</v>
      </c>
      <c r="AH2265" s="99">
        <v>0</v>
      </c>
      <c r="AI2265" s="99">
        <v>2606234.1817932101</v>
      </c>
      <c r="AJ2265" s="99">
        <v>626100.80698394799</v>
      </c>
      <c r="AK2265" s="99">
        <v>0</v>
      </c>
      <c r="AL2265" s="99">
        <v>438747.02394866903</v>
      </c>
      <c r="AM2265" s="99">
        <v>0</v>
      </c>
      <c r="AN2265" s="99">
        <v>23520089.291992199</v>
      </c>
      <c r="AO2265" s="99">
        <v>54786777.862304702</v>
      </c>
      <c r="AP2265" s="99">
        <v>0</v>
      </c>
      <c r="AQ2265" s="99">
        <v>7171736.0112915002</v>
      </c>
      <c r="AR2265" s="99">
        <v>5183251.0093383798</v>
      </c>
      <c r="AS2265" s="99">
        <v>3650489.6338195801</v>
      </c>
      <c r="AT2265" s="99">
        <v>0</v>
      </c>
      <c r="AU2265" s="99">
        <v>0</v>
      </c>
      <c r="AV2265" s="99">
        <v>73830825.90625</v>
      </c>
      <c r="AW2265" s="99">
        <v>25384.991676569</v>
      </c>
      <c r="AX2265" s="99">
        <v>161530.546888351</v>
      </c>
      <c r="AY2265" s="99">
        <v>20568708.206542999</v>
      </c>
      <c r="AZ2265" s="99">
        <v>11238115.677734399</v>
      </c>
      <c r="BA2265" s="99">
        <v>0</v>
      </c>
      <c r="BB2265" s="99">
        <v>24617889.0791016</v>
      </c>
      <c r="BC2265" s="99">
        <v>5490883.6231079102</v>
      </c>
      <c r="BD2265" s="99">
        <v>0</v>
      </c>
      <c r="BE2265" s="99">
        <v>3636586.5208435101</v>
      </c>
      <c r="BF2265" s="99">
        <v>0</v>
      </c>
      <c r="BG2265" s="99">
        <v>73860822.191406295</v>
      </c>
      <c r="BH2265" s="99">
        <v>12848877.3829346</v>
      </c>
      <c r="BI2265" s="99">
        <v>0</v>
      </c>
      <c r="BJ2265" s="99">
        <v>2689494.1094665499</v>
      </c>
      <c r="BK2265" s="99">
        <v>2063590.1851959201</v>
      </c>
      <c r="BL2265" s="99">
        <v>0</v>
      </c>
      <c r="BM2265" s="99">
        <v>0</v>
      </c>
      <c r="BN2265" s="99">
        <v>0</v>
      </c>
      <c r="BO2265" s="99">
        <v>0</v>
      </c>
      <c r="BP2265" s="99">
        <v>0</v>
      </c>
      <c r="BQ2265" s="99">
        <v>0</v>
      </c>
      <c r="BR2265" s="99">
        <v>6755357.6506347703</v>
      </c>
      <c r="BS2265" s="99">
        <v>4246932.1387329102</v>
      </c>
      <c r="BT2265" s="99">
        <v>0</v>
      </c>
      <c r="BU2265" s="99">
        <v>1843406.58998108</v>
      </c>
      <c r="BV2265" s="99">
        <v>2731196.50280762</v>
      </c>
      <c r="BW2265" s="99">
        <v>0</v>
      </c>
      <c r="BX2265" s="99">
        <v>295498.30977630598</v>
      </c>
      <c r="BY2265" s="99">
        <v>0</v>
      </c>
      <c r="BZ2265" s="99">
        <v>0</v>
      </c>
      <c r="CA2265" s="99">
        <v>122841.645367622</v>
      </c>
      <c r="CB2265" s="99">
        <v>6740278.3142089797</v>
      </c>
      <c r="CC2265" s="99">
        <v>61957786.218261696</v>
      </c>
      <c r="CD2265" s="99">
        <v>15531066.9490967</v>
      </c>
      <c r="CE2265" s="99">
        <v>2916.8518589436999</v>
      </c>
      <c r="CF2265" s="99">
        <v>439760.97767639201</v>
      </c>
      <c r="CG2265" s="99">
        <v>3646454.7768859901</v>
      </c>
      <c r="CH2265" s="99">
        <v>0</v>
      </c>
      <c r="CI2265" s="99">
        <v>125778.34301376301</v>
      </c>
      <c r="CJ2265" s="99">
        <v>7181908.5536498995</v>
      </c>
      <c r="CK2265" s="99">
        <v>65641555.746582001</v>
      </c>
      <c r="CL2265" s="99">
        <v>15831864.9724121</v>
      </c>
      <c r="CM2265" s="166">
        <v>202143.398647308</v>
      </c>
      <c r="CN2265" s="166">
        <v>30708442.462646499</v>
      </c>
      <c r="CO2265" s="166">
        <v>139543002.53515601</v>
      </c>
      <c r="CP2265" s="99">
        <v>15831864.9724121</v>
      </c>
      <c r="CQ2265" s="99">
        <v>0</v>
      </c>
      <c r="CR2265" s="99">
        <v>0</v>
      </c>
      <c r="CS2265" s="99">
        <v>0</v>
      </c>
      <c r="CT2265" s="99">
        <v>0</v>
      </c>
      <c r="CU2265" s="98">
        <v>14553.955028241</v>
      </c>
      <c r="CV2265" s="98">
        <v>79143.041722858994</v>
      </c>
      <c r="CW2265" s="98">
        <v>7180039.2918853713</v>
      </c>
      <c r="CX2265" s="98">
        <v>65604240.99514769</v>
      </c>
    </row>
    <row r="2266" spans="1:102" x14ac:dyDescent="0.2">
      <c r="A2266" s="98" t="s">
        <v>199</v>
      </c>
      <c r="B2266" s="100">
        <v>42064</v>
      </c>
      <c r="C2266" s="99">
        <v>107905.813073158</v>
      </c>
      <c r="D2266" s="99">
        <v>0</v>
      </c>
      <c r="E2266" s="99">
        <v>14066.208109974899</v>
      </c>
      <c r="F2266" s="99">
        <v>11976.463763833</v>
      </c>
      <c r="G2266" s="99">
        <v>2929.12220969796</v>
      </c>
      <c r="H2266" s="99">
        <v>0</v>
      </c>
      <c r="I2266" s="99">
        <v>0</v>
      </c>
      <c r="J2266" s="99">
        <v>76352.619441032395</v>
      </c>
      <c r="K2266" s="99">
        <v>73.727105000056298</v>
      </c>
      <c r="L2266" s="99">
        <v>201.97971656732301</v>
      </c>
      <c r="M2266" s="99">
        <v>44208.409157276197</v>
      </c>
      <c r="N2266" s="99">
        <v>11240.348053097699</v>
      </c>
      <c r="O2266" s="99">
        <v>0</v>
      </c>
      <c r="P2266" s="99">
        <v>61088.417035102801</v>
      </c>
      <c r="Q2266" s="99">
        <v>5131.3704095482799</v>
      </c>
      <c r="R2266" s="99">
        <v>0</v>
      </c>
      <c r="S2266" s="99">
        <v>2928.3610140085202</v>
      </c>
      <c r="T2266" s="99">
        <v>0</v>
      </c>
      <c r="U2266" s="99">
        <v>76378.354294776902</v>
      </c>
      <c r="V2266" s="99">
        <v>5819774.73046875</v>
      </c>
      <c r="W2266" s="99">
        <v>0</v>
      </c>
      <c r="X2266" s="99">
        <v>806024.39034271205</v>
      </c>
      <c r="Y2266" s="99">
        <v>595000.90486908006</v>
      </c>
      <c r="Z2266" s="99">
        <v>438373.143878937</v>
      </c>
      <c r="AA2266" s="99">
        <v>0</v>
      </c>
      <c r="AB2266" s="99">
        <v>0</v>
      </c>
      <c r="AC2266" s="99">
        <v>23420574.542236298</v>
      </c>
      <c r="AD2266" s="99">
        <v>6884.5541526079196</v>
      </c>
      <c r="AE2266" s="99">
        <v>13353.2224377394</v>
      </c>
      <c r="AF2266" s="99">
        <v>2107168.00067139</v>
      </c>
      <c r="AG2266" s="99">
        <v>1325712.0065765399</v>
      </c>
      <c r="AH2266" s="99">
        <v>0</v>
      </c>
      <c r="AI2266" s="99">
        <v>2544320.5357666002</v>
      </c>
      <c r="AJ2266" s="99">
        <v>621132.44836425805</v>
      </c>
      <c r="AK2266" s="99">
        <v>0</v>
      </c>
      <c r="AL2266" s="99">
        <v>436991.39682006801</v>
      </c>
      <c r="AM2266" s="99">
        <v>0</v>
      </c>
      <c r="AN2266" s="99">
        <v>23420812.932128899</v>
      </c>
      <c r="AO2266" s="99">
        <v>54144782.884765603</v>
      </c>
      <c r="AP2266" s="99">
        <v>0</v>
      </c>
      <c r="AQ2266" s="99">
        <v>6912573.2460327102</v>
      </c>
      <c r="AR2266" s="99">
        <v>5049366.0125122098</v>
      </c>
      <c r="AS2266" s="99">
        <v>3638770.9382019001</v>
      </c>
      <c r="AT2266" s="99">
        <v>0</v>
      </c>
      <c r="AU2266" s="99">
        <v>0</v>
      </c>
      <c r="AV2266" s="99">
        <v>73799668.806640595</v>
      </c>
      <c r="AW2266" s="99">
        <v>22756.542348623301</v>
      </c>
      <c r="AX2266" s="99">
        <v>104006.456061363</v>
      </c>
      <c r="AY2266" s="99">
        <v>20392258.5942383</v>
      </c>
      <c r="AZ2266" s="99">
        <v>10937677.6335449</v>
      </c>
      <c r="BA2266" s="99">
        <v>0</v>
      </c>
      <c r="BB2266" s="99">
        <v>24070688.873291001</v>
      </c>
      <c r="BC2266" s="99">
        <v>5453695.9251709003</v>
      </c>
      <c r="BD2266" s="99">
        <v>0</v>
      </c>
      <c r="BE2266" s="99">
        <v>3630436.0351257301</v>
      </c>
      <c r="BF2266" s="99">
        <v>0</v>
      </c>
      <c r="BG2266" s="99">
        <v>73763441.013671905</v>
      </c>
      <c r="BH2266" s="99">
        <v>12628791.315551801</v>
      </c>
      <c r="BI2266" s="99">
        <v>0</v>
      </c>
      <c r="BJ2266" s="99">
        <v>2650579.67791748</v>
      </c>
      <c r="BK2266" s="99">
        <v>2021580.0489654499</v>
      </c>
      <c r="BL2266" s="99">
        <v>0</v>
      </c>
      <c r="BM2266" s="99">
        <v>0</v>
      </c>
      <c r="BN2266" s="99">
        <v>0</v>
      </c>
      <c r="BO2266" s="99">
        <v>0</v>
      </c>
      <c r="BP2266" s="99">
        <v>0</v>
      </c>
      <c r="BQ2266" s="99">
        <v>0</v>
      </c>
      <c r="BR2266" s="99">
        <v>6684551.5261840802</v>
      </c>
      <c r="BS2266" s="99">
        <v>4150403.7386169401</v>
      </c>
      <c r="BT2266" s="99">
        <v>0</v>
      </c>
      <c r="BU2266" s="99">
        <v>1801493.5699920701</v>
      </c>
      <c r="BV2266" s="99">
        <v>2723073.6915893601</v>
      </c>
      <c r="BW2266" s="99">
        <v>0</v>
      </c>
      <c r="BX2266" s="99">
        <v>332212.68950653099</v>
      </c>
      <c r="BY2266" s="99">
        <v>0</v>
      </c>
      <c r="BZ2266" s="99">
        <v>0</v>
      </c>
      <c r="CA2266" s="99">
        <v>121898.903532982</v>
      </c>
      <c r="CB2266" s="99">
        <v>6615084.8605957003</v>
      </c>
      <c r="CC2266" s="99">
        <v>61073065.636230499</v>
      </c>
      <c r="CD2266" s="99">
        <v>15291763.197143599</v>
      </c>
      <c r="CE2266" s="99">
        <v>2928.8902951180899</v>
      </c>
      <c r="CF2266" s="99">
        <v>437563.14301681501</v>
      </c>
      <c r="CG2266" s="99">
        <v>3634523.5843810998</v>
      </c>
      <c r="CH2266" s="99">
        <v>0</v>
      </c>
      <c r="CI2266" s="99">
        <v>124826.164134026</v>
      </c>
      <c r="CJ2266" s="99">
        <v>7062448.0357055701</v>
      </c>
      <c r="CK2266" s="99">
        <v>64753297.664550804</v>
      </c>
      <c r="CL2266" s="99">
        <v>15611142.0783691</v>
      </c>
      <c r="CM2266" s="166">
        <v>200956.9328022</v>
      </c>
      <c r="CN2266" s="166">
        <v>30423199.509765599</v>
      </c>
      <c r="CO2266" s="166">
        <v>138650508.07226601</v>
      </c>
      <c r="CP2266" s="99">
        <v>15611142.0783691</v>
      </c>
      <c r="CQ2266" s="99">
        <v>0</v>
      </c>
      <c r="CR2266" s="99">
        <v>0</v>
      </c>
      <c r="CS2266" s="99">
        <v>0</v>
      </c>
      <c r="CT2266" s="99">
        <v>0</v>
      </c>
      <c r="CU2266" s="98">
        <v>14154.232648636</v>
      </c>
      <c r="CV2266" s="98">
        <v>78991.056558736993</v>
      </c>
      <c r="CW2266" s="98">
        <v>7052648.0036125155</v>
      </c>
      <c r="CX2266" s="98">
        <v>64707589.220611602</v>
      </c>
    </row>
    <row r="2267" spans="1:102" x14ac:dyDescent="0.2">
      <c r="A2267" s="98" t="s">
        <v>199</v>
      </c>
      <c r="B2267" s="100">
        <v>42156</v>
      </c>
      <c r="C2267" s="99">
        <v>107575.183516502</v>
      </c>
      <c r="D2267" s="99">
        <v>0</v>
      </c>
      <c r="E2267" s="99">
        <v>13793.436103939999</v>
      </c>
      <c r="F2267" s="99">
        <v>11749.865681171401</v>
      </c>
      <c r="G2267" s="99">
        <v>2965.96754348278</v>
      </c>
      <c r="H2267" s="99">
        <v>0</v>
      </c>
      <c r="I2267" s="99">
        <v>0</v>
      </c>
      <c r="J2267" s="99">
        <v>76277.028292655901</v>
      </c>
      <c r="K2267" s="99">
        <v>59.130366131197697</v>
      </c>
      <c r="L2267" s="99">
        <v>217.34969243407201</v>
      </c>
      <c r="M2267" s="99">
        <v>44089.436198234602</v>
      </c>
      <c r="N2267" s="99">
        <v>11065.259389519701</v>
      </c>
      <c r="O2267" s="99">
        <v>0</v>
      </c>
      <c r="P2267" s="99">
        <v>60930.363779068</v>
      </c>
      <c r="Q2267" s="99">
        <v>5097.9162248373004</v>
      </c>
      <c r="R2267" s="99">
        <v>0</v>
      </c>
      <c r="S2267" s="99">
        <v>2962.7642548978301</v>
      </c>
      <c r="T2267" s="99">
        <v>0</v>
      </c>
      <c r="U2267" s="99">
        <v>76315.564257621794</v>
      </c>
      <c r="V2267" s="99">
        <v>5764565.3981933603</v>
      </c>
      <c r="W2267" s="99">
        <v>0</v>
      </c>
      <c r="X2267" s="99">
        <v>785350.56482696498</v>
      </c>
      <c r="Y2267" s="99">
        <v>576914.11775970506</v>
      </c>
      <c r="Z2267" s="99">
        <v>442115.58934402501</v>
      </c>
      <c r="AA2267" s="99">
        <v>0</v>
      </c>
      <c r="AB2267" s="99">
        <v>0</v>
      </c>
      <c r="AC2267" s="99">
        <v>23352839.4379883</v>
      </c>
      <c r="AD2267" s="99">
        <v>5605.1759979128801</v>
      </c>
      <c r="AE2267" s="99">
        <v>15136.851846694901</v>
      </c>
      <c r="AF2267" s="99">
        <v>2093699.3814392099</v>
      </c>
      <c r="AG2267" s="99">
        <v>1288275.2613067599</v>
      </c>
      <c r="AH2267" s="99">
        <v>0</v>
      </c>
      <c r="AI2267" s="99">
        <v>2523761.7685241699</v>
      </c>
      <c r="AJ2267" s="99">
        <v>617530.69715881301</v>
      </c>
      <c r="AK2267" s="99">
        <v>0</v>
      </c>
      <c r="AL2267" s="99">
        <v>441190.13074493402</v>
      </c>
      <c r="AM2267" s="99">
        <v>0</v>
      </c>
      <c r="AN2267" s="99">
        <v>23336377.5007324</v>
      </c>
      <c r="AO2267" s="99">
        <v>54056768.473144501</v>
      </c>
      <c r="AP2267" s="99">
        <v>0</v>
      </c>
      <c r="AQ2267" s="99">
        <v>6770758.0307006799</v>
      </c>
      <c r="AR2267" s="99">
        <v>4876051.7214965802</v>
      </c>
      <c r="AS2267" s="99">
        <v>3662389.7645874</v>
      </c>
      <c r="AT2267" s="99">
        <v>0</v>
      </c>
      <c r="AU2267" s="99">
        <v>0</v>
      </c>
      <c r="AV2267" s="99">
        <v>74117668.5546875</v>
      </c>
      <c r="AW2267" s="99">
        <v>18584.739119291298</v>
      </c>
      <c r="AX2267" s="99">
        <v>106456.395794868</v>
      </c>
      <c r="AY2267" s="99">
        <v>20349523.673583999</v>
      </c>
      <c r="AZ2267" s="99">
        <v>10705698.0351563</v>
      </c>
      <c r="BA2267" s="99">
        <v>0</v>
      </c>
      <c r="BB2267" s="99">
        <v>24040538.2883301</v>
      </c>
      <c r="BC2267" s="99">
        <v>5449875.92431641</v>
      </c>
      <c r="BD2267" s="99">
        <v>0</v>
      </c>
      <c r="BE2267" s="99">
        <v>3658420.5135192899</v>
      </c>
      <c r="BF2267" s="99">
        <v>0</v>
      </c>
      <c r="BG2267" s="99">
        <v>73953937.811523393</v>
      </c>
      <c r="BH2267" s="99">
        <v>12613489.646850601</v>
      </c>
      <c r="BI2267" s="99">
        <v>0</v>
      </c>
      <c r="BJ2267" s="99">
        <v>2618509.6308288602</v>
      </c>
      <c r="BK2267" s="99">
        <v>1977183.8971557601</v>
      </c>
      <c r="BL2267" s="99">
        <v>0</v>
      </c>
      <c r="BM2267" s="99">
        <v>0</v>
      </c>
      <c r="BN2267" s="99">
        <v>0</v>
      </c>
      <c r="BO2267" s="99">
        <v>0</v>
      </c>
      <c r="BP2267" s="99">
        <v>0</v>
      </c>
      <c r="BQ2267" s="99">
        <v>0</v>
      </c>
      <c r="BR2267" s="99">
        <v>6732956.2007446298</v>
      </c>
      <c r="BS2267" s="99">
        <v>4065324.0902404799</v>
      </c>
      <c r="BT2267" s="99">
        <v>0</v>
      </c>
      <c r="BU2267" s="99">
        <v>1812680.1999969501</v>
      </c>
      <c r="BV2267" s="99">
        <v>2733010.9322509798</v>
      </c>
      <c r="BW2267" s="99">
        <v>0</v>
      </c>
      <c r="BX2267" s="99">
        <v>340918.52948760998</v>
      </c>
      <c r="BY2267" s="99">
        <v>0</v>
      </c>
      <c r="BZ2267" s="99">
        <v>0</v>
      </c>
      <c r="CA2267" s="99">
        <v>121382.67079258</v>
      </c>
      <c r="CB2267" s="99">
        <v>6551467.3985595703</v>
      </c>
      <c r="CC2267" s="99">
        <v>60695669.78125</v>
      </c>
      <c r="CD2267" s="99">
        <v>15229244.831665</v>
      </c>
      <c r="CE2267" s="99">
        <v>2967.01921072602</v>
      </c>
      <c r="CF2267" s="99">
        <v>442958.39345550502</v>
      </c>
      <c r="CG2267" s="99">
        <v>3669411.32531738</v>
      </c>
      <c r="CH2267" s="99">
        <v>0</v>
      </c>
      <c r="CI2267" s="99">
        <v>124372.919092178</v>
      </c>
      <c r="CJ2267" s="99">
        <v>6999604.0402221698</v>
      </c>
      <c r="CK2267" s="99">
        <v>64406860.2275391</v>
      </c>
      <c r="CL2267" s="99">
        <v>15555205.1369629</v>
      </c>
      <c r="CM2267" s="166">
        <v>200401.77371597299</v>
      </c>
      <c r="CN2267" s="166">
        <v>30396243.556640599</v>
      </c>
      <c r="CO2267" s="166">
        <v>138461821.96679699</v>
      </c>
      <c r="CP2267" s="99">
        <v>15555205.1369629</v>
      </c>
      <c r="CQ2267" s="99">
        <v>0</v>
      </c>
      <c r="CR2267" s="99">
        <v>0</v>
      </c>
      <c r="CS2267" s="99">
        <v>0</v>
      </c>
      <c r="CT2267" s="99">
        <v>0</v>
      </c>
      <c r="CU2267" s="98">
        <v>13848.239693239</v>
      </c>
      <c r="CV2267" s="98">
        <v>78961.724724611006</v>
      </c>
      <c r="CW2267" s="98">
        <v>6994425.7920150757</v>
      </c>
      <c r="CX2267" s="98">
        <v>64365081.106567383</v>
      </c>
    </row>
    <row r="2268" spans="1:102" x14ac:dyDescent="0.2">
      <c r="A2268" s="98" t="s">
        <v>199</v>
      </c>
      <c r="B2268" s="100">
        <v>42248</v>
      </c>
      <c r="C2268" s="99">
        <v>107012.178072929</v>
      </c>
      <c r="D2268" s="99">
        <v>0</v>
      </c>
      <c r="E2268" s="99">
        <v>13399.563466072101</v>
      </c>
      <c r="F2268" s="99">
        <v>11414.452126979801</v>
      </c>
      <c r="G2268" s="99">
        <v>2968.43065536022</v>
      </c>
      <c r="H2268" s="99">
        <v>0</v>
      </c>
      <c r="I2268" s="99">
        <v>0</v>
      </c>
      <c r="J2268" s="99">
        <v>76028.502285003706</v>
      </c>
      <c r="K2268" s="99">
        <v>51.381638482678703</v>
      </c>
      <c r="L2268" s="99">
        <v>225.349144008011</v>
      </c>
      <c r="M2268" s="99">
        <v>43730.371267318696</v>
      </c>
      <c r="N2268" s="99">
        <v>10881.3513265848</v>
      </c>
      <c r="O2268" s="99">
        <v>0</v>
      </c>
      <c r="P2268" s="99">
        <v>60624.041309833498</v>
      </c>
      <c r="Q2268" s="99">
        <v>5048.2159574627904</v>
      </c>
      <c r="R2268" s="99">
        <v>0</v>
      </c>
      <c r="S2268" s="99">
        <v>2962.5553423762299</v>
      </c>
      <c r="T2268" s="99">
        <v>0</v>
      </c>
      <c r="U2268" s="99">
        <v>76160.779177665696</v>
      </c>
      <c r="V2268" s="99">
        <v>5720534.2472534198</v>
      </c>
      <c r="W2268" s="99">
        <v>0</v>
      </c>
      <c r="X2268" s="99">
        <v>766162.50392913795</v>
      </c>
      <c r="Y2268" s="99">
        <v>562635.87329101597</v>
      </c>
      <c r="Z2268" s="99">
        <v>432505.07376098598</v>
      </c>
      <c r="AA2268" s="99">
        <v>0</v>
      </c>
      <c r="AB2268" s="99">
        <v>0</v>
      </c>
      <c r="AC2268" s="99">
        <v>23335732.144042999</v>
      </c>
      <c r="AD2268" s="99">
        <v>4298.6162154078502</v>
      </c>
      <c r="AE2268" s="99">
        <v>17870.5243418217</v>
      </c>
      <c r="AF2268" s="99">
        <v>2075840.4339904799</v>
      </c>
      <c r="AG2268" s="99">
        <v>1267714.1111755399</v>
      </c>
      <c r="AH2268" s="99">
        <v>0</v>
      </c>
      <c r="AI2268" s="99">
        <v>2513087.3985900902</v>
      </c>
      <c r="AJ2268" s="99">
        <v>616387.10630798305</v>
      </c>
      <c r="AK2268" s="99">
        <v>0</v>
      </c>
      <c r="AL2268" s="99">
        <v>432135.95970535302</v>
      </c>
      <c r="AM2268" s="99">
        <v>0</v>
      </c>
      <c r="AN2268" s="99">
        <v>23301250.2119141</v>
      </c>
      <c r="AO2268" s="99">
        <v>53754267.847167999</v>
      </c>
      <c r="AP2268" s="99">
        <v>0</v>
      </c>
      <c r="AQ2268" s="99">
        <v>6608077.0413207998</v>
      </c>
      <c r="AR2268" s="99">
        <v>4790366.9134521503</v>
      </c>
      <c r="AS2268" s="99">
        <v>3598691.9642333998</v>
      </c>
      <c r="AT2268" s="99">
        <v>0</v>
      </c>
      <c r="AU2268" s="99">
        <v>0</v>
      </c>
      <c r="AV2268" s="99">
        <v>74170619.057617202</v>
      </c>
      <c r="AW2268" s="99">
        <v>14271.400305867201</v>
      </c>
      <c r="AX2268" s="99">
        <v>128467.92068672201</v>
      </c>
      <c r="AY2268" s="99">
        <v>20263903.0617676</v>
      </c>
      <c r="AZ2268" s="99">
        <v>10535546.4373779</v>
      </c>
      <c r="BA2268" s="99">
        <v>0</v>
      </c>
      <c r="BB2268" s="99">
        <v>24040425.1240234</v>
      </c>
      <c r="BC2268" s="99">
        <v>5444308.7866821298</v>
      </c>
      <c r="BD2268" s="99">
        <v>0</v>
      </c>
      <c r="BE2268" s="99">
        <v>3592188.4583740202</v>
      </c>
      <c r="BF2268" s="99">
        <v>0</v>
      </c>
      <c r="BG2268" s="99">
        <v>74264417.850585893</v>
      </c>
      <c r="BH2268" s="99">
        <v>12689130.3863525</v>
      </c>
      <c r="BI2268" s="99">
        <v>0</v>
      </c>
      <c r="BJ2268" s="99">
        <v>2546443.5690612802</v>
      </c>
      <c r="BK2268" s="99">
        <v>1932039.0292816199</v>
      </c>
      <c r="BL2268" s="99">
        <v>0</v>
      </c>
      <c r="BM2268" s="99">
        <v>0</v>
      </c>
      <c r="BN2268" s="99">
        <v>0</v>
      </c>
      <c r="BO2268" s="99">
        <v>0</v>
      </c>
      <c r="BP2268" s="99">
        <v>0</v>
      </c>
      <c r="BQ2268" s="99">
        <v>0</v>
      </c>
      <c r="BR2268" s="99">
        <v>6738319.2467040997</v>
      </c>
      <c r="BS2268" s="99">
        <v>4004256.9749145498</v>
      </c>
      <c r="BT2268" s="99">
        <v>0</v>
      </c>
      <c r="BU2268" s="99">
        <v>1530991.9099884001</v>
      </c>
      <c r="BV2268" s="99">
        <v>2709086.2997741699</v>
      </c>
      <c r="BW2268" s="99">
        <v>0</v>
      </c>
      <c r="BX2268" s="99">
        <v>294357.57957076997</v>
      </c>
      <c r="BY2268" s="99">
        <v>0</v>
      </c>
      <c r="BZ2268" s="99">
        <v>0</v>
      </c>
      <c r="CA2268" s="99">
        <v>120488.08936405199</v>
      </c>
      <c r="CB2268" s="99">
        <v>6481297.9049072303</v>
      </c>
      <c r="CC2268" s="99">
        <v>60326397.524902299</v>
      </c>
      <c r="CD2268" s="99">
        <v>15233425.8907471</v>
      </c>
      <c r="CE2268" s="99">
        <v>2968.0733276009601</v>
      </c>
      <c r="CF2268" s="99">
        <v>432845.35809707601</v>
      </c>
      <c r="CG2268" s="99">
        <v>3599252.4081726102</v>
      </c>
      <c r="CH2268" s="99">
        <v>0</v>
      </c>
      <c r="CI2268" s="99">
        <v>123424.581138611</v>
      </c>
      <c r="CJ2268" s="99">
        <v>6915683.1326904297</v>
      </c>
      <c r="CK2268" s="99">
        <v>63941613.5166016</v>
      </c>
      <c r="CL2268" s="99">
        <v>15558068.052856401</v>
      </c>
      <c r="CM2268" s="166">
        <v>199204.21179962199</v>
      </c>
      <c r="CN2268" s="166">
        <v>30292943.201904301</v>
      </c>
      <c r="CO2268" s="166">
        <v>138287513.72460899</v>
      </c>
      <c r="CP2268" s="99">
        <v>15558068.052856401</v>
      </c>
      <c r="CQ2268" s="99">
        <v>0</v>
      </c>
      <c r="CR2268" s="99">
        <v>0</v>
      </c>
      <c r="CS2268" s="99">
        <v>0</v>
      </c>
      <c r="CT2268" s="99">
        <v>0</v>
      </c>
      <c r="CU2268" s="98">
        <v>13430.23683025</v>
      </c>
      <c r="CV2268" s="98">
        <v>78684.397823364998</v>
      </c>
      <c r="CW2268" s="98">
        <v>6914143.2630043067</v>
      </c>
      <c r="CX2268" s="98">
        <v>63925649.933074906</v>
      </c>
    </row>
    <row r="2269" spans="1:102" x14ac:dyDescent="0.2">
      <c r="A2269" s="98" t="s">
        <v>199</v>
      </c>
      <c r="B2269" s="100">
        <v>42339</v>
      </c>
      <c r="C2269" s="99">
        <v>107055.289779663</v>
      </c>
      <c r="D2269" s="99">
        <v>0</v>
      </c>
      <c r="E2269" s="99">
        <v>13049.5616064072</v>
      </c>
      <c r="F2269" s="99">
        <v>11148.480316519701</v>
      </c>
      <c r="G2269" s="99">
        <v>2973.7096506953199</v>
      </c>
      <c r="H2269" s="99">
        <v>0</v>
      </c>
      <c r="I2269" s="99">
        <v>0</v>
      </c>
      <c r="J2269" s="99">
        <v>75972.706185340896</v>
      </c>
      <c r="K2269" s="99">
        <v>42.938194398768204</v>
      </c>
      <c r="L2269" s="99">
        <v>201.43832869082701</v>
      </c>
      <c r="M2269" s="99">
        <v>43886.429588794701</v>
      </c>
      <c r="N2269" s="99">
        <v>10756.856434106799</v>
      </c>
      <c r="O2269" s="99">
        <v>0</v>
      </c>
      <c r="P2269" s="99">
        <v>60290.191123008699</v>
      </c>
      <c r="Q2269" s="99">
        <v>4994.3655204176903</v>
      </c>
      <c r="R2269" s="99">
        <v>0</v>
      </c>
      <c r="S2269" s="99">
        <v>2960.3656512200801</v>
      </c>
      <c r="T2269" s="99">
        <v>0</v>
      </c>
      <c r="U2269" s="99">
        <v>76010.064163207993</v>
      </c>
      <c r="V2269" s="99">
        <v>5702937.1316528302</v>
      </c>
      <c r="W2269" s="99">
        <v>0</v>
      </c>
      <c r="X2269" s="99">
        <v>732387.044685364</v>
      </c>
      <c r="Y2269" s="99">
        <v>538569.18046569801</v>
      </c>
      <c r="Z2269" s="99">
        <v>426472.134246826</v>
      </c>
      <c r="AA2269" s="99">
        <v>0</v>
      </c>
      <c r="AB2269" s="99">
        <v>0</v>
      </c>
      <c r="AC2269" s="99">
        <v>23303987.684570301</v>
      </c>
      <c r="AD2269" s="99">
        <v>3410.06044322252</v>
      </c>
      <c r="AE2269" s="99">
        <v>14067.0447634459</v>
      </c>
      <c r="AF2269" s="99">
        <v>2085093.9301147501</v>
      </c>
      <c r="AG2269" s="99">
        <v>1240114.75296021</v>
      </c>
      <c r="AH2269" s="99">
        <v>0</v>
      </c>
      <c r="AI2269" s="99">
        <v>2514233.2369079599</v>
      </c>
      <c r="AJ2269" s="99">
        <v>612366.44890594506</v>
      </c>
      <c r="AK2269" s="99">
        <v>0</v>
      </c>
      <c r="AL2269" s="99">
        <v>425830.36812972999</v>
      </c>
      <c r="AM2269" s="99">
        <v>0</v>
      </c>
      <c r="AN2269" s="99">
        <v>23309477.276122998</v>
      </c>
      <c r="AO2269" s="99">
        <v>53835052.420410201</v>
      </c>
      <c r="AP2269" s="99">
        <v>0</v>
      </c>
      <c r="AQ2269" s="99">
        <v>6302670.5889282199</v>
      </c>
      <c r="AR2269" s="99">
        <v>4559308.8998413105</v>
      </c>
      <c r="AS2269" s="99">
        <v>3556005.6754455599</v>
      </c>
      <c r="AT2269" s="99">
        <v>0</v>
      </c>
      <c r="AU2269" s="99">
        <v>0</v>
      </c>
      <c r="AV2269" s="99">
        <v>74516347.28125</v>
      </c>
      <c r="AW2269" s="99">
        <v>11405.9563602209</v>
      </c>
      <c r="AX2269" s="99">
        <v>124004.48117637599</v>
      </c>
      <c r="AY2269" s="99">
        <v>20487948.849609401</v>
      </c>
      <c r="AZ2269" s="99">
        <v>10328868.376586899</v>
      </c>
      <c r="BA2269" s="99">
        <v>0</v>
      </c>
      <c r="BB2269" s="99">
        <v>24166301.967285201</v>
      </c>
      <c r="BC2269" s="99">
        <v>5400918.3309936495</v>
      </c>
      <c r="BD2269" s="99">
        <v>0</v>
      </c>
      <c r="BE2269" s="99">
        <v>3545974.4653015099</v>
      </c>
      <c r="BF2269" s="99">
        <v>0</v>
      </c>
      <c r="BG2269" s="99">
        <v>74439408.046875</v>
      </c>
      <c r="BH2269" s="99">
        <v>13562479.8394775</v>
      </c>
      <c r="BI2269" s="99">
        <v>0</v>
      </c>
      <c r="BJ2269" s="99">
        <v>2552362.13208008</v>
      </c>
      <c r="BK2269" s="99">
        <v>1934404.44287109</v>
      </c>
      <c r="BL2269" s="99">
        <v>0</v>
      </c>
      <c r="BM2269" s="99">
        <v>0</v>
      </c>
      <c r="BN2269" s="99">
        <v>0</v>
      </c>
      <c r="BO2269" s="99">
        <v>0</v>
      </c>
      <c r="BP2269" s="99">
        <v>0</v>
      </c>
      <c r="BQ2269" s="99">
        <v>0</v>
      </c>
      <c r="BR2269" s="99">
        <v>6815964.9838867197</v>
      </c>
      <c r="BS2269" s="99">
        <v>3928184.9021301302</v>
      </c>
      <c r="BT2269" s="99">
        <v>0</v>
      </c>
      <c r="BU2269" s="99">
        <v>2734156.5199890099</v>
      </c>
      <c r="BV2269" s="99">
        <v>2702848.1322021498</v>
      </c>
      <c r="BW2269" s="99">
        <v>0</v>
      </c>
      <c r="BX2269" s="99">
        <v>455227.868751526</v>
      </c>
      <c r="BY2269" s="99">
        <v>0</v>
      </c>
      <c r="BZ2269" s="99">
        <v>0</v>
      </c>
      <c r="CA2269" s="99">
        <v>120114.765802383</v>
      </c>
      <c r="CB2269" s="99">
        <v>6443897.69848633</v>
      </c>
      <c r="CC2269" s="99">
        <v>60219292.065917999</v>
      </c>
      <c r="CD2269" s="99">
        <v>16113316.9261475</v>
      </c>
      <c r="CE2269" s="99">
        <v>2972.86947780848</v>
      </c>
      <c r="CF2269" s="99">
        <v>426043.98998260498</v>
      </c>
      <c r="CG2269" s="99">
        <v>3550874.8786926302</v>
      </c>
      <c r="CH2269" s="99">
        <v>0</v>
      </c>
      <c r="CI2269" s="99">
        <v>123093.541942596</v>
      </c>
      <c r="CJ2269" s="99">
        <v>6857809.84020996</v>
      </c>
      <c r="CK2269" s="99">
        <v>63700526.3359375</v>
      </c>
      <c r="CL2269" s="99">
        <v>16570120.1943359</v>
      </c>
      <c r="CM2269" s="166">
        <v>198827.79637336699</v>
      </c>
      <c r="CN2269" s="166">
        <v>30125104.3129883</v>
      </c>
      <c r="CO2269" s="166">
        <v>138079296.15625</v>
      </c>
      <c r="CP2269" s="99">
        <v>16570120.1943359</v>
      </c>
      <c r="CQ2269" s="99">
        <v>0</v>
      </c>
      <c r="CR2269" s="99">
        <v>0</v>
      </c>
      <c r="CS2269" s="99">
        <v>0</v>
      </c>
      <c r="CT2269" s="99">
        <v>0</v>
      </c>
      <c r="CU2269" s="98">
        <v>13100.887168955</v>
      </c>
      <c r="CV2269" s="98">
        <v>78662.726316808999</v>
      </c>
      <c r="CW2269" s="98">
        <v>6869941.688468935</v>
      </c>
      <c r="CX2269" s="98">
        <v>63770166.944610626</v>
      </c>
    </row>
    <row r="2270" spans="1:102" x14ac:dyDescent="0.2">
      <c r="A2270" s="98" t="s">
        <v>199</v>
      </c>
      <c r="B2270" s="100">
        <v>42430</v>
      </c>
      <c r="C2270" s="99">
        <v>106209.97148799901</v>
      </c>
      <c r="D2270" s="99">
        <v>0</v>
      </c>
      <c r="E2270" s="99">
        <v>13259.489551663401</v>
      </c>
      <c r="F2270" s="99">
        <v>11448.280904531501</v>
      </c>
      <c r="G2270" s="99">
        <v>2936.0911084413501</v>
      </c>
      <c r="H2270" s="99">
        <v>0</v>
      </c>
      <c r="I2270" s="99">
        <v>0</v>
      </c>
      <c r="J2270" s="99">
        <v>76015.744784355207</v>
      </c>
      <c r="K2270" s="99">
        <v>37.0763326645829</v>
      </c>
      <c r="L2270" s="99">
        <v>193.086134051904</v>
      </c>
      <c r="M2270" s="99">
        <v>43562.150364875801</v>
      </c>
      <c r="N2270" s="99">
        <v>10590.711810112</v>
      </c>
      <c r="O2270" s="99">
        <v>0</v>
      </c>
      <c r="P2270" s="99">
        <v>60121.448523044601</v>
      </c>
      <c r="Q2270" s="99">
        <v>4912.7023291587802</v>
      </c>
      <c r="R2270" s="99">
        <v>0</v>
      </c>
      <c r="S2270" s="99">
        <v>2941.3841167986402</v>
      </c>
      <c r="T2270" s="99">
        <v>0</v>
      </c>
      <c r="U2270" s="99">
        <v>75999.785344123797</v>
      </c>
      <c r="V2270" s="99">
        <v>5628711.7608642597</v>
      </c>
      <c r="W2270" s="99">
        <v>0</v>
      </c>
      <c r="X2270" s="99">
        <v>744102.98922729504</v>
      </c>
      <c r="Y2270" s="99">
        <v>560576.89044952404</v>
      </c>
      <c r="Z2270" s="99">
        <v>424741.89514541603</v>
      </c>
      <c r="AA2270" s="99">
        <v>0</v>
      </c>
      <c r="AB2270" s="99">
        <v>0</v>
      </c>
      <c r="AC2270" s="99">
        <v>23260185.6630859</v>
      </c>
      <c r="AD2270" s="99">
        <v>2913.46606197953</v>
      </c>
      <c r="AE2270" s="99">
        <v>13048.7647151947</v>
      </c>
      <c r="AF2270" s="99">
        <v>2029343.7861480699</v>
      </c>
      <c r="AG2270" s="99">
        <v>1211224.53123474</v>
      </c>
      <c r="AH2270" s="99">
        <v>0</v>
      </c>
      <c r="AI2270" s="99">
        <v>2508550.0843200702</v>
      </c>
      <c r="AJ2270" s="99">
        <v>609436.48229217494</v>
      </c>
      <c r="AK2270" s="99">
        <v>0</v>
      </c>
      <c r="AL2270" s="99">
        <v>423794.49433135998</v>
      </c>
      <c r="AM2270" s="99">
        <v>0</v>
      </c>
      <c r="AN2270" s="99">
        <v>23194988.459472701</v>
      </c>
      <c r="AO2270" s="99">
        <v>53298385.113281302</v>
      </c>
      <c r="AP2270" s="99">
        <v>0</v>
      </c>
      <c r="AQ2270" s="99">
        <v>6419185.4486084003</v>
      </c>
      <c r="AR2270" s="99">
        <v>4674932.1102294903</v>
      </c>
      <c r="AS2270" s="99">
        <v>3537930.9697876</v>
      </c>
      <c r="AT2270" s="99">
        <v>0</v>
      </c>
      <c r="AU2270" s="99">
        <v>0</v>
      </c>
      <c r="AV2270" s="99">
        <v>74803270.047851607</v>
      </c>
      <c r="AW2270" s="99">
        <v>9773.4981473684293</v>
      </c>
      <c r="AX2270" s="99">
        <v>83843.483372688293</v>
      </c>
      <c r="AY2270" s="99">
        <v>19986753.495117199</v>
      </c>
      <c r="AZ2270" s="99">
        <v>10109883.0831299</v>
      </c>
      <c r="BA2270" s="99">
        <v>0</v>
      </c>
      <c r="BB2270" s="99">
        <v>24106839.5163574</v>
      </c>
      <c r="BC2270" s="99">
        <v>5396690.7162475605</v>
      </c>
      <c r="BD2270" s="99">
        <v>0</v>
      </c>
      <c r="BE2270" s="99">
        <v>3535062.02911377</v>
      </c>
      <c r="BF2270" s="99">
        <v>0</v>
      </c>
      <c r="BG2270" s="99">
        <v>74554195.734375</v>
      </c>
      <c r="BH2270" s="99">
        <v>15157056.6903076</v>
      </c>
      <c r="BI2270" s="99">
        <v>0</v>
      </c>
      <c r="BJ2270" s="99">
        <v>2715394.6340026902</v>
      </c>
      <c r="BK2270" s="99">
        <v>2051813.7817840599</v>
      </c>
      <c r="BL2270" s="99">
        <v>0</v>
      </c>
      <c r="BM2270" s="99">
        <v>0</v>
      </c>
      <c r="BN2270" s="99">
        <v>0</v>
      </c>
      <c r="BO2270" s="99">
        <v>0</v>
      </c>
      <c r="BP2270" s="99">
        <v>0</v>
      </c>
      <c r="BQ2270" s="99">
        <v>0</v>
      </c>
      <c r="BR2270" s="99">
        <v>6713136.7714233398</v>
      </c>
      <c r="BS2270" s="99">
        <v>3856491.2314453102</v>
      </c>
      <c r="BT2270" s="99">
        <v>0</v>
      </c>
      <c r="BU2270" s="99">
        <v>4741091.7799682599</v>
      </c>
      <c r="BV2270" s="99">
        <v>2690714.53625488</v>
      </c>
      <c r="BW2270" s="99">
        <v>0</v>
      </c>
      <c r="BX2270" s="99">
        <v>752661.60724639904</v>
      </c>
      <c r="BY2270" s="99">
        <v>0</v>
      </c>
      <c r="BZ2270" s="99">
        <v>0</v>
      </c>
      <c r="CA2270" s="99">
        <v>119404.183606148</v>
      </c>
      <c r="CB2270" s="99">
        <v>6350749.3455200205</v>
      </c>
      <c r="CC2270" s="99">
        <v>59489890.130859397</v>
      </c>
      <c r="CD2270" s="99">
        <v>17880417.6640625</v>
      </c>
      <c r="CE2270" s="99">
        <v>2937.18782377243</v>
      </c>
      <c r="CF2270" s="99">
        <v>424251.21369171102</v>
      </c>
      <c r="CG2270" s="99">
        <v>3537530.02130127</v>
      </c>
      <c r="CH2270" s="99">
        <v>0</v>
      </c>
      <c r="CI2270" s="99">
        <v>122346.39461422</v>
      </c>
      <c r="CJ2270" s="99">
        <v>6792361.2640380897</v>
      </c>
      <c r="CK2270" s="99">
        <v>63086212.333984397</v>
      </c>
      <c r="CL2270" s="99">
        <v>18613840.388183601</v>
      </c>
      <c r="CM2270" s="166">
        <v>198113.67953681899</v>
      </c>
      <c r="CN2270" s="166">
        <v>30018792.7033691</v>
      </c>
      <c r="CO2270" s="166">
        <v>137592869.83789101</v>
      </c>
      <c r="CP2270" s="99">
        <v>18613840.388183601</v>
      </c>
      <c r="CQ2270" s="99">
        <v>0</v>
      </c>
      <c r="CR2270" s="99">
        <v>0</v>
      </c>
      <c r="CS2270" s="99">
        <v>0</v>
      </c>
      <c r="CT2270" s="99">
        <v>0</v>
      </c>
      <c r="CU2270" s="98">
        <v>13312.34379889</v>
      </c>
      <c r="CV2270" s="98">
        <v>78662.987151729001</v>
      </c>
      <c r="CW2270" s="98">
        <v>6775000.5592117319</v>
      </c>
      <c r="CX2270" s="98">
        <v>63027420.152160667</v>
      </c>
    </row>
    <row r="2271" spans="1:102" x14ac:dyDescent="0.2">
      <c r="A2271" s="98" t="s">
        <v>199</v>
      </c>
      <c r="B2271" s="100">
        <v>42522</v>
      </c>
      <c r="C2271" s="99">
        <v>105975.716698647</v>
      </c>
      <c r="D2271" s="99">
        <v>0</v>
      </c>
      <c r="E2271" s="99">
        <v>12760.167100787199</v>
      </c>
      <c r="F2271" s="99">
        <v>10966.4963558912</v>
      </c>
      <c r="G2271" s="99">
        <v>2961.2968745529702</v>
      </c>
      <c r="H2271" s="99">
        <v>0</v>
      </c>
      <c r="I2271" s="99">
        <v>0</v>
      </c>
      <c r="J2271" s="99">
        <v>75809.662060737595</v>
      </c>
      <c r="K2271" s="99">
        <v>29.604654590832101</v>
      </c>
      <c r="L2271" s="99">
        <v>214.66394898854199</v>
      </c>
      <c r="M2271" s="99">
        <v>43583.414904117599</v>
      </c>
      <c r="N2271" s="99">
        <v>10423.3964506388</v>
      </c>
      <c r="O2271" s="99">
        <v>0</v>
      </c>
      <c r="P2271" s="99">
        <v>59667.756012439699</v>
      </c>
      <c r="Q2271" s="99">
        <v>4851.4118160605403</v>
      </c>
      <c r="R2271" s="99">
        <v>0</v>
      </c>
      <c r="S2271" s="99">
        <v>2957.49061980844</v>
      </c>
      <c r="T2271" s="99">
        <v>0</v>
      </c>
      <c r="U2271" s="99">
        <v>75787.800309181199</v>
      </c>
      <c r="V2271" s="99">
        <v>5571766.7967529297</v>
      </c>
      <c r="W2271" s="99">
        <v>0</v>
      </c>
      <c r="X2271" s="99">
        <v>701224.13151550305</v>
      </c>
      <c r="Y2271" s="99">
        <v>520818.88876342803</v>
      </c>
      <c r="Z2271" s="99">
        <v>429312.25593948399</v>
      </c>
      <c r="AA2271" s="99">
        <v>0</v>
      </c>
      <c r="AB2271" s="99">
        <v>0</v>
      </c>
      <c r="AC2271" s="99">
        <v>23238782.9069824</v>
      </c>
      <c r="AD2271" s="99">
        <v>2542.0883170664301</v>
      </c>
      <c r="AE2271" s="99">
        <v>14565.079397916799</v>
      </c>
      <c r="AF2271" s="99">
        <v>2008834.24615479</v>
      </c>
      <c r="AG2271" s="99">
        <v>1187853.3878631601</v>
      </c>
      <c r="AH2271" s="99">
        <v>0</v>
      </c>
      <c r="AI2271" s="99">
        <v>2493776.5821838402</v>
      </c>
      <c r="AJ2271" s="99">
        <v>597797.78144836402</v>
      </c>
      <c r="AK2271" s="99">
        <v>0</v>
      </c>
      <c r="AL2271" s="99">
        <v>427697.69477462798</v>
      </c>
      <c r="AM2271" s="99">
        <v>0</v>
      </c>
      <c r="AN2271" s="99">
        <v>23067958.589599598</v>
      </c>
      <c r="AO2271" s="99">
        <v>53112187.877441399</v>
      </c>
      <c r="AP2271" s="99">
        <v>0</v>
      </c>
      <c r="AQ2271" s="99">
        <v>6073022.4978637705</v>
      </c>
      <c r="AR2271" s="99">
        <v>4433403.1488647498</v>
      </c>
      <c r="AS2271" s="99">
        <v>3591395.0405578599</v>
      </c>
      <c r="AT2271" s="99">
        <v>0</v>
      </c>
      <c r="AU2271" s="99">
        <v>0</v>
      </c>
      <c r="AV2271" s="99">
        <v>74493698.102539107</v>
      </c>
      <c r="AW2271" s="99">
        <v>8551.1277059316599</v>
      </c>
      <c r="AX2271" s="99">
        <v>111845.611914635</v>
      </c>
      <c r="AY2271" s="99">
        <v>19957434.7741699</v>
      </c>
      <c r="AZ2271" s="99">
        <v>9957799.6228027306</v>
      </c>
      <c r="BA2271" s="99">
        <v>0</v>
      </c>
      <c r="BB2271" s="99">
        <v>24147087.482177701</v>
      </c>
      <c r="BC2271" s="99">
        <v>5348751.7093505897</v>
      </c>
      <c r="BD2271" s="99">
        <v>0</v>
      </c>
      <c r="BE2271" s="99">
        <v>3583967.5106506301</v>
      </c>
      <c r="BF2271" s="99">
        <v>0</v>
      </c>
      <c r="BG2271" s="99">
        <v>74520386.793945298</v>
      </c>
      <c r="BH2271" s="99">
        <v>15206948.9532471</v>
      </c>
      <c r="BI2271" s="99">
        <v>0</v>
      </c>
      <c r="BJ2271" s="99">
        <v>2616592.1568298298</v>
      </c>
      <c r="BK2271" s="99">
        <v>1962211.50448608</v>
      </c>
      <c r="BL2271" s="99">
        <v>0</v>
      </c>
      <c r="BM2271" s="99">
        <v>0</v>
      </c>
      <c r="BN2271" s="99">
        <v>0</v>
      </c>
      <c r="BO2271" s="99">
        <v>0</v>
      </c>
      <c r="BP2271" s="99">
        <v>0</v>
      </c>
      <c r="BQ2271" s="99">
        <v>0</v>
      </c>
      <c r="BR2271" s="99">
        <v>6741187.7349853497</v>
      </c>
      <c r="BS2271" s="99">
        <v>3798963.1468505901</v>
      </c>
      <c r="BT2271" s="99">
        <v>0</v>
      </c>
      <c r="BU2271" s="99">
        <v>4775208.81994629</v>
      </c>
      <c r="BV2271" s="99">
        <v>2682797.6218872098</v>
      </c>
      <c r="BW2271" s="99">
        <v>0</v>
      </c>
      <c r="BX2271" s="99">
        <v>771943.24716949498</v>
      </c>
      <c r="BY2271" s="99">
        <v>0</v>
      </c>
      <c r="BZ2271" s="99">
        <v>0</v>
      </c>
      <c r="CA2271" s="99">
        <v>118725.929711342</v>
      </c>
      <c r="CB2271" s="99">
        <v>6276153.3292846698</v>
      </c>
      <c r="CC2271" s="99">
        <v>59239392.019042999</v>
      </c>
      <c r="CD2271" s="99">
        <v>17811824.4528809</v>
      </c>
      <c r="CE2271" s="99">
        <v>2961.4424656629599</v>
      </c>
      <c r="CF2271" s="99">
        <v>429971.31208038301</v>
      </c>
      <c r="CG2271" s="99">
        <v>3597700.8710632301</v>
      </c>
      <c r="CH2271" s="99">
        <v>0</v>
      </c>
      <c r="CI2271" s="99">
        <v>121700.04898834199</v>
      </c>
      <c r="CJ2271" s="99">
        <v>6691832.3598632803</v>
      </c>
      <c r="CK2271" s="99">
        <v>62710128.6259766</v>
      </c>
      <c r="CL2271" s="99">
        <v>18555640.8837891</v>
      </c>
      <c r="CM2271" s="166">
        <v>197249.59657478301</v>
      </c>
      <c r="CN2271" s="166">
        <v>29766938.9526367</v>
      </c>
      <c r="CO2271" s="166">
        <v>137151688.40234399</v>
      </c>
      <c r="CP2271" s="99">
        <v>18555640.8837891</v>
      </c>
      <c r="CQ2271" s="99">
        <v>0</v>
      </c>
      <c r="CR2271" s="99">
        <v>0</v>
      </c>
      <c r="CS2271" s="99">
        <v>0</v>
      </c>
      <c r="CT2271" s="99">
        <v>0</v>
      </c>
      <c r="CU2271" s="98">
        <v>12782.761495458</v>
      </c>
      <c r="CV2271" s="98">
        <v>78485.456467915996</v>
      </c>
      <c r="CW2271" s="98">
        <v>6706124.6413650531</v>
      </c>
      <c r="CX2271" s="98">
        <v>62837092.890106231</v>
      </c>
    </row>
    <row r="2272" spans="1:102" x14ac:dyDescent="0.2">
      <c r="A2272" s="98" t="s">
        <v>199</v>
      </c>
      <c r="B2272" s="100">
        <v>42614</v>
      </c>
      <c r="C2272" s="99">
        <v>105763.122671127</v>
      </c>
      <c r="D2272" s="99">
        <v>0</v>
      </c>
      <c r="E2272" s="99">
        <v>12690.7392393351</v>
      </c>
      <c r="F2272" s="99">
        <v>10942.1300301552</v>
      </c>
      <c r="G2272" s="99">
        <v>2985.8135410547302</v>
      </c>
      <c r="H2272" s="99">
        <v>0</v>
      </c>
      <c r="I2272" s="99">
        <v>0</v>
      </c>
      <c r="J2272" s="99">
        <v>75243.892472267195</v>
      </c>
      <c r="K2272" s="99">
        <v>25.364663765532899</v>
      </c>
      <c r="L2272" s="99">
        <v>241.46497434563901</v>
      </c>
      <c r="M2272" s="99">
        <v>43613.926644802101</v>
      </c>
      <c r="N2272" s="99">
        <v>10264.3425234556</v>
      </c>
      <c r="O2272" s="99">
        <v>0</v>
      </c>
      <c r="P2272" s="99">
        <v>59644.918133258798</v>
      </c>
      <c r="Q2272" s="99">
        <v>4809.3190598487899</v>
      </c>
      <c r="R2272" s="99">
        <v>0</v>
      </c>
      <c r="S2272" s="99">
        <v>2978.5806589722602</v>
      </c>
      <c r="T2272" s="99">
        <v>0</v>
      </c>
      <c r="U2272" s="99">
        <v>75375.146635055498</v>
      </c>
      <c r="V2272" s="99">
        <v>5559756.36901855</v>
      </c>
      <c r="W2272" s="99">
        <v>0</v>
      </c>
      <c r="X2272" s="99">
        <v>680457.59765625</v>
      </c>
      <c r="Y2272" s="99">
        <v>505084.20364761399</v>
      </c>
      <c r="Z2272" s="99">
        <v>430610.45346069301</v>
      </c>
      <c r="AA2272" s="99">
        <v>0</v>
      </c>
      <c r="AB2272" s="99">
        <v>0</v>
      </c>
      <c r="AC2272" s="99">
        <v>23001971.885742199</v>
      </c>
      <c r="AD2272" s="99">
        <v>2132.77860236168</v>
      </c>
      <c r="AE2272" s="99">
        <v>16104.751332879099</v>
      </c>
      <c r="AF2272" s="99">
        <v>2015123.79568481</v>
      </c>
      <c r="AG2272" s="99">
        <v>1165115.1032867399</v>
      </c>
      <c r="AH2272" s="99">
        <v>0</v>
      </c>
      <c r="AI2272" s="99">
        <v>2445486.8936767601</v>
      </c>
      <c r="AJ2272" s="99">
        <v>589319.73714446998</v>
      </c>
      <c r="AK2272" s="99">
        <v>0</v>
      </c>
      <c r="AL2272" s="99">
        <v>429387.57324981701</v>
      </c>
      <c r="AM2272" s="99">
        <v>0</v>
      </c>
      <c r="AN2272" s="99">
        <v>23011807.191650402</v>
      </c>
      <c r="AO2272" s="99">
        <v>53400200.344238304</v>
      </c>
      <c r="AP2272" s="99">
        <v>0</v>
      </c>
      <c r="AQ2272" s="99">
        <v>5993373.48327637</v>
      </c>
      <c r="AR2272" s="99">
        <v>4427532.3666992197</v>
      </c>
      <c r="AS2272" s="99">
        <v>3610591.6958618201</v>
      </c>
      <c r="AT2272" s="99">
        <v>0</v>
      </c>
      <c r="AU2272" s="99">
        <v>0</v>
      </c>
      <c r="AV2272" s="99">
        <v>74296231.9609375</v>
      </c>
      <c r="AW2272" s="99">
        <v>7206.6654639840099</v>
      </c>
      <c r="AX2272" s="99">
        <v>132485.57615661601</v>
      </c>
      <c r="AY2272" s="99">
        <v>20115125.7102051</v>
      </c>
      <c r="AZ2272" s="99">
        <v>9848986.3436279297</v>
      </c>
      <c r="BA2272" s="99">
        <v>0</v>
      </c>
      <c r="BB2272" s="99">
        <v>23817442.1630859</v>
      </c>
      <c r="BC2272" s="99">
        <v>5349010.2252197303</v>
      </c>
      <c r="BD2272" s="99">
        <v>0</v>
      </c>
      <c r="BE2272" s="99">
        <v>3595230.5967102102</v>
      </c>
      <c r="BF2272" s="99">
        <v>0</v>
      </c>
      <c r="BG2272" s="99">
        <v>74429773.298828095</v>
      </c>
      <c r="BH2272" s="99">
        <v>15018946.404296899</v>
      </c>
      <c r="BI2272" s="99">
        <v>0</v>
      </c>
      <c r="BJ2272" s="99">
        <v>2526184.3370971698</v>
      </c>
      <c r="BK2272" s="99">
        <v>1896825.7486877399</v>
      </c>
      <c r="BL2272" s="99">
        <v>0</v>
      </c>
      <c r="BM2272" s="99">
        <v>0</v>
      </c>
      <c r="BN2272" s="99">
        <v>0</v>
      </c>
      <c r="BO2272" s="99">
        <v>0</v>
      </c>
      <c r="BP2272" s="99">
        <v>0</v>
      </c>
      <c r="BQ2272" s="99">
        <v>0</v>
      </c>
      <c r="BR2272" s="99">
        <v>6760570.9290771503</v>
      </c>
      <c r="BS2272" s="99">
        <v>3757519.5399780301</v>
      </c>
      <c r="BT2272" s="99">
        <v>0</v>
      </c>
      <c r="BU2272" s="99">
        <v>3965462.2099609398</v>
      </c>
      <c r="BV2272" s="99">
        <v>2653089.15911865</v>
      </c>
      <c r="BW2272" s="99">
        <v>0</v>
      </c>
      <c r="BX2272" s="99">
        <v>686010.08753967297</v>
      </c>
      <c r="BY2272" s="99">
        <v>0</v>
      </c>
      <c r="BZ2272" s="99">
        <v>0</v>
      </c>
      <c r="CA2272" s="99">
        <v>118528.966798782</v>
      </c>
      <c r="CB2272" s="99">
        <v>6247012.5477905301</v>
      </c>
      <c r="CC2272" s="99">
        <v>59435252.902832001</v>
      </c>
      <c r="CD2272" s="99">
        <v>17559575.275390599</v>
      </c>
      <c r="CE2272" s="99">
        <v>2985.1771674454199</v>
      </c>
      <c r="CF2272" s="99">
        <v>430281.60559463501</v>
      </c>
      <c r="CG2272" s="99">
        <v>3605586.8078308101</v>
      </c>
      <c r="CH2272" s="99">
        <v>0</v>
      </c>
      <c r="CI2272" s="99">
        <v>121500.817215919</v>
      </c>
      <c r="CJ2272" s="99">
        <v>6675503.9486694299</v>
      </c>
      <c r="CK2272" s="99">
        <v>63092936.749511696</v>
      </c>
      <c r="CL2272" s="99">
        <v>18302988.024658199</v>
      </c>
      <c r="CM2272" s="166">
        <v>196444.793891907</v>
      </c>
      <c r="CN2272" s="166">
        <v>29703219.184570301</v>
      </c>
      <c r="CO2272" s="166">
        <v>137382361.75195301</v>
      </c>
      <c r="CP2272" s="99">
        <v>18302988.024658199</v>
      </c>
      <c r="CQ2272" s="99">
        <v>0</v>
      </c>
      <c r="CR2272" s="99">
        <v>0</v>
      </c>
      <c r="CS2272" s="99">
        <v>0</v>
      </c>
      <c r="CT2272" s="99">
        <v>0</v>
      </c>
      <c r="CU2272" s="98">
        <v>12702.324940512999</v>
      </c>
      <c r="CV2272" s="98">
        <v>77921.870711462005</v>
      </c>
      <c r="CW2272" s="98">
        <v>6677294.1533851651</v>
      </c>
      <c r="CX2272" s="98">
        <v>63040839.710662812</v>
      </c>
    </row>
    <row r="2273" spans="1:102" x14ac:dyDescent="0.2">
      <c r="A2273" s="98" t="s">
        <v>199</v>
      </c>
      <c r="B2273" s="100">
        <v>42705</v>
      </c>
      <c r="C2273" s="99">
        <v>105222.640734673</v>
      </c>
      <c r="D2273" s="99">
        <v>0</v>
      </c>
      <c r="E2273" s="99">
        <v>12552.0766005516</v>
      </c>
      <c r="F2273" s="99">
        <v>10875.8184502125</v>
      </c>
      <c r="G2273" s="99">
        <v>3029.0166062712701</v>
      </c>
      <c r="H2273" s="99">
        <v>0</v>
      </c>
      <c r="I2273" s="99">
        <v>0</v>
      </c>
      <c r="J2273" s="99">
        <v>75012.351942062407</v>
      </c>
      <c r="K2273" s="99">
        <v>23.6622573060449</v>
      </c>
      <c r="L2273" s="99">
        <v>210.39958386682</v>
      </c>
      <c r="M2273" s="99">
        <v>43381.569169044502</v>
      </c>
      <c r="N2273" s="99">
        <v>10145.5294101238</v>
      </c>
      <c r="O2273" s="99">
        <v>0</v>
      </c>
      <c r="P2273" s="99">
        <v>59297.616053581201</v>
      </c>
      <c r="Q2273" s="99">
        <v>4706.70922333002</v>
      </c>
      <c r="R2273" s="99">
        <v>0</v>
      </c>
      <c r="S2273" s="99">
        <v>3014.6824046075299</v>
      </c>
      <c r="T2273" s="99">
        <v>0</v>
      </c>
      <c r="U2273" s="99">
        <v>75048.188648223906</v>
      </c>
      <c r="V2273" s="99">
        <v>5493822.6804809598</v>
      </c>
      <c r="W2273" s="99">
        <v>0</v>
      </c>
      <c r="X2273" s="99">
        <v>663413.33264923096</v>
      </c>
      <c r="Y2273" s="99">
        <v>496463.47299194301</v>
      </c>
      <c r="Z2273" s="99">
        <v>428390.41490554798</v>
      </c>
      <c r="AA2273" s="99">
        <v>0</v>
      </c>
      <c r="AB2273" s="99">
        <v>0</v>
      </c>
      <c r="AC2273" s="99">
        <v>22731427.0866699</v>
      </c>
      <c r="AD2273" s="99">
        <v>1864.2370517700899</v>
      </c>
      <c r="AE2273" s="99">
        <v>15088.7330600023</v>
      </c>
      <c r="AF2273" s="99">
        <v>1996717.52130127</v>
      </c>
      <c r="AG2273" s="99">
        <v>1150208.1393890399</v>
      </c>
      <c r="AH2273" s="99">
        <v>0</v>
      </c>
      <c r="AI2273" s="99">
        <v>2422946.4794006301</v>
      </c>
      <c r="AJ2273" s="99">
        <v>582548.41725158703</v>
      </c>
      <c r="AK2273" s="99">
        <v>0</v>
      </c>
      <c r="AL2273" s="99">
        <v>429256.73001480103</v>
      </c>
      <c r="AM2273" s="99">
        <v>0</v>
      </c>
      <c r="AN2273" s="99">
        <v>22828476.862060498</v>
      </c>
      <c r="AO2273" s="99">
        <v>53149446.2119141</v>
      </c>
      <c r="AP2273" s="99">
        <v>0</v>
      </c>
      <c r="AQ2273" s="99">
        <v>5818485.3493042002</v>
      </c>
      <c r="AR2273" s="99">
        <v>4311933.8491821298</v>
      </c>
      <c r="AS2273" s="99">
        <v>3603130.8268432599</v>
      </c>
      <c r="AT2273" s="99">
        <v>0</v>
      </c>
      <c r="AU2273" s="99">
        <v>0</v>
      </c>
      <c r="AV2273" s="99">
        <v>74060343.357421905</v>
      </c>
      <c r="AW2273" s="99">
        <v>6351.4969850778598</v>
      </c>
      <c r="AX2273" s="99">
        <v>118437.74261283901</v>
      </c>
      <c r="AY2273" s="99">
        <v>19983856.527099598</v>
      </c>
      <c r="AZ2273" s="99">
        <v>9767143.2052002009</v>
      </c>
      <c r="BA2273" s="99">
        <v>0</v>
      </c>
      <c r="BB2273" s="99">
        <v>23837201.9301758</v>
      </c>
      <c r="BC2273" s="99">
        <v>5304590.9260864304</v>
      </c>
      <c r="BD2273" s="99">
        <v>0</v>
      </c>
      <c r="BE2273" s="99">
        <v>3598573.0060119601</v>
      </c>
      <c r="BF2273" s="99">
        <v>0</v>
      </c>
      <c r="BG2273" s="99">
        <v>74282898.5546875</v>
      </c>
      <c r="BH2273" s="99">
        <v>15003549.259521499</v>
      </c>
      <c r="BI2273" s="99">
        <v>0</v>
      </c>
      <c r="BJ2273" s="99">
        <v>2433941.2484435998</v>
      </c>
      <c r="BK2273" s="99">
        <v>1821855.92016602</v>
      </c>
      <c r="BL2273" s="99">
        <v>0</v>
      </c>
      <c r="BM2273" s="99">
        <v>0</v>
      </c>
      <c r="BN2273" s="99">
        <v>0</v>
      </c>
      <c r="BO2273" s="99">
        <v>0</v>
      </c>
      <c r="BP2273" s="99">
        <v>0</v>
      </c>
      <c r="BQ2273" s="99">
        <v>0</v>
      </c>
      <c r="BR2273" s="99">
        <v>6679820.9217529297</v>
      </c>
      <c r="BS2273" s="99">
        <v>3727014.5482482901</v>
      </c>
      <c r="BT2273" s="99">
        <v>0</v>
      </c>
      <c r="BU2273" s="99">
        <v>4563448.0599365197</v>
      </c>
      <c r="BV2273" s="99">
        <v>2575847.0428772001</v>
      </c>
      <c r="BW2273" s="99">
        <v>0</v>
      </c>
      <c r="BX2273" s="99">
        <v>746284.36727905297</v>
      </c>
      <c r="BY2273" s="99">
        <v>0</v>
      </c>
      <c r="BZ2273" s="99">
        <v>0</v>
      </c>
      <c r="CA2273" s="99">
        <v>117776.13217544599</v>
      </c>
      <c r="CB2273" s="99">
        <v>6176913.8088378897</v>
      </c>
      <c r="CC2273" s="99">
        <v>58983539.037109397</v>
      </c>
      <c r="CD2273" s="99">
        <v>17428898.560058601</v>
      </c>
      <c r="CE2273" s="99">
        <v>3026.6344478726401</v>
      </c>
      <c r="CF2273" s="99">
        <v>428773.757266998</v>
      </c>
      <c r="CG2273" s="99">
        <v>3600003.9762268099</v>
      </c>
      <c r="CH2273" s="99">
        <v>0</v>
      </c>
      <c r="CI2273" s="99">
        <v>120790.503521919</v>
      </c>
      <c r="CJ2273" s="99">
        <v>6596206.8239746103</v>
      </c>
      <c r="CK2273" s="99">
        <v>62575446.283691399</v>
      </c>
      <c r="CL2273" s="99">
        <v>18168584.027343798</v>
      </c>
      <c r="CM2273" s="166">
        <v>195544.84781646699</v>
      </c>
      <c r="CN2273" s="166">
        <v>29387991.535156298</v>
      </c>
      <c r="CO2273" s="166">
        <v>136583074.43554699</v>
      </c>
      <c r="CP2273" s="99">
        <v>18168584.027343798</v>
      </c>
      <c r="CQ2273" s="99">
        <v>0</v>
      </c>
      <c r="CR2273" s="99">
        <v>0</v>
      </c>
      <c r="CS2273" s="99">
        <v>0</v>
      </c>
      <c r="CT2273" s="99">
        <v>0</v>
      </c>
      <c r="CU2273" s="98">
        <v>12575.471498430001</v>
      </c>
      <c r="CV2273" s="98">
        <v>77757.120968390998</v>
      </c>
      <c r="CW2273" s="98">
        <v>6605687.566104888</v>
      </c>
      <c r="CX2273" s="98">
        <v>62583543.013336204</v>
      </c>
    </row>
    <row r="2274" spans="1:102" x14ac:dyDescent="0.2">
      <c r="A2274" s="98" t="s">
        <v>199</v>
      </c>
      <c r="B2274" s="100">
        <v>42795</v>
      </c>
      <c r="C2274" s="99">
        <v>105190.332714081</v>
      </c>
      <c r="D2274" s="99">
        <v>0</v>
      </c>
      <c r="E2274" s="99">
        <v>12190.478186726599</v>
      </c>
      <c r="F2274" s="99">
        <v>10589.1983665228</v>
      </c>
      <c r="G2274" s="99">
        <v>3062.3860193491</v>
      </c>
      <c r="H2274" s="99">
        <v>0</v>
      </c>
      <c r="I2274" s="99">
        <v>0</v>
      </c>
      <c r="J2274" s="99">
        <v>74752.352346420303</v>
      </c>
      <c r="K2274" s="99">
        <v>20.440437502693399</v>
      </c>
      <c r="L2274" s="99">
        <v>189.15446301177101</v>
      </c>
      <c r="M2274" s="99">
        <v>43560.823089599602</v>
      </c>
      <c r="N2274" s="99">
        <v>9985.5236128568595</v>
      </c>
      <c r="O2274" s="99">
        <v>0</v>
      </c>
      <c r="P2274" s="99">
        <v>58964.423869609796</v>
      </c>
      <c r="Q2274" s="99">
        <v>4592.8839594721803</v>
      </c>
      <c r="R2274" s="99">
        <v>0</v>
      </c>
      <c r="S2274" s="99">
        <v>3074.05636513233</v>
      </c>
      <c r="T2274" s="99">
        <v>0</v>
      </c>
      <c r="U2274" s="99">
        <v>74714.353347778306</v>
      </c>
      <c r="V2274" s="99">
        <v>5542280.0489502</v>
      </c>
      <c r="W2274" s="99">
        <v>0</v>
      </c>
      <c r="X2274" s="99">
        <v>654401.03022003197</v>
      </c>
      <c r="Y2274" s="99">
        <v>493567.89256668102</v>
      </c>
      <c r="Z2274" s="99">
        <v>443779.78219986003</v>
      </c>
      <c r="AA2274" s="99">
        <v>0</v>
      </c>
      <c r="AB2274" s="99">
        <v>0</v>
      </c>
      <c r="AC2274" s="99">
        <v>22893998.604003899</v>
      </c>
      <c r="AD2274" s="99">
        <v>1646.8468468487299</v>
      </c>
      <c r="AE2274" s="99">
        <v>10359.722351193401</v>
      </c>
      <c r="AF2274" s="99">
        <v>2006224.6383666999</v>
      </c>
      <c r="AG2274" s="99">
        <v>1147048.05432129</v>
      </c>
      <c r="AH2274" s="99">
        <v>0</v>
      </c>
      <c r="AI2274" s="99">
        <v>2464814.1391906701</v>
      </c>
      <c r="AJ2274" s="99">
        <v>587687.58377075195</v>
      </c>
      <c r="AK2274" s="99">
        <v>0</v>
      </c>
      <c r="AL2274" s="99">
        <v>443364.36533355701</v>
      </c>
      <c r="AM2274" s="99">
        <v>0</v>
      </c>
      <c r="AN2274" s="99">
        <v>22854499.432372998</v>
      </c>
      <c r="AO2274" s="99">
        <v>53993473.890625</v>
      </c>
      <c r="AP2274" s="99">
        <v>0</v>
      </c>
      <c r="AQ2274" s="99">
        <v>5742094.9302978497</v>
      </c>
      <c r="AR2274" s="99">
        <v>4248955.5634155301</v>
      </c>
      <c r="AS2274" s="99">
        <v>3732883.75958252</v>
      </c>
      <c r="AT2274" s="99">
        <v>0</v>
      </c>
      <c r="AU2274" s="99">
        <v>0</v>
      </c>
      <c r="AV2274" s="99">
        <v>74150342.089843795</v>
      </c>
      <c r="AW2274" s="99">
        <v>5603.6219322085399</v>
      </c>
      <c r="AX2274" s="99">
        <v>72813.054989814802</v>
      </c>
      <c r="AY2274" s="99">
        <v>20131314.626464799</v>
      </c>
      <c r="AZ2274" s="99">
        <v>9769978.3665771503</v>
      </c>
      <c r="BA2274" s="99">
        <v>0</v>
      </c>
      <c r="BB2274" s="99">
        <v>24368687.033203099</v>
      </c>
      <c r="BC2274" s="99">
        <v>5417590.2741088904</v>
      </c>
      <c r="BD2274" s="99">
        <v>0</v>
      </c>
      <c r="BE2274" s="99">
        <v>3741202.0121154799</v>
      </c>
      <c r="BF2274" s="99">
        <v>0</v>
      </c>
      <c r="BG2274" s="99">
        <v>74289111.625</v>
      </c>
      <c r="BH2274" s="99">
        <v>15314126.971191401</v>
      </c>
      <c r="BI2274" s="99">
        <v>0</v>
      </c>
      <c r="BJ2274" s="99">
        <v>2372920.1738281301</v>
      </c>
      <c r="BK2274" s="99">
        <v>1773688.24845886</v>
      </c>
      <c r="BL2274" s="99">
        <v>0</v>
      </c>
      <c r="BM2274" s="99">
        <v>0</v>
      </c>
      <c r="BN2274" s="99">
        <v>0</v>
      </c>
      <c r="BO2274" s="99">
        <v>0</v>
      </c>
      <c r="BP2274" s="99">
        <v>0</v>
      </c>
      <c r="BQ2274" s="99">
        <v>0</v>
      </c>
      <c r="BR2274" s="99">
        <v>6804581.9498901404</v>
      </c>
      <c r="BS2274" s="99">
        <v>3728884.75390625</v>
      </c>
      <c r="BT2274" s="99">
        <v>0</v>
      </c>
      <c r="BU2274" s="99">
        <v>4654112.8999633798</v>
      </c>
      <c r="BV2274" s="99">
        <v>2589201.07354736</v>
      </c>
      <c r="BW2274" s="99">
        <v>0</v>
      </c>
      <c r="BX2274" s="99">
        <v>790817.007133484</v>
      </c>
      <c r="BY2274" s="99">
        <v>0</v>
      </c>
      <c r="BZ2274" s="99">
        <v>0</v>
      </c>
      <c r="CA2274" s="99">
        <v>117302.991518974</v>
      </c>
      <c r="CB2274" s="99">
        <v>6194852.7914428702</v>
      </c>
      <c r="CC2274" s="99">
        <v>59743490.136718802</v>
      </c>
      <c r="CD2274" s="99">
        <v>17692400.270996101</v>
      </c>
      <c r="CE2274" s="99">
        <v>3067.1130464673001</v>
      </c>
      <c r="CF2274" s="99">
        <v>443658.42303466803</v>
      </c>
      <c r="CG2274" s="99">
        <v>3740877.68389893</v>
      </c>
      <c r="CH2274" s="99">
        <v>0</v>
      </c>
      <c r="CI2274" s="99">
        <v>120385.64930915801</v>
      </c>
      <c r="CJ2274" s="99">
        <v>6657962.8607177697</v>
      </c>
      <c r="CK2274" s="99">
        <v>63504230.7275391</v>
      </c>
      <c r="CL2274" s="99">
        <v>18463717.166015599</v>
      </c>
      <c r="CM2274" s="166">
        <v>194900.436822891</v>
      </c>
      <c r="CN2274" s="166">
        <v>29513448.284423798</v>
      </c>
      <c r="CO2274" s="166">
        <v>137753583.34179699</v>
      </c>
      <c r="CP2274" s="99">
        <v>18463717.166015599</v>
      </c>
      <c r="CQ2274" s="99">
        <v>0</v>
      </c>
      <c r="CR2274" s="99">
        <v>0</v>
      </c>
      <c r="CS2274" s="99">
        <v>0</v>
      </c>
      <c r="CT2274" s="99">
        <v>0</v>
      </c>
      <c r="CU2274" s="98">
        <v>12232.688628914</v>
      </c>
      <c r="CV2274" s="98">
        <v>77524.995138393002</v>
      </c>
      <c r="CW2274" s="98">
        <v>6638511.2144775381</v>
      </c>
      <c r="CX2274" s="98">
        <v>63484367.820617735</v>
      </c>
    </row>
    <row r="2275" spans="1:102" x14ac:dyDescent="0.2">
      <c r="A2275" s="98" t="s">
        <v>199</v>
      </c>
      <c r="B2275" s="100">
        <v>42887</v>
      </c>
      <c r="C2275" s="99">
        <v>104296.347783089</v>
      </c>
      <c r="D2275" s="99">
        <v>0</v>
      </c>
      <c r="E2275" s="99">
        <v>11986.5719743967</v>
      </c>
      <c r="F2275" s="99">
        <v>10406.984199762301</v>
      </c>
      <c r="G2275" s="99">
        <v>3081.8432531356798</v>
      </c>
      <c r="H2275" s="99">
        <v>0</v>
      </c>
      <c r="I2275" s="99">
        <v>0</v>
      </c>
      <c r="J2275" s="99">
        <v>74427.844815254197</v>
      </c>
      <c r="K2275" s="99">
        <v>18.023082596948399</v>
      </c>
      <c r="L2275" s="99">
        <v>193.18861380219499</v>
      </c>
      <c r="M2275" s="99">
        <v>43122.091162204699</v>
      </c>
      <c r="N2275" s="99">
        <v>9810.3156676292401</v>
      </c>
      <c r="O2275" s="99">
        <v>0</v>
      </c>
      <c r="P2275" s="99">
        <v>58646.963755607598</v>
      </c>
      <c r="Q2275" s="99">
        <v>4467.8182024359703</v>
      </c>
      <c r="R2275" s="99">
        <v>0</v>
      </c>
      <c r="S2275" s="99">
        <v>3075.9276593923601</v>
      </c>
      <c r="T2275" s="99">
        <v>0</v>
      </c>
      <c r="U2275" s="99">
        <v>74350.029142379804</v>
      </c>
      <c r="V2275" s="99">
        <v>5492468.4830932599</v>
      </c>
      <c r="W2275" s="99">
        <v>0</v>
      </c>
      <c r="X2275" s="99">
        <v>632710.04400634801</v>
      </c>
      <c r="Y2275" s="99">
        <v>480181.42933654803</v>
      </c>
      <c r="Z2275" s="99">
        <v>437796.32584381098</v>
      </c>
      <c r="AA2275" s="99">
        <v>0</v>
      </c>
      <c r="AB2275" s="99">
        <v>0</v>
      </c>
      <c r="AC2275" s="99">
        <v>22597639.248535201</v>
      </c>
      <c r="AD2275" s="99">
        <v>1389.9413418024801</v>
      </c>
      <c r="AE2275" s="99">
        <v>10128.536302328101</v>
      </c>
      <c r="AF2275" s="99">
        <v>1991692.84729004</v>
      </c>
      <c r="AG2275" s="99">
        <v>1122184.9028930699</v>
      </c>
      <c r="AH2275" s="99">
        <v>0</v>
      </c>
      <c r="AI2275" s="99">
        <v>2385703.6161804199</v>
      </c>
      <c r="AJ2275" s="99">
        <v>583821.72164154099</v>
      </c>
      <c r="AK2275" s="99">
        <v>0</v>
      </c>
      <c r="AL2275" s="99">
        <v>434993.53040313697</v>
      </c>
      <c r="AM2275" s="99">
        <v>0</v>
      </c>
      <c r="AN2275" s="99">
        <v>22697966.717285201</v>
      </c>
      <c r="AO2275" s="99">
        <v>53725545.545410201</v>
      </c>
      <c r="AP2275" s="99">
        <v>0</v>
      </c>
      <c r="AQ2275" s="99">
        <v>5606014.9509887705</v>
      </c>
      <c r="AR2275" s="99">
        <v>4225772.9708252</v>
      </c>
      <c r="AS2275" s="99">
        <v>3696182.3598632799</v>
      </c>
      <c r="AT2275" s="99">
        <v>0</v>
      </c>
      <c r="AU2275" s="99">
        <v>0</v>
      </c>
      <c r="AV2275" s="99">
        <v>74273689.127929702</v>
      </c>
      <c r="AW2275" s="99">
        <v>4765.8906688094103</v>
      </c>
      <c r="AX2275" s="99">
        <v>83446.625700950593</v>
      </c>
      <c r="AY2275" s="99">
        <v>20100783.823242199</v>
      </c>
      <c r="AZ2275" s="99">
        <v>9601027.2701415997</v>
      </c>
      <c r="BA2275" s="99">
        <v>0</v>
      </c>
      <c r="BB2275" s="99">
        <v>23807318.004882801</v>
      </c>
      <c r="BC2275" s="99">
        <v>5429041.3928832998</v>
      </c>
      <c r="BD2275" s="99">
        <v>0</v>
      </c>
      <c r="BE2275" s="99">
        <v>3680731.2199401902</v>
      </c>
      <c r="BF2275" s="99">
        <v>0</v>
      </c>
      <c r="BG2275" s="99">
        <v>74512971.538085893</v>
      </c>
      <c r="BH2275" s="99">
        <v>14960710.764038101</v>
      </c>
      <c r="BI2275" s="99">
        <v>0</v>
      </c>
      <c r="BJ2275" s="99">
        <v>2314622.1439514202</v>
      </c>
      <c r="BK2275" s="99">
        <v>1735605.3115387</v>
      </c>
      <c r="BL2275" s="99">
        <v>0</v>
      </c>
      <c r="BM2275" s="99">
        <v>0</v>
      </c>
      <c r="BN2275" s="99">
        <v>0</v>
      </c>
      <c r="BO2275" s="99">
        <v>0</v>
      </c>
      <c r="BP2275" s="99">
        <v>0</v>
      </c>
      <c r="BQ2275" s="99">
        <v>0</v>
      </c>
      <c r="BR2275" s="99">
        <v>6733064.5367431603</v>
      </c>
      <c r="BS2275" s="99">
        <v>3667108.1031799298</v>
      </c>
      <c r="BT2275" s="99">
        <v>0</v>
      </c>
      <c r="BU2275" s="99">
        <v>4571068.7499389602</v>
      </c>
      <c r="BV2275" s="99">
        <v>2533834.6357727102</v>
      </c>
      <c r="BW2275" s="99">
        <v>0</v>
      </c>
      <c r="BX2275" s="99">
        <v>787784.43716430699</v>
      </c>
      <c r="BY2275" s="99">
        <v>0</v>
      </c>
      <c r="BZ2275" s="99">
        <v>0</v>
      </c>
      <c r="CA2275" s="99">
        <v>116271.25671482099</v>
      </c>
      <c r="CB2275" s="99">
        <v>6135910.0318603497</v>
      </c>
      <c r="CC2275" s="99">
        <v>59472818.423828103</v>
      </c>
      <c r="CD2275" s="99">
        <v>17264847.282958999</v>
      </c>
      <c r="CE2275" s="99">
        <v>3079.99703514576</v>
      </c>
      <c r="CF2275" s="99">
        <v>437440.33133697498</v>
      </c>
      <c r="CG2275" s="99">
        <v>3694926.3873291002</v>
      </c>
      <c r="CH2275" s="99">
        <v>0</v>
      </c>
      <c r="CI2275" s="99">
        <v>119355.207556725</v>
      </c>
      <c r="CJ2275" s="99">
        <v>6559891.1802368201</v>
      </c>
      <c r="CK2275" s="99">
        <v>63093220.355957001</v>
      </c>
      <c r="CL2275" s="99">
        <v>18024460.5075684</v>
      </c>
      <c r="CM2275" s="166">
        <v>193511.49522590599</v>
      </c>
      <c r="CN2275" s="166">
        <v>29308969.902343798</v>
      </c>
      <c r="CO2275" s="166">
        <v>137734003.65625</v>
      </c>
      <c r="CP2275" s="99">
        <v>18024460.5075684</v>
      </c>
      <c r="CQ2275" s="99">
        <v>0</v>
      </c>
      <c r="CR2275" s="99">
        <v>0</v>
      </c>
      <c r="CS2275" s="99">
        <v>0</v>
      </c>
      <c r="CT2275" s="99">
        <v>0</v>
      </c>
      <c r="CU2275" s="98">
        <v>11994.664505737001</v>
      </c>
      <c r="CV2275" s="98">
        <v>77247.654594213993</v>
      </c>
      <c r="CW2275" s="98">
        <v>6573350.3631973248</v>
      </c>
      <c r="CX2275" s="98">
        <v>63167744.811157204</v>
      </c>
    </row>
    <row r="2276" spans="1:102" x14ac:dyDescent="0.2">
      <c r="A2276" s="98" t="s">
        <v>199</v>
      </c>
      <c r="B2276" s="100">
        <v>42979</v>
      </c>
      <c r="C2276" s="99">
        <v>103945.35706329301</v>
      </c>
      <c r="D2276" s="99">
        <v>0</v>
      </c>
      <c r="E2276" s="99">
        <v>11769.2065598965</v>
      </c>
      <c r="F2276" s="99">
        <v>10314.821940779701</v>
      </c>
      <c r="G2276" s="99">
        <v>3090.9957280457002</v>
      </c>
      <c r="H2276" s="99">
        <v>0</v>
      </c>
      <c r="I2276" s="99">
        <v>0</v>
      </c>
      <c r="J2276" s="99">
        <v>74210.062249183698</v>
      </c>
      <c r="K2276" s="99">
        <v>15.6909428610234</v>
      </c>
      <c r="L2276" s="99">
        <v>205.59388712048499</v>
      </c>
      <c r="M2276" s="99">
        <v>43151.721796512596</v>
      </c>
      <c r="N2276" s="99">
        <v>9608.6702346801794</v>
      </c>
      <c r="O2276" s="99">
        <v>0</v>
      </c>
      <c r="P2276" s="99">
        <v>58569.709305763201</v>
      </c>
      <c r="Q2276" s="99">
        <v>4384.1579182743999</v>
      </c>
      <c r="R2276" s="99">
        <v>0</v>
      </c>
      <c r="S2276" s="99">
        <v>3086.0059464871902</v>
      </c>
      <c r="T2276" s="99">
        <v>0</v>
      </c>
      <c r="U2276" s="99">
        <v>74363.835247993498</v>
      </c>
      <c r="V2276" s="99">
        <v>5439025.9252319299</v>
      </c>
      <c r="W2276" s="99">
        <v>0</v>
      </c>
      <c r="X2276" s="99">
        <v>618538.95087432896</v>
      </c>
      <c r="Y2276" s="99">
        <v>473289.36542892503</v>
      </c>
      <c r="Z2276" s="99">
        <v>437739.101356506</v>
      </c>
      <c r="AA2276" s="99">
        <v>0</v>
      </c>
      <c r="AB2276" s="99">
        <v>0</v>
      </c>
      <c r="AC2276" s="99">
        <v>22495853.6484375</v>
      </c>
      <c r="AD2276" s="99">
        <v>1316.9881822615901</v>
      </c>
      <c r="AE2276" s="99">
        <v>11761.5470628738</v>
      </c>
      <c r="AF2276" s="99">
        <v>1985721.6335907001</v>
      </c>
      <c r="AG2276" s="99">
        <v>1098613.26008606</v>
      </c>
      <c r="AH2276" s="99">
        <v>0</v>
      </c>
      <c r="AI2276" s="99">
        <v>2377310.7373657199</v>
      </c>
      <c r="AJ2276" s="99">
        <v>575402.22379303002</v>
      </c>
      <c r="AK2276" s="99">
        <v>0</v>
      </c>
      <c r="AL2276" s="99">
        <v>436371.32680892898</v>
      </c>
      <c r="AM2276" s="99">
        <v>0</v>
      </c>
      <c r="AN2276" s="99">
        <v>22508738.894775402</v>
      </c>
      <c r="AO2276" s="99">
        <v>53500595.128417999</v>
      </c>
      <c r="AP2276" s="99">
        <v>0</v>
      </c>
      <c r="AQ2276" s="99">
        <v>5488284.9873657199</v>
      </c>
      <c r="AR2276" s="99">
        <v>4167535.73474121</v>
      </c>
      <c r="AS2276" s="99">
        <v>3728234.9564208998</v>
      </c>
      <c r="AT2276" s="99">
        <v>0</v>
      </c>
      <c r="AU2276" s="99">
        <v>0</v>
      </c>
      <c r="AV2276" s="99">
        <v>74108461.670898393</v>
      </c>
      <c r="AW2276" s="99">
        <v>4526.1955268382999</v>
      </c>
      <c r="AX2276" s="99">
        <v>93250.303833961501</v>
      </c>
      <c r="AY2276" s="99">
        <v>20146528.064941399</v>
      </c>
      <c r="AZ2276" s="99">
        <v>9425184.0018310491</v>
      </c>
      <c r="BA2276" s="99">
        <v>0</v>
      </c>
      <c r="BB2276" s="99">
        <v>23813272.542968798</v>
      </c>
      <c r="BC2276" s="99">
        <v>5351893.6019897498</v>
      </c>
      <c r="BD2276" s="99">
        <v>0</v>
      </c>
      <c r="BE2276" s="99">
        <v>3708358.93441772</v>
      </c>
      <c r="BF2276" s="99">
        <v>0</v>
      </c>
      <c r="BG2276" s="99">
        <v>74287546.957031295</v>
      </c>
      <c r="BH2276" s="99">
        <v>14893926.3674316</v>
      </c>
      <c r="BI2276" s="99">
        <v>0</v>
      </c>
      <c r="BJ2276" s="99">
        <v>2231723.7092895498</v>
      </c>
      <c r="BK2276" s="99">
        <v>1696530.00634766</v>
      </c>
      <c r="BL2276" s="99">
        <v>0</v>
      </c>
      <c r="BM2276" s="99">
        <v>0</v>
      </c>
      <c r="BN2276" s="99">
        <v>0</v>
      </c>
      <c r="BO2276" s="99">
        <v>0</v>
      </c>
      <c r="BP2276" s="99">
        <v>0</v>
      </c>
      <c r="BQ2276" s="99">
        <v>0</v>
      </c>
      <c r="BR2276" s="99">
        <v>6742041.6427002</v>
      </c>
      <c r="BS2276" s="99">
        <v>3594797.9426879901</v>
      </c>
      <c r="BT2276" s="99">
        <v>0</v>
      </c>
      <c r="BU2276" s="99">
        <v>3849330.2199706999</v>
      </c>
      <c r="BV2276" s="99">
        <v>2501928.5928344699</v>
      </c>
      <c r="BW2276" s="99">
        <v>0</v>
      </c>
      <c r="BX2276" s="99">
        <v>698426.96753692604</v>
      </c>
      <c r="BY2276" s="99">
        <v>0</v>
      </c>
      <c r="BZ2276" s="99">
        <v>0</v>
      </c>
      <c r="CA2276" s="99">
        <v>115799.603303909</v>
      </c>
      <c r="CB2276" s="99">
        <v>6063045.1276245099</v>
      </c>
      <c r="CC2276" s="99">
        <v>58891911.334472701</v>
      </c>
      <c r="CD2276" s="99">
        <v>17143162.997314502</v>
      </c>
      <c r="CE2276" s="99">
        <v>3090.7919206619299</v>
      </c>
      <c r="CF2276" s="99">
        <v>437211.36875915498</v>
      </c>
      <c r="CG2276" s="99">
        <v>3719574.6755371098</v>
      </c>
      <c r="CH2276" s="99">
        <v>0</v>
      </c>
      <c r="CI2276" s="99">
        <v>118893.799254417</v>
      </c>
      <c r="CJ2276" s="99">
        <v>6502583.0458373995</v>
      </c>
      <c r="CK2276" s="99">
        <v>62721281.500488304</v>
      </c>
      <c r="CL2276" s="99">
        <v>17902132.027099598</v>
      </c>
      <c r="CM2276" s="166">
        <v>192758.64251518299</v>
      </c>
      <c r="CN2276" s="166">
        <v>29061581.3825684</v>
      </c>
      <c r="CO2276" s="166">
        <v>136923761.82226601</v>
      </c>
      <c r="CP2276" s="99">
        <v>17902132.027099598</v>
      </c>
      <c r="CQ2276" s="99">
        <v>0</v>
      </c>
      <c r="CR2276" s="99">
        <v>0</v>
      </c>
      <c r="CS2276" s="99">
        <v>0</v>
      </c>
      <c r="CT2276" s="99">
        <v>0</v>
      </c>
      <c r="CU2276" s="98">
        <v>11776.880084140001</v>
      </c>
      <c r="CV2276" s="98">
        <v>76951.327733511003</v>
      </c>
      <c r="CW2276" s="98">
        <v>6500256.4963836651</v>
      </c>
      <c r="CX2276" s="98">
        <v>62611486.01000981</v>
      </c>
    </row>
    <row r="2277" spans="1:102" x14ac:dyDescent="0.2">
      <c r="A2277" s="98" t="s">
        <v>199</v>
      </c>
      <c r="B2277" s="100">
        <v>43070</v>
      </c>
      <c r="C2277" s="99">
        <v>103778.068125725</v>
      </c>
      <c r="D2277" s="99">
        <v>0</v>
      </c>
      <c r="E2277" s="99">
        <v>11694.0469567776</v>
      </c>
      <c r="F2277" s="99">
        <v>10208.736382245999</v>
      </c>
      <c r="G2277" s="99">
        <v>3075.6008872091802</v>
      </c>
      <c r="H2277" s="99">
        <v>0</v>
      </c>
      <c r="I2277" s="99">
        <v>0</v>
      </c>
      <c r="J2277" s="99">
        <v>73498.904671669006</v>
      </c>
      <c r="K2277" s="99">
        <v>13.454314507544</v>
      </c>
      <c r="L2277" s="99">
        <v>206.358671296388</v>
      </c>
      <c r="M2277" s="99">
        <v>43105.231580257401</v>
      </c>
      <c r="N2277" s="99">
        <v>9382.9645321369208</v>
      </c>
      <c r="O2277" s="99">
        <v>0</v>
      </c>
      <c r="P2277" s="99">
        <v>58329.382098674803</v>
      </c>
      <c r="Q2277" s="99">
        <v>4355.2236747741699</v>
      </c>
      <c r="R2277" s="99">
        <v>0</v>
      </c>
      <c r="S2277" s="99">
        <v>3058.1505151689098</v>
      </c>
      <c r="T2277" s="99">
        <v>0</v>
      </c>
      <c r="U2277" s="99">
        <v>73540.993125915498</v>
      </c>
      <c r="V2277" s="99">
        <v>5384231.6674804697</v>
      </c>
      <c r="W2277" s="99">
        <v>0</v>
      </c>
      <c r="X2277" s="99">
        <v>609037.87705993699</v>
      </c>
      <c r="Y2277" s="99">
        <v>466642.10892486601</v>
      </c>
      <c r="Z2277" s="99">
        <v>434907.250648499</v>
      </c>
      <c r="AA2277" s="99">
        <v>0</v>
      </c>
      <c r="AB2277" s="99">
        <v>0</v>
      </c>
      <c r="AC2277" s="99">
        <v>22365298.536377002</v>
      </c>
      <c r="AD2277" s="99">
        <v>1120.00920574367</v>
      </c>
      <c r="AE2277" s="99">
        <v>9314.3303852081299</v>
      </c>
      <c r="AF2277" s="99">
        <v>1974288.1417846701</v>
      </c>
      <c r="AG2277" s="99">
        <v>1068876.8276672401</v>
      </c>
      <c r="AH2277" s="99">
        <v>0</v>
      </c>
      <c r="AI2277" s="99">
        <v>2365865.3555908198</v>
      </c>
      <c r="AJ2277" s="99">
        <v>570540.88236236596</v>
      </c>
      <c r="AK2277" s="99">
        <v>0</v>
      </c>
      <c r="AL2277" s="99">
        <v>437019.20649719198</v>
      </c>
      <c r="AM2277" s="99">
        <v>0</v>
      </c>
      <c r="AN2277" s="99">
        <v>22482859.717529301</v>
      </c>
      <c r="AO2277" s="99">
        <v>52994512.318847701</v>
      </c>
      <c r="AP2277" s="99">
        <v>0</v>
      </c>
      <c r="AQ2277" s="99">
        <v>5433507.1710815402</v>
      </c>
      <c r="AR2277" s="99">
        <v>4097993.2600402799</v>
      </c>
      <c r="AS2277" s="99">
        <v>3723887.7054443401</v>
      </c>
      <c r="AT2277" s="99">
        <v>0</v>
      </c>
      <c r="AU2277" s="99">
        <v>0</v>
      </c>
      <c r="AV2277" s="99">
        <v>73979152.7109375</v>
      </c>
      <c r="AW2277" s="99">
        <v>3870.94922229648</v>
      </c>
      <c r="AX2277" s="99">
        <v>81843.627400398298</v>
      </c>
      <c r="AY2277" s="99">
        <v>20164659.126953099</v>
      </c>
      <c r="AZ2277" s="99">
        <v>9216641.74072266</v>
      </c>
      <c r="BA2277" s="99">
        <v>0</v>
      </c>
      <c r="BB2277" s="99">
        <v>23597914.604003899</v>
      </c>
      <c r="BC2277" s="99">
        <v>5337223.6228027297</v>
      </c>
      <c r="BD2277" s="99">
        <v>0</v>
      </c>
      <c r="BE2277" s="99">
        <v>3723169.2253723098</v>
      </c>
      <c r="BF2277" s="99">
        <v>0</v>
      </c>
      <c r="BG2277" s="99">
        <v>74086629.478515595</v>
      </c>
      <c r="BH2277" s="99">
        <v>14895111.438598599</v>
      </c>
      <c r="BI2277" s="99">
        <v>0</v>
      </c>
      <c r="BJ2277" s="99">
        <v>2227787.6862182599</v>
      </c>
      <c r="BK2277" s="99">
        <v>1685446.2277221701</v>
      </c>
      <c r="BL2277" s="99">
        <v>0</v>
      </c>
      <c r="BM2277" s="99">
        <v>0</v>
      </c>
      <c r="BN2277" s="99">
        <v>0</v>
      </c>
      <c r="BO2277" s="99">
        <v>0</v>
      </c>
      <c r="BP2277" s="99">
        <v>0</v>
      </c>
      <c r="BQ2277" s="99">
        <v>0</v>
      </c>
      <c r="BR2277" s="99">
        <v>6768282.64807129</v>
      </c>
      <c r="BS2277" s="99">
        <v>3512022.88781738</v>
      </c>
      <c r="BT2277" s="99">
        <v>0</v>
      </c>
      <c r="BU2277" s="99">
        <v>4458440.0199584998</v>
      </c>
      <c r="BV2277" s="99">
        <v>2509750.0596618699</v>
      </c>
      <c r="BW2277" s="99">
        <v>0</v>
      </c>
      <c r="BX2277" s="99">
        <v>762479.26725768996</v>
      </c>
      <c r="BY2277" s="99">
        <v>0</v>
      </c>
      <c r="BZ2277" s="99">
        <v>0</v>
      </c>
      <c r="CA2277" s="99">
        <v>115485.38911724099</v>
      </c>
      <c r="CB2277" s="99">
        <v>5998598.9039917002</v>
      </c>
      <c r="CC2277" s="99">
        <v>58449976.124511696</v>
      </c>
      <c r="CD2277" s="99">
        <v>17107037.824218798</v>
      </c>
      <c r="CE2277" s="99">
        <v>3071.3805891871498</v>
      </c>
      <c r="CF2277" s="99">
        <v>436385.61630249</v>
      </c>
      <c r="CG2277" s="99">
        <v>3724669.9668273898</v>
      </c>
      <c r="CH2277" s="99">
        <v>0</v>
      </c>
      <c r="CI2277" s="99">
        <v>118524.06113719899</v>
      </c>
      <c r="CJ2277" s="99">
        <v>6424384.7015380897</v>
      </c>
      <c r="CK2277" s="99">
        <v>62131669.248046897</v>
      </c>
      <c r="CL2277" s="99">
        <v>17860056.982177701</v>
      </c>
      <c r="CM2277" s="166">
        <v>191767.62861824001</v>
      </c>
      <c r="CN2277" s="166">
        <v>28876712.753417999</v>
      </c>
      <c r="CO2277" s="166">
        <v>136143927.38281301</v>
      </c>
      <c r="CP2277" s="99">
        <v>17860056.982177701</v>
      </c>
      <c r="CQ2277" s="99">
        <v>0</v>
      </c>
      <c r="CR2277" s="99">
        <v>0</v>
      </c>
      <c r="CS2277" s="99">
        <v>0</v>
      </c>
      <c r="CT2277" s="99">
        <v>0</v>
      </c>
      <c r="CU2277" s="98">
        <v>11696.327835685001</v>
      </c>
      <c r="CV2277" s="98">
        <v>76298.525531413005</v>
      </c>
      <c r="CW2277" s="98">
        <v>6434984.5202941904</v>
      </c>
      <c r="CX2277" s="98">
        <v>62174646.091339089</v>
      </c>
    </row>
    <row r="2278" spans="1:102" x14ac:dyDescent="0.2">
      <c r="A2278" s="98" t="s">
        <v>199</v>
      </c>
      <c r="B2278" s="100">
        <v>43160</v>
      </c>
      <c r="C2278" s="99">
        <v>103117.102257729</v>
      </c>
      <c r="D2278" s="99">
        <v>0</v>
      </c>
      <c r="E2278" s="99">
        <v>11560.977308154101</v>
      </c>
      <c r="F2278" s="99">
        <v>10187.5694898367</v>
      </c>
      <c r="G2278" s="99">
        <v>3075.5280816555</v>
      </c>
      <c r="H2278" s="99">
        <v>0</v>
      </c>
      <c r="I2278" s="99">
        <v>0</v>
      </c>
      <c r="J2278" s="99">
        <v>73064.328671455398</v>
      </c>
      <c r="K2278" s="99">
        <v>12.1987098980462</v>
      </c>
      <c r="L2278" s="99">
        <v>200.12118491902899</v>
      </c>
      <c r="M2278" s="99">
        <v>42957.877075672201</v>
      </c>
      <c r="N2278" s="99">
        <v>9158.9703105688095</v>
      </c>
      <c r="O2278" s="99">
        <v>0</v>
      </c>
      <c r="P2278" s="99">
        <v>57881.816947936997</v>
      </c>
      <c r="Q2278" s="99">
        <v>4370.4657972454997</v>
      </c>
      <c r="R2278" s="99">
        <v>0</v>
      </c>
      <c r="S2278" s="99">
        <v>3093.3371065556998</v>
      </c>
      <c r="T2278" s="99">
        <v>0</v>
      </c>
      <c r="U2278" s="99">
        <v>73008.551228523298</v>
      </c>
      <c r="V2278" s="99">
        <v>5314556.2702026404</v>
      </c>
      <c r="W2278" s="99">
        <v>0</v>
      </c>
      <c r="X2278" s="99">
        <v>590841.67266082799</v>
      </c>
      <c r="Y2278" s="99">
        <v>456354.972789764</v>
      </c>
      <c r="Z2278" s="99">
        <v>430868.74293518101</v>
      </c>
      <c r="AA2278" s="99">
        <v>0</v>
      </c>
      <c r="AB2278" s="99">
        <v>0</v>
      </c>
      <c r="AC2278" s="99">
        <v>22176661.278564502</v>
      </c>
      <c r="AD2278" s="99">
        <v>1060.8573381900801</v>
      </c>
      <c r="AE2278" s="99">
        <v>11047.0556595325</v>
      </c>
      <c r="AF2278" s="99">
        <v>1980259.0206146201</v>
      </c>
      <c r="AG2278" s="99">
        <v>1045566.01325226</v>
      </c>
      <c r="AH2278" s="99">
        <v>0</v>
      </c>
      <c r="AI2278" s="99">
        <v>2293728.8882751502</v>
      </c>
      <c r="AJ2278" s="99">
        <v>569220.86887359596</v>
      </c>
      <c r="AK2278" s="99">
        <v>0</v>
      </c>
      <c r="AL2278" s="99">
        <v>430538.21848678601</v>
      </c>
      <c r="AM2278" s="99">
        <v>0</v>
      </c>
      <c r="AN2278" s="99">
        <v>22271729.260253899</v>
      </c>
      <c r="AO2278" s="99">
        <v>52723740.8212891</v>
      </c>
      <c r="AP2278" s="99">
        <v>0</v>
      </c>
      <c r="AQ2278" s="99">
        <v>5330926.94677734</v>
      </c>
      <c r="AR2278" s="99">
        <v>4086157.30358887</v>
      </c>
      <c r="AS2278" s="99">
        <v>3689835.7880554199</v>
      </c>
      <c r="AT2278" s="99">
        <v>0</v>
      </c>
      <c r="AU2278" s="99">
        <v>0</v>
      </c>
      <c r="AV2278" s="99">
        <v>73919387.616210893</v>
      </c>
      <c r="AW2278" s="99">
        <v>3688.5479213595399</v>
      </c>
      <c r="AX2278" s="99">
        <v>95306.952590942397</v>
      </c>
      <c r="AY2278" s="99">
        <v>20452443.712890599</v>
      </c>
      <c r="AZ2278" s="99">
        <v>9101221.7457275409</v>
      </c>
      <c r="BA2278" s="99">
        <v>0</v>
      </c>
      <c r="BB2278" s="99">
        <v>22968804.2976074</v>
      </c>
      <c r="BC2278" s="99">
        <v>5365719.0780639602</v>
      </c>
      <c r="BD2278" s="99">
        <v>0</v>
      </c>
      <c r="BE2278" s="99">
        <v>3705688.6116027799</v>
      </c>
      <c r="BF2278" s="99">
        <v>0</v>
      </c>
      <c r="BG2278" s="99">
        <v>74008152.330078095</v>
      </c>
      <c r="BH2278" s="99">
        <v>14782546.6356201</v>
      </c>
      <c r="BI2278" s="99">
        <v>0</v>
      </c>
      <c r="BJ2278" s="99">
        <v>2165842.5942382799</v>
      </c>
      <c r="BK2278" s="99">
        <v>1649064.38671875</v>
      </c>
      <c r="BL2278" s="99">
        <v>0</v>
      </c>
      <c r="BM2278" s="99">
        <v>0</v>
      </c>
      <c r="BN2278" s="99">
        <v>0</v>
      </c>
      <c r="BO2278" s="99">
        <v>0</v>
      </c>
      <c r="BP2278" s="99">
        <v>0</v>
      </c>
      <c r="BQ2278" s="99">
        <v>0</v>
      </c>
      <c r="BR2278" s="99">
        <v>6796346.2257690402</v>
      </c>
      <c r="BS2278" s="99">
        <v>3448072.5420227102</v>
      </c>
      <c r="BT2278" s="99">
        <v>0</v>
      </c>
      <c r="BU2278" s="99">
        <v>4333749.3499755897</v>
      </c>
      <c r="BV2278" s="99">
        <v>2501952.44104004</v>
      </c>
      <c r="BW2278" s="99">
        <v>0</v>
      </c>
      <c r="BX2278" s="99">
        <v>768648.83727264404</v>
      </c>
      <c r="BY2278" s="99">
        <v>0</v>
      </c>
      <c r="BZ2278" s="99">
        <v>0</v>
      </c>
      <c r="CA2278" s="99">
        <v>114583.705513954</v>
      </c>
      <c r="CB2278" s="99">
        <v>5890010.4669799795</v>
      </c>
      <c r="CC2278" s="99">
        <v>58088181.826660201</v>
      </c>
      <c r="CD2278" s="99">
        <v>16959511.260253899</v>
      </c>
      <c r="CE2278" s="99">
        <v>3083.2060897350302</v>
      </c>
      <c r="CF2278" s="99">
        <v>430761.49819183402</v>
      </c>
      <c r="CG2278" s="99">
        <v>3703618.7253112802</v>
      </c>
      <c r="CH2278" s="99">
        <v>0</v>
      </c>
      <c r="CI2278" s="99">
        <v>117693.76144504501</v>
      </c>
      <c r="CJ2278" s="99">
        <v>6342725.10009766</v>
      </c>
      <c r="CK2278" s="99">
        <v>61846321.161621101</v>
      </c>
      <c r="CL2278" s="99">
        <v>17709749.884765599</v>
      </c>
      <c r="CM2278" s="166">
        <v>190594.476041794</v>
      </c>
      <c r="CN2278" s="166">
        <v>28594939.1945801</v>
      </c>
      <c r="CO2278" s="166">
        <v>135950585.64257801</v>
      </c>
      <c r="CP2278" s="99">
        <v>17709749.884765599</v>
      </c>
      <c r="CQ2278" s="99">
        <v>0</v>
      </c>
      <c r="CR2278" s="99">
        <v>0</v>
      </c>
      <c r="CS2278" s="99">
        <v>0</v>
      </c>
      <c r="CT2278" s="99">
        <v>0</v>
      </c>
      <c r="CU2278" s="98">
        <v>11604.740880716001</v>
      </c>
      <c r="CV2278" s="98">
        <v>75874.583985931997</v>
      </c>
      <c r="CW2278" s="98">
        <v>6320771.965171814</v>
      </c>
      <c r="CX2278" s="98">
        <v>61791800.55197148</v>
      </c>
    </row>
    <row r="2279" spans="1:102" x14ac:dyDescent="0.2">
      <c r="A2279" s="98" t="s">
        <v>199</v>
      </c>
      <c r="B2279" s="100">
        <v>43252</v>
      </c>
      <c r="C2279" s="99">
        <v>103349.71716976201</v>
      </c>
      <c r="D2279" s="99">
        <v>0</v>
      </c>
      <c r="E2279" s="99">
        <v>11493.455915570299</v>
      </c>
      <c r="F2279" s="99">
        <v>10084.030328512201</v>
      </c>
      <c r="G2279" s="99">
        <v>3069.6224808096899</v>
      </c>
      <c r="H2279" s="99">
        <v>0</v>
      </c>
      <c r="I2279" s="99">
        <v>0</v>
      </c>
      <c r="J2279" s="99">
        <v>72583.317925453201</v>
      </c>
      <c r="K2279" s="99">
        <v>10.867799545288999</v>
      </c>
      <c r="L2279" s="99">
        <v>196.12213440053199</v>
      </c>
      <c r="M2279" s="99">
        <v>43147.879640102401</v>
      </c>
      <c r="N2279" s="99">
        <v>9042.5808837413806</v>
      </c>
      <c r="O2279" s="99">
        <v>0</v>
      </c>
      <c r="P2279" s="99">
        <v>58001.875615119898</v>
      </c>
      <c r="Q2279" s="99">
        <v>4345.3520888686198</v>
      </c>
      <c r="R2279" s="99">
        <v>0</v>
      </c>
      <c r="S2279" s="99">
        <v>3063.15503177047</v>
      </c>
      <c r="T2279" s="99">
        <v>0</v>
      </c>
      <c r="U2279" s="99">
        <v>72478.985081672698</v>
      </c>
      <c r="V2279" s="99">
        <v>5345059.0153808603</v>
      </c>
      <c r="W2279" s="99">
        <v>0</v>
      </c>
      <c r="X2279" s="99">
        <v>577636.69087219203</v>
      </c>
      <c r="Y2279" s="99">
        <v>445039.62590026902</v>
      </c>
      <c r="Z2279" s="99">
        <v>428878.59983444202</v>
      </c>
      <c r="AA2279" s="99">
        <v>0</v>
      </c>
      <c r="AB2279" s="99">
        <v>0</v>
      </c>
      <c r="AC2279" s="99">
        <v>22091115.964843798</v>
      </c>
      <c r="AD2279" s="99">
        <v>937.79039429128204</v>
      </c>
      <c r="AE2279" s="99">
        <v>10193.5441288948</v>
      </c>
      <c r="AF2279" s="99">
        <v>2004140.86541748</v>
      </c>
      <c r="AG2279" s="99">
        <v>1029908.68022919</v>
      </c>
      <c r="AH2279" s="99">
        <v>0</v>
      </c>
      <c r="AI2279" s="99">
        <v>2288796.9432373</v>
      </c>
      <c r="AJ2279" s="99">
        <v>570634.03500366199</v>
      </c>
      <c r="AK2279" s="99">
        <v>0</v>
      </c>
      <c r="AL2279" s="99">
        <v>424764.60288620001</v>
      </c>
      <c r="AM2279" s="99">
        <v>0</v>
      </c>
      <c r="AN2279" s="99">
        <v>22167835.8044434</v>
      </c>
      <c r="AO2279" s="99">
        <v>53428777.118652299</v>
      </c>
      <c r="AP2279" s="99">
        <v>0</v>
      </c>
      <c r="AQ2279" s="99">
        <v>5184371.7655639602</v>
      </c>
      <c r="AR2279" s="99">
        <v>3955145.1354980501</v>
      </c>
      <c r="AS2279" s="99">
        <v>3700388.6277160598</v>
      </c>
      <c r="AT2279" s="99">
        <v>0</v>
      </c>
      <c r="AU2279" s="99">
        <v>0</v>
      </c>
      <c r="AV2279" s="99">
        <v>73869208.512695298</v>
      </c>
      <c r="AW2279" s="99">
        <v>3285.1377575397501</v>
      </c>
      <c r="AX2279" s="99">
        <v>87222.373655319199</v>
      </c>
      <c r="AY2279" s="99">
        <v>20712574.045654301</v>
      </c>
      <c r="AZ2279" s="99">
        <v>9003899.8641357403</v>
      </c>
      <c r="BA2279" s="99">
        <v>0</v>
      </c>
      <c r="BB2279" s="99">
        <v>23093757.6569824</v>
      </c>
      <c r="BC2279" s="99">
        <v>5392081.3568115197</v>
      </c>
      <c r="BD2279" s="99">
        <v>0</v>
      </c>
      <c r="BE2279" s="99">
        <v>3672051.9739990202</v>
      </c>
      <c r="BF2279" s="99">
        <v>0</v>
      </c>
      <c r="BG2279" s="99">
        <v>74343133.026367202</v>
      </c>
      <c r="BH2279" s="99">
        <v>14846537.696777301</v>
      </c>
      <c r="BI2279" s="99">
        <v>0</v>
      </c>
      <c r="BJ2279" s="99">
        <v>2111973.3771057101</v>
      </c>
      <c r="BK2279" s="99">
        <v>1602049.55210876</v>
      </c>
      <c r="BL2279" s="99">
        <v>0</v>
      </c>
      <c r="BM2279" s="99">
        <v>0</v>
      </c>
      <c r="BN2279" s="99">
        <v>0</v>
      </c>
      <c r="BO2279" s="99">
        <v>0</v>
      </c>
      <c r="BP2279" s="99">
        <v>0</v>
      </c>
      <c r="BQ2279" s="99">
        <v>0</v>
      </c>
      <c r="BR2279" s="99">
        <v>6842042.1579589797</v>
      </c>
      <c r="BS2279" s="99">
        <v>3409396.1415405301</v>
      </c>
      <c r="BT2279" s="99">
        <v>0</v>
      </c>
      <c r="BU2279" s="99">
        <v>4383424.3060913105</v>
      </c>
      <c r="BV2279" s="99">
        <v>2506062.7463378902</v>
      </c>
      <c r="BW2279" s="99">
        <v>0</v>
      </c>
      <c r="BX2279" s="99">
        <v>771705.44967651402</v>
      </c>
      <c r="BY2279" s="99">
        <v>0</v>
      </c>
      <c r="BZ2279" s="99">
        <v>0</v>
      </c>
      <c r="CA2279" s="99">
        <v>114843.042793274</v>
      </c>
      <c r="CB2279" s="99">
        <v>5955431.37463379</v>
      </c>
      <c r="CC2279" s="99">
        <v>58795287.425781302</v>
      </c>
      <c r="CD2279" s="99">
        <v>16949189.996337902</v>
      </c>
      <c r="CE2279" s="99">
        <v>3066.17847037315</v>
      </c>
      <c r="CF2279" s="99">
        <v>427585.117053986</v>
      </c>
      <c r="CG2279" s="99">
        <v>3692761.63244629</v>
      </c>
      <c r="CH2279" s="99">
        <v>0</v>
      </c>
      <c r="CI2279" s="99">
        <v>117915.897418022</v>
      </c>
      <c r="CJ2279" s="99">
        <v>6364525.1288452102</v>
      </c>
      <c r="CK2279" s="99">
        <v>62364235.428222701</v>
      </c>
      <c r="CL2279" s="99">
        <v>17694692.365234401</v>
      </c>
      <c r="CM2279" s="166">
        <v>190193.74111557001</v>
      </c>
      <c r="CN2279" s="166">
        <v>28546627.206298798</v>
      </c>
      <c r="CO2279" s="166">
        <v>136596429.19335899</v>
      </c>
      <c r="CP2279" s="99">
        <v>17694692.365234401</v>
      </c>
      <c r="CQ2279" s="99">
        <v>0</v>
      </c>
      <c r="CR2279" s="99">
        <v>0</v>
      </c>
      <c r="CS2279" s="99">
        <v>0</v>
      </c>
      <c r="CT2279" s="99">
        <v>0</v>
      </c>
      <c r="CU2279" s="98">
        <v>11491.197967716</v>
      </c>
      <c r="CV2279" s="98">
        <v>75425.047958062001</v>
      </c>
      <c r="CW2279" s="98">
        <v>6383016.4916877756</v>
      </c>
      <c r="CX2279" s="98">
        <v>62488049.058227591</v>
      </c>
    </row>
    <row r="2280" spans="1:102" x14ac:dyDescent="0.2">
      <c r="A2280" s="98" t="s">
        <v>199</v>
      </c>
      <c r="B2280" s="100">
        <v>43344</v>
      </c>
      <c r="C2280" s="99">
        <v>102794.45664405799</v>
      </c>
      <c r="D2280" s="99">
        <v>0</v>
      </c>
      <c r="E2280" s="99">
        <v>11352.899935007101</v>
      </c>
      <c r="F2280" s="99">
        <v>10105.6113555431</v>
      </c>
      <c r="G2280" s="99">
        <v>3080.9573502540602</v>
      </c>
      <c r="H2280" s="99">
        <v>0</v>
      </c>
      <c r="I2280" s="99">
        <v>0</v>
      </c>
      <c r="J2280" s="99">
        <v>72218.233392715498</v>
      </c>
      <c r="K2280" s="99">
        <v>6.8731100493459998</v>
      </c>
      <c r="L2280" s="99">
        <v>217.93023939430699</v>
      </c>
      <c r="M2280" s="99">
        <v>42922.592106819196</v>
      </c>
      <c r="N2280" s="99">
        <v>8925.0288034677505</v>
      </c>
      <c r="O2280" s="99">
        <v>0</v>
      </c>
      <c r="P2280" s="99">
        <v>58022.431610584303</v>
      </c>
      <c r="Q2280" s="99">
        <v>4315.2182587981197</v>
      </c>
      <c r="R2280" s="99">
        <v>0</v>
      </c>
      <c r="S2280" s="99">
        <v>3078.57156077027</v>
      </c>
      <c r="T2280" s="99">
        <v>0</v>
      </c>
      <c r="U2280" s="99">
        <v>72365.845390319795</v>
      </c>
      <c r="V2280" s="99">
        <v>5310366.4600830097</v>
      </c>
      <c r="W2280" s="99">
        <v>0</v>
      </c>
      <c r="X2280" s="99">
        <v>560280.82550048805</v>
      </c>
      <c r="Y2280" s="99">
        <v>432706.57434845</v>
      </c>
      <c r="Z2280" s="99">
        <v>430544.57942199701</v>
      </c>
      <c r="AA2280" s="99">
        <v>0</v>
      </c>
      <c r="AB2280" s="99">
        <v>0</v>
      </c>
      <c r="AC2280" s="99">
        <v>21869192.9619141</v>
      </c>
      <c r="AD2280" s="99">
        <v>614.84785305708601</v>
      </c>
      <c r="AE2280" s="99">
        <v>11269.9996554852</v>
      </c>
      <c r="AF2280" s="99">
        <v>1975506.60163879</v>
      </c>
      <c r="AG2280" s="99">
        <v>1013334.5488128701</v>
      </c>
      <c r="AH2280" s="99">
        <v>0</v>
      </c>
      <c r="AI2280" s="99">
        <v>2290797.3457031301</v>
      </c>
      <c r="AJ2280" s="99">
        <v>577333.95717620896</v>
      </c>
      <c r="AK2280" s="99">
        <v>0</v>
      </c>
      <c r="AL2280" s="99">
        <v>429582.06675720197</v>
      </c>
      <c r="AM2280" s="99">
        <v>0</v>
      </c>
      <c r="AN2280" s="99">
        <v>21807830.7502441</v>
      </c>
      <c r="AO2280" s="99">
        <v>53127298.8134766</v>
      </c>
      <c r="AP2280" s="99">
        <v>0</v>
      </c>
      <c r="AQ2280" s="99">
        <v>5046373.06213379</v>
      </c>
      <c r="AR2280" s="99">
        <v>3845641.55792236</v>
      </c>
      <c r="AS2280" s="99">
        <v>3737330.9872741699</v>
      </c>
      <c r="AT2280" s="99">
        <v>0</v>
      </c>
      <c r="AU2280" s="99">
        <v>0</v>
      </c>
      <c r="AV2280" s="99">
        <v>73602767.672851607</v>
      </c>
      <c r="AW2280" s="99">
        <v>2154.46837413311</v>
      </c>
      <c r="AX2280" s="99">
        <v>98049.606406211897</v>
      </c>
      <c r="AY2280" s="99">
        <v>20502577.301513702</v>
      </c>
      <c r="AZ2280" s="99">
        <v>8937706.09301758</v>
      </c>
      <c r="BA2280" s="99">
        <v>0</v>
      </c>
      <c r="BB2280" s="99">
        <v>23163527.371093798</v>
      </c>
      <c r="BC2280" s="99">
        <v>5501071.2499389602</v>
      </c>
      <c r="BD2280" s="99">
        <v>0</v>
      </c>
      <c r="BE2280" s="99">
        <v>3716114.7157592801</v>
      </c>
      <c r="BF2280" s="99">
        <v>0</v>
      </c>
      <c r="BG2280" s="99">
        <v>73416447.895507798</v>
      </c>
      <c r="BH2280" s="99">
        <v>14813046.579589801</v>
      </c>
      <c r="BI2280" s="99">
        <v>0</v>
      </c>
      <c r="BJ2280" s="99">
        <v>2058715.63156128</v>
      </c>
      <c r="BK2280" s="99">
        <v>1564881.7832489</v>
      </c>
      <c r="BL2280" s="99">
        <v>0</v>
      </c>
      <c r="BM2280" s="99">
        <v>0</v>
      </c>
      <c r="BN2280" s="99">
        <v>0</v>
      </c>
      <c r="BO2280" s="99">
        <v>0</v>
      </c>
      <c r="BP2280" s="99">
        <v>0</v>
      </c>
      <c r="BQ2280" s="99">
        <v>0</v>
      </c>
      <c r="BR2280" s="99">
        <v>6821444.2839965802</v>
      </c>
      <c r="BS2280" s="99">
        <v>3377494.80889893</v>
      </c>
      <c r="BT2280" s="99">
        <v>0</v>
      </c>
      <c r="BU2280" s="99">
        <v>3703750.9692688002</v>
      </c>
      <c r="BV2280" s="99">
        <v>2522473.1321716299</v>
      </c>
      <c r="BW2280" s="99">
        <v>0</v>
      </c>
      <c r="BX2280" s="99">
        <v>688240.75090026902</v>
      </c>
      <c r="BY2280" s="99">
        <v>0</v>
      </c>
      <c r="BZ2280" s="99">
        <v>0</v>
      </c>
      <c r="CA2280" s="99">
        <v>114250.47092628499</v>
      </c>
      <c r="CB2280" s="99">
        <v>5853485.7022705097</v>
      </c>
      <c r="CC2280" s="99">
        <v>58044697.200195298</v>
      </c>
      <c r="CD2280" s="99">
        <v>16886245.525390599</v>
      </c>
      <c r="CE2280" s="99">
        <v>3080.4724430739898</v>
      </c>
      <c r="CF2280" s="99">
        <v>430064.47867584199</v>
      </c>
      <c r="CG2280" s="99">
        <v>3725683.5811767601</v>
      </c>
      <c r="CH2280" s="99">
        <v>0</v>
      </c>
      <c r="CI2280" s="99">
        <v>117333.41392612499</v>
      </c>
      <c r="CJ2280" s="99">
        <v>6286212.7178344699</v>
      </c>
      <c r="CK2280" s="99">
        <v>61852712.9990234</v>
      </c>
      <c r="CL2280" s="99">
        <v>17633991.521972701</v>
      </c>
      <c r="CM2280" s="166">
        <v>189155.91566085801</v>
      </c>
      <c r="CN2280" s="166">
        <v>28136400.800537098</v>
      </c>
      <c r="CO2280" s="166">
        <v>135494761.56054699</v>
      </c>
      <c r="CP2280" s="99">
        <v>17633991.521972701</v>
      </c>
      <c r="CQ2280" s="99">
        <v>0</v>
      </c>
      <c r="CR2280" s="99">
        <v>0</v>
      </c>
      <c r="CS2280" s="99">
        <v>0</v>
      </c>
      <c r="CT2280" s="99">
        <v>0</v>
      </c>
      <c r="CU2280" s="98">
        <v>11353.859526988001</v>
      </c>
      <c r="CV2280" s="98">
        <v>74945.088764911998</v>
      </c>
      <c r="CW2280" s="98">
        <v>6283550.180946352</v>
      </c>
      <c r="CX2280" s="98">
        <v>61770380.781372055</v>
      </c>
    </row>
    <row r="2281" spans="1:102" x14ac:dyDescent="0.2">
      <c r="A2281" s="98" t="s">
        <v>199</v>
      </c>
      <c r="B2281" s="100">
        <v>43435</v>
      </c>
      <c r="C2281" s="99">
        <v>102087.5490942</v>
      </c>
      <c r="D2281" s="99">
        <v>0</v>
      </c>
      <c r="E2281" s="99">
        <v>11031.366721272499</v>
      </c>
      <c r="F2281" s="99">
        <v>9770.6506811380405</v>
      </c>
      <c r="G2281" s="99">
        <v>3106.6698360741102</v>
      </c>
      <c r="H2281" s="99">
        <v>0</v>
      </c>
      <c r="I2281" s="99">
        <v>0</v>
      </c>
      <c r="J2281" s="99">
        <v>70953.317659378095</v>
      </c>
      <c r="K2281" s="99">
        <v>2.23724826733815</v>
      </c>
      <c r="L2281" s="99">
        <v>291.38538930937602</v>
      </c>
      <c r="M2281" s="99">
        <v>42916.780768394499</v>
      </c>
      <c r="N2281" s="99">
        <v>8645.1226327419299</v>
      </c>
      <c r="O2281" s="99">
        <v>0</v>
      </c>
      <c r="P2281" s="99">
        <v>56822.679528236396</v>
      </c>
      <c r="Q2281" s="99">
        <v>4268.2702580690402</v>
      </c>
      <c r="R2281" s="99">
        <v>0</v>
      </c>
      <c r="S2281" s="99">
        <v>3091.3518681526202</v>
      </c>
      <c r="T2281" s="99">
        <v>0</v>
      </c>
      <c r="U2281" s="99">
        <v>71007.1380348206</v>
      </c>
      <c r="V2281" s="99">
        <v>5312819.9949340802</v>
      </c>
      <c r="W2281" s="99">
        <v>0</v>
      </c>
      <c r="X2281" s="99">
        <v>546199.78162383998</v>
      </c>
      <c r="Y2281" s="99">
        <v>427477.95069503802</v>
      </c>
      <c r="Z2281" s="99">
        <v>432028.01809310901</v>
      </c>
      <c r="AA2281" s="99">
        <v>0</v>
      </c>
      <c r="AB2281" s="99">
        <v>0</v>
      </c>
      <c r="AC2281" s="99">
        <v>21560091.596923798</v>
      </c>
      <c r="AD2281" s="99">
        <v>449.99077603965998</v>
      </c>
      <c r="AE2281" s="99">
        <v>8756.97072386742</v>
      </c>
      <c r="AF2281" s="99">
        <v>2016626.53521729</v>
      </c>
      <c r="AG2281" s="99">
        <v>999081.84009552002</v>
      </c>
      <c r="AH2281" s="99">
        <v>0</v>
      </c>
      <c r="AI2281" s="99">
        <v>2275222.1042480501</v>
      </c>
      <c r="AJ2281" s="99">
        <v>575065.14640045201</v>
      </c>
      <c r="AK2281" s="99">
        <v>0</v>
      </c>
      <c r="AL2281" s="99">
        <v>436368.05409240699</v>
      </c>
      <c r="AM2281" s="99">
        <v>0</v>
      </c>
      <c r="AN2281" s="99">
        <v>21563833.912597701</v>
      </c>
      <c r="AO2281" s="99">
        <v>53706890.705078103</v>
      </c>
      <c r="AP2281" s="99">
        <v>0</v>
      </c>
      <c r="AQ2281" s="99">
        <v>4989492.56787109</v>
      </c>
      <c r="AR2281" s="99">
        <v>3845204.3393249498</v>
      </c>
      <c r="AS2281" s="99">
        <v>3801368.23797607</v>
      </c>
      <c r="AT2281" s="99">
        <v>0</v>
      </c>
      <c r="AU2281" s="99">
        <v>0</v>
      </c>
      <c r="AV2281" s="99">
        <v>73225694.5078125</v>
      </c>
      <c r="AW2281" s="99">
        <v>1596.4023141712</v>
      </c>
      <c r="AX2281" s="99">
        <v>69761.010398864702</v>
      </c>
      <c r="AY2281" s="99">
        <v>21168589.1481934</v>
      </c>
      <c r="AZ2281" s="99">
        <v>8911007.5445556603</v>
      </c>
      <c r="BA2281" s="99">
        <v>0</v>
      </c>
      <c r="BB2281" s="99">
        <v>23313095.8205566</v>
      </c>
      <c r="BC2281" s="99">
        <v>5526235.6729126005</v>
      </c>
      <c r="BD2281" s="99">
        <v>0</v>
      </c>
      <c r="BE2281" s="99">
        <v>3816308.96807861</v>
      </c>
      <c r="BF2281" s="99">
        <v>0</v>
      </c>
      <c r="BG2281" s="99">
        <v>73176063.449218795</v>
      </c>
      <c r="BH2281" s="99">
        <v>14862281.227661099</v>
      </c>
      <c r="BI2281" s="99">
        <v>0</v>
      </c>
      <c r="BJ2281" s="99">
        <v>2004733.35722351</v>
      </c>
      <c r="BK2281" s="99">
        <v>1543373.03234863</v>
      </c>
      <c r="BL2281" s="99">
        <v>0</v>
      </c>
      <c r="BM2281" s="99">
        <v>0</v>
      </c>
      <c r="BN2281" s="99">
        <v>0</v>
      </c>
      <c r="BO2281" s="99">
        <v>0</v>
      </c>
      <c r="BP2281" s="99">
        <v>0</v>
      </c>
      <c r="BQ2281" s="99">
        <v>0</v>
      </c>
      <c r="BR2281" s="99">
        <v>6893529.3350219699</v>
      </c>
      <c r="BS2281" s="99">
        <v>3343558.17004395</v>
      </c>
      <c r="BT2281" s="99">
        <v>0</v>
      </c>
      <c r="BU2281" s="99">
        <v>4270505.6561889602</v>
      </c>
      <c r="BV2281" s="99">
        <v>2493090.7465209998</v>
      </c>
      <c r="BW2281" s="99">
        <v>0</v>
      </c>
      <c r="BX2281" s="99">
        <v>761650.81028747605</v>
      </c>
      <c r="BY2281" s="99">
        <v>0</v>
      </c>
      <c r="BZ2281" s="99">
        <v>0</v>
      </c>
      <c r="CA2281" s="99">
        <v>113113.123908043</v>
      </c>
      <c r="CB2281" s="99">
        <v>5859489.5668945303</v>
      </c>
      <c r="CC2281" s="99">
        <v>58697309.614746101</v>
      </c>
      <c r="CD2281" s="99">
        <v>16846076.636962902</v>
      </c>
      <c r="CE2281" s="99">
        <v>3102.5091569721699</v>
      </c>
      <c r="CF2281" s="99">
        <v>434374.10928726202</v>
      </c>
      <c r="CG2281" s="99">
        <v>3805785.5640258798</v>
      </c>
      <c r="CH2281" s="99">
        <v>0</v>
      </c>
      <c r="CI2281" s="99">
        <v>116176.106760025</v>
      </c>
      <c r="CJ2281" s="99">
        <v>6282284.5646972703</v>
      </c>
      <c r="CK2281" s="99">
        <v>62461107.072265603</v>
      </c>
      <c r="CL2281" s="99">
        <v>17594899.988769501</v>
      </c>
      <c r="CM2281" s="166">
        <v>187040.92099571199</v>
      </c>
      <c r="CN2281" s="166">
        <v>27796560.5556641</v>
      </c>
      <c r="CO2281" s="166">
        <v>135466269.25976601</v>
      </c>
      <c r="CP2281" s="99">
        <v>17594899.988769501</v>
      </c>
      <c r="CQ2281" s="99">
        <v>0</v>
      </c>
      <c r="CR2281" s="99">
        <v>0</v>
      </c>
      <c r="CS2281" s="99">
        <v>0</v>
      </c>
      <c r="CT2281" s="99">
        <v>0</v>
      </c>
      <c r="CU2281" s="98">
        <v>11014.695684161001</v>
      </c>
      <c r="CV2281" s="98">
        <v>73910.202079873998</v>
      </c>
      <c r="CW2281" s="98">
        <v>6293863.6761817923</v>
      </c>
      <c r="CX2281" s="98">
        <v>62503095.17877198</v>
      </c>
    </row>
    <row r="2282" spans="1:102" x14ac:dyDescent="0.2">
      <c r="A2282" s="98" t="s">
        <v>190</v>
      </c>
      <c r="B2282" s="100">
        <v>38047</v>
      </c>
      <c r="C2282" s="99">
        <v>68305.470132827802</v>
      </c>
      <c r="D2282" s="99">
        <v>0</v>
      </c>
      <c r="E2282" s="99">
        <v>33924.405218601198</v>
      </c>
      <c r="F2282" s="99">
        <v>16521.755989789999</v>
      </c>
      <c r="G2282" s="99">
        <v>9.7824297579936701</v>
      </c>
      <c r="H2282" s="99">
        <v>0</v>
      </c>
      <c r="I2282" s="99">
        <v>0</v>
      </c>
      <c r="J2282" s="99">
        <v>231.219842037186</v>
      </c>
      <c r="K2282" s="99">
        <v>69463.394452095003</v>
      </c>
      <c r="L2282" s="99">
        <v>52475.195789814003</v>
      </c>
      <c r="M2282" s="99">
        <v>39337.361434936502</v>
      </c>
      <c r="N2282" s="99">
        <v>5086.6216713786098</v>
      </c>
      <c r="O2282" s="99">
        <v>0</v>
      </c>
      <c r="P2282" s="99">
        <v>0</v>
      </c>
      <c r="Q2282" s="99">
        <v>4700.6063026785896</v>
      </c>
      <c r="R2282" s="99">
        <v>0</v>
      </c>
      <c r="S2282" s="99">
        <v>0</v>
      </c>
      <c r="T2282" s="99">
        <v>2852.1146331131499</v>
      </c>
      <c r="U2282" s="99">
        <v>69333.261859893799</v>
      </c>
      <c r="V2282" s="99">
        <v>3425112.0923156701</v>
      </c>
      <c r="W2282" s="99">
        <v>0</v>
      </c>
      <c r="X2282" s="99">
        <v>2491024.7388000502</v>
      </c>
      <c r="Y2282" s="99">
        <v>992548.00395965599</v>
      </c>
      <c r="Z2282" s="99">
        <v>372.78250176832103</v>
      </c>
      <c r="AA2282" s="99">
        <v>0</v>
      </c>
      <c r="AB2282" s="99">
        <v>0</v>
      </c>
      <c r="AC2282" s="99">
        <v>14295.9844009876</v>
      </c>
      <c r="AD2282" s="99">
        <v>17978874.3525391</v>
      </c>
      <c r="AE2282" s="99">
        <v>2688312.2774047898</v>
      </c>
      <c r="AF2282" s="99">
        <v>1900164.4221344001</v>
      </c>
      <c r="AG2282" s="99">
        <v>822446.25563049305</v>
      </c>
      <c r="AH2282" s="99">
        <v>0</v>
      </c>
      <c r="AI2282" s="99">
        <v>0</v>
      </c>
      <c r="AJ2282" s="99">
        <v>520392.669372559</v>
      </c>
      <c r="AK2282" s="99">
        <v>0</v>
      </c>
      <c r="AL2282" s="99">
        <v>0</v>
      </c>
      <c r="AM2282" s="99">
        <v>449489.21287155198</v>
      </c>
      <c r="AN2282" s="99">
        <v>17766331.5864258</v>
      </c>
      <c r="AO2282" s="99">
        <v>23599358.7817383</v>
      </c>
      <c r="AP2282" s="99">
        <v>0</v>
      </c>
      <c r="AQ2282" s="99">
        <v>16739787.6802979</v>
      </c>
      <c r="AR2282" s="99">
        <v>6792477.4496459998</v>
      </c>
      <c r="AS2282" s="99">
        <v>2254.5936223864601</v>
      </c>
      <c r="AT2282" s="99">
        <v>0</v>
      </c>
      <c r="AU2282" s="99">
        <v>0</v>
      </c>
      <c r="AV2282" s="99">
        <v>28448.212423086199</v>
      </c>
      <c r="AW2282" s="99">
        <v>41531166.191894501</v>
      </c>
      <c r="AX2282" s="99">
        <v>18543744.953125</v>
      </c>
      <c r="AY2282" s="99">
        <v>13028048.369751001</v>
      </c>
      <c r="AZ2282" s="99">
        <v>5270777.2136230497</v>
      </c>
      <c r="BA2282" s="99">
        <v>0</v>
      </c>
      <c r="BB2282" s="99">
        <v>0</v>
      </c>
      <c r="BC2282" s="99">
        <v>3399048.6151428199</v>
      </c>
      <c r="BD2282" s="99">
        <v>0</v>
      </c>
      <c r="BE2282" s="99">
        <v>0</v>
      </c>
      <c r="BF2282" s="99">
        <v>2740946.9369811998</v>
      </c>
      <c r="BG2282" s="99">
        <v>40972907.123535201</v>
      </c>
      <c r="BH2282" s="99">
        <v>3812470.3718872098</v>
      </c>
      <c r="BI2282" s="99">
        <v>0</v>
      </c>
      <c r="BJ2282" s="99">
        <v>4261726.2362670898</v>
      </c>
      <c r="BK2282" s="99">
        <v>2342846.4142456101</v>
      </c>
      <c r="BL2282" s="99">
        <v>0</v>
      </c>
      <c r="BM2282" s="99">
        <v>0</v>
      </c>
      <c r="BN2282" s="99">
        <v>0</v>
      </c>
      <c r="BO2282" s="99">
        <v>0</v>
      </c>
      <c r="BP2282" s="99">
        <v>0</v>
      </c>
      <c r="BQ2282" s="99">
        <v>0</v>
      </c>
      <c r="BR2282" s="99">
        <v>4315360.5166015597</v>
      </c>
      <c r="BS2282" s="99">
        <v>2071899.25015259</v>
      </c>
      <c r="BT2282" s="99">
        <v>0</v>
      </c>
      <c r="BU2282" s="99">
        <v>0</v>
      </c>
      <c r="BV2282" s="99">
        <v>1630553.0855255099</v>
      </c>
      <c r="BW2282" s="99">
        <v>0</v>
      </c>
      <c r="BX2282" s="99">
        <v>0</v>
      </c>
      <c r="BY2282" s="99">
        <v>0</v>
      </c>
      <c r="BZ2282" s="99">
        <v>0</v>
      </c>
      <c r="CA2282" s="99">
        <v>102339.560277939</v>
      </c>
      <c r="CB2282" s="99">
        <v>5920601.69995117</v>
      </c>
      <c r="CC2282" s="99">
        <v>40292815.911132798</v>
      </c>
      <c r="CD2282" s="99">
        <v>8059464.3919677697</v>
      </c>
      <c r="CE2282" s="99">
        <v>2875.3689239621199</v>
      </c>
      <c r="CF2282" s="99">
        <v>443665.59456253098</v>
      </c>
      <c r="CG2282" s="99">
        <v>2698467.3594360398</v>
      </c>
      <c r="CH2282" s="99">
        <v>0</v>
      </c>
      <c r="CI2282" s="99">
        <v>105213.213583946</v>
      </c>
      <c r="CJ2282" s="99">
        <v>6362322.61083984</v>
      </c>
      <c r="CK2282" s="99">
        <v>42984451.7041016</v>
      </c>
      <c r="CL2282" s="99">
        <v>8055738.08203125</v>
      </c>
      <c r="CM2282" s="166">
        <v>174341.402059555</v>
      </c>
      <c r="CN2282" s="166">
        <v>24309303.103271499</v>
      </c>
      <c r="CO2282" s="166">
        <v>83823366.663085893</v>
      </c>
      <c r="CP2282" s="99">
        <v>8055738.08203125</v>
      </c>
      <c r="CQ2282" s="99">
        <v>0</v>
      </c>
      <c r="CR2282" s="99">
        <v>0</v>
      </c>
      <c r="CS2282" s="99">
        <v>0</v>
      </c>
      <c r="CT2282" s="99">
        <v>0</v>
      </c>
      <c r="CU2282" s="98">
        <v>106221.56184443001</v>
      </c>
      <c r="CV2282" s="98">
        <v>240.00849487400001</v>
      </c>
      <c r="CW2282" s="98">
        <v>6364267.2945137005</v>
      </c>
      <c r="CX2282" s="98">
        <v>42991283.27056884</v>
      </c>
    </row>
    <row r="2283" spans="1:102" x14ac:dyDescent="0.2">
      <c r="A2283" s="98" t="s">
        <v>190</v>
      </c>
      <c r="B2283" s="100">
        <v>38139</v>
      </c>
      <c r="C2283" s="99">
        <v>68995.150237083406</v>
      </c>
      <c r="D2283" s="99">
        <v>0</v>
      </c>
      <c r="E2283" s="99">
        <v>33309.405077934302</v>
      </c>
      <c r="F2283" s="99">
        <v>16643.939435958899</v>
      </c>
      <c r="G2283" s="99">
        <v>105.653801015578</v>
      </c>
      <c r="H2283" s="99">
        <v>0</v>
      </c>
      <c r="I2283" s="99">
        <v>0</v>
      </c>
      <c r="J2283" s="99">
        <v>4063.3080185055701</v>
      </c>
      <c r="K2283" s="99">
        <v>64427.336895942703</v>
      </c>
      <c r="L2283" s="99">
        <v>53136.352780818903</v>
      </c>
      <c r="M2283" s="99">
        <v>39167.893393516497</v>
      </c>
      <c r="N2283" s="99">
        <v>5218.0335947871199</v>
      </c>
      <c r="O2283" s="99">
        <v>0</v>
      </c>
      <c r="P2283" s="99">
        <v>0</v>
      </c>
      <c r="Q2283" s="99">
        <v>4699.2878503203401</v>
      </c>
      <c r="R2283" s="99">
        <v>0</v>
      </c>
      <c r="S2283" s="99">
        <v>0</v>
      </c>
      <c r="T2283" s="99">
        <v>2821.6905134618301</v>
      </c>
      <c r="U2283" s="99">
        <v>69866.606761932402</v>
      </c>
      <c r="V2283" s="99">
        <v>3394969.3419494601</v>
      </c>
      <c r="W2283" s="99">
        <v>0</v>
      </c>
      <c r="X2283" s="99">
        <v>2457667.1062316899</v>
      </c>
      <c r="Y2283" s="99">
        <v>1008354.3303909299</v>
      </c>
      <c r="Z2283" s="99">
        <v>16563.8363749981</v>
      </c>
      <c r="AA2283" s="99">
        <v>0</v>
      </c>
      <c r="AB2283" s="99">
        <v>0</v>
      </c>
      <c r="AC2283" s="99">
        <v>860891.811820984</v>
      </c>
      <c r="AD2283" s="99">
        <v>16612117.364257799</v>
      </c>
      <c r="AE2283" s="99">
        <v>2653674.6076965299</v>
      </c>
      <c r="AF2283" s="99">
        <v>1884289.90647888</v>
      </c>
      <c r="AG2283" s="99">
        <v>826642.37692260696</v>
      </c>
      <c r="AH2283" s="99">
        <v>0</v>
      </c>
      <c r="AI2283" s="99">
        <v>0</v>
      </c>
      <c r="AJ2283" s="99">
        <v>511165.24164962798</v>
      </c>
      <c r="AK2283" s="99">
        <v>0</v>
      </c>
      <c r="AL2283" s="99">
        <v>0</v>
      </c>
      <c r="AM2283" s="99">
        <v>443433.15420150798</v>
      </c>
      <c r="AN2283" s="99">
        <v>18065336.222412098</v>
      </c>
      <c r="AO2283" s="99">
        <v>23600974.676757801</v>
      </c>
      <c r="AP2283" s="99">
        <v>0</v>
      </c>
      <c r="AQ2283" s="99">
        <v>16666821.0317383</v>
      </c>
      <c r="AR2283" s="99">
        <v>7032590.8811035203</v>
      </c>
      <c r="AS2283" s="99">
        <v>99534.721250534101</v>
      </c>
      <c r="AT2283" s="99">
        <v>0</v>
      </c>
      <c r="AU2283" s="99">
        <v>0</v>
      </c>
      <c r="AV2283" s="99">
        <v>2093129.5145568801</v>
      </c>
      <c r="AW2283" s="99">
        <v>38646478.6962891</v>
      </c>
      <c r="AX2283" s="99">
        <v>18542816.623535201</v>
      </c>
      <c r="AY2283" s="99">
        <v>12925262.9061279</v>
      </c>
      <c r="AZ2283" s="99">
        <v>5343549.2594604502</v>
      </c>
      <c r="BA2283" s="99">
        <v>0</v>
      </c>
      <c r="BB2283" s="99">
        <v>0</v>
      </c>
      <c r="BC2283" s="99">
        <v>3375286.9834594699</v>
      </c>
      <c r="BD2283" s="99">
        <v>0</v>
      </c>
      <c r="BE2283" s="99">
        <v>0</v>
      </c>
      <c r="BF2283" s="99">
        <v>2731958.23745728</v>
      </c>
      <c r="BG2283" s="99">
        <v>41697147.935546897</v>
      </c>
      <c r="BH2283" s="99">
        <v>3795984.4586181599</v>
      </c>
      <c r="BI2283" s="99">
        <v>0</v>
      </c>
      <c r="BJ2283" s="99">
        <v>4257921.0299682599</v>
      </c>
      <c r="BK2283" s="99">
        <v>2408915.0704650902</v>
      </c>
      <c r="BL2283" s="99">
        <v>0</v>
      </c>
      <c r="BM2283" s="99">
        <v>0</v>
      </c>
      <c r="BN2283" s="99">
        <v>0</v>
      </c>
      <c r="BO2283" s="99">
        <v>0</v>
      </c>
      <c r="BP2283" s="99">
        <v>0</v>
      </c>
      <c r="BQ2283" s="99">
        <v>0</v>
      </c>
      <c r="BR2283" s="99">
        <v>4356243.2292480497</v>
      </c>
      <c r="BS2283" s="99">
        <v>2106180.9939270001</v>
      </c>
      <c r="BT2283" s="99">
        <v>0</v>
      </c>
      <c r="BU2283" s="99">
        <v>0</v>
      </c>
      <c r="BV2283" s="99">
        <v>1624986.8407745401</v>
      </c>
      <c r="BW2283" s="99">
        <v>0</v>
      </c>
      <c r="BX2283" s="99">
        <v>0</v>
      </c>
      <c r="BY2283" s="99">
        <v>0</v>
      </c>
      <c r="BZ2283" s="99">
        <v>0</v>
      </c>
      <c r="CA2283" s="99">
        <v>102447.000228882</v>
      </c>
      <c r="CB2283" s="99">
        <v>5823131.1339721698</v>
      </c>
      <c r="CC2283" s="99">
        <v>39874172.676757798</v>
      </c>
      <c r="CD2283" s="99">
        <v>8013852.46374512</v>
      </c>
      <c r="CE2283" s="99">
        <v>2834.5918139815299</v>
      </c>
      <c r="CF2283" s="99">
        <v>439251.28933715803</v>
      </c>
      <c r="CG2283" s="99">
        <v>2708108.9571533198</v>
      </c>
      <c r="CH2283" s="99">
        <v>0</v>
      </c>
      <c r="CI2283" s="99">
        <v>105244.95822429701</v>
      </c>
      <c r="CJ2283" s="99">
        <v>6262540.7717285203</v>
      </c>
      <c r="CK2283" s="99">
        <v>42570697.392089799</v>
      </c>
      <c r="CL2283" s="99">
        <v>8010745.8587036096</v>
      </c>
      <c r="CM2283" s="166">
        <v>174928.776794434</v>
      </c>
      <c r="CN2283" s="166">
        <v>24180225.3054199</v>
      </c>
      <c r="CO2283" s="166">
        <v>84718718.068359405</v>
      </c>
      <c r="CP2283" s="99">
        <v>8010745.8587036096</v>
      </c>
      <c r="CQ2283" s="99">
        <v>0</v>
      </c>
      <c r="CR2283" s="99">
        <v>0</v>
      </c>
      <c r="CS2283" s="99">
        <v>0</v>
      </c>
      <c r="CT2283" s="99">
        <v>0</v>
      </c>
      <c r="CU2283" s="98">
        <v>100699.972729038</v>
      </c>
      <c r="CV2283" s="98">
        <v>4147.4032704580004</v>
      </c>
      <c r="CW2283" s="98">
        <v>6262382.423309328</v>
      </c>
      <c r="CX2283" s="98">
        <v>42582281.633911118</v>
      </c>
    </row>
    <row r="2284" spans="1:102" x14ac:dyDescent="0.2">
      <c r="A2284" s="98" t="s">
        <v>190</v>
      </c>
      <c r="B2284" s="100">
        <v>38231</v>
      </c>
      <c r="C2284" s="99">
        <v>70386.465796470598</v>
      </c>
      <c r="D2284" s="99">
        <v>0</v>
      </c>
      <c r="E2284" s="99">
        <v>33519.107222080202</v>
      </c>
      <c r="F2284" s="99">
        <v>17244.7865114212</v>
      </c>
      <c r="G2284" s="99">
        <v>226.18120921030601</v>
      </c>
      <c r="H2284" s="99">
        <v>0</v>
      </c>
      <c r="I2284" s="99">
        <v>0</v>
      </c>
      <c r="J2284" s="99">
        <v>8952.2016377448999</v>
      </c>
      <c r="K2284" s="99">
        <v>60885.917451858499</v>
      </c>
      <c r="L2284" s="99">
        <v>55985.381984710701</v>
      </c>
      <c r="M2284" s="99">
        <v>39524.571728229501</v>
      </c>
      <c r="N2284" s="99">
        <v>5314.8893959522202</v>
      </c>
      <c r="O2284" s="99">
        <v>0</v>
      </c>
      <c r="P2284" s="99">
        <v>0</v>
      </c>
      <c r="Q2284" s="99">
        <v>4672.9840621948197</v>
      </c>
      <c r="R2284" s="99">
        <v>0</v>
      </c>
      <c r="S2284" s="99">
        <v>0</v>
      </c>
      <c r="T2284" s="99">
        <v>2788.2667213976401</v>
      </c>
      <c r="U2284" s="99">
        <v>69841.135707855196</v>
      </c>
      <c r="V2284" s="99">
        <v>3440931.1200256301</v>
      </c>
      <c r="W2284" s="99">
        <v>0</v>
      </c>
      <c r="X2284" s="99">
        <v>2445903.1428222698</v>
      </c>
      <c r="Y2284" s="99">
        <v>1026614.79228973</v>
      </c>
      <c r="Z2284" s="99">
        <v>36722.472063064597</v>
      </c>
      <c r="AA2284" s="99">
        <v>0</v>
      </c>
      <c r="AB2284" s="99">
        <v>0</v>
      </c>
      <c r="AC2284" s="99">
        <v>2007422.51974487</v>
      </c>
      <c r="AD2284" s="99">
        <v>14779102.963623</v>
      </c>
      <c r="AE2284" s="99">
        <v>2708313.2348022498</v>
      </c>
      <c r="AF2284" s="99">
        <v>1884190.6597442599</v>
      </c>
      <c r="AG2284" s="99">
        <v>843242.15157318104</v>
      </c>
      <c r="AH2284" s="99">
        <v>0</v>
      </c>
      <c r="AI2284" s="99">
        <v>0</v>
      </c>
      <c r="AJ2284" s="99">
        <v>506255.263198853</v>
      </c>
      <c r="AK2284" s="99">
        <v>0</v>
      </c>
      <c r="AL2284" s="99">
        <v>0</v>
      </c>
      <c r="AM2284" s="99">
        <v>440954.77046203602</v>
      </c>
      <c r="AN2284" s="99">
        <v>17263023.060546901</v>
      </c>
      <c r="AO2284" s="99">
        <v>24284337.777587902</v>
      </c>
      <c r="AP2284" s="99">
        <v>0</v>
      </c>
      <c r="AQ2284" s="99">
        <v>16740166.9926758</v>
      </c>
      <c r="AR2284" s="99">
        <v>7147932.2800903302</v>
      </c>
      <c r="AS2284" s="99">
        <v>224989.439662933</v>
      </c>
      <c r="AT2284" s="99">
        <v>0</v>
      </c>
      <c r="AU2284" s="99">
        <v>0</v>
      </c>
      <c r="AV2284" s="99">
        <v>4962991.5789794903</v>
      </c>
      <c r="AW2284" s="99">
        <v>34944261.463378899</v>
      </c>
      <c r="AX2284" s="99">
        <v>19244950.7268066</v>
      </c>
      <c r="AY2284" s="99">
        <v>13192467.4688721</v>
      </c>
      <c r="AZ2284" s="99">
        <v>5552890.9193725605</v>
      </c>
      <c r="BA2284" s="99">
        <v>0</v>
      </c>
      <c r="BB2284" s="99">
        <v>0</v>
      </c>
      <c r="BC2284" s="99">
        <v>3397742.37582397</v>
      </c>
      <c r="BD2284" s="99">
        <v>0</v>
      </c>
      <c r="BE2284" s="99">
        <v>0</v>
      </c>
      <c r="BF2284" s="99">
        <v>2742510.6875610398</v>
      </c>
      <c r="BG2284" s="99">
        <v>40819242.667968802</v>
      </c>
      <c r="BH2284" s="99">
        <v>4031227.0761413602</v>
      </c>
      <c r="BI2284" s="99">
        <v>0</v>
      </c>
      <c r="BJ2284" s="99">
        <v>4307638.7930297898</v>
      </c>
      <c r="BK2284" s="99">
        <v>2493334.00708008</v>
      </c>
      <c r="BL2284" s="99">
        <v>0</v>
      </c>
      <c r="BM2284" s="99">
        <v>0</v>
      </c>
      <c r="BN2284" s="99">
        <v>0</v>
      </c>
      <c r="BO2284" s="99">
        <v>0</v>
      </c>
      <c r="BP2284" s="99">
        <v>0</v>
      </c>
      <c r="BQ2284" s="99">
        <v>0</v>
      </c>
      <c r="BR2284" s="99">
        <v>4451454.3256225605</v>
      </c>
      <c r="BS2284" s="99">
        <v>2181582.2796325702</v>
      </c>
      <c r="BT2284" s="99">
        <v>0</v>
      </c>
      <c r="BU2284" s="99">
        <v>0</v>
      </c>
      <c r="BV2284" s="99">
        <v>1658401.2127380399</v>
      </c>
      <c r="BW2284" s="99">
        <v>0</v>
      </c>
      <c r="BX2284" s="99">
        <v>0</v>
      </c>
      <c r="BY2284" s="99">
        <v>0</v>
      </c>
      <c r="BZ2284" s="99">
        <v>0</v>
      </c>
      <c r="CA2284" s="99">
        <v>103792.025092125</v>
      </c>
      <c r="CB2284" s="99">
        <v>5900116.3289794903</v>
      </c>
      <c r="CC2284" s="99">
        <v>41035425.980468802</v>
      </c>
      <c r="CD2284" s="99">
        <v>8412224.6599121094</v>
      </c>
      <c r="CE2284" s="99">
        <v>2731.7876960337198</v>
      </c>
      <c r="CF2284" s="99">
        <v>436014.712345123</v>
      </c>
      <c r="CG2284" s="99">
        <v>2717504.5830078102</v>
      </c>
      <c r="CH2284" s="99">
        <v>0</v>
      </c>
      <c r="CI2284" s="99">
        <v>106534.44325542499</v>
      </c>
      <c r="CJ2284" s="99">
        <v>6337983.3066406297</v>
      </c>
      <c r="CK2284" s="99">
        <v>43772259.482910201</v>
      </c>
      <c r="CL2284" s="99">
        <v>8422721.9411621094</v>
      </c>
      <c r="CM2284" s="166">
        <v>176657.530210495</v>
      </c>
      <c r="CN2284" s="166">
        <v>23407080.861328099</v>
      </c>
      <c r="CO2284" s="166">
        <v>84562616.642578095</v>
      </c>
      <c r="CP2284" s="99">
        <v>8422721.9411621094</v>
      </c>
      <c r="CQ2284" s="99">
        <v>0</v>
      </c>
      <c r="CR2284" s="99">
        <v>0</v>
      </c>
      <c r="CS2284" s="99">
        <v>0</v>
      </c>
      <c r="CT2284" s="99">
        <v>0</v>
      </c>
      <c r="CU2284" s="98">
        <v>97672.836386947994</v>
      </c>
      <c r="CV2284" s="98">
        <v>9125.4807339689996</v>
      </c>
      <c r="CW2284" s="98">
        <v>6336131.0413246136</v>
      </c>
      <c r="CX2284" s="98">
        <v>43752930.563476615</v>
      </c>
    </row>
    <row r="2285" spans="1:102" x14ac:dyDescent="0.2">
      <c r="A2285" s="98" t="s">
        <v>190</v>
      </c>
      <c r="B2285" s="100">
        <v>38322</v>
      </c>
      <c r="C2285" s="99">
        <v>72000.601759910598</v>
      </c>
      <c r="D2285" s="99">
        <v>0</v>
      </c>
      <c r="E2285" s="99">
        <v>32478.068105459199</v>
      </c>
      <c r="F2285" s="99">
        <v>16785.4458100796</v>
      </c>
      <c r="G2285" s="99">
        <v>367.92291719839</v>
      </c>
      <c r="H2285" s="99">
        <v>0</v>
      </c>
      <c r="I2285" s="99">
        <v>0</v>
      </c>
      <c r="J2285" s="99">
        <v>13787.6364188194</v>
      </c>
      <c r="K2285" s="99">
        <v>58561.357612132997</v>
      </c>
      <c r="L2285" s="99">
        <v>54836.717777728998</v>
      </c>
      <c r="M2285" s="99">
        <v>39923.901134967797</v>
      </c>
      <c r="N2285" s="99">
        <v>5433.8555939793596</v>
      </c>
      <c r="O2285" s="99">
        <v>0</v>
      </c>
      <c r="P2285" s="99">
        <v>0</v>
      </c>
      <c r="Q2285" s="99">
        <v>4721.3513108491898</v>
      </c>
      <c r="R2285" s="99">
        <v>0</v>
      </c>
      <c r="S2285" s="99">
        <v>0</v>
      </c>
      <c r="T2285" s="99">
        <v>2830.1649565398702</v>
      </c>
      <c r="U2285" s="99">
        <v>71404.917826652498</v>
      </c>
      <c r="V2285" s="99">
        <v>3556268.8530883798</v>
      </c>
      <c r="W2285" s="99">
        <v>0</v>
      </c>
      <c r="X2285" s="99">
        <v>2407849.86047363</v>
      </c>
      <c r="Y2285" s="99">
        <v>1035655.2062759401</v>
      </c>
      <c r="Z2285" s="99">
        <v>67140.227176666303</v>
      </c>
      <c r="AA2285" s="99">
        <v>0</v>
      </c>
      <c r="AB2285" s="99">
        <v>0</v>
      </c>
      <c r="AC2285" s="99">
        <v>3974976.4270935101</v>
      </c>
      <c r="AD2285" s="99">
        <v>15307893.430786099</v>
      </c>
      <c r="AE2285" s="99">
        <v>2690238.5633850102</v>
      </c>
      <c r="AF2285" s="99">
        <v>1909551.69833374</v>
      </c>
      <c r="AG2285" s="99">
        <v>855911.00369262695</v>
      </c>
      <c r="AH2285" s="99">
        <v>0</v>
      </c>
      <c r="AI2285" s="99">
        <v>0</v>
      </c>
      <c r="AJ2285" s="99">
        <v>500655.85910415603</v>
      </c>
      <c r="AK2285" s="99">
        <v>0</v>
      </c>
      <c r="AL2285" s="99">
        <v>0</v>
      </c>
      <c r="AM2285" s="99">
        <v>445377.45734786999</v>
      </c>
      <c r="AN2285" s="99">
        <v>18736934.1645508</v>
      </c>
      <c r="AO2285" s="99">
        <v>25382285.171875</v>
      </c>
      <c r="AP2285" s="99">
        <v>0</v>
      </c>
      <c r="AQ2285" s="99">
        <v>16627482.915527301</v>
      </c>
      <c r="AR2285" s="99">
        <v>7284731.2317504901</v>
      </c>
      <c r="AS2285" s="99">
        <v>432919.78061294602</v>
      </c>
      <c r="AT2285" s="99">
        <v>0</v>
      </c>
      <c r="AU2285" s="99">
        <v>0</v>
      </c>
      <c r="AV2285" s="99">
        <v>9710839.95947266</v>
      </c>
      <c r="AW2285" s="99">
        <v>36328927.241699196</v>
      </c>
      <c r="AX2285" s="99">
        <v>19394064.440917999</v>
      </c>
      <c r="AY2285" s="99">
        <v>13548281.6330566</v>
      </c>
      <c r="AZ2285" s="99">
        <v>5704612.7704467801</v>
      </c>
      <c r="BA2285" s="99">
        <v>0</v>
      </c>
      <c r="BB2285" s="99">
        <v>0</v>
      </c>
      <c r="BC2285" s="99">
        <v>3415482.3099670401</v>
      </c>
      <c r="BD2285" s="99">
        <v>0</v>
      </c>
      <c r="BE2285" s="99">
        <v>0</v>
      </c>
      <c r="BF2285" s="99">
        <v>2832207.4405212398</v>
      </c>
      <c r="BG2285" s="99">
        <v>44593602.790527299</v>
      </c>
      <c r="BH2285" s="99">
        <v>4125689.1052246098</v>
      </c>
      <c r="BI2285" s="99">
        <v>0</v>
      </c>
      <c r="BJ2285" s="99">
        <v>4318988.05187988</v>
      </c>
      <c r="BK2285" s="99">
        <v>2558077.91436768</v>
      </c>
      <c r="BL2285" s="99">
        <v>0</v>
      </c>
      <c r="BM2285" s="99">
        <v>0</v>
      </c>
      <c r="BN2285" s="99">
        <v>0</v>
      </c>
      <c r="BO2285" s="99">
        <v>0</v>
      </c>
      <c r="BP2285" s="99">
        <v>0</v>
      </c>
      <c r="BQ2285" s="99">
        <v>0</v>
      </c>
      <c r="BR2285" s="99">
        <v>4574142.4905395498</v>
      </c>
      <c r="BS2285" s="99">
        <v>2237639.19848633</v>
      </c>
      <c r="BT2285" s="99">
        <v>0</v>
      </c>
      <c r="BU2285" s="99">
        <v>0</v>
      </c>
      <c r="BV2285" s="99">
        <v>1693514.11962891</v>
      </c>
      <c r="BW2285" s="99">
        <v>0</v>
      </c>
      <c r="BX2285" s="99">
        <v>0</v>
      </c>
      <c r="BY2285" s="99">
        <v>0</v>
      </c>
      <c r="BZ2285" s="99">
        <v>0</v>
      </c>
      <c r="CA2285" s="99">
        <v>104351.916406631</v>
      </c>
      <c r="CB2285" s="99">
        <v>5958807.5065917997</v>
      </c>
      <c r="CC2285" s="99">
        <v>41953238.862304702</v>
      </c>
      <c r="CD2285" s="99">
        <v>8428306.5867919903</v>
      </c>
      <c r="CE2285" s="99">
        <v>2853.7273840904199</v>
      </c>
      <c r="CF2285" s="99">
        <v>448120.98041915899</v>
      </c>
      <c r="CG2285" s="99">
        <v>2842894.0775146498</v>
      </c>
      <c r="CH2285" s="99">
        <v>0</v>
      </c>
      <c r="CI2285" s="99">
        <v>107231.05616951</v>
      </c>
      <c r="CJ2285" s="99">
        <v>6407233.9972534198</v>
      </c>
      <c r="CK2285" s="99">
        <v>44791969.867675804</v>
      </c>
      <c r="CL2285" s="99">
        <v>8425679.4348144494</v>
      </c>
      <c r="CM2285" s="166">
        <v>178527.089099884</v>
      </c>
      <c r="CN2285" s="166">
        <v>25149077.110839799</v>
      </c>
      <c r="CO2285" s="166">
        <v>89322110.198242202</v>
      </c>
      <c r="CP2285" s="99">
        <v>8425679.4348144494</v>
      </c>
      <c r="CQ2285" s="99">
        <v>0</v>
      </c>
      <c r="CR2285" s="99">
        <v>0</v>
      </c>
      <c r="CS2285" s="99">
        <v>0</v>
      </c>
      <c r="CT2285" s="99">
        <v>0</v>
      </c>
      <c r="CU2285" s="98">
        <v>92606.940514974995</v>
      </c>
      <c r="CV2285" s="98">
        <v>14061.046400497</v>
      </c>
      <c r="CW2285" s="98">
        <v>6406928.4870109586</v>
      </c>
      <c r="CX2285" s="98">
        <v>44796132.939819351</v>
      </c>
    </row>
    <row r="2286" spans="1:102" x14ac:dyDescent="0.2">
      <c r="A2286" s="98" t="s">
        <v>190</v>
      </c>
      <c r="B2286" s="100">
        <v>38412</v>
      </c>
      <c r="C2286" s="99">
        <v>74159.410377502398</v>
      </c>
      <c r="D2286" s="99">
        <v>0</v>
      </c>
      <c r="E2286" s="99">
        <v>32225.365152120601</v>
      </c>
      <c r="F2286" s="99">
        <v>17032.720208406401</v>
      </c>
      <c r="G2286" s="99">
        <v>505.330003939569</v>
      </c>
      <c r="H2286" s="99">
        <v>0</v>
      </c>
      <c r="I2286" s="99">
        <v>0</v>
      </c>
      <c r="J2286" s="99">
        <v>19297.617653846701</v>
      </c>
      <c r="K2286" s="99">
        <v>52811.127975940697</v>
      </c>
      <c r="L2286" s="99">
        <v>54783.409879207597</v>
      </c>
      <c r="M2286" s="99">
        <v>40652.044220924399</v>
      </c>
      <c r="N2286" s="99">
        <v>5561.5555106997499</v>
      </c>
      <c r="O2286" s="99">
        <v>0</v>
      </c>
      <c r="P2286" s="99">
        <v>0</v>
      </c>
      <c r="Q2286" s="99">
        <v>4791.3772699236897</v>
      </c>
      <c r="R2286" s="99">
        <v>0</v>
      </c>
      <c r="S2286" s="99">
        <v>0</v>
      </c>
      <c r="T2286" s="99">
        <v>2843.4181441962701</v>
      </c>
      <c r="U2286" s="99">
        <v>71972.216980934099</v>
      </c>
      <c r="V2286" s="99">
        <v>3685043.8518066402</v>
      </c>
      <c r="W2286" s="99">
        <v>0</v>
      </c>
      <c r="X2286" s="99">
        <v>2385597.6276550302</v>
      </c>
      <c r="Y2286" s="99">
        <v>1051195.57548523</v>
      </c>
      <c r="Z2286" s="99">
        <v>94468.324968337998</v>
      </c>
      <c r="AA2286" s="99">
        <v>0</v>
      </c>
      <c r="AB2286" s="99">
        <v>0</v>
      </c>
      <c r="AC2286" s="99">
        <v>6786331.9198608398</v>
      </c>
      <c r="AD2286" s="99">
        <v>13448446.2666016</v>
      </c>
      <c r="AE2286" s="99">
        <v>2732698.7057800302</v>
      </c>
      <c r="AF2286" s="99">
        <v>1942262.3575744601</v>
      </c>
      <c r="AG2286" s="99">
        <v>860081.79924774205</v>
      </c>
      <c r="AH2286" s="99">
        <v>0</v>
      </c>
      <c r="AI2286" s="99">
        <v>0</v>
      </c>
      <c r="AJ2286" s="99">
        <v>494901.47774887102</v>
      </c>
      <c r="AK2286" s="99">
        <v>0</v>
      </c>
      <c r="AL2286" s="99">
        <v>0</v>
      </c>
      <c r="AM2286" s="99">
        <v>447901.86014175398</v>
      </c>
      <c r="AN2286" s="99">
        <v>19475048.603027299</v>
      </c>
      <c r="AO2286" s="99">
        <v>26647097.002929699</v>
      </c>
      <c r="AP2286" s="99">
        <v>0</v>
      </c>
      <c r="AQ2286" s="99">
        <v>16614405.2960205</v>
      </c>
      <c r="AR2286" s="99">
        <v>7548587.9984130897</v>
      </c>
      <c r="AS2286" s="99">
        <v>585277.69421386695</v>
      </c>
      <c r="AT2286" s="99">
        <v>0</v>
      </c>
      <c r="AU2286" s="99">
        <v>0</v>
      </c>
      <c r="AV2286" s="99">
        <v>14466488.154663101</v>
      </c>
      <c r="AW2286" s="99">
        <v>32272032.294433601</v>
      </c>
      <c r="AX2286" s="99">
        <v>19766077.963378899</v>
      </c>
      <c r="AY2286" s="99">
        <v>14032619.2237549</v>
      </c>
      <c r="AZ2286" s="99">
        <v>5804137.60437012</v>
      </c>
      <c r="BA2286" s="99">
        <v>0</v>
      </c>
      <c r="BB2286" s="99">
        <v>0</v>
      </c>
      <c r="BC2286" s="99">
        <v>3426454.8759155301</v>
      </c>
      <c r="BD2286" s="99">
        <v>0</v>
      </c>
      <c r="BE2286" s="99">
        <v>0</v>
      </c>
      <c r="BF2286" s="99">
        <v>2882062.42547607</v>
      </c>
      <c r="BG2286" s="99">
        <v>46677456.828613304</v>
      </c>
      <c r="BH2286" s="99">
        <v>4319013.2032470703</v>
      </c>
      <c r="BI2286" s="99">
        <v>0</v>
      </c>
      <c r="BJ2286" s="99">
        <v>4402190.7889404297</v>
      </c>
      <c r="BK2286" s="99">
        <v>2701478.82061768</v>
      </c>
      <c r="BL2286" s="99">
        <v>0</v>
      </c>
      <c r="BM2286" s="99">
        <v>0</v>
      </c>
      <c r="BN2286" s="99">
        <v>0</v>
      </c>
      <c r="BO2286" s="99">
        <v>0</v>
      </c>
      <c r="BP2286" s="99">
        <v>0</v>
      </c>
      <c r="BQ2286" s="99">
        <v>0</v>
      </c>
      <c r="BR2286" s="99">
        <v>4665562.1052246103</v>
      </c>
      <c r="BS2286" s="99">
        <v>2298561.4312744099</v>
      </c>
      <c r="BT2286" s="99">
        <v>0</v>
      </c>
      <c r="BU2286" s="99">
        <v>0</v>
      </c>
      <c r="BV2286" s="99">
        <v>1760408.2810668901</v>
      </c>
      <c r="BW2286" s="99">
        <v>0</v>
      </c>
      <c r="BX2286" s="99">
        <v>0</v>
      </c>
      <c r="BY2286" s="99">
        <v>0</v>
      </c>
      <c r="BZ2286" s="99">
        <v>0</v>
      </c>
      <c r="CA2286" s="99">
        <v>106463.005058289</v>
      </c>
      <c r="CB2286" s="99">
        <v>6055213.3335571298</v>
      </c>
      <c r="CC2286" s="99">
        <v>43273461.534179702</v>
      </c>
      <c r="CD2286" s="99">
        <v>8709964.0917968806</v>
      </c>
      <c r="CE2286" s="99">
        <v>2864.2371228337302</v>
      </c>
      <c r="CF2286" s="99">
        <v>453850.38420104998</v>
      </c>
      <c r="CG2286" s="99">
        <v>2913740.2776184101</v>
      </c>
      <c r="CH2286" s="99">
        <v>0</v>
      </c>
      <c r="CI2286" s="99">
        <v>109323.865854263</v>
      </c>
      <c r="CJ2286" s="99">
        <v>6508702.2062377902</v>
      </c>
      <c r="CK2286" s="99">
        <v>46197494.574218802</v>
      </c>
      <c r="CL2286" s="99">
        <v>8706161.95556641</v>
      </c>
      <c r="CM2286" s="166">
        <v>181002.21011161801</v>
      </c>
      <c r="CN2286" s="166">
        <v>26117403.794677701</v>
      </c>
      <c r="CO2286" s="166">
        <v>92897352.885742202</v>
      </c>
      <c r="CP2286" s="99">
        <v>8706161.95556641</v>
      </c>
      <c r="CQ2286" s="99">
        <v>0</v>
      </c>
      <c r="CR2286" s="99">
        <v>0</v>
      </c>
      <c r="CS2286" s="99">
        <v>0</v>
      </c>
      <c r="CT2286" s="99">
        <v>0</v>
      </c>
      <c r="CU2286" s="98">
        <v>87340.066821233006</v>
      </c>
      <c r="CV2286" s="98">
        <v>19670.784508471999</v>
      </c>
      <c r="CW2286" s="98">
        <v>6509063.7177581796</v>
      </c>
      <c r="CX2286" s="98">
        <v>46187201.811798111</v>
      </c>
    </row>
    <row r="2287" spans="1:102" x14ac:dyDescent="0.2">
      <c r="A2287" s="98" t="s">
        <v>190</v>
      </c>
      <c r="B2287" s="100">
        <v>38504</v>
      </c>
      <c r="C2287" s="99">
        <v>75816.882081985503</v>
      </c>
      <c r="D2287" s="99">
        <v>1.9093084859923699</v>
      </c>
      <c r="E2287" s="99">
        <v>31755.4932360649</v>
      </c>
      <c r="F2287" s="99">
        <v>17232.453527927399</v>
      </c>
      <c r="G2287" s="99">
        <v>668.89082735776901</v>
      </c>
      <c r="H2287" s="99">
        <v>0</v>
      </c>
      <c r="I2287" s="99">
        <v>0</v>
      </c>
      <c r="J2287" s="99">
        <v>24296.905903577801</v>
      </c>
      <c r="K2287" s="99">
        <v>47292.0231022835</v>
      </c>
      <c r="L2287" s="99">
        <v>55973.467163085901</v>
      </c>
      <c r="M2287" s="99">
        <v>41263.322590827898</v>
      </c>
      <c r="N2287" s="99">
        <v>5634.0441202521297</v>
      </c>
      <c r="O2287" s="99">
        <v>0</v>
      </c>
      <c r="P2287" s="99">
        <v>0</v>
      </c>
      <c r="Q2287" s="99">
        <v>4818.6982909441003</v>
      </c>
      <c r="R2287" s="99">
        <v>0</v>
      </c>
      <c r="S2287" s="99">
        <v>0</v>
      </c>
      <c r="T2287" s="99">
        <v>2916.6550438404101</v>
      </c>
      <c r="U2287" s="99">
        <v>72410.720149993896</v>
      </c>
      <c r="V2287" s="99">
        <v>3706325.4216918899</v>
      </c>
      <c r="W2287" s="99">
        <v>50.289831831585602</v>
      </c>
      <c r="X2287" s="99">
        <v>2346851.8637390099</v>
      </c>
      <c r="Y2287" s="99">
        <v>1075521.98179626</v>
      </c>
      <c r="Z2287" s="99">
        <v>123467.659780502</v>
      </c>
      <c r="AA2287" s="99">
        <v>0</v>
      </c>
      <c r="AB2287" s="99">
        <v>0</v>
      </c>
      <c r="AC2287" s="99">
        <v>8173444.3214721698</v>
      </c>
      <c r="AD2287" s="99">
        <v>11864599.908447299</v>
      </c>
      <c r="AE2287" s="99">
        <v>2780818.79797363</v>
      </c>
      <c r="AF2287" s="99">
        <v>1949927.8541717499</v>
      </c>
      <c r="AG2287" s="99">
        <v>860509.33270263695</v>
      </c>
      <c r="AH2287" s="99">
        <v>0</v>
      </c>
      <c r="AI2287" s="99">
        <v>0</v>
      </c>
      <c r="AJ2287" s="99">
        <v>494241.66974639898</v>
      </c>
      <c r="AK2287" s="99">
        <v>0</v>
      </c>
      <c r="AL2287" s="99">
        <v>0</v>
      </c>
      <c r="AM2287" s="99">
        <v>470863.04931640602</v>
      </c>
      <c r="AN2287" s="99">
        <v>20551654.896972701</v>
      </c>
      <c r="AO2287" s="99">
        <v>26997221.325195301</v>
      </c>
      <c r="AP2287" s="99">
        <v>460.86987234652003</v>
      </c>
      <c r="AQ2287" s="99">
        <v>16746928.090332</v>
      </c>
      <c r="AR2287" s="99">
        <v>7826923.9013061495</v>
      </c>
      <c r="AS2287" s="99">
        <v>793179.58785247803</v>
      </c>
      <c r="AT2287" s="99">
        <v>0</v>
      </c>
      <c r="AU2287" s="99">
        <v>0</v>
      </c>
      <c r="AV2287" s="99">
        <v>19256275.8515625</v>
      </c>
      <c r="AW2287" s="99">
        <v>28647379.662109401</v>
      </c>
      <c r="AX2287" s="99">
        <v>20313885.519287098</v>
      </c>
      <c r="AY2287" s="99">
        <v>14090470.8879395</v>
      </c>
      <c r="AZ2287" s="99">
        <v>5858920.84875488</v>
      </c>
      <c r="BA2287" s="99">
        <v>0</v>
      </c>
      <c r="BB2287" s="99">
        <v>0</v>
      </c>
      <c r="BC2287" s="99">
        <v>3448142.3964233398</v>
      </c>
      <c r="BD2287" s="99">
        <v>0</v>
      </c>
      <c r="BE2287" s="99">
        <v>0</v>
      </c>
      <c r="BF2287" s="99">
        <v>3051779.8845520001</v>
      </c>
      <c r="BG2287" s="99">
        <v>48086158.582519501</v>
      </c>
      <c r="BH2287" s="99">
        <v>4473330.3340454102</v>
      </c>
      <c r="BI2287" s="99">
        <v>52.8017731276341</v>
      </c>
      <c r="BJ2287" s="99">
        <v>4477565.2059936495</v>
      </c>
      <c r="BK2287" s="99">
        <v>2807994.91900635</v>
      </c>
      <c r="BL2287" s="99">
        <v>0</v>
      </c>
      <c r="BM2287" s="99">
        <v>0</v>
      </c>
      <c r="BN2287" s="99">
        <v>0</v>
      </c>
      <c r="BO2287" s="99">
        <v>0</v>
      </c>
      <c r="BP2287" s="99">
        <v>0</v>
      </c>
      <c r="BQ2287" s="99">
        <v>0</v>
      </c>
      <c r="BR2287" s="99">
        <v>4756442.9426269503</v>
      </c>
      <c r="BS2287" s="99">
        <v>2339966.9682922401</v>
      </c>
      <c r="BT2287" s="99">
        <v>0</v>
      </c>
      <c r="BU2287" s="99">
        <v>0</v>
      </c>
      <c r="BV2287" s="99">
        <v>1831832.5581054699</v>
      </c>
      <c r="BW2287" s="99">
        <v>0</v>
      </c>
      <c r="BX2287" s="99">
        <v>0</v>
      </c>
      <c r="BY2287" s="99">
        <v>0</v>
      </c>
      <c r="BZ2287" s="99">
        <v>0</v>
      </c>
      <c r="CA2287" s="99">
        <v>107715.886211395</v>
      </c>
      <c r="CB2287" s="99">
        <v>6044126.09765625</v>
      </c>
      <c r="CC2287" s="99">
        <v>43510603.120605499</v>
      </c>
      <c r="CD2287" s="99">
        <v>8913697.9934081994</v>
      </c>
      <c r="CE2287" s="99">
        <v>2932.8332796692798</v>
      </c>
      <c r="CF2287" s="99">
        <v>464178.34516525298</v>
      </c>
      <c r="CG2287" s="99">
        <v>3015580.9844665499</v>
      </c>
      <c r="CH2287" s="99">
        <v>0</v>
      </c>
      <c r="CI2287" s="99">
        <v>110615.497542381</v>
      </c>
      <c r="CJ2287" s="99">
        <v>6508022.8728637705</v>
      </c>
      <c r="CK2287" s="99">
        <v>46512568.583984397</v>
      </c>
      <c r="CL2287" s="99">
        <v>8910315.75634766</v>
      </c>
      <c r="CM2287" s="166">
        <v>182686.48584365801</v>
      </c>
      <c r="CN2287" s="166">
        <v>26973658.747070301</v>
      </c>
      <c r="CO2287" s="166">
        <v>94864844.250976607</v>
      </c>
      <c r="CP2287" s="99">
        <v>8910315.75634766</v>
      </c>
      <c r="CQ2287" s="99">
        <v>0</v>
      </c>
      <c r="CR2287" s="99">
        <v>0</v>
      </c>
      <c r="CS2287" s="99">
        <v>0</v>
      </c>
      <c r="CT2287" s="99">
        <v>0</v>
      </c>
      <c r="CU2287" s="98">
        <v>81486.419148097004</v>
      </c>
      <c r="CV2287" s="98">
        <v>24787.402008196001</v>
      </c>
      <c r="CW2287" s="98">
        <v>6508304.4428215027</v>
      </c>
      <c r="CX2287" s="98">
        <v>46526184.105072051</v>
      </c>
    </row>
    <row r="2288" spans="1:102" x14ac:dyDescent="0.2">
      <c r="A2288" s="98" t="s">
        <v>190</v>
      </c>
      <c r="B2288" s="100">
        <v>38596</v>
      </c>
      <c r="C2288" s="99">
        <v>77132.498248100295</v>
      </c>
      <c r="D2288" s="99">
        <v>2.21403954498237</v>
      </c>
      <c r="E2288" s="99">
        <v>31504.4063382149</v>
      </c>
      <c r="F2288" s="99">
        <v>17562.204823732402</v>
      </c>
      <c r="G2288" s="99">
        <v>802.23475686460699</v>
      </c>
      <c r="H2288" s="99">
        <v>0</v>
      </c>
      <c r="I2288" s="99">
        <v>0</v>
      </c>
      <c r="J2288" s="99">
        <v>29640.717545986201</v>
      </c>
      <c r="K2288" s="99">
        <v>42549.888317584999</v>
      </c>
      <c r="L2288" s="99">
        <v>57695.354014873497</v>
      </c>
      <c r="M2288" s="99">
        <v>41939.621593475298</v>
      </c>
      <c r="N2288" s="99">
        <v>5708.1419762372998</v>
      </c>
      <c r="O2288" s="99">
        <v>0</v>
      </c>
      <c r="P2288" s="99">
        <v>0</v>
      </c>
      <c r="Q2288" s="99">
        <v>4855.19984614849</v>
      </c>
      <c r="R2288" s="99">
        <v>0</v>
      </c>
      <c r="S2288" s="99">
        <v>0</v>
      </c>
      <c r="T2288" s="99">
        <v>2966.1390986144502</v>
      </c>
      <c r="U2288" s="99">
        <v>72034.560695648193</v>
      </c>
      <c r="V2288" s="99">
        <v>3759162.4745483398</v>
      </c>
      <c r="W2288" s="99">
        <v>261.90872997418001</v>
      </c>
      <c r="X2288" s="99">
        <v>2321971.4706115699</v>
      </c>
      <c r="Y2288" s="99">
        <v>1096757.58343506</v>
      </c>
      <c r="Z2288" s="99">
        <v>154000.82421875</v>
      </c>
      <c r="AA2288" s="99">
        <v>0</v>
      </c>
      <c r="AB2288" s="99">
        <v>0</v>
      </c>
      <c r="AC2288" s="99">
        <v>10223370.18396</v>
      </c>
      <c r="AD2288" s="99">
        <v>9995509.68115234</v>
      </c>
      <c r="AE2288" s="99">
        <v>2758268.75958252</v>
      </c>
      <c r="AF2288" s="99">
        <v>1987236.6010284401</v>
      </c>
      <c r="AG2288" s="99">
        <v>858332.12868499802</v>
      </c>
      <c r="AH2288" s="99">
        <v>0</v>
      </c>
      <c r="AI2288" s="99">
        <v>0</v>
      </c>
      <c r="AJ2288" s="99">
        <v>496431.07773208601</v>
      </c>
      <c r="AK2288" s="99">
        <v>0</v>
      </c>
      <c r="AL2288" s="99">
        <v>0</v>
      </c>
      <c r="AM2288" s="99">
        <v>471271.72134017898</v>
      </c>
      <c r="AN2288" s="99">
        <v>20785318.333252002</v>
      </c>
      <c r="AO2288" s="99">
        <v>27808327.510009799</v>
      </c>
      <c r="AP2288" s="99">
        <v>2179.4364260137099</v>
      </c>
      <c r="AQ2288" s="99">
        <v>16519538.2148438</v>
      </c>
      <c r="AR2288" s="99">
        <v>7819997.0953369103</v>
      </c>
      <c r="AS2288" s="99">
        <v>1031919.18658447</v>
      </c>
      <c r="AT2288" s="99">
        <v>0</v>
      </c>
      <c r="AU2288" s="99">
        <v>0</v>
      </c>
      <c r="AV2288" s="99">
        <v>23556576.3991699</v>
      </c>
      <c r="AW2288" s="99">
        <v>24466281.197509799</v>
      </c>
      <c r="AX2288" s="99">
        <v>20461832.3356934</v>
      </c>
      <c r="AY2288" s="99">
        <v>14578283.572998</v>
      </c>
      <c r="AZ2288" s="99">
        <v>5930857.5234375</v>
      </c>
      <c r="BA2288" s="99">
        <v>0</v>
      </c>
      <c r="BB2288" s="99">
        <v>0</v>
      </c>
      <c r="BC2288" s="99">
        <v>3529811.34057617</v>
      </c>
      <c r="BD2288" s="99">
        <v>0</v>
      </c>
      <c r="BE2288" s="99">
        <v>0</v>
      </c>
      <c r="BF2288" s="99">
        <v>3094681.0808105501</v>
      </c>
      <c r="BG2288" s="99">
        <v>48490319.812988304</v>
      </c>
      <c r="BH2288" s="99">
        <v>4752780.7567748995</v>
      </c>
      <c r="BI2288" s="99">
        <v>76.7859639339149</v>
      </c>
      <c r="BJ2288" s="99">
        <v>4546398.8040771503</v>
      </c>
      <c r="BK2288" s="99">
        <v>2927765.2445678702</v>
      </c>
      <c r="BL2288" s="99">
        <v>0</v>
      </c>
      <c r="BM2288" s="99">
        <v>0</v>
      </c>
      <c r="BN2288" s="99">
        <v>0</v>
      </c>
      <c r="BO2288" s="99">
        <v>0</v>
      </c>
      <c r="BP2288" s="99">
        <v>0</v>
      </c>
      <c r="BQ2288" s="99">
        <v>0</v>
      </c>
      <c r="BR2288" s="99">
        <v>4938215.2614746103</v>
      </c>
      <c r="BS2288" s="99">
        <v>2376462.6773681599</v>
      </c>
      <c r="BT2288" s="99">
        <v>0</v>
      </c>
      <c r="BU2288" s="99">
        <v>0</v>
      </c>
      <c r="BV2288" s="99">
        <v>1892982.4789733901</v>
      </c>
      <c r="BW2288" s="99">
        <v>0</v>
      </c>
      <c r="BX2288" s="99">
        <v>0</v>
      </c>
      <c r="BY2288" s="99">
        <v>0</v>
      </c>
      <c r="BZ2288" s="99">
        <v>0</v>
      </c>
      <c r="CA2288" s="99">
        <v>108543.998171806</v>
      </c>
      <c r="CB2288" s="99">
        <v>6102213.1247558603</v>
      </c>
      <c r="CC2288" s="99">
        <v>44534521.072753899</v>
      </c>
      <c r="CD2288" s="99">
        <v>9363462.1962890606</v>
      </c>
      <c r="CE2288" s="99">
        <v>2908.8181703984701</v>
      </c>
      <c r="CF2288" s="99">
        <v>470198.61574173003</v>
      </c>
      <c r="CG2288" s="99">
        <v>3089609.1759338402</v>
      </c>
      <c r="CH2288" s="99">
        <v>0</v>
      </c>
      <c r="CI2288" s="99">
        <v>111463.279396057</v>
      </c>
      <c r="CJ2288" s="99">
        <v>6573681.5798339797</v>
      </c>
      <c r="CK2288" s="99">
        <v>47635242.696777299</v>
      </c>
      <c r="CL2288" s="99">
        <v>9375338.3970947303</v>
      </c>
      <c r="CM2288" s="166">
        <v>183592.54689788801</v>
      </c>
      <c r="CN2288" s="166">
        <v>27229702.3205566</v>
      </c>
      <c r="CO2288" s="166">
        <v>95837730.838867202</v>
      </c>
      <c r="CP2288" s="99">
        <v>9375338.3970947303</v>
      </c>
      <c r="CQ2288" s="99">
        <v>0</v>
      </c>
      <c r="CR2288" s="99">
        <v>0</v>
      </c>
      <c r="CS2288" s="99">
        <v>0</v>
      </c>
      <c r="CT2288" s="99">
        <v>0</v>
      </c>
      <c r="CU2288" s="98">
        <v>76563.731858161002</v>
      </c>
      <c r="CV2288" s="98">
        <v>30242.418857749999</v>
      </c>
      <c r="CW2288" s="98">
        <v>6572411.74049759</v>
      </c>
      <c r="CX2288" s="98">
        <v>47624130.248687737</v>
      </c>
    </row>
    <row r="2289" spans="1:102" x14ac:dyDescent="0.2">
      <c r="A2289" s="98" t="s">
        <v>190</v>
      </c>
      <c r="B2289" s="100">
        <v>38687</v>
      </c>
      <c r="C2289" s="99">
        <v>78912.117298126206</v>
      </c>
      <c r="D2289" s="99">
        <v>2.7456781879882302</v>
      </c>
      <c r="E2289" s="99">
        <v>31291.628365516699</v>
      </c>
      <c r="F2289" s="99">
        <v>17933.004651069601</v>
      </c>
      <c r="G2289" s="99">
        <v>960.01983456313599</v>
      </c>
      <c r="H2289" s="99">
        <v>0</v>
      </c>
      <c r="I2289" s="99">
        <v>0</v>
      </c>
      <c r="J2289" s="99">
        <v>35355.569555759401</v>
      </c>
      <c r="K2289" s="99">
        <v>38233.034167289698</v>
      </c>
      <c r="L2289" s="99">
        <v>56643.5711169243</v>
      </c>
      <c r="M2289" s="99">
        <v>42804.697309493997</v>
      </c>
      <c r="N2289" s="99">
        <v>5720.1596535444296</v>
      </c>
      <c r="O2289" s="99">
        <v>0</v>
      </c>
      <c r="P2289" s="99">
        <v>0</v>
      </c>
      <c r="Q2289" s="99">
        <v>4893.6862227320698</v>
      </c>
      <c r="R2289" s="99">
        <v>0</v>
      </c>
      <c r="S2289" s="99">
        <v>0</v>
      </c>
      <c r="T2289" s="99">
        <v>2912.11830863357</v>
      </c>
      <c r="U2289" s="99">
        <v>73213.136834144607</v>
      </c>
      <c r="V2289" s="99">
        <v>3835139.0439147898</v>
      </c>
      <c r="W2289" s="99">
        <v>169.70816911757001</v>
      </c>
      <c r="X2289" s="99">
        <v>2286759.1657104502</v>
      </c>
      <c r="Y2289" s="99">
        <v>1107957.4570617699</v>
      </c>
      <c r="Z2289" s="99">
        <v>186456.39447212199</v>
      </c>
      <c r="AA2289" s="99">
        <v>0</v>
      </c>
      <c r="AB2289" s="99">
        <v>0</v>
      </c>
      <c r="AC2289" s="99">
        <v>12915627.622436499</v>
      </c>
      <c r="AD2289" s="99">
        <v>8968276.1070556603</v>
      </c>
      <c r="AE2289" s="99">
        <v>2644691.4384765602</v>
      </c>
      <c r="AF2289" s="99">
        <v>2012806.4144744901</v>
      </c>
      <c r="AG2289" s="99">
        <v>863929.12399292004</v>
      </c>
      <c r="AH2289" s="99">
        <v>0</v>
      </c>
      <c r="AI2289" s="99">
        <v>0</v>
      </c>
      <c r="AJ2289" s="99">
        <v>493147.26393508899</v>
      </c>
      <c r="AK2289" s="99">
        <v>0</v>
      </c>
      <c r="AL2289" s="99">
        <v>0</v>
      </c>
      <c r="AM2289" s="99">
        <v>463689.55979919399</v>
      </c>
      <c r="AN2289" s="99">
        <v>21977370.5783691</v>
      </c>
      <c r="AO2289" s="99">
        <v>28740286.019287098</v>
      </c>
      <c r="AP2289" s="99">
        <v>1575.1645488291999</v>
      </c>
      <c r="AQ2289" s="99">
        <v>16535278.6484375</v>
      </c>
      <c r="AR2289" s="99">
        <v>8161194.1174926804</v>
      </c>
      <c r="AS2289" s="99">
        <v>1272658.62498474</v>
      </c>
      <c r="AT2289" s="99">
        <v>0</v>
      </c>
      <c r="AU2289" s="99">
        <v>0</v>
      </c>
      <c r="AV2289" s="99">
        <v>29029070.026611298</v>
      </c>
      <c r="AW2289" s="99">
        <v>22227718.947997998</v>
      </c>
      <c r="AX2289" s="99">
        <v>20070783.5861816</v>
      </c>
      <c r="AY2289" s="99">
        <v>15024231.0507813</v>
      </c>
      <c r="AZ2289" s="99">
        <v>6056424.8798217801</v>
      </c>
      <c r="BA2289" s="99">
        <v>0</v>
      </c>
      <c r="BB2289" s="99">
        <v>0</v>
      </c>
      <c r="BC2289" s="99">
        <v>3557784.1298217801</v>
      </c>
      <c r="BD2289" s="99">
        <v>0</v>
      </c>
      <c r="BE2289" s="99">
        <v>0</v>
      </c>
      <c r="BF2289" s="99">
        <v>3105705.6641540499</v>
      </c>
      <c r="BG2289" s="99">
        <v>50936891.566894501</v>
      </c>
      <c r="BH2289" s="99">
        <v>4957709.7244262705</v>
      </c>
      <c r="BI2289" s="99">
        <v>145.93726942688201</v>
      </c>
      <c r="BJ2289" s="99">
        <v>4527958.8475341797</v>
      </c>
      <c r="BK2289" s="99">
        <v>2978458.3683471698</v>
      </c>
      <c r="BL2289" s="99">
        <v>0</v>
      </c>
      <c r="BM2289" s="99">
        <v>0</v>
      </c>
      <c r="BN2289" s="99">
        <v>0</v>
      </c>
      <c r="BO2289" s="99">
        <v>0</v>
      </c>
      <c r="BP2289" s="99">
        <v>0</v>
      </c>
      <c r="BQ2289" s="99">
        <v>0</v>
      </c>
      <c r="BR2289" s="99">
        <v>5096600.9434204102</v>
      </c>
      <c r="BS2289" s="99">
        <v>2426281.7429504399</v>
      </c>
      <c r="BT2289" s="99">
        <v>0</v>
      </c>
      <c r="BU2289" s="99">
        <v>0</v>
      </c>
      <c r="BV2289" s="99">
        <v>1923795.0922393801</v>
      </c>
      <c r="BW2289" s="99">
        <v>0</v>
      </c>
      <c r="BX2289" s="99">
        <v>0</v>
      </c>
      <c r="BY2289" s="99">
        <v>0</v>
      </c>
      <c r="BZ2289" s="99">
        <v>0</v>
      </c>
      <c r="CA2289" s="99">
        <v>110084.699226379</v>
      </c>
      <c r="CB2289" s="99">
        <v>6127913.9865112295</v>
      </c>
      <c r="CC2289" s="99">
        <v>45396883.223144501</v>
      </c>
      <c r="CD2289" s="99">
        <v>9473004.9373779297</v>
      </c>
      <c r="CE2289" s="99">
        <v>2943.56964853406</v>
      </c>
      <c r="CF2289" s="99">
        <v>479740.47888565098</v>
      </c>
      <c r="CG2289" s="99">
        <v>3212938.18933105</v>
      </c>
      <c r="CH2289" s="99">
        <v>0</v>
      </c>
      <c r="CI2289" s="99">
        <v>113052.578080177</v>
      </c>
      <c r="CJ2289" s="99">
        <v>6607649.3876953097</v>
      </c>
      <c r="CK2289" s="99">
        <v>48607122.540527299</v>
      </c>
      <c r="CL2289" s="99">
        <v>9478730.6839599591</v>
      </c>
      <c r="CM2289" s="166">
        <v>185974.14854431199</v>
      </c>
      <c r="CN2289" s="166">
        <v>28676148.527587902</v>
      </c>
      <c r="CO2289" s="166">
        <v>99450850.881835893</v>
      </c>
      <c r="CP2289" s="99">
        <v>9478730.6839599591</v>
      </c>
      <c r="CQ2289" s="99">
        <v>0</v>
      </c>
      <c r="CR2289" s="99">
        <v>0</v>
      </c>
      <c r="CS2289" s="99">
        <v>0</v>
      </c>
      <c r="CT2289" s="99">
        <v>0</v>
      </c>
      <c r="CU2289" s="98">
        <v>71116.711085176998</v>
      </c>
      <c r="CV2289" s="98">
        <v>36053.347466858999</v>
      </c>
      <c r="CW2289" s="98">
        <v>6607654.4653968802</v>
      </c>
      <c r="CX2289" s="98">
        <v>48609821.412475549</v>
      </c>
    </row>
    <row r="2290" spans="1:102" x14ac:dyDescent="0.2">
      <c r="A2290" s="98" t="s">
        <v>190</v>
      </c>
      <c r="B2290" s="100">
        <v>38777</v>
      </c>
      <c r="C2290" s="99">
        <v>80871.2279491425</v>
      </c>
      <c r="D2290" s="99">
        <v>4.2414398269611402</v>
      </c>
      <c r="E2290" s="99">
        <v>30649.949967861201</v>
      </c>
      <c r="F2290" s="99">
        <v>17671.323377847701</v>
      </c>
      <c r="G2290" s="99">
        <v>1133.29482381046</v>
      </c>
      <c r="H2290" s="99">
        <v>0</v>
      </c>
      <c r="I2290" s="99">
        <v>0</v>
      </c>
      <c r="J2290" s="99">
        <v>40656.209526538798</v>
      </c>
      <c r="K2290" s="99">
        <v>33441.705929279298</v>
      </c>
      <c r="L2290" s="99">
        <v>27290.063366651499</v>
      </c>
      <c r="M2290" s="99">
        <v>43489.639397621198</v>
      </c>
      <c r="N2290" s="99">
        <v>5895.8709481954602</v>
      </c>
      <c r="O2290" s="99">
        <v>37354.578779697396</v>
      </c>
      <c r="P2290" s="99">
        <v>0</v>
      </c>
      <c r="Q2290" s="99">
        <v>4904.7258704304704</v>
      </c>
      <c r="R2290" s="99">
        <v>2013.7654765099301</v>
      </c>
      <c r="S2290" s="99">
        <v>0</v>
      </c>
      <c r="T2290" s="99">
        <v>1049.0889338254899</v>
      </c>
      <c r="U2290" s="99">
        <v>74112.741527557402</v>
      </c>
      <c r="V2290" s="99">
        <v>3949468.8761901902</v>
      </c>
      <c r="W2290" s="99">
        <v>162.29211750999099</v>
      </c>
      <c r="X2290" s="99">
        <v>2260760.9266662602</v>
      </c>
      <c r="Y2290" s="99">
        <v>1117023.57150269</v>
      </c>
      <c r="Z2290" s="99">
        <v>225935.08488845799</v>
      </c>
      <c r="AA2290" s="99">
        <v>0</v>
      </c>
      <c r="AB2290" s="99">
        <v>0</v>
      </c>
      <c r="AC2290" s="99">
        <v>16834554.129150402</v>
      </c>
      <c r="AD2290" s="99">
        <v>7392790.2537841797</v>
      </c>
      <c r="AE2290" s="99">
        <v>1113518.79850769</v>
      </c>
      <c r="AF2290" s="99">
        <v>2040085.00730896</v>
      </c>
      <c r="AG2290" s="99">
        <v>868691.45964813197</v>
      </c>
      <c r="AH2290" s="99">
        <v>1716572.9918670701</v>
      </c>
      <c r="AI2290" s="99">
        <v>0</v>
      </c>
      <c r="AJ2290" s="99">
        <v>496356.58378982497</v>
      </c>
      <c r="AK2290" s="99">
        <v>319421.70080184902</v>
      </c>
      <c r="AL2290" s="99">
        <v>0</v>
      </c>
      <c r="AM2290" s="99">
        <v>174603.66318321199</v>
      </c>
      <c r="AN2290" s="99">
        <v>22780565.941406298</v>
      </c>
      <c r="AO2290" s="99">
        <v>29882421.982910201</v>
      </c>
      <c r="AP2290" s="99">
        <v>1361.2494460344301</v>
      </c>
      <c r="AQ2290" s="99">
        <v>16564625.4971924</v>
      </c>
      <c r="AR2290" s="99">
        <v>8208783.8930053702</v>
      </c>
      <c r="AS2290" s="99">
        <v>1491133.27911377</v>
      </c>
      <c r="AT2290" s="99">
        <v>0</v>
      </c>
      <c r="AU2290" s="99">
        <v>0</v>
      </c>
      <c r="AV2290" s="99">
        <v>33945082.181640603</v>
      </c>
      <c r="AW2290" s="99">
        <v>18413236.4768066</v>
      </c>
      <c r="AX2290" s="99">
        <v>8793953.7822265606</v>
      </c>
      <c r="AY2290" s="99">
        <v>15467900.951049799</v>
      </c>
      <c r="AZ2290" s="99">
        <v>6176334.72155762</v>
      </c>
      <c r="BA2290" s="99">
        <v>12566339.365234399</v>
      </c>
      <c r="BB2290" s="99">
        <v>0</v>
      </c>
      <c r="BC2290" s="99">
        <v>3637401.2361145001</v>
      </c>
      <c r="BD2290" s="99">
        <v>2162632.2733459501</v>
      </c>
      <c r="BE2290" s="99">
        <v>0</v>
      </c>
      <c r="BF2290" s="99">
        <v>1195581.4214172401</v>
      </c>
      <c r="BG2290" s="99">
        <v>52384399.2509766</v>
      </c>
      <c r="BH2290" s="99">
        <v>7003437.8993530301</v>
      </c>
      <c r="BI2290" s="99">
        <v>188.34157076850499</v>
      </c>
      <c r="BJ2290" s="99">
        <v>5452086.7742309598</v>
      </c>
      <c r="BK2290" s="99">
        <v>3251229.9961547898</v>
      </c>
      <c r="BL2290" s="99">
        <v>0</v>
      </c>
      <c r="BM2290" s="99">
        <v>0</v>
      </c>
      <c r="BN2290" s="99">
        <v>0</v>
      </c>
      <c r="BO2290" s="99">
        <v>0</v>
      </c>
      <c r="BP2290" s="99">
        <v>0</v>
      </c>
      <c r="BQ2290" s="99">
        <v>0</v>
      </c>
      <c r="BR2290" s="99">
        <v>5419536.9735717801</v>
      </c>
      <c r="BS2290" s="99">
        <v>2555523.3489990202</v>
      </c>
      <c r="BT2290" s="99">
        <v>2449331.6327209501</v>
      </c>
      <c r="BU2290" s="99">
        <v>0</v>
      </c>
      <c r="BV2290" s="99">
        <v>1962255.4455719001</v>
      </c>
      <c r="BW2290" s="99">
        <v>251494.08325004601</v>
      </c>
      <c r="BX2290" s="99">
        <v>0</v>
      </c>
      <c r="BY2290" s="99">
        <v>0</v>
      </c>
      <c r="BZ2290" s="99">
        <v>0</v>
      </c>
      <c r="CA2290" s="99">
        <v>111578.789396286</v>
      </c>
      <c r="CB2290" s="99">
        <v>6199578.1641235398</v>
      </c>
      <c r="CC2290" s="99">
        <v>46338601.4228516</v>
      </c>
      <c r="CD2290" s="99">
        <v>12454296.3911133</v>
      </c>
      <c r="CE2290" s="99">
        <v>2960.1457073092502</v>
      </c>
      <c r="CF2290" s="99">
        <v>491165.10527801502</v>
      </c>
      <c r="CG2290" s="99">
        <v>3332840.2003784198</v>
      </c>
      <c r="CH2290" s="99">
        <v>0</v>
      </c>
      <c r="CI2290" s="99">
        <v>114533.61339950599</v>
      </c>
      <c r="CJ2290" s="99">
        <v>6690252.8684692401</v>
      </c>
      <c r="CK2290" s="99">
        <v>49677782.712890603</v>
      </c>
      <c r="CL2290" s="99">
        <v>12705430.104003901</v>
      </c>
      <c r="CM2290" s="166">
        <v>188240.45096778899</v>
      </c>
      <c r="CN2290" s="166">
        <v>29584080.521484401</v>
      </c>
      <c r="CO2290" s="166">
        <v>102168390.13281301</v>
      </c>
      <c r="CP2290" s="99">
        <v>12705430.104003901</v>
      </c>
      <c r="CQ2290" s="99">
        <v>0</v>
      </c>
      <c r="CR2290" s="99">
        <v>0</v>
      </c>
      <c r="CS2290" s="99">
        <v>0</v>
      </c>
      <c r="CT2290" s="99">
        <v>0</v>
      </c>
      <c r="CU2290" s="98">
        <v>65812.850243691006</v>
      </c>
      <c r="CV2290" s="98">
        <v>41460.676284727997</v>
      </c>
      <c r="CW2290" s="98">
        <v>6690743.2694015549</v>
      </c>
      <c r="CX2290" s="98">
        <v>49671441.623230018</v>
      </c>
    </row>
    <row r="2291" spans="1:102" x14ac:dyDescent="0.2">
      <c r="A2291" s="98" t="s">
        <v>190</v>
      </c>
      <c r="B2291" s="100">
        <v>38869</v>
      </c>
      <c r="C2291" s="99">
        <v>83651.113492011995</v>
      </c>
      <c r="D2291" s="99">
        <v>2.8070116379822099</v>
      </c>
      <c r="E2291" s="99">
        <v>30355.5563058853</v>
      </c>
      <c r="F2291" s="99">
        <v>18002.9609057903</v>
      </c>
      <c r="G2291" s="99">
        <v>1308.4125914275601</v>
      </c>
      <c r="H2291" s="99">
        <v>0</v>
      </c>
      <c r="I2291" s="99">
        <v>0</v>
      </c>
      <c r="J2291" s="99">
        <v>45587.454249381997</v>
      </c>
      <c r="K2291" s="99">
        <v>29005.2501909733</v>
      </c>
      <c r="L2291" s="99">
        <v>25525.367923498201</v>
      </c>
      <c r="M2291" s="99">
        <v>44374.215974807703</v>
      </c>
      <c r="N2291" s="99">
        <v>5860.63570290804</v>
      </c>
      <c r="O2291" s="99">
        <v>39246.917768478401</v>
      </c>
      <c r="P2291" s="99">
        <v>0</v>
      </c>
      <c r="Q2291" s="99">
        <v>5029.6778539419201</v>
      </c>
      <c r="R2291" s="99">
        <v>2150.05603176355</v>
      </c>
      <c r="S2291" s="99">
        <v>0</v>
      </c>
      <c r="T2291" s="99">
        <v>970.95040299743403</v>
      </c>
      <c r="U2291" s="99">
        <v>74911.276105880694</v>
      </c>
      <c r="V2291" s="99">
        <v>4073173.4165954599</v>
      </c>
      <c r="W2291" s="99">
        <v>122.470195864327</v>
      </c>
      <c r="X2291" s="99">
        <v>2240843.8844299298</v>
      </c>
      <c r="Y2291" s="99">
        <v>1122574.2987365699</v>
      </c>
      <c r="Z2291" s="99">
        <v>248313.14173316999</v>
      </c>
      <c r="AA2291" s="99">
        <v>0</v>
      </c>
      <c r="AB2291" s="99">
        <v>0</v>
      </c>
      <c r="AC2291" s="99">
        <v>16834836.042236298</v>
      </c>
      <c r="AD2291" s="99">
        <v>6107378.70166016</v>
      </c>
      <c r="AE2291" s="99">
        <v>1043057.09475708</v>
      </c>
      <c r="AF2291" s="99">
        <v>2112222.63198853</v>
      </c>
      <c r="AG2291" s="99">
        <v>868327.66746520996</v>
      </c>
      <c r="AH2291" s="99">
        <v>1794257.5880127</v>
      </c>
      <c r="AI2291" s="99">
        <v>0</v>
      </c>
      <c r="AJ2291" s="99">
        <v>499554.30588912999</v>
      </c>
      <c r="AK2291" s="99">
        <v>333331.51557540899</v>
      </c>
      <c r="AL2291" s="99">
        <v>0</v>
      </c>
      <c r="AM2291" s="99">
        <v>156362.21249580401</v>
      </c>
      <c r="AN2291" s="99">
        <v>23482955.738769501</v>
      </c>
      <c r="AO2291" s="99">
        <v>31205342.746337902</v>
      </c>
      <c r="AP2291" s="99">
        <v>1012.78179132193</v>
      </c>
      <c r="AQ2291" s="99">
        <v>16274846.038208</v>
      </c>
      <c r="AR2291" s="99">
        <v>8204872.1989135696</v>
      </c>
      <c r="AS2291" s="99">
        <v>1735026.18070984</v>
      </c>
      <c r="AT2291" s="99">
        <v>0</v>
      </c>
      <c r="AU2291" s="99">
        <v>0</v>
      </c>
      <c r="AV2291" s="99">
        <v>38669235.838867202</v>
      </c>
      <c r="AW2291" s="99">
        <v>15324847.2072754</v>
      </c>
      <c r="AX2291" s="99">
        <v>8326897.1625366202</v>
      </c>
      <c r="AY2291" s="99">
        <v>16005529.3277588</v>
      </c>
      <c r="AZ2291" s="99">
        <v>6260022.203125</v>
      </c>
      <c r="BA2291" s="99">
        <v>13230327.2059326</v>
      </c>
      <c r="BB2291" s="99">
        <v>0</v>
      </c>
      <c r="BC2291" s="99">
        <v>3705838.5763854999</v>
      </c>
      <c r="BD2291" s="99">
        <v>2270017.4964294401</v>
      </c>
      <c r="BE2291" s="99">
        <v>0</v>
      </c>
      <c r="BF2291" s="99">
        <v>1083221.4420165999</v>
      </c>
      <c r="BG2291" s="99">
        <v>53941008.484863304</v>
      </c>
      <c r="BH2291" s="99">
        <v>7372846.03833008</v>
      </c>
      <c r="BI2291" s="99">
        <v>139.56030437350299</v>
      </c>
      <c r="BJ2291" s="99">
        <v>5399803.5595092801</v>
      </c>
      <c r="BK2291" s="99">
        <v>3236139.4711303702</v>
      </c>
      <c r="BL2291" s="99">
        <v>0</v>
      </c>
      <c r="BM2291" s="99">
        <v>0</v>
      </c>
      <c r="BN2291" s="99">
        <v>0</v>
      </c>
      <c r="BO2291" s="99">
        <v>0</v>
      </c>
      <c r="BP2291" s="99">
        <v>0</v>
      </c>
      <c r="BQ2291" s="99">
        <v>0</v>
      </c>
      <c r="BR2291" s="99">
        <v>5626304.8364868201</v>
      </c>
      <c r="BS2291" s="99">
        <v>2551740.0361633301</v>
      </c>
      <c r="BT2291" s="99">
        <v>2578922.9672546401</v>
      </c>
      <c r="BU2291" s="99">
        <v>0</v>
      </c>
      <c r="BV2291" s="99">
        <v>2015332.34788513</v>
      </c>
      <c r="BW2291" s="99">
        <v>262127.551771164</v>
      </c>
      <c r="BX2291" s="99">
        <v>0</v>
      </c>
      <c r="BY2291" s="99">
        <v>0</v>
      </c>
      <c r="BZ2291" s="99">
        <v>0</v>
      </c>
      <c r="CA2291" s="99">
        <v>114166.077778816</v>
      </c>
      <c r="CB2291" s="99">
        <v>6319911.6705322303</v>
      </c>
      <c r="CC2291" s="99">
        <v>47698792.535644501</v>
      </c>
      <c r="CD2291" s="99">
        <v>12750433.3586426</v>
      </c>
      <c r="CE2291" s="99">
        <v>3012.8143957257298</v>
      </c>
      <c r="CF2291" s="99">
        <v>496515.79558181798</v>
      </c>
      <c r="CG2291" s="99">
        <v>3403704.2157897898</v>
      </c>
      <c r="CH2291" s="99">
        <v>0</v>
      </c>
      <c r="CI2291" s="99">
        <v>117156.550384521</v>
      </c>
      <c r="CJ2291" s="99">
        <v>6816722.33520508</v>
      </c>
      <c r="CK2291" s="99">
        <v>51100126.8115234</v>
      </c>
      <c r="CL2291" s="99">
        <v>13013944.4916992</v>
      </c>
      <c r="CM2291" s="166">
        <v>191545.951833725</v>
      </c>
      <c r="CN2291" s="166">
        <v>30295808.049804699</v>
      </c>
      <c r="CO2291" s="166">
        <v>104885320.777344</v>
      </c>
      <c r="CP2291" s="99">
        <v>13013944.4916992</v>
      </c>
      <c r="CQ2291" s="99">
        <v>0</v>
      </c>
      <c r="CR2291" s="99">
        <v>0</v>
      </c>
      <c r="CS2291" s="99">
        <v>0</v>
      </c>
      <c r="CT2291" s="99">
        <v>0</v>
      </c>
      <c r="CU2291" s="98">
        <v>61173.056952127001</v>
      </c>
      <c r="CV2291" s="98">
        <v>46523.293543257001</v>
      </c>
      <c r="CW2291" s="98">
        <v>6816427.4661140479</v>
      </c>
      <c r="CX2291" s="98">
        <v>51102496.751434289</v>
      </c>
    </row>
    <row r="2292" spans="1:102" x14ac:dyDescent="0.2">
      <c r="A2292" s="98" t="s">
        <v>190</v>
      </c>
      <c r="B2292" s="100">
        <v>38961</v>
      </c>
      <c r="C2292" s="99">
        <v>85675.840138435393</v>
      </c>
      <c r="D2292" s="99">
        <v>4.47371517296415</v>
      </c>
      <c r="E2292" s="99">
        <v>29760.733649969101</v>
      </c>
      <c r="F2292" s="99">
        <v>17790.573470354098</v>
      </c>
      <c r="G2292" s="99">
        <v>1527.59186384082</v>
      </c>
      <c r="H2292" s="99">
        <v>0</v>
      </c>
      <c r="I2292" s="99">
        <v>0</v>
      </c>
      <c r="J2292" s="99">
        <v>50397.914359092698</v>
      </c>
      <c r="K2292" s="99">
        <v>25166.705326557199</v>
      </c>
      <c r="L2292" s="99">
        <v>24072.790170669599</v>
      </c>
      <c r="M2292" s="99">
        <v>44775.051084518404</v>
      </c>
      <c r="N2292" s="99">
        <v>5917.5362067818596</v>
      </c>
      <c r="O2292" s="99">
        <v>40354.041755676299</v>
      </c>
      <c r="P2292" s="99">
        <v>0</v>
      </c>
      <c r="Q2292" s="99">
        <v>5090.5487996935799</v>
      </c>
      <c r="R2292" s="99">
        <v>2269.86066988111</v>
      </c>
      <c r="S2292" s="99">
        <v>0</v>
      </c>
      <c r="T2292" s="99">
        <v>923.98726599663496</v>
      </c>
      <c r="U2292" s="99">
        <v>75370.480140686006</v>
      </c>
      <c r="V2292" s="99">
        <v>4153252.8101806599</v>
      </c>
      <c r="W2292" s="99">
        <v>136.45665129087899</v>
      </c>
      <c r="X2292" s="99">
        <v>2181436.2899475102</v>
      </c>
      <c r="Y2292" s="99">
        <v>1110760.2392883301</v>
      </c>
      <c r="Z2292" s="99">
        <v>282852.31391143799</v>
      </c>
      <c r="AA2292" s="99">
        <v>0</v>
      </c>
      <c r="AB2292" s="99">
        <v>0</v>
      </c>
      <c r="AC2292" s="99">
        <v>18520691.701904301</v>
      </c>
      <c r="AD2292" s="99">
        <v>4664103.9284667997</v>
      </c>
      <c r="AE2292" s="99">
        <v>967877.38236236596</v>
      </c>
      <c r="AF2292" s="99">
        <v>2124309.3029479999</v>
      </c>
      <c r="AG2292" s="99">
        <v>872249.20691680897</v>
      </c>
      <c r="AH2292" s="99">
        <v>1824680.8458404499</v>
      </c>
      <c r="AI2292" s="99">
        <v>0</v>
      </c>
      <c r="AJ2292" s="99">
        <v>491853.48331451399</v>
      </c>
      <c r="AK2292" s="99">
        <v>348349.079662323</v>
      </c>
      <c r="AL2292" s="99">
        <v>0</v>
      </c>
      <c r="AM2292" s="99">
        <v>148508.135900497</v>
      </c>
      <c r="AN2292" s="99">
        <v>23716745.042236298</v>
      </c>
      <c r="AO2292" s="99">
        <v>32146922.314453099</v>
      </c>
      <c r="AP2292" s="99">
        <v>1329.79821698368</v>
      </c>
      <c r="AQ2292" s="99">
        <v>16047647.753418</v>
      </c>
      <c r="AR2292" s="99">
        <v>8193454.63464355</v>
      </c>
      <c r="AS2292" s="99">
        <v>1990134.9234314</v>
      </c>
      <c r="AT2292" s="99">
        <v>0</v>
      </c>
      <c r="AU2292" s="99">
        <v>0</v>
      </c>
      <c r="AV2292" s="99">
        <v>43532461.579589799</v>
      </c>
      <c r="AW2292" s="99">
        <v>11977681.404296899</v>
      </c>
      <c r="AX2292" s="99">
        <v>7771243.9968872098</v>
      </c>
      <c r="AY2292" s="99">
        <v>16357123.9168701</v>
      </c>
      <c r="AZ2292" s="99">
        <v>6345581.8955078097</v>
      </c>
      <c r="BA2292" s="99">
        <v>13652738.3902588</v>
      </c>
      <c r="BB2292" s="99">
        <v>0</v>
      </c>
      <c r="BC2292" s="99">
        <v>3678085.8815918001</v>
      </c>
      <c r="BD2292" s="99">
        <v>2375372.0876770001</v>
      </c>
      <c r="BE2292" s="99">
        <v>0</v>
      </c>
      <c r="BF2292" s="99">
        <v>1047295.02275848</v>
      </c>
      <c r="BG2292" s="99">
        <v>55544469.705078103</v>
      </c>
      <c r="BH2292" s="99">
        <v>7573338.2541503897</v>
      </c>
      <c r="BI2292" s="99">
        <v>245.48912283591901</v>
      </c>
      <c r="BJ2292" s="99">
        <v>5324444.1675415002</v>
      </c>
      <c r="BK2292" s="99">
        <v>3236010.0921020498</v>
      </c>
      <c r="BL2292" s="99">
        <v>0</v>
      </c>
      <c r="BM2292" s="99">
        <v>0</v>
      </c>
      <c r="BN2292" s="99">
        <v>0</v>
      </c>
      <c r="BO2292" s="99">
        <v>0</v>
      </c>
      <c r="BP2292" s="99">
        <v>0</v>
      </c>
      <c r="BQ2292" s="99">
        <v>0</v>
      </c>
      <c r="BR2292" s="99">
        <v>5676276.2778320303</v>
      </c>
      <c r="BS2292" s="99">
        <v>2589214.3626708998</v>
      </c>
      <c r="BT2292" s="99">
        <v>2661938.9317016602</v>
      </c>
      <c r="BU2292" s="99">
        <v>0</v>
      </c>
      <c r="BV2292" s="99">
        <v>2022918.0551452599</v>
      </c>
      <c r="BW2292" s="99">
        <v>268737.99744796799</v>
      </c>
      <c r="BX2292" s="99">
        <v>0</v>
      </c>
      <c r="BY2292" s="99">
        <v>0</v>
      </c>
      <c r="BZ2292" s="99">
        <v>0</v>
      </c>
      <c r="CA2292" s="99">
        <v>115352.157676697</v>
      </c>
      <c r="CB2292" s="99">
        <v>6350566.9820556603</v>
      </c>
      <c r="CC2292" s="99">
        <v>48398510.515625</v>
      </c>
      <c r="CD2292" s="99">
        <v>12924225.7775879</v>
      </c>
      <c r="CE2292" s="99">
        <v>3116.2917852103701</v>
      </c>
      <c r="CF2292" s="99">
        <v>502688.53666305501</v>
      </c>
      <c r="CG2292" s="99">
        <v>3474058.4141540499</v>
      </c>
      <c r="CH2292" s="99">
        <v>0</v>
      </c>
      <c r="CI2292" s="99">
        <v>118475.223383904</v>
      </c>
      <c r="CJ2292" s="99">
        <v>6853899.2338256799</v>
      </c>
      <c r="CK2292" s="99">
        <v>51878466.9755859</v>
      </c>
      <c r="CL2292" s="99">
        <v>13195139.3786621</v>
      </c>
      <c r="CM2292" s="166">
        <v>193589.52301597601</v>
      </c>
      <c r="CN2292" s="166">
        <v>30581942.3757324</v>
      </c>
      <c r="CO2292" s="166">
        <v>107301439.859375</v>
      </c>
      <c r="CP2292" s="99">
        <v>13195139.3786621</v>
      </c>
      <c r="CQ2292" s="99">
        <v>0</v>
      </c>
      <c r="CR2292" s="99">
        <v>0</v>
      </c>
      <c r="CS2292" s="99">
        <v>0</v>
      </c>
      <c r="CT2292" s="99">
        <v>0</v>
      </c>
      <c r="CU2292" s="98">
        <v>56640.329543644999</v>
      </c>
      <c r="CV2292" s="98">
        <v>51498.814226748</v>
      </c>
      <c r="CW2292" s="98">
        <v>6853255.5187187158</v>
      </c>
      <c r="CX2292" s="98">
        <v>51872568.929779053</v>
      </c>
    </row>
    <row r="2293" spans="1:102" x14ac:dyDescent="0.2">
      <c r="A2293" s="98" t="s">
        <v>190</v>
      </c>
      <c r="B2293" s="100">
        <v>39052</v>
      </c>
      <c r="C2293" s="99">
        <v>88267.756796836897</v>
      </c>
      <c r="D2293" s="99">
        <v>4.5447761139948897</v>
      </c>
      <c r="E2293" s="99">
        <v>29593.944316863999</v>
      </c>
      <c r="F2293" s="99">
        <v>18081.809837102901</v>
      </c>
      <c r="G2293" s="99">
        <v>1679.3518766760801</v>
      </c>
      <c r="H2293" s="99">
        <v>0</v>
      </c>
      <c r="I2293" s="99">
        <v>0</v>
      </c>
      <c r="J2293" s="99">
        <v>56316.903347969099</v>
      </c>
      <c r="K2293" s="99">
        <v>20557.213080883001</v>
      </c>
      <c r="L2293" s="99">
        <v>24245.7635967731</v>
      </c>
      <c r="M2293" s="99">
        <v>45418.716930866198</v>
      </c>
      <c r="N2293" s="99">
        <v>5913.2843672633198</v>
      </c>
      <c r="O2293" s="99">
        <v>42109.918814659097</v>
      </c>
      <c r="P2293" s="99">
        <v>0</v>
      </c>
      <c r="Q2293" s="99">
        <v>5099.6770008206404</v>
      </c>
      <c r="R2293" s="99">
        <v>2356.7996847629502</v>
      </c>
      <c r="S2293" s="99">
        <v>0</v>
      </c>
      <c r="T2293" s="99">
        <v>842.85093297809397</v>
      </c>
      <c r="U2293" s="99">
        <v>76905.5991420746</v>
      </c>
      <c r="V2293" s="99">
        <v>4258393.05969238</v>
      </c>
      <c r="W2293" s="99">
        <v>230.750592147931</v>
      </c>
      <c r="X2293" s="99">
        <v>2165031.0938110398</v>
      </c>
      <c r="Y2293" s="99">
        <v>1131440.4435729999</v>
      </c>
      <c r="Z2293" s="99">
        <v>313476.52496337902</v>
      </c>
      <c r="AA2293" s="99">
        <v>0</v>
      </c>
      <c r="AB2293" s="99">
        <v>0</v>
      </c>
      <c r="AC2293" s="99">
        <v>21058920.135497998</v>
      </c>
      <c r="AD2293" s="99">
        <v>3340943.0410156301</v>
      </c>
      <c r="AE2293" s="99">
        <v>986428.91403961205</v>
      </c>
      <c r="AF2293" s="99">
        <v>2139105.0581970201</v>
      </c>
      <c r="AG2293" s="99">
        <v>870856.70709228504</v>
      </c>
      <c r="AH2293" s="99">
        <v>1924070.2778015099</v>
      </c>
      <c r="AI2293" s="99">
        <v>0</v>
      </c>
      <c r="AJ2293" s="99">
        <v>491217.45293044997</v>
      </c>
      <c r="AK2293" s="99">
        <v>373851.12788009603</v>
      </c>
      <c r="AL2293" s="99">
        <v>0</v>
      </c>
      <c r="AM2293" s="99">
        <v>138266.10165596</v>
      </c>
      <c r="AN2293" s="99">
        <v>24898737.736572299</v>
      </c>
      <c r="AO2293" s="99">
        <v>33354870.709472701</v>
      </c>
      <c r="AP2293" s="99">
        <v>1914.8379393369</v>
      </c>
      <c r="AQ2293" s="99">
        <v>16006046.7900391</v>
      </c>
      <c r="AR2293" s="99">
        <v>8298383.17150879</v>
      </c>
      <c r="AS2293" s="99">
        <v>2201639.32421875</v>
      </c>
      <c r="AT2293" s="99">
        <v>0</v>
      </c>
      <c r="AU2293" s="99">
        <v>0</v>
      </c>
      <c r="AV2293" s="99">
        <v>48443912.9931641</v>
      </c>
      <c r="AW2293" s="99">
        <v>8574860.0212402306</v>
      </c>
      <c r="AX2293" s="99">
        <v>8107411.3674316397</v>
      </c>
      <c r="AY2293" s="99">
        <v>16658732.3308105</v>
      </c>
      <c r="AZ2293" s="99">
        <v>6354562.4531860398</v>
      </c>
      <c r="BA2293" s="99">
        <v>14528328.7799072</v>
      </c>
      <c r="BB2293" s="99">
        <v>0</v>
      </c>
      <c r="BC2293" s="99">
        <v>3689002.5028381301</v>
      </c>
      <c r="BD2293" s="99">
        <v>2584132.18786621</v>
      </c>
      <c r="BE2293" s="99">
        <v>0</v>
      </c>
      <c r="BF2293" s="99">
        <v>973658.657524109</v>
      </c>
      <c r="BG2293" s="99">
        <v>57647955.129882798</v>
      </c>
      <c r="BH2293" s="99">
        <v>8008789.5577392597</v>
      </c>
      <c r="BI2293" s="99">
        <v>344.02626518160099</v>
      </c>
      <c r="BJ2293" s="99">
        <v>5298889.2814941397</v>
      </c>
      <c r="BK2293" s="99">
        <v>3246431.3560180701</v>
      </c>
      <c r="BL2293" s="99">
        <v>0</v>
      </c>
      <c r="BM2293" s="99">
        <v>0</v>
      </c>
      <c r="BN2293" s="99">
        <v>0</v>
      </c>
      <c r="BO2293" s="99">
        <v>0</v>
      </c>
      <c r="BP2293" s="99">
        <v>0</v>
      </c>
      <c r="BQ2293" s="99">
        <v>0</v>
      </c>
      <c r="BR2293" s="99">
        <v>5839140.9749145498</v>
      </c>
      <c r="BS2293" s="99">
        <v>2600884.7024230999</v>
      </c>
      <c r="BT2293" s="99">
        <v>2832002.7012634301</v>
      </c>
      <c r="BU2293" s="99">
        <v>0</v>
      </c>
      <c r="BV2293" s="99">
        <v>2048026.5140228299</v>
      </c>
      <c r="BW2293" s="99">
        <v>292586.54933166498</v>
      </c>
      <c r="BX2293" s="99">
        <v>0</v>
      </c>
      <c r="BY2293" s="99">
        <v>0</v>
      </c>
      <c r="BZ2293" s="99">
        <v>0</v>
      </c>
      <c r="CA2293" s="99">
        <v>117748.35959815999</v>
      </c>
      <c r="CB2293" s="99">
        <v>6426602.6982421903</v>
      </c>
      <c r="CC2293" s="99">
        <v>49411735.729003899</v>
      </c>
      <c r="CD2293" s="99">
        <v>13303847.4383545</v>
      </c>
      <c r="CE2293" s="99">
        <v>3151.0368026792999</v>
      </c>
      <c r="CF2293" s="99">
        <v>515211.57532501197</v>
      </c>
      <c r="CG2293" s="99">
        <v>3570492.3478088402</v>
      </c>
      <c r="CH2293" s="99">
        <v>0</v>
      </c>
      <c r="CI2293" s="99">
        <v>120917.875305176</v>
      </c>
      <c r="CJ2293" s="99">
        <v>6942251.6748046903</v>
      </c>
      <c r="CK2293" s="99">
        <v>52986463.066406302</v>
      </c>
      <c r="CL2293" s="99">
        <v>13595055.884765601</v>
      </c>
      <c r="CM2293" s="166">
        <v>197354.16867637599</v>
      </c>
      <c r="CN2293" s="166">
        <v>31870676.495361298</v>
      </c>
      <c r="CO2293" s="166">
        <v>110449745.76660199</v>
      </c>
      <c r="CP2293" s="99">
        <v>13595055.884765601</v>
      </c>
      <c r="CQ2293" s="99">
        <v>0</v>
      </c>
      <c r="CR2293" s="99">
        <v>0</v>
      </c>
      <c r="CS2293" s="99">
        <v>0</v>
      </c>
      <c r="CT2293" s="99">
        <v>0</v>
      </c>
      <c r="CU2293" s="98">
        <v>51594.424357349002</v>
      </c>
      <c r="CV2293" s="98">
        <v>57505.228289493003</v>
      </c>
      <c r="CW2293" s="98">
        <v>6941814.2735672025</v>
      </c>
      <c r="CX2293" s="98">
        <v>52982228.076812737</v>
      </c>
    </row>
    <row r="2294" spans="1:102" x14ac:dyDescent="0.2">
      <c r="A2294" s="98" t="s">
        <v>190</v>
      </c>
      <c r="B2294" s="100">
        <v>39142</v>
      </c>
      <c r="C2294" s="99">
        <v>91111.232282638593</v>
      </c>
      <c r="D2294" s="99">
        <v>6.4538298499537596</v>
      </c>
      <c r="E2294" s="99">
        <v>28524.8652377129</v>
      </c>
      <c r="F2294" s="99">
        <v>17797.800936222098</v>
      </c>
      <c r="G2294" s="99">
        <v>1891.0042255967901</v>
      </c>
      <c r="H2294" s="99">
        <v>0</v>
      </c>
      <c r="I2294" s="99">
        <v>0</v>
      </c>
      <c r="J2294" s="99">
        <v>60475.4211907387</v>
      </c>
      <c r="K2294" s="99">
        <v>17327.484619855899</v>
      </c>
      <c r="L2294" s="99">
        <v>23414.9256680012</v>
      </c>
      <c r="M2294" s="99">
        <v>46015.904527664199</v>
      </c>
      <c r="N2294" s="99">
        <v>5908.98506516218</v>
      </c>
      <c r="O2294" s="99">
        <v>43659.9062805176</v>
      </c>
      <c r="P2294" s="99">
        <v>0</v>
      </c>
      <c r="Q2294" s="99">
        <v>5144.9338833093598</v>
      </c>
      <c r="R2294" s="99">
        <v>2477.9792177379099</v>
      </c>
      <c r="S2294" s="99">
        <v>0</v>
      </c>
      <c r="T2294" s="99">
        <v>857.28019831329595</v>
      </c>
      <c r="U2294" s="99">
        <v>77866.713914871201</v>
      </c>
      <c r="V2294" s="99">
        <v>4370943.8366088904</v>
      </c>
      <c r="W2294" s="99">
        <v>286.60931622982002</v>
      </c>
      <c r="X2294" s="99">
        <v>2092006.1334381099</v>
      </c>
      <c r="Y2294" s="99">
        <v>1107801.7644805899</v>
      </c>
      <c r="Z2294" s="99">
        <v>343067.61313629203</v>
      </c>
      <c r="AA2294" s="99">
        <v>0</v>
      </c>
      <c r="AB2294" s="99">
        <v>0</v>
      </c>
      <c r="AC2294" s="99">
        <v>24348507.552490201</v>
      </c>
      <c r="AD2294" s="99">
        <v>2624514.6183776902</v>
      </c>
      <c r="AE2294" s="99">
        <v>958143.12878418004</v>
      </c>
      <c r="AF2294" s="99">
        <v>2162593.2901916499</v>
      </c>
      <c r="AG2294" s="99">
        <v>866300.43580627395</v>
      </c>
      <c r="AH2294" s="99">
        <v>1988732.58763123</v>
      </c>
      <c r="AI2294" s="99">
        <v>0</v>
      </c>
      <c r="AJ2294" s="99">
        <v>492829.57594680798</v>
      </c>
      <c r="AK2294" s="99">
        <v>385015.28599929798</v>
      </c>
      <c r="AL2294" s="99">
        <v>0</v>
      </c>
      <c r="AM2294" s="99">
        <v>133301.17778587301</v>
      </c>
      <c r="AN2294" s="99">
        <v>25431751.717285201</v>
      </c>
      <c r="AO2294" s="99">
        <v>34649021.883300804</v>
      </c>
      <c r="AP2294" s="99">
        <v>2527.9669440090702</v>
      </c>
      <c r="AQ2294" s="99">
        <v>15348695.685302701</v>
      </c>
      <c r="AR2294" s="99">
        <v>8050620.87817383</v>
      </c>
      <c r="AS2294" s="99">
        <v>2396344.6410522498</v>
      </c>
      <c r="AT2294" s="99">
        <v>0</v>
      </c>
      <c r="AU2294" s="99">
        <v>0</v>
      </c>
      <c r="AV2294" s="99">
        <v>52066604.432617202</v>
      </c>
      <c r="AW2294" s="99">
        <v>6804130.1309204102</v>
      </c>
      <c r="AX2294" s="99">
        <v>7884876.6484375</v>
      </c>
      <c r="AY2294" s="99">
        <v>17018430.634521499</v>
      </c>
      <c r="AZ2294" s="99">
        <v>6336992.1478271503</v>
      </c>
      <c r="BA2294" s="99">
        <v>15195821.4737549</v>
      </c>
      <c r="BB2294" s="99">
        <v>0</v>
      </c>
      <c r="BC2294" s="99">
        <v>3706454.8600158701</v>
      </c>
      <c r="BD2294" s="99">
        <v>2662945.9588928199</v>
      </c>
      <c r="BE2294" s="99">
        <v>0</v>
      </c>
      <c r="BF2294" s="99">
        <v>942823.74356841994</v>
      </c>
      <c r="BG2294" s="99">
        <v>59071715.092285201</v>
      </c>
      <c r="BH2294" s="99">
        <v>8400991.88427734</v>
      </c>
      <c r="BI2294" s="99">
        <v>700.88984733074903</v>
      </c>
      <c r="BJ2294" s="99">
        <v>5209917.1689453097</v>
      </c>
      <c r="BK2294" s="99">
        <v>3223199.5125122098</v>
      </c>
      <c r="BL2294" s="99">
        <v>0</v>
      </c>
      <c r="BM2294" s="99">
        <v>0</v>
      </c>
      <c r="BN2294" s="99">
        <v>0</v>
      </c>
      <c r="BO2294" s="99">
        <v>0</v>
      </c>
      <c r="BP2294" s="99">
        <v>0</v>
      </c>
      <c r="BQ2294" s="99">
        <v>0</v>
      </c>
      <c r="BR2294" s="99">
        <v>5931376.8511352502</v>
      </c>
      <c r="BS2294" s="99">
        <v>2599973.39276123</v>
      </c>
      <c r="BT2294" s="99">
        <v>2960040.2754821801</v>
      </c>
      <c r="BU2294" s="99">
        <v>0</v>
      </c>
      <c r="BV2294" s="99">
        <v>2066399.8978118901</v>
      </c>
      <c r="BW2294" s="99">
        <v>303773.84887313802</v>
      </c>
      <c r="BX2294" s="99">
        <v>0</v>
      </c>
      <c r="BY2294" s="99">
        <v>0</v>
      </c>
      <c r="BZ2294" s="99">
        <v>0</v>
      </c>
      <c r="CA2294" s="99">
        <v>119688.543748856</v>
      </c>
      <c r="CB2294" s="99">
        <v>6463539.9993286096</v>
      </c>
      <c r="CC2294" s="99">
        <v>50126486.489257798</v>
      </c>
      <c r="CD2294" s="99">
        <v>13619887.180786099</v>
      </c>
      <c r="CE2294" s="99">
        <v>3262.9188379347302</v>
      </c>
      <c r="CF2294" s="99">
        <v>521306.952991486</v>
      </c>
      <c r="CG2294" s="99">
        <v>3629123.1476745601</v>
      </c>
      <c r="CH2294" s="99">
        <v>0</v>
      </c>
      <c r="CI2294" s="99">
        <v>122948.13363552099</v>
      </c>
      <c r="CJ2294" s="99">
        <v>6983844.3836669903</v>
      </c>
      <c r="CK2294" s="99">
        <v>53754736.698730499</v>
      </c>
      <c r="CL2294" s="99">
        <v>13924985.579833999</v>
      </c>
      <c r="CM2294" s="166">
        <v>200201.23595809899</v>
      </c>
      <c r="CN2294" s="166">
        <v>32565121.309326202</v>
      </c>
      <c r="CO2294" s="166">
        <v>112772500.427734</v>
      </c>
      <c r="CP2294" s="99">
        <v>13924985.579833999</v>
      </c>
      <c r="CQ2294" s="99">
        <v>0</v>
      </c>
      <c r="CR2294" s="99">
        <v>0</v>
      </c>
      <c r="CS2294" s="99">
        <v>0</v>
      </c>
      <c r="CT2294" s="99">
        <v>0</v>
      </c>
      <c r="CU2294" s="98">
        <v>47127.276962962002</v>
      </c>
      <c r="CV2294" s="98">
        <v>61822.156131907002</v>
      </c>
      <c r="CW2294" s="98">
        <v>6984846.9523200952</v>
      </c>
      <c r="CX2294" s="98">
        <v>53755609.636932358</v>
      </c>
    </row>
    <row r="2295" spans="1:102" x14ac:dyDescent="0.2">
      <c r="A2295" s="98" t="s">
        <v>190</v>
      </c>
      <c r="B2295" s="100">
        <v>39234</v>
      </c>
      <c r="C2295" s="99">
        <v>92793.289552688599</v>
      </c>
      <c r="D2295" s="99">
        <v>5.5620221539866197</v>
      </c>
      <c r="E2295" s="99">
        <v>27894.533383369399</v>
      </c>
      <c r="F2295" s="99">
        <v>17722.568657398198</v>
      </c>
      <c r="G2295" s="99">
        <v>2084.0514196753502</v>
      </c>
      <c r="H2295" s="99">
        <v>0</v>
      </c>
      <c r="I2295" s="99">
        <v>0</v>
      </c>
      <c r="J2295" s="99">
        <v>64226.695894718199</v>
      </c>
      <c r="K2295" s="99">
        <v>14610.4085434675</v>
      </c>
      <c r="L2295" s="99">
        <v>23358.421645641301</v>
      </c>
      <c r="M2295" s="99">
        <v>46171.142737388604</v>
      </c>
      <c r="N2295" s="99">
        <v>5990.5389797091502</v>
      </c>
      <c r="O2295" s="99">
        <v>44434.8894147873</v>
      </c>
      <c r="P2295" s="99">
        <v>0</v>
      </c>
      <c r="Q2295" s="99">
        <v>5141.0869650840796</v>
      </c>
      <c r="R2295" s="99">
        <v>2559.0854678154001</v>
      </c>
      <c r="S2295" s="99">
        <v>0</v>
      </c>
      <c r="T2295" s="99">
        <v>848.54436599463202</v>
      </c>
      <c r="U2295" s="99">
        <v>78801.098739623994</v>
      </c>
      <c r="V2295" s="99">
        <v>4484570.9938964797</v>
      </c>
      <c r="W2295" s="99">
        <v>255.39467908255801</v>
      </c>
      <c r="X2295" s="99">
        <v>2036927.5797729499</v>
      </c>
      <c r="Y2295" s="99">
        <v>1092225.19125366</v>
      </c>
      <c r="Z2295" s="99">
        <v>368809.005519867</v>
      </c>
      <c r="AA2295" s="99">
        <v>0</v>
      </c>
      <c r="AB2295" s="99">
        <v>0</v>
      </c>
      <c r="AC2295" s="99">
        <v>23388014.182128899</v>
      </c>
      <c r="AD2295" s="99">
        <v>2084930.59382629</v>
      </c>
      <c r="AE2295" s="99">
        <v>949087.30674743699</v>
      </c>
      <c r="AF2295" s="99">
        <v>2174338.8827514602</v>
      </c>
      <c r="AG2295" s="99">
        <v>879979.08496093797</v>
      </c>
      <c r="AH2295" s="99">
        <v>2010600.1382904099</v>
      </c>
      <c r="AI2295" s="99">
        <v>0</v>
      </c>
      <c r="AJ2295" s="99">
        <v>495132.99053955101</v>
      </c>
      <c r="AK2295" s="99">
        <v>396387.75745391799</v>
      </c>
      <c r="AL2295" s="99">
        <v>0</v>
      </c>
      <c r="AM2295" s="99">
        <v>130633.13151931801</v>
      </c>
      <c r="AN2295" s="99">
        <v>25931874.486572299</v>
      </c>
      <c r="AO2295" s="99">
        <v>35882313.204589799</v>
      </c>
      <c r="AP2295" s="99">
        <v>2259.739028126</v>
      </c>
      <c r="AQ2295" s="99">
        <v>15057004.083007799</v>
      </c>
      <c r="AR2295" s="99">
        <v>8038767.30578613</v>
      </c>
      <c r="AS2295" s="99">
        <v>2607544.2375183101</v>
      </c>
      <c r="AT2295" s="99">
        <v>0</v>
      </c>
      <c r="AU2295" s="99">
        <v>0</v>
      </c>
      <c r="AV2295" s="99">
        <v>55307511.7802734</v>
      </c>
      <c r="AW2295" s="99">
        <v>5450815.08776855</v>
      </c>
      <c r="AX2295" s="99">
        <v>7948129.7527465802</v>
      </c>
      <c r="AY2295" s="99">
        <v>17204516.043701202</v>
      </c>
      <c r="AZ2295" s="99">
        <v>6458838.2073364304</v>
      </c>
      <c r="BA2295" s="99">
        <v>15494059.6672363</v>
      </c>
      <c r="BB2295" s="99">
        <v>0</v>
      </c>
      <c r="BC2295" s="99">
        <v>3759534.8660278302</v>
      </c>
      <c r="BD2295" s="99">
        <v>2747733.87072754</v>
      </c>
      <c r="BE2295" s="99">
        <v>0</v>
      </c>
      <c r="BF2295" s="99">
        <v>930654.62235259998</v>
      </c>
      <c r="BG2295" s="99">
        <v>60560822.574218802</v>
      </c>
      <c r="BH2295" s="99">
        <v>8621873.5439453106</v>
      </c>
      <c r="BI2295" s="99">
        <v>208.96280185692001</v>
      </c>
      <c r="BJ2295" s="99">
        <v>5122901.8176269503</v>
      </c>
      <c r="BK2295" s="99">
        <v>3200337.23355103</v>
      </c>
      <c r="BL2295" s="99">
        <v>0</v>
      </c>
      <c r="BM2295" s="99">
        <v>0</v>
      </c>
      <c r="BN2295" s="99">
        <v>0</v>
      </c>
      <c r="BO2295" s="99">
        <v>0</v>
      </c>
      <c r="BP2295" s="99">
        <v>0</v>
      </c>
      <c r="BQ2295" s="99">
        <v>0</v>
      </c>
      <c r="BR2295" s="99">
        <v>5994729.38208008</v>
      </c>
      <c r="BS2295" s="99">
        <v>2660280.7696533198</v>
      </c>
      <c r="BT2295" s="99">
        <v>3018050.9286804199</v>
      </c>
      <c r="BU2295" s="99">
        <v>0</v>
      </c>
      <c r="BV2295" s="99">
        <v>2088119.56811523</v>
      </c>
      <c r="BW2295" s="99">
        <v>312438.636508942</v>
      </c>
      <c r="BX2295" s="99">
        <v>0</v>
      </c>
      <c r="BY2295" s="99">
        <v>0</v>
      </c>
      <c r="BZ2295" s="99">
        <v>0</v>
      </c>
      <c r="CA2295" s="99">
        <v>120814.94622612</v>
      </c>
      <c r="CB2295" s="99">
        <v>6528873.4489135696</v>
      </c>
      <c r="CC2295" s="99">
        <v>51075979.357910201</v>
      </c>
      <c r="CD2295" s="99">
        <v>13732055.9770508</v>
      </c>
      <c r="CE2295" s="99">
        <v>3320.1927170455501</v>
      </c>
      <c r="CF2295" s="99">
        <v>530901.16758728004</v>
      </c>
      <c r="CG2295" s="99">
        <v>3715434.1636352502</v>
      </c>
      <c r="CH2295" s="99">
        <v>0</v>
      </c>
      <c r="CI2295" s="99">
        <v>124119.99550914799</v>
      </c>
      <c r="CJ2295" s="99">
        <v>7059744.2046508798</v>
      </c>
      <c r="CK2295" s="99">
        <v>54791787.7265625</v>
      </c>
      <c r="CL2295" s="99">
        <v>14046507.5777588</v>
      </c>
      <c r="CM2295" s="166">
        <v>202311.56479835499</v>
      </c>
      <c r="CN2295" s="166">
        <v>33061444.252929699</v>
      </c>
      <c r="CO2295" s="166">
        <v>115346577.04882801</v>
      </c>
      <c r="CP2295" s="99">
        <v>14046507.5777588</v>
      </c>
      <c r="CQ2295" s="99">
        <v>0</v>
      </c>
      <c r="CR2295" s="99">
        <v>0</v>
      </c>
      <c r="CS2295" s="99">
        <v>0</v>
      </c>
      <c r="CT2295" s="99">
        <v>0</v>
      </c>
      <c r="CU2295" s="98">
        <v>43769.100276001001</v>
      </c>
      <c r="CV2295" s="98">
        <v>65745.485583464004</v>
      </c>
      <c r="CW2295" s="98">
        <v>7059774.6165008498</v>
      </c>
      <c r="CX2295" s="98">
        <v>54791413.521545455</v>
      </c>
    </row>
    <row r="2296" spans="1:102" x14ac:dyDescent="0.2">
      <c r="A2296" s="98" t="s">
        <v>190</v>
      </c>
      <c r="B2296" s="100">
        <v>39326</v>
      </c>
      <c r="C2296" s="99">
        <v>95136.256391525298</v>
      </c>
      <c r="D2296" s="99">
        <v>4.4906441369675996</v>
      </c>
      <c r="E2296" s="99">
        <v>27777.372205972701</v>
      </c>
      <c r="F2296" s="99">
        <v>17936.031770944599</v>
      </c>
      <c r="G2296" s="99">
        <v>2324.1414169371101</v>
      </c>
      <c r="H2296" s="99">
        <v>0</v>
      </c>
      <c r="I2296" s="99">
        <v>0</v>
      </c>
      <c r="J2296" s="99">
        <v>67157.499412536607</v>
      </c>
      <c r="K2296" s="99">
        <v>12363.963477134699</v>
      </c>
      <c r="L2296" s="99">
        <v>22996.555863618902</v>
      </c>
      <c r="M2296" s="99">
        <v>46779.602820873297</v>
      </c>
      <c r="N2296" s="99">
        <v>6072.17281937599</v>
      </c>
      <c r="O2296" s="99">
        <v>45502.146171093002</v>
      </c>
      <c r="P2296" s="99">
        <v>0</v>
      </c>
      <c r="Q2296" s="99">
        <v>5189.9792011380196</v>
      </c>
      <c r="R2296" s="99">
        <v>2653.6845630407302</v>
      </c>
      <c r="S2296" s="99">
        <v>0</v>
      </c>
      <c r="T2296" s="99">
        <v>833.83132729679301</v>
      </c>
      <c r="U2296" s="99">
        <v>79408.084976196304</v>
      </c>
      <c r="V2296" s="99">
        <v>4578203.2897338904</v>
      </c>
      <c r="W2296" s="99">
        <v>236.116134395823</v>
      </c>
      <c r="X2296" s="99">
        <v>1991782.7033233601</v>
      </c>
      <c r="Y2296" s="99">
        <v>1092532.65007019</v>
      </c>
      <c r="Z2296" s="99">
        <v>401502.413173676</v>
      </c>
      <c r="AA2296" s="99">
        <v>0</v>
      </c>
      <c r="AB2296" s="99">
        <v>0</v>
      </c>
      <c r="AC2296" s="99">
        <v>24194342.943115201</v>
      </c>
      <c r="AD2296" s="99">
        <v>1799779.9631805399</v>
      </c>
      <c r="AE2296" s="99">
        <v>934938.63768005394</v>
      </c>
      <c r="AF2296" s="99">
        <v>2178371.9623107901</v>
      </c>
      <c r="AG2296" s="99">
        <v>879245.93981170701</v>
      </c>
      <c r="AH2296" s="99">
        <v>2057671.6645507801</v>
      </c>
      <c r="AI2296" s="99">
        <v>0</v>
      </c>
      <c r="AJ2296" s="99">
        <v>498961.28862762498</v>
      </c>
      <c r="AK2296" s="99">
        <v>410608.31338119501</v>
      </c>
      <c r="AL2296" s="99">
        <v>0</v>
      </c>
      <c r="AM2296" s="99">
        <v>127949.330699921</v>
      </c>
      <c r="AN2296" s="99">
        <v>26281832.712646499</v>
      </c>
      <c r="AO2296" s="99">
        <v>36936549.591308601</v>
      </c>
      <c r="AP2296" s="99">
        <v>1919.3783686459101</v>
      </c>
      <c r="AQ2296" s="99">
        <v>15052913.6842041</v>
      </c>
      <c r="AR2296" s="99">
        <v>8157120.5670776404</v>
      </c>
      <c r="AS2296" s="99">
        <v>2820645.5903930701</v>
      </c>
      <c r="AT2296" s="99">
        <v>0</v>
      </c>
      <c r="AU2296" s="99">
        <v>0</v>
      </c>
      <c r="AV2296" s="99">
        <v>57497099.228027299</v>
      </c>
      <c r="AW2296" s="99">
        <v>4756308.1293945303</v>
      </c>
      <c r="AX2296" s="99">
        <v>7920222.49890137</v>
      </c>
      <c r="AY2296" s="99">
        <v>17448983.771728501</v>
      </c>
      <c r="AZ2296" s="99">
        <v>6489405.9951171903</v>
      </c>
      <c r="BA2296" s="99">
        <v>16057718.911621099</v>
      </c>
      <c r="BB2296" s="99">
        <v>0</v>
      </c>
      <c r="BC2296" s="99">
        <v>3825890.90661621</v>
      </c>
      <c r="BD2296" s="99">
        <v>2876230.1919250502</v>
      </c>
      <c r="BE2296" s="99">
        <v>0</v>
      </c>
      <c r="BF2296" s="99">
        <v>919343.67474365199</v>
      </c>
      <c r="BG2296" s="99">
        <v>62069828.115234397</v>
      </c>
      <c r="BH2296" s="99">
        <v>8965880.5083007794</v>
      </c>
      <c r="BI2296" s="99">
        <v>294.07145825400897</v>
      </c>
      <c r="BJ2296" s="99">
        <v>5059259.1188964797</v>
      </c>
      <c r="BK2296" s="99">
        <v>3201793.1083068801</v>
      </c>
      <c r="BL2296" s="99">
        <v>0</v>
      </c>
      <c r="BM2296" s="99">
        <v>0</v>
      </c>
      <c r="BN2296" s="99">
        <v>0</v>
      </c>
      <c r="BO2296" s="99">
        <v>0</v>
      </c>
      <c r="BP2296" s="99">
        <v>0</v>
      </c>
      <c r="BQ2296" s="99">
        <v>0</v>
      </c>
      <c r="BR2296" s="99">
        <v>6112824.8458252</v>
      </c>
      <c r="BS2296" s="99">
        <v>2680111.7547912602</v>
      </c>
      <c r="BT2296" s="99">
        <v>3128161.8636779799</v>
      </c>
      <c r="BU2296" s="99">
        <v>0</v>
      </c>
      <c r="BV2296" s="99">
        <v>2116708.8770141602</v>
      </c>
      <c r="BW2296" s="99">
        <v>324139.88470840501</v>
      </c>
      <c r="BX2296" s="99">
        <v>0</v>
      </c>
      <c r="BY2296" s="99">
        <v>0</v>
      </c>
      <c r="BZ2296" s="99">
        <v>0</v>
      </c>
      <c r="CA2296" s="99">
        <v>122867.98344707501</v>
      </c>
      <c r="CB2296" s="99">
        <v>6560611.95812988</v>
      </c>
      <c r="CC2296" s="99">
        <v>51842167.088378899</v>
      </c>
      <c r="CD2296" s="99">
        <v>14023592.822265601</v>
      </c>
      <c r="CE2296" s="99">
        <v>3396.5915979444999</v>
      </c>
      <c r="CF2296" s="99">
        <v>539157.749794006</v>
      </c>
      <c r="CG2296" s="99">
        <v>3797550.8601684598</v>
      </c>
      <c r="CH2296" s="99">
        <v>0</v>
      </c>
      <c r="CI2296" s="99">
        <v>126267.717144012</v>
      </c>
      <c r="CJ2296" s="99">
        <v>7100218.5935058603</v>
      </c>
      <c r="CK2296" s="99">
        <v>55645946.708007798</v>
      </c>
      <c r="CL2296" s="99">
        <v>14348257.084228501</v>
      </c>
      <c r="CM2296" s="166">
        <v>205048.150426865</v>
      </c>
      <c r="CN2296" s="166">
        <v>33324933.560058601</v>
      </c>
      <c r="CO2296" s="166">
        <v>117708424.57617199</v>
      </c>
      <c r="CP2296" s="99">
        <v>14348257.084228501</v>
      </c>
      <c r="CQ2296" s="99">
        <v>0</v>
      </c>
      <c r="CR2296" s="99">
        <v>0</v>
      </c>
      <c r="CS2296" s="99">
        <v>0</v>
      </c>
      <c r="CT2296" s="99">
        <v>0</v>
      </c>
      <c r="CU2296" s="98">
        <v>41191.520839468001</v>
      </c>
      <c r="CV2296" s="98">
        <v>68857.264223815</v>
      </c>
      <c r="CW2296" s="98">
        <v>7099769.7079238864</v>
      </c>
      <c r="CX2296" s="98">
        <v>55639717.948547356</v>
      </c>
    </row>
    <row r="2297" spans="1:102" x14ac:dyDescent="0.2">
      <c r="A2297" s="98" t="s">
        <v>190</v>
      </c>
      <c r="B2297" s="100">
        <v>39417</v>
      </c>
      <c r="C2297" s="99">
        <v>96760.5307121277</v>
      </c>
      <c r="D2297" s="99">
        <v>5.4471101449453299</v>
      </c>
      <c r="E2297" s="99">
        <v>27341.5898294449</v>
      </c>
      <c r="F2297" s="99">
        <v>17832.437789916999</v>
      </c>
      <c r="G2297" s="99">
        <v>2554.7228061854798</v>
      </c>
      <c r="H2297" s="99">
        <v>0</v>
      </c>
      <c r="I2297" s="99">
        <v>0</v>
      </c>
      <c r="J2297" s="99">
        <v>69479.727140426607</v>
      </c>
      <c r="K2297" s="99">
        <v>10547.932016491901</v>
      </c>
      <c r="L2297" s="99">
        <v>22403.031646966901</v>
      </c>
      <c r="M2297" s="99">
        <v>47212.695188522302</v>
      </c>
      <c r="N2297" s="99">
        <v>6089.3026341199902</v>
      </c>
      <c r="O2297" s="99">
        <v>46735.6874270439</v>
      </c>
      <c r="P2297" s="99">
        <v>0</v>
      </c>
      <c r="Q2297" s="99">
        <v>5212.6982762813604</v>
      </c>
      <c r="R2297" s="99">
        <v>2767.4313762187999</v>
      </c>
      <c r="S2297" s="99">
        <v>0</v>
      </c>
      <c r="T2297" s="99">
        <v>819.73279891163099</v>
      </c>
      <c r="U2297" s="99">
        <v>80166.542386055007</v>
      </c>
      <c r="V2297" s="99">
        <v>4661481.1403198196</v>
      </c>
      <c r="W2297" s="99">
        <v>210.138071119785</v>
      </c>
      <c r="X2297" s="99">
        <v>1963032.45223999</v>
      </c>
      <c r="Y2297" s="99">
        <v>1092540.2246704099</v>
      </c>
      <c r="Z2297" s="99">
        <v>429694.65750503499</v>
      </c>
      <c r="AA2297" s="99">
        <v>0</v>
      </c>
      <c r="AB2297" s="99">
        <v>0</v>
      </c>
      <c r="AC2297" s="99">
        <v>24956181.052246101</v>
      </c>
      <c r="AD2297" s="99">
        <v>1387648.5540008501</v>
      </c>
      <c r="AE2297" s="99">
        <v>924217.785804749</v>
      </c>
      <c r="AF2297" s="99">
        <v>2189673.08624268</v>
      </c>
      <c r="AG2297" s="99">
        <v>877412.70051574695</v>
      </c>
      <c r="AH2297" s="99">
        <v>2124030.3043518099</v>
      </c>
      <c r="AI2297" s="99">
        <v>0</v>
      </c>
      <c r="AJ2297" s="99">
        <v>501222.88280487101</v>
      </c>
      <c r="AK2297" s="99">
        <v>424780.49586868298</v>
      </c>
      <c r="AL2297" s="99">
        <v>0</v>
      </c>
      <c r="AM2297" s="99">
        <v>123785.55020618399</v>
      </c>
      <c r="AN2297" s="99">
        <v>26691031.502929699</v>
      </c>
      <c r="AO2297" s="99">
        <v>38018990.609863304</v>
      </c>
      <c r="AP2297" s="99">
        <v>1860.4974948465799</v>
      </c>
      <c r="AQ2297" s="99">
        <v>14919456.013549799</v>
      </c>
      <c r="AR2297" s="99">
        <v>8198486.8817748995</v>
      </c>
      <c r="AS2297" s="99">
        <v>3057561.1744689899</v>
      </c>
      <c r="AT2297" s="99">
        <v>0</v>
      </c>
      <c r="AU2297" s="99">
        <v>0</v>
      </c>
      <c r="AV2297" s="99">
        <v>59087111.764160201</v>
      </c>
      <c r="AW2297" s="99">
        <v>3708634.3231506301</v>
      </c>
      <c r="AX2297" s="99">
        <v>7928817.00817871</v>
      </c>
      <c r="AY2297" s="99">
        <v>17755491.716552701</v>
      </c>
      <c r="AZ2297" s="99">
        <v>6559537.8618774395</v>
      </c>
      <c r="BA2297" s="99">
        <v>16765230.649902301</v>
      </c>
      <c r="BB2297" s="99">
        <v>0</v>
      </c>
      <c r="BC2297" s="99">
        <v>3884542.91589355</v>
      </c>
      <c r="BD2297" s="99">
        <v>3024533.4450683598</v>
      </c>
      <c r="BE2297" s="99">
        <v>0</v>
      </c>
      <c r="BF2297" s="99">
        <v>898061.61968231201</v>
      </c>
      <c r="BG2297" s="99">
        <v>63342381.376953103</v>
      </c>
      <c r="BH2297" s="99">
        <v>9284253.8538818397</v>
      </c>
      <c r="BI2297" s="99">
        <v>185.844725111499</v>
      </c>
      <c r="BJ2297" s="99">
        <v>5026474.3120727502</v>
      </c>
      <c r="BK2297" s="99">
        <v>3205375.6177978502</v>
      </c>
      <c r="BL2297" s="99">
        <v>0</v>
      </c>
      <c r="BM2297" s="99">
        <v>0</v>
      </c>
      <c r="BN2297" s="99">
        <v>0</v>
      </c>
      <c r="BO2297" s="99">
        <v>0</v>
      </c>
      <c r="BP2297" s="99">
        <v>0</v>
      </c>
      <c r="BQ2297" s="99">
        <v>0</v>
      </c>
      <c r="BR2297" s="99">
        <v>6197046.8332519503</v>
      </c>
      <c r="BS2297" s="99">
        <v>2698700.7601623498</v>
      </c>
      <c r="BT2297" s="99">
        <v>3264826.8348693801</v>
      </c>
      <c r="BU2297" s="99">
        <v>0</v>
      </c>
      <c r="BV2297" s="99">
        <v>2158913.0533142099</v>
      </c>
      <c r="BW2297" s="99">
        <v>350344.37563705398</v>
      </c>
      <c r="BX2297" s="99">
        <v>0</v>
      </c>
      <c r="BY2297" s="99">
        <v>0</v>
      </c>
      <c r="BZ2297" s="99">
        <v>0</v>
      </c>
      <c r="CA2297" s="99">
        <v>123978.220694542</v>
      </c>
      <c r="CB2297" s="99">
        <v>6628952.4312133798</v>
      </c>
      <c r="CC2297" s="99">
        <v>52898847.017089799</v>
      </c>
      <c r="CD2297" s="99">
        <v>14316069.005127</v>
      </c>
      <c r="CE2297" s="99">
        <v>3504.6493673622599</v>
      </c>
      <c r="CF2297" s="99">
        <v>546157.51934051502</v>
      </c>
      <c r="CG2297" s="99">
        <v>3898907.42364502</v>
      </c>
      <c r="CH2297" s="99">
        <v>0</v>
      </c>
      <c r="CI2297" s="99">
        <v>127493.156112671</v>
      </c>
      <c r="CJ2297" s="99">
        <v>7175303.2828369103</v>
      </c>
      <c r="CK2297" s="99">
        <v>56797683.0615234</v>
      </c>
      <c r="CL2297" s="99">
        <v>14665565.3273926</v>
      </c>
      <c r="CM2297" s="166">
        <v>207057.64659118699</v>
      </c>
      <c r="CN2297" s="166">
        <v>33864240.140625</v>
      </c>
      <c r="CO2297" s="166">
        <v>120135983.75</v>
      </c>
      <c r="CP2297" s="99">
        <v>14665565.3273926</v>
      </c>
      <c r="CQ2297" s="99">
        <v>0</v>
      </c>
      <c r="CR2297" s="99">
        <v>0</v>
      </c>
      <c r="CS2297" s="99">
        <v>0</v>
      </c>
      <c r="CT2297" s="99">
        <v>0</v>
      </c>
      <c r="CU2297" s="98">
        <v>38905.334510907</v>
      </c>
      <c r="CV2297" s="98">
        <v>71390.713358509995</v>
      </c>
      <c r="CW2297" s="98">
        <v>7175109.950553895</v>
      </c>
      <c r="CX2297" s="98">
        <v>56797754.440734819</v>
      </c>
    </row>
    <row r="2298" spans="1:102" x14ac:dyDescent="0.2">
      <c r="A2298" s="98" t="s">
        <v>190</v>
      </c>
      <c r="B2298" s="100">
        <v>39508</v>
      </c>
      <c r="C2298" s="99">
        <v>97863.971162796006</v>
      </c>
      <c r="D2298" s="99">
        <v>4.3007334059802798</v>
      </c>
      <c r="E2298" s="99">
        <v>27445.402195930499</v>
      </c>
      <c r="F2298" s="99">
        <v>18278.393030405001</v>
      </c>
      <c r="G2298" s="99">
        <v>2732.07080569863</v>
      </c>
      <c r="H2298" s="99">
        <v>0</v>
      </c>
      <c r="I2298" s="99">
        <v>0</v>
      </c>
      <c r="J2298" s="99">
        <v>72170.2729091644</v>
      </c>
      <c r="K2298" s="99">
        <v>8849.6060202121698</v>
      </c>
      <c r="L2298" s="99">
        <v>22061.237443447098</v>
      </c>
      <c r="M2298" s="99">
        <v>47560.732539176897</v>
      </c>
      <c r="N2298" s="99">
        <v>6115.1608598828298</v>
      </c>
      <c r="O2298" s="99">
        <v>47662.424242973299</v>
      </c>
      <c r="P2298" s="99">
        <v>0</v>
      </c>
      <c r="Q2298" s="99">
        <v>5225.9627664089203</v>
      </c>
      <c r="R2298" s="99">
        <v>2876.1038769185502</v>
      </c>
      <c r="S2298" s="99">
        <v>0</v>
      </c>
      <c r="T2298" s="99">
        <v>820.58282693475496</v>
      </c>
      <c r="U2298" s="99">
        <v>81065.216094017</v>
      </c>
      <c r="V2298" s="99">
        <v>4685547.3894042997</v>
      </c>
      <c r="W2298" s="99">
        <v>162.43768533691801</v>
      </c>
      <c r="X2298" s="99">
        <v>1921113.34869385</v>
      </c>
      <c r="Y2298" s="99">
        <v>1089089.4581909201</v>
      </c>
      <c r="Z2298" s="99">
        <v>452111.534946442</v>
      </c>
      <c r="AA2298" s="99">
        <v>0</v>
      </c>
      <c r="AB2298" s="99">
        <v>0</v>
      </c>
      <c r="AC2298" s="99">
        <v>26445865.495605499</v>
      </c>
      <c r="AD2298" s="99">
        <v>1120357.6927795401</v>
      </c>
      <c r="AE2298" s="99">
        <v>903577.34333038295</v>
      </c>
      <c r="AF2298" s="99">
        <v>2191547.83135986</v>
      </c>
      <c r="AG2298" s="99">
        <v>871407.26314544701</v>
      </c>
      <c r="AH2298" s="99">
        <v>2155099.9412841802</v>
      </c>
      <c r="AI2298" s="99">
        <v>0</v>
      </c>
      <c r="AJ2298" s="99">
        <v>497385.21684265102</v>
      </c>
      <c r="AK2298" s="99">
        <v>435969.13742828398</v>
      </c>
      <c r="AL2298" s="99">
        <v>0</v>
      </c>
      <c r="AM2298" s="99">
        <v>121861.69988441499</v>
      </c>
      <c r="AN2298" s="99">
        <v>26997230.1960449</v>
      </c>
      <c r="AO2298" s="99">
        <v>38633841.5703125</v>
      </c>
      <c r="AP2298" s="99">
        <v>1568.4480881541999</v>
      </c>
      <c r="AQ2298" s="99">
        <v>14816825.0623779</v>
      </c>
      <c r="AR2298" s="99">
        <v>8330103.2837524395</v>
      </c>
      <c r="AS2298" s="99">
        <v>3251527.5473632799</v>
      </c>
      <c r="AT2298" s="99">
        <v>0</v>
      </c>
      <c r="AU2298" s="99">
        <v>0</v>
      </c>
      <c r="AV2298" s="99">
        <v>61887287.2744141</v>
      </c>
      <c r="AW2298" s="99">
        <v>3047583.3381957998</v>
      </c>
      <c r="AX2298" s="99">
        <v>7794847.37744141</v>
      </c>
      <c r="AY2298" s="99">
        <v>17991893.237304699</v>
      </c>
      <c r="AZ2298" s="99">
        <v>6615655.2155151404</v>
      </c>
      <c r="BA2298" s="99">
        <v>17210064.217529301</v>
      </c>
      <c r="BB2298" s="99">
        <v>0</v>
      </c>
      <c r="BC2298" s="99">
        <v>3894924.41973877</v>
      </c>
      <c r="BD2298" s="99">
        <v>3126800.54193115</v>
      </c>
      <c r="BE2298" s="99">
        <v>0</v>
      </c>
      <c r="BF2298" s="99">
        <v>902253.64441680897</v>
      </c>
      <c r="BG2298" s="99">
        <v>64935818.8916016</v>
      </c>
      <c r="BH2298" s="99">
        <v>8687166.66015625</v>
      </c>
      <c r="BI2298" s="99">
        <v>224.11282418295701</v>
      </c>
      <c r="BJ2298" s="99">
        <v>4586359.0315551804</v>
      </c>
      <c r="BK2298" s="99">
        <v>2956022.4891357399</v>
      </c>
      <c r="BL2298" s="99">
        <v>0</v>
      </c>
      <c r="BM2298" s="99">
        <v>0</v>
      </c>
      <c r="BN2298" s="99">
        <v>0</v>
      </c>
      <c r="BO2298" s="99">
        <v>0</v>
      </c>
      <c r="BP2298" s="99">
        <v>0</v>
      </c>
      <c r="BQ2298" s="99">
        <v>0</v>
      </c>
      <c r="BR2298" s="99">
        <v>5567327.3873290997</v>
      </c>
      <c r="BS2298" s="99">
        <v>2455355.7407531701</v>
      </c>
      <c r="BT2298" s="99">
        <v>3350277.9282531701</v>
      </c>
      <c r="BU2298" s="99">
        <v>0</v>
      </c>
      <c r="BV2298" s="99">
        <v>1926465.2517242399</v>
      </c>
      <c r="BW2298" s="99">
        <v>361072.90793991101</v>
      </c>
      <c r="BX2298" s="99">
        <v>0</v>
      </c>
      <c r="BY2298" s="99">
        <v>0</v>
      </c>
      <c r="BZ2298" s="99">
        <v>0</v>
      </c>
      <c r="CA2298" s="99">
        <v>125384.46479415899</v>
      </c>
      <c r="CB2298" s="99">
        <v>6594613.9310302697</v>
      </c>
      <c r="CC2298" s="99">
        <v>53310664.328613304</v>
      </c>
      <c r="CD2298" s="99">
        <v>13279490.3712158</v>
      </c>
      <c r="CE2298" s="99">
        <v>3610.6008170843102</v>
      </c>
      <c r="CF2298" s="99">
        <v>553774.55517578102</v>
      </c>
      <c r="CG2298" s="99">
        <v>4007252.1743469201</v>
      </c>
      <c r="CH2298" s="99">
        <v>0</v>
      </c>
      <c r="CI2298" s="99">
        <v>128991.623229027</v>
      </c>
      <c r="CJ2298" s="99">
        <v>7146682.2155151404</v>
      </c>
      <c r="CK2298" s="99">
        <v>57299413.7275391</v>
      </c>
      <c r="CL2298" s="99">
        <v>13642698.6175537</v>
      </c>
      <c r="CM2298" s="166">
        <v>209422.111055374</v>
      </c>
      <c r="CN2298" s="166">
        <v>34168042.354492202</v>
      </c>
      <c r="CO2298" s="166">
        <v>122488691.206055</v>
      </c>
      <c r="CP2298" s="99">
        <v>13642698.6175537</v>
      </c>
      <c r="CQ2298" s="99">
        <v>0</v>
      </c>
      <c r="CR2298" s="99">
        <v>0</v>
      </c>
      <c r="CS2298" s="99">
        <v>0</v>
      </c>
      <c r="CT2298" s="99">
        <v>0</v>
      </c>
      <c r="CU2298" s="98">
        <v>37129.898241766001</v>
      </c>
      <c r="CV2298" s="98">
        <v>74244.171247403996</v>
      </c>
      <c r="CW2298" s="98">
        <v>7148388.486206051</v>
      </c>
      <c r="CX2298" s="98">
        <v>57317916.50296022</v>
      </c>
    </row>
    <row r="2299" spans="1:102" x14ac:dyDescent="0.2">
      <c r="A2299" s="98" t="s">
        <v>190</v>
      </c>
      <c r="B2299" s="100">
        <v>39600</v>
      </c>
      <c r="C2299" s="99">
        <v>99928.819213867202</v>
      </c>
      <c r="D2299" s="99">
        <v>4.63761668396182</v>
      </c>
      <c r="E2299" s="99">
        <v>27172.455169200901</v>
      </c>
      <c r="F2299" s="99">
        <v>18468.845503091801</v>
      </c>
      <c r="G2299" s="99">
        <v>2948.8335824310798</v>
      </c>
      <c r="H2299" s="99">
        <v>0</v>
      </c>
      <c r="I2299" s="99">
        <v>0</v>
      </c>
      <c r="J2299" s="99">
        <v>74539.727243423506</v>
      </c>
      <c r="K2299" s="99">
        <v>7334.9251912236195</v>
      </c>
      <c r="L2299" s="99">
        <v>22147.972112178799</v>
      </c>
      <c r="M2299" s="99">
        <v>48489.367925167098</v>
      </c>
      <c r="N2299" s="99">
        <v>6075.0811063647297</v>
      </c>
      <c r="O2299" s="99">
        <v>48667.268969535799</v>
      </c>
      <c r="P2299" s="99">
        <v>0</v>
      </c>
      <c r="Q2299" s="99">
        <v>5281.0951564908</v>
      </c>
      <c r="R2299" s="99">
        <v>2979.0948350131498</v>
      </c>
      <c r="S2299" s="99">
        <v>0</v>
      </c>
      <c r="T2299" s="99">
        <v>845.17350614815996</v>
      </c>
      <c r="U2299" s="99">
        <v>81771.957094192505</v>
      </c>
      <c r="V2299" s="99">
        <v>4753729.31750488</v>
      </c>
      <c r="W2299" s="99">
        <v>204.87054948136199</v>
      </c>
      <c r="X2299" s="99">
        <v>1883882.5962066699</v>
      </c>
      <c r="Y2299" s="99">
        <v>1080471.28286743</v>
      </c>
      <c r="Z2299" s="99">
        <v>478425.84272384603</v>
      </c>
      <c r="AA2299" s="99">
        <v>0</v>
      </c>
      <c r="AB2299" s="99">
        <v>0</v>
      </c>
      <c r="AC2299" s="99">
        <v>26364275.793212902</v>
      </c>
      <c r="AD2299" s="99">
        <v>902314.53843689</v>
      </c>
      <c r="AE2299" s="99">
        <v>908224.85546875</v>
      </c>
      <c r="AF2299" s="99">
        <v>2208232.2271423298</v>
      </c>
      <c r="AG2299" s="99">
        <v>866685.042495728</v>
      </c>
      <c r="AH2299" s="99">
        <v>2181912.2649230999</v>
      </c>
      <c r="AI2299" s="99">
        <v>0</v>
      </c>
      <c r="AJ2299" s="99">
        <v>496934.71592712402</v>
      </c>
      <c r="AK2299" s="99">
        <v>451525.94409179699</v>
      </c>
      <c r="AL2299" s="99">
        <v>0</v>
      </c>
      <c r="AM2299" s="99">
        <v>120912.851594925</v>
      </c>
      <c r="AN2299" s="99">
        <v>27384113.2026367</v>
      </c>
      <c r="AO2299" s="99">
        <v>39616358.196777299</v>
      </c>
      <c r="AP2299" s="99">
        <v>1842.9519692957399</v>
      </c>
      <c r="AQ2299" s="99">
        <v>14715097.3902588</v>
      </c>
      <c r="AR2299" s="99">
        <v>8338458.6068115197</v>
      </c>
      <c r="AS2299" s="99">
        <v>3487350.4102172898</v>
      </c>
      <c r="AT2299" s="99">
        <v>0</v>
      </c>
      <c r="AU2299" s="99">
        <v>0</v>
      </c>
      <c r="AV2299" s="99">
        <v>64597369.471191399</v>
      </c>
      <c r="AW2299" s="99">
        <v>2476130.05160522</v>
      </c>
      <c r="AX2299" s="99">
        <v>7982813.7743530301</v>
      </c>
      <c r="AY2299" s="99">
        <v>18306819.426269501</v>
      </c>
      <c r="AZ2299" s="99">
        <v>6650086.3416748</v>
      </c>
      <c r="BA2299" s="99">
        <v>17611001.834472701</v>
      </c>
      <c r="BB2299" s="99">
        <v>0</v>
      </c>
      <c r="BC2299" s="99">
        <v>3934977.0485534701</v>
      </c>
      <c r="BD2299" s="99">
        <v>3283752.7323913602</v>
      </c>
      <c r="BE2299" s="99">
        <v>0</v>
      </c>
      <c r="BF2299" s="99">
        <v>899186.50627136196</v>
      </c>
      <c r="BG2299" s="99">
        <v>66573806.6103516</v>
      </c>
      <c r="BH2299" s="99">
        <v>8982041.4323730506</v>
      </c>
      <c r="BI2299" s="99">
        <v>236.631853416562</v>
      </c>
      <c r="BJ2299" s="99">
        <v>4551730.0360107403</v>
      </c>
      <c r="BK2299" s="99">
        <v>2933608.1378478999</v>
      </c>
      <c r="BL2299" s="99">
        <v>0</v>
      </c>
      <c r="BM2299" s="99">
        <v>0</v>
      </c>
      <c r="BN2299" s="99">
        <v>0</v>
      </c>
      <c r="BO2299" s="99">
        <v>0</v>
      </c>
      <c r="BP2299" s="99">
        <v>0</v>
      </c>
      <c r="BQ2299" s="99">
        <v>0</v>
      </c>
      <c r="BR2299" s="99">
        <v>5688308.8088989304</v>
      </c>
      <c r="BS2299" s="99">
        <v>2429101.1263732901</v>
      </c>
      <c r="BT2299" s="99">
        <v>3427883.1475830101</v>
      </c>
      <c r="BU2299" s="99">
        <v>0</v>
      </c>
      <c r="BV2299" s="99">
        <v>1937435.7176208501</v>
      </c>
      <c r="BW2299" s="99">
        <v>378804.22883224499</v>
      </c>
      <c r="BX2299" s="99">
        <v>0</v>
      </c>
      <c r="BY2299" s="99">
        <v>0</v>
      </c>
      <c r="BZ2299" s="99">
        <v>0</v>
      </c>
      <c r="CA2299" s="99">
        <v>127223.075184822</v>
      </c>
      <c r="CB2299" s="99">
        <v>6650057.4929809598</v>
      </c>
      <c r="CC2299" s="99">
        <v>54401013.4619141</v>
      </c>
      <c r="CD2299" s="99">
        <v>13528975.318603501</v>
      </c>
      <c r="CE2299" s="99">
        <v>3711.2683468461</v>
      </c>
      <c r="CF2299" s="99">
        <v>567788.85319518996</v>
      </c>
      <c r="CG2299" s="99">
        <v>4157294.1357116699</v>
      </c>
      <c r="CH2299" s="99">
        <v>0</v>
      </c>
      <c r="CI2299" s="99">
        <v>130929.823078156</v>
      </c>
      <c r="CJ2299" s="99">
        <v>7218067.5686645498</v>
      </c>
      <c r="CK2299" s="99">
        <v>58557881.533691399</v>
      </c>
      <c r="CL2299" s="99">
        <v>13911714.295288101</v>
      </c>
      <c r="CM2299" s="166">
        <v>211979.488857269</v>
      </c>
      <c r="CN2299" s="166">
        <v>34583437.021972701</v>
      </c>
      <c r="CO2299" s="166">
        <v>124999302.756836</v>
      </c>
      <c r="CP2299" s="99">
        <v>13911714.295288101</v>
      </c>
      <c r="CQ2299" s="99">
        <v>0</v>
      </c>
      <c r="CR2299" s="99">
        <v>0</v>
      </c>
      <c r="CS2299" s="99">
        <v>0</v>
      </c>
      <c r="CT2299" s="99">
        <v>0</v>
      </c>
      <c r="CU2299" s="98">
        <v>35264.219585553998</v>
      </c>
      <c r="CV2299" s="98">
        <v>76794.226437459001</v>
      </c>
      <c r="CW2299" s="98">
        <v>7217846.3461761493</v>
      </c>
      <c r="CX2299" s="98">
        <v>58558307.59762577</v>
      </c>
    </row>
    <row r="2300" spans="1:102" x14ac:dyDescent="0.2">
      <c r="A2300" s="98" t="s">
        <v>190</v>
      </c>
      <c r="B2300" s="100">
        <v>39692</v>
      </c>
      <c r="C2300" s="99">
        <v>101759.290154457</v>
      </c>
      <c r="D2300" s="99">
        <v>5.6404537589987704</v>
      </c>
      <c r="E2300" s="99">
        <v>26221.710477590601</v>
      </c>
      <c r="F2300" s="99">
        <v>18399.287394285198</v>
      </c>
      <c r="G2300" s="99">
        <v>3137.3157852888098</v>
      </c>
      <c r="H2300" s="99">
        <v>0</v>
      </c>
      <c r="I2300" s="99">
        <v>0</v>
      </c>
      <c r="J2300" s="99">
        <v>76733.801359176607</v>
      </c>
      <c r="K2300" s="99">
        <v>6034.8693260550499</v>
      </c>
      <c r="L2300" s="99">
        <v>21301.7534956932</v>
      </c>
      <c r="M2300" s="99">
        <v>49043.560074806199</v>
      </c>
      <c r="N2300" s="99">
        <v>5998.4871756434404</v>
      </c>
      <c r="O2300" s="99">
        <v>49266.082227706902</v>
      </c>
      <c r="P2300" s="99">
        <v>0</v>
      </c>
      <c r="Q2300" s="99">
        <v>5332.8523793816603</v>
      </c>
      <c r="R2300" s="99">
        <v>3022.8089030683</v>
      </c>
      <c r="S2300" s="99">
        <v>0</v>
      </c>
      <c r="T2300" s="99">
        <v>863.79411885142304</v>
      </c>
      <c r="U2300" s="99">
        <v>82703.010166168198</v>
      </c>
      <c r="V2300" s="99">
        <v>4834492.5205688505</v>
      </c>
      <c r="W2300" s="99">
        <v>156.75747138261801</v>
      </c>
      <c r="X2300" s="99">
        <v>1801648.92408752</v>
      </c>
      <c r="Y2300" s="99">
        <v>1059608.91412354</v>
      </c>
      <c r="Z2300" s="99">
        <v>497534.56023407</v>
      </c>
      <c r="AA2300" s="99">
        <v>0</v>
      </c>
      <c r="AB2300" s="99">
        <v>0</v>
      </c>
      <c r="AC2300" s="99">
        <v>27040004.84375</v>
      </c>
      <c r="AD2300" s="99">
        <v>751518.77167510998</v>
      </c>
      <c r="AE2300" s="99">
        <v>873069.23849487305</v>
      </c>
      <c r="AF2300" s="99">
        <v>2208730.6603698698</v>
      </c>
      <c r="AG2300" s="99">
        <v>850956.70326232899</v>
      </c>
      <c r="AH2300" s="99">
        <v>2199709.3931579599</v>
      </c>
      <c r="AI2300" s="99">
        <v>0</v>
      </c>
      <c r="AJ2300" s="99">
        <v>490177.68823623698</v>
      </c>
      <c r="AK2300" s="99">
        <v>453074.26175308198</v>
      </c>
      <c r="AL2300" s="99">
        <v>0</v>
      </c>
      <c r="AM2300" s="99">
        <v>118970.998054504</v>
      </c>
      <c r="AN2300" s="99">
        <v>27731592.612060498</v>
      </c>
      <c r="AO2300" s="99">
        <v>40724855.531738304</v>
      </c>
      <c r="AP2300" s="99">
        <v>1485.2064794451001</v>
      </c>
      <c r="AQ2300" s="99">
        <v>14088905.22229</v>
      </c>
      <c r="AR2300" s="99">
        <v>8243439.9678344699</v>
      </c>
      <c r="AS2300" s="99">
        <v>3707982.9659728999</v>
      </c>
      <c r="AT2300" s="99">
        <v>0</v>
      </c>
      <c r="AU2300" s="99">
        <v>0</v>
      </c>
      <c r="AV2300" s="99">
        <v>66562509.953125</v>
      </c>
      <c r="AW2300" s="99">
        <v>2086175.3546295201</v>
      </c>
      <c r="AX2300" s="99">
        <v>7753590.4463501005</v>
      </c>
      <c r="AY2300" s="99">
        <v>18482797.5397949</v>
      </c>
      <c r="AZ2300" s="99">
        <v>6597634.1012573196</v>
      </c>
      <c r="BA2300" s="99">
        <v>17950080.6020508</v>
      </c>
      <c r="BB2300" s="99">
        <v>0</v>
      </c>
      <c r="BC2300" s="99">
        <v>3905420.7210693401</v>
      </c>
      <c r="BD2300" s="99">
        <v>3351110.8630065899</v>
      </c>
      <c r="BE2300" s="99">
        <v>0</v>
      </c>
      <c r="BF2300" s="99">
        <v>901361.12461853004</v>
      </c>
      <c r="BG2300" s="99">
        <v>68339413.244140595</v>
      </c>
      <c r="BH2300" s="99">
        <v>9239487.9238281306</v>
      </c>
      <c r="BI2300" s="99">
        <v>249.31681851111401</v>
      </c>
      <c r="BJ2300" s="99">
        <v>4382198.0349121103</v>
      </c>
      <c r="BK2300" s="99">
        <v>2899846.2138977102</v>
      </c>
      <c r="BL2300" s="99">
        <v>0</v>
      </c>
      <c r="BM2300" s="99">
        <v>0</v>
      </c>
      <c r="BN2300" s="99">
        <v>0</v>
      </c>
      <c r="BO2300" s="99">
        <v>0</v>
      </c>
      <c r="BP2300" s="99">
        <v>0</v>
      </c>
      <c r="BQ2300" s="99">
        <v>0</v>
      </c>
      <c r="BR2300" s="99">
        <v>5799476.2332153302</v>
      </c>
      <c r="BS2300" s="99">
        <v>2410503.9401855501</v>
      </c>
      <c r="BT2300" s="99">
        <v>3492761.2092895498</v>
      </c>
      <c r="BU2300" s="99">
        <v>0</v>
      </c>
      <c r="BV2300" s="99">
        <v>1944160.53611755</v>
      </c>
      <c r="BW2300" s="99">
        <v>389174.40397262602</v>
      </c>
      <c r="BX2300" s="99">
        <v>0</v>
      </c>
      <c r="BY2300" s="99">
        <v>0</v>
      </c>
      <c r="BZ2300" s="99">
        <v>0</v>
      </c>
      <c r="CA2300" s="99">
        <v>127924.817152023</v>
      </c>
      <c r="CB2300" s="99">
        <v>6642222.17150879</v>
      </c>
      <c r="CC2300" s="99">
        <v>54908725.234863304</v>
      </c>
      <c r="CD2300" s="99">
        <v>13606625.904052701</v>
      </c>
      <c r="CE2300" s="99">
        <v>3772.6469062268702</v>
      </c>
      <c r="CF2300" s="99">
        <v>576947.16814422596</v>
      </c>
      <c r="CG2300" s="99">
        <v>4271390.9379272498</v>
      </c>
      <c r="CH2300" s="99">
        <v>0</v>
      </c>
      <c r="CI2300" s="99">
        <v>131697.99656105001</v>
      </c>
      <c r="CJ2300" s="99">
        <v>7219831.6868286096</v>
      </c>
      <c r="CK2300" s="99">
        <v>59177934.9775391</v>
      </c>
      <c r="CL2300" s="99">
        <v>13993505.345336899</v>
      </c>
      <c r="CM2300" s="166">
        <v>213604.71972274801</v>
      </c>
      <c r="CN2300" s="166">
        <v>34902917.145019501</v>
      </c>
      <c r="CO2300" s="166">
        <v>127325868.816406</v>
      </c>
      <c r="CP2300" s="99">
        <v>13993505.345336899</v>
      </c>
      <c r="CQ2300" s="99">
        <v>0</v>
      </c>
      <c r="CR2300" s="99">
        <v>0</v>
      </c>
      <c r="CS2300" s="99">
        <v>0</v>
      </c>
      <c r="CT2300" s="99">
        <v>0</v>
      </c>
      <c r="CU2300" s="98">
        <v>32829.385405501998</v>
      </c>
      <c r="CV2300" s="98">
        <v>79176.460190045997</v>
      </c>
      <c r="CW2300" s="98">
        <v>7219169.3396530161</v>
      </c>
      <c r="CX2300" s="98">
        <v>59180116.172790557</v>
      </c>
    </row>
    <row r="2301" spans="1:102" x14ac:dyDescent="0.2">
      <c r="A2301" s="98" t="s">
        <v>190</v>
      </c>
      <c r="B2301" s="100">
        <v>39783</v>
      </c>
      <c r="C2301" s="99">
        <v>102317.31462001801</v>
      </c>
      <c r="D2301" s="99">
        <v>3.6152241069939901</v>
      </c>
      <c r="E2301" s="99">
        <v>25438.177338838599</v>
      </c>
      <c r="F2301" s="99">
        <v>18249.969575166699</v>
      </c>
      <c r="G2301" s="99">
        <v>3312.0514453351502</v>
      </c>
      <c r="H2301" s="99">
        <v>0</v>
      </c>
      <c r="I2301" s="99">
        <v>0</v>
      </c>
      <c r="J2301" s="99">
        <v>77744.200245857195</v>
      </c>
      <c r="K2301" s="99">
        <v>4885.7419949770001</v>
      </c>
      <c r="L2301" s="99">
        <v>20650.811691522598</v>
      </c>
      <c r="M2301" s="99">
        <v>49088.646186351798</v>
      </c>
      <c r="N2301" s="99">
        <v>5983.0159958600998</v>
      </c>
      <c r="O2301" s="99">
        <v>49446.753362655603</v>
      </c>
      <c r="P2301" s="99">
        <v>0</v>
      </c>
      <c r="Q2301" s="99">
        <v>5420.9714894294702</v>
      </c>
      <c r="R2301" s="99">
        <v>3119.6271924674502</v>
      </c>
      <c r="S2301" s="99">
        <v>0</v>
      </c>
      <c r="T2301" s="99">
        <v>849.64451630413498</v>
      </c>
      <c r="U2301" s="99">
        <v>82759.769098281904</v>
      </c>
      <c r="V2301" s="99">
        <v>4870699.6572876005</v>
      </c>
      <c r="W2301" s="99">
        <v>146.808898255229</v>
      </c>
      <c r="X2301" s="99">
        <v>1717822.89277649</v>
      </c>
      <c r="Y2301" s="99">
        <v>1045009.8774871801</v>
      </c>
      <c r="Z2301" s="99">
        <v>520581.32322311401</v>
      </c>
      <c r="AA2301" s="99">
        <v>0</v>
      </c>
      <c r="AB2301" s="99">
        <v>0</v>
      </c>
      <c r="AC2301" s="99">
        <v>27079655.673095699</v>
      </c>
      <c r="AD2301" s="99">
        <v>582078.49470519996</v>
      </c>
      <c r="AE2301" s="99">
        <v>846021.68666076695</v>
      </c>
      <c r="AF2301" s="99">
        <v>2205707.4295349098</v>
      </c>
      <c r="AG2301" s="99">
        <v>836140.60547637905</v>
      </c>
      <c r="AH2301" s="99">
        <v>2206151.4459228502</v>
      </c>
      <c r="AI2301" s="99">
        <v>0</v>
      </c>
      <c r="AJ2301" s="99">
        <v>492062.25744247402</v>
      </c>
      <c r="AK2301" s="99">
        <v>465281.87346649199</v>
      </c>
      <c r="AL2301" s="99">
        <v>0</v>
      </c>
      <c r="AM2301" s="99">
        <v>117738.69252491</v>
      </c>
      <c r="AN2301" s="99">
        <v>27850079.541992199</v>
      </c>
      <c r="AO2301" s="99">
        <v>41351237.856445298</v>
      </c>
      <c r="AP2301" s="99">
        <v>1307.1715678125599</v>
      </c>
      <c r="AQ2301" s="99">
        <v>13503047.1903076</v>
      </c>
      <c r="AR2301" s="99">
        <v>8106420.5723877</v>
      </c>
      <c r="AS2301" s="99">
        <v>3858086.2998657199</v>
      </c>
      <c r="AT2301" s="99">
        <v>0</v>
      </c>
      <c r="AU2301" s="99">
        <v>0</v>
      </c>
      <c r="AV2301" s="99">
        <v>67588922.925781295</v>
      </c>
      <c r="AW2301" s="99">
        <v>1645286.9263305699</v>
      </c>
      <c r="AX2301" s="99">
        <v>7581805.25280762</v>
      </c>
      <c r="AY2301" s="99">
        <v>18656915.212646499</v>
      </c>
      <c r="AZ2301" s="99">
        <v>6507859.6511840802</v>
      </c>
      <c r="BA2301" s="99">
        <v>18104481.1643066</v>
      </c>
      <c r="BB2301" s="99">
        <v>0</v>
      </c>
      <c r="BC2301" s="99">
        <v>3963102.1631164602</v>
      </c>
      <c r="BD2301" s="99">
        <v>3447272.1210327102</v>
      </c>
      <c r="BE2301" s="99">
        <v>0</v>
      </c>
      <c r="BF2301" s="99">
        <v>897615.31553649902</v>
      </c>
      <c r="BG2301" s="99">
        <v>69504487.993164107</v>
      </c>
      <c r="BH2301" s="99">
        <v>9500970.00390625</v>
      </c>
      <c r="BI2301" s="99">
        <v>283.66986232995998</v>
      </c>
      <c r="BJ2301" s="99">
        <v>4247873.0717163105</v>
      </c>
      <c r="BK2301" s="99">
        <v>2865265.6943054199</v>
      </c>
      <c r="BL2301" s="99">
        <v>0</v>
      </c>
      <c r="BM2301" s="99">
        <v>0</v>
      </c>
      <c r="BN2301" s="99">
        <v>0</v>
      </c>
      <c r="BO2301" s="99">
        <v>0</v>
      </c>
      <c r="BP2301" s="99">
        <v>0</v>
      </c>
      <c r="BQ2301" s="99">
        <v>0</v>
      </c>
      <c r="BR2301" s="99">
        <v>5861826.3650512705</v>
      </c>
      <c r="BS2301" s="99">
        <v>2388717.3556518601</v>
      </c>
      <c r="BT2301" s="99">
        <v>3522711.7744140602</v>
      </c>
      <c r="BU2301" s="99">
        <v>0</v>
      </c>
      <c r="BV2301" s="99">
        <v>1960352.26416016</v>
      </c>
      <c r="BW2301" s="99">
        <v>397637.12943267799</v>
      </c>
      <c r="BX2301" s="99">
        <v>0</v>
      </c>
      <c r="BY2301" s="99">
        <v>0</v>
      </c>
      <c r="BZ2301" s="99">
        <v>0</v>
      </c>
      <c r="CA2301" s="99">
        <v>127665.81070709199</v>
      </c>
      <c r="CB2301" s="99">
        <v>6598059.4436645498</v>
      </c>
      <c r="CC2301" s="99">
        <v>54858870.2646484</v>
      </c>
      <c r="CD2301" s="99">
        <v>13758579.5942383</v>
      </c>
      <c r="CE2301" s="99">
        <v>3856.5801106393301</v>
      </c>
      <c r="CF2301" s="99">
        <v>583935.27902984596</v>
      </c>
      <c r="CG2301" s="99">
        <v>4339090.9845581101</v>
      </c>
      <c r="CH2301" s="99">
        <v>0</v>
      </c>
      <c r="CI2301" s="99">
        <v>131524.87899398801</v>
      </c>
      <c r="CJ2301" s="99">
        <v>7182610.5088501005</v>
      </c>
      <c r="CK2301" s="99">
        <v>59199246.100097701</v>
      </c>
      <c r="CL2301" s="99">
        <v>14155737.6019287</v>
      </c>
      <c r="CM2301" s="166">
        <v>213703.42933273301</v>
      </c>
      <c r="CN2301" s="166">
        <v>35003909.761230499</v>
      </c>
      <c r="CO2301" s="166">
        <v>128709404.65820301</v>
      </c>
      <c r="CP2301" s="99">
        <v>14155737.6019287</v>
      </c>
      <c r="CQ2301" s="99">
        <v>0</v>
      </c>
      <c r="CR2301" s="99">
        <v>0</v>
      </c>
      <c r="CS2301" s="99">
        <v>0</v>
      </c>
      <c r="CT2301" s="99">
        <v>0</v>
      </c>
      <c r="CU2301" s="98">
        <v>30937.00775488</v>
      </c>
      <c r="CV2301" s="98">
        <v>80370.199794271</v>
      </c>
      <c r="CW2301" s="98">
        <v>7181994.722694396</v>
      </c>
      <c r="CX2301" s="98">
        <v>59197961.249206513</v>
      </c>
    </row>
    <row r="2302" spans="1:102" x14ac:dyDescent="0.2">
      <c r="A2302" s="98" t="s">
        <v>190</v>
      </c>
      <c r="B2302" s="100">
        <v>39873</v>
      </c>
      <c r="C2302" s="99">
        <v>103967.254258156</v>
      </c>
      <c r="D2302" s="99">
        <v>3.22390165898832</v>
      </c>
      <c r="E2302" s="99">
        <v>24503.9752650261</v>
      </c>
      <c r="F2302" s="99">
        <v>18069.0232038498</v>
      </c>
      <c r="G2302" s="99">
        <v>3486.6596305072298</v>
      </c>
      <c r="H2302" s="99">
        <v>0</v>
      </c>
      <c r="I2302" s="99">
        <v>0</v>
      </c>
      <c r="J2302" s="99">
        <v>79208.4865779877</v>
      </c>
      <c r="K2302" s="99">
        <v>3852.0183804929302</v>
      </c>
      <c r="L2302" s="99">
        <v>20304.752015829101</v>
      </c>
      <c r="M2302" s="99">
        <v>49690.685704231299</v>
      </c>
      <c r="N2302" s="99">
        <v>5814.5746802091599</v>
      </c>
      <c r="O2302" s="99">
        <v>50115.445530414603</v>
      </c>
      <c r="P2302" s="99">
        <v>0</v>
      </c>
      <c r="Q2302" s="99">
        <v>5432.8066788911801</v>
      </c>
      <c r="R2302" s="99">
        <v>3248.17327466607</v>
      </c>
      <c r="S2302" s="99">
        <v>0</v>
      </c>
      <c r="T2302" s="99">
        <v>831.50710680335806</v>
      </c>
      <c r="U2302" s="99">
        <v>83102.317318916306</v>
      </c>
      <c r="V2302" s="99">
        <v>4909635.4718017597</v>
      </c>
      <c r="W2302" s="99">
        <v>162.54782632924599</v>
      </c>
      <c r="X2302" s="99">
        <v>1647936.87934875</v>
      </c>
      <c r="Y2302" s="99">
        <v>1024596.04541016</v>
      </c>
      <c r="Z2302" s="99">
        <v>536743.26663970901</v>
      </c>
      <c r="AA2302" s="99">
        <v>0</v>
      </c>
      <c r="AB2302" s="99">
        <v>0</v>
      </c>
      <c r="AC2302" s="99">
        <v>27685797.279052701</v>
      </c>
      <c r="AD2302" s="99">
        <v>438433.58875656099</v>
      </c>
      <c r="AE2302" s="99">
        <v>821166.84772491502</v>
      </c>
      <c r="AF2302" s="99">
        <v>2210758.69207764</v>
      </c>
      <c r="AG2302" s="99">
        <v>818622.06892394996</v>
      </c>
      <c r="AH2302" s="99">
        <v>2230782.2391662602</v>
      </c>
      <c r="AI2302" s="99">
        <v>0</v>
      </c>
      <c r="AJ2302" s="99">
        <v>484485.57642746001</v>
      </c>
      <c r="AK2302" s="99">
        <v>478430.84329986601</v>
      </c>
      <c r="AL2302" s="99">
        <v>0</v>
      </c>
      <c r="AM2302" s="99">
        <v>115301.753499985</v>
      </c>
      <c r="AN2302" s="99">
        <v>28080244.0161133</v>
      </c>
      <c r="AO2302" s="99">
        <v>41961298.073242202</v>
      </c>
      <c r="AP2302" s="99">
        <v>1470.72682748735</v>
      </c>
      <c r="AQ2302" s="99">
        <v>12819873.2275391</v>
      </c>
      <c r="AR2302" s="99">
        <v>7888457.7443847703</v>
      </c>
      <c r="AS2302" s="99">
        <v>4005833.7700500502</v>
      </c>
      <c r="AT2302" s="99">
        <v>0</v>
      </c>
      <c r="AU2302" s="99">
        <v>0</v>
      </c>
      <c r="AV2302" s="99">
        <v>69242015.027343795</v>
      </c>
      <c r="AW2302" s="99">
        <v>1247640.7865142799</v>
      </c>
      <c r="AX2302" s="99">
        <v>7394679.3685913105</v>
      </c>
      <c r="AY2302" s="99">
        <v>18797520.443359401</v>
      </c>
      <c r="AZ2302" s="99">
        <v>6380486.6923217801</v>
      </c>
      <c r="BA2302" s="99">
        <v>18446888.885497998</v>
      </c>
      <c r="BB2302" s="99">
        <v>0</v>
      </c>
      <c r="BC2302" s="99">
        <v>3899518.3529357901</v>
      </c>
      <c r="BD2302" s="99">
        <v>3535278.7630615202</v>
      </c>
      <c r="BE2302" s="99">
        <v>0</v>
      </c>
      <c r="BF2302" s="99">
        <v>883747.00071716297</v>
      </c>
      <c r="BG2302" s="99">
        <v>70538010.082031295</v>
      </c>
      <c r="BH2302" s="99">
        <v>9563413.57177734</v>
      </c>
      <c r="BI2302" s="99">
        <v>213.40755740739399</v>
      </c>
      <c r="BJ2302" s="99">
        <v>4111944.3955383301</v>
      </c>
      <c r="BK2302" s="99">
        <v>2813402.2745666499</v>
      </c>
      <c r="BL2302" s="99">
        <v>0</v>
      </c>
      <c r="BM2302" s="99">
        <v>0</v>
      </c>
      <c r="BN2302" s="99">
        <v>0</v>
      </c>
      <c r="BO2302" s="99">
        <v>0</v>
      </c>
      <c r="BP2302" s="99">
        <v>0</v>
      </c>
      <c r="BQ2302" s="99">
        <v>0</v>
      </c>
      <c r="BR2302" s="99">
        <v>5813723.4884643601</v>
      </c>
      <c r="BS2302" s="99">
        <v>2316919.3844604502</v>
      </c>
      <c r="BT2302" s="99">
        <v>3589296.5779418899</v>
      </c>
      <c r="BU2302" s="99">
        <v>0</v>
      </c>
      <c r="BV2302" s="99">
        <v>1931462.1833190899</v>
      </c>
      <c r="BW2302" s="99">
        <v>407065.80333709699</v>
      </c>
      <c r="BX2302" s="99">
        <v>0</v>
      </c>
      <c r="BY2302" s="99">
        <v>0</v>
      </c>
      <c r="BZ2302" s="99">
        <v>0</v>
      </c>
      <c r="CA2302" s="99">
        <v>128529.57173347499</v>
      </c>
      <c r="CB2302" s="99">
        <v>6561203.6170654297</v>
      </c>
      <c r="CC2302" s="99">
        <v>54854256.403808601</v>
      </c>
      <c r="CD2302" s="99">
        <v>13682987.288208</v>
      </c>
      <c r="CE2302" s="99">
        <v>3963.3116182684898</v>
      </c>
      <c r="CF2302" s="99">
        <v>593067.89478302002</v>
      </c>
      <c r="CG2302" s="99">
        <v>4424939.2108764602</v>
      </c>
      <c r="CH2302" s="99">
        <v>0</v>
      </c>
      <c r="CI2302" s="99">
        <v>132490.155326843</v>
      </c>
      <c r="CJ2302" s="99">
        <v>7154474.6972045898</v>
      </c>
      <c r="CK2302" s="99">
        <v>59282182.673339799</v>
      </c>
      <c r="CL2302" s="99">
        <v>14093255.9331055</v>
      </c>
      <c r="CM2302" s="166">
        <v>214890.883592606</v>
      </c>
      <c r="CN2302" s="166">
        <v>35263257.681152299</v>
      </c>
      <c r="CO2302" s="166">
        <v>129737023.08593801</v>
      </c>
      <c r="CP2302" s="99">
        <v>14093255.9331055</v>
      </c>
      <c r="CQ2302" s="99">
        <v>0</v>
      </c>
      <c r="CR2302" s="99">
        <v>0</v>
      </c>
      <c r="CS2302" s="99">
        <v>0</v>
      </c>
      <c r="CT2302" s="99">
        <v>0</v>
      </c>
      <c r="CU2302" s="98">
        <v>28851.624734811001</v>
      </c>
      <c r="CV2302" s="98">
        <v>81982.042489656</v>
      </c>
      <c r="CW2302" s="98">
        <v>7154271.5118484497</v>
      </c>
      <c r="CX2302" s="98">
        <v>59279195.614685059</v>
      </c>
    </row>
    <row r="2303" spans="1:102" x14ac:dyDescent="0.2">
      <c r="A2303" s="98" t="s">
        <v>190</v>
      </c>
      <c r="B2303" s="100">
        <v>39965</v>
      </c>
      <c r="C2303" s="99">
        <v>105588.493854523</v>
      </c>
      <c r="D2303" s="99">
        <v>3.7099223179975498</v>
      </c>
      <c r="E2303" s="99">
        <v>23631.755868673299</v>
      </c>
      <c r="F2303" s="99">
        <v>17594.149354457899</v>
      </c>
      <c r="G2303" s="99">
        <v>3655.9653911590599</v>
      </c>
      <c r="H2303" s="99">
        <v>0</v>
      </c>
      <c r="I2303" s="99">
        <v>0</v>
      </c>
      <c r="J2303" s="99">
        <v>80736.231114387498</v>
      </c>
      <c r="K2303" s="99">
        <v>2985.16938722134</v>
      </c>
      <c r="L2303" s="99">
        <v>20406.199867010098</v>
      </c>
      <c r="M2303" s="99">
        <v>50054.231902122498</v>
      </c>
      <c r="N2303" s="99">
        <v>5735.8107534050896</v>
      </c>
      <c r="O2303" s="99">
        <v>50718.3120799065</v>
      </c>
      <c r="P2303" s="99">
        <v>0</v>
      </c>
      <c r="Q2303" s="99">
        <v>5492.4861676096898</v>
      </c>
      <c r="R2303" s="99">
        <v>3306.0245025157901</v>
      </c>
      <c r="S2303" s="99">
        <v>0</v>
      </c>
      <c r="T2303" s="99">
        <v>836.22205318510498</v>
      </c>
      <c r="U2303" s="99">
        <v>83605.517693519607</v>
      </c>
      <c r="V2303" s="99">
        <v>4981872.8793334998</v>
      </c>
      <c r="W2303" s="99">
        <v>264.19919589906903</v>
      </c>
      <c r="X2303" s="99">
        <v>1581154.81758118</v>
      </c>
      <c r="Y2303" s="99">
        <v>993187.48939514195</v>
      </c>
      <c r="Z2303" s="99">
        <v>548982.34212493896</v>
      </c>
      <c r="AA2303" s="99">
        <v>0</v>
      </c>
      <c r="AB2303" s="99">
        <v>0</v>
      </c>
      <c r="AC2303" s="99">
        <v>28003915.954589799</v>
      </c>
      <c r="AD2303" s="99">
        <v>329568.985599518</v>
      </c>
      <c r="AE2303" s="99">
        <v>805460.25724792504</v>
      </c>
      <c r="AF2303" s="99">
        <v>2230410.8202819801</v>
      </c>
      <c r="AG2303" s="99">
        <v>799092.72351837205</v>
      </c>
      <c r="AH2303" s="99">
        <v>2240604.66723633</v>
      </c>
      <c r="AI2303" s="99">
        <v>0</v>
      </c>
      <c r="AJ2303" s="99">
        <v>484332.42751693702</v>
      </c>
      <c r="AK2303" s="99">
        <v>480975.10146713298</v>
      </c>
      <c r="AL2303" s="99">
        <v>0</v>
      </c>
      <c r="AM2303" s="99">
        <v>110896.12376880601</v>
      </c>
      <c r="AN2303" s="99">
        <v>28375988.049560498</v>
      </c>
      <c r="AO2303" s="99">
        <v>42846536.264160201</v>
      </c>
      <c r="AP2303" s="99">
        <v>2653.1876651346702</v>
      </c>
      <c r="AQ2303" s="99">
        <v>12296545.06604</v>
      </c>
      <c r="AR2303" s="99">
        <v>7683795.3102417002</v>
      </c>
      <c r="AS2303" s="99">
        <v>4104131.7325744601</v>
      </c>
      <c r="AT2303" s="99">
        <v>0</v>
      </c>
      <c r="AU2303" s="99">
        <v>0</v>
      </c>
      <c r="AV2303" s="99">
        <v>70822225.521484405</v>
      </c>
      <c r="AW2303" s="99">
        <v>943248.15362548805</v>
      </c>
      <c r="AX2303" s="99">
        <v>7302757.48010254</v>
      </c>
      <c r="AY2303" s="99">
        <v>19046077.5632324</v>
      </c>
      <c r="AZ2303" s="99">
        <v>6258442.8107299795</v>
      </c>
      <c r="BA2303" s="99">
        <v>18643174.557861298</v>
      </c>
      <c r="BB2303" s="99">
        <v>0</v>
      </c>
      <c r="BC2303" s="99">
        <v>3916530.8960571298</v>
      </c>
      <c r="BD2303" s="99">
        <v>3566518.7364502</v>
      </c>
      <c r="BE2303" s="99">
        <v>0</v>
      </c>
      <c r="BF2303" s="99">
        <v>856234.33568572998</v>
      </c>
      <c r="BG2303" s="99">
        <v>71402888.615234405</v>
      </c>
      <c r="BH2303" s="99">
        <v>9791169.2850341797</v>
      </c>
      <c r="BI2303" s="99">
        <v>315.300148963928</v>
      </c>
      <c r="BJ2303" s="99">
        <v>4022044.3291015602</v>
      </c>
      <c r="BK2303" s="99">
        <v>2769231.3656616202</v>
      </c>
      <c r="BL2303" s="99">
        <v>0</v>
      </c>
      <c r="BM2303" s="99">
        <v>0</v>
      </c>
      <c r="BN2303" s="99">
        <v>0</v>
      </c>
      <c r="BO2303" s="99">
        <v>0</v>
      </c>
      <c r="BP2303" s="99">
        <v>0</v>
      </c>
      <c r="BQ2303" s="99">
        <v>0</v>
      </c>
      <c r="BR2303" s="99">
        <v>5956861.8853149395</v>
      </c>
      <c r="BS2303" s="99">
        <v>2283403.4585571298</v>
      </c>
      <c r="BT2303" s="99">
        <v>3628223.03155518</v>
      </c>
      <c r="BU2303" s="99">
        <v>0</v>
      </c>
      <c r="BV2303" s="99">
        <v>1964560.5836334201</v>
      </c>
      <c r="BW2303" s="99">
        <v>407186.18449401902</v>
      </c>
      <c r="BX2303" s="99">
        <v>0</v>
      </c>
      <c r="BY2303" s="99">
        <v>0</v>
      </c>
      <c r="BZ2303" s="99">
        <v>0</v>
      </c>
      <c r="CA2303" s="99">
        <v>129270.27888774899</v>
      </c>
      <c r="CB2303" s="99">
        <v>6559030.1293945303</v>
      </c>
      <c r="CC2303" s="99">
        <v>55096225.523925804</v>
      </c>
      <c r="CD2303" s="99">
        <v>13817832.3398438</v>
      </c>
      <c r="CE2303" s="99">
        <v>3997.3387603759802</v>
      </c>
      <c r="CF2303" s="99">
        <v>594706.19284057606</v>
      </c>
      <c r="CG2303" s="99">
        <v>4457429.2183227502</v>
      </c>
      <c r="CH2303" s="99">
        <v>0</v>
      </c>
      <c r="CI2303" s="99">
        <v>133271.25957679699</v>
      </c>
      <c r="CJ2303" s="99">
        <v>7153895.1591186495</v>
      </c>
      <c r="CK2303" s="99">
        <v>59559540.476074196</v>
      </c>
      <c r="CL2303" s="99">
        <v>14230528.552490201</v>
      </c>
      <c r="CM2303" s="166">
        <v>216123.47112846401</v>
      </c>
      <c r="CN2303" s="166">
        <v>35503207.176269501</v>
      </c>
      <c r="CO2303" s="166">
        <v>131207784.90527301</v>
      </c>
      <c r="CP2303" s="99">
        <v>14230528.552490201</v>
      </c>
      <c r="CQ2303" s="99">
        <v>0</v>
      </c>
      <c r="CR2303" s="99">
        <v>0</v>
      </c>
      <c r="CS2303" s="99">
        <v>0</v>
      </c>
      <c r="CT2303" s="99">
        <v>0</v>
      </c>
      <c r="CU2303" s="98">
        <v>26932.023368908998</v>
      </c>
      <c r="CV2303" s="98">
        <v>83662.186873682003</v>
      </c>
      <c r="CW2303" s="98">
        <v>7153736.3222351065</v>
      </c>
      <c r="CX2303" s="98">
        <v>59553654.74224855</v>
      </c>
    </row>
    <row r="2304" spans="1:102" x14ac:dyDescent="0.2">
      <c r="A2304" s="98" t="s">
        <v>190</v>
      </c>
      <c r="B2304" s="100">
        <v>40057</v>
      </c>
      <c r="C2304" s="99">
        <v>107459.688299179</v>
      </c>
      <c r="D2304" s="99">
        <v>2.27340516299591</v>
      </c>
      <c r="E2304" s="99">
        <v>23126.394782543201</v>
      </c>
      <c r="F2304" s="99">
        <v>17367.395163059198</v>
      </c>
      <c r="G2304" s="99">
        <v>3911.8621621727898</v>
      </c>
      <c r="H2304" s="99">
        <v>0</v>
      </c>
      <c r="I2304" s="99">
        <v>0</v>
      </c>
      <c r="J2304" s="99">
        <v>81977.580802917495</v>
      </c>
      <c r="K2304" s="99">
        <v>2157.37103074789</v>
      </c>
      <c r="L2304" s="99">
        <v>19611.802691221201</v>
      </c>
      <c r="M2304" s="99">
        <v>50397.373495578802</v>
      </c>
      <c r="N2304" s="99">
        <v>5646.6490884423301</v>
      </c>
      <c r="O2304" s="99">
        <v>51937.196577549003</v>
      </c>
      <c r="P2304" s="99">
        <v>0</v>
      </c>
      <c r="Q2304" s="99">
        <v>5527.6431255340603</v>
      </c>
      <c r="R2304" s="99">
        <v>3542.0284355282802</v>
      </c>
      <c r="S2304" s="99">
        <v>0</v>
      </c>
      <c r="T2304" s="99">
        <v>784.78136096894696</v>
      </c>
      <c r="U2304" s="99">
        <v>84108.3147029877</v>
      </c>
      <c r="V2304" s="99">
        <v>5063418.4429321298</v>
      </c>
      <c r="W2304" s="99">
        <v>147.34758633934001</v>
      </c>
      <c r="X2304" s="99">
        <v>1544011.7232055699</v>
      </c>
      <c r="Y2304" s="99">
        <v>984906.47756957996</v>
      </c>
      <c r="Z2304" s="99">
        <v>564323.14261627197</v>
      </c>
      <c r="AA2304" s="99">
        <v>0</v>
      </c>
      <c r="AB2304" s="99">
        <v>0</v>
      </c>
      <c r="AC2304" s="99">
        <v>28863544.223144501</v>
      </c>
      <c r="AD2304" s="99">
        <v>237851.455444336</v>
      </c>
      <c r="AE2304" s="99">
        <v>793451.82013702404</v>
      </c>
      <c r="AF2304" s="99">
        <v>2253592.7782287602</v>
      </c>
      <c r="AG2304" s="99">
        <v>782913.75605010998</v>
      </c>
      <c r="AH2304" s="99">
        <v>2264459.7676086398</v>
      </c>
      <c r="AI2304" s="99">
        <v>0</v>
      </c>
      <c r="AJ2304" s="99">
        <v>488035.07351303101</v>
      </c>
      <c r="AK2304" s="99">
        <v>490983.228672028</v>
      </c>
      <c r="AL2304" s="99">
        <v>0</v>
      </c>
      <c r="AM2304" s="99">
        <v>105400.088141441</v>
      </c>
      <c r="AN2304" s="99">
        <v>28822987.6489258</v>
      </c>
      <c r="AO2304" s="99">
        <v>43932278.922363304</v>
      </c>
      <c r="AP2304" s="99">
        <v>1355.2456719577301</v>
      </c>
      <c r="AQ2304" s="99">
        <v>12115639.311035199</v>
      </c>
      <c r="AR2304" s="99">
        <v>7629479.5379028302</v>
      </c>
      <c r="AS2304" s="99">
        <v>4269702.609375</v>
      </c>
      <c r="AT2304" s="99">
        <v>0</v>
      </c>
      <c r="AU2304" s="99">
        <v>0</v>
      </c>
      <c r="AV2304" s="99">
        <v>72626252.288085893</v>
      </c>
      <c r="AW2304" s="99">
        <v>683802.88410186803</v>
      </c>
      <c r="AX2304" s="99">
        <v>7252277.1895752</v>
      </c>
      <c r="AY2304" s="99">
        <v>19415988.284667999</v>
      </c>
      <c r="AZ2304" s="99">
        <v>6163517.3056640597</v>
      </c>
      <c r="BA2304" s="99">
        <v>19000831.340332001</v>
      </c>
      <c r="BB2304" s="99">
        <v>0</v>
      </c>
      <c r="BC2304" s="99">
        <v>3962461.9379577599</v>
      </c>
      <c r="BD2304" s="99">
        <v>3718857.22119141</v>
      </c>
      <c r="BE2304" s="99">
        <v>0</v>
      </c>
      <c r="BF2304" s="99">
        <v>824729.79850768996</v>
      </c>
      <c r="BG2304" s="99">
        <v>73190765.7109375</v>
      </c>
      <c r="BH2304" s="99">
        <v>9994160.1231689509</v>
      </c>
      <c r="BI2304" s="99">
        <v>279.72181808575999</v>
      </c>
      <c r="BJ2304" s="99">
        <v>3976222.21630859</v>
      </c>
      <c r="BK2304" s="99">
        <v>2746386.7996521001</v>
      </c>
      <c r="BL2304" s="99">
        <v>0</v>
      </c>
      <c r="BM2304" s="99">
        <v>0</v>
      </c>
      <c r="BN2304" s="99">
        <v>0</v>
      </c>
      <c r="BO2304" s="99">
        <v>0</v>
      </c>
      <c r="BP2304" s="99">
        <v>0</v>
      </c>
      <c r="BQ2304" s="99">
        <v>0</v>
      </c>
      <c r="BR2304" s="99">
        <v>6046526.3147582998</v>
      </c>
      <c r="BS2304" s="99">
        <v>2266728.2900695801</v>
      </c>
      <c r="BT2304" s="99">
        <v>3697766.62469482</v>
      </c>
      <c r="BU2304" s="99">
        <v>0</v>
      </c>
      <c r="BV2304" s="99">
        <v>1998227.6268768299</v>
      </c>
      <c r="BW2304" s="99">
        <v>423577.79153823899</v>
      </c>
      <c r="BX2304" s="99">
        <v>0</v>
      </c>
      <c r="BY2304" s="99">
        <v>0</v>
      </c>
      <c r="BZ2304" s="99">
        <v>0</v>
      </c>
      <c r="CA2304" s="99">
        <v>130562.472052574</v>
      </c>
      <c r="CB2304" s="99">
        <v>6606096.73474121</v>
      </c>
      <c r="CC2304" s="99">
        <v>55989065.184082001</v>
      </c>
      <c r="CD2304" s="99">
        <v>13946393.847168</v>
      </c>
      <c r="CE2304" s="99">
        <v>4190.2541185617401</v>
      </c>
      <c r="CF2304" s="99">
        <v>599869.28287506104</v>
      </c>
      <c r="CG2304" s="99">
        <v>4545688.7907714797</v>
      </c>
      <c r="CH2304" s="99">
        <v>0</v>
      </c>
      <c r="CI2304" s="99">
        <v>134754.26396369899</v>
      </c>
      <c r="CJ2304" s="99">
        <v>7207040.0925903302</v>
      </c>
      <c r="CK2304" s="99">
        <v>60525450.950195298</v>
      </c>
      <c r="CL2304" s="99">
        <v>14369360.8476563</v>
      </c>
      <c r="CM2304" s="166">
        <v>217952.99372100801</v>
      </c>
      <c r="CN2304" s="166">
        <v>36007721.818847701</v>
      </c>
      <c r="CO2304" s="166">
        <v>133705105.59472699</v>
      </c>
      <c r="CP2304" s="99">
        <v>14369360.8476563</v>
      </c>
      <c r="CQ2304" s="99">
        <v>0</v>
      </c>
      <c r="CR2304" s="99">
        <v>0</v>
      </c>
      <c r="CS2304" s="99">
        <v>0</v>
      </c>
      <c r="CT2304" s="99">
        <v>0</v>
      </c>
      <c r="CU2304" s="98">
        <v>25481.638496390999</v>
      </c>
      <c r="CV2304" s="98">
        <v>85070.666889758999</v>
      </c>
      <c r="CW2304" s="98">
        <v>7205966.017616271</v>
      </c>
      <c r="CX2304" s="98">
        <v>60534753.974853478</v>
      </c>
    </row>
    <row r="2305" spans="1:102" x14ac:dyDescent="0.2">
      <c r="A2305" s="98" t="s">
        <v>190</v>
      </c>
      <c r="B2305" s="100">
        <v>40148</v>
      </c>
      <c r="C2305" s="99">
        <v>109363.607223511</v>
      </c>
      <c r="D2305" s="99">
        <v>1.7944965179922301</v>
      </c>
      <c r="E2305" s="99">
        <v>22693.7112715244</v>
      </c>
      <c r="F2305" s="99">
        <v>17177.4179697037</v>
      </c>
      <c r="G2305" s="99">
        <v>4064.9256863594101</v>
      </c>
      <c r="H2305" s="99">
        <v>0</v>
      </c>
      <c r="I2305" s="99">
        <v>0</v>
      </c>
      <c r="J2305" s="99">
        <v>83383.761811256394</v>
      </c>
      <c r="K2305" s="99">
        <v>1461.88305868208</v>
      </c>
      <c r="L2305" s="99">
        <v>19276.108912706401</v>
      </c>
      <c r="M2305" s="99">
        <v>50758.3436465263</v>
      </c>
      <c r="N2305" s="99">
        <v>5570.1469483971596</v>
      </c>
      <c r="O2305" s="99">
        <v>53424.237608432799</v>
      </c>
      <c r="P2305" s="99">
        <v>0</v>
      </c>
      <c r="Q2305" s="99">
        <v>5525.2114959955197</v>
      </c>
      <c r="R2305" s="99">
        <v>3580.63804227114</v>
      </c>
      <c r="S2305" s="99">
        <v>0</v>
      </c>
      <c r="T2305" s="99">
        <v>773.31004686653603</v>
      </c>
      <c r="U2305" s="99">
        <v>84947.791517257705</v>
      </c>
      <c r="V2305" s="99">
        <v>5105133.6008911096</v>
      </c>
      <c r="W2305" s="99">
        <v>143.35743162222201</v>
      </c>
      <c r="X2305" s="99">
        <v>1501834.8304595901</v>
      </c>
      <c r="Y2305" s="99">
        <v>967159.21232605004</v>
      </c>
      <c r="Z2305" s="99">
        <v>581238.62135314895</v>
      </c>
      <c r="AA2305" s="99">
        <v>0</v>
      </c>
      <c r="AB2305" s="99">
        <v>0</v>
      </c>
      <c r="AC2305" s="99">
        <v>28723173.237548798</v>
      </c>
      <c r="AD2305" s="99">
        <v>148888.04382133501</v>
      </c>
      <c r="AE2305" s="99">
        <v>772071.07642364502</v>
      </c>
      <c r="AF2305" s="99">
        <v>2258049.9691772498</v>
      </c>
      <c r="AG2305" s="99">
        <v>766938.612808228</v>
      </c>
      <c r="AH2305" s="99">
        <v>2331149.54333496</v>
      </c>
      <c r="AI2305" s="99">
        <v>0</v>
      </c>
      <c r="AJ2305" s="99">
        <v>488911.42347335798</v>
      </c>
      <c r="AK2305" s="99">
        <v>499081.863178253</v>
      </c>
      <c r="AL2305" s="99">
        <v>0</v>
      </c>
      <c r="AM2305" s="99">
        <v>100802.623733521</v>
      </c>
      <c r="AN2305" s="99">
        <v>28921323.1486816</v>
      </c>
      <c r="AO2305" s="99">
        <v>44600434.693847701</v>
      </c>
      <c r="AP2305" s="99">
        <v>1370.50259675086</v>
      </c>
      <c r="AQ2305" s="99">
        <v>11924876.935546899</v>
      </c>
      <c r="AR2305" s="99">
        <v>7552121.4967040997</v>
      </c>
      <c r="AS2305" s="99">
        <v>4418574.9071044903</v>
      </c>
      <c r="AT2305" s="99">
        <v>0</v>
      </c>
      <c r="AU2305" s="99">
        <v>0</v>
      </c>
      <c r="AV2305" s="99">
        <v>73721315.525390595</v>
      </c>
      <c r="AW2305" s="99">
        <v>434689.68260955799</v>
      </c>
      <c r="AX2305" s="99">
        <v>7145292.0875854502</v>
      </c>
      <c r="AY2305" s="99">
        <v>19609234.282714799</v>
      </c>
      <c r="AZ2305" s="99">
        <v>6081705.28479004</v>
      </c>
      <c r="BA2305" s="99">
        <v>19737650.099121101</v>
      </c>
      <c r="BB2305" s="99">
        <v>0</v>
      </c>
      <c r="BC2305" s="99">
        <v>4013208.7445068401</v>
      </c>
      <c r="BD2305" s="99">
        <v>3804245.1744995099</v>
      </c>
      <c r="BE2305" s="99">
        <v>0</v>
      </c>
      <c r="BF2305" s="99">
        <v>788144.72945404099</v>
      </c>
      <c r="BG2305" s="99">
        <v>74289184.575195298</v>
      </c>
      <c r="BH2305" s="99">
        <v>10293843.205200201</v>
      </c>
      <c r="BI2305" s="99">
        <v>144.85980107821501</v>
      </c>
      <c r="BJ2305" s="99">
        <v>3948094.0647582998</v>
      </c>
      <c r="BK2305" s="99">
        <v>2736331.5775451702</v>
      </c>
      <c r="BL2305" s="99">
        <v>0</v>
      </c>
      <c r="BM2305" s="99">
        <v>0</v>
      </c>
      <c r="BN2305" s="99">
        <v>0</v>
      </c>
      <c r="BO2305" s="99">
        <v>0</v>
      </c>
      <c r="BP2305" s="99">
        <v>0</v>
      </c>
      <c r="BQ2305" s="99">
        <v>0</v>
      </c>
      <c r="BR2305" s="99">
        <v>6109278.8974609403</v>
      </c>
      <c r="BS2305" s="99">
        <v>2225374.3811340299</v>
      </c>
      <c r="BT2305" s="99">
        <v>3839758.4961852999</v>
      </c>
      <c r="BU2305" s="99">
        <v>0</v>
      </c>
      <c r="BV2305" s="99">
        <v>2021393.8640594501</v>
      </c>
      <c r="BW2305" s="99">
        <v>435718.22871017503</v>
      </c>
      <c r="BX2305" s="99">
        <v>0</v>
      </c>
      <c r="BY2305" s="99">
        <v>0</v>
      </c>
      <c r="BZ2305" s="99">
        <v>0</v>
      </c>
      <c r="CA2305" s="99">
        <v>132017.83985900899</v>
      </c>
      <c r="CB2305" s="99">
        <v>6600852.0054931603</v>
      </c>
      <c r="CC2305" s="99">
        <v>56418869.437011696</v>
      </c>
      <c r="CD2305" s="99">
        <v>14252378.4012451</v>
      </c>
      <c r="CE2305" s="99">
        <v>4234.2712443471</v>
      </c>
      <c r="CF2305" s="99">
        <v>600390.00081634498</v>
      </c>
      <c r="CG2305" s="99">
        <v>4584771.8365478497</v>
      </c>
      <c r="CH2305" s="99">
        <v>0</v>
      </c>
      <c r="CI2305" s="99">
        <v>136252.76766014099</v>
      </c>
      <c r="CJ2305" s="99">
        <v>7200408.32849121</v>
      </c>
      <c r="CK2305" s="99">
        <v>61005634.198730499</v>
      </c>
      <c r="CL2305" s="99">
        <v>14687827.638183599</v>
      </c>
      <c r="CM2305" s="166">
        <v>220471.777719498</v>
      </c>
      <c r="CN2305" s="166">
        <v>36095170.854003899</v>
      </c>
      <c r="CO2305" s="166">
        <v>135550120.79296899</v>
      </c>
      <c r="CP2305" s="99">
        <v>14687827.638183599</v>
      </c>
      <c r="CQ2305" s="99">
        <v>0</v>
      </c>
      <c r="CR2305" s="99">
        <v>0</v>
      </c>
      <c r="CS2305" s="99">
        <v>0</v>
      </c>
      <c r="CT2305" s="99">
        <v>0</v>
      </c>
      <c r="CU2305" s="98">
        <v>24387.559375613</v>
      </c>
      <c r="CV2305" s="98">
        <v>86645.866476352006</v>
      </c>
      <c r="CW2305" s="98">
        <v>7201242.0063095056</v>
      </c>
      <c r="CX2305" s="98">
        <v>61003641.273559548</v>
      </c>
    </row>
    <row r="2306" spans="1:102" x14ac:dyDescent="0.2">
      <c r="A2306" s="98" t="s">
        <v>190</v>
      </c>
      <c r="B2306" s="100">
        <v>40238</v>
      </c>
      <c r="C2306" s="99">
        <v>109990.14010238599</v>
      </c>
      <c r="D2306" s="99">
        <v>1.0829419759975301</v>
      </c>
      <c r="E2306" s="99">
        <v>22309.3454730511</v>
      </c>
      <c r="F2306" s="99">
        <v>17116.379943370801</v>
      </c>
      <c r="G2306" s="99">
        <v>4171.0477542281196</v>
      </c>
      <c r="H2306" s="99">
        <v>0</v>
      </c>
      <c r="I2306" s="99">
        <v>0</v>
      </c>
      <c r="J2306" s="99">
        <v>84456.086031913801</v>
      </c>
      <c r="K2306" s="99">
        <v>963.03414852917194</v>
      </c>
      <c r="L2306" s="99">
        <v>19606.9805681705</v>
      </c>
      <c r="M2306" s="99">
        <v>50544.719290733301</v>
      </c>
      <c r="N2306" s="99">
        <v>5501.0749938487997</v>
      </c>
      <c r="O2306" s="99">
        <v>53754.862640380903</v>
      </c>
      <c r="P2306" s="99">
        <v>0</v>
      </c>
      <c r="Q2306" s="99">
        <v>5492.1785294413603</v>
      </c>
      <c r="R2306" s="99">
        <v>3568.85500776768</v>
      </c>
      <c r="S2306" s="99">
        <v>0</v>
      </c>
      <c r="T2306" s="99">
        <v>721.70814552903198</v>
      </c>
      <c r="U2306" s="99">
        <v>85459.749246597305</v>
      </c>
      <c r="V2306" s="99">
        <v>5145822.1861572303</v>
      </c>
      <c r="W2306" s="99">
        <v>91.164405098184901</v>
      </c>
      <c r="X2306" s="99">
        <v>1454358.8182678199</v>
      </c>
      <c r="Y2306" s="99">
        <v>949462.468101501</v>
      </c>
      <c r="Z2306" s="99">
        <v>589829.08150482201</v>
      </c>
      <c r="AA2306" s="99">
        <v>0</v>
      </c>
      <c r="AB2306" s="99">
        <v>0</v>
      </c>
      <c r="AC2306" s="99">
        <v>28746621.4848633</v>
      </c>
      <c r="AD2306" s="99">
        <v>92499.7734279633</v>
      </c>
      <c r="AE2306" s="99">
        <v>761138.64635467494</v>
      </c>
      <c r="AF2306" s="99">
        <v>2250042.4042968801</v>
      </c>
      <c r="AG2306" s="99">
        <v>754661.72090148902</v>
      </c>
      <c r="AH2306" s="99">
        <v>2357662.0563049298</v>
      </c>
      <c r="AI2306" s="99">
        <v>0</v>
      </c>
      <c r="AJ2306" s="99">
        <v>485202.09609603899</v>
      </c>
      <c r="AK2306" s="99">
        <v>498932.96780777001</v>
      </c>
      <c r="AL2306" s="99">
        <v>0</v>
      </c>
      <c r="AM2306" s="99">
        <v>93278.505607604995</v>
      </c>
      <c r="AN2306" s="99">
        <v>29216312.479980499</v>
      </c>
      <c r="AO2306" s="99">
        <v>45229354.909179702</v>
      </c>
      <c r="AP2306" s="99">
        <v>796.76291137188696</v>
      </c>
      <c r="AQ2306" s="99">
        <v>11673981.326660199</v>
      </c>
      <c r="AR2306" s="99">
        <v>7558433.6088256799</v>
      </c>
      <c r="AS2306" s="99">
        <v>4509932.54296875</v>
      </c>
      <c r="AT2306" s="99">
        <v>0</v>
      </c>
      <c r="AU2306" s="99">
        <v>0</v>
      </c>
      <c r="AV2306" s="99">
        <v>75347542.559570298</v>
      </c>
      <c r="AW2306" s="99">
        <v>272265.292186737</v>
      </c>
      <c r="AX2306" s="99">
        <v>7161557.2537231399</v>
      </c>
      <c r="AY2306" s="99">
        <v>19705231.949462902</v>
      </c>
      <c r="AZ2306" s="99">
        <v>6055658.4106445303</v>
      </c>
      <c r="BA2306" s="99">
        <v>20088601.010742199</v>
      </c>
      <c r="BB2306" s="99">
        <v>0</v>
      </c>
      <c r="BC2306" s="99">
        <v>4032046.14306641</v>
      </c>
      <c r="BD2306" s="99">
        <v>3814007.9781799298</v>
      </c>
      <c r="BE2306" s="99">
        <v>0</v>
      </c>
      <c r="BF2306" s="99">
        <v>739966.67082977295</v>
      </c>
      <c r="BG2306" s="99">
        <v>75576224.254882798</v>
      </c>
      <c r="BH2306" s="99">
        <v>10415514.1750488</v>
      </c>
      <c r="BI2306" s="99">
        <v>67.095535440370398</v>
      </c>
      <c r="BJ2306" s="99">
        <v>3870786.8958129901</v>
      </c>
      <c r="BK2306" s="99">
        <v>2726664.8009643601</v>
      </c>
      <c r="BL2306" s="99">
        <v>0</v>
      </c>
      <c r="BM2306" s="99">
        <v>0</v>
      </c>
      <c r="BN2306" s="99">
        <v>0</v>
      </c>
      <c r="BO2306" s="99">
        <v>0</v>
      </c>
      <c r="BP2306" s="99">
        <v>0</v>
      </c>
      <c r="BQ2306" s="99">
        <v>0</v>
      </c>
      <c r="BR2306" s="99">
        <v>6193108.0661621103</v>
      </c>
      <c r="BS2306" s="99">
        <v>2204172.6408996601</v>
      </c>
      <c r="BT2306" s="99">
        <v>3908306.22509766</v>
      </c>
      <c r="BU2306" s="99">
        <v>0</v>
      </c>
      <c r="BV2306" s="99">
        <v>2020630.91702271</v>
      </c>
      <c r="BW2306" s="99">
        <v>431731.502887726</v>
      </c>
      <c r="BX2306" s="99">
        <v>0</v>
      </c>
      <c r="BY2306" s="99">
        <v>0</v>
      </c>
      <c r="BZ2306" s="99">
        <v>0</v>
      </c>
      <c r="CA2306" s="99">
        <v>132335.52515029901</v>
      </c>
      <c r="CB2306" s="99">
        <v>6597013.9017334003</v>
      </c>
      <c r="CC2306" s="99">
        <v>56847856.346191399</v>
      </c>
      <c r="CD2306" s="99">
        <v>14293104.295043901</v>
      </c>
      <c r="CE2306" s="99">
        <v>4185.0225999355298</v>
      </c>
      <c r="CF2306" s="99">
        <v>592080.37082672096</v>
      </c>
      <c r="CG2306" s="99">
        <v>4561029.0570068397</v>
      </c>
      <c r="CH2306" s="99">
        <v>0</v>
      </c>
      <c r="CI2306" s="99">
        <v>136511.91112708999</v>
      </c>
      <c r="CJ2306" s="99">
        <v>7189733.9110717801</v>
      </c>
      <c r="CK2306" s="99">
        <v>61411512.595214799</v>
      </c>
      <c r="CL2306" s="99">
        <v>14727117.1901855</v>
      </c>
      <c r="CM2306" s="166">
        <v>221229.99663734401</v>
      </c>
      <c r="CN2306" s="166">
        <v>36392060.244628899</v>
      </c>
      <c r="CO2306" s="166">
        <v>137173584.84179699</v>
      </c>
      <c r="CP2306" s="99">
        <v>14727117.1901855</v>
      </c>
      <c r="CQ2306" s="99">
        <v>0</v>
      </c>
      <c r="CR2306" s="99">
        <v>0</v>
      </c>
      <c r="CS2306" s="99">
        <v>0</v>
      </c>
      <c r="CT2306" s="99">
        <v>0</v>
      </c>
      <c r="CU2306" s="98">
        <v>23345.435482416</v>
      </c>
      <c r="CV2306" s="98">
        <v>87842.267169397004</v>
      </c>
      <c r="CW2306" s="98">
        <v>7189094.2725601215</v>
      </c>
      <c r="CX2306" s="98">
        <v>61408885.403198242</v>
      </c>
    </row>
    <row r="2307" spans="1:102" x14ac:dyDescent="0.2">
      <c r="A2307" s="98" t="s">
        <v>190</v>
      </c>
      <c r="B2307" s="100">
        <v>40330</v>
      </c>
      <c r="C2307" s="99">
        <v>111262.94605255099</v>
      </c>
      <c r="D2307" s="99">
        <v>1.8358609629940501</v>
      </c>
      <c r="E2307" s="99">
        <v>21813.876594781901</v>
      </c>
      <c r="F2307" s="99">
        <v>16871.875673055602</v>
      </c>
      <c r="G2307" s="99">
        <v>4257.1572869420097</v>
      </c>
      <c r="H2307" s="99">
        <v>0</v>
      </c>
      <c r="I2307" s="99">
        <v>0</v>
      </c>
      <c r="J2307" s="99">
        <v>85309.609753608704</v>
      </c>
      <c r="K2307" s="99">
        <v>833.83985684812103</v>
      </c>
      <c r="L2307" s="99">
        <v>20082.360652685202</v>
      </c>
      <c r="M2307" s="99">
        <v>51341.334922790498</v>
      </c>
      <c r="N2307" s="99">
        <v>5431.2762418389302</v>
      </c>
      <c r="O2307" s="99">
        <v>54237.056063652002</v>
      </c>
      <c r="P2307" s="99">
        <v>0</v>
      </c>
      <c r="Q2307" s="99">
        <v>5406.8761799931499</v>
      </c>
      <c r="R2307" s="99">
        <v>3632.13706710935</v>
      </c>
      <c r="S2307" s="99">
        <v>0</v>
      </c>
      <c r="T2307" s="99">
        <v>725.15902122110106</v>
      </c>
      <c r="U2307" s="99">
        <v>86042.117199897795</v>
      </c>
      <c r="V2307" s="99">
        <v>5157267.7714233398</v>
      </c>
      <c r="W2307" s="99">
        <v>49.694101273547901</v>
      </c>
      <c r="X2307" s="99">
        <v>1400224.97367859</v>
      </c>
      <c r="Y2307" s="99">
        <v>936022.13737487805</v>
      </c>
      <c r="Z2307" s="99">
        <v>595021.86873626697</v>
      </c>
      <c r="AA2307" s="99">
        <v>0</v>
      </c>
      <c r="AB2307" s="99">
        <v>0</v>
      </c>
      <c r="AC2307" s="99">
        <v>29606742.4135742</v>
      </c>
      <c r="AD2307" s="99">
        <v>79277.994859695405</v>
      </c>
      <c r="AE2307" s="99">
        <v>774741.26207733201</v>
      </c>
      <c r="AF2307" s="99">
        <v>2251209.1554870601</v>
      </c>
      <c r="AG2307" s="99">
        <v>736673.11165618896</v>
      </c>
      <c r="AH2307" s="99">
        <v>2357118.9427795401</v>
      </c>
      <c r="AI2307" s="99">
        <v>0</v>
      </c>
      <c r="AJ2307" s="99">
        <v>473388.79713821399</v>
      </c>
      <c r="AK2307" s="99">
        <v>502059.70939636201</v>
      </c>
      <c r="AL2307" s="99">
        <v>0</v>
      </c>
      <c r="AM2307" s="99">
        <v>92193.359070777893</v>
      </c>
      <c r="AN2307" s="99">
        <v>29597194.271240201</v>
      </c>
      <c r="AO2307" s="99">
        <v>45601976.521484397</v>
      </c>
      <c r="AP2307" s="99">
        <v>414.67994510382402</v>
      </c>
      <c r="AQ2307" s="99">
        <v>11428615.743408199</v>
      </c>
      <c r="AR2307" s="99">
        <v>7504794.1385498</v>
      </c>
      <c r="AS2307" s="99">
        <v>4588605.8925170898</v>
      </c>
      <c r="AT2307" s="99">
        <v>0</v>
      </c>
      <c r="AU2307" s="99">
        <v>0</v>
      </c>
      <c r="AV2307" s="99">
        <v>76793744.794921905</v>
      </c>
      <c r="AW2307" s="99">
        <v>234066.45374107399</v>
      </c>
      <c r="AX2307" s="99">
        <v>7341733.57666016</v>
      </c>
      <c r="AY2307" s="99">
        <v>19863609.2976074</v>
      </c>
      <c r="AZ2307" s="99">
        <v>5938955.4329223596</v>
      </c>
      <c r="BA2307" s="99">
        <v>20213027.426269501</v>
      </c>
      <c r="BB2307" s="99">
        <v>0</v>
      </c>
      <c r="BC2307" s="99">
        <v>3950314.9075622601</v>
      </c>
      <c r="BD2307" s="99">
        <v>3860664.2362670898</v>
      </c>
      <c r="BE2307" s="99">
        <v>0</v>
      </c>
      <c r="BF2307" s="99">
        <v>740571.478042603</v>
      </c>
      <c r="BG2307" s="99">
        <v>76648215.037109405</v>
      </c>
      <c r="BH2307" s="99">
        <v>10662751.3151855</v>
      </c>
      <c r="BI2307" s="99">
        <v>88.714726300910101</v>
      </c>
      <c r="BJ2307" s="99">
        <v>3807778.6101684598</v>
      </c>
      <c r="BK2307" s="99">
        <v>2695024.0881957998</v>
      </c>
      <c r="BL2307" s="99">
        <v>0</v>
      </c>
      <c r="BM2307" s="99">
        <v>0</v>
      </c>
      <c r="BN2307" s="99">
        <v>0</v>
      </c>
      <c r="BO2307" s="99">
        <v>0</v>
      </c>
      <c r="BP2307" s="99">
        <v>0</v>
      </c>
      <c r="BQ2307" s="99">
        <v>0</v>
      </c>
      <c r="BR2307" s="99">
        <v>6302438.4191284198</v>
      </c>
      <c r="BS2307" s="99">
        <v>2181384.1066284198</v>
      </c>
      <c r="BT2307" s="99">
        <v>3931810.4813842801</v>
      </c>
      <c r="BU2307" s="99">
        <v>0</v>
      </c>
      <c r="BV2307" s="99">
        <v>2006154.7938232401</v>
      </c>
      <c r="BW2307" s="99">
        <v>438246.02967452997</v>
      </c>
      <c r="BX2307" s="99">
        <v>0</v>
      </c>
      <c r="BY2307" s="99">
        <v>0</v>
      </c>
      <c r="BZ2307" s="99">
        <v>0</v>
      </c>
      <c r="CA2307" s="99">
        <v>133099.70567512501</v>
      </c>
      <c r="CB2307" s="99">
        <v>6553939.7579956101</v>
      </c>
      <c r="CC2307" s="99">
        <v>56890240.955078103</v>
      </c>
      <c r="CD2307" s="99">
        <v>14482161.729492201</v>
      </c>
      <c r="CE2307" s="99">
        <v>4241.6852297186897</v>
      </c>
      <c r="CF2307" s="99">
        <v>592770.14227294899</v>
      </c>
      <c r="CG2307" s="99">
        <v>4603027.0687255897</v>
      </c>
      <c r="CH2307" s="99">
        <v>0</v>
      </c>
      <c r="CI2307" s="99">
        <v>137356.99401283299</v>
      </c>
      <c r="CJ2307" s="99">
        <v>7146118.9824829102</v>
      </c>
      <c r="CK2307" s="99">
        <v>61504588.260742202</v>
      </c>
      <c r="CL2307" s="99">
        <v>14927833.497558599</v>
      </c>
      <c r="CM2307" s="166">
        <v>222576.039894104</v>
      </c>
      <c r="CN2307" s="166">
        <v>36587163.980468802</v>
      </c>
      <c r="CO2307" s="166">
        <v>138365607.00390601</v>
      </c>
      <c r="CP2307" s="99">
        <v>14927833.497558599</v>
      </c>
      <c r="CQ2307" s="99">
        <v>0</v>
      </c>
      <c r="CR2307" s="99">
        <v>0</v>
      </c>
      <c r="CS2307" s="99">
        <v>0</v>
      </c>
      <c r="CT2307" s="99">
        <v>0</v>
      </c>
      <c r="CU2307" s="98">
        <v>22613.498873175999</v>
      </c>
      <c r="CV2307" s="98">
        <v>88778.879122476006</v>
      </c>
      <c r="CW2307" s="98">
        <v>7146709.9002685593</v>
      </c>
      <c r="CX2307" s="98">
        <v>61493268.023803696</v>
      </c>
    </row>
    <row r="2308" spans="1:102" x14ac:dyDescent="0.2">
      <c r="A2308" s="98" t="s">
        <v>190</v>
      </c>
      <c r="B2308" s="100">
        <v>40422</v>
      </c>
      <c r="C2308" s="99">
        <v>110982.51061534901</v>
      </c>
      <c r="D2308" s="99">
        <v>1.1559817579982301</v>
      </c>
      <c r="E2308" s="99">
        <v>21284.784610032999</v>
      </c>
      <c r="F2308" s="99">
        <v>16539.6500406265</v>
      </c>
      <c r="G2308" s="99">
        <v>4296.3124365806598</v>
      </c>
      <c r="H2308" s="99">
        <v>0</v>
      </c>
      <c r="I2308" s="99">
        <v>0</v>
      </c>
      <c r="J2308" s="99">
        <v>85922.260253906294</v>
      </c>
      <c r="K2308" s="99">
        <v>695.98516315966799</v>
      </c>
      <c r="L2308" s="99">
        <v>19277.065021038099</v>
      </c>
      <c r="M2308" s="99">
        <v>51101.281015396104</v>
      </c>
      <c r="N2308" s="99">
        <v>5285.3094419240997</v>
      </c>
      <c r="O2308" s="99">
        <v>54138.323565959901</v>
      </c>
      <c r="P2308" s="99">
        <v>0</v>
      </c>
      <c r="Q2308" s="99">
        <v>5305.6301257610303</v>
      </c>
      <c r="R2308" s="99">
        <v>3708.802559793</v>
      </c>
      <c r="S2308" s="99">
        <v>0</v>
      </c>
      <c r="T2308" s="99">
        <v>749.18586663901795</v>
      </c>
      <c r="U2308" s="99">
        <v>86610.126860618606</v>
      </c>
      <c r="V2308" s="99">
        <v>5148148.3713989304</v>
      </c>
      <c r="W2308" s="99">
        <v>35.6833939859644</v>
      </c>
      <c r="X2308" s="99">
        <v>1369337.0593719501</v>
      </c>
      <c r="Y2308" s="99">
        <v>912866.99713897705</v>
      </c>
      <c r="Z2308" s="99">
        <v>597497.51979827904</v>
      </c>
      <c r="AA2308" s="99">
        <v>0</v>
      </c>
      <c r="AB2308" s="99">
        <v>0</v>
      </c>
      <c r="AC2308" s="99">
        <v>30098176.683349598</v>
      </c>
      <c r="AD2308" s="99">
        <v>62852.871017932899</v>
      </c>
      <c r="AE2308" s="99">
        <v>746207.05080413795</v>
      </c>
      <c r="AF2308" s="99">
        <v>2258156.3386840802</v>
      </c>
      <c r="AG2308" s="99">
        <v>718907.33956146205</v>
      </c>
      <c r="AH2308" s="99">
        <v>2305180.7115173298</v>
      </c>
      <c r="AI2308" s="99">
        <v>0</v>
      </c>
      <c r="AJ2308" s="99">
        <v>466893.17038345302</v>
      </c>
      <c r="AK2308" s="99">
        <v>503115.392105103</v>
      </c>
      <c r="AL2308" s="99">
        <v>0</v>
      </c>
      <c r="AM2308" s="99">
        <v>90470.427933692903</v>
      </c>
      <c r="AN2308" s="99">
        <v>29890152.971435498</v>
      </c>
      <c r="AO2308" s="99">
        <v>45715915.534179702</v>
      </c>
      <c r="AP2308" s="99">
        <v>309.03941849991702</v>
      </c>
      <c r="AQ2308" s="99">
        <v>11014334.814697299</v>
      </c>
      <c r="AR2308" s="99">
        <v>7259856.3681030301</v>
      </c>
      <c r="AS2308" s="99">
        <v>4646848.6296997098</v>
      </c>
      <c r="AT2308" s="99">
        <v>0</v>
      </c>
      <c r="AU2308" s="99">
        <v>0</v>
      </c>
      <c r="AV2308" s="99">
        <v>77766153.126953095</v>
      </c>
      <c r="AW2308" s="99">
        <v>186369.39652824399</v>
      </c>
      <c r="AX2308" s="99">
        <v>7032562.86254883</v>
      </c>
      <c r="AY2308" s="99">
        <v>19958776.0310059</v>
      </c>
      <c r="AZ2308" s="99">
        <v>5804273.3261718797</v>
      </c>
      <c r="BA2308" s="99">
        <v>19806966.989502002</v>
      </c>
      <c r="BB2308" s="99">
        <v>0</v>
      </c>
      <c r="BC2308" s="99">
        <v>3890993.8631591802</v>
      </c>
      <c r="BD2308" s="99">
        <v>3904644.0685119601</v>
      </c>
      <c r="BE2308" s="99">
        <v>0</v>
      </c>
      <c r="BF2308" s="99">
        <v>727395.06961059605</v>
      </c>
      <c r="BG2308" s="99">
        <v>78037577.465820298</v>
      </c>
      <c r="BH2308" s="99">
        <v>10470420.2220459</v>
      </c>
      <c r="BI2308" s="99">
        <v>140.10225726105301</v>
      </c>
      <c r="BJ2308" s="99">
        <v>3712812.4134826702</v>
      </c>
      <c r="BK2308" s="99">
        <v>2626555.4106445299</v>
      </c>
      <c r="BL2308" s="99">
        <v>0</v>
      </c>
      <c r="BM2308" s="99">
        <v>0</v>
      </c>
      <c r="BN2308" s="99">
        <v>0</v>
      </c>
      <c r="BO2308" s="99">
        <v>0</v>
      </c>
      <c r="BP2308" s="99">
        <v>0</v>
      </c>
      <c r="BQ2308" s="99">
        <v>0</v>
      </c>
      <c r="BR2308" s="99">
        <v>6298204.3471679697</v>
      </c>
      <c r="BS2308" s="99">
        <v>2117738.6095275902</v>
      </c>
      <c r="BT2308" s="99">
        <v>3852149.3435363802</v>
      </c>
      <c r="BU2308" s="99">
        <v>0</v>
      </c>
      <c r="BV2308" s="99">
        <v>1995337.43586731</v>
      </c>
      <c r="BW2308" s="99">
        <v>446205.93861770601</v>
      </c>
      <c r="BX2308" s="99">
        <v>0</v>
      </c>
      <c r="BY2308" s="99">
        <v>0</v>
      </c>
      <c r="BZ2308" s="99">
        <v>0</v>
      </c>
      <c r="CA2308" s="99">
        <v>132236.49523162801</v>
      </c>
      <c r="CB2308" s="99">
        <v>6500715.8937377902</v>
      </c>
      <c r="CC2308" s="99">
        <v>56604231.416992202</v>
      </c>
      <c r="CD2308" s="99">
        <v>14155251.7658691</v>
      </c>
      <c r="CE2308" s="99">
        <v>4317.8606162667302</v>
      </c>
      <c r="CF2308" s="99">
        <v>597617.619377136</v>
      </c>
      <c r="CG2308" s="99">
        <v>4644816.4337158203</v>
      </c>
      <c r="CH2308" s="99">
        <v>0</v>
      </c>
      <c r="CI2308" s="99">
        <v>136546.89771461501</v>
      </c>
      <c r="CJ2308" s="99">
        <v>7099401.7545165997</v>
      </c>
      <c r="CK2308" s="99">
        <v>61230652.086425804</v>
      </c>
      <c r="CL2308" s="99">
        <v>14603694.4604492</v>
      </c>
      <c r="CM2308" s="166">
        <v>222325.47560501099</v>
      </c>
      <c r="CN2308" s="166">
        <v>36998386.705566399</v>
      </c>
      <c r="CO2308" s="166">
        <v>139247953.13476601</v>
      </c>
      <c r="CP2308" s="99">
        <v>14603694.4604492</v>
      </c>
      <c r="CQ2308" s="99">
        <v>0</v>
      </c>
      <c r="CR2308" s="99">
        <v>0</v>
      </c>
      <c r="CS2308" s="99">
        <v>0</v>
      </c>
      <c r="CT2308" s="99">
        <v>0</v>
      </c>
      <c r="CU2308" s="98">
        <v>21924.881515982001</v>
      </c>
      <c r="CV2308" s="98">
        <v>89433.511028093999</v>
      </c>
      <c r="CW2308" s="98">
        <v>7098333.5131149264</v>
      </c>
      <c r="CX2308" s="98">
        <v>61249047.850708023</v>
      </c>
    </row>
    <row r="2309" spans="1:102" x14ac:dyDescent="0.2">
      <c r="A2309" s="98" t="s">
        <v>190</v>
      </c>
      <c r="B2309" s="100">
        <v>40513</v>
      </c>
      <c r="C2309" s="99">
        <v>110375.52700138099</v>
      </c>
      <c r="D2309" s="99">
        <v>1.76569691298937</v>
      </c>
      <c r="E2309" s="99">
        <v>20785.153241157499</v>
      </c>
      <c r="F2309" s="99">
        <v>16249.837837815299</v>
      </c>
      <c r="G2309" s="99">
        <v>4399.5766006112099</v>
      </c>
      <c r="H2309" s="99">
        <v>0</v>
      </c>
      <c r="I2309" s="99">
        <v>0</v>
      </c>
      <c r="J2309" s="99">
        <v>86468.022393226594</v>
      </c>
      <c r="K2309" s="99">
        <v>628.60076497495197</v>
      </c>
      <c r="L2309" s="99">
        <v>25664.760040998499</v>
      </c>
      <c r="M2309" s="99">
        <v>50925.855647087097</v>
      </c>
      <c r="N2309" s="99">
        <v>5236.02674800158</v>
      </c>
      <c r="O2309" s="99">
        <v>52461.550810813897</v>
      </c>
      <c r="P2309" s="99">
        <v>0</v>
      </c>
      <c r="Q2309" s="99">
        <v>5257.5278425216702</v>
      </c>
      <c r="R2309" s="99">
        <v>3728.0479092895998</v>
      </c>
      <c r="S2309" s="99">
        <v>0</v>
      </c>
      <c r="T2309" s="99">
        <v>953.599627159536</v>
      </c>
      <c r="U2309" s="99">
        <v>87152.891026496902</v>
      </c>
      <c r="V2309" s="99">
        <v>5074890.81921387</v>
      </c>
      <c r="W2309" s="99">
        <v>134.20349069312201</v>
      </c>
      <c r="X2309" s="99">
        <v>1308853.75154114</v>
      </c>
      <c r="Y2309" s="99">
        <v>884330.76052856399</v>
      </c>
      <c r="Z2309" s="99">
        <v>596182.859611511</v>
      </c>
      <c r="AA2309" s="99">
        <v>0</v>
      </c>
      <c r="AB2309" s="99">
        <v>0</v>
      </c>
      <c r="AC2309" s="99">
        <v>29882394.6247559</v>
      </c>
      <c r="AD2309" s="99">
        <v>60205.845773696899</v>
      </c>
      <c r="AE2309" s="99">
        <v>860822.30207061803</v>
      </c>
      <c r="AF2309" s="99">
        <v>2233721.4610900902</v>
      </c>
      <c r="AG2309" s="99">
        <v>699820.31891632103</v>
      </c>
      <c r="AH2309" s="99">
        <v>2137878.7567443801</v>
      </c>
      <c r="AI2309" s="99">
        <v>0</v>
      </c>
      <c r="AJ2309" s="99">
        <v>461107.47444915801</v>
      </c>
      <c r="AK2309" s="99">
        <v>489195.240779877</v>
      </c>
      <c r="AL2309" s="99">
        <v>0</v>
      </c>
      <c r="AM2309" s="99">
        <v>99375.333724021897</v>
      </c>
      <c r="AN2309" s="99">
        <v>30064980.607666001</v>
      </c>
      <c r="AO2309" s="99">
        <v>45378894.796875</v>
      </c>
      <c r="AP2309" s="99">
        <v>1354.49744457006</v>
      </c>
      <c r="AQ2309" s="99">
        <v>10637304.036377</v>
      </c>
      <c r="AR2309" s="99">
        <v>7085964.1340332003</v>
      </c>
      <c r="AS2309" s="99">
        <v>4676617.0706176804</v>
      </c>
      <c r="AT2309" s="99">
        <v>0</v>
      </c>
      <c r="AU2309" s="99">
        <v>0</v>
      </c>
      <c r="AV2309" s="99">
        <v>79065012.6484375</v>
      </c>
      <c r="AW2309" s="99">
        <v>180982.88364791899</v>
      </c>
      <c r="AX2309" s="99">
        <v>8138178.1533203097</v>
      </c>
      <c r="AY2309" s="99">
        <v>19805628.4838867</v>
      </c>
      <c r="AZ2309" s="99">
        <v>5693679.73083496</v>
      </c>
      <c r="BA2309" s="99">
        <v>18524635.2490234</v>
      </c>
      <c r="BB2309" s="99">
        <v>0</v>
      </c>
      <c r="BC2309" s="99">
        <v>3874363.1537780799</v>
      </c>
      <c r="BD2309" s="99">
        <v>3841067.2815856901</v>
      </c>
      <c r="BE2309" s="99">
        <v>0</v>
      </c>
      <c r="BF2309" s="99">
        <v>799861.33314514195</v>
      </c>
      <c r="BG2309" s="99">
        <v>79327649.111328095</v>
      </c>
      <c r="BH2309" s="99">
        <v>10388139.599731401</v>
      </c>
      <c r="BI2309" s="99">
        <v>109.478501369245</v>
      </c>
      <c r="BJ2309" s="99">
        <v>3637420.6614990202</v>
      </c>
      <c r="BK2309" s="99">
        <v>2572445.5142517099</v>
      </c>
      <c r="BL2309" s="99">
        <v>0</v>
      </c>
      <c r="BM2309" s="99">
        <v>0</v>
      </c>
      <c r="BN2309" s="99">
        <v>0</v>
      </c>
      <c r="BO2309" s="99">
        <v>0</v>
      </c>
      <c r="BP2309" s="99">
        <v>0</v>
      </c>
      <c r="BQ2309" s="99">
        <v>0</v>
      </c>
      <c r="BR2309" s="99">
        <v>6287833.8054809598</v>
      </c>
      <c r="BS2309" s="99">
        <v>2072639.6344757101</v>
      </c>
      <c r="BT2309" s="99">
        <v>3606198.2221069299</v>
      </c>
      <c r="BU2309" s="99">
        <v>0</v>
      </c>
      <c r="BV2309" s="99">
        <v>1996781.9999084501</v>
      </c>
      <c r="BW2309" s="99">
        <v>410468.09079361003</v>
      </c>
      <c r="BX2309" s="99">
        <v>0</v>
      </c>
      <c r="BY2309" s="99">
        <v>0</v>
      </c>
      <c r="BZ2309" s="99">
        <v>0</v>
      </c>
      <c r="CA2309" s="99">
        <v>131151.58316802999</v>
      </c>
      <c r="CB2309" s="99">
        <v>6385025.8666381799</v>
      </c>
      <c r="CC2309" s="99">
        <v>56022929.1083984</v>
      </c>
      <c r="CD2309" s="99">
        <v>14032747.756713901</v>
      </c>
      <c r="CE2309" s="99">
        <v>4379.8623532056799</v>
      </c>
      <c r="CF2309" s="99">
        <v>592265.59571075405</v>
      </c>
      <c r="CG2309" s="99">
        <v>4654412.3356933603</v>
      </c>
      <c r="CH2309" s="99">
        <v>0</v>
      </c>
      <c r="CI2309" s="99">
        <v>135532.33729362499</v>
      </c>
      <c r="CJ2309" s="99">
        <v>6976360.11328125</v>
      </c>
      <c r="CK2309" s="99">
        <v>60675665.594238304</v>
      </c>
      <c r="CL2309" s="99">
        <v>14443344.0152588</v>
      </c>
      <c r="CM2309" s="166">
        <v>221884.99678611799</v>
      </c>
      <c r="CN2309" s="166">
        <v>36982394.933105499</v>
      </c>
      <c r="CO2309" s="166">
        <v>139881770.328125</v>
      </c>
      <c r="CP2309" s="99">
        <v>14443344.0152588</v>
      </c>
      <c r="CQ2309" s="99">
        <v>0</v>
      </c>
      <c r="CR2309" s="99">
        <v>0</v>
      </c>
      <c r="CS2309" s="99">
        <v>0</v>
      </c>
      <c r="CT2309" s="99">
        <v>0</v>
      </c>
      <c r="CU2309" s="98">
        <v>21435.288925370001</v>
      </c>
      <c r="CV2309" s="98">
        <v>90023.857052681997</v>
      </c>
      <c r="CW2309" s="98">
        <v>6977291.4623489343</v>
      </c>
      <c r="CX2309" s="98">
        <v>60677341.44409176</v>
      </c>
    </row>
    <row r="2310" spans="1:102" x14ac:dyDescent="0.2">
      <c r="A2310" s="98" t="s">
        <v>190</v>
      </c>
      <c r="B2310" s="100">
        <v>40603</v>
      </c>
      <c r="C2310" s="99">
        <v>110399.814178467</v>
      </c>
      <c r="D2310" s="99">
        <v>2.2120506089995602</v>
      </c>
      <c r="E2310" s="99">
        <v>20388.652179717999</v>
      </c>
      <c r="F2310" s="99">
        <v>15941.6008836031</v>
      </c>
      <c r="G2310" s="99">
        <v>4475.0318292379397</v>
      </c>
      <c r="H2310" s="99">
        <v>0</v>
      </c>
      <c r="I2310" s="99">
        <v>0</v>
      </c>
      <c r="J2310" s="99">
        <v>87333.352670669599</v>
      </c>
      <c r="K2310" s="99">
        <v>552.55953743308805</v>
      </c>
      <c r="L2310" s="99">
        <v>68076.237753868103</v>
      </c>
      <c r="M2310" s="99">
        <v>51080.325776577003</v>
      </c>
      <c r="N2310" s="99">
        <v>5195.7294739484796</v>
      </c>
      <c r="O2310" s="99">
        <v>0</v>
      </c>
      <c r="P2310" s="99">
        <v>0</v>
      </c>
      <c r="Q2310" s="99">
        <v>5234.3170015811902</v>
      </c>
      <c r="R2310" s="99">
        <v>0</v>
      </c>
      <c r="S2310" s="99">
        <v>0</v>
      </c>
      <c r="T2310" s="99">
        <v>4430.4469770789101</v>
      </c>
      <c r="U2310" s="99">
        <v>87910.145948410005</v>
      </c>
      <c r="V2310" s="99">
        <v>5040325.1288452102</v>
      </c>
      <c r="W2310" s="99">
        <v>86.105803425423801</v>
      </c>
      <c r="X2310" s="99">
        <v>1288554.6660919201</v>
      </c>
      <c r="Y2310" s="99">
        <v>864592.84626007103</v>
      </c>
      <c r="Z2310" s="99">
        <v>600780.70343017601</v>
      </c>
      <c r="AA2310" s="99">
        <v>0</v>
      </c>
      <c r="AB2310" s="99">
        <v>0</v>
      </c>
      <c r="AC2310" s="99">
        <v>30225717.4990234</v>
      </c>
      <c r="AD2310" s="99">
        <v>51970.353052616098</v>
      </c>
      <c r="AE2310" s="99">
        <v>2958337.1856079102</v>
      </c>
      <c r="AF2310" s="99">
        <v>2227859.5361022898</v>
      </c>
      <c r="AG2310" s="99">
        <v>684464.91365051304</v>
      </c>
      <c r="AH2310" s="99">
        <v>0</v>
      </c>
      <c r="AI2310" s="99">
        <v>0</v>
      </c>
      <c r="AJ2310" s="99">
        <v>459442.668148041</v>
      </c>
      <c r="AK2310" s="99">
        <v>0</v>
      </c>
      <c r="AL2310" s="99">
        <v>0</v>
      </c>
      <c r="AM2310" s="99">
        <v>590934.721824646</v>
      </c>
      <c r="AN2310" s="99">
        <v>30366418.670654301</v>
      </c>
      <c r="AO2310" s="99">
        <v>45423924.261718802</v>
      </c>
      <c r="AP2310" s="99">
        <v>775.20745297521398</v>
      </c>
      <c r="AQ2310" s="99">
        <v>10523877.6992188</v>
      </c>
      <c r="AR2310" s="99">
        <v>6959029.9346313505</v>
      </c>
      <c r="AS2310" s="99">
        <v>4694287.56005859</v>
      </c>
      <c r="AT2310" s="99">
        <v>0</v>
      </c>
      <c r="AU2310" s="99">
        <v>0</v>
      </c>
      <c r="AV2310" s="99">
        <v>80869393.170898393</v>
      </c>
      <c r="AW2310" s="99">
        <v>157406.93857192999</v>
      </c>
      <c r="AX2310" s="99">
        <v>26496425.3447266</v>
      </c>
      <c r="AY2310" s="99">
        <v>20035510.714599598</v>
      </c>
      <c r="AZ2310" s="99">
        <v>5574126.7744140597</v>
      </c>
      <c r="BA2310" s="99">
        <v>0</v>
      </c>
      <c r="BB2310" s="99">
        <v>0</v>
      </c>
      <c r="BC2310" s="99">
        <v>3861428.5676879901</v>
      </c>
      <c r="BD2310" s="99">
        <v>0</v>
      </c>
      <c r="BE2310" s="99">
        <v>0</v>
      </c>
      <c r="BF2310" s="99">
        <v>4663707.54260254</v>
      </c>
      <c r="BG2310" s="99">
        <v>80833761.790039107</v>
      </c>
      <c r="BH2310" s="99">
        <v>7210299.71130371</v>
      </c>
      <c r="BI2310" s="99">
        <v>109.99141684360799</v>
      </c>
      <c r="BJ2310" s="99">
        <v>3105822.3055725102</v>
      </c>
      <c r="BK2310" s="99">
        <v>2350893.96020508</v>
      </c>
      <c r="BL2310" s="99">
        <v>0</v>
      </c>
      <c r="BM2310" s="99">
        <v>0</v>
      </c>
      <c r="BN2310" s="99">
        <v>0</v>
      </c>
      <c r="BO2310" s="99">
        <v>0</v>
      </c>
      <c r="BP2310" s="99">
        <v>0</v>
      </c>
      <c r="BQ2310" s="99">
        <v>0</v>
      </c>
      <c r="BR2310" s="99">
        <v>6293679.5880127</v>
      </c>
      <c r="BS2310" s="99">
        <v>2038622.83851624</v>
      </c>
      <c r="BT2310" s="99">
        <v>0</v>
      </c>
      <c r="BU2310" s="99">
        <v>0</v>
      </c>
      <c r="BV2310" s="99">
        <v>1997652.0503692599</v>
      </c>
      <c r="BW2310" s="99">
        <v>0</v>
      </c>
      <c r="BX2310" s="99">
        <v>0</v>
      </c>
      <c r="BY2310" s="99">
        <v>0</v>
      </c>
      <c r="BZ2310" s="99">
        <v>0</v>
      </c>
      <c r="CA2310" s="99">
        <v>130822.988349915</v>
      </c>
      <c r="CB2310" s="99">
        <v>6336811.4542846698</v>
      </c>
      <c r="CC2310" s="99">
        <v>55951251.8994141</v>
      </c>
      <c r="CD2310" s="99">
        <v>10319674.833862299</v>
      </c>
      <c r="CE2310" s="99">
        <v>4485.4469597935704</v>
      </c>
      <c r="CF2310" s="99">
        <v>601676.073745728</v>
      </c>
      <c r="CG2310" s="99">
        <v>4724319.2917480497</v>
      </c>
      <c r="CH2310" s="99">
        <v>0</v>
      </c>
      <c r="CI2310" s="99">
        <v>135300.75885772699</v>
      </c>
      <c r="CJ2310" s="99">
        <v>6939763.20910645</v>
      </c>
      <c r="CK2310" s="99">
        <v>60692110.331542999</v>
      </c>
      <c r="CL2310" s="99">
        <v>10315447.71875</v>
      </c>
      <c r="CM2310" s="166">
        <v>222354.32582283</v>
      </c>
      <c r="CN2310" s="166">
        <v>37233083.128417999</v>
      </c>
      <c r="CO2310" s="166">
        <v>141730095.71875</v>
      </c>
      <c r="CP2310" s="99">
        <v>10315447.71875</v>
      </c>
      <c r="CQ2310" s="99">
        <v>0</v>
      </c>
      <c r="CR2310" s="99">
        <v>0</v>
      </c>
      <c r="CS2310" s="99">
        <v>0</v>
      </c>
      <c r="CT2310" s="99">
        <v>0</v>
      </c>
      <c r="CU2310" s="98">
        <v>20982.564319372999</v>
      </c>
      <c r="CV2310" s="98">
        <v>90971.700245515996</v>
      </c>
      <c r="CW2310" s="98">
        <v>6938487.5280303974</v>
      </c>
      <c r="CX2310" s="98">
        <v>60675571.191162147</v>
      </c>
    </row>
    <row r="2311" spans="1:102" x14ac:dyDescent="0.2">
      <c r="A2311" s="98" t="s">
        <v>190</v>
      </c>
      <c r="B2311" s="100">
        <v>40695</v>
      </c>
      <c r="C2311" s="99">
        <v>109754.763607025</v>
      </c>
      <c r="D2311" s="99">
        <v>3.6305395399977001</v>
      </c>
      <c r="E2311" s="99">
        <v>20007.119469881101</v>
      </c>
      <c r="F2311" s="99">
        <v>15709.556914925601</v>
      </c>
      <c r="G2311" s="99">
        <v>4517.9314727187202</v>
      </c>
      <c r="H2311" s="99">
        <v>0</v>
      </c>
      <c r="I2311" s="99">
        <v>0</v>
      </c>
      <c r="J2311" s="99">
        <v>87935.446661949201</v>
      </c>
      <c r="K2311" s="99">
        <v>485.41235487163101</v>
      </c>
      <c r="L2311" s="99">
        <v>68558.358275413499</v>
      </c>
      <c r="M2311" s="99">
        <v>50850.262316703796</v>
      </c>
      <c r="N2311" s="99">
        <v>5104.9025949835795</v>
      </c>
      <c r="O2311" s="99">
        <v>0</v>
      </c>
      <c r="P2311" s="99">
        <v>0</v>
      </c>
      <c r="Q2311" s="99">
        <v>5155.4779042005503</v>
      </c>
      <c r="R2311" s="99">
        <v>0</v>
      </c>
      <c r="S2311" s="99">
        <v>0</v>
      </c>
      <c r="T2311" s="99">
        <v>4494.3758915662802</v>
      </c>
      <c r="U2311" s="99">
        <v>88362.628961563096</v>
      </c>
      <c r="V2311" s="99">
        <v>4989547.1098022498</v>
      </c>
      <c r="W2311" s="99">
        <v>226.11806044727601</v>
      </c>
      <c r="X2311" s="99">
        <v>1253364.7417297401</v>
      </c>
      <c r="Y2311" s="99">
        <v>847588.93156433105</v>
      </c>
      <c r="Z2311" s="99">
        <v>597745.67256927502</v>
      </c>
      <c r="AA2311" s="99">
        <v>0</v>
      </c>
      <c r="AB2311" s="99">
        <v>0</v>
      </c>
      <c r="AC2311" s="99">
        <v>30611498.326904301</v>
      </c>
      <c r="AD2311" s="99">
        <v>45831.915771484397</v>
      </c>
      <c r="AE2311" s="99">
        <v>2911472.9796752902</v>
      </c>
      <c r="AF2311" s="99">
        <v>2212674.1720581101</v>
      </c>
      <c r="AG2311" s="99">
        <v>674438.14538574195</v>
      </c>
      <c r="AH2311" s="99">
        <v>0</v>
      </c>
      <c r="AI2311" s="99">
        <v>0</v>
      </c>
      <c r="AJ2311" s="99">
        <v>458948.28866958601</v>
      </c>
      <c r="AK2311" s="99">
        <v>0</v>
      </c>
      <c r="AL2311" s="99">
        <v>0</v>
      </c>
      <c r="AM2311" s="99">
        <v>598243.82368469203</v>
      </c>
      <c r="AN2311" s="99">
        <v>30654653.869872998</v>
      </c>
      <c r="AO2311" s="99">
        <v>45277149.833007798</v>
      </c>
      <c r="AP2311" s="99">
        <v>2231.80420574546</v>
      </c>
      <c r="AQ2311" s="99">
        <v>10305107.213012701</v>
      </c>
      <c r="AR2311" s="99">
        <v>6876451.7587280301</v>
      </c>
      <c r="AS2311" s="99">
        <v>4729690.8255004901</v>
      </c>
      <c r="AT2311" s="99">
        <v>0</v>
      </c>
      <c r="AU2311" s="99">
        <v>0</v>
      </c>
      <c r="AV2311" s="99">
        <v>82149494.160156295</v>
      </c>
      <c r="AW2311" s="99">
        <v>139506.99518966701</v>
      </c>
      <c r="AX2311" s="99">
        <v>26191344.071777299</v>
      </c>
      <c r="AY2311" s="99">
        <v>20044409.135497998</v>
      </c>
      <c r="AZ2311" s="99">
        <v>5528647.1247558603</v>
      </c>
      <c r="BA2311" s="99">
        <v>0</v>
      </c>
      <c r="BB2311" s="99">
        <v>0</v>
      </c>
      <c r="BC2311" s="99">
        <v>3846961.09197998</v>
      </c>
      <c r="BD2311" s="99">
        <v>0</v>
      </c>
      <c r="BE2311" s="99">
        <v>0</v>
      </c>
      <c r="BF2311" s="99">
        <v>4736231.2206420898</v>
      </c>
      <c r="BG2311" s="99">
        <v>82147048.185546905</v>
      </c>
      <c r="BH2311" s="99">
        <v>7226024.52734375</v>
      </c>
      <c r="BI2311" s="99">
        <v>402.90758972614998</v>
      </c>
      <c r="BJ2311" s="99">
        <v>3046738.02197266</v>
      </c>
      <c r="BK2311" s="99">
        <v>2317025.4991149898</v>
      </c>
      <c r="BL2311" s="99">
        <v>0</v>
      </c>
      <c r="BM2311" s="99">
        <v>0</v>
      </c>
      <c r="BN2311" s="99">
        <v>0</v>
      </c>
      <c r="BO2311" s="99">
        <v>0</v>
      </c>
      <c r="BP2311" s="99">
        <v>0</v>
      </c>
      <c r="BQ2311" s="99">
        <v>0</v>
      </c>
      <c r="BR2311" s="99">
        <v>6310000.5797729502</v>
      </c>
      <c r="BS2311" s="99">
        <v>2016918.98202515</v>
      </c>
      <c r="BT2311" s="99">
        <v>0</v>
      </c>
      <c r="BU2311" s="99">
        <v>0</v>
      </c>
      <c r="BV2311" s="99">
        <v>2008845.89888</v>
      </c>
      <c r="BW2311" s="99">
        <v>0</v>
      </c>
      <c r="BX2311" s="99">
        <v>0</v>
      </c>
      <c r="BY2311" s="99">
        <v>0</v>
      </c>
      <c r="BZ2311" s="99">
        <v>0</v>
      </c>
      <c r="CA2311" s="99">
        <v>129768.98889637001</v>
      </c>
      <c r="CB2311" s="99">
        <v>6230321.1558227502</v>
      </c>
      <c r="CC2311" s="99">
        <v>55419332.130371101</v>
      </c>
      <c r="CD2311" s="99">
        <v>10260679.2023926</v>
      </c>
      <c r="CE2311" s="99">
        <v>4510.9743095040303</v>
      </c>
      <c r="CF2311" s="99">
        <v>597854.99797058105</v>
      </c>
      <c r="CG2311" s="99">
        <v>4738058.7466430701</v>
      </c>
      <c r="CH2311" s="99">
        <v>0</v>
      </c>
      <c r="CI2311" s="99">
        <v>134289.45709037801</v>
      </c>
      <c r="CJ2311" s="99">
        <v>6827126.4301147498</v>
      </c>
      <c r="CK2311" s="99">
        <v>60164802.732421897</v>
      </c>
      <c r="CL2311" s="99">
        <v>10259021.630127</v>
      </c>
      <c r="CM2311" s="166">
        <v>221849.32748985299</v>
      </c>
      <c r="CN2311" s="166">
        <v>37394253.291015603</v>
      </c>
      <c r="CO2311" s="166">
        <v>142511173.61523399</v>
      </c>
      <c r="CP2311" s="99">
        <v>10259021.630127</v>
      </c>
      <c r="CQ2311" s="99">
        <v>0</v>
      </c>
      <c r="CR2311" s="99">
        <v>0</v>
      </c>
      <c r="CS2311" s="99">
        <v>0</v>
      </c>
      <c r="CT2311" s="99">
        <v>0</v>
      </c>
      <c r="CU2311" s="98">
        <v>20473.573454133999</v>
      </c>
      <c r="CV2311" s="98">
        <v>91639.690985615001</v>
      </c>
      <c r="CW2311" s="98">
        <v>6828176.1537933312</v>
      </c>
      <c r="CX2311" s="98">
        <v>60157390.877014175</v>
      </c>
    </row>
    <row r="2312" spans="1:102" x14ac:dyDescent="0.2">
      <c r="A2312" s="98" t="s">
        <v>190</v>
      </c>
      <c r="B2312" s="100">
        <v>40787</v>
      </c>
      <c r="C2312" s="99">
        <v>109315.294528008</v>
      </c>
      <c r="D2312" s="99">
        <v>4.6521180299460001</v>
      </c>
      <c r="E2312" s="99">
        <v>19533.075186252601</v>
      </c>
      <c r="F2312" s="99">
        <v>15412.0317071676</v>
      </c>
      <c r="G2312" s="99">
        <v>4499.6828804612196</v>
      </c>
      <c r="H2312" s="99">
        <v>0</v>
      </c>
      <c r="I2312" s="99">
        <v>0</v>
      </c>
      <c r="J2312" s="99">
        <v>87921.627802848801</v>
      </c>
      <c r="K2312" s="99">
        <v>421.06462744996003</v>
      </c>
      <c r="L2312" s="99">
        <v>69096.436973571806</v>
      </c>
      <c r="M2312" s="99">
        <v>50853.420065402999</v>
      </c>
      <c r="N2312" s="99">
        <v>5025.3643499612799</v>
      </c>
      <c r="O2312" s="99">
        <v>0</v>
      </c>
      <c r="P2312" s="99">
        <v>0</v>
      </c>
      <c r="Q2312" s="99">
        <v>5050.0797839760799</v>
      </c>
      <c r="R2312" s="99">
        <v>0</v>
      </c>
      <c r="S2312" s="99">
        <v>0</v>
      </c>
      <c r="T2312" s="99">
        <v>4581.1424518823596</v>
      </c>
      <c r="U2312" s="99">
        <v>88348.097242355303</v>
      </c>
      <c r="V2312" s="99">
        <v>4939185.1840820303</v>
      </c>
      <c r="W2312" s="99">
        <v>504.23086746409501</v>
      </c>
      <c r="X2312" s="99">
        <v>1213187.7538604699</v>
      </c>
      <c r="Y2312" s="99">
        <v>822725.78073883103</v>
      </c>
      <c r="Z2312" s="99">
        <v>588811.15574645996</v>
      </c>
      <c r="AA2312" s="99">
        <v>0</v>
      </c>
      <c r="AB2312" s="99">
        <v>0</v>
      </c>
      <c r="AC2312" s="99">
        <v>30755470.3122559</v>
      </c>
      <c r="AD2312" s="99">
        <v>38218.136418819398</v>
      </c>
      <c r="AE2312" s="99">
        <v>2838135.1506347698</v>
      </c>
      <c r="AF2312" s="99">
        <v>2208048.6416931199</v>
      </c>
      <c r="AG2312" s="99">
        <v>656603.43769073498</v>
      </c>
      <c r="AH2312" s="99">
        <v>0</v>
      </c>
      <c r="AI2312" s="99">
        <v>0</v>
      </c>
      <c r="AJ2312" s="99">
        <v>456344.255001068</v>
      </c>
      <c r="AK2312" s="99">
        <v>0</v>
      </c>
      <c r="AL2312" s="99">
        <v>0</v>
      </c>
      <c r="AM2312" s="99">
        <v>594646.55355071998</v>
      </c>
      <c r="AN2312" s="99">
        <v>30653700.7666016</v>
      </c>
      <c r="AO2312" s="99">
        <v>45011809.732421897</v>
      </c>
      <c r="AP2312" s="99">
        <v>5993.98656326532</v>
      </c>
      <c r="AQ2312" s="99">
        <v>9927945.7677002009</v>
      </c>
      <c r="AR2312" s="99">
        <v>6680809.63598633</v>
      </c>
      <c r="AS2312" s="99">
        <v>4727741.6954956101</v>
      </c>
      <c r="AT2312" s="99">
        <v>0</v>
      </c>
      <c r="AU2312" s="99">
        <v>0</v>
      </c>
      <c r="AV2312" s="99">
        <v>82655141.261718795</v>
      </c>
      <c r="AW2312" s="99">
        <v>117219.145999908</v>
      </c>
      <c r="AX2312" s="99">
        <v>25728455.032958999</v>
      </c>
      <c r="AY2312" s="99">
        <v>20055642.192627002</v>
      </c>
      <c r="AZ2312" s="99">
        <v>5436435.50744629</v>
      </c>
      <c r="BA2312" s="99">
        <v>0</v>
      </c>
      <c r="BB2312" s="99">
        <v>0</v>
      </c>
      <c r="BC2312" s="99">
        <v>3854254.2686157199</v>
      </c>
      <c r="BD2312" s="99">
        <v>0</v>
      </c>
      <c r="BE2312" s="99">
        <v>0</v>
      </c>
      <c r="BF2312" s="99">
        <v>4709038.7362670898</v>
      </c>
      <c r="BG2312" s="99">
        <v>82972760.660156295</v>
      </c>
      <c r="BH2312" s="99">
        <v>7354406.7750854502</v>
      </c>
      <c r="BI2312" s="99">
        <v>308.49774415045999</v>
      </c>
      <c r="BJ2312" s="99">
        <v>3013775.38464355</v>
      </c>
      <c r="BK2312" s="99">
        <v>2290087.8171997098</v>
      </c>
      <c r="BL2312" s="99">
        <v>0</v>
      </c>
      <c r="BM2312" s="99">
        <v>0</v>
      </c>
      <c r="BN2312" s="99">
        <v>0</v>
      </c>
      <c r="BO2312" s="99">
        <v>0</v>
      </c>
      <c r="BP2312" s="99">
        <v>0</v>
      </c>
      <c r="BQ2312" s="99">
        <v>0</v>
      </c>
      <c r="BR2312" s="99">
        <v>6280693.3543090802</v>
      </c>
      <c r="BS2312" s="99">
        <v>1965812.9343109101</v>
      </c>
      <c r="BT2312" s="99">
        <v>0</v>
      </c>
      <c r="BU2312" s="99">
        <v>0</v>
      </c>
      <c r="BV2312" s="99">
        <v>2003685.6991882301</v>
      </c>
      <c r="BW2312" s="99">
        <v>0</v>
      </c>
      <c r="BX2312" s="99">
        <v>0</v>
      </c>
      <c r="BY2312" s="99">
        <v>0</v>
      </c>
      <c r="BZ2312" s="99">
        <v>0</v>
      </c>
      <c r="CA2312" s="99">
        <v>128837.166091919</v>
      </c>
      <c r="CB2312" s="99">
        <v>6150940.8495483398</v>
      </c>
      <c r="CC2312" s="99">
        <v>55065894.447265603</v>
      </c>
      <c r="CD2312" s="99">
        <v>10375328.513305699</v>
      </c>
      <c r="CE2312" s="99">
        <v>4511.1927816867801</v>
      </c>
      <c r="CF2312" s="99">
        <v>593133.599815369</v>
      </c>
      <c r="CG2312" s="99">
        <v>4698933.5296630897</v>
      </c>
      <c r="CH2312" s="99">
        <v>0</v>
      </c>
      <c r="CI2312" s="99">
        <v>133346.10514450099</v>
      </c>
      <c r="CJ2312" s="99">
        <v>6745189.2190551804</v>
      </c>
      <c r="CK2312" s="99">
        <v>59735801.5244141</v>
      </c>
      <c r="CL2312" s="99">
        <v>10391204.764160199</v>
      </c>
      <c r="CM2312" s="166">
        <v>220864.660507202</v>
      </c>
      <c r="CN2312" s="166">
        <v>37499206.3818359</v>
      </c>
      <c r="CO2312" s="166">
        <v>142392510.13085899</v>
      </c>
      <c r="CP2312" s="99">
        <v>10391204.764160199</v>
      </c>
      <c r="CQ2312" s="99">
        <v>0</v>
      </c>
      <c r="CR2312" s="99">
        <v>0</v>
      </c>
      <c r="CS2312" s="99">
        <v>0</v>
      </c>
      <c r="CT2312" s="99">
        <v>0</v>
      </c>
      <c r="CU2312" s="98">
        <v>19929.622043108</v>
      </c>
      <c r="CV2312" s="98">
        <v>91568.766400905006</v>
      </c>
      <c r="CW2312" s="98">
        <v>6744074.4493637085</v>
      </c>
      <c r="CX2312" s="98">
        <v>59764827.976928696</v>
      </c>
    </row>
    <row r="2313" spans="1:102" x14ac:dyDescent="0.2">
      <c r="A2313" s="98" t="s">
        <v>190</v>
      </c>
      <c r="B2313" s="100">
        <v>40878</v>
      </c>
      <c r="C2313" s="99">
        <v>110400.701406479</v>
      </c>
      <c r="D2313" s="99">
        <v>4.3931397089618303</v>
      </c>
      <c r="E2313" s="99">
        <v>19189.239536047</v>
      </c>
      <c r="F2313" s="99">
        <v>15167.0981142521</v>
      </c>
      <c r="G2313" s="99">
        <v>4661.2419229745901</v>
      </c>
      <c r="H2313" s="99">
        <v>0</v>
      </c>
      <c r="I2313" s="99">
        <v>0</v>
      </c>
      <c r="J2313" s="99">
        <v>88606.842724800095</v>
      </c>
      <c r="K2313" s="99">
        <v>378.65443992987298</v>
      </c>
      <c r="L2313" s="99">
        <v>68264.9945325851</v>
      </c>
      <c r="M2313" s="99">
        <v>51346.875238418601</v>
      </c>
      <c r="N2313" s="99">
        <v>4864.6588726639702</v>
      </c>
      <c r="O2313" s="99">
        <v>0</v>
      </c>
      <c r="P2313" s="99">
        <v>0</v>
      </c>
      <c r="Q2313" s="99">
        <v>5118.4463649988202</v>
      </c>
      <c r="R2313" s="99">
        <v>0</v>
      </c>
      <c r="S2313" s="99">
        <v>0</v>
      </c>
      <c r="T2313" s="99">
        <v>4605.2147351503399</v>
      </c>
      <c r="U2313" s="99">
        <v>89007.369016647295</v>
      </c>
      <c r="V2313" s="99">
        <v>4954980.2966918899</v>
      </c>
      <c r="W2313" s="99">
        <v>444.65959517285199</v>
      </c>
      <c r="X2313" s="99">
        <v>1173699.04562378</v>
      </c>
      <c r="Y2313" s="99">
        <v>800095.937942505</v>
      </c>
      <c r="Z2313" s="99">
        <v>610617.96721649205</v>
      </c>
      <c r="AA2313" s="99">
        <v>0</v>
      </c>
      <c r="AB2313" s="99">
        <v>0</v>
      </c>
      <c r="AC2313" s="99">
        <v>30621163.096923798</v>
      </c>
      <c r="AD2313" s="99">
        <v>33958.579894542701</v>
      </c>
      <c r="AE2313" s="99">
        <v>2786924.6064758301</v>
      </c>
      <c r="AF2313" s="99">
        <v>2220193.6929626502</v>
      </c>
      <c r="AG2313" s="99">
        <v>634426.65144348098</v>
      </c>
      <c r="AH2313" s="99">
        <v>0</v>
      </c>
      <c r="AI2313" s="99">
        <v>0</v>
      </c>
      <c r="AJ2313" s="99">
        <v>461830.22879028303</v>
      </c>
      <c r="AK2313" s="99">
        <v>0</v>
      </c>
      <c r="AL2313" s="99">
        <v>0</v>
      </c>
      <c r="AM2313" s="99">
        <v>601946.64675140404</v>
      </c>
      <c r="AN2313" s="99">
        <v>30753623.5541992</v>
      </c>
      <c r="AO2313" s="99">
        <v>45613801.551269501</v>
      </c>
      <c r="AP2313" s="99">
        <v>4297.0788517594301</v>
      </c>
      <c r="AQ2313" s="99">
        <v>9688597.36645508</v>
      </c>
      <c r="AR2313" s="99">
        <v>6519300.4288940402</v>
      </c>
      <c r="AS2313" s="99">
        <v>4899964.5903320303</v>
      </c>
      <c r="AT2313" s="99">
        <v>0</v>
      </c>
      <c r="AU2313" s="99">
        <v>0</v>
      </c>
      <c r="AV2313" s="99">
        <v>83814551.066406295</v>
      </c>
      <c r="AW2313" s="99">
        <v>105302.222003937</v>
      </c>
      <c r="AX2313" s="99">
        <v>25578173.657714799</v>
      </c>
      <c r="AY2313" s="99">
        <v>20339269.239502002</v>
      </c>
      <c r="AZ2313" s="99">
        <v>5276206.8373413105</v>
      </c>
      <c r="BA2313" s="99">
        <v>0</v>
      </c>
      <c r="BB2313" s="99">
        <v>0</v>
      </c>
      <c r="BC2313" s="99">
        <v>3905726.0647582998</v>
      </c>
      <c r="BD2313" s="99">
        <v>0</v>
      </c>
      <c r="BE2313" s="99">
        <v>0</v>
      </c>
      <c r="BF2313" s="99">
        <v>4804948.75964355</v>
      </c>
      <c r="BG2313" s="99">
        <v>84072641.006835893</v>
      </c>
      <c r="BH2313" s="99">
        <v>7411565.52624512</v>
      </c>
      <c r="BI2313" s="99">
        <v>560.00315865874302</v>
      </c>
      <c r="BJ2313" s="99">
        <v>2918160.55551147</v>
      </c>
      <c r="BK2313" s="99">
        <v>2204961.6602172898</v>
      </c>
      <c r="BL2313" s="99">
        <v>0</v>
      </c>
      <c r="BM2313" s="99">
        <v>0</v>
      </c>
      <c r="BN2313" s="99">
        <v>0</v>
      </c>
      <c r="BO2313" s="99">
        <v>0</v>
      </c>
      <c r="BP2313" s="99">
        <v>0</v>
      </c>
      <c r="BQ2313" s="99">
        <v>0</v>
      </c>
      <c r="BR2313" s="99">
        <v>6403983.23254395</v>
      </c>
      <c r="BS2313" s="99">
        <v>1917383.8168945301</v>
      </c>
      <c r="BT2313" s="99">
        <v>0</v>
      </c>
      <c r="BU2313" s="99">
        <v>0</v>
      </c>
      <c r="BV2313" s="99">
        <v>2028311.6216278099</v>
      </c>
      <c r="BW2313" s="99">
        <v>0</v>
      </c>
      <c r="BX2313" s="99">
        <v>0</v>
      </c>
      <c r="BY2313" s="99">
        <v>0</v>
      </c>
      <c r="BZ2313" s="99">
        <v>0</v>
      </c>
      <c r="CA2313" s="99">
        <v>129563.892481804</v>
      </c>
      <c r="CB2313" s="99">
        <v>6140378.1491088904</v>
      </c>
      <c r="CC2313" s="99">
        <v>55428025.299316399</v>
      </c>
      <c r="CD2313" s="99">
        <v>10329737.126464801</v>
      </c>
      <c r="CE2313" s="99">
        <v>4646.4462124109295</v>
      </c>
      <c r="CF2313" s="99">
        <v>608956.71990966797</v>
      </c>
      <c r="CG2313" s="99">
        <v>4882006.9749755897</v>
      </c>
      <c r="CH2313" s="99">
        <v>0</v>
      </c>
      <c r="CI2313" s="99">
        <v>134207.86421012899</v>
      </c>
      <c r="CJ2313" s="99">
        <v>6747866.3012695303</v>
      </c>
      <c r="CK2313" s="99">
        <v>60309858.8349609</v>
      </c>
      <c r="CL2313" s="99">
        <v>10335260.2232666</v>
      </c>
      <c r="CM2313" s="166">
        <v>222302.462604523</v>
      </c>
      <c r="CN2313" s="166">
        <v>37581073.473144501</v>
      </c>
      <c r="CO2313" s="166">
        <v>144321278.91015601</v>
      </c>
      <c r="CP2313" s="99">
        <v>10335260.2232666</v>
      </c>
      <c r="CQ2313" s="99">
        <v>0</v>
      </c>
      <c r="CR2313" s="99">
        <v>0</v>
      </c>
      <c r="CS2313" s="99">
        <v>0</v>
      </c>
      <c r="CT2313" s="99">
        <v>0</v>
      </c>
      <c r="CU2313" s="98">
        <v>19575.635018470999</v>
      </c>
      <c r="CV2313" s="98">
        <v>92376.375958973993</v>
      </c>
      <c r="CW2313" s="98">
        <v>6749334.8690185584</v>
      </c>
      <c r="CX2313" s="98">
        <v>60310032.274291992</v>
      </c>
    </row>
    <row r="2314" spans="1:102" x14ac:dyDescent="0.2">
      <c r="A2314" s="98" t="s">
        <v>190</v>
      </c>
      <c r="B2314" s="100">
        <v>40969</v>
      </c>
      <c r="C2314" s="99">
        <v>110740.951238632</v>
      </c>
      <c r="D2314" s="99">
        <v>4.4674774449667902</v>
      </c>
      <c r="E2314" s="99">
        <v>18681.9535365105</v>
      </c>
      <c r="F2314" s="99">
        <v>14724.2282004356</v>
      </c>
      <c r="G2314" s="99">
        <v>4677.1412338018399</v>
      </c>
      <c r="H2314" s="99">
        <v>0</v>
      </c>
      <c r="I2314" s="99">
        <v>0</v>
      </c>
      <c r="J2314" s="99">
        <v>88928.761477470398</v>
      </c>
      <c r="K2314" s="99">
        <v>354.89950072392799</v>
      </c>
      <c r="L2314" s="99">
        <v>67194.305490493804</v>
      </c>
      <c r="M2314" s="99">
        <v>51536.864098548896</v>
      </c>
      <c r="N2314" s="99">
        <v>4723.7897084951401</v>
      </c>
      <c r="O2314" s="99">
        <v>0</v>
      </c>
      <c r="P2314" s="99">
        <v>0</v>
      </c>
      <c r="Q2314" s="99">
        <v>5084.6206175088901</v>
      </c>
      <c r="R2314" s="99">
        <v>0</v>
      </c>
      <c r="S2314" s="99">
        <v>0</v>
      </c>
      <c r="T2314" s="99">
        <v>4630.4437536001196</v>
      </c>
      <c r="U2314" s="99">
        <v>89293.672452926607</v>
      </c>
      <c r="V2314" s="99">
        <v>4959576.8146972703</v>
      </c>
      <c r="W2314" s="99">
        <v>566.25684976577804</v>
      </c>
      <c r="X2314" s="99">
        <v>1129978.78044128</v>
      </c>
      <c r="Y2314" s="99">
        <v>781999.50756835903</v>
      </c>
      <c r="Z2314" s="99">
        <v>614587.09965515102</v>
      </c>
      <c r="AA2314" s="99">
        <v>0</v>
      </c>
      <c r="AB2314" s="99">
        <v>0</v>
      </c>
      <c r="AC2314" s="99">
        <v>31026345.857666001</v>
      </c>
      <c r="AD2314" s="99">
        <v>31923.391543388399</v>
      </c>
      <c r="AE2314" s="99">
        <v>2824138.5540466299</v>
      </c>
      <c r="AF2314" s="99">
        <v>2228581.8710327102</v>
      </c>
      <c r="AG2314" s="99">
        <v>609206.185340881</v>
      </c>
      <c r="AH2314" s="99">
        <v>0</v>
      </c>
      <c r="AI2314" s="99">
        <v>0</v>
      </c>
      <c r="AJ2314" s="99">
        <v>470320.34587860102</v>
      </c>
      <c r="AK2314" s="99">
        <v>0</v>
      </c>
      <c r="AL2314" s="99">
        <v>0</v>
      </c>
      <c r="AM2314" s="99">
        <v>608385.67486572301</v>
      </c>
      <c r="AN2314" s="99">
        <v>31037804.5151367</v>
      </c>
      <c r="AO2314" s="99">
        <v>46033957.931152299</v>
      </c>
      <c r="AP2314" s="99">
        <v>5466.8290960192699</v>
      </c>
      <c r="AQ2314" s="99">
        <v>9536663.4681396503</v>
      </c>
      <c r="AR2314" s="99">
        <v>6415043.88989258</v>
      </c>
      <c r="AS2314" s="99">
        <v>4911487.7225341797</v>
      </c>
      <c r="AT2314" s="99">
        <v>0</v>
      </c>
      <c r="AU2314" s="99">
        <v>0</v>
      </c>
      <c r="AV2314" s="99">
        <v>85449641.609375</v>
      </c>
      <c r="AW2314" s="99">
        <v>99572.253902435303</v>
      </c>
      <c r="AX2314" s="99">
        <v>26075592.184814502</v>
      </c>
      <c r="AY2314" s="99">
        <v>20653093.8276367</v>
      </c>
      <c r="AZ2314" s="99">
        <v>5097025.8782959003</v>
      </c>
      <c r="BA2314" s="99">
        <v>0</v>
      </c>
      <c r="BB2314" s="99">
        <v>0</v>
      </c>
      <c r="BC2314" s="99">
        <v>4022699.95947266</v>
      </c>
      <c r="BD2314" s="99">
        <v>0</v>
      </c>
      <c r="BE2314" s="99">
        <v>0</v>
      </c>
      <c r="BF2314" s="99">
        <v>4922534.3438720703</v>
      </c>
      <c r="BG2314" s="99">
        <v>85193613.791015595</v>
      </c>
      <c r="BH2314" s="99">
        <v>7597655.9445190402</v>
      </c>
      <c r="BI2314" s="99">
        <v>645.77132689207804</v>
      </c>
      <c r="BJ2314" s="99">
        <v>2850512.4764709501</v>
      </c>
      <c r="BK2314" s="99">
        <v>2145479.2774658198</v>
      </c>
      <c r="BL2314" s="99">
        <v>0</v>
      </c>
      <c r="BM2314" s="99">
        <v>0</v>
      </c>
      <c r="BN2314" s="99">
        <v>0</v>
      </c>
      <c r="BO2314" s="99">
        <v>0</v>
      </c>
      <c r="BP2314" s="99">
        <v>0</v>
      </c>
      <c r="BQ2314" s="99">
        <v>0</v>
      </c>
      <c r="BR2314" s="99">
        <v>6555392.6978759803</v>
      </c>
      <c r="BS2314" s="99">
        <v>1865501.97288513</v>
      </c>
      <c r="BT2314" s="99">
        <v>0</v>
      </c>
      <c r="BU2314" s="99">
        <v>0</v>
      </c>
      <c r="BV2314" s="99">
        <v>2063558.5042419401</v>
      </c>
      <c r="BW2314" s="99">
        <v>0</v>
      </c>
      <c r="BX2314" s="99">
        <v>0</v>
      </c>
      <c r="BY2314" s="99">
        <v>0</v>
      </c>
      <c r="BZ2314" s="99">
        <v>0</v>
      </c>
      <c r="CA2314" s="99">
        <v>129468.24568462399</v>
      </c>
      <c r="CB2314" s="99">
        <v>6092099.6150512705</v>
      </c>
      <c r="CC2314" s="99">
        <v>55488774.692382798</v>
      </c>
      <c r="CD2314" s="99">
        <v>10457399.0671387</v>
      </c>
      <c r="CE2314" s="99">
        <v>4684.7235701680202</v>
      </c>
      <c r="CF2314" s="99">
        <v>604822.47243499802</v>
      </c>
      <c r="CG2314" s="99">
        <v>4869590.04968262</v>
      </c>
      <c r="CH2314" s="99">
        <v>0</v>
      </c>
      <c r="CI2314" s="99">
        <v>134150.01573181199</v>
      </c>
      <c r="CJ2314" s="99">
        <v>6698109.6586303702</v>
      </c>
      <c r="CK2314" s="99">
        <v>60364947.553222701</v>
      </c>
      <c r="CL2314" s="99">
        <v>10450557.173706099</v>
      </c>
      <c r="CM2314" s="166">
        <v>222534.11487197899</v>
      </c>
      <c r="CN2314" s="166">
        <v>37642956.182617202</v>
      </c>
      <c r="CO2314" s="166">
        <v>145786292.44726601</v>
      </c>
      <c r="CP2314" s="99">
        <v>10450557.173706099</v>
      </c>
      <c r="CQ2314" s="99">
        <v>0</v>
      </c>
      <c r="CR2314" s="99">
        <v>0</v>
      </c>
      <c r="CS2314" s="99">
        <v>0</v>
      </c>
      <c r="CT2314" s="99">
        <v>0</v>
      </c>
      <c r="CU2314" s="98">
        <v>19054.064545174999</v>
      </c>
      <c r="CV2314" s="98">
        <v>92713.532355279007</v>
      </c>
      <c r="CW2314" s="98">
        <v>6696922.087486269</v>
      </c>
      <c r="CX2314" s="98">
        <v>60358364.742065415</v>
      </c>
    </row>
    <row r="2315" spans="1:102" x14ac:dyDescent="0.2">
      <c r="A2315" s="98" t="s">
        <v>190</v>
      </c>
      <c r="B2315" s="100">
        <v>41061</v>
      </c>
      <c r="C2315" s="99">
        <v>110078.740858078</v>
      </c>
      <c r="D2315" s="99">
        <v>2.69910178799182</v>
      </c>
      <c r="E2315" s="99">
        <v>18270.958419799801</v>
      </c>
      <c r="F2315" s="99">
        <v>14476.143479228</v>
      </c>
      <c r="G2315" s="99">
        <v>4683.3050531745002</v>
      </c>
      <c r="H2315" s="99">
        <v>0</v>
      </c>
      <c r="I2315" s="99">
        <v>0</v>
      </c>
      <c r="J2315" s="99">
        <v>88997.607395172105</v>
      </c>
      <c r="K2315" s="99">
        <v>305.16084928438102</v>
      </c>
      <c r="L2315" s="99">
        <v>67473.208915710406</v>
      </c>
      <c r="M2315" s="99">
        <v>51350.725100040399</v>
      </c>
      <c r="N2315" s="99">
        <v>4558.7005217671403</v>
      </c>
      <c r="O2315" s="99">
        <v>0</v>
      </c>
      <c r="P2315" s="99">
        <v>0</v>
      </c>
      <c r="Q2315" s="99">
        <v>5085.0386633276903</v>
      </c>
      <c r="R2315" s="99">
        <v>0</v>
      </c>
      <c r="S2315" s="99">
        <v>0</v>
      </c>
      <c r="T2315" s="99">
        <v>4673.2571465969104</v>
      </c>
      <c r="U2315" s="99">
        <v>89278.9037303925</v>
      </c>
      <c r="V2315" s="99">
        <v>4924144.3919067401</v>
      </c>
      <c r="W2315" s="99">
        <v>380.20449659228302</v>
      </c>
      <c r="X2315" s="99">
        <v>1097523.31159973</v>
      </c>
      <c r="Y2315" s="99">
        <v>749356.36412048305</v>
      </c>
      <c r="Z2315" s="99">
        <v>595407.84643554699</v>
      </c>
      <c r="AA2315" s="99">
        <v>0</v>
      </c>
      <c r="AB2315" s="99">
        <v>0</v>
      </c>
      <c r="AC2315" s="99">
        <v>30787557.044921901</v>
      </c>
      <c r="AD2315" s="99">
        <v>27684.190482139598</v>
      </c>
      <c r="AE2315" s="99">
        <v>2725115.0145568801</v>
      </c>
      <c r="AF2315" s="99">
        <v>2222531.6596374498</v>
      </c>
      <c r="AG2315" s="99">
        <v>583315.21180725098</v>
      </c>
      <c r="AH2315" s="99">
        <v>0</v>
      </c>
      <c r="AI2315" s="99">
        <v>0</v>
      </c>
      <c r="AJ2315" s="99">
        <v>462924.421195984</v>
      </c>
      <c r="AK2315" s="99">
        <v>0</v>
      </c>
      <c r="AL2315" s="99">
        <v>0</v>
      </c>
      <c r="AM2315" s="99">
        <v>595954.21123504604</v>
      </c>
      <c r="AN2315" s="99">
        <v>30861647.194091801</v>
      </c>
      <c r="AO2315" s="99">
        <v>45993564.642089799</v>
      </c>
      <c r="AP2315" s="99">
        <v>3883.73198348284</v>
      </c>
      <c r="AQ2315" s="99">
        <v>9167073.7586669903</v>
      </c>
      <c r="AR2315" s="99">
        <v>6224333.3549804697</v>
      </c>
      <c r="AS2315" s="99">
        <v>4867460.7344360398</v>
      </c>
      <c r="AT2315" s="99">
        <v>0</v>
      </c>
      <c r="AU2315" s="99">
        <v>0</v>
      </c>
      <c r="AV2315" s="99">
        <v>85613557.3984375</v>
      </c>
      <c r="AW2315" s="99">
        <v>87013.293304443403</v>
      </c>
      <c r="AX2315" s="99">
        <v>25273672.682128899</v>
      </c>
      <c r="AY2315" s="99">
        <v>20705349.9223633</v>
      </c>
      <c r="AZ2315" s="99">
        <v>4922166.4552612295</v>
      </c>
      <c r="BA2315" s="99">
        <v>0</v>
      </c>
      <c r="BB2315" s="99">
        <v>0</v>
      </c>
      <c r="BC2315" s="99">
        <v>3994340.8350830101</v>
      </c>
      <c r="BD2315" s="99">
        <v>0</v>
      </c>
      <c r="BE2315" s="99">
        <v>0</v>
      </c>
      <c r="BF2315" s="99">
        <v>4810518.02941895</v>
      </c>
      <c r="BG2315" s="99">
        <v>86019214.625</v>
      </c>
      <c r="BH2315" s="99">
        <v>7477436.8447876005</v>
      </c>
      <c r="BI2315" s="99">
        <v>390.56194415316003</v>
      </c>
      <c r="BJ2315" s="99">
        <v>2789530.3438720698</v>
      </c>
      <c r="BK2315" s="99">
        <v>2090464.2293853799</v>
      </c>
      <c r="BL2315" s="99">
        <v>0</v>
      </c>
      <c r="BM2315" s="99">
        <v>0</v>
      </c>
      <c r="BN2315" s="99">
        <v>0</v>
      </c>
      <c r="BO2315" s="99">
        <v>0</v>
      </c>
      <c r="BP2315" s="99">
        <v>0</v>
      </c>
      <c r="BQ2315" s="99">
        <v>0</v>
      </c>
      <c r="BR2315" s="99">
        <v>6467573.4782714797</v>
      </c>
      <c r="BS2315" s="99">
        <v>1783269.55661011</v>
      </c>
      <c r="BT2315" s="99">
        <v>0</v>
      </c>
      <c r="BU2315" s="99">
        <v>0</v>
      </c>
      <c r="BV2315" s="99">
        <v>2073548.61305237</v>
      </c>
      <c r="BW2315" s="99">
        <v>0</v>
      </c>
      <c r="BX2315" s="99">
        <v>0</v>
      </c>
      <c r="BY2315" s="99">
        <v>0</v>
      </c>
      <c r="BZ2315" s="99">
        <v>0</v>
      </c>
      <c r="CA2315" s="99">
        <v>128345.28746414201</v>
      </c>
      <c r="CB2315" s="99">
        <v>6023510.7816772498</v>
      </c>
      <c r="CC2315" s="99">
        <v>55195127.2734375</v>
      </c>
      <c r="CD2315" s="99">
        <v>10260346.7576904</v>
      </c>
      <c r="CE2315" s="99">
        <v>4681.6539748907098</v>
      </c>
      <c r="CF2315" s="99">
        <v>601051.03848266602</v>
      </c>
      <c r="CG2315" s="99">
        <v>4866216.0803832998</v>
      </c>
      <c r="CH2315" s="99">
        <v>0</v>
      </c>
      <c r="CI2315" s="99">
        <v>133031.15332794201</v>
      </c>
      <c r="CJ2315" s="99">
        <v>6623918.8577270498</v>
      </c>
      <c r="CK2315" s="99">
        <v>60077469.9912109</v>
      </c>
      <c r="CL2315" s="99">
        <v>10257998.9443359</v>
      </c>
      <c r="CM2315" s="166">
        <v>221514.55103874201</v>
      </c>
      <c r="CN2315" s="166">
        <v>37606886.457031302</v>
      </c>
      <c r="CO2315" s="166">
        <v>146106409.91210899</v>
      </c>
      <c r="CP2315" s="99">
        <v>10257998.9443359</v>
      </c>
      <c r="CQ2315" s="99">
        <v>0</v>
      </c>
      <c r="CR2315" s="99">
        <v>0</v>
      </c>
      <c r="CS2315" s="99">
        <v>0</v>
      </c>
      <c r="CT2315" s="99">
        <v>0</v>
      </c>
      <c r="CU2315" s="98">
        <v>18571.493760095</v>
      </c>
      <c r="CV2315" s="98">
        <v>92824.439237336002</v>
      </c>
      <c r="CW2315" s="98">
        <v>6624561.8201599158</v>
      </c>
      <c r="CX2315" s="98">
        <v>60061343.353820801</v>
      </c>
    </row>
    <row r="2316" spans="1:102" x14ac:dyDescent="0.2">
      <c r="A2316" s="98" t="s">
        <v>190</v>
      </c>
      <c r="B2316" s="100">
        <v>41153</v>
      </c>
      <c r="C2316" s="99">
        <v>110336.90852928199</v>
      </c>
      <c r="D2316" s="99">
        <v>3.5351134229858898</v>
      </c>
      <c r="E2316" s="99">
        <v>17838.2322595119</v>
      </c>
      <c r="F2316" s="99">
        <v>14161.6122655869</v>
      </c>
      <c r="G2316" s="99">
        <v>4627.6203772425697</v>
      </c>
      <c r="H2316" s="99">
        <v>0</v>
      </c>
      <c r="I2316" s="99">
        <v>0</v>
      </c>
      <c r="J2316" s="99">
        <v>88702.882834434495</v>
      </c>
      <c r="K2316" s="99">
        <v>281.51078543812002</v>
      </c>
      <c r="L2316" s="99">
        <v>67653.992828369097</v>
      </c>
      <c r="M2316" s="99">
        <v>51735.263438701601</v>
      </c>
      <c r="N2316" s="99">
        <v>4465.6683581471398</v>
      </c>
      <c r="O2316" s="99">
        <v>0</v>
      </c>
      <c r="P2316" s="99">
        <v>0</v>
      </c>
      <c r="Q2316" s="99">
        <v>5054.0760802626601</v>
      </c>
      <c r="R2316" s="99">
        <v>0</v>
      </c>
      <c r="S2316" s="99">
        <v>0</v>
      </c>
      <c r="T2316" s="99">
        <v>4676.6078312993104</v>
      </c>
      <c r="U2316" s="99">
        <v>88986.136142730698</v>
      </c>
      <c r="V2316" s="99">
        <v>4848636.82177734</v>
      </c>
      <c r="W2316" s="99">
        <v>295.72324276342999</v>
      </c>
      <c r="X2316" s="99">
        <v>1054405.9154968299</v>
      </c>
      <c r="Y2316" s="99">
        <v>725050.62676239002</v>
      </c>
      <c r="Z2316" s="99">
        <v>587490.25211334205</v>
      </c>
      <c r="AA2316" s="99">
        <v>0</v>
      </c>
      <c r="AB2316" s="99">
        <v>0</v>
      </c>
      <c r="AC2316" s="99">
        <v>30800768.2958984</v>
      </c>
      <c r="AD2316" s="99">
        <v>25869.080657958999</v>
      </c>
      <c r="AE2316" s="99">
        <v>2681651.3210754399</v>
      </c>
      <c r="AF2316" s="99">
        <v>2196890.4458007799</v>
      </c>
      <c r="AG2316" s="99">
        <v>564141.78453826904</v>
      </c>
      <c r="AH2316" s="99">
        <v>0</v>
      </c>
      <c r="AI2316" s="99">
        <v>0</v>
      </c>
      <c r="AJ2316" s="99">
        <v>465549.07427978498</v>
      </c>
      <c r="AK2316" s="99">
        <v>0</v>
      </c>
      <c r="AL2316" s="99">
        <v>0</v>
      </c>
      <c r="AM2316" s="99">
        <v>590780.70406341599</v>
      </c>
      <c r="AN2316" s="99">
        <v>30733239.903808601</v>
      </c>
      <c r="AO2316" s="99">
        <v>45618891.126953103</v>
      </c>
      <c r="AP2316" s="99">
        <v>2820.5970584750198</v>
      </c>
      <c r="AQ2316" s="99">
        <v>8900716.1466064509</v>
      </c>
      <c r="AR2316" s="99">
        <v>6057041.1006469699</v>
      </c>
      <c r="AS2316" s="99">
        <v>4797918.1947631799</v>
      </c>
      <c r="AT2316" s="99">
        <v>0</v>
      </c>
      <c r="AU2316" s="99">
        <v>0</v>
      </c>
      <c r="AV2316" s="99">
        <v>86265011.224609405</v>
      </c>
      <c r="AW2316" s="99">
        <v>82083.901754379302</v>
      </c>
      <c r="AX2316" s="99">
        <v>25057264.959472701</v>
      </c>
      <c r="AY2316" s="99">
        <v>20675556.589843798</v>
      </c>
      <c r="AZ2316" s="99">
        <v>4819826.7225341797</v>
      </c>
      <c r="BA2316" s="99">
        <v>0</v>
      </c>
      <c r="BB2316" s="99">
        <v>0</v>
      </c>
      <c r="BC2316" s="99">
        <v>4072446.1477355999</v>
      </c>
      <c r="BD2316" s="99">
        <v>0</v>
      </c>
      <c r="BE2316" s="99">
        <v>0</v>
      </c>
      <c r="BF2316" s="99">
        <v>4851649.3366088904</v>
      </c>
      <c r="BG2316" s="99">
        <v>86458349.8984375</v>
      </c>
      <c r="BH2316" s="99">
        <v>7729062.0028686495</v>
      </c>
      <c r="BI2316" s="99">
        <v>176.43852379173001</v>
      </c>
      <c r="BJ2316" s="99">
        <v>2795986.1441040002</v>
      </c>
      <c r="BK2316" s="99">
        <v>2069458.6071472201</v>
      </c>
      <c r="BL2316" s="99">
        <v>0</v>
      </c>
      <c r="BM2316" s="99">
        <v>0</v>
      </c>
      <c r="BN2316" s="99">
        <v>0</v>
      </c>
      <c r="BO2316" s="99">
        <v>0</v>
      </c>
      <c r="BP2316" s="99">
        <v>0</v>
      </c>
      <c r="BQ2316" s="99">
        <v>0</v>
      </c>
      <c r="BR2316" s="99">
        <v>6540133.8503417997</v>
      </c>
      <c r="BS2316" s="99">
        <v>1748118.0004882801</v>
      </c>
      <c r="BT2316" s="99">
        <v>0</v>
      </c>
      <c r="BU2316" s="99">
        <v>0</v>
      </c>
      <c r="BV2316" s="99">
        <v>2116652.6532592801</v>
      </c>
      <c r="BW2316" s="99">
        <v>0</v>
      </c>
      <c r="BX2316" s="99">
        <v>0</v>
      </c>
      <c r="BY2316" s="99">
        <v>0</v>
      </c>
      <c r="BZ2316" s="99">
        <v>0</v>
      </c>
      <c r="CA2316" s="99">
        <v>128184.542545319</v>
      </c>
      <c r="CB2316" s="99">
        <v>5886460.03979492</v>
      </c>
      <c r="CC2316" s="99">
        <v>54386846.474121101</v>
      </c>
      <c r="CD2316" s="99">
        <v>10521569.380127</v>
      </c>
      <c r="CE2316" s="99">
        <v>4633.4471344351796</v>
      </c>
      <c r="CF2316" s="99">
        <v>586438.55645752</v>
      </c>
      <c r="CG2316" s="99">
        <v>4809832.9965209998</v>
      </c>
      <c r="CH2316" s="99">
        <v>0</v>
      </c>
      <c r="CI2316" s="99">
        <v>132815.14076232901</v>
      </c>
      <c r="CJ2316" s="99">
        <v>6473913.0742797898</v>
      </c>
      <c r="CK2316" s="99">
        <v>59165518.831054702</v>
      </c>
      <c r="CL2316" s="99">
        <v>10539250.387573199</v>
      </c>
      <c r="CM2316" s="166">
        <v>220887.04411125201</v>
      </c>
      <c r="CN2316" s="166">
        <v>37238432.395507798</v>
      </c>
      <c r="CO2316" s="166">
        <v>145672723.11718801</v>
      </c>
      <c r="CP2316" s="99">
        <v>10539250.387573199</v>
      </c>
      <c r="CQ2316" s="99">
        <v>0</v>
      </c>
      <c r="CR2316" s="99">
        <v>0</v>
      </c>
      <c r="CS2316" s="99">
        <v>0</v>
      </c>
      <c r="CT2316" s="99">
        <v>0</v>
      </c>
      <c r="CU2316" s="98">
        <v>18107.644188358001</v>
      </c>
      <c r="CV2316" s="98">
        <v>92485.374022325006</v>
      </c>
      <c r="CW2316" s="98">
        <v>6472898.5962524395</v>
      </c>
      <c r="CX2316" s="98">
        <v>59196679.470642105</v>
      </c>
    </row>
    <row r="2317" spans="1:102" x14ac:dyDescent="0.2">
      <c r="A2317" s="98" t="s">
        <v>190</v>
      </c>
      <c r="B2317" s="100">
        <v>41244</v>
      </c>
      <c r="C2317" s="99">
        <v>109517.682296753</v>
      </c>
      <c r="D2317" s="99">
        <v>2.61564507897128</v>
      </c>
      <c r="E2317" s="99">
        <v>17378.502045631401</v>
      </c>
      <c r="F2317" s="99">
        <v>13788.6676717997</v>
      </c>
      <c r="G2317" s="99">
        <v>4571.4088959097899</v>
      </c>
      <c r="H2317" s="99">
        <v>0</v>
      </c>
      <c r="I2317" s="99">
        <v>0</v>
      </c>
      <c r="J2317" s="99">
        <v>88617.844232559204</v>
      </c>
      <c r="K2317" s="99">
        <v>260.01630254834902</v>
      </c>
      <c r="L2317" s="99">
        <v>66007.714256286607</v>
      </c>
      <c r="M2317" s="99">
        <v>51534.837111473098</v>
      </c>
      <c r="N2317" s="99">
        <v>4343.1936268806503</v>
      </c>
      <c r="O2317" s="99">
        <v>0</v>
      </c>
      <c r="P2317" s="99">
        <v>0</v>
      </c>
      <c r="Q2317" s="99">
        <v>4990.9664458632496</v>
      </c>
      <c r="R2317" s="99">
        <v>0</v>
      </c>
      <c r="S2317" s="99">
        <v>0</v>
      </c>
      <c r="T2317" s="99">
        <v>4540.3850800991104</v>
      </c>
      <c r="U2317" s="99">
        <v>88888.477456092805</v>
      </c>
      <c r="V2317" s="99">
        <v>4802670.9089965802</v>
      </c>
      <c r="W2317" s="99">
        <v>262.565514530987</v>
      </c>
      <c r="X2317" s="99">
        <v>1018587.21682739</v>
      </c>
      <c r="Y2317" s="99">
        <v>700876.43063354504</v>
      </c>
      <c r="Z2317" s="99">
        <v>584434.92247009301</v>
      </c>
      <c r="AA2317" s="99">
        <v>0</v>
      </c>
      <c r="AB2317" s="99">
        <v>0</v>
      </c>
      <c r="AC2317" s="99">
        <v>30630250.829345699</v>
      </c>
      <c r="AD2317" s="99">
        <v>24706.007355689999</v>
      </c>
      <c r="AE2317" s="99">
        <v>2639252.0834655799</v>
      </c>
      <c r="AF2317" s="99">
        <v>2176862.0351257301</v>
      </c>
      <c r="AG2317" s="99">
        <v>542752.62905883801</v>
      </c>
      <c r="AH2317" s="99">
        <v>0</v>
      </c>
      <c r="AI2317" s="99">
        <v>0</v>
      </c>
      <c r="AJ2317" s="99">
        <v>457651.69269180298</v>
      </c>
      <c r="AK2317" s="99">
        <v>0</v>
      </c>
      <c r="AL2317" s="99">
        <v>0</v>
      </c>
      <c r="AM2317" s="99">
        <v>579034.604164124</v>
      </c>
      <c r="AN2317" s="99">
        <v>30714759.234375</v>
      </c>
      <c r="AO2317" s="99">
        <v>45489811.128906302</v>
      </c>
      <c r="AP2317" s="99">
        <v>2515.5209899544702</v>
      </c>
      <c r="AQ2317" s="99">
        <v>8644073.9365234394</v>
      </c>
      <c r="AR2317" s="99">
        <v>5860867.8228149395</v>
      </c>
      <c r="AS2317" s="99">
        <v>4725250.3328857403</v>
      </c>
      <c r="AT2317" s="99">
        <v>0</v>
      </c>
      <c r="AU2317" s="99">
        <v>0</v>
      </c>
      <c r="AV2317" s="99">
        <v>86582174.686523393</v>
      </c>
      <c r="AW2317" s="99">
        <v>78647.228061675996</v>
      </c>
      <c r="AX2317" s="99">
        <v>24785907.371093798</v>
      </c>
      <c r="AY2317" s="99">
        <v>20611242.079589799</v>
      </c>
      <c r="AZ2317" s="99">
        <v>4661997.8007202102</v>
      </c>
      <c r="BA2317" s="99">
        <v>0</v>
      </c>
      <c r="BB2317" s="99">
        <v>0</v>
      </c>
      <c r="BC2317" s="99">
        <v>4014023.0751953102</v>
      </c>
      <c r="BD2317" s="99">
        <v>0</v>
      </c>
      <c r="BE2317" s="99">
        <v>0</v>
      </c>
      <c r="BF2317" s="99">
        <v>4743464.7748413105</v>
      </c>
      <c r="BG2317" s="99">
        <v>86642172.287109405</v>
      </c>
      <c r="BH2317" s="99">
        <v>7647851.7924194299</v>
      </c>
      <c r="BI2317" s="99">
        <v>221.94919553585399</v>
      </c>
      <c r="BJ2317" s="99">
        <v>2701058.9449768099</v>
      </c>
      <c r="BK2317" s="99">
        <v>1977858.0542755099</v>
      </c>
      <c r="BL2317" s="99">
        <v>0</v>
      </c>
      <c r="BM2317" s="99">
        <v>0</v>
      </c>
      <c r="BN2317" s="99">
        <v>0</v>
      </c>
      <c r="BO2317" s="99">
        <v>0</v>
      </c>
      <c r="BP2317" s="99">
        <v>0</v>
      </c>
      <c r="BQ2317" s="99">
        <v>0</v>
      </c>
      <c r="BR2317" s="99">
        <v>6572066.9342651404</v>
      </c>
      <c r="BS2317" s="99">
        <v>1699604.5863952599</v>
      </c>
      <c r="BT2317" s="99">
        <v>0</v>
      </c>
      <c r="BU2317" s="99">
        <v>0</v>
      </c>
      <c r="BV2317" s="99">
        <v>2090298.41781616</v>
      </c>
      <c r="BW2317" s="99">
        <v>0</v>
      </c>
      <c r="BX2317" s="99">
        <v>0</v>
      </c>
      <c r="BY2317" s="99">
        <v>0</v>
      </c>
      <c r="BZ2317" s="99">
        <v>0</v>
      </c>
      <c r="CA2317" s="99">
        <v>126860.14686298399</v>
      </c>
      <c r="CB2317" s="99">
        <v>5819465.8716430701</v>
      </c>
      <c r="CC2317" s="99">
        <v>54035372.6953125</v>
      </c>
      <c r="CD2317" s="99">
        <v>10347337.970947299</v>
      </c>
      <c r="CE2317" s="99">
        <v>4562.1958898305902</v>
      </c>
      <c r="CF2317" s="99">
        <v>576585.44265747105</v>
      </c>
      <c r="CG2317" s="99">
        <v>4738906.4598998995</v>
      </c>
      <c r="CH2317" s="99">
        <v>0</v>
      </c>
      <c r="CI2317" s="99">
        <v>131420.85943603501</v>
      </c>
      <c r="CJ2317" s="99">
        <v>6395263.20812988</v>
      </c>
      <c r="CK2317" s="99">
        <v>58776022.119628899</v>
      </c>
      <c r="CL2317" s="99">
        <v>10353384.552002</v>
      </c>
      <c r="CM2317" s="166">
        <v>219467.91055107099</v>
      </c>
      <c r="CN2317" s="166">
        <v>37073449.061035201</v>
      </c>
      <c r="CO2317" s="166">
        <v>145380849.26171899</v>
      </c>
      <c r="CP2317" s="99">
        <v>10353384.552002</v>
      </c>
      <c r="CQ2317" s="99">
        <v>0</v>
      </c>
      <c r="CR2317" s="99">
        <v>0</v>
      </c>
      <c r="CS2317" s="99">
        <v>0</v>
      </c>
      <c r="CT2317" s="99">
        <v>0</v>
      </c>
      <c r="CU2317" s="98">
        <v>17643.359248427001</v>
      </c>
      <c r="CV2317" s="98">
        <v>92346.175228784996</v>
      </c>
      <c r="CW2317" s="98">
        <v>6396051.3143005408</v>
      </c>
      <c r="CX2317" s="98">
        <v>58774279.155212402</v>
      </c>
    </row>
    <row r="2318" spans="1:102" x14ac:dyDescent="0.2">
      <c r="A2318" s="98" t="s">
        <v>190</v>
      </c>
      <c r="B2318" s="100">
        <v>41334</v>
      </c>
      <c r="C2318" s="99">
        <v>108141.59159946399</v>
      </c>
      <c r="D2318" s="99">
        <v>3.3442811349814301</v>
      </c>
      <c r="E2318" s="99">
        <v>16947.6600973606</v>
      </c>
      <c r="F2318" s="99">
        <v>13458.563806533801</v>
      </c>
      <c r="G2318" s="99">
        <v>4442.0962248444603</v>
      </c>
      <c r="H2318" s="99">
        <v>0</v>
      </c>
      <c r="I2318" s="99">
        <v>0</v>
      </c>
      <c r="J2318" s="99">
        <v>88521.792031288103</v>
      </c>
      <c r="K2318" s="99">
        <v>234.453965583816</v>
      </c>
      <c r="L2318" s="99">
        <v>2594.1354215443098</v>
      </c>
      <c r="M2318" s="99">
        <v>51116.565746307402</v>
      </c>
      <c r="N2318" s="99">
        <v>4250.8986056447002</v>
      </c>
      <c r="O2318" s="99">
        <v>0</v>
      </c>
      <c r="P2318" s="99">
        <v>61660.374290466301</v>
      </c>
      <c r="Q2318" s="99">
        <v>4962.0545840263403</v>
      </c>
      <c r="R2318" s="99">
        <v>0</v>
      </c>
      <c r="S2318" s="99">
        <v>4401.2545236945198</v>
      </c>
      <c r="T2318" s="99">
        <v>0</v>
      </c>
      <c r="U2318" s="99">
        <v>88756.113731384306</v>
      </c>
      <c r="V2318" s="99">
        <v>4734994.7216186495</v>
      </c>
      <c r="W2318" s="99">
        <v>403.95877913758198</v>
      </c>
      <c r="X2318" s="99">
        <v>981606.70207214402</v>
      </c>
      <c r="Y2318" s="99">
        <v>669643.12215423596</v>
      </c>
      <c r="Z2318" s="99">
        <v>554276.85820770299</v>
      </c>
      <c r="AA2318" s="99">
        <v>0</v>
      </c>
      <c r="AB2318" s="99">
        <v>0</v>
      </c>
      <c r="AC2318" s="99">
        <v>30523828.800537098</v>
      </c>
      <c r="AD2318" s="99">
        <v>21456.7639937401</v>
      </c>
      <c r="AE2318" s="99">
        <v>51002.784560203603</v>
      </c>
      <c r="AF2318" s="99">
        <v>2163634.0261535598</v>
      </c>
      <c r="AG2318" s="99">
        <v>534334.40258789097</v>
      </c>
      <c r="AH2318" s="99">
        <v>0</v>
      </c>
      <c r="AI2318" s="99">
        <v>2478979.4709777799</v>
      </c>
      <c r="AJ2318" s="99">
        <v>452202.856800079</v>
      </c>
      <c r="AK2318" s="99">
        <v>0</v>
      </c>
      <c r="AL2318" s="99">
        <v>550790.71376800502</v>
      </c>
      <c r="AM2318" s="99">
        <v>0</v>
      </c>
      <c r="AN2318" s="99">
        <v>30648958.5400391</v>
      </c>
      <c r="AO2318" s="99">
        <v>44879953.825683601</v>
      </c>
      <c r="AP2318" s="99">
        <v>3644.0035392343998</v>
      </c>
      <c r="AQ2318" s="99">
        <v>8211709.9512329102</v>
      </c>
      <c r="AR2318" s="99">
        <v>5564041.4595336895</v>
      </c>
      <c r="AS2318" s="99">
        <v>4612417.0440063505</v>
      </c>
      <c r="AT2318" s="99">
        <v>0</v>
      </c>
      <c r="AU2318" s="99">
        <v>0</v>
      </c>
      <c r="AV2318" s="99">
        <v>86668652.694335893</v>
      </c>
      <c r="AW2318" s="99">
        <v>68697.400239944502</v>
      </c>
      <c r="AX2318" s="99">
        <v>603672.55419921898</v>
      </c>
      <c r="AY2318" s="99">
        <v>20540910.814453099</v>
      </c>
      <c r="AZ2318" s="99">
        <v>4604624.2757568397</v>
      </c>
      <c r="BA2318" s="99">
        <v>0</v>
      </c>
      <c r="BB2318" s="99">
        <v>23044099.740966801</v>
      </c>
      <c r="BC2318" s="99">
        <v>3964427.9334411598</v>
      </c>
      <c r="BD2318" s="99">
        <v>0</v>
      </c>
      <c r="BE2318" s="99">
        <v>4538216.1633911096</v>
      </c>
      <c r="BF2318" s="99">
        <v>0</v>
      </c>
      <c r="BG2318" s="99">
        <v>86933184.473632798</v>
      </c>
      <c r="BH2318" s="99">
        <v>9436723.3408203106</v>
      </c>
      <c r="BI2318" s="99">
        <v>273.30341096967499</v>
      </c>
      <c r="BJ2318" s="99">
        <v>2786284.7673034701</v>
      </c>
      <c r="BK2318" s="99">
        <v>1999424.7974395801</v>
      </c>
      <c r="BL2318" s="99">
        <v>0</v>
      </c>
      <c r="BM2318" s="99">
        <v>0</v>
      </c>
      <c r="BN2318" s="99">
        <v>0</v>
      </c>
      <c r="BO2318" s="99">
        <v>0</v>
      </c>
      <c r="BP2318" s="99">
        <v>0</v>
      </c>
      <c r="BQ2318" s="99">
        <v>0</v>
      </c>
      <c r="BR2318" s="99">
        <v>6743057.05322266</v>
      </c>
      <c r="BS2318" s="99">
        <v>1712368.2317657501</v>
      </c>
      <c r="BT2318" s="99">
        <v>0</v>
      </c>
      <c r="BU2318" s="99">
        <v>1769423.6999816899</v>
      </c>
      <c r="BV2318" s="99">
        <v>2127504.8756103502</v>
      </c>
      <c r="BW2318" s="99">
        <v>0</v>
      </c>
      <c r="BX2318" s="99">
        <v>384914.569633484</v>
      </c>
      <c r="BY2318" s="99">
        <v>0</v>
      </c>
      <c r="BZ2318" s="99">
        <v>0</v>
      </c>
      <c r="CA2318" s="99">
        <v>125136.95647049</v>
      </c>
      <c r="CB2318" s="99">
        <v>5711428.8167114304</v>
      </c>
      <c r="CC2318" s="99">
        <v>53069247.270507798</v>
      </c>
      <c r="CD2318" s="99">
        <v>12239658.0123291</v>
      </c>
      <c r="CE2318" s="99">
        <v>4446.4516775011998</v>
      </c>
      <c r="CF2318" s="99">
        <v>562556.80183410598</v>
      </c>
      <c r="CG2318" s="99">
        <v>4628097.91906738</v>
      </c>
      <c r="CH2318" s="99">
        <v>0</v>
      </c>
      <c r="CI2318" s="99">
        <v>129585.094315529</v>
      </c>
      <c r="CJ2318" s="99">
        <v>6274378.3272094699</v>
      </c>
      <c r="CK2318" s="99">
        <v>57712361.220214799</v>
      </c>
      <c r="CL2318" s="99">
        <v>12609076.003051801</v>
      </c>
      <c r="CM2318" s="166">
        <v>217577.223125458</v>
      </c>
      <c r="CN2318" s="166">
        <v>36967766.209472701</v>
      </c>
      <c r="CO2318" s="166">
        <v>144780512.08984399</v>
      </c>
      <c r="CP2318" s="99">
        <v>12609076.003051801</v>
      </c>
      <c r="CQ2318" s="99">
        <v>0</v>
      </c>
      <c r="CR2318" s="99">
        <v>0</v>
      </c>
      <c r="CS2318" s="99">
        <v>0</v>
      </c>
      <c r="CT2318" s="99">
        <v>0</v>
      </c>
      <c r="CU2318" s="98">
        <v>17186.13954453</v>
      </c>
      <c r="CV2318" s="98">
        <v>92169.911013988996</v>
      </c>
      <c r="CW2318" s="98">
        <v>6273985.618545536</v>
      </c>
      <c r="CX2318" s="98">
        <v>57697345.18957518</v>
      </c>
    </row>
    <row r="2319" spans="1:102" x14ac:dyDescent="0.2">
      <c r="A2319" s="98" t="s">
        <v>190</v>
      </c>
      <c r="B2319" s="100">
        <v>41426</v>
      </c>
      <c r="C2319" s="99">
        <v>108897.68681430801</v>
      </c>
      <c r="D2319" s="99">
        <v>2.70657479797956</v>
      </c>
      <c r="E2319" s="99">
        <v>16375.764069557201</v>
      </c>
      <c r="F2319" s="99">
        <v>13007.682397127201</v>
      </c>
      <c r="G2319" s="99">
        <v>4418.0479106903103</v>
      </c>
      <c r="H2319" s="99">
        <v>0</v>
      </c>
      <c r="I2319" s="99">
        <v>0</v>
      </c>
      <c r="J2319" s="99">
        <v>88226.959846496597</v>
      </c>
      <c r="K2319" s="99">
        <v>209.82352213934101</v>
      </c>
      <c r="L2319" s="99">
        <v>1930.45177529752</v>
      </c>
      <c r="M2319" s="99">
        <v>51751.068979740099</v>
      </c>
      <c r="N2319" s="99">
        <v>4217.3929060697601</v>
      </c>
      <c r="O2319" s="99">
        <v>0</v>
      </c>
      <c r="P2319" s="99">
        <v>62673.894157409697</v>
      </c>
      <c r="Q2319" s="99">
        <v>4909.5194801092102</v>
      </c>
      <c r="R2319" s="99">
        <v>0</v>
      </c>
      <c r="S2319" s="99">
        <v>4419.0589084029198</v>
      </c>
      <c r="T2319" s="99">
        <v>0</v>
      </c>
      <c r="U2319" s="99">
        <v>88430.325603485093</v>
      </c>
      <c r="V2319" s="99">
        <v>4705558.0765991202</v>
      </c>
      <c r="W2319" s="99">
        <v>276.570182707161</v>
      </c>
      <c r="X2319" s="99">
        <v>948590.24495696998</v>
      </c>
      <c r="Y2319" s="99">
        <v>650195.47610473598</v>
      </c>
      <c r="Z2319" s="99">
        <v>545075.614349365</v>
      </c>
      <c r="AA2319" s="99">
        <v>0</v>
      </c>
      <c r="AB2319" s="99">
        <v>0</v>
      </c>
      <c r="AC2319" s="99">
        <v>30430112.189453099</v>
      </c>
      <c r="AD2319" s="99">
        <v>19271.1032252312</v>
      </c>
      <c r="AE2319" s="99">
        <v>41003.4096894264</v>
      </c>
      <c r="AF2319" s="99">
        <v>2149558.6957702599</v>
      </c>
      <c r="AG2319" s="99">
        <v>520646.45436477702</v>
      </c>
      <c r="AH2319" s="99">
        <v>0</v>
      </c>
      <c r="AI2319" s="99">
        <v>2494447.59625244</v>
      </c>
      <c r="AJ2319" s="99">
        <v>451295.17125701898</v>
      </c>
      <c r="AK2319" s="99">
        <v>0</v>
      </c>
      <c r="AL2319" s="99">
        <v>545491.45160675002</v>
      </c>
      <c r="AM2319" s="99">
        <v>0</v>
      </c>
      <c r="AN2319" s="99">
        <v>30385171.8132324</v>
      </c>
      <c r="AO2319" s="99">
        <v>44766982.701171897</v>
      </c>
      <c r="AP2319" s="99">
        <v>2936.2403986752001</v>
      </c>
      <c r="AQ2319" s="99">
        <v>7949046.0520019503</v>
      </c>
      <c r="AR2319" s="99">
        <v>5377702.8145752</v>
      </c>
      <c r="AS2319" s="99">
        <v>4537397.5430908203</v>
      </c>
      <c r="AT2319" s="99">
        <v>0</v>
      </c>
      <c r="AU2319" s="99">
        <v>0</v>
      </c>
      <c r="AV2319" s="99">
        <v>86287060.904296905</v>
      </c>
      <c r="AW2319" s="99">
        <v>61667.3169417381</v>
      </c>
      <c r="AX2319" s="99">
        <v>453472.27052688599</v>
      </c>
      <c r="AY2319" s="99">
        <v>20517268.3984375</v>
      </c>
      <c r="AZ2319" s="99">
        <v>4515605.2318725605</v>
      </c>
      <c r="BA2319" s="99">
        <v>0</v>
      </c>
      <c r="BB2319" s="99">
        <v>23306854.917724598</v>
      </c>
      <c r="BC2319" s="99">
        <v>3958477.5315246601</v>
      </c>
      <c r="BD2319" s="99">
        <v>0</v>
      </c>
      <c r="BE2319" s="99">
        <v>4496556.6901855497</v>
      </c>
      <c r="BF2319" s="99">
        <v>0</v>
      </c>
      <c r="BG2319" s="99">
        <v>86648184.549804702</v>
      </c>
      <c r="BH2319" s="99">
        <v>9571321.9095459003</v>
      </c>
      <c r="BI2319" s="99">
        <v>203.14368983358099</v>
      </c>
      <c r="BJ2319" s="99">
        <v>2767704.35473633</v>
      </c>
      <c r="BK2319" s="99">
        <v>1960747.84396362</v>
      </c>
      <c r="BL2319" s="99">
        <v>0</v>
      </c>
      <c r="BM2319" s="99">
        <v>0</v>
      </c>
      <c r="BN2319" s="99">
        <v>0</v>
      </c>
      <c r="BO2319" s="99">
        <v>0</v>
      </c>
      <c r="BP2319" s="99">
        <v>0</v>
      </c>
      <c r="BQ2319" s="99">
        <v>0</v>
      </c>
      <c r="BR2319" s="99">
        <v>6780533.4040527297</v>
      </c>
      <c r="BS2319" s="99">
        <v>1678757.60073853</v>
      </c>
      <c r="BT2319" s="99">
        <v>0</v>
      </c>
      <c r="BU2319" s="99">
        <v>1811045.3499908401</v>
      </c>
      <c r="BV2319" s="99">
        <v>2131608.2474365202</v>
      </c>
      <c r="BW2319" s="99">
        <v>0</v>
      </c>
      <c r="BX2319" s="99">
        <v>382451.79963684099</v>
      </c>
      <c r="BY2319" s="99">
        <v>0</v>
      </c>
      <c r="BZ2319" s="99">
        <v>0</v>
      </c>
      <c r="CA2319" s="99">
        <v>125255.832043648</v>
      </c>
      <c r="CB2319" s="99">
        <v>5664527.9769897498</v>
      </c>
      <c r="CC2319" s="99">
        <v>52876682.741699196</v>
      </c>
      <c r="CD2319" s="99">
        <v>12343929.4094238</v>
      </c>
      <c r="CE2319" s="99">
        <v>4419.0528765320796</v>
      </c>
      <c r="CF2319" s="99">
        <v>545569.91524505604</v>
      </c>
      <c r="CG2319" s="99">
        <v>4505937.2143554697</v>
      </c>
      <c r="CH2319" s="99">
        <v>0</v>
      </c>
      <c r="CI2319" s="99">
        <v>129683.18607711801</v>
      </c>
      <c r="CJ2319" s="99">
        <v>6208990.6178588904</v>
      </c>
      <c r="CK2319" s="99">
        <v>57393766.002929702</v>
      </c>
      <c r="CL2319" s="99">
        <v>12705894.083496099</v>
      </c>
      <c r="CM2319" s="166">
        <v>217303.41197013899</v>
      </c>
      <c r="CN2319" s="166">
        <v>36715185.3515625</v>
      </c>
      <c r="CO2319" s="166">
        <v>143772170.89648399</v>
      </c>
      <c r="CP2319" s="99">
        <v>12705894.083496099</v>
      </c>
      <c r="CQ2319" s="99">
        <v>0</v>
      </c>
      <c r="CR2319" s="99">
        <v>0</v>
      </c>
      <c r="CS2319" s="99">
        <v>0</v>
      </c>
      <c r="CT2319" s="99">
        <v>0</v>
      </c>
      <c r="CU2319" s="98">
        <v>16586.608014089001</v>
      </c>
      <c r="CV2319" s="98">
        <v>91841.309197356997</v>
      </c>
      <c r="CW2319" s="98">
        <v>6210097.892234806</v>
      </c>
      <c r="CX2319" s="98">
        <v>57382619.956054665</v>
      </c>
    </row>
    <row r="2320" spans="1:102" x14ac:dyDescent="0.2">
      <c r="A2320" s="98" t="s">
        <v>190</v>
      </c>
      <c r="B2320" s="100">
        <v>41518</v>
      </c>
      <c r="C2320" s="99">
        <v>108592.67810916901</v>
      </c>
      <c r="D2320" s="99">
        <v>2.3819716899888599</v>
      </c>
      <c r="E2320" s="99">
        <v>15984.158755064</v>
      </c>
      <c r="F2320" s="99">
        <v>12717.0437632799</v>
      </c>
      <c r="G2320" s="99">
        <v>4403.7688834071196</v>
      </c>
      <c r="H2320" s="99">
        <v>0</v>
      </c>
      <c r="I2320" s="99">
        <v>0</v>
      </c>
      <c r="J2320" s="99">
        <v>87836.275978088393</v>
      </c>
      <c r="K2320" s="99">
        <v>194.349900647998</v>
      </c>
      <c r="L2320" s="99">
        <v>307.62323069199903</v>
      </c>
      <c r="M2320" s="99">
        <v>51634.6812162399</v>
      </c>
      <c r="N2320" s="99">
        <v>4186.8195513486899</v>
      </c>
      <c r="O2320" s="99">
        <v>0</v>
      </c>
      <c r="P2320" s="99">
        <v>63969.059689045003</v>
      </c>
      <c r="Q2320" s="99">
        <v>4885.1052173376102</v>
      </c>
      <c r="R2320" s="99">
        <v>0</v>
      </c>
      <c r="S2320" s="99">
        <v>4427.5187311172504</v>
      </c>
      <c r="T2320" s="99">
        <v>0</v>
      </c>
      <c r="U2320" s="99">
        <v>88030.598660469099</v>
      </c>
      <c r="V2320" s="99">
        <v>4686070.70202637</v>
      </c>
      <c r="W2320" s="99">
        <v>282.852192919701</v>
      </c>
      <c r="X2320" s="99">
        <v>928889.44000244106</v>
      </c>
      <c r="Y2320" s="99">
        <v>646288.71430969203</v>
      </c>
      <c r="Z2320" s="99">
        <v>544096.54255676304</v>
      </c>
      <c r="AA2320" s="99">
        <v>0</v>
      </c>
      <c r="AB2320" s="99">
        <v>0</v>
      </c>
      <c r="AC2320" s="99">
        <v>30479474.949462902</v>
      </c>
      <c r="AD2320" s="99">
        <v>16448.172090053598</v>
      </c>
      <c r="AE2320" s="99">
        <v>24732.8753960133</v>
      </c>
      <c r="AF2320" s="99">
        <v>2149986.2049255399</v>
      </c>
      <c r="AG2320" s="99">
        <v>509441.44837188697</v>
      </c>
      <c r="AH2320" s="99">
        <v>0</v>
      </c>
      <c r="AI2320" s="99">
        <v>2489812.5989990202</v>
      </c>
      <c r="AJ2320" s="99">
        <v>449044.38611602801</v>
      </c>
      <c r="AK2320" s="99">
        <v>0</v>
      </c>
      <c r="AL2320" s="99">
        <v>543989.99096679699</v>
      </c>
      <c r="AM2320" s="99">
        <v>0</v>
      </c>
      <c r="AN2320" s="99">
        <v>30389468.660644501</v>
      </c>
      <c r="AO2320" s="99">
        <v>44760536.3984375</v>
      </c>
      <c r="AP2320" s="99">
        <v>2686.89986687899</v>
      </c>
      <c r="AQ2320" s="99">
        <v>7814729.2009887705</v>
      </c>
      <c r="AR2320" s="99">
        <v>5350560.33447266</v>
      </c>
      <c r="AS2320" s="99">
        <v>4445990.43859863</v>
      </c>
      <c r="AT2320" s="99">
        <v>0</v>
      </c>
      <c r="AU2320" s="99">
        <v>0</v>
      </c>
      <c r="AV2320" s="99">
        <v>86387987.722656295</v>
      </c>
      <c r="AW2320" s="99">
        <v>52713.4269604683</v>
      </c>
      <c r="AX2320" s="99">
        <v>235712.70864868199</v>
      </c>
      <c r="AY2320" s="99">
        <v>20642897.314941399</v>
      </c>
      <c r="AZ2320" s="99">
        <v>4424732.0510864304</v>
      </c>
      <c r="BA2320" s="99">
        <v>0</v>
      </c>
      <c r="BB2320" s="99">
        <v>23401033.738525402</v>
      </c>
      <c r="BC2320" s="99">
        <v>3972474.5004882799</v>
      </c>
      <c r="BD2320" s="99">
        <v>0</v>
      </c>
      <c r="BE2320" s="99">
        <v>4507522.1572265597</v>
      </c>
      <c r="BF2320" s="99">
        <v>0</v>
      </c>
      <c r="BG2320" s="99">
        <v>86290412.127929702</v>
      </c>
      <c r="BH2320" s="99">
        <v>9602635.0833740197</v>
      </c>
      <c r="BI2320" s="99">
        <v>390.96606910601298</v>
      </c>
      <c r="BJ2320" s="99">
        <v>2759799.8319397001</v>
      </c>
      <c r="BK2320" s="99">
        <v>1954003.1949920701</v>
      </c>
      <c r="BL2320" s="99">
        <v>0</v>
      </c>
      <c r="BM2320" s="99">
        <v>0</v>
      </c>
      <c r="BN2320" s="99">
        <v>0</v>
      </c>
      <c r="BO2320" s="99">
        <v>0</v>
      </c>
      <c r="BP2320" s="99">
        <v>0</v>
      </c>
      <c r="BQ2320" s="99">
        <v>0</v>
      </c>
      <c r="BR2320" s="99">
        <v>6843973.7947998</v>
      </c>
      <c r="BS2320" s="99">
        <v>1654608.99534607</v>
      </c>
      <c r="BT2320" s="99">
        <v>0</v>
      </c>
      <c r="BU2320" s="99">
        <v>1458999.9199829099</v>
      </c>
      <c r="BV2320" s="99">
        <v>2164200.3415222201</v>
      </c>
      <c r="BW2320" s="99">
        <v>0</v>
      </c>
      <c r="BX2320" s="99">
        <v>316583.029712677</v>
      </c>
      <c r="BY2320" s="99">
        <v>0</v>
      </c>
      <c r="BZ2320" s="99">
        <v>0</v>
      </c>
      <c r="CA2320" s="99">
        <v>124611.16266155201</v>
      </c>
      <c r="CB2320" s="99">
        <v>5600586.99963379</v>
      </c>
      <c r="CC2320" s="99">
        <v>52415204.284179702</v>
      </c>
      <c r="CD2320" s="99">
        <v>12338964.880248999</v>
      </c>
      <c r="CE2320" s="99">
        <v>4406.3951262831697</v>
      </c>
      <c r="CF2320" s="99">
        <v>539240.566589355</v>
      </c>
      <c r="CG2320" s="99">
        <v>4459610.1066894503</v>
      </c>
      <c r="CH2320" s="99">
        <v>0</v>
      </c>
      <c r="CI2320" s="99">
        <v>129004.072253227</v>
      </c>
      <c r="CJ2320" s="99">
        <v>6141863.9580078097</v>
      </c>
      <c r="CK2320" s="99">
        <v>56854802.810546897</v>
      </c>
      <c r="CL2320" s="99">
        <v>12701236.177002</v>
      </c>
      <c r="CM2320" s="166">
        <v>216251.329935074</v>
      </c>
      <c r="CN2320" s="166">
        <v>36493786.779296897</v>
      </c>
      <c r="CO2320" s="166">
        <v>143259980.359375</v>
      </c>
      <c r="CP2320" s="99">
        <v>12701236.177002</v>
      </c>
      <c r="CQ2320" s="99">
        <v>0</v>
      </c>
      <c r="CR2320" s="99">
        <v>0</v>
      </c>
      <c r="CS2320" s="99">
        <v>0</v>
      </c>
      <c r="CT2320" s="99">
        <v>0</v>
      </c>
      <c r="CU2320" s="98">
        <v>16172.750518942001</v>
      </c>
      <c r="CV2320" s="98">
        <v>91468.136922357997</v>
      </c>
      <c r="CW2320" s="98">
        <v>6139827.5662231445</v>
      </c>
      <c r="CX2320" s="98">
        <v>56874814.390869156</v>
      </c>
    </row>
    <row r="2321" spans="1:102" x14ac:dyDescent="0.2">
      <c r="A2321" s="98" t="s">
        <v>190</v>
      </c>
      <c r="B2321" s="100">
        <v>41609</v>
      </c>
      <c r="C2321" s="99">
        <v>108397.82301998101</v>
      </c>
      <c r="D2321" s="99">
        <v>3.4633822389878302</v>
      </c>
      <c r="E2321" s="99">
        <v>15525.8759211302</v>
      </c>
      <c r="F2321" s="99">
        <v>12333.3427898884</v>
      </c>
      <c r="G2321" s="99">
        <v>4402.9605565667198</v>
      </c>
      <c r="H2321" s="99">
        <v>0</v>
      </c>
      <c r="I2321" s="99">
        <v>0</v>
      </c>
      <c r="J2321" s="99">
        <v>87312.320229530305</v>
      </c>
      <c r="K2321" s="99">
        <v>157.87174184806599</v>
      </c>
      <c r="L2321" s="99">
        <v>217.48804362490799</v>
      </c>
      <c r="M2321" s="99">
        <v>51608.140357017503</v>
      </c>
      <c r="N2321" s="99">
        <v>4181.6483592390996</v>
      </c>
      <c r="O2321" s="99">
        <v>0</v>
      </c>
      <c r="P2321" s="99">
        <v>63127.881825923898</v>
      </c>
      <c r="Q2321" s="99">
        <v>4839.94530379772</v>
      </c>
      <c r="R2321" s="99">
        <v>0</v>
      </c>
      <c r="S2321" s="99">
        <v>4396.1462817192096</v>
      </c>
      <c r="T2321" s="99">
        <v>0</v>
      </c>
      <c r="U2321" s="99">
        <v>87477.493124008193</v>
      </c>
      <c r="V2321" s="99">
        <v>4617643.2772827102</v>
      </c>
      <c r="W2321" s="99">
        <v>257.435038231313</v>
      </c>
      <c r="X2321" s="99">
        <v>901823.36529541004</v>
      </c>
      <c r="Y2321" s="99">
        <v>621987.49024200405</v>
      </c>
      <c r="Z2321" s="99">
        <v>534476.22966003395</v>
      </c>
      <c r="AA2321" s="99">
        <v>0</v>
      </c>
      <c r="AB2321" s="99">
        <v>0</v>
      </c>
      <c r="AC2321" s="99">
        <v>29941225.2180176</v>
      </c>
      <c r="AD2321" s="99">
        <v>13559.946376919699</v>
      </c>
      <c r="AE2321" s="99">
        <v>23029.2966885567</v>
      </c>
      <c r="AF2321" s="99">
        <v>2114877.4578247098</v>
      </c>
      <c r="AG2321" s="99">
        <v>501602.23022842401</v>
      </c>
      <c r="AH2321" s="99">
        <v>0</v>
      </c>
      <c r="AI2321" s="99">
        <v>2445515.1758727999</v>
      </c>
      <c r="AJ2321" s="99">
        <v>443645.664451599</v>
      </c>
      <c r="AK2321" s="99">
        <v>0</v>
      </c>
      <c r="AL2321" s="99">
        <v>531708.95726013195</v>
      </c>
      <c r="AM2321" s="99">
        <v>0</v>
      </c>
      <c r="AN2321" s="99">
        <v>30009049.416015599</v>
      </c>
      <c r="AO2321" s="99">
        <v>44311425.90625</v>
      </c>
      <c r="AP2321" s="99">
        <v>2922.4860067367599</v>
      </c>
      <c r="AQ2321" s="99">
        <v>7557887.8547973596</v>
      </c>
      <c r="AR2321" s="99">
        <v>5133769.9668579102</v>
      </c>
      <c r="AS2321" s="99">
        <v>4449155.06604004</v>
      </c>
      <c r="AT2321" s="99">
        <v>0</v>
      </c>
      <c r="AU2321" s="99">
        <v>0</v>
      </c>
      <c r="AV2321" s="99">
        <v>86009226.040039107</v>
      </c>
      <c r="AW2321" s="99">
        <v>43826.709967613198</v>
      </c>
      <c r="AX2321" s="99">
        <v>208214.58046340899</v>
      </c>
      <c r="AY2321" s="99">
        <v>20325643.427978501</v>
      </c>
      <c r="AZ2321" s="99">
        <v>4365702.0349121103</v>
      </c>
      <c r="BA2321" s="99">
        <v>0</v>
      </c>
      <c r="BB2321" s="99">
        <v>23099962.3432617</v>
      </c>
      <c r="BC2321" s="99">
        <v>3935239.1983032199</v>
      </c>
      <c r="BD2321" s="99">
        <v>0</v>
      </c>
      <c r="BE2321" s="99">
        <v>4424975.6779174795</v>
      </c>
      <c r="BF2321" s="99">
        <v>0</v>
      </c>
      <c r="BG2321" s="99">
        <v>85999033.662109405</v>
      </c>
      <c r="BH2321" s="99">
        <v>9591984.52490234</v>
      </c>
      <c r="BI2321" s="99">
        <v>413.80454499646999</v>
      </c>
      <c r="BJ2321" s="99">
        <v>2722093.03051758</v>
      </c>
      <c r="BK2321" s="99">
        <v>1924285.27578735</v>
      </c>
      <c r="BL2321" s="99">
        <v>0</v>
      </c>
      <c r="BM2321" s="99">
        <v>0</v>
      </c>
      <c r="BN2321" s="99">
        <v>0</v>
      </c>
      <c r="BO2321" s="99">
        <v>0</v>
      </c>
      <c r="BP2321" s="99">
        <v>0</v>
      </c>
      <c r="BQ2321" s="99">
        <v>0</v>
      </c>
      <c r="BR2321" s="99">
        <v>6818393.14953613</v>
      </c>
      <c r="BS2321" s="99">
        <v>1629117.09324646</v>
      </c>
      <c r="BT2321" s="99">
        <v>0</v>
      </c>
      <c r="BU2321" s="99">
        <v>1755851.2699890099</v>
      </c>
      <c r="BV2321" s="99">
        <v>2154033.1145324698</v>
      </c>
      <c r="BW2321" s="99">
        <v>0</v>
      </c>
      <c r="BX2321" s="99">
        <v>358043.52966690098</v>
      </c>
      <c r="BY2321" s="99">
        <v>0</v>
      </c>
      <c r="BZ2321" s="99">
        <v>0</v>
      </c>
      <c r="CA2321" s="99">
        <v>123889.030437469</v>
      </c>
      <c r="CB2321" s="99">
        <v>5527850.1199340802</v>
      </c>
      <c r="CC2321" s="99">
        <v>51968904.337890603</v>
      </c>
      <c r="CD2321" s="99">
        <v>12314678.7580566</v>
      </c>
      <c r="CE2321" s="99">
        <v>4396.78191560507</v>
      </c>
      <c r="CF2321" s="99">
        <v>533737.93446350098</v>
      </c>
      <c r="CG2321" s="99">
        <v>4443424.3325195303</v>
      </c>
      <c r="CH2321" s="99">
        <v>0</v>
      </c>
      <c r="CI2321" s="99">
        <v>128285.61260127999</v>
      </c>
      <c r="CJ2321" s="99">
        <v>6060677.36682129</v>
      </c>
      <c r="CK2321" s="99">
        <v>56410595.0068359</v>
      </c>
      <c r="CL2321" s="99">
        <v>12675505.241333</v>
      </c>
      <c r="CM2321" s="166">
        <v>214978.06642913801</v>
      </c>
      <c r="CN2321" s="166">
        <v>36034627.584472701</v>
      </c>
      <c r="CO2321" s="166">
        <v>142095923.80078101</v>
      </c>
      <c r="CP2321" s="99">
        <v>12675505.241333</v>
      </c>
      <c r="CQ2321" s="99">
        <v>0</v>
      </c>
      <c r="CR2321" s="99">
        <v>0</v>
      </c>
      <c r="CS2321" s="99">
        <v>0</v>
      </c>
      <c r="CT2321" s="99">
        <v>0</v>
      </c>
      <c r="CU2321" s="98">
        <v>15686.159607115</v>
      </c>
      <c r="CV2321" s="98">
        <v>90936.148679863007</v>
      </c>
      <c r="CW2321" s="98">
        <v>6061588.0543975811</v>
      </c>
      <c r="CX2321" s="98">
        <v>56412328.670410134</v>
      </c>
    </row>
    <row r="2322" spans="1:102" x14ac:dyDescent="0.2">
      <c r="A2322" s="98" t="s">
        <v>190</v>
      </c>
      <c r="B2322" s="100">
        <v>41699</v>
      </c>
      <c r="C2322" s="99">
        <v>108365.644715309</v>
      </c>
      <c r="D2322" s="99">
        <v>0</v>
      </c>
      <c r="E2322" s="99">
        <v>15157.234338402701</v>
      </c>
      <c r="F2322" s="99">
        <v>12052.7452254295</v>
      </c>
      <c r="G2322" s="99">
        <v>4440.99939334393</v>
      </c>
      <c r="H2322" s="99">
        <v>0</v>
      </c>
      <c r="I2322" s="99">
        <v>0</v>
      </c>
      <c r="J2322" s="99">
        <v>86963.398762702898</v>
      </c>
      <c r="K2322" s="99">
        <v>125.27133759483699</v>
      </c>
      <c r="L2322" s="99">
        <v>213.45302142389099</v>
      </c>
      <c r="M2322" s="99">
        <v>51631.342634201101</v>
      </c>
      <c r="N2322" s="99">
        <v>4130.78979194164</v>
      </c>
      <c r="O2322" s="99">
        <v>0</v>
      </c>
      <c r="P2322" s="99">
        <v>62372.169792652101</v>
      </c>
      <c r="Q2322" s="99">
        <v>4799.63640666008</v>
      </c>
      <c r="R2322" s="99">
        <v>0</v>
      </c>
      <c r="S2322" s="99">
        <v>4411.9410944581005</v>
      </c>
      <c r="T2322" s="99">
        <v>0</v>
      </c>
      <c r="U2322" s="99">
        <v>87082.974051475496</v>
      </c>
      <c r="V2322" s="99">
        <v>4617563.9262695303</v>
      </c>
      <c r="W2322" s="99">
        <v>0</v>
      </c>
      <c r="X2322" s="99">
        <v>882321.01805877697</v>
      </c>
      <c r="Y2322" s="99">
        <v>605895.47687530494</v>
      </c>
      <c r="Z2322" s="99">
        <v>526929.899711609</v>
      </c>
      <c r="AA2322" s="99">
        <v>0</v>
      </c>
      <c r="AB2322" s="99">
        <v>0</v>
      </c>
      <c r="AC2322" s="99">
        <v>29682550.003906298</v>
      </c>
      <c r="AD2322" s="99">
        <v>10838.020895838699</v>
      </c>
      <c r="AE2322" s="99">
        <v>22207.499705553098</v>
      </c>
      <c r="AF2322" s="99">
        <v>2114234.7174377399</v>
      </c>
      <c r="AG2322" s="99">
        <v>486034.20412826497</v>
      </c>
      <c r="AH2322" s="99">
        <v>0</v>
      </c>
      <c r="AI2322" s="99">
        <v>2415469.6596679701</v>
      </c>
      <c r="AJ2322" s="99">
        <v>442534.56248474098</v>
      </c>
      <c r="AK2322" s="99">
        <v>0</v>
      </c>
      <c r="AL2322" s="99">
        <v>525798.07247924805</v>
      </c>
      <c r="AM2322" s="99">
        <v>0</v>
      </c>
      <c r="AN2322" s="99">
        <v>29704563.364257801</v>
      </c>
      <c r="AO2322" s="99">
        <v>44574509.848144501</v>
      </c>
      <c r="AP2322" s="99">
        <v>0</v>
      </c>
      <c r="AQ2322" s="99">
        <v>7382214.4696044903</v>
      </c>
      <c r="AR2322" s="99">
        <v>5001994.46020508</v>
      </c>
      <c r="AS2322" s="99">
        <v>4444046.2071533203</v>
      </c>
      <c r="AT2322" s="99">
        <v>0</v>
      </c>
      <c r="AU2322" s="99">
        <v>0</v>
      </c>
      <c r="AV2322" s="99">
        <v>85775569.415039107</v>
      </c>
      <c r="AW2322" s="99">
        <v>35332.949027061499</v>
      </c>
      <c r="AX2322" s="99">
        <v>192551.112995148</v>
      </c>
      <c r="AY2322" s="99">
        <v>20499664.721191399</v>
      </c>
      <c r="AZ2322" s="99">
        <v>4262570.9171142597</v>
      </c>
      <c r="BA2322" s="99">
        <v>0</v>
      </c>
      <c r="BB2322" s="99">
        <v>22924916.3447266</v>
      </c>
      <c r="BC2322" s="99">
        <v>3933223.3347168001</v>
      </c>
      <c r="BD2322" s="99">
        <v>0</v>
      </c>
      <c r="BE2322" s="99">
        <v>4386390.8572387705</v>
      </c>
      <c r="BF2322" s="99">
        <v>0</v>
      </c>
      <c r="BG2322" s="99">
        <v>86023083.025390595</v>
      </c>
      <c r="BH2322" s="99">
        <v>9514424.3923339806</v>
      </c>
      <c r="BI2322" s="99">
        <v>0</v>
      </c>
      <c r="BJ2322" s="99">
        <v>2663198.2922058101</v>
      </c>
      <c r="BK2322" s="99">
        <v>1874162.0325317399</v>
      </c>
      <c r="BL2322" s="99">
        <v>0</v>
      </c>
      <c r="BM2322" s="99">
        <v>0</v>
      </c>
      <c r="BN2322" s="99">
        <v>0</v>
      </c>
      <c r="BO2322" s="99">
        <v>0</v>
      </c>
      <c r="BP2322" s="99">
        <v>0</v>
      </c>
      <c r="BQ2322" s="99">
        <v>0</v>
      </c>
      <c r="BR2322" s="99">
        <v>6765839.50183105</v>
      </c>
      <c r="BS2322" s="99">
        <v>1591973.9856109601</v>
      </c>
      <c r="BT2322" s="99">
        <v>0</v>
      </c>
      <c r="BU2322" s="99">
        <v>1717039.6699829099</v>
      </c>
      <c r="BV2322" s="99">
        <v>2158794.7395019499</v>
      </c>
      <c r="BW2322" s="99">
        <v>0</v>
      </c>
      <c r="BX2322" s="99">
        <v>367475.06967926002</v>
      </c>
      <c r="BY2322" s="99">
        <v>0</v>
      </c>
      <c r="BZ2322" s="99">
        <v>0</v>
      </c>
      <c r="CA2322" s="99">
        <v>123537.42750930801</v>
      </c>
      <c r="CB2322" s="99">
        <v>5509329.1544799795</v>
      </c>
      <c r="CC2322" s="99">
        <v>52084210.906738304</v>
      </c>
      <c r="CD2322" s="99">
        <v>12196735.576049799</v>
      </c>
      <c r="CE2322" s="99">
        <v>4442.9713281393097</v>
      </c>
      <c r="CF2322" s="99">
        <v>529973.84120178199</v>
      </c>
      <c r="CG2322" s="99">
        <v>4433753.3907470703</v>
      </c>
      <c r="CH2322" s="99">
        <v>0</v>
      </c>
      <c r="CI2322" s="99">
        <v>127990.394510269</v>
      </c>
      <c r="CJ2322" s="99">
        <v>6038642.3989257803</v>
      </c>
      <c r="CK2322" s="99">
        <v>56526712.3759766</v>
      </c>
      <c r="CL2322" s="99">
        <v>12544763.487426801</v>
      </c>
      <c r="CM2322" s="166">
        <v>214291.77026748701</v>
      </c>
      <c r="CN2322" s="166">
        <v>35859336.832519501</v>
      </c>
      <c r="CO2322" s="166">
        <v>142559611.47070301</v>
      </c>
      <c r="CP2322" s="99">
        <v>12544763.487426801</v>
      </c>
      <c r="CQ2322" s="99">
        <v>0</v>
      </c>
      <c r="CR2322" s="99">
        <v>0</v>
      </c>
      <c r="CS2322" s="99">
        <v>0</v>
      </c>
      <c r="CT2322" s="99">
        <v>0</v>
      </c>
      <c r="CU2322" s="98">
        <v>15285.39053293</v>
      </c>
      <c r="CV2322" s="98">
        <v>90588.110064419001</v>
      </c>
      <c r="CW2322" s="98">
        <v>6039302.9956817618</v>
      </c>
      <c r="CX2322" s="98">
        <v>56517964.297485374</v>
      </c>
    </row>
    <row r="2323" spans="1:102" x14ac:dyDescent="0.2">
      <c r="A2323" s="98" t="s">
        <v>190</v>
      </c>
      <c r="B2323" s="100">
        <v>41791</v>
      </c>
      <c r="C2323" s="99">
        <v>107816.144180298</v>
      </c>
      <c r="D2323" s="99">
        <v>0</v>
      </c>
      <c r="E2323" s="99">
        <v>14912.6686103344</v>
      </c>
      <c r="F2323" s="99">
        <v>11878.183567047099</v>
      </c>
      <c r="G2323" s="99">
        <v>4461.9792585372898</v>
      </c>
      <c r="H2323" s="99">
        <v>0</v>
      </c>
      <c r="I2323" s="99">
        <v>0</v>
      </c>
      <c r="J2323" s="99">
        <v>86736.263721466094</v>
      </c>
      <c r="K2323" s="99">
        <v>94.968591493554399</v>
      </c>
      <c r="L2323" s="99">
        <v>710.80689760297503</v>
      </c>
      <c r="M2323" s="99">
        <v>51449.561852931998</v>
      </c>
      <c r="N2323" s="99">
        <v>4070.6970930397501</v>
      </c>
      <c r="O2323" s="99">
        <v>0</v>
      </c>
      <c r="P2323" s="99">
        <v>61806.819657325701</v>
      </c>
      <c r="Q2323" s="99">
        <v>4784.6603460311899</v>
      </c>
      <c r="R2323" s="99">
        <v>0</v>
      </c>
      <c r="S2323" s="99">
        <v>4464.1652476787604</v>
      </c>
      <c r="T2323" s="99">
        <v>0</v>
      </c>
      <c r="U2323" s="99">
        <v>86828.196684837298</v>
      </c>
      <c r="V2323" s="99">
        <v>4597317.3578491202</v>
      </c>
      <c r="W2323" s="99">
        <v>0</v>
      </c>
      <c r="X2323" s="99">
        <v>855896.48576355004</v>
      </c>
      <c r="Y2323" s="99">
        <v>589960.65962982201</v>
      </c>
      <c r="Z2323" s="99">
        <v>532047.20873260498</v>
      </c>
      <c r="AA2323" s="99">
        <v>0</v>
      </c>
      <c r="AB2323" s="99">
        <v>0</v>
      </c>
      <c r="AC2323" s="99">
        <v>29648304.800537098</v>
      </c>
      <c r="AD2323" s="99">
        <v>8731.2378553152103</v>
      </c>
      <c r="AE2323" s="99">
        <v>27502.843276023901</v>
      </c>
      <c r="AF2323" s="99">
        <v>2108410.4046325702</v>
      </c>
      <c r="AG2323" s="99">
        <v>473593.09304809599</v>
      </c>
      <c r="AH2323" s="99">
        <v>0</v>
      </c>
      <c r="AI2323" s="99">
        <v>2375805.4464721698</v>
      </c>
      <c r="AJ2323" s="99">
        <v>447838.34514999401</v>
      </c>
      <c r="AK2323" s="99">
        <v>0</v>
      </c>
      <c r="AL2323" s="99">
        <v>531190.13540649402</v>
      </c>
      <c r="AM2323" s="99">
        <v>0</v>
      </c>
      <c r="AN2323" s="99">
        <v>29689367.595947299</v>
      </c>
      <c r="AO2323" s="99">
        <v>44568068.699707001</v>
      </c>
      <c r="AP2323" s="99">
        <v>0</v>
      </c>
      <c r="AQ2323" s="99">
        <v>7190158.2750854502</v>
      </c>
      <c r="AR2323" s="99">
        <v>4872277.1351928702</v>
      </c>
      <c r="AS2323" s="99">
        <v>4431203.8493652297</v>
      </c>
      <c r="AT2323" s="99">
        <v>0</v>
      </c>
      <c r="AU2323" s="99">
        <v>0</v>
      </c>
      <c r="AV2323" s="99">
        <v>85892630.700195298</v>
      </c>
      <c r="AW2323" s="99">
        <v>28463.1818022728</v>
      </c>
      <c r="AX2323" s="99">
        <v>262084.59379577599</v>
      </c>
      <c r="AY2323" s="99">
        <v>20551499.666992199</v>
      </c>
      <c r="AZ2323" s="99">
        <v>4162720.2127380399</v>
      </c>
      <c r="BA2323" s="99">
        <v>0</v>
      </c>
      <c r="BB2323" s="99">
        <v>22633551.5703125</v>
      </c>
      <c r="BC2323" s="99">
        <v>3974305.3730468801</v>
      </c>
      <c r="BD2323" s="99">
        <v>0</v>
      </c>
      <c r="BE2323" s="99">
        <v>4454752.5373535203</v>
      </c>
      <c r="BF2323" s="99">
        <v>0</v>
      </c>
      <c r="BG2323" s="99">
        <v>85840391.238281295</v>
      </c>
      <c r="BH2323" s="99">
        <v>9526375.8590087909</v>
      </c>
      <c r="BI2323" s="99">
        <v>0</v>
      </c>
      <c r="BJ2323" s="99">
        <v>2619133.29656982</v>
      </c>
      <c r="BK2323" s="99">
        <v>1835712.9092254599</v>
      </c>
      <c r="BL2323" s="99">
        <v>0</v>
      </c>
      <c r="BM2323" s="99">
        <v>0</v>
      </c>
      <c r="BN2323" s="99">
        <v>0</v>
      </c>
      <c r="BO2323" s="99">
        <v>0</v>
      </c>
      <c r="BP2323" s="99">
        <v>0</v>
      </c>
      <c r="BQ2323" s="99">
        <v>0</v>
      </c>
      <c r="BR2323" s="99">
        <v>6827408.12316895</v>
      </c>
      <c r="BS2323" s="99">
        <v>1554720.8553466799</v>
      </c>
      <c r="BT2323" s="99">
        <v>0</v>
      </c>
      <c r="BU2323" s="99">
        <v>1719667.7299804699</v>
      </c>
      <c r="BV2323" s="99">
        <v>2191733.82385254</v>
      </c>
      <c r="BW2323" s="99">
        <v>0</v>
      </c>
      <c r="BX2323" s="99">
        <v>375532.83967590297</v>
      </c>
      <c r="BY2323" s="99">
        <v>0</v>
      </c>
      <c r="BZ2323" s="99">
        <v>0</v>
      </c>
      <c r="CA2323" s="99">
        <v>122720.67309379599</v>
      </c>
      <c r="CB2323" s="99">
        <v>5444167.0369873</v>
      </c>
      <c r="CC2323" s="99">
        <v>51685508.776855499</v>
      </c>
      <c r="CD2323" s="99">
        <v>12146724.1169434</v>
      </c>
      <c r="CE2323" s="99">
        <v>4462.9505508542097</v>
      </c>
      <c r="CF2323" s="99">
        <v>532186.40076446498</v>
      </c>
      <c r="CG2323" s="99">
        <v>4453886.0935058603</v>
      </c>
      <c r="CH2323" s="99">
        <v>0</v>
      </c>
      <c r="CI2323" s="99">
        <v>127188.08679485301</v>
      </c>
      <c r="CJ2323" s="99">
        <v>5976753.0398559598</v>
      </c>
      <c r="CK2323" s="99">
        <v>56148817.699218802</v>
      </c>
      <c r="CL2323" s="99">
        <v>12499007.746582</v>
      </c>
      <c r="CM2323" s="166">
        <v>213168.889520645</v>
      </c>
      <c r="CN2323" s="166">
        <v>35628844.341796897</v>
      </c>
      <c r="CO2323" s="166">
        <v>141932125.05664101</v>
      </c>
      <c r="CP2323" s="99">
        <v>12499007.746582</v>
      </c>
      <c r="CQ2323" s="99">
        <v>0</v>
      </c>
      <c r="CR2323" s="99">
        <v>0</v>
      </c>
      <c r="CS2323" s="99">
        <v>0</v>
      </c>
      <c r="CT2323" s="99">
        <v>0</v>
      </c>
      <c r="CU2323" s="98">
        <v>15006.023034334999</v>
      </c>
      <c r="CV2323" s="98">
        <v>90379.422949029002</v>
      </c>
      <c r="CW2323" s="98">
        <v>5976353.4377517654</v>
      </c>
      <c r="CX2323" s="98">
        <v>56139394.870361358</v>
      </c>
    </row>
    <row r="2324" spans="1:102" x14ac:dyDescent="0.2">
      <c r="A2324" s="98" t="s">
        <v>190</v>
      </c>
      <c r="B2324" s="100">
        <v>41883</v>
      </c>
      <c r="C2324" s="99">
        <v>108195.035188675</v>
      </c>
      <c r="D2324" s="99">
        <v>0</v>
      </c>
      <c r="E2324" s="99">
        <v>14445.5096498728</v>
      </c>
      <c r="F2324" s="99">
        <v>11483.3958044052</v>
      </c>
      <c r="G2324" s="99">
        <v>4455.6627311706497</v>
      </c>
      <c r="H2324" s="99">
        <v>0</v>
      </c>
      <c r="I2324" s="99">
        <v>0</v>
      </c>
      <c r="J2324" s="99">
        <v>86429.121413230896</v>
      </c>
      <c r="K2324" s="99">
        <v>59.511055713519497</v>
      </c>
      <c r="L2324" s="99">
        <v>299.25670966878499</v>
      </c>
      <c r="M2324" s="99">
        <v>51642.318597793601</v>
      </c>
      <c r="N2324" s="99">
        <v>4001.5432933867</v>
      </c>
      <c r="O2324" s="99">
        <v>0</v>
      </c>
      <c r="P2324" s="99">
        <v>62126.724847316698</v>
      </c>
      <c r="Q2324" s="99">
        <v>4789.6597892046002</v>
      </c>
      <c r="R2324" s="99">
        <v>0</v>
      </c>
      <c r="S2324" s="99">
        <v>4465.2834879756001</v>
      </c>
      <c r="T2324" s="99">
        <v>0</v>
      </c>
      <c r="U2324" s="99">
        <v>86493.060956955</v>
      </c>
      <c r="V2324" s="99">
        <v>4576069.8823242197</v>
      </c>
      <c r="W2324" s="99">
        <v>0</v>
      </c>
      <c r="X2324" s="99">
        <v>828288.10100555397</v>
      </c>
      <c r="Y2324" s="99">
        <v>570121.87635803199</v>
      </c>
      <c r="Z2324" s="99">
        <v>525838.80189514195</v>
      </c>
      <c r="AA2324" s="99">
        <v>0</v>
      </c>
      <c r="AB2324" s="99">
        <v>0</v>
      </c>
      <c r="AC2324" s="99">
        <v>29661701.298828099</v>
      </c>
      <c r="AD2324" s="99">
        <v>5146.4643204808199</v>
      </c>
      <c r="AE2324" s="99">
        <v>27742.545795440699</v>
      </c>
      <c r="AF2324" s="99">
        <v>2100368.1636657701</v>
      </c>
      <c r="AG2324" s="99">
        <v>461377.84283447301</v>
      </c>
      <c r="AH2324" s="99">
        <v>0</v>
      </c>
      <c r="AI2324" s="99">
        <v>2378493.0502319299</v>
      </c>
      <c r="AJ2324" s="99">
        <v>447157.56152725202</v>
      </c>
      <c r="AK2324" s="99">
        <v>0</v>
      </c>
      <c r="AL2324" s="99">
        <v>525451.04914092994</v>
      </c>
      <c r="AM2324" s="99">
        <v>0</v>
      </c>
      <c r="AN2324" s="99">
        <v>29560298.080078099</v>
      </c>
      <c r="AO2324" s="99">
        <v>44574350.830566399</v>
      </c>
      <c r="AP2324" s="99">
        <v>0</v>
      </c>
      <c r="AQ2324" s="99">
        <v>7010584.40441895</v>
      </c>
      <c r="AR2324" s="99">
        <v>4744006.2687377902</v>
      </c>
      <c r="AS2324" s="99">
        <v>4419953.8336181603</v>
      </c>
      <c r="AT2324" s="99">
        <v>0</v>
      </c>
      <c r="AU2324" s="99">
        <v>0</v>
      </c>
      <c r="AV2324" s="99">
        <v>85695617.356445298</v>
      </c>
      <c r="AW2324" s="99">
        <v>16806.226717472098</v>
      </c>
      <c r="AX2324" s="99">
        <v>274040.46053314197</v>
      </c>
      <c r="AY2324" s="99">
        <v>20545177.1318359</v>
      </c>
      <c r="AZ2324" s="99">
        <v>4087889.09191895</v>
      </c>
      <c r="BA2324" s="99">
        <v>0</v>
      </c>
      <c r="BB2324" s="99">
        <v>22803870.8823242</v>
      </c>
      <c r="BC2324" s="99">
        <v>3987612.1895446801</v>
      </c>
      <c r="BD2324" s="99">
        <v>0</v>
      </c>
      <c r="BE2324" s="99">
        <v>4405958.5159301804</v>
      </c>
      <c r="BF2324" s="99">
        <v>0</v>
      </c>
      <c r="BG2324" s="99">
        <v>85590141.641601607</v>
      </c>
      <c r="BH2324" s="99">
        <v>9686658.9692382794</v>
      </c>
      <c r="BI2324" s="99">
        <v>0</v>
      </c>
      <c r="BJ2324" s="99">
        <v>2594689.5645141602</v>
      </c>
      <c r="BK2324" s="99">
        <v>1800864.16612244</v>
      </c>
      <c r="BL2324" s="99">
        <v>0</v>
      </c>
      <c r="BM2324" s="99">
        <v>0</v>
      </c>
      <c r="BN2324" s="99">
        <v>0</v>
      </c>
      <c r="BO2324" s="99">
        <v>0</v>
      </c>
      <c r="BP2324" s="99">
        <v>0</v>
      </c>
      <c r="BQ2324" s="99">
        <v>0</v>
      </c>
      <c r="BR2324" s="99">
        <v>6882518.5582885696</v>
      </c>
      <c r="BS2324" s="99">
        <v>1534525.13221741</v>
      </c>
      <c r="BT2324" s="99">
        <v>0</v>
      </c>
      <c r="BU2324" s="99">
        <v>1392966.1999816899</v>
      </c>
      <c r="BV2324" s="99">
        <v>2206458.5936889602</v>
      </c>
      <c r="BW2324" s="99">
        <v>0</v>
      </c>
      <c r="BX2324" s="99">
        <v>308095.79975128197</v>
      </c>
      <c r="BY2324" s="99">
        <v>0</v>
      </c>
      <c r="BZ2324" s="99">
        <v>0</v>
      </c>
      <c r="CA2324" s="99">
        <v>122678.72933197</v>
      </c>
      <c r="CB2324" s="99">
        <v>5408364.0967407199</v>
      </c>
      <c r="CC2324" s="99">
        <v>51674983.109863304</v>
      </c>
      <c r="CD2324" s="99">
        <v>12260780.9377441</v>
      </c>
      <c r="CE2324" s="99">
        <v>4458.2532567381904</v>
      </c>
      <c r="CF2324" s="99">
        <v>528504.91954040504</v>
      </c>
      <c r="CG2324" s="99">
        <v>4417631.6894531297</v>
      </c>
      <c r="CH2324" s="99">
        <v>0</v>
      </c>
      <c r="CI2324" s="99">
        <v>127119.74538517</v>
      </c>
      <c r="CJ2324" s="99">
        <v>5938220.98193359</v>
      </c>
      <c r="CK2324" s="99">
        <v>56086329.039550804</v>
      </c>
      <c r="CL2324" s="99">
        <v>12616400.521484399</v>
      </c>
      <c r="CM2324" s="166">
        <v>212794.20223426801</v>
      </c>
      <c r="CN2324" s="166">
        <v>35488172.715332001</v>
      </c>
      <c r="CO2324" s="166">
        <v>141557770.35546899</v>
      </c>
      <c r="CP2324" s="99">
        <v>12616400.521484399</v>
      </c>
      <c r="CQ2324" s="99">
        <v>0</v>
      </c>
      <c r="CR2324" s="99">
        <v>0</v>
      </c>
      <c r="CS2324" s="99">
        <v>0</v>
      </c>
      <c r="CT2324" s="99">
        <v>0</v>
      </c>
      <c r="CU2324" s="98">
        <v>14500.616124967</v>
      </c>
      <c r="CV2324" s="98">
        <v>90063.234310041997</v>
      </c>
      <c r="CW2324" s="98">
        <v>5936869.0162811251</v>
      </c>
      <c r="CX2324" s="98">
        <v>56092614.799316436</v>
      </c>
    </row>
    <row r="2325" spans="1:102" x14ac:dyDescent="0.2">
      <c r="A2325" s="98" t="s">
        <v>190</v>
      </c>
      <c r="B2325" s="100">
        <v>41974</v>
      </c>
      <c r="C2325" s="99">
        <v>107765.045863152</v>
      </c>
      <c r="D2325" s="99">
        <v>0</v>
      </c>
      <c r="E2325" s="99">
        <v>14427.0552071333</v>
      </c>
      <c r="F2325" s="99">
        <v>11562.9621412754</v>
      </c>
      <c r="G2325" s="99">
        <v>4466.1220018863696</v>
      </c>
      <c r="H2325" s="99">
        <v>0</v>
      </c>
      <c r="I2325" s="99">
        <v>0</v>
      </c>
      <c r="J2325" s="99">
        <v>85033.843770980806</v>
      </c>
      <c r="K2325" s="99">
        <v>32.384987511206397</v>
      </c>
      <c r="L2325" s="99">
        <v>1025.47656238079</v>
      </c>
      <c r="M2325" s="99">
        <v>51644.413567543001</v>
      </c>
      <c r="N2325" s="99">
        <v>3969.4130808413001</v>
      </c>
      <c r="O2325" s="99">
        <v>0</v>
      </c>
      <c r="P2325" s="99">
        <v>60838.350116252899</v>
      </c>
      <c r="Q2325" s="99">
        <v>4765.8320530653</v>
      </c>
      <c r="R2325" s="99">
        <v>0</v>
      </c>
      <c r="S2325" s="99">
        <v>4460.6675074696504</v>
      </c>
      <c r="T2325" s="99">
        <v>0</v>
      </c>
      <c r="U2325" s="99">
        <v>85075.040013313293</v>
      </c>
      <c r="V2325" s="99">
        <v>4535246.3413696298</v>
      </c>
      <c r="W2325" s="99">
        <v>0</v>
      </c>
      <c r="X2325" s="99">
        <v>796226.97084808396</v>
      </c>
      <c r="Y2325" s="99">
        <v>556011.78311920201</v>
      </c>
      <c r="Z2325" s="99">
        <v>524829.19511413598</v>
      </c>
      <c r="AA2325" s="99">
        <v>0</v>
      </c>
      <c r="AB2325" s="99">
        <v>0</v>
      </c>
      <c r="AC2325" s="99">
        <v>29119770.404052701</v>
      </c>
      <c r="AD2325" s="99">
        <v>3276.54212066531</v>
      </c>
      <c r="AE2325" s="99">
        <v>27246.299536228202</v>
      </c>
      <c r="AF2325" s="99">
        <v>2077463.48445129</v>
      </c>
      <c r="AG2325" s="99">
        <v>451232.41210556001</v>
      </c>
      <c r="AH2325" s="99">
        <v>0</v>
      </c>
      <c r="AI2325" s="99">
        <v>2328631.0014343299</v>
      </c>
      <c r="AJ2325" s="99">
        <v>453356.36737441999</v>
      </c>
      <c r="AK2325" s="99">
        <v>0</v>
      </c>
      <c r="AL2325" s="99">
        <v>523880.38224410999</v>
      </c>
      <c r="AM2325" s="99">
        <v>0</v>
      </c>
      <c r="AN2325" s="99">
        <v>29193173.1020508</v>
      </c>
      <c r="AO2325" s="99">
        <v>44367060.442871101</v>
      </c>
      <c r="AP2325" s="99">
        <v>0</v>
      </c>
      <c r="AQ2325" s="99">
        <v>6783202.36218262</v>
      </c>
      <c r="AR2325" s="99">
        <v>4609258.2291259803</v>
      </c>
      <c r="AS2325" s="99">
        <v>4393045.5087280301</v>
      </c>
      <c r="AT2325" s="99">
        <v>0</v>
      </c>
      <c r="AU2325" s="99">
        <v>0</v>
      </c>
      <c r="AV2325" s="99">
        <v>85199965.019531295</v>
      </c>
      <c r="AW2325" s="99">
        <v>10785.0178618431</v>
      </c>
      <c r="AX2325" s="99">
        <v>275238.72189712501</v>
      </c>
      <c r="AY2325" s="99">
        <v>20438163.2197266</v>
      </c>
      <c r="AZ2325" s="99">
        <v>4013281.2007446298</v>
      </c>
      <c r="BA2325" s="99">
        <v>0</v>
      </c>
      <c r="BB2325" s="99">
        <v>22416306.860595699</v>
      </c>
      <c r="BC2325" s="99">
        <v>4038274.5582580599</v>
      </c>
      <c r="BD2325" s="99">
        <v>0</v>
      </c>
      <c r="BE2325" s="99">
        <v>4410853.1832885696</v>
      </c>
      <c r="BF2325" s="99">
        <v>0</v>
      </c>
      <c r="BG2325" s="99">
        <v>85048213.234375</v>
      </c>
      <c r="BH2325" s="99">
        <v>9687247.6496581994</v>
      </c>
      <c r="BI2325" s="99">
        <v>0</v>
      </c>
      <c r="BJ2325" s="99">
        <v>2555305.6646118201</v>
      </c>
      <c r="BK2325" s="99">
        <v>1758501.348526</v>
      </c>
      <c r="BL2325" s="99">
        <v>0</v>
      </c>
      <c r="BM2325" s="99">
        <v>0</v>
      </c>
      <c r="BN2325" s="99">
        <v>0</v>
      </c>
      <c r="BO2325" s="99">
        <v>0</v>
      </c>
      <c r="BP2325" s="99">
        <v>0</v>
      </c>
      <c r="BQ2325" s="99">
        <v>0</v>
      </c>
      <c r="BR2325" s="99">
        <v>6879120.03234863</v>
      </c>
      <c r="BS2325" s="99">
        <v>1518506.9046478299</v>
      </c>
      <c r="BT2325" s="99">
        <v>0</v>
      </c>
      <c r="BU2325" s="99">
        <v>1668841.7699890099</v>
      </c>
      <c r="BV2325" s="99">
        <v>2233714.5806884798</v>
      </c>
      <c r="BW2325" s="99">
        <v>0</v>
      </c>
      <c r="BX2325" s="99">
        <v>354470.35966491699</v>
      </c>
      <c r="BY2325" s="99">
        <v>0</v>
      </c>
      <c r="BZ2325" s="99">
        <v>0</v>
      </c>
      <c r="CA2325" s="99">
        <v>122160.388465881</v>
      </c>
      <c r="CB2325" s="99">
        <v>5338845.0368652297</v>
      </c>
      <c r="CC2325" s="99">
        <v>51162375.078125</v>
      </c>
      <c r="CD2325" s="99">
        <v>12238191.4232178</v>
      </c>
      <c r="CE2325" s="99">
        <v>4461.3526295423499</v>
      </c>
      <c r="CF2325" s="99">
        <v>522939.743930817</v>
      </c>
      <c r="CG2325" s="99">
        <v>4408176.4255981399</v>
      </c>
      <c r="CH2325" s="99">
        <v>0</v>
      </c>
      <c r="CI2325" s="99">
        <v>126620.108556747</v>
      </c>
      <c r="CJ2325" s="99">
        <v>5861971.5043334998</v>
      </c>
      <c r="CK2325" s="99">
        <v>55558719.2255859</v>
      </c>
      <c r="CL2325" s="99">
        <v>12597072.3867188</v>
      </c>
      <c r="CM2325" s="166">
        <v>210932.57726287801</v>
      </c>
      <c r="CN2325" s="166">
        <v>35009992.4609375</v>
      </c>
      <c r="CO2325" s="166">
        <v>140597750.23632801</v>
      </c>
      <c r="CP2325" s="99">
        <v>12597072.3867188</v>
      </c>
      <c r="CQ2325" s="99">
        <v>0</v>
      </c>
      <c r="CR2325" s="99">
        <v>0</v>
      </c>
      <c r="CS2325" s="99">
        <v>0</v>
      </c>
      <c r="CT2325" s="99">
        <v>0</v>
      </c>
      <c r="CU2325" s="98">
        <v>14462.075305807</v>
      </c>
      <c r="CV2325" s="98">
        <v>88706.826665280998</v>
      </c>
      <c r="CW2325" s="98">
        <v>5861784.7807960464</v>
      </c>
      <c r="CX2325" s="98">
        <v>55570551.503723137</v>
      </c>
    </row>
    <row r="2326" spans="1:102" x14ac:dyDescent="0.2">
      <c r="A2326" s="98" t="s">
        <v>190</v>
      </c>
      <c r="B2326" s="100">
        <v>42064</v>
      </c>
      <c r="C2326" s="99">
        <v>107386.82798862499</v>
      </c>
      <c r="D2326" s="99">
        <v>0</v>
      </c>
      <c r="E2326" s="99">
        <v>13814.648239612599</v>
      </c>
      <c r="F2326" s="99">
        <v>11038.5424720049</v>
      </c>
      <c r="G2326" s="99">
        <v>4568.1574609279596</v>
      </c>
      <c r="H2326" s="99">
        <v>0</v>
      </c>
      <c r="I2326" s="99">
        <v>0</v>
      </c>
      <c r="J2326" s="99">
        <v>85023.497584343</v>
      </c>
      <c r="K2326" s="99">
        <v>29.246463815681601</v>
      </c>
      <c r="L2326" s="99">
        <v>205.06608336418901</v>
      </c>
      <c r="M2326" s="99">
        <v>51475.6117811203</v>
      </c>
      <c r="N2326" s="99">
        <v>3912.8931646049</v>
      </c>
      <c r="O2326" s="99">
        <v>0</v>
      </c>
      <c r="P2326" s="99">
        <v>60656.546814441703</v>
      </c>
      <c r="Q2326" s="99">
        <v>4712.7936375737199</v>
      </c>
      <c r="R2326" s="99">
        <v>0</v>
      </c>
      <c r="S2326" s="99">
        <v>4547.8716276884097</v>
      </c>
      <c r="T2326" s="99">
        <v>0</v>
      </c>
      <c r="U2326" s="99">
        <v>85042.439413070693</v>
      </c>
      <c r="V2326" s="99">
        <v>4487543.1932983398</v>
      </c>
      <c r="W2326" s="99">
        <v>0</v>
      </c>
      <c r="X2326" s="99">
        <v>768027.93218231201</v>
      </c>
      <c r="Y2326" s="99">
        <v>537705.22993469203</v>
      </c>
      <c r="Z2326" s="99">
        <v>522394.66551971401</v>
      </c>
      <c r="AA2326" s="99">
        <v>0</v>
      </c>
      <c r="AB2326" s="99">
        <v>0</v>
      </c>
      <c r="AC2326" s="99">
        <v>28935174.9680176</v>
      </c>
      <c r="AD2326" s="99">
        <v>2894.7257017493198</v>
      </c>
      <c r="AE2326" s="99">
        <v>14822.5166637897</v>
      </c>
      <c r="AF2326" s="99">
        <v>2062093.1478881801</v>
      </c>
      <c r="AG2326" s="99">
        <v>436469.41943359398</v>
      </c>
      <c r="AH2326" s="99">
        <v>0</v>
      </c>
      <c r="AI2326" s="99">
        <v>2279992.8901367201</v>
      </c>
      <c r="AJ2326" s="99">
        <v>443458.08868789702</v>
      </c>
      <c r="AK2326" s="99">
        <v>0</v>
      </c>
      <c r="AL2326" s="99">
        <v>520918.81237411499</v>
      </c>
      <c r="AM2326" s="99">
        <v>0</v>
      </c>
      <c r="AN2326" s="99">
        <v>28948326.4296875</v>
      </c>
      <c r="AO2326" s="99">
        <v>44111170.715332001</v>
      </c>
      <c r="AP2326" s="99">
        <v>0</v>
      </c>
      <c r="AQ2326" s="99">
        <v>6506223.8378295898</v>
      </c>
      <c r="AR2326" s="99">
        <v>4462602.4408569299</v>
      </c>
      <c r="AS2326" s="99">
        <v>4402294.5571899395</v>
      </c>
      <c r="AT2326" s="99">
        <v>0</v>
      </c>
      <c r="AU2326" s="99">
        <v>0</v>
      </c>
      <c r="AV2326" s="99">
        <v>84887811.524414107</v>
      </c>
      <c r="AW2326" s="99">
        <v>9578.1446205377597</v>
      </c>
      <c r="AX2326" s="99">
        <v>151707.41263198899</v>
      </c>
      <c r="AY2326" s="99">
        <v>20428863.9140625</v>
      </c>
      <c r="AZ2326" s="99">
        <v>3905765.7128906301</v>
      </c>
      <c r="BA2326" s="99">
        <v>0</v>
      </c>
      <c r="BB2326" s="99">
        <v>22020805.379150402</v>
      </c>
      <c r="BC2326" s="99">
        <v>3965671.8076782199</v>
      </c>
      <c r="BD2326" s="99">
        <v>0</v>
      </c>
      <c r="BE2326" s="99">
        <v>4396723.9891357403</v>
      </c>
      <c r="BF2326" s="99">
        <v>0</v>
      </c>
      <c r="BG2326" s="99">
        <v>84992050.6015625</v>
      </c>
      <c r="BH2326" s="99">
        <v>9561513.4281005897</v>
      </c>
      <c r="BI2326" s="99">
        <v>0</v>
      </c>
      <c r="BJ2326" s="99">
        <v>2484372.0557556199</v>
      </c>
      <c r="BK2326" s="99">
        <v>1725624.3227233901</v>
      </c>
      <c r="BL2326" s="99">
        <v>0</v>
      </c>
      <c r="BM2326" s="99">
        <v>0</v>
      </c>
      <c r="BN2326" s="99">
        <v>0</v>
      </c>
      <c r="BO2326" s="99">
        <v>0</v>
      </c>
      <c r="BP2326" s="99">
        <v>0</v>
      </c>
      <c r="BQ2326" s="99">
        <v>0</v>
      </c>
      <c r="BR2326" s="99">
        <v>6847604.8946533203</v>
      </c>
      <c r="BS2326" s="99">
        <v>1464449.0421142599</v>
      </c>
      <c r="BT2326" s="99">
        <v>0</v>
      </c>
      <c r="BU2326" s="99">
        <v>1618079.2199859601</v>
      </c>
      <c r="BV2326" s="99">
        <v>2216106.93499756</v>
      </c>
      <c r="BW2326" s="99">
        <v>0</v>
      </c>
      <c r="BX2326" s="99">
        <v>398906.549404144</v>
      </c>
      <c r="BY2326" s="99">
        <v>0</v>
      </c>
      <c r="BZ2326" s="99">
        <v>0</v>
      </c>
      <c r="CA2326" s="99">
        <v>121190.194375992</v>
      </c>
      <c r="CB2326" s="99">
        <v>5251657.2438964797</v>
      </c>
      <c r="CC2326" s="99">
        <v>50577050.000488304</v>
      </c>
      <c r="CD2326" s="99">
        <v>12068828.980835</v>
      </c>
      <c r="CE2326" s="99">
        <v>4569.5242327451697</v>
      </c>
      <c r="CF2326" s="99">
        <v>522861.86027908302</v>
      </c>
      <c r="CG2326" s="99">
        <v>4418575.1356811495</v>
      </c>
      <c r="CH2326" s="99">
        <v>0</v>
      </c>
      <c r="CI2326" s="99">
        <v>125778.31433296201</v>
      </c>
      <c r="CJ2326" s="99">
        <v>5773754.7619628897</v>
      </c>
      <c r="CK2326" s="99">
        <v>55008738.930175804</v>
      </c>
      <c r="CL2326" s="99">
        <v>12445463.4232178</v>
      </c>
      <c r="CM2326" s="166">
        <v>210016.38581657401</v>
      </c>
      <c r="CN2326" s="166">
        <v>34755471.225097701</v>
      </c>
      <c r="CO2326" s="166">
        <v>140007005.35351601</v>
      </c>
      <c r="CP2326" s="99">
        <v>12445463.4232178</v>
      </c>
      <c r="CQ2326" s="99">
        <v>0</v>
      </c>
      <c r="CR2326" s="99">
        <v>0</v>
      </c>
      <c r="CS2326" s="99">
        <v>0</v>
      </c>
      <c r="CT2326" s="99">
        <v>0</v>
      </c>
      <c r="CU2326" s="98">
        <v>13848.459065826</v>
      </c>
      <c r="CV2326" s="98">
        <v>88772.129283745002</v>
      </c>
      <c r="CW2326" s="98">
        <v>5774519.104175563</v>
      </c>
      <c r="CX2326" s="98">
        <v>54995625.136169456</v>
      </c>
    </row>
    <row r="2327" spans="1:102" x14ac:dyDescent="0.2">
      <c r="A2327" s="98" t="s">
        <v>190</v>
      </c>
      <c r="B2327" s="100">
        <v>42156</v>
      </c>
      <c r="C2327" s="99">
        <v>107914.030676842</v>
      </c>
      <c r="D2327" s="99">
        <v>0</v>
      </c>
      <c r="E2327" s="99">
        <v>13545.920716762501</v>
      </c>
      <c r="F2327" s="99">
        <v>10844.2307325602</v>
      </c>
      <c r="G2327" s="99">
        <v>4614.5300958752596</v>
      </c>
      <c r="H2327" s="99">
        <v>0</v>
      </c>
      <c r="I2327" s="99">
        <v>0</v>
      </c>
      <c r="J2327" s="99">
        <v>84498.774648666396</v>
      </c>
      <c r="K2327" s="99">
        <v>20.770719681633601</v>
      </c>
      <c r="L2327" s="99">
        <v>198.17677523568301</v>
      </c>
      <c r="M2327" s="99">
        <v>51738.708855628996</v>
      </c>
      <c r="N2327" s="99">
        <v>3878.01391875744</v>
      </c>
      <c r="O2327" s="99">
        <v>0</v>
      </c>
      <c r="P2327" s="99">
        <v>60916.793702602401</v>
      </c>
      <c r="Q2327" s="99">
        <v>4734.2062987089203</v>
      </c>
      <c r="R2327" s="99">
        <v>0</v>
      </c>
      <c r="S2327" s="99">
        <v>4611.9957538247099</v>
      </c>
      <c r="T2327" s="99">
        <v>0</v>
      </c>
      <c r="U2327" s="99">
        <v>84506.055501937895</v>
      </c>
      <c r="V2327" s="99">
        <v>4481529.99291992</v>
      </c>
      <c r="W2327" s="99">
        <v>0</v>
      </c>
      <c r="X2327" s="99">
        <v>749806.69871520996</v>
      </c>
      <c r="Y2327" s="99">
        <v>526147.20067596401</v>
      </c>
      <c r="Z2327" s="99">
        <v>524035.06558227498</v>
      </c>
      <c r="AA2327" s="99">
        <v>0</v>
      </c>
      <c r="AB2327" s="99">
        <v>0</v>
      </c>
      <c r="AC2327" s="99">
        <v>28914481.0307617</v>
      </c>
      <c r="AD2327" s="99">
        <v>2358.53884592652</v>
      </c>
      <c r="AE2327" s="99">
        <v>16718.989338636398</v>
      </c>
      <c r="AF2327" s="99">
        <v>2061535.4262542699</v>
      </c>
      <c r="AG2327" s="99">
        <v>423740.100440979</v>
      </c>
      <c r="AH2327" s="99">
        <v>0</v>
      </c>
      <c r="AI2327" s="99">
        <v>2271729.1741332998</v>
      </c>
      <c r="AJ2327" s="99">
        <v>451252.11206817598</v>
      </c>
      <c r="AK2327" s="99">
        <v>0</v>
      </c>
      <c r="AL2327" s="99">
        <v>522869.29411315901</v>
      </c>
      <c r="AM2327" s="99">
        <v>0</v>
      </c>
      <c r="AN2327" s="99">
        <v>28919161.131591801</v>
      </c>
      <c r="AO2327" s="99">
        <v>44201594.2587891</v>
      </c>
      <c r="AP2327" s="99">
        <v>0</v>
      </c>
      <c r="AQ2327" s="99">
        <v>6370645.39697266</v>
      </c>
      <c r="AR2327" s="99">
        <v>4388118.0400390597</v>
      </c>
      <c r="AS2327" s="99">
        <v>4421282.5585327102</v>
      </c>
      <c r="AT2327" s="99">
        <v>0</v>
      </c>
      <c r="AU2327" s="99">
        <v>0</v>
      </c>
      <c r="AV2327" s="99">
        <v>85027783.642578095</v>
      </c>
      <c r="AW2327" s="99">
        <v>7813.8816942572603</v>
      </c>
      <c r="AX2327" s="99">
        <v>171230.96215248099</v>
      </c>
      <c r="AY2327" s="99">
        <v>20496348.591552701</v>
      </c>
      <c r="AZ2327" s="99">
        <v>3811288.8202209501</v>
      </c>
      <c r="BA2327" s="99">
        <v>0</v>
      </c>
      <c r="BB2327" s="99">
        <v>22043079.944091801</v>
      </c>
      <c r="BC2327" s="99">
        <v>4052808.2377929701</v>
      </c>
      <c r="BD2327" s="99">
        <v>0</v>
      </c>
      <c r="BE2327" s="99">
        <v>4434793.8307495099</v>
      </c>
      <c r="BF2327" s="99">
        <v>0</v>
      </c>
      <c r="BG2327" s="99">
        <v>84773564.542968795</v>
      </c>
      <c r="BH2327" s="99">
        <v>9696320.4791259803</v>
      </c>
      <c r="BI2327" s="99">
        <v>0</v>
      </c>
      <c r="BJ2327" s="99">
        <v>2455984.8765564002</v>
      </c>
      <c r="BK2327" s="99">
        <v>1698619.6591644301</v>
      </c>
      <c r="BL2327" s="99">
        <v>0</v>
      </c>
      <c r="BM2327" s="99">
        <v>0</v>
      </c>
      <c r="BN2327" s="99">
        <v>0</v>
      </c>
      <c r="BO2327" s="99">
        <v>0</v>
      </c>
      <c r="BP2327" s="99">
        <v>0</v>
      </c>
      <c r="BQ2327" s="99">
        <v>0</v>
      </c>
      <c r="BR2327" s="99">
        <v>6912700.3953857403</v>
      </c>
      <c r="BS2327" s="99">
        <v>1443532.7180633501</v>
      </c>
      <c r="BT2327" s="99">
        <v>0</v>
      </c>
      <c r="BU2327" s="99">
        <v>1646544.5399932901</v>
      </c>
      <c r="BV2327" s="99">
        <v>2259448.1401367201</v>
      </c>
      <c r="BW2327" s="99">
        <v>0</v>
      </c>
      <c r="BX2327" s="99">
        <v>408923.91938781698</v>
      </c>
      <c r="BY2327" s="99">
        <v>0</v>
      </c>
      <c r="BZ2327" s="99">
        <v>0</v>
      </c>
      <c r="CA2327" s="99">
        <v>121455.399526596</v>
      </c>
      <c r="CB2327" s="99">
        <v>5234641.32458496</v>
      </c>
      <c r="CC2327" s="99">
        <v>50628495.2744141</v>
      </c>
      <c r="CD2327" s="99">
        <v>12150371.1206055</v>
      </c>
      <c r="CE2327" s="99">
        <v>4614.7990339994403</v>
      </c>
      <c r="CF2327" s="99">
        <v>524866.72973632801</v>
      </c>
      <c r="CG2327" s="99">
        <v>4441088.0695190402</v>
      </c>
      <c r="CH2327" s="99">
        <v>0</v>
      </c>
      <c r="CI2327" s="99">
        <v>126069.855407715</v>
      </c>
      <c r="CJ2327" s="99">
        <v>5760411.7203369103</v>
      </c>
      <c r="CK2327" s="99">
        <v>55073874.302734397</v>
      </c>
      <c r="CL2327" s="99">
        <v>12530952.490966801</v>
      </c>
      <c r="CM2327" s="166">
        <v>209731.46986007699</v>
      </c>
      <c r="CN2327" s="166">
        <v>34650119.25</v>
      </c>
      <c r="CO2327" s="166">
        <v>139985712.07031301</v>
      </c>
      <c r="CP2327" s="99">
        <v>12530952.490966801</v>
      </c>
      <c r="CQ2327" s="99">
        <v>0</v>
      </c>
      <c r="CR2327" s="99">
        <v>0</v>
      </c>
      <c r="CS2327" s="99">
        <v>0</v>
      </c>
      <c r="CT2327" s="99">
        <v>0</v>
      </c>
      <c r="CU2327" s="98">
        <v>13563.696014683001</v>
      </c>
      <c r="CV2327" s="98">
        <v>88319.352353707</v>
      </c>
      <c r="CW2327" s="98">
        <v>5759508.0543212881</v>
      </c>
      <c r="CX2327" s="98">
        <v>55069583.343933143</v>
      </c>
    </row>
    <row r="2328" spans="1:102" x14ac:dyDescent="0.2">
      <c r="A2328" s="98" t="s">
        <v>190</v>
      </c>
      <c r="B2328" s="100">
        <v>42248</v>
      </c>
      <c r="C2328" s="99">
        <v>107572.06429481501</v>
      </c>
      <c r="D2328" s="99">
        <v>0</v>
      </c>
      <c r="E2328" s="99">
        <v>13244.5435861349</v>
      </c>
      <c r="F2328" s="99">
        <v>10600.4223833084</v>
      </c>
      <c r="G2328" s="99">
        <v>4711.1895002126703</v>
      </c>
      <c r="H2328" s="99">
        <v>0</v>
      </c>
      <c r="I2328" s="99">
        <v>0</v>
      </c>
      <c r="J2328" s="99">
        <v>83819.1642084122</v>
      </c>
      <c r="K2328" s="99">
        <v>16.2228520149365</v>
      </c>
      <c r="L2328" s="99">
        <v>238.05872999317901</v>
      </c>
      <c r="M2328" s="99">
        <v>51516.959722042098</v>
      </c>
      <c r="N2328" s="99">
        <v>3886.91121298075</v>
      </c>
      <c r="O2328" s="99">
        <v>0</v>
      </c>
      <c r="P2328" s="99">
        <v>60686.426117420197</v>
      </c>
      <c r="Q2328" s="99">
        <v>4693.3806391358403</v>
      </c>
      <c r="R2328" s="99">
        <v>0</v>
      </c>
      <c r="S2328" s="99">
        <v>4716.73417532444</v>
      </c>
      <c r="T2328" s="99">
        <v>0</v>
      </c>
      <c r="U2328" s="99">
        <v>83857.801495552107</v>
      </c>
      <c r="V2328" s="99">
        <v>4449580.7067260696</v>
      </c>
      <c r="W2328" s="99">
        <v>0</v>
      </c>
      <c r="X2328" s="99">
        <v>732089.52879333496</v>
      </c>
      <c r="Y2328" s="99">
        <v>514765.11759948701</v>
      </c>
      <c r="Z2328" s="99">
        <v>528909.01693725598</v>
      </c>
      <c r="AA2328" s="99">
        <v>0</v>
      </c>
      <c r="AB2328" s="99">
        <v>0</v>
      </c>
      <c r="AC2328" s="99">
        <v>28826631.106689502</v>
      </c>
      <c r="AD2328" s="99">
        <v>1995.67467826605</v>
      </c>
      <c r="AE2328" s="99">
        <v>18551.1887655258</v>
      </c>
      <c r="AF2328" s="99">
        <v>2048447.27062988</v>
      </c>
      <c r="AG2328" s="99">
        <v>413055.42235183698</v>
      </c>
      <c r="AH2328" s="99">
        <v>0</v>
      </c>
      <c r="AI2328" s="99">
        <v>2263725.4184265099</v>
      </c>
      <c r="AJ2328" s="99">
        <v>447543.39509964001</v>
      </c>
      <c r="AK2328" s="99">
        <v>0</v>
      </c>
      <c r="AL2328" s="99">
        <v>527792.55706787098</v>
      </c>
      <c r="AM2328" s="99">
        <v>0</v>
      </c>
      <c r="AN2328" s="99">
        <v>28759866.767822299</v>
      </c>
      <c r="AO2328" s="99">
        <v>44106348.662597701</v>
      </c>
      <c r="AP2328" s="99">
        <v>0</v>
      </c>
      <c r="AQ2328" s="99">
        <v>6290243.4059448196</v>
      </c>
      <c r="AR2328" s="99">
        <v>4311274.8073120099</v>
      </c>
      <c r="AS2328" s="99">
        <v>4462695.5505371103</v>
      </c>
      <c r="AT2328" s="99">
        <v>0</v>
      </c>
      <c r="AU2328" s="99">
        <v>0</v>
      </c>
      <c r="AV2328" s="99">
        <v>84832064.333984405</v>
      </c>
      <c r="AW2328" s="99">
        <v>6625.2778888344801</v>
      </c>
      <c r="AX2328" s="99">
        <v>189631.43168830901</v>
      </c>
      <c r="AY2328" s="99">
        <v>20477405.548828099</v>
      </c>
      <c r="AZ2328" s="99">
        <v>3729963.41162109</v>
      </c>
      <c r="BA2328" s="99">
        <v>0</v>
      </c>
      <c r="BB2328" s="99">
        <v>22066929.955322299</v>
      </c>
      <c r="BC2328" s="99">
        <v>4001456.7842712398</v>
      </c>
      <c r="BD2328" s="99">
        <v>0</v>
      </c>
      <c r="BE2328" s="99">
        <v>4476401.1807251005</v>
      </c>
      <c r="BF2328" s="99">
        <v>0</v>
      </c>
      <c r="BG2328" s="99">
        <v>84776817.087890595</v>
      </c>
      <c r="BH2328" s="99">
        <v>9726872.5767822303</v>
      </c>
      <c r="BI2328" s="99">
        <v>0</v>
      </c>
      <c r="BJ2328" s="99">
        <v>2446146.8834228502</v>
      </c>
      <c r="BK2328" s="99">
        <v>1673420.71166992</v>
      </c>
      <c r="BL2328" s="99">
        <v>0</v>
      </c>
      <c r="BM2328" s="99">
        <v>0</v>
      </c>
      <c r="BN2328" s="99">
        <v>0</v>
      </c>
      <c r="BO2328" s="99">
        <v>0</v>
      </c>
      <c r="BP2328" s="99">
        <v>0</v>
      </c>
      <c r="BQ2328" s="99">
        <v>0</v>
      </c>
      <c r="BR2328" s="99">
        <v>6911341.1950073196</v>
      </c>
      <c r="BS2328" s="99">
        <v>1419104.6130828899</v>
      </c>
      <c r="BT2328" s="99">
        <v>0</v>
      </c>
      <c r="BU2328" s="99">
        <v>1324945.74998474</v>
      </c>
      <c r="BV2328" s="99">
        <v>2235502.3187866202</v>
      </c>
      <c r="BW2328" s="99">
        <v>0</v>
      </c>
      <c r="BX2328" s="99">
        <v>340532.97952270502</v>
      </c>
      <c r="BY2328" s="99">
        <v>0</v>
      </c>
      <c r="BZ2328" s="99">
        <v>0</v>
      </c>
      <c r="CA2328" s="99">
        <v>120853.622408867</v>
      </c>
      <c r="CB2328" s="99">
        <v>5178170.8457641602</v>
      </c>
      <c r="CC2328" s="99">
        <v>50304854.404785201</v>
      </c>
      <c r="CD2328" s="99">
        <v>12160174.8626709</v>
      </c>
      <c r="CE2328" s="99">
        <v>4713.5308929085704</v>
      </c>
      <c r="CF2328" s="99">
        <v>529026.68030548096</v>
      </c>
      <c r="CG2328" s="99">
        <v>4475470.4110107403</v>
      </c>
      <c r="CH2328" s="99">
        <v>0</v>
      </c>
      <c r="CI2328" s="99">
        <v>125556.54608631101</v>
      </c>
      <c r="CJ2328" s="99">
        <v>5708049.0878906297</v>
      </c>
      <c r="CK2328" s="99">
        <v>54786365.526367202</v>
      </c>
      <c r="CL2328" s="99">
        <v>12555256.799316401</v>
      </c>
      <c r="CM2328" s="166">
        <v>208686.912395477</v>
      </c>
      <c r="CN2328" s="166">
        <v>34441154.218261696</v>
      </c>
      <c r="CO2328" s="166">
        <v>139705878.171875</v>
      </c>
      <c r="CP2328" s="99">
        <v>12555256.799316401</v>
      </c>
      <c r="CQ2328" s="99">
        <v>0</v>
      </c>
      <c r="CR2328" s="99">
        <v>0</v>
      </c>
      <c r="CS2328" s="99">
        <v>0</v>
      </c>
      <c r="CT2328" s="99">
        <v>0</v>
      </c>
      <c r="CU2328" s="98">
        <v>13257.730725539999</v>
      </c>
      <c r="CV2328" s="98">
        <v>87734.818246138006</v>
      </c>
      <c r="CW2328" s="98">
        <v>5707197.5260696411</v>
      </c>
      <c r="CX2328" s="98">
        <v>54780324.815795943</v>
      </c>
    </row>
    <row r="2329" spans="1:102" x14ac:dyDescent="0.2">
      <c r="A2329" s="98" t="s">
        <v>190</v>
      </c>
      <c r="B2329" s="100">
        <v>42339</v>
      </c>
      <c r="C2329" s="99">
        <v>107824.01971626301</v>
      </c>
      <c r="D2329" s="99">
        <v>0</v>
      </c>
      <c r="E2329" s="99">
        <v>13054.4274494648</v>
      </c>
      <c r="F2329" s="99">
        <v>10489.3936280012</v>
      </c>
      <c r="G2329" s="99">
        <v>4791.6352019309998</v>
      </c>
      <c r="H2329" s="99">
        <v>0</v>
      </c>
      <c r="I2329" s="99">
        <v>0</v>
      </c>
      <c r="J2329" s="99">
        <v>83340.882363319397</v>
      </c>
      <c r="K2329" s="99">
        <v>13.468118259334</v>
      </c>
      <c r="L2329" s="99">
        <v>211.58832393959199</v>
      </c>
      <c r="M2329" s="99">
        <v>51753.352751731902</v>
      </c>
      <c r="N2329" s="99">
        <v>3769.9248058199901</v>
      </c>
      <c r="O2329" s="99">
        <v>0</v>
      </c>
      <c r="P2329" s="99">
        <v>60508.328264236501</v>
      </c>
      <c r="Q2329" s="99">
        <v>4678.2407011985797</v>
      </c>
      <c r="R2329" s="99">
        <v>0</v>
      </c>
      <c r="S2329" s="99">
        <v>4779.3195691108704</v>
      </c>
      <c r="T2329" s="99">
        <v>0</v>
      </c>
      <c r="U2329" s="99">
        <v>83359.807926177993</v>
      </c>
      <c r="V2329" s="99">
        <v>4435368.8145141602</v>
      </c>
      <c r="W2329" s="99">
        <v>0</v>
      </c>
      <c r="X2329" s="99">
        <v>701816.65887451195</v>
      </c>
      <c r="Y2329" s="99">
        <v>493504.67558669997</v>
      </c>
      <c r="Z2329" s="99">
        <v>530969.38293456996</v>
      </c>
      <c r="AA2329" s="99">
        <v>0</v>
      </c>
      <c r="AB2329" s="99">
        <v>0</v>
      </c>
      <c r="AC2329" s="99">
        <v>28485977.4833984</v>
      </c>
      <c r="AD2329" s="99">
        <v>1572.2524536400999</v>
      </c>
      <c r="AE2329" s="99">
        <v>15238.7350536585</v>
      </c>
      <c r="AF2329" s="99">
        <v>2048747.40063477</v>
      </c>
      <c r="AG2329" s="99">
        <v>405453.68214034999</v>
      </c>
      <c r="AH2329" s="99">
        <v>0</v>
      </c>
      <c r="AI2329" s="99">
        <v>2239779.6669616699</v>
      </c>
      <c r="AJ2329" s="99">
        <v>444193.195285797</v>
      </c>
      <c r="AK2329" s="99">
        <v>0</v>
      </c>
      <c r="AL2329" s="99">
        <v>531537.70369720506</v>
      </c>
      <c r="AM2329" s="99">
        <v>0</v>
      </c>
      <c r="AN2329" s="99">
        <v>28566323.286865201</v>
      </c>
      <c r="AO2329" s="99">
        <v>44139861.793457001</v>
      </c>
      <c r="AP2329" s="99">
        <v>0</v>
      </c>
      <c r="AQ2329" s="99">
        <v>6055738.05786133</v>
      </c>
      <c r="AR2329" s="99">
        <v>4136883.98974609</v>
      </c>
      <c r="AS2329" s="99">
        <v>4512668.46801758</v>
      </c>
      <c r="AT2329" s="99">
        <v>0</v>
      </c>
      <c r="AU2329" s="99">
        <v>0</v>
      </c>
      <c r="AV2329" s="99">
        <v>84805358.047851607</v>
      </c>
      <c r="AW2329" s="99">
        <v>5256.5969561338397</v>
      </c>
      <c r="AX2329" s="99">
        <v>157790.154336929</v>
      </c>
      <c r="AY2329" s="99">
        <v>20544240.693603501</v>
      </c>
      <c r="AZ2329" s="99">
        <v>3678740.1653747601</v>
      </c>
      <c r="BA2329" s="99">
        <v>0</v>
      </c>
      <c r="BB2329" s="99">
        <v>21936070.183837902</v>
      </c>
      <c r="BC2329" s="99">
        <v>4000339.5046691899</v>
      </c>
      <c r="BD2329" s="99">
        <v>0</v>
      </c>
      <c r="BE2329" s="99">
        <v>4512771.86401367</v>
      </c>
      <c r="BF2329" s="99">
        <v>0</v>
      </c>
      <c r="BG2329" s="99">
        <v>84712538.422851607</v>
      </c>
      <c r="BH2329" s="99">
        <v>10522360.5476074</v>
      </c>
      <c r="BI2329" s="99">
        <v>0</v>
      </c>
      <c r="BJ2329" s="99">
        <v>2467838.1085815402</v>
      </c>
      <c r="BK2329" s="99">
        <v>1661697.8433227499</v>
      </c>
      <c r="BL2329" s="99">
        <v>0</v>
      </c>
      <c r="BM2329" s="99">
        <v>0</v>
      </c>
      <c r="BN2329" s="99">
        <v>0</v>
      </c>
      <c r="BO2329" s="99">
        <v>0</v>
      </c>
      <c r="BP2329" s="99">
        <v>0</v>
      </c>
      <c r="BQ2329" s="99">
        <v>0</v>
      </c>
      <c r="BR2329" s="99">
        <v>6975996.74499512</v>
      </c>
      <c r="BS2329" s="99">
        <v>1394305.07243347</v>
      </c>
      <c r="BT2329" s="99">
        <v>0</v>
      </c>
      <c r="BU2329" s="99">
        <v>2464112.8999633798</v>
      </c>
      <c r="BV2329" s="99">
        <v>2244918.6532897898</v>
      </c>
      <c r="BW2329" s="99">
        <v>0</v>
      </c>
      <c r="BX2329" s="99">
        <v>568753.13842773403</v>
      </c>
      <c r="BY2329" s="99">
        <v>0</v>
      </c>
      <c r="BZ2329" s="99">
        <v>0</v>
      </c>
      <c r="CA2329" s="99">
        <v>120874.96498393999</v>
      </c>
      <c r="CB2329" s="99">
        <v>5139739.5111084003</v>
      </c>
      <c r="CC2329" s="99">
        <v>50180181.388183601</v>
      </c>
      <c r="CD2329" s="99">
        <v>12980979.693603501</v>
      </c>
      <c r="CE2329" s="99">
        <v>4788.5343807339696</v>
      </c>
      <c r="CF2329" s="99">
        <v>529806.21179199195</v>
      </c>
      <c r="CG2329" s="99">
        <v>4513254.4896240197</v>
      </c>
      <c r="CH2329" s="99">
        <v>0</v>
      </c>
      <c r="CI2329" s="99">
        <v>125652.96526908901</v>
      </c>
      <c r="CJ2329" s="99">
        <v>5668647.1180419903</v>
      </c>
      <c r="CK2329" s="99">
        <v>54668197.042968802</v>
      </c>
      <c r="CL2329" s="99">
        <v>13552331.1138916</v>
      </c>
      <c r="CM2329" s="166">
        <v>208131.94542503401</v>
      </c>
      <c r="CN2329" s="166">
        <v>34191132.1806641</v>
      </c>
      <c r="CO2329" s="166">
        <v>139547251.8125</v>
      </c>
      <c r="CP2329" s="99">
        <v>13552331.1138916</v>
      </c>
      <c r="CQ2329" s="99">
        <v>0</v>
      </c>
      <c r="CR2329" s="99">
        <v>0</v>
      </c>
      <c r="CS2329" s="99">
        <v>0</v>
      </c>
      <c r="CT2329" s="99">
        <v>0</v>
      </c>
      <c r="CU2329" s="98">
        <v>13068.871728135</v>
      </c>
      <c r="CV2329" s="98">
        <v>87287.689576374003</v>
      </c>
      <c r="CW2329" s="98">
        <v>5669545.7229003925</v>
      </c>
      <c r="CX2329" s="98">
        <v>54693435.877807617</v>
      </c>
    </row>
    <row r="2330" spans="1:102" x14ac:dyDescent="0.2">
      <c r="A2330" s="98" t="s">
        <v>190</v>
      </c>
      <c r="B2330" s="100">
        <v>42430</v>
      </c>
      <c r="C2330" s="99">
        <v>107715.31550407399</v>
      </c>
      <c r="D2330" s="99">
        <v>0</v>
      </c>
      <c r="E2330" s="99">
        <v>12890.292114734701</v>
      </c>
      <c r="F2330" s="99">
        <v>10452.600260376899</v>
      </c>
      <c r="G2330" s="99">
        <v>4846.1293479204196</v>
      </c>
      <c r="H2330" s="99">
        <v>0</v>
      </c>
      <c r="I2330" s="99">
        <v>0</v>
      </c>
      <c r="J2330" s="99">
        <v>82924.029818534895</v>
      </c>
      <c r="K2330" s="99">
        <v>10.0544262302574</v>
      </c>
      <c r="L2330" s="99">
        <v>195.28166962973799</v>
      </c>
      <c r="M2330" s="99">
        <v>51598.788686275497</v>
      </c>
      <c r="N2330" s="99">
        <v>3804.3851781785502</v>
      </c>
      <c r="O2330" s="99">
        <v>0</v>
      </c>
      <c r="P2330" s="99">
        <v>60174.794691085801</v>
      </c>
      <c r="Q2330" s="99">
        <v>4623.8116607069996</v>
      </c>
      <c r="R2330" s="99">
        <v>0</v>
      </c>
      <c r="S2330" s="99">
        <v>4821.8280262351</v>
      </c>
      <c r="T2330" s="99">
        <v>0</v>
      </c>
      <c r="U2330" s="99">
        <v>82919.504916191101</v>
      </c>
      <c r="V2330" s="99">
        <v>4425497.6644897498</v>
      </c>
      <c r="W2330" s="99">
        <v>0</v>
      </c>
      <c r="X2330" s="99">
        <v>688197.99798583996</v>
      </c>
      <c r="Y2330" s="99">
        <v>496296.193645477</v>
      </c>
      <c r="Z2330" s="99">
        <v>541970.617835999</v>
      </c>
      <c r="AA2330" s="99">
        <v>0</v>
      </c>
      <c r="AB2330" s="99">
        <v>0</v>
      </c>
      <c r="AC2330" s="99">
        <v>28425909.449951202</v>
      </c>
      <c r="AD2330" s="99">
        <v>1266.3178218007099</v>
      </c>
      <c r="AE2330" s="99">
        <v>11691.680312275899</v>
      </c>
      <c r="AF2330" s="99">
        <v>2028198.7120666499</v>
      </c>
      <c r="AG2330" s="99">
        <v>401155.33866500901</v>
      </c>
      <c r="AH2330" s="99">
        <v>0</v>
      </c>
      <c r="AI2330" s="99">
        <v>2238557.3432617201</v>
      </c>
      <c r="AJ2330" s="99">
        <v>438343.154453278</v>
      </c>
      <c r="AK2330" s="99">
        <v>0</v>
      </c>
      <c r="AL2330" s="99">
        <v>538420.75273895299</v>
      </c>
      <c r="AM2330" s="99">
        <v>0</v>
      </c>
      <c r="AN2330" s="99">
        <v>28518052.112060498</v>
      </c>
      <c r="AO2330" s="99">
        <v>44260013.268066399</v>
      </c>
      <c r="AP2330" s="99">
        <v>0</v>
      </c>
      <c r="AQ2330" s="99">
        <v>5952304.0964355497</v>
      </c>
      <c r="AR2330" s="99">
        <v>4168726.4872741699</v>
      </c>
      <c r="AS2330" s="99">
        <v>4591716.2527465802</v>
      </c>
      <c r="AT2330" s="99">
        <v>0</v>
      </c>
      <c r="AU2330" s="99">
        <v>0</v>
      </c>
      <c r="AV2330" s="99">
        <v>84936453.094726607</v>
      </c>
      <c r="AW2330" s="99">
        <v>4248.7069105505898</v>
      </c>
      <c r="AX2330" s="99">
        <v>128177.160622597</v>
      </c>
      <c r="AY2330" s="99">
        <v>20445804.248291001</v>
      </c>
      <c r="AZ2330" s="99">
        <v>3676135.4369201702</v>
      </c>
      <c r="BA2330" s="99">
        <v>0</v>
      </c>
      <c r="BB2330" s="99">
        <v>22037553.611572299</v>
      </c>
      <c r="BC2330" s="99">
        <v>3969054.1922607399</v>
      </c>
      <c r="BD2330" s="99">
        <v>0</v>
      </c>
      <c r="BE2330" s="99">
        <v>4599600.0133056603</v>
      </c>
      <c r="BF2330" s="99">
        <v>0</v>
      </c>
      <c r="BG2330" s="99">
        <v>84623795.886718795</v>
      </c>
      <c r="BH2330" s="99">
        <v>12140947.1715088</v>
      </c>
      <c r="BI2330" s="99">
        <v>0</v>
      </c>
      <c r="BJ2330" s="99">
        <v>2544479.4306030301</v>
      </c>
      <c r="BK2330" s="99">
        <v>1725198.65144348</v>
      </c>
      <c r="BL2330" s="99">
        <v>0</v>
      </c>
      <c r="BM2330" s="99">
        <v>0</v>
      </c>
      <c r="BN2330" s="99">
        <v>0</v>
      </c>
      <c r="BO2330" s="99">
        <v>0</v>
      </c>
      <c r="BP2330" s="99">
        <v>0</v>
      </c>
      <c r="BQ2330" s="99">
        <v>0</v>
      </c>
      <c r="BR2330" s="99">
        <v>6986711.85900879</v>
      </c>
      <c r="BS2330" s="99">
        <v>1399364.86343384</v>
      </c>
      <c r="BT2330" s="99">
        <v>0</v>
      </c>
      <c r="BU2330" s="99">
        <v>4229177.2699584998</v>
      </c>
      <c r="BV2330" s="99">
        <v>2219672.6716003399</v>
      </c>
      <c r="BW2330" s="99">
        <v>0</v>
      </c>
      <c r="BX2330" s="99">
        <v>969058.06652069103</v>
      </c>
      <c r="BY2330" s="99">
        <v>0</v>
      </c>
      <c r="BZ2330" s="99">
        <v>0</v>
      </c>
      <c r="CA2330" s="99">
        <v>120571.705007553</v>
      </c>
      <c r="CB2330" s="99">
        <v>5108607.8466796903</v>
      </c>
      <c r="CC2330" s="99">
        <v>50115338.343261696</v>
      </c>
      <c r="CD2330" s="99">
        <v>14712419.139038101</v>
      </c>
      <c r="CE2330" s="99">
        <v>4846.8452031612396</v>
      </c>
      <c r="CF2330" s="99">
        <v>537183.79692840599</v>
      </c>
      <c r="CG2330" s="99">
        <v>4580624.8193359403</v>
      </c>
      <c r="CH2330" s="99">
        <v>0</v>
      </c>
      <c r="CI2330" s="99">
        <v>125444.323160172</v>
      </c>
      <c r="CJ2330" s="99">
        <v>5645147.5886230497</v>
      </c>
      <c r="CK2330" s="99">
        <v>54706921.791015603</v>
      </c>
      <c r="CL2330" s="99">
        <v>15649804.9366455</v>
      </c>
      <c r="CM2330" s="166">
        <v>207491.41856575001</v>
      </c>
      <c r="CN2330" s="166">
        <v>34075016.8447266</v>
      </c>
      <c r="CO2330" s="166">
        <v>139463056.36718801</v>
      </c>
      <c r="CP2330" s="99">
        <v>15649804.9366455</v>
      </c>
      <c r="CQ2330" s="99">
        <v>0</v>
      </c>
      <c r="CR2330" s="99">
        <v>0</v>
      </c>
      <c r="CS2330" s="99">
        <v>0</v>
      </c>
      <c r="CT2330" s="99">
        <v>0</v>
      </c>
      <c r="CU2330" s="98">
        <v>12903.974637073001</v>
      </c>
      <c r="CV2330" s="98">
        <v>86919.355039354996</v>
      </c>
      <c r="CW2330" s="98">
        <v>5645791.6436080961</v>
      </c>
      <c r="CX2330" s="98">
        <v>54695963.162597634</v>
      </c>
    </row>
    <row r="2331" spans="1:102" x14ac:dyDescent="0.2">
      <c r="A2331" s="98" t="s">
        <v>190</v>
      </c>
      <c r="B2331" s="100">
        <v>42522</v>
      </c>
      <c r="C2331" s="99">
        <v>107904.05639267</v>
      </c>
      <c r="D2331" s="99">
        <v>0</v>
      </c>
      <c r="E2331" s="99">
        <v>12579.436883211099</v>
      </c>
      <c r="F2331" s="99">
        <v>10230.0806692839</v>
      </c>
      <c r="G2331" s="99">
        <v>4920.3785070180902</v>
      </c>
      <c r="H2331" s="99">
        <v>0</v>
      </c>
      <c r="I2331" s="99">
        <v>0</v>
      </c>
      <c r="J2331" s="99">
        <v>82368.918015479998</v>
      </c>
      <c r="K2331" s="99">
        <v>9.5066658181603998</v>
      </c>
      <c r="L2331" s="99">
        <v>198.149182084948</v>
      </c>
      <c r="M2331" s="99">
        <v>51723.789294242903</v>
      </c>
      <c r="N2331" s="99">
        <v>3786.8623229265199</v>
      </c>
      <c r="O2331" s="99">
        <v>0</v>
      </c>
      <c r="P2331" s="99">
        <v>60195.171082496599</v>
      </c>
      <c r="Q2331" s="99">
        <v>4550.0510665178299</v>
      </c>
      <c r="R2331" s="99">
        <v>0</v>
      </c>
      <c r="S2331" s="99">
        <v>4917.2307447195099</v>
      </c>
      <c r="T2331" s="99">
        <v>0</v>
      </c>
      <c r="U2331" s="99">
        <v>82346.927840232805</v>
      </c>
      <c r="V2331" s="99">
        <v>4394049.2937622098</v>
      </c>
      <c r="W2331" s="99">
        <v>0</v>
      </c>
      <c r="X2331" s="99">
        <v>664881.83760070801</v>
      </c>
      <c r="Y2331" s="99">
        <v>477020.47113800002</v>
      </c>
      <c r="Z2331" s="99">
        <v>545199.388908386</v>
      </c>
      <c r="AA2331" s="99">
        <v>0</v>
      </c>
      <c r="AB2331" s="99">
        <v>0</v>
      </c>
      <c r="AC2331" s="99">
        <v>28417463.40625</v>
      </c>
      <c r="AD2331" s="99">
        <v>1018.56114452332</v>
      </c>
      <c r="AE2331" s="99">
        <v>15418.7117950916</v>
      </c>
      <c r="AF2331" s="99">
        <v>2007956.41737366</v>
      </c>
      <c r="AG2331" s="99">
        <v>399227.44587326102</v>
      </c>
      <c r="AH2331" s="99">
        <v>0</v>
      </c>
      <c r="AI2331" s="99">
        <v>2229661.90933228</v>
      </c>
      <c r="AJ2331" s="99">
        <v>432006.31027603103</v>
      </c>
      <c r="AK2331" s="99">
        <v>0</v>
      </c>
      <c r="AL2331" s="99">
        <v>544536.86077117897</v>
      </c>
      <c r="AM2331" s="99">
        <v>0</v>
      </c>
      <c r="AN2331" s="99">
        <v>28293415.3681641</v>
      </c>
      <c r="AO2331" s="99">
        <v>44223614.298339799</v>
      </c>
      <c r="AP2331" s="99">
        <v>0</v>
      </c>
      <c r="AQ2331" s="99">
        <v>5862774.1385498</v>
      </c>
      <c r="AR2331" s="99">
        <v>4093230.5557251</v>
      </c>
      <c r="AS2331" s="99">
        <v>4626759.3033447303</v>
      </c>
      <c r="AT2331" s="99">
        <v>0</v>
      </c>
      <c r="AU2331" s="99">
        <v>0</v>
      </c>
      <c r="AV2331" s="99">
        <v>84571900.503906295</v>
      </c>
      <c r="AW2331" s="99">
        <v>3423.58912906051</v>
      </c>
      <c r="AX2331" s="99">
        <v>165470.49707794201</v>
      </c>
      <c r="AY2331" s="99">
        <v>20435900.473632801</v>
      </c>
      <c r="AZ2331" s="99">
        <v>3712374.0726013202</v>
      </c>
      <c r="BA2331" s="99">
        <v>0</v>
      </c>
      <c r="BB2331" s="99">
        <v>22073855.170654301</v>
      </c>
      <c r="BC2331" s="99">
        <v>3968801.4872131301</v>
      </c>
      <c r="BD2331" s="99">
        <v>0</v>
      </c>
      <c r="BE2331" s="99">
        <v>4665612.4057006799</v>
      </c>
      <c r="BF2331" s="99">
        <v>0</v>
      </c>
      <c r="BG2331" s="99">
        <v>84452330.393554702</v>
      </c>
      <c r="BH2331" s="99">
        <v>12195672.9610596</v>
      </c>
      <c r="BI2331" s="99">
        <v>0</v>
      </c>
      <c r="BJ2331" s="99">
        <v>2502696.4206848098</v>
      </c>
      <c r="BK2331" s="99">
        <v>1688829.08680725</v>
      </c>
      <c r="BL2331" s="99">
        <v>0</v>
      </c>
      <c r="BM2331" s="99">
        <v>0</v>
      </c>
      <c r="BN2331" s="99">
        <v>0</v>
      </c>
      <c r="BO2331" s="99">
        <v>0</v>
      </c>
      <c r="BP2331" s="99">
        <v>0</v>
      </c>
      <c r="BQ2331" s="99">
        <v>0</v>
      </c>
      <c r="BR2331" s="99">
        <v>6972842.4818725605</v>
      </c>
      <c r="BS2331" s="99">
        <v>1411201.10658264</v>
      </c>
      <c r="BT2331" s="99">
        <v>0</v>
      </c>
      <c r="BU2331" s="99">
        <v>4308433.9099731399</v>
      </c>
      <c r="BV2331" s="99">
        <v>2204585.03875732</v>
      </c>
      <c r="BW2331" s="99">
        <v>0</v>
      </c>
      <c r="BX2331" s="99">
        <v>995778.87643432606</v>
      </c>
      <c r="BY2331" s="99">
        <v>0</v>
      </c>
      <c r="BZ2331" s="99">
        <v>0</v>
      </c>
      <c r="CA2331" s="99">
        <v>120483.936873436</v>
      </c>
      <c r="CB2331" s="99">
        <v>5051437.16906738</v>
      </c>
      <c r="CC2331" s="99">
        <v>50014770.906738304</v>
      </c>
      <c r="CD2331" s="99">
        <v>14703150.627319301</v>
      </c>
      <c r="CE2331" s="99">
        <v>4918.8828371167201</v>
      </c>
      <c r="CF2331" s="99">
        <v>538638.58985137905</v>
      </c>
      <c r="CG2331" s="99">
        <v>4613288.0493774395</v>
      </c>
      <c r="CH2331" s="99">
        <v>0</v>
      </c>
      <c r="CI2331" s="99">
        <v>125396.245692253</v>
      </c>
      <c r="CJ2331" s="99">
        <v>5591251.4543457003</v>
      </c>
      <c r="CK2331" s="99">
        <v>54629579.6005859</v>
      </c>
      <c r="CL2331" s="99">
        <v>15639989.7727051</v>
      </c>
      <c r="CM2331" s="166">
        <v>206913.28742599499</v>
      </c>
      <c r="CN2331" s="166">
        <v>33837064.583984397</v>
      </c>
      <c r="CO2331" s="166">
        <v>139296651.953125</v>
      </c>
      <c r="CP2331" s="99">
        <v>15639989.7727051</v>
      </c>
      <c r="CQ2331" s="99">
        <v>0</v>
      </c>
      <c r="CR2331" s="99">
        <v>0</v>
      </c>
      <c r="CS2331" s="99">
        <v>0</v>
      </c>
      <c r="CT2331" s="99">
        <v>0</v>
      </c>
      <c r="CU2331" s="98">
        <v>12588.776682141</v>
      </c>
      <c r="CV2331" s="98">
        <v>86406.390618550999</v>
      </c>
      <c r="CW2331" s="98">
        <v>5590075.7589187594</v>
      </c>
      <c r="CX2331" s="98">
        <v>54628058.956115745</v>
      </c>
    </row>
    <row r="2332" spans="1:102" x14ac:dyDescent="0.2">
      <c r="A2332" s="98" t="s">
        <v>190</v>
      </c>
      <c r="B2332" s="100">
        <v>42614</v>
      </c>
      <c r="C2332" s="99">
        <v>108019.13806057</v>
      </c>
      <c r="D2332" s="99">
        <v>0</v>
      </c>
      <c r="E2332" s="99">
        <v>12313.6503970623</v>
      </c>
      <c r="F2332" s="99">
        <v>10060.5199761391</v>
      </c>
      <c r="G2332" s="99">
        <v>4921.3270080685597</v>
      </c>
      <c r="H2332" s="99">
        <v>0</v>
      </c>
      <c r="I2332" s="99">
        <v>0</v>
      </c>
      <c r="J2332" s="99">
        <v>81536.836304664597</v>
      </c>
      <c r="K2332" s="99">
        <v>9.1621268162271008</v>
      </c>
      <c r="L2332" s="99">
        <v>208.13539574481501</v>
      </c>
      <c r="M2332" s="99">
        <v>51830.161773681597</v>
      </c>
      <c r="N2332" s="99">
        <v>3774.49062716961</v>
      </c>
      <c r="O2332" s="99">
        <v>0</v>
      </c>
      <c r="P2332" s="99">
        <v>60247.984455585502</v>
      </c>
      <c r="Q2332" s="99">
        <v>4508.9572517871902</v>
      </c>
      <c r="R2332" s="99">
        <v>0</v>
      </c>
      <c r="S2332" s="99">
        <v>4936.2052338123303</v>
      </c>
      <c r="T2332" s="99">
        <v>0</v>
      </c>
      <c r="U2332" s="99">
        <v>81591.588049888596</v>
      </c>
      <c r="V2332" s="99">
        <v>4419547.7048950205</v>
      </c>
      <c r="W2332" s="99">
        <v>0</v>
      </c>
      <c r="X2332" s="99">
        <v>643672.56142425502</v>
      </c>
      <c r="Y2332" s="99">
        <v>462634.15013503999</v>
      </c>
      <c r="Z2332" s="99">
        <v>547569.35517883301</v>
      </c>
      <c r="AA2332" s="99">
        <v>0</v>
      </c>
      <c r="AB2332" s="99">
        <v>0</v>
      </c>
      <c r="AC2332" s="99">
        <v>28021928.7666016</v>
      </c>
      <c r="AD2332" s="99">
        <v>871.08762678504002</v>
      </c>
      <c r="AE2332" s="99">
        <v>15419.6334738731</v>
      </c>
      <c r="AF2332" s="99">
        <v>2019448.0056457501</v>
      </c>
      <c r="AG2332" s="99">
        <v>398194.13983917201</v>
      </c>
      <c r="AH2332" s="99">
        <v>0</v>
      </c>
      <c r="AI2332" s="99">
        <v>2198493.9015808101</v>
      </c>
      <c r="AJ2332" s="99">
        <v>432784.74073409999</v>
      </c>
      <c r="AK2332" s="99">
        <v>0</v>
      </c>
      <c r="AL2332" s="99">
        <v>546675.05720519996</v>
      </c>
      <c r="AM2332" s="99">
        <v>0</v>
      </c>
      <c r="AN2332" s="99">
        <v>28008408.2424316</v>
      </c>
      <c r="AO2332" s="99">
        <v>44824819.793457001</v>
      </c>
      <c r="AP2332" s="99">
        <v>0</v>
      </c>
      <c r="AQ2332" s="99">
        <v>5668396.1854858398</v>
      </c>
      <c r="AR2332" s="99">
        <v>4002613.7235107399</v>
      </c>
      <c r="AS2332" s="99">
        <v>4760988.6364746103</v>
      </c>
      <c r="AT2332" s="99">
        <v>0</v>
      </c>
      <c r="AU2332" s="99">
        <v>0</v>
      </c>
      <c r="AV2332" s="99">
        <v>84119800.580078095</v>
      </c>
      <c r="AW2332" s="99">
        <v>2945.3977834880402</v>
      </c>
      <c r="AX2332" s="99">
        <v>158078.57327652001</v>
      </c>
      <c r="AY2332" s="99">
        <v>20663150.1408691</v>
      </c>
      <c r="AZ2332" s="99">
        <v>3729816.2749328599</v>
      </c>
      <c r="BA2332" s="99">
        <v>0</v>
      </c>
      <c r="BB2332" s="99">
        <v>21888207.6572266</v>
      </c>
      <c r="BC2332" s="99">
        <v>3991247.5779724098</v>
      </c>
      <c r="BD2332" s="99">
        <v>0</v>
      </c>
      <c r="BE2332" s="99">
        <v>4699440.8737792997</v>
      </c>
      <c r="BF2332" s="99">
        <v>0</v>
      </c>
      <c r="BG2332" s="99">
        <v>84246694.686523393</v>
      </c>
      <c r="BH2332" s="99">
        <v>12090937.639526401</v>
      </c>
      <c r="BI2332" s="99">
        <v>0</v>
      </c>
      <c r="BJ2332" s="99">
        <v>2405186.9951171898</v>
      </c>
      <c r="BK2332" s="99">
        <v>1622890.36277771</v>
      </c>
      <c r="BL2332" s="99">
        <v>0</v>
      </c>
      <c r="BM2332" s="99">
        <v>0</v>
      </c>
      <c r="BN2332" s="99">
        <v>0</v>
      </c>
      <c r="BO2332" s="99">
        <v>0</v>
      </c>
      <c r="BP2332" s="99">
        <v>0</v>
      </c>
      <c r="BQ2332" s="99">
        <v>0</v>
      </c>
      <c r="BR2332" s="99">
        <v>6975367.48083496</v>
      </c>
      <c r="BS2332" s="99">
        <v>1401161.38847351</v>
      </c>
      <c r="BT2332" s="99">
        <v>0</v>
      </c>
      <c r="BU2332" s="99">
        <v>3425262.1599426302</v>
      </c>
      <c r="BV2332" s="99">
        <v>2201722.1652221698</v>
      </c>
      <c r="BW2332" s="99">
        <v>0</v>
      </c>
      <c r="BX2332" s="99">
        <v>827789.29709625198</v>
      </c>
      <c r="BY2332" s="99">
        <v>0</v>
      </c>
      <c r="BZ2332" s="99">
        <v>0</v>
      </c>
      <c r="CA2332" s="99">
        <v>120365.659032822</v>
      </c>
      <c r="CB2332" s="99">
        <v>5066295.8711547898</v>
      </c>
      <c r="CC2332" s="99">
        <v>50562715.448242202</v>
      </c>
      <c r="CD2332" s="99">
        <v>14471191.8835449</v>
      </c>
      <c r="CE2332" s="99">
        <v>4925.4576988816298</v>
      </c>
      <c r="CF2332" s="99">
        <v>551039.89372253395</v>
      </c>
      <c r="CG2332" s="99">
        <v>4733605.2501220703</v>
      </c>
      <c r="CH2332" s="99">
        <v>0</v>
      </c>
      <c r="CI2332" s="99">
        <v>125283.084051132</v>
      </c>
      <c r="CJ2332" s="99">
        <v>5617006.8286743201</v>
      </c>
      <c r="CK2332" s="99">
        <v>55301688.112792999</v>
      </c>
      <c r="CL2332" s="99">
        <v>15401508.824585</v>
      </c>
      <c r="CM2332" s="166">
        <v>206082.75928115801</v>
      </c>
      <c r="CN2332" s="166">
        <v>33651983.856445298</v>
      </c>
      <c r="CO2332" s="166">
        <v>139188508.58593801</v>
      </c>
      <c r="CP2332" s="99">
        <v>15401508.824585</v>
      </c>
      <c r="CQ2332" s="99">
        <v>0</v>
      </c>
      <c r="CR2332" s="99">
        <v>0</v>
      </c>
      <c r="CS2332" s="99">
        <v>0</v>
      </c>
      <c r="CT2332" s="99">
        <v>0</v>
      </c>
      <c r="CU2332" s="98">
        <v>12318.035246424</v>
      </c>
      <c r="CV2332" s="98">
        <v>85674.287659470996</v>
      </c>
      <c r="CW2332" s="98">
        <v>5617335.764877324</v>
      </c>
      <c r="CX2332" s="98">
        <v>55296320.698364273</v>
      </c>
    </row>
    <row r="2333" spans="1:102" x14ac:dyDescent="0.2">
      <c r="A2333" s="98" t="s">
        <v>190</v>
      </c>
      <c r="B2333" s="100">
        <v>42705</v>
      </c>
      <c r="C2333" s="99">
        <v>108300.281049728</v>
      </c>
      <c r="D2333" s="99">
        <v>0</v>
      </c>
      <c r="E2333" s="99">
        <v>12103.1795761585</v>
      </c>
      <c r="F2333" s="99">
        <v>9978.5515052080209</v>
      </c>
      <c r="G2333" s="99">
        <v>4988.13721084595</v>
      </c>
      <c r="H2333" s="99">
        <v>0</v>
      </c>
      <c r="I2333" s="99">
        <v>0</v>
      </c>
      <c r="J2333" s="99">
        <v>81106.832666397095</v>
      </c>
      <c r="K2333" s="99">
        <v>8.2154893131228199</v>
      </c>
      <c r="L2333" s="99">
        <v>144.28437932021899</v>
      </c>
      <c r="M2333" s="99">
        <v>51896.372344017</v>
      </c>
      <c r="N2333" s="99">
        <v>3799.2465962767601</v>
      </c>
      <c r="O2333" s="99">
        <v>0</v>
      </c>
      <c r="P2333" s="99">
        <v>60180.421665191701</v>
      </c>
      <c r="Q2333" s="99">
        <v>4407.5388363003703</v>
      </c>
      <c r="R2333" s="99">
        <v>0</v>
      </c>
      <c r="S2333" s="99">
        <v>4965.4191747307796</v>
      </c>
      <c r="T2333" s="99">
        <v>0</v>
      </c>
      <c r="U2333" s="99">
        <v>81123.366357803301</v>
      </c>
      <c r="V2333" s="99">
        <v>4360673.5424804697</v>
      </c>
      <c r="W2333" s="99">
        <v>0</v>
      </c>
      <c r="X2333" s="99">
        <v>624347.03823852504</v>
      </c>
      <c r="Y2333" s="99">
        <v>448448.39366531401</v>
      </c>
      <c r="Z2333" s="99">
        <v>544143.38928222703</v>
      </c>
      <c r="AA2333" s="99">
        <v>0</v>
      </c>
      <c r="AB2333" s="99">
        <v>0</v>
      </c>
      <c r="AC2333" s="99">
        <v>27749546.5070801</v>
      </c>
      <c r="AD2333" s="99">
        <v>759.20750867575396</v>
      </c>
      <c r="AE2333" s="99">
        <v>13250.841407895099</v>
      </c>
      <c r="AF2333" s="99">
        <v>1992379.4196929899</v>
      </c>
      <c r="AG2333" s="99">
        <v>395727.28778457601</v>
      </c>
      <c r="AH2333" s="99">
        <v>0</v>
      </c>
      <c r="AI2333" s="99">
        <v>2151430.2178344699</v>
      </c>
      <c r="AJ2333" s="99">
        <v>426528.47865676897</v>
      </c>
      <c r="AK2333" s="99">
        <v>0</v>
      </c>
      <c r="AL2333" s="99">
        <v>546130.64533233596</v>
      </c>
      <c r="AM2333" s="99">
        <v>0</v>
      </c>
      <c r="AN2333" s="99">
        <v>27820943.279785201</v>
      </c>
      <c r="AO2333" s="99">
        <v>44400394.0791016</v>
      </c>
      <c r="AP2333" s="99">
        <v>0</v>
      </c>
      <c r="AQ2333" s="99">
        <v>5470104.7438964797</v>
      </c>
      <c r="AR2333" s="99">
        <v>3892720.8557434101</v>
      </c>
      <c r="AS2333" s="99">
        <v>4754349.6220092801</v>
      </c>
      <c r="AT2333" s="99">
        <v>0</v>
      </c>
      <c r="AU2333" s="99">
        <v>0</v>
      </c>
      <c r="AV2333" s="99">
        <v>84007107.533203095</v>
      </c>
      <c r="AW2333" s="99">
        <v>2585.0838174819901</v>
      </c>
      <c r="AX2333" s="99">
        <v>98503.563455581694</v>
      </c>
      <c r="AY2333" s="99">
        <v>20449287.705566399</v>
      </c>
      <c r="AZ2333" s="99">
        <v>3730792.4364318801</v>
      </c>
      <c r="BA2333" s="99">
        <v>0</v>
      </c>
      <c r="BB2333" s="99">
        <v>21565061.192627002</v>
      </c>
      <c r="BC2333" s="99">
        <v>3956793.2545166002</v>
      </c>
      <c r="BD2333" s="99">
        <v>0</v>
      </c>
      <c r="BE2333" s="99">
        <v>4709048.6247558603</v>
      </c>
      <c r="BF2333" s="99">
        <v>0</v>
      </c>
      <c r="BG2333" s="99">
        <v>84040858.107421905</v>
      </c>
      <c r="BH2333" s="99">
        <v>12099087.048706099</v>
      </c>
      <c r="BI2333" s="99">
        <v>0</v>
      </c>
      <c r="BJ2333" s="99">
        <v>2348284.4890747098</v>
      </c>
      <c r="BK2333" s="99">
        <v>1585450.11503601</v>
      </c>
      <c r="BL2333" s="99">
        <v>0</v>
      </c>
      <c r="BM2333" s="99">
        <v>0</v>
      </c>
      <c r="BN2333" s="99">
        <v>0</v>
      </c>
      <c r="BO2333" s="99">
        <v>0</v>
      </c>
      <c r="BP2333" s="99">
        <v>0</v>
      </c>
      <c r="BQ2333" s="99">
        <v>0</v>
      </c>
      <c r="BR2333" s="99">
        <v>6913847.1495971698</v>
      </c>
      <c r="BS2333" s="99">
        <v>1401922.96003723</v>
      </c>
      <c r="BT2333" s="99">
        <v>0</v>
      </c>
      <c r="BU2333" s="99">
        <v>4112693.8399658198</v>
      </c>
      <c r="BV2333" s="99">
        <v>2176657.8536377</v>
      </c>
      <c r="BW2333" s="99">
        <v>0</v>
      </c>
      <c r="BX2333" s="99">
        <v>947912.01660156297</v>
      </c>
      <c r="BY2333" s="99">
        <v>0</v>
      </c>
      <c r="BZ2333" s="99">
        <v>0</v>
      </c>
      <c r="CA2333" s="99">
        <v>120435.52200221999</v>
      </c>
      <c r="CB2333" s="99">
        <v>5001631.8440551804</v>
      </c>
      <c r="CC2333" s="99">
        <v>50059570.228515603</v>
      </c>
      <c r="CD2333" s="99">
        <v>14438993.338989301</v>
      </c>
      <c r="CE2333" s="99">
        <v>4985.2334939837501</v>
      </c>
      <c r="CF2333" s="99">
        <v>547652.25424957299</v>
      </c>
      <c r="CG2333" s="99">
        <v>4742825.5882568397</v>
      </c>
      <c r="CH2333" s="99">
        <v>0</v>
      </c>
      <c r="CI2333" s="99">
        <v>125408.69490242</v>
      </c>
      <c r="CJ2333" s="99">
        <v>5548197.86218262</v>
      </c>
      <c r="CK2333" s="99">
        <v>54771043.998046897</v>
      </c>
      <c r="CL2333" s="99">
        <v>15382009.9885254</v>
      </c>
      <c r="CM2333" s="166">
        <v>205540.51594543501</v>
      </c>
      <c r="CN2333" s="166">
        <v>33448779.622070301</v>
      </c>
      <c r="CO2333" s="166">
        <v>138852341.70703101</v>
      </c>
      <c r="CP2333" s="99">
        <v>15382009.9885254</v>
      </c>
      <c r="CQ2333" s="99">
        <v>0</v>
      </c>
      <c r="CR2333" s="99">
        <v>0</v>
      </c>
      <c r="CS2333" s="99">
        <v>0</v>
      </c>
      <c r="CT2333" s="99">
        <v>0</v>
      </c>
      <c r="CU2333" s="98">
        <v>12112.895440376</v>
      </c>
      <c r="CV2333" s="98">
        <v>85175.565227782005</v>
      </c>
      <c r="CW2333" s="98">
        <v>5549284.0983047532</v>
      </c>
      <c r="CX2333" s="98">
        <v>54802395.816772446</v>
      </c>
    </row>
    <row r="2334" spans="1:102" x14ac:dyDescent="0.2">
      <c r="A2334" s="98" t="s">
        <v>190</v>
      </c>
      <c r="B2334" s="100">
        <v>42795</v>
      </c>
      <c r="C2334" s="99">
        <v>109030.802278519</v>
      </c>
      <c r="D2334" s="99">
        <v>0</v>
      </c>
      <c r="E2334" s="99">
        <v>11926.683948039999</v>
      </c>
      <c r="F2334" s="99">
        <v>9826.4832427501697</v>
      </c>
      <c r="G2334" s="99">
        <v>5054.3559649586696</v>
      </c>
      <c r="H2334" s="99">
        <v>0</v>
      </c>
      <c r="I2334" s="99">
        <v>0</v>
      </c>
      <c r="J2334" s="99">
        <v>80444.225235938997</v>
      </c>
      <c r="K2334" s="99">
        <v>7.0135306061129103</v>
      </c>
      <c r="L2334" s="99">
        <v>155.30423061922201</v>
      </c>
      <c r="M2334" s="99">
        <v>52312.652076721199</v>
      </c>
      <c r="N2334" s="99">
        <v>3786.0011592805399</v>
      </c>
      <c r="O2334" s="99">
        <v>0</v>
      </c>
      <c r="P2334" s="99">
        <v>60069.672478198998</v>
      </c>
      <c r="Q2334" s="99">
        <v>4417.3511345386496</v>
      </c>
      <c r="R2334" s="99">
        <v>0</v>
      </c>
      <c r="S2334" s="99">
        <v>5029.8705086112004</v>
      </c>
      <c r="T2334" s="99">
        <v>0</v>
      </c>
      <c r="U2334" s="99">
        <v>80430.595677375793</v>
      </c>
      <c r="V2334" s="99">
        <v>4445522.2877807599</v>
      </c>
      <c r="W2334" s="99">
        <v>0</v>
      </c>
      <c r="X2334" s="99">
        <v>601809.30377960205</v>
      </c>
      <c r="Y2334" s="99">
        <v>436623.244480133</v>
      </c>
      <c r="Z2334" s="99">
        <v>558273.98645782506</v>
      </c>
      <c r="AA2334" s="99">
        <v>0</v>
      </c>
      <c r="AB2334" s="99">
        <v>0</v>
      </c>
      <c r="AC2334" s="99">
        <v>27699609.6945801</v>
      </c>
      <c r="AD2334" s="99">
        <v>528.27359205484402</v>
      </c>
      <c r="AE2334" s="99">
        <v>10041.2908214331</v>
      </c>
      <c r="AF2334" s="99">
        <v>2002713.2385559101</v>
      </c>
      <c r="AG2334" s="99">
        <v>392799.85565948498</v>
      </c>
      <c r="AH2334" s="99">
        <v>0</v>
      </c>
      <c r="AI2334" s="99">
        <v>2217157.6494445801</v>
      </c>
      <c r="AJ2334" s="99">
        <v>433203.01515960699</v>
      </c>
      <c r="AK2334" s="99">
        <v>0</v>
      </c>
      <c r="AL2334" s="99">
        <v>552267.87004089402</v>
      </c>
      <c r="AM2334" s="99">
        <v>0</v>
      </c>
      <c r="AN2334" s="99">
        <v>27637269.506103501</v>
      </c>
      <c r="AO2334" s="99">
        <v>45546840.052734397</v>
      </c>
      <c r="AP2334" s="99">
        <v>0</v>
      </c>
      <c r="AQ2334" s="99">
        <v>5337329.12463379</v>
      </c>
      <c r="AR2334" s="99">
        <v>3791221.2734680199</v>
      </c>
      <c r="AS2334" s="99">
        <v>4809414.6561889602</v>
      </c>
      <c r="AT2334" s="99">
        <v>0</v>
      </c>
      <c r="AU2334" s="99">
        <v>0</v>
      </c>
      <c r="AV2334" s="99">
        <v>83678804.899414107</v>
      </c>
      <c r="AW2334" s="99">
        <v>1796.23929533362</v>
      </c>
      <c r="AX2334" s="99">
        <v>107217.347099304</v>
      </c>
      <c r="AY2334" s="99">
        <v>20739303.551269501</v>
      </c>
      <c r="AZ2334" s="99">
        <v>3721574.7761840802</v>
      </c>
      <c r="BA2334" s="99">
        <v>0</v>
      </c>
      <c r="BB2334" s="99">
        <v>22399529.090820301</v>
      </c>
      <c r="BC2334" s="99">
        <v>4060877.59979248</v>
      </c>
      <c r="BD2334" s="99">
        <v>0</v>
      </c>
      <c r="BE2334" s="99">
        <v>4784966.1823730497</v>
      </c>
      <c r="BF2334" s="99">
        <v>0</v>
      </c>
      <c r="BG2334" s="99">
        <v>83636617.605468795</v>
      </c>
      <c r="BH2334" s="99">
        <v>12527512.927002</v>
      </c>
      <c r="BI2334" s="99">
        <v>0</v>
      </c>
      <c r="BJ2334" s="99">
        <v>2289216.2731933598</v>
      </c>
      <c r="BK2334" s="99">
        <v>1553271.27043152</v>
      </c>
      <c r="BL2334" s="99">
        <v>0</v>
      </c>
      <c r="BM2334" s="99">
        <v>0</v>
      </c>
      <c r="BN2334" s="99">
        <v>0</v>
      </c>
      <c r="BO2334" s="99">
        <v>0</v>
      </c>
      <c r="BP2334" s="99">
        <v>0</v>
      </c>
      <c r="BQ2334" s="99">
        <v>0</v>
      </c>
      <c r="BR2334" s="99">
        <v>7084989.6603393601</v>
      </c>
      <c r="BS2334" s="99">
        <v>1409593.1511230499</v>
      </c>
      <c r="BT2334" s="99">
        <v>0</v>
      </c>
      <c r="BU2334" s="99">
        <v>4189305.94995117</v>
      </c>
      <c r="BV2334" s="99">
        <v>2188355.7455444299</v>
      </c>
      <c r="BW2334" s="99">
        <v>0</v>
      </c>
      <c r="BX2334" s="99">
        <v>1003074.24637604</v>
      </c>
      <c r="BY2334" s="99">
        <v>0</v>
      </c>
      <c r="BZ2334" s="99">
        <v>0</v>
      </c>
      <c r="CA2334" s="99">
        <v>120882.89380550401</v>
      </c>
      <c r="CB2334" s="99">
        <v>5050189.8483276404</v>
      </c>
      <c r="CC2334" s="99">
        <v>50861437.995117202</v>
      </c>
      <c r="CD2334" s="99">
        <v>14842150.084106401</v>
      </c>
      <c r="CE2334" s="99">
        <v>5054.4846213459996</v>
      </c>
      <c r="CF2334" s="99">
        <v>555181.257369995</v>
      </c>
      <c r="CG2334" s="99">
        <v>4800107.6046142597</v>
      </c>
      <c r="CH2334" s="99">
        <v>0</v>
      </c>
      <c r="CI2334" s="99">
        <v>125961.631000519</v>
      </c>
      <c r="CJ2334" s="99">
        <v>5605075.3896484403</v>
      </c>
      <c r="CK2334" s="99">
        <v>55682202.462890603</v>
      </c>
      <c r="CL2334" s="99">
        <v>15811788.009887701</v>
      </c>
      <c r="CM2334" s="166">
        <v>205507.423439026</v>
      </c>
      <c r="CN2334" s="166">
        <v>33229951.595947299</v>
      </c>
      <c r="CO2334" s="166">
        <v>139268843.64257801</v>
      </c>
      <c r="CP2334" s="99">
        <v>15811788.009887701</v>
      </c>
      <c r="CQ2334" s="99">
        <v>0</v>
      </c>
      <c r="CR2334" s="99">
        <v>0</v>
      </c>
      <c r="CS2334" s="99">
        <v>0</v>
      </c>
      <c r="CT2334" s="99">
        <v>0</v>
      </c>
      <c r="CU2334" s="98">
        <v>11934.998469843</v>
      </c>
      <c r="CV2334" s="98">
        <v>84565.039206469999</v>
      </c>
      <c r="CW2334" s="98">
        <v>5605371.1056976356</v>
      </c>
      <c r="CX2334" s="98">
        <v>55661545.59973146</v>
      </c>
    </row>
    <row r="2335" spans="1:102" x14ac:dyDescent="0.2">
      <c r="A2335" s="98" t="s">
        <v>190</v>
      </c>
      <c r="B2335" s="100">
        <v>42887</v>
      </c>
      <c r="C2335" s="99">
        <v>108375.71025562299</v>
      </c>
      <c r="D2335" s="99">
        <v>0</v>
      </c>
      <c r="E2335" s="99">
        <v>11762.1585087776</v>
      </c>
      <c r="F2335" s="99">
        <v>9745.7599731683695</v>
      </c>
      <c r="G2335" s="99">
        <v>5062.8696831464804</v>
      </c>
      <c r="H2335" s="99">
        <v>0</v>
      </c>
      <c r="I2335" s="99">
        <v>0</v>
      </c>
      <c r="J2335" s="99">
        <v>79892.716936111494</v>
      </c>
      <c r="K2335" s="99">
        <v>5.7554429995943801</v>
      </c>
      <c r="L2335" s="99">
        <v>178.50852634199001</v>
      </c>
      <c r="M2335" s="99">
        <v>51966.734228134199</v>
      </c>
      <c r="N2335" s="99">
        <v>3751.1284843981298</v>
      </c>
      <c r="O2335" s="99">
        <v>0</v>
      </c>
      <c r="P2335" s="99">
        <v>59843.512232303598</v>
      </c>
      <c r="Q2335" s="99">
        <v>4327.0542145967502</v>
      </c>
      <c r="R2335" s="99">
        <v>0</v>
      </c>
      <c r="S2335" s="99">
        <v>5064.1154582500503</v>
      </c>
      <c r="T2335" s="99">
        <v>0</v>
      </c>
      <c r="U2335" s="99">
        <v>79843.577160835295</v>
      </c>
      <c r="V2335" s="99">
        <v>4377969.11999512</v>
      </c>
      <c r="W2335" s="99">
        <v>0</v>
      </c>
      <c r="X2335" s="99">
        <v>578213.27089691197</v>
      </c>
      <c r="Y2335" s="99">
        <v>419027.62574768101</v>
      </c>
      <c r="Z2335" s="99">
        <v>551108.60746002197</v>
      </c>
      <c r="AA2335" s="99">
        <v>0</v>
      </c>
      <c r="AB2335" s="99">
        <v>0</v>
      </c>
      <c r="AC2335" s="99">
        <v>27426957.111816399</v>
      </c>
      <c r="AD2335" s="99">
        <v>510.74500126764201</v>
      </c>
      <c r="AE2335" s="99">
        <v>10702.8254495859</v>
      </c>
      <c r="AF2335" s="99">
        <v>1980013.4844818099</v>
      </c>
      <c r="AG2335" s="99">
        <v>384465.670963287</v>
      </c>
      <c r="AH2335" s="99">
        <v>0</v>
      </c>
      <c r="AI2335" s="99">
        <v>2145143.8701477102</v>
      </c>
      <c r="AJ2335" s="99">
        <v>419341.37392044102</v>
      </c>
      <c r="AK2335" s="99">
        <v>0</v>
      </c>
      <c r="AL2335" s="99">
        <v>551626.98136901902</v>
      </c>
      <c r="AM2335" s="99">
        <v>0</v>
      </c>
      <c r="AN2335" s="99">
        <v>27423355.440917999</v>
      </c>
      <c r="AO2335" s="99">
        <v>45089509.541015603</v>
      </c>
      <c r="AP2335" s="99">
        <v>0</v>
      </c>
      <c r="AQ2335" s="99">
        <v>5085525.3079223596</v>
      </c>
      <c r="AR2335" s="99">
        <v>3646181.1641235398</v>
      </c>
      <c r="AS2335" s="99">
        <v>4860946.9679565402</v>
      </c>
      <c r="AT2335" s="99">
        <v>0</v>
      </c>
      <c r="AU2335" s="99">
        <v>0</v>
      </c>
      <c r="AV2335" s="99">
        <v>83489487.969726607</v>
      </c>
      <c r="AW2335" s="99">
        <v>1750.20844781399</v>
      </c>
      <c r="AX2335" s="99">
        <v>121553.22856903099</v>
      </c>
      <c r="AY2335" s="99">
        <v>20560543.612792999</v>
      </c>
      <c r="AZ2335" s="99">
        <v>3643947.0628967299</v>
      </c>
      <c r="BA2335" s="99">
        <v>0</v>
      </c>
      <c r="BB2335" s="99">
        <v>21731312.357910201</v>
      </c>
      <c r="BC2335" s="99">
        <v>3938040.3846130399</v>
      </c>
      <c r="BD2335" s="99">
        <v>0</v>
      </c>
      <c r="BE2335" s="99">
        <v>4791660.9718627902</v>
      </c>
      <c r="BF2335" s="99">
        <v>0</v>
      </c>
      <c r="BG2335" s="99">
        <v>83825959.108398393</v>
      </c>
      <c r="BH2335" s="99">
        <v>12169428.639404301</v>
      </c>
      <c r="BI2335" s="99">
        <v>0</v>
      </c>
      <c r="BJ2335" s="99">
        <v>2205460.0249939002</v>
      </c>
      <c r="BK2335" s="99">
        <v>1498707.9273071301</v>
      </c>
      <c r="BL2335" s="99">
        <v>0</v>
      </c>
      <c r="BM2335" s="99">
        <v>0</v>
      </c>
      <c r="BN2335" s="99">
        <v>0</v>
      </c>
      <c r="BO2335" s="99">
        <v>0</v>
      </c>
      <c r="BP2335" s="99">
        <v>0</v>
      </c>
      <c r="BQ2335" s="99">
        <v>0</v>
      </c>
      <c r="BR2335" s="99">
        <v>7000445.25146484</v>
      </c>
      <c r="BS2335" s="99">
        <v>1364831.66944885</v>
      </c>
      <c r="BT2335" s="99">
        <v>0</v>
      </c>
      <c r="BU2335" s="99">
        <v>4144437.8599548298</v>
      </c>
      <c r="BV2335" s="99">
        <v>2157467.5349121098</v>
      </c>
      <c r="BW2335" s="99">
        <v>0</v>
      </c>
      <c r="BX2335" s="99">
        <v>1014913.07635498</v>
      </c>
      <c r="BY2335" s="99">
        <v>0</v>
      </c>
      <c r="BZ2335" s="99">
        <v>0</v>
      </c>
      <c r="CA2335" s="99">
        <v>120133.605187416</v>
      </c>
      <c r="CB2335" s="99">
        <v>4954069.44714355</v>
      </c>
      <c r="CC2335" s="99">
        <v>50280305.8125</v>
      </c>
      <c r="CD2335" s="99">
        <v>14378897.5629883</v>
      </c>
      <c r="CE2335" s="99">
        <v>5060.0619235634804</v>
      </c>
      <c r="CF2335" s="99">
        <v>559165.80300903297</v>
      </c>
      <c r="CG2335" s="99">
        <v>4853548.3306884803</v>
      </c>
      <c r="CH2335" s="99">
        <v>0</v>
      </c>
      <c r="CI2335" s="99">
        <v>125189.690932274</v>
      </c>
      <c r="CJ2335" s="99">
        <v>5513691.0733032199</v>
      </c>
      <c r="CK2335" s="99">
        <v>55137463.173339799</v>
      </c>
      <c r="CL2335" s="99">
        <v>15330935.494384799</v>
      </c>
      <c r="CM2335" s="166">
        <v>204207.55752372701</v>
      </c>
      <c r="CN2335" s="166">
        <v>32996755.651855499</v>
      </c>
      <c r="CO2335" s="166">
        <v>138887120.484375</v>
      </c>
      <c r="CP2335" s="99">
        <v>15330935.494384799</v>
      </c>
      <c r="CQ2335" s="99">
        <v>0</v>
      </c>
      <c r="CR2335" s="99">
        <v>0</v>
      </c>
      <c r="CS2335" s="99">
        <v>0</v>
      </c>
      <c r="CT2335" s="99">
        <v>0</v>
      </c>
      <c r="CU2335" s="98">
        <v>11772.669850824999</v>
      </c>
      <c r="CV2335" s="98">
        <v>84020.964298317995</v>
      </c>
      <c r="CW2335" s="98">
        <v>5513235.2501525832</v>
      </c>
      <c r="CX2335" s="98">
        <v>55133854.143188477</v>
      </c>
    </row>
    <row r="2336" spans="1:102" x14ac:dyDescent="0.2">
      <c r="A2336" s="98" t="s">
        <v>190</v>
      </c>
      <c r="B2336" s="100">
        <v>42979</v>
      </c>
      <c r="C2336" s="99">
        <v>108145.36247253401</v>
      </c>
      <c r="D2336" s="99">
        <v>0</v>
      </c>
      <c r="E2336" s="99">
        <v>11651.2464460135</v>
      </c>
      <c r="F2336" s="99">
        <v>9686.2163776159305</v>
      </c>
      <c r="G2336" s="99">
        <v>5167.2842804193497</v>
      </c>
      <c r="H2336" s="99">
        <v>0</v>
      </c>
      <c r="I2336" s="99">
        <v>0</v>
      </c>
      <c r="J2336" s="99">
        <v>79472.287754058794</v>
      </c>
      <c r="K2336" s="99">
        <v>5.0916298115626004</v>
      </c>
      <c r="L2336" s="99">
        <v>194.77117883041501</v>
      </c>
      <c r="M2336" s="99">
        <v>51960.318038940401</v>
      </c>
      <c r="N2336" s="99">
        <v>3708.9535242617098</v>
      </c>
      <c r="O2336" s="99">
        <v>0</v>
      </c>
      <c r="P2336" s="99">
        <v>59948.301666259802</v>
      </c>
      <c r="Q2336" s="99">
        <v>4276.4521605968503</v>
      </c>
      <c r="R2336" s="99">
        <v>0</v>
      </c>
      <c r="S2336" s="99">
        <v>5191.3076213598297</v>
      </c>
      <c r="T2336" s="99">
        <v>0</v>
      </c>
      <c r="U2336" s="99">
        <v>79545.3931446075</v>
      </c>
      <c r="V2336" s="99">
        <v>4354386.0564575205</v>
      </c>
      <c r="W2336" s="99">
        <v>0</v>
      </c>
      <c r="X2336" s="99">
        <v>560774.16061401402</v>
      </c>
      <c r="Y2336" s="99">
        <v>409516.68706512498</v>
      </c>
      <c r="Z2336" s="99">
        <v>555748.95290374802</v>
      </c>
      <c r="AA2336" s="99">
        <v>0</v>
      </c>
      <c r="AB2336" s="99">
        <v>0</v>
      </c>
      <c r="AC2336" s="99">
        <v>27232769.5861816</v>
      </c>
      <c r="AD2336" s="99">
        <v>509.71225171908702</v>
      </c>
      <c r="AE2336" s="99">
        <v>14049.8602893353</v>
      </c>
      <c r="AF2336" s="99">
        <v>1972130.80764771</v>
      </c>
      <c r="AG2336" s="99">
        <v>373483.76735687302</v>
      </c>
      <c r="AH2336" s="99">
        <v>0</v>
      </c>
      <c r="AI2336" s="99">
        <v>2125668.9196167002</v>
      </c>
      <c r="AJ2336" s="99">
        <v>418284.75124740601</v>
      </c>
      <c r="AK2336" s="99">
        <v>0</v>
      </c>
      <c r="AL2336" s="99">
        <v>554934.43429565395</v>
      </c>
      <c r="AM2336" s="99">
        <v>0</v>
      </c>
      <c r="AN2336" s="99">
        <v>27254455.8134766</v>
      </c>
      <c r="AO2336" s="99">
        <v>45208278.3994141</v>
      </c>
      <c r="AP2336" s="99">
        <v>0</v>
      </c>
      <c r="AQ2336" s="99">
        <v>4944615.3584594699</v>
      </c>
      <c r="AR2336" s="99">
        <v>3560237.9398498498</v>
      </c>
      <c r="AS2336" s="99">
        <v>4885737.5687255897</v>
      </c>
      <c r="AT2336" s="99">
        <v>0</v>
      </c>
      <c r="AU2336" s="99">
        <v>0</v>
      </c>
      <c r="AV2336" s="99">
        <v>83520618.799804702</v>
      </c>
      <c r="AW2336" s="99">
        <v>1754.1841600984301</v>
      </c>
      <c r="AX2336" s="99">
        <v>133861.22965240499</v>
      </c>
      <c r="AY2336" s="99">
        <v>20598707.6721191</v>
      </c>
      <c r="AZ2336" s="99">
        <v>3571455.4418334998</v>
      </c>
      <c r="BA2336" s="99">
        <v>0</v>
      </c>
      <c r="BB2336" s="99">
        <v>21753564.2509766</v>
      </c>
      <c r="BC2336" s="99">
        <v>3957884.5557251</v>
      </c>
      <c r="BD2336" s="99">
        <v>0</v>
      </c>
      <c r="BE2336" s="99">
        <v>4822896.4331665002</v>
      </c>
      <c r="BF2336" s="99">
        <v>0</v>
      </c>
      <c r="BG2336" s="99">
        <v>83597098.674804702</v>
      </c>
      <c r="BH2336" s="99">
        <v>12137468.990600601</v>
      </c>
      <c r="BI2336" s="99">
        <v>0</v>
      </c>
      <c r="BJ2336" s="99">
        <v>2161036.8361206101</v>
      </c>
      <c r="BK2336" s="99">
        <v>1449680.1887359601</v>
      </c>
      <c r="BL2336" s="99">
        <v>0</v>
      </c>
      <c r="BM2336" s="99">
        <v>0</v>
      </c>
      <c r="BN2336" s="99">
        <v>0</v>
      </c>
      <c r="BO2336" s="99">
        <v>0</v>
      </c>
      <c r="BP2336" s="99">
        <v>0</v>
      </c>
      <c r="BQ2336" s="99">
        <v>0</v>
      </c>
      <c r="BR2336" s="99">
        <v>6985881.2303466797</v>
      </c>
      <c r="BS2336" s="99">
        <v>1341908.4594879199</v>
      </c>
      <c r="BT2336" s="99">
        <v>0</v>
      </c>
      <c r="BU2336" s="99">
        <v>3309066.3599548298</v>
      </c>
      <c r="BV2336" s="99">
        <v>2149368.7868347201</v>
      </c>
      <c r="BW2336" s="99">
        <v>0</v>
      </c>
      <c r="BX2336" s="99">
        <v>842390.327056885</v>
      </c>
      <c r="BY2336" s="99">
        <v>0</v>
      </c>
      <c r="BZ2336" s="99">
        <v>0</v>
      </c>
      <c r="CA2336" s="99">
        <v>119832.25017452201</v>
      </c>
      <c r="CB2336" s="99">
        <v>4920980.3168945303</v>
      </c>
      <c r="CC2336" s="99">
        <v>50209608.5546875</v>
      </c>
      <c r="CD2336" s="99">
        <v>14278006.2655029</v>
      </c>
      <c r="CE2336" s="99">
        <v>5173.2615892291096</v>
      </c>
      <c r="CF2336" s="99">
        <v>559810.77389526402</v>
      </c>
      <c r="CG2336" s="99">
        <v>4874254.4281005897</v>
      </c>
      <c r="CH2336" s="99">
        <v>0</v>
      </c>
      <c r="CI2336" s="99">
        <v>125003.59784126301</v>
      </c>
      <c r="CJ2336" s="99">
        <v>5480748.9083862295</v>
      </c>
      <c r="CK2336" s="99">
        <v>55086785.7412109</v>
      </c>
      <c r="CL2336" s="99">
        <v>15230238.7695313</v>
      </c>
      <c r="CM2336" s="166">
        <v>203533.10678482099</v>
      </c>
      <c r="CN2336" s="166">
        <v>32839394.298583999</v>
      </c>
      <c r="CO2336" s="166">
        <v>138582687.18359399</v>
      </c>
      <c r="CP2336" s="99">
        <v>15230238.7695313</v>
      </c>
      <c r="CQ2336" s="99">
        <v>0</v>
      </c>
      <c r="CR2336" s="99">
        <v>0</v>
      </c>
      <c r="CS2336" s="99">
        <v>0</v>
      </c>
      <c r="CT2336" s="99">
        <v>0</v>
      </c>
      <c r="CU2336" s="98">
        <v>11645.339668564</v>
      </c>
      <c r="CV2336" s="98">
        <v>83733.963268884007</v>
      </c>
      <c r="CW2336" s="98">
        <v>5480791.090789794</v>
      </c>
      <c r="CX2336" s="98">
        <v>55083862.982788086</v>
      </c>
    </row>
    <row r="2337" spans="1:102" x14ac:dyDescent="0.2">
      <c r="A2337" s="98" t="s">
        <v>190</v>
      </c>
      <c r="B2337" s="100">
        <v>43070</v>
      </c>
      <c r="C2337" s="99">
        <v>109070.330739975</v>
      </c>
      <c r="D2337" s="99">
        <v>0</v>
      </c>
      <c r="E2337" s="99">
        <v>11601.285290002799</v>
      </c>
      <c r="F2337" s="99">
        <v>9696.0923454761505</v>
      </c>
      <c r="G2337" s="99">
        <v>5169.2296081185305</v>
      </c>
      <c r="H2337" s="99">
        <v>0</v>
      </c>
      <c r="I2337" s="99">
        <v>0</v>
      </c>
      <c r="J2337" s="99">
        <v>78357.379864692703</v>
      </c>
      <c r="K2337" s="99">
        <v>5.10386111697881</v>
      </c>
      <c r="L2337" s="99">
        <v>161.05123081803299</v>
      </c>
      <c r="M2337" s="99">
        <v>52461.469801425897</v>
      </c>
      <c r="N2337" s="99">
        <v>3638.59047275782</v>
      </c>
      <c r="O2337" s="99">
        <v>0</v>
      </c>
      <c r="P2337" s="99">
        <v>60118.547180175803</v>
      </c>
      <c r="Q2337" s="99">
        <v>4268.9137660264996</v>
      </c>
      <c r="R2337" s="99">
        <v>0</v>
      </c>
      <c r="S2337" s="99">
        <v>5137.0969172716104</v>
      </c>
      <c r="T2337" s="99">
        <v>0</v>
      </c>
      <c r="U2337" s="99">
        <v>78377.1399364471</v>
      </c>
      <c r="V2337" s="99">
        <v>4332915.5371093797</v>
      </c>
      <c r="W2337" s="99">
        <v>0</v>
      </c>
      <c r="X2337" s="99">
        <v>550567.035804749</v>
      </c>
      <c r="Y2337" s="99">
        <v>403998.433750153</v>
      </c>
      <c r="Z2337" s="99">
        <v>559116.94113922096</v>
      </c>
      <c r="AA2337" s="99">
        <v>0</v>
      </c>
      <c r="AB2337" s="99">
        <v>0</v>
      </c>
      <c r="AC2337" s="99">
        <v>27106577.760253899</v>
      </c>
      <c r="AD2337" s="99">
        <v>434.66393594071297</v>
      </c>
      <c r="AE2337" s="99">
        <v>10724.633573532101</v>
      </c>
      <c r="AF2337" s="99">
        <v>1972936.0500640899</v>
      </c>
      <c r="AG2337" s="99">
        <v>363131.63332748401</v>
      </c>
      <c r="AH2337" s="99">
        <v>0</v>
      </c>
      <c r="AI2337" s="99">
        <v>2130107.4248352102</v>
      </c>
      <c r="AJ2337" s="99">
        <v>413588.40382003802</v>
      </c>
      <c r="AK2337" s="99">
        <v>0</v>
      </c>
      <c r="AL2337" s="99">
        <v>561463.613044739</v>
      </c>
      <c r="AM2337" s="99">
        <v>0</v>
      </c>
      <c r="AN2337" s="99">
        <v>27164315.019287098</v>
      </c>
      <c r="AO2337" s="99">
        <v>45216156.2255859</v>
      </c>
      <c r="AP2337" s="99">
        <v>0</v>
      </c>
      <c r="AQ2337" s="99">
        <v>4930513.0481567401</v>
      </c>
      <c r="AR2337" s="99">
        <v>3538403.20495605</v>
      </c>
      <c r="AS2337" s="99">
        <v>4903329.9091186495</v>
      </c>
      <c r="AT2337" s="99">
        <v>0</v>
      </c>
      <c r="AU2337" s="99">
        <v>0</v>
      </c>
      <c r="AV2337" s="99">
        <v>83516923.920898393</v>
      </c>
      <c r="AW2337" s="99">
        <v>1500.9995051324399</v>
      </c>
      <c r="AX2337" s="99">
        <v>114345.541061401</v>
      </c>
      <c r="AY2337" s="99">
        <v>20766893.394531298</v>
      </c>
      <c r="AZ2337" s="99">
        <v>3500226.1763610798</v>
      </c>
      <c r="BA2337" s="99">
        <v>0</v>
      </c>
      <c r="BB2337" s="99">
        <v>21824115.893066399</v>
      </c>
      <c r="BC2337" s="99">
        <v>3970873.40264893</v>
      </c>
      <c r="BD2337" s="99">
        <v>0</v>
      </c>
      <c r="BE2337" s="99">
        <v>4888252.0900268601</v>
      </c>
      <c r="BF2337" s="99">
        <v>0</v>
      </c>
      <c r="BG2337" s="99">
        <v>83612625.637695298</v>
      </c>
      <c r="BH2337" s="99">
        <v>12297891.1257324</v>
      </c>
      <c r="BI2337" s="99">
        <v>0</v>
      </c>
      <c r="BJ2337" s="99">
        <v>2135690.30615234</v>
      </c>
      <c r="BK2337" s="99">
        <v>1447317.5408020001</v>
      </c>
      <c r="BL2337" s="99">
        <v>0</v>
      </c>
      <c r="BM2337" s="99">
        <v>0</v>
      </c>
      <c r="BN2337" s="99">
        <v>0</v>
      </c>
      <c r="BO2337" s="99">
        <v>0</v>
      </c>
      <c r="BP2337" s="99">
        <v>0</v>
      </c>
      <c r="BQ2337" s="99">
        <v>0</v>
      </c>
      <c r="BR2337" s="99">
        <v>7084930.7036132803</v>
      </c>
      <c r="BS2337" s="99">
        <v>1312559.64031982</v>
      </c>
      <c r="BT2337" s="99">
        <v>0</v>
      </c>
      <c r="BU2337" s="99">
        <v>4075569.5399475102</v>
      </c>
      <c r="BV2337" s="99">
        <v>2135353.1372375502</v>
      </c>
      <c r="BW2337" s="99">
        <v>0</v>
      </c>
      <c r="BX2337" s="99">
        <v>976499.36656189</v>
      </c>
      <c r="BY2337" s="99">
        <v>0</v>
      </c>
      <c r="BZ2337" s="99">
        <v>0</v>
      </c>
      <c r="CA2337" s="99">
        <v>120726.901144028</v>
      </c>
      <c r="CB2337" s="99">
        <v>4894617.2911377</v>
      </c>
      <c r="CC2337" s="99">
        <v>50289138.680175804</v>
      </c>
      <c r="CD2337" s="99">
        <v>14425115.1939697</v>
      </c>
      <c r="CE2337" s="99">
        <v>5166.31577831507</v>
      </c>
      <c r="CF2337" s="99">
        <v>562774.96529388404</v>
      </c>
      <c r="CG2337" s="99">
        <v>4904622.3014526404</v>
      </c>
      <c r="CH2337" s="99">
        <v>0</v>
      </c>
      <c r="CI2337" s="99">
        <v>125879.96982002301</v>
      </c>
      <c r="CJ2337" s="99">
        <v>5455120.7623901404</v>
      </c>
      <c r="CK2337" s="99">
        <v>55160390.454589799</v>
      </c>
      <c r="CL2337" s="99">
        <v>15394030.7734375</v>
      </c>
      <c r="CM2337" s="166">
        <v>203186.401975632</v>
      </c>
      <c r="CN2337" s="166">
        <v>32618222.908691399</v>
      </c>
      <c r="CO2337" s="166">
        <v>138703686.60742199</v>
      </c>
      <c r="CP2337" s="99">
        <v>15394030.7734375</v>
      </c>
      <c r="CQ2337" s="99">
        <v>0</v>
      </c>
      <c r="CR2337" s="99">
        <v>0</v>
      </c>
      <c r="CS2337" s="99">
        <v>0</v>
      </c>
      <c r="CT2337" s="99">
        <v>0</v>
      </c>
      <c r="CU2337" s="98">
        <v>11612.058766799</v>
      </c>
      <c r="CV2337" s="98">
        <v>82535.243063771995</v>
      </c>
      <c r="CW2337" s="98">
        <v>5457392.2564315842</v>
      </c>
      <c r="CX2337" s="98">
        <v>55193760.981628448</v>
      </c>
    </row>
    <row r="2338" spans="1:102" x14ac:dyDescent="0.2">
      <c r="A2338" s="98" t="s">
        <v>190</v>
      </c>
      <c r="B2338" s="100">
        <v>43160</v>
      </c>
      <c r="C2338" s="99">
        <v>107449.802253723</v>
      </c>
      <c r="D2338" s="99">
        <v>0</v>
      </c>
      <c r="E2338" s="99">
        <v>11567.4579893351</v>
      </c>
      <c r="F2338" s="99">
        <v>9753.6212124824506</v>
      </c>
      <c r="G2338" s="99">
        <v>5195.7048541307404</v>
      </c>
      <c r="H2338" s="99">
        <v>0</v>
      </c>
      <c r="I2338" s="99">
        <v>0</v>
      </c>
      <c r="J2338" s="99">
        <v>77698.091499328599</v>
      </c>
      <c r="K2338" s="99">
        <v>5.0023127825115798</v>
      </c>
      <c r="L2338" s="99">
        <v>158.31595867872201</v>
      </c>
      <c r="M2338" s="99">
        <v>51514.829984188102</v>
      </c>
      <c r="N2338" s="99">
        <v>3597.9377485811701</v>
      </c>
      <c r="O2338" s="99">
        <v>0</v>
      </c>
      <c r="P2338" s="99">
        <v>59277.302528381297</v>
      </c>
      <c r="Q2338" s="99">
        <v>4214.3981381058702</v>
      </c>
      <c r="R2338" s="99">
        <v>0</v>
      </c>
      <c r="S2338" s="99">
        <v>5170.2976669669197</v>
      </c>
      <c r="T2338" s="99">
        <v>0</v>
      </c>
      <c r="U2338" s="99">
        <v>77677.577236175493</v>
      </c>
      <c r="V2338" s="99">
        <v>4306118.9208373995</v>
      </c>
      <c r="W2338" s="99">
        <v>0</v>
      </c>
      <c r="X2338" s="99">
        <v>539023.11761474598</v>
      </c>
      <c r="Y2338" s="99">
        <v>397898.380702972</v>
      </c>
      <c r="Z2338" s="99">
        <v>558549.45073699998</v>
      </c>
      <c r="AA2338" s="99">
        <v>0</v>
      </c>
      <c r="AB2338" s="99">
        <v>0</v>
      </c>
      <c r="AC2338" s="99">
        <v>26886522.154541001</v>
      </c>
      <c r="AD2338" s="99">
        <v>407.09408323094198</v>
      </c>
      <c r="AE2338" s="99">
        <v>9777.1936397552508</v>
      </c>
      <c r="AF2338" s="99">
        <v>1959183.8812103299</v>
      </c>
      <c r="AG2338" s="99">
        <v>354736.29010009801</v>
      </c>
      <c r="AH2338" s="99">
        <v>0</v>
      </c>
      <c r="AI2338" s="99">
        <v>2081610.2666168199</v>
      </c>
      <c r="AJ2338" s="99">
        <v>416745.91157531698</v>
      </c>
      <c r="AK2338" s="99">
        <v>0</v>
      </c>
      <c r="AL2338" s="99">
        <v>552001.70211792004</v>
      </c>
      <c r="AM2338" s="99">
        <v>0</v>
      </c>
      <c r="AN2338" s="99">
        <v>26909670.677246101</v>
      </c>
      <c r="AO2338" s="99">
        <v>45271144.817871101</v>
      </c>
      <c r="AP2338" s="99">
        <v>0</v>
      </c>
      <c r="AQ2338" s="99">
        <v>4778704.5778198196</v>
      </c>
      <c r="AR2338" s="99">
        <v>3510841.52874756</v>
      </c>
      <c r="AS2338" s="99">
        <v>4936562.1270752</v>
      </c>
      <c r="AT2338" s="99">
        <v>0</v>
      </c>
      <c r="AU2338" s="99">
        <v>0</v>
      </c>
      <c r="AV2338" s="99">
        <v>83466259.394531295</v>
      </c>
      <c r="AW2338" s="99">
        <v>1413.4838117063</v>
      </c>
      <c r="AX2338" s="99">
        <v>92058.199791908293</v>
      </c>
      <c r="AY2338" s="99">
        <v>20808125.692382801</v>
      </c>
      <c r="AZ2338" s="99">
        <v>3440517.0181884798</v>
      </c>
      <c r="BA2338" s="99">
        <v>0</v>
      </c>
      <c r="BB2338" s="99">
        <v>21474944.3754883</v>
      </c>
      <c r="BC2338" s="99">
        <v>4037964.9369201702</v>
      </c>
      <c r="BD2338" s="99">
        <v>0</v>
      </c>
      <c r="BE2338" s="99">
        <v>4849143.9948730497</v>
      </c>
      <c r="BF2338" s="99">
        <v>0</v>
      </c>
      <c r="BG2338" s="99">
        <v>83622405.235351607</v>
      </c>
      <c r="BH2338" s="99">
        <v>12216629.1263428</v>
      </c>
      <c r="BI2338" s="99">
        <v>0</v>
      </c>
      <c r="BJ2338" s="99">
        <v>2075731.36201477</v>
      </c>
      <c r="BK2338" s="99">
        <v>1429894.55122375</v>
      </c>
      <c r="BL2338" s="99">
        <v>0</v>
      </c>
      <c r="BM2338" s="99">
        <v>0</v>
      </c>
      <c r="BN2338" s="99">
        <v>0</v>
      </c>
      <c r="BO2338" s="99">
        <v>0</v>
      </c>
      <c r="BP2338" s="99">
        <v>0</v>
      </c>
      <c r="BQ2338" s="99">
        <v>0</v>
      </c>
      <c r="BR2338" s="99">
        <v>7060080.0326538105</v>
      </c>
      <c r="BS2338" s="99">
        <v>1288822.2340545701</v>
      </c>
      <c r="BT2338" s="99">
        <v>0</v>
      </c>
      <c r="BU2338" s="99">
        <v>3935901.5199584998</v>
      </c>
      <c r="BV2338" s="99">
        <v>2142942.8968810998</v>
      </c>
      <c r="BW2338" s="99">
        <v>0</v>
      </c>
      <c r="BX2338" s="99">
        <v>1004016.01647949</v>
      </c>
      <c r="BY2338" s="99">
        <v>0</v>
      </c>
      <c r="BZ2338" s="99">
        <v>0</v>
      </c>
      <c r="CA2338" s="99">
        <v>118932.893036842</v>
      </c>
      <c r="CB2338" s="99">
        <v>4831995.8601684598</v>
      </c>
      <c r="CC2338" s="99">
        <v>49887591.092285201</v>
      </c>
      <c r="CD2338" s="99">
        <v>14314394.644043</v>
      </c>
      <c r="CE2338" s="99">
        <v>5195.2910340428398</v>
      </c>
      <c r="CF2338" s="99">
        <v>561274.92591095006</v>
      </c>
      <c r="CG2338" s="99">
        <v>4927933.4121704102</v>
      </c>
      <c r="CH2338" s="99">
        <v>0</v>
      </c>
      <c r="CI2338" s="99">
        <v>124148.81654453299</v>
      </c>
      <c r="CJ2338" s="99">
        <v>5393190.7994384803</v>
      </c>
      <c r="CK2338" s="99">
        <v>54839129.656738304</v>
      </c>
      <c r="CL2338" s="99">
        <v>15284236.881103501</v>
      </c>
      <c r="CM2338" s="166">
        <v>201055.94533348101</v>
      </c>
      <c r="CN2338" s="166">
        <v>32337986.1252441</v>
      </c>
      <c r="CO2338" s="166">
        <v>138402400.02929699</v>
      </c>
      <c r="CP2338" s="99">
        <v>15284236.881103501</v>
      </c>
      <c r="CQ2338" s="99">
        <v>0</v>
      </c>
      <c r="CR2338" s="99">
        <v>0</v>
      </c>
      <c r="CS2338" s="99">
        <v>0</v>
      </c>
      <c r="CT2338" s="99">
        <v>0</v>
      </c>
      <c r="CU2338" s="98">
        <v>11570.951962843001</v>
      </c>
      <c r="CV2338" s="98">
        <v>81947.711205346</v>
      </c>
      <c r="CW2338" s="98">
        <v>5393270.7860794095</v>
      </c>
      <c r="CX2338" s="98">
        <v>54815524.504455611</v>
      </c>
    </row>
    <row r="2339" spans="1:102" x14ac:dyDescent="0.2">
      <c r="A2339" s="98" t="s">
        <v>190</v>
      </c>
      <c r="B2339" s="100">
        <v>43252</v>
      </c>
      <c r="C2339" s="99">
        <v>108673.31186485301</v>
      </c>
      <c r="D2339" s="99">
        <v>0</v>
      </c>
      <c r="E2339" s="99">
        <v>11474.336052775399</v>
      </c>
      <c r="F2339" s="99">
        <v>9802.9375387430191</v>
      </c>
      <c r="G2339" s="99">
        <v>5258.75850045681</v>
      </c>
      <c r="H2339" s="99">
        <v>0</v>
      </c>
      <c r="I2339" s="99">
        <v>0</v>
      </c>
      <c r="J2339" s="99">
        <v>76988.336758613601</v>
      </c>
      <c r="K2339" s="99">
        <v>4.8268315940513302</v>
      </c>
      <c r="L2339" s="99">
        <v>161.828987468034</v>
      </c>
      <c r="M2339" s="99">
        <v>52461.805665492997</v>
      </c>
      <c r="N2339" s="99">
        <v>3567.4981395006198</v>
      </c>
      <c r="O2339" s="99">
        <v>0</v>
      </c>
      <c r="P2339" s="99">
        <v>59604.383153438597</v>
      </c>
      <c r="Q2339" s="99">
        <v>4249.6612710356703</v>
      </c>
      <c r="R2339" s="99">
        <v>0</v>
      </c>
      <c r="S2339" s="99">
        <v>5265.2878344059</v>
      </c>
      <c r="T2339" s="99">
        <v>0</v>
      </c>
      <c r="U2339" s="99">
        <v>76923.945369720503</v>
      </c>
      <c r="V2339" s="99">
        <v>4322945.04260254</v>
      </c>
      <c r="W2339" s="99">
        <v>0</v>
      </c>
      <c r="X2339" s="99">
        <v>528759.34238433803</v>
      </c>
      <c r="Y2339" s="99">
        <v>395265.01907730103</v>
      </c>
      <c r="Z2339" s="99">
        <v>566060.23921966599</v>
      </c>
      <c r="AA2339" s="99">
        <v>0</v>
      </c>
      <c r="AB2339" s="99">
        <v>0</v>
      </c>
      <c r="AC2339" s="99">
        <v>26774422.979003899</v>
      </c>
      <c r="AD2339" s="99">
        <v>356.38764059916099</v>
      </c>
      <c r="AE2339" s="99">
        <v>10149.533779859499</v>
      </c>
      <c r="AF2339" s="99">
        <v>1975501.7900390599</v>
      </c>
      <c r="AG2339" s="99">
        <v>352802.62709045399</v>
      </c>
      <c r="AH2339" s="99">
        <v>0</v>
      </c>
      <c r="AI2339" s="99">
        <v>2075734.51870728</v>
      </c>
      <c r="AJ2339" s="99">
        <v>420724.8359375</v>
      </c>
      <c r="AK2339" s="99">
        <v>0</v>
      </c>
      <c r="AL2339" s="99">
        <v>567510.84912109398</v>
      </c>
      <c r="AM2339" s="99">
        <v>0</v>
      </c>
      <c r="AN2339" s="99">
        <v>26678571.137939502</v>
      </c>
      <c r="AO2339" s="99">
        <v>45743937.497070298</v>
      </c>
      <c r="AP2339" s="99">
        <v>0</v>
      </c>
      <c r="AQ2339" s="99">
        <v>4713014.3181152297</v>
      </c>
      <c r="AR2339" s="99">
        <v>3497627.7240295401</v>
      </c>
      <c r="AS2339" s="99">
        <v>5028961.0173950205</v>
      </c>
      <c r="AT2339" s="99">
        <v>0</v>
      </c>
      <c r="AU2339" s="99">
        <v>0</v>
      </c>
      <c r="AV2339" s="99">
        <v>83356138.983398393</v>
      </c>
      <c r="AW2339" s="99">
        <v>1248.0306609869001</v>
      </c>
      <c r="AX2339" s="99">
        <v>98123.963249206499</v>
      </c>
      <c r="AY2339" s="99">
        <v>21152066.072997998</v>
      </c>
      <c r="AZ2339" s="99">
        <v>3460072.8783569299</v>
      </c>
      <c r="BA2339" s="99">
        <v>0</v>
      </c>
      <c r="BB2339" s="99">
        <v>21510399.7978516</v>
      </c>
      <c r="BC2339" s="99">
        <v>4095484.8902893099</v>
      </c>
      <c r="BD2339" s="99">
        <v>0</v>
      </c>
      <c r="BE2339" s="99">
        <v>4995241.7095947303</v>
      </c>
      <c r="BF2339" s="99">
        <v>0</v>
      </c>
      <c r="BG2339" s="99">
        <v>83902106.09375</v>
      </c>
      <c r="BH2339" s="99">
        <v>12307465.040283199</v>
      </c>
      <c r="BI2339" s="99">
        <v>0</v>
      </c>
      <c r="BJ2339" s="99">
        <v>2041425.95805359</v>
      </c>
      <c r="BK2339" s="99">
        <v>1406317.06071472</v>
      </c>
      <c r="BL2339" s="99">
        <v>0</v>
      </c>
      <c r="BM2339" s="99">
        <v>0</v>
      </c>
      <c r="BN2339" s="99">
        <v>0</v>
      </c>
      <c r="BO2339" s="99">
        <v>0</v>
      </c>
      <c r="BP2339" s="99">
        <v>0</v>
      </c>
      <c r="BQ2339" s="99">
        <v>0</v>
      </c>
      <c r="BR2339" s="99">
        <v>7120363.4802246103</v>
      </c>
      <c r="BS2339" s="99">
        <v>1285693.4471893299</v>
      </c>
      <c r="BT2339" s="99">
        <v>0</v>
      </c>
      <c r="BU2339" s="99">
        <v>4014651.86578369</v>
      </c>
      <c r="BV2339" s="99">
        <v>2139434.2806396498</v>
      </c>
      <c r="BW2339" s="99">
        <v>0</v>
      </c>
      <c r="BX2339" s="99">
        <v>1045457.23062134</v>
      </c>
      <c r="BY2339" s="99">
        <v>0</v>
      </c>
      <c r="BZ2339" s="99">
        <v>0</v>
      </c>
      <c r="CA2339" s="99">
        <v>120146.475500107</v>
      </c>
      <c r="CB2339" s="99">
        <v>4865910.9990844699</v>
      </c>
      <c r="CC2339" s="99">
        <v>50708946.620605499</v>
      </c>
      <c r="CD2339" s="99">
        <v>14353294.802734399</v>
      </c>
      <c r="CE2339" s="99">
        <v>5254.4350797533998</v>
      </c>
      <c r="CF2339" s="99">
        <v>569370.01477813697</v>
      </c>
      <c r="CG2339" s="99">
        <v>5008904.6316528302</v>
      </c>
      <c r="CH2339" s="99">
        <v>0</v>
      </c>
      <c r="CI2339" s="99">
        <v>125399.050224304</v>
      </c>
      <c r="CJ2339" s="99">
        <v>5437302.37927246</v>
      </c>
      <c r="CK2339" s="99">
        <v>55733497.8515625</v>
      </c>
      <c r="CL2339" s="99">
        <v>15331968.380493199</v>
      </c>
      <c r="CM2339" s="166">
        <v>201495.77782058701</v>
      </c>
      <c r="CN2339" s="166">
        <v>32307547.318603501</v>
      </c>
      <c r="CO2339" s="166">
        <v>139558668.50195301</v>
      </c>
      <c r="CP2339" s="99">
        <v>15331968.380493199</v>
      </c>
      <c r="CQ2339" s="99">
        <v>0</v>
      </c>
      <c r="CR2339" s="99">
        <v>0</v>
      </c>
      <c r="CS2339" s="99">
        <v>0</v>
      </c>
      <c r="CT2339" s="99">
        <v>0</v>
      </c>
      <c r="CU2339" s="98">
        <v>11489.244853964001</v>
      </c>
      <c r="CV2339" s="98">
        <v>81274.190403879998</v>
      </c>
      <c r="CW2339" s="98">
        <v>5435281.0138626071</v>
      </c>
      <c r="CX2339" s="98">
        <v>55717851.252258331</v>
      </c>
    </row>
    <row r="2340" spans="1:102" x14ac:dyDescent="0.2">
      <c r="A2340" s="98" t="s">
        <v>190</v>
      </c>
      <c r="B2340" s="100">
        <v>43344</v>
      </c>
      <c r="C2340" s="99">
        <v>109034.65568924</v>
      </c>
      <c r="D2340" s="99">
        <v>0</v>
      </c>
      <c r="E2340" s="99">
        <v>11392.813645005201</v>
      </c>
      <c r="F2340" s="99">
        <v>9816.7565305233002</v>
      </c>
      <c r="G2340" s="99">
        <v>5299.2917487621298</v>
      </c>
      <c r="H2340" s="99">
        <v>0</v>
      </c>
      <c r="I2340" s="99">
        <v>0</v>
      </c>
      <c r="J2340" s="99">
        <v>76559.741416931196</v>
      </c>
      <c r="K2340" s="99">
        <v>4.06617711804574</v>
      </c>
      <c r="L2340" s="99">
        <v>183.46263788826801</v>
      </c>
      <c r="M2340" s="99">
        <v>52611.245287418402</v>
      </c>
      <c r="N2340" s="99">
        <v>3507.69076383114</v>
      </c>
      <c r="O2340" s="99">
        <v>0</v>
      </c>
      <c r="P2340" s="99">
        <v>60235.051740646399</v>
      </c>
      <c r="Q2340" s="99">
        <v>4209.1950070262001</v>
      </c>
      <c r="R2340" s="99">
        <v>0</v>
      </c>
      <c r="S2340" s="99">
        <v>5336.3152130246199</v>
      </c>
      <c r="T2340" s="99">
        <v>0</v>
      </c>
      <c r="U2340" s="99">
        <v>76634.332476615906</v>
      </c>
      <c r="V2340" s="99">
        <v>4308699.49926758</v>
      </c>
      <c r="W2340" s="99">
        <v>0</v>
      </c>
      <c r="X2340" s="99">
        <v>506520.99928283697</v>
      </c>
      <c r="Y2340" s="99">
        <v>386296.917552948</v>
      </c>
      <c r="Z2340" s="99">
        <v>567523.13244628895</v>
      </c>
      <c r="AA2340" s="99">
        <v>0</v>
      </c>
      <c r="AB2340" s="99">
        <v>0</v>
      </c>
      <c r="AC2340" s="99">
        <v>26388786.0700684</v>
      </c>
      <c r="AD2340" s="99">
        <v>227.51190360635499</v>
      </c>
      <c r="AE2340" s="99">
        <v>12133.235406875599</v>
      </c>
      <c r="AF2340" s="99">
        <v>1969208.98805237</v>
      </c>
      <c r="AG2340" s="99">
        <v>346368.48356246902</v>
      </c>
      <c r="AH2340" s="99">
        <v>0</v>
      </c>
      <c r="AI2340" s="99">
        <v>2077136.34432983</v>
      </c>
      <c r="AJ2340" s="99">
        <v>420220.80844497698</v>
      </c>
      <c r="AK2340" s="99">
        <v>0</v>
      </c>
      <c r="AL2340" s="99">
        <v>567085.88578033401</v>
      </c>
      <c r="AM2340" s="99">
        <v>0</v>
      </c>
      <c r="AN2340" s="99">
        <v>26414409.740478501</v>
      </c>
      <c r="AO2340" s="99">
        <v>45966315.386718802</v>
      </c>
      <c r="AP2340" s="99">
        <v>0</v>
      </c>
      <c r="AQ2340" s="99">
        <v>4642550.6052246103</v>
      </c>
      <c r="AR2340" s="99">
        <v>3456908.5046691899</v>
      </c>
      <c r="AS2340" s="99">
        <v>4989799.27416992</v>
      </c>
      <c r="AT2340" s="99">
        <v>0</v>
      </c>
      <c r="AU2340" s="99">
        <v>0</v>
      </c>
      <c r="AV2340" s="99">
        <v>83051937.331054702</v>
      </c>
      <c r="AW2340" s="99">
        <v>798.45263387262798</v>
      </c>
      <c r="AX2340" s="99">
        <v>117278.502271652</v>
      </c>
      <c r="AY2340" s="99">
        <v>21267107.887695301</v>
      </c>
      <c r="AZ2340" s="99">
        <v>3407235.9330139202</v>
      </c>
      <c r="BA2340" s="99">
        <v>0</v>
      </c>
      <c r="BB2340" s="99">
        <v>21738777.981201202</v>
      </c>
      <c r="BC2340" s="99">
        <v>4137180.4242858901</v>
      </c>
      <c r="BD2340" s="99">
        <v>0</v>
      </c>
      <c r="BE2340" s="99">
        <v>4999655.1286010696</v>
      </c>
      <c r="BF2340" s="99">
        <v>0</v>
      </c>
      <c r="BG2340" s="99">
        <v>82954697.322265595</v>
      </c>
      <c r="BH2340" s="99">
        <v>12370839.1732178</v>
      </c>
      <c r="BI2340" s="99">
        <v>0</v>
      </c>
      <c r="BJ2340" s="99">
        <v>1992953.6378478999</v>
      </c>
      <c r="BK2340" s="99">
        <v>1382148.0567627</v>
      </c>
      <c r="BL2340" s="99">
        <v>0</v>
      </c>
      <c r="BM2340" s="99">
        <v>0</v>
      </c>
      <c r="BN2340" s="99">
        <v>0</v>
      </c>
      <c r="BO2340" s="99">
        <v>0</v>
      </c>
      <c r="BP2340" s="99">
        <v>0</v>
      </c>
      <c r="BQ2340" s="99">
        <v>0</v>
      </c>
      <c r="BR2340" s="99">
        <v>7194084.1183471698</v>
      </c>
      <c r="BS2340" s="99">
        <v>1273052.1417541499</v>
      </c>
      <c r="BT2340" s="99">
        <v>0</v>
      </c>
      <c r="BU2340" s="99">
        <v>3228924.3369140602</v>
      </c>
      <c r="BV2340" s="99">
        <v>2131701.1311340299</v>
      </c>
      <c r="BW2340" s="99">
        <v>0</v>
      </c>
      <c r="BX2340" s="99">
        <v>862509.19044494606</v>
      </c>
      <c r="BY2340" s="99">
        <v>0</v>
      </c>
      <c r="BZ2340" s="99">
        <v>0</v>
      </c>
      <c r="CA2340" s="99">
        <v>120461.868666649</v>
      </c>
      <c r="CB2340" s="99">
        <v>4804539.9805297898</v>
      </c>
      <c r="CC2340" s="99">
        <v>50444470.361816399</v>
      </c>
      <c r="CD2340" s="99">
        <v>14345559.627075201</v>
      </c>
      <c r="CE2340" s="99">
        <v>5307.5737895965603</v>
      </c>
      <c r="CF2340" s="99">
        <v>566102.41269683803</v>
      </c>
      <c r="CG2340" s="99">
        <v>5003386.9044799795</v>
      </c>
      <c r="CH2340" s="99">
        <v>0</v>
      </c>
      <c r="CI2340" s="99">
        <v>125766.97004985801</v>
      </c>
      <c r="CJ2340" s="99">
        <v>5370255.05932617</v>
      </c>
      <c r="CK2340" s="99">
        <v>55443209.131347701</v>
      </c>
      <c r="CL2340" s="99">
        <v>15324089.9857178</v>
      </c>
      <c r="CM2340" s="166">
        <v>201147.121757507</v>
      </c>
      <c r="CN2340" s="166">
        <v>31728441.152099598</v>
      </c>
      <c r="CO2340" s="166">
        <v>138316998.08789101</v>
      </c>
      <c r="CP2340" s="99">
        <v>15324089.9857178</v>
      </c>
      <c r="CQ2340" s="99">
        <v>0</v>
      </c>
      <c r="CR2340" s="99">
        <v>0</v>
      </c>
      <c r="CS2340" s="99">
        <v>0</v>
      </c>
      <c r="CT2340" s="99">
        <v>0</v>
      </c>
      <c r="CU2340" s="98">
        <v>11377.502467406999</v>
      </c>
      <c r="CV2340" s="98">
        <v>80932.078595749001</v>
      </c>
      <c r="CW2340" s="98">
        <v>5370642.3932266282</v>
      </c>
      <c r="CX2340" s="98">
        <v>55447857.266296379</v>
      </c>
    </row>
    <row r="2341" spans="1:102" x14ac:dyDescent="0.2">
      <c r="A2341" s="98" t="s">
        <v>190</v>
      </c>
      <c r="B2341" s="100">
        <v>43435</v>
      </c>
      <c r="C2341" s="99">
        <v>108412.472555161</v>
      </c>
      <c r="D2341" s="99">
        <v>0</v>
      </c>
      <c r="E2341" s="99">
        <v>10871.4611643553</v>
      </c>
      <c r="F2341" s="99">
        <v>9387.0121200084704</v>
      </c>
      <c r="G2341" s="99">
        <v>5290.2853200435602</v>
      </c>
      <c r="H2341" s="99">
        <v>0</v>
      </c>
      <c r="I2341" s="99">
        <v>0</v>
      </c>
      <c r="J2341" s="99">
        <v>74814.332852363601</v>
      </c>
      <c r="K2341" s="99">
        <v>2.0347712286165902</v>
      </c>
      <c r="L2341" s="99">
        <v>139.30140357837101</v>
      </c>
      <c r="M2341" s="99">
        <v>52483.112125396699</v>
      </c>
      <c r="N2341" s="99">
        <v>3449.9609868228399</v>
      </c>
      <c r="O2341" s="99">
        <v>0</v>
      </c>
      <c r="P2341" s="99">
        <v>59039.982816219301</v>
      </c>
      <c r="Q2341" s="99">
        <v>4160.9429101347896</v>
      </c>
      <c r="R2341" s="99">
        <v>0</v>
      </c>
      <c r="S2341" s="99">
        <v>5252.9935493469202</v>
      </c>
      <c r="T2341" s="99">
        <v>0</v>
      </c>
      <c r="U2341" s="99">
        <v>74847.726806640596</v>
      </c>
      <c r="V2341" s="99">
        <v>4304209.19030762</v>
      </c>
      <c r="W2341" s="99">
        <v>0</v>
      </c>
      <c r="X2341" s="99">
        <v>496614.59847641003</v>
      </c>
      <c r="Y2341" s="99">
        <v>379960.87638473499</v>
      </c>
      <c r="Z2341" s="99">
        <v>575135.51875305199</v>
      </c>
      <c r="AA2341" s="99">
        <v>0</v>
      </c>
      <c r="AB2341" s="99">
        <v>0</v>
      </c>
      <c r="AC2341" s="99">
        <v>26057823.528320301</v>
      </c>
      <c r="AD2341" s="99">
        <v>92.2090830877423</v>
      </c>
      <c r="AE2341" s="99">
        <v>9779.2937906980496</v>
      </c>
      <c r="AF2341" s="99">
        <v>1971324.4575958301</v>
      </c>
      <c r="AG2341" s="99">
        <v>346446.22937774699</v>
      </c>
      <c r="AH2341" s="99">
        <v>0</v>
      </c>
      <c r="AI2341" s="99">
        <v>2050730.0408630399</v>
      </c>
      <c r="AJ2341" s="99">
        <v>428334.50973129302</v>
      </c>
      <c r="AK2341" s="99">
        <v>0</v>
      </c>
      <c r="AL2341" s="99">
        <v>578401.69229126</v>
      </c>
      <c r="AM2341" s="99">
        <v>0</v>
      </c>
      <c r="AN2341" s="99">
        <v>26110211.434326202</v>
      </c>
      <c r="AO2341" s="99">
        <v>46316867.050292999</v>
      </c>
      <c r="AP2341" s="99">
        <v>0</v>
      </c>
      <c r="AQ2341" s="99">
        <v>4585905.90087891</v>
      </c>
      <c r="AR2341" s="99">
        <v>3427251.3543396001</v>
      </c>
      <c r="AS2341" s="99">
        <v>5092794.0250854502</v>
      </c>
      <c r="AT2341" s="99">
        <v>0</v>
      </c>
      <c r="AU2341" s="99">
        <v>0</v>
      </c>
      <c r="AV2341" s="99">
        <v>82915419.005859405</v>
      </c>
      <c r="AW2341" s="99">
        <v>326.85141764208697</v>
      </c>
      <c r="AX2341" s="99">
        <v>91343.938659667998</v>
      </c>
      <c r="AY2341" s="99">
        <v>21504039.854003899</v>
      </c>
      <c r="AZ2341" s="99">
        <v>3445752.4586792002</v>
      </c>
      <c r="BA2341" s="99">
        <v>0</v>
      </c>
      <c r="BB2341" s="99">
        <v>21666589.161865201</v>
      </c>
      <c r="BC2341" s="99">
        <v>4231984.2771606399</v>
      </c>
      <c r="BD2341" s="99">
        <v>0</v>
      </c>
      <c r="BE2341" s="99">
        <v>5160038.5731811495</v>
      </c>
      <c r="BF2341" s="99">
        <v>0</v>
      </c>
      <c r="BG2341" s="99">
        <v>82786270.459960893</v>
      </c>
      <c r="BH2341" s="99">
        <v>12386845.783325201</v>
      </c>
      <c r="BI2341" s="99">
        <v>0</v>
      </c>
      <c r="BJ2341" s="99">
        <v>1940564.9519042999</v>
      </c>
      <c r="BK2341" s="99">
        <v>1361233.3547515899</v>
      </c>
      <c r="BL2341" s="99">
        <v>0</v>
      </c>
      <c r="BM2341" s="99">
        <v>0</v>
      </c>
      <c r="BN2341" s="99">
        <v>0</v>
      </c>
      <c r="BO2341" s="99">
        <v>0</v>
      </c>
      <c r="BP2341" s="99">
        <v>0</v>
      </c>
      <c r="BQ2341" s="99">
        <v>0</v>
      </c>
      <c r="BR2341" s="99">
        <v>7202482.6848754901</v>
      </c>
      <c r="BS2341" s="99">
        <v>1269087.04931641</v>
      </c>
      <c r="BT2341" s="99">
        <v>0</v>
      </c>
      <c r="BU2341" s="99">
        <v>3910660.54864502</v>
      </c>
      <c r="BV2341" s="99">
        <v>2135664.0215759301</v>
      </c>
      <c r="BW2341" s="99">
        <v>0</v>
      </c>
      <c r="BX2341" s="99">
        <v>1012459.1158065801</v>
      </c>
      <c r="BY2341" s="99">
        <v>0</v>
      </c>
      <c r="BZ2341" s="99">
        <v>0</v>
      </c>
      <c r="CA2341" s="99">
        <v>119369.161148071</v>
      </c>
      <c r="CB2341" s="99">
        <v>4805887.3129882803</v>
      </c>
      <c r="CC2341" s="99">
        <v>50909114.020019501</v>
      </c>
      <c r="CD2341" s="99">
        <v>14319226.7070313</v>
      </c>
      <c r="CE2341" s="99">
        <v>5286.7440896034204</v>
      </c>
      <c r="CF2341" s="99">
        <v>572892.877784729</v>
      </c>
      <c r="CG2341" s="99">
        <v>5115269.5723877</v>
      </c>
      <c r="CH2341" s="99">
        <v>0</v>
      </c>
      <c r="CI2341" s="99">
        <v>124641.494919777</v>
      </c>
      <c r="CJ2341" s="99">
        <v>5377357.8591918899</v>
      </c>
      <c r="CK2341" s="99">
        <v>55995177.809570298</v>
      </c>
      <c r="CL2341" s="99">
        <v>15319862.221679701</v>
      </c>
      <c r="CM2341" s="166">
        <v>198507.299570084</v>
      </c>
      <c r="CN2341" s="166">
        <v>31459204.809570301</v>
      </c>
      <c r="CO2341" s="166">
        <v>138980888.20117199</v>
      </c>
      <c r="CP2341" s="99">
        <v>15319862.221679701</v>
      </c>
      <c r="CQ2341" s="99">
        <v>0</v>
      </c>
      <c r="CR2341" s="99">
        <v>0</v>
      </c>
      <c r="CS2341" s="99">
        <v>0</v>
      </c>
      <c r="CT2341" s="99">
        <v>0</v>
      </c>
      <c r="CU2341" s="98">
        <v>10884.773689956</v>
      </c>
      <c r="CV2341" s="98">
        <v>79137.539580162003</v>
      </c>
      <c r="CW2341" s="98">
        <v>5378780.1907730093</v>
      </c>
      <c r="CX2341" s="98">
        <v>56024383.592407204</v>
      </c>
    </row>
    <row r="2342" spans="1:102" x14ac:dyDescent="0.2">
      <c r="A2342" s="98" t="s">
        <v>191</v>
      </c>
      <c r="B2342" s="100">
        <v>38047</v>
      </c>
      <c r="C2342" s="99">
        <v>60132.614332675897</v>
      </c>
      <c r="D2342" s="99">
        <v>0</v>
      </c>
      <c r="E2342" s="99">
        <v>36890.202272415198</v>
      </c>
      <c r="F2342" s="99">
        <v>24126.892451286301</v>
      </c>
      <c r="G2342" s="99">
        <v>15.9447557039093</v>
      </c>
      <c r="H2342" s="99">
        <v>0</v>
      </c>
      <c r="I2342" s="99">
        <v>0</v>
      </c>
      <c r="J2342" s="99">
        <v>135.364570645615</v>
      </c>
      <c r="K2342" s="99">
        <v>0</v>
      </c>
      <c r="L2342" s="99">
        <v>44985.506721496597</v>
      </c>
      <c r="M2342" s="99">
        <v>38831.208365917199</v>
      </c>
      <c r="N2342" s="99">
        <v>7270.1330675482805</v>
      </c>
      <c r="O2342" s="99">
        <v>0</v>
      </c>
      <c r="P2342" s="99">
        <v>0</v>
      </c>
      <c r="Q2342" s="99">
        <v>5388.9160577654802</v>
      </c>
      <c r="R2342" s="99">
        <v>0</v>
      </c>
      <c r="S2342" s="99">
        <v>0</v>
      </c>
      <c r="T2342" s="99">
        <v>2484.2144539058199</v>
      </c>
      <c r="U2342" s="99">
        <v>49910.6478452683</v>
      </c>
      <c r="V2342" s="99">
        <v>2966441.80969238</v>
      </c>
      <c r="W2342" s="99">
        <v>0</v>
      </c>
      <c r="X2342" s="99">
        <v>2601753.7237853999</v>
      </c>
      <c r="Y2342" s="99">
        <v>1500961.16635132</v>
      </c>
      <c r="Z2342" s="99">
        <v>1240.7679787576201</v>
      </c>
      <c r="AA2342" s="99">
        <v>0</v>
      </c>
      <c r="AB2342" s="99">
        <v>0</v>
      </c>
      <c r="AC2342" s="99">
        <v>11837.478685140601</v>
      </c>
      <c r="AD2342" s="99">
        <v>0</v>
      </c>
      <c r="AE2342" s="99">
        <v>2152979.6175842299</v>
      </c>
      <c r="AF2342" s="99">
        <v>1707395.5276031501</v>
      </c>
      <c r="AG2342" s="99">
        <v>1138374.23908997</v>
      </c>
      <c r="AH2342" s="99">
        <v>0</v>
      </c>
      <c r="AI2342" s="99">
        <v>0</v>
      </c>
      <c r="AJ2342" s="99">
        <v>595166.27510070801</v>
      </c>
      <c r="AK2342" s="99">
        <v>0</v>
      </c>
      <c r="AL2342" s="99">
        <v>0</v>
      </c>
      <c r="AM2342" s="99">
        <v>388790.59978485102</v>
      </c>
      <c r="AN2342" s="99">
        <v>14244686.3074951</v>
      </c>
      <c r="AO2342" s="99">
        <v>21239029.684570301</v>
      </c>
      <c r="AP2342" s="99">
        <v>0</v>
      </c>
      <c r="AQ2342" s="99">
        <v>17883713.9458008</v>
      </c>
      <c r="AR2342" s="99">
        <v>10329055.8814697</v>
      </c>
      <c r="AS2342" s="99">
        <v>6669.5216425061199</v>
      </c>
      <c r="AT2342" s="99">
        <v>0</v>
      </c>
      <c r="AU2342" s="99">
        <v>0</v>
      </c>
      <c r="AV2342" s="99">
        <v>26566.228765010801</v>
      </c>
      <c r="AW2342" s="99">
        <v>0</v>
      </c>
      <c r="AX2342" s="99">
        <v>15358293.1094971</v>
      </c>
      <c r="AY2342" s="99">
        <v>11985978.790893599</v>
      </c>
      <c r="AZ2342" s="99">
        <v>7616676.5914306603</v>
      </c>
      <c r="BA2342" s="99">
        <v>0</v>
      </c>
      <c r="BB2342" s="99">
        <v>0</v>
      </c>
      <c r="BC2342" s="99">
        <v>4026493.3844909701</v>
      </c>
      <c r="BD2342" s="99">
        <v>0</v>
      </c>
      <c r="BE2342" s="99">
        <v>0</v>
      </c>
      <c r="BF2342" s="99">
        <v>2364492.8158874498</v>
      </c>
      <c r="BG2342" s="99">
        <v>32929165.713867199</v>
      </c>
      <c r="BH2342" s="99">
        <v>3647419.0505371098</v>
      </c>
      <c r="BI2342" s="99">
        <v>0</v>
      </c>
      <c r="BJ2342" s="99">
        <v>5282622.5347290002</v>
      </c>
      <c r="BK2342" s="99">
        <v>3932926.4138488802</v>
      </c>
      <c r="BL2342" s="99">
        <v>0</v>
      </c>
      <c r="BM2342" s="99">
        <v>0</v>
      </c>
      <c r="BN2342" s="99">
        <v>0</v>
      </c>
      <c r="BO2342" s="99">
        <v>0</v>
      </c>
      <c r="BP2342" s="99">
        <v>0</v>
      </c>
      <c r="BQ2342" s="99">
        <v>0</v>
      </c>
      <c r="BR2342" s="99">
        <v>4066220.1964416499</v>
      </c>
      <c r="BS2342" s="99">
        <v>2976221.9673767099</v>
      </c>
      <c r="BT2342" s="99">
        <v>0</v>
      </c>
      <c r="BU2342" s="99">
        <v>0</v>
      </c>
      <c r="BV2342" s="99">
        <v>1851685.8124084501</v>
      </c>
      <c r="BW2342" s="99">
        <v>0</v>
      </c>
      <c r="BX2342" s="99">
        <v>0</v>
      </c>
      <c r="BY2342" s="99">
        <v>0</v>
      </c>
      <c r="BZ2342" s="99">
        <v>0</v>
      </c>
      <c r="CA2342" s="99">
        <v>97069.769878387495</v>
      </c>
      <c r="CB2342" s="99">
        <v>5568018.3848266602</v>
      </c>
      <c r="CC2342" s="99">
        <v>38970515.115722701</v>
      </c>
      <c r="CD2342" s="99">
        <v>8910860.9603271503</v>
      </c>
      <c r="CE2342" s="99">
        <v>2481.7065621018401</v>
      </c>
      <c r="CF2342" s="99">
        <v>390479.03277587902</v>
      </c>
      <c r="CG2342" s="99">
        <v>2357698.7289733901</v>
      </c>
      <c r="CH2342" s="99">
        <v>0</v>
      </c>
      <c r="CI2342" s="99">
        <v>99550.253954887405</v>
      </c>
      <c r="CJ2342" s="99">
        <v>5950156.3999633798</v>
      </c>
      <c r="CK2342" s="99">
        <v>41388483.894531302</v>
      </c>
      <c r="CL2342" s="99">
        <v>8900792.4420165997</v>
      </c>
      <c r="CM2342" s="166">
        <v>149258.192510605</v>
      </c>
      <c r="CN2342" s="166">
        <v>20218405.423095699</v>
      </c>
      <c r="CO2342" s="166">
        <v>74242059.634765595</v>
      </c>
      <c r="CP2342" s="99">
        <v>8900792.4420165997</v>
      </c>
      <c r="CQ2342" s="99">
        <v>0</v>
      </c>
      <c r="CR2342" s="99">
        <v>0</v>
      </c>
      <c r="CS2342" s="99">
        <v>0</v>
      </c>
      <c r="CT2342" s="99">
        <v>0</v>
      </c>
      <c r="CU2342" s="98">
        <v>89224.512681912995</v>
      </c>
      <c r="CV2342" s="98">
        <v>151.162073357</v>
      </c>
      <c r="CW2342" s="98">
        <v>5958497.4176025391</v>
      </c>
      <c r="CX2342" s="98">
        <v>41328213.84469609</v>
      </c>
    </row>
    <row r="2343" spans="1:102" x14ac:dyDescent="0.2">
      <c r="A2343" s="98" t="s">
        <v>191</v>
      </c>
      <c r="B2343" s="100">
        <v>38139</v>
      </c>
      <c r="C2343" s="99">
        <v>60450.007265090899</v>
      </c>
      <c r="D2343" s="99">
        <v>0</v>
      </c>
      <c r="E2343" s="99">
        <v>36077.632532119802</v>
      </c>
      <c r="F2343" s="99">
        <v>24050.837796449701</v>
      </c>
      <c r="G2343" s="99">
        <v>65.894393819384305</v>
      </c>
      <c r="H2343" s="99">
        <v>0</v>
      </c>
      <c r="I2343" s="99">
        <v>0</v>
      </c>
      <c r="J2343" s="99">
        <v>2820.5866259038398</v>
      </c>
      <c r="K2343" s="99">
        <v>0</v>
      </c>
      <c r="L2343" s="99">
        <v>45365.724750518799</v>
      </c>
      <c r="M2343" s="99">
        <v>38537.810894012502</v>
      </c>
      <c r="N2343" s="99">
        <v>7136.4593015313103</v>
      </c>
      <c r="O2343" s="99">
        <v>0</v>
      </c>
      <c r="P2343" s="99">
        <v>0</v>
      </c>
      <c r="Q2343" s="99">
        <v>5342.8148683309601</v>
      </c>
      <c r="R2343" s="99">
        <v>0</v>
      </c>
      <c r="S2343" s="99">
        <v>0</v>
      </c>
      <c r="T2343" s="99">
        <v>2457.4764587879199</v>
      </c>
      <c r="U2343" s="99">
        <v>50187.803528308898</v>
      </c>
      <c r="V2343" s="99">
        <v>2932277.9116516099</v>
      </c>
      <c r="W2343" s="99">
        <v>0</v>
      </c>
      <c r="X2343" s="99">
        <v>2550636.1373291002</v>
      </c>
      <c r="Y2343" s="99">
        <v>1490014.4968566899</v>
      </c>
      <c r="Z2343" s="99">
        <v>12338.265646457699</v>
      </c>
      <c r="AA2343" s="99">
        <v>0</v>
      </c>
      <c r="AB2343" s="99">
        <v>0</v>
      </c>
      <c r="AC2343" s="99">
        <v>641830.02960205101</v>
      </c>
      <c r="AD2343" s="99">
        <v>0</v>
      </c>
      <c r="AE2343" s="99">
        <v>2133468.62683105</v>
      </c>
      <c r="AF2343" s="99">
        <v>1676627.1264190699</v>
      </c>
      <c r="AG2343" s="99">
        <v>1111690.8518219001</v>
      </c>
      <c r="AH2343" s="99">
        <v>0</v>
      </c>
      <c r="AI2343" s="99">
        <v>0</v>
      </c>
      <c r="AJ2343" s="99">
        <v>584343.731590271</v>
      </c>
      <c r="AK2343" s="99">
        <v>0</v>
      </c>
      <c r="AL2343" s="99">
        <v>0</v>
      </c>
      <c r="AM2343" s="99">
        <v>380366.888957977</v>
      </c>
      <c r="AN2343" s="99">
        <v>14254299.259033199</v>
      </c>
      <c r="AO2343" s="99">
        <v>21137951.5307617</v>
      </c>
      <c r="AP2343" s="99">
        <v>0</v>
      </c>
      <c r="AQ2343" s="99">
        <v>17740129.448974598</v>
      </c>
      <c r="AR2343" s="99">
        <v>10452651.126464801</v>
      </c>
      <c r="AS2343" s="99">
        <v>79068.923711776704</v>
      </c>
      <c r="AT2343" s="99">
        <v>0</v>
      </c>
      <c r="AU2343" s="99">
        <v>0</v>
      </c>
      <c r="AV2343" s="99">
        <v>1480310.3811340299</v>
      </c>
      <c r="AW2343" s="99">
        <v>0</v>
      </c>
      <c r="AX2343" s="99">
        <v>15486665.4219971</v>
      </c>
      <c r="AY2343" s="99">
        <v>12021607.033813501</v>
      </c>
      <c r="AZ2343" s="99">
        <v>7508677.8109130897</v>
      </c>
      <c r="BA2343" s="99">
        <v>0</v>
      </c>
      <c r="BB2343" s="99">
        <v>0</v>
      </c>
      <c r="BC2343" s="99">
        <v>3996665.7737121601</v>
      </c>
      <c r="BD2343" s="99">
        <v>0</v>
      </c>
      <c r="BE2343" s="99">
        <v>0</v>
      </c>
      <c r="BF2343" s="99">
        <v>2341164.4357604999</v>
      </c>
      <c r="BG2343" s="99">
        <v>33179029.5322266</v>
      </c>
      <c r="BH2343" s="99">
        <v>3612166.2933044401</v>
      </c>
      <c r="BI2343" s="99">
        <v>0</v>
      </c>
      <c r="BJ2343" s="99">
        <v>5239607.5607910203</v>
      </c>
      <c r="BK2343" s="99">
        <v>3949784.0267333998</v>
      </c>
      <c r="BL2343" s="99">
        <v>0</v>
      </c>
      <c r="BM2343" s="99">
        <v>0</v>
      </c>
      <c r="BN2343" s="99">
        <v>0</v>
      </c>
      <c r="BO2343" s="99">
        <v>0</v>
      </c>
      <c r="BP2343" s="99">
        <v>0</v>
      </c>
      <c r="BQ2343" s="99">
        <v>0</v>
      </c>
      <c r="BR2343" s="99">
        <v>4075270.2796325702</v>
      </c>
      <c r="BS2343" s="99">
        <v>2951018.8634033198</v>
      </c>
      <c r="BT2343" s="99">
        <v>0</v>
      </c>
      <c r="BU2343" s="99">
        <v>0</v>
      </c>
      <c r="BV2343" s="99">
        <v>1851093.40263367</v>
      </c>
      <c r="BW2343" s="99">
        <v>0</v>
      </c>
      <c r="BX2343" s="99">
        <v>0</v>
      </c>
      <c r="BY2343" s="99">
        <v>0</v>
      </c>
      <c r="BZ2343" s="99">
        <v>0</v>
      </c>
      <c r="CA2343" s="99">
        <v>96615.153546333298</v>
      </c>
      <c r="CB2343" s="99">
        <v>5456394.5717163105</v>
      </c>
      <c r="CC2343" s="99">
        <v>38710655.580566399</v>
      </c>
      <c r="CD2343" s="99">
        <v>8795950.0078125</v>
      </c>
      <c r="CE2343" s="99">
        <v>2457.2122054696101</v>
      </c>
      <c r="CF2343" s="99">
        <v>381758.02564621001</v>
      </c>
      <c r="CG2343" s="99">
        <v>2343315.9144592299</v>
      </c>
      <c r="CH2343" s="99">
        <v>0</v>
      </c>
      <c r="CI2343" s="99">
        <v>99069.523720741301</v>
      </c>
      <c r="CJ2343" s="99">
        <v>5839681.8270873995</v>
      </c>
      <c r="CK2343" s="99">
        <v>41208965.5615234</v>
      </c>
      <c r="CL2343" s="99">
        <v>8807038.2984619103</v>
      </c>
      <c r="CM2343" s="166">
        <v>148993.34563064601</v>
      </c>
      <c r="CN2343" s="166">
        <v>20145129.519775402</v>
      </c>
      <c r="CO2343" s="166">
        <v>74472587.9609375</v>
      </c>
      <c r="CP2343" s="99">
        <v>8807038.2984619103</v>
      </c>
      <c r="CQ2343" s="99">
        <v>0</v>
      </c>
      <c r="CR2343" s="99">
        <v>0</v>
      </c>
      <c r="CS2343" s="99">
        <v>0</v>
      </c>
      <c r="CT2343" s="99">
        <v>0</v>
      </c>
      <c r="CU2343" s="98">
        <v>84655.248065609005</v>
      </c>
      <c r="CV2343" s="98">
        <v>2875.0882871889999</v>
      </c>
      <c r="CW2343" s="98">
        <v>5838152.5973625202</v>
      </c>
      <c r="CX2343" s="98">
        <v>41053971.495025627</v>
      </c>
    </row>
    <row r="2344" spans="1:102" x14ac:dyDescent="0.2">
      <c r="A2344" s="98" t="s">
        <v>191</v>
      </c>
      <c r="B2344" s="100">
        <v>38231</v>
      </c>
      <c r="C2344" s="99">
        <v>61528.183814525597</v>
      </c>
      <c r="D2344" s="99">
        <v>0</v>
      </c>
      <c r="E2344" s="99">
        <v>36445.993187904402</v>
      </c>
      <c r="F2344" s="99">
        <v>24854.8095529079</v>
      </c>
      <c r="G2344" s="99">
        <v>183.97591160610301</v>
      </c>
      <c r="H2344" s="99">
        <v>0</v>
      </c>
      <c r="I2344" s="99">
        <v>0</v>
      </c>
      <c r="J2344" s="99">
        <v>6630.3379698991803</v>
      </c>
      <c r="K2344" s="99">
        <v>0</v>
      </c>
      <c r="L2344" s="99">
        <v>47526.281094074198</v>
      </c>
      <c r="M2344" s="99">
        <v>39055.2107300758</v>
      </c>
      <c r="N2344" s="99">
        <v>7155.02809172869</v>
      </c>
      <c r="O2344" s="99">
        <v>0</v>
      </c>
      <c r="P2344" s="99">
        <v>0</v>
      </c>
      <c r="Q2344" s="99">
        <v>5379.9396223425902</v>
      </c>
      <c r="R2344" s="99">
        <v>0</v>
      </c>
      <c r="S2344" s="99">
        <v>0</v>
      </c>
      <c r="T2344" s="99">
        <v>2441.4255889058099</v>
      </c>
      <c r="U2344" s="99">
        <v>49607.792613029502</v>
      </c>
      <c r="V2344" s="99">
        <v>2973354.2548828102</v>
      </c>
      <c r="W2344" s="99">
        <v>0</v>
      </c>
      <c r="X2344" s="99">
        <v>2551010.12145996</v>
      </c>
      <c r="Y2344" s="99">
        <v>1502986.5237731901</v>
      </c>
      <c r="Z2344" s="99">
        <v>27036.4221227169</v>
      </c>
      <c r="AA2344" s="99">
        <v>0</v>
      </c>
      <c r="AB2344" s="99">
        <v>0</v>
      </c>
      <c r="AC2344" s="99">
        <v>1554770.2862243699</v>
      </c>
      <c r="AD2344" s="99">
        <v>0</v>
      </c>
      <c r="AE2344" s="99">
        <v>2157888.6726684598</v>
      </c>
      <c r="AF2344" s="99">
        <v>1703874.8402557401</v>
      </c>
      <c r="AG2344" s="99">
        <v>1114430.6220245401</v>
      </c>
      <c r="AH2344" s="99">
        <v>0</v>
      </c>
      <c r="AI2344" s="99">
        <v>0</v>
      </c>
      <c r="AJ2344" s="99">
        <v>576699.58511352504</v>
      </c>
      <c r="AK2344" s="99">
        <v>0</v>
      </c>
      <c r="AL2344" s="99">
        <v>0</v>
      </c>
      <c r="AM2344" s="99">
        <v>375790.58222961402</v>
      </c>
      <c r="AN2344" s="99">
        <v>13813004.819213901</v>
      </c>
      <c r="AO2344" s="99">
        <v>21747876.035156298</v>
      </c>
      <c r="AP2344" s="99">
        <v>0</v>
      </c>
      <c r="AQ2344" s="99">
        <v>17902648.881103501</v>
      </c>
      <c r="AR2344" s="99">
        <v>10709710.005371099</v>
      </c>
      <c r="AS2344" s="99">
        <v>178448.07159996001</v>
      </c>
      <c r="AT2344" s="99">
        <v>0</v>
      </c>
      <c r="AU2344" s="99">
        <v>0</v>
      </c>
      <c r="AV2344" s="99">
        <v>3649992.9060668899</v>
      </c>
      <c r="AW2344" s="99">
        <v>0</v>
      </c>
      <c r="AX2344" s="99">
        <v>15962500.6414795</v>
      </c>
      <c r="AY2344" s="99">
        <v>12324822.471313501</v>
      </c>
      <c r="AZ2344" s="99">
        <v>7635049.42370605</v>
      </c>
      <c r="BA2344" s="99">
        <v>0</v>
      </c>
      <c r="BB2344" s="99">
        <v>0</v>
      </c>
      <c r="BC2344" s="99">
        <v>3999857.3048706101</v>
      </c>
      <c r="BD2344" s="99">
        <v>0</v>
      </c>
      <c r="BE2344" s="99">
        <v>0</v>
      </c>
      <c r="BF2344" s="99">
        <v>2340339.4092407199</v>
      </c>
      <c r="BG2344" s="99">
        <v>32459828.735839799</v>
      </c>
      <c r="BH2344" s="99">
        <v>3804940.5436096201</v>
      </c>
      <c r="BI2344" s="99">
        <v>0</v>
      </c>
      <c r="BJ2344" s="99">
        <v>5249332.6436767597</v>
      </c>
      <c r="BK2344" s="99">
        <v>3994371.2341003399</v>
      </c>
      <c r="BL2344" s="99">
        <v>0</v>
      </c>
      <c r="BM2344" s="99">
        <v>0</v>
      </c>
      <c r="BN2344" s="99">
        <v>0</v>
      </c>
      <c r="BO2344" s="99">
        <v>0</v>
      </c>
      <c r="BP2344" s="99">
        <v>0</v>
      </c>
      <c r="BQ2344" s="99">
        <v>0</v>
      </c>
      <c r="BR2344" s="99">
        <v>4144671.84832764</v>
      </c>
      <c r="BS2344" s="99">
        <v>3012798.7717895498</v>
      </c>
      <c r="BT2344" s="99">
        <v>0</v>
      </c>
      <c r="BU2344" s="99">
        <v>0</v>
      </c>
      <c r="BV2344" s="99">
        <v>1862240.82331848</v>
      </c>
      <c r="BW2344" s="99">
        <v>0</v>
      </c>
      <c r="BX2344" s="99">
        <v>0</v>
      </c>
      <c r="BY2344" s="99">
        <v>0</v>
      </c>
      <c r="BZ2344" s="99">
        <v>0</v>
      </c>
      <c r="CA2344" s="99">
        <v>97681.698973655701</v>
      </c>
      <c r="CB2344" s="99">
        <v>5529608.6172485398</v>
      </c>
      <c r="CC2344" s="99">
        <v>39619534.127441399</v>
      </c>
      <c r="CD2344" s="99">
        <v>9145729.0139160194</v>
      </c>
      <c r="CE2344" s="99">
        <v>2430.87095788121</v>
      </c>
      <c r="CF2344" s="99">
        <v>372982.23391342198</v>
      </c>
      <c r="CG2344" s="99">
        <v>2325893.34558105</v>
      </c>
      <c r="CH2344" s="99">
        <v>0</v>
      </c>
      <c r="CI2344" s="99">
        <v>100113.28319835701</v>
      </c>
      <c r="CJ2344" s="99">
        <v>5898625.44567871</v>
      </c>
      <c r="CK2344" s="99">
        <v>41995998.630859397</v>
      </c>
      <c r="CL2344" s="99">
        <v>9137897.984375</v>
      </c>
      <c r="CM2344" s="166">
        <v>150052.773126602</v>
      </c>
      <c r="CN2344" s="166">
        <v>19631755.536377002</v>
      </c>
      <c r="CO2344" s="166">
        <v>74542740.594726607</v>
      </c>
      <c r="CP2344" s="99">
        <v>9137897.984375</v>
      </c>
      <c r="CQ2344" s="99">
        <v>0</v>
      </c>
      <c r="CR2344" s="99">
        <v>0</v>
      </c>
      <c r="CS2344" s="99">
        <v>0</v>
      </c>
      <c r="CT2344" s="99">
        <v>0</v>
      </c>
      <c r="CU2344" s="98">
        <v>82962.140789798999</v>
      </c>
      <c r="CV2344" s="98">
        <v>6768.4096016989997</v>
      </c>
      <c r="CW2344" s="98">
        <v>5902590.8511619614</v>
      </c>
      <c r="CX2344" s="98">
        <v>41945427.473022446</v>
      </c>
    </row>
    <row r="2345" spans="1:102" x14ac:dyDescent="0.2">
      <c r="A2345" s="98" t="s">
        <v>191</v>
      </c>
      <c r="B2345" s="100">
        <v>38322</v>
      </c>
      <c r="C2345" s="99">
        <v>62548.453238010399</v>
      </c>
      <c r="D2345" s="99">
        <v>0</v>
      </c>
      <c r="E2345" s="99">
        <v>35203.224328041098</v>
      </c>
      <c r="F2345" s="99">
        <v>24031.944679260301</v>
      </c>
      <c r="G2345" s="99">
        <v>273.16037885472201</v>
      </c>
      <c r="H2345" s="99">
        <v>0</v>
      </c>
      <c r="I2345" s="99">
        <v>0</v>
      </c>
      <c r="J2345" s="99">
        <v>10528.011752009401</v>
      </c>
      <c r="K2345" s="99">
        <v>0</v>
      </c>
      <c r="L2345" s="99">
        <v>46437.142832279198</v>
      </c>
      <c r="M2345" s="99">
        <v>39583.780655860901</v>
      </c>
      <c r="N2345" s="99">
        <v>7085.7588815093004</v>
      </c>
      <c r="O2345" s="99">
        <v>0</v>
      </c>
      <c r="P2345" s="99">
        <v>0</v>
      </c>
      <c r="Q2345" s="99">
        <v>5380.0632435679399</v>
      </c>
      <c r="R2345" s="99">
        <v>0</v>
      </c>
      <c r="S2345" s="99">
        <v>0</v>
      </c>
      <c r="T2345" s="99">
        <v>2420.1482900381102</v>
      </c>
      <c r="U2345" s="99">
        <v>50836.592505455003</v>
      </c>
      <c r="V2345" s="99">
        <v>3072881.8162231399</v>
      </c>
      <c r="W2345" s="99">
        <v>0</v>
      </c>
      <c r="X2345" s="99">
        <v>2470695.39025879</v>
      </c>
      <c r="Y2345" s="99">
        <v>1468774.6753539999</v>
      </c>
      <c r="Z2345" s="99">
        <v>48095.2820401192</v>
      </c>
      <c r="AA2345" s="99">
        <v>0</v>
      </c>
      <c r="AB2345" s="99">
        <v>0</v>
      </c>
      <c r="AC2345" s="99">
        <v>3214788.8797912602</v>
      </c>
      <c r="AD2345" s="99">
        <v>0</v>
      </c>
      <c r="AE2345" s="99">
        <v>2160207.05499268</v>
      </c>
      <c r="AF2345" s="99">
        <v>1725068.5483856199</v>
      </c>
      <c r="AG2345" s="99">
        <v>1113746.7518158001</v>
      </c>
      <c r="AH2345" s="99">
        <v>0</v>
      </c>
      <c r="AI2345" s="99">
        <v>0</v>
      </c>
      <c r="AJ2345" s="99">
        <v>565688.78798675502</v>
      </c>
      <c r="AK2345" s="99">
        <v>0</v>
      </c>
      <c r="AL2345" s="99">
        <v>0</v>
      </c>
      <c r="AM2345" s="99">
        <v>368992.29766464198</v>
      </c>
      <c r="AN2345" s="99">
        <v>14762150.100463901</v>
      </c>
      <c r="AO2345" s="99">
        <v>22728269.515625</v>
      </c>
      <c r="AP2345" s="99">
        <v>0</v>
      </c>
      <c r="AQ2345" s="99">
        <v>17516408.3447266</v>
      </c>
      <c r="AR2345" s="99">
        <v>10538140.4299316</v>
      </c>
      <c r="AS2345" s="99">
        <v>315190.87624740601</v>
      </c>
      <c r="AT2345" s="99">
        <v>0</v>
      </c>
      <c r="AU2345" s="99">
        <v>0</v>
      </c>
      <c r="AV2345" s="99">
        <v>7894370.7920532199</v>
      </c>
      <c r="AW2345" s="99">
        <v>0</v>
      </c>
      <c r="AX2345" s="99">
        <v>16087560.1765137</v>
      </c>
      <c r="AY2345" s="99">
        <v>12624734.189208999</v>
      </c>
      <c r="AZ2345" s="99">
        <v>7701149.1575927697</v>
      </c>
      <c r="BA2345" s="99">
        <v>0</v>
      </c>
      <c r="BB2345" s="99">
        <v>0</v>
      </c>
      <c r="BC2345" s="99">
        <v>3978271.8073120099</v>
      </c>
      <c r="BD2345" s="99">
        <v>0</v>
      </c>
      <c r="BE2345" s="99">
        <v>0</v>
      </c>
      <c r="BF2345" s="99">
        <v>2332821.1950378399</v>
      </c>
      <c r="BG2345" s="99">
        <v>35264994.937988304</v>
      </c>
      <c r="BH2345" s="99">
        <v>3898351.8847961398</v>
      </c>
      <c r="BI2345" s="99">
        <v>0</v>
      </c>
      <c r="BJ2345" s="99">
        <v>5215548.1614379901</v>
      </c>
      <c r="BK2345" s="99">
        <v>3999765.8197326702</v>
      </c>
      <c r="BL2345" s="99">
        <v>0</v>
      </c>
      <c r="BM2345" s="99">
        <v>0</v>
      </c>
      <c r="BN2345" s="99">
        <v>0</v>
      </c>
      <c r="BO2345" s="99">
        <v>0</v>
      </c>
      <c r="BP2345" s="99">
        <v>0</v>
      </c>
      <c r="BQ2345" s="99">
        <v>0</v>
      </c>
      <c r="BR2345" s="99">
        <v>4246394.0411987295</v>
      </c>
      <c r="BS2345" s="99">
        <v>3038657.9639892601</v>
      </c>
      <c r="BT2345" s="99">
        <v>0</v>
      </c>
      <c r="BU2345" s="99">
        <v>0</v>
      </c>
      <c r="BV2345" s="99">
        <v>1864439.7868041999</v>
      </c>
      <c r="BW2345" s="99">
        <v>0</v>
      </c>
      <c r="BX2345" s="99">
        <v>0</v>
      </c>
      <c r="BY2345" s="99">
        <v>0</v>
      </c>
      <c r="BZ2345" s="99">
        <v>0</v>
      </c>
      <c r="CA2345" s="99">
        <v>97892.508482933001</v>
      </c>
      <c r="CB2345" s="99">
        <v>5541913.39343262</v>
      </c>
      <c r="CC2345" s="99">
        <v>40193855.243652299</v>
      </c>
      <c r="CD2345" s="99">
        <v>9098796.5877685491</v>
      </c>
      <c r="CE2345" s="99">
        <v>2434.5179372429802</v>
      </c>
      <c r="CF2345" s="99">
        <v>368284.41057586699</v>
      </c>
      <c r="CG2345" s="99">
        <v>2310449.1952514602</v>
      </c>
      <c r="CH2345" s="99">
        <v>0</v>
      </c>
      <c r="CI2345" s="99">
        <v>100329.906193733</v>
      </c>
      <c r="CJ2345" s="99">
        <v>5908460.7888793899</v>
      </c>
      <c r="CK2345" s="99">
        <v>42353573.900390603</v>
      </c>
      <c r="CL2345" s="99">
        <v>9105265.81884766</v>
      </c>
      <c r="CM2345" s="166">
        <v>151110.21030425999</v>
      </c>
      <c r="CN2345" s="166">
        <v>20711553.276855499</v>
      </c>
      <c r="CO2345" s="166">
        <v>77786029.596679702</v>
      </c>
      <c r="CP2345" s="99">
        <v>9105265.81884766</v>
      </c>
      <c r="CQ2345" s="99">
        <v>0</v>
      </c>
      <c r="CR2345" s="99">
        <v>0</v>
      </c>
      <c r="CS2345" s="99">
        <v>0</v>
      </c>
      <c r="CT2345" s="99">
        <v>0</v>
      </c>
      <c r="CU2345" s="98">
        <v>77471.678962901002</v>
      </c>
      <c r="CV2345" s="98">
        <v>10736.458870155</v>
      </c>
      <c r="CW2345" s="98">
        <v>5910197.8040084867</v>
      </c>
      <c r="CX2345" s="98">
        <v>42504304.438903756</v>
      </c>
    </row>
    <row r="2346" spans="1:102" x14ac:dyDescent="0.2">
      <c r="A2346" s="98" t="s">
        <v>191</v>
      </c>
      <c r="B2346" s="100">
        <v>38412</v>
      </c>
      <c r="C2346" s="99">
        <v>64767.942302226998</v>
      </c>
      <c r="D2346" s="99">
        <v>0</v>
      </c>
      <c r="E2346" s="99">
        <v>34709.379656314901</v>
      </c>
      <c r="F2346" s="99">
        <v>23750.989106893499</v>
      </c>
      <c r="G2346" s="99">
        <v>391.86338225379598</v>
      </c>
      <c r="H2346" s="99">
        <v>0</v>
      </c>
      <c r="I2346" s="99">
        <v>0</v>
      </c>
      <c r="J2346" s="99">
        <v>14754.647700309801</v>
      </c>
      <c r="K2346" s="99">
        <v>0</v>
      </c>
      <c r="L2346" s="99">
        <v>46327.057818412803</v>
      </c>
      <c r="M2346" s="99">
        <v>40019.259190082601</v>
      </c>
      <c r="N2346" s="99">
        <v>7145.2550687193898</v>
      </c>
      <c r="O2346" s="99">
        <v>0</v>
      </c>
      <c r="P2346" s="99">
        <v>0</v>
      </c>
      <c r="Q2346" s="99">
        <v>5364.8288443684596</v>
      </c>
      <c r="R2346" s="99">
        <v>0</v>
      </c>
      <c r="S2346" s="99">
        <v>0</v>
      </c>
      <c r="T2346" s="99">
        <v>2442.99964511395</v>
      </c>
      <c r="U2346" s="99">
        <v>51090.763884544402</v>
      </c>
      <c r="V2346" s="99">
        <v>3155776.56558228</v>
      </c>
      <c r="W2346" s="99">
        <v>0</v>
      </c>
      <c r="X2346" s="99">
        <v>2438987.3072814899</v>
      </c>
      <c r="Y2346" s="99">
        <v>1455449.54379272</v>
      </c>
      <c r="Z2346" s="99">
        <v>69829.379065513596</v>
      </c>
      <c r="AA2346" s="99">
        <v>0</v>
      </c>
      <c r="AB2346" s="99">
        <v>0</v>
      </c>
      <c r="AC2346" s="99">
        <v>5558467.4670410203</v>
      </c>
      <c r="AD2346" s="99">
        <v>0</v>
      </c>
      <c r="AE2346" s="99">
        <v>2160691.17724609</v>
      </c>
      <c r="AF2346" s="99">
        <v>1740525.9493865999</v>
      </c>
      <c r="AG2346" s="99">
        <v>1113297.44973755</v>
      </c>
      <c r="AH2346" s="99">
        <v>0</v>
      </c>
      <c r="AI2346" s="99">
        <v>0</v>
      </c>
      <c r="AJ2346" s="99">
        <v>556657.46824645996</v>
      </c>
      <c r="AK2346" s="99">
        <v>0</v>
      </c>
      <c r="AL2346" s="99">
        <v>0</v>
      </c>
      <c r="AM2346" s="99">
        <v>375444.97113418602</v>
      </c>
      <c r="AN2346" s="99">
        <v>15236163.9289551</v>
      </c>
      <c r="AO2346" s="99">
        <v>23687967.9057617</v>
      </c>
      <c r="AP2346" s="99">
        <v>0</v>
      </c>
      <c r="AQ2346" s="99">
        <v>17543596.548828099</v>
      </c>
      <c r="AR2346" s="99">
        <v>10634287.892333999</v>
      </c>
      <c r="AS2346" s="99">
        <v>407913.655963898</v>
      </c>
      <c r="AT2346" s="99">
        <v>0</v>
      </c>
      <c r="AU2346" s="99">
        <v>0</v>
      </c>
      <c r="AV2346" s="99">
        <v>13029773.9090576</v>
      </c>
      <c r="AW2346" s="99">
        <v>0</v>
      </c>
      <c r="AX2346" s="99">
        <v>16228017.0905762</v>
      </c>
      <c r="AY2346" s="99">
        <v>12928216.5385742</v>
      </c>
      <c r="AZ2346" s="99">
        <v>7820362.8410644503</v>
      </c>
      <c r="BA2346" s="99">
        <v>0</v>
      </c>
      <c r="BB2346" s="99">
        <v>0</v>
      </c>
      <c r="BC2346" s="99">
        <v>3984388.4539184598</v>
      </c>
      <c r="BD2346" s="99">
        <v>0</v>
      </c>
      <c r="BE2346" s="99">
        <v>0</v>
      </c>
      <c r="BF2346" s="99">
        <v>2411378.82730103</v>
      </c>
      <c r="BG2346" s="99">
        <v>36509337.611816399</v>
      </c>
      <c r="BH2346" s="99">
        <v>4085716.8768615699</v>
      </c>
      <c r="BI2346" s="99">
        <v>0</v>
      </c>
      <c r="BJ2346" s="99">
        <v>5229522.4050903302</v>
      </c>
      <c r="BK2346" s="99">
        <v>4033594.91516113</v>
      </c>
      <c r="BL2346" s="99">
        <v>0</v>
      </c>
      <c r="BM2346" s="99">
        <v>0</v>
      </c>
      <c r="BN2346" s="99">
        <v>0</v>
      </c>
      <c r="BO2346" s="99">
        <v>0</v>
      </c>
      <c r="BP2346" s="99">
        <v>0</v>
      </c>
      <c r="BQ2346" s="99">
        <v>0</v>
      </c>
      <c r="BR2346" s="99">
        <v>4341674.0632934598</v>
      </c>
      <c r="BS2346" s="99">
        <v>3072156.4639892601</v>
      </c>
      <c r="BT2346" s="99">
        <v>0</v>
      </c>
      <c r="BU2346" s="99">
        <v>0</v>
      </c>
      <c r="BV2346" s="99">
        <v>1906403.4158020001</v>
      </c>
      <c r="BW2346" s="99">
        <v>0</v>
      </c>
      <c r="BX2346" s="99">
        <v>0</v>
      </c>
      <c r="BY2346" s="99">
        <v>0</v>
      </c>
      <c r="BZ2346" s="99">
        <v>0</v>
      </c>
      <c r="CA2346" s="99">
        <v>99500.625524520903</v>
      </c>
      <c r="CB2346" s="99">
        <v>5604861.1023559598</v>
      </c>
      <c r="CC2346" s="99">
        <v>41211303.962402299</v>
      </c>
      <c r="CD2346" s="99">
        <v>9300475.22802734</v>
      </c>
      <c r="CE2346" s="99">
        <v>2439.10887473822</v>
      </c>
      <c r="CF2346" s="99">
        <v>380785.06594848598</v>
      </c>
      <c r="CG2346" s="99">
        <v>2462248.6290588402</v>
      </c>
      <c r="CH2346" s="99">
        <v>0</v>
      </c>
      <c r="CI2346" s="99">
        <v>101936.580532074</v>
      </c>
      <c r="CJ2346" s="99">
        <v>5984149.2755127</v>
      </c>
      <c r="CK2346" s="99">
        <v>43867094.400390603</v>
      </c>
      <c r="CL2346" s="99">
        <v>9289444.1115722694</v>
      </c>
      <c r="CM2346" s="166">
        <v>152791.09195709199</v>
      </c>
      <c r="CN2346" s="166">
        <v>21233761.819091801</v>
      </c>
      <c r="CO2346" s="166">
        <v>80245066.021484405</v>
      </c>
      <c r="CP2346" s="99">
        <v>9289444.1115722694</v>
      </c>
      <c r="CQ2346" s="99">
        <v>0</v>
      </c>
      <c r="CR2346" s="99">
        <v>0</v>
      </c>
      <c r="CS2346" s="99">
        <v>0</v>
      </c>
      <c r="CT2346" s="99">
        <v>0</v>
      </c>
      <c r="CU2346" s="98">
        <v>73013.445395824005</v>
      </c>
      <c r="CV2346" s="98">
        <v>15054.923851433001</v>
      </c>
      <c r="CW2346" s="98">
        <v>5985646.1683044462</v>
      </c>
      <c r="CX2346" s="98">
        <v>43673552.591461137</v>
      </c>
    </row>
    <row r="2347" spans="1:102" x14ac:dyDescent="0.2">
      <c r="A2347" s="98" t="s">
        <v>191</v>
      </c>
      <c r="B2347" s="100">
        <v>38504</v>
      </c>
      <c r="C2347" s="99">
        <v>65870.632879257202</v>
      </c>
      <c r="D2347" s="99">
        <v>0</v>
      </c>
      <c r="E2347" s="99">
        <v>33908.839851856203</v>
      </c>
      <c r="F2347" s="99">
        <v>23327.264062643098</v>
      </c>
      <c r="G2347" s="99">
        <v>529.06207847595203</v>
      </c>
      <c r="H2347" s="99">
        <v>0</v>
      </c>
      <c r="I2347" s="99">
        <v>0</v>
      </c>
      <c r="J2347" s="99">
        <v>18656.111007690401</v>
      </c>
      <c r="K2347" s="99">
        <v>0</v>
      </c>
      <c r="L2347" s="99">
        <v>46985.4609847069</v>
      </c>
      <c r="M2347" s="99">
        <v>40240.7190470696</v>
      </c>
      <c r="N2347" s="99">
        <v>7232.4450163841202</v>
      </c>
      <c r="O2347" s="99">
        <v>0</v>
      </c>
      <c r="P2347" s="99">
        <v>0</v>
      </c>
      <c r="Q2347" s="99">
        <v>5391.8901244401904</v>
      </c>
      <c r="R2347" s="99">
        <v>0</v>
      </c>
      <c r="S2347" s="99">
        <v>0</v>
      </c>
      <c r="T2347" s="99">
        <v>2493.8480266332599</v>
      </c>
      <c r="U2347" s="99">
        <v>51323.134682655298</v>
      </c>
      <c r="V2347" s="99">
        <v>3181218.8114624</v>
      </c>
      <c r="W2347" s="99">
        <v>403.42178352549701</v>
      </c>
      <c r="X2347" s="99">
        <v>2409753.43145752</v>
      </c>
      <c r="Y2347" s="99">
        <v>1443994.0443267799</v>
      </c>
      <c r="Z2347" s="99">
        <v>97204.218484878496</v>
      </c>
      <c r="AA2347" s="99">
        <v>0</v>
      </c>
      <c r="AB2347" s="99">
        <v>0</v>
      </c>
      <c r="AC2347" s="99">
        <v>6413353.6945190402</v>
      </c>
      <c r="AD2347" s="99">
        <v>0</v>
      </c>
      <c r="AE2347" s="99">
        <v>2181163.7397766099</v>
      </c>
      <c r="AF2347" s="99">
        <v>1729663.9203033401</v>
      </c>
      <c r="AG2347" s="99">
        <v>1121784.4026184101</v>
      </c>
      <c r="AH2347" s="99">
        <v>0</v>
      </c>
      <c r="AI2347" s="99">
        <v>0</v>
      </c>
      <c r="AJ2347" s="99">
        <v>567240.80797576904</v>
      </c>
      <c r="AK2347" s="99">
        <v>0</v>
      </c>
      <c r="AL2347" s="99">
        <v>0</v>
      </c>
      <c r="AM2347" s="99">
        <v>386886.76861572301</v>
      </c>
      <c r="AN2347" s="99">
        <v>15530121.015625</v>
      </c>
      <c r="AO2347" s="99">
        <v>24053465.705078099</v>
      </c>
      <c r="AP2347" s="99">
        <v>2860.19452172518</v>
      </c>
      <c r="AQ2347" s="99">
        <v>17625404.464599598</v>
      </c>
      <c r="AR2347" s="99">
        <v>10695361.024292</v>
      </c>
      <c r="AS2347" s="99">
        <v>648554.02424621605</v>
      </c>
      <c r="AT2347" s="99">
        <v>0</v>
      </c>
      <c r="AU2347" s="99">
        <v>0</v>
      </c>
      <c r="AV2347" s="99">
        <v>15274239.518188501</v>
      </c>
      <c r="AW2347" s="99">
        <v>0</v>
      </c>
      <c r="AX2347" s="99">
        <v>16625660.193359399</v>
      </c>
      <c r="AY2347" s="99">
        <v>13076755.0736084</v>
      </c>
      <c r="AZ2347" s="99">
        <v>7923479.4127197303</v>
      </c>
      <c r="BA2347" s="99">
        <v>0</v>
      </c>
      <c r="BB2347" s="99">
        <v>0</v>
      </c>
      <c r="BC2347" s="99">
        <v>4079355.6385498</v>
      </c>
      <c r="BD2347" s="99">
        <v>0</v>
      </c>
      <c r="BE2347" s="99">
        <v>0</v>
      </c>
      <c r="BF2347" s="99">
        <v>2507193.2850952102</v>
      </c>
      <c r="BG2347" s="99">
        <v>37560480.7177734</v>
      </c>
      <c r="BH2347" s="99">
        <v>4203677.0625</v>
      </c>
      <c r="BI2347" s="99">
        <v>451.35240417718899</v>
      </c>
      <c r="BJ2347" s="99">
        <v>5294816.5853881799</v>
      </c>
      <c r="BK2347" s="99">
        <v>4104962.8050842299</v>
      </c>
      <c r="BL2347" s="99">
        <v>0</v>
      </c>
      <c r="BM2347" s="99">
        <v>0</v>
      </c>
      <c r="BN2347" s="99">
        <v>0</v>
      </c>
      <c r="BO2347" s="99">
        <v>0</v>
      </c>
      <c r="BP2347" s="99">
        <v>0</v>
      </c>
      <c r="BQ2347" s="99">
        <v>0</v>
      </c>
      <c r="BR2347" s="99">
        <v>4372271.91516113</v>
      </c>
      <c r="BS2347" s="99">
        <v>3126621.8159484901</v>
      </c>
      <c r="BT2347" s="99">
        <v>0</v>
      </c>
      <c r="BU2347" s="99">
        <v>0</v>
      </c>
      <c r="BV2347" s="99">
        <v>1987045.2259216299</v>
      </c>
      <c r="BW2347" s="99">
        <v>0</v>
      </c>
      <c r="BX2347" s="99">
        <v>0</v>
      </c>
      <c r="BY2347" s="99">
        <v>0</v>
      </c>
      <c r="BZ2347" s="99">
        <v>0</v>
      </c>
      <c r="CA2347" s="99">
        <v>99887.600099563599</v>
      </c>
      <c r="CB2347" s="99">
        <v>5569854.2206420898</v>
      </c>
      <c r="CC2347" s="99">
        <v>41520561.5009766</v>
      </c>
      <c r="CD2347" s="99">
        <v>9447249.5499267597</v>
      </c>
      <c r="CE2347" s="99">
        <v>2495.27677473426</v>
      </c>
      <c r="CF2347" s="99">
        <v>384671.17390060402</v>
      </c>
      <c r="CG2347" s="99">
        <v>2477859.38635254</v>
      </c>
      <c r="CH2347" s="99">
        <v>0</v>
      </c>
      <c r="CI2347" s="99">
        <v>102381.78745842</v>
      </c>
      <c r="CJ2347" s="99">
        <v>5956469.4262695303</v>
      </c>
      <c r="CK2347" s="99">
        <v>44008987.010253899</v>
      </c>
      <c r="CL2347" s="99">
        <v>9456730.3409423791</v>
      </c>
      <c r="CM2347" s="166">
        <v>153311.50482559201</v>
      </c>
      <c r="CN2347" s="166">
        <v>21535723.790771499</v>
      </c>
      <c r="CO2347" s="166">
        <v>81686785.394531295</v>
      </c>
      <c r="CP2347" s="99">
        <v>9456730.3409423791</v>
      </c>
      <c r="CQ2347" s="99">
        <v>0</v>
      </c>
      <c r="CR2347" s="99">
        <v>0</v>
      </c>
      <c r="CS2347" s="99">
        <v>0</v>
      </c>
      <c r="CT2347" s="99">
        <v>0</v>
      </c>
      <c r="CU2347" s="98">
        <v>67822.245417868995</v>
      </c>
      <c r="CV2347" s="98">
        <v>19039.093559246001</v>
      </c>
      <c r="CW2347" s="98">
        <v>5954525.3945426941</v>
      </c>
      <c r="CX2347" s="98">
        <v>43998420.887329139</v>
      </c>
    </row>
    <row r="2348" spans="1:102" x14ac:dyDescent="0.2">
      <c r="A2348" s="98" t="s">
        <v>191</v>
      </c>
      <c r="B2348" s="100">
        <v>38596</v>
      </c>
      <c r="C2348" s="99">
        <v>66850.196366310105</v>
      </c>
      <c r="D2348" s="99">
        <v>0</v>
      </c>
      <c r="E2348" s="99">
        <v>33658.117132663698</v>
      </c>
      <c r="F2348" s="99">
        <v>23481.862801075</v>
      </c>
      <c r="G2348" s="99">
        <v>644.57417648285605</v>
      </c>
      <c r="H2348" s="99">
        <v>0</v>
      </c>
      <c r="I2348" s="99">
        <v>0</v>
      </c>
      <c r="J2348" s="99">
        <v>22752.857223033901</v>
      </c>
      <c r="K2348" s="99">
        <v>0</v>
      </c>
      <c r="L2348" s="99">
        <v>48516.460261821703</v>
      </c>
      <c r="M2348" s="99">
        <v>40611.026327610001</v>
      </c>
      <c r="N2348" s="99">
        <v>7208.5018191337604</v>
      </c>
      <c r="O2348" s="99">
        <v>0</v>
      </c>
      <c r="P2348" s="99">
        <v>0</v>
      </c>
      <c r="Q2348" s="99">
        <v>5383.9983378052702</v>
      </c>
      <c r="R2348" s="99">
        <v>0</v>
      </c>
      <c r="S2348" s="99">
        <v>0</v>
      </c>
      <c r="T2348" s="99">
        <v>2494.53024640679</v>
      </c>
      <c r="U2348" s="99">
        <v>50448.637528419502</v>
      </c>
      <c r="V2348" s="99">
        <v>3235178.6390075702</v>
      </c>
      <c r="W2348" s="99">
        <v>742.35799959301903</v>
      </c>
      <c r="X2348" s="99">
        <v>2358748.4178466802</v>
      </c>
      <c r="Y2348" s="99">
        <v>1428166.6643371601</v>
      </c>
      <c r="Z2348" s="99">
        <v>119381.732584953</v>
      </c>
      <c r="AA2348" s="99">
        <v>0</v>
      </c>
      <c r="AB2348" s="99">
        <v>0</v>
      </c>
      <c r="AC2348" s="99">
        <v>7560907.78723145</v>
      </c>
      <c r="AD2348" s="99">
        <v>0</v>
      </c>
      <c r="AE2348" s="99">
        <v>2163085.4375610398</v>
      </c>
      <c r="AF2348" s="99">
        <v>1749825.3421783401</v>
      </c>
      <c r="AG2348" s="99">
        <v>1113940.62773132</v>
      </c>
      <c r="AH2348" s="99">
        <v>0</v>
      </c>
      <c r="AI2348" s="99">
        <v>0</v>
      </c>
      <c r="AJ2348" s="99">
        <v>561538.92534637498</v>
      </c>
      <c r="AK2348" s="99">
        <v>0</v>
      </c>
      <c r="AL2348" s="99">
        <v>0</v>
      </c>
      <c r="AM2348" s="99">
        <v>387564.70845031698</v>
      </c>
      <c r="AN2348" s="99">
        <v>15413206.6437988</v>
      </c>
      <c r="AO2348" s="99">
        <v>24886083.919921901</v>
      </c>
      <c r="AP2348" s="99">
        <v>6132.0878670215598</v>
      </c>
      <c r="AQ2348" s="99">
        <v>17388497.8195801</v>
      </c>
      <c r="AR2348" s="99">
        <v>10653210.8216553</v>
      </c>
      <c r="AS2348" s="99">
        <v>816522.61042022705</v>
      </c>
      <c r="AT2348" s="99">
        <v>0</v>
      </c>
      <c r="AU2348" s="99">
        <v>0</v>
      </c>
      <c r="AV2348" s="99">
        <v>18479019.525878899</v>
      </c>
      <c r="AW2348" s="99">
        <v>0</v>
      </c>
      <c r="AX2348" s="99">
        <v>16731991.1011963</v>
      </c>
      <c r="AY2348" s="99">
        <v>13393392.349121099</v>
      </c>
      <c r="AZ2348" s="99">
        <v>7993188.6990356399</v>
      </c>
      <c r="BA2348" s="99">
        <v>0</v>
      </c>
      <c r="BB2348" s="99">
        <v>0</v>
      </c>
      <c r="BC2348" s="99">
        <v>4113939.9725647001</v>
      </c>
      <c r="BD2348" s="99">
        <v>0</v>
      </c>
      <c r="BE2348" s="99">
        <v>0</v>
      </c>
      <c r="BF2348" s="99">
        <v>2547994.3000183101</v>
      </c>
      <c r="BG2348" s="99">
        <v>37558598.1884766</v>
      </c>
      <c r="BH2348" s="99">
        <v>4470705.7793579102</v>
      </c>
      <c r="BI2348" s="99">
        <v>899.98730286955799</v>
      </c>
      <c r="BJ2348" s="99">
        <v>5275746.1135864304</v>
      </c>
      <c r="BK2348" s="99">
        <v>4127293.4120788602</v>
      </c>
      <c r="BL2348" s="99">
        <v>0</v>
      </c>
      <c r="BM2348" s="99">
        <v>0</v>
      </c>
      <c r="BN2348" s="99">
        <v>0</v>
      </c>
      <c r="BO2348" s="99">
        <v>0</v>
      </c>
      <c r="BP2348" s="99">
        <v>0</v>
      </c>
      <c r="BQ2348" s="99">
        <v>0</v>
      </c>
      <c r="BR2348" s="99">
        <v>4462555.9349975605</v>
      </c>
      <c r="BS2348" s="99">
        <v>3181897.7247619601</v>
      </c>
      <c r="BT2348" s="99">
        <v>0</v>
      </c>
      <c r="BU2348" s="99">
        <v>0</v>
      </c>
      <c r="BV2348" s="99">
        <v>2021029.4676971401</v>
      </c>
      <c r="BW2348" s="99">
        <v>0</v>
      </c>
      <c r="BX2348" s="99">
        <v>0</v>
      </c>
      <c r="BY2348" s="99">
        <v>0</v>
      </c>
      <c r="BZ2348" s="99">
        <v>0</v>
      </c>
      <c r="CA2348" s="99">
        <v>100267.63251018499</v>
      </c>
      <c r="CB2348" s="99">
        <v>5609090.4025268601</v>
      </c>
      <c r="CC2348" s="99">
        <v>42302433.738769501</v>
      </c>
      <c r="CD2348" s="99">
        <v>9824143.7464599591</v>
      </c>
      <c r="CE2348" s="99">
        <v>2482.3892630338701</v>
      </c>
      <c r="CF2348" s="99">
        <v>384713.09957885701</v>
      </c>
      <c r="CG2348" s="99">
        <v>2520539.9418029799</v>
      </c>
      <c r="CH2348" s="99">
        <v>0</v>
      </c>
      <c r="CI2348" s="99">
        <v>102750.215638161</v>
      </c>
      <c r="CJ2348" s="99">
        <v>5989500.2922973596</v>
      </c>
      <c r="CK2348" s="99">
        <v>44771349.640625</v>
      </c>
      <c r="CL2348" s="99">
        <v>9823907.8525390606</v>
      </c>
      <c r="CM2348" s="166">
        <v>153362.73392677301</v>
      </c>
      <c r="CN2348" s="166">
        <v>21307404.379150402</v>
      </c>
      <c r="CO2348" s="166">
        <v>82309803.600585893</v>
      </c>
      <c r="CP2348" s="99">
        <v>9823907.8525390606</v>
      </c>
      <c r="CQ2348" s="99">
        <v>0</v>
      </c>
      <c r="CR2348" s="99">
        <v>0</v>
      </c>
      <c r="CS2348" s="99">
        <v>0</v>
      </c>
      <c r="CT2348" s="99">
        <v>0</v>
      </c>
      <c r="CU2348" s="98">
        <v>63974.659137477</v>
      </c>
      <c r="CV2348" s="98">
        <v>23217.891275544</v>
      </c>
      <c r="CW2348" s="98">
        <v>5993803.5021057175</v>
      </c>
      <c r="CX2348" s="98">
        <v>44822973.68057248</v>
      </c>
    </row>
    <row r="2349" spans="1:102" x14ac:dyDescent="0.2">
      <c r="A2349" s="98" t="s">
        <v>191</v>
      </c>
      <c r="B2349" s="100">
        <v>38687</v>
      </c>
      <c r="C2349" s="99">
        <v>67986.765016555801</v>
      </c>
      <c r="D2349" s="99">
        <v>0</v>
      </c>
      <c r="E2349" s="99">
        <v>33156.577470302604</v>
      </c>
      <c r="F2349" s="99">
        <v>23485.091077089299</v>
      </c>
      <c r="G2349" s="99">
        <v>731.403288111091</v>
      </c>
      <c r="H2349" s="99">
        <v>0</v>
      </c>
      <c r="I2349" s="99">
        <v>0</v>
      </c>
      <c r="J2349" s="99">
        <v>27637.679697990399</v>
      </c>
      <c r="K2349" s="99">
        <v>0</v>
      </c>
      <c r="L2349" s="99">
        <v>47414.937748432203</v>
      </c>
      <c r="M2349" s="99">
        <v>41045.417030334502</v>
      </c>
      <c r="N2349" s="99">
        <v>7122.8938066959399</v>
      </c>
      <c r="O2349" s="99">
        <v>0</v>
      </c>
      <c r="P2349" s="99">
        <v>0</v>
      </c>
      <c r="Q2349" s="99">
        <v>5451.3680946826898</v>
      </c>
      <c r="R2349" s="99">
        <v>0</v>
      </c>
      <c r="S2349" s="99">
        <v>0</v>
      </c>
      <c r="T2349" s="99">
        <v>2486.96210694313</v>
      </c>
      <c r="U2349" s="99">
        <v>51090.084182739301</v>
      </c>
      <c r="V2349" s="99">
        <v>3304890.8281555199</v>
      </c>
      <c r="W2349" s="99">
        <v>739.95060955733095</v>
      </c>
      <c r="X2349" s="99">
        <v>2311568.4654235798</v>
      </c>
      <c r="Y2349" s="99">
        <v>1407349.75273132</v>
      </c>
      <c r="Z2349" s="99">
        <v>140516.612346649</v>
      </c>
      <c r="AA2349" s="99">
        <v>0</v>
      </c>
      <c r="AB2349" s="99">
        <v>0</v>
      </c>
      <c r="AC2349" s="99">
        <v>9448170.3869628906</v>
      </c>
      <c r="AD2349" s="99">
        <v>0</v>
      </c>
      <c r="AE2349" s="99">
        <v>2096934.06471252</v>
      </c>
      <c r="AF2349" s="99">
        <v>1771753.6159820601</v>
      </c>
      <c r="AG2349" s="99">
        <v>1099865.9905395501</v>
      </c>
      <c r="AH2349" s="99">
        <v>0</v>
      </c>
      <c r="AI2349" s="99">
        <v>0</v>
      </c>
      <c r="AJ2349" s="99">
        <v>563558.40132904099</v>
      </c>
      <c r="AK2349" s="99">
        <v>0</v>
      </c>
      <c r="AL2349" s="99">
        <v>0</v>
      </c>
      <c r="AM2349" s="99">
        <v>374749.02004241903</v>
      </c>
      <c r="AN2349" s="99">
        <v>15789378.396362299</v>
      </c>
      <c r="AO2349" s="99">
        <v>25752892.765625</v>
      </c>
      <c r="AP2349" s="99">
        <v>5730.0621659755698</v>
      </c>
      <c r="AQ2349" s="99">
        <v>17265166.355468798</v>
      </c>
      <c r="AR2349" s="99">
        <v>10732829.3167725</v>
      </c>
      <c r="AS2349" s="99">
        <v>956799.93014526402</v>
      </c>
      <c r="AT2349" s="99">
        <v>0</v>
      </c>
      <c r="AU2349" s="99">
        <v>0</v>
      </c>
      <c r="AV2349" s="99">
        <v>24100808.8820801</v>
      </c>
      <c r="AW2349" s="99">
        <v>0</v>
      </c>
      <c r="AX2349" s="99">
        <v>16539925.6323242</v>
      </c>
      <c r="AY2349" s="99">
        <v>13736368.576049799</v>
      </c>
      <c r="AZ2349" s="99">
        <v>7977273.9796142597</v>
      </c>
      <c r="BA2349" s="99">
        <v>0</v>
      </c>
      <c r="BB2349" s="99">
        <v>0</v>
      </c>
      <c r="BC2349" s="99">
        <v>4206578.41687012</v>
      </c>
      <c r="BD2349" s="99">
        <v>0</v>
      </c>
      <c r="BE2349" s="99">
        <v>0</v>
      </c>
      <c r="BF2349" s="99">
        <v>2505281.8775939899</v>
      </c>
      <c r="BG2349" s="99">
        <v>39292477.489746101</v>
      </c>
      <c r="BH2349" s="99">
        <v>4657012.2405395498</v>
      </c>
      <c r="BI2349" s="99">
        <v>1357.30502314866</v>
      </c>
      <c r="BJ2349" s="99">
        <v>5230480.7615966797</v>
      </c>
      <c r="BK2349" s="99">
        <v>4107448.4584045401</v>
      </c>
      <c r="BL2349" s="99">
        <v>0</v>
      </c>
      <c r="BM2349" s="99">
        <v>0</v>
      </c>
      <c r="BN2349" s="99">
        <v>0</v>
      </c>
      <c r="BO2349" s="99">
        <v>0</v>
      </c>
      <c r="BP2349" s="99">
        <v>0</v>
      </c>
      <c r="BQ2349" s="99">
        <v>0</v>
      </c>
      <c r="BR2349" s="99">
        <v>4549295.2534179697</v>
      </c>
      <c r="BS2349" s="99">
        <v>3182884.6009521498</v>
      </c>
      <c r="BT2349" s="99">
        <v>0</v>
      </c>
      <c r="BU2349" s="99">
        <v>0</v>
      </c>
      <c r="BV2349" s="99">
        <v>2088319.25309753</v>
      </c>
      <c r="BW2349" s="99">
        <v>0</v>
      </c>
      <c r="BX2349" s="99">
        <v>0</v>
      </c>
      <c r="BY2349" s="99">
        <v>0</v>
      </c>
      <c r="BZ2349" s="99">
        <v>0</v>
      </c>
      <c r="CA2349" s="99">
        <v>101243.658983231</v>
      </c>
      <c r="CB2349" s="99">
        <v>5622019.4302368201</v>
      </c>
      <c r="CC2349" s="99">
        <v>43074416.862304702</v>
      </c>
      <c r="CD2349" s="99">
        <v>9878465.4442138709</v>
      </c>
      <c r="CE2349" s="99">
        <v>2519.97590920329</v>
      </c>
      <c r="CF2349" s="99">
        <v>383385.66829299898</v>
      </c>
      <c r="CG2349" s="99">
        <v>2561828.9585876502</v>
      </c>
      <c r="CH2349" s="99">
        <v>0</v>
      </c>
      <c r="CI2349" s="99">
        <v>103766.175761223</v>
      </c>
      <c r="CJ2349" s="99">
        <v>6008352.7036743201</v>
      </c>
      <c r="CK2349" s="99">
        <v>45476048.316406302</v>
      </c>
      <c r="CL2349" s="99">
        <v>9887107.8197021503</v>
      </c>
      <c r="CM2349" s="166">
        <v>154611.30977249099</v>
      </c>
      <c r="CN2349" s="166">
        <v>21820440.560791001</v>
      </c>
      <c r="CO2349" s="166">
        <v>84831721.887695298</v>
      </c>
      <c r="CP2349" s="99">
        <v>9887107.8197021503</v>
      </c>
      <c r="CQ2349" s="99">
        <v>0</v>
      </c>
      <c r="CR2349" s="99">
        <v>0</v>
      </c>
      <c r="CS2349" s="99">
        <v>0</v>
      </c>
      <c r="CT2349" s="99">
        <v>0</v>
      </c>
      <c r="CU2349" s="98">
        <v>58425.944155243997</v>
      </c>
      <c r="CV2349" s="98">
        <v>28154.216934328</v>
      </c>
      <c r="CW2349" s="98">
        <v>6005405.0985298194</v>
      </c>
      <c r="CX2349" s="98">
        <v>45636245.820892349</v>
      </c>
    </row>
    <row r="2350" spans="1:102" x14ac:dyDescent="0.2">
      <c r="A2350" s="98" t="s">
        <v>191</v>
      </c>
      <c r="B2350" s="100">
        <v>38777</v>
      </c>
      <c r="C2350" s="99">
        <v>69839.966038703904</v>
      </c>
      <c r="D2350" s="99">
        <v>0</v>
      </c>
      <c r="E2350" s="99">
        <v>32182.712927579902</v>
      </c>
      <c r="F2350" s="99">
        <v>23097.709961414301</v>
      </c>
      <c r="G2350" s="99">
        <v>902.456739604473</v>
      </c>
      <c r="H2350" s="99">
        <v>0</v>
      </c>
      <c r="I2350" s="99">
        <v>0</v>
      </c>
      <c r="J2350" s="99">
        <v>31646.219388723399</v>
      </c>
      <c r="K2350" s="99">
        <v>0</v>
      </c>
      <c r="L2350" s="99">
        <v>23346.351842641801</v>
      </c>
      <c r="M2350" s="99">
        <v>41733.015560150103</v>
      </c>
      <c r="N2350" s="99">
        <v>7036.16301554441</v>
      </c>
      <c r="O2350" s="99">
        <v>30749.2055449486</v>
      </c>
      <c r="P2350" s="99">
        <v>0</v>
      </c>
      <c r="Q2350" s="99">
        <v>5533.1775839924803</v>
      </c>
      <c r="R2350" s="99">
        <v>1732.8523571640301</v>
      </c>
      <c r="S2350" s="99">
        <v>0</v>
      </c>
      <c r="T2350" s="99">
        <v>849.53066647052799</v>
      </c>
      <c r="U2350" s="99">
        <v>51533.320994854002</v>
      </c>
      <c r="V2350" s="99">
        <v>3415877.3549804701</v>
      </c>
      <c r="W2350" s="99">
        <v>773.91127834469103</v>
      </c>
      <c r="X2350" s="99">
        <v>2256519.53161621</v>
      </c>
      <c r="Y2350" s="99">
        <v>1394792.31065369</v>
      </c>
      <c r="Z2350" s="99">
        <v>162711.564271927</v>
      </c>
      <c r="AA2350" s="99">
        <v>0</v>
      </c>
      <c r="AB2350" s="99">
        <v>0</v>
      </c>
      <c r="AC2350" s="99">
        <v>12427751.1087646</v>
      </c>
      <c r="AD2350" s="99">
        <v>0</v>
      </c>
      <c r="AE2350" s="99">
        <v>902890.58050537098</v>
      </c>
      <c r="AF2350" s="99">
        <v>1811200.5332489</v>
      </c>
      <c r="AG2350" s="99">
        <v>1095592.9144592299</v>
      </c>
      <c r="AH2350" s="99">
        <v>1311451.9821166999</v>
      </c>
      <c r="AI2350" s="99">
        <v>0</v>
      </c>
      <c r="AJ2350" s="99">
        <v>577502.12084197998</v>
      </c>
      <c r="AK2350" s="99">
        <v>246767.46622848499</v>
      </c>
      <c r="AL2350" s="99">
        <v>0</v>
      </c>
      <c r="AM2350" s="99">
        <v>133107.23749160799</v>
      </c>
      <c r="AN2350" s="99">
        <v>16154363.5855713</v>
      </c>
      <c r="AO2350" s="99">
        <v>26849990.7255859</v>
      </c>
      <c r="AP2350" s="99">
        <v>6077.9992569088899</v>
      </c>
      <c r="AQ2350" s="99">
        <v>16993125.309814502</v>
      </c>
      <c r="AR2350" s="99">
        <v>10659250.6021729</v>
      </c>
      <c r="AS2350" s="99">
        <v>1051212.42556763</v>
      </c>
      <c r="AT2350" s="99">
        <v>0</v>
      </c>
      <c r="AU2350" s="99">
        <v>0</v>
      </c>
      <c r="AV2350" s="99">
        <v>30456735.542724598</v>
      </c>
      <c r="AW2350" s="99">
        <v>0</v>
      </c>
      <c r="AX2350" s="99">
        <v>7454860.2611084003</v>
      </c>
      <c r="AY2350" s="99">
        <v>14153172.100463901</v>
      </c>
      <c r="AZ2350" s="99">
        <v>8042713.4876709003</v>
      </c>
      <c r="BA2350" s="99">
        <v>9940155.2442627009</v>
      </c>
      <c r="BB2350" s="99">
        <v>0</v>
      </c>
      <c r="BC2350" s="99">
        <v>4375408.7722167997</v>
      </c>
      <c r="BD2350" s="99">
        <v>1676854.96153259</v>
      </c>
      <c r="BE2350" s="99">
        <v>0</v>
      </c>
      <c r="BF2350" s="99">
        <v>907112.754142761</v>
      </c>
      <c r="BG2350" s="99">
        <v>40358777.123046897</v>
      </c>
      <c r="BH2350" s="99">
        <v>6508549.3936767597</v>
      </c>
      <c r="BI2350" s="99">
        <v>647.79311238974299</v>
      </c>
      <c r="BJ2350" s="99">
        <v>5899833.0835571298</v>
      </c>
      <c r="BK2350" s="99">
        <v>4331712.4056396503</v>
      </c>
      <c r="BL2350" s="99">
        <v>0</v>
      </c>
      <c r="BM2350" s="99">
        <v>0</v>
      </c>
      <c r="BN2350" s="99">
        <v>0</v>
      </c>
      <c r="BO2350" s="99">
        <v>0</v>
      </c>
      <c r="BP2350" s="99">
        <v>0</v>
      </c>
      <c r="BQ2350" s="99">
        <v>0</v>
      </c>
      <c r="BR2350" s="99">
        <v>4971060.5785522498</v>
      </c>
      <c r="BS2350" s="99">
        <v>3271867.1250305199</v>
      </c>
      <c r="BT2350" s="99">
        <v>1937392.94096375</v>
      </c>
      <c r="BU2350" s="99">
        <v>0</v>
      </c>
      <c r="BV2350" s="99">
        <v>2191380.5322876</v>
      </c>
      <c r="BW2350" s="99">
        <v>187505.49196434001</v>
      </c>
      <c r="BX2350" s="99">
        <v>0</v>
      </c>
      <c r="BY2350" s="99">
        <v>0</v>
      </c>
      <c r="BZ2350" s="99">
        <v>0</v>
      </c>
      <c r="CA2350" s="99">
        <v>102062.572649002</v>
      </c>
      <c r="CB2350" s="99">
        <v>5672501.5169677697</v>
      </c>
      <c r="CC2350" s="99">
        <v>43791111.757324196</v>
      </c>
      <c r="CD2350" s="99">
        <v>12405257.529541001</v>
      </c>
      <c r="CE2350" s="99">
        <v>2521.56739100814</v>
      </c>
      <c r="CF2350" s="99">
        <v>380601.15624618501</v>
      </c>
      <c r="CG2350" s="99">
        <v>2591614.5310668899</v>
      </c>
      <c r="CH2350" s="99">
        <v>0</v>
      </c>
      <c r="CI2350" s="99">
        <v>104581.023398399</v>
      </c>
      <c r="CJ2350" s="99">
        <v>6050655.5299682599</v>
      </c>
      <c r="CK2350" s="99">
        <v>46462365.647949196</v>
      </c>
      <c r="CL2350" s="99">
        <v>12589376.0268555</v>
      </c>
      <c r="CM2350" s="166">
        <v>155769.61377143901</v>
      </c>
      <c r="CN2350" s="166">
        <v>22237522.5239258</v>
      </c>
      <c r="CO2350" s="166">
        <v>86845576.161132798</v>
      </c>
      <c r="CP2350" s="99">
        <v>12589376.0268555</v>
      </c>
      <c r="CQ2350" s="99">
        <v>0</v>
      </c>
      <c r="CR2350" s="99">
        <v>0</v>
      </c>
      <c r="CS2350" s="99">
        <v>0</v>
      </c>
      <c r="CT2350" s="99">
        <v>0</v>
      </c>
      <c r="CU2350" s="98">
        <v>53476.844504897002</v>
      </c>
      <c r="CV2350" s="98">
        <v>32248.389805636001</v>
      </c>
      <c r="CW2350" s="98">
        <v>6053102.673213955</v>
      </c>
      <c r="CX2350" s="98">
        <v>46382726.288391083</v>
      </c>
    </row>
    <row r="2351" spans="1:102" x14ac:dyDescent="0.2">
      <c r="A2351" s="98" t="s">
        <v>191</v>
      </c>
      <c r="B2351" s="100">
        <v>38869</v>
      </c>
      <c r="C2351" s="99">
        <v>72684.552659988403</v>
      </c>
      <c r="D2351" s="99">
        <v>0</v>
      </c>
      <c r="E2351" s="99">
        <v>31851.566475629799</v>
      </c>
      <c r="F2351" s="99">
        <v>23243.412175178499</v>
      </c>
      <c r="G2351" s="99">
        <v>1007.09262742102</v>
      </c>
      <c r="H2351" s="99">
        <v>0</v>
      </c>
      <c r="I2351" s="99">
        <v>0</v>
      </c>
      <c r="J2351" s="99">
        <v>35305.168064117403</v>
      </c>
      <c r="K2351" s="99">
        <v>0</v>
      </c>
      <c r="L2351" s="99">
        <v>22335.498473167401</v>
      </c>
      <c r="M2351" s="99">
        <v>42549.334302425399</v>
      </c>
      <c r="N2351" s="99">
        <v>6955.6830247640601</v>
      </c>
      <c r="O2351" s="99">
        <v>32017.9868788719</v>
      </c>
      <c r="P2351" s="99">
        <v>0</v>
      </c>
      <c r="Q2351" s="99">
        <v>5609.0812356471997</v>
      </c>
      <c r="R2351" s="99">
        <v>1816.63668902218</v>
      </c>
      <c r="S2351" s="99">
        <v>0</v>
      </c>
      <c r="T2351" s="99">
        <v>786.531048506498</v>
      </c>
      <c r="U2351" s="99">
        <v>51988.503584861799</v>
      </c>
      <c r="V2351" s="99">
        <v>3547884.7969665499</v>
      </c>
      <c r="W2351" s="99">
        <v>1044.4687860459101</v>
      </c>
      <c r="X2351" s="99">
        <v>2207185.4244079599</v>
      </c>
      <c r="Y2351" s="99">
        <v>1383651.9507141099</v>
      </c>
      <c r="Z2351" s="99">
        <v>184868.61618995701</v>
      </c>
      <c r="AA2351" s="99">
        <v>0</v>
      </c>
      <c r="AB2351" s="99">
        <v>0</v>
      </c>
      <c r="AC2351" s="99">
        <v>12524108.4954834</v>
      </c>
      <c r="AD2351" s="99">
        <v>0</v>
      </c>
      <c r="AE2351" s="99">
        <v>865832.87938690197</v>
      </c>
      <c r="AF2351" s="99">
        <v>1848269.9779357901</v>
      </c>
      <c r="AG2351" s="99">
        <v>1084888.9994659401</v>
      </c>
      <c r="AH2351" s="99">
        <v>1362068.0589904799</v>
      </c>
      <c r="AI2351" s="99">
        <v>0</v>
      </c>
      <c r="AJ2351" s="99">
        <v>578560.58865356399</v>
      </c>
      <c r="AK2351" s="99">
        <v>258087.89709281901</v>
      </c>
      <c r="AL2351" s="99">
        <v>0</v>
      </c>
      <c r="AM2351" s="99">
        <v>121331.109930992</v>
      </c>
      <c r="AN2351" s="99">
        <v>16459207.532958999</v>
      </c>
      <c r="AO2351" s="99">
        <v>28250874.748535201</v>
      </c>
      <c r="AP2351" s="99">
        <v>8194.1477084159906</v>
      </c>
      <c r="AQ2351" s="99">
        <v>16635993.3776855</v>
      </c>
      <c r="AR2351" s="99">
        <v>10564056.1248779</v>
      </c>
      <c r="AS2351" s="99">
        <v>1278450.6977996801</v>
      </c>
      <c r="AT2351" s="99">
        <v>0</v>
      </c>
      <c r="AU2351" s="99">
        <v>0</v>
      </c>
      <c r="AV2351" s="99">
        <v>31256756.300292999</v>
      </c>
      <c r="AW2351" s="99">
        <v>0</v>
      </c>
      <c r="AX2351" s="99">
        <v>7170716.7508544903</v>
      </c>
      <c r="AY2351" s="99">
        <v>14825329.719970699</v>
      </c>
      <c r="AZ2351" s="99">
        <v>8063195.2452392597</v>
      </c>
      <c r="BA2351" s="99">
        <v>10429823.3510742</v>
      </c>
      <c r="BB2351" s="99">
        <v>0</v>
      </c>
      <c r="BC2351" s="99">
        <v>4404419.02526855</v>
      </c>
      <c r="BD2351" s="99">
        <v>1765102.5661315899</v>
      </c>
      <c r="BE2351" s="99">
        <v>0</v>
      </c>
      <c r="BF2351" s="99">
        <v>840084.83307647705</v>
      </c>
      <c r="BG2351" s="99">
        <v>41483738.072753899</v>
      </c>
      <c r="BH2351" s="99">
        <v>6850717.1266479502</v>
      </c>
      <c r="BI2351" s="99">
        <v>1245.4683686047799</v>
      </c>
      <c r="BJ2351" s="99">
        <v>5782483.8166503897</v>
      </c>
      <c r="BK2351" s="99">
        <v>4271153.3571167002</v>
      </c>
      <c r="BL2351" s="99">
        <v>0</v>
      </c>
      <c r="BM2351" s="99">
        <v>0</v>
      </c>
      <c r="BN2351" s="99">
        <v>0</v>
      </c>
      <c r="BO2351" s="99">
        <v>0</v>
      </c>
      <c r="BP2351" s="99">
        <v>0</v>
      </c>
      <c r="BQ2351" s="99">
        <v>0</v>
      </c>
      <c r="BR2351" s="99">
        <v>5111551.19104004</v>
      </c>
      <c r="BS2351" s="99">
        <v>3283495.6121521001</v>
      </c>
      <c r="BT2351" s="99">
        <v>2032792.19126892</v>
      </c>
      <c r="BU2351" s="99">
        <v>0</v>
      </c>
      <c r="BV2351" s="99">
        <v>2198814.8737182599</v>
      </c>
      <c r="BW2351" s="99">
        <v>199208.189624786</v>
      </c>
      <c r="BX2351" s="99">
        <v>0</v>
      </c>
      <c r="BY2351" s="99">
        <v>0</v>
      </c>
      <c r="BZ2351" s="99">
        <v>0</v>
      </c>
      <c r="CA2351" s="99">
        <v>104669.497044563</v>
      </c>
      <c r="CB2351" s="99">
        <v>5759953.2061157199</v>
      </c>
      <c r="CC2351" s="99">
        <v>44841445.461425804</v>
      </c>
      <c r="CD2351" s="99">
        <v>12598678.713623</v>
      </c>
      <c r="CE2351" s="99">
        <v>2541.75914806128</v>
      </c>
      <c r="CF2351" s="99">
        <v>381829.45159912098</v>
      </c>
      <c r="CG2351" s="99">
        <v>2625252.0184021001</v>
      </c>
      <c r="CH2351" s="99">
        <v>0</v>
      </c>
      <c r="CI2351" s="99">
        <v>107213.80291938801</v>
      </c>
      <c r="CJ2351" s="99">
        <v>6145243.9721679697</v>
      </c>
      <c r="CK2351" s="99">
        <v>47445234.576660201</v>
      </c>
      <c r="CL2351" s="99">
        <v>12806959.342041001</v>
      </c>
      <c r="CM2351" s="166">
        <v>158669.749166489</v>
      </c>
      <c r="CN2351" s="166">
        <v>22631883.755127002</v>
      </c>
      <c r="CO2351" s="166">
        <v>88898980.118164107</v>
      </c>
      <c r="CP2351" s="99">
        <v>12806959.342041001</v>
      </c>
      <c r="CQ2351" s="99">
        <v>0</v>
      </c>
      <c r="CR2351" s="99">
        <v>0</v>
      </c>
      <c r="CS2351" s="99">
        <v>0</v>
      </c>
      <c r="CT2351" s="99">
        <v>0</v>
      </c>
      <c r="CU2351" s="98">
        <v>49810.501058053</v>
      </c>
      <c r="CV2351" s="98">
        <v>35992.931739728003</v>
      </c>
      <c r="CW2351" s="98">
        <v>6141782.657714841</v>
      </c>
      <c r="CX2351" s="98">
        <v>47466697.479827903</v>
      </c>
    </row>
    <row r="2352" spans="1:102" x14ac:dyDescent="0.2">
      <c r="A2352" s="98" t="s">
        <v>191</v>
      </c>
      <c r="B2352" s="100">
        <v>38961</v>
      </c>
      <c r="C2352" s="99">
        <v>74190.559308052107</v>
      </c>
      <c r="D2352" s="99">
        <v>0</v>
      </c>
      <c r="E2352" s="99">
        <v>31206.739528655999</v>
      </c>
      <c r="F2352" s="99">
        <v>22997.177382469199</v>
      </c>
      <c r="G2352" s="99">
        <v>1154.04420666397</v>
      </c>
      <c r="H2352" s="99">
        <v>0</v>
      </c>
      <c r="I2352" s="99">
        <v>0</v>
      </c>
      <c r="J2352" s="99">
        <v>38738.239903926798</v>
      </c>
      <c r="K2352" s="99">
        <v>0</v>
      </c>
      <c r="L2352" s="99">
        <v>21043.1697192192</v>
      </c>
      <c r="M2352" s="99">
        <v>42847.160425186201</v>
      </c>
      <c r="N2352" s="99">
        <v>6947.8108454346702</v>
      </c>
      <c r="O2352" s="99">
        <v>33075.194238662698</v>
      </c>
      <c r="P2352" s="99">
        <v>0</v>
      </c>
      <c r="Q2352" s="99">
        <v>5659.8343201875696</v>
      </c>
      <c r="R2352" s="99">
        <v>1880.4088153392099</v>
      </c>
      <c r="S2352" s="99">
        <v>0</v>
      </c>
      <c r="T2352" s="99">
        <v>745.33207539469004</v>
      </c>
      <c r="U2352" s="99">
        <v>52193.484226226799</v>
      </c>
      <c r="V2352" s="99">
        <v>3607557.0785522498</v>
      </c>
      <c r="W2352" s="99">
        <v>274.83386448770801</v>
      </c>
      <c r="X2352" s="99">
        <v>2146602.2580871601</v>
      </c>
      <c r="Y2352" s="99">
        <v>1357496.07275391</v>
      </c>
      <c r="Z2352" s="99">
        <v>206094.98194694499</v>
      </c>
      <c r="AA2352" s="99">
        <v>0</v>
      </c>
      <c r="AB2352" s="99">
        <v>0</v>
      </c>
      <c r="AC2352" s="99">
        <v>13360302.05896</v>
      </c>
      <c r="AD2352" s="99">
        <v>0</v>
      </c>
      <c r="AE2352" s="99">
        <v>796818.43679046596</v>
      </c>
      <c r="AF2352" s="99">
        <v>1854632.7520446801</v>
      </c>
      <c r="AG2352" s="99">
        <v>1065861.1028747601</v>
      </c>
      <c r="AH2352" s="99">
        <v>1400459.6146545401</v>
      </c>
      <c r="AI2352" s="99">
        <v>0</v>
      </c>
      <c r="AJ2352" s="99">
        <v>580846.92215728795</v>
      </c>
      <c r="AK2352" s="99">
        <v>265935.828697205</v>
      </c>
      <c r="AL2352" s="99">
        <v>0</v>
      </c>
      <c r="AM2352" s="99">
        <v>115929.78909015701</v>
      </c>
      <c r="AN2352" s="99">
        <v>16563247.708007799</v>
      </c>
      <c r="AO2352" s="99">
        <v>29025190.3283691</v>
      </c>
      <c r="AP2352" s="99">
        <v>2522.5403825938702</v>
      </c>
      <c r="AQ2352" s="99">
        <v>16250102.0262451</v>
      </c>
      <c r="AR2352" s="99">
        <v>10398247.0786133</v>
      </c>
      <c r="AS2352" s="99">
        <v>1456912.7134246801</v>
      </c>
      <c r="AT2352" s="99">
        <v>0</v>
      </c>
      <c r="AU2352" s="99">
        <v>0</v>
      </c>
      <c r="AV2352" s="99">
        <v>34664033.182128899</v>
      </c>
      <c r="AW2352" s="99">
        <v>0</v>
      </c>
      <c r="AX2352" s="99">
        <v>6609361.6459350605</v>
      </c>
      <c r="AY2352" s="99">
        <v>14852643.7030029</v>
      </c>
      <c r="AZ2352" s="99">
        <v>7961062.0836792002</v>
      </c>
      <c r="BA2352" s="99">
        <v>10864330.2113037</v>
      </c>
      <c r="BB2352" s="99">
        <v>0</v>
      </c>
      <c r="BC2352" s="99">
        <v>4479113.3254394503</v>
      </c>
      <c r="BD2352" s="99">
        <v>1826243.39578247</v>
      </c>
      <c r="BE2352" s="99">
        <v>0</v>
      </c>
      <c r="BF2352" s="99">
        <v>810272.42165374802</v>
      </c>
      <c r="BG2352" s="99">
        <v>42632879.080566399</v>
      </c>
      <c r="BH2352" s="99">
        <v>6966013.2572631799</v>
      </c>
      <c r="BI2352" s="99">
        <v>305.39762427657797</v>
      </c>
      <c r="BJ2352" s="99">
        <v>5683942.0640258798</v>
      </c>
      <c r="BK2352" s="99">
        <v>4241646.6101684598</v>
      </c>
      <c r="BL2352" s="99">
        <v>0</v>
      </c>
      <c r="BM2352" s="99">
        <v>0</v>
      </c>
      <c r="BN2352" s="99">
        <v>0</v>
      </c>
      <c r="BO2352" s="99">
        <v>0</v>
      </c>
      <c r="BP2352" s="99">
        <v>0</v>
      </c>
      <c r="BQ2352" s="99">
        <v>0</v>
      </c>
      <c r="BR2352" s="99">
        <v>5083678.5198364304</v>
      </c>
      <c r="BS2352" s="99">
        <v>3247244.2977600102</v>
      </c>
      <c r="BT2352" s="99">
        <v>2118503.1120910598</v>
      </c>
      <c r="BU2352" s="99">
        <v>0</v>
      </c>
      <c r="BV2352" s="99">
        <v>2246371.9351501502</v>
      </c>
      <c r="BW2352" s="99">
        <v>203937.177528381</v>
      </c>
      <c r="BX2352" s="99">
        <v>0</v>
      </c>
      <c r="BY2352" s="99">
        <v>0</v>
      </c>
      <c r="BZ2352" s="99">
        <v>0</v>
      </c>
      <c r="CA2352" s="99">
        <v>105204.84646225</v>
      </c>
      <c r="CB2352" s="99">
        <v>5754782.3023681603</v>
      </c>
      <c r="CC2352" s="99">
        <v>45350346.928222701</v>
      </c>
      <c r="CD2352" s="99">
        <v>12689617.149658199</v>
      </c>
      <c r="CE2352" s="99">
        <v>2571.1447979211798</v>
      </c>
      <c r="CF2352" s="99">
        <v>385957.34817123401</v>
      </c>
      <c r="CG2352" s="99">
        <v>2682907.9615783701</v>
      </c>
      <c r="CH2352" s="99">
        <v>0</v>
      </c>
      <c r="CI2352" s="99">
        <v>107775.03083705901</v>
      </c>
      <c r="CJ2352" s="99">
        <v>6143051.46374512</v>
      </c>
      <c r="CK2352" s="99">
        <v>47950121.178222701</v>
      </c>
      <c r="CL2352" s="99">
        <v>12901154.193847699</v>
      </c>
      <c r="CM2352" s="166">
        <v>159823.85374641401</v>
      </c>
      <c r="CN2352" s="166">
        <v>22603917.916259799</v>
      </c>
      <c r="CO2352" s="166">
        <v>90526861.205078095</v>
      </c>
      <c r="CP2352" s="99">
        <v>12901154.193847699</v>
      </c>
      <c r="CQ2352" s="99">
        <v>0</v>
      </c>
      <c r="CR2352" s="99">
        <v>0</v>
      </c>
      <c r="CS2352" s="99">
        <v>0</v>
      </c>
      <c r="CT2352" s="99">
        <v>0</v>
      </c>
      <c r="CU2352" s="98">
        <v>46330.664051647</v>
      </c>
      <c r="CV2352" s="98">
        <v>39539.704990858001</v>
      </c>
      <c r="CW2352" s="98">
        <v>6140739.6505393945</v>
      </c>
      <c r="CX2352" s="98">
        <v>48033254.88980107</v>
      </c>
    </row>
    <row r="2353" spans="1:102" x14ac:dyDescent="0.2">
      <c r="A2353" s="98" t="s">
        <v>191</v>
      </c>
      <c r="B2353" s="100">
        <v>39052</v>
      </c>
      <c r="C2353" s="99">
        <v>76608.398188591003</v>
      </c>
      <c r="D2353" s="99">
        <v>0</v>
      </c>
      <c r="E2353" s="99">
        <v>30740.5951454639</v>
      </c>
      <c r="F2353" s="99">
        <v>22946.308945894201</v>
      </c>
      <c r="G2353" s="99">
        <v>1258.78808364272</v>
      </c>
      <c r="H2353" s="99">
        <v>0</v>
      </c>
      <c r="I2353" s="99">
        <v>0</v>
      </c>
      <c r="J2353" s="99">
        <v>43292.159345150001</v>
      </c>
      <c r="K2353" s="99">
        <v>0</v>
      </c>
      <c r="L2353" s="99">
        <v>21478.183568000801</v>
      </c>
      <c r="M2353" s="99">
        <v>43400.789308548003</v>
      </c>
      <c r="N2353" s="99">
        <v>6985.1878871917697</v>
      </c>
      <c r="O2353" s="99">
        <v>34372.008438587203</v>
      </c>
      <c r="P2353" s="99">
        <v>0</v>
      </c>
      <c r="Q2353" s="99">
        <v>5672.6020874381102</v>
      </c>
      <c r="R2353" s="99">
        <v>1942.9928570836801</v>
      </c>
      <c r="S2353" s="99">
        <v>0</v>
      </c>
      <c r="T2353" s="99">
        <v>696.67724489420698</v>
      </c>
      <c r="U2353" s="99">
        <v>53151.495889663704</v>
      </c>
      <c r="V2353" s="99">
        <v>3685301.7705383301</v>
      </c>
      <c r="W2353" s="99">
        <v>482.25419948995102</v>
      </c>
      <c r="X2353" s="99">
        <v>2112017.9510192899</v>
      </c>
      <c r="Y2353" s="99">
        <v>1348318.43572998</v>
      </c>
      <c r="Z2353" s="99">
        <v>230298.15719795201</v>
      </c>
      <c r="AA2353" s="99">
        <v>0</v>
      </c>
      <c r="AB2353" s="99">
        <v>0</v>
      </c>
      <c r="AC2353" s="99">
        <v>15040828.8909912</v>
      </c>
      <c r="AD2353" s="99">
        <v>0</v>
      </c>
      <c r="AE2353" s="99">
        <v>820899.68317413295</v>
      </c>
      <c r="AF2353" s="99">
        <v>1854302.8751068099</v>
      </c>
      <c r="AG2353" s="99">
        <v>1068166.32310486</v>
      </c>
      <c r="AH2353" s="99">
        <v>1460514.32304382</v>
      </c>
      <c r="AI2353" s="99">
        <v>0</v>
      </c>
      <c r="AJ2353" s="99">
        <v>583376.52350616502</v>
      </c>
      <c r="AK2353" s="99">
        <v>285403.12466812099</v>
      </c>
      <c r="AL2353" s="99">
        <v>0</v>
      </c>
      <c r="AM2353" s="99">
        <v>107789.465378761</v>
      </c>
      <c r="AN2353" s="99">
        <v>17098969.104247998</v>
      </c>
      <c r="AO2353" s="99">
        <v>30001769.350341801</v>
      </c>
      <c r="AP2353" s="99">
        <v>3992.1351527571701</v>
      </c>
      <c r="AQ2353" s="99">
        <v>16035444.962890601</v>
      </c>
      <c r="AR2353" s="99">
        <v>10345925.350341801</v>
      </c>
      <c r="AS2353" s="99">
        <v>1601651.15328979</v>
      </c>
      <c r="AT2353" s="99">
        <v>0</v>
      </c>
      <c r="AU2353" s="99">
        <v>0</v>
      </c>
      <c r="AV2353" s="99">
        <v>39700428.198730499</v>
      </c>
      <c r="AW2353" s="99">
        <v>0</v>
      </c>
      <c r="AX2353" s="99">
        <v>7031434.5621948196</v>
      </c>
      <c r="AY2353" s="99">
        <v>14983827.503418</v>
      </c>
      <c r="AZ2353" s="99">
        <v>8032755.0920410203</v>
      </c>
      <c r="BA2353" s="99">
        <v>11487105.498413101</v>
      </c>
      <c r="BB2353" s="99">
        <v>0</v>
      </c>
      <c r="BC2353" s="99">
        <v>4524803.50183105</v>
      </c>
      <c r="BD2353" s="99">
        <v>1975121.6142883301</v>
      </c>
      <c r="BE2353" s="99">
        <v>0</v>
      </c>
      <c r="BF2353" s="99">
        <v>758056.23323059105</v>
      </c>
      <c r="BG2353" s="99">
        <v>44169259.0791016</v>
      </c>
      <c r="BH2353" s="99">
        <v>7403526.02880859</v>
      </c>
      <c r="BI2353" s="99">
        <v>453.59576082974701</v>
      </c>
      <c r="BJ2353" s="99">
        <v>5591739.3731079102</v>
      </c>
      <c r="BK2353" s="99">
        <v>4191159.4356994601</v>
      </c>
      <c r="BL2353" s="99">
        <v>0</v>
      </c>
      <c r="BM2353" s="99">
        <v>0</v>
      </c>
      <c r="BN2353" s="99">
        <v>0</v>
      </c>
      <c r="BO2353" s="99">
        <v>0</v>
      </c>
      <c r="BP2353" s="99">
        <v>0</v>
      </c>
      <c r="BQ2353" s="99">
        <v>0</v>
      </c>
      <c r="BR2353" s="99">
        <v>5209899.0650024395</v>
      </c>
      <c r="BS2353" s="99">
        <v>3272920.0700683598</v>
      </c>
      <c r="BT2353" s="99">
        <v>2238903.66796875</v>
      </c>
      <c r="BU2353" s="99">
        <v>0</v>
      </c>
      <c r="BV2353" s="99">
        <v>2273374.7625122098</v>
      </c>
      <c r="BW2353" s="99">
        <v>220308.768217087</v>
      </c>
      <c r="BX2353" s="99">
        <v>0</v>
      </c>
      <c r="BY2353" s="99">
        <v>0</v>
      </c>
      <c r="BZ2353" s="99">
        <v>0</v>
      </c>
      <c r="CA2353" s="99">
        <v>107345.887269974</v>
      </c>
      <c r="CB2353" s="99">
        <v>5799987.8408203097</v>
      </c>
      <c r="CC2353" s="99">
        <v>46043080.131347701</v>
      </c>
      <c r="CD2353" s="99">
        <v>12998409.9301758</v>
      </c>
      <c r="CE2353" s="99">
        <v>2602.4573249220798</v>
      </c>
      <c r="CF2353" s="99">
        <v>394807.05419540399</v>
      </c>
      <c r="CG2353" s="99">
        <v>2745116.3106384301</v>
      </c>
      <c r="CH2353" s="99">
        <v>0</v>
      </c>
      <c r="CI2353" s="99">
        <v>109950.70521259301</v>
      </c>
      <c r="CJ2353" s="99">
        <v>6196577.9260864304</v>
      </c>
      <c r="CK2353" s="99">
        <v>48696979.706542999</v>
      </c>
      <c r="CL2353" s="99">
        <v>13212899.329711899</v>
      </c>
      <c r="CM2353" s="166">
        <v>162735.31470108</v>
      </c>
      <c r="CN2353" s="166">
        <v>23320718.432372998</v>
      </c>
      <c r="CO2353" s="166">
        <v>92877640.387695298</v>
      </c>
      <c r="CP2353" s="99">
        <v>13212899.329711899</v>
      </c>
      <c r="CQ2353" s="99">
        <v>0</v>
      </c>
      <c r="CR2353" s="99">
        <v>0</v>
      </c>
      <c r="CS2353" s="99">
        <v>0</v>
      </c>
      <c r="CT2353" s="99">
        <v>0</v>
      </c>
      <c r="CU2353" s="98">
        <v>42085.128518623998</v>
      </c>
      <c r="CV2353" s="98">
        <v>44175.657749017002</v>
      </c>
      <c r="CW2353" s="98">
        <v>6194794.8950157138</v>
      </c>
      <c r="CX2353" s="98">
        <v>48788196.441986129</v>
      </c>
    </row>
    <row r="2354" spans="1:102" x14ac:dyDescent="0.2">
      <c r="A2354" s="98" t="s">
        <v>191</v>
      </c>
      <c r="B2354" s="100">
        <v>39142</v>
      </c>
      <c r="C2354" s="99">
        <v>78981.571683883696</v>
      </c>
      <c r="D2354" s="99">
        <v>0</v>
      </c>
      <c r="E2354" s="99">
        <v>29341.262427568399</v>
      </c>
      <c r="F2354" s="99">
        <v>22247.3108394146</v>
      </c>
      <c r="G2354" s="99">
        <v>1450.01842309535</v>
      </c>
      <c r="H2354" s="99">
        <v>0</v>
      </c>
      <c r="I2354" s="99">
        <v>0</v>
      </c>
      <c r="J2354" s="99">
        <v>45969.8234596252</v>
      </c>
      <c r="K2354" s="99">
        <v>0</v>
      </c>
      <c r="L2354" s="99">
        <v>20796.682889461499</v>
      </c>
      <c r="M2354" s="99">
        <v>43795.287025928497</v>
      </c>
      <c r="N2354" s="99">
        <v>6815.0445329546901</v>
      </c>
      <c r="O2354" s="99">
        <v>35496.608272552498</v>
      </c>
      <c r="P2354" s="99">
        <v>0</v>
      </c>
      <c r="Q2354" s="99">
        <v>5719.7680314183199</v>
      </c>
      <c r="R2354" s="99">
        <v>2019.4763529300701</v>
      </c>
      <c r="S2354" s="99">
        <v>0</v>
      </c>
      <c r="T2354" s="99">
        <v>678.07783682644401</v>
      </c>
      <c r="U2354" s="99">
        <v>53969.268558025396</v>
      </c>
      <c r="V2354" s="99">
        <v>3778929.6879882799</v>
      </c>
      <c r="W2354" s="99">
        <v>480.44365970417903</v>
      </c>
      <c r="X2354" s="99">
        <v>2014836.76908875</v>
      </c>
      <c r="Y2354" s="99">
        <v>1313007.1620330799</v>
      </c>
      <c r="Z2354" s="99">
        <v>245722.023855209</v>
      </c>
      <c r="AA2354" s="99">
        <v>0</v>
      </c>
      <c r="AB2354" s="99">
        <v>0</v>
      </c>
      <c r="AC2354" s="99">
        <v>17340099.549560498</v>
      </c>
      <c r="AD2354" s="99">
        <v>0</v>
      </c>
      <c r="AE2354" s="99">
        <v>789970.62965393101</v>
      </c>
      <c r="AF2354" s="99">
        <v>1854096.9462280299</v>
      </c>
      <c r="AG2354" s="99">
        <v>1054321.27522278</v>
      </c>
      <c r="AH2354" s="99">
        <v>1506216.0691680899</v>
      </c>
      <c r="AI2354" s="99">
        <v>0</v>
      </c>
      <c r="AJ2354" s="99">
        <v>586151.33566284203</v>
      </c>
      <c r="AK2354" s="99">
        <v>290289.37862396199</v>
      </c>
      <c r="AL2354" s="99">
        <v>0</v>
      </c>
      <c r="AM2354" s="99">
        <v>101374.508475304</v>
      </c>
      <c r="AN2354" s="99">
        <v>17437333.455322299</v>
      </c>
      <c r="AO2354" s="99">
        <v>31102990.207031298</v>
      </c>
      <c r="AP2354" s="99">
        <v>3818.3331577479798</v>
      </c>
      <c r="AQ2354" s="99">
        <v>15316921.767822299</v>
      </c>
      <c r="AR2354" s="99">
        <v>10023968.478759799</v>
      </c>
      <c r="AS2354" s="99">
        <v>1719302.7663116499</v>
      </c>
      <c r="AT2354" s="99">
        <v>0</v>
      </c>
      <c r="AU2354" s="99">
        <v>0</v>
      </c>
      <c r="AV2354" s="99">
        <v>44395861.114746101</v>
      </c>
      <c r="AW2354" s="99">
        <v>0</v>
      </c>
      <c r="AX2354" s="99">
        <v>6791781.41723633</v>
      </c>
      <c r="AY2354" s="99">
        <v>15165988.243042</v>
      </c>
      <c r="AZ2354" s="99">
        <v>7923031.0846557599</v>
      </c>
      <c r="BA2354" s="99">
        <v>11976815.9481201</v>
      </c>
      <c r="BB2354" s="99">
        <v>0</v>
      </c>
      <c r="BC2354" s="99">
        <v>4554008.76635742</v>
      </c>
      <c r="BD2354" s="99">
        <v>2023945.89776611</v>
      </c>
      <c r="BE2354" s="99">
        <v>0</v>
      </c>
      <c r="BF2354" s="99">
        <v>712346.68470001197</v>
      </c>
      <c r="BG2354" s="99">
        <v>45410866.3681641</v>
      </c>
      <c r="BH2354" s="99">
        <v>7743753.7556762705</v>
      </c>
      <c r="BI2354" s="99">
        <v>575.77954496443294</v>
      </c>
      <c r="BJ2354" s="99">
        <v>5452398.3944702102</v>
      </c>
      <c r="BK2354" s="99">
        <v>4117034.8964843801</v>
      </c>
      <c r="BL2354" s="99">
        <v>0</v>
      </c>
      <c r="BM2354" s="99">
        <v>0</v>
      </c>
      <c r="BN2354" s="99">
        <v>0</v>
      </c>
      <c r="BO2354" s="99">
        <v>0</v>
      </c>
      <c r="BP2354" s="99">
        <v>0</v>
      </c>
      <c r="BQ2354" s="99">
        <v>0</v>
      </c>
      <c r="BR2354" s="99">
        <v>5303803.1022338904</v>
      </c>
      <c r="BS2354" s="99">
        <v>3238292.64453125</v>
      </c>
      <c r="BT2354" s="99">
        <v>2334021.1138916002</v>
      </c>
      <c r="BU2354" s="99">
        <v>0</v>
      </c>
      <c r="BV2354" s="99">
        <v>2292244.1605529799</v>
      </c>
      <c r="BW2354" s="99">
        <v>227939.01519775399</v>
      </c>
      <c r="BX2354" s="99">
        <v>0</v>
      </c>
      <c r="BY2354" s="99">
        <v>0</v>
      </c>
      <c r="BZ2354" s="99">
        <v>0</v>
      </c>
      <c r="CA2354" s="99">
        <v>108394.65741443601</v>
      </c>
      <c r="CB2354" s="99">
        <v>5800431.8024902297</v>
      </c>
      <c r="CC2354" s="99">
        <v>46453704.0927734</v>
      </c>
      <c r="CD2354" s="99">
        <v>13195837.686279301</v>
      </c>
      <c r="CE2354" s="99">
        <v>2660.9679242372499</v>
      </c>
      <c r="CF2354" s="99">
        <v>393193.75040435803</v>
      </c>
      <c r="CG2354" s="99">
        <v>2756251.5914611798</v>
      </c>
      <c r="CH2354" s="99">
        <v>0</v>
      </c>
      <c r="CI2354" s="99">
        <v>111050.738790512</v>
      </c>
      <c r="CJ2354" s="99">
        <v>6194150.0584716797</v>
      </c>
      <c r="CK2354" s="99">
        <v>49203604.671386696</v>
      </c>
      <c r="CL2354" s="99">
        <v>13422926.5435791</v>
      </c>
      <c r="CM2354" s="166">
        <v>164518.01173782299</v>
      </c>
      <c r="CN2354" s="166">
        <v>23661743.605712902</v>
      </c>
      <c r="CO2354" s="166">
        <v>94588076.133789107</v>
      </c>
      <c r="CP2354" s="99">
        <v>13422926.5435791</v>
      </c>
      <c r="CQ2354" s="99">
        <v>0</v>
      </c>
      <c r="CR2354" s="99">
        <v>0</v>
      </c>
      <c r="CS2354" s="99">
        <v>0</v>
      </c>
      <c r="CT2354" s="99">
        <v>0</v>
      </c>
      <c r="CU2354" s="98">
        <v>38391.206411829997</v>
      </c>
      <c r="CV2354" s="98">
        <v>46954.035966173004</v>
      </c>
      <c r="CW2354" s="98">
        <v>6193625.5528945876</v>
      </c>
      <c r="CX2354" s="98">
        <v>49209955.684234582</v>
      </c>
    </row>
    <row r="2355" spans="1:102" x14ac:dyDescent="0.2">
      <c r="A2355" s="98" t="s">
        <v>191</v>
      </c>
      <c r="B2355" s="100">
        <v>39234</v>
      </c>
      <c r="C2355" s="99">
        <v>80200.114031791702</v>
      </c>
      <c r="D2355" s="99">
        <v>0</v>
      </c>
      <c r="E2355" s="99">
        <v>27897.863195657701</v>
      </c>
      <c r="F2355" s="99">
        <v>21492.2194375992</v>
      </c>
      <c r="G2355" s="99">
        <v>1598.92300105095</v>
      </c>
      <c r="H2355" s="99">
        <v>0</v>
      </c>
      <c r="I2355" s="99">
        <v>0</v>
      </c>
      <c r="J2355" s="99">
        <v>48210.006886005402</v>
      </c>
      <c r="K2355" s="99">
        <v>0</v>
      </c>
      <c r="L2355" s="99">
        <v>20558.597397089001</v>
      </c>
      <c r="M2355" s="99">
        <v>43430.2463841438</v>
      </c>
      <c r="N2355" s="99">
        <v>6717.0234624147397</v>
      </c>
      <c r="O2355" s="99">
        <v>35513.916166782401</v>
      </c>
      <c r="P2355" s="99">
        <v>0</v>
      </c>
      <c r="Q2355" s="99">
        <v>5610.1577621698398</v>
      </c>
      <c r="R2355" s="99">
        <v>2069.1309963762801</v>
      </c>
      <c r="S2355" s="99">
        <v>0</v>
      </c>
      <c r="T2355" s="99">
        <v>687.89299342781305</v>
      </c>
      <c r="U2355" s="99">
        <v>54547.387741088904</v>
      </c>
      <c r="V2355" s="99">
        <v>3865030.3392333998</v>
      </c>
      <c r="W2355" s="99">
        <v>581.89456314593599</v>
      </c>
      <c r="X2355" s="99">
        <v>1937087.76170349</v>
      </c>
      <c r="Y2355" s="99">
        <v>1276231.11291504</v>
      </c>
      <c r="Z2355" s="99">
        <v>263640.80172347999</v>
      </c>
      <c r="AA2355" s="99">
        <v>0</v>
      </c>
      <c r="AB2355" s="99">
        <v>0</v>
      </c>
      <c r="AC2355" s="99">
        <v>16703259.9569092</v>
      </c>
      <c r="AD2355" s="99">
        <v>0</v>
      </c>
      <c r="AE2355" s="99">
        <v>768496.48654937698</v>
      </c>
      <c r="AF2355" s="99">
        <v>1856723.9690856901</v>
      </c>
      <c r="AG2355" s="99">
        <v>1049428.6076354999</v>
      </c>
      <c r="AH2355" s="99">
        <v>1515122.25001526</v>
      </c>
      <c r="AI2355" s="99">
        <v>0</v>
      </c>
      <c r="AJ2355" s="99">
        <v>593881.84463501</v>
      </c>
      <c r="AK2355" s="99">
        <v>293548.445960999</v>
      </c>
      <c r="AL2355" s="99">
        <v>0</v>
      </c>
      <c r="AM2355" s="99">
        <v>97196.407424926801</v>
      </c>
      <c r="AN2355" s="99">
        <v>17756825.849609401</v>
      </c>
      <c r="AO2355" s="99">
        <v>32123398.386718798</v>
      </c>
      <c r="AP2355" s="99">
        <v>4675.6387352347401</v>
      </c>
      <c r="AQ2355" s="99">
        <v>14778937.2182617</v>
      </c>
      <c r="AR2355" s="99">
        <v>9777392.9340820294</v>
      </c>
      <c r="AS2355" s="99">
        <v>1858851.4800414999</v>
      </c>
      <c r="AT2355" s="99">
        <v>0</v>
      </c>
      <c r="AU2355" s="99">
        <v>0</v>
      </c>
      <c r="AV2355" s="99">
        <v>43558712.7431641</v>
      </c>
      <c r="AW2355" s="99">
        <v>0</v>
      </c>
      <c r="AX2355" s="99">
        <v>6720175.93005371</v>
      </c>
      <c r="AY2355" s="99">
        <v>15389772.1556396</v>
      </c>
      <c r="AZ2355" s="99">
        <v>7958238.7584228497</v>
      </c>
      <c r="BA2355" s="99">
        <v>12119242.1318359</v>
      </c>
      <c r="BB2355" s="99">
        <v>0</v>
      </c>
      <c r="BC2355" s="99">
        <v>4623743.0668945303</v>
      </c>
      <c r="BD2355" s="99">
        <v>2058647.1884613</v>
      </c>
      <c r="BE2355" s="99">
        <v>0</v>
      </c>
      <c r="BF2355" s="99">
        <v>690986.74401855504</v>
      </c>
      <c r="BG2355" s="99">
        <v>46537993.484863304</v>
      </c>
      <c r="BH2355" s="99">
        <v>7949193.1379394503</v>
      </c>
      <c r="BI2355" s="99">
        <v>542.90715099126101</v>
      </c>
      <c r="BJ2355" s="99">
        <v>5289891.6958618201</v>
      </c>
      <c r="BK2355" s="99">
        <v>4032693.2733459501</v>
      </c>
      <c r="BL2355" s="99">
        <v>0</v>
      </c>
      <c r="BM2355" s="99">
        <v>0</v>
      </c>
      <c r="BN2355" s="99">
        <v>0</v>
      </c>
      <c r="BO2355" s="99">
        <v>0</v>
      </c>
      <c r="BP2355" s="99">
        <v>0</v>
      </c>
      <c r="BQ2355" s="99">
        <v>0</v>
      </c>
      <c r="BR2355" s="99">
        <v>5306784.0360107403</v>
      </c>
      <c r="BS2355" s="99">
        <v>3253260.9194641099</v>
      </c>
      <c r="BT2355" s="99">
        <v>2361272.3892517099</v>
      </c>
      <c r="BU2355" s="99">
        <v>0</v>
      </c>
      <c r="BV2355" s="99">
        <v>2328926.3762206999</v>
      </c>
      <c r="BW2355" s="99">
        <v>231503.909503937</v>
      </c>
      <c r="BX2355" s="99">
        <v>0</v>
      </c>
      <c r="BY2355" s="99">
        <v>0</v>
      </c>
      <c r="BZ2355" s="99">
        <v>0</v>
      </c>
      <c r="CA2355" s="99">
        <v>108223.981408119</v>
      </c>
      <c r="CB2355" s="99">
        <v>5805020.0136718797</v>
      </c>
      <c r="CC2355" s="99">
        <v>46978265.0322266</v>
      </c>
      <c r="CD2355" s="99">
        <v>13219909.197876001</v>
      </c>
      <c r="CE2355" s="99">
        <v>2697.8086833655798</v>
      </c>
      <c r="CF2355" s="99">
        <v>393624.08847808797</v>
      </c>
      <c r="CG2355" s="99">
        <v>2787058.33233643</v>
      </c>
      <c r="CH2355" s="99">
        <v>0</v>
      </c>
      <c r="CI2355" s="99">
        <v>110925.802880287</v>
      </c>
      <c r="CJ2355" s="99">
        <v>6201722.23681641</v>
      </c>
      <c r="CK2355" s="99">
        <v>49775738.1083984</v>
      </c>
      <c r="CL2355" s="99">
        <v>13469752.6098633</v>
      </c>
      <c r="CM2355" s="166">
        <v>164906.91522598299</v>
      </c>
      <c r="CN2355" s="166">
        <v>23965736.333007801</v>
      </c>
      <c r="CO2355" s="166">
        <v>96273409.036132798</v>
      </c>
      <c r="CP2355" s="99">
        <v>13469752.6098633</v>
      </c>
      <c r="CQ2355" s="99">
        <v>0</v>
      </c>
      <c r="CR2355" s="99">
        <v>0</v>
      </c>
      <c r="CS2355" s="99">
        <v>0</v>
      </c>
      <c r="CT2355" s="99">
        <v>0</v>
      </c>
      <c r="CU2355" s="98">
        <v>35324.564211454002</v>
      </c>
      <c r="CV2355" s="98">
        <v>49326.823105089003</v>
      </c>
      <c r="CW2355" s="98">
        <v>6198644.102149968</v>
      </c>
      <c r="CX2355" s="98">
        <v>49765323.364563033</v>
      </c>
    </row>
    <row r="2356" spans="1:102" x14ac:dyDescent="0.2">
      <c r="A2356" s="98" t="s">
        <v>191</v>
      </c>
      <c r="B2356" s="100">
        <v>39326</v>
      </c>
      <c r="C2356" s="99">
        <v>82210.873464584394</v>
      </c>
      <c r="D2356" s="99">
        <v>0</v>
      </c>
      <c r="E2356" s="99">
        <v>26717.892855882601</v>
      </c>
      <c r="F2356" s="99">
        <v>20723.639220952999</v>
      </c>
      <c r="G2356" s="99">
        <v>1804.5252397358399</v>
      </c>
      <c r="H2356" s="99">
        <v>0</v>
      </c>
      <c r="I2356" s="99">
        <v>0</v>
      </c>
      <c r="J2356" s="99">
        <v>49911.711074829102</v>
      </c>
      <c r="K2356" s="99">
        <v>0</v>
      </c>
      <c r="L2356" s="99">
        <v>20051.878240346901</v>
      </c>
      <c r="M2356" s="99">
        <v>43605.383144378698</v>
      </c>
      <c r="N2356" s="99">
        <v>6518.6397944092796</v>
      </c>
      <c r="O2356" s="99">
        <v>36445.624224662803</v>
      </c>
      <c r="P2356" s="99">
        <v>0</v>
      </c>
      <c r="Q2356" s="99">
        <v>5626.4945873618099</v>
      </c>
      <c r="R2356" s="99">
        <v>2120.1850182712101</v>
      </c>
      <c r="S2356" s="99">
        <v>0</v>
      </c>
      <c r="T2356" s="99">
        <v>691.08925649523701</v>
      </c>
      <c r="U2356" s="99">
        <v>55147.4918951988</v>
      </c>
      <c r="V2356" s="99">
        <v>3930273.5913696298</v>
      </c>
      <c r="W2356" s="99">
        <v>344.28988931700599</v>
      </c>
      <c r="X2356" s="99">
        <v>1864231.4219970701</v>
      </c>
      <c r="Y2356" s="99">
        <v>1231804.2641754199</v>
      </c>
      <c r="Z2356" s="99">
        <v>286208.89035415603</v>
      </c>
      <c r="AA2356" s="99">
        <v>0</v>
      </c>
      <c r="AB2356" s="99">
        <v>0</v>
      </c>
      <c r="AC2356" s="99">
        <v>16967712.690673798</v>
      </c>
      <c r="AD2356" s="99">
        <v>0</v>
      </c>
      <c r="AE2356" s="99">
        <v>761601.36088562</v>
      </c>
      <c r="AF2356" s="99">
        <v>1856823.4434356701</v>
      </c>
      <c r="AG2356" s="99">
        <v>1018292.48762512</v>
      </c>
      <c r="AH2356" s="99">
        <v>1551787.5602722201</v>
      </c>
      <c r="AI2356" s="99">
        <v>0</v>
      </c>
      <c r="AJ2356" s="99">
        <v>595187.22529602097</v>
      </c>
      <c r="AK2356" s="99">
        <v>302972.87318420399</v>
      </c>
      <c r="AL2356" s="99">
        <v>0</v>
      </c>
      <c r="AM2356" s="99">
        <v>90510.080129623399</v>
      </c>
      <c r="AN2356" s="99">
        <v>18028788.3588867</v>
      </c>
      <c r="AO2356" s="99">
        <v>32978935.895996101</v>
      </c>
      <c r="AP2356" s="99">
        <v>3260.04655501246</v>
      </c>
      <c r="AQ2356" s="99">
        <v>14400550.856323199</v>
      </c>
      <c r="AR2356" s="99">
        <v>9599761.2203369103</v>
      </c>
      <c r="AS2356" s="99">
        <v>2038416.07798767</v>
      </c>
      <c r="AT2356" s="99">
        <v>0</v>
      </c>
      <c r="AU2356" s="99">
        <v>0</v>
      </c>
      <c r="AV2356" s="99">
        <v>45081621.395996101</v>
      </c>
      <c r="AW2356" s="99">
        <v>0</v>
      </c>
      <c r="AX2356" s="99">
        <v>6719710.1071777297</v>
      </c>
      <c r="AY2356" s="99">
        <v>15463037.543457</v>
      </c>
      <c r="AZ2356" s="99">
        <v>7793773.6696167002</v>
      </c>
      <c r="BA2356" s="99">
        <v>12587329.830322299</v>
      </c>
      <c r="BB2356" s="99">
        <v>0</v>
      </c>
      <c r="BC2356" s="99">
        <v>4664799.31567383</v>
      </c>
      <c r="BD2356" s="99">
        <v>2136184.0138244601</v>
      </c>
      <c r="BE2356" s="99">
        <v>0</v>
      </c>
      <c r="BF2356" s="99">
        <v>651348.12238311803</v>
      </c>
      <c r="BG2356" s="99">
        <v>47699363.9931641</v>
      </c>
      <c r="BH2356" s="99">
        <v>8244276.26843262</v>
      </c>
      <c r="BI2356" s="99">
        <v>499.45402234047702</v>
      </c>
      <c r="BJ2356" s="99">
        <v>5114096.2805786096</v>
      </c>
      <c r="BK2356" s="99">
        <v>3922140.2013244601</v>
      </c>
      <c r="BL2356" s="99">
        <v>0</v>
      </c>
      <c r="BM2356" s="99">
        <v>0</v>
      </c>
      <c r="BN2356" s="99">
        <v>0</v>
      </c>
      <c r="BO2356" s="99">
        <v>0</v>
      </c>
      <c r="BP2356" s="99">
        <v>0</v>
      </c>
      <c r="BQ2356" s="99">
        <v>0</v>
      </c>
      <c r="BR2356" s="99">
        <v>5375487.0894165002</v>
      </c>
      <c r="BS2356" s="99">
        <v>3180912.0137329102</v>
      </c>
      <c r="BT2356" s="99">
        <v>2452359.06994629</v>
      </c>
      <c r="BU2356" s="99">
        <v>0</v>
      </c>
      <c r="BV2356" s="99">
        <v>2356576.9440002399</v>
      </c>
      <c r="BW2356" s="99">
        <v>235162.32101059001</v>
      </c>
      <c r="BX2356" s="99">
        <v>0</v>
      </c>
      <c r="BY2356" s="99">
        <v>0</v>
      </c>
      <c r="BZ2356" s="99">
        <v>0</v>
      </c>
      <c r="CA2356" s="99">
        <v>108831.501501083</v>
      </c>
      <c r="CB2356" s="99">
        <v>5781140.3279418899</v>
      </c>
      <c r="CC2356" s="99">
        <v>47370215.353027299</v>
      </c>
      <c r="CD2356" s="99">
        <v>13365490.9689941</v>
      </c>
      <c r="CE2356" s="99">
        <v>2739.7227086722901</v>
      </c>
      <c r="CF2356" s="99">
        <v>397246.03355789202</v>
      </c>
      <c r="CG2356" s="99">
        <v>2824602.96337891</v>
      </c>
      <c r="CH2356" s="99">
        <v>0</v>
      </c>
      <c r="CI2356" s="99">
        <v>111569.69405937201</v>
      </c>
      <c r="CJ2356" s="99">
        <v>6178337.6526489304</v>
      </c>
      <c r="CK2356" s="99">
        <v>50241741.007324196</v>
      </c>
      <c r="CL2356" s="99">
        <v>13604762.3796387</v>
      </c>
      <c r="CM2356" s="166">
        <v>166219.043424606</v>
      </c>
      <c r="CN2356" s="166">
        <v>24135270.1962891</v>
      </c>
      <c r="CO2356" s="166">
        <v>97901451.258789107</v>
      </c>
      <c r="CP2356" s="99">
        <v>13604762.3796387</v>
      </c>
      <c r="CQ2356" s="99">
        <v>0</v>
      </c>
      <c r="CR2356" s="99">
        <v>0</v>
      </c>
      <c r="CS2356" s="99">
        <v>0</v>
      </c>
      <c r="CT2356" s="99">
        <v>0</v>
      </c>
      <c r="CU2356" s="98">
        <v>32891.414150901001</v>
      </c>
      <c r="CV2356" s="98">
        <v>51166.347546557998</v>
      </c>
      <c r="CW2356" s="98">
        <v>6178386.3614997817</v>
      </c>
      <c r="CX2356" s="98">
        <v>50194818.316406205</v>
      </c>
    </row>
    <row r="2357" spans="1:102" x14ac:dyDescent="0.2">
      <c r="A2357" s="98" t="s">
        <v>191</v>
      </c>
      <c r="B2357" s="100">
        <v>39417</v>
      </c>
      <c r="C2357" s="99">
        <v>83643.949457168594</v>
      </c>
      <c r="D2357" s="99">
        <v>0</v>
      </c>
      <c r="E2357" s="99">
        <v>25492.103125572201</v>
      </c>
      <c r="F2357" s="99">
        <v>19813.193530082699</v>
      </c>
      <c r="G2357" s="99">
        <v>1876.2363944500701</v>
      </c>
      <c r="H2357" s="99">
        <v>0</v>
      </c>
      <c r="I2357" s="99">
        <v>0</v>
      </c>
      <c r="J2357" s="99">
        <v>51389.223738670298</v>
      </c>
      <c r="K2357" s="99">
        <v>0</v>
      </c>
      <c r="L2357" s="99">
        <v>19696.249181270599</v>
      </c>
      <c r="M2357" s="99">
        <v>43513.356276988998</v>
      </c>
      <c r="N2357" s="99">
        <v>6384.3111739158603</v>
      </c>
      <c r="O2357" s="99">
        <v>37131.302933692903</v>
      </c>
      <c r="P2357" s="99">
        <v>0</v>
      </c>
      <c r="Q2357" s="99">
        <v>5616.7972082495698</v>
      </c>
      <c r="R2357" s="99">
        <v>2148.3956268131701</v>
      </c>
      <c r="S2357" s="99">
        <v>0</v>
      </c>
      <c r="T2357" s="99">
        <v>650.68182181566999</v>
      </c>
      <c r="U2357" s="99">
        <v>55737.641052246101</v>
      </c>
      <c r="V2357" s="99">
        <v>3993124.6639404302</v>
      </c>
      <c r="W2357" s="99">
        <v>293.35796254873298</v>
      </c>
      <c r="X2357" s="99">
        <v>1812638.0210266099</v>
      </c>
      <c r="Y2357" s="99">
        <v>1209212.87199402</v>
      </c>
      <c r="Z2357" s="99">
        <v>301082.75820922898</v>
      </c>
      <c r="AA2357" s="99">
        <v>0</v>
      </c>
      <c r="AB2357" s="99">
        <v>0</v>
      </c>
      <c r="AC2357" s="99">
        <v>17347187.3671875</v>
      </c>
      <c r="AD2357" s="99">
        <v>0</v>
      </c>
      <c r="AE2357" s="99">
        <v>754601.19309997605</v>
      </c>
      <c r="AF2357" s="99">
        <v>1859394.0550384501</v>
      </c>
      <c r="AG2357" s="99">
        <v>1016842.19141388</v>
      </c>
      <c r="AH2357" s="99">
        <v>1578620.22575378</v>
      </c>
      <c r="AI2357" s="99">
        <v>0</v>
      </c>
      <c r="AJ2357" s="99">
        <v>600019.23051452602</v>
      </c>
      <c r="AK2357" s="99">
        <v>311890.796195984</v>
      </c>
      <c r="AL2357" s="99">
        <v>0</v>
      </c>
      <c r="AM2357" s="99">
        <v>89660.9807472229</v>
      </c>
      <c r="AN2357" s="99">
        <v>18197110.498046901</v>
      </c>
      <c r="AO2357" s="99">
        <v>33946736.917968802</v>
      </c>
      <c r="AP2357" s="99">
        <v>2695.8390897214399</v>
      </c>
      <c r="AQ2357" s="99">
        <v>14063749.395873999</v>
      </c>
      <c r="AR2357" s="99">
        <v>9428740.3580322303</v>
      </c>
      <c r="AS2357" s="99">
        <v>2183826.0838623</v>
      </c>
      <c r="AT2357" s="99">
        <v>0</v>
      </c>
      <c r="AU2357" s="99">
        <v>0</v>
      </c>
      <c r="AV2357" s="99">
        <v>47300463.454589799</v>
      </c>
      <c r="AW2357" s="99">
        <v>0</v>
      </c>
      <c r="AX2357" s="99">
        <v>6751625.6112670898</v>
      </c>
      <c r="AY2357" s="99">
        <v>15685158.8200684</v>
      </c>
      <c r="AZ2357" s="99">
        <v>7857723.1461181603</v>
      </c>
      <c r="BA2357" s="99">
        <v>12993225.189453101</v>
      </c>
      <c r="BB2357" s="99">
        <v>0</v>
      </c>
      <c r="BC2357" s="99">
        <v>4748013.0079956101</v>
      </c>
      <c r="BD2357" s="99">
        <v>2246465.0012206999</v>
      </c>
      <c r="BE2357" s="99">
        <v>0</v>
      </c>
      <c r="BF2357" s="99">
        <v>653952.57501220703</v>
      </c>
      <c r="BG2357" s="99">
        <v>48749698.4296875</v>
      </c>
      <c r="BH2357" s="99">
        <v>8486944.56494141</v>
      </c>
      <c r="BI2357" s="99">
        <v>445.33674601837998</v>
      </c>
      <c r="BJ2357" s="99">
        <v>5046388.9216918899</v>
      </c>
      <c r="BK2357" s="99">
        <v>3883441.7772827102</v>
      </c>
      <c r="BL2357" s="99">
        <v>0</v>
      </c>
      <c r="BM2357" s="99">
        <v>0</v>
      </c>
      <c r="BN2357" s="99">
        <v>0</v>
      </c>
      <c r="BO2357" s="99">
        <v>0</v>
      </c>
      <c r="BP2357" s="99">
        <v>0</v>
      </c>
      <c r="BQ2357" s="99">
        <v>0</v>
      </c>
      <c r="BR2357" s="99">
        <v>5401184.9986572303</v>
      </c>
      <c r="BS2357" s="99">
        <v>3198830.9228515602</v>
      </c>
      <c r="BT2357" s="99">
        <v>2530635.8221740699</v>
      </c>
      <c r="BU2357" s="99">
        <v>0</v>
      </c>
      <c r="BV2357" s="99">
        <v>2402083.0462341299</v>
      </c>
      <c r="BW2357" s="99">
        <v>254636.63744545</v>
      </c>
      <c r="BX2357" s="99">
        <v>0</v>
      </c>
      <c r="BY2357" s="99">
        <v>0</v>
      </c>
      <c r="BZ2357" s="99">
        <v>0</v>
      </c>
      <c r="CA2357" s="99">
        <v>109042.634993553</v>
      </c>
      <c r="CB2357" s="99">
        <v>5816048.4281005897</v>
      </c>
      <c r="CC2357" s="99">
        <v>48084790.091308601</v>
      </c>
      <c r="CD2357" s="99">
        <v>13542797.563598599</v>
      </c>
      <c r="CE2357" s="99">
        <v>2742.9462448060499</v>
      </c>
      <c r="CF2357" s="99">
        <v>402983.98839187599</v>
      </c>
      <c r="CG2357" s="99">
        <v>2892050.39874268</v>
      </c>
      <c r="CH2357" s="99">
        <v>0</v>
      </c>
      <c r="CI2357" s="99">
        <v>111786.970304489</v>
      </c>
      <c r="CJ2357" s="99">
        <v>6217752.52807617</v>
      </c>
      <c r="CK2357" s="99">
        <v>50993517.239746101</v>
      </c>
      <c r="CL2357" s="99">
        <v>13775236.459716801</v>
      </c>
      <c r="CM2357" s="166">
        <v>167014.47535705601</v>
      </c>
      <c r="CN2357" s="166">
        <v>24427729.056396499</v>
      </c>
      <c r="CO2357" s="166">
        <v>99695231.360351607</v>
      </c>
      <c r="CP2357" s="99">
        <v>13775236.459716801</v>
      </c>
      <c r="CQ2357" s="99">
        <v>0</v>
      </c>
      <c r="CR2357" s="99">
        <v>0</v>
      </c>
      <c r="CS2357" s="99">
        <v>0</v>
      </c>
      <c r="CT2357" s="99">
        <v>0</v>
      </c>
      <c r="CU2357" s="98">
        <v>30780.440921038</v>
      </c>
      <c r="CV2357" s="98">
        <v>52754.097659867002</v>
      </c>
      <c r="CW2357" s="98">
        <v>6219032.4164924659</v>
      </c>
      <c r="CX2357" s="98">
        <v>50976840.490051284</v>
      </c>
    </row>
    <row r="2358" spans="1:102" x14ac:dyDescent="0.2">
      <c r="A2358" s="98" t="s">
        <v>191</v>
      </c>
      <c r="B2358" s="100">
        <v>39508</v>
      </c>
      <c r="C2358" s="99">
        <v>84368.517798423796</v>
      </c>
      <c r="D2358" s="99">
        <v>0</v>
      </c>
      <c r="E2358" s="99">
        <v>24646.3293538094</v>
      </c>
      <c r="F2358" s="99">
        <v>19203.475186586398</v>
      </c>
      <c r="G2358" s="99">
        <v>2080.5105421841099</v>
      </c>
      <c r="H2358" s="99">
        <v>0</v>
      </c>
      <c r="I2358" s="99">
        <v>0</v>
      </c>
      <c r="J2358" s="99">
        <v>52818.167494773901</v>
      </c>
      <c r="K2358" s="99">
        <v>0</v>
      </c>
      <c r="L2358" s="99">
        <v>19617.5949470997</v>
      </c>
      <c r="M2358" s="99">
        <v>43174.7152681351</v>
      </c>
      <c r="N2358" s="99">
        <v>6186.8037801981</v>
      </c>
      <c r="O2358" s="99">
        <v>37703.298827648199</v>
      </c>
      <c r="P2358" s="99">
        <v>0</v>
      </c>
      <c r="Q2358" s="99">
        <v>5586.2241057157498</v>
      </c>
      <c r="R2358" s="99">
        <v>2252.2042303681401</v>
      </c>
      <c r="S2358" s="99">
        <v>0</v>
      </c>
      <c r="T2358" s="99">
        <v>632.70408120751404</v>
      </c>
      <c r="U2358" s="99">
        <v>56421.805047035203</v>
      </c>
      <c r="V2358" s="99">
        <v>3975704.8801269499</v>
      </c>
      <c r="W2358" s="99">
        <v>312.96015830338001</v>
      </c>
      <c r="X2358" s="99">
        <v>1744299.8586730999</v>
      </c>
      <c r="Y2358" s="99">
        <v>1163045.3112945601</v>
      </c>
      <c r="Z2358" s="99">
        <v>314746.86399841303</v>
      </c>
      <c r="AA2358" s="99">
        <v>0</v>
      </c>
      <c r="AB2358" s="99">
        <v>0</v>
      </c>
      <c r="AC2358" s="99">
        <v>18426355.704589799</v>
      </c>
      <c r="AD2358" s="99">
        <v>0</v>
      </c>
      <c r="AE2358" s="99">
        <v>739343.94229888904</v>
      </c>
      <c r="AF2358" s="99">
        <v>1831960.67608643</v>
      </c>
      <c r="AG2358" s="99">
        <v>991223.56587982201</v>
      </c>
      <c r="AH2358" s="99">
        <v>1595581.01652527</v>
      </c>
      <c r="AI2358" s="99">
        <v>0</v>
      </c>
      <c r="AJ2358" s="99">
        <v>597932.57767486596</v>
      </c>
      <c r="AK2358" s="99">
        <v>318136.43417358398</v>
      </c>
      <c r="AL2358" s="99">
        <v>0</v>
      </c>
      <c r="AM2358" s="99">
        <v>82425.253631591797</v>
      </c>
      <c r="AN2358" s="99">
        <v>18393828.169677701</v>
      </c>
      <c r="AO2358" s="99">
        <v>34089248.877441399</v>
      </c>
      <c r="AP2358" s="99">
        <v>2700.74332010746</v>
      </c>
      <c r="AQ2358" s="99">
        <v>13880728.4534912</v>
      </c>
      <c r="AR2358" s="99">
        <v>9233569.7902831994</v>
      </c>
      <c r="AS2358" s="99">
        <v>2306288.8349609398</v>
      </c>
      <c r="AT2358" s="99">
        <v>0</v>
      </c>
      <c r="AU2358" s="99">
        <v>0</v>
      </c>
      <c r="AV2358" s="99">
        <v>49506068.875</v>
      </c>
      <c r="AW2358" s="99">
        <v>0</v>
      </c>
      <c r="AX2358" s="99">
        <v>6699307.3029174795</v>
      </c>
      <c r="AY2358" s="99">
        <v>15686442.3635254</v>
      </c>
      <c r="AZ2358" s="99">
        <v>7770233.30786133</v>
      </c>
      <c r="BA2358" s="99">
        <v>13262391.299194301</v>
      </c>
      <c r="BB2358" s="99">
        <v>0</v>
      </c>
      <c r="BC2358" s="99">
        <v>4811498.8656616202</v>
      </c>
      <c r="BD2358" s="99">
        <v>2309026.5010070801</v>
      </c>
      <c r="BE2358" s="99">
        <v>0</v>
      </c>
      <c r="BF2358" s="99">
        <v>606860.31428527797</v>
      </c>
      <c r="BG2358" s="99">
        <v>49989495.600097701</v>
      </c>
      <c r="BH2358" s="99">
        <v>7861179.6563720703</v>
      </c>
      <c r="BI2358" s="99">
        <v>426.56529565900598</v>
      </c>
      <c r="BJ2358" s="99">
        <v>4527105.4482421903</v>
      </c>
      <c r="BK2358" s="99">
        <v>3466724.6435546898</v>
      </c>
      <c r="BL2358" s="99">
        <v>0</v>
      </c>
      <c r="BM2358" s="99">
        <v>0</v>
      </c>
      <c r="BN2358" s="99">
        <v>0</v>
      </c>
      <c r="BO2358" s="99">
        <v>0</v>
      </c>
      <c r="BP2358" s="99">
        <v>0</v>
      </c>
      <c r="BQ2358" s="99">
        <v>0</v>
      </c>
      <c r="BR2358" s="99">
        <v>4849556.4451293899</v>
      </c>
      <c r="BS2358" s="99">
        <v>2820357.7845153799</v>
      </c>
      <c r="BT2358" s="99">
        <v>2582282.9683532701</v>
      </c>
      <c r="BU2358" s="99">
        <v>0</v>
      </c>
      <c r="BV2358" s="99">
        <v>2159075.5836181599</v>
      </c>
      <c r="BW2358" s="99">
        <v>262323.68203735398</v>
      </c>
      <c r="BX2358" s="99">
        <v>0</v>
      </c>
      <c r="BY2358" s="99">
        <v>0</v>
      </c>
      <c r="BZ2358" s="99">
        <v>0</v>
      </c>
      <c r="CA2358" s="99">
        <v>109090.862586021</v>
      </c>
      <c r="CB2358" s="99">
        <v>5719194.1546020498</v>
      </c>
      <c r="CC2358" s="99">
        <v>48045946.608886696</v>
      </c>
      <c r="CD2358" s="99">
        <v>12387324.568237299</v>
      </c>
      <c r="CE2358" s="99">
        <v>2817.1802905499899</v>
      </c>
      <c r="CF2358" s="99">
        <v>405821.72954940802</v>
      </c>
      <c r="CG2358" s="99">
        <v>2943455.0846557599</v>
      </c>
      <c r="CH2358" s="99">
        <v>0</v>
      </c>
      <c r="CI2358" s="99">
        <v>111904.864370346</v>
      </c>
      <c r="CJ2358" s="99">
        <v>6118688.3347167997</v>
      </c>
      <c r="CK2358" s="99">
        <v>51083606.610839799</v>
      </c>
      <c r="CL2358" s="99">
        <v>12672650.2818604</v>
      </c>
      <c r="CM2358" s="166">
        <v>167809.11448287999</v>
      </c>
      <c r="CN2358" s="166">
        <v>24548596.8435059</v>
      </c>
      <c r="CO2358" s="166">
        <v>101104515.319336</v>
      </c>
      <c r="CP2358" s="99">
        <v>12672650.2818604</v>
      </c>
      <c r="CQ2358" s="99">
        <v>0</v>
      </c>
      <c r="CR2358" s="99">
        <v>0</v>
      </c>
      <c r="CS2358" s="99">
        <v>0</v>
      </c>
      <c r="CT2358" s="99">
        <v>0</v>
      </c>
      <c r="CU2358" s="98">
        <v>28916.306929924998</v>
      </c>
      <c r="CV2358" s="98">
        <v>54321.044648078001</v>
      </c>
      <c r="CW2358" s="98">
        <v>6125015.8841514578</v>
      </c>
      <c r="CX2358" s="98">
        <v>50989401.693542458</v>
      </c>
    </row>
    <row r="2359" spans="1:102" x14ac:dyDescent="0.2">
      <c r="A2359" s="98" t="s">
        <v>191</v>
      </c>
      <c r="B2359" s="100">
        <v>39600</v>
      </c>
      <c r="C2359" s="99">
        <v>85981.979085922198</v>
      </c>
      <c r="D2359" s="99">
        <v>0</v>
      </c>
      <c r="E2359" s="99">
        <v>23478.5698618889</v>
      </c>
      <c r="F2359" s="99">
        <v>18348.403002023701</v>
      </c>
      <c r="G2359" s="99">
        <v>2227.41881412268</v>
      </c>
      <c r="H2359" s="99">
        <v>0</v>
      </c>
      <c r="I2359" s="99">
        <v>0</v>
      </c>
      <c r="J2359" s="99">
        <v>54270.332503318801</v>
      </c>
      <c r="K2359" s="99">
        <v>0</v>
      </c>
      <c r="L2359" s="99">
        <v>19511.800525665301</v>
      </c>
      <c r="M2359" s="99">
        <v>43164.021216392503</v>
      </c>
      <c r="N2359" s="99">
        <v>5961.6060488224002</v>
      </c>
      <c r="O2359" s="99">
        <v>38250.175299167597</v>
      </c>
      <c r="P2359" s="99">
        <v>0</v>
      </c>
      <c r="Q2359" s="99">
        <v>5564.1140123605701</v>
      </c>
      <c r="R2359" s="99">
        <v>2323.11240261793</v>
      </c>
      <c r="S2359" s="99">
        <v>0</v>
      </c>
      <c r="T2359" s="99">
        <v>623.59749569743894</v>
      </c>
      <c r="U2359" s="99">
        <v>56993.5832128525</v>
      </c>
      <c r="V2359" s="99">
        <v>4024151.7587890602</v>
      </c>
      <c r="W2359" s="99">
        <v>323.99661382287701</v>
      </c>
      <c r="X2359" s="99">
        <v>1671244.60604858</v>
      </c>
      <c r="Y2359" s="99">
        <v>1116589.6278381301</v>
      </c>
      <c r="Z2359" s="99">
        <v>336587.08914947498</v>
      </c>
      <c r="AA2359" s="99">
        <v>0</v>
      </c>
      <c r="AB2359" s="99">
        <v>0</v>
      </c>
      <c r="AC2359" s="99">
        <v>18399683.552246101</v>
      </c>
      <c r="AD2359" s="99">
        <v>0</v>
      </c>
      <c r="AE2359" s="99">
        <v>736754.83927154494</v>
      </c>
      <c r="AF2359" s="99">
        <v>1819268.24565125</v>
      </c>
      <c r="AG2359" s="99">
        <v>948349.065574646</v>
      </c>
      <c r="AH2359" s="99">
        <v>1612157.07302856</v>
      </c>
      <c r="AI2359" s="99">
        <v>0</v>
      </c>
      <c r="AJ2359" s="99">
        <v>588190.41040802002</v>
      </c>
      <c r="AK2359" s="99">
        <v>323501.33461761498</v>
      </c>
      <c r="AL2359" s="99">
        <v>0</v>
      </c>
      <c r="AM2359" s="99">
        <v>83212.621119499207</v>
      </c>
      <c r="AN2359" s="99">
        <v>18707848.1010742</v>
      </c>
      <c r="AO2359" s="99">
        <v>34911275.904296897</v>
      </c>
      <c r="AP2359" s="99">
        <v>2753.91388356686</v>
      </c>
      <c r="AQ2359" s="99">
        <v>13391922.116333</v>
      </c>
      <c r="AR2359" s="99">
        <v>9000716.85546875</v>
      </c>
      <c r="AS2359" s="99">
        <v>2495458.9893493699</v>
      </c>
      <c r="AT2359" s="99">
        <v>0</v>
      </c>
      <c r="AU2359" s="99">
        <v>0</v>
      </c>
      <c r="AV2359" s="99">
        <v>50429476.127441399</v>
      </c>
      <c r="AW2359" s="99">
        <v>0</v>
      </c>
      <c r="AX2359" s="99">
        <v>6769173.3834838904</v>
      </c>
      <c r="AY2359" s="99">
        <v>15778085.4498291</v>
      </c>
      <c r="AZ2359" s="99">
        <v>7453798.7311401404</v>
      </c>
      <c r="BA2359" s="99">
        <v>13565041.8553467</v>
      </c>
      <c r="BB2359" s="99">
        <v>0</v>
      </c>
      <c r="BC2359" s="99">
        <v>4771332.7595825205</v>
      </c>
      <c r="BD2359" s="99">
        <v>2381062.4648742699</v>
      </c>
      <c r="BE2359" s="99">
        <v>0</v>
      </c>
      <c r="BF2359" s="99">
        <v>627839.61111450195</v>
      </c>
      <c r="BG2359" s="99">
        <v>51421029.881347701</v>
      </c>
      <c r="BH2359" s="99">
        <v>8068362.5432739304</v>
      </c>
      <c r="BI2359" s="99">
        <v>492.37855097278998</v>
      </c>
      <c r="BJ2359" s="99">
        <v>4362795.08911133</v>
      </c>
      <c r="BK2359" s="99">
        <v>3337363.48724365</v>
      </c>
      <c r="BL2359" s="99">
        <v>0</v>
      </c>
      <c r="BM2359" s="99">
        <v>0</v>
      </c>
      <c r="BN2359" s="99">
        <v>0</v>
      </c>
      <c r="BO2359" s="99">
        <v>0</v>
      </c>
      <c r="BP2359" s="99">
        <v>0</v>
      </c>
      <c r="BQ2359" s="99">
        <v>0</v>
      </c>
      <c r="BR2359" s="99">
        <v>4879378.9670410203</v>
      </c>
      <c r="BS2359" s="99">
        <v>2707948.21307373</v>
      </c>
      <c r="BT2359" s="99">
        <v>2640400.4545593299</v>
      </c>
      <c r="BU2359" s="99">
        <v>0</v>
      </c>
      <c r="BV2359" s="99">
        <v>2167523.9064331101</v>
      </c>
      <c r="BW2359" s="99">
        <v>268880.41119003302</v>
      </c>
      <c r="BX2359" s="99">
        <v>0</v>
      </c>
      <c r="BY2359" s="99">
        <v>0</v>
      </c>
      <c r="BZ2359" s="99">
        <v>0</v>
      </c>
      <c r="CA2359" s="99">
        <v>109573.88466358199</v>
      </c>
      <c r="CB2359" s="99">
        <v>5695623.0238647498</v>
      </c>
      <c r="CC2359" s="99">
        <v>48363080.207519501</v>
      </c>
      <c r="CD2359" s="99">
        <v>12427507.0668945</v>
      </c>
      <c r="CE2359" s="99">
        <v>2852.1752685904498</v>
      </c>
      <c r="CF2359" s="99">
        <v>405677.18614959699</v>
      </c>
      <c r="CG2359" s="99">
        <v>2992224.77490234</v>
      </c>
      <c r="CH2359" s="99">
        <v>0</v>
      </c>
      <c r="CI2359" s="99">
        <v>112429.55109119399</v>
      </c>
      <c r="CJ2359" s="99">
        <v>6102057.0343627902</v>
      </c>
      <c r="CK2359" s="99">
        <v>51287355.973144501</v>
      </c>
      <c r="CL2359" s="99">
        <v>12706296.8287354</v>
      </c>
      <c r="CM2359" s="166">
        <v>168768.038883209</v>
      </c>
      <c r="CN2359" s="166">
        <v>24817974.7023926</v>
      </c>
      <c r="CO2359" s="166">
        <v>102632326.410156</v>
      </c>
      <c r="CP2359" s="99">
        <v>12706296.8287354</v>
      </c>
      <c r="CQ2359" s="99">
        <v>0</v>
      </c>
      <c r="CR2359" s="99">
        <v>0</v>
      </c>
      <c r="CS2359" s="99">
        <v>0</v>
      </c>
      <c r="CT2359" s="99">
        <v>0</v>
      </c>
      <c r="CU2359" s="98">
        <v>26852.320089075001</v>
      </c>
      <c r="CV2359" s="98">
        <v>55915.852559261002</v>
      </c>
      <c r="CW2359" s="98">
        <v>6101300.210014347</v>
      </c>
      <c r="CX2359" s="98">
        <v>51355304.982421845</v>
      </c>
    </row>
    <row r="2360" spans="1:102" x14ac:dyDescent="0.2">
      <c r="A2360" s="98" t="s">
        <v>191</v>
      </c>
      <c r="B2360" s="100">
        <v>39692</v>
      </c>
      <c r="C2360" s="99">
        <v>86749.495923042297</v>
      </c>
      <c r="D2360" s="99">
        <v>0</v>
      </c>
      <c r="E2360" s="99">
        <v>22417.689708709699</v>
      </c>
      <c r="F2360" s="99">
        <v>17584.102221012101</v>
      </c>
      <c r="G2360" s="99">
        <v>2389.2671827077902</v>
      </c>
      <c r="H2360" s="99">
        <v>0</v>
      </c>
      <c r="I2360" s="99">
        <v>0</v>
      </c>
      <c r="J2360" s="99">
        <v>55348.675572395303</v>
      </c>
      <c r="K2360" s="99">
        <v>0</v>
      </c>
      <c r="L2360" s="99">
        <v>18967.9320957661</v>
      </c>
      <c r="M2360" s="99">
        <v>42958.753078460701</v>
      </c>
      <c r="N2360" s="99">
        <v>5787.07177513838</v>
      </c>
      <c r="O2360" s="99">
        <v>38538.670761585199</v>
      </c>
      <c r="P2360" s="99">
        <v>0</v>
      </c>
      <c r="Q2360" s="99">
        <v>5521.4095695018796</v>
      </c>
      <c r="R2360" s="99">
        <v>2353.5671221315902</v>
      </c>
      <c r="S2360" s="99">
        <v>0</v>
      </c>
      <c r="T2360" s="99">
        <v>612.37366218119905</v>
      </c>
      <c r="U2360" s="99">
        <v>57609.137995243102</v>
      </c>
      <c r="V2360" s="99">
        <v>4076294.4482116699</v>
      </c>
      <c r="W2360" s="99">
        <v>221.87635209038899</v>
      </c>
      <c r="X2360" s="99">
        <v>1598685.2969818099</v>
      </c>
      <c r="Y2360" s="99">
        <v>1076963.1071166999</v>
      </c>
      <c r="Z2360" s="99">
        <v>348741.98440933198</v>
      </c>
      <c r="AA2360" s="99">
        <v>0</v>
      </c>
      <c r="AB2360" s="99">
        <v>0</v>
      </c>
      <c r="AC2360" s="99">
        <v>18740041.231933601</v>
      </c>
      <c r="AD2360" s="99">
        <v>0</v>
      </c>
      <c r="AE2360" s="99">
        <v>719649.86500549305</v>
      </c>
      <c r="AF2360" s="99">
        <v>1807186.72428894</v>
      </c>
      <c r="AG2360" s="99">
        <v>919453.64845275902</v>
      </c>
      <c r="AH2360" s="99">
        <v>1624798.13304138</v>
      </c>
      <c r="AI2360" s="99">
        <v>0</v>
      </c>
      <c r="AJ2360" s="99">
        <v>592535.91748809803</v>
      </c>
      <c r="AK2360" s="99">
        <v>323684.69937133801</v>
      </c>
      <c r="AL2360" s="99">
        <v>0</v>
      </c>
      <c r="AM2360" s="99">
        <v>79386.464839935303</v>
      </c>
      <c r="AN2360" s="99">
        <v>19011646.221191399</v>
      </c>
      <c r="AO2360" s="99">
        <v>35702194.971679702</v>
      </c>
      <c r="AP2360" s="99">
        <v>2201.1692573130099</v>
      </c>
      <c r="AQ2360" s="99">
        <v>12932293.740112299</v>
      </c>
      <c r="AR2360" s="99">
        <v>8719420.7882080097</v>
      </c>
      <c r="AS2360" s="99">
        <v>2618417.7424316402</v>
      </c>
      <c r="AT2360" s="99">
        <v>0</v>
      </c>
      <c r="AU2360" s="99">
        <v>0</v>
      </c>
      <c r="AV2360" s="99">
        <v>51999020.131347701</v>
      </c>
      <c r="AW2360" s="99">
        <v>0</v>
      </c>
      <c r="AX2360" s="99">
        <v>6696366.9293823196</v>
      </c>
      <c r="AY2360" s="99">
        <v>15841048.2182617</v>
      </c>
      <c r="AZ2360" s="99">
        <v>7269496.7617797898</v>
      </c>
      <c r="BA2360" s="99">
        <v>13816060.9637451</v>
      </c>
      <c r="BB2360" s="99">
        <v>0</v>
      </c>
      <c r="BC2360" s="99">
        <v>4820669.0029907199</v>
      </c>
      <c r="BD2360" s="99">
        <v>2408780.6632080101</v>
      </c>
      <c r="BE2360" s="99">
        <v>0</v>
      </c>
      <c r="BF2360" s="99">
        <v>608321.47392272903</v>
      </c>
      <c r="BG2360" s="99">
        <v>52811123.246093802</v>
      </c>
      <c r="BH2360" s="99">
        <v>8198747.33129883</v>
      </c>
      <c r="BI2360" s="99">
        <v>545.44885264337097</v>
      </c>
      <c r="BJ2360" s="99">
        <v>4221446.6035766602</v>
      </c>
      <c r="BK2360" s="99">
        <v>3248143.0919494601</v>
      </c>
      <c r="BL2360" s="99">
        <v>0</v>
      </c>
      <c r="BM2360" s="99">
        <v>0</v>
      </c>
      <c r="BN2360" s="99">
        <v>0</v>
      </c>
      <c r="BO2360" s="99">
        <v>0</v>
      </c>
      <c r="BP2360" s="99">
        <v>0</v>
      </c>
      <c r="BQ2360" s="99">
        <v>0</v>
      </c>
      <c r="BR2360" s="99">
        <v>4905521.7682495099</v>
      </c>
      <c r="BS2360" s="99">
        <v>2647032.08239746</v>
      </c>
      <c r="BT2360" s="99">
        <v>2688666.4970703102</v>
      </c>
      <c r="BU2360" s="99">
        <v>0</v>
      </c>
      <c r="BV2360" s="99">
        <v>2205921.0721740699</v>
      </c>
      <c r="BW2360" s="99">
        <v>270113.67509841901</v>
      </c>
      <c r="BX2360" s="99">
        <v>0</v>
      </c>
      <c r="BY2360" s="99">
        <v>0</v>
      </c>
      <c r="BZ2360" s="99">
        <v>0</v>
      </c>
      <c r="CA2360" s="99">
        <v>109125.483490944</v>
      </c>
      <c r="CB2360" s="99">
        <v>5673514.4656372098</v>
      </c>
      <c r="CC2360" s="99">
        <v>48486995.139160201</v>
      </c>
      <c r="CD2360" s="99">
        <v>12414092.8723145</v>
      </c>
      <c r="CE2360" s="99">
        <v>2876.3708873689202</v>
      </c>
      <c r="CF2360" s="99">
        <v>407058.16702652001</v>
      </c>
      <c r="CG2360" s="99">
        <v>3043163.8951110798</v>
      </c>
      <c r="CH2360" s="99">
        <v>0</v>
      </c>
      <c r="CI2360" s="99">
        <v>112000.609286308</v>
      </c>
      <c r="CJ2360" s="99">
        <v>6080742.7922973596</v>
      </c>
      <c r="CK2360" s="99">
        <v>51457103.7587891</v>
      </c>
      <c r="CL2360" s="99">
        <v>12684138.338501001</v>
      </c>
      <c r="CM2360" s="166">
        <v>168966.37912940999</v>
      </c>
      <c r="CN2360" s="166">
        <v>25045661.269287098</v>
      </c>
      <c r="CO2360" s="166">
        <v>104305809.69238301</v>
      </c>
      <c r="CP2360" s="99">
        <v>12684138.338501001</v>
      </c>
      <c r="CQ2360" s="99">
        <v>0</v>
      </c>
      <c r="CR2360" s="99">
        <v>0</v>
      </c>
      <c r="CS2360" s="99">
        <v>0</v>
      </c>
      <c r="CT2360" s="99">
        <v>0</v>
      </c>
      <c r="CU2360" s="98">
        <v>25139.763025870001</v>
      </c>
      <c r="CV2360" s="98">
        <v>57136.606268203999</v>
      </c>
      <c r="CW2360" s="98">
        <v>6080572.6326637296</v>
      </c>
      <c r="CX2360" s="98">
        <v>51530159.034271277</v>
      </c>
    </row>
    <row r="2361" spans="1:102" x14ac:dyDescent="0.2">
      <c r="A2361" s="98" t="s">
        <v>191</v>
      </c>
      <c r="B2361" s="100">
        <v>39783</v>
      </c>
      <c r="C2361" s="99">
        <v>86863.436841011004</v>
      </c>
      <c r="D2361" s="99">
        <v>0</v>
      </c>
      <c r="E2361" s="99">
        <v>21294.4198935032</v>
      </c>
      <c r="F2361" s="99">
        <v>16760.030152320898</v>
      </c>
      <c r="G2361" s="99">
        <v>2525.63126906753</v>
      </c>
      <c r="H2361" s="99">
        <v>0</v>
      </c>
      <c r="I2361" s="99">
        <v>0</v>
      </c>
      <c r="J2361" s="99">
        <v>56023.437796592698</v>
      </c>
      <c r="K2361" s="99">
        <v>0</v>
      </c>
      <c r="L2361" s="99">
        <v>18409.9039039612</v>
      </c>
      <c r="M2361" s="99">
        <v>42618.1985912323</v>
      </c>
      <c r="N2361" s="99">
        <v>5579.1829456687001</v>
      </c>
      <c r="O2361" s="99">
        <v>38605.742144584699</v>
      </c>
      <c r="P2361" s="99">
        <v>0</v>
      </c>
      <c r="Q2361" s="99">
        <v>5512.6800547838202</v>
      </c>
      <c r="R2361" s="99">
        <v>2402.5859655141799</v>
      </c>
      <c r="S2361" s="99">
        <v>0</v>
      </c>
      <c r="T2361" s="99">
        <v>635.85563985258295</v>
      </c>
      <c r="U2361" s="99">
        <v>57915.9892601967</v>
      </c>
      <c r="V2361" s="99">
        <v>4064558.9537658701</v>
      </c>
      <c r="W2361" s="99">
        <v>268.06447184830898</v>
      </c>
      <c r="X2361" s="99">
        <v>1537254.1486816399</v>
      </c>
      <c r="Y2361" s="99">
        <v>1038065.83145905</v>
      </c>
      <c r="Z2361" s="99">
        <v>362396.08243560803</v>
      </c>
      <c r="AA2361" s="99">
        <v>0</v>
      </c>
      <c r="AB2361" s="99">
        <v>0</v>
      </c>
      <c r="AC2361" s="99">
        <v>18675858.114990201</v>
      </c>
      <c r="AD2361" s="99">
        <v>0</v>
      </c>
      <c r="AE2361" s="99">
        <v>695681.45893096901</v>
      </c>
      <c r="AF2361" s="99">
        <v>1798861.9613952599</v>
      </c>
      <c r="AG2361" s="99">
        <v>890484.815574646</v>
      </c>
      <c r="AH2361" s="99">
        <v>1619773.4048767099</v>
      </c>
      <c r="AI2361" s="99">
        <v>0</v>
      </c>
      <c r="AJ2361" s="99">
        <v>596466.81389617897</v>
      </c>
      <c r="AK2361" s="99">
        <v>327342.13867568999</v>
      </c>
      <c r="AL2361" s="99">
        <v>0</v>
      </c>
      <c r="AM2361" s="99">
        <v>79550.259984970093</v>
      </c>
      <c r="AN2361" s="99">
        <v>19102722.3676758</v>
      </c>
      <c r="AO2361" s="99">
        <v>35829741.086425804</v>
      </c>
      <c r="AP2361" s="99">
        <v>2763.57392629981</v>
      </c>
      <c r="AQ2361" s="99">
        <v>12358807.560546899</v>
      </c>
      <c r="AR2361" s="99">
        <v>8357500.8145752</v>
      </c>
      <c r="AS2361" s="99">
        <v>2733224.4457092299</v>
      </c>
      <c r="AT2361" s="99">
        <v>0</v>
      </c>
      <c r="AU2361" s="99">
        <v>0</v>
      </c>
      <c r="AV2361" s="99">
        <v>53470518.161621101</v>
      </c>
      <c r="AW2361" s="99">
        <v>0</v>
      </c>
      <c r="AX2361" s="99">
        <v>6469494.6018066397</v>
      </c>
      <c r="AY2361" s="99">
        <v>15860814.052978501</v>
      </c>
      <c r="AZ2361" s="99">
        <v>7061869.0458373995</v>
      </c>
      <c r="BA2361" s="99">
        <v>13886568.8829346</v>
      </c>
      <c r="BB2361" s="99">
        <v>0</v>
      </c>
      <c r="BC2361" s="99">
        <v>4866122.7236938505</v>
      </c>
      <c r="BD2361" s="99">
        <v>2455109.0808715802</v>
      </c>
      <c r="BE2361" s="99">
        <v>0</v>
      </c>
      <c r="BF2361" s="99">
        <v>613265.43103790295</v>
      </c>
      <c r="BG2361" s="99">
        <v>53901745.828125</v>
      </c>
      <c r="BH2361" s="99">
        <v>8371554.6922607403</v>
      </c>
      <c r="BI2361" s="99">
        <v>246.70578566566101</v>
      </c>
      <c r="BJ2361" s="99">
        <v>4089466.0896911598</v>
      </c>
      <c r="BK2361" s="99">
        <v>3158123.70843506</v>
      </c>
      <c r="BL2361" s="99">
        <v>0</v>
      </c>
      <c r="BM2361" s="99">
        <v>0</v>
      </c>
      <c r="BN2361" s="99">
        <v>0</v>
      </c>
      <c r="BO2361" s="99">
        <v>0</v>
      </c>
      <c r="BP2361" s="99">
        <v>0</v>
      </c>
      <c r="BQ2361" s="99">
        <v>0</v>
      </c>
      <c r="BR2361" s="99">
        <v>4935272.0129394503</v>
      </c>
      <c r="BS2361" s="99">
        <v>2576610.3609924298</v>
      </c>
      <c r="BT2361" s="99">
        <v>2702741.2660827599</v>
      </c>
      <c r="BU2361" s="99">
        <v>0</v>
      </c>
      <c r="BV2361" s="99">
        <v>2224252.9978027302</v>
      </c>
      <c r="BW2361" s="99">
        <v>277298.87205123901</v>
      </c>
      <c r="BX2361" s="99">
        <v>0</v>
      </c>
      <c r="BY2361" s="99">
        <v>0</v>
      </c>
      <c r="BZ2361" s="99">
        <v>0</v>
      </c>
      <c r="CA2361" s="99">
        <v>108042.848777771</v>
      </c>
      <c r="CB2361" s="99">
        <v>5608754.3812866202</v>
      </c>
      <c r="CC2361" s="99">
        <v>48196901.8681641</v>
      </c>
      <c r="CD2361" s="99">
        <v>12470131.1014404</v>
      </c>
      <c r="CE2361" s="99">
        <v>2952.1594895124399</v>
      </c>
      <c r="CF2361" s="99">
        <v>408092.69909286499</v>
      </c>
      <c r="CG2361" s="99">
        <v>3062165.4689331101</v>
      </c>
      <c r="CH2361" s="99">
        <v>0</v>
      </c>
      <c r="CI2361" s="99">
        <v>110995.37299633</v>
      </c>
      <c r="CJ2361" s="99">
        <v>6015922.7570190402</v>
      </c>
      <c r="CK2361" s="99">
        <v>51206475.338378899</v>
      </c>
      <c r="CL2361" s="99">
        <v>12720880.7702637</v>
      </c>
      <c r="CM2361" s="166">
        <v>168394.14903831499</v>
      </c>
      <c r="CN2361" s="166">
        <v>25136825.971191399</v>
      </c>
      <c r="CO2361" s="166">
        <v>105152192.17968801</v>
      </c>
      <c r="CP2361" s="99">
        <v>12720880.7702637</v>
      </c>
      <c r="CQ2361" s="99">
        <v>0</v>
      </c>
      <c r="CR2361" s="99">
        <v>0</v>
      </c>
      <c r="CS2361" s="99">
        <v>0</v>
      </c>
      <c r="CT2361" s="99">
        <v>0</v>
      </c>
      <c r="CU2361" s="98">
        <v>23632.401738583001</v>
      </c>
      <c r="CV2361" s="98">
        <v>57957.941612538001</v>
      </c>
      <c r="CW2361" s="98">
        <v>6016847.0803794852</v>
      </c>
      <c r="CX2361" s="98">
        <v>51259067.337097213</v>
      </c>
    </row>
    <row r="2362" spans="1:102" x14ac:dyDescent="0.2">
      <c r="A2362" s="98" t="s">
        <v>191</v>
      </c>
      <c r="B2362" s="100">
        <v>39873</v>
      </c>
      <c r="C2362" s="99">
        <v>87889.685759544402</v>
      </c>
      <c r="D2362" s="99">
        <v>0</v>
      </c>
      <c r="E2362" s="99">
        <v>20167.1520969868</v>
      </c>
      <c r="F2362" s="99">
        <v>16000.807102918599</v>
      </c>
      <c r="G2362" s="99">
        <v>2670.5027177035799</v>
      </c>
      <c r="H2362" s="99">
        <v>0</v>
      </c>
      <c r="I2362" s="99">
        <v>0</v>
      </c>
      <c r="J2362" s="99">
        <v>56835.183455944098</v>
      </c>
      <c r="K2362" s="99">
        <v>0</v>
      </c>
      <c r="L2362" s="99">
        <v>17999.561460733399</v>
      </c>
      <c r="M2362" s="99">
        <v>42752.642933845498</v>
      </c>
      <c r="N2362" s="99">
        <v>5444.03323256969</v>
      </c>
      <c r="O2362" s="99">
        <v>39124.409623622902</v>
      </c>
      <c r="P2362" s="99">
        <v>0</v>
      </c>
      <c r="Q2362" s="99">
        <v>5460.8643332123802</v>
      </c>
      <c r="R2362" s="99">
        <v>2451.4338740706398</v>
      </c>
      <c r="S2362" s="99">
        <v>0</v>
      </c>
      <c r="T2362" s="99">
        <v>623.37356089800596</v>
      </c>
      <c r="U2362" s="99">
        <v>58265.407598972299</v>
      </c>
      <c r="V2362" s="99">
        <v>4077781.1786193801</v>
      </c>
      <c r="W2362" s="99">
        <v>172.16253637894999</v>
      </c>
      <c r="X2362" s="99">
        <v>1481759.9221191399</v>
      </c>
      <c r="Y2362" s="99">
        <v>1019637.24129486</v>
      </c>
      <c r="Z2362" s="99">
        <v>367498.56453704799</v>
      </c>
      <c r="AA2362" s="99">
        <v>0</v>
      </c>
      <c r="AB2362" s="99">
        <v>0</v>
      </c>
      <c r="AC2362" s="99">
        <v>19144825.2255859</v>
      </c>
      <c r="AD2362" s="99">
        <v>0</v>
      </c>
      <c r="AE2362" s="99">
        <v>668697.32965850795</v>
      </c>
      <c r="AF2362" s="99">
        <v>1796687.5913391099</v>
      </c>
      <c r="AG2362" s="99">
        <v>865760.11243438697</v>
      </c>
      <c r="AH2362" s="99">
        <v>1629997.7993927</v>
      </c>
      <c r="AI2362" s="99">
        <v>0</v>
      </c>
      <c r="AJ2362" s="99">
        <v>597303.42877960205</v>
      </c>
      <c r="AK2362" s="99">
        <v>327459.88080596901</v>
      </c>
      <c r="AL2362" s="99">
        <v>0</v>
      </c>
      <c r="AM2362" s="99">
        <v>76927.082520484895</v>
      </c>
      <c r="AN2362" s="99">
        <v>19323827.861328099</v>
      </c>
      <c r="AO2362" s="99">
        <v>36264986.133300804</v>
      </c>
      <c r="AP2362" s="99">
        <v>1521.33316995204</v>
      </c>
      <c r="AQ2362" s="99">
        <v>11667740.072509799</v>
      </c>
      <c r="AR2362" s="99">
        <v>8088947.4872436495</v>
      </c>
      <c r="AS2362" s="99">
        <v>2795942.7071227999</v>
      </c>
      <c r="AT2362" s="99">
        <v>0</v>
      </c>
      <c r="AU2362" s="99">
        <v>0</v>
      </c>
      <c r="AV2362" s="99">
        <v>53870398.541015603</v>
      </c>
      <c r="AW2362" s="99">
        <v>0</v>
      </c>
      <c r="AX2362" s="99">
        <v>6279148.9129028302</v>
      </c>
      <c r="AY2362" s="99">
        <v>15961823.614990201</v>
      </c>
      <c r="AZ2362" s="99">
        <v>6819629.4188842801</v>
      </c>
      <c r="BA2362" s="99">
        <v>14100386.275756801</v>
      </c>
      <c r="BB2362" s="99">
        <v>0</v>
      </c>
      <c r="BC2362" s="99">
        <v>4873376.7792358398</v>
      </c>
      <c r="BD2362" s="99">
        <v>2463472.3509521498</v>
      </c>
      <c r="BE2362" s="99">
        <v>0</v>
      </c>
      <c r="BF2362" s="99">
        <v>592164.38904571498</v>
      </c>
      <c r="BG2362" s="99">
        <v>54753469.374511696</v>
      </c>
      <c r="BH2362" s="99">
        <v>8432662.3635253906</v>
      </c>
      <c r="BI2362" s="99">
        <v>260.69492536410701</v>
      </c>
      <c r="BJ2362" s="99">
        <v>3910585.92886353</v>
      </c>
      <c r="BK2362" s="99">
        <v>3011566.3282470698</v>
      </c>
      <c r="BL2362" s="99">
        <v>0</v>
      </c>
      <c r="BM2362" s="99">
        <v>0</v>
      </c>
      <c r="BN2362" s="99">
        <v>0</v>
      </c>
      <c r="BO2362" s="99">
        <v>0</v>
      </c>
      <c r="BP2362" s="99">
        <v>0</v>
      </c>
      <c r="BQ2362" s="99">
        <v>0</v>
      </c>
      <c r="BR2362" s="99">
        <v>4883490.8103027297</v>
      </c>
      <c r="BS2362" s="99">
        <v>2485147.7349853502</v>
      </c>
      <c r="BT2362" s="99">
        <v>2744185.1318054199</v>
      </c>
      <c r="BU2362" s="99">
        <v>0</v>
      </c>
      <c r="BV2362" s="99">
        <v>2223976.8276367201</v>
      </c>
      <c r="BW2362" s="99">
        <v>279278.44058990502</v>
      </c>
      <c r="BX2362" s="99">
        <v>0</v>
      </c>
      <c r="BY2362" s="99">
        <v>0</v>
      </c>
      <c r="BZ2362" s="99">
        <v>0</v>
      </c>
      <c r="CA2362" s="99">
        <v>108102.327468872</v>
      </c>
      <c r="CB2362" s="99">
        <v>5566291.3715820303</v>
      </c>
      <c r="CC2362" s="99">
        <v>48114763.553222701</v>
      </c>
      <c r="CD2362" s="99">
        <v>12341687.2227783</v>
      </c>
      <c r="CE2362" s="99">
        <v>2982.37206241488</v>
      </c>
      <c r="CF2362" s="99">
        <v>403639.52636718802</v>
      </c>
      <c r="CG2362" s="99">
        <v>3059021.5130004901</v>
      </c>
      <c r="CH2362" s="99">
        <v>0</v>
      </c>
      <c r="CI2362" s="99">
        <v>111083.43300914799</v>
      </c>
      <c r="CJ2362" s="99">
        <v>5972968.86291504</v>
      </c>
      <c r="CK2362" s="99">
        <v>51175722.727050804</v>
      </c>
      <c r="CL2362" s="99">
        <v>12652901.989746099</v>
      </c>
      <c r="CM2362" s="166">
        <v>168741.883388519</v>
      </c>
      <c r="CN2362" s="166">
        <v>25306060.7106934</v>
      </c>
      <c r="CO2362" s="166">
        <v>105791679.88867199</v>
      </c>
      <c r="CP2362" s="99">
        <v>12652901.989746099</v>
      </c>
      <c r="CQ2362" s="99">
        <v>0</v>
      </c>
      <c r="CR2362" s="99">
        <v>0</v>
      </c>
      <c r="CS2362" s="99">
        <v>0</v>
      </c>
      <c r="CT2362" s="99">
        <v>0</v>
      </c>
      <c r="CU2362" s="98">
        <v>21897.358687184002</v>
      </c>
      <c r="CV2362" s="98">
        <v>58877.978632331004</v>
      </c>
      <c r="CW2362" s="98">
        <v>5969930.8979492188</v>
      </c>
      <c r="CX2362" s="98">
        <v>51173785.066223189</v>
      </c>
    </row>
    <row r="2363" spans="1:102" x14ac:dyDescent="0.2">
      <c r="A2363" s="98" t="s">
        <v>191</v>
      </c>
      <c r="B2363" s="100">
        <v>39965</v>
      </c>
      <c r="C2363" s="99">
        <v>89088.077728271499</v>
      </c>
      <c r="D2363" s="99">
        <v>0</v>
      </c>
      <c r="E2363" s="99">
        <v>19035.1112570763</v>
      </c>
      <c r="F2363" s="99">
        <v>15220.363138675701</v>
      </c>
      <c r="G2363" s="99">
        <v>2793.6284452080699</v>
      </c>
      <c r="H2363" s="99">
        <v>0</v>
      </c>
      <c r="I2363" s="99">
        <v>0</v>
      </c>
      <c r="J2363" s="99">
        <v>57853.135375976599</v>
      </c>
      <c r="K2363" s="99">
        <v>0</v>
      </c>
      <c r="L2363" s="99">
        <v>17977.009538650502</v>
      </c>
      <c r="M2363" s="99">
        <v>42786.482076168097</v>
      </c>
      <c r="N2363" s="99">
        <v>5314.6607369184503</v>
      </c>
      <c r="O2363" s="99">
        <v>39344.470957279198</v>
      </c>
      <c r="P2363" s="99">
        <v>0</v>
      </c>
      <c r="Q2363" s="99">
        <v>5470.99951010942</v>
      </c>
      <c r="R2363" s="99">
        <v>2506.52332648635</v>
      </c>
      <c r="S2363" s="99">
        <v>0</v>
      </c>
      <c r="T2363" s="99">
        <v>622.17929103225504</v>
      </c>
      <c r="U2363" s="99">
        <v>58830.339567184397</v>
      </c>
      <c r="V2363" s="99">
        <v>4138618.8671569801</v>
      </c>
      <c r="W2363" s="99">
        <v>138.884862679988</v>
      </c>
      <c r="X2363" s="99">
        <v>1398708.0152893099</v>
      </c>
      <c r="Y2363" s="99">
        <v>970916.53818511998</v>
      </c>
      <c r="Z2363" s="99">
        <v>377261.57495498698</v>
      </c>
      <c r="AA2363" s="99">
        <v>0</v>
      </c>
      <c r="AB2363" s="99">
        <v>0</v>
      </c>
      <c r="AC2363" s="99">
        <v>19513225.9523926</v>
      </c>
      <c r="AD2363" s="99">
        <v>0</v>
      </c>
      <c r="AE2363" s="99">
        <v>660528.15013885498</v>
      </c>
      <c r="AF2363" s="99">
        <v>1802227.9519653299</v>
      </c>
      <c r="AG2363" s="99">
        <v>852091.33438110398</v>
      </c>
      <c r="AH2363" s="99">
        <v>1622321.89659119</v>
      </c>
      <c r="AI2363" s="99">
        <v>0</v>
      </c>
      <c r="AJ2363" s="99">
        <v>599551.19913482701</v>
      </c>
      <c r="AK2363" s="99">
        <v>327513.73291778599</v>
      </c>
      <c r="AL2363" s="99">
        <v>0</v>
      </c>
      <c r="AM2363" s="99">
        <v>74940.407000541702</v>
      </c>
      <c r="AN2363" s="99">
        <v>19532376.517578099</v>
      </c>
      <c r="AO2363" s="99">
        <v>37013517.424316399</v>
      </c>
      <c r="AP2363" s="99">
        <v>1233.28626036644</v>
      </c>
      <c r="AQ2363" s="99">
        <v>11182136.915649399</v>
      </c>
      <c r="AR2363" s="99">
        <v>7730173.20910645</v>
      </c>
      <c r="AS2363" s="99">
        <v>2868273.2411804199</v>
      </c>
      <c r="AT2363" s="99">
        <v>0</v>
      </c>
      <c r="AU2363" s="99">
        <v>0</v>
      </c>
      <c r="AV2363" s="99">
        <v>55571489.949707001</v>
      </c>
      <c r="AW2363" s="99">
        <v>0</v>
      </c>
      <c r="AX2363" s="99">
        <v>6296826.1231079102</v>
      </c>
      <c r="AY2363" s="99">
        <v>16150438.342163101</v>
      </c>
      <c r="AZ2363" s="99">
        <v>6758636.3348998995</v>
      </c>
      <c r="BA2363" s="99">
        <v>14108415.068359399</v>
      </c>
      <c r="BB2363" s="99">
        <v>0</v>
      </c>
      <c r="BC2363" s="99">
        <v>4919771.8258056603</v>
      </c>
      <c r="BD2363" s="99">
        <v>2472650.6316223098</v>
      </c>
      <c r="BE2363" s="99">
        <v>0</v>
      </c>
      <c r="BF2363" s="99">
        <v>582193.00032806396</v>
      </c>
      <c r="BG2363" s="99">
        <v>55635063.060546897</v>
      </c>
      <c r="BH2363" s="99">
        <v>8634913.3583984394</v>
      </c>
      <c r="BI2363" s="99">
        <v>247.388420777395</v>
      </c>
      <c r="BJ2363" s="99">
        <v>3778083.8877258301</v>
      </c>
      <c r="BK2363" s="99">
        <v>2931209.4242553702</v>
      </c>
      <c r="BL2363" s="99">
        <v>0</v>
      </c>
      <c r="BM2363" s="99">
        <v>0</v>
      </c>
      <c r="BN2363" s="99">
        <v>0</v>
      </c>
      <c r="BO2363" s="99">
        <v>0</v>
      </c>
      <c r="BP2363" s="99">
        <v>0</v>
      </c>
      <c r="BQ2363" s="99">
        <v>0</v>
      </c>
      <c r="BR2363" s="99">
        <v>4966554.0709838904</v>
      </c>
      <c r="BS2363" s="99">
        <v>2464905.0641784701</v>
      </c>
      <c r="BT2363" s="99">
        <v>2745890.60125732</v>
      </c>
      <c r="BU2363" s="99">
        <v>0</v>
      </c>
      <c r="BV2363" s="99">
        <v>2241994.8401184101</v>
      </c>
      <c r="BW2363" s="99">
        <v>278956.44815826399</v>
      </c>
      <c r="BX2363" s="99">
        <v>0</v>
      </c>
      <c r="BY2363" s="99">
        <v>0</v>
      </c>
      <c r="BZ2363" s="99">
        <v>0</v>
      </c>
      <c r="CA2363" s="99">
        <v>108205.95116710701</v>
      </c>
      <c r="CB2363" s="99">
        <v>5533976.6343994103</v>
      </c>
      <c r="CC2363" s="99">
        <v>48167021.4462891</v>
      </c>
      <c r="CD2363" s="99">
        <v>12423064.2215576</v>
      </c>
      <c r="CE2363" s="99">
        <v>3025.3453236520299</v>
      </c>
      <c r="CF2363" s="99">
        <v>404231.70768737799</v>
      </c>
      <c r="CG2363" s="99">
        <v>3083999.9604492201</v>
      </c>
      <c r="CH2363" s="99">
        <v>0</v>
      </c>
      <c r="CI2363" s="99">
        <v>111231.577539444</v>
      </c>
      <c r="CJ2363" s="99">
        <v>5940663.3330688505</v>
      </c>
      <c r="CK2363" s="99">
        <v>51282040.963867202</v>
      </c>
      <c r="CL2363" s="99">
        <v>12713396.6240234</v>
      </c>
      <c r="CM2363" s="166">
        <v>169364.724517822</v>
      </c>
      <c r="CN2363" s="166">
        <v>25478637.387695301</v>
      </c>
      <c r="CO2363" s="166">
        <v>106956545.921875</v>
      </c>
      <c r="CP2363" s="99">
        <v>12713396.6240234</v>
      </c>
      <c r="CQ2363" s="99">
        <v>0</v>
      </c>
      <c r="CR2363" s="99">
        <v>0</v>
      </c>
      <c r="CS2363" s="99">
        <v>0</v>
      </c>
      <c r="CT2363" s="99">
        <v>0</v>
      </c>
      <c r="CU2363" s="98">
        <v>20267.267311907999</v>
      </c>
      <c r="CV2363" s="98">
        <v>60008.234077547</v>
      </c>
      <c r="CW2363" s="98">
        <v>5938208.3420867883</v>
      </c>
      <c r="CX2363" s="98">
        <v>51251021.406738319</v>
      </c>
    </row>
    <row r="2364" spans="1:102" x14ac:dyDescent="0.2">
      <c r="A2364" s="98" t="s">
        <v>191</v>
      </c>
      <c r="B2364" s="100">
        <v>40057</v>
      </c>
      <c r="C2364" s="99">
        <v>90946.847521781907</v>
      </c>
      <c r="D2364" s="99">
        <v>0</v>
      </c>
      <c r="E2364" s="99">
        <v>17725.043042182901</v>
      </c>
      <c r="F2364" s="99">
        <v>14489.6652418375</v>
      </c>
      <c r="G2364" s="99">
        <v>2972.9182213842901</v>
      </c>
      <c r="H2364" s="99">
        <v>0</v>
      </c>
      <c r="I2364" s="99">
        <v>0</v>
      </c>
      <c r="J2364" s="99">
        <v>58482.478434562698</v>
      </c>
      <c r="K2364" s="99">
        <v>0</v>
      </c>
      <c r="L2364" s="99">
        <v>17335.986797094301</v>
      </c>
      <c r="M2364" s="99">
        <v>42780.947950840004</v>
      </c>
      <c r="N2364" s="99">
        <v>5214.40616762638</v>
      </c>
      <c r="O2364" s="99">
        <v>40025.990746498101</v>
      </c>
      <c r="P2364" s="99">
        <v>0</v>
      </c>
      <c r="Q2364" s="99">
        <v>5485.8769232630702</v>
      </c>
      <c r="R2364" s="99">
        <v>2593.43042567372</v>
      </c>
      <c r="S2364" s="99">
        <v>0</v>
      </c>
      <c r="T2364" s="99">
        <v>596.97156524658203</v>
      </c>
      <c r="U2364" s="99">
        <v>59213.860300064101</v>
      </c>
      <c r="V2364" s="99">
        <v>4217915.0578002902</v>
      </c>
      <c r="W2364" s="99">
        <v>266.36442448571302</v>
      </c>
      <c r="X2364" s="99">
        <v>1304469.92851257</v>
      </c>
      <c r="Y2364" s="99">
        <v>936874.58405304002</v>
      </c>
      <c r="Z2364" s="99">
        <v>388854.81421279901</v>
      </c>
      <c r="AA2364" s="99">
        <v>0</v>
      </c>
      <c r="AB2364" s="99">
        <v>0</v>
      </c>
      <c r="AC2364" s="99">
        <v>19906171.615478501</v>
      </c>
      <c r="AD2364" s="99">
        <v>0</v>
      </c>
      <c r="AE2364" s="99">
        <v>634801.69004821801</v>
      </c>
      <c r="AF2364" s="99">
        <v>1807258.42402649</v>
      </c>
      <c r="AG2364" s="99">
        <v>845932.04145050002</v>
      </c>
      <c r="AH2364" s="99">
        <v>1622049.8787994401</v>
      </c>
      <c r="AI2364" s="99">
        <v>0</v>
      </c>
      <c r="AJ2364" s="99">
        <v>599579.56712341297</v>
      </c>
      <c r="AK2364" s="99">
        <v>326348.198932648</v>
      </c>
      <c r="AL2364" s="99">
        <v>0</v>
      </c>
      <c r="AM2364" s="99">
        <v>75343.611216545105</v>
      </c>
      <c r="AN2364" s="99">
        <v>19821576.0388184</v>
      </c>
      <c r="AO2364" s="99">
        <v>38002441.093261696</v>
      </c>
      <c r="AP2364" s="99">
        <v>2732.1651297807698</v>
      </c>
      <c r="AQ2364" s="99">
        <v>10559235.126464801</v>
      </c>
      <c r="AR2364" s="99">
        <v>7469886.8052978497</v>
      </c>
      <c r="AS2364" s="99">
        <v>2994847.5104064899</v>
      </c>
      <c r="AT2364" s="99">
        <v>0</v>
      </c>
      <c r="AU2364" s="99">
        <v>0</v>
      </c>
      <c r="AV2364" s="99">
        <v>56978931.535644501</v>
      </c>
      <c r="AW2364" s="99">
        <v>0</v>
      </c>
      <c r="AX2364" s="99">
        <v>6046149.1272582998</v>
      </c>
      <c r="AY2364" s="99">
        <v>16291328.313964801</v>
      </c>
      <c r="AZ2364" s="99">
        <v>6769981.3867797898</v>
      </c>
      <c r="BA2364" s="99">
        <v>14176749.869384799</v>
      </c>
      <c r="BB2364" s="99">
        <v>0</v>
      </c>
      <c r="BC2364" s="99">
        <v>4925814.2291870099</v>
      </c>
      <c r="BD2364" s="99">
        <v>2511023.06286621</v>
      </c>
      <c r="BE2364" s="99">
        <v>0</v>
      </c>
      <c r="BF2364" s="99">
        <v>587681.84725189197</v>
      </c>
      <c r="BG2364" s="99">
        <v>56821895.575683601</v>
      </c>
      <c r="BH2364" s="99">
        <v>8850225.92822266</v>
      </c>
      <c r="BI2364" s="99">
        <v>60.234531466849099</v>
      </c>
      <c r="BJ2364" s="99">
        <v>3628519.17297363</v>
      </c>
      <c r="BK2364" s="99">
        <v>2871013.5048828102</v>
      </c>
      <c r="BL2364" s="99">
        <v>0</v>
      </c>
      <c r="BM2364" s="99">
        <v>0</v>
      </c>
      <c r="BN2364" s="99">
        <v>0</v>
      </c>
      <c r="BO2364" s="99">
        <v>0</v>
      </c>
      <c r="BP2364" s="99">
        <v>0</v>
      </c>
      <c r="BQ2364" s="99">
        <v>0</v>
      </c>
      <c r="BR2364" s="99">
        <v>5029619.8150634803</v>
      </c>
      <c r="BS2364" s="99">
        <v>2465459.94812012</v>
      </c>
      <c r="BT2364" s="99">
        <v>2759101.32067871</v>
      </c>
      <c r="BU2364" s="99">
        <v>0</v>
      </c>
      <c r="BV2364" s="99">
        <v>2254761.7111816402</v>
      </c>
      <c r="BW2364" s="99">
        <v>280068.37134552002</v>
      </c>
      <c r="BX2364" s="99">
        <v>0</v>
      </c>
      <c r="BY2364" s="99">
        <v>0</v>
      </c>
      <c r="BZ2364" s="99">
        <v>0</v>
      </c>
      <c r="CA2364" s="99">
        <v>108679.685445786</v>
      </c>
      <c r="CB2364" s="99">
        <v>5520280.5172729502</v>
      </c>
      <c r="CC2364" s="99">
        <v>48382424.6884766</v>
      </c>
      <c r="CD2364" s="99">
        <v>12457653.173583999</v>
      </c>
      <c r="CE2364" s="99">
        <v>3107.30573582649</v>
      </c>
      <c r="CF2364" s="99">
        <v>405460.500988007</v>
      </c>
      <c r="CG2364" s="99">
        <v>3129477.1405639602</v>
      </c>
      <c r="CH2364" s="99">
        <v>0</v>
      </c>
      <c r="CI2364" s="99">
        <v>111787.544025421</v>
      </c>
      <c r="CJ2364" s="99">
        <v>5923749.6564941397</v>
      </c>
      <c r="CK2364" s="99">
        <v>51460401.436035201</v>
      </c>
      <c r="CL2364" s="99">
        <v>12717067.459838901</v>
      </c>
      <c r="CM2364" s="166">
        <v>170255.65591621399</v>
      </c>
      <c r="CN2364" s="166">
        <v>25719050.4301758</v>
      </c>
      <c r="CO2364" s="166">
        <v>108503981.11718801</v>
      </c>
      <c r="CP2364" s="99">
        <v>12717067.459838901</v>
      </c>
      <c r="CQ2364" s="99">
        <v>0</v>
      </c>
      <c r="CR2364" s="99">
        <v>0</v>
      </c>
      <c r="CS2364" s="99">
        <v>0</v>
      </c>
      <c r="CT2364" s="99">
        <v>0</v>
      </c>
      <c r="CU2364" s="98">
        <v>18562.731640563001</v>
      </c>
      <c r="CV2364" s="98">
        <v>60747.548518572999</v>
      </c>
      <c r="CW2364" s="98">
        <v>5925741.0182609567</v>
      </c>
      <c r="CX2364" s="98">
        <v>51511901.829040557</v>
      </c>
    </row>
    <row r="2365" spans="1:102" x14ac:dyDescent="0.2">
      <c r="A2365" s="98" t="s">
        <v>191</v>
      </c>
      <c r="B2365" s="100">
        <v>40148</v>
      </c>
      <c r="C2365" s="99">
        <v>91930.177987098694</v>
      </c>
      <c r="D2365" s="99">
        <v>0</v>
      </c>
      <c r="E2365" s="99">
        <v>16379.5330862999</v>
      </c>
      <c r="F2365" s="99">
        <v>13949.105714917199</v>
      </c>
      <c r="G2365" s="99">
        <v>3062.5971511602402</v>
      </c>
      <c r="H2365" s="99">
        <v>0</v>
      </c>
      <c r="I2365" s="99">
        <v>0</v>
      </c>
      <c r="J2365" s="99">
        <v>59329.897464275396</v>
      </c>
      <c r="K2365" s="99">
        <v>0</v>
      </c>
      <c r="L2365" s="99">
        <v>16934.931432485599</v>
      </c>
      <c r="M2365" s="99">
        <v>42433.626632690401</v>
      </c>
      <c r="N2365" s="99">
        <v>5108.9444673657399</v>
      </c>
      <c r="O2365" s="99">
        <v>40811.129920005798</v>
      </c>
      <c r="P2365" s="99">
        <v>0</v>
      </c>
      <c r="Q2365" s="99">
        <v>5391.3097720146197</v>
      </c>
      <c r="R2365" s="99">
        <v>2618.3665886223298</v>
      </c>
      <c r="S2365" s="99">
        <v>0</v>
      </c>
      <c r="T2365" s="99">
        <v>590.72490739077296</v>
      </c>
      <c r="U2365" s="99">
        <v>59913.6957793236</v>
      </c>
      <c r="V2365" s="99">
        <v>4255392.7278442401</v>
      </c>
      <c r="W2365" s="99">
        <v>164.73682590574001</v>
      </c>
      <c r="X2365" s="99">
        <v>1203110.2718353299</v>
      </c>
      <c r="Y2365" s="99">
        <v>908730.938774109</v>
      </c>
      <c r="Z2365" s="99">
        <v>393033.62979888899</v>
      </c>
      <c r="AA2365" s="99">
        <v>0</v>
      </c>
      <c r="AB2365" s="99">
        <v>0</v>
      </c>
      <c r="AC2365" s="99">
        <v>19711805.412109401</v>
      </c>
      <c r="AD2365" s="99">
        <v>0</v>
      </c>
      <c r="AE2365" s="99">
        <v>612894.64230346703</v>
      </c>
      <c r="AF2365" s="99">
        <v>1792820.7636718799</v>
      </c>
      <c r="AG2365" s="99">
        <v>831707.78777313197</v>
      </c>
      <c r="AH2365" s="99">
        <v>1660268.86720276</v>
      </c>
      <c r="AI2365" s="99">
        <v>0</v>
      </c>
      <c r="AJ2365" s="99">
        <v>575812.651039124</v>
      </c>
      <c r="AK2365" s="99">
        <v>321461.200702667</v>
      </c>
      <c r="AL2365" s="99">
        <v>0</v>
      </c>
      <c r="AM2365" s="99">
        <v>73378.970781326294</v>
      </c>
      <c r="AN2365" s="99">
        <v>19815377.110595699</v>
      </c>
      <c r="AO2365" s="99">
        <v>38535747.003417999</v>
      </c>
      <c r="AP2365" s="99">
        <v>966.06522230058897</v>
      </c>
      <c r="AQ2365" s="99">
        <v>9613655.8145752009</v>
      </c>
      <c r="AR2365" s="99">
        <v>7290705.36645508</v>
      </c>
      <c r="AS2365" s="99">
        <v>3045612.9938964802</v>
      </c>
      <c r="AT2365" s="99">
        <v>0</v>
      </c>
      <c r="AU2365" s="99">
        <v>0</v>
      </c>
      <c r="AV2365" s="99">
        <v>57849492.885742202</v>
      </c>
      <c r="AW2365" s="99">
        <v>0</v>
      </c>
      <c r="AX2365" s="99">
        <v>5945006.7061767597</v>
      </c>
      <c r="AY2365" s="99">
        <v>16327100.1685791</v>
      </c>
      <c r="AZ2365" s="99">
        <v>6695377.0043945303</v>
      </c>
      <c r="BA2365" s="99">
        <v>14664544.274658199</v>
      </c>
      <c r="BB2365" s="99">
        <v>0</v>
      </c>
      <c r="BC2365" s="99">
        <v>4767818.3512573196</v>
      </c>
      <c r="BD2365" s="99">
        <v>2488529.3148193401</v>
      </c>
      <c r="BE2365" s="99">
        <v>0</v>
      </c>
      <c r="BF2365" s="99">
        <v>575663.99185943604</v>
      </c>
      <c r="BG2365" s="99">
        <v>57668109.376464799</v>
      </c>
      <c r="BH2365" s="99">
        <v>9081232.3729247991</v>
      </c>
      <c r="BI2365" s="99">
        <v>128.38547788560399</v>
      </c>
      <c r="BJ2365" s="99">
        <v>3441494.0194091802</v>
      </c>
      <c r="BK2365" s="99">
        <v>2806223.2106933598</v>
      </c>
      <c r="BL2365" s="99">
        <v>0</v>
      </c>
      <c r="BM2365" s="99">
        <v>0</v>
      </c>
      <c r="BN2365" s="99">
        <v>0</v>
      </c>
      <c r="BO2365" s="99">
        <v>0</v>
      </c>
      <c r="BP2365" s="99">
        <v>0</v>
      </c>
      <c r="BQ2365" s="99">
        <v>0</v>
      </c>
      <c r="BR2365" s="99">
        <v>4990598.1179809598</v>
      </c>
      <c r="BS2365" s="99">
        <v>2435015.1496581999</v>
      </c>
      <c r="BT2365" s="99">
        <v>2854144.83734131</v>
      </c>
      <c r="BU2365" s="99">
        <v>0</v>
      </c>
      <c r="BV2365" s="99">
        <v>2197948.97125244</v>
      </c>
      <c r="BW2365" s="99">
        <v>280146.06365585298</v>
      </c>
      <c r="BX2365" s="99">
        <v>0</v>
      </c>
      <c r="BY2365" s="99">
        <v>0</v>
      </c>
      <c r="BZ2365" s="99">
        <v>0</v>
      </c>
      <c r="CA2365" s="99">
        <v>108263.28688240099</v>
      </c>
      <c r="CB2365" s="99">
        <v>5458997.0745239304</v>
      </c>
      <c r="CC2365" s="99">
        <v>48243666.074707001</v>
      </c>
      <c r="CD2365" s="99">
        <v>12525679.9095459</v>
      </c>
      <c r="CE2365" s="99">
        <v>3125.0005280077498</v>
      </c>
      <c r="CF2365" s="99">
        <v>397736.748462677</v>
      </c>
      <c r="CG2365" s="99">
        <v>3086057.8877868699</v>
      </c>
      <c r="CH2365" s="99">
        <v>0</v>
      </c>
      <c r="CI2365" s="99">
        <v>111389.49559783901</v>
      </c>
      <c r="CJ2365" s="99">
        <v>5857187.0446777297</v>
      </c>
      <c r="CK2365" s="99">
        <v>51383092.260253899</v>
      </c>
      <c r="CL2365" s="99">
        <v>12794351.141845699</v>
      </c>
      <c r="CM2365" s="166">
        <v>170704.831588745</v>
      </c>
      <c r="CN2365" s="166">
        <v>25687025.9133301</v>
      </c>
      <c r="CO2365" s="166">
        <v>109015481.14843801</v>
      </c>
      <c r="CP2365" s="99">
        <v>12794351.141845699</v>
      </c>
      <c r="CQ2365" s="99">
        <v>0</v>
      </c>
      <c r="CR2365" s="99">
        <v>0</v>
      </c>
      <c r="CS2365" s="99">
        <v>0</v>
      </c>
      <c r="CT2365" s="99">
        <v>0</v>
      </c>
      <c r="CU2365" s="98">
        <v>17019.751756553</v>
      </c>
      <c r="CV2365" s="98">
        <v>61728.345863269999</v>
      </c>
      <c r="CW2365" s="98">
        <v>5856733.8229866074</v>
      </c>
      <c r="CX2365" s="98">
        <v>51329723.962493874</v>
      </c>
    </row>
    <row r="2366" spans="1:102" x14ac:dyDescent="0.2">
      <c r="A2366" s="98" t="s">
        <v>191</v>
      </c>
      <c r="B2366" s="100">
        <v>40238</v>
      </c>
      <c r="C2366" s="99">
        <v>92188.718289375305</v>
      </c>
      <c r="D2366" s="99">
        <v>0</v>
      </c>
      <c r="E2366" s="99">
        <v>15717.0321853161</v>
      </c>
      <c r="F2366" s="99">
        <v>13549.658474206901</v>
      </c>
      <c r="G2366" s="99">
        <v>3134.5331904292102</v>
      </c>
      <c r="H2366" s="99">
        <v>0</v>
      </c>
      <c r="I2366" s="99">
        <v>0</v>
      </c>
      <c r="J2366" s="99">
        <v>59989.001735210397</v>
      </c>
      <c r="K2366" s="99">
        <v>0</v>
      </c>
      <c r="L2366" s="99">
        <v>17183.996489524801</v>
      </c>
      <c r="M2366" s="99">
        <v>41956.458774566701</v>
      </c>
      <c r="N2366" s="99">
        <v>5016.4938074946404</v>
      </c>
      <c r="O2366" s="99">
        <v>40878.845810413397</v>
      </c>
      <c r="P2366" s="99">
        <v>0</v>
      </c>
      <c r="Q2366" s="99">
        <v>5369.7657532692001</v>
      </c>
      <c r="R2366" s="99">
        <v>2623.8410021364698</v>
      </c>
      <c r="S2366" s="99">
        <v>0</v>
      </c>
      <c r="T2366" s="99">
        <v>611.91746355593204</v>
      </c>
      <c r="U2366" s="99">
        <v>60365.040974140204</v>
      </c>
      <c r="V2366" s="99">
        <v>4272985.9705200205</v>
      </c>
      <c r="W2366" s="99">
        <v>154.20353732630599</v>
      </c>
      <c r="X2366" s="99">
        <v>1140110.3498382601</v>
      </c>
      <c r="Y2366" s="99">
        <v>884878.05322265602</v>
      </c>
      <c r="Z2366" s="99">
        <v>393147.94816970802</v>
      </c>
      <c r="AA2366" s="99">
        <v>0</v>
      </c>
      <c r="AB2366" s="99">
        <v>0</v>
      </c>
      <c r="AC2366" s="99">
        <v>19762936.784423798</v>
      </c>
      <c r="AD2366" s="99">
        <v>0</v>
      </c>
      <c r="AE2366" s="99">
        <v>605635.71297454799</v>
      </c>
      <c r="AF2366" s="99">
        <v>1774178.5924377399</v>
      </c>
      <c r="AG2366" s="99">
        <v>815662.90630340599</v>
      </c>
      <c r="AH2366" s="99">
        <v>1650506.84587097</v>
      </c>
      <c r="AI2366" s="99">
        <v>0</v>
      </c>
      <c r="AJ2366" s="99">
        <v>577398.44221496605</v>
      </c>
      <c r="AK2366" s="99">
        <v>321379.95741653402</v>
      </c>
      <c r="AL2366" s="99">
        <v>0</v>
      </c>
      <c r="AM2366" s="99">
        <v>72599.891573905901</v>
      </c>
      <c r="AN2366" s="99">
        <v>20092552.416747998</v>
      </c>
      <c r="AO2366" s="99">
        <v>38908480.536621101</v>
      </c>
      <c r="AP2366" s="99">
        <v>1571.0265810787701</v>
      </c>
      <c r="AQ2366" s="99">
        <v>9360312.94067383</v>
      </c>
      <c r="AR2366" s="99">
        <v>7269642.44067383</v>
      </c>
      <c r="AS2366" s="99">
        <v>3078834.35400391</v>
      </c>
      <c r="AT2366" s="99">
        <v>0</v>
      </c>
      <c r="AU2366" s="99">
        <v>0</v>
      </c>
      <c r="AV2366" s="99">
        <v>57652777.060058601</v>
      </c>
      <c r="AW2366" s="99">
        <v>0</v>
      </c>
      <c r="AX2366" s="99">
        <v>5950851.0148315402</v>
      </c>
      <c r="AY2366" s="99">
        <v>16316649.2336426</v>
      </c>
      <c r="AZ2366" s="99">
        <v>6645484.44250488</v>
      </c>
      <c r="BA2366" s="99">
        <v>14703649.388305699</v>
      </c>
      <c r="BB2366" s="99">
        <v>0</v>
      </c>
      <c r="BC2366" s="99">
        <v>4832962.9611816397</v>
      </c>
      <c r="BD2366" s="99">
        <v>2498652.8955078102</v>
      </c>
      <c r="BE2366" s="99">
        <v>0</v>
      </c>
      <c r="BF2366" s="99">
        <v>576806.95159149205</v>
      </c>
      <c r="BG2366" s="99">
        <v>58772947.114257798</v>
      </c>
      <c r="BH2366" s="99">
        <v>9115154.4708252009</v>
      </c>
      <c r="BI2366" s="99">
        <v>118.803995077498</v>
      </c>
      <c r="BJ2366" s="99">
        <v>3381396.40542603</v>
      </c>
      <c r="BK2366" s="99">
        <v>2796620.6465454102</v>
      </c>
      <c r="BL2366" s="99">
        <v>0</v>
      </c>
      <c r="BM2366" s="99">
        <v>0</v>
      </c>
      <c r="BN2366" s="99">
        <v>0</v>
      </c>
      <c r="BO2366" s="99">
        <v>0</v>
      </c>
      <c r="BP2366" s="99">
        <v>0</v>
      </c>
      <c r="BQ2366" s="99">
        <v>0</v>
      </c>
      <c r="BR2366" s="99">
        <v>5037451.5410156297</v>
      </c>
      <c r="BS2366" s="99">
        <v>2410542.0361633301</v>
      </c>
      <c r="BT2366" s="99">
        <v>2861377.5104675302</v>
      </c>
      <c r="BU2366" s="99">
        <v>0</v>
      </c>
      <c r="BV2366" s="99">
        <v>2224959.7901001</v>
      </c>
      <c r="BW2366" s="99">
        <v>282941.16144180298</v>
      </c>
      <c r="BX2366" s="99">
        <v>0</v>
      </c>
      <c r="BY2366" s="99">
        <v>0</v>
      </c>
      <c r="BZ2366" s="99">
        <v>0</v>
      </c>
      <c r="CA2366" s="99">
        <v>107877.893277168</v>
      </c>
      <c r="CB2366" s="99">
        <v>5421475.8484497098</v>
      </c>
      <c r="CC2366" s="99">
        <v>48316335.0322266</v>
      </c>
      <c r="CD2366" s="99">
        <v>12504072.900268599</v>
      </c>
      <c r="CE2366" s="99">
        <v>3128.5250390172</v>
      </c>
      <c r="CF2366" s="99">
        <v>392984.05907440197</v>
      </c>
      <c r="CG2366" s="99">
        <v>3085426.5269165002</v>
      </c>
      <c r="CH2366" s="99">
        <v>0</v>
      </c>
      <c r="CI2366" s="99">
        <v>111006.159944534</v>
      </c>
      <c r="CJ2366" s="99">
        <v>5818286.07495117</v>
      </c>
      <c r="CK2366" s="99">
        <v>51467910.074707001</v>
      </c>
      <c r="CL2366" s="99">
        <v>12815824.182128901</v>
      </c>
      <c r="CM2366" s="166">
        <v>170701.06321144101</v>
      </c>
      <c r="CN2366" s="166">
        <v>25914888.3818359</v>
      </c>
      <c r="CO2366" s="166">
        <v>110244596.78418</v>
      </c>
      <c r="CP2366" s="99">
        <v>12815824.182128901</v>
      </c>
      <c r="CQ2366" s="99">
        <v>0</v>
      </c>
      <c r="CR2366" s="99">
        <v>0</v>
      </c>
      <c r="CS2366" s="99">
        <v>0</v>
      </c>
      <c r="CT2366" s="99">
        <v>0</v>
      </c>
      <c r="CU2366" s="98">
        <v>16088.372142179</v>
      </c>
      <c r="CV2366" s="98">
        <v>62452.204059303003</v>
      </c>
      <c r="CW2366" s="98">
        <v>5814459.9075241117</v>
      </c>
      <c r="CX2366" s="98">
        <v>51401761.559143096</v>
      </c>
    </row>
    <row r="2367" spans="1:102" x14ac:dyDescent="0.2">
      <c r="A2367" s="98" t="s">
        <v>191</v>
      </c>
      <c r="B2367" s="100">
        <v>40330</v>
      </c>
      <c r="C2367" s="99">
        <v>93387.373553276106</v>
      </c>
      <c r="D2367" s="99">
        <v>0</v>
      </c>
      <c r="E2367" s="99">
        <v>15108.357911348299</v>
      </c>
      <c r="F2367" s="99">
        <v>13236.3221335411</v>
      </c>
      <c r="G2367" s="99">
        <v>3121.6448840796902</v>
      </c>
      <c r="H2367" s="99">
        <v>0</v>
      </c>
      <c r="I2367" s="99">
        <v>0</v>
      </c>
      <c r="J2367" s="99">
        <v>60475.525306701697</v>
      </c>
      <c r="K2367" s="99">
        <v>0</v>
      </c>
      <c r="L2367" s="99">
        <v>17828.176284313198</v>
      </c>
      <c r="M2367" s="99">
        <v>42569.536817550703</v>
      </c>
      <c r="N2367" s="99">
        <v>4941.5032222271002</v>
      </c>
      <c r="O2367" s="99">
        <v>40976.606206417098</v>
      </c>
      <c r="P2367" s="99">
        <v>0</v>
      </c>
      <c r="Q2367" s="99">
        <v>5343.5037423968297</v>
      </c>
      <c r="R2367" s="99">
        <v>2640.1168108880502</v>
      </c>
      <c r="S2367" s="99">
        <v>0</v>
      </c>
      <c r="T2367" s="99">
        <v>585.33047637343395</v>
      </c>
      <c r="U2367" s="99">
        <v>60761.108117580399</v>
      </c>
      <c r="V2367" s="99">
        <v>4299256.1790771503</v>
      </c>
      <c r="W2367" s="99">
        <v>100.88195081148299</v>
      </c>
      <c r="X2367" s="99">
        <v>1095854.37750244</v>
      </c>
      <c r="Y2367" s="99">
        <v>865768.55311584496</v>
      </c>
      <c r="Z2367" s="99">
        <v>390488.17227935803</v>
      </c>
      <c r="AA2367" s="99">
        <v>0</v>
      </c>
      <c r="AB2367" s="99">
        <v>0</v>
      </c>
      <c r="AC2367" s="99">
        <v>20472271.933105499</v>
      </c>
      <c r="AD2367" s="99">
        <v>0</v>
      </c>
      <c r="AE2367" s="99">
        <v>615957.15811157203</v>
      </c>
      <c r="AF2367" s="99">
        <v>1777973.7063903799</v>
      </c>
      <c r="AG2367" s="99">
        <v>807133.26136016799</v>
      </c>
      <c r="AH2367" s="99">
        <v>1653248.33293152</v>
      </c>
      <c r="AI2367" s="99">
        <v>0</v>
      </c>
      <c r="AJ2367" s="99">
        <v>577401.758934021</v>
      </c>
      <c r="AK2367" s="99">
        <v>319933.25707626302</v>
      </c>
      <c r="AL2367" s="99">
        <v>0</v>
      </c>
      <c r="AM2367" s="99">
        <v>69570.847171783404</v>
      </c>
      <c r="AN2367" s="99">
        <v>20279220.192138702</v>
      </c>
      <c r="AO2367" s="99">
        <v>39375207.390136696</v>
      </c>
      <c r="AP2367" s="99">
        <v>957.59674232453096</v>
      </c>
      <c r="AQ2367" s="99">
        <v>9109157.8670654297</v>
      </c>
      <c r="AR2367" s="99">
        <v>7135946.1049194299</v>
      </c>
      <c r="AS2367" s="99">
        <v>3073217.4645996098</v>
      </c>
      <c r="AT2367" s="99">
        <v>0</v>
      </c>
      <c r="AU2367" s="99">
        <v>0</v>
      </c>
      <c r="AV2367" s="99">
        <v>60038826.402832001</v>
      </c>
      <c r="AW2367" s="99">
        <v>0</v>
      </c>
      <c r="AX2367" s="99">
        <v>6079512.0568847703</v>
      </c>
      <c r="AY2367" s="99">
        <v>16414152.526489301</v>
      </c>
      <c r="AZ2367" s="99">
        <v>6605950.1564941397</v>
      </c>
      <c r="BA2367" s="99">
        <v>14824192.346801801</v>
      </c>
      <c r="BB2367" s="99">
        <v>0</v>
      </c>
      <c r="BC2367" s="99">
        <v>4868622.9369506799</v>
      </c>
      <c r="BD2367" s="99">
        <v>2507742.6898193401</v>
      </c>
      <c r="BE2367" s="99">
        <v>0</v>
      </c>
      <c r="BF2367" s="99">
        <v>555618.70472717297</v>
      </c>
      <c r="BG2367" s="99">
        <v>59565137.036132798</v>
      </c>
      <c r="BH2367" s="99">
        <v>9388098.4615478497</v>
      </c>
      <c r="BI2367" s="99">
        <v>133.16994803585101</v>
      </c>
      <c r="BJ2367" s="99">
        <v>3301751.9038696298</v>
      </c>
      <c r="BK2367" s="99">
        <v>2766822.5125122098</v>
      </c>
      <c r="BL2367" s="99">
        <v>0</v>
      </c>
      <c r="BM2367" s="99">
        <v>0</v>
      </c>
      <c r="BN2367" s="99">
        <v>0</v>
      </c>
      <c r="BO2367" s="99">
        <v>0</v>
      </c>
      <c r="BP2367" s="99">
        <v>0</v>
      </c>
      <c r="BQ2367" s="99">
        <v>0</v>
      </c>
      <c r="BR2367" s="99">
        <v>5137337.7779540997</v>
      </c>
      <c r="BS2367" s="99">
        <v>2398074.3431701702</v>
      </c>
      <c r="BT2367" s="99">
        <v>2884498.3454589802</v>
      </c>
      <c r="BU2367" s="99">
        <v>0</v>
      </c>
      <c r="BV2367" s="99">
        <v>2232499.1283874498</v>
      </c>
      <c r="BW2367" s="99">
        <v>284688.40777587902</v>
      </c>
      <c r="BX2367" s="99">
        <v>0</v>
      </c>
      <c r="BY2367" s="99">
        <v>0</v>
      </c>
      <c r="BZ2367" s="99">
        <v>0</v>
      </c>
      <c r="CA2367" s="99">
        <v>108518.800602913</v>
      </c>
      <c r="CB2367" s="99">
        <v>5393610.90270996</v>
      </c>
      <c r="CC2367" s="99">
        <v>48436064.582519501</v>
      </c>
      <c r="CD2367" s="99">
        <v>12708788.7669678</v>
      </c>
      <c r="CE2367" s="99">
        <v>3116.5291492044898</v>
      </c>
      <c r="CF2367" s="99">
        <v>391313.64833068801</v>
      </c>
      <c r="CG2367" s="99">
        <v>3068641.0075988802</v>
      </c>
      <c r="CH2367" s="99">
        <v>0</v>
      </c>
      <c r="CI2367" s="99">
        <v>111635.062656403</v>
      </c>
      <c r="CJ2367" s="99">
        <v>5781361.4901733398</v>
      </c>
      <c r="CK2367" s="99">
        <v>51502869.932128899</v>
      </c>
      <c r="CL2367" s="99">
        <v>13004332.6865234</v>
      </c>
      <c r="CM2367" s="166">
        <v>171674.10225677499</v>
      </c>
      <c r="CN2367" s="166">
        <v>26074598.416015599</v>
      </c>
      <c r="CO2367" s="166">
        <v>111275592.66406301</v>
      </c>
      <c r="CP2367" s="99">
        <v>13004332.6865234</v>
      </c>
      <c r="CQ2367" s="99">
        <v>0</v>
      </c>
      <c r="CR2367" s="99">
        <v>0</v>
      </c>
      <c r="CS2367" s="99">
        <v>0</v>
      </c>
      <c r="CT2367" s="99">
        <v>0</v>
      </c>
      <c r="CU2367" s="98">
        <v>15414.000043851</v>
      </c>
      <c r="CV2367" s="98">
        <v>62938.817141275002</v>
      </c>
      <c r="CW2367" s="98">
        <v>5784924.5510406476</v>
      </c>
      <c r="CX2367" s="98">
        <v>51504705.590118378</v>
      </c>
    </row>
    <row r="2368" spans="1:102" x14ac:dyDescent="0.2">
      <c r="A2368" s="98" t="s">
        <v>191</v>
      </c>
      <c r="B2368" s="100">
        <v>40422</v>
      </c>
      <c r="C2368" s="99">
        <v>92870.927892684893</v>
      </c>
      <c r="D2368" s="99">
        <v>0</v>
      </c>
      <c r="E2368" s="99">
        <v>14630.0832993984</v>
      </c>
      <c r="F2368" s="99">
        <v>12894.1371309757</v>
      </c>
      <c r="G2368" s="99">
        <v>3209.84830358624</v>
      </c>
      <c r="H2368" s="99">
        <v>0</v>
      </c>
      <c r="I2368" s="99">
        <v>0</v>
      </c>
      <c r="J2368" s="99">
        <v>60667.4644618034</v>
      </c>
      <c r="K2368" s="99">
        <v>0</v>
      </c>
      <c r="L2368" s="99">
        <v>17315.179356575001</v>
      </c>
      <c r="M2368" s="99">
        <v>42272.698988914497</v>
      </c>
      <c r="N2368" s="99">
        <v>4837.4586249589902</v>
      </c>
      <c r="O2368" s="99">
        <v>40358.446542739897</v>
      </c>
      <c r="P2368" s="99">
        <v>0</v>
      </c>
      <c r="Q2368" s="99">
        <v>5267.4559959769203</v>
      </c>
      <c r="R2368" s="99">
        <v>2674.30270516872</v>
      </c>
      <c r="S2368" s="99">
        <v>0</v>
      </c>
      <c r="T2368" s="99">
        <v>619.19310803711403</v>
      </c>
      <c r="U2368" s="99">
        <v>60900.643274784103</v>
      </c>
      <c r="V2368" s="99">
        <v>4274150.8021240197</v>
      </c>
      <c r="W2368" s="99">
        <v>0</v>
      </c>
      <c r="X2368" s="99">
        <v>1060750.6303253199</v>
      </c>
      <c r="Y2368" s="99">
        <v>840170.07199096703</v>
      </c>
      <c r="Z2368" s="99">
        <v>387635.392398834</v>
      </c>
      <c r="AA2368" s="99">
        <v>0</v>
      </c>
      <c r="AB2368" s="99">
        <v>0</v>
      </c>
      <c r="AC2368" s="99">
        <v>20696669.3044434</v>
      </c>
      <c r="AD2368" s="99">
        <v>0</v>
      </c>
      <c r="AE2368" s="99">
        <v>605091.00399780297</v>
      </c>
      <c r="AF2368" s="99">
        <v>1769978.7854156501</v>
      </c>
      <c r="AG2368" s="99">
        <v>772396.92047882103</v>
      </c>
      <c r="AH2368" s="99">
        <v>1607279.27490234</v>
      </c>
      <c r="AI2368" s="99">
        <v>0</v>
      </c>
      <c r="AJ2368" s="99">
        <v>568519.14613342297</v>
      </c>
      <c r="AK2368" s="99">
        <v>315646.57230377197</v>
      </c>
      <c r="AL2368" s="99">
        <v>0</v>
      </c>
      <c r="AM2368" s="99">
        <v>69152.261580467195</v>
      </c>
      <c r="AN2368" s="99">
        <v>20512767.824218798</v>
      </c>
      <c r="AO2368" s="99">
        <v>39336846.390136696</v>
      </c>
      <c r="AP2368" s="99">
        <v>0</v>
      </c>
      <c r="AQ2368" s="99">
        <v>8791073.5612793006</v>
      </c>
      <c r="AR2368" s="99">
        <v>6938267.24462891</v>
      </c>
      <c r="AS2368" s="99">
        <v>3064656.1505127</v>
      </c>
      <c r="AT2368" s="99">
        <v>0</v>
      </c>
      <c r="AU2368" s="99">
        <v>0</v>
      </c>
      <c r="AV2368" s="99">
        <v>60848950.040527299</v>
      </c>
      <c r="AW2368" s="99">
        <v>0</v>
      </c>
      <c r="AX2368" s="99">
        <v>5935832.7687377902</v>
      </c>
      <c r="AY2368" s="99">
        <v>16411040.889404301</v>
      </c>
      <c r="AZ2368" s="99">
        <v>6350474.6407470703</v>
      </c>
      <c r="BA2368" s="99">
        <v>14378350.412231401</v>
      </c>
      <c r="BB2368" s="99">
        <v>0</v>
      </c>
      <c r="BC2368" s="99">
        <v>4795579.7178344699</v>
      </c>
      <c r="BD2368" s="99">
        <v>2483290.3475036598</v>
      </c>
      <c r="BE2368" s="99">
        <v>0</v>
      </c>
      <c r="BF2368" s="99">
        <v>556445.09922790504</v>
      </c>
      <c r="BG2368" s="99">
        <v>60488421.359863304</v>
      </c>
      <c r="BH2368" s="99">
        <v>9138217.2589111291</v>
      </c>
      <c r="BI2368" s="99">
        <v>0</v>
      </c>
      <c r="BJ2368" s="99">
        <v>3190845.6071472201</v>
      </c>
      <c r="BK2368" s="99">
        <v>2661950.51422119</v>
      </c>
      <c r="BL2368" s="99">
        <v>0</v>
      </c>
      <c r="BM2368" s="99">
        <v>0</v>
      </c>
      <c r="BN2368" s="99">
        <v>0</v>
      </c>
      <c r="BO2368" s="99">
        <v>0</v>
      </c>
      <c r="BP2368" s="99">
        <v>0</v>
      </c>
      <c r="BQ2368" s="99">
        <v>0</v>
      </c>
      <c r="BR2368" s="99">
        <v>5084486.4806518601</v>
      </c>
      <c r="BS2368" s="99">
        <v>2301528.0105590802</v>
      </c>
      <c r="BT2368" s="99">
        <v>2797199.5108032199</v>
      </c>
      <c r="BU2368" s="99">
        <v>0</v>
      </c>
      <c r="BV2368" s="99">
        <v>2207390.4777831999</v>
      </c>
      <c r="BW2368" s="99">
        <v>279034.82744216901</v>
      </c>
      <c r="BX2368" s="99">
        <v>0</v>
      </c>
      <c r="BY2368" s="99">
        <v>0</v>
      </c>
      <c r="BZ2368" s="99">
        <v>0</v>
      </c>
      <c r="CA2368" s="99">
        <v>107522.50303649899</v>
      </c>
      <c r="CB2368" s="99">
        <v>5324465.9784545898</v>
      </c>
      <c r="CC2368" s="99">
        <v>48025770.433593802</v>
      </c>
      <c r="CD2368" s="99">
        <v>12298584.3049316</v>
      </c>
      <c r="CE2368" s="99">
        <v>3219.8586807847</v>
      </c>
      <c r="CF2368" s="99">
        <v>389157.02500534098</v>
      </c>
      <c r="CG2368" s="99">
        <v>3083366.6208496098</v>
      </c>
      <c r="CH2368" s="99">
        <v>0</v>
      </c>
      <c r="CI2368" s="99">
        <v>110744.472661972</v>
      </c>
      <c r="CJ2368" s="99">
        <v>5711995.2760009803</v>
      </c>
      <c r="CK2368" s="99">
        <v>51142646.9384766</v>
      </c>
      <c r="CL2368" s="99">
        <v>12551262.6650391</v>
      </c>
      <c r="CM2368" s="166">
        <v>170996.045225143</v>
      </c>
      <c r="CN2368" s="166">
        <v>26210007.270996101</v>
      </c>
      <c r="CO2368" s="166">
        <v>111734100.178711</v>
      </c>
      <c r="CP2368" s="99">
        <v>12551262.6650391</v>
      </c>
      <c r="CQ2368" s="99">
        <v>0</v>
      </c>
      <c r="CR2368" s="99">
        <v>0</v>
      </c>
      <c r="CS2368" s="99">
        <v>0</v>
      </c>
      <c r="CT2368" s="99">
        <v>0</v>
      </c>
      <c r="CU2368" s="98">
        <v>14856.225059963001</v>
      </c>
      <c r="CV2368" s="98">
        <v>63188.367127983998</v>
      </c>
      <c r="CW2368" s="98">
        <v>5713623.0034599304</v>
      </c>
      <c r="CX2368" s="98">
        <v>51109137.054443412</v>
      </c>
    </row>
    <row r="2369" spans="1:102" x14ac:dyDescent="0.2">
      <c r="A2369" s="98" t="s">
        <v>191</v>
      </c>
      <c r="B2369" s="100">
        <v>40513</v>
      </c>
      <c r="C2369" s="99">
        <v>92544.1488294601</v>
      </c>
      <c r="D2369" s="99">
        <v>0</v>
      </c>
      <c r="E2369" s="99">
        <v>14141.0734550953</v>
      </c>
      <c r="F2369" s="99">
        <v>12456.367440223699</v>
      </c>
      <c r="G2369" s="99">
        <v>3250.7822487950298</v>
      </c>
      <c r="H2369" s="99">
        <v>0</v>
      </c>
      <c r="I2369" s="99">
        <v>0</v>
      </c>
      <c r="J2369" s="99">
        <v>61118.232195377401</v>
      </c>
      <c r="K2369" s="99">
        <v>0</v>
      </c>
      <c r="L2369" s="99">
        <v>22828.097069025</v>
      </c>
      <c r="M2369" s="99">
        <v>42251.002967357599</v>
      </c>
      <c r="N2369" s="99">
        <v>4730.5421774387396</v>
      </c>
      <c r="O2369" s="99">
        <v>39068.630998611501</v>
      </c>
      <c r="P2369" s="99">
        <v>0</v>
      </c>
      <c r="Q2369" s="99">
        <v>5212.4704210162199</v>
      </c>
      <c r="R2369" s="99">
        <v>2700.11037123203</v>
      </c>
      <c r="S2369" s="99">
        <v>0</v>
      </c>
      <c r="T2369" s="99">
        <v>750.29160859435797</v>
      </c>
      <c r="U2369" s="99">
        <v>61392.174046039603</v>
      </c>
      <c r="V2369" s="99">
        <v>4226451.9401855497</v>
      </c>
      <c r="W2369" s="99">
        <v>0</v>
      </c>
      <c r="X2369" s="99">
        <v>1019471.67074585</v>
      </c>
      <c r="Y2369" s="99">
        <v>813646.83897399902</v>
      </c>
      <c r="Z2369" s="99">
        <v>388896.89579391503</v>
      </c>
      <c r="AA2369" s="99">
        <v>0</v>
      </c>
      <c r="AB2369" s="99">
        <v>0</v>
      </c>
      <c r="AC2369" s="99">
        <v>20377939.652587902</v>
      </c>
      <c r="AD2369" s="99">
        <v>0</v>
      </c>
      <c r="AE2369" s="99">
        <v>706090.34628295898</v>
      </c>
      <c r="AF2369" s="99">
        <v>1761962.68859863</v>
      </c>
      <c r="AG2369" s="99">
        <v>751067.82048034703</v>
      </c>
      <c r="AH2369" s="99">
        <v>1471908.27182007</v>
      </c>
      <c r="AI2369" s="99">
        <v>0</v>
      </c>
      <c r="AJ2369" s="99">
        <v>563447.54595947301</v>
      </c>
      <c r="AK2369" s="99">
        <v>308698.02561569202</v>
      </c>
      <c r="AL2369" s="99">
        <v>0</v>
      </c>
      <c r="AM2369" s="99">
        <v>75162.677079200701</v>
      </c>
      <c r="AN2369" s="99">
        <v>20502965.143066399</v>
      </c>
      <c r="AO2369" s="99">
        <v>39171017.419433601</v>
      </c>
      <c r="AP2369" s="99">
        <v>0</v>
      </c>
      <c r="AQ2369" s="99">
        <v>8490365.6568603497</v>
      </c>
      <c r="AR2369" s="99">
        <v>6772539.8191528302</v>
      </c>
      <c r="AS2369" s="99">
        <v>3083091.7384033198</v>
      </c>
      <c r="AT2369" s="99">
        <v>0</v>
      </c>
      <c r="AU2369" s="99">
        <v>0</v>
      </c>
      <c r="AV2369" s="99">
        <v>60912512.860839799</v>
      </c>
      <c r="AW2369" s="99">
        <v>0</v>
      </c>
      <c r="AX2369" s="99">
        <v>6942354.36010742</v>
      </c>
      <c r="AY2369" s="99">
        <v>16514609.744506801</v>
      </c>
      <c r="AZ2369" s="99">
        <v>6229023.5311279297</v>
      </c>
      <c r="BA2369" s="99">
        <v>13329328.2540283</v>
      </c>
      <c r="BB2369" s="99">
        <v>0</v>
      </c>
      <c r="BC2369" s="99">
        <v>4805349.2478027297</v>
      </c>
      <c r="BD2369" s="99">
        <v>2447948.9498596201</v>
      </c>
      <c r="BE2369" s="99">
        <v>0</v>
      </c>
      <c r="BF2369" s="99">
        <v>602098.403411865</v>
      </c>
      <c r="BG2369" s="99">
        <v>61148317.7197266</v>
      </c>
      <c r="BH2369" s="99">
        <v>9101476.1695556603</v>
      </c>
      <c r="BI2369" s="99">
        <v>0</v>
      </c>
      <c r="BJ2369" s="99">
        <v>3130371.8340759301</v>
      </c>
      <c r="BK2369" s="99">
        <v>2623184.77166748</v>
      </c>
      <c r="BL2369" s="99">
        <v>0</v>
      </c>
      <c r="BM2369" s="99">
        <v>0</v>
      </c>
      <c r="BN2369" s="99">
        <v>0</v>
      </c>
      <c r="BO2369" s="99">
        <v>0</v>
      </c>
      <c r="BP2369" s="99">
        <v>0</v>
      </c>
      <c r="BQ2369" s="99">
        <v>0</v>
      </c>
      <c r="BR2369" s="99">
        <v>5132037.6184082003</v>
      </c>
      <c r="BS2369" s="99">
        <v>2251371.2339172401</v>
      </c>
      <c r="BT2369" s="99">
        <v>2593105.45166016</v>
      </c>
      <c r="BU2369" s="99">
        <v>0</v>
      </c>
      <c r="BV2369" s="99">
        <v>2205673.8847351102</v>
      </c>
      <c r="BW2369" s="99">
        <v>262441.47780609102</v>
      </c>
      <c r="BX2369" s="99">
        <v>0</v>
      </c>
      <c r="BY2369" s="99">
        <v>0</v>
      </c>
      <c r="BZ2369" s="99">
        <v>0</v>
      </c>
      <c r="CA2369" s="99">
        <v>106679.15890502901</v>
      </c>
      <c r="CB2369" s="99">
        <v>5246958.7520752</v>
      </c>
      <c r="CC2369" s="99">
        <v>47757577.666015603</v>
      </c>
      <c r="CD2369" s="99">
        <v>12234725.5008545</v>
      </c>
      <c r="CE2369" s="99">
        <v>3250.4628760218602</v>
      </c>
      <c r="CF2369" s="99">
        <v>387025.724090576</v>
      </c>
      <c r="CG2369" s="99">
        <v>3052806.4227905301</v>
      </c>
      <c r="CH2369" s="99">
        <v>0</v>
      </c>
      <c r="CI2369" s="99">
        <v>109931.06107902501</v>
      </c>
      <c r="CJ2369" s="99">
        <v>5631881.0107421903</v>
      </c>
      <c r="CK2369" s="99">
        <v>50831715.589843802</v>
      </c>
      <c r="CL2369" s="99">
        <v>12504405.4533691</v>
      </c>
      <c r="CM2369" s="166">
        <v>170678.93340873701</v>
      </c>
      <c r="CN2369" s="166">
        <v>26144044.9914551</v>
      </c>
      <c r="CO2369" s="166">
        <v>111795085.691406</v>
      </c>
      <c r="CP2369" s="99">
        <v>12504405.4533691</v>
      </c>
      <c r="CQ2369" s="99">
        <v>0</v>
      </c>
      <c r="CR2369" s="99">
        <v>0</v>
      </c>
      <c r="CS2369" s="99">
        <v>0</v>
      </c>
      <c r="CT2369" s="99">
        <v>0</v>
      </c>
      <c r="CU2369" s="98">
        <v>14408.039088715999</v>
      </c>
      <c r="CV2369" s="98">
        <v>63685.500941639002</v>
      </c>
      <c r="CW2369" s="98">
        <v>5633984.4761657761</v>
      </c>
      <c r="CX2369" s="98">
        <v>50810384.08880613</v>
      </c>
    </row>
    <row r="2370" spans="1:102" x14ac:dyDescent="0.2">
      <c r="A2370" s="98" t="s">
        <v>191</v>
      </c>
      <c r="B2370" s="100">
        <v>40603</v>
      </c>
      <c r="C2370" s="99">
        <v>93065.169103622393</v>
      </c>
      <c r="D2370" s="99">
        <v>0</v>
      </c>
      <c r="E2370" s="99">
        <v>13762.4126648903</v>
      </c>
      <c r="F2370" s="99">
        <v>12155.906358718899</v>
      </c>
      <c r="G2370" s="99">
        <v>3278.4072519838801</v>
      </c>
      <c r="H2370" s="99">
        <v>0</v>
      </c>
      <c r="I2370" s="99">
        <v>0</v>
      </c>
      <c r="J2370" s="99">
        <v>61630.868975162499</v>
      </c>
      <c r="K2370" s="99">
        <v>0</v>
      </c>
      <c r="L2370" s="99">
        <v>53306.6480107307</v>
      </c>
      <c r="M2370" s="99">
        <v>42388.627564907103</v>
      </c>
      <c r="N2370" s="99">
        <v>4667.1696210503596</v>
      </c>
      <c r="O2370" s="99">
        <v>0</v>
      </c>
      <c r="P2370" s="99">
        <v>0</v>
      </c>
      <c r="Q2370" s="99">
        <v>5201.9418134689304</v>
      </c>
      <c r="R2370" s="99">
        <v>0</v>
      </c>
      <c r="S2370" s="99">
        <v>0</v>
      </c>
      <c r="T2370" s="99">
        <v>3231.03935903311</v>
      </c>
      <c r="U2370" s="99">
        <v>61858.8978877068</v>
      </c>
      <c r="V2370" s="99">
        <v>4227338.7714843797</v>
      </c>
      <c r="W2370" s="99">
        <v>0</v>
      </c>
      <c r="X2370" s="99">
        <v>990537.91979217494</v>
      </c>
      <c r="Y2370" s="99">
        <v>798567.76914978004</v>
      </c>
      <c r="Z2370" s="99">
        <v>389562.26530456502</v>
      </c>
      <c r="AA2370" s="99">
        <v>0</v>
      </c>
      <c r="AB2370" s="99">
        <v>0</v>
      </c>
      <c r="AC2370" s="99">
        <v>20689046.283447299</v>
      </c>
      <c r="AD2370" s="99">
        <v>0</v>
      </c>
      <c r="AE2370" s="99">
        <v>2157327.8026123</v>
      </c>
      <c r="AF2370" s="99">
        <v>1761655.10481262</v>
      </c>
      <c r="AG2370" s="99">
        <v>736038.02642822301</v>
      </c>
      <c r="AH2370" s="99">
        <v>0</v>
      </c>
      <c r="AI2370" s="99">
        <v>0</v>
      </c>
      <c r="AJ2370" s="99">
        <v>554897.525154114</v>
      </c>
      <c r="AK2370" s="99">
        <v>0</v>
      </c>
      <c r="AL2370" s="99">
        <v>0</v>
      </c>
      <c r="AM2370" s="99">
        <v>385257.44960403402</v>
      </c>
      <c r="AN2370" s="99">
        <v>20734647.510497998</v>
      </c>
      <c r="AO2370" s="99">
        <v>39643703.562011696</v>
      </c>
      <c r="AP2370" s="99">
        <v>0</v>
      </c>
      <c r="AQ2370" s="99">
        <v>8276263.6116943397</v>
      </c>
      <c r="AR2370" s="99">
        <v>6649646.3489990197</v>
      </c>
      <c r="AS2370" s="99">
        <v>3099675.7263793899</v>
      </c>
      <c r="AT2370" s="99">
        <v>0</v>
      </c>
      <c r="AU2370" s="99">
        <v>0</v>
      </c>
      <c r="AV2370" s="99">
        <v>61970209.316894501</v>
      </c>
      <c r="AW2370" s="99">
        <v>0</v>
      </c>
      <c r="AX2370" s="99">
        <v>20311765.4445801</v>
      </c>
      <c r="AY2370" s="99">
        <v>16660613.3937988</v>
      </c>
      <c r="AZ2370" s="99">
        <v>6133177.8466796903</v>
      </c>
      <c r="BA2370" s="99">
        <v>0</v>
      </c>
      <c r="BB2370" s="99">
        <v>0</v>
      </c>
      <c r="BC2370" s="99">
        <v>4753381.40441895</v>
      </c>
      <c r="BD2370" s="99">
        <v>0</v>
      </c>
      <c r="BE2370" s="99">
        <v>0</v>
      </c>
      <c r="BF2370" s="99">
        <v>3060803.6622009301</v>
      </c>
      <c r="BG2370" s="99">
        <v>62168486.689941399</v>
      </c>
      <c r="BH2370" s="99">
        <v>6686622.4604492197</v>
      </c>
      <c r="BI2370" s="99">
        <v>0</v>
      </c>
      <c r="BJ2370" s="99">
        <v>2850087.1903381301</v>
      </c>
      <c r="BK2370" s="99">
        <v>2475567.2856445299</v>
      </c>
      <c r="BL2370" s="99">
        <v>0</v>
      </c>
      <c r="BM2370" s="99">
        <v>0</v>
      </c>
      <c r="BN2370" s="99">
        <v>0</v>
      </c>
      <c r="BO2370" s="99">
        <v>0</v>
      </c>
      <c r="BP2370" s="99">
        <v>0</v>
      </c>
      <c r="BQ2370" s="99">
        <v>0</v>
      </c>
      <c r="BR2370" s="99">
        <v>5165915.6034545898</v>
      </c>
      <c r="BS2370" s="99">
        <v>2214673.7982177702</v>
      </c>
      <c r="BT2370" s="99">
        <v>0</v>
      </c>
      <c r="BU2370" s="99">
        <v>0</v>
      </c>
      <c r="BV2370" s="99">
        <v>2185170.7074584998</v>
      </c>
      <c r="BW2370" s="99">
        <v>0</v>
      </c>
      <c r="BX2370" s="99">
        <v>0</v>
      </c>
      <c r="BY2370" s="99">
        <v>0</v>
      </c>
      <c r="BZ2370" s="99">
        <v>0</v>
      </c>
      <c r="CA2370" s="99">
        <v>106811.698624611</v>
      </c>
      <c r="CB2370" s="99">
        <v>5225611.2105102502</v>
      </c>
      <c r="CC2370" s="99">
        <v>47858041.875</v>
      </c>
      <c r="CD2370" s="99">
        <v>9546340.3408203106</v>
      </c>
      <c r="CE2370" s="99">
        <v>3275.77702620626</v>
      </c>
      <c r="CF2370" s="99">
        <v>389552.74659728998</v>
      </c>
      <c r="CG2370" s="99">
        <v>3104405.6276550302</v>
      </c>
      <c r="CH2370" s="99">
        <v>0</v>
      </c>
      <c r="CI2370" s="99">
        <v>110088.495587349</v>
      </c>
      <c r="CJ2370" s="99">
        <v>5618030.3851318397</v>
      </c>
      <c r="CK2370" s="99">
        <v>50907041.712402299</v>
      </c>
      <c r="CL2370" s="99">
        <v>9541753.90234375</v>
      </c>
      <c r="CM2370" s="166">
        <v>171139.43032264701</v>
      </c>
      <c r="CN2370" s="166">
        <v>26355765.506103501</v>
      </c>
      <c r="CO2370" s="166">
        <v>113291812.458984</v>
      </c>
      <c r="CP2370" s="99">
        <v>9541753.90234375</v>
      </c>
      <c r="CQ2370" s="99">
        <v>0</v>
      </c>
      <c r="CR2370" s="99">
        <v>0</v>
      </c>
      <c r="CS2370" s="99">
        <v>0</v>
      </c>
      <c r="CT2370" s="99">
        <v>0</v>
      </c>
      <c r="CU2370" s="98">
        <v>13982.161121286999</v>
      </c>
      <c r="CV2370" s="98">
        <v>64219.952120467002</v>
      </c>
      <c r="CW2370" s="98">
        <v>5615163.9571075402</v>
      </c>
      <c r="CX2370" s="98">
        <v>50962447.502655029</v>
      </c>
    </row>
    <row r="2371" spans="1:102" x14ac:dyDescent="0.2">
      <c r="A2371" s="98" t="s">
        <v>191</v>
      </c>
      <c r="B2371" s="100">
        <v>40695</v>
      </c>
      <c r="C2371" s="99">
        <v>92250.4751234055</v>
      </c>
      <c r="D2371" s="99">
        <v>0</v>
      </c>
      <c r="E2371" s="99">
        <v>13313.690557837501</v>
      </c>
      <c r="F2371" s="99">
        <v>11782.6004551649</v>
      </c>
      <c r="G2371" s="99">
        <v>3280.8556908965102</v>
      </c>
      <c r="H2371" s="99">
        <v>0</v>
      </c>
      <c r="I2371" s="99">
        <v>0</v>
      </c>
      <c r="J2371" s="99">
        <v>62009.667721748403</v>
      </c>
      <c r="K2371" s="99">
        <v>0</v>
      </c>
      <c r="L2371" s="99">
        <v>54109.348320484198</v>
      </c>
      <c r="M2371" s="99">
        <v>42042.761942386598</v>
      </c>
      <c r="N2371" s="99">
        <v>4534.1943913102205</v>
      </c>
      <c r="O2371" s="99">
        <v>0</v>
      </c>
      <c r="P2371" s="99">
        <v>0</v>
      </c>
      <c r="Q2371" s="99">
        <v>5119.3735892176601</v>
      </c>
      <c r="R2371" s="99">
        <v>0</v>
      </c>
      <c r="S2371" s="99">
        <v>0</v>
      </c>
      <c r="T2371" s="99">
        <v>3287.6860712170601</v>
      </c>
      <c r="U2371" s="99">
        <v>62192.474870204896</v>
      </c>
      <c r="V2371" s="99">
        <v>4168285.5532531701</v>
      </c>
      <c r="W2371" s="99">
        <v>0</v>
      </c>
      <c r="X2371" s="99">
        <v>962432.33449554397</v>
      </c>
      <c r="Y2371" s="99">
        <v>780837.00598144496</v>
      </c>
      <c r="Z2371" s="99">
        <v>385334.89735794102</v>
      </c>
      <c r="AA2371" s="99">
        <v>0</v>
      </c>
      <c r="AB2371" s="99">
        <v>0</v>
      </c>
      <c r="AC2371" s="99">
        <v>20977492.4616699</v>
      </c>
      <c r="AD2371" s="99">
        <v>0</v>
      </c>
      <c r="AE2371" s="99">
        <v>2124675.5447692899</v>
      </c>
      <c r="AF2371" s="99">
        <v>1751160.2798156701</v>
      </c>
      <c r="AG2371" s="99">
        <v>720881.54345703102</v>
      </c>
      <c r="AH2371" s="99">
        <v>0</v>
      </c>
      <c r="AI2371" s="99">
        <v>0</v>
      </c>
      <c r="AJ2371" s="99">
        <v>550206.54617309605</v>
      </c>
      <c r="AK2371" s="99">
        <v>0</v>
      </c>
      <c r="AL2371" s="99">
        <v>0</v>
      </c>
      <c r="AM2371" s="99">
        <v>384758.98801040603</v>
      </c>
      <c r="AN2371" s="99">
        <v>20881332.301757801</v>
      </c>
      <c r="AO2371" s="99">
        <v>39254098.247558601</v>
      </c>
      <c r="AP2371" s="99">
        <v>0</v>
      </c>
      <c r="AQ2371" s="99">
        <v>8078760.07275391</v>
      </c>
      <c r="AR2371" s="99">
        <v>6521064.9368286096</v>
      </c>
      <c r="AS2371" s="99">
        <v>3085328.55859375</v>
      </c>
      <c r="AT2371" s="99">
        <v>0</v>
      </c>
      <c r="AU2371" s="99">
        <v>0</v>
      </c>
      <c r="AV2371" s="99">
        <v>63203003.123046897</v>
      </c>
      <c r="AW2371" s="99">
        <v>0</v>
      </c>
      <c r="AX2371" s="99">
        <v>20065856.1013184</v>
      </c>
      <c r="AY2371" s="99">
        <v>16672722.8603516</v>
      </c>
      <c r="AZ2371" s="99">
        <v>6012756.1213378897</v>
      </c>
      <c r="BA2371" s="99">
        <v>0</v>
      </c>
      <c r="BB2371" s="99">
        <v>0</v>
      </c>
      <c r="BC2371" s="99">
        <v>4704401.5341796903</v>
      </c>
      <c r="BD2371" s="99">
        <v>0</v>
      </c>
      <c r="BE2371" s="99">
        <v>0</v>
      </c>
      <c r="BF2371" s="99">
        <v>3081671.5292663602</v>
      </c>
      <c r="BG2371" s="99">
        <v>63149249.684082001</v>
      </c>
      <c r="BH2371" s="99">
        <v>6657837.3142089797</v>
      </c>
      <c r="BI2371" s="99">
        <v>0</v>
      </c>
      <c r="BJ2371" s="99">
        <v>2800455.2483520498</v>
      </c>
      <c r="BK2371" s="99">
        <v>2443883.6777954102</v>
      </c>
      <c r="BL2371" s="99">
        <v>0</v>
      </c>
      <c r="BM2371" s="99">
        <v>0</v>
      </c>
      <c r="BN2371" s="99">
        <v>0</v>
      </c>
      <c r="BO2371" s="99">
        <v>0</v>
      </c>
      <c r="BP2371" s="99">
        <v>0</v>
      </c>
      <c r="BQ2371" s="99">
        <v>0</v>
      </c>
      <c r="BR2371" s="99">
        <v>5154192.6535644503</v>
      </c>
      <c r="BS2371" s="99">
        <v>2169204.5576171898</v>
      </c>
      <c r="BT2371" s="99">
        <v>0</v>
      </c>
      <c r="BU2371" s="99">
        <v>0</v>
      </c>
      <c r="BV2371" s="99">
        <v>2169254.2717285198</v>
      </c>
      <c r="BW2371" s="99">
        <v>0</v>
      </c>
      <c r="BX2371" s="99">
        <v>0</v>
      </c>
      <c r="BY2371" s="99">
        <v>0</v>
      </c>
      <c r="BZ2371" s="99">
        <v>0</v>
      </c>
      <c r="CA2371" s="99">
        <v>105563.188960075</v>
      </c>
      <c r="CB2371" s="99">
        <v>5124705.51989746</v>
      </c>
      <c r="CC2371" s="99">
        <v>47217424.893066399</v>
      </c>
      <c r="CD2371" s="99">
        <v>9446148.8553466797</v>
      </c>
      <c r="CE2371" s="99">
        <v>3274.2677968144399</v>
      </c>
      <c r="CF2371" s="99">
        <v>386149.35498046898</v>
      </c>
      <c r="CG2371" s="99">
        <v>3076498.1851501502</v>
      </c>
      <c r="CH2371" s="99">
        <v>0</v>
      </c>
      <c r="CI2371" s="99">
        <v>108831.484628677</v>
      </c>
      <c r="CJ2371" s="99">
        <v>5507235.8684082003</v>
      </c>
      <c r="CK2371" s="99">
        <v>50419062.8837891</v>
      </c>
      <c r="CL2371" s="99">
        <v>9458923.6535644494</v>
      </c>
      <c r="CM2371" s="166">
        <v>170381.98740005499</v>
      </c>
      <c r="CN2371" s="166">
        <v>26401428.2585449</v>
      </c>
      <c r="CO2371" s="166">
        <v>113696966.886719</v>
      </c>
      <c r="CP2371" s="99">
        <v>9458923.6535644494</v>
      </c>
      <c r="CQ2371" s="99">
        <v>0</v>
      </c>
      <c r="CR2371" s="99">
        <v>0</v>
      </c>
      <c r="CS2371" s="99">
        <v>0</v>
      </c>
      <c r="CT2371" s="99">
        <v>0</v>
      </c>
      <c r="CU2371" s="98">
        <v>13505.526282848999</v>
      </c>
      <c r="CV2371" s="98">
        <v>64593.094433669998</v>
      </c>
      <c r="CW2371" s="98">
        <v>5510854.8748779288</v>
      </c>
      <c r="CX2371" s="98">
        <v>50293923.078216553</v>
      </c>
    </row>
    <row r="2372" spans="1:102" x14ac:dyDescent="0.2">
      <c r="A2372" s="98" t="s">
        <v>191</v>
      </c>
      <c r="B2372" s="100">
        <v>40787</v>
      </c>
      <c r="C2372" s="99">
        <v>91641.1318216324</v>
      </c>
      <c r="D2372" s="99">
        <v>0</v>
      </c>
      <c r="E2372" s="99">
        <v>12889.556849122</v>
      </c>
      <c r="F2372" s="99">
        <v>11433.714072704301</v>
      </c>
      <c r="G2372" s="99">
        <v>3215.8732635974902</v>
      </c>
      <c r="H2372" s="99">
        <v>0</v>
      </c>
      <c r="I2372" s="99">
        <v>0</v>
      </c>
      <c r="J2372" s="99">
        <v>61859.488458633401</v>
      </c>
      <c r="K2372" s="99">
        <v>0</v>
      </c>
      <c r="L2372" s="99">
        <v>54222.639447212197</v>
      </c>
      <c r="M2372" s="99">
        <v>41844.673552990003</v>
      </c>
      <c r="N2372" s="99">
        <v>4429.2694254517601</v>
      </c>
      <c r="O2372" s="99">
        <v>0</v>
      </c>
      <c r="P2372" s="99">
        <v>0</v>
      </c>
      <c r="Q2372" s="99">
        <v>5052.7224763035802</v>
      </c>
      <c r="R2372" s="99">
        <v>0</v>
      </c>
      <c r="S2372" s="99">
        <v>0</v>
      </c>
      <c r="T2372" s="99">
        <v>3260.8857204616102</v>
      </c>
      <c r="U2372" s="99">
        <v>62024.812065601298</v>
      </c>
      <c r="V2372" s="99">
        <v>4146598.2260742201</v>
      </c>
      <c r="W2372" s="99">
        <v>0</v>
      </c>
      <c r="X2372" s="99">
        <v>939294.54979705799</v>
      </c>
      <c r="Y2372" s="99">
        <v>760797.56405639602</v>
      </c>
      <c r="Z2372" s="99">
        <v>376788.70030212402</v>
      </c>
      <c r="AA2372" s="99">
        <v>0</v>
      </c>
      <c r="AB2372" s="99">
        <v>0</v>
      </c>
      <c r="AC2372" s="99">
        <v>20977682.5390625</v>
      </c>
      <c r="AD2372" s="99">
        <v>0</v>
      </c>
      <c r="AE2372" s="99">
        <v>2084728.90574646</v>
      </c>
      <c r="AF2372" s="99">
        <v>1742573.2340240499</v>
      </c>
      <c r="AG2372" s="99">
        <v>704454.18497466994</v>
      </c>
      <c r="AH2372" s="99">
        <v>0</v>
      </c>
      <c r="AI2372" s="99">
        <v>0</v>
      </c>
      <c r="AJ2372" s="99">
        <v>548514.62016296398</v>
      </c>
      <c r="AK2372" s="99">
        <v>0</v>
      </c>
      <c r="AL2372" s="99">
        <v>0</v>
      </c>
      <c r="AM2372" s="99">
        <v>380388.95133209199</v>
      </c>
      <c r="AN2372" s="99">
        <v>20960221.620361298</v>
      </c>
      <c r="AO2372" s="99">
        <v>39349169.666503899</v>
      </c>
      <c r="AP2372" s="99">
        <v>0</v>
      </c>
      <c r="AQ2372" s="99">
        <v>7905073.0095214797</v>
      </c>
      <c r="AR2372" s="99">
        <v>6379935.1098632803</v>
      </c>
      <c r="AS2372" s="99">
        <v>3038366.0363159198</v>
      </c>
      <c r="AT2372" s="99">
        <v>0</v>
      </c>
      <c r="AU2372" s="99">
        <v>0</v>
      </c>
      <c r="AV2372" s="99">
        <v>63686921.021484397</v>
      </c>
      <c r="AW2372" s="99">
        <v>0</v>
      </c>
      <c r="AX2372" s="99">
        <v>19839940.369384799</v>
      </c>
      <c r="AY2372" s="99">
        <v>16670815.869018599</v>
      </c>
      <c r="AZ2372" s="99">
        <v>5934712.78308105</v>
      </c>
      <c r="BA2372" s="99">
        <v>0</v>
      </c>
      <c r="BB2372" s="99">
        <v>0</v>
      </c>
      <c r="BC2372" s="99">
        <v>4712395.1583252</v>
      </c>
      <c r="BD2372" s="99">
        <v>0</v>
      </c>
      <c r="BE2372" s="99">
        <v>0</v>
      </c>
      <c r="BF2372" s="99">
        <v>3076253.1685791002</v>
      </c>
      <c r="BG2372" s="99">
        <v>63771508.794433601</v>
      </c>
      <c r="BH2372" s="99">
        <v>6767594.8553466797</v>
      </c>
      <c r="BI2372" s="99">
        <v>0</v>
      </c>
      <c r="BJ2372" s="99">
        <v>2776264.6918640099</v>
      </c>
      <c r="BK2372" s="99">
        <v>2404449.7520446801</v>
      </c>
      <c r="BL2372" s="99">
        <v>0</v>
      </c>
      <c r="BM2372" s="99">
        <v>0</v>
      </c>
      <c r="BN2372" s="99">
        <v>0</v>
      </c>
      <c r="BO2372" s="99">
        <v>0</v>
      </c>
      <c r="BP2372" s="99">
        <v>0</v>
      </c>
      <c r="BQ2372" s="99">
        <v>0</v>
      </c>
      <c r="BR2372" s="99">
        <v>5134036.9223632803</v>
      </c>
      <c r="BS2372" s="99">
        <v>2143625.4791564899</v>
      </c>
      <c r="BT2372" s="99">
        <v>0</v>
      </c>
      <c r="BU2372" s="99">
        <v>0</v>
      </c>
      <c r="BV2372" s="99">
        <v>2174795.0461120601</v>
      </c>
      <c r="BW2372" s="99">
        <v>0</v>
      </c>
      <c r="BX2372" s="99">
        <v>0</v>
      </c>
      <c r="BY2372" s="99">
        <v>0</v>
      </c>
      <c r="BZ2372" s="99">
        <v>0</v>
      </c>
      <c r="CA2372" s="99">
        <v>104536.103172302</v>
      </c>
      <c r="CB2372" s="99">
        <v>5077009.88244629</v>
      </c>
      <c r="CC2372" s="99">
        <v>47167752.853515603</v>
      </c>
      <c r="CD2372" s="99">
        <v>9546309.4465331994</v>
      </c>
      <c r="CE2372" s="99">
        <v>3223.89570531249</v>
      </c>
      <c r="CF2372" s="99">
        <v>377427.58412933402</v>
      </c>
      <c r="CG2372" s="99">
        <v>3038796.2930908198</v>
      </c>
      <c r="CH2372" s="99">
        <v>0</v>
      </c>
      <c r="CI2372" s="99">
        <v>107762.719548225</v>
      </c>
      <c r="CJ2372" s="99">
        <v>5452563.13098145</v>
      </c>
      <c r="CK2372" s="99">
        <v>50123487.962402299</v>
      </c>
      <c r="CL2372" s="99">
        <v>9536770.1942138709</v>
      </c>
      <c r="CM2372" s="166">
        <v>169206.57120513899</v>
      </c>
      <c r="CN2372" s="166">
        <v>26410756.740478501</v>
      </c>
      <c r="CO2372" s="166">
        <v>113862470.46777301</v>
      </c>
      <c r="CP2372" s="99">
        <v>9536770.1942138709</v>
      </c>
      <c r="CQ2372" s="99">
        <v>0</v>
      </c>
      <c r="CR2372" s="99">
        <v>0</v>
      </c>
      <c r="CS2372" s="99">
        <v>0</v>
      </c>
      <c r="CT2372" s="99">
        <v>0</v>
      </c>
      <c r="CU2372" s="98">
        <v>13058.540418674</v>
      </c>
      <c r="CV2372" s="98">
        <v>64420.757704691998</v>
      </c>
      <c r="CW2372" s="98">
        <v>5454437.4665756244</v>
      </c>
      <c r="CX2372" s="98">
        <v>50206549.146606423</v>
      </c>
    </row>
    <row r="2373" spans="1:102" x14ac:dyDescent="0.2">
      <c r="A2373" s="98" t="s">
        <v>191</v>
      </c>
      <c r="B2373" s="100">
        <v>40878</v>
      </c>
      <c r="C2373" s="99">
        <v>92368.199636459394</v>
      </c>
      <c r="D2373" s="99">
        <v>0</v>
      </c>
      <c r="E2373" s="99">
        <v>12638.873686552</v>
      </c>
      <c r="F2373" s="99">
        <v>11216.184597015401</v>
      </c>
      <c r="G2373" s="99">
        <v>3243.84864807129</v>
      </c>
      <c r="H2373" s="99">
        <v>0</v>
      </c>
      <c r="I2373" s="99">
        <v>0</v>
      </c>
      <c r="J2373" s="99">
        <v>62570.187024116502</v>
      </c>
      <c r="K2373" s="99">
        <v>0</v>
      </c>
      <c r="L2373" s="99">
        <v>53307.482239723198</v>
      </c>
      <c r="M2373" s="99">
        <v>42119.875659942598</v>
      </c>
      <c r="N2373" s="99">
        <v>4361.2101878523799</v>
      </c>
      <c r="O2373" s="99">
        <v>0</v>
      </c>
      <c r="P2373" s="99">
        <v>0</v>
      </c>
      <c r="Q2373" s="99">
        <v>5069.7451899647704</v>
      </c>
      <c r="R2373" s="99">
        <v>0</v>
      </c>
      <c r="S2373" s="99">
        <v>0</v>
      </c>
      <c r="T2373" s="99">
        <v>3186.7930736541698</v>
      </c>
      <c r="U2373" s="99">
        <v>62775.581439495101</v>
      </c>
      <c r="V2373" s="99">
        <v>4159018.8130798298</v>
      </c>
      <c r="W2373" s="99">
        <v>0</v>
      </c>
      <c r="X2373" s="99">
        <v>911818.79639434803</v>
      </c>
      <c r="Y2373" s="99">
        <v>737840.83750915504</v>
      </c>
      <c r="Z2373" s="99">
        <v>371303.64548873901</v>
      </c>
      <c r="AA2373" s="99">
        <v>0</v>
      </c>
      <c r="AB2373" s="99">
        <v>0</v>
      </c>
      <c r="AC2373" s="99">
        <v>20914230.2966309</v>
      </c>
      <c r="AD2373" s="99">
        <v>0</v>
      </c>
      <c r="AE2373" s="99">
        <v>2047207.9074707001</v>
      </c>
      <c r="AF2373" s="99">
        <v>1761512.7391967799</v>
      </c>
      <c r="AG2373" s="99">
        <v>686980.88661956799</v>
      </c>
      <c r="AH2373" s="99">
        <v>0</v>
      </c>
      <c r="AI2373" s="99">
        <v>0</v>
      </c>
      <c r="AJ2373" s="99">
        <v>549851.846176147</v>
      </c>
      <c r="AK2373" s="99">
        <v>0</v>
      </c>
      <c r="AL2373" s="99">
        <v>0</v>
      </c>
      <c r="AM2373" s="99">
        <v>365701.54482650798</v>
      </c>
      <c r="AN2373" s="99">
        <v>21058839.558349598</v>
      </c>
      <c r="AO2373" s="99">
        <v>39843089.715332001</v>
      </c>
      <c r="AP2373" s="99">
        <v>0</v>
      </c>
      <c r="AQ2373" s="99">
        <v>7622684.0235595703</v>
      </c>
      <c r="AR2373" s="99">
        <v>6189124.1228637705</v>
      </c>
      <c r="AS2373" s="99">
        <v>3013971.4720153799</v>
      </c>
      <c r="AT2373" s="99">
        <v>0</v>
      </c>
      <c r="AU2373" s="99">
        <v>0</v>
      </c>
      <c r="AV2373" s="99">
        <v>64125532.458496101</v>
      </c>
      <c r="AW2373" s="99">
        <v>0</v>
      </c>
      <c r="AX2373" s="99">
        <v>19659983.8427734</v>
      </c>
      <c r="AY2373" s="99">
        <v>17087784.7744141</v>
      </c>
      <c r="AZ2373" s="99">
        <v>5796019.5328979502</v>
      </c>
      <c r="BA2373" s="99">
        <v>0</v>
      </c>
      <c r="BB2373" s="99">
        <v>0</v>
      </c>
      <c r="BC2373" s="99">
        <v>4739995.5527954102</v>
      </c>
      <c r="BD2373" s="99">
        <v>0</v>
      </c>
      <c r="BE2373" s="99">
        <v>0</v>
      </c>
      <c r="BF2373" s="99">
        <v>2961420.6321105999</v>
      </c>
      <c r="BG2373" s="99">
        <v>64504279.294921897</v>
      </c>
      <c r="BH2373" s="99">
        <v>6803814.8222656297</v>
      </c>
      <c r="BI2373" s="99">
        <v>0</v>
      </c>
      <c r="BJ2373" s="99">
        <v>2716479.2313537602</v>
      </c>
      <c r="BK2373" s="99">
        <v>2347054.2335815402</v>
      </c>
      <c r="BL2373" s="99">
        <v>0</v>
      </c>
      <c r="BM2373" s="99">
        <v>0</v>
      </c>
      <c r="BN2373" s="99">
        <v>0</v>
      </c>
      <c r="BO2373" s="99">
        <v>0</v>
      </c>
      <c r="BP2373" s="99">
        <v>0</v>
      </c>
      <c r="BQ2373" s="99">
        <v>0</v>
      </c>
      <c r="BR2373" s="99">
        <v>5251440.52624512</v>
      </c>
      <c r="BS2373" s="99">
        <v>2093142.8662262</v>
      </c>
      <c r="BT2373" s="99">
        <v>0</v>
      </c>
      <c r="BU2373" s="99">
        <v>0</v>
      </c>
      <c r="BV2373" s="99">
        <v>2192921.75750732</v>
      </c>
      <c r="BW2373" s="99">
        <v>0</v>
      </c>
      <c r="BX2373" s="99">
        <v>0</v>
      </c>
      <c r="BY2373" s="99">
        <v>0</v>
      </c>
      <c r="BZ2373" s="99">
        <v>0</v>
      </c>
      <c r="CA2373" s="99">
        <v>105006.87170696299</v>
      </c>
      <c r="CB2373" s="99">
        <v>5072978.5768432599</v>
      </c>
      <c r="CC2373" s="99">
        <v>47594242.690917999</v>
      </c>
      <c r="CD2373" s="99">
        <v>9519041.2174072303</v>
      </c>
      <c r="CE2373" s="99">
        <v>3241.5760808885102</v>
      </c>
      <c r="CF2373" s="99">
        <v>370045.02576827997</v>
      </c>
      <c r="CG2373" s="99">
        <v>3008573.8927002</v>
      </c>
      <c r="CH2373" s="99">
        <v>0</v>
      </c>
      <c r="CI2373" s="99">
        <v>108250.725703239</v>
      </c>
      <c r="CJ2373" s="99">
        <v>5445496.2997436495</v>
      </c>
      <c r="CK2373" s="99">
        <v>50584092.387207001</v>
      </c>
      <c r="CL2373" s="99">
        <v>9530444.4503173791</v>
      </c>
      <c r="CM2373" s="166">
        <v>170292.11656761201</v>
      </c>
      <c r="CN2373" s="166">
        <v>26499284.627197299</v>
      </c>
      <c r="CO2373" s="166">
        <v>114802219.95117199</v>
      </c>
      <c r="CP2373" s="99">
        <v>9530444.4503173791</v>
      </c>
      <c r="CQ2373" s="99">
        <v>0</v>
      </c>
      <c r="CR2373" s="99">
        <v>0</v>
      </c>
      <c r="CS2373" s="99">
        <v>0</v>
      </c>
      <c r="CT2373" s="99">
        <v>0</v>
      </c>
      <c r="CU2373" s="98">
        <v>12839.777627048999</v>
      </c>
      <c r="CV2373" s="98">
        <v>65139.701338769002</v>
      </c>
      <c r="CW2373" s="98">
        <v>5443023.6026115399</v>
      </c>
      <c r="CX2373" s="98">
        <v>50602816.583618201</v>
      </c>
    </row>
    <row r="2374" spans="1:102" x14ac:dyDescent="0.2">
      <c r="A2374" s="98" t="s">
        <v>191</v>
      </c>
      <c r="B2374" s="100">
        <v>40969</v>
      </c>
      <c r="C2374" s="99">
        <v>93126.1761350632</v>
      </c>
      <c r="D2374" s="99">
        <v>0</v>
      </c>
      <c r="E2374" s="99">
        <v>12309.7196338177</v>
      </c>
      <c r="F2374" s="99">
        <v>10883.404029250099</v>
      </c>
      <c r="G2374" s="99">
        <v>3258.1472856998398</v>
      </c>
      <c r="H2374" s="99">
        <v>0</v>
      </c>
      <c r="I2374" s="99">
        <v>0</v>
      </c>
      <c r="J2374" s="99">
        <v>62906.172117233298</v>
      </c>
      <c r="K2374" s="99">
        <v>0</v>
      </c>
      <c r="L2374" s="99">
        <v>52729.523816108704</v>
      </c>
      <c r="M2374" s="99">
        <v>42538.902606010401</v>
      </c>
      <c r="N2374" s="99">
        <v>4273.8056817054703</v>
      </c>
      <c r="O2374" s="99">
        <v>0</v>
      </c>
      <c r="P2374" s="99">
        <v>0</v>
      </c>
      <c r="Q2374" s="99">
        <v>5018.4343336224601</v>
      </c>
      <c r="R2374" s="99">
        <v>0</v>
      </c>
      <c r="S2374" s="99">
        <v>0</v>
      </c>
      <c r="T2374" s="99">
        <v>3225.8162103295299</v>
      </c>
      <c r="U2374" s="99">
        <v>63075.734642028801</v>
      </c>
      <c r="V2374" s="99">
        <v>4143936.3569641099</v>
      </c>
      <c r="W2374" s="99">
        <v>0</v>
      </c>
      <c r="X2374" s="99">
        <v>883918.16811370896</v>
      </c>
      <c r="Y2374" s="99">
        <v>712725.43917846703</v>
      </c>
      <c r="Z2374" s="99">
        <v>372706.13536834699</v>
      </c>
      <c r="AA2374" s="99">
        <v>0</v>
      </c>
      <c r="AB2374" s="99">
        <v>0</v>
      </c>
      <c r="AC2374" s="99">
        <v>21271719.949951202</v>
      </c>
      <c r="AD2374" s="99">
        <v>0</v>
      </c>
      <c r="AE2374" s="99">
        <v>2076712.89836121</v>
      </c>
      <c r="AF2374" s="99">
        <v>1767124.78492737</v>
      </c>
      <c r="AG2374" s="99">
        <v>666931.585105896</v>
      </c>
      <c r="AH2374" s="99">
        <v>0</v>
      </c>
      <c r="AI2374" s="99">
        <v>0</v>
      </c>
      <c r="AJ2374" s="99">
        <v>556863.00099182106</v>
      </c>
      <c r="AK2374" s="99">
        <v>0</v>
      </c>
      <c r="AL2374" s="99">
        <v>0</v>
      </c>
      <c r="AM2374" s="99">
        <v>369221.129089355</v>
      </c>
      <c r="AN2374" s="99">
        <v>21166262.469970699</v>
      </c>
      <c r="AO2374" s="99">
        <v>40058306.645019501</v>
      </c>
      <c r="AP2374" s="99">
        <v>0</v>
      </c>
      <c r="AQ2374" s="99">
        <v>7611767.2520752</v>
      </c>
      <c r="AR2374" s="99">
        <v>6036474.78369141</v>
      </c>
      <c r="AS2374" s="99">
        <v>3043743.9588317899</v>
      </c>
      <c r="AT2374" s="99">
        <v>0</v>
      </c>
      <c r="AU2374" s="99">
        <v>0</v>
      </c>
      <c r="AV2374" s="99">
        <v>65446839.122558601</v>
      </c>
      <c r="AW2374" s="99">
        <v>0</v>
      </c>
      <c r="AX2374" s="99">
        <v>20219070.527099598</v>
      </c>
      <c r="AY2374" s="99">
        <v>17245657.693359401</v>
      </c>
      <c r="AZ2374" s="99">
        <v>5673022.8673706101</v>
      </c>
      <c r="BA2374" s="99">
        <v>0</v>
      </c>
      <c r="BB2374" s="99">
        <v>0</v>
      </c>
      <c r="BC2374" s="99">
        <v>4845831.1146240197</v>
      </c>
      <c r="BD2374" s="99">
        <v>0</v>
      </c>
      <c r="BE2374" s="99">
        <v>0</v>
      </c>
      <c r="BF2374" s="99">
        <v>3013804.6867370601</v>
      </c>
      <c r="BG2374" s="99">
        <v>65260914.274902299</v>
      </c>
      <c r="BH2374" s="99">
        <v>6966428.1912841797</v>
      </c>
      <c r="BI2374" s="99">
        <v>0</v>
      </c>
      <c r="BJ2374" s="99">
        <v>2660985.5469970698</v>
      </c>
      <c r="BK2374" s="99">
        <v>2305859.9583740202</v>
      </c>
      <c r="BL2374" s="99">
        <v>0</v>
      </c>
      <c r="BM2374" s="99">
        <v>0</v>
      </c>
      <c r="BN2374" s="99">
        <v>0</v>
      </c>
      <c r="BO2374" s="99">
        <v>0</v>
      </c>
      <c r="BP2374" s="99">
        <v>0</v>
      </c>
      <c r="BQ2374" s="99">
        <v>0</v>
      </c>
      <c r="BR2374" s="99">
        <v>5396652.7988891602</v>
      </c>
      <c r="BS2374" s="99">
        <v>2051542.8885498</v>
      </c>
      <c r="BT2374" s="99">
        <v>0</v>
      </c>
      <c r="BU2374" s="99">
        <v>0</v>
      </c>
      <c r="BV2374" s="99">
        <v>2219129.41259766</v>
      </c>
      <c r="BW2374" s="99">
        <v>0</v>
      </c>
      <c r="BX2374" s="99">
        <v>0</v>
      </c>
      <c r="BY2374" s="99">
        <v>0</v>
      </c>
      <c r="BZ2374" s="99">
        <v>0</v>
      </c>
      <c r="CA2374" s="99">
        <v>105441.606759071</v>
      </c>
      <c r="CB2374" s="99">
        <v>5025424.0328369103</v>
      </c>
      <c r="CC2374" s="99">
        <v>47557326.4677734</v>
      </c>
      <c r="CD2374" s="99">
        <v>9643739.5977783203</v>
      </c>
      <c r="CE2374" s="99">
        <v>3262.7488549351701</v>
      </c>
      <c r="CF2374" s="99">
        <v>372783.12710571301</v>
      </c>
      <c r="CG2374" s="99">
        <v>3006724.3482055701</v>
      </c>
      <c r="CH2374" s="99">
        <v>0</v>
      </c>
      <c r="CI2374" s="99">
        <v>108703.196433067</v>
      </c>
      <c r="CJ2374" s="99">
        <v>5391693.7550659198</v>
      </c>
      <c r="CK2374" s="99">
        <v>50543644.980957001</v>
      </c>
      <c r="CL2374" s="99">
        <v>9636516.8455810491</v>
      </c>
      <c r="CM2374" s="166">
        <v>170992.783281326</v>
      </c>
      <c r="CN2374" s="166">
        <v>26566012.6630859</v>
      </c>
      <c r="CO2374" s="166">
        <v>116086207.86718801</v>
      </c>
      <c r="CP2374" s="99">
        <v>9636516.8455810491</v>
      </c>
      <c r="CQ2374" s="99">
        <v>0</v>
      </c>
      <c r="CR2374" s="99">
        <v>0</v>
      </c>
      <c r="CS2374" s="99">
        <v>0</v>
      </c>
      <c r="CT2374" s="99">
        <v>0</v>
      </c>
      <c r="CU2374" s="98">
        <v>12474.52511386</v>
      </c>
      <c r="CV2374" s="98">
        <v>65472.235344202003</v>
      </c>
      <c r="CW2374" s="98">
        <v>5398207.1599426232</v>
      </c>
      <c r="CX2374" s="98">
        <v>50564050.815978974</v>
      </c>
    </row>
    <row r="2375" spans="1:102" x14ac:dyDescent="0.2">
      <c r="A2375" s="98" t="s">
        <v>191</v>
      </c>
      <c r="B2375" s="100">
        <v>41061</v>
      </c>
      <c r="C2375" s="99">
        <v>91634.491611480698</v>
      </c>
      <c r="D2375" s="99">
        <v>0</v>
      </c>
      <c r="E2375" s="99">
        <v>11872.1645842791</v>
      </c>
      <c r="F2375" s="99">
        <v>10516.2919312716</v>
      </c>
      <c r="G2375" s="99">
        <v>3279.8890535533401</v>
      </c>
      <c r="H2375" s="99">
        <v>0</v>
      </c>
      <c r="I2375" s="99">
        <v>0</v>
      </c>
      <c r="J2375" s="99">
        <v>62962.300806045503</v>
      </c>
      <c r="K2375" s="99">
        <v>0</v>
      </c>
      <c r="L2375" s="99">
        <v>52840.546200752302</v>
      </c>
      <c r="M2375" s="99">
        <v>41910.616374015801</v>
      </c>
      <c r="N2375" s="99">
        <v>4168.3880496025104</v>
      </c>
      <c r="O2375" s="99">
        <v>0</v>
      </c>
      <c r="P2375" s="99">
        <v>0</v>
      </c>
      <c r="Q2375" s="99">
        <v>4943.4654589891397</v>
      </c>
      <c r="R2375" s="99">
        <v>0</v>
      </c>
      <c r="S2375" s="99">
        <v>0</v>
      </c>
      <c r="T2375" s="99">
        <v>3280.38626345992</v>
      </c>
      <c r="U2375" s="99">
        <v>63117.084585189798</v>
      </c>
      <c r="V2375" s="99">
        <v>4079088.7809143099</v>
      </c>
      <c r="W2375" s="99">
        <v>0</v>
      </c>
      <c r="X2375" s="99">
        <v>860921.69120788598</v>
      </c>
      <c r="Y2375" s="99">
        <v>693455.65461731004</v>
      </c>
      <c r="Z2375" s="99">
        <v>363774.06980133097</v>
      </c>
      <c r="AA2375" s="99">
        <v>0</v>
      </c>
      <c r="AB2375" s="99">
        <v>0</v>
      </c>
      <c r="AC2375" s="99">
        <v>21106454.709472701</v>
      </c>
      <c r="AD2375" s="99">
        <v>0</v>
      </c>
      <c r="AE2375" s="99">
        <v>1978932.18469238</v>
      </c>
      <c r="AF2375" s="99">
        <v>1752718.9306488</v>
      </c>
      <c r="AG2375" s="99">
        <v>638883.34063720703</v>
      </c>
      <c r="AH2375" s="99">
        <v>0</v>
      </c>
      <c r="AI2375" s="99">
        <v>0</v>
      </c>
      <c r="AJ2375" s="99">
        <v>542904.985496521</v>
      </c>
      <c r="AK2375" s="99">
        <v>0</v>
      </c>
      <c r="AL2375" s="99">
        <v>0</v>
      </c>
      <c r="AM2375" s="99">
        <v>361966.77194595302</v>
      </c>
      <c r="AN2375" s="99">
        <v>21234786.533447299</v>
      </c>
      <c r="AO2375" s="99">
        <v>39738996.0146484</v>
      </c>
      <c r="AP2375" s="99">
        <v>0</v>
      </c>
      <c r="AQ2375" s="99">
        <v>7397583.5992431603</v>
      </c>
      <c r="AR2375" s="99">
        <v>5955746.9475707998</v>
      </c>
      <c r="AS2375" s="99">
        <v>2979734.1167602502</v>
      </c>
      <c r="AT2375" s="99">
        <v>0</v>
      </c>
      <c r="AU2375" s="99">
        <v>0</v>
      </c>
      <c r="AV2375" s="99">
        <v>65504895.645996101</v>
      </c>
      <c r="AW2375" s="99">
        <v>0</v>
      </c>
      <c r="AX2375" s="99">
        <v>19358844.748291001</v>
      </c>
      <c r="AY2375" s="99">
        <v>17249083.2893066</v>
      </c>
      <c r="AZ2375" s="99">
        <v>5486559.9133911096</v>
      </c>
      <c r="BA2375" s="99">
        <v>0</v>
      </c>
      <c r="BB2375" s="99">
        <v>0</v>
      </c>
      <c r="BC2375" s="99">
        <v>4713594.1740722703</v>
      </c>
      <c r="BD2375" s="99">
        <v>0</v>
      </c>
      <c r="BE2375" s="99">
        <v>0</v>
      </c>
      <c r="BF2375" s="99">
        <v>2969052.9604186998</v>
      </c>
      <c r="BG2375" s="99">
        <v>65826228.914550804</v>
      </c>
      <c r="BH2375" s="99">
        <v>6804930.23901367</v>
      </c>
      <c r="BI2375" s="99">
        <v>0</v>
      </c>
      <c r="BJ2375" s="99">
        <v>2598247.1510314899</v>
      </c>
      <c r="BK2375" s="99">
        <v>2243474.3986816402</v>
      </c>
      <c r="BL2375" s="99">
        <v>0</v>
      </c>
      <c r="BM2375" s="99">
        <v>0</v>
      </c>
      <c r="BN2375" s="99">
        <v>0</v>
      </c>
      <c r="BO2375" s="99">
        <v>0</v>
      </c>
      <c r="BP2375" s="99">
        <v>0</v>
      </c>
      <c r="BQ2375" s="99">
        <v>0</v>
      </c>
      <c r="BR2375" s="99">
        <v>5267770.7408447303</v>
      </c>
      <c r="BS2375" s="99">
        <v>1989963.9812622101</v>
      </c>
      <c r="BT2375" s="99">
        <v>0</v>
      </c>
      <c r="BU2375" s="99">
        <v>0</v>
      </c>
      <c r="BV2375" s="99">
        <v>2169915.4714660598</v>
      </c>
      <c r="BW2375" s="99">
        <v>0</v>
      </c>
      <c r="BX2375" s="99">
        <v>0</v>
      </c>
      <c r="BY2375" s="99">
        <v>0</v>
      </c>
      <c r="BZ2375" s="99">
        <v>0</v>
      </c>
      <c r="CA2375" s="99">
        <v>103495.062227249</v>
      </c>
      <c r="CB2375" s="99">
        <v>4936918.7234497098</v>
      </c>
      <c r="CC2375" s="99">
        <v>47068874.572265603</v>
      </c>
      <c r="CD2375" s="99">
        <v>9387012.7707519494</v>
      </c>
      <c r="CE2375" s="99">
        <v>3270.4625885784599</v>
      </c>
      <c r="CF2375" s="99">
        <v>364459.52820587199</v>
      </c>
      <c r="CG2375" s="99">
        <v>3004347.4254455599</v>
      </c>
      <c r="CH2375" s="99">
        <v>0</v>
      </c>
      <c r="CI2375" s="99">
        <v>106760.469861031</v>
      </c>
      <c r="CJ2375" s="99">
        <v>5302942.8366088904</v>
      </c>
      <c r="CK2375" s="99">
        <v>50081445.239746101</v>
      </c>
      <c r="CL2375" s="99">
        <v>9395755.8055419903</v>
      </c>
      <c r="CM2375" s="166">
        <v>169301.27717781099</v>
      </c>
      <c r="CN2375" s="166">
        <v>26536729.868896499</v>
      </c>
      <c r="CO2375" s="166">
        <v>116009832.52343801</v>
      </c>
      <c r="CP2375" s="99">
        <v>9395755.8055419903</v>
      </c>
      <c r="CQ2375" s="99">
        <v>0</v>
      </c>
      <c r="CR2375" s="99">
        <v>0</v>
      </c>
      <c r="CS2375" s="99">
        <v>0</v>
      </c>
      <c r="CT2375" s="99">
        <v>0</v>
      </c>
      <c r="CU2375" s="98">
        <v>12026.413772893</v>
      </c>
      <c r="CV2375" s="98">
        <v>65530.099291548999</v>
      </c>
      <c r="CW2375" s="98">
        <v>5301378.2516555814</v>
      </c>
      <c r="CX2375" s="98">
        <v>50073221.997711159</v>
      </c>
    </row>
    <row r="2376" spans="1:102" x14ac:dyDescent="0.2">
      <c r="A2376" s="98" t="s">
        <v>191</v>
      </c>
      <c r="B2376" s="100">
        <v>41153</v>
      </c>
      <c r="C2376" s="99">
        <v>92039.2396354675</v>
      </c>
      <c r="D2376" s="99">
        <v>0</v>
      </c>
      <c r="E2376" s="99">
        <v>11535.6681467295</v>
      </c>
      <c r="F2376" s="99">
        <v>10241.1507122517</v>
      </c>
      <c r="G2376" s="99">
        <v>3235.9428905248601</v>
      </c>
      <c r="H2376" s="99">
        <v>0</v>
      </c>
      <c r="I2376" s="99">
        <v>0</v>
      </c>
      <c r="J2376" s="99">
        <v>62878.330527782397</v>
      </c>
      <c r="K2376" s="99">
        <v>0</v>
      </c>
      <c r="L2376" s="99">
        <v>52700.518970012701</v>
      </c>
      <c r="M2376" s="99">
        <v>42302.927375793501</v>
      </c>
      <c r="N2376" s="99">
        <v>4098.8239850997898</v>
      </c>
      <c r="O2376" s="99">
        <v>0</v>
      </c>
      <c r="P2376" s="99">
        <v>0</v>
      </c>
      <c r="Q2376" s="99">
        <v>4968.7806755900401</v>
      </c>
      <c r="R2376" s="99">
        <v>0</v>
      </c>
      <c r="S2376" s="99">
        <v>0</v>
      </c>
      <c r="T2376" s="99">
        <v>3255.7873800694902</v>
      </c>
      <c r="U2376" s="99">
        <v>63012.509236335798</v>
      </c>
      <c r="V2376" s="99">
        <v>4003856.9898071298</v>
      </c>
      <c r="W2376" s="99">
        <v>0</v>
      </c>
      <c r="X2376" s="99">
        <v>841900.76322174096</v>
      </c>
      <c r="Y2376" s="99">
        <v>684498.68020629894</v>
      </c>
      <c r="Z2376" s="99">
        <v>354288.34789657599</v>
      </c>
      <c r="AA2376" s="99">
        <v>0</v>
      </c>
      <c r="AB2376" s="99">
        <v>0</v>
      </c>
      <c r="AC2376" s="99">
        <v>21166044.8742676</v>
      </c>
      <c r="AD2376" s="99">
        <v>0</v>
      </c>
      <c r="AE2376" s="99">
        <v>1950159.1958465599</v>
      </c>
      <c r="AF2376" s="99">
        <v>1736998.68367004</v>
      </c>
      <c r="AG2376" s="99">
        <v>618537.71910858201</v>
      </c>
      <c r="AH2376" s="99">
        <v>0</v>
      </c>
      <c r="AI2376" s="99">
        <v>0</v>
      </c>
      <c r="AJ2376" s="99">
        <v>556345.46126556396</v>
      </c>
      <c r="AK2376" s="99">
        <v>0</v>
      </c>
      <c r="AL2376" s="99">
        <v>0</v>
      </c>
      <c r="AM2376" s="99">
        <v>355964.309375763</v>
      </c>
      <c r="AN2376" s="99">
        <v>21146279.684082001</v>
      </c>
      <c r="AO2376" s="99">
        <v>39325649.378417999</v>
      </c>
      <c r="AP2376" s="99">
        <v>0</v>
      </c>
      <c r="AQ2376" s="99">
        <v>7243451.5975952102</v>
      </c>
      <c r="AR2376" s="99">
        <v>5891841.5079956101</v>
      </c>
      <c r="AS2376" s="99">
        <v>2956026.7146301302</v>
      </c>
      <c r="AT2376" s="99">
        <v>0</v>
      </c>
      <c r="AU2376" s="99">
        <v>0</v>
      </c>
      <c r="AV2376" s="99">
        <v>66303842.395019501</v>
      </c>
      <c r="AW2376" s="99">
        <v>0</v>
      </c>
      <c r="AX2376" s="99">
        <v>19227995.323242199</v>
      </c>
      <c r="AY2376" s="99">
        <v>17234085.025634799</v>
      </c>
      <c r="AZ2376" s="99">
        <v>5374232.8174438505</v>
      </c>
      <c r="BA2376" s="99">
        <v>0</v>
      </c>
      <c r="BB2376" s="99">
        <v>0</v>
      </c>
      <c r="BC2376" s="99">
        <v>4869108.0208129901</v>
      </c>
      <c r="BD2376" s="99">
        <v>0</v>
      </c>
      <c r="BE2376" s="99">
        <v>0</v>
      </c>
      <c r="BF2376" s="99">
        <v>2969909.20739746</v>
      </c>
      <c r="BG2376" s="99">
        <v>66110457.949218802</v>
      </c>
      <c r="BH2376" s="99">
        <v>7028398.4247436495</v>
      </c>
      <c r="BI2376" s="99">
        <v>0</v>
      </c>
      <c r="BJ2376" s="99">
        <v>2647068.8052673298</v>
      </c>
      <c r="BK2376" s="99">
        <v>2275000.5723571801</v>
      </c>
      <c r="BL2376" s="99">
        <v>0</v>
      </c>
      <c r="BM2376" s="99">
        <v>0</v>
      </c>
      <c r="BN2376" s="99">
        <v>0</v>
      </c>
      <c r="BO2376" s="99">
        <v>0</v>
      </c>
      <c r="BP2376" s="99">
        <v>0</v>
      </c>
      <c r="BQ2376" s="99">
        <v>0</v>
      </c>
      <c r="BR2376" s="99">
        <v>5367294.94604492</v>
      </c>
      <c r="BS2376" s="99">
        <v>1959931.7291870101</v>
      </c>
      <c r="BT2376" s="99">
        <v>0</v>
      </c>
      <c r="BU2376" s="99">
        <v>0</v>
      </c>
      <c r="BV2376" s="99">
        <v>2258703.8068542499</v>
      </c>
      <c r="BW2376" s="99">
        <v>0</v>
      </c>
      <c r="BX2376" s="99">
        <v>0</v>
      </c>
      <c r="BY2376" s="99">
        <v>0</v>
      </c>
      <c r="BZ2376" s="99">
        <v>0</v>
      </c>
      <c r="CA2376" s="99">
        <v>103571.84521293599</v>
      </c>
      <c r="CB2376" s="99">
        <v>4844376.4069213904</v>
      </c>
      <c r="CC2376" s="99">
        <v>46661812.833007798</v>
      </c>
      <c r="CD2376" s="99">
        <v>9674544.9500732403</v>
      </c>
      <c r="CE2376" s="99">
        <v>3239.8602398335902</v>
      </c>
      <c r="CF2376" s="99">
        <v>354557.486873627</v>
      </c>
      <c r="CG2376" s="99">
        <v>2973899.1463928199</v>
      </c>
      <c r="CH2376" s="99">
        <v>0</v>
      </c>
      <c r="CI2376" s="99">
        <v>106814.27456951101</v>
      </c>
      <c r="CJ2376" s="99">
        <v>5199206.4532470703</v>
      </c>
      <c r="CK2376" s="99">
        <v>49659485.928222701</v>
      </c>
      <c r="CL2376" s="99">
        <v>9677836.9436035194</v>
      </c>
      <c r="CM2376" s="166">
        <v>169104.18025207499</v>
      </c>
      <c r="CN2376" s="166">
        <v>26343502.199218798</v>
      </c>
      <c r="CO2376" s="166">
        <v>115759708.652344</v>
      </c>
      <c r="CP2376" s="99">
        <v>9677836.9436035194</v>
      </c>
      <c r="CQ2376" s="99">
        <v>0</v>
      </c>
      <c r="CR2376" s="99">
        <v>0</v>
      </c>
      <c r="CS2376" s="99">
        <v>0</v>
      </c>
      <c r="CT2376" s="99">
        <v>0</v>
      </c>
      <c r="CU2376" s="98">
        <v>11673.710361541</v>
      </c>
      <c r="CV2376" s="98">
        <v>65422.220295986001</v>
      </c>
      <c r="CW2376" s="98">
        <v>5198933.8937950172</v>
      </c>
      <c r="CX2376" s="98">
        <v>49635711.97940062</v>
      </c>
    </row>
    <row r="2377" spans="1:102" x14ac:dyDescent="0.2">
      <c r="A2377" s="98" t="s">
        <v>191</v>
      </c>
      <c r="B2377" s="100">
        <v>41244</v>
      </c>
      <c r="C2377" s="99">
        <v>91311.314657211304</v>
      </c>
      <c r="D2377" s="99">
        <v>0</v>
      </c>
      <c r="E2377" s="99">
        <v>11313.246096491799</v>
      </c>
      <c r="F2377" s="99">
        <v>10056.202516794199</v>
      </c>
      <c r="G2377" s="99">
        <v>3199.3801193535301</v>
      </c>
      <c r="H2377" s="99">
        <v>0</v>
      </c>
      <c r="I2377" s="99">
        <v>0</v>
      </c>
      <c r="J2377" s="99">
        <v>62830.5718903542</v>
      </c>
      <c r="K2377" s="99">
        <v>0</v>
      </c>
      <c r="L2377" s="99">
        <v>51726.675822734796</v>
      </c>
      <c r="M2377" s="99">
        <v>41985.530866622903</v>
      </c>
      <c r="N2377" s="99">
        <v>3921.6965976953502</v>
      </c>
      <c r="O2377" s="99">
        <v>0</v>
      </c>
      <c r="P2377" s="99">
        <v>0</v>
      </c>
      <c r="Q2377" s="99">
        <v>4947.0721546411496</v>
      </c>
      <c r="R2377" s="99">
        <v>0</v>
      </c>
      <c r="S2377" s="99">
        <v>0</v>
      </c>
      <c r="T2377" s="99">
        <v>3159.73896211386</v>
      </c>
      <c r="U2377" s="99">
        <v>62966.005689144098</v>
      </c>
      <c r="V2377" s="99">
        <v>3959414.30114746</v>
      </c>
      <c r="W2377" s="99">
        <v>0</v>
      </c>
      <c r="X2377" s="99">
        <v>826630.76396942104</v>
      </c>
      <c r="Y2377" s="99">
        <v>673576.47480773902</v>
      </c>
      <c r="Z2377" s="99">
        <v>357950.76338958699</v>
      </c>
      <c r="AA2377" s="99">
        <v>0</v>
      </c>
      <c r="AB2377" s="99">
        <v>0</v>
      </c>
      <c r="AC2377" s="99">
        <v>21128392.888671901</v>
      </c>
      <c r="AD2377" s="99">
        <v>0</v>
      </c>
      <c r="AE2377" s="99">
        <v>1922352.26834106</v>
      </c>
      <c r="AF2377" s="99">
        <v>1717460.9212341299</v>
      </c>
      <c r="AG2377" s="99">
        <v>598112.26829528797</v>
      </c>
      <c r="AH2377" s="99">
        <v>0</v>
      </c>
      <c r="AI2377" s="99">
        <v>0</v>
      </c>
      <c r="AJ2377" s="99">
        <v>558829.55977630604</v>
      </c>
      <c r="AK2377" s="99">
        <v>0</v>
      </c>
      <c r="AL2377" s="99">
        <v>0</v>
      </c>
      <c r="AM2377" s="99">
        <v>353030.75037765497</v>
      </c>
      <c r="AN2377" s="99">
        <v>21159512.401367199</v>
      </c>
      <c r="AO2377" s="99">
        <v>39094627.423828103</v>
      </c>
      <c r="AP2377" s="99">
        <v>0</v>
      </c>
      <c r="AQ2377" s="99">
        <v>7180863.8358154297</v>
      </c>
      <c r="AR2377" s="99">
        <v>5853714.3873901404</v>
      </c>
      <c r="AS2377" s="99">
        <v>2979521.9801940899</v>
      </c>
      <c r="AT2377" s="99">
        <v>0</v>
      </c>
      <c r="AU2377" s="99">
        <v>0</v>
      </c>
      <c r="AV2377" s="99">
        <v>66279511.961425804</v>
      </c>
      <c r="AW2377" s="99">
        <v>0</v>
      </c>
      <c r="AX2377" s="99">
        <v>19114372.292236298</v>
      </c>
      <c r="AY2377" s="99">
        <v>17184656.9846191</v>
      </c>
      <c r="AZ2377" s="99">
        <v>5202615.6422729502</v>
      </c>
      <c r="BA2377" s="99">
        <v>0</v>
      </c>
      <c r="BB2377" s="99">
        <v>0</v>
      </c>
      <c r="BC2377" s="99">
        <v>4900983.6557006799</v>
      </c>
      <c r="BD2377" s="99">
        <v>0</v>
      </c>
      <c r="BE2377" s="99">
        <v>0</v>
      </c>
      <c r="BF2377" s="99">
        <v>2936685.3620300302</v>
      </c>
      <c r="BG2377" s="99">
        <v>66351474.4833984</v>
      </c>
      <c r="BH2377" s="99">
        <v>6916634.3136596698</v>
      </c>
      <c r="BI2377" s="99">
        <v>0</v>
      </c>
      <c r="BJ2377" s="99">
        <v>2610664.3900451702</v>
      </c>
      <c r="BK2377" s="99">
        <v>2245762.9352722201</v>
      </c>
      <c r="BL2377" s="99">
        <v>0</v>
      </c>
      <c r="BM2377" s="99">
        <v>0</v>
      </c>
      <c r="BN2377" s="99">
        <v>0</v>
      </c>
      <c r="BO2377" s="99">
        <v>0</v>
      </c>
      <c r="BP2377" s="99">
        <v>0</v>
      </c>
      <c r="BQ2377" s="99">
        <v>0</v>
      </c>
      <c r="BR2377" s="99">
        <v>5375233.0011596698</v>
      </c>
      <c r="BS2377" s="99">
        <v>1892943.4165344201</v>
      </c>
      <c r="BT2377" s="99">
        <v>0</v>
      </c>
      <c r="BU2377" s="99">
        <v>0</v>
      </c>
      <c r="BV2377" s="99">
        <v>2279202.2441101102</v>
      </c>
      <c r="BW2377" s="99">
        <v>0</v>
      </c>
      <c r="BX2377" s="99">
        <v>0</v>
      </c>
      <c r="BY2377" s="99">
        <v>0</v>
      </c>
      <c r="BZ2377" s="99">
        <v>0</v>
      </c>
      <c r="CA2377" s="99">
        <v>102637.24532795</v>
      </c>
      <c r="CB2377" s="99">
        <v>4790475.84619141</v>
      </c>
      <c r="CC2377" s="99">
        <v>46517177.427734397</v>
      </c>
      <c r="CD2377" s="99">
        <v>9530071.2408447303</v>
      </c>
      <c r="CE2377" s="99">
        <v>3197.7988254427901</v>
      </c>
      <c r="CF2377" s="99">
        <v>357088.936508179</v>
      </c>
      <c r="CG2377" s="99">
        <v>2961580.6955566402</v>
      </c>
      <c r="CH2377" s="99">
        <v>0</v>
      </c>
      <c r="CI2377" s="99">
        <v>105837.69416999799</v>
      </c>
      <c r="CJ2377" s="99">
        <v>5146458.0682983398</v>
      </c>
      <c r="CK2377" s="99">
        <v>49562696.214355499</v>
      </c>
      <c r="CL2377" s="99">
        <v>9532651.7528076209</v>
      </c>
      <c r="CM2377" s="166">
        <v>168049.226903915</v>
      </c>
      <c r="CN2377" s="166">
        <v>26293243.614746101</v>
      </c>
      <c r="CO2377" s="166">
        <v>115561658.87793</v>
      </c>
      <c r="CP2377" s="99">
        <v>9532651.7528076209</v>
      </c>
      <c r="CQ2377" s="99">
        <v>0</v>
      </c>
      <c r="CR2377" s="99">
        <v>0</v>
      </c>
      <c r="CS2377" s="99">
        <v>0</v>
      </c>
      <c r="CT2377" s="99">
        <v>0</v>
      </c>
      <c r="CU2377" s="98">
        <v>11444.100835952</v>
      </c>
      <c r="CV2377" s="98">
        <v>65356.814339386998</v>
      </c>
      <c r="CW2377" s="98">
        <v>5147564.7826995887</v>
      </c>
      <c r="CX2377" s="98">
        <v>49478758.123291038</v>
      </c>
    </row>
    <row r="2378" spans="1:102" x14ac:dyDescent="0.2">
      <c r="A2378" s="98" t="s">
        <v>191</v>
      </c>
      <c r="B2378" s="100">
        <v>41334</v>
      </c>
      <c r="C2378" s="99">
        <v>89751.660450935393</v>
      </c>
      <c r="D2378" s="99">
        <v>0</v>
      </c>
      <c r="E2378" s="99">
        <v>11017.590980172199</v>
      </c>
      <c r="F2378" s="99">
        <v>9745.0977176427805</v>
      </c>
      <c r="G2378" s="99">
        <v>3142.3702952563799</v>
      </c>
      <c r="H2378" s="99">
        <v>0</v>
      </c>
      <c r="I2378" s="99">
        <v>0</v>
      </c>
      <c r="J2378" s="99">
        <v>62843.893202304796</v>
      </c>
      <c r="K2378" s="99">
        <v>0</v>
      </c>
      <c r="L2378" s="99">
        <v>2290.6529320478398</v>
      </c>
      <c r="M2378" s="99">
        <v>41454.273604869799</v>
      </c>
      <c r="N2378" s="99">
        <v>3869.94325301051</v>
      </c>
      <c r="O2378" s="99">
        <v>0</v>
      </c>
      <c r="P2378" s="99">
        <v>47786.621189117403</v>
      </c>
      <c r="Q2378" s="99">
        <v>4890.3208674788502</v>
      </c>
      <c r="R2378" s="99">
        <v>0</v>
      </c>
      <c r="S2378" s="99">
        <v>3119.4966191649401</v>
      </c>
      <c r="T2378" s="99">
        <v>0</v>
      </c>
      <c r="U2378" s="99">
        <v>62949.516366481803</v>
      </c>
      <c r="V2378" s="99">
        <v>3887269.8551940899</v>
      </c>
      <c r="W2378" s="99">
        <v>0</v>
      </c>
      <c r="X2378" s="99">
        <v>805806.52850341797</v>
      </c>
      <c r="Y2378" s="99">
        <v>656981.59499359096</v>
      </c>
      <c r="Z2378" s="99">
        <v>343515.36168670701</v>
      </c>
      <c r="AA2378" s="99">
        <v>0</v>
      </c>
      <c r="AB2378" s="99">
        <v>0</v>
      </c>
      <c r="AC2378" s="99">
        <v>21097678.736572299</v>
      </c>
      <c r="AD2378" s="99">
        <v>0</v>
      </c>
      <c r="AE2378" s="99">
        <v>45215.957478523298</v>
      </c>
      <c r="AF2378" s="99">
        <v>1708161.99749756</v>
      </c>
      <c r="AG2378" s="99">
        <v>588103.36759948696</v>
      </c>
      <c r="AH2378" s="99">
        <v>0</v>
      </c>
      <c r="AI2378" s="99">
        <v>1777240.38140869</v>
      </c>
      <c r="AJ2378" s="99">
        <v>542847.68077850295</v>
      </c>
      <c r="AK2378" s="99">
        <v>0</v>
      </c>
      <c r="AL2378" s="99">
        <v>340422.95383834798</v>
      </c>
      <c r="AM2378" s="99">
        <v>0</v>
      </c>
      <c r="AN2378" s="99">
        <v>21163102.392089799</v>
      </c>
      <c r="AO2378" s="99">
        <v>38404274.302734397</v>
      </c>
      <c r="AP2378" s="99">
        <v>0</v>
      </c>
      <c r="AQ2378" s="99">
        <v>6992269.5217895498</v>
      </c>
      <c r="AR2378" s="99">
        <v>5696025.3059692401</v>
      </c>
      <c r="AS2378" s="99">
        <v>2865245.8674316402</v>
      </c>
      <c r="AT2378" s="99">
        <v>0</v>
      </c>
      <c r="AU2378" s="99">
        <v>0</v>
      </c>
      <c r="AV2378" s="99">
        <v>66443408.041992202</v>
      </c>
      <c r="AW2378" s="99">
        <v>0</v>
      </c>
      <c r="AX2378" s="99">
        <v>539315.01470947301</v>
      </c>
      <c r="AY2378" s="99">
        <v>17171927.8212891</v>
      </c>
      <c r="AZ2378" s="99">
        <v>5135506.4429321298</v>
      </c>
      <c r="BA2378" s="99">
        <v>0</v>
      </c>
      <c r="BB2378" s="99">
        <v>17449851.294189502</v>
      </c>
      <c r="BC2378" s="99">
        <v>4788735.1499633798</v>
      </c>
      <c r="BD2378" s="99">
        <v>0</v>
      </c>
      <c r="BE2378" s="99">
        <v>2838666.8644409198</v>
      </c>
      <c r="BF2378" s="99">
        <v>0</v>
      </c>
      <c r="BG2378" s="99">
        <v>66736229.873046897</v>
      </c>
      <c r="BH2378" s="99">
        <v>8299571.8421630897</v>
      </c>
      <c r="BI2378" s="99">
        <v>0</v>
      </c>
      <c r="BJ2378" s="99">
        <v>2633061.3822326702</v>
      </c>
      <c r="BK2378" s="99">
        <v>2247467.7387390099</v>
      </c>
      <c r="BL2378" s="99">
        <v>0</v>
      </c>
      <c r="BM2378" s="99">
        <v>0</v>
      </c>
      <c r="BN2378" s="99">
        <v>0</v>
      </c>
      <c r="BO2378" s="99">
        <v>0</v>
      </c>
      <c r="BP2378" s="99">
        <v>0</v>
      </c>
      <c r="BQ2378" s="99">
        <v>0</v>
      </c>
      <c r="BR2378" s="99">
        <v>5546265.1950683603</v>
      </c>
      <c r="BS2378" s="99">
        <v>1908332.9886932401</v>
      </c>
      <c r="BT2378" s="99">
        <v>0</v>
      </c>
      <c r="BU2378" s="99">
        <v>1257675.2299957301</v>
      </c>
      <c r="BV2378" s="99">
        <v>2297562.1721496601</v>
      </c>
      <c r="BW2378" s="99">
        <v>0</v>
      </c>
      <c r="BX2378" s="99">
        <v>240715.53977203401</v>
      </c>
      <c r="BY2378" s="99">
        <v>0</v>
      </c>
      <c r="BZ2378" s="99">
        <v>0</v>
      </c>
      <c r="CA2378" s="99">
        <v>100779.637550354</v>
      </c>
      <c r="CB2378" s="99">
        <v>4693616.5025634803</v>
      </c>
      <c r="CC2378" s="99">
        <v>45198493.839355499</v>
      </c>
      <c r="CD2378" s="99">
        <v>10953855.650756801</v>
      </c>
      <c r="CE2378" s="99">
        <v>3152.0408859848999</v>
      </c>
      <c r="CF2378" s="99">
        <v>346731.082603455</v>
      </c>
      <c r="CG2378" s="99">
        <v>2893488.6389465299</v>
      </c>
      <c r="CH2378" s="99">
        <v>0</v>
      </c>
      <c r="CI2378" s="99">
        <v>103928.529446602</v>
      </c>
      <c r="CJ2378" s="99">
        <v>5041296.4340820303</v>
      </c>
      <c r="CK2378" s="99">
        <v>48152640.099609397</v>
      </c>
      <c r="CL2378" s="99">
        <v>11197146.419555699</v>
      </c>
      <c r="CM2378" s="166">
        <v>166280.006914139</v>
      </c>
      <c r="CN2378" s="166">
        <v>26203931.388427701</v>
      </c>
      <c r="CO2378" s="166">
        <v>115069252.34277301</v>
      </c>
      <c r="CP2378" s="99">
        <v>11197146.419555699</v>
      </c>
      <c r="CQ2378" s="99">
        <v>0</v>
      </c>
      <c r="CR2378" s="99">
        <v>0</v>
      </c>
      <c r="CS2378" s="99">
        <v>0</v>
      </c>
      <c r="CT2378" s="99">
        <v>0</v>
      </c>
      <c r="CU2378" s="98">
        <v>11134.228086391</v>
      </c>
      <c r="CV2378" s="98">
        <v>65353.726976085003</v>
      </c>
      <c r="CW2378" s="98">
        <v>5040347.5851669349</v>
      </c>
      <c r="CX2378" s="98">
        <v>48091982.478302032</v>
      </c>
    </row>
    <row r="2379" spans="1:102" x14ac:dyDescent="0.2">
      <c r="A2379" s="98" t="s">
        <v>191</v>
      </c>
      <c r="B2379" s="100">
        <v>41426</v>
      </c>
      <c r="C2379" s="99">
        <v>89723.218179702802</v>
      </c>
      <c r="D2379" s="99">
        <v>0</v>
      </c>
      <c r="E2379" s="99">
        <v>10653.489884614901</v>
      </c>
      <c r="F2379" s="99">
        <v>9460.3290542364102</v>
      </c>
      <c r="G2379" s="99">
        <v>3203.51830619574</v>
      </c>
      <c r="H2379" s="99">
        <v>0</v>
      </c>
      <c r="I2379" s="99">
        <v>0</v>
      </c>
      <c r="J2379" s="99">
        <v>62566.204723834999</v>
      </c>
      <c r="K2379" s="99">
        <v>0</v>
      </c>
      <c r="L2379" s="99">
        <v>1838.37628166378</v>
      </c>
      <c r="M2379" s="99">
        <v>41709.349702358202</v>
      </c>
      <c r="N2379" s="99">
        <v>3837.3039785027499</v>
      </c>
      <c r="O2379" s="99">
        <v>0</v>
      </c>
      <c r="P2379" s="99">
        <v>48399.203347682997</v>
      </c>
      <c r="Q2379" s="99">
        <v>4845.2806065678596</v>
      </c>
      <c r="R2379" s="99">
        <v>0</v>
      </c>
      <c r="S2379" s="99">
        <v>3198.3164004683499</v>
      </c>
      <c r="T2379" s="99">
        <v>0</v>
      </c>
      <c r="U2379" s="99">
        <v>62692.767689228102</v>
      </c>
      <c r="V2379" s="99">
        <v>3859335.0361022898</v>
      </c>
      <c r="W2379" s="99">
        <v>0</v>
      </c>
      <c r="X2379" s="99">
        <v>781109.54673004197</v>
      </c>
      <c r="Y2379" s="99">
        <v>638759.04929351795</v>
      </c>
      <c r="Z2379" s="99">
        <v>346480.20558929403</v>
      </c>
      <c r="AA2379" s="99">
        <v>0</v>
      </c>
      <c r="AB2379" s="99">
        <v>0</v>
      </c>
      <c r="AC2379" s="99">
        <v>20938874.677734401</v>
      </c>
      <c r="AD2379" s="99">
        <v>0</v>
      </c>
      <c r="AE2379" s="99">
        <v>31809.144348621401</v>
      </c>
      <c r="AF2379" s="99">
        <v>1702325.1360321001</v>
      </c>
      <c r="AG2379" s="99">
        <v>586919.32759857201</v>
      </c>
      <c r="AH2379" s="99">
        <v>0</v>
      </c>
      <c r="AI2379" s="99">
        <v>1783954.19207764</v>
      </c>
      <c r="AJ2379" s="99">
        <v>531938.19441986096</v>
      </c>
      <c r="AK2379" s="99">
        <v>0</v>
      </c>
      <c r="AL2379" s="99">
        <v>344812.363204956</v>
      </c>
      <c r="AM2379" s="99">
        <v>0</v>
      </c>
      <c r="AN2379" s="99">
        <v>21051414.175292999</v>
      </c>
      <c r="AO2379" s="99">
        <v>38288059.247558601</v>
      </c>
      <c r="AP2379" s="99">
        <v>0</v>
      </c>
      <c r="AQ2379" s="99">
        <v>6753875.1721801804</v>
      </c>
      <c r="AR2379" s="99">
        <v>5522397.8804321298</v>
      </c>
      <c r="AS2379" s="99">
        <v>2894386.01062012</v>
      </c>
      <c r="AT2379" s="99">
        <v>0</v>
      </c>
      <c r="AU2379" s="99">
        <v>0</v>
      </c>
      <c r="AV2379" s="99">
        <v>66187119.947265603</v>
      </c>
      <c r="AW2379" s="99">
        <v>0</v>
      </c>
      <c r="AX2379" s="99">
        <v>416294.43292617798</v>
      </c>
      <c r="AY2379" s="99">
        <v>17148541.911621101</v>
      </c>
      <c r="AZ2379" s="99">
        <v>5127304.3826904297</v>
      </c>
      <c r="BA2379" s="99">
        <v>0</v>
      </c>
      <c r="BB2379" s="99">
        <v>17574204.0708008</v>
      </c>
      <c r="BC2379" s="99">
        <v>4736047.2291259803</v>
      </c>
      <c r="BD2379" s="99">
        <v>0</v>
      </c>
      <c r="BE2379" s="99">
        <v>2884711.2921142601</v>
      </c>
      <c r="BF2379" s="99">
        <v>0</v>
      </c>
      <c r="BG2379" s="99">
        <v>66371284.604492202</v>
      </c>
      <c r="BH2379" s="99">
        <v>8464560.2852783203</v>
      </c>
      <c r="BI2379" s="99">
        <v>0</v>
      </c>
      <c r="BJ2379" s="99">
        <v>2595146.7040405301</v>
      </c>
      <c r="BK2379" s="99">
        <v>2208132.1402893099</v>
      </c>
      <c r="BL2379" s="99">
        <v>0</v>
      </c>
      <c r="BM2379" s="99">
        <v>0</v>
      </c>
      <c r="BN2379" s="99">
        <v>0</v>
      </c>
      <c r="BO2379" s="99">
        <v>0</v>
      </c>
      <c r="BP2379" s="99">
        <v>0</v>
      </c>
      <c r="BQ2379" s="99">
        <v>0</v>
      </c>
      <c r="BR2379" s="99">
        <v>5604899.9481811495</v>
      </c>
      <c r="BS2379" s="99">
        <v>1906268.95504761</v>
      </c>
      <c r="BT2379" s="99">
        <v>0</v>
      </c>
      <c r="BU2379" s="99">
        <v>1290126.11997986</v>
      </c>
      <c r="BV2379" s="99">
        <v>2291203.2166442899</v>
      </c>
      <c r="BW2379" s="99">
        <v>0</v>
      </c>
      <c r="BX2379" s="99">
        <v>242360.22977829</v>
      </c>
      <c r="BY2379" s="99">
        <v>0</v>
      </c>
      <c r="BZ2379" s="99">
        <v>0</v>
      </c>
      <c r="CA2379" s="99">
        <v>100374.962124825</v>
      </c>
      <c r="CB2379" s="99">
        <v>4644583.0452880897</v>
      </c>
      <c r="CC2379" s="99">
        <v>45126974.409179702</v>
      </c>
      <c r="CD2379" s="99">
        <v>11045165.2852783</v>
      </c>
      <c r="CE2379" s="99">
        <v>3194.1305034756701</v>
      </c>
      <c r="CF2379" s="99">
        <v>343912.50767135603</v>
      </c>
      <c r="CG2379" s="99">
        <v>2893336.1758422898</v>
      </c>
      <c r="CH2379" s="99">
        <v>0</v>
      </c>
      <c r="CI2379" s="99">
        <v>103567.28374576601</v>
      </c>
      <c r="CJ2379" s="99">
        <v>4991790.1470336895</v>
      </c>
      <c r="CK2379" s="99">
        <v>47963508.414550804</v>
      </c>
      <c r="CL2379" s="99">
        <v>11275911.849365201</v>
      </c>
      <c r="CM2379" s="166">
        <v>165663.06577300999</v>
      </c>
      <c r="CN2379" s="166">
        <v>26038251.268554699</v>
      </c>
      <c r="CO2379" s="166">
        <v>114284660.37304699</v>
      </c>
      <c r="CP2379" s="99">
        <v>11275911.849365201</v>
      </c>
      <c r="CQ2379" s="99">
        <v>0</v>
      </c>
      <c r="CR2379" s="99">
        <v>0</v>
      </c>
      <c r="CS2379" s="99">
        <v>0</v>
      </c>
      <c r="CT2379" s="99">
        <v>0</v>
      </c>
      <c r="CU2379" s="98">
        <v>10769.959787096999</v>
      </c>
      <c r="CV2379" s="98">
        <v>65094.330276907</v>
      </c>
      <c r="CW2379" s="98">
        <v>4988495.5529594459</v>
      </c>
      <c r="CX2379" s="98">
        <v>48020310.585021995</v>
      </c>
    </row>
    <row r="2380" spans="1:102" x14ac:dyDescent="0.2">
      <c r="A2380" s="98" t="s">
        <v>191</v>
      </c>
      <c r="B2380" s="100">
        <v>41518</v>
      </c>
      <c r="C2380" s="99">
        <v>89472.1907176971</v>
      </c>
      <c r="D2380" s="99">
        <v>0</v>
      </c>
      <c r="E2380" s="99">
        <v>10380.2160493135</v>
      </c>
      <c r="F2380" s="99">
        <v>9210.6973704099692</v>
      </c>
      <c r="G2380" s="99">
        <v>3134.1960292160502</v>
      </c>
      <c r="H2380" s="99">
        <v>0</v>
      </c>
      <c r="I2380" s="99">
        <v>0</v>
      </c>
      <c r="J2380" s="99">
        <v>62218.404211044297</v>
      </c>
      <c r="K2380" s="99">
        <v>0</v>
      </c>
      <c r="L2380" s="99">
        <v>238.431595737115</v>
      </c>
      <c r="M2380" s="99">
        <v>41753.216848373399</v>
      </c>
      <c r="N2380" s="99">
        <v>3758.42594903708</v>
      </c>
      <c r="O2380" s="99">
        <v>0</v>
      </c>
      <c r="P2380" s="99">
        <v>49506.6925477982</v>
      </c>
      <c r="Q2380" s="99">
        <v>4772.0470133423796</v>
      </c>
      <c r="R2380" s="99">
        <v>0</v>
      </c>
      <c r="S2380" s="99">
        <v>3132.0142213702202</v>
      </c>
      <c r="T2380" s="99">
        <v>0</v>
      </c>
      <c r="U2380" s="99">
        <v>62283.292273044601</v>
      </c>
      <c r="V2380" s="99">
        <v>3818519.88140869</v>
      </c>
      <c r="W2380" s="99">
        <v>0</v>
      </c>
      <c r="X2380" s="99">
        <v>762481.74203491199</v>
      </c>
      <c r="Y2380" s="99">
        <v>626744.97716522205</v>
      </c>
      <c r="Z2380" s="99">
        <v>343437.02648925799</v>
      </c>
      <c r="AA2380" s="99">
        <v>0</v>
      </c>
      <c r="AB2380" s="99">
        <v>0</v>
      </c>
      <c r="AC2380" s="99">
        <v>21024869.668701202</v>
      </c>
      <c r="AD2380" s="99">
        <v>0</v>
      </c>
      <c r="AE2380" s="99">
        <v>18568.3304150105</v>
      </c>
      <c r="AF2380" s="99">
        <v>1701560.8008727999</v>
      </c>
      <c r="AG2380" s="99">
        <v>579005.46139526402</v>
      </c>
      <c r="AH2380" s="99">
        <v>0</v>
      </c>
      <c r="AI2380" s="99">
        <v>1779536.51327515</v>
      </c>
      <c r="AJ2380" s="99">
        <v>518589.81124115002</v>
      </c>
      <c r="AK2380" s="99">
        <v>0</v>
      </c>
      <c r="AL2380" s="99">
        <v>344204.23769378703</v>
      </c>
      <c r="AM2380" s="99">
        <v>0</v>
      </c>
      <c r="AN2380" s="99">
        <v>20914622.2270508</v>
      </c>
      <c r="AO2380" s="99">
        <v>37968791.9609375</v>
      </c>
      <c r="AP2380" s="99">
        <v>0</v>
      </c>
      <c r="AQ2380" s="99">
        <v>6568447.6031494103</v>
      </c>
      <c r="AR2380" s="99">
        <v>5357830.6600952102</v>
      </c>
      <c r="AS2380" s="99">
        <v>2863837.9936828599</v>
      </c>
      <c r="AT2380" s="99">
        <v>0</v>
      </c>
      <c r="AU2380" s="99">
        <v>0</v>
      </c>
      <c r="AV2380" s="99">
        <v>66307263.289550804</v>
      </c>
      <c r="AW2380" s="99">
        <v>0</v>
      </c>
      <c r="AX2380" s="99">
        <v>195086.66702652001</v>
      </c>
      <c r="AY2380" s="99">
        <v>17177261.856201202</v>
      </c>
      <c r="AZ2380" s="99">
        <v>5050529.35083008</v>
      </c>
      <c r="BA2380" s="99">
        <v>0</v>
      </c>
      <c r="BB2380" s="99">
        <v>17603469.973877002</v>
      </c>
      <c r="BC2380" s="99">
        <v>4624251.8910522498</v>
      </c>
      <c r="BD2380" s="99">
        <v>0</v>
      </c>
      <c r="BE2380" s="99">
        <v>2867237.0185852102</v>
      </c>
      <c r="BF2380" s="99">
        <v>0</v>
      </c>
      <c r="BG2380" s="99">
        <v>66024822.979980499</v>
      </c>
      <c r="BH2380" s="99">
        <v>8451510.16088867</v>
      </c>
      <c r="BI2380" s="99">
        <v>0</v>
      </c>
      <c r="BJ2380" s="99">
        <v>2550205.9750671401</v>
      </c>
      <c r="BK2380" s="99">
        <v>2173786.76812744</v>
      </c>
      <c r="BL2380" s="99">
        <v>0</v>
      </c>
      <c r="BM2380" s="99">
        <v>0</v>
      </c>
      <c r="BN2380" s="99">
        <v>0</v>
      </c>
      <c r="BO2380" s="99">
        <v>0</v>
      </c>
      <c r="BP2380" s="99">
        <v>0</v>
      </c>
      <c r="BQ2380" s="99">
        <v>0</v>
      </c>
      <c r="BR2380" s="99">
        <v>5656013.48718262</v>
      </c>
      <c r="BS2380" s="99">
        <v>1881092.42356873</v>
      </c>
      <c r="BT2380" s="99">
        <v>0</v>
      </c>
      <c r="BU2380" s="99">
        <v>1057796.9799957301</v>
      </c>
      <c r="BV2380" s="99">
        <v>2256555.2770996098</v>
      </c>
      <c r="BW2380" s="99">
        <v>0</v>
      </c>
      <c r="BX2380" s="99">
        <v>195529.90982437099</v>
      </c>
      <c r="BY2380" s="99">
        <v>0</v>
      </c>
      <c r="BZ2380" s="99">
        <v>0</v>
      </c>
      <c r="CA2380" s="99">
        <v>99839.209903716997</v>
      </c>
      <c r="CB2380" s="99">
        <v>4582031.0897216797</v>
      </c>
      <c r="CC2380" s="99">
        <v>44643569.5791016</v>
      </c>
      <c r="CD2380" s="99">
        <v>10986067.990112299</v>
      </c>
      <c r="CE2380" s="99">
        <v>3132.0693413019198</v>
      </c>
      <c r="CF2380" s="99">
        <v>343508.13286971999</v>
      </c>
      <c r="CG2380" s="99">
        <v>2853927.35656738</v>
      </c>
      <c r="CH2380" s="99">
        <v>0</v>
      </c>
      <c r="CI2380" s="99">
        <v>102971.74411296799</v>
      </c>
      <c r="CJ2380" s="99">
        <v>4922888.9571533203</v>
      </c>
      <c r="CK2380" s="99">
        <v>47564774.7431641</v>
      </c>
      <c r="CL2380" s="99">
        <v>11204876.322753901</v>
      </c>
      <c r="CM2380" s="166">
        <v>164606.69662857099</v>
      </c>
      <c r="CN2380" s="166">
        <v>25837532.373291001</v>
      </c>
      <c r="CO2380" s="166">
        <v>113533907.831055</v>
      </c>
      <c r="CP2380" s="99">
        <v>11204876.322753901</v>
      </c>
      <c r="CQ2380" s="99">
        <v>0</v>
      </c>
      <c r="CR2380" s="99">
        <v>0</v>
      </c>
      <c r="CS2380" s="99">
        <v>0</v>
      </c>
      <c r="CT2380" s="99">
        <v>0</v>
      </c>
      <c r="CU2380" s="98">
        <v>10439.773757610001</v>
      </c>
      <c r="CV2380" s="98">
        <v>64757.844011906003</v>
      </c>
      <c r="CW2380" s="98">
        <v>4925539.2225914001</v>
      </c>
      <c r="CX2380" s="98">
        <v>47497496.935668983</v>
      </c>
    </row>
    <row r="2381" spans="1:102" x14ac:dyDescent="0.2">
      <c r="A2381" s="98" t="s">
        <v>191</v>
      </c>
      <c r="B2381" s="100">
        <v>41609</v>
      </c>
      <c r="C2381" s="99">
        <v>89310.141850471497</v>
      </c>
      <c r="D2381" s="99">
        <v>0</v>
      </c>
      <c r="E2381" s="99">
        <v>9986.4425383806192</v>
      </c>
      <c r="F2381" s="99">
        <v>8868.5536792278308</v>
      </c>
      <c r="G2381" s="99">
        <v>3125.5585747957198</v>
      </c>
      <c r="H2381" s="99">
        <v>0</v>
      </c>
      <c r="I2381" s="99">
        <v>0</v>
      </c>
      <c r="J2381" s="99">
        <v>61728.562973976099</v>
      </c>
      <c r="K2381" s="99">
        <v>0</v>
      </c>
      <c r="L2381" s="99">
        <v>183.701674927026</v>
      </c>
      <c r="M2381" s="99">
        <v>41855.639555931099</v>
      </c>
      <c r="N2381" s="99">
        <v>3677.7298431992499</v>
      </c>
      <c r="O2381" s="99">
        <v>0</v>
      </c>
      <c r="P2381" s="99">
        <v>48913.040058136001</v>
      </c>
      <c r="Q2381" s="99">
        <v>4721.3402459621402</v>
      </c>
      <c r="R2381" s="99">
        <v>0</v>
      </c>
      <c r="S2381" s="99">
        <v>3101.0983634889099</v>
      </c>
      <c r="T2381" s="99">
        <v>0</v>
      </c>
      <c r="U2381" s="99">
        <v>61781.850851059004</v>
      </c>
      <c r="V2381" s="99">
        <v>3768030.7880859398</v>
      </c>
      <c r="W2381" s="99">
        <v>0</v>
      </c>
      <c r="X2381" s="99">
        <v>731173.47452545201</v>
      </c>
      <c r="Y2381" s="99">
        <v>602993.66989898705</v>
      </c>
      <c r="Z2381" s="99">
        <v>336498.52112197899</v>
      </c>
      <c r="AA2381" s="99">
        <v>0</v>
      </c>
      <c r="AB2381" s="99">
        <v>0</v>
      </c>
      <c r="AC2381" s="99">
        <v>20722146.745361298</v>
      </c>
      <c r="AD2381" s="99">
        <v>0</v>
      </c>
      <c r="AE2381" s="99">
        <v>12277.672246933</v>
      </c>
      <c r="AF2381" s="99">
        <v>1681017.7713928199</v>
      </c>
      <c r="AG2381" s="99">
        <v>562314.75796508801</v>
      </c>
      <c r="AH2381" s="99">
        <v>0</v>
      </c>
      <c r="AI2381" s="99">
        <v>1744148.0413818399</v>
      </c>
      <c r="AJ2381" s="99">
        <v>504267.361717224</v>
      </c>
      <c r="AK2381" s="99">
        <v>0</v>
      </c>
      <c r="AL2381" s="99">
        <v>332410.46299743699</v>
      </c>
      <c r="AM2381" s="99">
        <v>0</v>
      </c>
      <c r="AN2381" s="99">
        <v>20729660.021972701</v>
      </c>
      <c r="AO2381" s="99">
        <v>37622641.665527299</v>
      </c>
      <c r="AP2381" s="99">
        <v>0</v>
      </c>
      <c r="AQ2381" s="99">
        <v>6264645.6358032199</v>
      </c>
      <c r="AR2381" s="99">
        <v>5168686.8822021503</v>
      </c>
      <c r="AS2381" s="99">
        <v>2825006.5445556599</v>
      </c>
      <c r="AT2381" s="99">
        <v>0</v>
      </c>
      <c r="AU2381" s="99">
        <v>0</v>
      </c>
      <c r="AV2381" s="99">
        <v>65940660.1962891</v>
      </c>
      <c r="AW2381" s="99">
        <v>0</v>
      </c>
      <c r="AX2381" s="99">
        <v>115625.625</v>
      </c>
      <c r="AY2381" s="99">
        <v>17182757.1789551</v>
      </c>
      <c r="AZ2381" s="99">
        <v>4941541.4414672898</v>
      </c>
      <c r="BA2381" s="99">
        <v>0</v>
      </c>
      <c r="BB2381" s="99">
        <v>17312556.917480499</v>
      </c>
      <c r="BC2381" s="99">
        <v>4518220.0341186495</v>
      </c>
      <c r="BD2381" s="99">
        <v>0</v>
      </c>
      <c r="BE2381" s="99">
        <v>2789854.6410827599</v>
      </c>
      <c r="BF2381" s="99">
        <v>0</v>
      </c>
      <c r="BG2381" s="99">
        <v>65966539.915527299</v>
      </c>
      <c r="BH2381" s="99">
        <v>8438032.7346191406</v>
      </c>
      <c r="BI2381" s="99">
        <v>0</v>
      </c>
      <c r="BJ2381" s="99">
        <v>2495422.9743042002</v>
      </c>
      <c r="BK2381" s="99">
        <v>2127242.4179382301</v>
      </c>
      <c r="BL2381" s="99">
        <v>0</v>
      </c>
      <c r="BM2381" s="99">
        <v>0</v>
      </c>
      <c r="BN2381" s="99">
        <v>0</v>
      </c>
      <c r="BO2381" s="99">
        <v>0</v>
      </c>
      <c r="BP2381" s="99">
        <v>0</v>
      </c>
      <c r="BQ2381" s="99">
        <v>0</v>
      </c>
      <c r="BR2381" s="99">
        <v>5668718.8729858398</v>
      </c>
      <c r="BS2381" s="99">
        <v>1840308.3166656501</v>
      </c>
      <c r="BT2381" s="99">
        <v>0</v>
      </c>
      <c r="BU2381" s="99">
        <v>1246051.58999634</v>
      </c>
      <c r="BV2381" s="99">
        <v>2216288.0139160198</v>
      </c>
      <c r="BW2381" s="99">
        <v>0</v>
      </c>
      <c r="BX2381" s="99">
        <v>226998.53979301499</v>
      </c>
      <c r="BY2381" s="99">
        <v>0</v>
      </c>
      <c r="BZ2381" s="99">
        <v>0</v>
      </c>
      <c r="CA2381" s="99">
        <v>99313.324718475298</v>
      </c>
      <c r="CB2381" s="99">
        <v>4502660.4352417002</v>
      </c>
      <c r="CC2381" s="99">
        <v>44028402.039550804</v>
      </c>
      <c r="CD2381" s="99">
        <v>10945167.2017822</v>
      </c>
      <c r="CE2381" s="99">
        <v>3125.48097342253</v>
      </c>
      <c r="CF2381" s="99">
        <v>335994.81485748303</v>
      </c>
      <c r="CG2381" s="99">
        <v>2820424.0472106901</v>
      </c>
      <c r="CH2381" s="99">
        <v>0</v>
      </c>
      <c r="CI2381" s="99">
        <v>102442.102187157</v>
      </c>
      <c r="CJ2381" s="99">
        <v>4839873.3899536096</v>
      </c>
      <c r="CK2381" s="99">
        <v>46838913.097656302</v>
      </c>
      <c r="CL2381" s="99">
        <v>11166411.2724609</v>
      </c>
      <c r="CM2381" s="166">
        <v>163549.580764771</v>
      </c>
      <c r="CN2381" s="166">
        <v>25563121.6411133</v>
      </c>
      <c r="CO2381" s="166">
        <v>112395508.57714801</v>
      </c>
      <c r="CP2381" s="99">
        <v>11166411.2724609</v>
      </c>
      <c r="CQ2381" s="99">
        <v>0</v>
      </c>
      <c r="CR2381" s="99">
        <v>0</v>
      </c>
      <c r="CS2381" s="99">
        <v>0</v>
      </c>
      <c r="CT2381" s="99">
        <v>0</v>
      </c>
      <c r="CU2381" s="98">
        <v>10033.652835270999</v>
      </c>
      <c r="CV2381" s="98">
        <v>64242.329117556998</v>
      </c>
      <c r="CW2381" s="98">
        <v>4838655.2500991831</v>
      </c>
      <c r="CX2381" s="98">
        <v>46848826.086761497</v>
      </c>
    </row>
    <row r="2382" spans="1:102" x14ac:dyDescent="0.2">
      <c r="A2382" s="98" t="s">
        <v>191</v>
      </c>
      <c r="B2382" s="100">
        <v>41699</v>
      </c>
      <c r="C2382" s="99">
        <v>89047.589085578904</v>
      </c>
      <c r="D2382" s="99">
        <v>0</v>
      </c>
      <c r="E2382" s="99">
        <v>9669.4030454158801</v>
      </c>
      <c r="F2382" s="99">
        <v>8786.4996771812403</v>
      </c>
      <c r="G2382" s="99">
        <v>3088.1230449080499</v>
      </c>
      <c r="H2382" s="99">
        <v>0</v>
      </c>
      <c r="I2382" s="99">
        <v>0</v>
      </c>
      <c r="J2382" s="99">
        <v>61458.3980107307</v>
      </c>
      <c r="K2382" s="99">
        <v>0</v>
      </c>
      <c r="L2382" s="99">
        <v>196.19199589639899</v>
      </c>
      <c r="M2382" s="99">
        <v>41893.110968112902</v>
      </c>
      <c r="N2382" s="99">
        <v>3611.0146077275299</v>
      </c>
      <c r="O2382" s="99">
        <v>0</v>
      </c>
      <c r="P2382" s="99">
        <v>48103.259055137598</v>
      </c>
      <c r="Q2382" s="99">
        <v>4663.6045607924498</v>
      </c>
      <c r="R2382" s="99">
        <v>0</v>
      </c>
      <c r="S2382" s="99">
        <v>3079.1416793465601</v>
      </c>
      <c r="T2382" s="99">
        <v>0</v>
      </c>
      <c r="U2382" s="99">
        <v>61464.316639423399</v>
      </c>
      <c r="V2382" s="99">
        <v>3783319.9012756301</v>
      </c>
      <c r="W2382" s="99">
        <v>0</v>
      </c>
      <c r="X2382" s="99">
        <v>703154.33374023403</v>
      </c>
      <c r="Y2382" s="99">
        <v>596092.07936096203</v>
      </c>
      <c r="Z2382" s="99">
        <v>329059.64936447103</v>
      </c>
      <c r="AA2382" s="99">
        <v>0</v>
      </c>
      <c r="AB2382" s="99">
        <v>0</v>
      </c>
      <c r="AC2382" s="99">
        <v>20481787.892333999</v>
      </c>
      <c r="AD2382" s="99">
        <v>0</v>
      </c>
      <c r="AE2382" s="99">
        <v>16261.0440360308</v>
      </c>
      <c r="AF2382" s="99">
        <v>1682447.0382080099</v>
      </c>
      <c r="AG2382" s="99">
        <v>557290.18483734096</v>
      </c>
      <c r="AH2382" s="99">
        <v>0</v>
      </c>
      <c r="AI2382" s="99">
        <v>1701512.5630493199</v>
      </c>
      <c r="AJ2382" s="99">
        <v>507601.96723556501</v>
      </c>
      <c r="AK2382" s="99">
        <v>0</v>
      </c>
      <c r="AL2382" s="99">
        <v>325901.63815689099</v>
      </c>
      <c r="AM2382" s="99">
        <v>0</v>
      </c>
      <c r="AN2382" s="99">
        <v>20617949.8044434</v>
      </c>
      <c r="AO2382" s="99">
        <v>38069791.913574196</v>
      </c>
      <c r="AP2382" s="99">
        <v>0</v>
      </c>
      <c r="AQ2382" s="99">
        <v>6011394.0817260696</v>
      </c>
      <c r="AR2382" s="99">
        <v>5078622.8979492197</v>
      </c>
      <c r="AS2382" s="99">
        <v>2780660.3147277799</v>
      </c>
      <c r="AT2382" s="99">
        <v>0</v>
      </c>
      <c r="AU2382" s="99">
        <v>0</v>
      </c>
      <c r="AV2382" s="99">
        <v>65727541.7177734</v>
      </c>
      <c r="AW2382" s="99">
        <v>0</v>
      </c>
      <c r="AX2382" s="99">
        <v>156156.847759247</v>
      </c>
      <c r="AY2382" s="99">
        <v>17268881.9287109</v>
      </c>
      <c r="AZ2382" s="99">
        <v>4904053.2556152297</v>
      </c>
      <c r="BA2382" s="99">
        <v>0</v>
      </c>
      <c r="BB2382" s="99">
        <v>16950775.766845699</v>
      </c>
      <c r="BC2382" s="99">
        <v>4558602.9025878897</v>
      </c>
      <c r="BD2382" s="99">
        <v>0</v>
      </c>
      <c r="BE2382" s="99">
        <v>2754859.7476806599</v>
      </c>
      <c r="BF2382" s="99">
        <v>0</v>
      </c>
      <c r="BG2382" s="99">
        <v>65996468.470214799</v>
      </c>
      <c r="BH2382" s="99">
        <v>8394202.1083984394</v>
      </c>
      <c r="BI2382" s="99">
        <v>0</v>
      </c>
      <c r="BJ2382" s="99">
        <v>2433891.07629395</v>
      </c>
      <c r="BK2382" s="99">
        <v>2091297.0012207001</v>
      </c>
      <c r="BL2382" s="99">
        <v>0</v>
      </c>
      <c r="BM2382" s="99">
        <v>0</v>
      </c>
      <c r="BN2382" s="99">
        <v>0</v>
      </c>
      <c r="BO2382" s="99">
        <v>0</v>
      </c>
      <c r="BP2382" s="99">
        <v>0</v>
      </c>
      <c r="BQ2382" s="99">
        <v>0</v>
      </c>
      <c r="BR2382" s="99">
        <v>5616408.1658325205</v>
      </c>
      <c r="BS2382" s="99">
        <v>1827266.87294006</v>
      </c>
      <c r="BT2382" s="99">
        <v>0</v>
      </c>
      <c r="BU2382" s="99">
        <v>1199210.8999939</v>
      </c>
      <c r="BV2382" s="99">
        <v>2223394.7117309598</v>
      </c>
      <c r="BW2382" s="99">
        <v>0</v>
      </c>
      <c r="BX2382" s="99">
        <v>231219.94981002799</v>
      </c>
      <c r="BY2382" s="99">
        <v>0</v>
      </c>
      <c r="BZ2382" s="99">
        <v>0</v>
      </c>
      <c r="CA2382" s="99">
        <v>98697.427457809405</v>
      </c>
      <c r="CB2382" s="99">
        <v>4490188.0378417997</v>
      </c>
      <c r="CC2382" s="99">
        <v>44047879.879394501</v>
      </c>
      <c r="CD2382" s="99">
        <v>10849093.0473633</v>
      </c>
      <c r="CE2382" s="99">
        <v>3100.566665411</v>
      </c>
      <c r="CF2382" s="99">
        <v>328526.943462372</v>
      </c>
      <c r="CG2382" s="99">
        <v>2789417.9462585398</v>
      </c>
      <c r="CH2382" s="99">
        <v>0</v>
      </c>
      <c r="CI2382" s="99">
        <v>101792.247232437</v>
      </c>
      <c r="CJ2382" s="99">
        <v>4822376.42431641</v>
      </c>
      <c r="CK2382" s="99">
        <v>46774097.683105499</v>
      </c>
      <c r="CL2382" s="99">
        <v>11087559.8907471</v>
      </c>
      <c r="CM2382" s="166">
        <v>162773.227966309</v>
      </c>
      <c r="CN2382" s="166">
        <v>25434690.4291992</v>
      </c>
      <c r="CO2382" s="166">
        <v>112909757.525391</v>
      </c>
      <c r="CP2382" s="99">
        <v>11087559.8907471</v>
      </c>
      <c r="CQ2382" s="99">
        <v>0</v>
      </c>
      <c r="CR2382" s="99">
        <v>0</v>
      </c>
      <c r="CS2382" s="99">
        <v>0</v>
      </c>
      <c r="CT2382" s="99">
        <v>0</v>
      </c>
      <c r="CU2382" s="98">
        <v>9704.3575103519997</v>
      </c>
      <c r="CV2382" s="98">
        <v>63963.090436915001</v>
      </c>
      <c r="CW2382" s="98">
        <v>4818714.9813041715</v>
      </c>
      <c r="CX2382" s="98">
        <v>46837297.825653039</v>
      </c>
    </row>
    <row r="2383" spans="1:102" x14ac:dyDescent="0.2">
      <c r="A2383" s="98" t="s">
        <v>191</v>
      </c>
      <c r="B2383" s="100">
        <v>41791</v>
      </c>
      <c r="C2383" s="99">
        <v>88954.110317230196</v>
      </c>
      <c r="D2383" s="99">
        <v>0</v>
      </c>
      <c r="E2383" s="99">
        <v>9482.9408566951806</v>
      </c>
      <c r="F2383" s="99">
        <v>8653.2162809371894</v>
      </c>
      <c r="G2383" s="99">
        <v>3129.7241313755499</v>
      </c>
      <c r="H2383" s="99">
        <v>0</v>
      </c>
      <c r="I2383" s="99">
        <v>0</v>
      </c>
      <c r="J2383" s="99">
        <v>61190.4923315048</v>
      </c>
      <c r="K2383" s="99">
        <v>0</v>
      </c>
      <c r="L2383" s="99">
        <v>875.50285647064402</v>
      </c>
      <c r="M2383" s="99">
        <v>41869.421169280999</v>
      </c>
      <c r="N2383" s="99">
        <v>3543.5959780216199</v>
      </c>
      <c r="O2383" s="99">
        <v>0</v>
      </c>
      <c r="P2383" s="99">
        <v>47624.823348045298</v>
      </c>
      <c r="Q2383" s="99">
        <v>4624.8015201091803</v>
      </c>
      <c r="R2383" s="99">
        <v>0</v>
      </c>
      <c r="S2383" s="99">
        <v>3117.93365377188</v>
      </c>
      <c r="T2383" s="99">
        <v>0</v>
      </c>
      <c r="U2383" s="99">
        <v>61259.258568763697</v>
      </c>
      <c r="V2383" s="99">
        <v>3767133.6521911598</v>
      </c>
      <c r="W2383" s="99">
        <v>0</v>
      </c>
      <c r="X2383" s="99">
        <v>685548.92082214402</v>
      </c>
      <c r="Y2383" s="99">
        <v>585966.297943115</v>
      </c>
      <c r="Z2383" s="99">
        <v>327392.75952148403</v>
      </c>
      <c r="AA2383" s="99">
        <v>0</v>
      </c>
      <c r="AB2383" s="99">
        <v>0</v>
      </c>
      <c r="AC2383" s="99">
        <v>20490937.988525402</v>
      </c>
      <c r="AD2383" s="99">
        <v>0</v>
      </c>
      <c r="AE2383" s="99">
        <v>24381.285283565499</v>
      </c>
      <c r="AF2383" s="99">
        <v>1686644.8008727999</v>
      </c>
      <c r="AG2383" s="99">
        <v>546008.52875518799</v>
      </c>
      <c r="AH2383" s="99">
        <v>0</v>
      </c>
      <c r="AI2383" s="99">
        <v>1680523.8729705799</v>
      </c>
      <c r="AJ2383" s="99">
        <v>510451.04512023902</v>
      </c>
      <c r="AK2383" s="99">
        <v>0</v>
      </c>
      <c r="AL2383" s="99">
        <v>325225.487346649</v>
      </c>
      <c r="AM2383" s="99">
        <v>0</v>
      </c>
      <c r="AN2383" s="99">
        <v>20476371.2509766</v>
      </c>
      <c r="AO2383" s="99">
        <v>37984469.328613304</v>
      </c>
      <c r="AP2383" s="99">
        <v>0</v>
      </c>
      <c r="AQ2383" s="99">
        <v>5905756.12036133</v>
      </c>
      <c r="AR2383" s="99">
        <v>4990823.0130004901</v>
      </c>
      <c r="AS2383" s="99">
        <v>2769330.5279846201</v>
      </c>
      <c r="AT2383" s="99">
        <v>0</v>
      </c>
      <c r="AU2383" s="99">
        <v>0</v>
      </c>
      <c r="AV2383" s="99">
        <v>65705820.650878899</v>
      </c>
      <c r="AW2383" s="99">
        <v>0</v>
      </c>
      <c r="AX2383" s="99">
        <v>242513.149364471</v>
      </c>
      <c r="AY2383" s="99">
        <v>17385964.918701202</v>
      </c>
      <c r="AZ2383" s="99">
        <v>4810652.0017089797</v>
      </c>
      <c r="BA2383" s="99">
        <v>0</v>
      </c>
      <c r="BB2383" s="99">
        <v>16824495.707275402</v>
      </c>
      <c r="BC2383" s="99">
        <v>4566227.9816894503</v>
      </c>
      <c r="BD2383" s="99">
        <v>0</v>
      </c>
      <c r="BE2383" s="99">
        <v>2756004.07061768</v>
      </c>
      <c r="BF2383" s="99">
        <v>0</v>
      </c>
      <c r="BG2383" s="99">
        <v>65619843.959472701</v>
      </c>
      <c r="BH2383" s="99">
        <v>8476533.8963622991</v>
      </c>
      <c r="BI2383" s="99">
        <v>0</v>
      </c>
      <c r="BJ2383" s="99">
        <v>2398079.8606872601</v>
      </c>
      <c r="BK2383" s="99">
        <v>2066944.5015869101</v>
      </c>
      <c r="BL2383" s="99">
        <v>0</v>
      </c>
      <c r="BM2383" s="99">
        <v>0</v>
      </c>
      <c r="BN2383" s="99">
        <v>0</v>
      </c>
      <c r="BO2383" s="99">
        <v>0</v>
      </c>
      <c r="BP2383" s="99">
        <v>0</v>
      </c>
      <c r="BQ2383" s="99">
        <v>0</v>
      </c>
      <c r="BR2383" s="99">
        <v>5708362.3873901404</v>
      </c>
      <c r="BS2383" s="99">
        <v>1795437.38967896</v>
      </c>
      <c r="BT2383" s="99">
        <v>0</v>
      </c>
      <c r="BU2383" s="99">
        <v>1216044.1699829099</v>
      </c>
      <c r="BV2383" s="99">
        <v>2235177.8346557599</v>
      </c>
      <c r="BW2383" s="99">
        <v>0</v>
      </c>
      <c r="BX2383" s="99">
        <v>229774.13980865499</v>
      </c>
      <c r="BY2383" s="99">
        <v>0</v>
      </c>
      <c r="BZ2383" s="99">
        <v>0</v>
      </c>
      <c r="CA2383" s="99">
        <v>98447.931855201707</v>
      </c>
      <c r="CB2383" s="99">
        <v>4454572.1505737295</v>
      </c>
      <c r="CC2383" s="99">
        <v>43917781.557128899</v>
      </c>
      <c r="CD2383" s="99">
        <v>10855913.7111816</v>
      </c>
      <c r="CE2383" s="99">
        <v>3120.8782561719399</v>
      </c>
      <c r="CF2383" s="99">
        <v>328400.195285797</v>
      </c>
      <c r="CG2383" s="99">
        <v>2767495.7298889202</v>
      </c>
      <c r="CH2383" s="99">
        <v>0</v>
      </c>
      <c r="CI2383" s="99">
        <v>101571.458000183</v>
      </c>
      <c r="CJ2383" s="99">
        <v>4781400.5541992197</v>
      </c>
      <c r="CK2383" s="99">
        <v>46755704.558105499</v>
      </c>
      <c r="CL2383" s="99">
        <v>11065855.8126221</v>
      </c>
      <c r="CM2383" s="166">
        <v>162236.454320908</v>
      </c>
      <c r="CN2383" s="166">
        <v>25259148.066894501</v>
      </c>
      <c r="CO2383" s="166">
        <v>112339792.72363301</v>
      </c>
      <c r="CP2383" s="99">
        <v>11065855.8126221</v>
      </c>
      <c r="CQ2383" s="99">
        <v>0</v>
      </c>
      <c r="CR2383" s="99">
        <v>0</v>
      </c>
      <c r="CS2383" s="99">
        <v>0</v>
      </c>
      <c r="CT2383" s="99">
        <v>0</v>
      </c>
      <c r="CU2383" s="98">
        <v>9534.6106462120006</v>
      </c>
      <c r="CV2383" s="98">
        <v>63708.348049018001</v>
      </c>
      <c r="CW2383" s="98">
        <v>4782972.3458595267</v>
      </c>
      <c r="CX2383" s="98">
        <v>46685277.287017822</v>
      </c>
    </row>
    <row r="2384" spans="1:102" x14ac:dyDescent="0.2">
      <c r="A2384" s="98" t="s">
        <v>191</v>
      </c>
      <c r="B2384" s="100">
        <v>41883</v>
      </c>
      <c r="C2384" s="99">
        <v>89046.227262496905</v>
      </c>
      <c r="D2384" s="99">
        <v>0</v>
      </c>
      <c r="E2384" s="99">
        <v>9184.5653486251795</v>
      </c>
      <c r="F2384" s="99">
        <v>8384.7245442867297</v>
      </c>
      <c r="G2384" s="99">
        <v>3167.7616312801802</v>
      </c>
      <c r="H2384" s="99">
        <v>0</v>
      </c>
      <c r="I2384" s="99">
        <v>0</v>
      </c>
      <c r="J2384" s="99">
        <v>60796.515135288202</v>
      </c>
      <c r="K2384" s="99">
        <v>0</v>
      </c>
      <c r="L2384" s="99">
        <v>741.22418142110098</v>
      </c>
      <c r="M2384" s="99">
        <v>41996.135091781602</v>
      </c>
      <c r="N2384" s="99">
        <v>3441.0394928455398</v>
      </c>
      <c r="O2384" s="99">
        <v>0</v>
      </c>
      <c r="P2384" s="99">
        <v>47534.355757236503</v>
      </c>
      <c r="Q2384" s="99">
        <v>4585.9321535825702</v>
      </c>
      <c r="R2384" s="99">
        <v>0</v>
      </c>
      <c r="S2384" s="99">
        <v>3152.7162574529598</v>
      </c>
      <c r="T2384" s="99">
        <v>0</v>
      </c>
      <c r="U2384" s="99">
        <v>60810.908503055602</v>
      </c>
      <c r="V2384" s="99">
        <v>3752001.41870117</v>
      </c>
      <c r="W2384" s="99">
        <v>0</v>
      </c>
      <c r="X2384" s="99">
        <v>668783.80412292504</v>
      </c>
      <c r="Y2384" s="99">
        <v>575444.44881439197</v>
      </c>
      <c r="Z2384" s="99">
        <v>325338.14777374303</v>
      </c>
      <c r="AA2384" s="99">
        <v>0</v>
      </c>
      <c r="AB2384" s="99">
        <v>0</v>
      </c>
      <c r="AC2384" s="99">
        <v>20422678.3522949</v>
      </c>
      <c r="AD2384" s="99">
        <v>0</v>
      </c>
      <c r="AE2384" s="99">
        <v>23618.358398914301</v>
      </c>
      <c r="AF2384" s="99">
        <v>1674902.1680145301</v>
      </c>
      <c r="AG2384" s="99">
        <v>536384.83444213902</v>
      </c>
      <c r="AH2384" s="99">
        <v>0</v>
      </c>
      <c r="AI2384" s="99">
        <v>1670003.6619567899</v>
      </c>
      <c r="AJ2384" s="99">
        <v>511448.64201736503</v>
      </c>
      <c r="AK2384" s="99">
        <v>0</v>
      </c>
      <c r="AL2384" s="99">
        <v>325321.76434326201</v>
      </c>
      <c r="AM2384" s="99">
        <v>0</v>
      </c>
      <c r="AN2384" s="99">
        <v>20321844.048828099</v>
      </c>
      <c r="AO2384" s="99">
        <v>38017693.673339799</v>
      </c>
      <c r="AP2384" s="99">
        <v>0</v>
      </c>
      <c r="AQ2384" s="99">
        <v>5774602.5956420898</v>
      </c>
      <c r="AR2384" s="99">
        <v>4940676.94775391</v>
      </c>
      <c r="AS2384" s="99">
        <v>2760457.8652954102</v>
      </c>
      <c r="AT2384" s="99">
        <v>0</v>
      </c>
      <c r="AU2384" s="99">
        <v>0</v>
      </c>
      <c r="AV2384" s="99">
        <v>65419524.762695298</v>
      </c>
      <c r="AW2384" s="99">
        <v>0</v>
      </c>
      <c r="AX2384" s="99">
        <v>223406.67459297201</v>
      </c>
      <c r="AY2384" s="99">
        <v>17365332.425537098</v>
      </c>
      <c r="AZ2384" s="99">
        <v>4753237.6121215802</v>
      </c>
      <c r="BA2384" s="99">
        <v>0</v>
      </c>
      <c r="BB2384" s="99">
        <v>16849952.293212902</v>
      </c>
      <c r="BC2384" s="99">
        <v>4589418.4511108398</v>
      </c>
      <c r="BD2384" s="99">
        <v>0</v>
      </c>
      <c r="BE2384" s="99">
        <v>2754955.0297546401</v>
      </c>
      <c r="BF2384" s="99">
        <v>0</v>
      </c>
      <c r="BG2384" s="99">
        <v>65219395.0712891</v>
      </c>
      <c r="BH2384" s="99">
        <v>8563368.4635009803</v>
      </c>
      <c r="BI2384" s="99">
        <v>0</v>
      </c>
      <c r="BJ2384" s="99">
        <v>2369465.4010925302</v>
      </c>
      <c r="BK2384" s="99">
        <v>2054338.4802856401</v>
      </c>
      <c r="BL2384" s="99">
        <v>0</v>
      </c>
      <c r="BM2384" s="99">
        <v>0</v>
      </c>
      <c r="BN2384" s="99">
        <v>0</v>
      </c>
      <c r="BO2384" s="99">
        <v>0</v>
      </c>
      <c r="BP2384" s="99">
        <v>0</v>
      </c>
      <c r="BQ2384" s="99">
        <v>0</v>
      </c>
      <c r="BR2384" s="99">
        <v>5748092.0460815402</v>
      </c>
      <c r="BS2384" s="99">
        <v>1776820.46957397</v>
      </c>
      <c r="BT2384" s="99">
        <v>0</v>
      </c>
      <c r="BU2384" s="99">
        <v>991987.53999328602</v>
      </c>
      <c r="BV2384" s="99">
        <v>2240083.33776855</v>
      </c>
      <c r="BW2384" s="99">
        <v>0</v>
      </c>
      <c r="BX2384" s="99">
        <v>185810.42985153201</v>
      </c>
      <c r="BY2384" s="99">
        <v>0</v>
      </c>
      <c r="BZ2384" s="99">
        <v>0</v>
      </c>
      <c r="CA2384" s="99">
        <v>98220.325221061707</v>
      </c>
      <c r="CB2384" s="99">
        <v>4421290.0223998995</v>
      </c>
      <c r="CC2384" s="99">
        <v>43771333.566894501</v>
      </c>
      <c r="CD2384" s="99">
        <v>10913608.47229</v>
      </c>
      <c r="CE2384" s="99">
        <v>3161.8543017208599</v>
      </c>
      <c r="CF2384" s="99">
        <v>325219.11520385701</v>
      </c>
      <c r="CG2384" s="99">
        <v>2761875.1209106399</v>
      </c>
      <c r="CH2384" s="99">
        <v>0</v>
      </c>
      <c r="CI2384" s="99">
        <v>101381.82282352399</v>
      </c>
      <c r="CJ2384" s="99">
        <v>4747991.4575805701</v>
      </c>
      <c r="CK2384" s="99">
        <v>46497516.949218802</v>
      </c>
      <c r="CL2384" s="99">
        <v>11133126.1102295</v>
      </c>
      <c r="CM2384" s="166">
        <v>161486.69827842701</v>
      </c>
      <c r="CN2384" s="166">
        <v>25069573.8054199</v>
      </c>
      <c r="CO2384" s="166">
        <v>111654818.23242199</v>
      </c>
      <c r="CP2384" s="99">
        <v>11133126.1102295</v>
      </c>
      <c r="CQ2384" s="99">
        <v>0</v>
      </c>
      <c r="CR2384" s="99">
        <v>0</v>
      </c>
      <c r="CS2384" s="99">
        <v>0</v>
      </c>
      <c r="CT2384" s="99">
        <v>0</v>
      </c>
      <c r="CU2384" s="98">
        <v>9192.6681873270009</v>
      </c>
      <c r="CV2384" s="98">
        <v>63359.535194844997</v>
      </c>
      <c r="CW2384" s="98">
        <v>4746509.137603757</v>
      </c>
      <c r="CX2384" s="98">
        <v>46533208.687805139</v>
      </c>
    </row>
    <row r="2385" spans="1:102" x14ac:dyDescent="0.2">
      <c r="A2385" s="98" t="s">
        <v>191</v>
      </c>
      <c r="B2385" s="100">
        <v>41974</v>
      </c>
      <c r="C2385" s="99">
        <v>88684.408328056306</v>
      </c>
      <c r="D2385" s="99">
        <v>0</v>
      </c>
      <c r="E2385" s="99">
        <v>9005.7148797512109</v>
      </c>
      <c r="F2385" s="99">
        <v>8245.5524929761905</v>
      </c>
      <c r="G2385" s="99">
        <v>3198.1189580261698</v>
      </c>
      <c r="H2385" s="99">
        <v>0</v>
      </c>
      <c r="I2385" s="99">
        <v>0</v>
      </c>
      <c r="J2385" s="99">
        <v>59566.135426521301</v>
      </c>
      <c r="K2385" s="99">
        <v>0</v>
      </c>
      <c r="L2385" s="99">
        <v>757.65995942801203</v>
      </c>
      <c r="M2385" s="99">
        <v>41787.727749347701</v>
      </c>
      <c r="N2385" s="99">
        <v>3366.7123058438301</v>
      </c>
      <c r="O2385" s="99">
        <v>0</v>
      </c>
      <c r="P2385" s="99">
        <v>47345.350971698797</v>
      </c>
      <c r="Q2385" s="99">
        <v>4523.4759106636002</v>
      </c>
      <c r="R2385" s="99">
        <v>0</v>
      </c>
      <c r="S2385" s="99">
        <v>3186.6236702799802</v>
      </c>
      <c r="T2385" s="99">
        <v>0</v>
      </c>
      <c r="U2385" s="99">
        <v>59568.565341949499</v>
      </c>
      <c r="V2385" s="99">
        <v>3714421.56005859</v>
      </c>
      <c r="W2385" s="99">
        <v>0</v>
      </c>
      <c r="X2385" s="99">
        <v>648853.31214141799</v>
      </c>
      <c r="Y2385" s="99">
        <v>558360.17204284703</v>
      </c>
      <c r="Z2385" s="99">
        <v>325641.51651001</v>
      </c>
      <c r="AA2385" s="99">
        <v>0</v>
      </c>
      <c r="AB2385" s="99">
        <v>0</v>
      </c>
      <c r="AC2385" s="99">
        <v>20010879.848877002</v>
      </c>
      <c r="AD2385" s="99">
        <v>0</v>
      </c>
      <c r="AE2385" s="99">
        <v>23182.035531759298</v>
      </c>
      <c r="AF2385" s="99">
        <v>1661691.4022979699</v>
      </c>
      <c r="AG2385" s="99">
        <v>523554.804065704</v>
      </c>
      <c r="AH2385" s="99">
        <v>0</v>
      </c>
      <c r="AI2385" s="99">
        <v>1649413.6658020001</v>
      </c>
      <c r="AJ2385" s="99">
        <v>505807.17100143398</v>
      </c>
      <c r="AK2385" s="99">
        <v>0</v>
      </c>
      <c r="AL2385" s="99">
        <v>323812.26526641799</v>
      </c>
      <c r="AM2385" s="99">
        <v>0</v>
      </c>
      <c r="AN2385" s="99">
        <v>20053891.354003899</v>
      </c>
      <c r="AO2385" s="99">
        <v>37761599.209472701</v>
      </c>
      <c r="AP2385" s="99">
        <v>0</v>
      </c>
      <c r="AQ2385" s="99">
        <v>5628604.3790283203</v>
      </c>
      <c r="AR2385" s="99">
        <v>4789151.7203979502</v>
      </c>
      <c r="AS2385" s="99">
        <v>2777316.4899902302</v>
      </c>
      <c r="AT2385" s="99">
        <v>0</v>
      </c>
      <c r="AU2385" s="99">
        <v>0</v>
      </c>
      <c r="AV2385" s="99">
        <v>64644482.465332001</v>
      </c>
      <c r="AW2385" s="99">
        <v>0</v>
      </c>
      <c r="AX2385" s="99">
        <v>203089.91163826</v>
      </c>
      <c r="AY2385" s="99">
        <v>17301263.513916001</v>
      </c>
      <c r="AZ2385" s="99">
        <v>4654425.2069091797</v>
      </c>
      <c r="BA2385" s="99">
        <v>0</v>
      </c>
      <c r="BB2385" s="99">
        <v>16697383.3952637</v>
      </c>
      <c r="BC2385" s="99">
        <v>4536366.8641357403</v>
      </c>
      <c r="BD2385" s="99">
        <v>0</v>
      </c>
      <c r="BE2385" s="99">
        <v>2757436.1091918899</v>
      </c>
      <c r="BF2385" s="99">
        <v>0</v>
      </c>
      <c r="BG2385" s="99">
        <v>64686630.264160201</v>
      </c>
      <c r="BH2385" s="99">
        <v>8492945.6849365197</v>
      </c>
      <c r="BI2385" s="99">
        <v>0</v>
      </c>
      <c r="BJ2385" s="99">
        <v>2320624.4205932599</v>
      </c>
      <c r="BK2385" s="99">
        <v>2010563.5979766799</v>
      </c>
      <c r="BL2385" s="99">
        <v>0</v>
      </c>
      <c r="BM2385" s="99">
        <v>0</v>
      </c>
      <c r="BN2385" s="99">
        <v>0</v>
      </c>
      <c r="BO2385" s="99">
        <v>0</v>
      </c>
      <c r="BP2385" s="99">
        <v>0</v>
      </c>
      <c r="BQ2385" s="99">
        <v>0</v>
      </c>
      <c r="BR2385" s="99">
        <v>5734931.3858032199</v>
      </c>
      <c r="BS2385" s="99">
        <v>1739664.5407409701</v>
      </c>
      <c r="BT2385" s="99">
        <v>0</v>
      </c>
      <c r="BU2385" s="99">
        <v>1176175.58998108</v>
      </c>
      <c r="BV2385" s="99">
        <v>2223514.0600280799</v>
      </c>
      <c r="BW2385" s="99">
        <v>0</v>
      </c>
      <c r="BX2385" s="99">
        <v>222444.449802399</v>
      </c>
      <c r="BY2385" s="99">
        <v>0</v>
      </c>
      <c r="BZ2385" s="99">
        <v>0</v>
      </c>
      <c r="CA2385" s="99">
        <v>97720.006129264802</v>
      </c>
      <c r="CB2385" s="99">
        <v>4361282.6613159198</v>
      </c>
      <c r="CC2385" s="99">
        <v>43424152.750488304</v>
      </c>
      <c r="CD2385" s="99">
        <v>10835294.255737299</v>
      </c>
      <c r="CE2385" s="99">
        <v>3201.3232592046302</v>
      </c>
      <c r="CF2385" s="99">
        <v>325556.54766082799</v>
      </c>
      <c r="CG2385" s="99">
        <v>2770029.9785766602</v>
      </c>
      <c r="CH2385" s="99">
        <v>0</v>
      </c>
      <c r="CI2385" s="99">
        <v>100923.57669735</v>
      </c>
      <c r="CJ2385" s="99">
        <v>4685595.5477905301</v>
      </c>
      <c r="CK2385" s="99">
        <v>46169430.422363304</v>
      </c>
      <c r="CL2385" s="99">
        <v>11053185.4958496</v>
      </c>
      <c r="CM2385" s="166">
        <v>159917.91630554199</v>
      </c>
      <c r="CN2385" s="166">
        <v>24744832.6804199</v>
      </c>
      <c r="CO2385" s="166">
        <v>110745763.32910199</v>
      </c>
      <c r="CP2385" s="99">
        <v>11053185.4958496</v>
      </c>
      <c r="CQ2385" s="99">
        <v>0</v>
      </c>
      <c r="CR2385" s="99">
        <v>0</v>
      </c>
      <c r="CS2385" s="99">
        <v>0</v>
      </c>
      <c r="CT2385" s="99">
        <v>0</v>
      </c>
      <c r="CU2385" s="98">
        <v>8989.6037338940005</v>
      </c>
      <c r="CV2385" s="98">
        <v>62140.658449745002</v>
      </c>
      <c r="CW2385" s="98">
        <v>4686839.2089767475</v>
      </c>
      <c r="CX2385" s="98">
        <v>46194182.729064964</v>
      </c>
    </row>
    <row r="2386" spans="1:102" x14ac:dyDescent="0.2">
      <c r="A2386" s="98" t="s">
        <v>191</v>
      </c>
      <c r="B2386" s="100">
        <v>42064</v>
      </c>
      <c r="C2386" s="99">
        <v>88399.650180816694</v>
      </c>
      <c r="D2386" s="99">
        <v>0</v>
      </c>
      <c r="E2386" s="99">
        <v>8688.3416105508804</v>
      </c>
      <c r="F2386" s="99">
        <v>7942.3545307517097</v>
      </c>
      <c r="G2386" s="99">
        <v>3233.2560960352398</v>
      </c>
      <c r="H2386" s="99">
        <v>0</v>
      </c>
      <c r="I2386" s="99">
        <v>0</v>
      </c>
      <c r="J2386" s="99">
        <v>59230.092199802399</v>
      </c>
      <c r="K2386" s="99">
        <v>0</v>
      </c>
      <c r="L2386" s="99">
        <v>168.52073325775601</v>
      </c>
      <c r="M2386" s="99">
        <v>41752.248645305597</v>
      </c>
      <c r="N2386" s="99">
        <v>3296.08960181475</v>
      </c>
      <c r="O2386" s="99">
        <v>0</v>
      </c>
      <c r="P2386" s="99">
        <v>47168.650506973303</v>
      </c>
      <c r="Q2386" s="99">
        <v>4512.7494352459898</v>
      </c>
      <c r="R2386" s="99">
        <v>0</v>
      </c>
      <c r="S2386" s="99">
        <v>3231.0001089274901</v>
      </c>
      <c r="T2386" s="99">
        <v>0</v>
      </c>
      <c r="U2386" s="99">
        <v>59193.990571975701</v>
      </c>
      <c r="V2386" s="99">
        <v>3653281.2934265099</v>
      </c>
      <c r="W2386" s="99">
        <v>0</v>
      </c>
      <c r="X2386" s="99">
        <v>633840.33680725098</v>
      </c>
      <c r="Y2386" s="99">
        <v>540915.23664092994</v>
      </c>
      <c r="Z2386" s="99">
        <v>324742.95809173601</v>
      </c>
      <c r="AA2386" s="99">
        <v>0</v>
      </c>
      <c r="AB2386" s="99">
        <v>0</v>
      </c>
      <c r="AC2386" s="99">
        <v>19794335.575927701</v>
      </c>
      <c r="AD2386" s="99">
        <v>0</v>
      </c>
      <c r="AE2386" s="99">
        <v>15891.7801536322</v>
      </c>
      <c r="AF2386" s="99">
        <v>1650981.2190856901</v>
      </c>
      <c r="AG2386" s="99">
        <v>500505.20188903803</v>
      </c>
      <c r="AH2386" s="99">
        <v>0</v>
      </c>
      <c r="AI2386" s="99">
        <v>1614811.86984253</v>
      </c>
      <c r="AJ2386" s="99">
        <v>498492.26707458502</v>
      </c>
      <c r="AK2386" s="99">
        <v>0</v>
      </c>
      <c r="AL2386" s="99">
        <v>322213.18865966803</v>
      </c>
      <c r="AM2386" s="99">
        <v>0</v>
      </c>
      <c r="AN2386" s="99">
        <v>19876901.020019501</v>
      </c>
      <c r="AO2386" s="99">
        <v>37375216.092285201</v>
      </c>
      <c r="AP2386" s="99">
        <v>0</v>
      </c>
      <c r="AQ2386" s="99">
        <v>5435904.5956420898</v>
      </c>
      <c r="AR2386" s="99">
        <v>4634957.2341308603</v>
      </c>
      <c r="AS2386" s="99">
        <v>2783377.4703064002</v>
      </c>
      <c r="AT2386" s="99">
        <v>0</v>
      </c>
      <c r="AU2386" s="99">
        <v>0</v>
      </c>
      <c r="AV2386" s="99">
        <v>64222551.658691399</v>
      </c>
      <c r="AW2386" s="99">
        <v>0</v>
      </c>
      <c r="AX2386" s="99">
        <v>144128.75361251799</v>
      </c>
      <c r="AY2386" s="99">
        <v>17270307.176757801</v>
      </c>
      <c r="AZ2386" s="99">
        <v>4459332.4281005897</v>
      </c>
      <c r="BA2386" s="99">
        <v>0</v>
      </c>
      <c r="BB2386" s="99">
        <v>16406746.1525879</v>
      </c>
      <c r="BC2386" s="99">
        <v>4481447.5382080097</v>
      </c>
      <c r="BD2386" s="99">
        <v>0</v>
      </c>
      <c r="BE2386" s="99">
        <v>2767233.4009704599</v>
      </c>
      <c r="BF2386" s="99">
        <v>0</v>
      </c>
      <c r="BG2386" s="99">
        <v>64347132.416015603</v>
      </c>
      <c r="BH2386" s="99">
        <v>8401428.7724609394</v>
      </c>
      <c r="BI2386" s="99">
        <v>0</v>
      </c>
      <c r="BJ2386" s="99">
        <v>2253039.0590515099</v>
      </c>
      <c r="BK2386" s="99">
        <v>1956417.20976257</v>
      </c>
      <c r="BL2386" s="99">
        <v>0</v>
      </c>
      <c r="BM2386" s="99">
        <v>0</v>
      </c>
      <c r="BN2386" s="99">
        <v>0</v>
      </c>
      <c r="BO2386" s="99">
        <v>0</v>
      </c>
      <c r="BP2386" s="99">
        <v>0</v>
      </c>
      <c r="BQ2386" s="99">
        <v>0</v>
      </c>
      <c r="BR2386" s="99">
        <v>5704531.3308105497</v>
      </c>
      <c r="BS2386" s="99">
        <v>1670885.3468017599</v>
      </c>
      <c r="BT2386" s="99">
        <v>0</v>
      </c>
      <c r="BU2386" s="99">
        <v>1136605.9099884001</v>
      </c>
      <c r="BV2386" s="99">
        <v>2202772.2430419899</v>
      </c>
      <c r="BW2386" s="99">
        <v>0</v>
      </c>
      <c r="BX2386" s="99">
        <v>251711.06963729899</v>
      </c>
      <c r="BY2386" s="99">
        <v>0</v>
      </c>
      <c r="BZ2386" s="99">
        <v>0</v>
      </c>
      <c r="CA2386" s="99">
        <v>97054.135047912598</v>
      </c>
      <c r="CB2386" s="99">
        <v>4292058.9762573196</v>
      </c>
      <c r="CC2386" s="99">
        <v>42849149.187988304</v>
      </c>
      <c r="CD2386" s="99">
        <v>10671433.4918213</v>
      </c>
      <c r="CE2386" s="99">
        <v>3244.8380533158802</v>
      </c>
      <c r="CF2386" s="99">
        <v>323629.34780120902</v>
      </c>
      <c r="CG2386" s="99">
        <v>2782108.4234924298</v>
      </c>
      <c r="CH2386" s="99">
        <v>0</v>
      </c>
      <c r="CI2386" s="99">
        <v>100296.08661747001</v>
      </c>
      <c r="CJ2386" s="99">
        <v>4619098.6447753897</v>
      </c>
      <c r="CK2386" s="99">
        <v>45674029.0791016</v>
      </c>
      <c r="CL2386" s="99">
        <v>10916050.888671899</v>
      </c>
      <c r="CM2386" s="166">
        <v>158958.18056106599</v>
      </c>
      <c r="CN2386" s="166">
        <v>24491004.462890599</v>
      </c>
      <c r="CO2386" s="166">
        <v>110040226.96582</v>
      </c>
      <c r="CP2386" s="99">
        <v>10916050.888671899</v>
      </c>
      <c r="CQ2386" s="99">
        <v>0</v>
      </c>
      <c r="CR2386" s="99">
        <v>0</v>
      </c>
      <c r="CS2386" s="99">
        <v>0</v>
      </c>
      <c r="CT2386" s="99">
        <v>0</v>
      </c>
      <c r="CU2386" s="98">
        <v>8697.2650130870006</v>
      </c>
      <c r="CV2386" s="98">
        <v>61865.475490555997</v>
      </c>
      <c r="CW2386" s="98">
        <v>4615688.324058529</v>
      </c>
      <c r="CX2386" s="98">
        <v>45631257.611480735</v>
      </c>
    </row>
    <row r="2387" spans="1:102" x14ac:dyDescent="0.2">
      <c r="A2387" s="98" t="s">
        <v>191</v>
      </c>
      <c r="B2387" s="100">
        <v>42156</v>
      </c>
      <c r="C2387" s="99">
        <v>88626.989762306199</v>
      </c>
      <c r="D2387" s="99">
        <v>0</v>
      </c>
      <c r="E2387" s="99">
        <v>8547.4088197946494</v>
      </c>
      <c r="F2387" s="99">
        <v>7842.5446248650596</v>
      </c>
      <c r="G2387" s="99">
        <v>3249.3552358448501</v>
      </c>
      <c r="H2387" s="99">
        <v>0</v>
      </c>
      <c r="I2387" s="99">
        <v>0</v>
      </c>
      <c r="J2387" s="99">
        <v>59001.213283062003</v>
      </c>
      <c r="K2387" s="99">
        <v>0</v>
      </c>
      <c r="L2387" s="99">
        <v>172.45625774562399</v>
      </c>
      <c r="M2387" s="99">
        <v>41962.8987464905</v>
      </c>
      <c r="N2387" s="99">
        <v>3219.0038535893</v>
      </c>
      <c r="O2387" s="99">
        <v>0</v>
      </c>
      <c r="P2387" s="99">
        <v>47343.627232074701</v>
      </c>
      <c r="Q2387" s="99">
        <v>4515.1733554601697</v>
      </c>
      <c r="R2387" s="99">
        <v>0</v>
      </c>
      <c r="S2387" s="99">
        <v>3237.2313253879502</v>
      </c>
      <c r="T2387" s="99">
        <v>0</v>
      </c>
      <c r="U2387" s="99">
        <v>59055.492488861099</v>
      </c>
      <c r="V2387" s="99">
        <v>3640096.8482971201</v>
      </c>
      <c r="W2387" s="99">
        <v>0</v>
      </c>
      <c r="X2387" s="99">
        <v>621026.61366271996</v>
      </c>
      <c r="Y2387" s="99">
        <v>532539.10251617397</v>
      </c>
      <c r="Z2387" s="99">
        <v>322197.63123321498</v>
      </c>
      <c r="AA2387" s="99">
        <v>0</v>
      </c>
      <c r="AB2387" s="99">
        <v>0</v>
      </c>
      <c r="AC2387" s="99">
        <v>19866750.028808601</v>
      </c>
      <c r="AD2387" s="99">
        <v>0</v>
      </c>
      <c r="AE2387" s="99">
        <v>17373.9520788193</v>
      </c>
      <c r="AF2387" s="99">
        <v>1650159.0208129899</v>
      </c>
      <c r="AG2387" s="99">
        <v>496820.48627090501</v>
      </c>
      <c r="AH2387" s="99">
        <v>0</v>
      </c>
      <c r="AI2387" s="99">
        <v>1602061.01629639</v>
      </c>
      <c r="AJ2387" s="99">
        <v>487944.28526306199</v>
      </c>
      <c r="AK2387" s="99">
        <v>0</v>
      </c>
      <c r="AL2387" s="99">
        <v>321007.39202117902</v>
      </c>
      <c r="AM2387" s="99">
        <v>0</v>
      </c>
      <c r="AN2387" s="99">
        <v>19821059.662353501</v>
      </c>
      <c r="AO2387" s="99">
        <v>37377054.198242202</v>
      </c>
      <c r="AP2387" s="99">
        <v>0</v>
      </c>
      <c r="AQ2387" s="99">
        <v>5318086.0678100605</v>
      </c>
      <c r="AR2387" s="99">
        <v>4549570.8080444299</v>
      </c>
      <c r="AS2387" s="99">
        <v>2774745.0786132799</v>
      </c>
      <c r="AT2387" s="99">
        <v>0</v>
      </c>
      <c r="AU2387" s="99">
        <v>0</v>
      </c>
      <c r="AV2387" s="99">
        <v>64461646.880371101</v>
      </c>
      <c r="AW2387" s="99">
        <v>0</v>
      </c>
      <c r="AX2387" s="99">
        <v>124355.044354439</v>
      </c>
      <c r="AY2387" s="99">
        <v>17339827.540283199</v>
      </c>
      <c r="AZ2387" s="99">
        <v>4427604.0341796903</v>
      </c>
      <c r="BA2387" s="99">
        <v>0</v>
      </c>
      <c r="BB2387" s="99">
        <v>16347566.7940674</v>
      </c>
      <c r="BC2387" s="99">
        <v>4385669.4440917997</v>
      </c>
      <c r="BD2387" s="99">
        <v>0</v>
      </c>
      <c r="BE2387" s="99">
        <v>2767860.6914672898</v>
      </c>
      <c r="BF2387" s="99">
        <v>0</v>
      </c>
      <c r="BG2387" s="99">
        <v>64187026.298828103</v>
      </c>
      <c r="BH2387" s="99">
        <v>8474485.3459472694</v>
      </c>
      <c r="BI2387" s="99">
        <v>0</v>
      </c>
      <c r="BJ2387" s="99">
        <v>2229520.6094665499</v>
      </c>
      <c r="BK2387" s="99">
        <v>1947438.1009521501</v>
      </c>
      <c r="BL2387" s="99">
        <v>0</v>
      </c>
      <c r="BM2387" s="99">
        <v>0</v>
      </c>
      <c r="BN2387" s="99">
        <v>0</v>
      </c>
      <c r="BO2387" s="99">
        <v>0</v>
      </c>
      <c r="BP2387" s="99">
        <v>0</v>
      </c>
      <c r="BQ2387" s="99">
        <v>0</v>
      </c>
      <c r="BR2387" s="99">
        <v>5767454.3845825205</v>
      </c>
      <c r="BS2387" s="99">
        <v>1662979.20916748</v>
      </c>
      <c r="BT2387" s="99">
        <v>0</v>
      </c>
      <c r="BU2387" s="99">
        <v>1161367.0099792499</v>
      </c>
      <c r="BV2387" s="99">
        <v>2171632.1708984398</v>
      </c>
      <c r="BW2387" s="99">
        <v>0</v>
      </c>
      <c r="BX2387" s="99">
        <v>251427.67963600199</v>
      </c>
      <c r="BY2387" s="99">
        <v>0</v>
      </c>
      <c r="BZ2387" s="99">
        <v>0</v>
      </c>
      <c r="CA2387" s="99">
        <v>97179.115356445298</v>
      </c>
      <c r="CB2387" s="99">
        <v>4261217.25109863</v>
      </c>
      <c r="CC2387" s="99">
        <v>42687304.158203103</v>
      </c>
      <c r="CD2387" s="99">
        <v>10681649.4523926</v>
      </c>
      <c r="CE2387" s="99">
        <v>3241.17860072851</v>
      </c>
      <c r="CF2387" s="99">
        <v>323552.16123580898</v>
      </c>
      <c r="CG2387" s="99">
        <v>2790503.9340515099</v>
      </c>
      <c r="CH2387" s="99">
        <v>0</v>
      </c>
      <c r="CI2387" s="99">
        <v>100422.696918488</v>
      </c>
      <c r="CJ2387" s="99">
        <v>4585135.9920654297</v>
      </c>
      <c r="CK2387" s="99">
        <v>45415217.808105499</v>
      </c>
      <c r="CL2387" s="99">
        <v>10912030.923706099</v>
      </c>
      <c r="CM2387" s="166">
        <v>158814.59694671599</v>
      </c>
      <c r="CN2387" s="166">
        <v>24410454.113525402</v>
      </c>
      <c r="CO2387" s="166">
        <v>109730733.92968801</v>
      </c>
      <c r="CP2387" s="99">
        <v>10912030.923706099</v>
      </c>
      <c r="CQ2387" s="99">
        <v>0</v>
      </c>
      <c r="CR2387" s="99">
        <v>0</v>
      </c>
      <c r="CS2387" s="99">
        <v>0</v>
      </c>
      <c r="CT2387" s="99">
        <v>0</v>
      </c>
      <c r="CU2387" s="98">
        <v>8581.6281138020004</v>
      </c>
      <c r="CV2387" s="98">
        <v>61624.372677742002</v>
      </c>
      <c r="CW2387" s="98">
        <v>4584769.4123344393</v>
      </c>
      <c r="CX2387" s="98">
        <v>45477808.092254609</v>
      </c>
    </row>
    <row r="2388" spans="1:102" x14ac:dyDescent="0.2">
      <c r="A2388" s="98" t="s">
        <v>191</v>
      </c>
      <c r="B2388" s="100">
        <v>42248</v>
      </c>
      <c r="C2388" s="99">
        <v>88284.857048988299</v>
      </c>
      <c r="D2388" s="99">
        <v>0</v>
      </c>
      <c r="E2388" s="99">
        <v>8458.4099618196506</v>
      </c>
      <c r="F2388" s="99">
        <v>7757.28768223524</v>
      </c>
      <c r="G2388" s="99">
        <v>3325.9654148518998</v>
      </c>
      <c r="H2388" s="99">
        <v>0</v>
      </c>
      <c r="I2388" s="99">
        <v>0</v>
      </c>
      <c r="J2388" s="99">
        <v>58521.613279819503</v>
      </c>
      <c r="K2388" s="99">
        <v>0</v>
      </c>
      <c r="L2388" s="99">
        <v>193.51066579297199</v>
      </c>
      <c r="M2388" s="99">
        <v>41828.5109877586</v>
      </c>
      <c r="N2388" s="99">
        <v>3183.4629379510902</v>
      </c>
      <c r="O2388" s="99">
        <v>0</v>
      </c>
      <c r="P2388" s="99">
        <v>47148.667858123801</v>
      </c>
      <c r="Q2388" s="99">
        <v>4485.4673029780397</v>
      </c>
      <c r="R2388" s="99">
        <v>0</v>
      </c>
      <c r="S2388" s="99">
        <v>3304.8942457437502</v>
      </c>
      <c r="T2388" s="99">
        <v>0</v>
      </c>
      <c r="U2388" s="99">
        <v>58525.807568073302</v>
      </c>
      <c r="V2388" s="99">
        <v>3613318.6923828102</v>
      </c>
      <c r="W2388" s="99">
        <v>0</v>
      </c>
      <c r="X2388" s="99">
        <v>602782.38809966994</v>
      </c>
      <c r="Y2388" s="99">
        <v>519487.608722687</v>
      </c>
      <c r="Z2388" s="99">
        <v>329262.54105758702</v>
      </c>
      <c r="AA2388" s="99">
        <v>0</v>
      </c>
      <c r="AB2388" s="99">
        <v>0</v>
      </c>
      <c r="AC2388" s="99">
        <v>19793717.161621101</v>
      </c>
      <c r="AD2388" s="99">
        <v>0</v>
      </c>
      <c r="AE2388" s="99">
        <v>16351.9243301153</v>
      </c>
      <c r="AF2388" s="99">
        <v>1646417.4568328899</v>
      </c>
      <c r="AG2388" s="99">
        <v>487161.64965820301</v>
      </c>
      <c r="AH2388" s="99">
        <v>0</v>
      </c>
      <c r="AI2388" s="99">
        <v>1591384.4090881301</v>
      </c>
      <c r="AJ2388" s="99">
        <v>482953.278671265</v>
      </c>
      <c r="AK2388" s="99">
        <v>0</v>
      </c>
      <c r="AL2388" s="99">
        <v>328898.00812911999</v>
      </c>
      <c r="AM2388" s="99">
        <v>0</v>
      </c>
      <c r="AN2388" s="99">
        <v>19728893.8037109</v>
      </c>
      <c r="AO2388" s="99">
        <v>37279891.623046897</v>
      </c>
      <c r="AP2388" s="99">
        <v>0</v>
      </c>
      <c r="AQ2388" s="99">
        <v>5239495.2341308603</v>
      </c>
      <c r="AR2388" s="99">
        <v>4445861.234375</v>
      </c>
      <c r="AS2388" s="99">
        <v>2833463.8271179199</v>
      </c>
      <c r="AT2388" s="99">
        <v>0</v>
      </c>
      <c r="AU2388" s="99">
        <v>0</v>
      </c>
      <c r="AV2388" s="99">
        <v>64275751.634277299</v>
      </c>
      <c r="AW2388" s="99">
        <v>0</v>
      </c>
      <c r="AX2388" s="99">
        <v>160568.175142288</v>
      </c>
      <c r="AY2388" s="99">
        <v>17386641.315673798</v>
      </c>
      <c r="AZ2388" s="99">
        <v>4358364.0356445303</v>
      </c>
      <c r="BA2388" s="99">
        <v>0</v>
      </c>
      <c r="BB2388" s="99">
        <v>16281139.072998</v>
      </c>
      <c r="BC2388" s="99">
        <v>4347285.12573242</v>
      </c>
      <c r="BD2388" s="99">
        <v>0</v>
      </c>
      <c r="BE2388" s="99">
        <v>2822856.6929626502</v>
      </c>
      <c r="BF2388" s="99">
        <v>0</v>
      </c>
      <c r="BG2388" s="99">
        <v>64137087.285644501</v>
      </c>
      <c r="BH2388" s="99">
        <v>8527788.4877929706</v>
      </c>
      <c r="BI2388" s="99">
        <v>0</v>
      </c>
      <c r="BJ2388" s="99">
        <v>2214751.2657470698</v>
      </c>
      <c r="BK2388" s="99">
        <v>1933360.5230865499</v>
      </c>
      <c r="BL2388" s="99">
        <v>0</v>
      </c>
      <c r="BM2388" s="99">
        <v>0</v>
      </c>
      <c r="BN2388" s="99">
        <v>0</v>
      </c>
      <c r="BO2388" s="99">
        <v>0</v>
      </c>
      <c r="BP2388" s="99">
        <v>0</v>
      </c>
      <c r="BQ2388" s="99">
        <v>0</v>
      </c>
      <c r="BR2388" s="99">
        <v>5797288.9046020498</v>
      </c>
      <c r="BS2388" s="99">
        <v>1636844.85125732</v>
      </c>
      <c r="BT2388" s="99">
        <v>0</v>
      </c>
      <c r="BU2388" s="99">
        <v>945349.729995728</v>
      </c>
      <c r="BV2388" s="99">
        <v>2166466.2293396001</v>
      </c>
      <c r="BW2388" s="99">
        <v>0</v>
      </c>
      <c r="BX2388" s="99">
        <v>207162.459711075</v>
      </c>
      <c r="BY2388" s="99">
        <v>0</v>
      </c>
      <c r="BZ2388" s="99">
        <v>0</v>
      </c>
      <c r="CA2388" s="99">
        <v>96731.054556846604</v>
      </c>
      <c r="CB2388" s="99">
        <v>4214840.1744384803</v>
      </c>
      <c r="CC2388" s="99">
        <v>42466334.182617202</v>
      </c>
      <c r="CD2388" s="99">
        <v>10723834.612915</v>
      </c>
      <c r="CE2388" s="99">
        <v>3316.9174972176602</v>
      </c>
      <c r="CF2388" s="99">
        <v>329036.50377655</v>
      </c>
      <c r="CG2388" s="99">
        <v>2838547.5503540002</v>
      </c>
      <c r="CH2388" s="99">
        <v>0</v>
      </c>
      <c r="CI2388" s="99">
        <v>100048.223182678</v>
      </c>
      <c r="CJ2388" s="99">
        <v>4543277.9326171903</v>
      </c>
      <c r="CK2388" s="99">
        <v>45303161.105957001</v>
      </c>
      <c r="CL2388" s="99">
        <v>10975170.291015601</v>
      </c>
      <c r="CM2388" s="166">
        <v>157926.84319496201</v>
      </c>
      <c r="CN2388" s="166">
        <v>24271252.084228501</v>
      </c>
      <c r="CO2388" s="166">
        <v>109585431.677734</v>
      </c>
      <c r="CP2388" s="99">
        <v>10975170.291015601</v>
      </c>
      <c r="CQ2388" s="99">
        <v>0</v>
      </c>
      <c r="CR2388" s="99">
        <v>0</v>
      </c>
      <c r="CS2388" s="99">
        <v>0</v>
      </c>
      <c r="CT2388" s="99">
        <v>0</v>
      </c>
      <c r="CU2388" s="98">
        <v>8460.8525549700007</v>
      </c>
      <c r="CV2388" s="98">
        <v>61234.697553168</v>
      </c>
      <c r="CW2388" s="98">
        <v>4543876.6782150306</v>
      </c>
      <c r="CX2388" s="98">
        <v>45304881.732971206</v>
      </c>
    </row>
    <row r="2389" spans="1:102" x14ac:dyDescent="0.2">
      <c r="A2389" s="98" t="s">
        <v>191</v>
      </c>
      <c r="B2389" s="100">
        <v>42339</v>
      </c>
      <c r="C2389" s="99">
        <v>88563.227643013</v>
      </c>
      <c r="D2389" s="99">
        <v>0</v>
      </c>
      <c r="E2389" s="99">
        <v>7986.9755642414102</v>
      </c>
      <c r="F2389" s="99">
        <v>7339.1506118178404</v>
      </c>
      <c r="G2389" s="99">
        <v>3369.6631848514098</v>
      </c>
      <c r="H2389" s="99">
        <v>0</v>
      </c>
      <c r="I2389" s="99">
        <v>0</v>
      </c>
      <c r="J2389" s="99">
        <v>58120.595288753502</v>
      </c>
      <c r="K2389" s="99">
        <v>0</v>
      </c>
      <c r="L2389" s="99">
        <v>161.067333457991</v>
      </c>
      <c r="M2389" s="99">
        <v>42073.098380088799</v>
      </c>
      <c r="N2389" s="99">
        <v>3129.0823629200499</v>
      </c>
      <c r="O2389" s="99">
        <v>0</v>
      </c>
      <c r="P2389" s="99">
        <v>46815.2580199242</v>
      </c>
      <c r="Q2389" s="99">
        <v>4435.5275433659599</v>
      </c>
      <c r="R2389" s="99">
        <v>0</v>
      </c>
      <c r="S2389" s="99">
        <v>3357.7108919024499</v>
      </c>
      <c r="T2389" s="99">
        <v>0</v>
      </c>
      <c r="U2389" s="99">
        <v>58119.534959316297</v>
      </c>
      <c r="V2389" s="99">
        <v>3601832.3070983901</v>
      </c>
      <c r="W2389" s="99">
        <v>0</v>
      </c>
      <c r="X2389" s="99">
        <v>584620.45199584996</v>
      </c>
      <c r="Y2389" s="99">
        <v>508703.06386947603</v>
      </c>
      <c r="Z2389" s="99">
        <v>331377.83850479103</v>
      </c>
      <c r="AA2389" s="99">
        <v>0</v>
      </c>
      <c r="AB2389" s="99">
        <v>0</v>
      </c>
      <c r="AC2389" s="99">
        <v>19556531.025634799</v>
      </c>
      <c r="AD2389" s="99">
        <v>0</v>
      </c>
      <c r="AE2389" s="99">
        <v>15328.7803823948</v>
      </c>
      <c r="AF2389" s="99">
        <v>1646875.182724</v>
      </c>
      <c r="AG2389" s="99">
        <v>478710.48664855998</v>
      </c>
      <c r="AH2389" s="99">
        <v>0</v>
      </c>
      <c r="AI2389" s="99">
        <v>1574991.4400939899</v>
      </c>
      <c r="AJ2389" s="99">
        <v>482278.702682495</v>
      </c>
      <c r="AK2389" s="99">
        <v>0</v>
      </c>
      <c r="AL2389" s="99">
        <v>329915.939868927</v>
      </c>
      <c r="AM2389" s="99">
        <v>0</v>
      </c>
      <c r="AN2389" s="99">
        <v>19565856.120361298</v>
      </c>
      <c r="AO2389" s="99">
        <v>37333959.1015625</v>
      </c>
      <c r="AP2389" s="99">
        <v>0</v>
      </c>
      <c r="AQ2389" s="99">
        <v>5012378.6494751005</v>
      </c>
      <c r="AR2389" s="99">
        <v>4367856.1699829102</v>
      </c>
      <c r="AS2389" s="99">
        <v>2876965.3340759301</v>
      </c>
      <c r="AT2389" s="99">
        <v>0</v>
      </c>
      <c r="AU2389" s="99">
        <v>0</v>
      </c>
      <c r="AV2389" s="99">
        <v>63912316.287597701</v>
      </c>
      <c r="AW2389" s="99">
        <v>0</v>
      </c>
      <c r="AX2389" s="99">
        <v>114078.805558205</v>
      </c>
      <c r="AY2389" s="99">
        <v>17527312.763183601</v>
      </c>
      <c r="AZ2389" s="99">
        <v>4315823.8027343797</v>
      </c>
      <c r="BA2389" s="99">
        <v>0</v>
      </c>
      <c r="BB2389" s="99">
        <v>16217714.9138184</v>
      </c>
      <c r="BC2389" s="99">
        <v>4358019.0697631799</v>
      </c>
      <c r="BD2389" s="99">
        <v>0</v>
      </c>
      <c r="BE2389" s="99">
        <v>2854552.82495117</v>
      </c>
      <c r="BF2389" s="99">
        <v>0</v>
      </c>
      <c r="BG2389" s="99">
        <v>63940998.521484397</v>
      </c>
      <c r="BH2389" s="99">
        <v>9105867.23120117</v>
      </c>
      <c r="BI2389" s="99">
        <v>0</v>
      </c>
      <c r="BJ2389" s="99">
        <v>2189113.0145568801</v>
      </c>
      <c r="BK2389" s="99">
        <v>1934817.5559082001</v>
      </c>
      <c r="BL2389" s="99">
        <v>0</v>
      </c>
      <c r="BM2389" s="99">
        <v>0</v>
      </c>
      <c r="BN2389" s="99">
        <v>0</v>
      </c>
      <c r="BO2389" s="99">
        <v>0</v>
      </c>
      <c r="BP2389" s="99">
        <v>0</v>
      </c>
      <c r="BQ2389" s="99">
        <v>0</v>
      </c>
      <c r="BR2389" s="99">
        <v>5857800.1052856399</v>
      </c>
      <c r="BS2389" s="99">
        <v>1620796.2154083301</v>
      </c>
      <c r="BT2389" s="99">
        <v>0</v>
      </c>
      <c r="BU2389" s="99">
        <v>1726109.89997864</v>
      </c>
      <c r="BV2389" s="99">
        <v>2176907.81140137</v>
      </c>
      <c r="BW2389" s="99">
        <v>0</v>
      </c>
      <c r="BX2389" s="99">
        <v>359218.49902725202</v>
      </c>
      <c r="BY2389" s="99">
        <v>0</v>
      </c>
      <c r="BZ2389" s="99">
        <v>0</v>
      </c>
      <c r="CA2389" s="99">
        <v>96595.807306289702</v>
      </c>
      <c r="CB2389" s="99">
        <v>4187436.2150878902</v>
      </c>
      <c r="CC2389" s="99">
        <v>42374844.014160201</v>
      </c>
      <c r="CD2389" s="99">
        <v>11326458.443725601</v>
      </c>
      <c r="CE2389" s="99">
        <v>3377.61321139336</v>
      </c>
      <c r="CF2389" s="99">
        <v>331560.17952346802</v>
      </c>
      <c r="CG2389" s="99">
        <v>2877984.4764404302</v>
      </c>
      <c r="CH2389" s="99">
        <v>0</v>
      </c>
      <c r="CI2389" s="99">
        <v>99973.278518676801</v>
      </c>
      <c r="CJ2389" s="99">
        <v>4517964.1552123995</v>
      </c>
      <c r="CK2389" s="99">
        <v>45298730.985839799</v>
      </c>
      <c r="CL2389" s="99">
        <v>11685506.178466801</v>
      </c>
      <c r="CM2389" s="166">
        <v>157527.003189087</v>
      </c>
      <c r="CN2389" s="166">
        <v>24088455.6174316</v>
      </c>
      <c r="CO2389" s="166">
        <v>109151748.87207</v>
      </c>
      <c r="CP2389" s="99">
        <v>11685506.178466801</v>
      </c>
      <c r="CQ2389" s="99">
        <v>0</v>
      </c>
      <c r="CR2389" s="99">
        <v>0</v>
      </c>
      <c r="CS2389" s="99">
        <v>0</v>
      </c>
      <c r="CT2389" s="99">
        <v>0</v>
      </c>
      <c r="CU2389" s="98">
        <v>7958.3055087740004</v>
      </c>
      <c r="CV2389" s="98">
        <v>60879.565685479</v>
      </c>
      <c r="CW2389" s="98">
        <v>4518996.3946113586</v>
      </c>
      <c r="CX2389" s="98">
        <v>45252828.490600631</v>
      </c>
    </row>
    <row r="2390" spans="1:102" x14ac:dyDescent="0.2">
      <c r="A2390" s="98" t="s">
        <v>191</v>
      </c>
      <c r="B2390" s="100">
        <v>42430</v>
      </c>
      <c r="C2390" s="99">
        <v>88449.821448326096</v>
      </c>
      <c r="D2390" s="99">
        <v>0</v>
      </c>
      <c r="E2390" s="99">
        <v>8017.23490476608</v>
      </c>
      <c r="F2390" s="99">
        <v>7467.4735792279198</v>
      </c>
      <c r="G2390" s="99">
        <v>3429.00056302547</v>
      </c>
      <c r="H2390" s="99">
        <v>0</v>
      </c>
      <c r="I2390" s="99">
        <v>0</v>
      </c>
      <c r="J2390" s="99">
        <v>57845.375597953796</v>
      </c>
      <c r="K2390" s="99">
        <v>0</v>
      </c>
      <c r="L2390" s="99">
        <v>164.69156657904401</v>
      </c>
      <c r="M2390" s="99">
        <v>42006.702520370498</v>
      </c>
      <c r="N2390" s="99">
        <v>3046.5062141716498</v>
      </c>
      <c r="O2390" s="99">
        <v>0</v>
      </c>
      <c r="P2390" s="99">
        <v>46706.730357170098</v>
      </c>
      <c r="Q2390" s="99">
        <v>4349.8734107017499</v>
      </c>
      <c r="R2390" s="99">
        <v>0</v>
      </c>
      <c r="S2390" s="99">
        <v>3421.7395658493001</v>
      </c>
      <c r="T2390" s="99">
        <v>0</v>
      </c>
      <c r="U2390" s="99">
        <v>57816.565336227402</v>
      </c>
      <c r="V2390" s="99">
        <v>3590754.2010498</v>
      </c>
      <c r="W2390" s="99">
        <v>0</v>
      </c>
      <c r="X2390" s="99">
        <v>568296.34603118896</v>
      </c>
      <c r="Y2390" s="99">
        <v>507178.59955978399</v>
      </c>
      <c r="Z2390" s="99">
        <v>338494.88160705601</v>
      </c>
      <c r="AA2390" s="99">
        <v>0</v>
      </c>
      <c r="AB2390" s="99">
        <v>0</v>
      </c>
      <c r="AC2390" s="99">
        <v>19520050.4685059</v>
      </c>
      <c r="AD2390" s="99">
        <v>0</v>
      </c>
      <c r="AE2390" s="99">
        <v>15636.935909628901</v>
      </c>
      <c r="AF2390" s="99">
        <v>1637750.0109405499</v>
      </c>
      <c r="AG2390" s="99">
        <v>468253.18105697603</v>
      </c>
      <c r="AH2390" s="99">
        <v>0</v>
      </c>
      <c r="AI2390" s="99">
        <v>1578990.2914428699</v>
      </c>
      <c r="AJ2390" s="99">
        <v>476112.62377929699</v>
      </c>
      <c r="AK2390" s="99">
        <v>0</v>
      </c>
      <c r="AL2390" s="99">
        <v>334859.21178436303</v>
      </c>
      <c r="AM2390" s="99">
        <v>0</v>
      </c>
      <c r="AN2390" s="99">
        <v>19474521.268798798</v>
      </c>
      <c r="AO2390" s="99">
        <v>37305665.841796897</v>
      </c>
      <c r="AP2390" s="99">
        <v>0</v>
      </c>
      <c r="AQ2390" s="99">
        <v>4970814.3968505897</v>
      </c>
      <c r="AR2390" s="99">
        <v>4367071.6304321298</v>
      </c>
      <c r="AS2390" s="99">
        <v>2923691.9331359901</v>
      </c>
      <c r="AT2390" s="99">
        <v>0</v>
      </c>
      <c r="AU2390" s="99">
        <v>0</v>
      </c>
      <c r="AV2390" s="99">
        <v>63942993.941894501</v>
      </c>
      <c r="AW2390" s="99">
        <v>0</v>
      </c>
      <c r="AX2390" s="99">
        <v>121238.926512718</v>
      </c>
      <c r="AY2390" s="99">
        <v>17434396.470458999</v>
      </c>
      <c r="AZ2390" s="99">
        <v>4235834.9686279297</v>
      </c>
      <c r="BA2390" s="99">
        <v>0</v>
      </c>
      <c r="BB2390" s="99">
        <v>16351463.001098599</v>
      </c>
      <c r="BC2390" s="99">
        <v>4321368.9794921903</v>
      </c>
      <c r="BD2390" s="99">
        <v>0</v>
      </c>
      <c r="BE2390" s="99">
        <v>2902547.0542297401</v>
      </c>
      <c r="BF2390" s="99">
        <v>0</v>
      </c>
      <c r="BG2390" s="99">
        <v>63734771.8759766</v>
      </c>
      <c r="BH2390" s="99">
        <v>10328755.0509033</v>
      </c>
      <c r="BI2390" s="99">
        <v>0</v>
      </c>
      <c r="BJ2390" s="99">
        <v>2207986.22088623</v>
      </c>
      <c r="BK2390" s="99">
        <v>1991413.1705017099</v>
      </c>
      <c r="BL2390" s="99">
        <v>0</v>
      </c>
      <c r="BM2390" s="99">
        <v>0</v>
      </c>
      <c r="BN2390" s="99">
        <v>0</v>
      </c>
      <c r="BO2390" s="99">
        <v>0</v>
      </c>
      <c r="BP2390" s="99">
        <v>0</v>
      </c>
      <c r="BQ2390" s="99">
        <v>0</v>
      </c>
      <c r="BR2390" s="99">
        <v>5872739.6384887705</v>
      </c>
      <c r="BS2390" s="99">
        <v>1595753.18528748</v>
      </c>
      <c r="BT2390" s="99">
        <v>0</v>
      </c>
      <c r="BU2390" s="99">
        <v>2967608.1999816899</v>
      </c>
      <c r="BV2390" s="99">
        <v>2161605.5196227999</v>
      </c>
      <c r="BW2390" s="99">
        <v>0</v>
      </c>
      <c r="BX2390" s="99">
        <v>612794.07777404797</v>
      </c>
      <c r="BY2390" s="99">
        <v>0</v>
      </c>
      <c r="BZ2390" s="99">
        <v>0</v>
      </c>
      <c r="CA2390" s="99">
        <v>96427.371427535996</v>
      </c>
      <c r="CB2390" s="99">
        <v>4156018.8149108901</v>
      </c>
      <c r="CC2390" s="99">
        <v>42252814.411132798</v>
      </c>
      <c r="CD2390" s="99">
        <v>12552480.861083999</v>
      </c>
      <c r="CE2390" s="99">
        <v>3438.0579181015501</v>
      </c>
      <c r="CF2390" s="99">
        <v>340045.380702972</v>
      </c>
      <c r="CG2390" s="99">
        <v>2918400.0169677702</v>
      </c>
      <c r="CH2390" s="99">
        <v>0</v>
      </c>
      <c r="CI2390" s="99">
        <v>99866.4649572372</v>
      </c>
      <c r="CJ2390" s="99">
        <v>4494513.9494628897</v>
      </c>
      <c r="CK2390" s="99">
        <v>45188214.836425804</v>
      </c>
      <c r="CL2390" s="99">
        <v>13139990.740722699</v>
      </c>
      <c r="CM2390" s="166">
        <v>157039.567087173</v>
      </c>
      <c r="CN2390" s="166">
        <v>23970548.252197299</v>
      </c>
      <c r="CO2390" s="166">
        <v>109061505.62207</v>
      </c>
      <c r="CP2390" s="99">
        <v>13139990.740722699</v>
      </c>
      <c r="CQ2390" s="99">
        <v>0</v>
      </c>
      <c r="CR2390" s="99">
        <v>0</v>
      </c>
      <c r="CS2390" s="99">
        <v>0</v>
      </c>
      <c r="CT2390" s="99">
        <v>0</v>
      </c>
      <c r="CU2390" s="98">
        <v>8028.7042467450001</v>
      </c>
      <c r="CV2390" s="98">
        <v>60652.580161657002</v>
      </c>
      <c r="CW2390" s="98">
        <v>4496064.195613862</v>
      </c>
      <c r="CX2390" s="98">
        <v>45171214.428100571</v>
      </c>
    </row>
    <row r="2391" spans="1:102" x14ac:dyDescent="0.2">
      <c r="A2391" s="98" t="s">
        <v>191</v>
      </c>
      <c r="B2391" s="100">
        <v>42522</v>
      </c>
      <c r="C2391" s="99">
        <v>87953.540750503496</v>
      </c>
      <c r="D2391" s="99">
        <v>0</v>
      </c>
      <c r="E2391" s="99">
        <v>7840.4056082963898</v>
      </c>
      <c r="F2391" s="99">
        <v>7321.7394128441802</v>
      </c>
      <c r="G2391" s="99">
        <v>3527.91519534588</v>
      </c>
      <c r="H2391" s="99">
        <v>0</v>
      </c>
      <c r="I2391" s="99">
        <v>0</v>
      </c>
      <c r="J2391" s="99">
        <v>57481.239826679201</v>
      </c>
      <c r="K2391" s="99">
        <v>0</v>
      </c>
      <c r="L2391" s="99">
        <v>177.42109613120601</v>
      </c>
      <c r="M2391" s="99">
        <v>41911.452822208397</v>
      </c>
      <c r="N2391" s="99">
        <v>2984.7058598101098</v>
      </c>
      <c r="O2391" s="99">
        <v>0</v>
      </c>
      <c r="P2391" s="99">
        <v>46476.528456687898</v>
      </c>
      <c r="Q2391" s="99">
        <v>4287.1411179900197</v>
      </c>
      <c r="R2391" s="99">
        <v>0</v>
      </c>
      <c r="S2391" s="99">
        <v>3508.4883220195802</v>
      </c>
      <c r="T2391" s="99">
        <v>0</v>
      </c>
      <c r="U2391" s="99">
        <v>57505.488239765204</v>
      </c>
      <c r="V2391" s="99">
        <v>3576835.3896484398</v>
      </c>
      <c r="W2391" s="99">
        <v>0</v>
      </c>
      <c r="X2391" s="99">
        <v>547194.94233703602</v>
      </c>
      <c r="Y2391" s="99">
        <v>490985.33116149902</v>
      </c>
      <c r="Z2391" s="99">
        <v>343223.21995544399</v>
      </c>
      <c r="AA2391" s="99">
        <v>0</v>
      </c>
      <c r="AB2391" s="99">
        <v>0</v>
      </c>
      <c r="AC2391" s="99">
        <v>19437311.46875</v>
      </c>
      <c r="AD2391" s="99">
        <v>0</v>
      </c>
      <c r="AE2391" s="99">
        <v>17646.779311656999</v>
      </c>
      <c r="AF2391" s="99">
        <v>1630457.9744873</v>
      </c>
      <c r="AG2391" s="99">
        <v>458998.77872848499</v>
      </c>
      <c r="AH2391" s="99">
        <v>0</v>
      </c>
      <c r="AI2391" s="99">
        <v>1569397.6624755899</v>
      </c>
      <c r="AJ2391" s="99">
        <v>467669.67361068702</v>
      </c>
      <c r="AK2391" s="99">
        <v>0</v>
      </c>
      <c r="AL2391" s="99">
        <v>339990.52182006801</v>
      </c>
      <c r="AM2391" s="99">
        <v>0</v>
      </c>
      <c r="AN2391" s="99">
        <v>19319120.899902299</v>
      </c>
      <c r="AO2391" s="99">
        <v>37451989.682128899</v>
      </c>
      <c r="AP2391" s="99">
        <v>0</v>
      </c>
      <c r="AQ2391" s="99">
        <v>4877046.7594604502</v>
      </c>
      <c r="AR2391" s="99">
        <v>4351628.3372192401</v>
      </c>
      <c r="AS2391" s="99">
        <v>2975400.36260986</v>
      </c>
      <c r="AT2391" s="99">
        <v>0</v>
      </c>
      <c r="AU2391" s="99">
        <v>0</v>
      </c>
      <c r="AV2391" s="99">
        <v>63837109.34375</v>
      </c>
      <c r="AW2391" s="99">
        <v>0</v>
      </c>
      <c r="AX2391" s="99">
        <v>150108.86874771101</v>
      </c>
      <c r="AY2391" s="99">
        <v>17480388.167968798</v>
      </c>
      <c r="AZ2391" s="99">
        <v>4228179.5142822303</v>
      </c>
      <c r="BA2391" s="99">
        <v>0</v>
      </c>
      <c r="BB2391" s="99">
        <v>16314320.653808599</v>
      </c>
      <c r="BC2391" s="99">
        <v>4325664.2556762705</v>
      </c>
      <c r="BD2391" s="99">
        <v>0</v>
      </c>
      <c r="BE2391" s="99">
        <v>2953841.6615295401</v>
      </c>
      <c r="BF2391" s="99">
        <v>0</v>
      </c>
      <c r="BG2391" s="99">
        <v>63645314.620117202</v>
      </c>
      <c r="BH2391" s="99">
        <v>10341037.9558105</v>
      </c>
      <c r="BI2391" s="99">
        <v>0</v>
      </c>
      <c r="BJ2391" s="99">
        <v>2183261.5629882799</v>
      </c>
      <c r="BK2391" s="99">
        <v>1984875.2077331501</v>
      </c>
      <c r="BL2391" s="99">
        <v>0</v>
      </c>
      <c r="BM2391" s="99">
        <v>0</v>
      </c>
      <c r="BN2391" s="99">
        <v>0</v>
      </c>
      <c r="BO2391" s="99">
        <v>0</v>
      </c>
      <c r="BP2391" s="99">
        <v>0</v>
      </c>
      <c r="BQ2391" s="99">
        <v>0</v>
      </c>
      <c r="BR2391" s="99">
        <v>5866470.98864746</v>
      </c>
      <c r="BS2391" s="99">
        <v>1594377.81781006</v>
      </c>
      <c r="BT2391" s="99">
        <v>0</v>
      </c>
      <c r="BU2391" s="99">
        <v>3033785.1399841299</v>
      </c>
      <c r="BV2391" s="99">
        <v>2160014.95343018</v>
      </c>
      <c r="BW2391" s="99">
        <v>0</v>
      </c>
      <c r="BX2391" s="99">
        <v>622688.49774932896</v>
      </c>
      <c r="BY2391" s="99">
        <v>0</v>
      </c>
      <c r="BZ2391" s="99">
        <v>0</v>
      </c>
      <c r="CA2391" s="99">
        <v>95790.282474517793</v>
      </c>
      <c r="CB2391" s="99">
        <v>4116920.4509277302</v>
      </c>
      <c r="CC2391" s="99">
        <v>42321461.419433601</v>
      </c>
      <c r="CD2391" s="99">
        <v>12505161.5632324</v>
      </c>
      <c r="CE2391" s="99">
        <v>3520.20875361562</v>
      </c>
      <c r="CF2391" s="99">
        <v>341754.26298522903</v>
      </c>
      <c r="CG2391" s="99">
        <v>2949992.6168518099</v>
      </c>
      <c r="CH2391" s="99">
        <v>0</v>
      </c>
      <c r="CI2391" s="99">
        <v>99307.5534324646</v>
      </c>
      <c r="CJ2391" s="99">
        <v>4454987.1873168899</v>
      </c>
      <c r="CK2391" s="99">
        <v>45244594.225097701</v>
      </c>
      <c r="CL2391" s="99">
        <v>13090962.685668901</v>
      </c>
      <c r="CM2391" s="166">
        <v>156153.670063019</v>
      </c>
      <c r="CN2391" s="166">
        <v>23781065.019531298</v>
      </c>
      <c r="CO2391" s="166">
        <v>109061099.19043</v>
      </c>
      <c r="CP2391" s="99">
        <v>13090962.685668901</v>
      </c>
      <c r="CQ2391" s="99">
        <v>0</v>
      </c>
      <c r="CR2391" s="99">
        <v>0</v>
      </c>
      <c r="CS2391" s="99">
        <v>0</v>
      </c>
      <c r="CT2391" s="99">
        <v>0</v>
      </c>
      <c r="CU2391" s="98">
        <v>7859.9533882779997</v>
      </c>
      <c r="CV2391" s="98">
        <v>60327.573796450997</v>
      </c>
      <c r="CW2391" s="98">
        <v>4458674.7139129592</v>
      </c>
      <c r="CX2391" s="98">
        <v>45271454.036285408</v>
      </c>
    </row>
    <row r="2392" spans="1:102" x14ac:dyDescent="0.2">
      <c r="A2392" s="98" t="s">
        <v>191</v>
      </c>
      <c r="B2392" s="100">
        <v>42614</v>
      </c>
      <c r="C2392" s="99">
        <v>88176.689921379104</v>
      </c>
      <c r="D2392" s="99">
        <v>0</v>
      </c>
      <c r="E2392" s="99">
        <v>7663.0521132945996</v>
      </c>
      <c r="F2392" s="99">
        <v>7156.80702906847</v>
      </c>
      <c r="G2392" s="99">
        <v>3564.5068494677498</v>
      </c>
      <c r="H2392" s="99">
        <v>0</v>
      </c>
      <c r="I2392" s="99">
        <v>0</v>
      </c>
      <c r="J2392" s="99">
        <v>57041.407317161596</v>
      </c>
      <c r="K2392" s="99">
        <v>0</v>
      </c>
      <c r="L2392" s="99">
        <v>192.19081949070099</v>
      </c>
      <c r="M2392" s="99">
        <v>42070.514629363999</v>
      </c>
      <c r="N2392" s="99">
        <v>2918.1628477275399</v>
      </c>
      <c r="O2392" s="99">
        <v>0</v>
      </c>
      <c r="P2392" s="99">
        <v>46531.761242866502</v>
      </c>
      <c r="Q2392" s="99">
        <v>4264.7787134051296</v>
      </c>
      <c r="R2392" s="99">
        <v>0</v>
      </c>
      <c r="S2392" s="99">
        <v>3547.3742012381599</v>
      </c>
      <c r="T2392" s="99">
        <v>0</v>
      </c>
      <c r="U2392" s="99">
        <v>57039.877878189101</v>
      </c>
      <c r="V2392" s="99">
        <v>3585464.7359924298</v>
      </c>
      <c r="W2392" s="99">
        <v>0</v>
      </c>
      <c r="X2392" s="99">
        <v>540090.128723145</v>
      </c>
      <c r="Y2392" s="99">
        <v>487617.8203125</v>
      </c>
      <c r="Z2392" s="99">
        <v>341916.96973419201</v>
      </c>
      <c r="AA2392" s="99">
        <v>0</v>
      </c>
      <c r="AB2392" s="99">
        <v>0</v>
      </c>
      <c r="AC2392" s="99">
        <v>19242338.307861298</v>
      </c>
      <c r="AD2392" s="99">
        <v>0</v>
      </c>
      <c r="AE2392" s="99">
        <v>18453.354222297701</v>
      </c>
      <c r="AF2392" s="99">
        <v>1638632.2792358401</v>
      </c>
      <c r="AG2392" s="99">
        <v>450295.94528198201</v>
      </c>
      <c r="AH2392" s="99">
        <v>0</v>
      </c>
      <c r="AI2392" s="99">
        <v>1548289.4263458301</v>
      </c>
      <c r="AJ2392" s="99">
        <v>466917.72032928502</v>
      </c>
      <c r="AK2392" s="99">
        <v>0</v>
      </c>
      <c r="AL2392" s="99">
        <v>340735.52261352498</v>
      </c>
      <c r="AM2392" s="99">
        <v>0</v>
      </c>
      <c r="AN2392" s="99">
        <v>19233983.3435059</v>
      </c>
      <c r="AO2392" s="99">
        <v>37828691.5849609</v>
      </c>
      <c r="AP2392" s="99">
        <v>0</v>
      </c>
      <c r="AQ2392" s="99">
        <v>4824686.6177978497</v>
      </c>
      <c r="AR2392" s="99">
        <v>4348122.5217895498</v>
      </c>
      <c r="AS2392" s="99">
        <v>2986034.8488159198</v>
      </c>
      <c r="AT2392" s="99">
        <v>0</v>
      </c>
      <c r="AU2392" s="99">
        <v>0</v>
      </c>
      <c r="AV2392" s="99">
        <v>63461578.225097701</v>
      </c>
      <c r="AW2392" s="99">
        <v>0</v>
      </c>
      <c r="AX2392" s="99">
        <v>164462.58948326099</v>
      </c>
      <c r="AY2392" s="99">
        <v>17724125.7192383</v>
      </c>
      <c r="AZ2392" s="99">
        <v>4158516.4486389202</v>
      </c>
      <c r="BA2392" s="99">
        <v>0</v>
      </c>
      <c r="BB2392" s="99">
        <v>16218468.755737299</v>
      </c>
      <c r="BC2392" s="99">
        <v>4346802.3734130897</v>
      </c>
      <c r="BD2392" s="99">
        <v>0</v>
      </c>
      <c r="BE2392" s="99">
        <v>2964769.8735046401</v>
      </c>
      <c r="BF2392" s="99">
        <v>0</v>
      </c>
      <c r="BG2392" s="99">
        <v>63618707.1337891</v>
      </c>
      <c r="BH2392" s="99">
        <v>10230390.442382799</v>
      </c>
      <c r="BI2392" s="99">
        <v>0</v>
      </c>
      <c r="BJ2392" s="99">
        <v>2138669.4419250502</v>
      </c>
      <c r="BK2392" s="99">
        <v>1946108.94743347</v>
      </c>
      <c r="BL2392" s="99">
        <v>0</v>
      </c>
      <c r="BM2392" s="99">
        <v>0</v>
      </c>
      <c r="BN2392" s="99">
        <v>0</v>
      </c>
      <c r="BO2392" s="99">
        <v>0</v>
      </c>
      <c r="BP2392" s="99">
        <v>0</v>
      </c>
      <c r="BQ2392" s="99">
        <v>0</v>
      </c>
      <c r="BR2392" s="99">
        <v>5881653.0593872098</v>
      </c>
      <c r="BS2392" s="99">
        <v>1568121.38391113</v>
      </c>
      <c r="BT2392" s="99">
        <v>0</v>
      </c>
      <c r="BU2392" s="99">
        <v>2444138.5099792499</v>
      </c>
      <c r="BV2392" s="99">
        <v>2157893.3324890099</v>
      </c>
      <c r="BW2392" s="99">
        <v>0</v>
      </c>
      <c r="BX2392" s="99">
        <v>504392.368228912</v>
      </c>
      <c r="BY2392" s="99">
        <v>0</v>
      </c>
      <c r="BZ2392" s="99">
        <v>0</v>
      </c>
      <c r="CA2392" s="99">
        <v>95846.057781219497</v>
      </c>
      <c r="CB2392" s="99">
        <v>4125558.0666198698</v>
      </c>
      <c r="CC2392" s="99">
        <v>42600748.623535201</v>
      </c>
      <c r="CD2392" s="99">
        <v>12325581.958618199</v>
      </c>
      <c r="CE2392" s="99">
        <v>3553.00262746215</v>
      </c>
      <c r="CF2392" s="99">
        <v>341612.740783691</v>
      </c>
      <c r="CG2392" s="99">
        <v>2974565.4822998</v>
      </c>
      <c r="CH2392" s="99">
        <v>0</v>
      </c>
      <c r="CI2392" s="99">
        <v>99400.312355041504</v>
      </c>
      <c r="CJ2392" s="99">
        <v>4465699.6416015597</v>
      </c>
      <c r="CK2392" s="99">
        <v>45571853.9462891</v>
      </c>
      <c r="CL2392" s="99">
        <v>12914032.032470699</v>
      </c>
      <c r="CM2392" s="166">
        <v>155735.86630821199</v>
      </c>
      <c r="CN2392" s="166">
        <v>23697703.745849598</v>
      </c>
      <c r="CO2392" s="166">
        <v>109077609.722656</v>
      </c>
      <c r="CP2392" s="99">
        <v>12914032.032470699</v>
      </c>
      <c r="CQ2392" s="99">
        <v>0</v>
      </c>
      <c r="CR2392" s="99">
        <v>0</v>
      </c>
      <c r="CS2392" s="99">
        <v>0</v>
      </c>
      <c r="CT2392" s="99">
        <v>0</v>
      </c>
      <c r="CU2392" s="98">
        <v>7660.002417361</v>
      </c>
      <c r="CV2392" s="98">
        <v>59928.228776679003</v>
      </c>
      <c r="CW2392" s="98">
        <v>4467170.8074035607</v>
      </c>
      <c r="CX2392" s="98">
        <v>45575314.105834998</v>
      </c>
    </row>
    <row r="2393" spans="1:102" x14ac:dyDescent="0.2">
      <c r="A2393" s="98" t="s">
        <v>191</v>
      </c>
      <c r="B2393" s="100">
        <v>42705</v>
      </c>
      <c r="C2393" s="99">
        <v>88082.592836380005</v>
      </c>
      <c r="D2393" s="99">
        <v>0</v>
      </c>
      <c r="E2393" s="99">
        <v>7606.0913152694702</v>
      </c>
      <c r="F2393" s="99">
        <v>7095.8036915063904</v>
      </c>
      <c r="G2393" s="99">
        <v>3576.91484922171</v>
      </c>
      <c r="H2393" s="99">
        <v>0</v>
      </c>
      <c r="I2393" s="99">
        <v>0</v>
      </c>
      <c r="J2393" s="99">
        <v>56528.606969833403</v>
      </c>
      <c r="K2393" s="99">
        <v>0</v>
      </c>
      <c r="L2393" s="99">
        <v>166.04558058828101</v>
      </c>
      <c r="M2393" s="99">
        <v>42123.992339611097</v>
      </c>
      <c r="N2393" s="99">
        <v>2878.3526475131498</v>
      </c>
      <c r="O2393" s="99">
        <v>0</v>
      </c>
      <c r="P2393" s="99">
        <v>46285.205589294397</v>
      </c>
      <c r="Q2393" s="99">
        <v>4254.4973052740097</v>
      </c>
      <c r="R2393" s="99">
        <v>0</v>
      </c>
      <c r="S2393" s="99">
        <v>3566.3789226710801</v>
      </c>
      <c r="T2393" s="99">
        <v>0</v>
      </c>
      <c r="U2393" s="99">
        <v>56536.687196254701</v>
      </c>
      <c r="V2393" s="99">
        <v>3559528.7885436998</v>
      </c>
      <c r="W2393" s="99">
        <v>0</v>
      </c>
      <c r="X2393" s="99">
        <v>537303.11793518101</v>
      </c>
      <c r="Y2393" s="99">
        <v>487384.94055175799</v>
      </c>
      <c r="Z2393" s="99">
        <v>338339.02931213402</v>
      </c>
      <c r="AA2393" s="99">
        <v>0</v>
      </c>
      <c r="AB2393" s="99">
        <v>0</v>
      </c>
      <c r="AC2393" s="99">
        <v>18964812.8291016</v>
      </c>
      <c r="AD2393" s="99">
        <v>0</v>
      </c>
      <c r="AE2393" s="99">
        <v>14445.608548641199</v>
      </c>
      <c r="AF2393" s="99">
        <v>1636620.22250366</v>
      </c>
      <c r="AG2393" s="99">
        <v>441755.39865875198</v>
      </c>
      <c r="AH2393" s="99">
        <v>0</v>
      </c>
      <c r="AI2393" s="99">
        <v>1505448.6021270801</v>
      </c>
      <c r="AJ2393" s="99">
        <v>475126.816951752</v>
      </c>
      <c r="AK2393" s="99">
        <v>0</v>
      </c>
      <c r="AL2393" s="99">
        <v>337342.192340851</v>
      </c>
      <c r="AM2393" s="99">
        <v>0</v>
      </c>
      <c r="AN2393" s="99">
        <v>19062290.519531298</v>
      </c>
      <c r="AO2393" s="99">
        <v>37781718.255859397</v>
      </c>
      <c r="AP2393" s="99">
        <v>0</v>
      </c>
      <c r="AQ2393" s="99">
        <v>4808113.3026733398</v>
      </c>
      <c r="AR2393" s="99">
        <v>4354706.5142211895</v>
      </c>
      <c r="AS2393" s="99">
        <v>2979785.3761901902</v>
      </c>
      <c r="AT2393" s="99">
        <v>0</v>
      </c>
      <c r="AU2393" s="99">
        <v>0</v>
      </c>
      <c r="AV2393" s="99">
        <v>62990306.940429702</v>
      </c>
      <c r="AW2393" s="99">
        <v>0</v>
      </c>
      <c r="AX2393" s="99">
        <v>115644.10617446899</v>
      </c>
      <c r="AY2393" s="99">
        <v>17817323.817871101</v>
      </c>
      <c r="AZ2393" s="99">
        <v>4101260.4920959501</v>
      </c>
      <c r="BA2393" s="99">
        <v>0</v>
      </c>
      <c r="BB2393" s="99">
        <v>15875753.559936499</v>
      </c>
      <c r="BC2393" s="99">
        <v>4441595.34020996</v>
      </c>
      <c r="BD2393" s="99">
        <v>0</v>
      </c>
      <c r="BE2393" s="99">
        <v>2955350.1214904799</v>
      </c>
      <c r="BF2393" s="99">
        <v>0</v>
      </c>
      <c r="BG2393" s="99">
        <v>63300343.540527299</v>
      </c>
      <c r="BH2393" s="99">
        <v>10238424.4871826</v>
      </c>
      <c r="BI2393" s="99">
        <v>0</v>
      </c>
      <c r="BJ2393" s="99">
        <v>2160568.93667603</v>
      </c>
      <c r="BK2393" s="99">
        <v>1972542.2429657001</v>
      </c>
      <c r="BL2393" s="99">
        <v>0</v>
      </c>
      <c r="BM2393" s="99">
        <v>0</v>
      </c>
      <c r="BN2393" s="99">
        <v>0</v>
      </c>
      <c r="BO2393" s="99">
        <v>0</v>
      </c>
      <c r="BP2393" s="99">
        <v>0</v>
      </c>
      <c r="BQ2393" s="99">
        <v>0</v>
      </c>
      <c r="BR2393" s="99">
        <v>5915755.7337646503</v>
      </c>
      <c r="BS2393" s="99">
        <v>1547966.16835022</v>
      </c>
      <c r="BT2393" s="99">
        <v>0</v>
      </c>
      <c r="BU2393" s="99">
        <v>2865585.8799743699</v>
      </c>
      <c r="BV2393" s="99">
        <v>2200518.7449035598</v>
      </c>
      <c r="BW2393" s="99">
        <v>0</v>
      </c>
      <c r="BX2393" s="99">
        <v>597344.17784118699</v>
      </c>
      <c r="BY2393" s="99">
        <v>0</v>
      </c>
      <c r="BZ2393" s="99">
        <v>0</v>
      </c>
      <c r="CA2393" s="99">
        <v>95737.516269683794</v>
      </c>
      <c r="CB2393" s="99">
        <v>4095788.8757019001</v>
      </c>
      <c r="CC2393" s="99">
        <v>42525819.7421875</v>
      </c>
      <c r="CD2393" s="99">
        <v>12448292.998168901</v>
      </c>
      <c r="CE2393" s="99">
        <v>3588.5093560516798</v>
      </c>
      <c r="CF2393" s="99">
        <v>338697.42779540998</v>
      </c>
      <c r="CG2393" s="99">
        <v>2974687.6620178199</v>
      </c>
      <c r="CH2393" s="99">
        <v>0</v>
      </c>
      <c r="CI2393" s="99">
        <v>99323.217540740996</v>
      </c>
      <c r="CJ2393" s="99">
        <v>4434549.4879760696</v>
      </c>
      <c r="CK2393" s="99">
        <v>45475851.601074196</v>
      </c>
      <c r="CL2393" s="99">
        <v>13034816.705688501</v>
      </c>
      <c r="CM2393" s="166">
        <v>155236.12495231599</v>
      </c>
      <c r="CN2393" s="166">
        <v>23501174.2258301</v>
      </c>
      <c r="CO2393" s="166">
        <v>108675225.746094</v>
      </c>
      <c r="CP2393" s="99">
        <v>13034816.705688501</v>
      </c>
      <c r="CQ2393" s="99">
        <v>0</v>
      </c>
      <c r="CR2393" s="99">
        <v>0</v>
      </c>
      <c r="CS2393" s="99">
        <v>0</v>
      </c>
      <c r="CT2393" s="99">
        <v>0</v>
      </c>
      <c r="CU2393" s="98">
        <v>7574.1522879009999</v>
      </c>
      <c r="CV2393" s="98">
        <v>59468.026638809002</v>
      </c>
      <c r="CW2393" s="98">
        <v>4434486.3034973098</v>
      </c>
      <c r="CX2393" s="98">
        <v>45500507.404205322</v>
      </c>
    </row>
    <row r="2394" spans="1:102" x14ac:dyDescent="0.2">
      <c r="A2394" s="98" t="s">
        <v>191</v>
      </c>
      <c r="B2394" s="100">
        <v>42795</v>
      </c>
      <c r="C2394" s="99">
        <v>88560.196860313401</v>
      </c>
      <c r="D2394" s="99">
        <v>0</v>
      </c>
      <c r="E2394" s="99">
        <v>7596.9594351649303</v>
      </c>
      <c r="F2394" s="99">
        <v>7104.9371569156601</v>
      </c>
      <c r="G2394" s="99">
        <v>3628.0694811344101</v>
      </c>
      <c r="H2394" s="99">
        <v>0</v>
      </c>
      <c r="I2394" s="99">
        <v>0</v>
      </c>
      <c r="J2394" s="99">
        <v>56087.4949164391</v>
      </c>
      <c r="K2394" s="99">
        <v>0</v>
      </c>
      <c r="L2394" s="99">
        <v>170.83743132464599</v>
      </c>
      <c r="M2394" s="99">
        <v>42571.056874752001</v>
      </c>
      <c r="N2394" s="99">
        <v>2831.63463580608</v>
      </c>
      <c r="O2394" s="99">
        <v>0</v>
      </c>
      <c r="P2394" s="99">
        <v>46143.291287899003</v>
      </c>
      <c r="Q2394" s="99">
        <v>4264.6078361868904</v>
      </c>
      <c r="R2394" s="99">
        <v>0</v>
      </c>
      <c r="S2394" s="99">
        <v>3626.2538041770499</v>
      </c>
      <c r="T2394" s="99">
        <v>0</v>
      </c>
      <c r="U2394" s="99">
        <v>56076.318268299103</v>
      </c>
      <c r="V2394" s="99">
        <v>3581122.7934570299</v>
      </c>
      <c r="W2394" s="99">
        <v>0</v>
      </c>
      <c r="X2394" s="99">
        <v>540570.20326232899</v>
      </c>
      <c r="Y2394" s="99">
        <v>488265.05830383301</v>
      </c>
      <c r="Z2394" s="99">
        <v>352388.63293457002</v>
      </c>
      <c r="AA2394" s="99">
        <v>0</v>
      </c>
      <c r="AB2394" s="99">
        <v>0</v>
      </c>
      <c r="AC2394" s="99">
        <v>18991127.074218798</v>
      </c>
      <c r="AD2394" s="99">
        <v>0</v>
      </c>
      <c r="AE2394" s="99">
        <v>13674.4016073942</v>
      </c>
      <c r="AF2394" s="99">
        <v>1638627.5559692399</v>
      </c>
      <c r="AG2394" s="99">
        <v>432599.71823883097</v>
      </c>
      <c r="AH2394" s="99">
        <v>0</v>
      </c>
      <c r="AI2394" s="99">
        <v>1546376.6495971701</v>
      </c>
      <c r="AJ2394" s="99">
        <v>488476.07313919102</v>
      </c>
      <c r="AK2394" s="99">
        <v>0</v>
      </c>
      <c r="AL2394" s="99">
        <v>348353.795810699</v>
      </c>
      <c r="AM2394" s="99">
        <v>0</v>
      </c>
      <c r="AN2394" s="99">
        <v>19009887.767333999</v>
      </c>
      <c r="AO2394" s="99">
        <v>38161765.939941399</v>
      </c>
      <c r="AP2394" s="99">
        <v>0</v>
      </c>
      <c r="AQ2394" s="99">
        <v>4806307.3379516602</v>
      </c>
      <c r="AR2394" s="99">
        <v>4342159.8967285203</v>
      </c>
      <c r="AS2394" s="99">
        <v>3088935.3622131301</v>
      </c>
      <c r="AT2394" s="99">
        <v>0</v>
      </c>
      <c r="AU2394" s="99">
        <v>0</v>
      </c>
      <c r="AV2394" s="99">
        <v>63122511.182128899</v>
      </c>
      <c r="AW2394" s="99">
        <v>0</v>
      </c>
      <c r="AX2394" s="99">
        <v>99989.338479995698</v>
      </c>
      <c r="AY2394" s="99">
        <v>17877954.331298798</v>
      </c>
      <c r="AZ2394" s="99">
        <v>4009773.2435607901</v>
      </c>
      <c r="BA2394" s="99">
        <v>0</v>
      </c>
      <c r="BB2394" s="99">
        <v>16399319.928100601</v>
      </c>
      <c r="BC2394" s="99">
        <v>4571505.6543579102</v>
      </c>
      <c r="BD2394" s="99">
        <v>0</v>
      </c>
      <c r="BE2394" s="99">
        <v>3070213.9520568801</v>
      </c>
      <c r="BF2394" s="99">
        <v>0</v>
      </c>
      <c r="BG2394" s="99">
        <v>63161225.556640603</v>
      </c>
      <c r="BH2394" s="99">
        <v>10519680.0477295</v>
      </c>
      <c r="BI2394" s="99">
        <v>0</v>
      </c>
      <c r="BJ2394" s="99">
        <v>2151814.1199340802</v>
      </c>
      <c r="BK2394" s="99">
        <v>1967228.32452393</v>
      </c>
      <c r="BL2394" s="99">
        <v>0</v>
      </c>
      <c r="BM2394" s="99">
        <v>0</v>
      </c>
      <c r="BN2394" s="99">
        <v>0</v>
      </c>
      <c r="BO2394" s="99">
        <v>0</v>
      </c>
      <c r="BP2394" s="99">
        <v>0</v>
      </c>
      <c r="BQ2394" s="99">
        <v>0</v>
      </c>
      <c r="BR2394" s="99">
        <v>6011366.5048217801</v>
      </c>
      <c r="BS2394" s="99">
        <v>1514392.97111511</v>
      </c>
      <c r="BT2394" s="99">
        <v>0</v>
      </c>
      <c r="BU2394" s="99">
        <v>2908397.4099731399</v>
      </c>
      <c r="BV2394" s="99">
        <v>2246990.19448853</v>
      </c>
      <c r="BW2394" s="99">
        <v>0</v>
      </c>
      <c r="BX2394" s="99">
        <v>641234.07767486596</v>
      </c>
      <c r="BY2394" s="99">
        <v>0</v>
      </c>
      <c r="BZ2394" s="99">
        <v>0</v>
      </c>
      <c r="CA2394" s="99">
        <v>96111.498592376694</v>
      </c>
      <c r="CB2394" s="99">
        <v>4121171.4564819299</v>
      </c>
      <c r="CC2394" s="99">
        <v>42932791.5068359</v>
      </c>
      <c r="CD2394" s="99">
        <v>12685711.2069092</v>
      </c>
      <c r="CE2394" s="99">
        <v>3636.75248557329</v>
      </c>
      <c r="CF2394" s="99">
        <v>349984.94452667201</v>
      </c>
      <c r="CG2394" s="99">
        <v>3078683.2370910598</v>
      </c>
      <c r="CH2394" s="99">
        <v>0</v>
      </c>
      <c r="CI2394" s="99">
        <v>99753.951239585906</v>
      </c>
      <c r="CJ2394" s="99">
        <v>4476438.8754272498</v>
      </c>
      <c r="CK2394" s="99">
        <v>45972110.659667999</v>
      </c>
      <c r="CL2394" s="99">
        <v>13297581.1162109</v>
      </c>
      <c r="CM2394" s="166">
        <v>155181.55969238299</v>
      </c>
      <c r="CN2394" s="166">
        <v>23489810.182617199</v>
      </c>
      <c r="CO2394" s="166">
        <v>109232941.941406</v>
      </c>
      <c r="CP2394" s="99">
        <v>13297581.1162109</v>
      </c>
      <c r="CQ2394" s="99">
        <v>0</v>
      </c>
      <c r="CR2394" s="99">
        <v>0</v>
      </c>
      <c r="CS2394" s="99">
        <v>0</v>
      </c>
      <c r="CT2394" s="99">
        <v>0</v>
      </c>
      <c r="CU2394" s="98">
        <v>7617.1283395600003</v>
      </c>
      <c r="CV2394" s="98">
        <v>59064.345717404001</v>
      </c>
      <c r="CW2394" s="98">
        <v>4471156.4010086022</v>
      </c>
      <c r="CX2394" s="98">
        <v>46011474.743926957</v>
      </c>
    </row>
    <row r="2395" spans="1:102" x14ac:dyDescent="0.2">
      <c r="A2395" s="98" t="s">
        <v>191</v>
      </c>
      <c r="B2395" s="100">
        <v>42887</v>
      </c>
      <c r="C2395" s="99">
        <v>88247.8415327072</v>
      </c>
      <c r="D2395" s="99">
        <v>0</v>
      </c>
      <c r="E2395" s="99">
        <v>7478.93091392517</v>
      </c>
      <c r="F2395" s="99">
        <v>6996.9930332899103</v>
      </c>
      <c r="G2395" s="99">
        <v>3664.7146813273398</v>
      </c>
      <c r="H2395" s="99">
        <v>0</v>
      </c>
      <c r="I2395" s="99">
        <v>0</v>
      </c>
      <c r="J2395" s="99">
        <v>55877.761507511103</v>
      </c>
      <c r="K2395" s="99">
        <v>0</v>
      </c>
      <c r="L2395" s="99">
        <v>160.83856101520399</v>
      </c>
      <c r="M2395" s="99">
        <v>42350.0431904793</v>
      </c>
      <c r="N2395" s="99">
        <v>2776.5468325912998</v>
      </c>
      <c r="O2395" s="99">
        <v>0</v>
      </c>
      <c r="P2395" s="99">
        <v>46207.456410884901</v>
      </c>
      <c r="Q2395" s="99">
        <v>4215.0363883972204</v>
      </c>
      <c r="R2395" s="99">
        <v>0</v>
      </c>
      <c r="S2395" s="99">
        <v>3643.66401010752</v>
      </c>
      <c r="T2395" s="99">
        <v>0</v>
      </c>
      <c r="U2395" s="99">
        <v>55871.517684459701</v>
      </c>
      <c r="V2395" s="99">
        <v>3552458.5601196298</v>
      </c>
      <c r="W2395" s="99">
        <v>0</v>
      </c>
      <c r="X2395" s="99">
        <v>525613.21959686303</v>
      </c>
      <c r="Y2395" s="99">
        <v>475399.545886993</v>
      </c>
      <c r="Z2395" s="99">
        <v>346306.31274032599</v>
      </c>
      <c r="AA2395" s="99">
        <v>0</v>
      </c>
      <c r="AB2395" s="99">
        <v>0</v>
      </c>
      <c r="AC2395" s="99">
        <v>18975992.729736298</v>
      </c>
      <c r="AD2395" s="99">
        <v>0</v>
      </c>
      <c r="AE2395" s="99">
        <v>13914.108597755399</v>
      </c>
      <c r="AF2395" s="99">
        <v>1626816.8057251</v>
      </c>
      <c r="AG2395" s="99">
        <v>419072.18011093099</v>
      </c>
      <c r="AH2395" s="99">
        <v>0</v>
      </c>
      <c r="AI2395" s="99">
        <v>1501017.19537354</v>
      </c>
      <c r="AJ2395" s="99">
        <v>495483.45876312302</v>
      </c>
      <c r="AK2395" s="99">
        <v>0</v>
      </c>
      <c r="AL2395" s="99">
        <v>344225.118282318</v>
      </c>
      <c r="AM2395" s="99">
        <v>0</v>
      </c>
      <c r="AN2395" s="99">
        <v>18956993.900634799</v>
      </c>
      <c r="AO2395" s="99">
        <v>38035312.380859397</v>
      </c>
      <c r="AP2395" s="99">
        <v>0</v>
      </c>
      <c r="AQ2395" s="99">
        <v>4738049.7808227502</v>
      </c>
      <c r="AR2395" s="99">
        <v>4270612.6533203097</v>
      </c>
      <c r="AS2395" s="99">
        <v>3049363.0780029302</v>
      </c>
      <c r="AT2395" s="99">
        <v>0</v>
      </c>
      <c r="AU2395" s="99">
        <v>0</v>
      </c>
      <c r="AV2395" s="99">
        <v>63274303.620605499</v>
      </c>
      <c r="AW2395" s="99">
        <v>0</v>
      </c>
      <c r="AX2395" s="99">
        <v>117390.879170418</v>
      </c>
      <c r="AY2395" s="99">
        <v>17878602.010009799</v>
      </c>
      <c r="AZ2395" s="99">
        <v>3898972.3076782199</v>
      </c>
      <c r="BA2395" s="99">
        <v>0</v>
      </c>
      <c r="BB2395" s="99">
        <v>15989286.8637695</v>
      </c>
      <c r="BC2395" s="99">
        <v>4681070.9359741202</v>
      </c>
      <c r="BD2395" s="99">
        <v>0</v>
      </c>
      <c r="BE2395" s="99">
        <v>3038814.5707092299</v>
      </c>
      <c r="BF2395" s="99">
        <v>0</v>
      </c>
      <c r="BG2395" s="99">
        <v>63414918.970703103</v>
      </c>
      <c r="BH2395" s="99">
        <v>10315389.6398926</v>
      </c>
      <c r="BI2395" s="99">
        <v>0</v>
      </c>
      <c r="BJ2395" s="99">
        <v>2124137.1975707998</v>
      </c>
      <c r="BK2395" s="99">
        <v>1935722.78619385</v>
      </c>
      <c r="BL2395" s="99">
        <v>0</v>
      </c>
      <c r="BM2395" s="99">
        <v>0</v>
      </c>
      <c r="BN2395" s="99">
        <v>0</v>
      </c>
      <c r="BO2395" s="99">
        <v>0</v>
      </c>
      <c r="BP2395" s="99">
        <v>0</v>
      </c>
      <c r="BQ2395" s="99">
        <v>0</v>
      </c>
      <c r="BR2395" s="99">
        <v>5972930.6300659198</v>
      </c>
      <c r="BS2395" s="99">
        <v>1469424.17967224</v>
      </c>
      <c r="BT2395" s="99">
        <v>0</v>
      </c>
      <c r="BU2395" s="99">
        <v>2901992.7599792499</v>
      </c>
      <c r="BV2395" s="99">
        <v>2281396.0682067899</v>
      </c>
      <c r="BW2395" s="99">
        <v>0</v>
      </c>
      <c r="BX2395" s="99">
        <v>635021.21772766102</v>
      </c>
      <c r="BY2395" s="99">
        <v>0</v>
      </c>
      <c r="BZ2395" s="99">
        <v>0</v>
      </c>
      <c r="CA2395" s="99">
        <v>95709.200415611296</v>
      </c>
      <c r="CB2395" s="99">
        <v>4069577.5021667499</v>
      </c>
      <c r="CC2395" s="99">
        <v>42657504.388183601</v>
      </c>
      <c r="CD2395" s="99">
        <v>12413520.420166001</v>
      </c>
      <c r="CE2395" s="99">
        <v>3655.17003071308</v>
      </c>
      <c r="CF2395" s="99">
        <v>348703.156871796</v>
      </c>
      <c r="CG2395" s="99">
        <v>3077346.4362793001</v>
      </c>
      <c r="CH2395" s="99">
        <v>0</v>
      </c>
      <c r="CI2395" s="99">
        <v>99361.197696685806</v>
      </c>
      <c r="CJ2395" s="99">
        <v>4416565.9268188505</v>
      </c>
      <c r="CK2395" s="99">
        <v>45649973.356445298</v>
      </c>
      <c r="CL2395" s="99">
        <v>13011106.2028809</v>
      </c>
      <c r="CM2395" s="166">
        <v>154531.34530258199</v>
      </c>
      <c r="CN2395" s="166">
        <v>23372892.9772949</v>
      </c>
      <c r="CO2395" s="166">
        <v>109121342.15820301</v>
      </c>
      <c r="CP2395" s="99">
        <v>13011106.2028809</v>
      </c>
      <c r="CQ2395" s="99">
        <v>0</v>
      </c>
      <c r="CR2395" s="99">
        <v>0</v>
      </c>
      <c r="CS2395" s="99">
        <v>0</v>
      </c>
      <c r="CT2395" s="99">
        <v>0</v>
      </c>
      <c r="CU2395" s="98">
        <v>7489.6801453600001</v>
      </c>
      <c r="CV2395" s="98">
        <v>58827.685076829999</v>
      </c>
      <c r="CW2395" s="98">
        <v>4418280.6590385456</v>
      </c>
      <c r="CX2395" s="98">
        <v>45734850.824462898</v>
      </c>
    </row>
    <row r="2396" spans="1:102" x14ac:dyDescent="0.2">
      <c r="A2396" s="98" t="s">
        <v>191</v>
      </c>
      <c r="B2396" s="100">
        <v>42979</v>
      </c>
      <c r="C2396" s="99">
        <v>87975.5243291855</v>
      </c>
      <c r="D2396" s="99">
        <v>0</v>
      </c>
      <c r="E2396" s="99">
        <v>7473.9598386287698</v>
      </c>
      <c r="F2396" s="99">
        <v>7000.8056735396403</v>
      </c>
      <c r="G2396" s="99">
        <v>3667.5842087864899</v>
      </c>
      <c r="H2396" s="99">
        <v>0</v>
      </c>
      <c r="I2396" s="99">
        <v>0</v>
      </c>
      <c r="J2396" s="99">
        <v>55529.436360359199</v>
      </c>
      <c r="K2396" s="99">
        <v>0</v>
      </c>
      <c r="L2396" s="99">
        <v>178.80302831530599</v>
      </c>
      <c r="M2396" s="99">
        <v>42332.070537090302</v>
      </c>
      <c r="N2396" s="99">
        <v>2768.2690764665599</v>
      </c>
      <c r="O2396" s="99">
        <v>0</v>
      </c>
      <c r="P2396" s="99">
        <v>46280.183828830697</v>
      </c>
      <c r="Q2396" s="99">
        <v>4131.13133513927</v>
      </c>
      <c r="R2396" s="99">
        <v>0</v>
      </c>
      <c r="S2396" s="99">
        <v>3650.4852106273202</v>
      </c>
      <c r="T2396" s="99">
        <v>0</v>
      </c>
      <c r="U2396" s="99">
        <v>55528.844722271002</v>
      </c>
      <c r="V2396" s="99">
        <v>3534632.5491027799</v>
      </c>
      <c r="W2396" s="99">
        <v>0</v>
      </c>
      <c r="X2396" s="99">
        <v>518018.12154006999</v>
      </c>
      <c r="Y2396" s="99">
        <v>469549.21620178199</v>
      </c>
      <c r="Z2396" s="99">
        <v>338198.33313751197</v>
      </c>
      <c r="AA2396" s="99">
        <v>0</v>
      </c>
      <c r="AB2396" s="99">
        <v>0</v>
      </c>
      <c r="AC2396" s="99">
        <v>18805423.354003899</v>
      </c>
      <c r="AD2396" s="99">
        <v>0</v>
      </c>
      <c r="AE2396" s="99">
        <v>15202.6836026907</v>
      </c>
      <c r="AF2396" s="99">
        <v>1621995.67260742</v>
      </c>
      <c r="AG2396" s="99">
        <v>418949.29900360102</v>
      </c>
      <c r="AH2396" s="99">
        <v>0</v>
      </c>
      <c r="AI2396" s="99">
        <v>1495349.75973511</v>
      </c>
      <c r="AJ2396" s="99">
        <v>489372.51305389398</v>
      </c>
      <c r="AK2396" s="99">
        <v>0</v>
      </c>
      <c r="AL2396" s="99">
        <v>337537.10657501197</v>
      </c>
      <c r="AM2396" s="99">
        <v>0</v>
      </c>
      <c r="AN2396" s="99">
        <v>18893087.225341801</v>
      </c>
      <c r="AO2396" s="99">
        <v>38083019.560546897</v>
      </c>
      <c r="AP2396" s="99">
        <v>0</v>
      </c>
      <c r="AQ2396" s="99">
        <v>4658717.2186279297</v>
      </c>
      <c r="AR2396" s="99">
        <v>4197566.5720214797</v>
      </c>
      <c r="AS2396" s="99">
        <v>2992455.3991394001</v>
      </c>
      <c r="AT2396" s="99">
        <v>0</v>
      </c>
      <c r="AU2396" s="99">
        <v>0</v>
      </c>
      <c r="AV2396" s="99">
        <v>62991768.434082001</v>
      </c>
      <c r="AW2396" s="99">
        <v>0</v>
      </c>
      <c r="AX2396" s="99">
        <v>139612.219751358</v>
      </c>
      <c r="AY2396" s="99">
        <v>17912540.5778809</v>
      </c>
      <c r="AZ2396" s="99">
        <v>3909570.4160766602</v>
      </c>
      <c r="BA2396" s="99">
        <v>0</v>
      </c>
      <c r="BB2396" s="99">
        <v>15998628.0689697</v>
      </c>
      <c r="BC2396" s="99">
        <v>4650394.9013061495</v>
      </c>
      <c r="BD2396" s="99">
        <v>0</v>
      </c>
      <c r="BE2396" s="99">
        <v>2976873.0837402302</v>
      </c>
      <c r="BF2396" s="99">
        <v>0</v>
      </c>
      <c r="BG2396" s="99">
        <v>63195855.351074196</v>
      </c>
      <c r="BH2396" s="99">
        <v>10271931.8991699</v>
      </c>
      <c r="BI2396" s="99">
        <v>0</v>
      </c>
      <c r="BJ2396" s="99">
        <v>2097643.3849182101</v>
      </c>
      <c r="BK2396" s="99">
        <v>1909626.2846679699</v>
      </c>
      <c r="BL2396" s="99">
        <v>0</v>
      </c>
      <c r="BM2396" s="99">
        <v>0</v>
      </c>
      <c r="BN2396" s="99">
        <v>0</v>
      </c>
      <c r="BO2396" s="99">
        <v>0</v>
      </c>
      <c r="BP2396" s="99">
        <v>0</v>
      </c>
      <c r="BQ2396" s="99">
        <v>0</v>
      </c>
      <c r="BR2396" s="99">
        <v>5926126.86791992</v>
      </c>
      <c r="BS2396" s="99">
        <v>1475239.85206604</v>
      </c>
      <c r="BT2396" s="99">
        <v>0</v>
      </c>
      <c r="BU2396" s="99">
        <v>2354337.5699768099</v>
      </c>
      <c r="BV2396" s="99">
        <v>2275216.8673706101</v>
      </c>
      <c r="BW2396" s="99">
        <v>0</v>
      </c>
      <c r="BX2396" s="99">
        <v>501941.748252869</v>
      </c>
      <c r="BY2396" s="99">
        <v>0</v>
      </c>
      <c r="BZ2396" s="99">
        <v>0</v>
      </c>
      <c r="CA2396" s="99">
        <v>95468.730731010393</v>
      </c>
      <c r="CB2396" s="99">
        <v>4053235.5736694299</v>
      </c>
      <c r="CC2396" s="99">
        <v>42685122.752441399</v>
      </c>
      <c r="CD2396" s="99">
        <v>12329517.5933838</v>
      </c>
      <c r="CE2396" s="99">
        <v>3655.2809473276102</v>
      </c>
      <c r="CF2396" s="99">
        <v>337873.23106002802</v>
      </c>
      <c r="CG2396" s="99">
        <v>3003694.9082641602</v>
      </c>
      <c r="CH2396" s="99">
        <v>0</v>
      </c>
      <c r="CI2396" s="99">
        <v>99123.518146514907</v>
      </c>
      <c r="CJ2396" s="99">
        <v>4393442.9935913105</v>
      </c>
      <c r="CK2396" s="99">
        <v>45673862.9384766</v>
      </c>
      <c r="CL2396" s="99">
        <v>12920430.161010699</v>
      </c>
      <c r="CM2396" s="166">
        <v>153948.577772141</v>
      </c>
      <c r="CN2396" s="166">
        <v>23287565.200195301</v>
      </c>
      <c r="CO2396" s="166">
        <v>108849218.308594</v>
      </c>
      <c r="CP2396" s="99">
        <v>12920430.161010699</v>
      </c>
      <c r="CQ2396" s="99">
        <v>0</v>
      </c>
      <c r="CR2396" s="99">
        <v>0</v>
      </c>
      <c r="CS2396" s="99">
        <v>0</v>
      </c>
      <c r="CT2396" s="99">
        <v>0</v>
      </c>
      <c r="CU2396" s="98">
        <v>7470.22686049</v>
      </c>
      <c r="CV2396" s="98">
        <v>58511.802654902</v>
      </c>
      <c r="CW2396" s="98">
        <v>4391108.8047294579</v>
      </c>
      <c r="CX2396" s="98">
        <v>45688817.660705559</v>
      </c>
    </row>
    <row r="2397" spans="1:102" x14ac:dyDescent="0.2">
      <c r="A2397" s="98" t="s">
        <v>191</v>
      </c>
      <c r="B2397" s="100">
        <v>43070</v>
      </c>
      <c r="C2397" s="99">
        <v>89095.844964027405</v>
      </c>
      <c r="D2397" s="99">
        <v>0</v>
      </c>
      <c r="E2397" s="99">
        <v>7562.1757997274399</v>
      </c>
      <c r="F2397" s="99">
        <v>7067.7215788960502</v>
      </c>
      <c r="G2397" s="99">
        <v>3635.6726729571801</v>
      </c>
      <c r="H2397" s="99">
        <v>0</v>
      </c>
      <c r="I2397" s="99">
        <v>0</v>
      </c>
      <c r="J2397" s="99">
        <v>55068.806149005897</v>
      </c>
      <c r="K2397" s="99">
        <v>0</v>
      </c>
      <c r="L2397" s="99">
        <v>168.009459674358</v>
      </c>
      <c r="M2397" s="99">
        <v>43055.361587047599</v>
      </c>
      <c r="N2397" s="99">
        <v>2756.2639954984202</v>
      </c>
      <c r="O2397" s="99">
        <v>0</v>
      </c>
      <c r="P2397" s="99">
        <v>46442.756108760797</v>
      </c>
      <c r="Q2397" s="99">
        <v>4146.1030707955397</v>
      </c>
      <c r="R2397" s="99">
        <v>0</v>
      </c>
      <c r="S2397" s="99">
        <v>3627.61837440729</v>
      </c>
      <c r="T2397" s="99">
        <v>0</v>
      </c>
      <c r="U2397" s="99">
        <v>55089.653100490599</v>
      </c>
      <c r="V2397" s="99">
        <v>3526165.6576232901</v>
      </c>
      <c r="W2397" s="99">
        <v>0</v>
      </c>
      <c r="X2397" s="99">
        <v>520271.59859847999</v>
      </c>
      <c r="Y2397" s="99">
        <v>473304.30766677897</v>
      </c>
      <c r="Z2397" s="99">
        <v>339105.65694809001</v>
      </c>
      <c r="AA2397" s="99">
        <v>0</v>
      </c>
      <c r="AB2397" s="99">
        <v>0</v>
      </c>
      <c r="AC2397" s="99">
        <v>18765806.1794434</v>
      </c>
      <c r="AD2397" s="99">
        <v>0</v>
      </c>
      <c r="AE2397" s="99">
        <v>13145.572917461401</v>
      </c>
      <c r="AF2397" s="99">
        <v>1619872.8870391799</v>
      </c>
      <c r="AG2397" s="99">
        <v>425569.30294799799</v>
      </c>
      <c r="AH2397" s="99">
        <v>0</v>
      </c>
      <c r="AI2397" s="99">
        <v>1506042.2189331099</v>
      </c>
      <c r="AJ2397" s="99">
        <v>480216.15153884899</v>
      </c>
      <c r="AK2397" s="99">
        <v>0</v>
      </c>
      <c r="AL2397" s="99">
        <v>339625.749038696</v>
      </c>
      <c r="AM2397" s="99">
        <v>0</v>
      </c>
      <c r="AN2397" s="99">
        <v>18808575.7814941</v>
      </c>
      <c r="AO2397" s="99">
        <v>38269946.5849609</v>
      </c>
      <c r="AP2397" s="99">
        <v>0</v>
      </c>
      <c r="AQ2397" s="99">
        <v>4702025.0111694299</v>
      </c>
      <c r="AR2397" s="99">
        <v>4269330.9909057599</v>
      </c>
      <c r="AS2397" s="99">
        <v>3033818.3345031701</v>
      </c>
      <c r="AT2397" s="99">
        <v>0</v>
      </c>
      <c r="AU2397" s="99">
        <v>0</v>
      </c>
      <c r="AV2397" s="99">
        <v>62950155.353027299</v>
      </c>
      <c r="AW2397" s="99">
        <v>0</v>
      </c>
      <c r="AX2397" s="99">
        <v>112543.720440865</v>
      </c>
      <c r="AY2397" s="99">
        <v>18053381.949218798</v>
      </c>
      <c r="AZ2397" s="99">
        <v>3981822.5597228999</v>
      </c>
      <c r="BA2397" s="99">
        <v>0</v>
      </c>
      <c r="BB2397" s="99">
        <v>16201095.5106201</v>
      </c>
      <c r="BC2397" s="99">
        <v>4610765.5704345703</v>
      </c>
      <c r="BD2397" s="99">
        <v>0</v>
      </c>
      <c r="BE2397" s="99">
        <v>3022717.2066955599</v>
      </c>
      <c r="BF2397" s="99">
        <v>0</v>
      </c>
      <c r="BG2397" s="99">
        <v>63109103.480957001</v>
      </c>
      <c r="BH2397" s="99">
        <v>10468503.603027301</v>
      </c>
      <c r="BI2397" s="99">
        <v>0</v>
      </c>
      <c r="BJ2397" s="99">
        <v>2114789.7381897001</v>
      </c>
      <c r="BK2397" s="99">
        <v>1924719.4671630899</v>
      </c>
      <c r="BL2397" s="99">
        <v>0</v>
      </c>
      <c r="BM2397" s="99">
        <v>0</v>
      </c>
      <c r="BN2397" s="99">
        <v>0</v>
      </c>
      <c r="BO2397" s="99">
        <v>0</v>
      </c>
      <c r="BP2397" s="99">
        <v>0</v>
      </c>
      <c r="BQ2397" s="99">
        <v>0</v>
      </c>
      <c r="BR2397" s="99">
        <v>6090967.4530639602</v>
      </c>
      <c r="BS2397" s="99">
        <v>1501774.0980072001</v>
      </c>
      <c r="BT2397" s="99">
        <v>0</v>
      </c>
      <c r="BU2397" s="99">
        <v>2871058.4699706999</v>
      </c>
      <c r="BV2397" s="99">
        <v>2260967.8654479999</v>
      </c>
      <c r="BW2397" s="99">
        <v>0</v>
      </c>
      <c r="BX2397" s="99">
        <v>604614.96784973098</v>
      </c>
      <c r="BY2397" s="99">
        <v>0</v>
      </c>
      <c r="BZ2397" s="99">
        <v>0</v>
      </c>
      <c r="CA2397" s="99">
        <v>96699.538352966294</v>
      </c>
      <c r="CB2397" s="99">
        <v>4053875.03042603</v>
      </c>
      <c r="CC2397" s="99">
        <v>42975659.2724609</v>
      </c>
      <c r="CD2397" s="99">
        <v>12635810.0701904</v>
      </c>
      <c r="CE2397" s="99">
        <v>3650.0561157763</v>
      </c>
      <c r="CF2397" s="99">
        <v>339404.15185546898</v>
      </c>
      <c r="CG2397" s="99">
        <v>3023273.66156006</v>
      </c>
      <c r="CH2397" s="99">
        <v>0</v>
      </c>
      <c r="CI2397" s="99">
        <v>100347.82413864099</v>
      </c>
      <c r="CJ2397" s="99">
        <v>4391818.65905762</v>
      </c>
      <c r="CK2397" s="99">
        <v>46028895.587402299</v>
      </c>
      <c r="CL2397" s="99">
        <v>13221542.329711899</v>
      </c>
      <c r="CM2397" s="166">
        <v>154776.54747963001</v>
      </c>
      <c r="CN2397" s="166">
        <v>23198244.1569824</v>
      </c>
      <c r="CO2397" s="166">
        <v>109032139.915039</v>
      </c>
      <c r="CP2397" s="99">
        <v>13221542.329711899</v>
      </c>
      <c r="CQ2397" s="99">
        <v>0</v>
      </c>
      <c r="CR2397" s="99">
        <v>0</v>
      </c>
      <c r="CS2397" s="99">
        <v>0</v>
      </c>
      <c r="CT2397" s="99">
        <v>0</v>
      </c>
      <c r="CU2397" s="98">
        <v>7532.6252682750001</v>
      </c>
      <c r="CV2397" s="98">
        <v>58054.114103608998</v>
      </c>
      <c r="CW2397" s="98">
        <v>4393279.1822814988</v>
      </c>
      <c r="CX2397" s="98">
        <v>45998932.934020959</v>
      </c>
    </row>
    <row r="2398" spans="1:102" x14ac:dyDescent="0.2">
      <c r="A2398" s="98" t="s">
        <v>191</v>
      </c>
      <c r="B2398" s="100">
        <v>43160</v>
      </c>
      <c r="C2398" s="99">
        <v>87502.852089881897</v>
      </c>
      <c r="D2398" s="99">
        <v>0</v>
      </c>
      <c r="E2398" s="99">
        <v>7538.6456263065302</v>
      </c>
      <c r="F2398" s="99">
        <v>7081.0990235805502</v>
      </c>
      <c r="G2398" s="99">
        <v>3643.3279139399501</v>
      </c>
      <c r="H2398" s="99">
        <v>0</v>
      </c>
      <c r="I2398" s="99">
        <v>0</v>
      </c>
      <c r="J2398" s="99">
        <v>54642.409817695603</v>
      </c>
      <c r="K2398" s="99">
        <v>0</v>
      </c>
      <c r="L2398" s="99">
        <v>158.744070699438</v>
      </c>
      <c r="M2398" s="99">
        <v>42138.682422161102</v>
      </c>
      <c r="N2398" s="99">
        <v>2725.5827700495702</v>
      </c>
      <c r="O2398" s="99">
        <v>0</v>
      </c>
      <c r="P2398" s="99">
        <v>45767.836688995398</v>
      </c>
      <c r="Q2398" s="99">
        <v>4088.3286655545198</v>
      </c>
      <c r="R2398" s="99">
        <v>0</v>
      </c>
      <c r="S2398" s="99">
        <v>3648.33705425262</v>
      </c>
      <c r="T2398" s="99">
        <v>0</v>
      </c>
      <c r="U2398" s="99">
        <v>54646.321306228601</v>
      </c>
      <c r="V2398" s="99">
        <v>3494650.8802795401</v>
      </c>
      <c r="W2398" s="99">
        <v>0</v>
      </c>
      <c r="X2398" s="99">
        <v>516054.21415329003</v>
      </c>
      <c r="Y2398" s="99">
        <v>465758.73377227801</v>
      </c>
      <c r="Z2398" s="99">
        <v>329519.79630660999</v>
      </c>
      <c r="AA2398" s="99">
        <v>0</v>
      </c>
      <c r="AB2398" s="99">
        <v>0</v>
      </c>
      <c r="AC2398" s="99">
        <v>18585019.756591801</v>
      </c>
      <c r="AD2398" s="99">
        <v>0</v>
      </c>
      <c r="AE2398" s="99">
        <v>12722.855568528201</v>
      </c>
      <c r="AF2398" s="99">
        <v>1616779.9858856199</v>
      </c>
      <c r="AG2398" s="99">
        <v>426784.46762085002</v>
      </c>
      <c r="AH2398" s="99">
        <v>0</v>
      </c>
      <c r="AI2398" s="99">
        <v>1458993.6775970501</v>
      </c>
      <c r="AJ2398" s="99">
        <v>472358.06982803298</v>
      </c>
      <c r="AK2398" s="99">
        <v>0</v>
      </c>
      <c r="AL2398" s="99">
        <v>325751.868488312</v>
      </c>
      <c r="AM2398" s="99">
        <v>0</v>
      </c>
      <c r="AN2398" s="99">
        <v>18610663.7414551</v>
      </c>
      <c r="AO2398" s="99">
        <v>38273982.012695298</v>
      </c>
      <c r="AP2398" s="99">
        <v>0</v>
      </c>
      <c r="AQ2398" s="99">
        <v>4675592.2539672898</v>
      </c>
      <c r="AR2398" s="99">
        <v>4222348.8124389602</v>
      </c>
      <c r="AS2398" s="99">
        <v>2956018.1604309101</v>
      </c>
      <c r="AT2398" s="99">
        <v>0</v>
      </c>
      <c r="AU2398" s="99">
        <v>0</v>
      </c>
      <c r="AV2398" s="99">
        <v>62825941.878417999</v>
      </c>
      <c r="AW2398" s="99">
        <v>0</v>
      </c>
      <c r="AX2398" s="99">
        <v>107534.958109856</v>
      </c>
      <c r="AY2398" s="99">
        <v>18198355.513427701</v>
      </c>
      <c r="AZ2398" s="99">
        <v>4032278.6201171898</v>
      </c>
      <c r="BA2398" s="99">
        <v>0</v>
      </c>
      <c r="BB2398" s="99">
        <v>15868282.282958999</v>
      </c>
      <c r="BC2398" s="99">
        <v>4568504.69921875</v>
      </c>
      <c r="BD2398" s="99">
        <v>0</v>
      </c>
      <c r="BE2398" s="99">
        <v>2939159.5505065899</v>
      </c>
      <c r="BF2398" s="99">
        <v>0</v>
      </c>
      <c r="BG2398" s="99">
        <v>62978505.2333984</v>
      </c>
      <c r="BH2398" s="99">
        <v>10373510.486206099</v>
      </c>
      <c r="BI2398" s="99">
        <v>0</v>
      </c>
      <c r="BJ2398" s="99">
        <v>2110396.0457458501</v>
      </c>
      <c r="BK2398" s="99">
        <v>1918012.8988494901</v>
      </c>
      <c r="BL2398" s="99">
        <v>0</v>
      </c>
      <c r="BM2398" s="99">
        <v>0</v>
      </c>
      <c r="BN2398" s="99">
        <v>0</v>
      </c>
      <c r="BO2398" s="99">
        <v>0</v>
      </c>
      <c r="BP2398" s="99">
        <v>0</v>
      </c>
      <c r="BQ2398" s="99">
        <v>0</v>
      </c>
      <c r="BR2398" s="99">
        <v>6044265.9636840802</v>
      </c>
      <c r="BS2398" s="99">
        <v>1514664.3628845201</v>
      </c>
      <c r="BT2398" s="99">
        <v>0</v>
      </c>
      <c r="BU2398" s="99">
        <v>2748357.5599670401</v>
      </c>
      <c r="BV2398" s="99">
        <v>2251308.4130554199</v>
      </c>
      <c r="BW2398" s="99">
        <v>0</v>
      </c>
      <c r="BX2398" s="99">
        <v>603189.38786315895</v>
      </c>
      <c r="BY2398" s="99">
        <v>0</v>
      </c>
      <c r="BZ2398" s="99">
        <v>0</v>
      </c>
      <c r="CA2398" s="99">
        <v>94996.170857429504</v>
      </c>
      <c r="CB2398" s="99">
        <v>4003627.73010254</v>
      </c>
      <c r="CC2398" s="99">
        <v>42863441.789550804</v>
      </c>
      <c r="CD2398" s="99">
        <v>12499502.3979492</v>
      </c>
      <c r="CE2398" s="99">
        <v>3651.2730165123899</v>
      </c>
      <c r="CF2398" s="99">
        <v>330162.15603637701</v>
      </c>
      <c r="CG2398" s="99">
        <v>2976386.8500366202</v>
      </c>
      <c r="CH2398" s="99">
        <v>0</v>
      </c>
      <c r="CI2398" s="99">
        <v>98654.073380470305</v>
      </c>
      <c r="CJ2398" s="99">
        <v>4338611.19775391</v>
      </c>
      <c r="CK2398" s="99">
        <v>45921968.607910201</v>
      </c>
      <c r="CL2398" s="99">
        <v>13082109.5161133</v>
      </c>
      <c r="CM2398" s="166">
        <v>152717.911220551</v>
      </c>
      <c r="CN2398" s="166">
        <v>22957204.6640625</v>
      </c>
      <c r="CO2398" s="166">
        <v>108825386.69043</v>
      </c>
      <c r="CP2398" s="99">
        <v>13082109.5161133</v>
      </c>
      <c r="CQ2398" s="99">
        <v>0</v>
      </c>
      <c r="CR2398" s="99">
        <v>0</v>
      </c>
      <c r="CS2398" s="99">
        <v>0</v>
      </c>
      <c r="CT2398" s="99">
        <v>0</v>
      </c>
      <c r="CU2398" s="98">
        <v>7560.9370937969998</v>
      </c>
      <c r="CV2398" s="98">
        <v>57622.564442645002</v>
      </c>
      <c r="CW2398" s="98">
        <v>4333789.8861389169</v>
      </c>
      <c r="CX2398" s="98">
        <v>45839828.639587425</v>
      </c>
    </row>
    <row r="2399" spans="1:102" x14ac:dyDescent="0.2">
      <c r="A2399" s="98" t="s">
        <v>191</v>
      </c>
      <c r="B2399" s="100">
        <v>43252</v>
      </c>
      <c r="C2399" s="99">
        <v>89011.523790359497</v>
      </c>
      <c r="D2399" s="99">
        <v>0</v>
      </c>
      <c r="E2399" s="99">
        <v>7528.4236083030701</v>
      </c>
      <c r="F2399" s="99">
        <v>7072.5010625719997</v>
      </c>
      <c r="G2399" s="99">
        <v>3673.9922096729301</v>
      </c>
      <c r="H2399" s="99">
        <v>0</v>
      </c>
      <c r="I2399" s="99">
        <v>0</v>
      </c>
      <c r="J2399" s="99">
        <v>54078.068256378203</v>
      </c>
      <c r="K2399" s="99">
        <v>0</v>
      </c>
      <c r="L2399" s="99">
        <v>157.86765712872099</v>
      </c>
      <c r="M2399" s="99">
        <v>43133.235443592101</v>
      </c>
      <c r="N2399" s="99">
        <v>2730.9003921747199</v>
      </c>
      <c r="O2399" s="99">
        <v>0</v>
      </c>
      <c r="P2399" s="99">
        <v>46358.947546958902</v>
      </c>
      <c r="Q2399" s="99">
        <v>4093.7865314185601</v>
      </c>
      <c r="R2399" s="99">
        <v>0</v>
      </c>
      <c r="S2399" s="99">
        <v>3658.5352280437901</v>
      </c>
      <c r="T2399" s="99">
        <v>0</v>
      </c>
      <c r="U2399" s="99">
        <v>54046.214850425698</v>
      </c>
      <c r="V2399" s="99">
        <v>3544854.53552246</v>
      </c>
      <c r="W2399" s="99">
        <v>0</v>
      </c>
      <c r="X2399" s="99">
        <v>515114.01292800897</v>
      </c>
      <c r="Y2399" s="99">
        <v>467677.051353455</v>
      </c>
      <c r="Z2399" s="99">
        <v>331914.27689743001</v>
      </c>
      <c r="AA2399" s="99">
        <v>0</v>
      </c>
      <c r="AB2399" s="99">
        <v>0</v>
      </c>
      <c r="AC2399" s="99">
        <v>18488056.2116699</v>
      </c>
      <c r="AD2399" s="99">
        <v>0</v>
      </c>
      <c r="AE2399" s="99">
        <v>13175.1679948568</v>
      </c>
      <c r="AF2399" s="99">
        <v>1639865.37852478</v>
      </c>
      <c r="AG2399" s="99">
        <v>428580.04145431501</v>
      </c>
      <c r="AH2399" s="99">
        <v>0</v>
      </c>
      <c r="AI2399" s="99">
        <v>1470479.3859558101</v>
      </c>
      <c r="AJ2399" s="99">
        <v>482779.93745040899</v>
      </c>
      <c r="AK2399" s="99">
        <v>0</v>
      </c>
      <c r="AL2399" s="99">
        <v>331133.755649567</v>
      </c>
      <c r="AM2399" s="99">
        <v>0</v>
      </c>
      <c r="AN2399" s="99">
        <v>18586610.092529301</v>
      </c>
      <c r="AO2399" s="99">
        <v>39204140.583984397</v>
      </c>
      <c r="AP2399" s="99">
        <v>0</v>
      </c>
      <c r="AQ2399" s="99">
        <v>4668039.7023315402</v>
      </c>
      <c r="AR2399" s="99">
        <v>4230829.5055542002</v>
      </c>
      <c r="AS2399" s="99">
        <v>2995006.2055969201</v>
      </c>
      <c r="AT2399" s="99">
        <v>0</v>
      </c>
      <c r="AU2399" s="99">
        <v>0</v>
      </c>
      <c r="AV2399" s="99">
        <v>62949788.959472701</v>
      </c>
      <c r="AW2399" s="99">
        <v>0</v>
      </c>
      <c r="AX2399" s="99">
        <v>91123.1090402603</v>
      </c>
      <c r="AY2399" s="99">
        <v>18555828.256103501</v>
      </c>
      <c r="AZ2399" s="99">
        <v>4054274.3552856399</v>
      </c>
      <c r="BA2399" s="99">
        <v>0</v>
      </c>
      <c r="BB2399" s="99">
        <v>16130129.623779301</v>
      </c>
      <c r="BC2399" s="99">
        <v>4666532.1115112295</v>
      </c>
      <c r="BD2399" s="99">
        <v>0</v>
      </c>
      <c r="BE2399" s="99">
        <v>2995066.8407592801</v>
      </c>
      <c r="BF2399" s="99">
        <v>0</v>
      </c>
      <c r="BG2399" s="99">
        <v>63190465.949218802</v>
      </c>
      <c r="BH2399" s="99">
        <v>10521831.079711899</v>
      </c>
      <c r="BI2399" s="99">
        <v>0</v>
      </c>
      <c r="BJ2399" s="99">
        <v>2111847.5097045898</v>
      </c>
      <c r="BK2399" s="99">
        <v>1924081.6885833701</v>
      </c>
      <c r="BL2399" s="99">
        <v>0</v>
      </c>
      <c r="BM2399" s="99">
        <v>0</v>
      </c>
      <c r="BN2399" s="99">
        <v>0</v>
      </c>
      <c r="BO2399" s="99">
        <v>0</v>
      </c>
      <c r="BP2399" s="99">
        <v>0</v>
      </c>
      <c r="BQ2399" s="99">
        <v>0</v>
      </c>
      <c r="BR2399" s="99">
        <v>6128464.9519653302</v>
      </c>
      <c r="BS2399" s="99">
        <v>1520953.9373168901</v>
      </c>
      <c r="BT2399" s="99">
        <v>0</v>
      </c>
      <c r="BU2399" s="99">
        <v>2842557.7049255399</v>
      </c>
      <c r="BV2399" s="99">
        <v>2275028.7788696298</v>
      </c>
      <c r="BW2399" s="99">
        <v>0</v>
      </c>
      <c r="BX2399" s="99">
        <v>614119.75782775902</v>
      </c>
      <c r="BY2399" s="99">
        <v>0</v>
      </c>
      <c r="BZ2399" s="99">
        <v>0</v>
      </c>
      <c r="CA2399" s="99">
        <v>96531.602778434797</v>
      </c>
      <c r="CB2399" s="99">
        <v>4056667.6260070801</v>
      </c>
      <c r="CC2399" s="99">
        <v>43872443.416992202</v>
      </c>
      <c r="CD2399" s="99">
        <v>12603905.4558105</v>
      </c>
      <c r="CE2399" s="99">
        <v>3663.3636389374701</v>
      </c>
      <c r="CF2399" s="99">
        <v>331364.10056686401</v>
      </c>
      <c r="CG2399" s="99">
        <v>3025154.35760498</v>
      </c>
      <c r="CH2399" s="99">
        <v>0</v>
      </c>
      <c r="CI2399" s="99">
        <v>100194.625801086</v>
      </c>
      <c r="CJ2399" s="99">
        <v>4389197.7904052697</v>
      </c>
      <c r="CK2399" s="99">
        <v>46628233.600097701</v>
      </c>
      <c r="CL2399" s="99">
        <v>13178560.2762451</v>
      </c>
      <c r="CM2399" s="166">
        <v>153511.83311843901</v>
      </c>
      <c r="CN2399" s="166">
        <v>22960053.7502441</v>
      </c>
      <c r="CO2399" s="166">
        <v>109950348.93945301</v>
      </c>
      <c r="CP2399" s="99">
        <v>13178560.2762451</v>
      </c>
      <c r="CQ2399" s="99">
        <v>0</v>
      </c>
      <c r="CR2399" s="99">
        <v>0</v>
      </c>
      <c r="CS2399" s="99">
        <v>0</v>
      </c>
      <c r="CT2399" s="99">
        <v>0</v>
      </c>
      <c r="CU2399" s="98">
        <v>7537.312375642</v>
      </c>
      <c r="CV2399" s="98">
        <v>56999.028122604002</v>
      </c>
      <c r="CW2399" s="98">
        <v>4388031.7265739441</v>
      </c>
      <c r="CX2399" s="98">
        <v>46897597.774597183</v>
      </c>
    </row>
    <row r="2400" spans="1:102" x14ac:dyDescent="0.2">
      <c r="A2400" s="98" t="s">
        <v>191</v>
      </c>
      <c r="B2400" s="100">
        <v>43344</v>
      </c>
      <c r="C2400" s="99">
        <v>89261.487738609299</v>
      </c>
      <c r="D2400" s="99">
        <v>0</v>
      </c>
      <c r="E2400" s="99">
        <v>7466.14590555429</v>
      </c>
      <c r="F2400" s="99">
        <v>7025.9882044196102</v>
      </c>
      <c r="G2400" s="99">
        <v>3718.8838143646699</v>
      </c>
      <c r="H2400" s="99">
        <v>0</v>
      </c>
      <c r="I2400" s="99">
        <v>0</v>
      </c>
      <c r="J2400" s="99">
        <v>53639.514881610899</v>
      </c>
      <c r="K2400" s="99">
        <v>0</v>
      </c>
      <c r="L2400" s="99">
        <v>170.63968959450699</v>
      </c>
      <c r="M2400" s="99">
        <v>43309.460770130201</v>
      </c>
      <c r="N2400" s="99">
        <v>2682.9039580822</v>
      </c>
      <c r="O2400" s="99">
        <v>0</v>
      </c>
      <c r="P2400" s="99">
        <v>46742.529724597902</v>
      </c>
      <c r="Q2400" s="99">
        <v>4106.1797434091604</v>
      </c>
      <c r="R2400" s="99">
        <v>0</v>
      </c>
      <c r="S2400" s="99">
        <v>3715.6737625598898</v>
      </c>
      <c r="T2400" s="99">
        <v>0</v>
      </c>
      <c r="U2400" s="99">
        <v>53639.577435493498</v>
      </c>
      <c r="V2400" s="99">
        <v>3502831.0630493201</v>
      </c>
      <c r="W2400" s="99">
        <v>0</v>
      </c>
      <c r="X2400" s="99">
        <v>504617.07634353603</v>
      </c>
      <c r="Y2400" s="99">
        <v>460909.04892730701</v>
      </c>
      <c r="Z2400" s="99">
        <v>338225.73560714698</v>
      </c>
      <c r="AA2400" s="99">
        <v>0</v>
      </c>
      <c r="AB2400" s="99">
        <v>0</v>
      </c>
      <c r="AC2400" s="99">
        <v>18282161.993408199</v>
      </c>
      <c r="AD2400" s="99">
        <v>0</v>
      </c>
      <c r="AE2400" s="99">
        <v>13293.8513562679</v>
      </c>
      <c r="AF2400" s="99">
        <v>1632011.7199096701</v>
      </c>
      <c r="AG2400" s="99">
        <v>418505.92237472499</v>
      </c>
      <c r="AH2400" s="99">
        <v>0</v>
      </c>
      <c r="AI2400" s="99">
        <v>1484205.2150115999</v>
      </c>
      <c r="AJ2400" s="99">
        <v>488310.017211914</v>
      </c>
      <c r="AK2400" s="99">
        <v>0</v>
      </c>
      <c r="AL2400" s="99">
        <v>339236.56695938099</v>
      </c>
      <c r="AM2400" s="99">
        <v>0</v>
      </c>
      <c r="AN2400" s="99">
        <v>18292964.345947299</v>
      </c>
      <c r="AO2400" s="99">
        <v>38866579.649902299</v>
      </c>
      <c r="AP2400" s="99">
        <v>0</v>
      </c>
      <c r="AQ2400" s="99">
        <v>4639028.2031860398</v>
      </c>
      <c r="AR2400" s="99">
        <v>4217777.1806030301</v>
      </c>
      <c r="AS2400" s="99">
        <v>3066425.3232116699</v>
      </c>
      <c r="AT2400" s="99">
        <v>0</v>
      </c>
      <c r="AU2400" s="99">
        <v>0</v>
      </c>
      <c r="AV2400" s="99">
        <v>62356669.439941399</v>
      </c>
      <c r="AW2400" s="99">
        <v>0</v>
      </c>
      <c r="AX2400" s="99">
        <v>118976.337004662</v>
      </c>
      <c r="AY2400" s="99">
        <v>18560596.912353501</v>
      </c>
      <c r="AZ2400" s="99">
        <v>3997328.2093810998</v>
      </c>
      <c r="BA2400" s="99">
        <v>0</v>
      </c>
      <c r="BB2400" s="99">
        <v>16427576.549926801</v>
      </c>
      <c r="BC2400" s="99">
        <v>4736277.3660278302</v>
      </c>
      <c r="BD2400" s="99">
        <v>0</v>
      </c>
      <c r="BE2400" s="99">
        <v>3067053.9110107399</v>
      </c>
      <c r="BF2400" s="99">
        <v>0</v>
      </c>
      <c r="BG2400" s="99">
        <v>62277250.062011696</v>
      </c>
      <c r="BH2400" s="99">
        <v>10581271.396118199</v>
      </c>
      <c r="BI2400" s="99">
        <v>0</v>
      </c>
      <c r="BJ2400" s="99">
        <v>2086176.0475769001</v>
      </c>
      <c r="BK2400" s="99">
        <v>1905282.3373107901</v>
      </c>
      <c r="BL2400" s="99">
        <v>0</v>
      </c>
      <c r="BM2400" s="99">
        <v>0</v>
      </c>
      <c r="BN2400" s="99">
        <v>0</v>
      </c>
      <c r="BO2400" s="99">
        <v>0</v>
      </c>
      <c r="BP2400" s="99">
        <v>0</v>
      </c>
      <c r="BQ2400" s="99">
        <v>0</v>
      </c>
      <c r="BR2400" s="99">
        <v>6179844.0016479502</v>
      </c>
      <c r="BS2400" s="99">
        <v>1494161.7046508801</v>
      </c>
      <c r="BT2400" s="99">
        <v>0</v>
      </c>
      <c r="BU2400" s="99">
        <v>2330448.1343078599</v>
      </c>
      <c r="BV2400" s="99">
        <v>2297651.7385559101</v>
      </c>
      <c r="BW2400" s="99">
        <v>0</v>
      </c>
      <c r="BX2400" s="99">
        <v>507193.35949325602</v>
      </c>
      <c r="BY2400" s="99">
        <v>0</v>
      </c>
      <c r="BZ2400" s="99">
        <v>0</v>
      </c>
      <c r="CA2400" s="99">
        <v>96762.892679214507</v>
      </c>
      <c r="CB2400" s="99">
        <v>4013509.2797241202</v>
      </c>
      <c r="CC2400" s="99">
        <v>43568598.2880859</v>
      </c>
      <c r="CD2400" s="99">
        <v>12625704.213256801</v>
      </c>
      <c r="CE2400" s="99">
        <v>3706.8264201879501</v>
      </c>
      <c r="CF2400" s="99">
        <v>337836.622425079</v>
      </c>
      <c r="CG2400" s="99">
        <v>3062098.8926391602</v>
      </c>
      <c r="CH2400" s="99">
        <v>0</v>
      </c>
      <c r="CI2400" s="99">
        <v>100466.851574898</v>
      </c>
      <c r="CJ2400" s="99">
        <v>4350684.2896118201</v>
      </c>
      <c r="CK2400" s="99">
        <v>46757707.047363304</v>
      </c>
      <c r="CL2400" s="99">
        <v>13214467.574707</v>
      </c>
      <c r="CM2400" s="166">
        <v>153235.430141449</v>
      </c>
      <c r="CN2400" s="166">
        <v>22641404.3278809</v>
      </c>
      <c r="CO2400" s="166">
        <v>108967766.918945</v>
      </c>
      <c r="CP2400" s="99">
        <v>13214467.574707</v>
      </c>
      <c r="CQ2400" s="99">
        <v>0</v>
      </c>
      <c r="CR2400" s="99">
        <v>0</v>
      </c>
      <c r="CS2400" s="99">
        <v>0</v>
      </c>
      <c r="CT2400" s="99">
        <v>0</v>
      </c>
      <c r="CU2400" s="98">
        <v>7460.7947592560004</v>
      </c>
      <c r="CV2400" s="98">
        <v>56631.837839920001</v>
      </c>
      <c r="CW2400" s="98">
        <v>4351345.9021491995</v>
      </c>
      <c r="CX2400" s="98">
        <v>46630697.18072506</v>
      </c>
    </row>
    <row r="2401" spans="1:102" x14ac:dyDescent="0.2">
      <c r="A2401" s="98" t="s">
        <v>191</v>
      </c>
      <c r="B2401" s="100">
        <v>43435</v>
      </c>
      <c r="C2401" s="99">
        <v>88517.157252311707</v>
      </c>
      <c r="D2401" s="99">
        <v>0</v>
      </c>
      <c r="E2401" s="99">
        <v>7289.3748807311104</v>
      </c>
      <c r="F2401" s="99">
        <v>6879.0857445001602</v>
      </c>
      <c r="G2401" s="99">
        <v>3697.7800419628602</v>
      </c>
      <c r="H2401" s="99">
        <v>0</v>
      </c>
      <c r="I2401" s="99">
        <v>0</v>
      </c>
      <c r="J2401" s="99">
        <v>52965.977331161499</v>
      </c>
      <c r="K2401" s="99">
        <v>0</v>
      </c>
      <c r="L2401" s="99">
        <v>130.41441505774901</v>
      </c>
      <c r="M2401" s="99">
        <v>43218.357783317602</v>
      </c>
      <c r="N2401" s="99">
        <v>2599.84754577279</v>
      </c>
      <c r="O2401" s="99">
        <v>0</v>
      </c>
      <c r="P2401" s="99">
        <v>45664.170411586798</v>
      </c>
      <c r="Q2401" s="99">
        <v>4058.2618824839601</v>
      </c>
      <c r="R2401" s="99">
        <v>0</v>
      </c>
      <c r="S2401" s="99">
        <v>3697.8909289538901</v>
      </c>
      <c r="T2401" s="99">
        <v>0</v>
      </c>
      <c r="U2401" s="99">
        <v>53000.096885681203</v>
      </c>
      <c r="V2401" s="99">
        <v>3503838.4326171898</v>
      </c>
      <c r="W2401" s="99">
        <v>0</v>
      </c>
      <c r="X2401" s="99">
        <v>490712.81777191203</v>
      </c>
      <c r="Y2401" s="99">
        <v>451210.01040649402</v>
      </c>
      <c r="Z2401" s="99">
        <v>340181.38085174601</v>
      </c>
      <c r="AA2401" s="99">
        <v>0</v>
      </c>
      <c r="AB2401" s="99">
        <v>0</v>
      </c>
      <c r="AC2401" s="99">
        <v>18138933.532714799</v>
      </c>
      <c r="AD2401" s="99">
        <v>0</v>
      </c>
      <c r="AE2401" s="99">
        <v>12189.0085142851</v>
      </c>
      <c r="AF2401" s="99">
        <v>1643326.4317016599</v>
      </c>
      <c r="AG2401" s="99">
        <v>402501.98986053502</v>
      </c>
      <c r="AH2401" s="99">
        <v>0</v>
      </c>
      <c r="AI2401" s="99">
        <v>1453163.2748107901</v>
      </c>
      <c r="AJ2401" s="99">
        <v>488948.45534133899</v>
      </c>
      <c r="AK2401" s="99">
        <v>0</v>
      </c>
      <c r="AL2401" s="99">
        <v>342446.89037322998</v>
      </c>
      <c r="AM2401" s="99">
        <v>0</v>
      </c>
      <c r="AN2401" s="99">
        <v>18125822.145019501</v>
      </c>
      <c r="AO2401" s="99">
        <v>39150478.009765603</v>
      </c>
      <c r="AP2401" s="99">
        <v>0</v>
      </c>
      <c r="AQ2401" s="99">
        <v>4569053.5869140597</v>
      </c>
      <c r="AR2401" s="99">
        <v>4174596.2619018601</v>
      </c>
      <c r="AS2401" s="99">
        <v>3117812.1621093801</v>
      </c>
      <c r="AT2401" s="99">
        <v>0</v>
      </c>
      <c r="AU2401" s="99">
        <v>0</v>
      </c>
      <c r="AV2401" s="99">
        <v>62404629.592285201</v>
      </c>
      <c r="AW2401" s="99">
        <v>0</v>
      </c>
      <c r="AX2401" s="99">
        <v>101730.79595470399</v>
      </c>
      <c r="AY2401" s="99">
        <v>18807263.8820801</v>
      </c>
      <c r="AZ2401" s="99">
        <v>3895570.5332946801</v>
      </c>
      <c r="BA2401" s="99">
        <v>0</v>
      </c>
      <c r="BB2401" s="99">
        <v>16111599.651001001</v>
      </c>
      <c r="BC2401" s="99">
        <v>4786029.91442871</v>
      </c>
      <c r="BD2401" s="99">
        <v>0</v>
      </c>
      <c r="BE2401" s="99">
        <v>3118512.2145996098</v>
      </c>
      <c r="BF2401" s="99">
        <v>0</v>
      </c>
      <c r="BG2401" s="99">
        <v>62440404.169921897</v>
      </c>
      <c r="BH2401" s="99">
        <v>10505456.0784912</v>
      </c>
      <c r="BI2401" s="99">
        <v>0</v>
      </c>
      <c r="BJ2401" s="99">
        <v>2051249.0368041999</v>
      </c>
      <c r="BK2401" s="99">
        <v>1881870.3921814</v>
      </c>
      <c r="BL2401" s="99">
        <v>0</v>
      </c>
      <c r="BM2401" s="99">
        <v>0</v>
      </c>
      <c r="BN2401" s="99">
        <v>0</v>
      </c>
      <c r="BO2401" s="99">
        <v>0</v>
      </c>
      <c r="BP2401" s="99">
        <v>0</v>
      </c>
      <c r="BQ2401" s="99">
        <v>0</v>
      </c>
      <c r="BR2401" s="99">
        <v>6205986.6548461895</v>
      </c>
      <c r="BS2401" s="99">
        <v>1436142.4151001</v>
      </c>
      <c r="BT2401" s="99">
        <v>0</v>
      </c>
      <c r="BU2401" s="99">
        <v>2763813.7681579599</v>
      </c>
      <c r="BV2401" s="99">
        <v>2299857.4519348098</v>
      </c>
      <c r="BW2401" s="99">
        <v>0</v>
      </c>
      <c r="BX2401" s="99">
        <v>612934.18125915504</v>
      </c>
      <c r="BY2401" s="99">
        <v>0</v>
      </c>
      <c r="BZ2401" s="99">
        <v>0</v>
      </c>
      <c r="CA2401" s="99">
        <v>95842.815106391907</v>
      </c>
      <c r="CB2401" s="99">
        <v>4002152.2366638202</v>
      </c>
      <c r="CC2401" s="99">
        <v>43740683.075195298</v>
      </c>
      <c r="CD2401" s="99">
        <v>12612787.7904053</v>
      </c>
      <c r="CE2401" s="99">
        <v>3712.6553505957099</v>
      </c>
      <c r="CF2401" s="99">
        <v>340399.880626678</v>
      </c>
      <c r="CG2401" s="99">
        <v>3081773.8044433598</v>
      </c>
      <c r="CH2401" s="99">
        <v>0</v>
      </c>
      <c r="CI2401" s="99">
        <v>99553.142274856596</v>
      </c>
      <c r="CJ2401" s="99">
        <v>4338795.6796875</v>
      </c>
      <c r="CK2401" s="99">
        <v>46936749.942871101</v>
      </c>
      <c r="CL2401" s="99">
        <v>13202645.050293</v>
      </c>
      <c r="CM2401" s="166">
        <v>151888.34732437099</v>
      </c>
      <c r="CN2401" s="166">
        <v>22466113.136718798</v>
      </c>
      <c r="CO2401" s="166">
        <v>109349119.84179699</v>
      </c>
      <c r="CP2401" s="99">
        <v>13202645.050293</v>
      </c>
      <c r="CQ2401" s="99">
        <v>0</v>
      </c>
      <c r="CR2401" s="99">
        <v>0</v>
      </c>
      <c r="CS2401" s="99">
        <v>0</v>
      </c>
      <c r="CT2401" s="99">
        <v>0</v>
      </c>
      <c r="CU2401" s="98">
        <v>7262.0410225659998</v>
      </c>
      <c r="CV2401" s="98">
        <v>55985.152307406999</v>
      </c>
      <c r="CW2401" s="98">
        <v>4342552.1172904987</v>
      </c>
      <c r="CX2401" s="98">
        <v>46822456.879638657</v>
      </c>
    </row>
    <row r="2402" spans="1:102" x14ac:dyDescent="0.2">
      <c r="A2402" s="98" t="s">
        <v>200</v>
      </c>
      <c r="B2402" s="100">
        <v>38047</v>
      </c>
      <c r="C2402" s="99">
        <v>133068.7821064</v>
      </c>
      <c r="D2402" s="99">
        <v>0</v>
      </c>
      <c r="E2402" s="99">
        <v>87006.123603820801</v>
      </c>
      <c r="F2402" s="99">
        <v>49663.6742973328</v>
      </c>
      <c r="G2402" s="99">
        <v>7.9358032579766604</v>
      </c>
      <c r="H2402" s="99">
        <v>0</v>
      </c>
      <c r="I2402" s="99">
        <v>0</v>
      </c>
      <c r="J2402" s="99">
        <v>195.405032966286</v>
      </c>
      <c r="K2402" s="99">
        <v>59333.521138668097</v>
      </c>
      <c r="L2402" s="99">
        <v>93420.308651924104</v>
      </c>
      <c r="M2402" s="99">
        <v>87396.255939483599</v>
      </c>
      <c r="N2402" s="99">
        <v>25025.421521902099</v>
      </c>
      <c r="O2402" s="99">
        <v>0</v>
      </c>
      <c r="P2402" s="99">
        <v>0</v>
      </c>
      <c r="Q2402" s="99">
        <v>13833.702682375901</v>
      </c>
      <c r="R2402" s="99">
        <v>0</v>
      </c>
      <c r="S2402" s="99">
        <v>0</v>
      </c>
      <c r="T2402" s="99">
        <v>3615.5891883671302</v>
      </c>
      <c r="U2402" s="99">
        <v>59032.068164825403</v>
      </c>
      <c r="V2402" s="99">
        <v>8086894.44030762</v>
      </c>
      <c r="W2402" s="99">
        <v>0</v>
      </c>
      <c r="X2402" s="99">
        <v>7093489.5579223596</v>
      </c>
      <c r="Y2402" s="99">
        <v>3679074.4491882301</v>
      </c>
      <c r="Z2402" s="99">
        <v>807.30656421184494</v>
      </c>
      <c r="AA2402" s="99">
        <v>0</v>
      </c>
      <c r="AB2402" s="99">
        <v>0</v>
      </c>
      <c r="AC2402" s="99">
        <v>12065.2489669323</v>
      </c>
      <c r="AD2402" s="99">
        <v>16557806.776367201</v>
      </c>
      <c r="AE2402" s="99">
        <v>5182130.31750488</v>
      </c>
      <c r="AF2402" s="99">
        <v>4745549.3297119103</v>
      </c>
      <c r="AG2402" s="99">
        <v>3652929.4183654799</v>
      </c>
      <c r="AH2402" s="99">
        <v>0</v>
      </c>
      <c r="AI2402" s="99">
        <v>0</v>
      </c>
      <c r="AJ2402" s="99">
        <v>1656301.0524444601</v>
      </c>
      <c r="AK2402" s="99">
        <v>0</v>
      </c>
      <c r="AL2402" s="99">
        <v>0</v>
      </c>
      <c r="AM2402" s="99">
        <v>568957.76363372803</v>
      </c>
      <c r="AN2402" s="99">
        <v>16287089.8161621</v>
      </c>
      <c r="AO2402" s="99">
        <v>55170891.876464799</v>
      </c>
      <c r="AP2402" s="99">
        <v>0</v>
      </c>
      <c r="AQ2402" s="99">
        <v>45967332.278808601</v>
      </c>
      <c r="AR2402" s="99">
        <v>23950486.120361298</v>
      </c>
      <c r="AS2402" s="99">
        <v>5705.81122338772</v>
      </c>
      <c r="AT2402" s="99">
        <v>0</v>
      </c>
      <c r="AU2402" s="99">
        <v>0</v>
      </c>
      <c r="AV2402" s="99">
        <v>27686.822075128599</v>
      </c>
      <c r="AW2402" s="99">
        <v>38218037.067382798</v>
      </c>
      <c r="AX2402" s="99">
        <v>35381282.392089799</v>
      </c>
      <c r="AY2402" s="99">
        <v>32075753.432128899</v>
      </c>
      <c r="AZ2402" s="99">
        <v>23202094.0632324</v>
      </c>
      <c r="BA2402" s="99">
        <v>0</v>
      </c>
      <c r="BB2402" s="99">
        <v>0</v>
      </c>
      <c r="BC2402" s="99">
        <v>10843669.440063501</v>
      </c>
      <c r="BD2402" s="99">
        <v>0</v>
      </c>
      <c r="BE2402" s="99">
        <v>0</v>
      </c>
      <c r="BF2402" s="99">
        <v>3475676.0538940402</v>
      </c>
      <c r="BG2402" s="99">
        <v>37540742.171386696</v>
      </c>
      <c r="BH2402" s="99">
        <v>10798229.564819301</v>
      </c>
      <c r="BI2402" s="99">
        <v>0</v>
      </c>
      <c r="BJ2402" s="99">
        <v>14304132.012207</v>
      </c>
      <c r="BK2402" s="99">
        <v>8990014.5701904297</v>
      </c>
      <c r="BL2402" s="99">
        <v>0</v>
      </c>
      <c r="BM2402" s="99">
        <v>0</v>
      </c>
      <c r="BN2402" s="99">
        <v>0</v>
      </c>
      <c r="BO2402" s="99">
        <v>0</v>
      </c>
      <c r="BP2402" s="99">
        <v>0</v>
      </c>
      <c r="BQ2402" s="99">
        <v>0</v>
      </c>
      <c r="BR2402" s="99">
        <v>10669192.7814941</v>
      </c>
      <c r="BS2402" s="99">
        <v>9307863.1181640606</v>
      </c>
      <c r="BT2402" s="99">
        <v>0</v>
      </c>
      <c r="BU2402" s="99">
        <v>0</v>
      </c>
      <c r="BV2402" s="99">
        <v>5013805.5615844699</v>
      </c>
      <c r="BW2402" s="99">
        <v>0</v>
      </c>
      <c r="BX2402" s="99">
        <v>0</v>
      </c>
      <c r="BY2402" s="99">
        <v>0</v>
      </c>
      <c r="BZ2402" s="99">
        <v>0</v>
      </c>
      <c r="CA2402" s="99">
        <v>220283.75457763701</v>
      </c>
      <c r="CB2402" s="99">
        <v>15194862.8912354</v>
      </c>
      <c r="CC2402" s="99">
        <v>101389614.897461</v>
      </c>
      <c r="CD2402" s="99">
        <v>25049393.015625</v>
      </c>
      <c r="CE2402" s="99">
        <v>3631.1469062268702</v>
      </c>
      <c r="CF2402" s="99">
        <v>555989.30130767799</v>
      </c>
      <c r="CG2402" s="99">
        <v>3393822.9132690402</v>
      </c>
      <c r="CH2402" s="99">
        <v>0</v>
      </c>
      <c r="CI2402" s="99">
        <v>223899.259191513</v>
      </c>
      <c r="CJ2402" s="99">
        <v>15753598.005737299</v>
      </c>
      <c r="CK2402" s="99">
        <v>104783793.285156</v>
      </c>
      <c r="CL2402" s="99">
        <v>25042964.528320301</v>
      </c>
      <c r="CM2402" s="166">
        <v>282742.96328353899</v>
      </c>
      <c r="CN2402" s="166">
        <v>31920657.909423798</v>
      </c>
      <c r="CO2402" s="166">
        <v>142057299.55468801</v>
      </c>
      <c r="CP2402" s="99">
        <v>25042964.528320301</v>
      </c>
      <c r="CQ2402" s="99">
        <v>0</v>
      </c>
      <c r="CR2402" s="99">
        <v>0</v>
      </c>
      <c r="CS2402" s="99">
        <v>0</v>
      </c>
      <c r="CT2402" s="99">
        <v>0</v>
      </c>
      <c r="CU2402" s="98">
        <v>149662.380052447</v>
      </c>
      <c r="CV2402" s="98">
        <v>203.79844226500001</v>
      </c>
      <c r="CW2402" s="98">
        <v>15750852.192543078</v>
      </c>
      <c r="CX2402" s="98">
        <v>104783437.81073004</v>
      </c>
    </row>
    <row r="2403" spans="1:102" x14ac:dyDescent="0.2">
      <c r="A2403" s="98" t="s">
        <v>200</v>
      </c>
      <c r="B2403" s="100">
        <v>38139</v>
      </c>
      <c r="C2403" s="99">
        <v>134458.181129456</v>
      </c>
      <c r="D2403" s="99">
        <v>0</v>
      </c>
      <c r="E2403" s="99">
        <v>86357.790440559402</v>
      </c>
      <c r="F2403" s="99">
        <v>50743.308918476097</v>
      </c>
      <c r="G2403" s="99">
        <v>132.851042209193</v>
      </c>
      <c r="H2403" s="99">
        <v>0</v>
      </c>
      <c r="I2403" s="99">
        <v>0</v>
      </c>
      <c r="J2403" s="99">
        <v>3164.1715819835699</v>
      </c>
      <c r="K2403" s="99">
        <v>55034.027336597399</v>
      </c>
      <c r="L2403" s="99">
        <v>94487.317829132095</v>
      </c>
      <c r="M2403" s="99">
        <v>87425.550213813796</v>
      </c>
      <c r="N2403" s="99">
        <v>25496.3660833836</v>
      </c>
      <c r="O2403" s="99">
        <v>0</v>
      </c>
      <c r="P2403" s="99">
        <v>0</v>
      </c>
      <c r="Q2403" s="99">
        <v>13821.7751998901</v>
      </c>
      <c r="R2403" s="99">
        <v>0</v>
      </c>
      <c r="S2403" s="99">
        <v>0</v>
      </c>
      <c r="T2403" s="99">
        <v>3570.0686705410499</v>
      </c>
      <c r="U2403" s="99">
        <v>59568.327538013502</v>
      </c>
      <c r="V2403" s="99">
        <v>8024238.1429443397</v>
      </c>
      <c r="W2403" s="99">
        <v>0</v>
      </c>
      <c r="X2403" s="99">
        <v>7065762.4107055701</v>
      </c>
      <c r="Y2403" s="99">
        <v>3771186.73474121</v>
      </c>
      <c r="Z2403" s="99">
        <v>20594.466277599298</v>
      </c>
      <c r="AA2403" s="99">
        <v>0</v>
      </c>
      <c r="AB2403" s="99">
        <v>0</v>
      </c>
      <c r="AC2403" s="99">
        <v>713529.41667175305</v>
      </c>
      <c r="AD2403" s="99">
        <v>15100943.3474121</v>
      </c>
      <c r="AE2403" s="99">
        <v>5122157.2214965802</v>
      </c>
      <c r="AF2403" s="99">
        <v>4703522.0891723596</v>
      </c>
      <c r="AG2403" s="99">
        <v>3656241.8799743699</v>
      </c>
      <c r="AH2403" s="99">
        <v>0</v>
      </c>
      <c r="AI2403" s="99">
        <v>0</v>
      </c>
      <c r="AJ2403" s="99">
        <v>1638481.7053527799</v>
      </c>
      <c r="AK2403" s="99">
        <v>0</v>
      </c>
      <c r="AL2403" s="99">
        <v>0</v>
      </c>
      <c r="AM2403" s="99">
        <v>551782.08329772903</v>
      </c>
      <c r="AN2403" s="99">
        <v>16455660.2219238</v>
      </c>
      <c r="AO2403" s="99">
        <v>55299816.614257798</v>
      </c>
      <c r="AP2403" s="99">
        <v>0</v>
      </c>
      <c r="AQ2403" s="99">
        <v>46482302.379882798</v>
      </c>
      <c r="AR2403" s="99">
        <v>24880519.2724609</v>
      </c>
      <c r="AS2403" s="99">
        <v>127578.24813461299</v>
      </c>
      <c r="AT2403" s="99">
        <v>0</v>
      </c>
      <c r="AU2403" s="99">
        <v>0</v>
      </c>
      <c r="AV2403" s="99">
        <v>1661102.09228516</v>
      </c>
      <c r="AW2403" s="99">
        <v>35150122.943847701</v>
      </c>
      <c r="AX2403" s="99">
        <v>35391462.611328103</v>
      </c>
      <c r="AY2403" s="99">
        <v>32318481.638427701</v>
      </c>
      <c r="AZ2403" s="99">
        <v>23481354.8588867</v>
      </c>
      <c r="BA2403" s="99">
        <v>0</v>
      </c>
      <c r="BB2403" s="99">
        <v>0</v>
      </c>
      <c r="BC2403" s="99">
        <v>10820926.2785645</v>
      </c>
      <c r="BD2403" s="99">
        <v>0</v>
      </c>
      <c r="BE2403" s="99">
        <v>0</v>
      </c>
      <c r="BF2403" s="99">
        <v>3421344.6246032701</v>
      </c>
      <c r="BG2403" s="99">
        <v>38148414.119628899</v>
      </c>
      <c r="BH2403" s="99">
        <v>10744706.520996099</v>
      </c>
      <c r="BI2403" s="99">
        <v>0</v>
      </c>
      <c r="BJ2403" s="99">
        <v>14422726.215332</v>
      </c>
      <c r="BK2403" s="99">
        <v>9321005.8515625</v>
      </c>
      <c r="BL2403" s="99">
        <v>0</v>
      </c>
      <c r="BM2403" s="99">
        <v>0</v>
      </c>
      <c r="BN2403" s="99">
        <v>0</v>
      </c>
      <c r="BO2403" s="99">
        <v>0</v>
      </c>
      <c r="BP2403" s="99">
        <v>0</v>
      </c>
      <c r="BQ2403" s="99">
        <v>0</v>
      </c>
      <c r="BR2403" s="99">
        <v>10678314.3193359</v>
      </c>
      <c r="BS2403" s="99">
        <v>9520875.28198242</v>
      </c>
      <c r="BT2403" s="99">
        <v>0</v>
      </c>
      <c r="BU2403" s="99">
        <v>0</v>
      </c>
      <c r="BV2403" s="99">
        <v>5031985.0311889602</v>
      </c>
      <c r="BW2403" s="99">
        <v>0</v>
      </c>
      <c r="BX2403" s="99">
        <v>0</v>
      </c>
      <c r="BY2403" s="99">
        <v>0</v>
      </c>
      <c r="BZ2403" s="99">
        <v>0</v>
      </c>
      <c r="CA2403" s="99">
        <v>220981.62825965899</v>
      </c>
      <c r="CB2403" s="99">
        <v>15071851.986083999</v>
      </c>
      <c r="CC2403" s="99">
        <v>101482374.933594</v>
      </c>
      <c r="CD2403" s="99">
        <v>25078743.8901367</v>
      </c>
      <c r="CE2403" s="99">
        <v>3581.7887365818001</v>
      </c>
      <c r="CF2403" s="99">
        <v>550717.43340301502</v>
      </c>
      <c r="CG2403" s="99">
        <v>3405382.13198853</v>
      </c>
      <c r="CH2403" s="99">
        <v>0</v>
      </c>
      <c r="CI2403" s="99">
        <v>224566.291601181</v>
      </c>
      <c r="CJ2403" s="99">
        <v>15618943.4968262</v>
      </c>
      <c r="CK2403" s="99">
        <v>104869090.456055</v>
      </c>
      <c r="CL2403" s="99">
        <v>25072321.167236298</v>
      </c>
      <c r="CM2403" s="166">
        <v>284093.05782318098</v>
      </c>
      <c r="CN2403" s="166">
        <v>32041914.036865201</v>
      </c>
      <c r="CO2403" s="166">
        <v>143015565.25195301</v>
      </c>
      <c r="CP2403" s="99">
        <v>25072321.167236298</v>
      </c>
      <c r="CQ2403" s="99">
        <v>0</v>
      </c>
      <c r="CR2403" s="99">
        <v>0</v>
      </c>
      <c r="CS2403" s="99">
        <v>0</v>
      </c>
      <c r="CT2403" s="99">
        <v>0</v>
      </c>
      <c r="CU2403" s="98">
        <v>145288.64408263101</v>
      </c>
      <c r="CV2403" s="98">
        <v>3284.4081370630001</v>
      </c>
      <c r="CW2403" s="98">
        <v>15622569.419487014</v>
      </c>
      <c r="CX2403" s="98">
        <v>104887757.06558253</v>
      </c>
    </row>
    <row r="2404" spans="1:102" x14ac:dyDescent="0.2">
      <c r="A2404" s="98" t="s">
        <v>200</v>
      </c>
      <c r="B2404" s="100">
        <v>38231</v>
      </c>
      <c r="C2404" s="99">
        <v>137056.937158585</v>
      </c>
      <c r="D2404" s="99">
        <v>0</v>
      </c>
      <c r="E2404" s="99">
        <v>86773.897395134001</v>
      </c>
      <c r="F2404" s="99">
        <v>52193.511682033502</v>
      </c>
      <c r="G2404" s="99">
        <v>276.10441057384003</v>
      </c>
      <c r="H2404" s="99">
        <v>0</v>
      </c>
      <c r="I2404" s="99">
        <v>0</v>
      </c>
      <c r="J2404" s="99">
        <v>7430.0097404122398</v>
      </c>
      <c r="K2404" s="99">
        <v>52288.140882015199</v>
      </c>
      <c r="L2404" s="99">
        <v>98166.230766296401</v>
      </c>
      <c r="M2404" s="99">
        <v>88250.770576477094</v>
      </c>
      <c r="N2404" s="99">
        <v>25990.494832992601</v>
      </c>
      <c r="O2404" s="99">
        <v>0</v>
      </c>
      <c r="P2404" s="99">
        <v>0</v>
      </c>
      <c r="Q2404" s="99">
        <v>13848.7662283182</v>
      </c>
      <c r="R2404" s="99">
        <v>0</v>
      </c>
      <c r="S2404" s="99">
        <v>0</v>
      </c>
      <c r="T2404" s="99">
        <v>3534.8206543922402</v>
      </c>
      <c r="U2404" s="99">
        <v>59298.484354019201</v>
      </c>
      <c r="V2404" s="99">
        <v>8109382.546875</v>
      </c>
      <c r="W2404" s="99">
        <v>0</v>
      </c>
      <c r="X2404" s="99">
        <v>7064639.4561767597</v>
      </c>
      <c r="Y2404" s="99">
        <v>3862581.8069763202</v>
      </c>
      <c r="Z2404" s="99">
        <v>47338.114095211</v>
      </c>
      <c r="AA2404" s="99">
        <v>0</v>
      </c>
      <c r="AB2404" s="99">
        <v>0</v>
      </c>
      <c r="AC2404" s="99">
        <v>1847958.1329193099</v>
      </c>
      <c r="AD2404" s="99">
        <v>13815028.7004395</v>
      </c>
      <c r="AE2404" s="99">
        <v>5209447.0700683603</v>
      </c>
      <c r="AF2404" s="99">
        <v>4723229.2778320303</v>
      </c>
      <c r="AG2404" s="99">
        <v>3702073.7909240699</v>
      </c>
      <c r="AH2404" s="99">
        <v>0</v>
      </c>
      <c r="AI2404" s="99">
        <v>0</v>
      </c>
      <c r="AJ2404" s="99">
        <v>1631792.5921478299</v>
      </c>
      <c r="AK2404" s="99">
        <v>0</v>
      </c>
      <c r="AL2404" s="99">
        <v>0</v>
      </c>
      <c r="AM2404" s="99">
        <v>548394.28136444103</v>
      </c>
      <c r="AN2404" s="99">
        <v>15656075.1335449</v>
      </c>
      <c r="AO2404" s="99">
        <v>56641049.512207001</v>
      </c>
      <c r="AP2404" s="99">
        <v>0</v>
      </c>
      <c r="AQ2404" s="99">
        <v>47286382.1962891</v>
      </c>
      <c r="AR2404" s="99">
        <v>25758646.290527299</v>
      </c>
      <c r="AS2404" s="99">
        <v>294301.776119232</v>
      </c>
      <c r="AT2404" s="99">
        <v>0</v>
      </c>
      <c r="AU2404" s="99">
        <v>0</v>
      </c>
      <c r="AV2404" s="99">
        <v>4419255.7820434598</v>
      </c>
      <c r="AW2404" s="99">
        <v>32589920.282958999</v>
      </c>
      <c r="AX2404" s="99">
        <v>36978729.876464799</v>
      </c>
      <c r="AY2404" s="99">
        <v>32926166.9213867</v>
      </c>
      <c r="AZ2404" s="99">
        <v>24092271.628173798</v>
      </c>
      <c r="BA2404" s="99">
        <v>0</v>
      </c>
      <c r="BB2404" s="99">
        <v>0</v>
      </c>
      <c r="BC2404" s="99">
        <v>10926194.665649399</v>
      </c>
      <c r="BD2404" s="99">
        <v>0</v>
      </c>
      <c r="BE2404" s="99">
        <v>0</v>
      </c>
      <c r="BF2404" s="99">
        <v>3419681.1674194299</v>
      </c>
      <c r="BG2404" s="99">
        <v>37553190.228515603</v>
      </c>
      <c r="BH2404" s="99">
        <v>11279160.661377</v>
      </c>
      <c r="BI2404" s="99">
        <v>0</v>
      </c>
      <c r="BJ2404" s="99">
        <v>14673066.6790771</v>
      </c>
      <c r="BK2404" s="99">
        <v>9667058.8592529297</v>
      </c>
      <c r="BL2404" s="99">
        <v>0</v>
      </c>
      <c r="BM2404" s="99">
        <v>0</v>
      </c>
      <c r="BN2404" s="99">
        <v>0</v>
      </c>
      <c r="BO2404" s="99">
        <v>0</v>
      </c>
      <c r="BP2404" s="99">
        <v>0</v>
      </c>
      <c r="BQ2404" s="99">
        <v>0</v>
      </c>
      <c r="BR2404" s="99">
        <v>10965742.4915771</v>
      </c>
      <c r="BS2404" s="99">
        <v>9789803.9470214806</v>
      </c>
      <c r="BT2404" s="99">
        <v>0</v>
      </c>
      <c r="BU2404" s="99">
        <v>0</v>
      </c>
      <c r="BV2404" s="99">
        <v>5108952.2846069299</v>
      </c>
      <c r="BW2404" s="99">
        <v>0</v>
      </c>
      <c r="BX2404" s="99">
        <v>0</v>
      </c>
      <c r="BY2404" s="99">
        <v>0</v>
      </c>
      <c r="BZ2404" s="99">
        <v>0</v>
      </c>
      <c r="CA2404" s="99">
        <v>223562.41769218401</v>
      </c>
      <c r="CB2404" s="99">
        <v>15189219.822265601</v>
      </c>
      <c r="CC2404" s="99">
        <v>104025514.69238301</v>
      </c>
      <c r="CD2404" s="99">
        <v>26079724.141845699</v>
      </c>
      <c r="CE2404" s="99">
        <v>3493.5312730372002</v>
      </c>
      <c r="CF2404" s="99">
        <v>550485.35922241199</v>
      </c>
      <c r="CG2404" s="99">
        <v>3448164.1310119601</v>
      </c>
      <c r="CH2404" s="99">
        <v>0</v>
      </c>
      <c r="CI2404" s="99">
        <v>227053.81621360799</v>
      </c>
      <c r="CJ2404" s="99">
        <v>15739596.7141113</v>
      </c>
      <c r="CK2404" s="99">
        <v>107485674.58300801</v>
      </c>
      <c r="CL2404" s="99">
        <v>26099477.864990201</v>
      </c>
      <c r="CM2404" s="166">
        <v>286530.00640106201</v>
      </c>
      <c r="CN2404" s="166">
        <v>31545927.309326202</v>
      </c>
      <c r="CO2404" s="166">
        <v>145375479.50781301</v>
      </c>
      <c r="CP2404" s="99">
        <v>26099477.864990201</v>
      </c>
      <c r="CQ2404" s="99">
        <v>0</v>
      </c>
      <c r="CR2404" s="99">
        <v>0</v>
      </c>
      <c r="CS2404" s="99">
        <v>0</v>
      </c>
      <c r="CT2404" s="99">
        <v>0</v>
      </c>
      <c r="CU2404" s="98">
        <v>143130.79616415899</v>
      </c>
      <c r="CV2404" s="98">
        <v>7695.4933880239996</v>
      </c>
      <c r="CW2404" s="98">
        <v>15739705.181488013</v>
      </c>
      <c r="CX2404" s="98">
        <v>107473678.82339497</v>
      </c>
    </row>
    <row r="2405" spans="1:102" x14ac:dyDescent="0.2">
      <c r="A2405" s="98" t="s">
        <v>200</v>
      </c>
      <c r="B2405" s="100">
        <v>38322</v>
      </c>
      <c r="C2405" s="99">
        <v>139589.576366425</v>
      </c>
      <c r="D2405" s="99">
        <v>0</v>
      </c>
      <c r="E2405" s="99">
        <v>85196.320734977693</v>
      </c>
      <c r="F2405" s="99">
        <v>52195.568106651299</v>
      </c>
      <c r="G2405" s="99">
        <v>429.44723901152599</v>
      </c>
      <c r="H2405" s="99">
        <v>0</v>
      </c>
      <c r="I2405" s="99">
        <v>0</v>
      </c>
      <c r="J2405" s="99">
        <v>12033.3082435131</v>
      </c>
      <c r="K2405" s="99">
        <v>49592.718547821001</v>
      </c>
      <c r="L2405" s="99">
        <v>96270.208060264602</v>
      </c>
      <c r="M2405" s="99">
        <v>88987.4295835495</v>
      </c>
      <c r="N2405" s="99">
        <v>26171.1132235527</v>
      </c>
      <c r="O2405" s="99">
        <v>0</v>
      </c>
      <c r="P2405" s="99">
        <v>0</v>
      </c>
      <c r="Q2405" s="99">
        <v>13913.9356025457</v>
      </c>
      <c r="R2405" s="99">
        <v>0</v>
      </c>
      <c r="S2405" s="99">
        <v>0</v>
      </c>
      <c r="T2405" s="99">
        <v>3525.0806756019601</v>
      </c>
      <c r="U2405" s="99">
        <v>61248.453927516901</v>
      </c>
      <c r="V2405" s="99">
        <v>8324847.5933227502</v>
      </c>
      <c r="W2405" s="99">
        <v>0</v>
      </c>
      <c r="X2405" s="99">
        <v>6984798.0892334003</v>
      </c>
      <c r="Y2405" s="99">
        <v>3894252.4638671898</v>
      </c>
      <c r="Z2405" s="99">
        <v>84214.5291080475</v>
      </c>
      <c r="AA2405" s="99">
        <v>0</v>
      </c>
      <c r="AB2405" s="99">
        <v>0</v>
      </c>
      <c r="AC2405" s="99">
        <v>3784942.9190368699</v>
      </c>
      <c r="AD2405" s="99">
        <v>13758256.9295654</v>
      </c>
      <c r="AE2405" s="99">
        <v>5138161.8021850605</v>
      </c>
      <c r="AF2405" s="99">
        <v>4774461.9156494103</v>
      </c>
      <c r="AG2405" s="99">
        <v>3734862.81854248</v>
      </c>
      <c r="AH2405" s="99">
        <v>0</v>
      </c>
      <c r="AI2405" s="99">
        <v>0</v>
      </c>
      <c r="AJ2405" s="99">
        <v>1624924.4596557601</v>
      </c>
      <c r="AK2405" s="99">
        <v>0</v>
      </c>
      <c r="AL2405" s="99">
        <v>0</v>
      </c>
      <c r="AM2405" s="99">
        <v>561466.65547943104</v>
      </c>
      <c r="AN2405" s="99">
        <v>17071094.834472701</v>
      </c>
      <c r="AO2405" s="99">
        <v>58863407.315429702</v>
      </c>
      <c r="AP2405" s="99">
        <v>0</v>
      </c>
      <c r="AQ2405" s="99">
        <v>47148657.775390603</v>
      </c>
      <c r="AR2405" s="99">
        <v>26384767.743652299</v>
      </c>
      <c r="AS2405" s="99">
        <v>541517.32169341994</v>
      </c>
      <c r="AT2405" s="99">
        <v>0</v>
      </c>
      <c r="AU2405" s="99">
        <v>0</v>
      </c>
      <c r="AV2405" s="99">
        <v>8918902.9388427697</v>
      </c>
      <c r="AW2405" s="99">
        <v>32700819.3349609</v>
      </c>
      <c r="AX2405" s="99">
        <v>36542260.453613304</v>
      </c>
      <c r="AY2405" s="99">
        <v>33681902.8759766</v>
      </c>
      <c r="AZ2405" s="99">
        <v>24585272.534667999</v>
      </c>
      <c r="BA2405" s="99">
        <v>0</v>
      </c>
      <c r="BB2405" s="99">
        <v>0</v>
      </c>
      <c r="BC2405" s="99">
        <v>11029215.8309326</v>
      </c>
      <c r="BD2405" s="99">
        <v>0</v>
      </c>
      <c r="BE2405" s="99">
        <v>0</v>
      </c>
      <c r="BF2405" s="99">
        <v>3589028.3986206101</v>
      </c>
      <c r="BG2405" s="99">
        <v>40511250.290527299</v>
      </c>
      <c r="BH2405" s="99">
        <v>11522639.5070801</v>
      </c>
      <c r="BI2405" s="99">
        <v>0</v>
      </c>
      <c r="BJ2405" s="99">
        <v>14694801.6512451</v>
      </c>
      <c r="BK2405" s="99">
        <v>9891078.7996826209</v>
      </c>
      <c r="BL2405" s="99">
        <v>0</v>
      </c>
      <c r="BM2405" s="99">
        <v>0</v>
      </c>
      <c r="BN2405" s="99">
        <v>0</v>
      </c>
      <c r="BO2405" s="99">
        <v>0</v>
      </c>
      <c r="BP2405" s="99">
        <v>0</v>
      </c>
      <c r="BQ2405" s="99">
        <v>0</v>
      </c>
      <c r="BR2405" s="99">
        <v>11151045.837890601</v>
      </c>
      <c r="BS2405" s="99">
        <v>10027952.4525146</v>
      </c>
      <c r="BT2405" s="99">
        <v>0</v>
      </c>
      <c r="BU2405" s="99">
        <v>0</v>
      </c>
      <c r="BV2405" s="99">
        <v>5156615.4927978497</v>
      </c>
      <c r="BW2405" s="99">
        <v>0</v>
      </c>
      <c r="BX2405" s="99">
        <v>0</v>
      </c>
      <c r="BY2405" s="99">
        <v>0</v>
      </c>
      <c r="BZ2405" s="99">
        <v>0</v>
      </c>
      <c r="CA2405" s="99">
        <v>224684.515520096</v>
      </c>
      <c r="CB2405" s="99">
        <v>15299982.2233887</v>
      </c>
      <c r="CC2405" s="99">
        <v>106092052.45410199</v>
      </c>
      <c r="CD2405" s="99">
        <v>26231324.314453099</v>
      </c>
      <c r="CE2405" s="99">
        <v>3545.5595249235598</v>
      </c>
      <c r="CF2405" s="99">
        <v>562206.12033844006</v>
      </c>
      <c r="CG2405" s="99">
        <v>3589791.3368835398</v>
      </c>
      <c r="CH2405" s="99">
        <v>0</v>
      </c>
      <c r="CI2405" s="99">
        <v>228244.37048911999</v>
      </c>
      <c r="CJ2405" s="99">
        <v>15861267.385253901</v>
      </c>
      <c r="CK2405" s="99">
        <v>109674660.380859</v>
      </c>
      <c r="CL2405" s="99">
        <v>26226567.873291001</v>
      </c>
      <c r="CM2405" s="166">
        <v>289312.10740661598</v>
      </c>
      <c r="CN2405" s="166">
        <v>33023848.623779301</v>
      </c>
      <c r="CO2405" s="166">
        <v>150075719.65820301</v>
      </c>
      <c r="CP2405" s="99">
        <v>26226567.873291001</v>
      </c>
      <c r="CQ2405" s="99">
        <v>0</v>
      </c>
      <c r="CR2405" s="99">
        <v>0</v>
      </c>
      <c r="CS2405" s="99">
        <v>0</v>
      </c>
      <c r="CT2405" s="99">
        <v>0</v>
      </c>
      <c r="CU2405" s="98">
        <v>137025.44882159701</v>
      </c>
      <c r="CV2405" s="98">
        <v>12267.873273331999</v>
      </c>
      <c r="CW2405" s="98">
        <v>15862188.34372714</v>
      </c>
      <c r="CX2405" s="98">
        <v>109681843.79098554</v>
      </c>
    </row>
    <row r="2406" spans="1:102" x14ac:dyDescent="0.2">
      <c r="A2406" s="98" t="s">
        <v>200</v>
      </c>
      <c r="B2406" s="100">
        <v>38412</v>
      </c>
      <c r="C2406" s="99">
        <v>143235.973617554</v>
      </c>
      <c r="D2406" s="99">
        <v>0</v>
      </c>
      <c r="E2406" s="99">
        <v>84656.480442047105</v>
      </c>
      <c r="F2406" s="99">
        <v>52941.989829540304</v>
      </c>
      <c r="G2406" s="99">
        <v>627.84769973158802</v>
      </c>
      <c r="H2406" s="99">
        <v>0</v>
      </c>
      <c r="I2406" s="99">
        <v>0</v>
      </c>
      <c r="J2406" s="99">
        <v>17120.635704040498</v>
      </c>
      <c r="K2406" s="99">
        <v>44930.115880012498</v>
      </c>
      <c r="L2406" s="99">
        <v>96617.067061424299</v>
      </c>
      <c r="M2406" s="99">
        <v>90351.636075973496</v>
      </c>
      <c r="N2406" s="99">
        <v>26598.336360216101</v>
      </c>
      <c r="O2406" s="99">
        <v>0</v>
      </c>
      <c r="P2406" s="99">
        <v>0</v>
      </c>
      <c r="Q2406" s="99">
        <v>13979.5391596556</v>
      </c>
      <c r="R2406" s="99">
        <v>0</v>
      </c>
      <c r="S2406" s="99">
        <v>0</v>
      </c>
      <c r="T2406" s="99">
        <v>3476.4959157705298</v>
      </c>
      <c r="U2406" s="99">
        <v>61849.801450252497</v>
      </c>
      <c r="V2406" s="99">
        <v>8574213.23291016</v>
      </c>
      <c r="W2406" s="99">
        <v>0</v>
      </c>
      <c r="X2406" s="99">
        <v>6908550.5916748</v>
      </c>
      <c r="Y2406" s="99">
        <v>3933820.5580444299</v>
      </c>
      <c r="Z2406" s="99">
        <v>122453.793255806</v>
      </c>
      <c r="AA2406" s="99">
        <v>0</v>
      </c>
      <c r="AB2406" s="99">
        <v>0</v>
      </c>
      <c r="AC2406" s="99">
        <v>5572896.94604492</v>
      </c>
      <c r="AD2406" s="99">
        <v>12255902.2453613</v>
      </c>
      <c r="AE2406" s="99">
        <v>5195440.1204223596</v>
      </c>
      <c r="AF2406" s="99">
        <v>4846702.8319091797</v>
      </c>
      <c r="AG2406" s="99">
        <v>3777974.04718018</v>
      </c>
      <c r="AH2406" s="99">
        <v>0</v>
      </c>
      <c r="AI2406" s="99">
        <v>0</v>
      </c>
      <c r="AJ2406" s="99">
        <v>1598535.0184631301</v>
      </c>
      <c r="AK2406" s="99">
        <v>0</v>
      </c>
      <c r="AL2406" s="99">
        <v>0</v>
      </c>
      <c r="AM2406" s="99">
        <v>562911.88764953602</v>
      </c>
      <c r="AN2406" s="99">
        <v>17701805.720703099</v>
      </c>
      <c r="AO2406" s="99">
        <v>61373309.989257798</v>
      </c>
      <c r="AP2406" s="99">
        <v>0</v>
      </c>
      <c r="AQ2406" s="99">
        <v>47364644.465332001</v>
      </c>
      <c r="AR2406" s="99">
        <v>27005280.794189502</v>
      </c>
      <c r="AS2406" s="99">
        <v>793385.38859558105</v>
      </c>
      <c r="AT2406" s="99">
        <v>0</v>
      </c>
      <c r="AU2406" s="99">
        <v>0</v>
      </c>
      <c r="AV2406" s="99">
        <v>13302536.2041016</v>
      </c>
      <c r="AW2406" s="99">
        <v>29388845.786377002</v>
      </c>
      <c r="AX2406" s="99">
        <v>37236020.364257798</v>
      </c>
      <c r="AY2406" s="99">
        <v>34540912.803222701</v>
      </c>
      <c r="AZ2406" s="99">
        <v>25133653.786132801</v>
      </c>
      <c r="BA2406" s="99">
        <v>0</v>
      </c>
      <c r="BB2406" s="99">
        <v>0</v>
      </c>
      <c r="BC2406" s="99">
        <v>11040675.0771484</v>
      </c>
      <c r="BD2406" s="99">
        <v>0</v>
      </c>
      <c r="BE2406" s="99">
        <v>0</v>
      </c>
      <c r="BF2406" s="99">
        <v>3637706.1621093801</v>
      </c>
      <c r="BG2406" s="99">
        <v>42425586.748046897</v>
      </c>
      <c r="BH2406" s="99">
        <v>11967446.7766113</v>
      </c>
      <c r="BI2406" s="99">
        <v>0</v>
      </c>
      <c r="BJ2406" s="99">
        <v>14923883.7897949</v>
      </c>
      <c r="BK2406" s="99">
        <v>10207688.8861084</v>
      </c>
      <c r="BL2406" s="99">
        <v>0</v>
      </c>
      <c r="BM2406" s="99">
        <v>0</v>
      </c>
      <c r="BN2406" s="99">
        <v>0</v>
      </c>
      <c r="BO2406" s="99">
        <v>0</v>
      </c>
      <c r="BP2406" s="99">
        <v>0</v>
      </c>
      <c r="BQ2406" s="99">
        <v>0</v>
      </c>
      <c r="BR2406" s="99">
        <v>11434446.0013428</v>
      </c>
      <c r="BS2406" s="99">
        <v>10255962.5579834</v>
      </c>
      <c r="BT2406" s="99">
        <v>0</v>
      </c>
      <c r="BU2406" s="99">
        <v>0</v>
      </c>
      <c r="BV2406" s="99">
        <v>5187763.9660644503</v>
      </c>
      <c r="BW2406" s="99">
        <v>0</v>
      </c>
      <c r="BX2406" s="99">
        <v>0</v>
      </c>
      <c r="BY2406" s="99">
        <v>0</v>
      </c>
      <c r="BZ2406" s="99">
        <v>0</v>
      </c>
      <c r="CA2406" s="99">
        <v>228044.18972206101</v>
      </c>
      <c r="CB2406" s="99">
        <v>15487766.5472412</v>
      </c>
      <c r="CC2406" s="99">
        <v>108757532.075195</v>
      </c>
      <c r="CD2406" s="99">
        <v>26843686.771484401</v>
      </c>
      <c r="CE2406" s="99">
        <v>3491.1644456386598</v>
      </c>
      <c r="CF2406" s="99">
        <v>564118.20552825904</v>
      </c>
      <c r="CG2406" s="99">
        <v>3642581.3689880399</v>
      </c>
      <c r="CH2406" s="99">
        <v>0</v>
      </c>
      <c r="CI2406" s="99">
        <v>231516.88019180301</v>
      </c>
      <c r="CJ2406" s="99">
        <v>16054957.512085</v>
      </c>
      <c r="CK2406" s="99">
        <v>112412355.744141</v>
      </c>
      <c r="CL2406" s="99">
        <v>26837204.120361298</v>
      </c>
      <c r="CM2406" s="166">
        <v>293111.45792770397</v>
      </c>
      <c r="CN2406" s="166">
        <v>33787088.597656302</v>
      </c>
      <c r="CO2406" s="166">
        <v>154569033.75585899</v>
      </c>
      <c r="CP2406" s="99">
        <v>26837204.120361298</v>
      </c>
      <c r="CQ2406" s="99">
        <v>0</v>
      </c>
      <c r="CR2406" s="99">
        <v>0</v>
      </c>
      <c r="CS2406" s="99">
        <v>0</v>
      </c>
      <c r="CT2406" s="99">
        <v>0</v>
      </c>
      <c r="CU2406" s="98">
        <v>132132.56316026399</v>
      </c>
      <c r="CV2406" s="98">
        <v>17674.888951633999</v>
      </c>
      <c r="CW2406" s="98">
        <v>16051884.752769459</v>
      </c>
      <c r="CX2406" s="98">
        <v>112400113.44418304</v>
      </c>
    </row>
    <row r="2407" spans="1:102" x14ac:dyDescent="0.2">
      <c r="A2407" s="98" t="s">
        <v>200</v>
      </c>
      <c r="B2407" s="100">
        <v>38504</v>
      </c>
      <c r="C2407" s="99">
        <v>145852.366094589</v>
      </c>
      <c r="D2407" s="99">
        <v>11.044737164978899</v>
      </c>
      <c r="E2407" s="99">
        <v>83791.505158424407</v>
      </c>
      <c r="F2407" s="99">
        <v>53424.145940303802</v>
      </c>
      <c r="G2407" s="99">
        <v>786.03332764655397</v>
      </c>
      <c r="H2407" s="99">
        <v>0</v>
      </c>
      <c r="I2407" s="99">
        <v>0</v>
      </c>
      <c r="J2407" s="99">
        <v>21699.629915237401</v>
      </c>
      <c r="K2407" s="99">
        <v>40025.657428264603</v>
      </c>
      <c r="L2407" s="99">
        <v>98385.173838615403</v>
      </c>
      <c r="M2407" s="99">
        <v>91875.066524505601</v>
      </c>
      <c r="N2407" s="99">
        <v>26543.970894575101</v>
      </c>
      <c r="O2407" s="99">
        <v>0</v>
      </c>
      <c r="P2407" s="99">
        <v>0</v>
      </c>
      <c r="Q2407" s="99">
        <v>14016.2795097828</v>
      </c>
      <c r="R2407" s="99">
        <v>0</v>
      </c>
      <c r="S2407" s="99">
        <v>0</v>
      </c>
      <c r="T2407" s="99">
        <v>3442.8118457198102</v>
      </c>
      <c r="U2407" s="99">
        <v>62459.631250381499</v>
      </c>
      <c r="V2407" s="99">
        <v>8591023.94458008</v>
      </c>
      <c r="W2407" s="99">
        <v>935.57530245930002</v>
      </c>
      <c r="X2407" s="99">
        <v>6839599.0321044903</v>
      </c>
      <c r="Y2407" s="99">
        <v>3973365.2685546898</v>
      </c>
      <c r="Z2407" s="99">
        <v>160126.10301780701</v>
      </c>
      <c r="AA2407" s="99">
        <v>0</v>
      </c>
      <c r="AB2407" s="99">
        <v>0</v>
      </c>
      <c r="AC2407" s="99">
        <v>7457671.4877319299</v>
      </c>
      <c r="AD2407" s="99">
        <v>10697487.4416504</v>
      </c>
      <c r="AE2407" s="99">
        <v>5287092.6389160203</v>
      </c>
      <c r="AF2407" s="99">
        <v>4840832.7484130897</v>
      </c>
      <c r="AG2407" s="99">
        <v>3759889.1088867201</v>
      </c>
      <c r="AH2407" s="99">
        <v>0</v>
      </c>
      <c r="AI2407" s="99">
        <v>0</v>
      </c>
      <c r="AJ2407" s="99">
        <v>1605302.83018494</v>
      </c>
      <c r="AK2407" s="99">
        <v>0</v>
      </c>
      <c r="AL2407" s="99">
        <v>0</v>
      </c>
      <c r="AM2407" s="99">
        <v>565357.45758056606</v>
      </c>
      <c r="AN2407" s="99">
        <v>18476292.9296875</v>
      </c>
      <c r="AO2407" s="99">
        <v>62037718.8759766</v>
      </c>
      <c r="AP2407" s="99">
        <v>9037.0914651155508</v>
      </c>
      <c r="AQ2407" s="99">
        <v>47262890.149902299</v>
      </c>
      <c r="AR2407" s="99">
        <v>27449410.1018066</v>
      </c>
      <c r="AS2407" s="99">
        <v>1043742.07645416</v>
      </c>
      <c r="AT2407" s="99">
        <v>0</v>
      </c>
      <c r="AU2407" s="99">
        <v>0</v>
      </c>
      <c r="AV2407" s="99">
        <v>17682297.190429699</v>
      </c>
      <c r="AW2407" s="99">
        <v>25844121.970214799</v>
      </c>
      <c r="AX2407" s="99">
        <v>38253656.910644501</v>
      </c>
      <c r="AY2407" s="99">
        <v>35023303.266113304</v>
      </c>
      <c r="AZ2407" s="99">
        <v>25318365.730957001</v>
      </c>
      <c r="BA2407" s="99">
        <v>0</v>
      </c>
      <c r="BB2407" s="99">
        <v>0</v>
      </c>
      <c r="BC2407" s="99">
        <v>11154881.861328101</v>
      </c>
      <c r="BD2407" s="99">
        <v>0</v>
      </c>
      <c r="BE2407" s="99">
        <v>0</v>
      </c>
      <c r="BF2407" s="99">
        <v>3693644.3392028799</v>
      </c>
      <c r="BG2407" s="99">
        <v>43970880.8037109</v>
      </c>
      <c r="BH2407" s="99">
        <v>12258566.435302701</v>
      </c>
      <c r="BI2407" s="99">
        <v>810.90793728083395</v>
      </c>
      <c r="BJ2407" s="99">
        <v>15196965.439453101</v>
      </c>
      <c r="BK2407" s="99">
        <v>10481715.5227051</v>
      </c>
      <c r="BL2407" s="99">
        <v>0</v>
      </c>
      <c r="BM2407" s="99">
        <v>0</v>
      </c>
      <c r="BN2407" s="99">
        <v>0</v>
      </c>
      <c r="BO2407" s="99">
        <v>0</v>
      </c>
      <c r="BP2407" s="99">
        <v>0</v>
      </c>
      <c r="BQ2407" s="99">
        <v>0</v>
      </c>
      <c r="BR2407" s="99">
        <v>11623564.1135254</v>
      </c>
      <c r="BS2407" s="99">
        <v>10440107.283325201</v>
      </c>
      <c r="BT2407" s="99">
        <v>0</v>
      </c>
      <c r="BU2407" s="99">
        <v>0</v>
      </c>
      <c r="BV2407" s="99">
        <v>5358838.87072754</v>
      </c>
      <c r="BW2407" s="99">
        <v>0</v>
      </c>
      <c r="BX2407" s="99">
        <v>0</v>
      </c>
      <c r="BY2407" s="99">
        <v>0</v>
      </c>
      <c r="BZ2407" s="99">
        <v>0</v>
      </c>
      <c r="CA2407" s="99">
        <v>229908.94741630601</v>
      </c>
      <c r="CB2407" s="99">
        <v>15398031.9453125</v>
      </c>
      <c r="CC2407" s="99">
        <v>108948364.17285199</v>
      </c>
      <c r="CD2407" s="99">
        <v>27371375.800781298</v>
      </c>
      <c r="CE2407" s="99">
        <v>3457.3051305413201</v>
      </c>
      <c r="CF2407" s="99">
        <v>562136.91233062698</v>
      </c>
      <c r="CG2407" s="99">
        <v>3671051.5502014202</v>
      </c>
      <c r="CH2407" s="99">
        <v>0</v>
      </c>
      <c r="CI2407" s="99">
        <v>233373.51914596601</v>
      </c>
      <c r="CJ2407" s="99">
        <v>15956426.701538101</v>
      </c>
      <c r="CK2407" s="99">
        <v>112598419.0625</v>
      </c>
      <c r="CL2407" s="99">
        <v>27365587.0068359</v>
      </c>
      <c r="CM2407" s="166">
        <v>295661.04686737101</v>
      </c>
      <c r="CN2407" s="166">
        <v>34276463.788574196</v>
      </c>
      <c r="CO2407" s="166">
        <v>156764547.63281301</v>
      </c>
      <c r="CP2407" s="99">
        <v>27365587.0068359</v>
      </c>
      <c r="CQ2407" s="99">
        <v>0</v>
      </c>
      <c r="CR2407" s="99">
        <v>0</v>
      </c>
      <c r="CS2407" s="99">
        <v>0</v>
      </c>
      <c r="CT2407" s="99">
        <v>0</v>
      </c>
      <c r="CU2407" s="98">
        <v>126790.76124625601</v>
      </c>
      <c r="CV2407" s="98">
        <v>22383.57965399</v>
      </c>
      <c r="CW2407" s="98">
        <v>15960168.857643127</v>
      </c>
      <c r="CX2407" s="98">
        <v>112619415.72305341</v>
      </c>
    </row>
    <row r="2408" spans="1:102" x14ac:dyDescent="0.2">
      <c r="A2408" s="98" t="s">
        <v>200</v>
      </c>
      <c r="B2408" s="100">
        <v>38596</v>
      </c>
      <c r="C2408" s="99">
        <v>148129.677501678</v>
      </c>
      <c r="D2408" s="99">
        <v>9.4678593919379601</v>
      </c>
      <c r="E2408" s="99">
        <v>83822.268513679504</v>
      </c>
      <c r="F2408" s="99">
        <v>54653.230327606201</v>
      </c>
      <c r="G2408" s="99">
        <v>959.79888680577301</v>
      </c>
      <c r="H2408" s="99">
        <v>0</v>
      </c>
      <c r="I2408" s="99">
        <v>0</v>
      </c>
      <c r="J2408" s="99">
        <v>26804.913082838098</v>
      </c>
      <c r="K2408" s="99">
        <v>36042.694919586203</v>
      </c>
      <c r="L2408" s="99">
        <v>100088.083514214</v>
      </c>
      <c r="M2408" s="99">
        <v>93516.100377082796</v>
      </c>
      <c r="N2408" s="99">
        <v>26510.983581304601</v>
      </c>
      <c r="O2408" s="99">
        <v>0</v>
      </c>
      <c r="P2408" s="99">
        <v>0</v>
      </c>
      <c r="Q2408" s="99">
        <v>14079.153777957001</v>
      </c>
      <c r="R2408" s="99">
        <v>0</v>
      </c>
      <c r="S2408" s="99">
        <v>0</v>
      </c>
      <c r="T2408" s="99">
        <v>3465.5365159511598</v>
      </c>
      <c r="U2408" s="99">
        <v>62357.026890277899</v>
      </c>
      <c r="V2408" s="99">
        <v>8700931.2786865197</v>
      </c>
      <c r="W2408" s="99">
        <v>644.56210374087095</v>
      </c>
      <c r="X2408" s="99">
        <v>6765593.2683715802</v>
      </c>
      <c r="Y2408" s="99">
        <v>4012953.6007690402</v>
      </c>
      <c r="Z2408" s="99">
        <v>197856.913438797</v>
      </c>
      <c r="AA2408" s="99">
        <v>0</v>
      </c>
      <c r="AB2408" s="99">
        <v>0</v>
      </c>
      <c r="AC2408" s="99">
        <v>9324762.3779296894</v>
      </c>
      <c r="AD2408" s="99">
        <v>8977149.9565429706</v>
      </c>
      <c r="AE2408" s="99">
        <v>5191746.7650146503</v>
      </c>
      <c r="AF2408" s="99">
        <v>4933976.2175292997</v>
      </c>
      <c r="AG2408" s="99">
        <v>3765998.0971069299</v>
      </c>
      <c r="AH2408" s="99">
        <v>0</v>
      </c>
      <c r="AI2408" s="99">
        <v>0</v>
      </c>
      <c r="AJ2408" s="99">
        <v>1586983.98657227</v>
      </c>
      <c r="AK2408" s="99">
        <v>0</v>
      </c>
      <c r="AL2408" s="99">
        <v>0</v>
      </c>
      <c r="AM2408" s="99">
        <v>553300.32973480201</v>
      </c>
      <c r="AN2408" s="99">
        <v>18266584.091064502</v>
      </c>
      <c r="AO2408" s="99">
        <v>63781738.848144501</v>
      </c>
      <c r="AP2408" s="99">
        <v>4704.7850559949902</v>
      </c>
      <c r="AQ2408" s="99">
        <v>47557616.3427734</v>
      </c>
      <c r="AR2408" s="99">
        <v>28232034.705322299</v>
      </c>
      <c r="AS2408" s="99">
        <v>1311840.5382080099</v>
      </c>
      <c r="AT2408" s="99">
        <v>0</v>
      </c>
      <c r="AU2408" s="99">
        <v>0</v>
      </c>
      <c r="AV2408" s="99">
        <v>22234488.271972701</v>
      </c>
      <c r="AW2408" s="99">
        <v>21928655.0539551</v>
      </c>
      <c r="AX2408" s="99">
        <v>38566937.783203103</v>
      </c>
      <c r="AY2408" s="99">
        <v>36303747.861816399</v>
      </c>
      <c r="AZ2408" s="99">
        <v>25678727.802490201</v>
      </c>
      <c r="BA2408" s="99">
        <v>0</v>
      </c>
      <c r="BB2408" s="99">
        <v>0</v>
      </c>
      <c r="BC2408" s="99">
        <v>11254316.0708008</v>
      </c>
      <c r="BD2408" s="99">
        <v>0</v>
      </c>
      <c r="BE2408" s="99">
        <v>0</v>
      </c>
      <c r="BF2408" s="99">
        <v>3661244.2583007799</v>
      </c>
      <c r="BG2408" s="99">
        <v>44341840.528320298</v>
      </c>
      <c r="BH2408" s="99">
        <v>12879784.0849609</v>
      </c>
      <c r="BI2408" s="99">
        <v>810.68889463692904</v>
      </c>
      <c r="BJ2408" s="99">
        <v>15508446.1948242</v>
      </c>
      <c r="BK2408" s="99">
        <v>10824426.9466553</v>
      </c>
      <c r="BL2408" s="99">
        <v>0</v>
      </c>
      <c r="BM2408" s="99">
        <v>0</v>
      </c>
      <c r="BN2408" s="99">
        <v>0</v>
      </c>
      <c r="BO2408" s="99">
        <v>0</v>
      </c>
      <c r="BP2408" s="99">
        <v>0</v>
      </c>
      <c r="BQ2408" s="99">
        <v>0</v>
      </c>
      <c r="BR2408" s="99">
        <v>12032920.599853501</v>
      </c>
      <c r="BS2408" s="99">
        <v>10696104.303222699</v>
      </c>
      <c r="BT2408" s="99">
        <v>0</v>
      </c>
      <c r="BU2408" s="99">
        <v>0</v>
      </c>
      <c r="BV2408" s="99">
        <v>5509307.0164794903</v>
      </c>
      <c r="BW2408" s="99">
        <v>0</v>
      </c>
      <c r="BX2408" s="99">
        <v>0</v>
      </c>
      <c r="BY2408" s="99">
        <v>0</v>
      </c>
      <c r="BZ2408" s="99">
        <v>0</v>
      </c>
      <c r="CA2408" s="99">
        <v>231634.98114013701</v>
      </c>
      <c r="CB2408" s="99">
        <v>15487991.344970699</v>
      </c>
      <c r="CC2408" s="99">
        <v>111594790.152344</v>
      </c>
      <c r="CD2408" s="99">
        <v>28511677.519531298</v>
      </c>
      <c r="CE2408" s="99">
        <v>3427.25728681684</v>
      </c>
      <c r="CF2408" s="99">
        <v>559111.894088745</v>
      </c>
      <c r="CG2408" s="99">
        <v>3715723.1609191899</v>
      </c>
      <c r="CH2408" s="99">
        <v>0</v>
      </c>
      <c r="CI2408" s="99">
        <v>235056.45245552101</v>
      </c>
      <c r="CJ2408" s="99">
        <v>16047435.129882799</v>
      </c>
      <c r="CK2408" s="99">
        <v>115315612.53320301</v>
      </c>
      <c r="CL2408" s="99">
        <v>28534928.877197299</v>
      </c>
      <c r="CM2408" s="166">
        <v>297504.00659942598</v>
      </c>
      <c r="CN2408" s="166">
        <v>34362728.919921897</v>
      </c>
      <c r="CO2408" s="166">
        <v>159921051.45507801</v>
      </c>
      <c r="CP2408" s="99">
        <v>28534928.877197299</v>
      </c>
      <c r="CQ2408" s="99">
        <v>0</v>
      </c>
      <c r="CR2408" s="99">
        <v>0</v>
      </c>
      <c r="CS2408" s="99">
        <v>0</v>
      </c>
      <c r="CT2408" s="99">
        <v>0</v>
      </c>
      <c r="CU2408" s="98">
        <v>122723.176762881</v>
      </c>
      <c r="CV2408" s="98">
        <v>27710.11390113</v>
      </c>
      <c r="CW2408" s="98">
        <v>16047103.239059445</v>
      </c>
      <c r="CX2408" s="98">
        <v>115310513.31326319</v>
      </c>
    </row>
    <row r="2409" spans="1:102" x14ac:dyDescent="0.2">
      <c r="A2409" s="98" t="s">
        <v>200</v>
      </c>
      <c r="B2409" s="100">
        <v>38687</v>
      </c>
      <c r="C2409" s="99">
        <v>151004.80817031901</v>
      </c>
      <c r="D2409" s="99">
        <v>12.602032015915</v>
      </c>
      <c r="E2409" s="99">
        <v>82905.295953750596</v>
      </c>
      <c r="F2409" s="99">
        <v>55192.7126736641</v>
      </c>
      <c r="G2409" s="99">
        <v>1134.7446329295601</v>
      </c>
      <c r="H2409" s="99">
        <v>0</v>
      </c>
      <c r="I2409" s="99">
        <v>0</v>
      </c>
      <c r="J2409" s="99">
        <v>32811.951588153803</v>
      </c>
      <c r="K2409" s="99">
        <v>31039.703125476801</v>
      </c>
      <c r="L2409" s="99">
        <v>97200.944758415193</v>
      </c>
      <c r="M2409" s="99">
        <v>95576.025316238403</v>
      </c>
      <c r="N2409" s="99">
        <v>26478.625106573101</v>
      </c>
      <c r="O2409" s="99">
        <v>0</v>
      </c>
      <c r="P2409" s="99">
        <v>0</v>
      </c>
      <c r="Q2409" s="99">
        <v>14104.2640744448</v>
      </c>
      <c r="R2409" s="99">
        <v>0</v>
      </c>
      <c r="S2409" s="99">
        <v>0</v>
      </c>
      <c r="T2409" s="99">
        <v>3412.3909180760402</v>
      </c>
      <c r="U2409" s="99">
        <v>63969.908795356801</v>
      </c>
      <c r="V2409" s="99">
        <v>8843429.8203125</v>
      </c>
      <c r="W2409" s="99">
        <v>1202.3767563700701</v>
      </c>
      <c r="X2409" s="99">
        <v>6665550.2628784198</v>
      </c>
      <c r="Y2409" s="99">
        <v>4032778.0058593801</v>
      </c>
      <c r="Z2409" s="99">
        <v>231393.650117874</v>
      </c>
      <c r="AA2409" s="99">
        <v>0</v>
      </c>
      <c r="AB2409" s="99">
        <v>0</v>
      </c>
      <c r="AC2409" s="99">
        <v>11752960.2303467</v>
      </c>
      <c r="AD2409" s="99">
        <v>7657684.6455688505</v>
      </c>
      <c r="AE2409" s="99">
        <v>4937253.2677002</v>
      </c>
      <c r="AF2409" s="99">
        <v>5025885.9404907199</v>
      </c>
      <c r="AG2409" s="99">
        <v>3768060.9780883798</v>
      </c>
      <c r="AH2409" s="99">
        <v>0</v>
      </c>
      <c r="AI2409" s="99">
        <v>0</v>
      </c>
      <c r="AJ2409" s="99">
        <v>1592468.1957397501</v>
      </c>
      <c r="AK2409" s="99">
        <v>0</v>
      </c>
      <c r="AL2409" s="99">
        <v>0</v>
      </c>
      <c r="AM2409" s="99">
        <v>543496.61987304699</v>
      </c>
      <c r="AN2409" s="99">
        <v>19404130.840820301</v>
      </c>
      <c r="AO2409" s="99">
        <v>65662646.747558601</v>
      </c>
      <c r="AP2409" s="99">
        <v>9187.7638779878598</v>
      </c>
      <c r="AQ2409" s="99">
        <v>47544412.347167999</v>
      </c>
      <c r="AR2409" s="99">
        <v>28866043.381347701</v>
      </c>
      <c r="AS2409" s="99">
        <v>1563521.7410583501</v>
      </c>
      <c r="AT2409" s="99">
        <v>0</v>
      </c>
      <c r="AU2409" s="99">
        <v>0</v>
      </c>
      <c r="AV2409" s="99">
        <v>27874890.8205566</v>
      </c>
      <c r="AW2409" s="99">
        <v>19002430.457763702</v>
      </c>
      <c r="AX2409" s="99">
        <v>36952620.252929702</v>
      </c>
      <c r="AY2409" s="99">
        <v>37383205.863281302</v>
      </c>
      <c r="AZ2409" s="99">
        <v>25985196.7495117</v>
      </c>
      <c r="BA2409" s="99">
        <v>0</v>
      </c>
      <c r="BB2409" s="99">
        <v>0</v>
      </c>
      <c r="BC2409" s="99">
        <v>11428879.799438501</v>
      </c>
      <c r="BD2409" s="99">
        <v>0</v>
      </c>
      <c r="BE2409" s="99">
        <v>0</v>
      </c>
      <c r="BF2409" s="99">
        <v>3667804.1986694299</v>
      </c>
      <c r="BG2409" s="99">
        <v>46844670.943359397</v>
      </c>
      <c r="BH2409" s="99">
        <v>13397503.068237299</v>
      </c>
      <c r="BI2409" s="99">
        <v>1521.5404226928899</v>
      </c>
      <c r="BJ2409" s="99">
        <v>15619236.1010742</v>
      </c>
      <c r="BK2409" s="99">
        <v>10990510.119751001</v>
      </c>
      <c r="BL2409" s="99">
        <v>0</v>
      </c>
      <c r="BM2409" s="99">
        <v>0</v>
      </c>
      <c r="BN2409" s="99">
        <v>0</v>
      </c>
      <c r="BO2409" s="99">
        <v>0</v>
      </c>
      <c r="BP2409" s="99">
        <v>0</v>
      </c>
      <c r="BQ2409" s="99">
        <v>0</v>
      </c>
      <c r="BR2409" s="99">
        <v>12419718.2802734</v>
      </c>
      <c r="BS2409" s="99">
        <v>10844258.416381801</v>
      </c>
      <c r="BT2409" s="99">
        <v>0</v>
      </c>
      <c r="BU2409" s="99">
        <v>0</v>
      </c>
      <c r="BV2409" s="99">
        <v>5664233.6295165997</v>
      </c>
      <c r="BW2409" s="99">
        <v>0</v>
      </c>
      <c r="BX2409" s="99">
        <v>0</v>
      </c>
      <c r="BY2409" s="99">
        <v>0</v>
      </c>
      <c r="BZ2409" s="99">
        <v>0</v>
      </c>
      <c r="CA2409" s="99">
        <v>233860.88473510701</v>
      </c>
      <c r="CB2409" s="99">
        <v>15502080.4179688</v>
      </c>
      <c r="CC2409" s="99">
        <v>113220494.34863301</v>
      </c>
      <c r="CD2409" s="99">
        <v>29023004.302002002</v>
      </c>
      <c r="CE2409" s="99">
        <v>3446.0238868296101</v>
      </c>
      <c r="CF2409" s="99">
        <v>559025.35496520996</v>
      </c>
      <c r="CG2409" s="99">
        <v>3773654.4744567899</v>
      </c>
      <c r="CH2409" s="99">
        <v>0</v>
      </c>
      <c r="CI2409" s="99">
        <v>237325.41236877401</v>
      </c>
      <c r="CJ2409" s="99">
        <v>16062391.7537842</v>
      </c>
      <c r="CK2409" s="99">
        <v>117001451.76464801</v>
      </c>
      <c r="CL2409" s="99">
        <v>29025774.747558601</v>
      </c>
      <c r="CM2409" s="166">
        <v>300930.23270034802</v>
      </c>
      <c r="CN2409" s="166">
        <v>35456628.525390603</v>
      </c>
      <c r="CO2409" s="166">
        <v>163732437.79101601</v>
      </c>
      <c r="CP2409" s="99">
        <v>29025774.747558601</v>
      </c>
      <c r="CQ2409" s="99">
        <v>0</v>
      </c>
      <c r="CR2409" s="99">
        <v>0</v>
      </c>
      <c r="CS2409" s="99">
        <v>0</v>
      </c>
      <c r="CT2409" s="99">
        <v>0</v>
      </c>
      <c r="CU2409" s="98">
        <v>116036.738649854</v>
      </c>
      <c r="CV2409" s="98">
        <v>33523.180611994998</v>
      </c>
      <c r="CW2409" s="98">
        <v>16061105.77293401</v>
      </c>
      <c r="CX2409" s="98">
        <v>116994148.82308979</v>
      </c>
    </row>
    <row r="2410" spans="1:102" x14ac:dyDescent="0.2">
      <c r="A2410" s="98" t="s">
        <v>200</v>
      </c>
      <c r="B2410" s="100">
        <v>38777</v>
      </c>
      <c r="C2410" s="99">
        <v>154340.80891609201</v>
      </c>
      <c r="D2410" s="99">
        <v>9.7740383188938704</v>
      </c>
      <c r="E2410" s="99">
        <v>81693.275849342303</v>
      </c>
      <c r="F2410" s="99">
        <v>55192.787642002098</v>
      </c>
      <c r="G2410" s="99">
        <v>1319.8820950090901</v>
      </c>
      <c r="H2410" s="99">
        <v>0</v>
      </c>
      <c r="I2410" s="99">
        <v>0</v>
      </c>
      <c r="J2410" s="99">
        <v>37506.981923580199</v>
      </c>
      <c r="K2410" s="99">
        <v>27251.583259105701</v>
      </c>
      <c r="L2410" s="99">
        <v>48499.419052124002</v>
      </c>
      <c r="M2410" s="99">
        <v>97106.327400207505</v>
      </c>
      <c r="N2410" s="99">
        <v>26468.2388486862</v>
      </c>
      <c r="O2410" s="99">
        <v>63459.995574474298</v>
      </c>
      <c r="P2410" s="99">
        <v>0</v>
      </c>
      <c r="Q2410" s="99">
        <v>14146.6298302412</v>
      </c>
      <c r="R2410" s="99">
        <v>2259.92634481192</v>
      </c>
      <c r="S2410" s="99">
        <v>0</v>
      </c>
      <c r="T2410" s="99">
        <v>1283.1894245594699</v>
      </c>
      <c r="U2410" s="99">
        <v>64843.7379155159</v>
      </c>
      <c r="V2410" s="99">
        <v>9078662.26025391</v>
      </c>
      <c r="W2410" s="99">
        <v>695.85270243883099</v>
      </c>
      <c r="X2410" s="99">
        <v>6586955.3230590802</v>
      </c>
      <c r="Y2410" s="99">
        <v>4063030.5242004399</v>
      </c>
      <c r="Z2410" s="99">
        <v>265190.90491485602</v>
      </c>
      <c r="AA2410" s="99">
        <v>0</v>
      </c>
      <c r="AB2410" s="99">
        <v>0</v>
      </c>
      <c r="AC2410" s="99">
        <v>13660240.9333496</v>
      </c>
      <c r="AD2410" s="99">
        <v>6517248.12145996</v>
      </c>
      <c r="AE2410" s="99">
        <v>2179141.0143127399</v>
      </c>
      <c r="AF2410" s="99">
        <v>5122612.0703735398</v>
      </c>
      <c r="AG2410" s="99">
        <v>3747139.0429992699</v>
      </c>
      <c r="AH2410" s="99">
        <v>3070290.2061462398</v>
      </c>
      <c r="AI2410" s="99">
        <v>0</v>
      </c>
      <c r="AJ2410" s="99">
        <v>1607702.58216858</v>
      </c>
      <c r="AK2410" s="99">
        <v>350127.15085601801</v>
      </c>
      <c r="AL2410" s="99">
        <v>0</v>
      </c>
      <c r="AM2410" s="99">
        <v>220301.031147003</v>
      </c>
      <c r="AN2410" s="99">
        <v>20081511.145507801</v>
      </c>
      <c r="AO2410" s="99">
        <v>68063266.887695298</v>
      </c>
      <c r="AP2410" s="99">
        <v>6745.4644647836703</v>
      </c>
      <c r="AQ2410" s="99">
        <v>47479041.082031302</v>
      </c>
      <c r="AR2410" s="99">
        <v>29292260.3828125</v>
      </c>
      <c r="AS2410" s="99">
        <v>1818717.4570007301</v>
      </c>
      <c r="AT2410" s="99">
        <v>0</v>
      </c>
      <c r="AU2410" s="99">
        <v>0</v>
      </c>
      <c r="AV2410" s="99">
        <v>32691280.668457001</v>
      </c>
      <c r="AW2410" s="99">
        <v>16221666.403808599</v>
      </c>
      <c r="AX2410" s="99">
        <v>16916754.832275402</v>
      </c>
      <c r="AY2410" s="99">
        <v>38383691.143554702</v>
      </c>
      <c r="AZ2410" s="99">
        <v>26223176.1711426</v>
      </c>
      <c r="BA2410" s="99">
        <v>22529132.0305176</v>
      </c>
      <c r="BB2410" s="99">
        <v>0</v>
      </c>
      <c r="BC2410" s="99">
        <v>11702577.583373999</v>
      </c>
      <c r="BD2410" s="99">
        <v>2376396.1510314899</v>
      </c>
      <c r="BE2410" s="99">
        <v>0</v>
      </c>
      <c r="BF2410" s="99">
        <v>1527191.3093719501</v>
      </c>
      <c r="BG2410" s="99">
        <v>48757406.063964799</v>
      </c>
      <c r="BH2410" s="99">
        <v>17377327.916015599</v>
      </c>
      <c r="BI2410" s="99">
        <v>1470.0986556708799</v>
      </c>
      <c r="BJ2410" s="99">
        <v>17472036.6335449</v>
      </c>
      <c r="BK2410" s="99">
        <v>11827109.8049316</v>
      </c>
      <c r="BL2410" s="99">
        <v>0</v>
      </c>
      <c r="BM2410" s="99">
        <v>0</v>
      </c>
      <c r="BN2410" s="99">
        <v>0</v>
      </c>
      <c r="BO2410" s="99">
        <v>0</v>
      </c>
      <c r="BP2410" s="99">
        <v>0</v>
      </c>
      <c r="BQ2410" s="99">
        <v>0</v>
      </c>
      <c r="BR2410" s="99">
        <v>13322075.6525879</v>
      </c>
      <c r="BS2410" s="99">
        <v>11121441.8167725</v>
      </c>
      <c r="BT2410" s="99">
        <v>4391398.2243652297</v>
      </c>
      <c r="BU2410" s="99">
        <v>0</v>
      </c>
      <c r="BV2410" s="99">
        <v>5893298.2504882803</v>
      </c>
      <c r="BW2410" s="99">
        <v>266945.994895935</v>
      </c>
      <c r="BX2410" s="99">
        <v>0</v>
      </c>
      <c r="BY2410" s="99">
        <v>0</v>
      </c>
      <c r="BZ2410" s="99">
        <v>0</v>
      </c>
      <c r="CA2410" s="99">
        <v>236132.81436729399</v>
      </c>
      <c r="CB2410" s="99">
        <v>15638761.7977295</v>
      </c>
      <c r="CC2410" s="99">
        <v>115332191.35156301</v>
      </c>
      <c r="CD2410" s="99">
        <v>34827085.015625</v>
      </c>
      <c r="CE2410" s="99">
        <v>3444.8031909465799</v>
      </c>
      <c r="CF2410" s="99">
        <v>566598.73957824695</v>
      </c>
      <c r="CG2410" s="99">
        <v>3876688.0139465299</v>
      </c>
      <c r="CH2410" s="99">
        <v>0</v>
      </c>
      <c r="CI2410" s="99">
        <v>239555.30098533601</v>
      </c>
      <c r="CJ2410" s="99">
        <v>16206411.380493199</v>
      </c>
      <c r="CK2410" s="99">
        <v>119207696.46582</v>
      </c>
      <c r="CL2410" s="99">
        <v>35096097.510253899</v>
      </c>
      <c r="CM2410" s="166">
        <v>304134.77303314197</v>
      </c>
      <c r="CN2410" s="166">
        <v>36285867.457031302</v>
      </c>
      <c r="CO2410" s="166">
        <v>167959397.14843801</v>
      </c>
      <c r="CP2410" s="99">
        <v>35096097.510253899</v>
      </c>
      <c r="CQ2410" s="99">
        <v>0</v>
      </c>
      <c r="CR2410" s="99">
        <v>0</v>
      </c>
      <c r="CS2410" s="99">
        <v>0</v>
      </c>
      <c r="CT2410" s="99">
        <v>0</v>
      </c>
      <c r="CU2410" s="98">
        <v>110870.605336088</v>
      </c>
      <c r="CV2410" s="98">
        <v>38683.008911557001</v>
      </c>
      <c r="CW2410" s="98">
        <v>16205360.537307747</v>
      </c>
      <c r="CX2410" s="98">
        <v>119208879.36550954</v>
      </c>
    </row>
    <row r="2411" spans="1:102" x14ac:dyDescent="0.2">
      <c r="A2411" s="98" t="s">
        <v>200</v>
      </c>
      <c r="B2411" s="100">
        <v>38869</v>
      </c>
      <c r="C2411" s="99">
        <v>158720.719390869</v>
      </c>
      <c r="D2411" s="99">
        <v>11.0715453509474</v>
      </c>
      <c r="E2411" s="99">
        <v>81224.596520423904</v>
      </c>
      <c r="F2411" s="99">
        <v>56024.600718975104</v>
      </c>
      <c r="G2411" s="99">
        <v>1537.09770846367</v>
      </c>
      <c r="H2411" s="99">
        <v>0</v>
      </c>
      <c r="I2411" s="99">
        <v>0</v>
      </c>
      <c r="J2411" s="99">
        <v>42264.1429128647</v>
      </c>
      <c r="K2411" s="99">
        <v>23520.4504256248</v>
      </c>
      <c r="L2411" s="99">
        <v>45272.982926845601</v>
      </c>
      <c r="M2411" s="99">
        <v>98532.643069267302</v>
      </c>
      <c r="N2411" s="99">
        <v>26426.2747631073</v>
      </c>
      <c r="O2411" s="99">
        <v>66668.407500267</v>
      </c>
      <c r="P2411" s="99">
        <v>0</v>
      </c>
      <c r="Q2411" s="99">
        <v>14199.082167983101</v>
      </c>
      <c r="R2411" s="99">
        <v>2374.3126749694302</v>
      </c>
      <c r="S2411" s="99">
        <v>0</v>
      </c>
      <c r="T2411" s="99">
        <v>1218.01315920055</v>
      </c>
      <c r="U2411" s="99">
        <v>65831.679621696501</v>
      </c>
      <c r="V2411" s="99">
        <v>9308575.88598633</v>
      </c>
      <c r="W2411" s="99">
        <v>748.74386196583498</v>
      </c>
      <c r="X2411" s="99">
        <v>6513160.8784790002</v>
      </c>
      <c r="Y2411" s="99">
        <v>4073521.0150146498</v>
      </c>
      <c r="Z2411" s="99">
        <v>299887.06400299101</v>
      </c>
      <c r="AA2411" s="99">
        <v>0</v>
      </c>
      <c r="AB2411" s="99">
        <v>0</v>
      </c>
      <c r="AC2411" s="99">
        <v>15128089.885131801</v>
      </c>
      <c r="AD2411" s="99">
        <v>5337526.9759521503</v>
      </c>
      <c r="AE2411" s="99">
        <v>2046788.0908203099</v>
      </c>
      <c r="AF2411" s="99">
        <v>5213025.9163818397</v>
      </c>
      <c r="AG2411" s="99">
        <v>3724948.0291442899</v>
      </c>
      <c r="AH2411" s="99">
        <v>3212484.4269714402</v>
      </c>
      <c r="AI2411" s="99">
        <v>0</v>
      </c>
      <c r="AJ2411" s="99">
        <v>1588656.7978668199</v>
      </c>
      <c r="AK2411" s="99">
        <v>362094.810703278</v>
      </c>
      <c r="AL2411" s="99">
        <v>0</v>
      </c>
      <c r="AM2411" s="99">
        <v>203550.96149826099</v>
      </c>
      <c r="AN2411" s="99">
        <v>20633233.494628899</v>
      </c>
      <c r="AO2411" s="99">
        <v>70689382.999023393</v>
      </c>
      <c r="AP2411" s="99">
        <v>5999.7265633940697</v>
      </c>
      <c r="AQ2411" s="99">
        <v>47265231.833007798</v>
      </c>
      <c r="AR2411" s="99">
        <v>29547687.801513702</v>
      </c>
      <c r="AS2411" s="99">
        <v>2067401.9727477999</v>
      </c>
      <c r="AT2411" s="99">
        <v>0</v>
      </c>
      <c r="AU2411" s="99">
        <v>0</v>
      </c>
      <c r="AV2411" s="99">
        <v>36644624.1240234</v>
      </c>
      <c r="AW2411" s="99">
        <v>13399805.2937012</v>
      </c>
      <c r="AX2411" s="99">
        <v>16116299.522338901</v>
      </c>
      <c r="AY2411" s="99">
        <v>40003820.8212891</v>
      </c>
      <c r="AZ2411" s="99">
        <v>26210864.755371101</v>
      </c>
      <c r="BA2411" s="99">
        <v>23778784.927490201</v>
      </c>
      <c r="BB2411" s="99">
        <v>0</v>
      </c>
      <c r="BC2411" s="99">
        <v>11654738.705200201</v>
      </c>
      <c r="BD2411" s="99">
        <v>2467104.7026672401</v>
      </c>
      <c r="BE2411" s="99">
        <v>0</v>
      </c>
      <c r="BF2411" s="99">
        <v>1433030.8757934601</v>
      </c>
      <c r="BG2411" s="99">
        <v>49906309.3583984</v>
      </c>
      <c r="BH2411" s="99">
        <v>18014523.082031298</v>
      </c>
      <c r="BI2411" s="99">
        <v>949.12567457556702</v>
      </c>
      <c r="BJ2411" s="99">
        <v>17295299.690185498</v>
      </c>
      <c r="BK2411" s="99">
        <v>11851121.630859399</v>
      </c>
      <c r="BL2411" s="99">
        <v>0</v>
      </c>
      <c r="BM2411" s="99">
        <v>0</v>
      </c>
      <c r="BN2411" s="99">
        <v>0</v>
      </c>
      <c r="BO2411" s="99">
        <v>0</v>
      </c>
      <c r="BP2411" s="99">
        <v>0</v>
      </c>
      <c r="BQ2411" s="99">
        <v>0</v>
      </c>
      <c r="BR2411" s="99">
        <v>13593455.1943359</v>
      </c>
      <c r="BS2411" s="99">
        <v>11162562.3450928</v>
      </c>
      <c r="BT2411" s="99">
        <v>4634837.2776489304</v>
      </c>
      <c r="BU2411" s="99">
        <v>0</v>
      </c>
      <c r="BV2411" s="99">
        <v>5905036.21130371</v>
      </c>
      <c r="BW2411" s="99">
        <v>275678.545650482</v>
      </c>
      <c r="BX2411" s="99">
        <v>0</v>
      </c>
      <c r="BY2411" s="99">
        <v>0</v>
      </c>
      <c r="BZ2411" s="99">
        <v>0</v>
      </c>
      <c r="CA2411" s="99">
        <v>240264.54584312401</v>
      </c>
      <c r="CB2411" s="99">
        <v>15821247.154541001</v>
      </c>
      <c r="CC2411" s="99">
        <v>117902387.48339801</v>
      </c>
      <c r="CD2411" s="99">
        <v>35255188.971191399</v>
      </c>
      <c r="CE2411" s="99">
        <v>3483.7267279028902</v>
      </c>
      <c r="CF2411" s="99">
        <v>575355.92190551804</v>
      </c>
      <c r="CG2411" s="99">
        <v>3971490.8291626</v>
      </c>
      <c r="CH2411" s="99">
        <v>0</v>
      </c>
      <c r="CI2411" s="99">
        <v>243758.408567429</v>
      </c>
      <c r="CJ2411" s="99">
        <v>16393090.4539795</v>
      </c>
      <c r="CK2411" s="99">
        <v>121859783.978516</v>
      </c>
      <c r="CL2411" s="99">
        <v>35532146.278320298</v>
      </c>
      <c r="CM2411" s="166">
        <v>309295.99031829799</v>
      </c>
      <c r="CN2411" s="166">
        <v>36917050.520996101</v>
      </c>
      <c r="CO2411" s="166">
        <v>171950431.30859399</v>
      </c>
      <c r="CP2411" s="99">
        <v>35532146.278320298</v>
      </c>
      <c r="CQ2411" s="99">
        <v>0</v>
      </c>
      <c r="CR2411" s="99">
        <v>0</v>
      </c>
      <c r="CS2411" s="99">
        <v>0</v>
      </c>
      <c r="CT2411" s="99">
        <v>0</v>
      </c>
      <c r="CU2411" s="98">
        <v>106758.517320493</v>
      </c>
      <c r="CV2411" s="98">
        <v>43527.608379539</v>
      </c>
      <c r="CW2411" s="98">
        <v>16396603.076446518</v>
      </c>
      <c r="CX2411" s="98">
        <v>121873878.3125606</v>
      </c>
    </row>
    <row r="2412" spans="1:102" x14ac:dyDescent="0.2">
      <c r="A2412" s="98" t="s">
        <v>200</v>
      </c>
      <c r="B2412" s="100">
        <v>38961</v>
      </c>
      <c r="C2412" s="99">
        <v>162330.50470352199</v>
      </c>
      <c r="D2412" s="99">
        <v>11.557322606910001</v>
      </c>
      <c r="E2412" s="99">
        <v>79869.931311607404</v>
      </c>
      <c r="F2412" s="99">
        <v>55705.170698642702</v>
      </c>
      <c r="G2412" s="99">
        <v>1724.4173014462001</v>
      </c>
      <c r="H2412" s="99">
        <v>0</v>
      </c>
      <c r="I2412" s="99">
        <v>0</v>
      </c>
      <c r="J2412" s="99">
        <v>46606.345380783103</v>
      </c>
      <c r="K2412" s="99">
        <v>20307.725945711099</v>
      </c>
      <c r="L2412" s="99">
        <v>43178.118345737501</v>
      </c>
      <c r="M2412" s="99">
        <v>99444.364035606399</v>
      </c>
      <c r="N2412" s="99">
        <v>26274.4088578224</v>
      </c>
      <c r="O2412" s="99">
        <v>68326.013977050796</v>
      </c>
      <c r="P2412" s="99">
        <v>0</v>
      </c>
      <c r="Q2412" s="99">
        <v>14152.539347767801</v>
      </c>
      <c r="R2412" s="99">
        <v>2489.01567193866</v>
      </c>
      <c r="S2412" s="99">
        <v>0</v>
      </c>
      <c r="T2412" s="99">
        <v>1164.13776062429</v>
      </c>
      <c r="U2412" s="99">
        <v>66502.722407341003</v>
      </c>
      <c r="V2412" s="99">
        <v>9424970.296875</v>
      </c>
      <c r="W2412" s="99">
        <v>1175.89904542267</v>
      </c>
      <c r="X2412" s="99">
        <v>6354735.0733642597</v>
      </c>
      <c r="Y2412" s="99">
        <v>4051783.9551391602</v>
      </c>
      <c r="Z2412" s="99">
        <v>337470.93424987799</v>
      </c>
      <c r="AA2412" s="99">
        <v>0</v>
      </c>
      <c r="AB2412" s="99">
        <v>0</v>
      </c>
      <c r="AC2412" s="99">
        <v>17092706.271972701</v>
      </c>
      <c r="AD2412" s="99">
        <v>3848840.7214050302</v>
      </c>
      <c r="AE2412" s="99">
        <v>1916977.58505249</v>
      </c>
      <c r="AF2412" s="99">
        <v>5216507.5945434598</v>
      </c>
      <c r="AG2412" s="99">
        <v>3693712.16229248</v>
      </c>
      <c r="AH2412" s="99">
        <v>3295084.1358337398</v>
      </c>
      <c r="AI2412" s="99">
        <v>0</v>
      </c>
      <c r="AJ2412" s="99">
        <v>1590183.98310852</v>
      </c>
      <c r="AK2412" s="99">
        <v>384641.448257446</v>
      </c>
      <c r="AL2412" s="99">
        <v>0</v>
      </c>
      <c r="AM2412" s="99">
        <v>195572.184818268</v>
      </c>
      <c r="AN2412" s="99">
        <v>20918573.697753899</v>
      </c>
      <c r="AO2412" s="99">
        <v>72214883.980468795</v>
      </c>
      <c r="AP2412" s="99">
        <v>10006.3693034649</v>
      </c>
      <c r="AQ2412" s="99">
        <v>46441212.814453103</v>
      </c>
      <c r="AR2412" s="99">
        <v>29481477.459228501</v>
      </c>
      <c r="AS2412" s="99">
        <v>2337298.8787841802</v>
      </c>
      <c r="AT2412" s="99">
        <v>0</v>
      </c>
      <c r="AU2412" s="99">
        <v>0</v>
      </c>
      <c r="AV2412" s="99">
        <v>42403629.025878899</v>
      </c>
      <c r="AW2412" s="99">
        <v>9871678.6110839806</v>
      </c>
      <c r="AX2412" s="99">
        <v>15239814.331543</v>
      </c>
      <c r="AY2412" s="99">
        <v>40067007.2421875</v>
      </c>
      <c r="AZ2412" s="99">
        <v>26198305.811279301</v>
      </c>
      <c r="BA2412" s="99">
        <v>24759988.5546875</v>
      </c>
      <c r="BB2412" s="99">
        <v>0</v>
      </c>
      <c r="BC2412" s="99">
        <v>11781790.119140601</v>
      </c>
      <c r="BD2412" s="99">
        <v>2617519.9805297898</v>
      </c>
      <c r="BE2412" s="99">
        <v>0</v>
      </c>
      <c r="BF2412" s="99">
        <v>1387019.85966492</v>
      </c>
      <c r="BG2412" s="99">
        <v>52097226.4296875</v>
      </c>
      <c r="BH2412" s="99">
        <v>18408221.1179199</v>
      </c>
      <c r="BI2412" s="99">
        <v>1018.12619065493</v>
      </c>
      <c r="BJ2412" s="99">
        <v>17151039.3505859</v>
      </c>
      <c r="BK2412" s="99">
        <v>11869343.8789063</v>
      </c>
      <c r="BL2412" s="99">
        <v>0</v>
      </c>
      <c r="BM2412" s="99">
        <v>0</v>
      </c>
      <c r="BN2412" s="99">
        <v>0</v>
      </c>
      <c r="BO2412" s="99">
        <v>0</v>
      </c>
      <c r="BP2412" s="99">
        <v>0</v>
      </c>
      <c r="BQ2412" s="99">
        <v>0</v>
      </c>
      <c r="BR2412" s="99">
        <v>13688813.9494629</v>
      </c>
      <c r="BS2412" s="99">
        <v>11148990.9450684</v>
      </c>
      <c r="BT2412" s="99">
        <v>4826475.7966918899</v>
      </c>
      <c r="BU2412" s="99">
        <v>0</v>
      </c>
      <c r="BV2412" s="99">
        <v>5980338.3251953097</v>
      </c>
      <c r="BW2412" s="99">
        <v>293925.769454956</v>
      </c>
      <c r="BX2412" s="99">
        <v>0</v>
      </c>
      <c r="BY2412" s="99">
        <v>0</v>
      </c>
      <c r="BZ2412" s="99">
        <v>0</v>
      </c>
      <c r="CA2412" s="99">
        <v>241883.71949005101</v>
      </c>
      <c r="CB2412" s="99">
        <v>15787319.872680699</v>
      </c>
      <c r="CC2412" s="99">
        <v>118693128.47070301</v>
      </c>
      <c r="CD2412" s="99">
        <v>35626455.4130859</v>
      </c>
      <c r="CE2412" s="99">
        <v>3551.3630618750999</v>
      </c>
      <c r="CF2412" s="99">
        <v>586241.50708770799</v>
      </c>
      <c r="CG2412" s="99">
        <v>4063172.2417297401</v>
      </c>
      <c r="CH2412" s="99">
        <v>0</v>
      </c>
      <c r="CI2412" s="99">
        <v>245428.524778366</v>
      </c>
      <c r="CJ2412" s="99">
        <v>16375579.946899399</v>
      </c>
      <c r="CK2412" s="99">
        <v>122770807.63281301</v>
      </c>
      <c r="CL2412" s="99">
        <v>35924783.340332001</v>
      </c>
      <c r="CM2412" s="166">
        <v>311705.48017120402</v>
      </c>
      <c r="CN2412" s="166">
        <v>37287280.1865234</v>
      </c>
      <c r="CO2412" s="166">
        <v>175104404.38476601</v>
      </c>
      <c r="CP2412" s="99">
        <v>35924783.340332001</v>
      </c>
      <c r="CQ2412" s="99">
        <v>0</v>
      </c>
      <c r="CR2412" s="99">
        <v>0</v>
      </c>
      <c r="CS2412" s="99">
        <v>0</v>
      </c>
      <c r="CT2412" s="99">
        <v>0</v>
      </c>
      <c r="CU2412" s="98">
        <v>102027.431080325</v>
      </c>
      <c r="CV2412" s="98">
        <v>48112.891546648003</v>
      </c>
      <c r="CW2412" s="98">
        <v>16373561.379768407</v>
      </c>
      <c r="CX2412" s="98">
        <v>122756300.71243274</v>
      </c>
    </row>
    <row r="2413" spans="1:102" x14ac:dyDescent="0.2">
      <c r="A2413" s="98" t="s">
        <v>200</v>
      </c>
      <c r="B2413" s="100">
        <v>39052</v>
      </c>
      <c r="C2413" s="99">
        <v>166442.90844345099</v>
      </c>
      <c r="D2413" s="99">
        <v>11.6248284219764</v>
      </c>
      <c r="E2413" s="99">
        <v>79227.091107368498</v>
      </c>
      <c r="F2413" s="99">
        <v>56128.171159267396</v>
      </c>
      <c r="G2413" s="99">
        <v>1894.30346705019</v>
      </c>
      <c r="H2413" s="99">
        <v>0</v>
      </c>
      <c r="I2413" s="99">
        <v>0</v>
      </c>
      <c r="J2413" s="99">
        <v>53271.8103723526</v>
      </c>
      <c r="K2413" s="99">
        <v>14778.404777526899</v>
      </c>
      <c r="L2413" s="99">
        <v>42971.9733829498</v>
      </c>
      <c r="M2413" s="99">
        <v>100365.505852699</v>
      </c>
      <c r="N2413" s="99">
        <v>26249.189024925199</v>
      </c>
      <c r="O2413" s="99">
        <v>71147.931127548203</v>
      </c>
      <c r="P2413" s="99">
        <v>0</v>
      </c>
      <c r="Q2413" s="99">
        <v>14150.4805322886</v>
      </c>
      <c r="R2413" s="99">
        <v>2611.7948288917501</v>
      </c>
      <c r="S2413" s="99">
        <v>0</v>
      </c>
      <c r="T2413" s="99">
        <v>1042.1441629379999</v>
      </c>
      <c r="U2413" s="99">
        <v>68550.413224220305</v>
      </c>
      <c r="V2413" s="99">
        <v>9633225.3553466797</v>
      </c>
      <c r="W2413" s="99">
        <v>780.10655103623901</v>
      </c>
      <c r="X2413" s="99">
        <v>6285893.60693359</v>
      </c>
      <c r="Y2413" s="99">
        <v>4040860.17886353</v>
      </c>
      <c r="Z2413" s="99">
        <v>370412.01121902501</v>
      </c>
      <c r="AA2413" s="99">
        <v>0</v>
      </c>
      <c r="AB2413" s="99">
        <v>0</v>
      </c>
      <c r="AC2413" s="99">
        <v>19511303.7741699</v>
      </c>
      <c r="AD2413" s="99">
        <v>2189916.5873718299</v>
      </c>
      <c r="AE2413" s="99">
        <v>1930960.1226196301</v>
      </c>
      <c r="AF2413" s="99">
        <v>5239197.8779907199</v>
      </c>
      <c r="AG2413" s="99">
        <v>3660354.6400451702</v>
      </c>
      <c r="AH2413" s="99">
        <v>3461902.2637634301</v>
      </c>
      <c r="AI2413" s="99">
        <v>0</v>
      </c>
      <c r="AJ2413" s="99">
        <v>1588685.7847289999</v>
      </c>
      <c r="AK2413" s="99">
        <v>416048.53215026902</v>
      </c>
      <c r="AL2413" s="99">
        <v>0</v>
      </c>
      <c r="AM2413" s="99">
        <v>178826.31085586501</v>
      </c>
      <c r="AN2413" s="99">
        <v>21894051.1494141</v>
      </c>
      <c r="AO2413" s="99">
        <v>74732895.613281295</v>
      </c>
      <c r="AP2413" s="99">
        <v>6718.6596269607498</v>
      </c>
      <c r="AQ2413" s="99">
        <v>46120340.5947266</v>
      </c>
      <c r="AR2413" s="99">
        <v>29541495.580078099</v>
      </c>
      <c r="AS2413" s="99">
        <v>2591986.4017944299</v>
      </c>
      <c r="AT2413" s="99">
        <v>0</v>
      </c>
      <c r="AU2413" s="99">
        <v>0</v>
      </c>
      <c r="AV2413" s="99">
        <v>47943435.533203103</v>
      </c>
      <c r="AW2413" s="99">
        <v>5622600.6099853497</v>
      </c>
      <c r="AX2413" s="99">
        <v>15565381.3121338</v>
      </c>
      <c r="AY2413" s="99">
        <v>40626515.061035201</v>
      </c>
      <c r="AZ2413" s="99">
        <v>26199316.377441399</v>
      </c>
      <c r="BA2413" s="99">
        <v>26301115.6245117</v>
      </c>
      <c r="BB2413" s="99">
        <v>0</v>
      </c>
      <c r="BC2413" s="99">
        <v>11877767.6088867</v>
      </c>
      <c r="BD2413" s="99">
        <v>2878314.52307129</v>
      </c>
      <c r="BE2413" s="99">
        <v>0</v>
      </c>
      <c r="BF2413" s="99">
        <v>1279570.02145386</v>
      </c>
      <c r="BG2413" s="99">
        <v>54400442.28125</v>
      </c>
      <c r="BH2413" s="99">
        <v>19238558.748046901</v>
      </c>
      <c r="BI2413" s="99">
        <v>751.931364350021</v>
      </c>
      <c r="BJ2413" s="99">
        <v>17040228.065185498</v>
      </c>
      <c r="BK2413" s="99">
        <v>11871294.9973145</v>
      </c>
      <c r="BL2413" s="99">
        <v>0</v>
      </c>
      <c r="BM2413" s="99">
        <v>0</v>
      </c>
      <c r="BN2413" s="99">
        <v>0</v>
      </c>
      <c r="BO2413" s="99">
        <v>0</v>
      </c>
      <c r="BP2413" s="99">
        <v>0</v>
      </c>
      <c r="BQ2413" s="99">
        <v>0</v>
      </c>
      <c r="BR2413" s="99">
        <v>13934853.2021484</v>
      </c>
      <c r="BS2413" s="99">
        <v>11194410.2819824</v>
      </c>
      <c r="BT2413" s="99">
        <v>5124003.76025391</v>
      </c>
      <c r="BU2413" s="99">
        <v>0</v>
      </c>
      <c r="BV2413" s="99">
        <v>6057043.9249877902</v>
      </c>
      <c r="BW2413" s="99">
        <v>318730.01786041301</v>
      </c>
      <c r="BX2413" s="99">
        <v>0</v>
      </c>
      <c r="BY2413" s="99">
        <v>0</v>
      </c>
      <c r="BZ2413" s="99">
        <v>0</v>
      </c>
      <c r="CA2413" s="99">
        <v>245607.581003189</v>
      </c>
      <c r="CB2413" s="99">
        <v>15922103.954589801</v>
      </c>
      <c r="CC2413" s="99">
        <v>120936145.77832</v>
      </c>
      <c r="CD2413" s="99">
        <v>36277727.276855499</v>
      </c>
      <c r="CE2413" s="99">
        <v>3594.8452259302098</v>
      </c>
      <c r="CF2413" s="99">
        <v>597154.05255127</v>
      </c>
      <c r="CG2413" s="99">
        <v>4164430.6870727502</v>
      </c>
      <c r="CH2413" s="99">
        <v>0</v>
      </c>
      <c r="CI2413" s="99">
        <v>249224.686546326</v>
      </c>
      <c r="CJ2413" s="99">
        <v>16519905.6014404</v>
      </c>
      <c r="CK2413" s="99">
        <v>125105857.67382801</v>
      </c>
      <c r="CL2413" s="99">
        <v>36597070.924804702</v>
      </c>
      <c r="CM2413" s="166">
        <v>317310.19990920997</v>
      </c>
      <c r="CN2413" s="166">
        <v>38490770.658203103</v>
      </c>
      <c r="CO2413" s="166">
        <v>179298109.66015601</v>
      </c>
      <c r="CP2413" s="99">
        <v>36597070.924804702</v>
      </c>
      <c r="CQ2413" s="99">
        <v>0</v>
      </c>
      <c r="CR2413" s="99">
        <v>0</v>
      </c>
      <c r="CS2413" s="99">
        <v>0</v>
      </c>
      <c r="CT2413" s="99">
        <v>0</v>
      </c>
      <c r="CU2413" s="98">
        <v>95983.776570867994</v>
      </c>
      <c r="CV2413" s="98">
        <v>54611.270739359999</v>
      </c>
      <c r="CW2413" s="98">
        <v>16519258.00714107</v>
      </c>
      <c r="CX2413" s="98">
        <v>125100576.46539275</v>
      </c>
    </row>
    <row r="2414" spans="1:102" x14ac:dyDescent="0.2">
      <c r="A2414" s="98" t="s">
        <v>200</v>
      </c>
      <c r="B2414" s="100">
        <v>39142</v>
      </c>
      <c r="C2414" s="99">
        <v>170149.13492584199</v>
      </c>
      <c r="D2414" s="99">
        <v>10.7361154099926</v>
      </c>
      <c r="E2414" s="99">
        <v>77684.790557861299</v>
      </c>
      <c r="F2414" s="99">
        <v>55421.115023136103</v>
      </c>
      <c r="G2414" s="99">
        <v>2102.88271212578</v>
      </c>
      <c r="H2414" s="99">
        <v>0</v>
      </c>
      <c r="I2414" s="99">
        <v>0</v>
      </c>
      <c r="J2414" s="99">
        <v>56969.666477203398</v>
      </c>
      <c r="K2414" s="99">
        <v>12455.716709136999</v>
      </c>
      <c r="L2414" s="99">
        <v>41793.801780700698</v>
      </c>
      <c r="M2414" s="99">
        <v>101125.66750145001</v>
      </c>
      <c r="N2414" s="99">
        <v>26033.232714653001</v>
      </c>
      <c r="O2414" s="99">
        <v>73330.772445678696</v>
      </c>
      <c r="P2414" s="99">
        <v>0</v>
      </c>
      <c r="Q2414" s="99">
        <v>14128.7995015383</v>
      </c>
      <c r="R2414" s="99">
        <v>2729.0745247304399</v>
      </c>
      <c r="S2414" s="99">
        <v>0</v>
      </c>
      <c r="T2414" s="99">
        <v>1029.69010001421</v>
      </c>
      <c r="U2414" s="99">
        <v>69561.205060005203</v>
      </c>
      <c r="V2414" s="99">
        <v>9792879.5772705097</v>
      </c>
      <c r="W2414" s="99">
        <v>622.41963988542602</v>
      </c>
      <c r="X2414" s="99">
        <v>6164305.4534301804</v>
      </c>
      <c r="Y2414" s="99">
        <v>4000056.0340271001</v>
      </c>
      <c r="Z2414" s="99">
        <v>393915.27576065098</v>
      </c>
      <c r="AA2414" s="99">
        <v>0</v>
      </c>
      <c r="AB2414" s="99">
        <v>0</v>
      </c>
      <c r="AC2414" s="99">
        <v>20616968.2119141</v>
      </c>
      <c r="AD2414" s="99">
        <v>1767407.7543945301</v>
      </c>
      <c r="AE2414" s="99">
        <v>1882329.6927948</v>
      </c>
      <c r="AF2414" s="99">
        <v>5260589.4810180701</v>
      </c>
      <c r="AG2414" s="99">
        <v>3639656.7712097201</v>
      </c>
      <c r="AH2414" s="99">
        <v>3572822.5116882301</v>
      </c>
      <c r="AI2414" s="99">
        <v>0</v>
      </c>
      <c r="AJ2414" s="99">
        <v>1600547.05541992</v>
      </c>
      <c r="AK2414" s="99">
        <v>427904.27061080898</v>
      </c>
      <c r="AL2414" s="99">
        <v>0</v>
      </c>
      <c r="AM2414" s="99">
        <v>166712.486402512</v>
      </c>
      <c r="AN2414" s="99">
        <v>22395650.466796901</v>
      </c>
      <c r="AO2414" s="99">
        <v>76842096.596679702</v>
      </c>
      <c r="AP2414" s="99">
        <v>5876.8730292320297</v>
      </c>
      <c r="AQ2414" s="99">
        <v>45229302.384765603</v>
      </c>
      <c r="AR2414" s="99">
        <v>29128569.760009799</v>
      </c>
      <c r="AS2414" s="99">
        <v>2769413.6048889202</v>
      </c>
      <c r="AT2414" s="99">
        <v>0</v>
      </c>
      <c r="AU2414" s="99">
        <v>0</v>
      </c>
      <c r="AV2414" s="99">
        <v>51454900.644042999</v>
      </c>
      <c r="AW2414" s="99">
        <v>4579670.2324829102</v>
      </c>
      <c r="AX2414" s="99">
        <v>15288998.696899399</v>
      </c>
      <c r="AY2414" s="99">
        <v>41166983.276367202</v>
      </c>
      <c r="AZ2414" s="99">
        <v>26081187.459228501</v>
      </c>
      <c r="BA2414" s="99">
        <v>27370512.388183601</v>
      </c>
      <c r="BB2414" s="99">
        <v>0</v>
      </c>
      <c r="BC2414" s="99">
        <v>11964913.131347699</v>
      </c>
      <c r="BD2414" s="99">
        <v>2975847.4263916002</v>
      </c>
      <c r="BE2414" s="99">
        <v>0</v>
      </c>
      <c r="BF2414" s="99">
        <v>1198935.07937622</v>
      </c>
      <c r="BG2414" s="99">
        <v>55936697.5634766</v>
      </c>
      <c r="BH2414" s="99">
        <v>19943138.7102051</v>
      </c>
      <c r="BI2414" s="99">
        <v>884.76538392156397</v>
      </c>
      <c r="BJ2414" s="99">
        <v>16904321.717529301</v>
      </c>
      <c r="BK2414" s="99">
        <v>11809572.2810059</v>
      </c>
      <c r="BL2414" s="99">
        <v>0</v>
      </c>
      <c r="BM2414" s="99">
        <v>0</v>
      </c>
      <c r="BN2414" s="99">
        <v>0</v>
      </c>
      <c r="BO2414" s="99">
        <v>0</v>
      </c>
      <c r="BP2414" s="99">
        <v>0</v>
      </c>
      <c r="BQ2414" s="99">
        <v>0</v>
      </c>
      <c r="BR2414" s="99">
        <v>14176709.3433838</v>
      </c>
      <c r="BS2414" s="99">
        <v>11148953.8249512</v>
      </c>
      <c r="BT2414" s="99">
        <v>5330865.0819702102</v>
      </c>
      <c r="BU2414" s="99">
        <v>0</v>
      </c>
      <c r="BV2414" s="99">
        <v>6111051.8886108398</v>
      </c>
      <c r="BW2414" s="99">
        <v>333417.57062911999</v>
      </c>
      <c r="BX2414" s="99">
        <v>0</v>
      </c>
      <c r="BY2414" s="99">
        <v>0</v>
      </c>
      <c r="BZ2414" s="99">
        <v>0</v>
      </c>
      <c r="CA2414" s="99">
        <v>247936.96154022199</v>
      </c>
      <c r="CB2414" s="99">
        <v>15932855.5321045</v>
      </c>
      <c r="CC2414" s="99">
        <v>121914490.81543</v>
      </c>
      <c r="CD2414" s="99">
        <v>36846109.786132798</v>
      </c>
      <c r="CE2414" s="99">
        <v>3669.87214177847</v>
      </c>
      <c r="CF2414" s="99">
        <v>600345.61295318604</v>
      </c>
      <c r="CG2414" s="99">
        <v>4218450.8577270498</v>
      </c>
      <c r="CH2414" s="99">
        <v>0</v>
      </c>
      <c r="CI2414" s="99">
        <v>251578.831890106</v>
      </c>
      <c r="CJ2414" s="99">
        <v>16533158.5969238</v>
      </c>
      <c r="CK2414" s="99">
        <v>126126699.62402301</v>
      </c>
      <c r="CL2414" s="99">
        <v>37184929.1416016</v>
      </c>
      <c r="CM2414" s="166">
        <v>320695.19709396397</v>
      </c>
      <c r="CN2414" s="166">
        <v>38908413.615722701</v>
      </c>
      <c r="CO2414" s="166">
        <v>182324639.05273399</v>
      </c>
      <c r="CP2414" s="99">
        <v>37184929.1416016</v>
      </c>
      <c r="CQ2414" s="99">
        <v>0</v>
      </c>
      <c r="CR2414" s="99">
        <v>0</v>
      </c>
      <c r="CS2414" s="99">
        <v>0</v>
      </c>
      <c r="CT2414" s="99">
        <v>0</v>
      </c>
      <c r="CU2414" s="98">
        <v>91595.097968689995</v>
      </c>
      <c r="CV2414" s="98">
        <v>58717.578318918997</v>
      </c>
      <c r="CW2414" s="98">
        <v>16533201.145057686</v>
      </c>
      <c r="CX2414" s="98">
        <v>126132941.67315705</v>
      </c>
    </row>
    <row r="2415" spans="1:102" x14ac:dyDescent="0.2">
      <c r="A2415" s="98" t="s">
        <v>200</v>
      </c>
      <c r="B2415" s="100">
        <v>39234</v>
      </c>
      <c r="C2415" s="99">
        <v>173834.10939788801</v>
      </c>
      <c r="D2415" s="99">
        <v>10.118407395901199</v>
      </c>
      <c r="E2415" s="99">
        <v>75339.994945526094</v>
      </c>
      <c r="F2415" s="99">
        <v>54662.941419124603</v>
      </c>
      <c r="G2415" s="99">
        <v>2334.49569791555</v>
      </c>
      <c r="H2415" s="99">
        <v>0</v>
      </c>
      <c r="I2415" s="99">
        <v>0</v>
      </c>
      <c r="J2415" s="99">
        <v>60358.752889633201</v>
      </c>
      <c r="K2415" s="99">
        <v>10412.3539998531</v>
      </c>
      <c r="L2415" s="99">
        <v>41301.098908424399</v>
      </c>
      <c r="M2415" s="99">
        <v>101718.953930855</v>
      </c>
      <c r="N2415" s="99">
        <v>25711.625673770901</v>
      </c>
      <c r="O2415" s="99">
        <v>74704.966073036194</v>
      </c>
      <c r="P2415" s="99">
        <v>0</v>
      </c>
      <c r="Q2415" s="99">
        <v>14112.7940763235</v>
      </c>
      <c r="R2415" s="99">
        <v>2822.8205271363299</v>
      </c>
      <c r="S2415" s="99">
        <v>0</v>
      </c>
      <c r="T2415" s="99">
        <v>1024.35204981267</v>
      </c>
      <c r="U2415" s="99">
        <v>70413.242748260498</v>
      </c>
      <c r="V2415" s="99">
        <v>10035117.552978501</v>
      </c>
      <c r="W2415" s="99">
        <v>952.37016811966896</v>
      </c>
      <c r="X2415" s="99">
        <v>5977960.0567016602</v>
      </c>
      <c r="Y2415" s="99">
        <v>3947239.7052917499</v>
      </c>
      <c r="Z2415" s="99">
        <v>422995.01255798299</v>
      </c>
      <c r="AA2415" s="99">
        <v>0</v>
      </c>
      <c r="AB2415" s="99">
        <v>0</v>
      </c>
      <c r="AC2415" s="99">
        <v>21427886.8740234</v>
      </c>
      <c r="AD2415" s="99">
        <v>1371223.63287354</v>
      </c>
      <c r="AE2415" s="99">
        <v>1849300.33285522</v>
      </c>
      <c r="AF2415" s="99">
        <v>5295032.6870727502</v>
      </c>
      <c r="AG2415" s="99">
        <v>3617985.2653808598</v>
      </c>
      <c r="AH2415" s="99">
        <v>3620186.04400635</v>
      </c>
      <c r="AI2415" s="99">
        <v>0</v>
      </c>
      <c r="AJ2415" s="99">
        <v>1613749.6702880899</v>
      </c>
      <c r="AK2415" s="99">
        <v>440096.53348159802</v>
      </c>
      <c r="AL2415" s="99">
        <v>0</v>
      </c>
      <c r="AM2415" s="99">
        <v>163653.84462165801</v>
      </c>
      <c r="AN2415" s="99">
        <v>22876690.165283199</v>
      </c>
      <c r="AO2415" s="99">
        <v>79529975.356445298</v>
      </c>
      <c r="AP2415" s="99">
        <v>8602.5002505779303</v>
      </c>
      <c r="AQ2415" s="99">
        <v>44162482.8916016</v>
      </c>
      <c r="AR2415" s="99">
        <v>28884575.932372998</v>
      </c>
      <c r="AS2415" s="99">
        <v>2990982.8580932599</v>
      </c>
      <c r="AT2415" s="99">
        <v>0</v>
      </c>
      <c r="AU2415" s="99">
        <v>0</v>
      </c>
      <c r="AV2415" s="99">
        <v>54236793.799804702</v>
      </c>
      <c r="AW2415" s="99">
        <v>3586274.1816406301</v>
      </c>
      <c r="AX2415" s="99">
        <v>15215591.810668901</v>
      </c>
      <c r="AY2415" s="99">
        <v>41934381.444824196</v>
      </c>
      <c r="AZ2415" s="99">
        <v>26233261.270507801</v>
      </c>
      <c r="BA2415" s="99">
        <v>27960518.762939502</v>
      </c>
      <c r="BB2415" s="99">
        <v>0</v>
      </c>
      <c r="BC2415" s="99">
        <v>12155923.1296387</v>
      </c>
      <c r="BD2415" s="99">
        <v>3076463.9877929701</v>
      </c>
      <c r="BE2415" s="99">
        <v>0</v>
      </c>
      <c r="BF2415" s="99">
        <v>1189075.8678131099</v>
      </c>
      <c r="BG2415" s="99">
        <v>57415353.839843802</v>
      </c>
      <c r="BH2415" s="99">
        <v>20577479.5712891</v>
      </c>
      <c r="BI2415" s="99">
        <v>988.31378132849898</v>
      </c>
      <c r="BJ2415" s="99">
        <v>16613307.3161621</v>
      </c>
      <c r="BK2415" s="99">
        <v>11778426.591552701</v>
      </c>
      <c r="BL2415" s="99">
        <v>0</v>
      </c>
      <c r="BM2415" s="99">
        <v>0</v>
      </c>
      <c r="BN2415" s="99">
        <v>0</v>
      </c>
      <c r="BO2415" s="99">
        <v>0</v>
      </c>
      <c r="BP2415" s="99">
        <v>0</v>
      </c>
      <c r="BQ2415" s="99">
        <v>0</v>
      </c>
      <c r="BR2415" s="99">
        <v>14370260.700927701</v>
      </c>
      <c r="BS2415" s="99">
        <v>11194170.668335</v>
      </c>
      <c r="BT2415" s="99">
        <v>5445205.6308593797</v>
      </c>
      <c r="BU2415" s="99">
        <v>0</v>
      </c>
      <c r="BV2415" s="99">
        <v>6187354.9957885696</v>
      </c>
      <c r="BW2415" s="99">
        <v>344928.66942977899</v>
      </c>
      <c r="BX2415" s="99">
        <v>0</v>
      </c>
      <c r="BY2415" s="99">
        <v>0</v>
      </c>
      <c r="BZ2415" s="99">
        <v>0</v>
      </c>
      <c r="CA2415" s="99">
        <v>249454.83029365499</v>
      </c>
      <c r="CB2415" s="99">
        <v>16028632.727783199</v>
      </c>
      <c r="CC2415" s="99">
        <v>123781013.43652301</v>
      </c>
      <c r="CD2415" s="99">
        <v>37166660.329589799</v>
      </c>
      <c r="CE2415" s="99">
        <v>3754.44811725616</v>
      </c>
      <c r="CF2415" s="99">
        <v>607487.58435821498</v>
      </c>
      <c r="CG2415" s="99">
        <v>4297459.6695556603</v>
      </c>
      <c r="CH2415" s="99">
        <v>0</v>
      </c>
      <c r="CI2415" s="99">
        <v>253220.24035453799</v>
      </c>
      <c r="CJ2415" s="99">
        <v>16634613.1999512</v>
      </c>
      <c r="CK2415" s="99">
        <v>128079547.82910199</v>
      </c>
      <c r="CL2415" s="99">
        <v>37513846.471679702</v>
      </c>
      <c r="CM2415" s="166">
        <v>323251.91877365101</v>
      </c>
      <c r="CN2415" s="166">
        <v>39421930.453613304</v>
      </c>
      <c r="CO2415" s="166">
        <v>185605292.61914101</v>
      </c>
      <c r="CP2415" s="99">
        <v>37513846.471679702</v>
      </c>
      <c r="CQ2415" s="99">
        <v>0</v>
      </c>
      <c r="CR2415" s="99">
        <v>0</v>
      </c>
      <c r="CS2415" s="99">
        <v>0</v>
      </c>
      <c r="CT2415" s="99">
        <v>0</v>
      </c>
      <c r="CU2415" s="98">
        <v>87109.605730534997</v>
      </c>
      <c r="CV2415" s="98">
        <v>62231.550384540002</v>
      </c>
      <c r="CW2415" s="98">
        <v>16636120.312141415</v>
      </c>
      <c r="CX2415" s="98">
        <v>128078473.10607867</v>
      </c>
    </row>
    <row r="2416" spans="1:102" x14ac:dyDescent="0.2">
      <c r="A2416" s="98" t="s">
        <v>200</v>
      </c>
      <c r="B2416" s="100">
        <v>39326</v>
      </c>
      <c r="C2416" s="99">
        <v>177827.121574402</v>
      </c>
      <c r="D2416" s="99">
        <v>11.518364792922499</v>
      </c>
      <c r="E2416" s="99">
        <v>74001.948912620501</v>
      </c>
      <c r="F2416" s="99">
        <v>54423.232862472498</v>
      </c>
      <c r="G2416" s="99">
        <v>2575.2627445161302</v>
      </c>
      <c r="H2416" s="99">
        <v>0</v>
      </c>
      <c r="I2416" s="99">
        <v>0</v>
      </c>
      <c r="J2416" s="99">
        <v>62573.618360042601</v>
      </c>
      <c r="K2416" s="99">
        <v>9027.9376760721207</v>
      </c>
      <c r="L2416" s="99">
        <v>40595.270385265401</v>
      </c>
      <c r="M2416" s="99">
        <v>102311.215723991</v>
      </c>
      <c r="N2416" s="99">
        <v>25532.562580347101</v>
      </c>
      <c r="O2416" s="99">
        <v>76356.788189888</v>
      </c>
      <c r="P2416" s="99">
        <v>0</v>
      </c>
      <c r="Q2416" s="99">
        <v>14070.9927319288</v>
      </c>
      <c r="R2416" s="99">
        <v>2927.5653632581202</v>
      </c>
      <c r="S2416" s="99">
        <v>0</v>
      </c>
      <c r="T2416" s="99">
        <v>984.20342718064796</v>
      </c>
      <c r="U2416" s="99">
        <v>71409.067471504197</v>
      </c>
      <c r="V2416" s="99">
        <v>10258121.7103271</v>
      </c>
      <c r="W2416" s="99">
        <v>728.75023886561405</v>
      </c>
      <c r="X2416" s="99">
        <v>5810886.9345092801</v>
      </c>
      <c r="Y2416" s="99">
        <v>3901812.76953125</v>
      </c>
      <c r="Z2416" s="99">
        <v>456162.18043899501</v>
      </c>
      <c r="AA2416" s="99">
        <v>0</v>
      </c>
      <c r="AB2416" s="99">
        <v>0</v>
      </c>
      <c r="AC2416" s="99">
        <v>21968935.752197299</v>
      </c>
      <c r="AD2416" s="99">
        <v>1270562.05342102</v>
      </c>
      <c r="AE2416" s="99">
        <v>1830676.9275817899</v>
      </c>
      <c r="AF2416" s="99">
        <v>5324544.4385376005</v>
      </c>
      <c r="AG2416" s="99">
        <v>3575809.0593872098</v>
      </c>
      <c r="AH2416" s="99">
        <v>3705530.9229431199</v>
      </c>
      <c r="AI2416" s="99">
        <v>0</v>
      </c>
      <c r="AJ2416" s="99">
        <v>1601159.2749633801</v>
      </c>
      <c r="AK2416" s="99">
        <v>455967.51638031</v>
      </c>
      <c r="AL2416" s="99">
        <v>0</v>
      </c>
      <c r="AM2416" s="99">
        <v>157885.31098174999</v>
      </c>
      <c r="AN2416" s="99">
        <v>23111509.3979492</v>
      </c>
      <c r="AO2416" s="99">
        <v>82028124.972656295</v>
      </c>
      <c r="AP2416" s="99">
        <v>6760.66346508265</v>
      </c>
      <c r="AQ2416" s="99">
        <v>43269439.786132798</v>
      </c>
      <c r="AR2416" s="99">
        <v>28837107.384521499</v>
      </c>
      <c r="AS2416" s="99">
        <v>3266393.30822754</v>
      </c>
      <c r="AT2416" s="99">
        <v>0</v>
      </c>
      <c r="AU2416" s="99">
        <v>0</v>
      </c>
      <c r="AV2416" s="99">
        <v>56316182.3896484</v>
      </c>
      <c r="AW2416" s="99">
        <v>3356515.1169738802</v>
      </c>
      <c r="AX2416" s="99">
        <v>15257796.907714801</v>
      </c>
      <c r="AY2416" s="99">
        <v>42352780.161621101</v>
      </c>
      <c r="AZ2416" s="99">
        <v>26331021.183593798</v>
      </c>
      <c r="BA2416" s="99">
        <v>28957716.541503899</v>
      </c>
      <c r="BB2416" s="99">
        <v>0</v>
      </c>
      <c r="BC2416" s="99">
        <v>12199038.4205322</v>
      </c>
      <c r="BD2416" s="99">
        <v>3215679.5959167499</v>
      </c>
      <c r="BE2416" s="99">
        <v>0</v>
      </c>
      <c r="BF2416" s="99">
        <v>1157257.6739196801</v>
      </c>
      <c r="BG2416" s="99">
        <v>59335128.909667999</v>
      </c>
      <c r="BH2416" s="99">
        <v>21277209.011230499</v>
      </c>
      <c r="BI2416" s="99">
        <v>1485.2827802151401</v>
      </c>
      <c r="BJ2416" s="99">
        <v>16375758.1925049</v>
      </c>
      <c r="BK2416" s="99">
        <v>11715878.079345699</v>
      </c>
      <c r="BL2416" s="99">
        <v>0</v>
      </c>
      <c r="BM2416" s="99">
        <v>0</v>
      </c>
      <c r="BN2416" s="99">
        <v>0</v>
      </c>
      <c r="BO2416" s="99">
        <v>0</v>
      </c>
      <c r="BP2416" s="99">
        <v>0</v>
      </c>
      <c r="BQ2416" s="99">
        <v>0</v>
      </c>
      <c r="BR2416" s="99">
        <v>14577220.7141113</v>
      </c>
      <c r="BS2416" s="99">
        <v>11221898.908569301</v>
      </c>
      <c r="BT2416" s="99">
        <v>5640728.6461181603</v>
      </c>
      <c r="BU2416" s="99">
        <v>0</v>
      </c>
      <c r="BV2416" s="99">
        <v>6246355.8920288105</v>
      </c>
      <c r="BW2416" s="99">
        <v>362270.51127243001</v>
      </c>
      <c r="BX2416" s="99">
        <v>0</v>
      </c>
      <c r="BY2416" s="99">
        <v>0</v>
      </c>
      <c r="BZ2416" s="99">
        <v>0</v>
      </c>
      <c r="CA2416" s="99">
        <v>251550.60208892799</v>
      </c>
      <c r="CB2416" s="99">
        <v>16073797.3476563</v>
      </c>
      <c r="CC2416" s="99">
        <v>125307591.808594</v>
      </c>
      <c r="CD2416" s="99">
        <v>37674362.578613304</v>
      </c>
      <c r="CE2416" s="99">
        <v>3802.0814765989799</v>
      </c>
      <c r="CF2416" s="99">
        <v>612308.94258880604</v>
      </c>
      <c r="CG2416" s="99">
        <v>4365834.2282104502</v>
      </c>
      <c r="CH2416" s="99">
        <v>0</v>
      </c>
      <c r="CI2416" s="99">
        <v>255347.383735657</v>
      </c>
      <c r="CJ2416" s="99">
        <v>16686191.5194092</v>
      </c>
      <c r="CK2416" s="99">
        <v>129677628.021484</v>
      </c>
      <c r="CL2416" s="99">
        <v>38037688.113281302</v>
      </c>
      <c r="CM2416" s="166">
        <v>326229.55996322603</v>
      </c>
      <c r="CN2416" s="166">
        <v>39860344.628906302</v>
      </c>
      <c r="CO2416" s="166">
        <v>188951470.17382801</v>
      </c>
      <c r="CP2416" s="99">
        <v>38037688.113281302</v>
      </c>
      <c r="CQ2416" s="99">
        <v>0</v>
      </c>
      <c r="CR2416" s="99">
        <v>0</v>
      </c>
      <c r="CS2416" s="99">
        <v>0</v>
      </c>
      <c r="CT2416" s="99">
        <v>0</v>
      </c>
      <c r="CU2416" s="98">
        <v>84099.600338475997</v>
      </c>
      <c r="CV2416" s="98">
        <v>64737.222510929001</v>
      </c>
      <c r="CW2416" s="98">
        <v>16686106.290245106</v>
      </c>
      <c r="CX2416" s="98">
        <v>129673426.03680445</v>
      </c>
    </row>
    <row r="2417" spans="1:102" x14ac:dyDescent="0.2">
      <c r="A2417" s="98" t="s">
        <v>200</v>
      </c>
      <c r="B2417" s="100">
        <v>39417</v>
      </c>
      <c r="C2417" s="99">
        <v>181119.93429946899</v>
      </c>
      <c r="D2417" s="99">
        <v>10.6536914659664</v>
      </c>
      <c r="E2417" s="99">
        <v>72319.293164253206</v>
      </c>
      <c r="F2417" s="99">
        <v>53797.957425594301</v>
      </c>
      <c r="G2417" s="99">
        <v>2786.5919551253301</v>
      </c>
      <c r="H2417" s="99">
        <v>0</v>
      </c>
      <c r="I2417" s="99">
        <v>0</v>
      </c>
      <c r="J2417" s="99">
        <v>63930.122346878103</v>
      </c>
      <c r="K2417" s="99">
        <v>7722.2107652425802</v>
      </c>
      <c r="L2417" s="99">
        <v>39656.614216327704</v>
      </c>
      <c r="M2417" s="99">
        <v>102959.427568436</v>
      </c>
      <c r="N2417" s="99">
        <v>25216.225038289998</v>
      </c>
      <c r="O2417" s="99">
        <v>78337.597922325105</v>
      </c>
      <c r="P2417" s="99">
        <v>0</v>
      </c>
      <c r="Q2417" s="99">
        <v>13991.491867423099</v>
      </c>
      <c r="R2417" s="99">
        <v>2996.44834530354</v>
      </c>
      <c r="S2417" s="99">
        <v>0</v>
      </c>
      <c r="T2417" s="99">
        <v>983.19729752093599</v>
      </c>
      <c r="U2417" s="99">
        <v>72105.042315483093</v>
      </c>
      <c r="V2417" s="99">
        <v>10424613.7109375</v>
      </c>
      <c r="W2417" s="99">
        <v>794.80161021649803</v>
      </c>
      <c r="X2417" s="99">
        <v>5690296.4445190402</v>
      </c>
      <c r="Y2417" s="99">
        <v>3861693.0383605999</v>
      </c>
      <c r="Z2417" s="99">
        <v>485291.72772979701</v>
      </c>
      <c r="AA2417" s="99">
        <v>0</v>
      </c>
      <c r="AB2417" s="99">
        <v>0</v>
      </c>
      <c r="AC2417" s="99">
        <v>22387003.494140599</v>
      </c>
      <c r="AD2417" s="99">
        <v>976807.81752014195</v>
      </c>
      <c r="AE2417" s="99">
        <v>1806241.9544067399</v>
      </c>
      <c r="AF2417" s="99">
        <v>5351404.6745605497</v>
      </c>
      <c r="AG2417" s="99">
        <v>3539578.5812377902</v>
      </c>
      <c r="AH2417" s="99">
        <v>3815515.07281494</v>
      </c>
      <c r="AI2417" s="99">
        <v>0</v>
      </c>
      <c r="AJ2417" s="99">
        <v>1601653.4616546601</v>
      </c>
      <c r="AK2417" s="99">
        <v>471947.30679321301</v>
      </c>
      <c r="AL2417" s="99">
        <v>0</v>
      </c>
      <c r="AM2417" s="99">
        <v>150408.63755607599</v>
      </c>
      <c r="AN2417" s="99">
        <v>23497763.377929699</v>
      </c>
      <c r="AO2417" s="99">
        <v>84230489.533203095</v>
      </c>
      <c r="AP2417" s="99">
        <v>7051.2592657208397</v>
      </c>
      <c r="AQ2417" s="99">
        <v>42761217.352050804</v>
      </c>
      <c r="AR2417" s="99">
        <v>28873267.4836426</v>
      </c>
      <c r="AS2417" s="99">
        <v>3513020.6607666002</v>
      </c>
      <c r="AT2417" s="99">
        <v>0</v>
      </c>
      <c r="AU2417" s="99">
        <v>0</v>
      </c>
      <c r="AV2417" s="99">
        <v>57423584.384765603</v>
      </c>
      <c r="AW2417" s="99">
        <v>2608847.4156189002</v>
      </c>
      <c r="AX2417" s="99">
        <v>15215541.4263916</v>
      </c>
      <c r="AY2417" s="99">
        <v>43019594.298828103</v>
      </c>
      <c r="AZ2417" s="99">
        <v>26313916.885986298</v>
      </c>
      <c r="BA2417" s="99">
        <v>30144743.080810498</v>
      </c>
      <c r="BB2417" s="99">
        <v>0</v>
      </c>
      <c r="BC2417" s="99">
        <v>12315575.6408691</v>
      </c>
      <c r="BD2417" s="99">
        <v>3382511.40093994</v>
      </c>
      <c r="BE2417" s="99">
        <v>0</v>
      </c>
      <c r="BF2417" s="99">
        <v>1118244.5716095001</v>
      </c>
      <c r="BG2417" s="99">
        <v>60834274.9755859</v>
      </c>
      <c r="BH2417" s="99">
        <v>21923132.057372998</v>
      </c>
      <c r="BI2417" s="99">
        <v>1185.27726736665</v>
      </c>
      <c r="BJ2417" s="99">
        <v>16268567.1483154</v>
      </c>
      <c r="BK2417" s="99">
        <v>11737690.225463901</v>
      </c>
      <c r="BL2417" s="99">
        <v>0</v>
      </c>
      <c r="BM2417" s="99">
        <v>0</v>
      </c>
      <c r="BN2417" s="99">
        <v>0</v>
      </c>
      <c r="BO2417" s="99">
        <v>0</v>
      </c>
      <c r="BP2417" s="99">
        <v>0</v>
      </c>
      <c r="BQ2417" s="99">
        <v>0</v>
      </c>
      <c r="BR2417" s="99">
        <v>14798160.9223633</v>
      </c>
      <c r="BS2417" s="99">
        <v>11195238.477417</v>
      </c>
      <c r="BT2417" s="99">
        <v>5869345.7166748</v>
      </c>
      <c r="BU2417" s="99">
        <v>0</v>
      </c>
      <c r="BV2417" s="99">
        <v>6347161.3926391602</v>
      </c>
      <c r="BW2417" s="99">
        <v>390817.294635773</v>
      </c>
      <c r="BX2417" s="99">
        <v>0</v>
      </c>
      <c r="BY2417" s="99">
        <v>0</v>
      </c>
      <c r="BZ2417" s="99">
        <v>0</v>
      </c>
      <c r="CA2417" s="99">
        <v>253416.03973197899</v>
      </c>
      <c r="CB2417" s="99">
        <v>16133241.584716801</v>
      </c>
      <c r="CC2417" s="99">
        <v>127197284.737305</v>
      </c>
      <c r="CD2417" s="99">
        <v>38179431.640136696</v>
      </c>
      <c r="CE2417" s="99">
        <v>3853.8865495026098</v>
      </c>
      <c r="CF2417" s="99">
        <v>622048.38925170898</v>
      </c>
      <c r="CG2417" s="99">
        <v>4492596.4640502902</v>
      </c>
      <c r="CH2417" s="99">
        <v>0</v>
      </c>
      <c r="CI2417" s="99">
        <v>257293.822916031</v>
      </c>
      <c r="CJ2417" s="99">
        <v>16756657.4443359</v>
      </c>
      <c r="CK2417" s="99">
        <v>131697593.42968801</v>
      </c>
      <c r="CL2417" s="99">
        <v>38569656.200195298</v>
      </c>
      <c r="CM2417" s="166">
        <v>328931.96044921898</v>
      </c>
      <c r="CN2417" s="166">
        <v>40255667.5947266</v>
      </c>
      <c r="CO2417" s="166">
        <v>192317914.046875</v>
      </c>
      <c r="CP2417" s="99">
        <v>38569656.200195298</v>
      </c>
      <c r="CQ2417" s="99">
        <v>0</v>
      </c>
      <c r="CR2417" s="99">
        <v>0</v>
      </c>
      <c r="CS2417" s="99">
        <v>0</v>
      </c>
      <c r="CT2417" s="99">
        <v>0</v>
      </c>
      <c r="CU2417" s="98">
        <v>81379.425853794004</v>
      </c>
      <c r="CV2417" s="98">
        <v>66183.920601282007</v>
      </c>
      <c r="CW2417" s="98">
        <v>16755289.97396851</v>
      </c>
      <c r="CX2417" s="98">
        <v>131689881.20135529</v>
      </c>
    </row>
    <row r="2418" spans="1:102" x14ac:dyDescent="0.2">
      <c r="A2418" s="98" t="s">
        <v>200</v>
      </c>
      <c r="B2418" s="100">
        <v>39508</v>
      </c>
      <c r="C2418" s="99">
        <v>184467.77705192601</v>
      </c>
      <c r="D2418" s="99">
        <v>10.7288675629534</v>
      </c>
      <c r="E2418" s="99">
        <v>70281.789780616804</v>
      </c>
      <c r="F2418" s="99">
        <v>53537.252827167496</v>
      </c>
      <c r="G2418" s="99">
        <v>3089.5525204539299</v>
      </c>
      <c r="H2418" s="99">
        <v>0</v>
      </c>
      <c r="I2418" s="99">
        <v>0</v>
      </c>
      <c r="J2418" s="99">
        <v>66549.142226219206</v>
      </c>
      <c r="K2418" s="99">
        <v>6487.3164020776703</v>
      </c>
      <c r="L2418" s="99">
        <v>39266.356198310903</v>
      </c>
      <c r="M2418" s="99">
        <v>103533.065608025</v>
      </c>
      <c r="N2418" s="99">
        <v>24947.859480857798</v>
      </c>
      <c r="O2418" s="99">
        <v>79678.837390899702</v>
      </c>
      <c r="P2418" s="99">
        <v>0</v>
      </c>
      <c r="Q2418" s="99">
        <v>13864.7077440023</v>
      </c>
      <c r="R2418" s="99">
        <v>3175.0022830367102</v>
      </c>
      <c r="S2418" s="99">
        <v>0</v>
      </c>
      <c r="T2418" s="99">
        <v>983.20697933435395</v>
      </c>
      <c r="U2418" s="99">
        <v>73082.669163703904</v>
      </c>
      <c r="V2418" s="99">
        <v>10549149.253051801</v>
      </c>
      <c r="W2418" s="99">
        <v>868.27663245797203</v>
      </c>
      <c r="X2418" s="99">
        <v>5480910.6623535203</v>
      </c>
      <c r="Y2418" s="99">
        <v>3814893.1253967299</v>
      </c>
      <c r="Z2418" s="99">
        <v>507004.37473678601</v>
      </c>
      <c r="AA2418" s="99">
        <v>0</v>
      </c>
      <c r="AB2418" s="99">
        <v>0</v>
      </c>
      <c r="AC2418" s="99">
        <v>22942271.431640599</v>
      </c>
      <c r="AD2418" s="99">
        <v>789614.61406707799</v>
      </c>
      <c r="AE2418" s="99">
        <v>1761509.7465515099</v>
      </c>
      <c r="AF2418" s="99">
        <v>5341333.0693969699</v>
      </c>
      <c r="AG2418" s="99">
        <v>3496011.9902343801</v>
      </c>
      <c r="AH2418" s="99">
        <v>3883378.3105773898</v>
      </c>
      <c r="AI2418" s="99">
        <v>0</v>
      </c>
      <c r="AJ2418" s="99">
        <v>1592607.5687408401</v>
      </c>
      <c r="AK2418" s="99">
        <v>482200.50077438401</v>
      </c>
      <c r="AL2418" s="99">
        <v>0</v>
      </c>
      <c r="AM2418" s="99">
        <v>146461.81029510501</v>
      </c>
      <c r="AN2418" s="99">
        <v>23760780.1162109</v>
      </c>
      <c r="AO2418" s="99">
        <v>86136045.911132798</v>
      </c>
      <c r="AP2418" s="99">
        <v>6091.9522275924701</v>
      </c>
      <c r="AQ2418" s="99">
        <v>41839722.329589799</v>
      </c>
      <c r="AR2418" s="99">
        <v>28992660.839355499</v>
      </c>
      <c r="AS2418" s="99">
        <v>3716340.77807617</v>
      </c>
      <c r="AT2418" s="99">
        <v>0</v>
      </c>
      <c r="AU2418" s="99">
        <v>0</v>
      </c>
      <c r="AV2418" s="99">
        <v>60355101.010253899</v>
      </c>
      <c r="AW2418" s="99">
        <v>2147382.2984008798</v>
      </c>
      <c r="AX2418" s="99">
        <v>15061799.212524399</v>
      </c>
      <c r="AY2418" s="99">
        <v>43523567.530761696</v>
      </c>
      <c r="AZ2418" s="99">
        <v>26387173.0700684</v>
      </c>
      <c r="BA2418" s="99">
        <v>30998811.8349609</v>
      </c>
      <c r="BB2418" s="99">
        <v>0</v>
      </c>
      <c r="BC2418" s="99">
        <v>12430896.4460449</v>
      </c>
      <c r="BD2418" s="99">
        <v>3501669.4566955599</v>
      </c>
      <c r="BE2418" s="99">
        <v>0</v>
      </c>
      <c r="BF2418" s="99">
        <v>1102132.34675598</v>
      </c>
      <c r="BG2418" s="99">
        <v>62481880.518554702</v>
      </c>
      <c r="BH2418" s="99">
        <v>20599773.558837902</v>
      </c>
      <c r="BI2418" s="99">
        <v>831.46477030962706</v>
      </c>
      <c r="BJ2418" s="99">
        <v>14469884.9058838</v>
      </c>
      <c r="BK2418" s="99">
        <v>10636916.8212891</v>
      </c>
      <c r="BL2418" s="99">
        <v>0</v>
      </c>
      <c r="BM2418" s="99">
        <v>0</v>
      </c>
      <c r="BN2418" s="99">
        <v>0</v>
      </c>
      <c r="BO2418" s="99">
        <v>0</v>
      </c>
      <c r="BP2418" s="99">
        <v>0</v>
      </c>
      <c r="BQ2418" s="99">
        <v>0</v>
      </c>
      <c r="BR2418" s="99">
        <v>13377169.728515601</v>
      </c>
      <c r="BS2418" s="99">
        <v>10007833.4760742</v>
      </c>
      <c r="BT2418" s="99">
        <v>6032897.63708496</v>
      </c>
      <c r="BU2418" s="99">
        <v>0</v>
      </c>
      <c r="BV2418" s="99">
        <v>5687967.2318115197</v>
      </c>
      <c r="BW2418" s="99">
        <v>404229.04462051397</v>
      </c>
      <c r="BX2418" s="99">
        <v>0</v>
      </c>
      <c r="BY2418" s="99">
        <v>0</v>
      </c>
      <c r="BZ2418" s="99">
        <v>0</v>
      </c>
      <c r="CA2418" s="99">
        <v>254806.215589523</v>
      </c>
      <c r="CB2418" s="99">
        <v>16047246.803466801</v>
      </c>
      <c r="CC2418" s="99">
        <v>128146445.043945</v>
      </c>
      <c r="CD2418" s="99">
        <v>35098287.885742202</v>
      </c>
      <c r="CE2418" s="99">
        <v>4043.1604849994201</v>
      </c>
      <c r="CF2418" s="99">
        <v>628509.98686218297</v>
      </c>
      <c r="CG2418" s="99">
        <v>4600156.7733764602</v>
      </c>
      <c r="CH2418" s="99">
        <v>0</v>
      </c>
      <c r="CI2418" s="99">
        <v>258819.51419448899</v>
      </c>
      <c r="CJ2418" s="99">
        <v>16675435.905029301</v>
      </c>
      <c r="CK2418" s="99">
        <v>132738467.00293</v>
      </c>
      <c r="CL2418" s="99">
        <v>35511432.566406302</v>
      </c>
      <c r="CM2418" s="166">
        <v>331457.72896957397</v>
      </c>
      <c r="CN2418" s="166">
        <v>40423745.1103516</v>
      </c>
      <c r="CO2418" s="166">
        <v>195223274.26171899</v>
      </c>
      <c r="CP2418" s="99">
        <v>35511432.566406302</v>
      </c>
      <c r="CQ2418" s="99">
        <v>0</v>
      </c>
      <c r="CR2418" s="99">
        <v>0</v>
      </c>
      <c r="CS2418" s="99">
        <v>0</v>
      </c>
      <c r="CT2418" s="99">
        <v>0</v>
      </c>
      <c r="CU2418" s="98">
        <v>77706.731321314001</v>
      </c>
      <c r="CV2418" s="98">
        <v>69161.671433985</v>
      </c>
      <c r="CW2418" s="98">
        <v>16675756.790328983</v>
      </c>
      <c r="CX2418" s="98">
        <v>132746601.81732146</v>
      </c>
    </row>
    <row r="2419" spans="1:102" x14ac:dyDescent="0.2">
      <c r="A2419" s="98" t="s">
        <v>200</v>
      </c>
      <c r="B2419" s="100">
        <v>39600</v>
      </c>
      <c r="C2419" s="99">
        <v>187168.826719284</v>
      </c>
      <c r="D2419" s="99">
        <v>11.1516304989345</v>
      </c>
      <c r="E2419" s="99">
        <v>68546.177694320693</v>
      </c>
      <c r="F2419" s="99">
        <v>52714.522762298599</v>
      </c>
      <c r="G2419" s="99">
        <v>3282.1654129326298</v>
      </c>
      <c r="H2419" s="99">
        <v>0</v>
      </c>
      <c r="I2419" s="99">
        <v>0</v>
      </c>
      <c r="J2419" s="99">
        <v>69008.778996467605</v>
      </c>
      <c r="K2419" s="99">
        <v>5316.6673607230196</v>
      </c>
      <c r="L2419" s="99">
        <v>39240.309795856498</v>
      </c>
      <c r="M2419" s="99">
        <v>103956.04830551099</v>
      </c>
      <c r="N2419" s="99">
        <v>24744.792437076601</v>
      </c>
      <c r="O2419" s="99">
        <v>80745.127542495698</v>
      </c>
      <c r="P2419" s="99">
        <v>0</v>
      </c>
      <c r="Q2419" s="99">
        <v>13690.939029932</v>
      </c>
      <c r="R2419" s="99">
        <v>3270.7519358098498</v>
      </c>
      <c r="S2419" s="99">
        <v>0</v>
      </c>
      <c r="T2419" s="99">
        <v>991.46613688021898</v>
      </c>
      <c r="U2419" s="99">
        <v>74027.403130531296</v>
      </c>
      <c r="V2419" s="99">
        <v>10691388.271972699</v>
      </c>
      <c r="W2419" s="99">
        <v>553.38601742684796</v>
      </c>
      <c r="X2419" s="99">
        <v>5314578.8747558603</v>
      </c>
      <c r="Y2419" s="99">
        <v>3744254.47839355</v>
      </c>
      <c r="Z2419" s="99">
        <v>533588.57055664097</v>
      </c>
      <c r="AA2419" s="99">
        <v>0</v>
      </c>
      <c r="AB2419" s="99">
        <v>0</v>
      </c>
      <c r="AC2419" s="99">
        <v>23667497.7568359</v>
      </c>
      <c r="AD2419" s="99">
        <v>631026.69733429002</v>
      </c>
      <c r="AE2419" s="99">
        <v>1747705.0222167999</v>
      </c>
      <c r="AF2419" s="99">
        <v>5342376.1375732403</v>
      </c>
      <c r="AG2419" s="99">
        <v>3453148.51806641</v>
      </c>
      <c r="AH2419" s="99">
        <v>3937400.52276611</v>
      </c>
      <c r="AI2419" s="99">
        <v>0</v>
      </c>
      <c r="AJ2419" s="99">
        <v>1563138.5395813</v>
      </c>
      <c r="AK2419" s="99">
        <v>493108.59970855701</v>
      </c>
      <c r="AL2419" s="99">
        <v>0</v>
      </c>
      <c r="AM2419" s="99">
        <v>145465.257446289</v>
      </c>
      <c r="AN2419" s="99">
        <v>24191298.114746101</v>
      </c>
      <c r="AO2419" s="99">
        <v>88197809.298828095</v>
      </c>
      <c r="AP2419" s="99">
        <v>6650.5551096200898</v>
      </c>
      <c r="AQ2419" s="99">
        <v>40953224.9306641</v>
      </c>
      <c r="AR2419" s="99">
        <v>28748750.463867199</v>
      </c>
      <c r="AS2419" s="99">
        <v>3970296.23129272</v>
      </c>
      <c r="AT2419" s="99">
        <v>0</v>
      </c>
      <c r="AU2419" s="99">
        <v>0</v>
      </c>
      <c r="AV2419" s="99">
        <v>62972056.355468802</v>
      </c>
      <c r="AW2419" s="99">
        <v>1732040.1826629599</v>
      </c>
      <c r="AX2419" s="99">
        <v>15185213.0776367</v>
      </c>
      <c r="AY2419" s="99">
        <v>44070995.010253899</v>
      </c>
      <c r="AZ2419" s="99">
        <v>26239982.627441399</v>
      </c>
      <c r="BA2419" s="99">
        <v>31783869.653564502</v>
      </c>
      <c r="BB2419" s="99">
        <v>0</v>
      </c>
      <c r="BC2419" s="99">
        <v>12323157.130371099</v>
      </c>
      <c r="BD2419" s="99">
        <v>3631818.1979675302</v>
      </c>
      <c r="BE2419" s="99">
        <v>0</v>
      </c>
      <c r="BF2419" s="99">
        <v>1112248.2780609101</v>
      </c>
      <c r="BG2419" s="99">
        <v>64343251.192871101</v>
      </c>
      <c r="BH2419" s="99">
        <v>21139223.045166001</v>
      </c>
      <c r="BI2419" s="99">
        <v>898.448942407966</v>
      </c>
      <c r="BJ2419" s="99">
        <v>14275060.341552701</v>
      </c>
      <c r="BK2419" s="99">
        <v>10469380.715820299</v>
      </c>
      <c r="BL2419" s="99">
        <v>0</v>
      </c>
      <c r="BM2419" s="99">
        <v>0</v>
      </c>
      <c r="BN2419" s="99">
        <v>0</v>
      </c>
      <c r="BO2419" s="99">
        <v>0</v>
      </c>
      <c r="BP2419" s="99">
        <v>0</v>
      </c>
      <c r="BQ2419" s="99">
        <v>0</v>
      </c>
      <c r="BR2419" s="99">
        <v>13477204.356811499</v>
      </c>
      <c r="BS2419" s="99">
        <v>9957793.5286865197</v>
      </c>
      <c r="BT2419" s="99">
        <v>6185482.6549682599</v>
      </c>
      <c r="BU2419" s="99">
        <v>0</v>
      </c>
      <c r="BV2419" s="99">
        <v>5709096.85437012</v>
      </c>
      <c r="BW2419" s="99">
        <v>419450.23750686599</v>
      </c>
      <c r="BX2419" s="99">
        <v>0</v>
      </c>
      <c r="BY2419" s="99">
        <v>0</v>
      </c>
      <c r="BZ2419" s="99">
        <v>0</v>
      </c>
      <c r="CA2419" s="99">
        <v>255935.31237793001</v>
      </c>
      <c r="CB2419" s="99">
        <v>16016127.9544678</v>
      </c>
      <c r="CC2419" s="99">
        <v>129262587.61132801</v>
      </c>
      <c r="CD2419" s="99">
        <v>35387703.900390603</v>
      </c>
      <c r="CE2419" s="99">
        <v>4101.8630427122098</v>
      </c>
      <c r="CF2419" s="99">
        <v>634545.44248199498</v>
      </c>
      <c r="CG2419" s="99">
        <v>4707892.40026855</v>
      </c>
      <c r="CH2419" s="99">
        <v>0</v>
      </c>
      <c r="CI2419" s="99">
        <v>260044.53878402701</v>
      </c>
      <c r="CJ2419" s="99">
        <v>16650279.321533199</v>
      </c>
      <c r="CK2419" s="99">
        <v>133967749.902344</v>
      </c>
      <c r="CL2419" s="99">
        <v>35812331.565917999</v>
      </c>
      <c r="CM2419" s="166">
        <v>333548.92267227202</v>
      </c>
      <c r="CN2419" s="166">
        <v>40772124.812011696</v>
      </c>
      <c r="CO2419" s="166">
        <v>198239348.12695301</v>
      </c>
      <c r="CP2419" s="99">
        <v>35812331.565917999</v>
      </c>
      <c r="CQ2419" s="99">
        <v>0</v>
      </c>
      <c r="CR2419" s="99">
        <v>0</v>
      </c>
      <c r="CS2419" s="99">
        <v>0</v>
      </c>
      <c r="CT2419" s="99">
        <v>0</v>
      </c>
      <c r="CU2419" s="98">
        <v>74562.436619468994</v>
      </c>
      <c r="CV2419" s="98">
        <v>71719.330537568007</v>
      </c>
      <c r="CW2419" s="98">
        <v>16650673.396949794</v>
      </c>
      <c r="CX2419" s="98">
        <v>133970480.01159656</v>
      </c>
    </row>
    <row r="2420" spans="1:102" x14ac:dyDescent="0.2">
      <c r="A2420" s="98" t="s">
        <v>200</v>
      </c>
      <c r="B2420" s="100">
        <v>39692</v>
      </c>
      <c r="C2420" s="99">
        <v>190311.917993546</v>
      </c>
      <c r="D2420" s="99">
        <v>9.4033985938876903</v>
      </c>
      <c r="E2420" s="99">
        <v>66295.556850433393</v>
      </c>
      <c r="F2420" s="99">
        <v>51583.392171859698</v>
      </c>
      <c r="G2420" s="99">
        <v>3460.3790657520299</v>
      </c>
      <c r="H2420" s="99">
        <v>0</v>
      </c>
      <c r="I2420" s="99">
        <v>0</v>
      </c>
      <c r="J2420" s="99">
        <v>70636.252552986101</v>
      </c>
      <c r="K2420" s="99">
        <v>4438.5581349730501</v>
      </c>
      <c r="L2420" s="99">
        <v>37793.482241153702</v>
      </c>
      <c r="M2420" s="99">
        <v>104690.34567546799</v>
      </c>
      <c r="N2420" s="99">
        <v>24354.2186312675</v>
      </c>
      <c r="O2420" s="99">
        <v>81779.435946464495</v>
      </c>
      <c r="P2420" s="99">
        <v>0</v>
      </c>
      <c r="Q2420" s="99">
        <v>13637.6727716923</v>
      </c>
      <c r="R2420" s="99">
        <v>3313.45112657547</v>
      </c>
      <c r="S2420" s="99">
        <v>0</v>
      </c>
      <c r="T2420" s="99">
        <v>987.71904899925005</v>
      </c>
      <c r="U2420" s="99">
        <v>75033.929862976103</v>
      </c>
      <c r="V2420" s="99">
        <v>10853380.911377</v>
      </c>
      <c r="W2420" s="99">
        <v>1200.7668019831201</v>
      </c>
      <c r="X2420" s="99">
        <v>5100062.2349243201</v>
      </c>
      <c r="Y2420" s="99">
        <v>3631844.3538818401</v>
      </c>
      <c r="Z2420" s="99">
        <v>546077.89012908901</v>
      </c>
      <c r="AA2420" s="99">
        <v>0</v>
      </c>
      <c r="AB2420" s="99">
        <v>0</v>
      </c>
      <c r="AC2420" s="99">
        <v>24092118.9301758</v>
      </c>
      <c r="AD2420" s="99">
        <v>557847.08972168004</v>
      </c>
      <c r="AE2420" s="99">
        <v>1695151.0718994101</v>
      </c>
      <c r="AF2420" s="99">
        <v>5343493.1837158203</v>
      </c>
      <c r="AG2420" s="99">
        <v>3375138.1073913602</v>
      </c>
      <c r="AH2420" s="99">
        <v>3953843.8363647498</v>
      </c>
      <c r="AI2420" s="99">
        <v>0</v>
      </c>
      <c r="AJ2420" s="99">
        <v>1557731.99755859</v>
      </c>
      <c r="AK2420" s="99">
        <v>490793.45156860398</v>
      </c>
      <c r="AL2420" s="99">
        <v>0</v>
      </c>
      <c r="AM2420" s="99">
        <v>145017.28397941601</v>
      </c>
      <c r="AN2420" s="99">
        <v>24572082.967529301</v>
      </c>
      <c r="AO2420" s="99">
        <v>90462955.924804702</v>
      </c>
      <c r="AP2420" s="99">
        <v>10553.3839036226</v>
      </c>
      <c r="AQ2420" s="99">
        <v>39554664.435058601</v>
      </c>
      <c r="AR2420" s="99">
        <v>28022776.8986816</v>
      </c>
      <c r="AS2420" s="99">
        <v>4116998.4583740202</v>
      </c>
      <c r="AT2420" s="99">
        <v>0</v>
      </c>
      <c r="AU2420" s="99">
        <v>0</v>
      </c>
      <c r="AV2420" s="99">
        <v>65063233.1025391</v>
      </c>
      <c r="AW2420" s="99">
        <v>1548966.8375091599</v>
      </c>
      <c r="AX2420" s="99">
        <v>14781502.326660199</v>
      </c>
      <c r="AY2420" s="99">
        <v>44611119.462890603</v>
      </c>
      <c r="AZ2420" s="99">
        <v>25775092.777832001</v>
      </c>
      <c r="BA2420" s="99">
        <v>32258702.721923798</v>
      </c>
      <c r="BB2420" s="99">
        <v>0</v>
      </c>
      <c r="BC2420" s="99">
        <v>12414432.098877</v>
      </c>
      <c r="BD2420" s="99">
        <v>3648225.0072936998</v>
      </c>
      <c r="BE2420" s="99">
        <v>0</v>
      </c>
      <c r="BF2420" s="99">
        <v>1122872.3440094001</v>
      </c>
      <c r="BG2420" s="99">
        <v>66352401.5244141</v>
      </c>
      <c r="BH2420" s="99">
        <v>21610378.1564941</v>
      </c>
      <c r="BI2420" s="99">
        <v>826.37727073580004</v>
      </c>
      <c r="BJ2420" s="99">
        <v>13866145.3796387</v>
      </c>
      <c r="BK2420" s="99">
        <v>10235148.379760699</v>
      </c>
      <c r="BL2420" s="99">
        <v>0</v>
      </c>
      <c r="BM2420" s="99">
        <v>0</v>
      </c>
      <c r="BN2420" s="99">
        <v>0</v>
      </c>
      <c r="BO2420" s="99">
        <v>0</v>
      </c>
      <c r="BP2420" s="99">
        <v>0</v>
      </c>
      <c r="BQ2420" s="99">
        <v>0</v>
      </c>
      <c r="BR2420" s="99">
        <v>13692711.286865201</v>
      </c>
      <c r="BS2420" s="99">
        <v>9798313.1014404297</v>
      </c>
      <c r="BT2420" s="99">
        <v>6276797.0744628897</v>
      </c>
      <c r="BU2420" s="99">
        <v>0</v>
      </c>
      <c r="BV2420" s="99">
        <v>5749019.6696167002</v>
      </c>
      <c r="BW2420" s="99">
        <v>423682.13522338902</v>
      </c>
      <c r="BX2420" s="99">
        <v>0</v>
      </c>
      <c r="BY2420" s="99">
        <v>0</v>
      </c>
      <c r="BZ2420" s="99">
        <v>0</v>
      </c>
      <c r="CA2420" s="99">
        <v>256437.67736244199</v>
      </c>
      <c r="CB2420" s="99">
        <v>15936871.387207</v>
      </c>
      <c r="CC2420" s="99">
        <v>129868563.78418</v>
      </c>
      <c r="CD2420" s="99">
        <v>35471149.598632798</v>
      </c>
      <c r="CE2420" s="99">
        <v>4160.8668733835202</v>
      </c>
      <c r="CF2420" s="99">
        <v>640264.88562011695</v>
      </c>
      <c r="CG2420" s="99">
        <v>4809648.1875610398</v>
      </c>
      <c r="CH2420" s="99">
        <v>0</v>
      </c>
      <c r="CI2420" s="99">
        <v>260599.50605011001</v>
      </c>
      <c r="CJ2420" s="99">
        <v>16577278.905151401</v>
      </c>
      <c r="CK2420" s="99">
        <v>134671203.99609399</v>
      </c>
      <c r="CL2420" s="99">
        <v>35888971.185058601</v>
      </c>
      <c r="CM2420" s="166">
        <v>334883.27341842698</v>
      </c>
      <c r="CN2420" s="166">
        <v>41105310.558593802</v>
      </c>
      <c r="CO2420" s="166">
        <v>200906239.66796899</v>
      </c>
      <c r="CP2420" s="99">
        <v>35888971.185058601</v>
      </c>
      <c r="CQ2420" s="99">
        <v>0</v>
      </c>
      <c r="CR2420" s="99">
        <v>0</v>
      </c>
      <c r="CS2420" s="99">
        <v>0</v>
      </c>
      <c r="CT2420" s="99">
        <v>0</v>
      </c>
      <c r="CU2420" s="98">
        <v>71326.353159142993</v>
      </c>
      <c r="CV2420" s="98">
        <v>73580.464493893</v>
      </c>
      <c r="CW2420" s="98">
        <v>16577136.272827117</v>
      </c>
      <c r="CX2420" s="98">
        <v>134678211.97174105</v>
      </c>
    </row>
    <row r="2421" spans="1:102" x14ac:dyDescent="0.2">
      <c r="A2421" s="98" t="s">
        <v>200</v>
      </c>
      <c r="B2421" s="100">
        <v>39783</v>
      </c>
      <c r="C2421" s="99">
        <v>190454.348928452</v>
      </c>
      <c r="D2421" s="99">
        <v>10.687487330986199</v>
      </c>
      <c r="E2421" s="99">
        <v>64566.221751689904</v>
      </c>
      <c r="F2421" s="99">
        <v>50685.701069354996</v>
      </c>
      <c r="G2421" s="99">
        <v>3674.5417043566699</v>
      </c>
      <c r="H2421" s="99">
        <v>0</v>
      </c>
      <c r="I2421" s="99">
        <v>0</v>
      </c>
      <c r="J2421" s="99">
        <v>71807.448204994202</v>
      </c>
      <c r="K2421" s="99">
        <v>3661.6812032759199</v>
      </c>
      <c r="L2421" s="99">
        <v>36861.440865516699</v>
      </c>
      <c r="M2421" s="99">
        <v>104072.707408905</v>
      </c>
      <c r="N2421" s="99">
        <v>23959.3973901272</v>
      </c>
      <c r="O2421" s="99">
        <v>82151.951147079497</v>
      </c>
      <c r="P2421" s="99">
        <v>0</v>
      </c>
      <c r="Q2421" s="99">
        <v>13462.0819540024</v>
      </c>
      <c r="R2421" s="99">
        <v>3394.8358196914201</v>
      </c>
      <c r="S2421" s="99">
        <v>0</v>
      </c>
      <c r="T2421" s="99">
        <v>971.62134805321705</v>
      </c>
      <c r="U2421" s="99">
        <v>75724.630763053894</v>
      </c>
      <c r="V2421" s="99">
        <v>10833540.919311499</v>
      </c>
      <c r="W2421" s="99">
        <v>1135.1086291372801</v>
      </c>
      <c r="X2421" s="99">
        <v>4915460.73327637</v>
      </c>
      <c r="Y2421" s="99">
        <v>3532992.0691223098</v>
      </c>
      <c r="Z2421" s="99">
        <v>573230.58302307106</v>
      </c>
      <c r="AA2421" s="99">
        <v>0</v>
      </c>
      <c r="AB2421" s="99">
        <v>0</v>
      </c>
      <c r="AC2421" s="99">
        <v>24308823.540771499</v>
      </c>
      <c r="AD2421" s="99">
        <v>439476.65319442702</v>
      </c>
      <c r="AE2421" s="99">
        <v>1643991.0373382601</v>
      </c>
      <c r="AF2421" s="99">
        <v>5325145.2789917002</v>
      </c>
      <c r="AG2421" s="99">
        <v>3288064.6565856901</v>
      </c>
      <c r="AH2421" s="99">
        <v>3970718.3387146001</v>
      </c>
      <c r="AI2421" s="99">
        <v>0</v>
      </c>
      <c r="AJ2421" s="99">
        <v>1524565.75325012</v>
      </c>
      <c r="AK2421" s="99">
        <v>494797.99373626697</v>
      </c>
      <c r="AL2421" s="99">
        <v>0</v>
      </c>
      <c r="AM2421" s="99">
        <v>143424.57628059399</v>
      </c>
      <c r="AN2421" s="99">
        <v>24786610.8117676</v>
      </c>
      <c r="AO2421" s="99">
        <v>90986828.4296875</v>
      </c>
      <c r="AP2421" s="99">
        <v>10570.3028885126</v>
      </c>
      <c r="AQ2421" s="99">
        <v>38105683.230468802</v>
      </c>
      <c r="AR2421" s="99">
        <v>27267605.527343798</v>
      </c>
      <c r="AS2421" s="99">
        <v>4328460.6524658203</v>
      </c>
      <c r="AT2421" s="99">
        <v>0</v>
      </c>
      <c r="AU2421" s="99">
        <v>0</v>
      </c>
      <c r="AV2421" s="99">
        <v>66182918.7412109</v>
      </c>
      <c r="AW2421" s="99">
        <v>1240578.8010559101</v>
      </c>
      <c r="AX2421" s="99">
        <v>14417740.239868199</v>
      </c>
      <c r="AY2421" s="99">
        <v>44662400.160156302</v>
      </c>
      <c r="AZ2421" s="99">
        <v>25227947.823974598</v>
      </c>
      <c r="BA2421" s="99">
        <v>32599792.736816399</v>
      </c>
      <c r="BB2421" s="99">
        <v>0</v>
      </c>
      <c r="BC2421" s="99">
        <v>12163823.1878662</v>
      </c>
      <c r="BD2421" s="99">
        <v>3708177.4156494099</v>
      </c>
      <c r="BE2421" s="99">
        <v>0</v>
      </c>
      <c r="BF2421" s="99">
        <v>1111663.89970398</v>
      </c>
      <c r="BG2421" s="99">
        <v>67932048.762695298</v>
      </c>
      <c r="BH2421" s="99">
        <v>21883992.214599598</v>
      </c>
      <c r="BI2421" s="99">
        <v>1628.4548924118301</v>
      </c>
      <c r="BJ2421" s="99">
        <v>13495861.2774658</v>
      </c>
      <c r="BK2421" s="99">
        <v>10005554.0474854</v>
      </c>
      <c r="BL2421" s="99">
        <v>0</v>
      </c>
      <c r="BM2421" s="99">
        <v>0</v>
      </c>
      <c r="BN2421" s="99">
        <v>0</v>
      </c>
      <c r="BO2421" s="99">
        <v>0</v>
      </c>
      <c r="BP2421" s="99">
        <v>0</v>
      </c>
      <c r="BQ2421" s="99">
        <v>0</v>
      </c>
      <c r="BR2421" s="99">
        <v>13731007.775634799</v>
      </c>
      <c r="BS2421" s="99">
        <v>9609076.0452880897</v>
      </c>
      <c r="BT2421" s="99">
        <v>6342309.1729126005</v>
      </c>
      <c r="BU2421" s="99">
        <v>0</v>
      </c>
      <c r="BV2421" s="99">
        <v>5701502.8986816397</v>
      </c>
      <c r="BW2421" s="99">
        <v>426252.92699813802</v>
      </c>
      <c r="BX2421" s="99">
        <v>0</v>
      </c>
      <c r="BY2421" s="99">
        <v>0</v>
      </c>
      <c r="BZ2421" s="99">
        <v>0</v>
      </c>
      <c r="CA2421" s="99">
        <v>254956.18256187401</v>
      </c>
      <c r="CB2421" s="99">
        <v>15756040.15979</v>
      </c>
      <c r="CC2421" s="99">
        <v>129157268.508789</v>
      </c>
      <c r="CD2421" s="99">
        <v>35402589.533691399</v>
      </c>
      <c r="CE2421" s="99">
        <v>4225.4240456819498</v>
      </c>
      <c r="CF2421" s="99">
        <v>640547.38120269799</v>
      </c>
      <c r="CG2421" s="99">
        <v>4832153.3215332003</v>
      </c>
      <c r="CH2421" s="99">
        <v>0</v>
      </c>
      <c r="CI2421" s="99">
        <v>259204.28931236299</v>
      </c>
      <c r="CJ2421" s="99">
        <v>16398225.099365201</v>
      </c>
      <c r="CK2421" s="99">
        <v>133994756.321289</v>
      </c>
      <c r="CL2421" s="99">
        <v>35827764.308593802</v>
      </c>
      <c r="CM2421" s="166">
        <v>334502.213466644</v>
      </c>
      <c r="CN2421" s="166">
        <v>41238699.198242202</v>
      </c>
      <c r="CO2421" s="166">
        <v>201879370.82226601</v>
      </c>
      <c r="CP2421" s="99">
        <v>35827764.308593802</v>
      </c>
      <c r="CQ2421" s="99">
        <v>0</v>
      </c>
      <c r="CR2421" s="99">
        <v>0</v>
      </c>
      <c r="CS2421" s="99">
        <v>0</v>
      </c>
      <c r="CT2421" s="99">
        <v>0</v>
      </c>
      <c r="CU2421" s="98">
        <v>68984.061311730999</v>
      </c>
      <c r="CV2421" s="98">
        <v>74864.070477603993</v>
      </c>
      <c r="CW2421" s="98">
        <v>16396587.540992698</v>
      </c>
      <c r="CX2421" s="98">
        <v>133989421.83032221</v>
      </c>
    </row>
    <row r="2422" spans="1:102" x14ac:dyDescent="0.2">
      <c r="A2422" s="98" t="s">
        <v>200</v>
      </c>
      <c r="B2422" s="100">
        <v>39873</v>
      </c>
      <c r="C2422" s="99">
        <v>193050.96963310201</v>
      </c>
      <c r="D2422" s="99">
        <v>11.684529984952</v>
      </c>
      <c r="E2422" s="99">
        <v>63121.7382059097</v>
      </c>
      <c r="F2422" s="99">
        <v>49869.137850761399</v>
      </c>
      <c r="G2422" s="99">
        <v>3828.8180895447699</v>
      </c>
      <c r="H2422" s="99">
        <v>0</v>
      </c>
      <c r="I2422" s="99">
        <v>0</v>
      </c>
      <c r="J2422" s="99">
        <v>73355.310248374895</v>
      </c>
      <c r="K2422" s="99">
        <v>2988.1758736669999</v>
      </c>
      <c r="L2422" s="99">
        <v>36258.274102210999</v>
      </c>
      <c r="M2422" s="99">
        <v>105171.108712196</v>
      </c>
      <c r="N2422" s="99">
        <v>23698.807243347201</v>
      </c>
      <c r="O2422" s="99">
        <v>83238.789497375503</v>
      </c>
      <c r="P2422" s="99">
        <v>0</v>
      </c>
      <c r="Q2422" s="99">
        <v>13362.3982083797</v>
      </c>
      <c r="R2422" s="99">
        <v>3448.71174028516</v>
      </c>
      <c r="S2422" s="99">
        <v>0</v>
      </c>
      <c r="T2422" s="99">
        <v>967.91948614269495</v>
      </c>
      <c r="U2422" s="99">
        <v>76334.837151527405</v>
      </c>
      <c r="V2422" s="99">
        <v>10888155.564697299</v>
      </c>
      <c r="W2422" s="99">
        <v>1612.77263663709</v>
      </c>
      <c r="X2422" s="99">
        <v>4766645.3442993201</v>
      </c>
      <c r="Y2422" s="99">
        <v>3441380.0626831101</v>
      </c>
      <c r="Z2422" s="99">
        <v>587616.05612182606</v>
      </c>
      <c r="AA2422" s="99">
        <v>0</v>
      </c>
      <c r="AB2422" s="99">
        <v>0</v>
      </c>
      <c r="AC2422" s="99">
        <v>24750852.102783199</v>
      </c>
      <c r="AD2422" s="99">
        <v>341879.43003463699</v>
      </c>
      <c r="AE2422" s="99">
        <v>1586568.39002991</v>
      </c>
      <c r="AF2422" s="99">
        <v>5348956.9377441397</v>
      </c>
      <c r="AG2422" s="99">
        <v>3209187.6275939899</v>
      </c>
      <c r="AH2422" s="99">
        <v>4014292.3311767601</v>
      </c>
      <c r="AI2422" s="99">
        <v>0</v>
      </c>
      <c r="AJ2422" s="99">
        <v>1496062.89932251</v>
      </c>
      <c r="AK2422" s="99">
        <v>505017.44276809698</v>
      </c>
      <c r="AL2422" s="99">
        <v>0</v>
      </c>
      <c r="AM2422" s="99">
        <v>142351.91339302101</v>
      </c>
      <c r="AN2422" s="99">
        <v>25081777.576660201</v>
      </c>
      <c r="AO2422" s="99">
        <v>92170674.165039107</v>
      </c>
      <c r="AP2422" s="99">
        <v>16427.739011526101</v>
      </c>
      <c r="AQ2422" s="99">
        <v>36940384.056640603</v>
      </c>
      <c r="AR2422" s="99">
        <v>26468537.0695801</v>
      </c>
      <c r="AS2422" s="99">
        <v>4461454.3933715802</v>
      </c>
      <c r="AT2422" s="99">
        <v>0</v>
      </c>
      <c r="AU2422" s="99">
        <v>0</v>
      </c>
      <c r="AV2422" s="99">
        <v>68173991.504882798</v>
      </c>
      <c r="AW2422" s="99">
        <v>972819.26905059803</v>
      </c>
      <c r="AX2422" s="99">
        <v>14141113.231445299</v>
      </c>
      <c r="AY2422" s="99">
        <v>45160452.999511696</v>
      </c>
      <c r="AZ2422" s="99">
        <v>24631084.4916992</v>
      </c>
      <c r="BA2422" s="99">
        <v>33185715.889404301</v>
      </c>
      <c r="BB2422" s="99">
        <v>0</v>
      </c>
      <c r="BC2422" s="99">
        <v>11978138.9067383</v>
      </c>
      <c r="BD2422" s="99">
        <v>3800148.5627136198</v>
      </c>
      <c r="BE2422" s="99">
        <v>0</v>
      </c>
      <c r="BF2422" s="99">
        <v>1106944.4478607201</v>
      </c>
      <c r="BG2422" s="99">
        <v>69113104.9375</v>
      </c>
      <c r="BH2422" s="99">
        <v>22084546.3056641</v>
      </c>
      <c r="BI2422" s="99">
        <v>2833.5449732244001</v>
      </c>
      <c r="BJ2422" s="99">
        <v>13156703.5987549</v>
      </c>
      <c r="BK2422" s="99">
        <v>9728941.77734375</v>
      </c>
      <c r="BL2422" s="99">
        <v>0</v>
      </c>
      <c r="BM2422" s="99">
        <v>0</v>
      </c>
      <c r="BN2422" s="99">
        <v>0</v>
      </c>
      <c r="BO2422" s="99">
        <v>0</v>
      </c>
      <c r="BP2422" s="99">
        <v>0</v>
      </c>
      <c r="BQ2422" s="99">
        <v>0</v>
      </c>
      <c r="BR2422" s="99">
        <v>13708357.244751001</v>
      </c>
      <c r="BS2422" s="99">
        <v>9383689.4385986291</v>
      </c>
      <c r="BT2422" s="99">
        <v>6455771.5339355497</v>
      </c>
      <c r="BU2422" s="99">
        <v>0</v>
      </c>
      <c r="BV2422" s="99">
        <v>5623259.9336547898</v>
      </c>
      <c r="BW2422" s="99">
        <v>435697.81000900298</v>
      </c>
      <c r="BX2422" s="99">
        <v>0</v>
      </c>
      <c r="BY2422" s="99">
        <v>0</v>
      </c>
      <c r="BZ2422" s="99">
        <v>0</v>
      </c>
      <c r="CA2422" s="99">
        <v>256254.17704200701</v>
      </c>
      <c r="CB2422" s="99">
        <v>15662665.383911099</v>
      </c>
      <c r="CC2422" s="99">
        <v>129200657.703125</v>
      </c>
      <c r="CD2422" s="99">
        <v>35246949.150878899</v>
      </c>
      <c r="CE2422" s="99">
        <v>4300.2193722724896</v>
      </c>
      <c r="CF2422" s="99">
        <v>645943.98686981201</v>
      </c>
      <c r="CG2422" s="99">
        <v>4890408.2398681603</v>
      </c>
      <c r="CH2422" s="99">
        <v>0</v>
      </c>
      <c r="CI2422" s="99">
        <v>260522.94427490199</v>
      </c>
      <c r="CJ2422" s="99">
        <v>16309400.6334229</v>
      </c>
      <c r="CK2422" s="99">
        <v>134097711.90429699</v>
      </c>
      <c r="CL2422" s="99">
        <v>35697015.012207001</v>
      </c>
      <c r="CM2422" s="166">
        <v>336288.78925705003</v>
      </c>
      <c r="CN2422" s="166">
        <v>41409649.78125</v>
      </c>
      <c r="CO2422" s="166">
        <v>203191752.40429699</v>
      </c>
      <c r="CP2422" s="99">
        <v>35697015.012207001</v>
      </c>
      <c r="CQ2422" s="99">
        <v>0</v>
      </c>
      <c r="CR2422" s="99">
        <v>0</v>
      </c>
      <c r="CS2422" s="99">
        <v>0</v>
      </c>
      <c r="CT2422" s="99">
        <v>0</v>
      </c>
      <c r="CU2422" s="98">
        <v>66585.473210156997</v>
      </c>
      <c r="CV2422" s="98">
        <v>76599.739437822995</v>
      </c>
      <c r="CW2422" s="98">
        <v>16308609.370780911</v>
      </c>
      <c r="CX2422" s="98">
        <v>134091065.94299316</v>
      </c>
    </row>
    <row r="2423" spans="1:102" x14ac:dyDescent="0.2">
      <c r="A2423" s="98" t="s">
        <v>200</v>
      </c>
      <c r="B2423" s="100">
        <v>39965</v>
      </c>
      <c r="C2423" s="99">
        <v>195447.35862731899</v>
      </c>
      <c r="D2423" s="99">
        <v>11.139628800912799</v>
      </c>
      <c r="E2423" s="99">
        <v>61442.935420989998</v>
      </c>
      <c r="F2423" s="99">
        <v>48886.893619060502</v>
      </c>
      <c r="G2423" s="99">
        <v>4015.9605762362498</v>
      </c>
      <c r="H2423" s="99">
        <v>0</v>
      </c>
      <c r="I2423" s="99">
        <v>0</v>
      </c>
      <c r="J2423" s="99">
        <v>74856.263082504302</v>
      </c>
      <c r="K2423" s="99">
        <v>2344.54647102952</v>
      </c>
      <c r="L2423" s="99">
        <v>36310.532270431497</v>
      </c>
      <c r="M2423" s="99">
        <v>105588.401416779</v>
      </c>
      <c r="N2423" s="99">
        <v>23414.657197713899</v>
      </c>
      <c r="O2423" s="99">
        <v>84131.717087745696</v>
      </c>
      <c r="P2423" s="99">
        <v>0</v>
      </c>
      <c r="Q2423" s="99">
        <v>13281.1509002447</v>
      </c>
      <c r="R2423" s="99">
        <v>3554.3768329322302</v>
      </c>
      <c r="S2423" s="99">
        <v>0</v>
      </c>
      <c r="T2423" s="99">
        <v>962.68512874841701</v>
      </c>
      <c r="U2423" s="99">
        <v>77051.3651447296</v>
      </c>
      <c r="V2423" s="99">
        <v>10999684.4262695</v>
      </c>
      <c r="W2423" s="99">
        <v>1497.4980447888399</v>
      </c>
      <c r="X2423" s="99">
        <v>4619544.2153320303</v>
      </c>
      <c r="Y2423" s="99">
        <v>3380289.1840209998</v>
      </c>
      <c r="Z2423" s="99">
        <v>601027.03713989304</v>
      </c>
      <c r="AA2423" s="99">
        <v>0</v>
      </c>
      <c r="AB2423" s="99">
        <v>0</v>
      </c>
      <c r="AC2423" s="99">
        <v>25117295.034179699</v>
      </c>
      <c r="AD2423" s="99">
        <v>261343.748218536</v>
      </c>
      <c r="AE2423" s="99">
        <v>1580244.5553283701</v>
      </c>
      <c r="AF2423" s="99">
        <v>5361234.3591918899</v>
      </c>
      <c r="AG2423" s="99">
        <v>3163039.3888244601</v>
      </c>
      <c r="AH2423" s="99">
        <v>4022612.2337646498</v>
      </c>
      <c r="AI2423" s="99">
        <v>0</v>
      </c>
      <c r="AJ2423" s="99">
        <v>1495249.8925781299</v>
      </c>
      <c r="AK2423" s="99">
        <v>505992.64065933198</v>
      </c>
      <c r="AL2423" s="99">
        <v>0</v>
      </c>
      <c r="AM2423" s="99">
        <v>139468.87141990699</v>
      </c>
      <c r="AN2423" s="99">
        <v>25336134.7333984</v>
      </c>
      <c r="AO2423" s="99">
        <v>93652313.699218795</v>
      </c>
      <c r="AP2423" s="99">
        <v>12413.667540311801</v>
      </c>
      <c r="AQ2423" s="99">
        <v>36000339.759277299</v>
      </c>
      <c r="AR2423" s="99">
        <v>26042367.026611298</v>
      </c>
      <c r="AS2423" s="99">
        <v>4586039.6331176804</v>
      </c>
      <c r="AT2423" s="99">
        <v>0</v>
      </c>
      <c r="AU2423" s="99">
        <v>0</v>
      </c>
      <c r="AV2423" s="99">
        <v>69896850.065429702</v>
      </c>
      <c r="AW2423" s="99">
        <v>748006.17567443801</v>
      </c>
      <c r="AX2423" s="99">
        <v>14155008.2348633</v>
      </c>
      <c r="AY2423" s="99">
        <v>45616868.1416016</v>
      </c>
      <c r="AZ2423" s="99">
        <v>24436225.504638702</v>
      </c>
      <c r="BA2423" s="99">
        <v>33443995.830078099</v>
      </c>
      <c r="BB2423" s="99">
        <v>0</v>
      </c>
      <c r="BC2423" s="99">
        <v>12051692.8372803</v>
      </c>
      <c r="BD2423" s="99">
        <v>3827766.9667053199</v>
      </c>
      <c r="BE2423" s="99">
        <v>0</v>
      </c>
      <c r="BF2423" s="99">
        <v>1092217.6012878399</v>
      </c>
      <c r="BG2423" s="99">
        <v>70513003.362304702</v>
      </c>
      <c r="BH2423" s="99">
        <v>22446352.251708999</v>
      </c>
      <c r="BI2423" s="99">
        <v>3263.8112811744199</v>
      </c>
      <c r="BJ2423" s="99">
        <v>12927249.3427734</v>
      </c>
      <c r="BK2423" s="99">
        <v>9642990.79223633</v>
      </c>
      <c r="BL2423" s="99">
        <v>0</v>
      </c>
      <c r="BM2423" s="99">
        <v>0</v>
      </c>
      <c r="BN2423" s="99">
        <v>0</v>
      </c>
      <c r="BO2423" s="99">
        <v>0</v>
      </c>
      <c r="BP2423" s="99">
        <v>0</v>
      </c>
      <c r="BQ2423" s="99">
        <v>0</v>
      </c>
      <c r="BR2423" s="99">
        <v>13912504.971679701</v>
      </c>
      <c r="BS2423" s="99">
        <v>9317862.7593994103</v>
      </c>
      <c r="BT2423" s="99">
        <v>6505867.4759521503</v>
      </c>
      <c r="BU2423" s="99">
        <v>0</v>
      </c>
      <c r="BV2423" s="99">
        <v>5659777.9921264602</v>
      </c>
      <c r="BW2423" s="99">
        <v>437928.99454116798</v>
      </c>
      <c r="BX2423" s="99">
        <v>0</v>
      </c>
      <c r="BY2423" s="99">
        <v>0</v>
      </c>
      <c r="BZ2423" s="99">
        <v>0</v>
      </c>
      <c r="CA2423" s="99">
        <v>257059.78204917899</v>
      </c>
      <c r="CB2423" s="99">
        <v>15620076.637695299</v>
      </c>
      <c r="CC2423" s="99">
        <v>129592058.60449199</v>
      </c>
      <c r="CD2423" s="99">
        <v>35350589.2744141</v>
      </c>
      <c r="CE2423" s="99">
        <v>4391.4712471365901</v>
      </c>
      <c r="CF2423" s="99">
        <v>651120.78520202602</v>
      </c>
      <c r="CG2423" s="99">
        <v>4957050.5917968797</v>
      </c>
      <c r="CH2423" s="99">
        <v>0</v>
      </c>
      <c r="CI2423" s="99">
        <v>261454.54020309399</v>
      </c>
      <c r="CJ2423" s="99">
        <v>16272475.3355713</v>
      </c>
      <c r="CK2423" s="99">
        <v>134559116.71289101</v>
      </c>
      <c r="CL2423" s="99">
        <v>35793756.7802734</v>
      </c>
      <c r="CM2423" s="166">
        <v>337760.91138458299</v>
      </c>
      <c r="CN2423" s="166">
        <v>41675089.579589799</v>
      </c>
      <c r="CO2423" s="166">
        <v>205048242.10156301</v>
      </c>
      <c r="CP2423" s="99">
        <v>35793756.7802734</v>
      </c>
      <c r="CQ2423" s="99">
        <v>0</v>
      </c>
      <c r="CR2423" s="99">
        <v>0</v>
      </c>
      <c r="CS2423" s="99">
        <v>0</v>
      </c>
      <c r="CT2423" s="99">
        <v>0</v>
      </c>
      <c r="CU2423" s="98">
        <v>64065.329890829998</v>
      </c>
      <c r="CV2423" s="98">
        <v>78216.588372782004</v>
      </c>
      <c r="CW2423" s="98">
        <v>16271197.422897326</v>
      </c>
      <c r="CX2423" s="98">
        <v>134549109.19628888</v>
      </c>
    </row>
    <row r="2424" spans="1:102" x14ac:dyDescent="0.2">
      <c r="A2424" s="98" t="s">
        <v>200</v>
      </c>
      <c r="B2424" s="100">
        <v>40057</v>
      </c>
      <c r="C2424" s="99">
        <v>198351.23296356201</v>
      </c>
      <c r="D2424" s="99">
        <v>8.3420411469414795</v>
      </c>
      <c r="E2424" s="99">
        <v>60036.608655452699</v>
      </c>
      <c r="F2424" s="99">
        <v>48137.5762286186</v>
      </c>
      <c r="G2424" s="99">
        <v>4272.0741172432899</v>
      </c>
      <c r="H2424" s="99">
        <v>0</v>
      </c>
      <c r="I2424" s="99">
        <v>0</v>
      </c>
      <c r="J2424" s="99">
        <v>75965.806198120103</v>
      </c>
      <c r="K2424" s="99">
        <v>1761.12686733902</v>
      </c>
      <c r="L2424" s="99">
        <v>34886.538633823402</v>
      </c>
      <c r="M2424" s="99">
        <v>106098.674183846</v>
      </c>
      <c r="N2424" s="99">
        <v>23203.994764089599</v>
      </c>
      <c r="O2424" s="99">
        <v>85508.691124916106</v>
      </c>
      <c r="P2424" s="99">
        <v>0</v>
      </c>
      <c r="Q2424" s="99">
        <v>13215.7249881029</v>
      </c>
      <c r="R2424" s="99">
        <v>3670.0351766049898</v>
      </c>
      <c r="S2424" s="99">
        <v>0</v>
      </c>
      <c r="T2424" s="99">
        <v>992.618293456733</v>
      </c>
      <c r="U2424" s="99">
        <v>77750.565436363206</v>
      </c>
      <c r="V2424" s="99">
        <v>11097694.228515601</v>
      </c>
      <c r="W2424" s="99">
        <v>1109.78392243385</v>
      </c>
      <c r="X2424" s="99">
        <v>4493471.5989990197</v>
      </c>
      <c r="Y2424" s="99">
        <v>3322813.7026061998</v>
      </c>
      <c r="Z2424" s="99">
        <v>610983.14807891799</v>
      </c>
      <c r="AA2424" s="99">
        <v>0</v>
      </c>
      <c r="AB2424" s="99">
        <v>0</v>
      </c>
      <c r="AC2424" s="99">
        <v>25582707.510253899</v>
      </c>
      <c r="AD2424" s="99">
        <v>195408.860363007</v>
      </c>
      <c r="AE2424" s="99">
        <v>1535362.41413879</v>
      </c>
      <c r="AF2424" s="99">
        <v>5373393.2787475605</v>
      </c>
      <c r="AG2424" s="99">
        <v>3118866.1712341299</v>
      </c>
      <c r="AH2424" s="99">
        <v>4052482.9624328599</v>
      </c>
      <c r="AI2424" s="99">
        <v>0</v>
      </c>
      <c r="AJ2424" s="99">
        <v>1491566.90898132</v>
      </c>
      <c r="AK2424" s="99">
        <v>508315.04787826497</v>
      </c>
      <c r="AL2424" s="99">
        <v>0</v>
      </c>
      <c r="AM2424" s="99">
        <v>135357.842746735</v>
      </c>
      <c r="AN2424" s="99">
        <v>25755162.430908199</v>
      </c>
      <c r="AO2424" s="99">
        <v>95268791.5859375</v>
      </c>
      <c r="AP2424" s="99">
        <v>9661.9295195341092</v>
      </c>
      <c r="AQ2424" s="99">
        <v>35190706.982421897</v>
      </c>
      <c r="AR2424" s="99">
        <v>25734904.910400402</v>
      </c>
      <c r="AS2424" s="99">
        <v>4709706.7973632803</v>
      </c>
      <c r="AT2424" s="99">
        <v>0</v>
      </c>
      <c r="AU2424" s="99">
        <v>0</v>
      </c>
      <c r="AV2424" s="99">
        <v>71742391.697265595</v>
      </c>
      <c r="AW2424" s="99">
        <v>562034.98578643799</v>
      </c>
      <c r="AX2424" s="99">
        <v>13835872.057128901</v>
      </c>
      <c r="AY2424" s="99">
        <v>46042905.018554702</v>
      </c>
      <c r="AZ2424" s="99">
        <v>24278662.121826202</v>
      </c>
      <c r="BA2424" s="99">
        <v>34016671.910644501</v>
      </c>
      <c r="BB2424" s="99">
        <v>0</v>
      </c>
      <c r="BC2424" s="99">
        <v>12076600.6680908</v>
      </c>
      <c r="BD2424" s="99">
        <v>3876279.4433288602</v>
      </c>
      <c r="BE2424" s="99">
        <v>0</v>
      </c>
      <c r="BF2424" s="99">
        <v>1065791.02130127</v>
      </c>
      <c r="BG2424" s="99">
        <v>72115859.807617202</v>
      </c>
      <c r="BH2424" s="99">
        <v>22768865.700439502</v>
      </c>
      <c r="BI2424" s="99">
        <v>1439.49291609228</v>
      </c>
      <c r="BJ2424" s="99">
        <v>12765880.0708008</v>
      </c>
      <c r="BK2424" s="99">
        <v>9552936.7154540997</v>
      </c>
      <c r="BL2424" s="99">
        <v>0</v>
      </c>
      <c r="BM2424" s="99">
        <v>0</v>
      </c>
      <c r="BN2424" s="99">
        <v>0</v>
      </c>
      <c r="BO2424" s="99">
        <v>0</v>
      </c>
      <c r="BP2424" s="99">
        <v>0</v>
      </c>
      <c r="BQ2424" s="99">
        <v>0</v>
      </c>
      <c r="BR2424" s="99">
        <v>14040929.477783199</v>
      </c>
      <c r="BS2424" s="99">
        <v>9275409.6944580097</v>
      </c>
      <c r="BT2424" s="99">
        <v>6617126.3364257803</v>
      </c>
      <c r="BU2424" s="99">
        <v>0</v>
      </c>
      <c r="BV2424" s="99">
        <v>5679543.01635742</v>
      </c>
      <c r="BW2424" s="99">
        <v>449159.60603332502</v>
      </c>
      <c r="BX2424" s="99">
        <v>0</v>
      </c>
      <c r="BY2424" s="99">
        <v>0</v>
      </c>
      <c r="BZ2424" s="99">
        <v>0</v>
      </c>
      <c r="CA2424" s="99">
        <v>258202.98373222401</v>
      </c>
      <c r="CB2424" s="99">
        <v>15580886.986083999</v>
      </c>
      <c r="CC2424" s="99">
        <v>130333249.912109</v>
      </c>
      <c r="CD2424" s="99">
        <v>35535962.655761696</v>
      </c>
      <c r="CE2424" s="99">
        <v>4536.1030008196803</v>
      </c>
      <c r="CF2424" s="99">
        <v>647876.53289794899</v>
      </c>
      <c r="CG2424" s="99">
        <v>4985167.2669677697</v>
      </c>
      <c r="CH2424" s="99">
        <v>0</v>
      </c>
      <c r="CI2424" s="99">
        <v>262746.86084365798</v>
      </c>
      <c r="CJ2424" s="99">
        <v>16227890.963623</v>
      </c>
      <c r="CK2424" s="99">
        <v>135306268.08007801</v>
      </c>
      <c r="CL2424" s="99">
        <v>35974139.779785201</v>
      </c>
      <c r="CM2424" s="166">
        <v>339734.01958465599</v>
      </c>
      <c r="CN2424" s="166">
        <v>41947375.6650391</v>
      </c>
      <c r="CO2424" s="166">
        <v>207335373.53515601</v>
      </c>
      <c r="CP2424" s="99">
        <v>35974139.779785201</v>
      </c>
      <c r="CQ2424" s="99">
        <v>0</v>
      </c>
      <c r="CR2424" s="99">
        <v>0</v>
      </c>
      <c r="CS2424" s="99">
        <v>0</v>
      </c>
      <c r="CT2424" s="99">
        <v>0</v>
      </c>
      <c r="CU2424" s="98">
        <v>61984.595581054004</v>
      </c>
      <c r="CV2424" s="98">
        <v>79554.327593694004</v>
      </c>
      <c r="CW2424" s="98">
        <v>16228763.518981948</v>
      </c>
      <c r="CX2424" s="98">
        <v>135318417.17907676</v>
      </c>
    </row>
    <row r="2425" spans="1:102" x14ac:dyDescent="0.2">
      <c r="A2425" s="98" t="s">
        <v>200</v>
      </c>
      <c r="B2425" s="100">
        <v>40148</v>
      </c>
      <c r="C2425" s="99">
        <v>201113.26695823701</v>
      </c>
      <c r="D2425" s="99">
        <v>6.8397718129563101</v>
      </c>
      <c r="E2425" s="99">
        <v>57961.295833587603</v>
      </c>
      <c r="F2425" s="99">
        <v>47322.974635601</v>
      </c>
      <c r="G2425" s="99">
        <v>4457.7032038569496</v>
      </c>
      <c r="H2425" s="99">
        <v>0</v>
      </c>
      <c r="I2425" s="99">
        <v>0</v>
      </c>
      <c r="J2425" s="99">
        <v>77359.130454063401</v>
      </c>
      <c r="K2425" s="99">
        <v>1298.9298796355699</v>
      </c>
      <c r="L2425" s="99">
        <v>34245.069822311401</v>
      </c>
      <c r="M2425" s="99">
        <v>106083.013057709</v>
      </c>
      <c r="N2425" s="99">
        <v>22992.246536493301</v>
      </c>
      <c r="O2425" s="99">
        <v>87102.911461830096</v>
      </c>
      <c r="P2425" s="99">
        <v>0</v>
      </c>
      <c r="Q2425" s="99">
        <v>13119.239169836001</v>
      </c>
      <c r="R2425" s="99">
        <v>3738.3587890267399</v>
      </c>
      <c r="S2425" s="99">
        <v>0</v>
      </c>
      <c r="T2425" s="99">
        <v>1002.13663997501</v>
      </c>
      <c r="U2425" s="99">
        <v>78741.624144554095</v>
      </c>
      <c r="V2425" s="99">
        <v>11221287.1723633</v>
      </c>
      <c r="W2425" s="99">
        <v>998.33977299928699</v>
      </c>
      <c r="X2425" s="99">
        <v>4326748.0424804697</v>
      </c>
      <c r="Y2425" s="99">
        <v>3262447.0833129901</v>
      </c>
      <c r="Z2425" s="99">
        <v>625293.02877044701</v>
      </c>
      <c r="AA2425" s="99">
        <v>0</v>
      </c>
      <c r="AB2425" s="99">
        <v>0</v>
      </c>
      <c r="AC2425" s="99">
        <v>25706292.596191399</v>
      </c>
      <c r="AD2425" s="99">
        <v>133280.94470977801</v>
      </c>
      <c r="AE2425" s="99">
        <v>1502989.3183136</v>
      </c>
      <c r="AF2425" s="99">
        <v>5378957.7725219699</v>
      </c>
      <c r="AG2425" s="99">
        <v>3076137.0441284198</v>
      </c>
      <c r="AH2425" s="99">
        <v>4138514.7949829102</v>
      </c>
      <c r="AI2425" s="99">
        <v>0</v>
      </c>
      <c r="AJ2425" s="99">
        <v>1483663.4234771701</v>
      </c>
      <c r="AK2425" s="99">
        <v>507278.127574921</v>
      </c>
      <c r="AL2425" s="99">
        <v>0</v>
      </c>
      <c r="AM2425" s="99">
        <v>132964.89512634301</v>
      </c>
      <c r="AN2425" s="99">
        <v>25835982.177978501</v>
      </c>
      <c r="AO2425" s="99">
        <v>97051746.958984405</v>
      </c>
      <c r="AP2425" s="99">
        <v>9667.3986496925409</v>
      </c>
      <c r="AQ2425" s="99">
        <v>34179625.457519501</v>
      </c>
      <c r="AR2425" s="99">
        <v>25544853.0463867</v>
      </c>
      <c r="AS2425" s="99">
        <v>4841473.30114746</v>
      </c>
      <c r="AT2425" s="99">
        <v>0</v>
      </c>
      <c r="AU2425" s="99">
        <v>0</v>
      </c>
      <c r="AV2425" s="99">
        <v>72720538.328125</v>
      </c>
      <c r="AW2425" s="99">
        <v>388646.04728698701</v>
      </c>
      <c r="AX2425" s="99">
        <v>13725703.986816401</v>
      </c>
      <c r="AY2425" s="99">
        <v>46425241.980957001</v>
      </c>
      <c r="AZ2425" s="99">
        <v>24149519.402343798</v>
      </c>
      <c r="BA2425" s="99">
        <v>35008640.09375</v>
      </c>
      <c r="BB2425" s="99">
        <v>0</v>
      </c>
      <c r="BC2425" s="99">
        <v>12117755.323242201</v>
      </c>
      <c r="BD2425" s="99">
        <v>3907033.2891540499</v>
      </c>
      <c r="BE2425" s="99">
        <v>0</v>
      </c>
      <c r="BF2425" s="99">
        <v>1059348.0475616499</v>
      </c>
      <c r="BG2425" s="99">
        <v>73367692.961914107</v>
      </c>
      <c r="BH2425" s="99">
        <v>23392055.1716309</v>
      </c>
      <c r="BI2425" s="99">
        <v>1453.34155067801</v>
      </c>
      <c r="BJ2425" s="99">
        <v>12518446.7174072</v>
      </c>
      <c r="BK2425" s="99">
        <v>9501481.62255859</v>
      </c>
      <c r="BL2425" s="99">
        <v>0</v>
      </c>
      <c r="BM2425" s="99">
        <v>0</v>
      </c>
      <c r="BN2425" s="99">
        <v>0</v>
      </c>
      <c r="BO2425" s="99">
        <v>0</v>
      </c>
      <c r="BP2425" s="99">
        <v>0</v>
      </c>
      <c r="BQ2425" s="99">
        <v>0</v>
      </c>
      <c r="BR2425" s="99">
        <v>14115267.985839801</v>
      </c>
      <c r="BS2425" s="99">
        <v>9237665.3541259803</v>
      </c>
      <c r="BT2425" s="99">
        <v>6810278.2932128897</v>
      </c>
      <c r="BU2425" s="99">
        <v>0</v>
      </c>
      <c r="BV2425" s="99">
        <v>5731435.4123535203</v>
      </c>
      <c r="BW2425" s="99">
        <v>453413.18590164202</v>
      </c>
      <c r="BX2425" s="99">
        <v>0</v>
      </c>
      <c r="BY2425" s="99">
        <v>0</v>
      </c>
      <c r="BZ2425" s="99">
        <v>0</v>
      </c>
      <c r="CA2425" s="99">
        <v>259094.50630569499</v>
      </c>
      <c r="CB2425" s="99">
        <v>15549074.6594238</v>
      </c>
      <c r="CC2425" s="99">
        <v>131192488.584961</v>
      </c>
      <c r="CD2425" s="99">
        <v>35962085.408691399</v>
      </c>
      <c r="CE2425" s="99">
        <v>4597.1071928143501</v>
      </c>
      <c r="CF2425" s="99">
        <v>641371.12622070301</v>
      </c>
      <c r="CG2425" s="99">
        <v>4967169.2738647498</v>
      </c>
      <c r="CH2425" s="99">
        <v>0</v>
      </c>
      <c r="CI2425" s="99">
        <v>263713.54956817598</v>
      </c>
      <c r="CJ2425" s="99">
        <v>16191243.994140601</v>
      </c>
      <c r="CK2425" s="99">
        <v>136169127.61328101</v>
      </c>
      <c r="CL2425" s="99">
        <v>36409852.627441399</v>
      </c>
      <c r="CM2425" s="166">
        <v>341890.69428253197</v>
      </c>
      <c r="CN2425" s="166">
        <v>42091979.2265625</v>
      </c>
      <c r="CO2425" s="166">
        <v>209636324.02148399</v>
      </c>
      <c r="CP2425" s="99">
        <v>36409852.627441399</v>
      </c>
      <c r="CQ2425" s="99">
        <v>0</v>
      </c>
      <c r="CR2425" s="99">
        <v>0</v>
      </c>
      <c r="CS2425" s="99">
        <v>0</v>
      </c>
      <c r="CT2425" s="99">
        <v>0</v>
      </c>
      <c r="CU2425" s="98">
        <v>59538.037427941003</v>
      </c>
      <c r="CV2425" s="98">
        <v>81106.546755222997</v>
      </c>
      <c r="CW2425" s="98">
        <v>16190445.785644503</v>
      </c>
      <c r="CX2425" s="98">
        <v>136159657.85882574</v>
      </c>
    </row>
    <row r="2426" spans="1:102" x14ac:dyDescent="0.2">
      <c r="A2426" s="98" t="s">
        <v>200</v>
      </c>
      <c r="B2426" s="100">
        <v>40238</v>
      </c>
      <c r="C2426" s="99">
        <v>201894.08259391799</v>
      </c>
      <c r="D2426" s="99">
        <v>6.8049130209837996</v>
      </c>
      <c r="E2426" s="99">
        <v>56295.601028442397</v>
      </c>
      <c r="F2426" s="99">
        <v>46431.7687578201</v>
      </c>
      <c r="G2426" s="99">
        <v>4510.3906242251396</v>
      </c>
      <c r="H2426" s="99">
        <v>0</v>
      </c>
      <c r="I2426" s="99">
        <v>0</v>
      </c>
      <c r="J2426" s="99">
        <v>78639.228258132905</v>
      </c>
      <c r="K2426" s="99">
        <v>983.48523025959696</v>
      </c>
      <c r="L2426" s="99">
        <v>34567.487966060602</v>
      </c>
      <c r="M2426" s="99">
        <v>105642.235307693</v>
      </c>
      <c r="N2426" s="99">
        <v>22776.496259450902</v>
      </c>
      <c r="O2426" s="99">
        <v>87085.047881126404</v>
      </c>
      <c r="P2426" s="99">
        <v>0</v>
      </c>
      <c r="Q2426" s="99">
        <v>13019.2555966377</v>
      </c>
      <c r="R2426" s="99">
        <v>3704.74229499698</v>
      </c>
      <c r="S2426" s="99">
        <v>0</v>
      </c>
      <c r="T2426" s="99">
        <v>955.76285847276404</v>
      </c>
      <c r="U2426" s="99">
        <v>79623.023715019197</v>
      </c>
      <c r="V2426" s="99">
        <v>11313373.767456099</v>
      </c>
      <c r="W2426" s="99">
        <v>1253.8169555515101</v>
      </c>
      <c r="X2426" s="99">
        <v>4165053.70422363</v>
      </c>
      <c r="Y2426" s="99">
        <v>3194532.63980103</v>
      </c>
      <c r="Z2426" s="99">
        <v>629518.76699066197</v>
      </c>
      <c r="AA2426" s="99">
        <v>0</v>
      </c>
      <c r="AB2426" s="99">
        <v>0</v>
      </c>
      <c r="AC2426" s="99">
        <v>26176900.513671901</v>
      </c>
      <c r="AD2426" s="99">
        <v>95924.771969795198</v>
      </c>
      <c r="AE2426" s="99">
        <v>1475944.5334167499</v>
      </c>
      <c r="AF2426" s="99">
        <v>5361115.7756957998</v>
      </c>
      <c r="AG2426" s="99">
        <v>3040366.64910889</v>
      </c>
      <c r="AH2426" s="99">
        <v>4146986.00030518</v>
      </c>
      <c r="AI2426" s="99">
        <v>0</v>
      </c>
      <c r="AJ2426" s="99">
        <v>1466497.0399017299</v>
      </c>
      <c r="AK2426" s="99">
        <v>504714.51897430402</v>
      </c>
      <c r="AL2426" s="99">
        <v>0</v>
      </c>
      <c r="AM2426" s="99">
        <v>127243.601073265</v>
      </c>
      <c r="AN2426" s="99">
        <v>26227875.2580566</v>
      </c>
      <c r="AO2426" s="99">
        <v>98418015.037109405</v>
      </c>
      <c r="AP2426" s="99">
        <v>10275.038061618799</v>
      </c>
      <c r="AQ2426" s="99">
        <v>33304180.035156298</v>
      </c>
      <c r="AR2426" s="99">
        <v>25375041.584472701</v>
      </c>
      <c r="AS2426" s="99">
        <v>4915998.8241577102</v>
      </c>
      <c r="AT2426" s="99">
        <v>0</v>
      </c>
      <c r="AU2426" s="99">
        <v>0</v>
      </c>
      <c r="AV2426" s="99">
        <v>74769834.136718795</v>
      </c>
      <c r="AW2426" s="99">
        <v>282319.00605010998</v>
      </c>
      <c r="AX2426" s="99">
        <v>13597911.5506592</v>
      </c>
      <c r="AY2426" s="99">
        <v>46724255.517089799</v>
      </c>
      <c r="AZ2426" s="99">
        <v>24160727.573974598</v>
      </c>
      <c r="BA2426" s="99">
        <v>35336193.496582001</v>
      </c>
      <c r="BB2426" s="99">
        <v>0</v>
      </c>
      <c r="BC2426" s="99">
        <v>12085603.9343262</v>
      </c>
      <c r="BD2426" s="99">
        <v>3912427.8314208998</v>
      </c>
      <c r="BE2426" s="99">
        <v>0</v>
      </c>
      <c r="BF2426" s="99">
        <v>1022912.7831955</v>
      </c>
      <c r="BG2426" s="99">
        <v>75067087.96875</v>
      </c>
      <c r="BH2426" s="99">
        <v>23805659.5944824</v>
      </c>
      <c r="BI2426" s="99">
        <v>844.53823067992903</v>
      </c>
      <c r="BJ2426" s="99">
        <v>12314206.541626001</v>
      </c>
      <c r="BK2426" s="99">
        <v>9393371.7521972694</v>
      </c>
      <c r="BL2426" s="99">
        <v>0</v>
      </c>
      <c r="BM2426" s="99">
        <v>0</v>
      </c>
      <c r="BN2426" s="99">
        <v>0</v>
      </c>
      <c r="BO2426" s="99">
        <v>0</v>
      </c>
      <c r="BP2426" s="99">
        <v>0</v>
      </c>
      <c r="BQ2426" s="99">
        <v>0</v>
      </c>
      <c r="BR2426" s="99">
        <v>14313945.371582</v>
      </c>
      <c r="BS2426" s="99">
        <v>9215143.6676025409</v>
      </c>
      <c r="BT2426" s="99">
        <v>6872675.3010864304</v>
      </c>
      <c r="BU2426" s="99">
        <v>0</v>
      </c>
      <c r="BV2426" s="99">
        <v>5716184.2552490197</v>
      </c>
      <c r="BW2426" s="99">
        <v>445501.28282547003</v>
      </c>
      <c r="BX2426" s="99">
        <v>0</v>
      </c>
      <c r="BY2426" s="99">
        <v>0</v>
      </c>
      <c r="BZ2426" s="99">
        <v>0</v>
      </c>
      <c r="CA2426" s="99">
        <v>258223.343854904</v>
      </c>
      <c r="CB2426" s="99">
        <v>15491404.677002</v>
      </c>
      <c r="CC2426" s="99">
        <v>131795020.90918</v>
      </c>
      <c r="CD2426" s="99">
        <v>36093150.432617202</v>
      </c>
      <c r="CE2426" s="99">
        <v>4516.4605570435497</v>
      </c>
      <c r="CF2426" s="99">
        <v>635069.01190948498</v>
      </c>
      <c r="CG2426" s="99">
        <v>4954735.7838134803</v>
      </c>
      <c r="CH2426" s="99">
        <v>0</v>
      </c>
      <c r="CI2426" s="99">
        <v>262707.68473434402</v>
      </c>
      <c r="CJ2426" s="99">
        <v>16127017.0507813</v>
      </c>
      <c r="CK2426" s="99">
        <v>136754068.69140601</v>
      </c>
      <c r="CL2426" s="99">
        <v>36564369.334472701</v>
      </c>
      <c r="CM2426" s="166">
        <v>341716.208435059</v>
      </c>
      <c r="CN2426" s="166">
        <v>42433822.789550804</v>
      </c>
      <c r="CO2426" s="166">
        <v>211807133.55468801</v>
      </c>
      <c r="CP2426" s="99">
        <v>36564369.334472701</v>
      </c>
      <c r="CQ2426" s="99">
        <v>0</v>
      </c>
      <c r="CR2426" s="99">
        <v>0</v>
      </c>
      <c r="CS2426" s="99">
        <v>0</v>
      </c>
      <c r="CT2426" s="99">
        <v>0</v>
      </c>
      <c r="CU2426" s="98">
        <v>57323.218273858998</v>
      </c>
      <c r="CV2426" s="98">
        <v>82494.144106221007</v>
      </c>
      <c r="CW2426" s="98">
        <v>16126473.688911485</v>
      </c>
      <c r="CX2426" s="98">
        <v>136749756.69299349</v>
      </c>
    </row>
    <row r="2427" spans="1:102" x14ac:dyDescent="0.2">
      <c r="A2427" s="98" t="s">
        <v>200</v>
      </c>
      <c r="B2427" s="100">
        <v>40330</v>
      </c>
      <c r="C2427" s="99">
        <v>204457.34060668899</v>
      </c>
      <c r="D2427" s="99">
        <v>7.06526189198485</v>
      </c>
      <c r="E2427" s="99">
        <v>55082.256097316698</v>
      </c>
      <c r="F2427" s="99">
        <v>45681.5717821121</v>
      </c>
      <c r="G2427" s="99">
        <v>4605.0788518786403</v>
      </c>
      <c r="H2427" s="99">
        <v>0</v>
      </c>
      <c r="I2427" s="99">
        <v>0</v>
      </c>
      <c r="J2427" s="99">
        <v>79768.362722396894</v>
      </c>
      <c r="K2427" s="99">
        <v>856.39683239162002</v>
      </c>
      <c r="L2427" s="99">
        <v>35683.7135462761</v>
      </c>
      <c r="M2427" s="99">
        <v>106464.75924778001</v>
      </c>
      <c r="N2427" s="99">
        <v>22651.894596576702</v>
      </c>
      <c r="O2427" s="99">
        <v>87985.312753677397</v>
      </c>
      <c r="P2427" s="99">
        <v>0</v>
      </c>
      <c r="Q2427" s="99">
        <v>12900.7199587822</v>
      </c>
      <c r="R2427" s="99">
        <v>3777.7736970186202</v>
      </c>
      <c r="S2427" s="99">
        <v>0</v>
      </c>
      <c r="T2427" s="99">
        <v>950.80077005922794</v>
      </c>
      <c r="U2427" s="99">
        <v>80547.065359115601</v>
      </c>
      <c r="V2427" s="99">
        <v>11349506.3510742</v>
      </c>
      <c r="W2427" s="99">
        <v>960.234018459916</v>
      </c>
      <c r="X2427" s="99">
        <v>4025659.5691528302</v>
      </c>
      <c r="Y2427" s="99">
        <v>3104864.0082092299</v>
      </c>
      <c r="Z2427" s="99">
        <v>634027.59648132301</v>
      </c>
      <c r="AA2427" s="99">
        <v>0</v>
      </c>
      <c r="AB2427" s="99">
        <v>0</v>
      </c>
      <c r="AC2427" s="99">
        <v>26578820.744872998</v>
      </c>
      <c r="AD2427" s="99">
        <v>84675.399223327593</v>
      </c>
      <c r="AE2427" s="99">
        <v>1486367.97561646</v>
      </c>
      <c r="AF2427" s="99">
        <v>5354501.1342163105</v>
      </c>
      <c r="AG2427" s="99">
        <v>2999397.0743713402</v>
      </c>
      <c r="AH2427" s="99">
        <v>4147477.5193786598</v>
      </c>
      <c r="AI2427" s="99">
        <v>0</v>
      </c>
      <c r="AJ2427" s="99">
        <v>1445508.3055267299</v>
      </c>
      <c r="AK2427" s="99">
        <v>505748.913173676</v>
      </c>
      <c r="AL2427" s="99">
        <v>0</v>
      </c>
      <c r="AM2427" s="99">
        <v>125243.434335709</v>
      </c>
      <c r="AN2427" s="99">
        <v>26528068.830078099</v>
      </c>
      <c r="AO2427" s="99">
        <v>99420626.841796905</v>
      </c>
      <c r="AP2427" s="99">
        <v>10861.1082476377</v>
      </c>
      <c r="AQ2427" s="99">
        <v>32337327.142089799</v>
      </c>
      <c r="AR2427" s="99">
        <v>24764361.745605499</v>
      </c>
      <c r="AS2427" s="99">
        <v>4981115.6398315402</v>
      </c>
      <c r="AT2427" s="99">
        <v>0</v>
      </c>
      <c r="AU2427" s="99">
        <v>0</v>
      </c>
      <c r="AV2427" s="99">
        <v>76474977.953125</v>
      </c>
      <c r="AW2427" s="99">
        <v>249960.39433097799</v>
      </c>
      <c r="AX2427" s="99">
        <v>13830857.6065674</v>
      </c>
      <c r="AY2427" s="99">
        <v>46954203.0693359</v>
      </c>
      <c r="AZ2427" s="99">
        <v>23954663.333740201</v>
      </c>
      <c r="BA2427" s="99">
        <v>35562163.395019501</v>
      </c>
      <c r="BB2427" s="99">
        <v>0</v>
      </c>
      <c r="BC2427" s="99">
        <v>12013431.8127441</v>
      </c>
      <c r="BD2427" s="99">
        <v>3950418.3538818401</v>
      </c>
      <c r="BE2427" s="99">
        <v>0</v>
      </c>
      <c r="BF2427" s="99">
        <v>1010181.95915222</v>
      </c>
      <c r="BG2427" s="99">
        <v>76656613.299804702</v>
      </c>
      <c r="BH2427" s="99">
        <v>24275261.924316399</v>
      </c>
      <c r="BI2427" s="99">
        <v>1020.17237434536</v>
      </c>
      <c r="BJ2427" s="99">
        <v>12055193.4844971</v>
      </c>
      <c r="BK2427" s="99">
        <v>9249560.2716064509</v>
      </c>
      <c r="BL2427" s="99">
        <v>0</v>
      </c>
      <c r="BM2427" s="99">
        <v>0</v>
      </c>
      <c r="BN2427" s="99">
        <v>0</v>
      </c>
      <c r="BO2427" s="99">
        <v>0</v>
      </c>
      <c r="BP2427" s="99">
        <v>0</v>
      </c>
      <c r="BQ2427" s="99">
        <v>0</v>
      </c>
      <c r="BR2427" s="99">
        <v>14504376.513793901</v>
      </c>
      <c r="BS2427" s="99">
        <v>9142663.0904540997</v>
      </c>
      <c r="BT2427" s="99">
        <v>6917458.1708373995</v>
      </c>
      <c r="BU2427" s="99">
        <v>0</v>
      </c>
      <c r="BV2427" s="99">
        <v>5684566.09875488</v>
      </c>
      <c r="BW2427" s="99">
        <v>448948.71090698201</v>
      </c>
      <c r="BX2427" s="99">
        <v>0</v>
      </c>
      <c r="BY2427" s="99">
        <v>0</v>
      </c>
      <c r="BZ2427" s="99">
        <v>0</v>
      </c>
      <c r="CA2427" s="99">
        <v>259655.038475037</v>
      </c>
      <c r="CB2427" s="99">
        <v>15372060.3326416</v>
      </c>
      <c r="CC2427" s="99">
        <v>131751609.38574199</v>
      </c>
      <c r="CD2427" s="99">
        <v>36312295.613769501</v>
      </c>
      <c r="CE2427" s="99">
        <v>4602.2621382474899</v>
      </c>
      <c r="CF2427" s="99">
        <v>629403.10093689</v>
      </c>
      <c r="CG2427" s="99">
        <v>4943322.44812012</v>
      </c>
      <c r="CH2427" s="99">
        <v>0</v>
      </c>
      <c r="CI2427" s="99">
        <v>264257.55582809402</v>
      </c>
      <c r="CJ2427" s="99">
        <v>16000462.5782471</v>
      </c>
      <c r="CK2427" s="99">
        <v>136687551.57226601</v>
      </c>
      <c r="CL2427" s="99">
        <v>36765056.010253899</v>
      </c>
      <c r="CM2427" s="166">
        <v>343938.52555847203</v>
      </c>
      <c r="CN2427" s="166">
        <v>42634833.705566399</v>
      </c>
      <c r="CO2427" s="166">
        <v>213131799.74218801</v>
      </c>
      <c r="CP2427" s="99">
        <v>36765056.010253899</v>
      </c>
      <c r="CQ2427" s="99">
        <v>0</v>
      </c>
      <c r="CR2427" s="99">
        <v>0</v>
      </c>
      <c r="CS2427" s="99">
        <v>0</v>
      </c>
      <c r="CT2427" s="99">
        <v>0</v>
      </c>
      <c r="CU2427" s="98">
        <v>55824.536595985999</v>
      </c>
      <c r="CV2427" s="98">
        <v>83678.982861875993</v>
      </c>
      <c r="CW2427" s="98">
        <v>16001463.433578489</v>
      </c>
      <c r="CX2427" s="98">
        <v>136694931.83386213</v>
      </c>
    </row>
    <row r="2428" spans="1:102" x14ac:dyDescent="0.2">
      <c r="A2428" s="98" t="s">
        <v>200</v>
      </c>
      <c r="B2428" s="100">
        <v>40422</v>
      </c>
      <c r="C2428" s="99">
        <v>204459.30823326099</v>
      </c>
      <c r="D2428" s="99">
        <v>8.3341424559475907</v>
      </c>
      <c r="E2428" s="99">
        <v>53183.137562751799</v>
      </c>
      <c r="F2428" s="99">
        <v>44477.560232162497</v>
      </c>
      <c r="G2428" s="99">
        <v>4613.4660022854796</v>
      </c>
      <c r="H2428" s="99">
        <v>0</v>
      </c>
      <c r="I2428" s="99">
        <v>0</v>
      </c>
      <c r="J2428" s="99">
        <v>80478.134469032302</v>
      </c>
      <c r="K2428" s="99">
        <v>766.73509252071403</v>
      </c>
      <c r="L2428" s="99">
        <v>34669.630438327797</v>
      </c>
      <c r="M2428" s="99">
        <v>105822.365962982</v>
      </c>
      <c r="N2428" s="99">
        <v>22374.812113285101</v>
      </c>
      <c r="O2428" s="99">
        <v>87284.045606613203</v>
      </c>
      <c r="P2428" s="99">
        <v>0</v>
      </c>
      <c r="Q2428" s="99">
        <v>12740.0117484331</v>
      </c>
      <c r="R2428" s="99">
        <v>3808.9255653619798</v>
      </c>
      <c r="S2428" s="99">
        <v>0</v>
      </c>
      <c r="T2428" s="99">
        <v>942.03253110498201</v>
      </c>
      <c r="U2428" s="99">
        <v>81277.519494056702</v>
      </c>
      <c r="V2428" s="99">
        <v>11371679.8193359</v>
      </c>
      <c r="W2428" s="99">
        <v>1260.1829851418699</v>
      </c>
      <c r="X2428" s="99">
        <v>3917751.3093872098</v>
      </c>
      <c r="Y2428" s="99">
        <v>3056585.5665588402</v>
      </c>
      <c r="Z2428" s="99">
        <v>633836.14544677699</v>
      </c>
      <c r="AA2428" s="99">
        <v>0</v>
      </c>
      <c r="AB2428" s="99">
        <v>0</v>
      </c>
      <c r="AC2428" s="99">
        <v>26915330.446533199</v>
      </c>
      <c r="AD2428" s="99">
        <v>75701.619442939802</v>
      </c>
      <c r="AE2428" s="99">
        <v>1461101.4633331301</v>
      </c>
      <c r="AF2428" s="99">
        <v>5345548.14770508</v>
      </c>
      <c r="AG2428" s="99">
        <v>2957658.08203125</v>
      </c>
      <c r="AH2428" s="99">
        <v>4062744.8580627399</v>
      </c>
      <c r="AI2428" s="99">
        <v>0</v>
      </c>
      <c r="AJ2428" s="99">
        <v>1435680.1570282001</v>
      </c>
      <c r="AK2428" s="99">
        <v>506531.88469314598</v>
      </c>
      <c r="AL2428" s="99">
        <v>0</v>
      </c>
      <c r="AM2428" s="99">
        <v>122924.877114296</v>
      </c>
      <c r="AN2428" s="99">
        <v>27019743.073486298</v>
      </c>
      <c r="AO2428" s="99">
        <v>99997807.534179702</v>
      </c>
      <c r="AP2428" s="99">
        <v>12419.4620209932</v>
      </c>
      <c r="AQ2428" s="99">
        <v>31365834.333007801</v>
      </c>
      <c r="AR2428" s="99">
        <v>24258661.5551758</v>
      </c>
      <c r="AS2428" s="99">
        <v>5008590.8682251005</v>
      </c>
      <c r="AT2428" s="99">
        <v>0</v>
      </c>
      <c r="AU2428" s="99">
        <v>0</v>
      </c>
      <c r="AV2428" s="99">
        <v>77818397.735351607</v>
      </c>
      <c r="AW2428" s="99">
        <v>224579.54341697699</v>
      </c>
      <c r="AX2428" s="99">
        <v>13542361.5306396</v>
      </c>
      <c r="AY2428" s="99">
        <v>47042914.53125</v>
      </c>
      <c r="AZ2428" s="99">
        <v>23642579.316162098</v>
      </c>
      <c r="BA2428" s="99">
        <v>34901676.984375</v>
      </c>
      <c r="BB2428" s="99">
        <v>0</v>
      </c>
      <c r="BC2428" s="99">
        <v>11938214.4017334</v>
      </c>
      <c r="BD2428" s="99">
        <v>3957384.5470581101</v>
      </c>
      <c r="BE2428" s="99">
        <v>0</v>
      </c>
      <c r="BF2428" s="99">
        <v>998926.71126556396</v>
      </c>
      <c r="BG2428" s="99">
        <v>77959332.59375</v>
      </c>
      <c r="BH2428" s="99">
        <v>24087763.810546901</v>
      </c>
      <c r="BI2428" s="99">
        <v>1908.2406456917499</v>
      </c>
      <c r="BJ2428" s="99">
        <v>11734820.463501001</v>
      </c>
      <c r="BK2428" s="99">
        <v>9044654.0126953106</v>
      </c>
      <c r="BL2428" s="99">
        <v>0</v>
      </c>
      <c r="BM2428" s="99">
        <v>0</v>
      </c>
      <c r="BN2428" s="99">
        <v>0</v>
      </c>
      <c r="BO2428" s="99">
        <v>0</v>
      </c>
      <c r="BP2428" s="99">
        <v>0</v>
      </c>
      <c r="BQ2428" s="99">
        <v>0</v>
      </c>
      <c r="BR2428" s="99">
        <v>14464879.712890601</v>
      </c>
      <c r="BS2428" s="99">
        <v>9054252.95629883</v>
      </c>
      <c r="BT2428" s="99">
        <v>6788317.56884766</v>
      </c>
      <c r="BU2428" s="99">
        <v>0</v>
      </c>
      <c r="BV2428" s="99">
        <v>5643467.3889770498</v>
      </c>
      <c r="BW2428" s="99">
        <v>457457.97011184698</v>
      </c>
      <c r="BX2428" s="99">
        <v>0</v>
      </c>
      <c r="BY2428" s="99">
        <v>0</v>
      </c>
      <c r="BZ2428" s="99">
        <v>0</v>
      </c>
      <c r="CA2428" s="99">
        <v>257502.41414833101</v>
      </c>
      <c r="CB2428" s="99">
        <v>15269182.8170166</v>
      </c>
      <c r="CC2428" s="99">
        <v>131146930.041016</v>
      </c>
      <c r="CD2428" s="99">
        <v>35809345.752929702</v>
      </c>
      <c r="CE2428" s="99">
        <v>4620.8394692540196</v>
      </c>
      <c r="CF2428" s="99">
        <v>633905.187057495</v>
      </c>
      <c r="CG2428" s="99">
        <v>5005423.2128295898</v>
      </c>
      <c r="CH2428" s="99">
        <v>0</v>
      </c>
      <c r="CI2428" s="99">
        <v>262133.61897659299</v>
      </c>
      <c r="CJ2428" s="99">
        <v>15901846.402832</v>
      </c>
      <c r="CK2428" s="99">
        <v>136143468.79492199</v>
      </c>
      <c r="CL2428" s="99">
        <v>36253432.817382798</v>
      </c>
      <c r="CM2428" s="166">
        <v>342792.951171875</v>
      </c>
      <c r="CN2428" s="166">
        <v>42853733.781738304</v>
      </c>
      <c r="CO2428" s="166">
        <v>214086040.63867199</v>
      </c>
      <c r="CP2428" s="99">
        <v>36253432.817382798</v>
      </c>
      <c r="CQ2428" s="99">
        <v>0</v>
      </c>
      <c r="CR2428" s="99">
        <v>0</v>
      </c>
      <c r="CS2428" s="99">
        <v>0</v>
      </c>
      <c r="CT2428" s="99">
        <v>0</v>
      </c>
      <c r="CU2428" s="98">
        <v>53958.963787679</v>
      </c>
      <c r="CV2428" s="98">
        <v>84385.795668146995</v>
      </c>
      <c r="CW2428" s="98">
        <v>15903088.004074095</v>
      </c>
      <c r="CX2428" s="98">
        <v>136152353.25384557</v>
      </c>
    </row>
    <row r="2429" spans="1:102" x14ac:dyDescent="0.2">
      <c r="A2429" s="98" t="s">
        <v>200</v>
      </c>
      <c r="B2429" s="100">
        <v>40513</v>
      </c>
      <c r="C2429" s="99">
        <v>203324.548252106</v>
      </c>
      <c r="D2429" s="99">
        <v>7.8663952099741401</v>
      </c>
      <c r="E2429" s="99">
        <v>51749.516481876402</v>
      </c>
      <c r="F2429" s="99">
        <v>43300.480412960103</v>
      </c>
      <c r="G2429" s="99">
        <v>4642.8750846982002</v>
      </c>
      <c r="H2429" s="99">
        <v>0</v>
      </c>
      <c r="I2429" s="99">
        <v>0</v>
      </c>
      <c r="J2429" s="99">
        <v>81476.674662589998</v>
      </c>
      <c r="K2429" s="99">
        <v>709.33370414376304</v>
      </c>
      <c r="L2429" s="99">
        <v>44549.707232475303</v>
      </c>
      <c r="M2429" s="99">
        <v>104842.10674667401</v>
      </c>
      <c r="N2429" s="99">
        <v>22108.4953978062</v>
      </c>
      <c r="O2429" s="99">
        <v>85105.337137222305</v>
      </c>
      <c r="P2429" s="99">
        <v>0</v>
      </c>
      <c r="Q2429" s="99">
        <v>12574.1245452166</v>
      </c>
      <c r="R2429" s="99">
        <v>3769.4291969239698</v>
      </c>
      <c r="S2429" s="99">
        <v>0</v>
      </c>
      <c r="T2429" s="99">
        <v>1163.5928299278</v>
      </c>
      <c r="U2429" s="99">
        <v>82213.836543083205</v>
      </c>
      <c r="V2429" s="99">
        <v>11263684.666626001</v>
      </c>
      <c r="W2429" s="99">
        <v>1058.4320396482899</v>
      </c>
      <c r="X2429" s="99">
        <v>3765895.3361206101</v>
      </c>
      <c r="Y2429" s="99">
        <v>2930134.4935607901</v>
      </c>
      <c r="Z2429" s="99">
        <v>633512.70145416295</v>
      </c>
      <c r="AA2429" s="99">
        <v>0</v>
      </c>
      <c r="AB2429" s="99">
        <v>0</v>
      </c>
      <c r="AC2429" s="99">
        <v>27082733.5</v>
      </c>
      <c r="AD2429" s="99">
        <v>72272.792960166902</v>
      </c>
      <c r="AE2429" s="99">
        <v>1650734.0455017099</v>
      </c>
      <c r="AF2429" s="99">
        <v>5292545.0440063505</v>
      </c>
      <c r="AG2429" s="99">
        <v>2903846.1942749</v>
      </c>
      <c r="AH2429" s="99">
        <v>3790113.9553222698</v>
      </c>
      <c r="AI2429" s="99">
        <v>0</v>
      </c>
      <c r="AJ2429" s="99">
        <v>1395751.2492217999</v>
      </c>
      <c r="AK2429" s="99">
        <v>491927.285053253</v>
      </c>
      <c r="AL2429" s="99">
        <v>0</v>
      </c>
      <c r="AM2429" s="99">
        <v>134859.77757072399</v>
      </c>
      <c r="AN2429" s="99">
        <v>27130344.3757324</v>
      </c>
      <c r="AO2429" s="99">
        <v>99665878.659179702</v>
      </c>
      <c r="AP2429" s="99">
        <v>9922.2119288444501</v>
      </c>
      <c r="AQ2429" s="99">
        <v>30246021.943115201</v>
      </c>
      <c r="AR2429" s="99">
        <v>23446637.457763702</v>
      </c>
      <c r="AS2429" s="99">
        <v>5021091.2677612295</v>
      </c>
      <c r="AT2429" s="99">
        <v>0</v>
      </c>
      <c r="AU2429" s="99">
        <v>0</v>
      </c>
      <c r="AV2429" s="99">
        <v>79102049.400390595</v>
      </c>
      <c r="AW2429" s="99">
        <v>217085.19958114601</v>
      </c>
      <c r="AX2429" s="99">
        <v>15331952.3372803</v>
      </c>
      <c r="AY2429" s="99">
        <v>46911374.057128899</v>
      </c>
      <c r="AZ2429" s="99">
        <v>23289227.830078099</v>
      </c>
      <c r="BA2429" s="99">
        <v>32782634.5632324</v>
      </c>
      <c r="BB2429" s="99">
        <v>0</v>
      </c>
      <c r="BC2429" s="99">
        <v>11605041.2023926</v>
      </c>
      <c r="BD2429" s="99">
        <v>3878602.12713623</v>
      </c>
      <c r="BE2429" s="99">
        <v>0</v>
      </c>
      <c r="BF2429" s="99">
        <v>1105310.2056121801</v>
      </c>
      <c r="BG2429" s="99">
        <v>79406279.278320298</v>
      </c>
      <c r="BH2429" s="99">
        <v>23874873.740478501</v>
      </c>
      <c r="BI2429" s="99">
        <v>1958.7316270321601</v>
      </c>
      <c r="BJ2429" s="99">
        <v>11455169.4299316</v>
      </c>
      <c r="BK2429" s="99">
        <v>8798666.6098632794</v>
      </c>
      <c r="BL2429" s="99">
        <v>0</v>
      </c>
      <c r="BM2429" s="99">
        <v>0</v>
      </c>
      <c r="BN2429" s="99">
        <v>0</v>
      </c>
      <c r="BO2429" s="99">
        <v>0</v>
      </c>
      <c r="BP2429" s="99">
        <v>0</v>
      </c>
      <c r="BQ2429" s="99">
        <v>0</v>
      </c>
      <c r="BR2429" s="99">
        <v>14425940.646728501</v>
      </c>
      <c r="BS2429" s="99">
        <v>8928203.1190185491</v>
      </c>
      <c r="BT2429" s="99">
        <v>6374121.4541626005</v>
      </c>
      <c r="BU2429" s="99">
        <v>0</v>
      </c>
      <c r="BV2429" s="99">
        <v>5579090.6300659198</v>
      </c>
      <c r="BW2429" s="99">
        <v>426095.64861297602</v>
      </c>
      <c r="BX2429" s="99">
        <v>0</v>
      </c>
      <c r="BY2429" s="99">
        <v>0</v>
      </c>
      <c r="BZ2429" s="99">
        <v>0</v>
      </c>
      <c r="CA2429" s="99">
        <v>255115.39895057699</v>
      </c>
      <c r="CB2429" s="99">
        <v>15040767.477783199</v>
      </c>
      <c r="CC2429" s="99">
        <v>130057573.37304699</v>
      </c>
      <c r="CD2429" s="99">
        <v>35417719.325683601</v>
      </c>
      <c r="CE2429" s="99">
        <v>4638.3270486593201</v>
      </c>
      <c r="CF2429" s="99">
        <v>629695.84743499802</v>
      </c>
      <c r="CG2429" s="99">
        <v>4994206.57995605</v>
      </c>
      <c r="CH2429" s="99">
        <v>0</v>
      </c>
      <c r="CI2429" s="99">
        <v>259774.32615661601</v>
      </c>
      <c r="CJ2429" s="99">
        <v>15670678.552856401</v>
      </c>
      <c r="CK2429" s="99">
        <v>135054676.34570301</v>
      </c>
      <c r="CL2429" s="99">
        <v>35838894.058105499</v>
      </c>
      <c r="CM2429" s="166">
        <v>341285.80001068098</v>
      </c>
      <c r="CN2429" s="166">
        <v>42832314.317382798</v>
      </c>
      <c r="CO2429" s="166">
        <v>214454099.92968801</v>
      </c>
      <c r="CP2429" s="99">
        <v>35838894.058105499</v>
      </c>
      <c r="CQ2429" s="99">
        <v>0</v>
      </c>
      <c r="CR2429" s="99">
        <v>0</v>
      </c>
      <c r="CS2429" s="99">
        <v>0</v>
      </c>
      <c r="CT2429" s="99">
        <v>0</v>
      </c>
      <c r="CU2429" s="98">
        <v>52514.994649052998</v>
      </c>
      <c r="CV2429" s="98">
        <v>85416.252847583994</v>
      </c>
      <c r="CW2429" s="98">
        <v>15670463.325218197</v>
      </c>
      <c r="CX2429" s="98">
        <v>135051779.95300305</v>
      </c>
    </row>
    <row r="2430" spans="1:102" x14ac:dyDescent="0.2">
      <c r="A2430" s="98" t="s">
        <v>200</v>
      </c>
      <c r="B2430" s="100">
        <v>40603</v>
      </c>
      <c r="C2430" s="99">
        <v>203618.45066452</v>
      </c>
      <c r="D2430" s="99">
        <v>5.8186453949892902</v>
      </c>
      <c r="E2430" s="99">
        <v>50574.567333221399</v>
      </c>
      <c r="F2430" s="99">
        <v>42326.595202445998</v>
      </c>
      <c r="G2430" s="99">
        <v>4685.5101929903003</v>
      </c>
      <c r="H2430" s="99">
        <v>0</v>
      </c>
      <c r="I2430" s="99">
        <v>0</v>
      </c>
      <c r="J2430" s="99">
        <v>82435.271102905303</v>
      </c>
      <c r="K2430" s="99">
        <v>675.45995888113998</v>
      </c>
      <c r="L2430" s="99">
        <v>113542.478384018</v>
      </c>
      <c r="M2430" s="99">
        <v>104952.771801949</v>
      </c>
      <c r="N2430" s="99">
        <v>21807.536374568899</v>
      </c>
      <c r="O2430" s="99">
        <v>0</v>
      </c>
      <c r="P2430" s="99">
        <v>0</v>
      </c>
      <c r="Q2430" s="99">
        <v>12708.596328973799</v>
      </c>
      <c r="R2430" s="99">
        <v>0</v>
      </c>
      <c r="S2430" s="99">
        <v>0</v>
      </c>
      <c r="T2430" s="99">
        <v>4640.9082548618298</v>
      </c>
      <c r="U2430" s="99">
        <v>83096.205931663499</v>
      </c>
      <c r="V2430" s="99">
        <v>11198047.6497803</v>
      </c>
      <c r="W2430" s="99">
        <v>782.41673566401005</v>
      </c>
      <c r="X2430" s="99">
        <v>3690528.2657775902</v>
      </c>
      <c r="Y2430" s="99">
        <v>2895374.6965637198</v>
      </c>
      <c r="Z2430" s="99">
        <v>640512.54203033401</v>
      </c>
      <c r="AA2430" s="99">
        <v>0</v>
      </c>
      <c r="AB2430" s="99">
        <v>0</v>
      </c>
      <c r="AC2430" s="99">
        <v>27484419.509033199</v>
      </c>
      <c r="AD2430" s="99">
        <v>71661.250238418594</v>
      </c>
      <c r="AE2430" s="99">
        <v>5377497.0269165002</v>
      </c>
      <c r="AF2430" s="99">
        <v>5268878.4290771503</v>
      </c>
      <c r="AG2430" s="99">
        <v>2816822.5085754399</v>
      </c>
      <c r="AH2430" s="99">
        <v>0</v>
      </c>
      <c r="AI2430" s="99">
        <v>0</v>
      </c>
      <c r="AJ2430" s="99">
        <v>1432785.9745483401</v>
      </c>
      <c r="AK2430" s="99">
        <v>0</v>
      </c>
      <c r="AL2430" s="99">
        <v>0</v>
      </c>
      <c r="AM2430" s="99">
        <v>633946.83199310303</v>
      </c>
      <c r="AN2430" s="99">
        <v>27450302.080566399</v>
      </c>
      <c r="AO2430" s="99">
        <v>99833861.424804702</v>
      </c>
      <c r="AP2430" s="99">
        <v>8415.5969665050507</v>
      </c>
      <c r="AQ2430" s="99">
        <v>29781526.801757801</v>
      </c>
      <c r="AR2430" s="99">
        <v>23111796.5544434</v>
      </c>
      <c r="AS2430" s="99">
        <v>5092317.0584106399</v>
      </c>
      <c r="AT2430" s="99">
        <v>0</v>
      </c>
      <c r="AU2430" s="99">
        <v>0</v>
      </c>
      <c r="AV2430" s="99">
        <v>80924144.735351607</v>
      </c>
      <c r="AW2430" s="99">
        <v>216989.43936920201</v>
      </c>
      <c r="AX2430" s="99">
        <v>47977552.162597701</v>
      </c>
      <c r="AY2430" s="99">
        <v>47025318.623046897</v>
      </c>
      <c r="AZ2430" s="99">
        <v>22731836.119872998</v>
      </c>
      <c r="BA2430" s="99">
        <v>0</v>
      </c>
      <c r="BB2430" s="99">
        <v>0</v>
      </c>
      <c r="BC2430" s="99">
        <v>11929627.3167725</v>
      </c>
      <c r="BD2430" s="99">
        <v>0</v>
      </c>
      <c r="BE2430" s="99">
        <v>0</v>
      </c>
      <c r="BF2430" s="99">
        <v>5037530.0453491202</v>
      </c>
      <c r="BG2430" s="99">
        <v>81168149.751953095</v>
      </c>
      <c r="BH2430" s="99">
        <v>18407902.359375</v>
      </c>
      <c r="BI2430" s="99">
        <v>1426.78036685288</v>
      </c>
      <c r="BJ2430" s="99">
        <v>10488012.137085</v>
      </c>
      <c r="BK2430" s="99">
        <v>8330032.8910522498</v>
      </c>
      <c r="BL2430" s="99">
        <v>0</v>
      </c>
      <c r="BM2430" s="99">
        <v>0</v>
      </c>
      <c r="BN2430" s="99">
        <v>0</v>
      </c>
      <c r="BO2430" s="99">
        <v>0</v>
      </c>
      <c r="BP2430" s="99">
        <v>0</v>
      </c>
      <c r="BQ2430" s="99">
        <v>0</v>
      </c>
      <c r="BR2430" s="99">
        <v>14430668.356445299</v>
      </c>
      <c r="BS2430" s="99">
        <v>8712706.34375</v>
      </c>
      <c r="BT2430" s="99">
        <v>0</v>
      </c>
      <c r="BU2430" s="99">
        <v>0</v>
      </c>
      <c r="BV2430" s="99">
        <v>5708461.5664672898</v>
      </c>
      <c r="BW2430" s="99">
        <v>0</v>
      </c>
      <c r="BX2430" s="99">
        <v>0</v>
      </c>
      <c r="BY2430" s="99">
        <v>0</v>
      </c>
      <c r="BZ2430" s="99">
        <v>0</v>
      </c>
      <c r="CA2430" s="99">
        <v>254239.75635719299</v>
      </c>
      <c r="CB2430" s="99">
        <v>14888781.662231401</v>
      </c>
      <c r="CC2430" s="99">
        <v>129574941.94824199</v>
      </c>
      <c r="CD2430" s="99">
        <v>28831282.4533691</v>
      </c>
      <c r="CE2430" s="99">
        <v>4686.0348116159403</v>
      </c>
      <c r="CF2430" s="99">
        <v>639721.66204070998</v>
      </c>
      <c r="CG2430" s="99">
        <v>5088191.60510254</v>
      </c>
      <c r="CH2430" s="99">
        <v>0</v>
      </c>
      <c r="CI2430" s="99">
        <v>258895.239416122</v>
      </c>
      <c r="CJ2430" s="99">
        <v>15529711.5548096</v>
      </c>
      <c r="CK2430" s="99">
        <v>134668547.31835899</v>
      </c>
      <c r="CL2430" s="99">
        <v>28849955.677246101</v>
      </c>
      <c r="CM2430" s="166">
        <v>341288.06244278001</v>
      </c>
      <c r="CN2430" s="166">
        <v>43062344.4306641</v>
      </c>
      <c r="CO2430" s="166">
        <v>215716127.98632801</v>
      </c>
      <c r="CP2430" s="99">
        <v>28849955.677246101</v>
      </c>
      <c r="CQ2430" s="99">
        <v>0</v>
      </c>
      <c r="CR2430" s="99">
        <v>0</v>
      </c>
      <c r="CS2430" s="99">
        <v>0</v>
      </c>
      <c r="CT2430" s="99">
        <v>0</v>
      </c>
      <c r="CU2430" s="98">
        <v>51242.605233474998</v>
      </c>
      <c r="CV2430" s="98">
        <v>86422.913795002998</v>
      </c>
      <c r="CW2430" s="98">
        <v>15528503.324272111</v>
      </c>
      <c r="CX2430" s="98">
        <v>134663133.55334455</v>
      </c>
    </row>
    <row r="2431" spans="1:102" x14ac:dyDescent="0.2">
      <c r="A2431" s="98" t="s">
        <v>200</v>
      </c>
      <c r="B2431" s="100">
        <v>40695</v>
      </c>
      <c r="C2431" s="99">
        <v>202145.712417603</v>
      </c>
      <c r="D2431" s="99">
        <v>4.0225253349635803</v>
      </c>
      <c r="E2431" s="99">
        <v>49292.305245399497</v>
      </c>
      <c r="F2431" s="99">
        <v>41361.323786735498</v>
      </c>
      <c r="G2431" s="99">
        <v>4682.15531653166</v>
      </c>
      <c r="H2431" s="99">
        <v>0</v>
      </c>
      <c r="I2431" s="99">
        <v>0</v>
      </c>
      <c r="J2431" s="99">
        <v>83111.554863929705</v>
      </c>
      <c r="K2431" s="99">
        <v>579.40065397322201</v>
      </c>
      <c r="L2431" s="99">
        <v>113306.94015312201</v>
      </c>
      <c r="M2431" s="99">
        <v>104064.18013286599</v>
      </c>
      <c r="N2431" s="99">
        <v>21530.630797624599</v>
      </c>
      <c r="O2431" s="99">
        <v>0</v>
      </c>
      <c r="P2431" s="99">
        <v>0</v>
      </c>
      <c r="Q2431" s="99">
        <v>12573.299864769</v>
      </c>
      <c r="R2431" s="99">
        <v>0</v>
      </c>
      <c r="S2431" s="99">
        <v>0</v>
      </c>
      <c r="T2431" s="99">
        <v>4694.3207110762596</v>
      </c>
      <c r="U2431" s="99">
        <v>83666.619746208205</v>
      </c>
      <c r="V2431" s="99">
        <v>11081385.8289795</v>
      </c>
      <c r="W2431" s="99">
        <v>630.16169001162098</v>
      </c>
      <c r="X2431" s="99">
        <v>3588836.62322998</v>
      </c>
      <c r="Y2431" s="99">
        <v>2824202.7393493699</v>
      </c>
      <c r="Z2431" s="99">
        <v>637376.06768798805</v>
      </c>
      <c r="AA2431" s="99">
        <v>0</v>
      </c>
      <c r="AB2431" s="99">
        <v>0</v>
      </c>
      <c r="AC2431" s="99">
        <v>27708978.4758301</v>
      </c>
      <c r="AD2431" s="99">
        <v>58149.409407615698</v>
      </c>
      <c r="AE2431" s="99">
        <v>5273457.2553100605</v>
      </c>
      <c r="AF2431" s="99">
        <v>5231316.0308227502</v>
      </c>
      <c r="AG2431" s="99">
        <v>2763282.0754089402</v>
      </c>
      <c r="AH2431" s="99">
        <v>0</v>
      </c>
      <c r="AI2431" s="99">
        <v>0</v>
      </c>
      <c r="AJ2431" s="99">
        <v>1418354.07922363</v>
      </c>
      <c r="AK2431" s="99">
        <v>0</v>
      </c>
      <c r="AL2431" s="99">
        <v>0</v>
      </c>
      <c r="AM2431" s="99">
        <v>635323.73117065395</v>
      </c>
      <c r="AN2431" s="99">
        <v>27732911.7023926</v>
      </c>
      <c r="AO2431" s="99">
        <v>99469383.2890625</v>
      </c>
      <c r="AP2431" s="99">
        <v>5860.1694445014</v>
      </c>
      <c r="AQ2431" s="99">
        <v>29050425.3984375</v>
      </c>
      <c r="AR2431" s="99">
        <v>22661072.151611298</v>
      </c>
      <c r="AS2431" s="99">
        <v>5091493.7774047898</v>
      </c>
      <c r="AT2431" s="99">
        <v>0</v>
      </c>
      <c r="AU2431" s="99">
        <v>0</v>
      </c>
      <c r="AV2431" s="99">
        <v>82321812.211914107</v>
      </c>
      <c r="AW2431" s="99">
        <v>176937.27657318101</v>
      </c>
      <c r="AX2431" s="99">
        <v>47259615.1572266</v>
      </c>
      <c r="AY2431" s="99">
        <v>47104804.412597701</v>
      </c>
      <c r="AZ2431" s="99">
        <v>22441461.587402299</v>
      </c>
      <c r="BA2431" s="99">
        <v>0</v>
      </c>
      <c r="BB2431" s="99">
        <v>0</v>
      </c>
      <c r="BC2431" s="99">
        <v>11884486.4812012</v>
      </c>
      <c r="BD2431" s="99">
        <v>0</v>
      </c>
      <c r="BE2431" s="99">
        <v>0</v>
      </c>
      <c r="BF2431" s="99">
        <v>5079894.6576538105</v>
      </c>
      <c r="BG2431" s="99">
        <v>82479681.307617202</v>
      </c>
      <c r="BH2431" s="99">
        <v>18298014.495117199</v>
      </c>
      <c r="BI2431" s="99">
        <v>1159.12900197506</v>
      </c>
      <c r="BJ2431" s="99">
        <v>10306336.380859399</v>
      </c>
      <c r="BK2431" s="99">
        <v>8220845.4169311495</v>
      </c>
      <c r="BL2431" s="99">
        <v>0</v>
      </c>
      <c r="BM2431" s="99">
        <v>0</v>
      </c>
      <c r="BN2431" s="99">
        <v>0</v>
      </c>
      <c r="BO2431" s="99">
        <v>0</v>
      </c>
      <c r="BP2431" s="99">
        <v>0</v>
      </c>
      <c r="BQ2431" s="99">
        <v>0</v>
      </c>
      <c r="BR2431" s="99">
        <v>14383940.151001001</v>
      </c>
      <c r="BS2431" s="99">
        <v>8600868.32275391</v>
      </c>
      <c r="BT2431" s="99">
        <v>0</v>
      </c>
      <c r="BU2431" s="99">
        <v>0</v>
      </c>
      <c r="BV2431" s="99">
        <v>5715524.4874877902</v>
      </c>
      <c r="BW2431" s="99">
        <v>0</v>
      </c>
      <c r="BX2431" s="99">
        <v>0</v>
      </c>
      <c r="BY2431" s="99">
        <v>0</v>
      </c>
      <c r="BZ2431" s="99">
        <v>0</v>
      </c>
      <c r="CA2431" s="99">
        <v>251476.80981063799</v>
      </c>
      <c r="CB2431" s="99">
        <v>14666395.4929199</v>
      </c>
      <c r="CC2431" s="99">
        <v>128549510.055664</v>
      </c>
      <c r="CD2431" s="99">
        <v>28577496.729492199</v>
      </c>
      <c r="CE2431" s="99">
        <v>4681.5080543756503</v>
      </c>
      <c r="CF2431" s="99">
        <v>640012.135238647</v>
      </c>
      <c r="CG2431" s="99">
        <v>5119625.9199829102</v>
      </c>
      <c r="CH2431" s="99">
        <v>0</v>
      </c>
      <c r="CI2431" s="99">
        <v>256157.22729682899</v>
      </c>
      <c r="CJ2431" s="99">
        <v>15304818.079833999</v>
      </c>
      <c r="CK2431" s="99">
        <v>133660225.59375</v>
      </c>
      <c r="CL2431" s="99">
        <v>28560359.4221191</v>
      </c>
      <c r="CM2431" s="166">
        <v>339030.27307510399</v>
      </c>
      <c r="CN2431" s="166">
        <v>43042562.450683601</v>
      </c>
      <c r="CO2431" s="166">
        <v>216172881.45898399</v>
      </c>
      <c r="CP2431" s="99">
        <v>28560359.4221191</v>
      </c>
      <c r="CQ2431" s="99">
        <v>0</v>
      </c>
      <c r="CR2431" s="99">
        <v>0</v>
      </c>
      <c r="CS2431" s="99">
        <v>0</v>
      </c>
      <c r="CT2431" s="99">
        <v>0</v>
      </c>
      <c r="CU2431" s="98">
        <v>49835.789530465001</v>
      </c>
      <c r="CV2431" s="98">
        <v>87107.312249495997</v>
      </c>
      <c r="CW2431" s="98">
        <v>15306407.628158547</v>
      </c>
      <c r="CX2431" s="98">
        <v>133669135.97564691</v>
      </c>
    </row>
    <row r="2432" spans="1:102" x14ac:dyDescent="0.2">
      <c r="A2432" s="98" t="s">
        <v>200</v>
      </c>
      <c r="B2432" s="100">
        <v>40787</v>
      </c>
      <c r="C2432" s="99">
        <v>201490.62617492699</v>
      </c>
      <c r="D2432" s="99">
        <v>5.2157681499957098</v>
      </c>
      <c r="E2432" s="99">
        <v>48155.682028770403</v>
      </c>
      <c r="F2432" s="99">
        <v>40494.530364513397</v>
      </c>
      <c r="G2432" s="99">
        <v>4711.7417196035403</v>
      </c>
      <c r="H2432" s="99">
        <v>0</v>
      </c>
      <c r="I2432" s="99">
        <v>0</v>
      </c>
      <c r="J2432" s="99">
        <v>83198.9600601196</v>
      </c>
      <c r="K2432" s="99">
        <v>515.49819289147899</v>
      </c>
      <c r="L2432" s="99">
        <v>113663.90708732601</v>
      </c>
      <c r="M2432" s="99">
        <v>103549.203656197</v>
      </c>
      <c r="N2432" s="99">
        <v>21336.452522993099</v>
      </c>
      <c r="O2432" s="99">
        <v>0</v>
      </c>
      <c r="P2432" s="99">
        <v>0</v>
      </c>
      <c r="Q2432" s="99">
        <v>12506.115083217601</v>
      </c>
      <c r="R2432" s="99">
        <v>0</v>
      </c>
      <c r="S2432" s="99">
        <v>0</v>
      </c>
      <c r="T2432" s="99">
        <v>4723.81758248806</v>
      </c>
      <c r="U2432" s="99">
        <v>83737.294505119295</v>
      </c>
      <c r="V2432" s="99">
        <v>11002517.280029301</v>
      </c>
      <c r="W2432" s="99">
        <v>567.02636075764894</v>
      </c>
      <c r="X2432" s="99">
        <v>3508433.5624084501</v>
      </c>
      <c r="Y2432" s="99">
        <v>2763506.0566711398</v>
      </c>
      <c r="Z2432" s="99">
        <v>634782.19355773902</v>
      </c>
      <c r="AA2432" s="99">
        <v>0</v>
      </c>
      <c r="AB2432" s="99">
        <v>0</v>
      </c>
      <c r="AC2432" s="99">
        <v>27806611.490966801</v>
      </c>
      <c r="AD2432" s="99">
        <v>50863.975832939097</v>
      </c>
      <c r="AE2432" s="99">
        <v>5180170.3433227502</v>
      </c>
      <c r="AF2432" s="99">
        <v>5209122.0293579102</v>
      </c>
      <c r="AG2432" s="99">
        <v>2731901.2217712398</v>
      </c>
      <c r="AH2432" s="99">
        <v>0</v>
      </c>
      <c r="AI2432" s="99">
        <v>0</v>
      </c>
      <c r="AJ2432" s="99">
        <v>1400565.49136353</v>
      </c>
      <c r="AK2432" s="99">
        <v>0</v>
      </c>
      <c r="AL2432" s="99">
        <v>0</v>
      </c>
      <c r="AM2432" s="99">
        <v>633014.45137023902</v>
      </c>
      <c r="AN2432" s="99">
        <v>27967619.728515599</v>
      </c>
      <c r="AO2432" s="99">
        <v>99280464.900390595</v>
      </c>
      <c r="AP2432" s="99">
        <v>5681.0986543893796</v>
      </c>
      <c r="AQ2432" s="99">
        <v>28359307.355468798</v>
      </c>
      <c r="AR2432" s="99">
        <v>22155187.924072299</v>
      </c>
      <c r="AS2432" s="99">
        <v>5105436.9866943397</v>
      </c>
      <c r="AT2432" s="99">
        <v>0</v>
      </c>
      <c r="AU2432" s="99">
        <v>0</v>
      </c>
      <c r="AV2432" s="99">
        <v>83151345.275390595</v>
      </c>
      <c r="AW2432" s="99">
        <v>156126.41219711301</v>
      </c>
      <c r="AX2432" s="99">
        <v>46824516.034179702</v>
      </c>
      <c r="AY2432" s="99">
        <v>47164270.458496101</v>
      </c>
      <c r="AZ2432" s="99">
        <v>22123078.059082001</v>
      </c>
      <c r="BA2432" s="99">
        <v>0</v>
      </c>
      <c r="BB2432" s="99">
        <v>0</v>
      </c>
      <c r="BC2432" s="99">
        <v>11794495.4759521</v>
      </c>
      <c r="BD2432" s="99">
        <v>0</v>
      </c>
      <c r="BE2432" s="99">
        <v>0</v>
      </c>
      <c r="BF2432" s="99">
        <v>5084114.7239990197</v>
      </c>
      <c r="BG2432" s="99">
        <v>83263766.486328095</v>
      </c>
      <c r="BH2432" s="99">
        <v>18458437.650878899</v>
      </c>
      <c r="BI2432" s="99">
        <v>898.90410520136402</v>
      </c>
      <c r="BJ2432" s="99">
        <v>10142236.666137701</v>
      </c>
      <c r="BK2432" s="99">
        <v>8072729.9954834003</v>
      </c>
      <c r="BL2432" s="99">
        <v>0</v>
      </c>
      <c r="BM2432" s="99">
        <v>0</v>
      </c>
      <c r="BN2432" s="99">
        <v>0</v>
      </c>
      <c r="BO2432" s="99">
        <v>0</v>
      </c>
      <c r="BP2432" s="99">
        <v>0</v>
      </c>
      <c r="BQ2432" s="99">
        <v>0</v>
      </c>
      <c r="BR2432" s="99">
        <v>14303794.0195313</v>
      </c>
      <c r="BS2432" s="99">
        <v>8489877.34375</v>
      </c>
      <c r="BT2432" s="99">
        <v>0</v>
      </c>
      <c r="BU2432" s="99">
        <v>0</v>
      </c>
      <c r="BV2432" s="99">
        <v>5684804.5026245099</v>
      </c>
      <c r="BW2432" s="99">
        <v>0</v>
      </c>
      <c r="BX2432" s="99">
        <v>0</v>
      </c>
      <c r="BY2432" s="99">
        <v>0</v>
      </c>
      <c r="BZ2432" s="99">
        <v>0</v>
      </c>
      <c r="CA2432" s="99">
        <v>249512.61530303999</v>
      </c>
      <c r="CB2432" s="99">
        <v>14490118.8050537</v>
      </c>
      <c r="CC2432" s="99">
        <v>127492643.65625</v>
      </c>
      <c r="CD2432" s="99">
        <v>28633449.724609401</v>
      </c>
      <c r="CE2432" s="99">
        <v>4713.06166034937</v>
      </c>
      <c r="CF2432" s="99">
        <v>637887.93549346901</v>
      </c>
      <c r="CG2432" s="99">
        <v>5125911.9911498995</v>
      </c>
      <c r="CH2432" s="99">
        <v>0</v>
      </c>
      <c r="CI2432" s="99">
        <v>254238.16719627401</v>
      </c>
      <c r="CJ2432" s="99">
        <v>15125147.1341553</v>
      </c>
      <c r="CK2432" s="99">
        <v>132590411.522461</v>
      </c>
      <c r="CL2432" s="99">
        <v>28647243.635742199</v>
      </c>
      <c r="CM2432" s="166">
        <v>337478.98207473801</v>
      </c>
      <c r="CN2432" s="166">
        <v>42992701.048339799</v>
      </c>
      <c r="CO2432" s="166">
        <v>216095069.47460899</v>
      </c>
      <c r="CP2432" s="99">
        <v>28647243.635742199</v>
      </c>
      <c r="CQ2432" s="99">
        <v>0</v>
      </c>
      <c r="CR2432" s="99">
        <v>0</v>
      </c>
      <c r="CS2432" s="99">
        <v>0</v>
      </c>
      <c r="CT2432" s="99">
        <v>0</v>
      </c>
      <c r="CU2432" s="98">
        <v>48682.183311549001</v>
      </c>
      <c r="CV2432" s="98">
        <v>87190.783434755998</v>
      </c>
      <c r="CW2432" s="98">
        <v>15128006.740547169</v>
      </c>
      <c r="CX2432" s="98">
        <v>132618555.6473999</v>
      </c>
    </row>
    <row r="2433" spans="1:102" x14ac:dyDescent="0.2">
      <c r="A2433" s="98" t="s">
        <v>200</v>
      </c>
      <c r="B2433" s="100">
        <v>40878</v>
      </c>
      <c r="C2433" s="99">
        <v>202371.95585250901</v>
      </c>
      <c r="D2433" s="99">
        <v>5.9208521689870404</v>
      </c>
      <c r="E2433" s="99">
        <v>47129.466988563501</v>
      </c>
      <c r="F2433" s="99">
        <v>39612.102312087998</v>
      </c>
      <c r="G2433" s="99">
        <v>4798.3187559246999</v>
      </c>
      <c r="H2433" s="99">
        <v>0</v>
      </c>
      <c r="I2433" s="99">
        <v>0</v>
      </c>
      <c r="J2433" s="99">
        <v>84433.198342323303</v>
      </c>
      <c r="K2433" s="99">
        <v>497.99258631467802</v>
      </c>
      <c r="L2433" s="99">
        <v>111707.52448081999</v>
      </c>
      <c r="M2433" s="99">
        <v>103922.248538017</v>
      </c>
      <c r="N2433" s="99">
        <v>21120.498452186599</v>
      </c>
      <c r="O2433" s="99">
        <v>0</v>
      </c>
      <c r="P2433" s="99">
        <v>0</v>
      </c>
      <c r="Q2433" s="99">
        <v>12531.9882419109</v>
      </c>
      <c r="R2433" s="99">
        <v>0</v>
      </c>
      <c r="S2433" s="99">
        <v>0</v>
      </c>
      <c r="T2433" s="99">
        <v>4743.1422688961002</v>
      </c>
      <c r="U2433" s="99">
        <v>84938.851754188494</v>
      </c>
      <c r="V2433" s="99">
        <v>10996861.600341801</v>
      </c>
      <c r="W2433" s="99">
        <v>887.43844410777103</v>
      </c>
      <c r="X2433" s="99">
        <v>3423455.2107849098</v>
      </c>
      <c r="Y2433" s="99">
        <v>2699989.1933288602</v>
      </c>
      <c r="Z2433" s="99">
        <v>633959.66683196998</v>
      </c>
      <c r="AA2433" s="99">
        <v>0</v>
      </c>
      <c r="AB2433" s="99">
        <v>0</v>
      </c>
      <c r="AC2433" s="99">
        <v>28052419.502441399</v>
      </c>
      <c r="AD2433" s="99">
        <v>49473.386148452802</v>
      </c>
      <c r="AE2433" s="99">
        <v>5052731.1855468797</v>
      </c>
      <c r="AF2433" s="99">
        <v>5210513.0367431603</v>
      </c>
      <c r="AG2433" s="99">
        <v>2712907.4190368699</v>
      </c>
      <c r="AH2433" s="99">
        <v>0</v>
      </c>
      <c r="AI2433" s="99">
        <v>0</v>
      </c>
      <c r="AJ2433" s="99">
        <v>1406710.2101592999</v>
      </c>
      <c r="AK2433" s="99">
        <v>0</v>
      </c>
      <c r="AL2433" s="99">
        <v>0</v>
      </c>
      <c r="AM2433" s="99">
        <v>627802.71173095703</v>
      </c>
      <c r="AN2433" s="99">
        <v>28192831.291015599</v>
      </c>
      <c r="AO2433" s="99">
        <v>100143085.99218801</v>
      </c>
      <c r="AP2433" s="99">
        <v>9212.6283398866708</v>
      </c>
      <c r="AQ2433" s="99">
        <v>27859317.386962902</v>
      </c>
      <c r="AR2433" s="99">
        <v>21748689.5932617</v>
      </c>
      <c r="AS2433" s="99">
        <v>5140670.5828247098</v>
      </c>
      <c r="AT2433" s="99">
        <v>0</v>
      </c>
      <c r="AU2433" s="99">
        <v>0</v>
      </c>
      <c r="AV2433" s="99">
        <v>84627363.194335893</v>
      </c>
      <c r="AW2433" s="99">
        <v>153353.19653129601</v>
      </c>
      <c r="AX2433" s="99">
        <v>45955798.450683601</v>
      </c>
      <c r="AY2433" s="99">
        <v>47560605.8662109</v>
      </c>
      <c r="AZ2433" s="99">
        <v>22051512.480957001</v>
      </c>
      <c r="BA2433" s="99">
        <v>0</v>
      </c>
      <c r="BB2433" s="99">
        <v>0</v>
      </c>
      <c r="BC2433" s="99">
        <v>11878067.411498999</v>
      </c>
      <c r="BD2433" s="99">
        <v>0</v>
      </c>
      <c r="BE2433" s="99">
        <v>0</v>
      </c>
      <c r="BF2433" s="99">
        <v>5098888.4532470703</v>
      </c>
      <c r="BG2433" s="99">
        <v>84808043.817382798</v>
      </c>
      <c r="BH2433" s="99">
        <v>18695339.759521499</v>
      </c>
      <c r="BI2433" s="99">
        <v>759.47849132120598</v>
      </c>
      <c r="BJ2433" s="99">
        <v>10022296.489502</v>
      </c>
      <c r="BK2433" s="99">
        <v>7965121.2615356399</v>
      </c>
      <c r="BL2433" s="99">
        <v>0</v>
      </c>
      <c r="BM2433" s="99">
        <v>0</v>
      </c>
      <c r="BN2433" s="99">
        <v>0</v>
      </c>
      <c r="BO2433" s="99">
        <v>0</v>
      </c>
      <c r="BP2433" s="99">
        <v>0</v>
      </c>
      <c r="BQ2433" s="99">
        <v>0</v>
      </c>
      <c r="BR2433" s="99">
        <v>14513680.1162109</v>
      </c>
      <c r="BS2433" s="99">
        <v>8486065.64526367</v>
      </c>
      <c r="BT2433" s="99">
        <v>0</v>
      </c>
      <c r="BU2433" s="99">
        <v>0</v>
      </c>
      <c r="BV2433" s="99">
        <v>5770766.38745117</v>
      </c>
      <c r="BW2433" s="99">
        <v>0</v>
      </c>
      <c r="BX2433" s="99">
        <v>0</v>
      </c>
      <c r="BY2433" s="99">
        <v>0</v>
      </c>
      <c r="BZ2433" s="99">
        <v>0</v>
      </c>
      <c r="CA2433" s="99">
        <v>249626.120725632</v>
      </c>
      <c r="CB2433" s="99">
        <v>14434355.1212158</v>
      </c>
      <c r="CC2433" s="99">
        <v>128076148.394531</v>
      </c>
      <c r="CD2433" s="99">
        <v>28758909.639404301</v>
      </c>
      <c r="CE2433" s="99">
        <v>4798.3261867761603</v>
      </c>
      <c r="CF2433" s="99">
        <v>634191.61272430397</v>
      </c>
      <c r="CG2433" s="99">
        <v>5150515.8728637705</v>
      </c>
      <c r="CH2433" s="99">
        <v>0</v>
      </c>
      <c r="CI2433" s="99">
        <v>254439.543386459</v>
      </c>
      <c r="CJ2433" s="99">
        <v>15070522.927123999</v>
      </c>
      <c r="CK2433" s="99">
        <v>133245592.12207</v>
      </c>
      <c r="CL2433" s="99">
        <v>28764127.160400402</v>
      </c>
      <c r="CM2433" s="166">
        <v>338442.44254303002</v>
      </c>
      <c r="CN2433" s="166">
        <v>43180274.278320298</v>
      </c>
      <c r="CO2433" s="166">
        <v>218073674.82421899</v>
      </c>
      <c r="CP2433" s="99">
        <v>28764127.160400402</v>
      </c>
      <c r="CQ2433" s="99">
        <v>0</v>
      </c>
      <c r="CR2433" s="99">
        <v>0</v>
      </c>
      <c r="CS2433" s="99">
        <v>0</v>
      </c>
      <c r="CT2433" s="99">
        <v>0</v>
      </c>
      <c r="CU2433" s="98">
        <v>47647.965771645002</v>
      </c>
      <c r="CV2433" s="98">
        <v>88497.277116964993</v>
      </c>
      <c r="CW2433" s="98">
        <v>15068546.733940104</v>
      </c>
      <c r="CX2433" s="98">
        <v>133226664.26739477</v>
      </c>
    </row>
    <row r="2434" spans="1:102" x14ac:dyDescent="0.2">
      <c r="A2434" s="98" t="s">
        <v>200</v>
      </c>
      <c r="B2434" s="100">
        <v>40969</v>
      </c>
      <c r="C2434" s="99">
        <v>202060.72449874901</v>
      </c>
      <c r="D2434" s="99">
        <v>5.8058416479616399</v>
      </c>
      <c r="E2434" s="99">
        <v>46128.8745775223</v>
      </c>
      <c r="F2434" s="99">
        <v>38826.939950943</v>
      </c>
      <c r="G2434" s="99">
        <v>4844.2237252593004</v>
      </c>
      <c r="H2434" s="99">
        <v>0</v>
      </c>
      <c r="I2434" s="99">
        <v>0</v>
      </c>
      <c r="J2434" s="99">
        <v>84980.372594833403</v>
      </c>
      <c r="K2434" s="99">
        <v>483.13058774918301</v>
      </c>
      <c r="L2434" s="99">
        <v>110374.63048648799</v>
      </c>
      <c r="M2434" s="99">
        <v>103633.32484436</v>
      </c>
      <c r="N2434" s="99">
        <v>20903.45038867</v>
      </c>
      <c r="O2434" s="99">
        <v>0</v>
      </c>
      <c r="P2434" s="99">
        <v>0</v>
      </c>
      <c r="Q2434" s="99">
        <v>12463.556446790701</v>
      </c>
      <c r="R2434" s="99">
        <v>0</v>
      </c>
      <c r="S2434" s="99">
        <v>0</v>
      </c>
      <c r="T2434" s="99">
        <v>4820.2028873562804</v>
      </c>
      <c r="U2434" s="99">
        <v>85447.780165672302</v>
      </c>
      <c r="V2434" s="99">
        <v>10962029.288208</v>
      </c>
      <c r="W2434" s="99">
        <v>704.08818813413404</v>
      </c>
      <c r="X2434" s="99">
        <v>3338878.0222168001</v>
      </c>
      <c r="Y2434" s="99">
        <v>2641740.5978698698</v>
      </c>
      <c r="Z2434" s="99">
        <v>638030.70159912098</v>
      </c>
      <c r="AA2434" s="99">
        <v>0</v>
      </c>
      <c r="AB2434" s="99">
        <v>0</v>
      </c>
      <c r="AC2434" s="99">
        <v>28423865.876464799</v>
      </c>
      <c r="AD2434" s="99">
        <v>49791.138809680902</v>
      </c>
      <c r="AE2434" s="99">
        <v>5086030.5008544903</v>
      </c>
      <c r="AF2434" s="99">
        <v>5214555.8526001005</v>
      </c>
      <c r="AG2434" s="99">
        <v>2673124.2630310101</v>
      </c>
      <c r="AH2434" s="99">
        <v>0</v>
      </c>
      <c r="AI2434" s="99">
        <v>0</v>
      </c>
      <c r="AJ2434" s="99">
        <v>1413557.5388183601</v>
      </c>
      <c r="AK2434" s="99">
        <v>0</v>
      </c>
      <c r="AL2434" s="99">
        <v>0</v>
      </c>
      <c r="AM2434" s="99">
        <v>636110.41848754894</v>
      </c>
      <c r="AN2434" s="99">
        <v>28348926.184814502</v>
      </c>
      <c r="AO2434" s="99">
        <v>100565130.24804699</v>
      </c>
      <c r="AP2434" s="99">
        <v>8125.2278569340697</v>
      </c>
      <c r="AQ2434" s="99">
        <v>27359366.128906298</v>
      </c>
      <c r="AR2434" s="99">
        <v>21407031.7414551</v>
      </c>
      <c r="AS2434" s="99">
        <v>5223925.0781860398</v>
      </c>
      <c r="AT2434" s="99">
        <v>0</v>
      </c>
      <c r="AU2434" s="99">
        <v>0</v>
      </c>
      <c r="AV2434" s="99">
        <v>86195357.635742202</v>
      </c>
      <c r="AW2434" s="99">
        <v>155167.32995033299</v>
      </c>
      <c r="AX2434" s="99">
        <v>46728811.461425804</v>
      </c>
      <c r="AY2434" s="99">
        <v>47925695.8984375</v>
      </c>
      <c r="AZ2434" s="99">
        <v>22288207.1804199</v>
      </c>
      <c r="BA2434" s="99">
        <v>0</v>
      </c>
      <c r="BB2434" s="99">
        <v>0</v>
      </c>
      <c r="BC2434" s="99">
        <v>12047033.5241699</v>
      </c>
      <c r="BD2434" s="99">
        <v>0</v>
      </c>
      <c r="BE2434" s="99">
        <v>0</v>
      </c>
      <c r="BF2434" s="99">
        <v>5208031.4130859403</v>
      </c>
      <c r="BG2434" s="99">
        <v>86364139.642578095</v>
      </c>
      <c r="BH2434" s="99">
        <v>19136269.8117676</v>
      </c>
      <c r="BI2434" s="99">
        <v>954.90272678434803</v>
      </c>
      <c r="BJ2434" s="99">
        <v>9955640.6553955097</v>
      </c>
      <c r="BK2434" s="99">
        <v>7901048.3968505897</v>
      </c>
      <c r="BL2434" s="99">
        <v>0</v>
      </c>
      <c r="BM2434" s="99">
        <v>0</v>
      </c>
      <c r="BN2434" s="99">
        <v>0</v>
      </c>
      <c r="BO2434" s="99">
        <v>0</v>
      </c>
      <c r="BP2434" s="99">
        <v>0</v>
      </c>
      <c r="BQ2434" s="99">
        <v>0</v>
      </c>
      <c r="BR2434" s="99">
        <v>14724431.2578125</v>
      </c>
      <c r="BS2434" s="99">
        <v>8530202.1589355506</v>
      </c>
      <c r="BT2434" s="99">
        <v>0</v>
      </c>
      <c r="BU2434" s="99">
        <v>0</v>
      </c>
      <c r="BV2434" s="99">
        <v>5817346.4145507803</v>
      </c>
      <c r="BW2434" s="99">
        <v>0</v>
      </c>
      <c r="BX2434" s="99">
        <v>0</v>
      </c>
      <c r="BY2434" s="99">
        <v>0</v>
      </c>
      <c r="BZ2434" s="99">
        <v>0</v>
      </c>
      <c r="CA2434" s="99">
        <v>248176.50193595901</v>
      </c>
      <c r="CB2434" s="99">
        <v>14312612.064575201</v>
      </c>
      <c r="CC2434" s="99">
        <v>128077752.89160199</v>
      </c>
      <c r="CD2434" s="99">
        <v>29051649.6560059</v>
      </c>
      <c r="CE2434" s="99">
        <v>4843.0082055926296</v>
      </c>
      <c r="CF2434" s="99">
        <v>632332.59524536098</v>
      </c>
      <c r="CG2434" s="99">
        <v>5185544.7948608398</v>
      </c>
      <c r="CH2434" s="99">
        <v>0</v>
      </c>
      <c r="CI2434" s="99">
        <v>252996.20109176601</v>
      </c>
      <c r="CJ2434" s="99">
        <v>14944037.315429701</v>
      </c>
      <c r="CK2434" s="99">
        <v>133252621.70507801</v>
      </c>
      <c r="CL2434" s="99">
        <v>29067097.472412098</v>
      </c>
      <c r="CM2434" s="166">
        <v>337757.13003921497</v>
      </c>
      <c r="CN2434" s="166">
        <v>43223690.3974609</v>
      </c>
      <c r="CO2434" s="166">
        <v>219407159.62304699</v>
      </c>
      <c r="CP2434" s="99">
        <v>29067097.472412098</v>
      </c>
      <c r="CQ2434" s="99">
        <v>0</v>
      </c>
      <c r="CR2434" s="99">
        <v>0</v>
      </c>
      <c r="CS2434" s="99">
        <v>0</v>
      </c>
      <c r="CT2434" s="99">
        <v>0</v>
      </c>
      <c r="CU2434" s="98">
        <v>46600.623761839997</v>
      </c>
      <c r="CV2434" s="98">
        <v>89087.445227780001</v>
      </c>
      <c r="CW2434" s="98">
        <v>14944944.659820562</v>
      </c>
      <c r="CX2434" s="98">
        <v>133263297.68646283</v>
      </c>
    </row>
    <row r="2435" spans="1:102" x14ac:dyDescent="0.2">
      <c r="A2435" s="98" t="s">
        <v>200</v>
      </c>
      <c r="B2435" s="100">
        <v>41061</v>
      </c>
      <c r="C2435" s="99">
        <v>201156.81579780599</v>
      </c>
      <c r="D2435" s="99">
        <v>5.0230851069791198</v>
      </c>
      <c r="E2435" s="99">
        <v>44910.8553080559</v>
      </c>
      <c r="F2435" s="99">
        <v>37857.036909580202</v>
      </c>
      <c r="G2435" s="99">
        <v>4858.5121789574596</v>
      </c>
      <c r="H2435" s="99">
        <v>0</v>
      </c>
      <c r="I2435" s="99">
        <v>0</v>
      </c>
      <c r="J2435" s="99">
        <v>84991.850318908706</v>
      </c>
      <c r="K2435" s="99">
        <v>432.39048423990602</v>
      </c>
      <c r="L2435" s="99">
        <v>110528.241490364</v>
      </c>
      <c r="M2435" s="99">
        <v>102838.169027328</v>
      </c>
      <c r="N2435" s="99">
        <v>20439.398109912901</v>
      </c>
      <c r="O2435" s="99">
        <v>0</v>
      </c>
      <c r="P2435" s="99">
        <v>0</v>
      </c>
      <c r="Q2435" s="99">
        <v>12418.310993552201</v>
      </c>
      <c r="R2435" s="99">
        <v>0</v>
      </c>
      <c r="S2435" s="99">
        <v>0</v>
      </c>
      <c r="T2435" s="99">
        <v>4865.0190452337301</v>
      </c>
      <c r="U2435" s="99">
        <v>85419.702698707595</v>
      </c>
      <c r="V2435" s="99">
        <v>10893613.870117201</v>
      </c>
      <c r="W2435" s="99">
        <v>361.90422656759603</v>
      </c>
      <c r="X2435" s="99">
        <v>3257781.44958496</v>
      </c>
      <c r="Y2435" s="99">
        <v>2587679.22442627</v>
      </c>
      <c r="Z2435" s="99">
        <v>627048.10990905797</v>
      </c>
      <c r="AA2435" s="99">
        <v>0</v>
      </c>
      <c r="AB2435" s="99">
        <v>0</v>
      </c>
      <c r="AC2435" s="99">
        <v>28186858.974609401</v>
      </c>
      <c r="AD2435" s="99">
        <v>43584.322506904602</v>
      </c>
      <c r="AE2435" s="99">
        <v>4923787.8521728497</v>
      </c>
      <c r="AF2435" s="99">
        <v>5180305.44775391</v>
      </c>
      <c r="AG2435" s="99">
        <v>2601068.23547363</v>
      </c>
      <c r="AH2435" s="99">
        <v>0</v>
      </c>
      <c r="AI2435" s="99">
        <v>0</v>
      </c>
      <c r="AJ2435" s="99">
        <v>1405006.6657867399</v>
      </c>
      <c r="AK2435" s="99">
        <v>0</v>
      </c>
      <c r="AL2435" s="99">
        <v>0</v>
      </c>
      <c r="AM2435" s="99">
        <v>625226.70561218297</v>
      </c>
      <c r="AN2435" s="99">
        <v>28367407.923095699</v>
      </c>
      <c r="AO2435" s="99">
        <v>100533056.21093801</v>
      </c>
      <c r="AP2435" s="99">
        <v>3544.336710006</v>
      </c>
      <c r="AQ2435" s="99">
        <v>26848317.340332001</v>
      </c>
      <c r="AR2435" s="99">
        <v>21058949.8352051</v>
      </c>
      <c r="AS2435" s="99">
        <v>5172003.14880371</v>
      </c>
      <c r="AT2435" s="99">
        <v>0</v>
      </c>
      <c r="AU2435" s="99">
        <v>0</v>
      </c>
      <c r="AV2435" s="99">
        <v>86461637.080078095</v>
      </c>
      <c r="AW2435" s="99">
        <v>137026.022226334</v>
      </c>
      <c r="AX2435" s="99">
        <v>45445551.218261696</v>
      </c>
      <c r="AY2435" s="99">
        <v>47937579.574218802</v>
      </c>
      <c r="AZ2435" s="99">
        <v>21407616.691650402</v>
      </c>
      <c r="BA2435" s="99">
        <v>0</v>
      </c>
      <c r="BB2435" s="99">
        <v>0</v>
      </c>
      <c r="BC2435" s="99">
        <v>12021042.533569301</v>
      </c>
      <c r="BD2435" s="99">
        <v>0</v>
      </c>
      <c r="BE2435" s="99">
        <v>0</v>
      </c>
      <c r="BF2435" s="99">
        <v>5156191.1877441397</v>
      </c>
      <c r="BG2435" s="99">
        <v>86597911.860351607</v>
      </c>
      <c r="BH2435" s="99">
        <v>18780594.7258301</v>
      </c>
      <c r="BI2435" s="99">
        <v>1016.52377481759</v>
      </c>
      <c r="BJ2435" s="99">
        <v>9720776.5252685491</v>
      </c>
      <c r="BK2435" s="99">
        <v>7727591.2761840802</v>
      </c>
      <c r="BL2435" s="99">
        <v>0</v>
      </c>
      <c r="BM2435" s="99">
        <v>0</v>
      </c>
      <c r="BN2435" s="99">
        <v>0</v>
      </c>
      <c r="BO2435" s="99">
        <v>0</v>
      </c>
      <c r="BP2435" s="99">
        <v>0</v>
      </c>
      <c r="BQ2435" s="99">
        <v>0</v>
      </c>
      <c r="BR2435" s="99">
        <v>14545293.365112299</v>
      </c>
      <c r="BS2435" s="99">
        <v>8227657.90905762</v>
      </c>
      <c r="BT2435" s="99">
        <v>0</v>
      </c>
      <c r="BU2435" s="99">
        <v>0</v>
      </c>
      <c r="BV2435" s="99">
        <v>5821672.890625</v>
      </c>
      <c r="BW2435" s="99">
        <v>0</v>
      </c>
      <c r="BX2435" s="99">
        <v>0</v>
      </c>
      <c r="BY2435" s="99">
        <v>0</v>
      </c>
      <c r="BZ2435" s="99">
        <v>0</v>
      </c>
      <c r="CA2435" s="99">
        <v>246011.097370148</v>
      </c>
      <c r="CB2435" s="99">
        <v>14147146.277832</v>
      </c>
      <c r="CC2435" s="99">
        <v>127343855.85156301</v>
      </c>
      <c r="CD2435" s="99">
        <v>28498653.953125</v>
      </c>
      <c r="CE2435" s="99">
        <v>4859.2743761539496</v>
      </c>
      <c r="CF2435" s="99">
        <v>629163.50964355504</v>
      </c>
      <c r="CG2435" s="99">
        <v>5195703.3361816397</v>
      </c>
      <c r="CH2435" s="99">
        <v>0</v>
      </c>
      <c r="CI2435" s="99">
        <v>250865.52080154399</v>
      </c>
      <c r="CJ2435" s="99">
        <v>14777024.5651855</v>
      </c>
      <c r="CK2435" s="99">
        <v>132547571.628906</v>
      </c>
      <c r="CL2435" s="99">
        <v>28476009.019042999</v>
      </c>
      <c r="CM2435" s="166">
        <v>335591.453773499</v>
      </c>
      <c r="CN2435" s="166">
        <v>43099414.5166016</v>
      </c>
      <c r="CO2435" s="166">
        <v>219396039.30664101</v>
      </c>
      <c r="CP2435" s="99">
        <v>28476009.019042999</v>
      </c>
      <c r="CQ2435" s="99">
        <v>0</v>
      </c>
      <c r="CR2435" s="99">
        <v>0</v>
      </c>
      <c r="CS2435" s="99">
        <v>0</v>
      </c>
      <c r="CT2435" s="99">
        <v>0</v>
      </c>
      <c r="CU2435" s="98">
        <v>45322.471524255001</v>
      </c>
      <c r="CV2435" s="98">
        <v>89135.148225711993</v>
      </c>
      <c r="CW2435" s="98">
        <v>14776309.787475554</v>
      </c>
      <c r="CX2435" s="98">
        <v>132539559.18774465</v>
      </c>
    </row>
    <row r="2436" spans="1:102" x14ac:dyDescent="0.2">
      <c r="A2436" s="98" t="s">
        <v>200</v>
      </c>
      <c r="B2436" s="100">
        <v>41153</v>
      </c>
      <c r="C2436" s="99">
        <v>200654.73035049401</v>
      </c>
      <c r="D2436" s="99">
        <v>5.2161169719765903</v>
      </c>
      <c r="E2436" s="99">
        <v>43880.211184024804</v>
      </c>
      <c r="F2436" s="99">
        <v>36973.114602088899</v>
      </c>
      <c r="G2436" s="99">
        <v>4851.83025544882</v>
      </c>
      <c r="H2436" s="99">
        <v>0</v>
      </c>
      <c r="I2436" s="99">
        <v>0</v>
      </c>
      <c r="J2436" s="99">
        <v>84725.081709861799</v>
      </c>
      <c r="K2436" s="99">
        <v>402.97498551756098</v>
      </c>
      <c r="L2436" s="99">
        <v>110231.346092224</v>
      </c>
      <c r="M2436" s="99">
        <v>102717.550981522</v>
      </c>
      <c r="N2436" s="99">
        <v>20204.887913942301</v>
      </c>
      <c r="O2436" s="99">
        <v>0</v>
      </c>
      <c r="P2436" s="99">
        <v>0</v>
      </c>
      <c r="Q2436" s="99">
        <v>12322.258658528301</v>
      </c>
      <c r="R2436" s="99">
        <v>0</v>
      </c>
      <c r="S2436" s="99">
        <v>0</v>
      </c>
      <c r="T2436" s="99">
        <v>4852.1893600821504</v>
      </c>
      <c r="U2436" s="99">
        <v>85140.312200546294</v>
      </c>
      <c r="V2436" s="99">
        <v>10685211.103759799</v>
      </c>
      <c r="W2436" s="99">
        <v>717.10425195097901</v>
      </c>
      <c r="X2436" s="99">
        <v>3165502.1448669401</v>
      </c>
      <c r="Y2436" s="99">
        <v>2522211.7568054199</v>
      </c>
      <c r="Z2436" s="99">
        <v>623612.16957855201</v>
      </c>
      <c r="AA2436" s="99">
        <v>0</v>
      </c>
      <c r="AB2436" s="99">
        <v>0</v>
      </c>
      <c r="AC2436" s="99">
        <v>28144605.1494141</v>
      </c>
      <c r="AD2436" s="99">
        <v>41035.255884170503</v>
      </c>
      <c r="AE2436" s="99">
        <v>4842522.43151855</v>
      </c>
      <c r="AF2436" s="99">
        <v>5108372.4177856399</v>
      </c>
      <c r="AG2436" s="99">
        <v>2538357.04016113</v>
      </c>
      <c r="AH2436" s="99">
        <v>0</v>
      </c>
      <c r="AI2436" s="99">
        <v>0</v>
      </c>
      <c r="AJ2436" s="99">
        <v>1390036.8589019801</v>
      </c>
      <c r="AK2436" s="99">
        <v>0</v>
      </c>
      <c r="AL2436" s="99">
        <v>0</v>
      </c>
      <c r="AM2436" s="99">
        <v>622733.11602783203</v>
      </c>
      <c r="AN2436" s="99">
        <v>28207351.9995117</v>
      </c>
      <c r="AO2436" s="99">
        <v>99211968.397460893</v>
      </c>
      <c r="AP2436" s="99">
        <v>8111.1029973030099</v>
      </c>
      <c r="AQ2436" s="99">
        <v>26318175.1479492</v>
      </c>
      <c r="AR2436" s="99">
        <v>20702393.840576202</v>
      </c>
      <c r="AS2436" s="99">
        <v>5215936.49328613</v>
      </c>
      <c r="AT2436" s="99">
        <v>0</v>
      </c>
      <c r="AU2436" s="99">
        <v>0</v>
      </c>
      <c r="AV2436" s="99">
        <v>87124642.395507798</v>
      </c>
      <c r="AW2436" s="99">
        <v>130290.403409958</v>
      </c>
      <c r="AX2436" s="99">
        <v>44960328.589355499</v>
      </c>
      <c r="AY2436" s="99">
        <v>47617956.145019501</v>
      </c>
      <c r="AZ2436" s="99">
        <v>21307296.864502002</v>
      </c>
      <c r="BA2436" s="99">
        <v>0</v>
      </c>
      <c r="BB2436" s="99">
        <v>0</v>
      </c>
      <c r="BC2436" s="99">
        <v>11978634.9606934</v>
      </c>
      <c r="BD2436" s="99">
        <v>0</v>
      </c>
      <c r="BE2436" s="99">
        <v>0</v>
      </c>
      <c r="BF2436" s="99">
        <v>5200918.6539306603</v>
      </c>
      <c r="BG2436" s="99">
        <v>87244828.858398393</v>
      </c>
      <c r="BH2436" s="99">
        <v>19066116.1318359</v>
      </c>
      <c r="BI2436" s="99">
        <v>779.747421070933</v>
      </c>
      <c r="BJ2436" s="99">
        <v>9757977.7576904297</v>
      </c>
      <c r="BK2436" s="99">
        <v>7719849.9224853497</v>
      </c>
      <c r="BL2436" s="99">
        <v>0</v>
      </c>
      <c r="BM2436" s="99">
        <v>0</v>
      </c>
      <c r="BN2436" s="99">
        <v>0</v>
      </c>
      <c r="BO2436" s="99">
        <v>0</v>
      </c>
      <c r="BP2436" s="99">
        <v>0</v>
      </c>
      <c r="BQ2436" s="99">
        <v>0</v>
      </c>
      <c r="BR2436" s="99">
        <v>14581090.052246099</v>
      </c>
      <c r="BS2436" s="99">
        <v>8243686.7918090802</v>
      </c>
      <c r="BT2436" s="99">
        <v>0</v>
      </c>
      <c r="BU2436" s="99">
        <v>0</v>
      </c>
      <c r="BV2436" s="99">
        <v>5868089.0272827102</v>
      </c>
      <c r="BW2436" s="99">
        <v>0</v>
      </c>
      <c r="BX2436" s="99">
        <v>0</v>
      </c>
      <c r="BY2436" s="99">
        <v>0</v>
      </c>
      <c r="BZ2436" s="99">
        <v>0</v>
      </c>
      <c r="CA2436" s="99">
        <v>244601.10187721299</v>
      </c>
      <c r="CB2436" s="99">
        <v>13847662.350097699</v>
      </c>
      <c r="CC2436" s="99">
        <v>125487197.525391</v>
      </c>
      <c r="CD2436" s="99">
        <v>28827146.1166992</v>
      </c>
      <c r="CE2436" s="99">
        <v>4851.6494433283797</v>
      </c>
      <c r="CF2436" s="99">
        <v>621602.07459258998</v>
      </c>
      <c r="CG2436" s="99">
        <v>5181303.91589355</v>
      </c>
      <c r="CH2436" s="99">
        <v>0</v>
      </c>
      <c r="CI2436" s="99">
        <v>249465.85542678801</v>
      </c>
      <c r="CJ2436" s="99">
        <v>14467390.756591801</v>
      </c>
      <c r="CK2436" s="99">
        <v>130650843.417969</v>
      </c>
      <c r="CL2436" s="99">
        <v>28843951.081787098</v>
      </c>
      <c r="CM2436" s="166">
        <v>333933.54542541498</v>
      </c>
      <c r="CN2436" s="166">
        <v>42741264.597656302</v>
      </c>
      <c r="CO2436" s="166">
        <v>217943597.94335899</v>
      </c>
      <c r="CP2436" s="99">
        <v>28843951.081787098</v>
      </c>
      <c r="CQ2436" s="99">
        <v>0</v>
      </c>
      <c r="CR2436" s="99">
        <v>0</v>
      </c>
      <c r="CS2436" s="99">
        <v>0</v>
      </c>
      <c r="CT2436" s="99">
        <v>0</v>
      </c>
      <c r="CU2436" s="98">
        <v>44317.206510980999</v>
      </c>
      <c r="CV2436" s="98">
        <v>88886.999062153001</v>
      </c>
      <c r="CW2436" s="98">
        <v>14469264.424690289</v>
      </c>
      <c r="CX2436" s="98">
        <v>130668501.44128455</v>
      </c>
    </row>
    <row r="2437" spans="1:102" x14ac:dyDescent="0.2">
      <c r="A2437" s="98" t="s">
        <v>200</v>
      </c>
      <c r="B2437" s="100">
        <v>41244</v>
      </c>
      <c r="C2437" s="99">
        <v>199435.88347053499</v>
      </c>
      <c r="D2437" s="99">
        <v>3.9540096009732202</v>
      </c>
      <c r="E2437" s="99">
        <v>43188.181197643302</v>
      </c>
      <c r="F2437" s="99">
        <v>36480.649641513803</v>
      </c>
      <c r="G2437" s="99">
        <v>4845.5300986766797</v>
      </c>
      <c r="H2437" s="99">
        <v>0</v>
      </c>
      <c r="I2437" s="99">
        <v>0</v>
      </c>
      <c r="J2437" s="99">
        <v>85025.062317848206</v>
      </c>
      <c r="K2437" s="99">
        <v>359.203464336693</v>
      </c>
      <c r="L2437" s="99">
        <v>108239.906663895</v>
      </c>
      <c r="M2437" s="99">
        <v>102233.75159072901</v>
      </c>
      <c r="N2437" s="99">
        <v>19848.288186788599</v>
      </c>
      <c r="O2437" s="99">
        <v>0</v>
      </c>
      <c r="P2437" s="99">
        <v>0</v>
      </c>
      <c r="Q2437" s="99">
        <v>12216.2512198687</v>
      </c>
      <c r="R2437" s="99">
        <v>0</v>
      </c>
      <c r="S2437" s="99">
        <v>0</v>
      </c>
      <c r="T2437" s="99">
        <v>4801.1945512890798</v>
      </c>
      <c r="U2437" s="99">
        <v>85387.036458969102</v>
      </c>
      <c r="V2437" s="99">
        <v>10655673.2731934</v>
      </c>
      <c r="W2437" s="99">
        <v>488.379543360323</v>
      </c>
      <c r="X2437" s="99">
        <v>3079248.0380554199</v>
      </c>
      <c r="Y2437" s="99">
        <v>2456345.21234131</v>
      </c>
      <c r="Z2437" s="99">
        <v>620700.17641448998</v>
      </c>
      <c r="AA2437" s="99">
        <v>0</v>
      </c>
      <c r="AB2437" s="99">
        <v>0</v>
      </c>
      <c r="AC2437" s="99">
        <v>28178476.215332001</v>
      </c>
      <c r="AD2437" s="99">
        <v>39882.339212894403</v>
      </c>
      <c r="AE2437" s="99">
        <v>4794315.6875</v>
      </c>
      <c r="AF2437" s="99">
        <v>5079846.7628784198</v>
      </c>
      <c r="AG2437" s="99">
        <v>2480768.1343689002</v>
      </c>
      <c r="AH2437" s="99">
        <v>0</v>
      </c>
      <c r="AI2437" s="99">
        <v>0</v>
      </c>
      <c r="AJ2437" s="99">
        <v>1378372.1838684101</v>
      </c>
      <c r="AK2437" s="99">
        <v>0</v>
      </c>
      <c r="AL2437" s="99">
        <v>0</v>
      </c>
      <c r="AM2437" s="99">
        <v>616480.43494415295</v>
      </c>
      <c r="AN2437" s="99">
        <v>28192858.100341801</v>
      </c>
      <c r="AO2437" s="99">
        <v>99685539.544921905</v>
      </c>
      <c r="AP2437" s="99">
        <v>5104.0624399185199</v>
      </c>
      <c r="AQ2437" s="99">
        <v>25775261.219970699</v>
      </c>
      <c r="AR2437" s="99">
        <v>20367838.423583999</v>
      </c>
      <c r="AS2437" s="99">
        <v>5179792.1204223596</v>
      </c>
      <c r="AT2437" s="99">
        <v>0</v>
      </c>
      <c r="AU2437" s="99">
        <v>0</v>
      </c>
      <c r="AV2437" s="99">
        <v>87540404.396484405</v>
      </c>
      <c r="AW2437" s="99">
        <v>126961.84985446899</v>
      </c>
      <c r="AX2437" s="99">
        <v>44854139.749511696</v>
      </c>
      <c r="AY2437" s="99">
        <v>47735607.239257798</v>
      </c>
      <c r="AZ2437" s="99">
        <v>20860872.102783199</v>
      </c>
      <c r="BA2437" s="99">
        <v>0</v>
      </c>
      <c r="BB2437" s="99">
        <v>0</v>
      </c>
      <c r="BC2437" s="99">
        <v>11878734.588256801</v>
      </c>
      <c r="BD2437" s="99">
        <v>0</v>
      </c>
      <c r="BE2437" s="99">
        <v>0</v>
      </c>
      <c r="BF2437" s="99">
        <v>5150217.4608764602</v>
      </c>
      <c r="BG2437" s="99">
        <v>87664438.022460893</v>
      </c>
      <c r="BH2437" s="99">
        <v>19082677.373291001</v>
      </c>
      <c r="BI2437" s="99">
        <v>1043.9689536988701</v>
      </c>
      <c r="BJ2437" s="99">
        <v>9598755.4464111291</v>
      </c>
      <c r="BK2437" s="99">
        <v>7580671.2363281297</v>
      </c>
      <c r="BL2437" s="99">
        <v>0</v>
      </c>
      <c r="BM2437" s="99">
        <v>0</v>
      </c>
      <c r="BN2437" s="99">
        <v>0</v>
      </c>
      <c r="BO2437" s="99">
        <v>0</v>
      </c>
      <c r="BP2437" s="99">
        <v>0</v>
      </c>
      <c r="BQ2437" s="99">
        <v>0</v>
      </c>
      <c r="BR2437" s="99">
        <v>14738992.736816401</v>
      </c>
      <c r="BS2437" s="99">
        <v>8091317.5116577102</v>
      </c>
      <c r="BT2437" s="99">
        <v>0</v>
      </c>
      <c r="BU2437" s="99">
        <v>0</v>
      </c>
      <c r="BV2437" s="99">
        <v>5897813.8510131799</v>
      </c>
      <c r="BW2437" s="99">
        <v>0</v>
      </c>
      <c r="BX2437" s="99">
        <v>0</v>
      </c>
      <c r="BY2437" s="99">
        <v>0</v>
      </c>
      <c r="BZ2437" s="99">
        <v>0</v>
      </c>
      <c r="CA2437" s="99">
        <v>242668.55659103399</v>
      </c>
      <c r="CB2437" s="99">
        <v>13755757.868408199</v>
      </c>
      <c r="CC2437" s="99">
        <v>125597202.662109</v>
      </c>
      <c r="CD2437" s="99">
        <v>28692317.615478501</v>
      </c>
      <c r="CE2437" s="99">
        <v>4846.1673837900198</v>
      </c>
      <c r="CF2437" s="99">
        <v>615282.11870574998</v>
      </c>
      <c r="CG2437" s="99">
        <v>5136025.0761108398</v>
      </c>
      <c r="CH2437" s="99">
        <v>0</v>
      </c>
      <c r="CI2437" s="99">
        <v>247525.701538086</v>
      </c>
      <c r="CJ2437" s="99">
        <v>14373110.3669434</v>
      </c>
      <c r="CK2437" s="99">
        <v>130754591.43261699</v>
      </c>
      <c r="CL2437" s="99">
        <v>28701428.2585449</v>
      </c>
      <c r="CM2437" s="166">
        <v>332074.51123809803</v>
      </c>
      <c r="CN2437" s="166">
        <v>42539590.7412109</v>
      </c>
      <c r="CO2437" s="166">
        <v>218109412.66210899</v>
      </c>
      <c r="CP2437" s="99">
        <v>28701428.2585449</v>
      </c>
      <c r="CQ2437" s="99">
        <v>0</v>
      </c>
      <c r="CR2437" s="99">
        <v>0</v>
      </c>
      <c r="CS2437" s="99">
        <v>0</v>
      </c>
      <c r="CT2437" s="99">
        <v>0</v>
      </c>
      <c r="CU2437" s="98">
        <v>43534.282252110002</v>
      </c>
      <c r="CV2437" s="98">
        <v>89140.953199665004</v>
      </c>
      <c r="CW2437" s="98">
        <v>14371039.987113949</v>
      </c>
      <c r="CX2437" s="98">
        <v>130733227.73821984</v>
      </c>
    </row>
    <row r="2438" spans="1:102" x14ac:dyDescent="0.2">
      <c r="A2438" s="98" t="s">
        <v>200</v>
      </c>
      <c r="B2438" s="100">
        <v>41334</v>
      </c>
      <c r="C2438" s="99">
        <v>197476.586004257</v>
      </c>
      <c r="D2438" s="99">
        <v>5.79739498498384</v>
      </c>
      <c r="E2438" s="99">
        <v>41921.520459651903</v>
      </c>
      <c r="F2438" s="99">
        <v>35585.556490898103</v>
      </c>
      <c r="G2438" s="99">
        <v>4773.5441148877098</v>
      </c>
      <c r="H2438" s="99">
        <v>0</v>
      </c>
      <c r="I2438" s="99">
        <v>0</v>
      </c>
      <c r="J2438" s="99">
        <v>85283.024924278303</v>
      </c>
      <c r="K2438" s="99">
        <v>349.95035575330297</v>
      </c>
      <c r="L2438" s="99">
        <v>3637.4471323490102</v>
      </c>
      <c r="M2438" s="99">
        <v>101302.059163094</v>
      </c>
      <c r="N2438" s="99">
        <v>19505.831861972802</v>
      </c>
      <c r="O2438" s="99">
        <v>0</v>
      </c>
      <c r="P2438" s="99">
        <v>102285.093283653</v>
      </c>
      <c r="Q2438" s="99">
        <v>12107.2028044462</v>
      </c>
      <c r="R2438" s="99">
        <v>0</v>
      </c>
      <c r="S2438" s="99">
        <v>4749.2385967373802</v>
      </c>
      <c r="T2438" s="99">
        <v>0</v>
      </c>
      <c r="U2438" s="99">
        <v>85618.856767654404</v>
      </c>
      <c r="V2438" s="99">
        <v>10533870.900634799</v>
      </c>
      <c r="W2438" s="99">
        <v>559.28653775155499</v>
      </c>
      <c r="X2438" s="99">
        <v>2967650.6652221698</v>
      </c>
      <c r="Y2438" s="99">
        <v>2387568.9370422401</v>
      </c>
      <c r="Z2438" s="99">
        <v>597127.80394744896</v>
      </c>
      <c r="AA2438" s="99">
        <v>0</v>
      </c>
      <c r="AB2438" s="99">
        <v>0</v>
      </c>
      <c r="AC2438" s="99">
        <v>28144691.599365201</v>
      </c>
      <c r="AD2438" s="99">
        <v>34742.982392311103</v>
      </c>
      <c r="AE2438" s="99">
        <v>84199.111577033997</v>
      </c>
      <c r="AF2438" s="99">
        <v>5030764.9782104502</v>
      </c>
      <c r="AG2438" s="99">
        <v>2439194.2903442401</v>
      </c>
      <c r="AH2438" s="99">
        <v>0</v>
      </c>
      <c r="AI2438" s="99">
        <v>4526321.1284179697</v>
      </c>
      <c r="AJ2438" s="99">
        <v>1349367.22825623</v>
      </c>
      <c r="AK2438" s="99">
        <v>0</v>
      </c>
      <c r="AL2438" s="99">
        <v>594002.98191070603</v>
      </c>
      <c r="AM2438" s="99">
        <v>0</v>
      </c>
      <c r="AN2438" s="99">
        <v>28275257.751953099</v>
      </c>
      <c r="AO2438" s="99">
        <v>98469949.555664107</v>
      </c>
      <c r="AP2438" s="99">
        <v>5080.1761103272402</v>
      </c>
      <c r="AQ2438" s="99">
        <v>24799935.714355499</v>
      </c>
      <c r="AR2438" s="99">
        <v>19725305.683837902</v>
      </c>
      <c r="AS2438" s="99">
        <v>4955752.8772582998</v>
      </c>
      <c r="AT2438" s="99">
        <v>0</v>
      </c>
      <c r="AU2438" s="99">
        <v>0</v>
      </c>
      <c r="AV2438" s="99">
        <v>87860849.400390595</v>
      </c>
      <c r="AW2438" s="99">
        <v>111065.74459361999</v>
      </c>
      <c r="AX2438" s="99">
        <v>931051.22062683105</v>
      </c>
      <c r="AY2438" s="99">
        <v>47507332.4921875</v>
      </c>
      <c r="AZ2438" s="99">
        <v>20508449.9377441</v>
      </c>
      <c r="BA2438" s="99">
        <v>0</v>
      </c>
      <c r="BB2438" s="99">
        <v>42009544.149902299</v>
      </c>
      <c r="BC2438" s="99">
        <v>11658596.6287842</v>
      </c>
      <c r="BD2438" s="99">
        <v>0</v>
      </c>
      <c r="BE2438" s="99">
        <v>4933675.6524047898</v>
      </c>
      <c r="BF2438" s="99">
        <v>0</v>
      </c>
      <c r="BG2438" s="99">
        <v>88073468.072265595</v>
      </c>
      <c r="BH2438" s="99">
        <v>22630028.790771499</v>
      </c>
      <c r="BI2438" s="99">
        <v>1061.35538050532</v>
      </c>
      <c r="BJ2438" s="99">
        <v>9623188.1722412091</v>
      </c>
      <c r="BK2438" s="99">
        <v>7548885.53625488</v>
      </c>
      <c r="BL2438" s="99">
        <v>0</v>
      </c>
      <c r="BM2438" s="99">
        <v>0</v>
      </c>
      <c r="BN2438" s="99">
        <v>0</v>
      </c>
      <c r="BO2438" s="99">
        <v>0</v>
      </c>
      <c r="BP2438" s="99">
        <v>0</v>
      </c>
      <c r="BQ2438" s="99">
        <v>0</v>
      </c>
      <c r="BR2438" s="99">
        <v>15125030.6014404</v>
      </c>
      <c r="BS2438" s="99">
        <v>8064394.6689453097</v>
      </c>
      <c r="BT2438" s="99">
        <v>0</v>
      </c>
      <c r="BU2438" s="99">
        <v>3197242.25</v>
      </c>
      <c r="BV2438" s="99">
        <v>5968336.2722778302</v>
      </c>
      <c r="BW2438" s="99">
        <v>0</v>
      </c>
      <c r="BX2438" s="99">
        <v>412661.48962020897</v>
      </c>
      <c r="BY2438" s="99">
        <v>0</v>
      </c>
      <c r="BZ2438" s="99">
        <v>0</v>
      </c>
      <c r="CA2438" s="99">
        <v>239312.33887291001</v>
      </c>
      <c r="CB2438" s="99">
        <v>13496741.349243199</v>
      </c>
      <c r="CC2438" s="99">
        <v>123261375.37011699</v>
      </c>
      <c r="CD2438" s="99">
        <v>32261159.8676758</v>
      </c>
      <c r="CE2438" s="99">
        <v>4772.3760705590203</v>
      </c>
      <c r="CF2438" s="99">
        <v>606809.89379882801</v>
      </c>
      <c r="CG2438" s="99">
        <v>5052464.8235473596</v>
      </c>
      <c r="CH2438" s="99">
        <v>0</v>
      </c>
      <c r="CI2438" s="99">
        <v>244066.66838073701</v>
      </c>
      <c r="CJ2438" s="99">
        <v>14102883.8625488</v>
      </c>
      <c r="CK2438" s="99">
        <v>128314973.01074199</v>
      </c>
      <c r="CL2438" s="99">
        <v>32678573.3200684</v>
      </c>
      <c r="CM2438" s="166">
        <v>329107.097240448</v>
      </c>
      <c r="CN2438" s="166">
        <v>42404948.076171897</v>
      </c>
      <c r="CO2438" s="166">
        <v>216629798.90625</v>
      </c>
      <c r="CP2438" s="99">
        <v>32678573.3200684</v>
      </c>
      <c r="CQ2438" s="99">
        <v>0</v>
      </c>
      <c r="CR2438" s="99">
        <v>0</v>
      </c>
      <c r="CS2438" s="99">
        <v>0</v>
      </c>
      <c r="CT2438" s="99">
        <v>0</v>
      </c>
      <c r="CU2438" s="98">
        <v>42268.679162850996</v>
      </c>
      <c r="CV2438" s="98">
        <v>89377.226955642996</v>
      </c>
      <c r="CW2438" s="98">
        <v>14103551.243042028</v>
      </c>
      <c r="CX2438" s="98">
        <v>128313840.19366436</v>
      </c>
    </row>
    <row r="2439" spans="1:102" x14ac:dyDescent="0.2">
      <c r="A2439" s="98" t="s">
        <v>200</v>
      </c>
      <c r="B2439" s="100">
        <v>41426</v>
      </c>
      <c r="C2439" s="99">
        <v>197958.08214569101</v>
      </c>
      <c r="D2439" s="99">
        <v>7.0459773889742801</v>
      </c>
      <c r="E2439" s="99">
        <v>40907.331574916803</v>
      </c>
      <c r="F2439" s="99">
        <v>34825.379876136802</v>
      </c>
      <c r="G2439" s="99">
        <v>4830.9560744166401</v>
      </c>
      <c r="H2439" s="99">
        <v>0</v>
      </c>
      <c r="I2439" s="99">
        <v>0</v>
      </c>
      <c r="J2439" s="99">
        <v>85143.3246717453</v>
      </c>
      <c r="K2439" s="99">
        <v>318.06923980638402</v>
      </c>
      <c r="L2439" s="99">
        <v>2875.9905129671101</v>
      </c>
      <c r="M2439" s="99">
        <v>101726.17998504599</v>
      </c>
      <c r="N2439" s="99">
        <v>19170.905393123601</v>
      </c>
      <c r="O2439" s="99">
        <v>0</v>
      </c>
      <c r="P2439" s="99">
        <v>103337.95870876301</v>
      </c>
      <c r="Q2439" s="99">
        <v>12035.929414391499</v>
      </c>
      <c r="R2439" s="99">
        <v>0</v>
      </c>
      <c r="S2439" s="99">
        <v>4821.5871987938899</v>
      </c>
      <c r="T2439" s="99">
        <v>0</v>
      </c>
      <c r="U2439" s="99">
        <v>85463.5381145477</v>
      </c>
      <c r="V2439" s="99">
        <v>10456598.7113037</v>
      </c>
      <c r="W2439" s="99">
        <v>875.91221971064795</v>
      </c>
      <c r="X2439" s="99">
        <v>2880449.3807983398</v>
      </c>
      <c r="Y2439" s="99">
        <v>2324877.4950866699</v>
      </c>
      <c r="Z2439" s="99">
        <v>602766.08050537098</v>
      </c>
      <c r="AA2439" s="99">
        <v>0</v>
      </c>
      <c r="AB2439" s="99">
        <v>0</v>
      </c>
      <c r="AC2439" s="99">
        <v>28134053.588134799</v>
      </c>
      <c r="AD2439" s="99">
        <v>32272.9267435074</v>
      </c>
      <c r="AE2439" s="99">
        <v>51167.008111000097</v>
      </c>
      <c r="AF2439" s="99">
        <v>5008432.9792480497</v>
      </c>
      <c r="AG2439" s="99">
        <v>2388822.6424255399</v>
      </c>
      <c r="AH2439" s="99">
        <v>0</v>
      </c>
      <c r="AI2439" s="99">
        <v>4554788.3712768601</v>
      </c>
      <c r="AJ2439" s="99">
        <v>1330736.7003784201</v>
      </c>
      <c r="AK2439" s="99">
        <v>0</v>
      </c>
      <c r="AL2439" s="99">
        <v>599028.74017333996</v>
      </c>
      <c r="AM2439" s="99">
        <v>0</v>
      </c>
      <c r="AN2439" s="99">
        <v>28190910.5236816</v>
      </c>
      <c r="AO2439" s="99">
        <v>98088104.075195298</v>
      </c>
      <c r="AP2439" s="99">
        <v>12508.663226127601</v>
      </c>
      <c r="AQ2439" s="99">
        <v>24099755.8666992</v>
      </c>
      <c r="AR2439" s="99">
        <v>19203527.544433601</v>
      </c>
      <c r="AS2439" s="99">
        <v>5032840.5825195303</v>
      </c>
      <c r="AT2439" s="99">
        <v>0</v>
      </c>
      <c r="AU2439" s="99">
        <v>0</v>
      </c>
      <c r="AV2439" s="99">
        <v>87820934.892578095</v>
      </c>
      <c r="AW2439" s="99">
        <v>103386.69935321801</v>
      </c>
      <c r="AX2439" s="99">
        <v>588375.54074096703</v>
      </c>
      <c r="AY2439" s="99">
        <v>47396946.046875</v>
      </c>
      <c r="AZ2439" s="99">
        <v>20117773.9692383</v>
      </c>
      <c r="BA2439" s="99">
        <v>0</v>
      </c>
      <c r="BB2439" s="99">
        <v>42383729.312011696</v>
      </c>
      <c r="BC2439" s="99">
        <v>11570226.8747559</v>
      </c>
      <c r="BD2439" s="99">
        <v>0</v>
      </c>
      <c r="BE2439" s="99">
        <v>4996661.6411132803</v>
      </c>
      <c r="BF2439" s="99">
        <v>0</v>
      </c>
      <c r="BG2439" s="99">
        <v>87840653.204101607</v>
      </c>
      <c r="BH2439" s="99">
        <v>22802587.126708999</v>
      </c>
      <c r="BI2439" s="99">
        <v>811.75562454760097</v>
      </c>
      <c r="BJ2439" s="99">
        <v>9522350.0169677697</v>
      </c>
      <c r="BK2439" s="99">
        <v>7413981.8034667997</v>
      </c>
      <c r="BL2439" s="99">
        <v>0</v>
      </c>
      <c r="BM2439" s="99">
        <v>0</v>
      </c>
      <c r="BN2439" s="99">
        <v>0</v>
      </c>
      <c r="BO2439" s="99">
        <v>0</v>
      </c>
      <c r="BP2439" s="99">
        <v>0</v>
      </c>
      <c r="BQ2439" s="99">
        <v>0</v>
      </c>
      <c r="BR2439" s="99">
        <v>15238733.5617676</v>
      </c>
      <c r="BS2439" s="99">
        <v>7947731.3212280301</v>
      </c>
      <c r="BT2439" s="99">
        <v>0</v>
      </c>
      <c r="BU2439" s="99">
        <v>3263283.3499755901</v>
      </c>
      <c r="BV2439" s="99">
        <v>5973861.6593627902</v>
      </c>
      <c r="BW2439" s="99">
        <v>0</v>
      </c>
      <c r="BX2439" s="99">
        <v>422061.35963058501</v>
      </c>
      <c r="BY2439" s="99">
        <v>0</v>
      </c>
      <c r="BZ2439" s="99">
        <v>0</v>
      </c>
      <c r="CA2439" s="99">
        <v>238852.58977508501</v>
      </c>
      <c r="CB2439" s="99">
        <v>13343111.4956055</v>
      </c>
      <c r="CC2439" s="99">
        <v>122250259.70800801</v>
      </c>
      <c r="CD2439" s="99">
        <v>32354787.0539551</v>
      </c>
      <c r="CE2439" s="99">
        <v>4831.7836713790903</v>
      </c>
      <c r="CF2439" s="99">
        <v>597833.88479614304</v>
      </c>
      <c r="CG2439" s="99">
        <v>4979342.0316772498</v>
      </c>
      <c r="CH2439" s="99">
        <v>0</v>
      </c>
      <c r="CI2439" s="99">
        <v>243679.29807662999</v>
      </c>
      <c r="CJ2439" s="99">
        <v>13941197.784179701</v>
      </c>
      <c r="CK2439" s="99">
        <v>127235968.46972699</v>
      </c>
      <c r="CL2439" s="99">
        <v>32744849.417968798</v>
      </c>
      <c r="CM2439" s="166">
        <v>328459.395103455</v>
      </c>
      <c r="CN2439" s="166">
        <v>42101571.534667999</v>
      </c>
      <c r="CO2439" s="166">
        <v>215273728.9375</v>
      </c>
      <c r="CP2439" s="99">
        <v>32744849.417968798</v>
      </c>
      <c r="CQ2439" s="99">
        <v>0</v>
      </c>
      <c r="CR2439" s="99">
        <v>0</v>
      </c>
      <c r="CS2439" s="99">
        <v>0</v>
      </c>
      <c r="CT2439" s="99">
        <v>0</v>
      </c>
      <c r="CU2439" s="98">
        <v>41217.202685183001</v>
      </c>
      <c r="CV2439" s="98">
        <v>89275.622532181995</v>
      </c>
      <c r="CW2439" s="98">
        <v>13940945.380401643</v>
      </c>
      <c r="CX2439" s="98">
        <v>127229601.73968525</v>
      </c>
    </row>
    <row r="2440" spans="1:102" x14ac:dyDescent="0.2">
      <c r="A2440" s="98" t="s">
        <v>200</v>
      </c>
      <c r="B2440" s="100">
        <v>41518</v>
      </c>
      <c r="C2440" s="99">
        <v>197387.28163337699</v>
      </c>
      <c r="D2440" s="99">
        <v>7.28427749394905</v>
      </c>
      <c r="E2440" s="99">
        <v>39897.480641841903</v>
      </c>
      <c r="F2440" s="99">
        <v>33932.886421203599</v>
      </c>
      <c r="G2440" s="99">
        <v>4769.0285918116597</v>
      </c>
      <c r="H2440" s="99">
        <v>0</v>
      </c>
      <c r="I2440" s="99">
        <v>0</v>
      </c>
      <c r="J2440" s="99">
        <v>84852.303278923006</v>
      </c>
      <c r="K2440" s="99">
        <v>284.954802896827</v>
      </c>
      <c r="L2440" s="99">
        <v>452.81976058706601</v>
      </c>
      <c r="M2440" s="99">
        <v>101634.081634521</v>
      </c>
      <c r="N2440" s="99">
        <v>18880.6368191242</v>
      </c>
      <c r="O2440" s="99">
        <v>0</v>
      </c>
      <c r="P2440" s="99">
        <v>104958.10080432901</v>
      </c>
      <c r="Q2440" s="99">
        <v>11921.633729577101</v>
      </c>
      <c r="R2440" s="99">
        <v>0</v>
      </c>
      <c r="S2440" s="99">
        <v>4756.5849610567102</v>
      </c>
      <c r="T2440" s="99">
        <v>0</v>
      </c>
      <c r="U2440" s="99">
        <v>85146.019496917696</v>
      </c>
      <c r="V2440" s="99">
        <v>10420119.1043701</v>
      </c>
      <c r="W2440" s="99">
        <v>547.94425757974398</v>
      </c>
      <c r="X2440" s="99">
        <v>2788760.3036499</v>
      </c>
      <c r="Y2440" s="99">
        <v>2259828.1708984398</v>
      </c>
      <c r="Z2440" s="99">
        <v>592241.07954406703</v>
      </c>
      <c r="AA2440" s="99">
        <v>0</v>
      </c>
      <c r="AB2440" s="99">
        <v>0</v>
      </c>
      <c r="AC2440" s="99">
        <v>28055730.629882801</v>
      </c>
      <c r="AD2440" s="99">
        <v>27414.598552465399</v>
      </c>
      <c r="AE2440" s="99">
        <v>24975.642905235301</v>
      </c>
      <c r="AF2440" s="99">
        <v>5026679.5950927697</v>
      </c>
      <c r="AG2440" s="99">
        <v>2321530.3974914602</v>
      </c>
      <c r="AH2440" s="99">
        <v>0</v>
      </c>
      <c r="AI2440" s="99">
        <v>4547835.3216552697</v>
      </c>
      <c r="AJ2440" s="99">
        <v>1322158.97914124</v>
      </c>
      <c r="AK2440" s="99">
        <v>0</v>
      </c>
      <c r="AL2440" s="99">
        <v>589717.81798553502</v>
      </c>
      <c r="AM2440" s="99">
        <v>0</v>
      </c>
      <c r="AN2440" s="99">
        <v>28069266.277099598</v>
      </c>
      <c r="AO2440" s="99">
        <v>98094092.955078095</v>
      </c>
      <c r="AP2440" s="99">
        <v>6110.24474453926</v>
      </c>
      <c r="AQ2440" s="99">
        <v>23272823.2021484</v>
      </c>
      <c r="AR2440" s="99">
        <v>18627877.204833999</v>
      </c>
      <c r="AS2440" s="99">
        <v>4953057.7777709998</v>
      </c>
      <c r="AT2440" s="99">
        <v>0</v>
      </c>
      <c r="AU2440" s="99">
        <v>0</v>
      </c>
      <c r="AV2440" s="99">
        <v>87914356.594726607</v>
      </c>
      <c r="AW2440" s="99">
        <v>87906.587481498704</v>
      </c>
      <c r="AX2440" s="99">
        <v>199741.070768356</v>
      </c>
      <c r="AY2440" s="99">
        <v>47753838.200195298</v>
      </c>
      <c r="AZ2440" s="99">
        <v>19718743.907714799</v>
      </c>
      <c r="BA2440" s="99">
        <v>0</v>
      </c>
      <c r="BB2440" s="99">
        <v>42608500.451171897</v>
      </c>
      <c r="BC2440" s="99">
        <v>11518760.454223599</v>
      </c>
      <c r="BD2440" s="99">
        <v>0</v>
      </c>
      <c r="BE2440" s="99">
        <v>4924510.8435058603</v>
      </c>
      <c r="BF2440" s="99">
        <v>0</v>
      </c>
      <c r="BG2440" s="99">
        <v>87993798.258789107</v>
      </c>
      <c r="BH2440" s="99">
        <v>22919331.753173798</v>
      </c>
      <c r="BI2440" s="99">
        <v>970.70286477357104</v>
      </c>
      <c r="BJ2440" s="99">
        <v>9352554.6761474591</v>
      </c>
      <c r="BK2440" s="99">
        <v>7271248.3561401404</v>
      </c>
      <c r="BL2440" s="99">
        <v>0</v>
      </c>
      <c r="BM2440" s="99">
        <v>0</v>
      </c>
      <c r="BN2440" s="99">
        <v>0</v>
      </c>
      <c r="BO2440" s="99">
        <v>0</v>
      </c>
      <c r="BP2440" s="99">
        <v>0</v>
      </c>
      <c r="BQ2440" s="99">
        <v>0</v>
      </c>
      <c r="BR2440" s="99">
        <v>15431157.618042</v>
      </c>
      <c r="BS2440" s="99">
        <v>7820527.6193237295</v>
      </c>
      <c r="BT2440" s="99">
        <v>0</v>
      </c>
      <c r="BU2440" s="99">
        <v>2790585.3599853502</v>
      </c>
      <c r="BV2440" s="99">
        <v>5946295.8102417002</v>
      </c>
      <c r="BW2440" s="99">
        <v>0</v>
      </c>
      <c r="BX2440" s="99">
        <v>346681.87970352202</v>
      </c>
      <c r="BY2440" s="99">
        <v>0</v>
      </c>
      <c r="BZ2440" s="99">
        <v>0</v>
      </c>
      <c r="CA2440" s="99">
        <v>237393.47725486799</v>
      </c>
      <c r="CB2440" s="99">
        <v>13204085.521362299</v>
      </c>
      <c r="CC2440" s="99">
        <v>121369238.48339801</v>
      </c>
      <c r="CD2440" s="99">
        <v>32221702.5551758</v>
      </c>
      <c r="CE2440" s="99">
        <v>4768.6655085682896</v>
      </c>
      <c r="CF2440" s="99">
        <v>589843.39373016404</v>
      </c>
      <c r="CG2440" s="99">
        <v>4922912.4036254901</v>
      </c>
      <c r="CH2440" s="99">
        <v>0</v>
      </c>
      <c r="CI2440" s="99">
        <v>242171.47335624701</v>
      </c>
      <c r="CJ2440" s="99">
        <v>13793315.9637451</v>
      </c>
      <c r="CK2440" s="99">
        <v>126281583.18554699</v>
      </c>
      <c r="CL2440" s="99">
        <v>32607656.2258301</v>
      </c>
      <c r="CM2440" s="166">
        <v>326610.50244522101</v>
      </c>
      <c r="CN2440" s="166">
        <v>41835466.340820298</v>
      </c>
      <c r="CO2440" s="166">
        <v>214128399.21093801</v>
      </c>
      <c r="CP2440" s="99">
        <v>32607656.2258301</v>
      </c>
      <c r="CQ2440" s="99">
        <v>0</v>
      </c>
      <c r="CR2440" s="99">
        <v>0</v>
      </c>
      <c r="CS2440" s="99">
        <v>0</v>
      </c>
      <c r="CT2440" s="99">
        <v>0</v>
      </c>
      <c r="CU2440" s="98">
        <v>40194.386860245002</v>
      </c>
      <c r="CV2440" s="98">
        <v>88982.694507651002</v>
      </c>
      <c r="CW2440" s="98">
        <v>13793928.915092463</v>
      </c>
      <c r="CX2440" s="98">
        <v>126292150.88702349</v>
      </c>
    </row>
    <row r="2441" spans="1:102" x14ac:dyDescent="0.2">
      <c r="A2441" s="98" t="s">
        <v>200</v>
      </c>
      <c r="B2441" s="100">
        <v>41609</v>
      </c>
      <c r="C2441" s="99">
        <v>196313.747903824</v>
      </c>
      <c r="D2441" s="99">
        <v>6.9267519869608796</v>
      </c>
      <c r="E2441" s="99">
        <v>38720.2702174187</v>
      </c>
      <c r="F2441" s="99">
        <v>32904.0619459152</v>
      </c>
      <c r="G2441" s="99">
        <v>4754.0185911059398</v>
      </c>
      <c r="H2441" s="99">
        <v>0</v>
      </c>
      <c r="I2441" s="99">
        <v>0</v>
      </c>
      <c r="J2441" s="99">
        <v>84004.466057777405</v>
      </c>
      <c r="K2441" s="99">
        <v>240.65205263905199</v>
      </c>
      <c r="L2441" s="99">
        <v>314.40664762258501</v>
      </c>
      <c r="M2441" s="99">
        <v>101145.347042084</v>
      </c>
      <c r="N2441" s="99">
        <v>18600.2819201946</v>
      </c>
      <c r="O2441" s="99">
        <v>0</v>
      </c>
      <c r="P2441" s="99">
        <v>103290.54340648701</v>
      </c>
      <c r="Q2441" s="99">
        <v>11743.4169954062</v>
      </c>
      <c r="R2441" s="99">
        <v>0</v>
      </c>
      <c r="S2441" s="99">
        <v>4715.9926907420204</v>
      </c>
      <c r="T2441" s="99">
        <v>0</v>
      </c>
      <c r="U2441" s="99">
        <v>84243.6884012222</v>
      </c>
      <c r="V2441" s="99">
        <v>10261510.7026367</v>
      </c>
      <c r="W2441" s="99">
        <v>727.38842853158701</v>
      </c>
      <c r="X2441" s="99">
        <v>2715166.7050170898</v>
      </c>
      <c r="Y2441" s="99">
        <v>2183647.4078979502</v>
      </c>
      <c r="Z2441" s="99">
        <v>584528.85652160598</v>
      </c>
      <c r="AA2441" s="99">
        <v>0</v>
      </c>
      <c r="AB2441" s="99">
        <v>0</v>
      </c>
      <c r="AC2441" s="99">
        <v>27739929.1164551</v>
      </c>
      <c r="AD2441" s="99">
        <v>25156.1155824661</v>
      </c>
      <c r="AE2441" s="99">
        <v>23689.147034883499</v>
      </c>
      <c r="AF2441" s="99">
        <v>4952574.4166259803</v>
      </c>
      <c r="AG2441" s="99">
        <v>2281762.1725769001</v>
      </c>
      <c r="AH2441" s="99">
        <v>0</v>
      </c>
      <c r="AI2441" s="99">
        <v>4441141.7175292997</v>
      </c>
      <c r="AJ2441" s="99">
        <v>1279451.9220733601</v>
      </c>
      <c r="AK2441" s="99">
        <v>0</v>
      </c>
      <c r="AL2441" s="99">
        <v>579272.68493652297</v>
      </c>
      <c r="AM2441" s="99">
        <v>0</v>
      </c>
      <c r="AN2441" s="99">
        <v>27721219.9455566</v>
      </c>
      <c r="AO2441" s="99">
        <v>97064416.994140595</v>
      </c>
      <c r="AP2441" s="99">
        <v>7343.7926041483897</v>
      </c>
      <c r="AQ2441" s="99">
        <v>22683451.339843798</v>
      </c>
      <c r="AR2441" s="99">
        <v>18030316.990722701</v>
      </c>
      <c r="AS2441" s="99">
        <v>4906075.94677734</v>
      </c>
      <c r="AT2441" s="99">
        <v>0</v>
      </c>
      <c r="AU2441" s="99">
        <v>0</v>
      </c>
      <c r="AV2441" s="99">
        <v>87593758.8984375</v>
      </c>
      <c r="AW2441" s="99">
        <v>81295.796400070205</v>
      </c>
      <c r="AX2441" s="99">
        <v>175244.40009689299</v>
      </c>
      <c r="AY2441" s="99">
        <v>47395520.359863304</v>
      </c>
      <c r="AZ2441" s="99">
        <v>19330509.1728516</v>
      </c>
      <c r="BA2441" s="99">
        <v>0</v>
      </c>
      <c r="BB2441" s="99">
        <v>41686359.662597701</v>
      </c>
      <c r="BC2441" s="99">
        <v>11172760.7381592</v>
      </c>
      <c r="BD2441" s="99">
        <v>0</v>
      </c>
      <c r="BE2441" s="99">
        <v>4867185.07141113</v>
      </c>
      <c r="BF2441" s="99">
        <v>0</v>
      </c>
      <c r="BG2441" s="99">
        <v>87669595.941406295</v>
      </c>
      <c r="BH2441" s="99">
        <v>22808522.0632324</v>
      </c>
      <c r="BI2441" s="99">
        <v>1251.6447590738501</v>
      </c>
      <c r="BJ2441" s="99">
        <v>9189143.7928466797</v>
      </c>
      <c r="BK2441" s="99">
        <v>7090459.3408203097</v>
      </c>
      <c r="BL2441" s="99">
        <v>0</v>
      </c>
      <c r="BM2441" s="99">
        <v>0</v>
      </c>
      <c r="BN2441" s="99">
        <v>0</v>
      </c>
      <c r="BO2441" s="99">
        <v>0</v>
      </c>
      <c r="BP2441" s="99">
        <v>0</v>
      </c>
      <c r="BQ2441" s="99">
        <v>0</v>
      </c>
      <c r="BR2441" s="99">
        <v>15367160.033081099</v>
      </c>
      <c r="BS2441" s="99">
        <v>7668567.6713867197</v>
      </c>
      <c r="BT2441" s="99">
        <v>0</v>
      </c>
      <c r="BU2441" s="99">
        <v>3140425.5099792499</v>
      </c>
      <c r="BV2441" s="99">
        <v>5877272.3508911096</v>
      </c>
      <c r="BW2441" s="99">
        <v>0</v>
      </c>
      <c r="BX2441" s="99">
        <v>386364.58967208897</v>
      </c>
      <c r="BY2441" s="99">
        <v>0</v>
      </c>
      <c r="BZ2441" s="99">
        <v>0</v>
      </c>
      <c r="CA2441" s="99">
        <v>235070.31991195699</v>
      </c>
      <c r="CB2441" s="99">
        <v>12992901.2297363</v>
      </c>
      <c r="CC2441" s="99">
        <v>119840437.97070301</v>
      </c>
      <c r="CD2441" s="99">
        <v>31977251.464355499</v>
      </c>
      <c r="CE2441" s="99">
        <v>4755.1593814492198</v>
      </c>
      <c r="CF2441" s="99">
        <v>583042.73688507103</v>
      </c>
      <c r="CG2441" s="99">
        <v>4892263.7628784198</v>
      </c>
      <c r="CH2441" s="99">
        <v>0</v>
      </c>
      <c r="CI2441" s="99">
        <v>239837.86099243199</v>
      </c>
      <c r="CJ2441" s="99">
        <v>13577644.9223633</v>
      </c>
      <c r="CK2441" s="99">
        <v>124747740.50195301</v>
      </c>
      <c r="CL2441" s="99">
        <v>32378144.581298798</v>
      </c>
      <c r="CM2441" s="166">
        <v>323424.21629333502</v>
      </c>
      <c r="CN2441" s="166">
        <v>41316445.031738304</v>
      </c>
      <c r="CO2441" s="166">
        <v>212199429.43554699</v>
      </c>
      <c r="CP2441" s="99">
        <v>32378144.581298798</v>
      </c>
      <c r="CQ2441" s="99">
        <v>0</v>
      </c>
      <c r="CR2441" s="99">
        <v>0</v>
      </c>
      <c r="CS2441" s="99">
        <v>0</v>
      </c>
      <c r="CT2441" s="99">
        <v>0</v>
      </c>
      <c r="CU2441" s="98">
        <v>38963.967644329001</v>
      </c>
      <c r="CV2441" s="98">
        <v>88097.385392208002</v>
      </c>
      <c r="CW2441" s="98">
        <v>13575943.966621371</v>
      </c>
      <c r="CX2441" s="98">
        <v>124732701.73358142</v>
      </c>
    </row>
    <row r="2442" spans="1:102" x14ac:dyDescent="0.2">
      <c r="A2442" s="98" t="s">
        <v>200</v>
      </c>
      <c r="B2442" s="100">
        <v>41699</v>
      </c>
      <c r="C2442" s="99">
        <v>196545.29690933201</v>
      </c>
      <c r="D2442" s="99">
        <v>0</v>
      </c>
      <c r="E2442" s="99">
        <v>37752.002079010002</v>
      </c>
      <c r="F2442" s="99">
        <v>32059.105307579001</v>
      </c>
      <c r="G2442" s="99">
        <v>4766.4980638623201</v>
      </c>
      <c r="H2442" s="99">
        <v>0</v>
      </c>
      <c r="I2442" s="99">
        <v>0</v>
      </c>
      <c r="J2442" s="99">
        <v>84139.601768493696</v>
      </c>
      <c r="K2442" s="99">
        <v>185.510420404375</v>
      </c>
      <c r="L2442" s="99">
        <v>309.58999507501699</v>
      </c>
      <c r="M2442" s="99">
        <v>101274.541740417</v>
      </c>
      <c r="N2442" s="99">
        <v>18369.209808826399</v>
      </c>
      <c r="O2442" s="99">
        <v>0</v>
      </c>
      <c r="P2442" s="99">
        <v>102185.738471031</v>
      </c>
      <c r="Q2442" s="99">
        <v>11668.4763921499</v>
      </c>
      <c r="R2442" s="99">
        <v>0</v>
      </c>
      <c r="S2442" s="99">
        <v>4736.9598318338403</v>
      </c>
      <c r="T2442" s="99">
        <v>0</v>
      </c>
      <c r="U2442" s="99">
        <v>84316.689887046799</v>
      </c>
      <c r="V2442" s="99">
        <v>10250099.1356201</v>
      </c>
      <c r="W2442" s="99">
        <v>0</v>
      </c>
      <c r="X2442" s="99">
        <v>2642035.4192504901</v>
      </c>
      <c r="Y2442" s="99">
        <v>2125797.7424316402</v>
      </c>
      <c r="Z2442" s="99">
        <v>574178.76582336402</v>
      </c>
      <c r="AA2442" s="99">
        <v>0</v>
      </c>
      <c r="AB2442" s="99">
        <v>0</v>
      </c>
      <c r="AC2442" s="99">
        <v>27640998.857421901</v>
      </c>
      <c r="AD2442" s="99">
        <v>18975.7399833202</v>
      </c>
      <c r="AE2442" s="99">
        <v>21719.03379035</v>
      </c>
      <c r="AF2442" s="99">
        <v>4958053.1767578097</v>
      </c>
      <c r="AG2442" s="99">
        <v>2240042.63198853</v>
      </c>
      <c r="AH2442" s="99">
        <v>0</v>
      </c>
      <c r="AI2442" s="99">
        <v>4372753.7037353497</v>
      </c>
      <c r="AJ2442" s="99">
        <v>1267339.8760681199</v>
      </c>
      <c r="AK2442" s="99">
        <v>0</v>
      </c>
      <c r="AL2442" s="99">
        <v>568557.38013458299</v>
      </c>
      <c r="AM2442" s="99">
        <v>0</v>
      </c>
      <c r="AN2442" s="99">
        <v>27709234.6486816</v>
      </c>
      <c r="AO2442" s="99">
        <v>97374521.776367202</v>
      </c>
      <c r="AP2442" s="99">
        <v>0</v>
      </c>
      <c r="AQ2442" s="99">
        <v>22183537.604247998</v>
      </c>
      <c r="AR2442" s="99">
        <v>17565702.7819824</v>
      </c>
      <c r="AS2442" s="99">
        <v>4831100.5425415002</v>
      </c>
      <c r="AT2442" s="99">
        <v>0</v>
      </c>
      <c r="AU2442" s="99">
        <v>0</v>
      </c>
      <c r="AV2442" s="99">
        <v>87652486.447265595</v>
      </c>
      <c r="AW2442" s="99">
        <v>61758.025962829597</v>
      </c>
      <c r="AX2442" s="99">
        <v>180048.87015533401</v>
      </c>
      <c r="AY2442" s="99">
        <v>47565726.429199196</v>
      </c>
      <c r="AZ2442" s="99">
        <v>19027503.964111298</v>
      </c>
      <c r="BA2442" s="99">
        <v>0</v>
      </c>
      <c r="BB2442" s="99">
        <v>41248635.902832001</v>
      </c>
      <c r="BC2442" s="99">
        <v>11134194.134521499</v>
      </c>
      <c r="BD2442" s="99">
        <v>0</v>
      </c>
      <c r="BE2442" s="99">
        <v>4792152.1497802697</v>
      </c>
      <c r="BF2442" s="99">
        <v>0</v>
      </c>
      <c r="BG2442" s="99">
        <v>87700165.324218795</v>
      </c>
      <c r="BH2442" s="99">
        <v>22722131.8515625</v>
      </c>
      <c r="BI2442" s="99">
        <v>0</v>
      </c>
      <c r="BJ2442" s="99">
        <v>8983877.1806640606</v>
      </c>
      <c r="BK2442" s="99">
        <v>6939955.0084838904</v>
      </c>
      <c r="BL2442" s="99">
        <v>0</v>
      </c>
      <c r="BM2442" s="99">
        <v>0</v>
      </c>
      <c r="BN2442" s="99">
        <v>0</v>
      </c>
      <c r="BO2442" s="99">
        <v>0</v>
      </c>
      <c r="BP2442" s="99">
        <v>0</v>
      </c>
      <c r="BQ2442" s="99">
        <v>0</v>
      </c>
      <c r="BR2442" s="99">
        <v>15254847.411377</v>
      </c>
      <c r="BS2442" s="99">
        <v>7531910.0456542997</v>
      </c>
      <c r="BT2442" s="99">
        <v>0</v>
      </c>
      <c r="BU2442" s="99">
        <v>3080365.0399780301</v>
      </c>
      <c r="BV2442" s="99">
        <v>5868465.4771118201</v>
      </c>
      <c r="BW2442" s="99">
        <v>0</v>
      </c>
      <c r="BX2442" s="99">
        <v>396978.48966979998</v>
      </c>
      <c r="BY2442" s="99">
        <v>0</v>
      </c>
      <c r="BZ2442" s="99">
        <v>0</v>
      </c>
      <c r="CA2442" s="99">
        <v>234157.67788124099</v>
      </c>
      <c r="CB2442" s="99">
        <v>12887053.2738037</v>
      </c>
      <c r="CC2442" s="99">
        <v>119544264.06347699</v>
      </c>
      <c r="CD2442" s="99">
        <v>31757181.630859401</v>
      </c>
      <c r="CE2442" s="99">
        <v>4764.7498800754502</v>
      </c>
      <c r="CF2442" s="99">
        <v>574098.62079620396</v>
      </c>
      <c r="CG2442" s="99">
        <v>4844738.4407348596</v>
      </c>
      <c r="CH2442" s="99">
        <v>0</v>
      </c>
      <c r="CI2442" s="99">
        <v>238904.14871787999</v>
      </c>
      <c r="CJ2442" s="99">
        <v>13461278.158569301</v>
      </c>
      <c r="CK2442" s="99">
        <v>124395421.225586</v>
      </c>
      <c r="CL2442" s="99">
        <v>32149342.8977051</v>
      </c>
      <c r="CM2442" s="166">
        <v>322679.75279235799</v>
      </c>
      <c r="CN2442" s="166">
        <v>41134430.615722701</v>
      </c>
      <c r="CO2442" s="166">
        <v>212323070.796875</v>
      </c>
      <c r="CP2442" s="99">
        <v>32149342.8977051</v>
      </c>
      <c r="CQ2442" s="99">
        <v>0</v>
      </c>
      <c r="CR2442" s="99">
        <v>0</v>
      </c>
      <c r="CS2442" s="99">
        <v>0</v>
      </c>
      <c r="CT2442" s="99">
        <v>0</v>
      </c>
      <c r="CU2442" s="98">
        <v>37943.238378419999</v>
      </c>
      <c r="CV2442" s="98">
        <v>88272.582929163007</v>
      </c>
      <c r="CW2442" s="98">
        <v>13461151.894599903</v>
      </c>
      <c r="CX2442" s="98">
        <v>124389002.50421186</v>
      </c>
    </row>
    <row r="2443" spans="1:102" x14ac:dyDescent="0.2">
      <c r="A2443" s="98" t="s">
        <v>200</v>
      </c>
      <c r="B2443" s="100">
        <v>41791</v>
      </c>
      <c r="C2443" s="99">
        <v>195204.83324813799</v>
      </c>
      <c r="D2443" s="99">
        <v>0</v>
      </c>
      <c r="E2443" s="99">
        <v>36999.964418411299</v>
      </c>
      <c r="F2443" s="99">
        <v>31497.411692142501</v>
      </c>
      <c r="G2443" s="99">
        <v>4755.1001356244096</v>
      </c>
      <c r="H2443" s="99">
        <v>0</v>
      </c>
      <c r="I2443" s="99">
        <v>0</v>
      </c>
      <c r="J2443" s="99">
        <v>84204.4018764496</v>
      </c>
      <c r="K2443" s="99">
        <v>127.25273455213799</v>
      </c>
      <c r="L2443" s="99">
        <v>788.26971553266003</v>
      </c>
      <c r="M2443" s="99">
        <v>100528.978561401</v>
      </c>
      <c r="N2443" s="99">
        <v>18235.3960764408</v>
      </c>
      <c r="O2443" s="99">
        <v>0</v>
      </c>
      <c r="P2443" s="99">
        <v>101155.055253983</v>
      </c>
      <c r="Q2443" s="99">
        <v>11576.696100711801</v>
      </c>
      <c r="R2443" s="99">
        <v>0</v>
      </c>
      <c r="S2443" s="99">
        <v>4731.1541472077397</v>
      </c>
      <c r="T2443" s="99">
        <v>0</v>
      </c>
      <c r="U2443" s="99">
        <v>84331.619509697004</v>
      </c>
      <c r="V2443" s="99">
        <v>10190383.286621099</v>
      </c>
      <c r="W2443" s="99">
        <v>0</v>
      </c>
      <c r="X2443" s="99">
        <v>2569965.5884704599</v>
      </c>
      <c r="Y2443" s="99">
        <v>2072159.61201477</v>
      </c>
      <c r="Z2443" s="99">
        <v>565609.75299835205</v>
      </c>
      <c r="AA2443" s="99">
        <v>0</v>
      </c>
      <c r="AB2443" s="99">
        <v>0</v>
      </c>
      <c r="AC2443" s="99">
        <v>27620611.8510742</v>
      </c>
      <c r="AD2443" s="99">
        <v>13650.0562323332</v>
      </c>
      <c r="AE2443" s="99">
        <v>30997.1671667099</v>
      </c>
      <c r="AF2443" s="99">
        <v>4928320.3542480497</v>
      </c>
      <c r="AG2443" s="99">
        <v>2195609.2569580101</v>
      </c>
      <c r="AH2443" s="99">
        <v>0</v>
      </c>
      <c r="AI2443" s="99">
        <v>4294630.3833618201</v>
      </c>
      <c r="AJ2443" s="99">
        <v>1266504.18832397</v>
      </c>
      <c r="AK2443" s="99">
        <v>0</v>
      </c>
      <c r="AL2443" s="99">
        <v>559936.22202301002</v>
      </c>
      <c r="AM2443" s="99">
        <v>0</v>
      </c>
      <c r="AN2443" s="99">
        <v>27618211.036865201</v>
      </c>
      <c r="AO2443" s="99">
        <v>97172193.975585893</v>
      </c>
      <c r="AP2443" s="99">
        <v>0</v>
      </c>
      <c r="AQ2443" s="99">
        <v>21583628.720458999</v>
      </c>
      <c r="AR2443" s="99">
        <v>17173223.181640599</v>
      </c>
      <c r="AS2443" s="99">
        <v>4804270.9916381799</v>
      </c>
      <c r="AT2443" s="99">
        <v>0</v>
      </c>
      <c r="AU2443" s="99">
        <v>0</v>
      </c>
      <c r="AV2443" s="99">
        <v>88172237.668945298</v>
      </c>
      <c r="AW2443" s="99">
        <v>44582.338145732901</v>
      </c>
      <c r="AX2443" s="99">
        <v>264918.80559539801</v>
      </c>
      <c r="AY2443" s="99">
        <v>47609389.2265625</v>
      </c>
      <c r="AZ2443" s="99">
        <v>18780617.6877441</v>
      </c>
      <c r="BA2443" s="99">
        <v>0</v>
      </c>
      <c r="BB2443" s="99">
        <v>40605742.488769501</v>
      </c>
      <c r="BC2443" s="99">
        <v>11160079.028930699</v>
      </c>
      <c r="BD2443" s="99">
        <v>0</v>
      </c>
      <c r="BE2443" s="99">
        <v>4742107.45385742</v>
      </c>
      <c r="BF2443" s="99">
        <v>0</v>
      </c>
      <c r="BG2443" s="99">
        <v>88243307.850585893</v>
      </c>
      <c r="BH2443" s="99">
        <v>22643413.2885742</v>
      </c>
      <c r="BI2443" s="99">
        <v>0</v>
      </c>
      <c r="BJ2443" s="99">
        <v>8882741.4450683594</v>
      </c>
      <c r="BK2443" s="99">
        <v>6864571.2532348596</v>
      </c>
      <c r="BL2443" s="99">
        <v>0</v>
      </c>
      <c r="BM2443" s="99">
        <v>0</v>
      </c>
      <c r="BN2443" s="99">
        <v>0</v>
      </c>
      <c r="BO2443" s="99">
        <v>0</v>
      </c>
      <c r="BP2443" s="99">
        <v>0</v>
      </c>
      <c r="BQ2443" s="99">
        <v>0</v>
      </c>
      <c r="BR2443" s="99">
        <v>15317783.6251221</v>
      </c>
      <c r="BS2443" s="99">
        <v>7447075.8483276404</v>
      </c>
      <c r="BT2443" s="99">
        <v>0</v>
      </c>
      <c r="BU2443" s="99">
        <v>3073348.0099792499</v>
      </c>
      <c r="BV2443" s="99">
        <v>5904619.8290405301</v>
      </c>
      <c r="BW2443" s="99">
        <v>0</v>
      </c>
      <c r="BX2443" s="99">
        <v>397314.949691772</v>
      </c>
      <c r="BY2443" s="99">
        <v>0</v>
      </c>
      <c r="BZ2443" s="99">
        <v>0</v>
      </c>
      <c r="CA2443" s="99">
        <v>232207.81676292399</v>
      </c>
      <c r="CB2443" s="99">
        <v>12760559.642211899</v>
      </c>
      <c r="CC2443" s="99">
        <v>118802881.28418</v>
      </c>
      <c r="CD2443" s="99">
        <v>31548588.074462902</v>
      </c>
      <c r="CE2443" s="99">
        <v>4755.7339168787003</v>
      </c>
      <c r="CF2443" s="99">
        <v>568554.73117828404</v>
      </c>
      <c r="CG2443" s="99">
        <v>4805020.1655883798</v>
      </c>
      <c r="CH2443" s="99">
        <v>0</v>
      </c>
      <c r="CI2443" s="99">
        <v>236959.91358756999</v>
      </c>
      <c r="CJ2443" s="99">
        <v>13328228.319213901</v>
      </c>
      <c r="CK2443" s="99">
        <v>123603013.600586</v>
      </c>
      <c r="CL2443" s="99">
        <v>31921131.183105499</v>
      </c>
      <c r="CM2443" s="166">
        <v>320635.37249374401</v>
      </c>
      <c r="CN2443" s="166">
        <v>40987828.203613304</v>
      </c>
      <c r="CO2443" s="166">
        <v>211784066.47265601</v>
      </c>
      <c r="CP2443" s="99">
        <v>31921131.183105499</v>
      </c>
      <c r="CQ2443" s="99">
        <v>0</v>
      </c>
      <c r="CR2443" s="99">
        <v>0</v>
      </c>
      <c r="CS2443" s="99">
        <v>0</v>
      </c>
      <c r="CT2443" s="99">
        <v>0</v>
      </c>
      <c r="CU2443" s="98">
        <v>37101.066907122004</v>
      </c>
      <c r="CV2443" s="98">
        <v>88306.830560008995</v>
      </c>
      <c r="CW2443" s="98">
        <v>13329114.373390183</v>
      </c>
      <c r="CX2443" s="98">
        <v>123607901.44976838</v>
      </c>
    </row>
    <row r="2444" spans="1:102" x14ac:dyDescent="0.2">
      <c r="A2444" s="98" t="s">
        <v>200</v>
      </c>
      <c r="B2444" s="100">
        <v>41883</v>
      </c>
      <c r="C2444" s="99">
        <v>195449.40842247001</v>
      </c>
      <c r="D2444" s="99">
        <v>0</v>
      </c>
      <c r="E2444" s="99">
        <v>35931.578116416902</v>
      </c>
      <c r="F2444" s="99">
        <v>30526.798463583</v>
      </c>
      <c r="G2444" s="99">
        <v>4741.5727325081798</v>
      </c>
      <c r="H2444" s="99">
        <v>0</v>
      </c>
      <c r="I2444" s="99">
        <v>0</v>
      </c>
      <c r="J2444" s="99">
        <v>83822.802805900603</v>
      </c>
      <c r="K2444" s="99">
        <v>75.2567352280021</v>
      </c>
      <c r="L2444" s="99">
        <v>368.90038421750103</v>
      </c>
      <c r="M2444" s="99">
        <v>100780.04940033</v>
      </c>
      <c r="N2444" s="99">
        <v>17982.902107715599</v>
      </c>
      <c r="O2444" s="99">
        <v>0</v>
      </c>
      <c r="P2444" s="99">
        <v>101028.771245956</v>
      </c>
      <c r="Q2444" s="99">
        <v>11527.0458440781</v>
      </c>
      <c r="R2444" s="99">
        <v>0</v>
      </c>
      <c r="S2444" s="99">
        <v>4718.1385533809698</v>
      </c>
      <c r="T2444" s="99">
        <v>0</v>
      </c>
      <c r="U2444" s="99">
        <v>83909.087862968401</v>
      </c>
      <c r="V2444" s="99">
        <v>10134856.005127</v>
      </c>
      <c r="W2444" s="99">
        <v>0</v>
      </c>
      <c r="X2444" s="99">
        <v>2505669.2281799298</v>
      </c>
      <c r="Y2444" s="99">
        <v>2029291.9931945801</v>
      </c>
      <c r="Z2444" s="99">
        <v>561670.84886169399</v>
      </c>
      <c r="AA2444" s="99">
        <v>0</v>
      </c>
      <c r="AB2444" s="99">
        <v>0</v>
      </c>
      <c r="AC2444" s="99">
        <v>27593329.089843798</v>
      </c>
      <c r="AD2444" s="99">
        <v>6831.1951014995602</v>
      </c>
      <c r="AE2444" s="99">
        <v>27136.320758581202</v>
      </c>
      <c r="AF2444" s="99">
        <v>4889730.2832031297</v>
      </c>
      <c r="AG2444" s="99">
        <v>2162023.8425293001</v>
      </c>
      <c r="AH2444" s="99">
        <v>0</v>
      </c>
      <c r="AI2444" s="99">
        <v>4301538.1539306603</v>
      </c>
      <c r="AJ2444" s="99">
        <v>1270024.2706909201</v>
      </c>
      <c r="AK2444" s="99">
        <v>0</v>
      </c>
      <c r="AL2444" s="99">
        <v>557594.98491668701</v>
      </c>
      <c r="AM2444" s="99">
        <v>0</v>
      </c>
      <c r="AN2444" s="99">
        <v>27610191.161377002</v>
      </c>
      <c r="AO2444" s="99">
        <v>97069829.285156295</v>
      </c>
      <c r="AP2444" s="99">
        <v>0</v>
      </c>
      <c r="AQ2444" s="99">
        <v>21166598.318603501</v>
      </c>
      <c r="AR2444" s="99">
        <v>16892515.0788574</v>
      </c>
      <c r="AS2444" s="99">
        <v>4764808.2882080097</v>
      </c>
      <c r="AT2444" s="99">
        <v>0</v>
      </c>
      <c r="AU2444" s="99">
        <v>0</v>
      </c>
      <c r="AV2444" s="99">
        <v>88095233.556640595</v>
      </c>
      <c r="AW2444" s="99">
        <v>22312.902107954</v>
      </c>
      <c r="AX2444" s="99">
        <v>235959.02253150899</v>
      </c>
      <c r="AY2444" s="99">
        <v>47507394.661132798</v>
      </c>
      <c r="AZ2444" s="99">
        <v>18517202.4997559</v>
      </c>
      <c r="BA2444" s="99">
        <v>0</v>
      </c>
      <c r="BB2444" s="99">
        <v>40943296.618652299</v>
      </c>
      <c r="BC2444" s="99">
        <v>11221059.0262451</v>
      </c>
      <c r="BD2444" s="99">
        <v>0</v>
      </c>
      <c r="BE2444" s="99">
        <v>4722010.4102172898</v>
      </c>
      <c r="BF2444" s="99">
        <v>0</v>
      </c>
      <c r="BG2444" s="99">
        <v>88114997.360351607</v>
      </c>
      <c r="BH2444" s="99">
        <v>22944320.7194824</v>
      </c>
      <c r="BI2444" s="99">
        <v>0</v>
      </c>
      <c r="BJ2444" s="99">
        <v>8752787.39697266</v>
      </c>
      <c r="BK2444" s="99">
        <v>6767252.25708008</v>
      </c>
      <c r="BL2444" s="99">
        <v>0</v>
      </c>
      <c r="BM2444" s="99">
        <v>0</v>
      </c>
      <c r="BN2444" s="99">
        <v>0</v>
      </c>
      <c r="BO2444" s="99">
        <v>0</v>
      </c>
      <c r="BP2444" s="99">
        <v>0</v>
      </c>
      <c r="BQ2444" s="99">
        <v>0</v>
      </c>
      <c r="BR2444" s="99">
        <v>15431215.8039551</v>
      </c>
      <c r="BS2444" s="99">
        <v>7350938.18005371</v>
      </c>
      <c r="BT2444" s="99">
        <v>0</v>
      </c>
      <c r="BU2444" s="99">
        <v>2648002.0199584998</v>
      </c>
      <c r="BV2444" s="99">
        <v>5940103.4736938505</v>
      </c>
      <c r="BW2444" s="99">
        <v>0</v>
      </c>
      <c r="BX2444" s="99">
        <v>329811.17974853498</v>
      </c>
      <c r="BY2444" s="99">
        <v>0</v>
      </c>
      <c r="BZ2444" s="99">
        <v>0</v>
      </c>
      <c r="CA2444" s="99">
        <v>231500.109176636</v>
      </c>
      <c r="CB2444" s="99">
        <v>12633282.6719971</v>
      </c>
      <c r="CC2444" s="99">
        <v>118172931.683594</v>
      </c>
      <c r="CD2444" s="99">
        <v>31645320.3046875</v>
      </c>
      <c r="CE2444" s="99">
        <v>4741.6335477828998</v>
      </c>
      <c r="CF2444" s="99">
        <v>563900.85427093494</v>
      </c>
      <c r="CG2444" s="99">
        <v>4780628.5230102502</v>
      </c>
      <c r="CH2444" s="99">
        <v>0</v>
      </c>
      <c r="CI2444" s="99">
        <v>236248.92689704901</v>
      </c>
      <c r="CJ2444" s="99">
        <v>13198074.5931396</v>
      </c>
      <c r="CK2444" s="99">
        <v>122951387.32910199</v>
      </c>
      <c r="CL2444" s="99">
        <v>32023993.9838867</v>
      </c>
      <c r="CM2444" s="166">
        <v>319432.94076538098</v>
      </c>
      <c r="CN2444" s="166">
        <v>40805197.657714799</v>
      </c>
      <c r="CO2444" s="166">
        <v>211092450.65820301</v>
      </c>
      <c r="CP2444" s="99">
        <v>32023993.9838867</v>
      </c>
      <c r="CQ2444" s="99">
        <v>0</v>
      </c>
      <c r="CR2444" s="99">
        <v>0</v>
      </c>
      <c r="CS2444" s="99">
        <v>0</v>
      </c>
      <c r="CT2444" s="99">
        <v>0</v>
      </c>
      <c r="CU2444" s="98">
        <v>36019.628585619997</v>
      </c>
      <c r="CV2444" s="98">
        <v>87953.818945549996</v>
      </c>
      <c r="CW2444" s="98">
        <v>13197183.526268035</v>
      </c>
      <c r="CX2444" s="98">
        <v>122953560.20660426</v>
      </c>
    </row>
    <row r="2445" spans="1:102" x14ac:dyDescent="0.2">
      <c r="A2445" s="98" t="s">
        <v>200</v>
      </c>
      <c r="B2445" s="100">
        <v>41974</v>
      </c>
      <c r="C2445" s="99">
        <v>194507.36725616499</v>
      </c>
      <c r="D2445" s="99">
        <v>0</v>
      </c>
      <c r="E2445" s="99">
        <v>35402.311816215501</v>
      </c>
      <c r="F2445" s="99">
        <v>30203.7876765728</v>
      </c>
      <c r="G2445" s="99">
        <v>4697.6292811632202</v>
      </c>
      <c r="H2445" s="99">
        <v>0</v>
      </c>
      <c r="I2445" s="99">
        <v>0</v>
      </c>
      <c r="J2445" s="99">
        <v>82604.318522453294</v>
      </c>
      <c r="K2445" s="99">
        <v>36.5651010964066</v>
      </c>
      <c r="L2445" s="99">
        <v>331.78258023411001</v>
      </c>
      <c r="M2445" s="99">
        <v>100054.282960892</v>
      </c>
      <c r="N2445" s="99">
        <v>17891.3753752708</v>
      </c>
      <c r="O2445" s="99">
        <v>0</v>
      </c>
      <c r="P2445" s="99">
        <v>100322.88224220301</v>
      </c>
      <c r="Q2445" s="99">
        <v>11480.924624085401</v>
      </c>
      <c r="R2445" s="99">
        <v>0</v>
      </c>
      <c r="S2445" s="99">
        <v>4667.4920481443396</v>
      </c>
      <c r="T2445" s="99">
        <v>0</v>
      </c>
      <c r="U2445" s="99">
        <v>82635.513512611404</v>
      </c>
      <c r="V2445" s="99">
        <v>10048291.2727051</v>
      </c>
      <c r="W2445" s="99">
        <v>0</v>
      </c>
      <c r="X2445" s="99">
        <v>2431344.1047058101</v>
      </c>
      <c r="Y2445" s="99">
        <v>1974575.6926422101</v>
      </c>
      <c r="Z2445" s="99">
        <v>559973.77519226098</v>
      </c>
      <c r="AA2445" s="99">
        <v>0</v>
      </c>
      <c r="AB2445" s="99">
        <v>0</v>
      </c>
      <c r="AC2445" s="99">
        <v>27327290.96875</v>
      </c>
      <c r="AD2445" s="99">
        <v>2215.8982092738202</v>
      </c>
      <c r="AE2445" s="99">
        <v>23525.479936122902</v>
      </c>
      <c r="AF2445" s="99">
        <v>4830632.3030395498</v>
      </c>
      <c r="AG2445" s="99">
        <v>2132845.9051208501</v>
      </c>
      <c r="AH2445" s="99">
        <v>0</v>
      </c>
      <c r="AI2445" s="99">
        <v>4238174.93603516</v>
      </c>
      <c r="AJ2445" s="99">
        <v>1263917.7338104199</v>
      </c>
      <c r="AK2445" s="99">
        <v>0</v>
      </c>
      <c r="AL2445" s="99">
        <v>556367.83205413795</v>
      </c>
      <c r="AM2445" s="99">
        <v>0</v>
      </c>
      <c r="AN2445" s="99">
        <v>27282821.475341801</v>
      </c>
      <c r="AO2445" s="99">
        <v>96728100.243164107</v>
      </c>
      <c r="AP2445" s="99">
        <v>0</v>
      </c>
      <c r="AQ2445" s="99">
        <v>20530393.142089799</v>
      </c>
      <c r="AR2445" s="99">
        <v>16442874.3294678</v>
      </c>
      <c r="AS2445" s="99">
        <v>4750101.0981445303</v>
      </c>
      <c r="AT2445" s="99">
        <v>0</v>
      </c>
      <c r="AU2445" s="99">
        <v>0</v>
      </c>
      <c r="AV2445" s="99">
        <v>87825699.590820298</v>
      </c>
      <c r="AW2445" s="99">
        <v>7288.8002269268</v>
      </c>
      <c r="AX2445" s="99">
        <v>186254.768985748</v>
      </c>
      <c r="AY2445" s="99">
        <v>47090333.816894501</v>
      </c>
      <c r="AZ2445" s="99">
        <v>18331028.3903809</v>
      </c>
      <c r="BA2445" s="99">
        <v>0</v>
      </c>
      <c r="BB2445" s="99">
        <v>40549047.473144501</v>
      </c>
      <c r="BC2445" s="99">
        <v>11185402.630371099</v>
      </c>
      <c r="BD2445" s="99">
        <v>0</v>
      </c>
      <c r="BE2445" s="99">
        <v>4721470.2970581101</v>
      </c>
      <c r="BF2445" s="99">
        <v>0</v>
      </c>
      <c r="BG2445" s="99">
        <v>87825059.720703095</v>
      </c>
      <c r="BH2445" s="99">
        <v>22897187.558837902</v>
      </c>
      <c r="BI2445" s="99">
        <v>0</v>
      </c>
      <c r="BJ2445" s="99">
        <v>8607695.94140625</v>
      </c>
      <c r="BK2445" s="99">
        <v>6646369.8667602502</v>
      </c>
      <c r="BL2445" s="99">
        <v>0</v>
      </c>
      <c r="BM2445" s="99">
        <v>0</v>
      </c>
      <c r="BN2445" s="99">
        <v>0</v>
      </c>
      <c r="BO2445" s="99">
        <v>0</v>
      </c>
      <c r="BP2445" s="99">
        <v>0</v>
      </c>
      <c r="BQ2445" s="99">
        <v>0</v>
      </c>
      <c r="BR2445" s="99">
        <v>15337075.6367188</v>
      </c>
      <c r="BS2445" s="99">
        <v>7288500.3957519503</v>
      </c>
      <c r="BT2445" s="99">
        <v>0</v>
      </c>
      <c r="BU2445" s="99">
        <v>2986881.0699768099</v>
      </c>
      <c r="BV2445" s="99">
        <v>5952392.6571044903</v>
      </c>
      <c r="BW2445" s="99">
        <v>0</v>
      </c>
      <c r="BX2445" s="99">
        <v>373782.00968170201</v>
      </c>
      <c r="BY2445" s="99">
        <v>0</v>
      </c>
      <c r="BZ2445" s="99">
        <v>0</v>
      </c>
      <c r="CA2445" s="99">
        <v>229914.70392417899</v>
      </c>
      <c r="CB2445" s="99">
        <v>12486186.436401401</v>
      </c>
      <c r="CC2445" s="99">
        <v>117295725.12402301</v>
      </c>
      <c r="CD2445" s="99">
        <v>31475022.314941399</v>
      </c>
      <c r="CE2445" s="99">
        <v>4699.3129611015302</v>
      </c>
      <c r="CF2445" s="99">
        <v>559066.42444610596</v>
      </c>
      <c r="CG2445" s="99">
        <v>4748816.26708984</v>
      </c>
      <c r="CH2445" s="99">
        <v>0</v>
      </c>
      <c r="CI2445" s="99">
        <v>234635.81325912499</v>
      </c>
      <c r="CJ2445" s="99">
        <v>13046811.5463867</v>
      </c>
      <c r="CK2445" s="99">
        <v>122053081.31445301</v>
      </c>
      <c r="CL2445" s="99">
        <v>31863697.645996101</v>
      </c>
      <c r="CM2445" s="166">
        <v>316743.79978179903</v>
      </c>
      <c r="CN2445" s="166">
        <v>40357933.669433601</v>
      </c>
      <c r="CO2445" s="166">
        <v>209703619.20898399</v>
      </c>
      <c r="CP2445" s="99">
        <v>31863697.645996101</v>
      </c>
      <c r="CQ2445" s="99">
        <v>0</v>
      </c>
      <c r="CR2445" s="99">
        <v>0</v>
      </c>
      <c r="CS2445" s="99">
        <v>0</v>
      </c>
      <c r="CT2445" s="99">
        <v>0</v>
      </c>
      <c r="CU2445" s="98">
        <v>35445.165588035001</v>
      </c>
      <c r="CV2445" s="98">
        <v>86662.561005536001</v>
      </c>
      <c r="CW2445" s="98">
        <v>13045252.860847507</v>
      </c>
      <c r="CX2445" s="98">
        <v>122044541.39111285</v>
      </c>
    </row>
    <row r="2446" spans="1:102" x14ac:dyDescent="0.2">
      <c r="A2446" s="98" t="s">
        <v>200</v>
      </c>
      <c r="B2446" s="100">
        <v>42064</v>
      </c>
      <c r="C2446" s="99">
        <v>193718.76743888899</v>
      </c>
      <c r="D2446" s="99">
        <v>0</v>
      </c>
      <c r="E2446" s="99">
        <v>34705.492649555199</v>
      </c>
      <c r="F2446" s="99">
        <v>29700.025892257701</v>
      </c>
      <c r="G2446" s="99">
        <v>4774.5994209051096</v>
      </c>
      <c r="H2446" s="99">
        <v>0</v>
      </c>
      <c r="I2446" s="99">
        <v>0</v>
      </c>
      <c r="J2446" s="99">
        <v>82355.021821022005</v>
      </c>
      <c r="K2446" s="99">
        <v>33.195058878511198</v>
      </c>
      <c r="L2446" s="99">
        <v>269.922763545066</v>
      </c>
      <c r="M2446" s="99">
        <v>99605.576441764802</v>
      </c>
      <c r="N2446" s="99">
        <v>17695.0988674164</v>
      </c>
      <c r="O2446" s="99">
        <v>0</v>
      </c>
      <c r="P2446" s="99">
        <v>99044.595905303999</v>
      </c>
      <c r="Q2446" s="99">
        <v>11397.190085530299</v>
      </c>
      <c r="R2446" s="99">
        <v>0</v>
      </c>
      <c r="S2446" s="99">
        <v>4748.4916266202899</v>
      </c>
      <c r="T2446" s="99">
        <v>0</v>
      </c>
      <c r="U2446" s="99">
        <v>82381.474737167402</v>
      </c>
      <c r="V2446" s="99">
        <v>9946371.3425293006</v>
      </c>
      <c r="W2446" s="99">
        <v>0</v>
      </c>
      <c r="X2446" s="99">
        <v>2364290.7210082998</v>
      </c>
      <c r="Y2446" s="99">
        <v>1921891.0079956099</v>
      </c>
      <c r="Z2446" s="99">
        <v>555861.61852264404</v>
      </c>
      <c r="AA2446" s="99">
        <v>0</v>
      </c>
      <c r="AB2446" s="99">
        <v>0</v>
      </c>
      <c r="AC2446" s="99">
        <v>27123281.966552701</v>
      </c>
      <c r="AD2446" s="99">
        <v>2114.06259572506</v>
      </c>
      <c r="AE2446" s="99">
        <v>20122.236051321001</v>
      </c>
      <c r="AF2446" s="99">
        <v>4791029.8403320303</v>
      </c>
      <c r="AG2446" s="99">
        <v>2088334.8739929199</v>
      </c>
      <c r="AH2446" s="99">
        <v>0</v>
      </c>
      <c r="AI2446" s="99">
        <v>4122477.9688720698</v>
      </c>
      <c r="AJ2446" s="99">
        <v>1247980.46299744</v>
      </c>
      <c r="AK2446" s="99">
        <v>0</v>
      </c>
      <c r="AL2446" s="99">
        <v>551272.67338562</v>
      </c>
      <c r="AM2446" s="99">
        <v>0</v>
      </c>
      <c r="AN2446" s="99">
        <v>27107659.9455566</v>
      </c>
      <c r="AO2446" s="99">
        <v>96013846.967773393</v>
      </c>
      <c r="AP2446" s="99">
        <v>0</v>
      </c>
      <c r="AQ2446" s="99">
        <v>20019521.123535201</v>
      </c>
      <c r="AR2446" s="99">
        <v>16039301.8352051</v>
      </c>
      <c r="AS2446" s="99">
        <v>4724489.8642578097</v>
      </c>
      <c r="AT2446" s="99">
        <v>0</v>
      </c>
      <c r="AU2446" s="99">
        <v>0</v>
      </c>
      <c r="AV2446" s="99">
        <v>87374612.290039107</v>
      </c>
      <c r="AW2446" s="99">
        <v>6987.4537447691</v>
      </c>
      <c r="AX2446" s="99">
        <v>157973.378919601</v>
      </c>
      <c r="AY2446" s="99">
        <v>46802039.546386696</v>
      </c>
      <c r="AZ2446" s="99">
        <v>18064198.255371101</v>
      </c>
      <c r="BA2446" s="99">
        <v>0</v>
      </c>
      <c r="BB2446" s="99">
        <v>39526709.627929702</v>
      </c>
      <c r="BC2446" s="99">
        <v>11094122.5699463</v>
      </c>
      <c r="BD2446" s="99">
        <v>0</v>
      </c>
      <c r="BE2446" s="99">
        <v>4695414.5196533203</v>
      </c>
      <c r="BF2446" s="99">
        <v>0</v>
      </c>
      <c r="BG2446" s="99">
        <v>87359972.051757798</v>
      </c>
      <c r="BH2446" s="99">
        <v>22667873.154052701</v>
      </c>
      <c r="BI2446" s="99">
        <v>0</v>
      </c>
      <c r="BJ2446" s="99">
        <v>8403501.5859375</v>
      </c>
      <c r="BK2446" s="99">
        <v>6510227.2182617197</v>
      </c>
      <c r="BL2446" s="99">
        <v>0</v>
      </c>
      <c r="BM2446" s="99">
        <v>0</v>
      </c>
      <c r="BN2446" s="99">
        <v>0</v>
      </c>
      <c r="BO2446" s="99">
        <v>0</v>
      </c>
      <c r="BP2446" s="99">
        <v>0</v>
      </c>
      <c r="BQ2446" s="99">
        <v>0</v>
      </c>
      <c r="BR2446" s="99">
        <v>15177815.404663101</v>
      </c>
      <c r="BS2446" s="99">
        <v>7190829.8630371103</v>
      </c>
      <c r="BT2446" s="99">
        <v>0</v>
      </c>
      <c r="BU2446" s="99">
        <v>2900104.1999816899</v>
      </c>
      <c r="BV2446" s="99">
        <v>5924046.96374512</v>
      </c>
      <c r="BW2446" s="99">
        <v>0</v>
      </c>
      <c r="BX2446" s="99">
        <v>420434.10939788801</v>
      </c>
      <c r="BY2446" s="99">
        <v>0</v>
      </c>
      <c r="BZ2446" s="99">
        <v>0</v>
      </c>
      <c r="CA2446" s="99">
        <v>228287.604166031</v>
      </c>
      <c r="CB2446" s="99">
        <v>12307139.8254395</v>
      </c>
      <c r="CC2446" s="99">
        <v>116036845.42285199</v>
      </c>
      <c r="CD2446" s="99">
        <v>31122146.981933601</v>
      </c>
      <c r="CE2446" s="99">
        <v>4771.7525588870003</v>
      </c>
      <c r="CF2446" s="99">
        <v>557139.65373230004</v>
      </c>
      <c r="CG2446" s="99">
        <v>4742541.7266235398</v>
      </c>
      <c r="CH2446" s="99">
        <v>0</v>
      </c>
      <c r="CI2446" s="99">
        <v>233028.39053535499</v>
      </c>
      <c r="CJ2446" s="99">
        <v>12864286.1524658</v>
      </c>
      <c r="CK2446" s="99">
        <v>120785839.84472699</v>
      </c>
      <c r="CL2446" s="99">
        <v>31524438.7412109</v>
      </c>
      <c r="CM2446" s="166">
        <v>314830.36686706502</v>
      </c>
      <c r="CN2446" s="166">
        <v>40006088.494628899</v>
      </c>
      <c r="CO2446" s="166">
        <v>208327374.45117199</v>
      </c>
      <c r="CP2446" s="99">
        <v>31524438.7412109</v>
      </c>
      <c r="CQ2446" s="99">
        <v>0</v>
      </c>
      <c r="CR2446" s="99">
        <v>0</v>
      </c>
      <c r="CS2446" s="99">
        <v>0</v>
      </c>
      <c r="CT2446" s="99">
        <v>0</v>
      </c>
      <c r="CU2446" s="98">
        <v>34742.299179487003</v>
      </c>
      <c r="CV2446" s="98">
        <v>86492.038713746995</v>
      </c>
      <c r="CW2446" s="98">
        <v>12864279.479171799</v>
      </c>
      <c r="CX2446" s="98">
        <v>120779387.14947553</v>
      </c>
    </row>
    <row r="2447" spans="1:102" x14ac:dyDescent="0.2">
      <c r="A2447" s="98" t="s">
        <v>200</v>
      </c>
      <c r="B2447" s="100">
        <v>42156</v>
      </c>
      <c r="C2447" s="99">
        <v>194055.258491516</v>
      </c>
      <c r="D2447" s="99">
        <v>0</v>
      </c>
      <c r="E2447" s="99">
        <v>33940.567131042502</v>
      </c>
      <c r="F2447" s="99">
        <v>29065.946306943901</v>
      </c>
      <c r="G2447" s="99">
        <v>4813.2617779374104</v>
      </c>
      <c r="H2447" s="99">
        <v>0</v>
      </c>
      <c r="I2447" s="99">
        <v>0</v>
      </c>
      <c r="J2447" s="99">
        <v>82003.949746131897</v>
      </c>
      <c r="K2447" s="99">
        <v>23.711086857831098</v>
      </c>
      <c r="L2447" s="99">
        <v>296.698906112462</v>
      </c>
      <c r="M2447" s="99">
        <v>99723.3101549149</v>
      </c>
      <c r="N2447" s="99">
        <v>17422.137027263601</v>
      </c>
      <c r="O2447" s="99">
        <v>0</v>
      </c>
      <c r="P2447" s="99">
        <v>99348.940999031096</v>
      </c>
      <c r="Q2447" s="99">
        <v>11317.1034895182</v>
      </c>
      <c r="R2447" s="99">
        <v>0</v>
      </c>
      <c r="S2447" s="99">
        <v>4789.4670181274396</v>
      </c>
      <c r="T2447" s="99">
        <v>0</v>
      </c>
      <c r="U2447" s="99">
        <v>82023.251891136199</v>
      </c>
      <c r="V2447" s="99">
        <v>9912392.5729980506</v>
      </c>
      <c r="W2447" s="99">
        <v>0</v>
      </c>
      <c r="X2447" s="99">
        <v>2301593.9713134798</v>
      </c>
      <c r="Y2447" s="99">
        <v>1874156.02572632</v>
      </c>
      <c r="Z2447" s="99">
        <v>555707.07515716599</v>
      </c>
      <c r="AA2447" s="99">
        <v>0</v>
      </c>
      <c r="AB2447" s="99">
        <v>0</v>
      </c>
      <c r="AC2447" s="99">
        <v>27064446.8273926</v>
      </c>
      <c r="AD2447" s="99">
        <v>1476.6034016758199</v>
      </c>
      <c r="AE2447" s="99">
        <v>22576.4883682728</v>
      </c>
      <c r="AF2447" s="99">
        <v>4778436.8023681603</v>
      </c>
      <c r="AG2447" s="99">
        <v>2043031.1251678499</v>
      </c>
      <c r="AH2447" s="99">
        <v>0</v>
      </c>
      <c r="AI2447" s="99">
        <v>4125155.6699523898</v>
      </c>
      <c r="AJ2447" s="99">
        <v>1242241.36122131</v>
      </c>
      <c r="AK2447" s="99">
        <v>0</v>
      </c>
      <c r="AL2447" s="99">
        <v>551318.56603241002</v>
      </c>
      <c r="AM2447" s="99">
        <v>0</v>
      </c>
      <c r="AN2447" s="99">
        <v>27031482.457519501</v>
      </c>
      <c r="AO2447" s="99">
        <v>96083760.760742202</v>
      </c>
      <c r="AP2447" s="99">
        <v>0</v>
      </c>
      <c r="AQ2447" s="99">
        <v>19507841.630371101</v>
      </c>
      <c r="AR2447" s="99">
        <v>15565334.434936499</v>
      </c>
      <c r="AS2447" s="99">
        <v>4768593.93322754</v>
      </c>
      <c r="AT2447" s="99">
        <v>0</v>
      </c>
      <c r="AU2447" s="99">
        <v>0</v>
      </c>
      <c r="AV2447" s="99">
        <v>87814014.049804702</v>
      </c>
      <c r="AW2447" s="99">
        <v>4902.0323736667597</v>
      </c>
      <c r="AX2447" s="99">
        <v>192122.570993423</v>
      </c>
      <c r="AY2447" s="99">
        <v>46925668.907714799</v>
      </c>
      <c r="AZ2447" s="99">
        <v>17655129.576171901</v>
      </c>
      <c r="BA2447" s="99">
        <v>0</v>
      </c>
      <c r="BB2447" s="99">
        <v>39723036.501953103</v>
      </c>
      <c r="BC2447" s="99">
        <v>11045557.165283199</v>
      </c>
      <c r="BD2447" s="99">
        <v>0</v>
      </c>
      <c r="BE2447" s="99">
        <v>4711139.3097534198</v>
      </c>
      <c r="BF2447" s="99">
        <v>0</v>
      </c>
      <c r="BG2447" s="99">
        <v>87848745.478515595</v>
      </c>
      <c r="BH2447" s="99">
        <v>22889099.955322299</v>
      </c>
      <c r="BI2447" s="99">
        <v>0</v>
      </c>
      <c r="BJ2447" s="99">
        <v>8242264.7366943397</v>
      </c>
      <c r="BK2447" s="99">
        <v>6367065.1470336895</v>
      </c>
      <c r="BL2447" s="99">
        <v>0</v>
      </c>
      <c r="BM2447" s="99">
        <v>0</v>
      </c>
      <c r="BN2447" s="99">
        <v>0</v>
      </c>
      <c r="BO2447" s="99">
        <v>0</v>
      </c>
      <c r="BP2447" s="99">
        <v>0</v>
      </c>
      <c r="BQ2447" s="99">
        <v>0</v>
      </c>
      <c r="BR2447" s="99">
        <v>15340975.491088901</v>
      </c>
      <c r="BS2447" s="99">
        <v>7055388.5979003897</v>
      </c>
      <c r="BT2447" s="99">
        <v>0</v>
      </c>
      <c r="BU2447" s="99">
        <v>2955213.4499816899</v>
      </c>
      <c r="BV2447" s="99">
        <v>5939845.6506347703</v>
      </c>
      <c r="BW2447" s="99">
        <v>0</v>
      </c>
      <c r="BX2447" s="99">
        <v>430283.289375305</v>
      </c>
      <c r="BY2447" s="99">
        <v>0</v>
      </c>
      <c r="BZ2447" s="99">
        <v>0</v>
      </c>
      <c r="CA2447" s="99">
        <v>228099.35825729399</v>
      </c>
      <c r="CB2447" s="99">
        <v>12208308.280029301</v>
      </c>
      <c r="CC2447" s="99">
        <v>115519606.50781301</v>
      </c>
      <c r="CD2447" s="99">
        <v>31149117.4599609</v>
      </c>
      <c r="CE2447" s="99">
        <v>4814.2406567931203</v>
      </c>
      <c r="CF2447" s="99">
        <v>557069.69446563697</v>
      </c>
      <c r="CG2447" s="99">
        <v>4752841.8583373995</v>
      </c>
      <c r="CH2447" s="99">
        <v>0</v>
      </c>
      <c r="CI2447" s="99">
        <v>232913.099033356</v>
      </c>
      <c r="CJ2447" s="99">
        <v>12765354.161010699</v>
      </c>
      <c r="CK2447" s="99">
        <v>120271154.900391</v>
      </c>
      <c r="CL2447" s="99">
        <v>31552766.301757801</v>
      </c>
      <c r="CM2447" s="166">
        <v>314228.59283065802</v>
      </c>
      <c r="CN2447" s="166">
        <v>39837377.839355499</v>
      </c>
      <c r="CO2447" s="166">
        <v>207914452.00781301</v>
      </c>
      <c r="CP2447" s="99">
        <v>31552766.301757801</v>
      </c>
      <c r="CQ2447" s="99">
        <v>0</v>
      </c>
      <c r="CR2447" s="99">
        <v>0</v>
      </c>
      <c r="CS2447" s="99">
        <v>0</v>
      </c>
      <c r="CT2447" s="99">
        <v>0</v>
      </c>
      <c r="CU2447" s="98">
        <v>33957.115994626001</v>
      </c>
      <c r="CV2447" s="98">
        <v>86180.900640955995</v>
      </c>
      <c r="CW2447" s="98">
        <v>12765377.974494938</v>
      </c>
      <c r="CX2447" s="98">
        <v>120272448.36615041</v>
      </c>
    </row>
    <row r="2448" spans="1:102" x14ac:dyDescent="0.2">
      <c r="A2448" s="98" t="s">
        <v>200</v>
      </c>
      <c r="B2448" s="100">
        <v>42248</v>
      </c>
      <c r="C2448" s="99">
        <v>193078.57605361901</v>
      </c>
      <c r="D2448" s="99">
        <v>0</v>
      </c>
      <c r="E2448" s="99">
        <v>33281.134584426902</v>
      </c>
      <c r="F2448" s="99">
        <v>28445.801690101602</v>
      </c>
      <c r="G2448" s="99">
        <v>4888.60067105293</v>
      </c>
      <c r="H2448" s="99">
        <v>0</v>
      </c>
      <c r="I2448" s="99">
        <v>0</v>
      </c>
      <c r="J2448" s="99">
        <v>81531.194735526995</v>
      </c>
      <c r="K2448" s="99">
        <v>20.599517618538801</v>
      </c>
      <c r="L2448" s="99">
        <v>299.21465751901297</v>
      </c>
      <c r="M2448" s="99">
        <v>98786.325250625596</v>
      </c>
      <c r="N2448" s="99">
        <v>17262.714965343501</v>
      </c>
      <c r="O2448" s="99">
        <v>0</v>
      </c>
      <c r="P2448" s="99">
        <v>98925.047365188599</v>
      </c>
      <c r="Q2448" s="99">
        <v>11214.1384342909</v>
      </c>
      <c r="R2448" s="99">
        <v>0</v>
      </c>
      <c r="S2448" s="99">
        <v>4866.1543445587204</v>
      </c>
      <c r="T2448" s="99">
        <v>0</v>
      </c>
      <c r="U2448" s="99">
        <v>81567.860658645601</v>
      </c>
      <c r="V2448" s="99">
        <v>9836804.8261718806</v>
      </c>
      <c r="W2448" s="99">
        <v>0</v>
      </c>
      <c r="X2448" s="99">
        <v>2248069.00848389</v>
      </c>
      <c r="Y2448" s="99">
        <v>1832279.3301696801</v>
      </c>
      <c r="Z2448" s="99">
        <v>563705.18984985398</v>
      </c>
      <c r="AA2448" s="99">
        <v>0</v>
      </c>
      <c r="AB2448" s="99">
        <v>0</v>
      </c>
      <c r="AC2448" s="99">
        <v>26979400.9304199</v>
      </c>
      <c r="AD2448" s="99">
        <v>1390.1917427927301</v>
      </c>
      <c r="AE2448" s="99">
        <v>23813.509566307101</v>
      </c>
      <c r="AF2448" s="99">
        <v>4743924.8715820303</v>
      </c>
      <c r="AG2448" s="99">
        <v>1996095.0198669401</v>
      </c>
      <c r="AH2448" s="99">
        <v>0</v>
      </c>
      <c r="AI2448" s="99">
        <v>4099723.76525879</v>
      </c>
      <c r="AJ2448" s="99">
        <v>1240060.04541016</v>
      </c>
      <c r="AK2448" s="99">
        <v>0</v>
      </c>
      <c r="AL2448" s="99">
        <v>560741.86184692394</v>
      </c>
      <c r="AM2448" s="99">
        <v>0</v>
      </c>
      <c r="AN2448" s="99">
        <v>26978715.213867199</v>
      </c>
      <c r="AO2448" s="99">
        <v>95753021.409179702</v>
      </c>
      <c r="AP2448" s="99">
        <v>0</v>
      </c>
      <c r="AQ2448" s="99">
        <v>19124427.5478516</v>
      </c>
      <c r="AR2448" s="99">
        <v>15304538.1713867</v>
      </c>
      <c r="AS2448" s="99">
        <v>4820848.31677246</v>
      </c>
      <c r="AT2448" s="99">
        <v>0</v>
      </c>
      <c r="AU2448" s="99">
        <v>0</v>
      </c>
      <c r="AV2448" s="99">
        <v>87620850.182617202</v>
      </c>
      <c r="AW2448" s="99">
        <v>4615.3716967105902</v>
      </c>
      <c r="AX2448" s="99">
        <v>199401.608972549</v>
      </c>
      <c r="AY2448" s="99">
        <v>46833505.631347701</v>
      </c>
      <c r="AZ2448" s="99">
        <v>17334894.2116699</v>
      </c>
      <c r="BA2448" s="99">
        <v>0</v>
      </c>
      <c r="BB2448" s="99">
        <v>39612992.036132798</v>
      </c>
      <c r="BC2448" s="99">
        <v>11072710.9775391</v>
      </c>
      <c r="BD2448" s="99">
        <v>0</v>
      </c>
      <c r="BE2448" s="99">
        <v>4787136.0404052697</v>
      </c>
      <c r="BF2448" s="99">
        <v>0</v>
      </c>
      <c r="BG2448" s="99">
        <v>87625345.999023393</v>
      </c>
      <c r="BH2448" s="99">
        <v>22901988.861572299</v>
      </c>
      <c r="BI2448" s="99">
        <v>0</v>
      </c>
      <c r="BJ2448" s="99">
        <v>8193281.6873779297</v>
      </c>
      <c r="BK2448" s="99">
        <v>6296625.62109375</v>
      </c>
      <c r="BL2448" s="99">
        <v>0</v>
      </c>
      <c r="BM2448" s="99">
        <v>0</v>
      </c>
      <c r="BN2448" s="99">
        <v>0</v>
      </c>
      <c r="BO2448" s="99">
        <v>0</v>
      </c>
      <c r="BP2448" s="99">
        <v>0</v>
      </c>
      <c r="BQ2448" s="99">
        <v>0</v>
      </c>
      <c r="BR2448" s="99">
        <v>15297877.896972699</v>
      </c>
      <c r="BS2448" s="99">
        <v>6933342.5722045898</v>
      </c>
      <c r="BT2448" s="99">
        <v>0</v>
      </c>
      <c r="BU2448" s="99">
        <v>2527778.0199890099</v>
      </c>
      <c r="BV2448" s="99">
        <v>5978132.5676879901</v>
      </c>
      <c r="BW2448" s="99">
        <v>0</v>
      </c>
      <c r="BX2448" s="99">
        <v>362912.04948425299</v>
      </c>
      <c r="BY2448" s="99">
        <v>0</v>
      </c>
      <c r="BZ2448" s="99">
        <v>0</v>
      </c>
      <c r="CA2448" s="99">
        <v>226289.140275955</v>
      </c>
      <c r="CB2448" s="99">
        <v>12080847.294311499</v>
      </c>
      <c r="CC2448" s="99">
        <v>114797240.43945301</v>
      </c>
      <c r="CD2448" s="99">
        <v>31074006.087158199</v>
      </c>
      <c r="CE2448" s="99">
        <v>4888.5466489195796</v>
      </c>
      <c r="CF2448" s="99">
        <v>563832.07336425805</v>
      </c>
      <c r="CG2448" s="99">
        <v>4830234.2097167997</v>
      </c>
      <c r="CH2448" s="99">
        <v>0</v>
      </c>
      <c r="CI2448" s="99">
        <v>231190.429319382</v>
      </c>
      <c r="CJ2448" s="99">
        <v>12644639.814086899</v>
      </c>
      <c r="CK2448" s="99">
        <v>119620260.743164</v>
      </c>
      <c r="CL2448" s="99">
        <v>31494032.357910201</v>
      </c>
      <c r="CM2448" s="166">
        <v>312122.88342666603</v>
      </c>
      <c r="CN2448" s="166">
        <v>39651362.064453103</v>
      </c>
      <c r="CO2448" s="166">
        <v>207273076.85351601</v>
      </c>
      <c r="CP2448" s="99">
        <v>31494032.357910201</v>
      </c>
      <c r="CQ2448" s="99">
        <v>0</v>
      </c>
      <c r="CR2448" s="99">
        <v>0</v>
      </c>
      <c r="CS2448" s="99">
        <v>0</v>
      </c>
      <c r="CT2448" s="99">
        <v>0</v>
      </c>
      <c r="CU2448" s="98">
        <v>33289.798397013998</v>
      </c>
      <c r="CV2448" s="98">
        <v>85785.828873698003</v>
      </c>
      <c r="CW2448" s="98">
        <v>12644679.367675757</v>
      </c>
      <c r="CX2448" s="98">
        <v>119627474.6491698</v>
      </c>
    </row>
    <row r="2449" spans="1:102" x14ac:dyDescent="0.2">
      <c r="A2449" s="98" t="s">
        <v>200</v>
      </c>
      <c r="B2449" s="100">
        <v>42339</v>
      </c>
      <c r="C2449" s="99">
        <v>193515.51604461699</v>
      </c>
      <c r="D2449" s="99">
        <v>0</v>
      </c>
      <c r="E2449" s="99">
        <v>32433.408536672599</v>
      </c>
      <c r="F2449" s="99">
        <v>27759.978855371501</v>
      </c>
      <c r="G2449" s="99">
        <v>4961.44615268707</v>
      </c>
      <c r="H2449" s="99">
        <v>0</v>
      </c>
      <c r="I2449" s="99">
        <v>0</v>
      </c>
      <c r="J2449" s="99">
        <v>81458.955560684204</v>
      </c>
      <c r="K2449" s="99">
        <v>14.9300856484333</v>
      </c>
      <c r="L2449" s="99">
        <v>283.05966937169399</v>
      </c>
      <c r="M2449" s="99">
        <v>99010.136628150896</v>
      </c>
      <c r="N2449" s="99">
        <v>17035.2515275478</v>
      </c>
      <c r="O2449" s="99">
        <v>0</v>
      </c>
      <c r="P2449" s="99">
        <v>98693.139158248901</v>
      </c>
      <c r="Q2449" s="99">
        <v>11155.6193448305</v>
      </c>
      <c r="R2449" s="99">
        <v>0</v>
      </c>
      <c r="S2449" s="99">
        <v>4931.6684381365803</v>
      </c>
      <c r="T2449" s="99">
        <v>0</v>
      </c>
      <c r="U2449" s="99">
        <v>81475.6498670578</v>
      </c>
      <c r="V2449" s="99">
        <v>9808368.1193847694</v>
      </c>
      <c r="W2449" s="99">
        <v>0</v>
      </c>
      <c r="X2449" s="99">
        <v>2172137.0516662602</v>
      </c>
      <c r="Y2449" s="99">
        <v>1761533.20092773</v>
      </c>
      <c r="Z2449" s="99">
        <v>564833.82866668701</v>
      </c>
      <c r="AA2449" s="99">
        <v>0</v>
      </c>
      <c r="AB2449" s="99">
        <v>0</v>
      </c>
      <c r="AC2449" s="99">
        <v>26951445.878906298</v>
      </c>
      <c r="AD2449" s="99">
        <v>700.94948337227095</v>
      </c>
      <c r="AE2449" s="99">
        <v>21510.707308053999</v>
      </c>
      <c r="AF2449" s="99">
        <v>4718421.5029296903</v>
      </c>
      <c r="AG2449" s="99">
        <v>1942404.7803955099</v>
      </c>
      <c r="AH2449" s="99">
        <v>0</v>
      </c>
      <c r="AI2449" s="99">
        <v>4104743.62145996</v>
      </c>
      <c r="AJ2449" s="99">
        <v>1233827.78250122</v>
      </c>
      <c r="AK2449" s="99">
        <v>0</v>
      </c>
      <c r="AL2449" s="99">
        <v>562431.02375030494</v>
      </c>
      <c r="AM2449" s="99">
        <v>0</v>
      </c>
      <c r="AN2449" s="99">
        <v>26931589.564453099</v>
      </c>
      <c r="AO2449" s="99">
        <v>96125370.063476607</v>
      </c>
      <c r="AP2449" s="99">
        <v>0</v>
      </c>
      <c r="AQ2449" s="99">
        <v>18475229.3129883</v>
      </c>
      <c r="AR2449" s="99">
        <v>14734550.3756104</v>
      </c>
      <c r="AS2449" s="99">
        <v>4843677.50671387</v>
      </c>
      <c r="AT2449" s="99">
        <v>0</v>
      </c>
      <c r="AU2449" s="99">
        <v>0</v>
      </c>
      <c r="AV2449" s="99">
        <v>88118846.6796875</v>
      </c>
      <c r="AW2449" s="99">
        <v>2340.1083731055301</v>
      </c>
      <c r="AX2449" s="99">
        <v>164304.90148162801</v>
      </c>
      <c r="AY2449" s="99">
        <v>46874996.991699196</v>
      </c>
      <c r="AZ2449" s="99">
        <v>16941004.543457001</v>
      </c>
      <c r="BA2449" s="99">
        <v>0</v>
      </c>
      <c r="BB2449" s="99">
        <v>40003600.924316399</v>
      </c>
      <c r="BC2449" s="99">
        <v>11011215.1125488</v>
      </c>
      <c r="BD2449" s="99">
        <v>0</v>
      </c>
      <c r="BE2449" s="99">
        <v>4826241.1466674795</v>
      </c>
      <c r="BF2449" s="99">
        <v>0</v>
      </c>
      <c r="BG2449" s="99">
        <v>88120018.091796905</v>
      </c>
      <c r="BH2449" s="99">
        <v>24421559.7419434</v>
      </c>
      <c r="BI2449" s="99">
        <v>0</v>
      </c>
      <c r="BJ2449" s="99">
        <v>8124389.5899658203</v>
      </c>
      <c r="BK2449" s="99">
        <v>6206998.2047729502</v>
      </c>
      <c r="BL2449" s="99">
        <v>0</v>
      </c>
      <c r="BM2449" s="99">
        <v>0</v>
      </c>
      <c r="BN2449" s="99">
        <v>0</v>
      </c>
      <c r="BO2449" s="99">
        <v>0</v>
      </c>
      <c r="BP2449" s="99">
        <v>0</v>
      </c>
      <c r="BQ2449" s="99">
        <v>0</v>
      </c>
      <c r="BR2449" s="99">
        <v>15408083.7606201</v>
      </c>
      <c r="BS2449" s="99">
        <v>6801667.9849243201</v>
      </c>
      <c r="BT2449" s="99">
        <v>0</v>
      </c>
      <c r="BU2449" s="99">
        <v>4433595.7899780301</v>
      </c>
      <c r="BV2449" s="99">
        <v>5983380.7750244103</v>
      </c>
      <c r="BW2449" s="99">
        <v>0</v>
      </c>
      <c r="BX2449" s="99">
        <v>597176.79836273205</v>
      </c>
      <c r="BY2449" s="99">
        <v>0</v>
      </c>
      <c r="BZ2449" s="99">
        <v>0</v>
      </c>
      <c r="CA2449" s="99">
        <v>226053.651563644</v>
      </c>
      <c r="CB2449" s="99">
        <v>11991586.8997803</v>
      </c>
      <c r="CC2449" s="99">
        <v>114670383.76757801</v>
      </c>
      <c r="CD2449" s="99">
        <v>32514102.208496101</v>
      </c>
      <c r="CE2449" s="99">
        <v>4964.6904756426802</v>
      </c>
      <c r="CF2449" s="99">
        <v>563996.75693511998</v>
      </c>
      <c r="CG2449" s="99">
        <v>4847414.3803100605</v>
      </c>
      <c r="CH2449" s="99">
        <v>0</v>
      </c>
      <c r="CI2449" s="99">
        <v>231051.65013694801</v>
      </c>
      <c r="CJ2449" s="99">
        <v>12555602.2215576</v>
      </c>
      <c r="CK2449" s="99">
        <v>119518831.793945</v>
      </c>
      <c r="CL2449" s="99">
        <v>33122552.200683601</v>
      </c>
      <c r="CM2449" s="166">
        <v>311831.78592300398</v>
      </c>
      <c r="CN2449" s="166">
        <v>39485883.7568359</v>
      </c>
      <c r="CO2449" s="166">
        <v>207532399.14453101</v>
      </c>
      <c r="CP2449" s="99">
        <v>33122552.200683601</v>
      </c>
      <c r="CQ2449" s="99">
        <v>0</v>
      </c>
      <c r="CR2449" s="99">
        <v>0</v>
      </c>
      <c r="CS2449" s="99">
        <v>0</v>
      </c>
      <c r="CT2449" s="99">
        <v>0</v>
      </c>
      <c r="CU2449" s="98">
        <v>32462.860502062998</v>
      </c>
      <c r="CV2449" s="98">
        <v>85746.794940968</v>
      </c>
      <c r="CW2449" s="98">
        <v>12555583.656715419</v>
      </c>
      <c r="CX2449" s="98">
        <v>119517798.14788806</v>
      </c>
    </row>
    <row r="2450" spans="1:102" x14ac:dyDescent="0.2">
      <c r="A2450" s="98" t="s">
        <v>200</v>
      </c>
      <c r="B2450" s="100">
        <v>42430</v>
      </c>
      <c r="C2450" s="99">
        <v>192999.65908050499</v>
      </c>
      <c r="D2450" s="99">
        <v>0</v>
      </c>
      <c r="E2450" s="99">
        <v>32233.672668695501</v>
      </c>
      <c r="F2450" s="99">
        <v>27953.684509754199</v>
      </c>
      <c r="G2450" s="99">
        <v>5032.0810032486897</v>
      </c>
      <c r="H2450" s="99">
        <v>0</v>
      </c>
      <c r="I2450" s="99">
        <v>0</v>
      </c>
      <c r="J2450" s="99">
        <v>81462.932758331299</v>
      </c>
      <c r="K2450" s="99">
        <v>11.888958821655301</v>
      </c>
      <c r="L2450" s="99">
        <v>272.10106113180501</v>
      </c>
      <c r="M2450" s="99">
        <v>98445.834547996506</v>
      </c>
      <c r="N2450" s="99">
        <v>16674.961335897398</v>
      </c>
      <c r="O2450" s="99">
        <v>0</v>
      </c>
      <c r="P2450" s="99">
        <v>98506.608508110003</v>
      </c>
      <c r="Q2450" s="99">
        <v>10964.013815999</v>
      </c>
      <c r="R2450" s="99">
        <v>0</v>
      </c>
      <c r="S2450" s="99">
        <v>5012.3525210619</v>
      </c>
      <c r="T2450" s="99">
        <v>0</v>
      </c>
      <c r="U2450" s="99">
        <v>81458.613845825195</v>
      </c>
      <c r="V2450" s="99">
        <v>9759523.6649169903</v>
      </c>
      <c r="W2450" s="99">
        <v>0</v>
      </c>
      <c r="X2450" s="99">
        <v>2140754.8965148898</v>
      </c>
      <c r="Y2450" s="99">
        <v>1750652.1442718499</v>
      </c>
      <c r="Z2450" s="99">
        <v>577260.90712738002</v>
      </c>
      <c r="AA2450" s="99">
        <v>0</v>
      </c>
      <c r="AB2450" s="99">
        <v>0</v>
      </c>
      <c r="AC2450" s="99">
        <v>26958486.904296901</v>
      </c>
      <c r="AD2450" s="99">
        <v>692.95770400762603</v>
      </c>
      <c r="AE2450" s="99">
        <v>19526.122283220298</v>
      </c>
      <c r="AF2450" s="99">
        <v>4668507.8620605497</v>
      </c>
      <c r="AG2450" s="99">
        <v>1902943.71647644</v>
      </c>
      <c r="AH2450" s="99">
        <v>0</v>
      </c>
      <c r="AI2450" s="99">
        <v>4105156.1322936998</v>
      </c>
      <c r="AJ2450" s="99">
        <v>1225234.5865020801</v>
      </c>
      <c r="AK2450" s="99">
        <v>0</v>
      </c>
      <c r="AL2450" s="99">
        <v>572678.85043334996</v>
      </c>
      <c r="AM2450" s="99">
        <v>0</v>
      </c>
      <c r="AN2450" s="99">
        <v>26922495.651122998</v>
      </c>
      <c r="AO2450" s="99">
        <v>96115297.536132798</v>
      </c>
      <c r="AP2450" s="99">
        <v>0</v>
      </c>
      <c r="AQ2450" s="99">
        <v>18183297.0786133</v>
      </c>
      <c r="AR2450" s="99">
        <v>14620467.480957</v>
      </c>
      <c r="AS2450" s="99">
        <v>4966415.0585327102</v>
      </c>
      <c r="AT2450" s="99">
        <v>0</v>
      </c>
      <c r="AU2450" s="99">
        <v>0</v>
      </c>
      <c r="AV2450" s="99">
        <v>88525964.060546905</v>
      </c>
      <c r="AW2450" s="99">
        <v>2324.3631596565201</v>
      </c>
      <c r="AX2450" s="99">
        <v>125552.437932014</v>
      </c>
      <c r="AY2450" s="99">
        <v>46445303.7568359</v>
      </c>
      <c r="AZ2450" s="99">
        <v>16723322.0511475</v>
      </c>
      <c r="BA2450" s="99">
        <v>0</v>
      </c>
      <c r="BB2450" s="99">
        <v>40307470.771972701</v>
      </c>
      <c r="BC2450" s="99">
        <v>10968432.786865201</v>
      </c>
      <c r="BD2450" s="99">
        <v>0</v>
      </c>
      <c r="BE2450" s="99">
        <v>4935318.9409790002</v>
      </c>
      <c r="BF2450" s="99">
        <v>0</v>
      </c>
      <c r="BG2450" s="99">
        <v>88595635.923828095</v>
      </c>
      <c r="BH2450" s="99">
        <v>27246985.2490234</v>
      </c>
      <c r="BI2450" s="99">
        <v>0</v>
      </c>
      <c r="BJ2450" s="99">
        <v>8166643.7902221698</v>
      </c>
      <c r="BK2450" s="99">
        <v>6367282.5541992197</v>
      </c>
      <c r="BL2450" s="99">
        <v>0</v>
      </c>
      <c r="BM2450" s="99">
        <v>0</v>
      </c>
      <c r="BN2450" s="99">
        <v>0</v>
      </c>
      <c r="BO2450" s="99">
        <v>0</v>
      </c>
      <c r="BP2450" s="99">
        <v>0</v>
      </c>
      <c r="BQ2450" s="99">
        <v>0</v>
      </c>
      <c r="BR2450" s="99">
        <v>15367623.494262701</v>
      </c>
      <c r="BS2450" s="99">
        <v>6648307.6126709003</v>
      </c>
      <c r="BT2450" s="99">
        <v>0</v>
      </c>
      <c r="BU2450" s="99">
        <v>7696590.1499633798</v>
      </c>
      <c r="BV2450" s="99">
        <v>5882691.3154907199</v>
      </c>
      <c r="BW2450" s="99">
        <v>0</v>
      </c>
      <c r="BX2450" s="99">
        <v>1032429.83628082</v>
      </c>
      <c r="BY2450" s="99">
        <v>0</v>
      </c>
      <c r="BZ2450" s="99">
        <v>0</v>
      </c>
      <c r="CA2450" s="99">
        <v>225157.66904258699</v>
      </c>
      <c r="CB2450" s="99">
        <v>11900963.1796875</v>
      </c>
      <c r="CC2450" s="99">
        <v>114289512.431641</v>
      </c>
      <c r="CD2450" s="99">
        <v>35427256.847656302</v>
      </c>
      <c r="CE2450" s="99">
        <v>5027.0943049192401</v>
      </c>
      <c r="CF2450" s="99">
        <v>575788.01988983201</v>
      </c>
      <c r="CG2450" s="99">
        <v>4958734.55041504</v>
      </c>
      <c r="CH2450" s="99">
        <v>0</v>
      </c>
      <c r="CI2450" s="99">
        <v>230124.433410645</v>
      </c>
      <c r="CJ2450" s="99">
        <v>12477801.681640601</v>
      </c>
      <c r="CK2450" s="99">
        <v>119256248.74511699</v>
      </c>
      <c r="CL2450" s="99">
        <v>36432116.238769501</v>
      </c>
      <c r="CM2450" s="166">
        <v>310952.80444335903</v>
      </c>
      <c r="CN2450" s="166">
        <v>39390009.397949196</v>
      </c>
      <c r="CO2450" s="166">
        <v>207552932.52148399</v>
      </c>
      <c r="CP2450" s="99">
        <v>36432116.238769501</v>
      </c>
      <c r="CQ2450" s="99">
        <v>0</v>
      </c>
      <c r="CR2450" s="99">
        <v>0</v>
      </c>
      <c r="CS2450" s="99">
        <v>0</v>
      </c>
      <c r="CT2450" s="99">
        <v>0</v>
      </c>
      <c r="CU2450" s="98">
        <v>32250.989061177999</v>
      </c>
      <c r="CV2450" s="98">
        <v>85800.126788059002</v>
      </c>
      <c r="CW2450" s="98">
        <v>12476751.199577332</v>
      </c>
      <c r="CX2450" s="98">
        <v>119248246.98205604</v>
      </c>
    </row>
    <row r="2451" spans="1:102" x14ac:dyDescent="0.2">
      <c r="A2451" s="98" t="s">
        <v>200</v>
      </c>
      <c r="B2451" s="100">
        <v>42522</v>
      </c>
      <c r="C2451" s="99">
        <v>193167.58200836199</v>
      </c>
      <c r="D2451" s="99">
        <v>0</v>
      </c>
      <c r="E2451" s="99">
        <v>31512.149157285701</v>
      </c>
      <c r="F2451" s="99">
        <v>27444.829017877601</v>
      </c>
      <c r="G2451" s="99">
        <v>5134.0351500511197</v>
      </c>
      <c r="H2451" s="99">
        <v>0</v>
      </c>
      <c r="I2451" s="99">
        <v>0</v>
      </c>
      <c r="J2451" s="99">
        <v>81274.6553344727</v>
      </c>
      <c r="K2451" s="99">
        <v>9.5424876075703704</v>
      </c>
      <c r="L2451" s="99">
        <v>258.39346756786102</v>
      </c>
      <c r="M2451" s="99">
        <v>98541.758057594299</v>
      </c>
      <c r="N2451" s="99">
        <v>16534.425030231501</v>
      </c>
      <c r="O2451" s="99">
        <v>0</v>
      </c>
      <c r="P2451" s="99">
        <v>98586.4414815903</v>
      </c>
      <c r="Q2451" s="99">
        <v>10797.5598006248</v>
      </c>
      <c r="R2451" s="99">
        <v>0</v>
      </c>
      <c r="S2451" s="99">
        <v>5119.2793422937402</v>
      </c>
      <c r="T2451" s="99">
        <v>0</v>
      </c>
      <c r="U2451" s="99">
        <v>81262.364419937105</v>
      </c>
      <c r="V2451" s="99">
        <v>9725978.8226318397</v>
      </c>
      <c r="W2451" s="99">
        <v>0</v>
      </c>
      <c r="X2451" s="99">
        <v>2080243.8558654799</v>
      </c>
      <c r="Y2451" s="99">
        <v>1702689.9138030999</v>
      </c>
      <c r="Z2451" s="99">
        <v>587581.03492736805</v>
      </c>
      <c r="AA2451" s="99">
        <v>0</v>
      </c>
      <c r="AB2451" s="99">
        <v>0</v>
      </c>
      <c r="AC2451" s="99">
        <v>27005785.129638702</v>
      </c>
      <c r="AD2451" s="99">
        <v>604.20191517472301</v>
      </c>
      <c r="AE2451" s="99">
        <v>21482.718644857399</v>
      </c>
      <c r="AF2451" s="99">
        <v>4636413.15942383</v>
      </c>
      <c r="AG2451" s="99">
        <v>1879886.07089233</v>
      </c>
      <c r="AH2451" s="99">
        <v>0</v>
      </c>
      <c r="AI2451" s="99">
        <v>4094047.5641784701</v>
      </c>
      <c r="AJ2451" s="99">
        <v>1226832.12065125</v>
      </c>
      <c r="AK2451" s="99">
        <v>0</v>
      </c>
      <c r="AL2451" s="99">
        <v>584464.73577880894</v>
      </c>
      <c r="AM2451" s="99">
        <v>0</v>
      </c>
      <c r="AN2451" s="99">
        <v>26903828.903808601</v>
      </c>
      <c r="AO2451" s="99">
        <v>96413476.440429702</v>
      </c>
      <c r="AP2451" s="99">
        <v>0</v>
      </c>
      <c r="AQ2451" s="99">
        <v>17918762.5153809</v>
      </c>
      <c r="AR2451" s="99">
        <v>14469189.4228516</v>
      </c>
      <c r="AS2451" s="99">
        <v>5101273.33312988</v>
      </c>
      <c r="AT2451" s="99">
        <v>0</v>
      </c>
      <c r="AU2451" s="99">
        <v>0</v>
      </c>
      <c r="AV2451" s="99">
        <v>88721644.747070298</v>
      </c>
      <c r="AW2451" s="99">
        <v>2035.3851410597599</v>
      </c>
      <c r="AX2451" s="99">
        <v>154451.08592033401</v>
      </c>
      <c r="AY2451" s="99">
        <v>46347452.923828103</v>
      </c>
      <c r="AZ2451" s="99">
        <v>16712959.0623779</v>
      </c>
      <c r="BA2451" s="99">
        <v>0</v>
      </c>
      <c r="BB2451" s="99">
        <v>40512352.400878899</v>
      </c>
      <c r="BC2451" s="99">
        <v>11140248.841552701</v>
      </c>
      <c r="BD2451" s="99">
        <v>0</v>
      </c>
      <c r="BE2451" s="99">
        <v>5053317.3434448196</v>
      </c>
      <c r="BF2451" s="99">
        <v>0</v>
      </c>
      <c r="BG2451" s="99">
        <v>88657397.441406295</v>
      </c>
      <c r="BH2451" s="99">
        <v>27446812.084716801</v>
      </c>
      <c r="BI2451" s="99">
        <v>0</v>
      </c>
      <c r="BJ2451" s="99">
        <v>8051165.7892456101</v>
      </c>
      <c r="BK2451" s="99">
        <v>6294310.6192627</v>
      </c>
      <c r="BL2451" s="99">
        <v>0</v>
      </c>
      <c r="BM2451" s="99">
        <v>0</v>
      </c>
      <c r="BN2451" s="99">
        <v>0</v>
      </c>
      <c r="BO2451" s="99">
        <v>0</v>
      </c>
      <c r="BP2451" s="99">
        <v>0</v>
      </c>
      <c r="BQ2451" s="99">
        <v>0</v>
      </c>
      <c r="BR2451" s="99">
        <v>15411723.135253901</v>
      </c>
      <c r="BS2451" s="99">
        <v>6630553.1013183603</v>
      </c>
      <c r="BT2451" s="99">
        <v>0</v>
      </c>
      <c r="BU2451" s="99">
        <v>7830024.81994629</v>
      </c>
      <c r="BV2451" s="99">
        <v>5908160.6724243201</v>
      </c>
      <c r="BW2451" s="99">
        <v>0</v>
      </c>
      <c r="BX2451" s="99">
        <v>1072103.6161193801</v>
      </c>
      <c r="BY2451" s="99">
        <v>0</v>
      </c>
      <c r="BZ2451" s="99">
        <v>0</v>
      </c>
      <c r="CA2451" s="99">
        <v>224706.69231033299</v>
      </c>
      <c r="CB2451" s="99">
        <v>11800779.782470699</v>
      </c>
      <c r="CC2451" s="99">
        <v>114322810.76757801</v>
      </c>
      <c r="CD2451" s="99">
        <v>35557438.198242202</v>
      </c>
      <c r="CE2451" s="99">
        <v>5135.8473517298698</v>
      </c>
      <c r="CF2451" s="99">
        <v>582256.92668914795</v>
      </c>
      <c r="CG2451" s="99">
        <v>5038964.5923461895</v>
      </c>
      <c r="CH2451" s="99">
        <v>0</v>
      </c>
      <c r="CI2451" s="99">
        <v>229846.183422089</v>
      </c>
      <c r="CJ2451" s="99">
        <v>12382143.231811499</v>
      </c>
      <c r="CK2451" s="99">
        <v>119353005.950195</v>
      </c>
      <c r="CL2451" s="99">
        <v>36575898.432617202</v>
      </c>
      <c r="CM2451" s="166">
        <v>310426.65421295201</v>
      </c>
      <c r="CN2451" s="166">
        <v>39223566.5634766</v>
      </c>
      <c r="CO2451" s="166">
        <v>207908105.33789101</v>
      </c>
      <c r="CP2451" s="99">
        <v>36575898.432617202</v>
      </c>
      <c r="CQ2451" s="99">
        <v>0</v>
      </c>
      <c r="CR2451" s="99">
        <v>0</v>
      </c>
      <c r="CS2451" s="99">
        <v>0</v>
      </c>
      <c r="CT2451" s="99">
        <v>0</v>
      </c>
      <c r="CU2451" s="98">
        <v>31516.386191383001</v>
      </c>
      <c r="CV2451" s="98">
        <v>85692.479034193995</v>
      </c>
      <c r="CW2451" s="98">
        <v>12383036.709159847</v>
      </c>
      <c r="CX2451" s="98">
        <v>119361775.3599242</v>
      </c>
    </row>
    <row r="2452" spans="1:102" x14ac:dyDescent="0.2">
      <c r="A2452" s="98" t="s">
        <v>200</v>
      </c>
      <c r="B2452" s="100">
        <v>42614</v>
      </c>
      <c r="C2452" s="99">
        <v>192769.45810699501</v>
      </c>
      <c r="D2452" s="99">
        <v>0</v>
      </c>
      <c r="E2452" s="99">
        <v>31080.336857795701</v>
      </c>
      <c r="F2452" s="99">
        <v>27139.315636873202</v>
      </c>
      <c r="G2452" s="99">
        <v>5172.3432575464203</v>
      </c>
      <c r="H2452" s="99">
        <v>0</v>
      </c>
      <c r="I2452" s="99">
        <v>0</v>
      </c>
      <c r="J2452" s="99">
        <v>80736.976433753996</v>
      </c>
      <c r="K2452" s="99">
        <v>7.9704333706758899</v>
      </c>
      <c r="L2452" s="99">
        <v>275.67010500654601</v>
      </c>
      <c r="M2452" s="99">
        <v>98247.530233383193</v>
      </c>
      <c r="N2452" s="99">
        <v>16279.949066400501</v>
      </c>
      <c r="O2452" s="99">
        <v>0</v>
      </c>
      <c r="P2452" s="99">
        <v>98628.8636207581</v>
      </c>
      <c r="Q2452" s="99">
        <v>10655.7504398823</v>
      </c>
      <c r="R2452" s="99">
        <v>0</v>
      </c>
      <c r="S2452" s="99">
        <v>5164.7199305295899</v>
      </c>
      <c r="T2452" s="99">
        <v>0</v>
      </c>
      <c r="U2452" s="99">
        <v>80785.323461532593</v>
      </c>
      <c r="V2452" s="99">
        <v>9731301.37890625</v>
      </c>
      <c r="W2452" s="99">
        <v>0</v>
      </c>
      <c r="X2452" s="99">
        <v>2015893.0621643099</v>
      </c>
      <c r="Y2452" s="99">
        <v>1649465.92687988</v>
      </c>
      <c r="Z2452" s="99">
        <v>581272.96682739304</v>
      </c>
      <c r="AA2452" s="99">
        <v>0</v>
      </c>
      <c r="AB2452" s="99">
        <v>0</v>
      </c>
      <c r="AC2452" s="99">
        <v>26750395.8049316</v>
      </c>
      <c r="AD2452" s="99">
        <v>580.75350440293596</v>
      </c>
      <c r="AE2452" s="99">
        <v>20323.5830469131</v>
      </c>
      <c r="AF2452" s="99">
        <v>4639725.7329711895</v>
      </c>
      <c r="AG2452" s="99">
        <v>1844939.98716736</v>
      </c>
      <c r="AH2452" s="99">
        <v>0</v>
      </c>
      <c r="AI2452" s="99">
        <v>4031799.1886291499</v>
      </c>
      <c r="AJ2452" s="99">
        <v>1196521.2492065399</v>
      </c>
      <c r="AK2452" s="99">
        <v>0</v>
      </c>
      <c r="AL2452" s="99">
        <v>580015.37244415295</v>
      </c>
      <c r="AM2452" s="99">
        <v>0</v>
      </c>
      <c r="AN2452" s="99">
        <v>26803434.521972701</v>
      </c>
      <c r="AO2452" s="99">
        <v>97062789.638671905</v>
      </c>
      <c r="AP2452" s="99">
        <v>0</v>
      </c>
      <c r="AQ2452" s="99">
        <v>17579719.061035201</v>
      </c>
      <c r="AR2452" s="99">
        <v>14236091.8741455</v>
      </c>
      <c r="AS2452" s="99">
        <v>5039795.6414794903</v>
      </c>
      <c r="AT2452" s="99">
        <v>0</v>
      </c>
      <c r="AU2452" s="99">
        <v>0</v>
      </c>
      <c r="AV2452" s="99">
        <v>88591591.919921905</v>
      </c>
      <c r="AW2452" s="99">
        <v>1962.8669576346899</v>
      </c>
      <c r="AX2452" s="99">
        <v>155709.34622955299</v>
      </c>
      <c r="AY2452" s="99">
        <v>46819114.162109397</v>
      </c>
      <c r="AZ2452" s="99">
        <v>16447350.918823199</v>
      </c>
      <c r="BA2452" s="99">
        <v>0</v>
      </c>
      <c r="BB2452" s="99">
        <v>40140632.717285201</v>
      </c>
      <c r="BC2452" s="99">
        <v>11014093.6166992</v>
      </c>
      <c r="BD2452" s="99">
        <v>0</v>
      </c>
      <c r="BE2452" s="99">
        <v>5023306.2496948196</v>
      </c>
      <c r="BF2452" s="99">
        <v>0</v>
      </c>
      <c r="BG2452" s="99">
        <v>88591380.571289107</v>
      </c>
      <c r="BH2452" s="99">
        <v>27073063.595214799</v>
      </c>
      <c r="BI2452" s="99">
        <v>0</v>
      </c>
      <c r="BJ2452" s="99">
        <v>7863579.6165771503</v>
      </c>
      <c r="BK2452" s="99">
        <v>6154581.0701904297</v>
      </c>
      <c r="BL2452" s="99">
        <v>0</v>
      </c>
      <c r="BM2452" s="99">
        <v>0</v>
      </c>
      <c r="BN2452" s="99">
        <v>0</v>
      </c>
      <c r="BO2452" s="99">
        <v>0</v>
      </c>
      <c r="BP2452" s="99">
        <v>0</v>
      </c>
      <c r="BQ2452" s="99">
        <v>0</v>
      </c>
      <c r="BR2452" s="99">
        <v>15332383.526367201</v>
      </c>
      <c r="BS2452" s="99">
        <v>6525876.2655029297</v>
      </c>
      <c r="BT2452" s="99">
        <v>0</v>
      </c>
      <c r="BU2452" s="99">
        <v>6626663.3699340802</v>
      </c>
      <c r="BV2452" s="99">
        <v>5851144.7727661096</v>
      </c>
      <c r="BW2452" s="99">
        <v>0</v>
      </c>
      <c r="BX2452" s="99">
        <v>887171.17686462402</v>
      </c>
      <c r="BY2452" s="99">
        <v>0</v>
      </c>
      <c r="BZ2452" s="99">
        <v>0</v>
      </c>
      <c r="CA2452" s="99">
        <v>223784.63680458101</v>
      </c>
      <c r="CB2452" s="99">
        <v>11748152.0404053</v>
      </c>
      <c r="CC2452" s="99">
        <v>114678231.57617199</v>
      </c>
      <c r="CD2452" s="99">
        <v>34909521.189941399</v>
      </c>
      <c r="CE2452" s="99">
        <v>5171.88915032148</v>
      </c>
      <c r="CF2452" s="99">
        <v>583038.89054870605</v>
      </c>
      <c r="CG2452" s="99">
        <v>5065397.6273803702</v>
      </c>
      <c r="CH2452" s="99">
        <v>0</v>
      </c>
      <c r="CI2452" s="99">
        <v>228989.265493393</v>
      </c>
      <c r="CJ2452" s="99">
        <v>12328834.7028809</v>
      </c>
      <c r="CK2452" s="99">
        <v>119720591.31054699</v>
      </c>
      <c r="CL2452" s="99">
        <v>35889767.513671897</v>
      </c>
      <c r="CM2452" s="166">
        <v>308994.11857986503</v>
      </c>
      <c r="CN2452" s="166">
        <v>39074273.158691399</v>
      </c>
      <c r="CO2452" s="166">
        <v>208448376.48046899</v>
      </c>
      <c r="CP2452" s="99">
        <v>35889767.513671897</v>
      </c>
      <c r="CQ2452" s="99">
        <v>0</v>
      </c>
      <c r="CR2452" s="99">
        <v>0</v>
      </c>
      <c r="CS2452" s="99">
        <v>0</v>
      </c>
      <c r="CT2452" s="99">
        <v>0</v>
      </c>
      <c r="CU2452" s="98">
        <v>31076.833872911</v>
      </c>
      <c r="CV2452" s="98">
        <v>85203.353796665004</v>
      </c>
      <c r="CW2452" s="98">
        <v>12331190.930954006</v>
      </c>
      <c r="CX2452" s="98">
        <v>119743629.20355237</v>
      </c>
    </row>
    <row r="2453" spans="1:102" x14ac:dyDescent="0.2">
      <c r="A2453" s="98" t="s">
        <v>200</v>
      </c>
      <c r="B2453" s="100">
        <v>42705</v>
      </c>
      <c r="C2453" s="99">
        <v>192661.168647766</v>
      </c>
      <c r="D2453" s="99">
        <v>0</v>
      </c>
      <c r="E2453" s="99">
        <v>30574.539955854401</v>
      </c>
      <c r="F2453" s="99">
        <v>26775.570623636198</v>
      </c>
      <c r="G2453" s="99">
        <v>5233.07797062397</v>
      </c>
      <c r="H2453" s="99">
        <v>0</v>
      </c>
      <c r="I2453" s="99">
        <v>0</v>
      </c>
      <c r="J2453" s="99">
        <v>80657.384951591506</v>
      </c>
      <c r="K2453" s="99">
        <v>7.7079012859612703</v>
      </c>
      <c r="L2453" s="99">
        <v>250.161609662697</v>
      </c>
      <c r="M2453" s="99">
        <v>98383.626823425293</v>
      </c>
      <c r="N2453" s="99">
        <v>15957.841957807501</v>
      </c>
      <c r="O2453" s="99">
        <v>0</v>
      </c>
      <c r="P2453" s="99">
        <v>98307.532638549805</v>
      </c>
      <c r="Q2453" s="99">
        <v>10526.6037938595</v>
      </c>
      <c r="R2453" s="99">
        <v>0</v>
      </c>
      <c r="S2453" s="99">
        <v>5209.7555001378096</v>
      </c>
      <c r="T2453" s="99">
        <v>0</v>
      </c>
      <c r="U2453" s="99">
        <v>80687.0802812576</v>
      </c>
      <c r="V2453" s="99">
        <v>9654852.7227783203</v>
      </c>
      <c r="W2453" s="99">
        <v>0</v>
      </c>
      <c r="X2453" s="99">
        <v>1976452.8788757301</v>
      </c>
      <c r="Y2453" s="99">
        <v>1616848.57479858</v>
      </c>
      <c r="Z2453" s="99">
        <v>572581.18657684303</v>
      </c>
      <c r="AA2453" s="99">
        <v>0</v>
      </c>
      <c r="AB2453" s="99">
        <v>0</v>
      </c>
      <c r="AC2453" s="99">
        <v>26587443.600097701</v>
      </c>
      <c r="AD2453" s="99">
        <v>525.37785495817695</v>
      </c>
      <c r="AE2453" s="99">
        <v>18178.810620307901</v>
      </c>
      <c r="AF2453" s="99">
        <v>4598462.9185180701</v>
      </c>
      <c r="AG2453" s="99">
        <v>1806093.5263366699</v>
      </c>
      <c r="AH2453" s="99">
        <v>0</v>
      </c>
      <c r="AI2453" s="99">
        <v>4001735.8175353999</v>
      </c>
      <c r="AJ2453" s="99">
        <v>1201151.1444397001</v>
      </c>
      <c r="AK2453" s="99">
        <v>0</v>
      </c>
      <c r="AL2453" s="99">
        <v>572213.81132507301</v>
      </c>
      <c r="AM2453" s="99">
        <v>0</v>
      </c>
      <c r="AN2453" s="99">
        <v>26719240.268554699</v>
      </c>
      <c r="AO2453" s="99">
        <v>96986730.649414107</v>
      </c>
      <c r="AP2453" s="99">
        <v>0</v>
      </c>
      <c r="AQ2453" s="99">
        <v>17233948.3203125</v>
      </c>
      <c r="AR2453" s="99">
        <v>13924851.1136475</v>
      </c>
      <c r="AS2453" s="99">
        <v>5000571.8679809598</v>
      </c>
      <c r="AT2453" s="99">
        <v>0</v>
      </c>
      <c r="AU2453" s="99">
        <v>0</v>
      </c>
      <c r="AV2453" s="99">
        <v>88658476.623046905</v>
      </c>
      <c r="AW2453" s="99">
        <v>1785.15698076785</v>
      </c>
      <c r="AX2453" s="99">
        <v>143168.58294677699</v>
      </c>
      <c r="AY2453" s="99">
        <v>46581054.2568359</v>
      </c>
      <c r="AZ2453" s="99">
        <v>16106531.1170654</v>
      </c>
      <c r="BA2453" s="99">
        <v>0</v>
      </c>
      <c r="BB2453" s="99">
        <v>40284986.6650391</v>
      </c>
      <c r="BC2453" s="99">
        <v>11058499.053466801</v>
      </c>
      <c r="BD2453" s="99">
        <v>0</v>
      </c>
      <c r="BE2453" s="99">
        <v>5004421.8235473596</v>
      </c>
      <c r="BF2453" s="99">
        <v>0</v>
      </c>
      <c r="BG2453" s="99">
        <v>88670986.120117202</v>
      </c>
      <c r="BH2453" s="99">
        <v>27204196.212158199</v>
      </c>
      <c r="BI2453" s="99">
        <v>0</v>
      </c>
      <c r="BJ2453" s="99">
        <v>7713752.5056152297</v>
      </c>
      <c r="BK2453" s="99">
        <v>6063174.1936645498</v>
      </c>
      <c r="BL2453" s="99">
        <v>0</v>
      </c>
      <c r="BM2453" s="99">
        <v>0</v>
      </c>
      <c r="BN2453" s="99">
        <v>0</v>
      </c>
      <c r="BO2453" s="99">
        <v>0</v>
      </c>
      <c r="BP2453" s="99">
        <v>0</v>
      </c>
      <c r="BQ2453" s="99">
        <v>0</v>
      </c>
      <c r="BR2453" s="99">
        <v>15304078.205322299</v>
      </c>
      <c r="BS2453" s="99">
        <v>6401473.1961669903</v>
      </c>
      <c r="BT2453" s="99">
        <v>0</v>
      </c>
      <c r="BU2453" s="99">
        <v>7494673.1299438505</v>
      </c>
      <c r="BV2453" s="99">
        <v>5872175.4683227502</v>
      </c>
      <c r="BW2453" s="99">
        <v>0</v>
      </c>
      <c r="BX2453" s="99">
        <v>990573.036430359</v>
      </c>
      <c r="BY2453" s="99">
        <v>0</v>
      </c>
      <c r="BZ2453" s="99">
        <v>0</v>
      </c>
      <c r="CA2453" s="99">
        <v>223348.32512092599</v>
      </c>
      <c r="CB2453" s="99">
        <v>11630554.365356401</v>
      </c>
      <c r="CC2453" s="99">
        <v>114210531.081055</v>
      </c>
      <c r="CD2453" s="99">
        <v>34887934.728515603</v>
      </c>
      <c r="CE2453" s="99">
        <v>5238.1610200405103</v>
      </c>
      <c r="CF2453" s="99">
        <v>576409.21260070801</v>
      </c>
      <c r="CG2453" s="99">
        <v>5053236.1146240197</v>
      </c>
      <c r="CH2453" s="99">
        <v>0</v>
      </c>
      <c r="CI2453" s="99">
        <v>228624.417852402</v>
      </c>
      <c r="CJ2453" s="99">
        <v>12206875.2741699</v>
      </c>
      <c r="CK2453" s="99">
        <v>119258194.48632801</v>
      </c>
      <c r="CL2453" s="99">
        <v>35880625.270019501</v>
      </c>
      <c r="CM2453" s="166">
        <v>308492.345157623</v>
      </c>
      <c r="CN2453" s="166">
        <v>38806105.5546875</v>
      </c>
      <c r="CO2453" s="166">
        <v>208112760.62304699</v>
      </c>
      <c r="CP2453" s="99">
        <v>35880625.270019501</v>
      </c>
      <c r="CQ2453" s="99">
        <v>0</v>
      </c>
      <c r="CR2453" s="99">
        <v>0</v>
      </c>
      <c r="CS2453" s="99">
        <v>0</v>
      </c>
      <c r="CT2453" s="99">
        <v>0</v>
      </c>
      <c r="CU2453" s="98">
        <v>30582.440787298001</v>
      </c>
      <c r="CV2453" s="98">
        <v>85192.372182388004</v>
      </c>
      <c r="CW2453" s="98">
        <v>12206963.577957109</v>
      </c>
      <c r="CX2453" s="98">
        <v>119263767.19567902</v>
      </c>
    </row>
    <row r="2454" spans="1:102" x14ac:dyDescent="0.2">
      <c r="A2454" s="98" t="s">
        <v>200</v>
      </c>
      <c r="B2454" s="100">
        <v>42795</v>
      </c>
      <c r="C2454" s="99">
        <v>193775.93964004499</v>
      </c>
      <c r="D2454" s="99">
        <v>0</v>
      </c>
      <c r="E2454" s="99">
        <v>29906.278821229898</v>
      </c>
      <c r="F2454" s="99">
        <v>26287.214261055</v>
      </c>
      <c r="G2454" s="99">
        <v>5301.2264398932502</v>
      </c>
      <c r="H2454" s="99">
        <v>0</v>
      </c>
      <c r="I2454" s="99">
        <v>0</v>
      </c>
      <c r="J2454" s="99">
        <v>80586.266386032104</v>
      </c>
      <c r="K2454" s="99">
        <v>5.4617798214894702</v>
      </c>
      <c r="L2454" s="99">
        <v>238.01666497811701</v>
      </c>
      <c r="M2454" s="99">
        <v>98963.505453109698</v>
      </c>
      <c r="N2454" s="99">
        <v>15730.8485921621</v>
      </c>
      <c r="O2454" s="99">
        <v>0</v>
      </c>
      <c r="P2454" s="99">
        <v>97961.432708740205</v>
      </c>
      <c r="Q2454" s="99">
        <v>10406.9796917439</v>
      </c>
      <c r="R2454" s="99">
        <v>0</v>
      </c>
      <c r="S2454" s="99">
        <v>5283.8844435214996</v>
      </c>
      <c r="T2454" s="99">
        <v>0</v>
      </c>
      <c r="U2454" s="99">
        <v>80531.633762359605</v>
      </c>
      <c r="V2454" s="99">
        <v>9774577.5854492206</v>
      </c>
      <c r="W2454" s="99">
        <v>0</v>
      </c>
      <c r="X2454" s="99">
        <v>1921290.5666046101</v>
      </c>
      <c r="Y2454" s="99">
        <v>1576372.5604858401</v>
      </c>
      <c r="Z2454" s="99">
        <v>588076.27977752697</v>
      </c>
      <c r="AA2454" s="99">
        <v>0</v>
      </c>
      <c r="AB2454" s="99">
        <v>0</v>
      </c>
      <c r="AC2454" s="99">
        <v>26775705.6083984</v>
      </c>
      <c r="AD2454" s="99">
        <v>360.43866908550302</v>
      </c>
      <c r="AE2454" s="99">
        <v>17280.344404220599</v>
      </c>
      <c r="AF2454" s="99">
        <v>4645713.3307495099</v>
      </c>
      <c r="AG2454" s="99">
        <v>1769630.76731873</v>
      </c>
      <c r="AH2454" s="99">
        <v>0</v>
      </c>
      <c r="AI2454" s="99">
        <v>4084881.1483764602</v>
      </c>
      <c r="AJ2454" s="99">
        <v>1198309.44944763</v>
      </c>
      <c r="AK2454" s="99">
        <v>0</v>
      </c>
      <c r="AL2454" s="99">
        <v>583353.78359985398</v>
      </c>
      <c r="AM2454" s="99">
        <v>0</v>
      </c>
      <c r="AN2454" s="99">
        <v>26691658.051269501</v>
      </c>
      <c r="AO2454" s="99">
        <v>98804837.915039107</v>
      </c>
      <c r="AP2454" s="99">
        <v>0</v>
      </c>
      <c r="AQ2454" s="99">
        <v>16714651.021972699</v>
      </c>
      <c r="AR2454" s="99">
        <v>13511441.0074463</v>
      </c>
      <c r="AS2454" s="99">
        <v>5128996.24719238</v>
      </c>
      <c r="AT2454" s="99">
        <v>0</v>
      </c>
      <c r="AU2454" s="99">
        <v>0</v>
      </c>
      <c r="AV2454" s="99">
        <v>89074118.192382798</v>
      </c>
      <c r="AW2454" s="99">
        <v>1226.5137587934701</v>
      </c>
      <c r="AX2454" s="99">
        <v>131038.89102554299</v>
      </c>
      <c r="AY2454" s="99">
        <v>47149596.082519501</v>
      </c>
      <c r="AZ2454" s="99">
        <v>15922113.3082275</v>
      </c>
      <c r="BA2454" s="99">
        <v>0</v>
      </c>
      <c r="BB2454" s="99">
        <v>41259592.369628899</v>
      </c>
      <c r="BC2454" s="99">
        <v>11110783.985839801</v>
      </c>
      <c r="BD2454" s="99">
        <v>0</v>
      </c>
      <c r="BE2454" s="99">
        <v>5096270.2306518601</v>
      </c>
      <c r="BF2454" s="99">
        <v>0</v>
      </c>
      <c r="BG2454" s="99">
        <v>89016309.173828095</v>
      </c>
      <c r="BH2454" s="99">
        <v>27875961.512939502</v>
      </c>
      <c r="BI2454" s="99">
        <v>0</v>
      </c>
      <c r="BJ2454" s="99">
        <v>7499164.4978027297</v>
      </c>
      <c r="BK2454" s="99">
        <v>5918560.6323852502</v>
      </c>
      <c r="BL2454" s="99">
        <v>0</v>
      </c>
      <c r="BM2454" s="99">
        <v>0</v>
      </c>
      <c r="BN2454" s="99">
        <v>0</v>
      </c>
      <c r="BO2454" s="99">
        <v>0</v>
      </c>
      <c r="BP2454" s="99">
        <v>0</v>
      </c>
      <c r="BQ2454" s="99">
        <v>0</v>
      </c>
      <c r="BR2454" s="99">
        <v>15622434.842651401</v>
      </c>
      <c r="BS2454" s="99">
        <v>6292455.0431518601</v>
      </c>
      <c r="BT2454" s="99">
        <v>0</v>
      </c>
      <c r="BU2454" s="99">
        <v>7658597.96984863</v>
      </c>
      <c r="BV2454" s="99">
        <v>5836649.5411377</v>
      </c>
      <c r="BW2454" s="99">
        <v>0</v>
      </c>
      <c r="BX2454" s="99">
        <v>1058999.3061828599</v>
      </c>
      <c r="BY2454" s="99">
        <v>0</v>
      </c>
      <c r="BZ2454" s="99">
        <v>0</v>
      </c>
      <c r="CA2454" s="99">
        <v>223623.03038024899</v>
      </c>
      <c r="CB2454" s="99">
        <v>11684119.0861816</v>
      </c>
      <c r="CC2454" s="99">
        <v>115415777.08007801</v>
      </c>
      <c r="CD2454" s="99">
        <v>35349381.791992202</v>
      </c>
      <c r="CE2454" s="99">
        <v>5294.2341013550804</v>
      </c>
      <c r="CF2454" s="99">
        <v>583483.396690369</v>
      </c>
      <c r="CG2454" s="99">
        <v>5097529.4071044903</v>
      </c>
      <c r="CH2454" s="99">
        <v>0</v>
      </c>
      <c r="CI2454" s="99">
        <v>228822.50059318499</v>
      </c>
      <c r="CJ2454" s="99">
        <v>12269355.4055176</v>
      </c>
      <c r="CK2454" s="99">
        <v>120528545.20214801</v>
      </c>
      <c r="CL2454" s="99">
        <v>36376253.215332001</v>
      </c>
      <c r="CM2454" s="166">
        <v>308793.79484939598</v>
      </c>
      <c r="CN2454" s="166">
        <v>38978398.794921897</v>
      </c>
      <c r="CO2454" s="166">
        <v>209477739.296875</v>
      </c>
      <c r="CP2454" s="99">
        <v>36376253.215332001</v>
      </c>
      <c r="CQ2454" s="99">
        <v>0</v>
      </c>
      <c r="CR2454" s="99">
        <v>0</v>
      </c>
      <c r="CS2454" s="99">
        <v>0</v>
      </c>
      <c r="CT2454" s="99">
        <v>0</v>
      </c>
      <c r="CU2454" s="98">
        <v>29939.713748447</v>
      </c>
      <c r="CV2454" s="98">
        <v>85123.912278767995</v>
      </c>
      <c r="CW2454" s="98">
        <v>12267602.482871968</v>
      </c>
      <c r="CX2454" s="98">
        <v>120513306.4871825</v>
      </c>
    </row>
    <row r="2455" spans="1:102" x14ac:dyDescent="0.2">
      <c r="A2455" s="98" t="s">
        <v>200</v>
      </c>
      <c r="B2455" s="100">
        <v>42887</v>
      </c>
      <c r="C2455" s="99">
        <v>192542.23996543899</v>
      </c>
      <c r="D2455" s="99">
        <v>0</v>
      </c>
      <c r="E2455" s="99">
        <v>29290.2858719826</v>
      </c>
      <c r="F2455" s="99">
        <v>25787.009957313501</v>
      </c>
      <c r="G2455" s="99">
        <v>5264.3644434213602</v>
      </c>
      <c r="H2455" s="99">
        <v>0</v>
      </c>
      <c r="I2455" s="99">
        <v>0</v>
      </c>
      <c r="J2455" s="99">
        <v>80192.110832214399</v>
      </c>
      <c r="K2455" s="99">
        <v>4.8036394551745598</v>
      </c>
      <c r="L2455" s="99">
        <v>257.429009970278</v>
      </c>
      <c r="M2455" s="99">
        <v>98266.674966812105</v>
      </c>
      <c r="N2455" s="99">
        <v>15410.4498742819</v>
      </c>
      <c r="O2455" s="99">
        <v>0</v>
      </c>
      <c r="P2455" s="99">
        <v>97560.682011604295</v>
      </c>
      <c r="Q2455" s="99">
        <v>10285.0772032738</v>
      </c>
      <c r="R2455" s="99">
        <v>0</v>
      </c>
      <c r="S2455" s="99">
        <v>5254.0676290988904</v>
      </c>
      <c r="T2455" s="99">
        <v>0</v>
      </c>
      <c r="U2455" s="99">
        <v>80171.434328079195</v>
      </c>
      <c r="V2455" s="99">
        <v>9630389.1441650409</v>
      </c>
      <c r="W2455" s="99">
        <v>0</v>
      </c>
      <c r="X2455" s="99">
        <v>1878494.14674377</v>
      </c>
      <c r="Y2455" s="99">
        <v>1539930.7406311</v>
      </c>
      <c r="Z2455" s="99">
        <v>570137.91920471203</v>
      </c>
      <c r="AA2455" s="99">
        <v>0</v>
      </c>
      <c r="AB2455" s="99">
        <v>0</v>
      </c>
      <c r="AC2455" s="99">
        <v>26604051.643798798</v>
      </c>
      <c r="AD2455" s="99">
        <v>291.973642334342</v>
      </c>
      <c r="AE2455" s="99">
        <v>16545.1859409809</v>
      </c>
      <c r="AF2455" s="99">
        <v>4581760.3988647498</v>
      </c>
      <c r="AG2455" s="99">
        <v>1725429.4340667699</v>
      </c>
      <c r="AH2455" s="99">
        <v>0</v>
      </c>
      <c r="AI2455" s="99">
        <v>3944168.1595153799</v>
      </c>
      <c r="AJ2455" s="99">
        <v>1183231.81317139</v>
      </c>
      <c r="AK2455" s="99">
        <v>0</v>
      </c>
      <c r="AL2455" s="99">
        <v>567923.88251495396</v>
      </c>
      <c r="AM2455" s="99">
        <v>0</v>
      </c>
      <c r="AN2455" s="99">
        <v>26694654.511230499</v>
      </c>
      <c r="AO2455" s="99">
        <v>97780212.264648393</v>
      </c>
      <c r="AP2455" s="99">
        <v>0</v>
      </c>
      <c r="AQ2455" s="99">
        <v>16405627.2619629</v>
      </c>
      <c r="AR2455" s="99">
        <v>13257852.0897217</v>
      </c>
      <c r="AS2455" s="99">
        <v>5010881.1336669903</v>
      </c>
      <c r="AT2455" s="99">
        <v>0</v>
      </c>
      <c r="AU2455" s="99">
        <v>0</v>
      </c>
      <c r="AV2455" s="99">
        <v>89357689.220703095</v>
      </c>
      <c r="AW2455" s="99">
        <v>1002.51390113682</v>
      </c>
      <c r="AX2455" s="99">
        <v>140700.505586624</v>
      </c>
      <c r="AY2455" s="99">
        <v>46988271.623535201</v>
      </c>
      <c r="AZ2455" s="99">
        <v>15534271.258667</v>
      </c>
      <c r="BA2455" s="99">
        <v>0</v>
      </c>
      <c r="BB2455" s="99">
        <v>39960080.299316399</v>
      </c>
      <c r="BC2455" s="99">
        <v>11025190.2932129</v>
      </c>
      <c r="BD2455" s="99">
        <v>0</v>
      </c>
      <c r="BE2455" s="99">
        <v>4977878.5592651404</v>
      </c>
      <c r="BF2455" s="99">
        <v>0</v>
      </c>
      <c r="BG2455" s="99">
        <v>89408579.022460893</v>
      </c>
      <c r="BH2455" s="99">
        <v>27089210.6398926</v>
      </c>
      <c r="BI2455" s="99">
        <v>0</v>
      </c>
      <c r="BJ2455" s="99">
        <v>7368683.9561767597</v>
      </c>
      <c r="BK2455" s="99">
        <v>5844376.2756347703</v>
      </c>
      <c r="BL2455" s="99">
        <v>0</v>
      </c>
      <c r="BM2455" s="99">
        <v>0</v>
      </c>
      <c r="BN2455" s="99">
        <v>0</v>
      </c>
      <c r="BO2455" s="99">
        <v>0</v>
      </c>
      <c r="BP2455" s="99">
        <v>0</v>
      </c>
      <c r="BQ2455" s="99">
        <v>0</v>
      </c>
      <c r="BR2455" s="99">
        <v>15386398.0632324</v>
      </c>
      <c r="BS2455" s="99">
        <v>6145658.2266235398</v>
      </c>
      <c r="BT2455" s="99">
        <v>0</v>
      </c>
      <c r="BU2455" s="99">
        <v>7551704.1698608398</v>
      </c>
      <c r="BV2455" s="99">
        <v>5810410.2923584003</v>
      </c>
      <c r="BW2455" s="99">
        <v>0</v>
      </c>
      <c r="BX2455" s="99">
        <v>1048281.84621429</v>
      </c>
      <c r="BY2455" s="99">
        <v>0</v>
      </c>
      <c r="BZ2455" s="99">
        <v>0</v>
      </c>
      <c r="CA2455" s="99">
        <v>221796.51878166199</v>
      </c>
      <c r="CB2455" s="99">
        <v>11507160.661010699</v>
      </c>
      <c r="CC2455" s="99">
        <v>114197642.231445</v>
      </c>
      <c r="CD2455" s="99">
        <v>34534897.831054702</v>
      </c>
      <c r="CE2455" s="99">
        <v>5266.6404445767403</v>
      </c>
      <c r="CF2455" s="99">
        <v>578176.87006378197</v>
      </c>
      <c r="CG2455" s="99">
        <v>5065315.7231445303</v>
      </c>
      <c r="CH2455" s="99">
        <v>0</v>
      </c>
      <c r="CI2455" s="99">
        <v>227076.22374725301</v>
      </c>
      <c r="CJ2455" s="99">
        <v>12083879.0313721</v>
      </c>
      <c r="CK2455" s="99">
        <v>119253417.44043</v>
      </c>
      <c r="CL2455" s="99">
        <v>35524886.878906302</v>
      </c>
      <c r="CM2455" s="166">
        <v>306590.57505416899</v>
      </c>
      <c r="CN2455" s="166">
        <v>38803092.769531302</v>
      </c>
      <c r="CO2455" s="166">
        <v>209001596.27929699</v>
      </c>
      <c r="CP2455" s="99">
        <v>35524886.878906302</v>
      </c>
      <c r="CQ2455" s="99">
        <v>0</v>
      </c>
      <c r="CR2455" s="99">
        <v>0</v>
      </c>
      <c r="CS2455" s="99">
        <v>0</v>
      </c>
      <c r="CT2455" s="99">
        <v>0</v>
      </c>
      <c r="CU2455" s="98">
        <v>29279.248964418999</v>
      </c>
      <c r="CV2455" s="98">
        <v>84702.388012173993</v>
      </c>
      <c r="CW2455" s="98">
        <v>12085337.531074481</v>
      </c>
      <c r="CX2455" s="98">
        <v>119262957.95458953</v>
      </c>
    </row>
    <row r="2456" spans="1:102" x14ac:dyDescent="0.2">
      <c r="A2456" s="98" t="s">
        <v>200</v>
      </c>
      <c r="B2456" s="100">
        <v>42979</v>
      </c>
      <c r="C2456" s="99">
        <v>192612.041913986</v>
      </c>
      <c r="D2456" s="99">
        <v>0</v>
      </c>
      <c r="E2456" s="99">
        <v>28796.3625667095</v>
      </c>
      <c r="F2456" s="99">
        <v>25391.508912086501</v>
      </c>
      <c r="G2456" s="99">
        <v>5292.4993940591803</v>
      </c>
      <c r="H2456" s="99">
        <v>0</v>
      </c>
      <c r="I2456" s="99">
        <v>0</v>
      </c>
      <c r="J2456" s="99">
        <v>80026.842985153198</v>
      </c>
      <c r="K2456" s="99">
        <v>4.0299129297491199</v>
      </c>
      <c r="L2456" s="99">
        <v>278.70419765636302</v>
      </c>
      <c r="M2456" s="99">
        <v>98410.100994110093</v>
      </c>
      <c r="N2456" s="99">
        <v>15094.4456497431</v>
      </c>
      <c r="O2456" s="99">
        <v>0</v>
      </c>
      <c r="P2456" s="99">
        <v>97802.795668602004</v>
      </c>
      <c r="Q2456" s="99">
        <v>10196.423220753701</v>
      </c>
      <c r="R2456" s="99">
        <v>0</v>
      </c>
      <c r="S2456" s="99">
        <v>5291.3776396513003</v>
      </c>
      <c r="T2456" s="99">
        <v>0</v>
      </c>
      <c r="U2456" s="99">
        <v>80101.058503150896</v>
      </c>
      <c r="V2456" s="99">
        <v>9577384.6174316406</v>
      </c>
      <c r="W2456" s="99">
        <v>0</v>
      </c>
      <c r="X2456" s="99">
        <v>1822291.0251770001</v>
      </c>
      <c r="Y2456" s="99">
        <v>1499844.5485382101</v>
      </c>
      <c r="Z2456" s="99">
        <v>565862.58642578102</v>
      </c>
      <c r="AA2456" s="99">
        <v>0</v>
      </c>
      <c r="AB2456" s="99">
        <v>0</v>
      </c>
      <c r="AC2456" s="99">
        <v>26578050.771728501</v>
      </c>
      <c r="AD2456" s="99">
        <v>266.66048866510403</v>
      </c>
      <c r="AE2456" s="99">
        <v>17679.3004722595</v>
      </c>
      <c r="AF2456" s="99">
        <v>4552778.30859375</v>
      </c>
      <c r="AG2456" s="99">
        <v>1697513.6607818599</v>
      </c>
      <c r="AH2456" s="99">
        <v>0</v>
      </c>
      <c r="AI2456" s="99">
        <v>3949536.0998229999</v>
      </c>
      <c r="AJ2456" s="99">
        <v>1171100.2701568599</v>
      </c>
      <c r="AK2456" s="99">
        <v>0</v>
      </c>
      <c r="AL2456" s="99">
        <v>566085.13374328602</v>
      </c>
      <c r="AM2456" s="99">
        <v>0</v>
      </c>
      <c r="AN2456" s="99">
        <v>26678757.004882801</v>
      </c>
      <c r="AO2456" s="99">
        <v>97765776.199218795</v>
      </c>
      <c r="AP2456" s="99">
        <v>0</v>
      </c>
      <c r="AQ2456" s="99">
        <v>16004218.920166001</v>
      </c>
      <c r="AR2456" s="99">
        <v>12933011.90271</v>
      </c>
      <c r="AS2456" s="99">
        <v>4976164.9049072303</v>
      </c>
      <c r="AT2456" s="99">
        <v>0</v>
      </c>
      <c r="AU2456" s="99">
        <v>0</v>
      </c>
      <c r="AV2456" s="99">
        <v>89561501.547851607</v>
      </c>
      <c r="AW2456" s="99">
        <v>917.11606470495497</v>
      </c>
      <c r="AX2456" s="99">
        <v>149900.35534858701</v>
      </c>
      <c r="AY2456" s="99">
        <v>46922391.062011696</v>
      </c>
      <c r="AZ2456" s="99">
        <v>15307473.8398438</v>
      </c>
      <c r="BA2456" s="99">
        <v>0</v>
      </c>
      <c r="BB2456" s="99">
        <v>40337246.356445298</v>
      </c>
      <c r="BC2456" s="99">
        <v>10934259.263427701</v>
      </c>
      <c r="BD2456" s="99">
        <v>0</v>
      </c>
      <c r="BE2456" s="99">
        <v>4974106.2977905301</v>
      </c>
      <c r="BF2456" s="99">
        <v>0</v>
      </c>
      <c r="BG2456" s="99">
        <v>89558923.316406295</v>
      </c>
      <c r="BH2456" s="99">
        <v>27163677.364257801</v>
      </c>
      <c r="BI2456" s="99">
        <v>0</v>
      </c>
      <c r="BJ2456" s="99">
        <v>7183051.6652221698</v>
      </c>
      <c r="BK2456" s="99">
        <v>5686067.07421875</v>
      </c>
      <c r="BL2456" s="99">
        <v>0</v>
      </c>
      <c r="BM2456" s="99">
        <v>0</v>
      </c>
      <c r="BN2456" s="99">
        <v>0</v>
      </c>
      <c r="BO2456" s="99">
        <v>0</v>
      </c>
      <c r="BP2456" s="99">
        <v>0</v>
      </c>
      <c r="BQ2456" s="99">
        <v>0</v>
      </c>
      <c r="BR2456" s="99">
        <v>15410259.076293901</v>
      </c>
      <c r="BS2456" s="99">
        <v>6032082.0270385696</v>
      </c>
      <c r="BT2456" s="99">
        <v>0</v>
      </c>
      <c r="BU2456" s="99">
        <v>6490547.0298461895</v>
      </c>
      <c r="BV2456" s="99">
        <v>5771591.0332031297</v>
      </c>
      <c r="BW2456" s="99">
        <v>0</v>
      </c>
      <c r="BX2456" s="99">
        <v>870732.04693603504</v>
      </c>
      <c r="BY2456" s="99">
        <v>0</v>
      </c>
      <c r="BZ2456" s="99">
        <v>0</v>
      </c>
      <c r="CA2456" s="99">
        <v>221382.85814285299</v>
      </c>
      <c r="CB2456" s="99">
        <v>11399030.368408199</v>
      </c>
      <c r="CC2456" s="99">
        <v>113709875.06445301</v>
      </c>
      <c r="CD2456" s="99">
        <v>34326074.0380859</v>
      </c>
      <c r="CE2456" s="99">
        <v>5291.54241120815</v>
      </c>
      <c r="CF2456" s="99">
        <v>569894.02595519996</v>
      </c>
      <c r="CG2456" s="99">
        <v>5024830.0166626005</v>
      </c>
      <c r="CH2456" s="99">
        <v>0</v>
      </c>
      <c r="CI2456" s="99">
        <v>226727.56553459199</v>
      </c>
      <c r="CJ2456" s="99">
        <v>11968127.8126221</v>
      </c>
      <c r="CK2456" s="99">
        <v>118726841.730469</v>
      </c>
      <c r="CL2456" s="99">
        <v>35297240.607910201</v>
      </c>
      <c r="CM2456" s="166">
        <v>305893.398464203</v>
      </c>
      <c r="CN2456" s="166">
        <v>38584322.1787109</v>
      </c>
      <c r="CO2456" s="166">
        <v>208531201.86718801</v>
      </c>
      <c r="CP2456" s="99">
        <v>35297240.607910201</v>
      </c>
      <c r="CQ2456" s="99">
        <v>0</v>
      </c>
      <c r="CR2456" s="99">
        <v>0</v>
      </c>
      <c r="CS2456" s="99">
        <v>0</v>
      </c>
      <c r="CT2456" s="99">
        <v>0</v>
      </c>
      <c r="CU2456" s="98">
        <v>28777.768939736001</v>
      </c>
      <c r="CV2456" s="98">
        <v>84610.268375215994</v>
      </c>
      <c r="CW2456" s="98">
        <v>11968924.3943634</v>
      </c>
      <c r="CX2456" s="98">
        <v>118734705.0811156</v>
      </c>
    </row>
    <row r="2457" spans="1:102" x14ac:dyDescent="0.2">
      <c r="A2457" s="98" t="s">
        <v>200</v>
      </c>
      <c r="B2457" s="100">
        <v>43070</v>
      </c>
      <c r="C2457" s="99">
        <v>192830.250833511</v>
      </c>
      <c r="D2457" s="99">
        <v>0</v>
      </c>
      <c r="E2457" s="99">
        <v>28422.289098262801</v>
      </c>
      <c r="F2457" s="99">
        <v>25123.160406589501</v>
      </c>
      <c r="G2457" s="99">
        <v>5291.45999747515</v>
      </c>
      <c r="H2457" s="99">
        <v>0</v>
      </c>
      <c r="I2457" s="99">
        <v>0</v>
      </c>
      <c r="J2457" s="99">
        <v>79346.008203506499</v>
      </c>
      <c r="K2457" s="99">
        <v>3.7785753607458901</v>
      </c>
      <c r="L2457" s="99">
        <v>247.14460399746901</v>
      </c>
      <c r="M2457" s="99">
        <v>98507.477261543303</v>
      </c>
      <c r="N2457" s="99">
        <v>14877.5084837675</v>
      </c>
      <c r="O2457" s="99">
        <v>0</v>
      </c>
      <c r="P2457" s="99">
        <v>97581.259995460496</v>
      </c>
      <c r="Q2457" s="99">
        <v>10188.0533649921</v>
      </c>
      <c r="R2457" s="99">
        <v>0</v>
      </c>
      <c r="S2457" s="99">
        <v>5269.84623450041</v>
      </c>
      <c r="T2457" s="99">
        <v>0</v>
      </c>
      <c r="U2457" s="99">
        <v>79391.743545532197</v>
      </c>
      <c r="V2457" s="99">
        <v>9461408.7119140606</v>
      </c>
      <c r="W2457" s="99">
        <v>0</v>
      </c>
      <c r="X2457" s="99">
        <v>1806384.84654236</v>
      </c>
      <c r="Y2457" s="99">
        <v>1480116.66598511</v>
      </c>
      <c r="Z2457" s="99">
        <v>567277.86477661098</v>
      </c>
      <c r="AA2457" s="99">
        <v>0</v>
      </c>
      <c r="AB2457" s="99">
        <v>0</v>
      </c>
      <c r="AC2457" s="99">
        <v>26511033.809082001</v>
      </c>
      <c r="AD2457" s="99">
        <v>290.964405205101</v>
      </c>
      <c r="AE2457" s="99">
        <v>15323.435131907499</v>
      </c>
      <c r="AF2457" s="99">
        <v>4542592.8716430701</v>
      </c>
      <c r="AG2457" s="99">
        <v>1670175.3914794901</v>
      </c>
      <c r="AH2457" s="99">
        <v>0</v>
      </c>
      <c r="AI2457" s="99">
        <v>3876536.5759277302</v>
      </c>
      <c r="AJ2457" s="99">
        <v>1168131.0029296901</v>
      </c>
      <c r="AK2457" s="99">
        <v>0</v>
      </c>
      <c r="AL2457" s="99">
        <v>568886.50549316395</v>
      </c>
      <c r="AM2457" s="99">
        <v>0</v>
      </c>
      <c r="AN2457" s="99">
        <v>26584622.9379883</v>
      </c>
      <c r="AO2457" s="99">
        <v>96771991.633789107</v>
      </c>
      <c r="AP2457" s="99">
        <v>0</v>
      </c>
      <c r="AQ2457" s="99">
        <v>15855834.522216801</v>
      </c>
      <c r="AR2457" s="99">
        <v>12836467.404785199</v>
      </c>
      <c r="AS2457" s="99">
        <v>4991277.1336059598</v>
      </c>
      <c r="AT2457" s="99">
        <v>0</v>
      </c>
      <c r="AU2457" s="99">
        <v>0</v>
      </c>
      <c r="AV2457" s="99">
        <v>89697762.6875</v>
      </c>
      <c r="AW2457" s="99">
        <v>1002.17197986692</v>
      </c>
      <c r="AX2457" s="99">
        <v>115878.267119408</v>
      </c>
      <c r="AY2457" s="99">
        <v>47082379.486328103</v>
      </c>
      <c r="AZ2457" s="99">
        <v>15210280.5004883</v>
      </c>
      <c r="BA2457" s="99">
        <v>0</v>
      </c>
      <c r="BB2457" s="99">
        <v>39342746.9677734</v>
      </c>
      <c r="BC2457" s="99">
        <v>10979327.8236084</v>
      </c>
      <c r="BD2457" s="99">
        <v>0</v>
      </c>
      <c r="BE2457" s="99">
        <v>5014720.0459594699</v>
      </c>
      <c r="BF2457" s="99">
        <v>0</v>
      </c>
      <c r="BG2457" s="99">
        <v>89724338.738281295</v>
      </c>
      <c r="BH2457" s="99">
        <v>27263144.114502002</v>
      </c>
      <c r="BI2457" s="99">
        <v>0</v>
      </c>
      <c r="BJ2457" s="99">
        <v>7135536.1961059598</v>
      </c>
      <c r="BK2457" s="99">
        <v>5693030.88134766</v>
      </c>
      <c r="BL2457" s="99">
        <v>0</v>
      </c>
      <c r="BM2457" s="99">
        <v>0</v>
      </c>
      <c r="BN2457" s="99">
        <v>0</v>
      </c>
      <c r="BO2457" s="99">
        <v>0</v>
      </c>
      <c r="BP2457" s="99">
        <v>0</v>
      </c>
      <c r="BQ2457" s="99">
        <v>0</v>
      </c>
      <c r="BR2457" s="99">
        <v>15526036.7414551</v>
      </c>
      <c r="BS2457" s="99">
        <v>5992214.9463501005</v>
      </c>
      <c r="BT2457" s="99">
        <v>0</v>
      </c>
      <c r="BU2457" s="99">
        <v>7258016.07995605</v>
      </c>
      <c r="BV2457" s="99">
        <v>5795036.9061889602</v>
      </c>
      <c r="BW2457" s="99">
        <v>0</v>
      </c>
      <c r="BX2457" s="99">
        <v>988992.96646118199</v>
      </c>
      <c r="BY2457" s="99">
        <v>0</v>
      </c>
      <c r="BZ2457" s="99">
        <v>0</v>
      </c>
      <c r="CA2457" s="99">
        <v>221408.96784591701</v>
      </c>
      <c r="CB2457" s="99">
        <v>11273791.564819301</v>
      </c>
      <c r="CC2457" s="99">
        <v>112696431.163086</v>
      </c>
      <c r="CD2457" s="99">
        <v>34364846.488769501</v>
      </c>
      <c r="CE2457" s="99">
        <v>5298.57301193476</v>
      </c>
      <c r="CF2457" s="99">
        <v>567402.32608032203</v>
      </c>
      <c r="CG2457" s="99">
        <v>5002845.7058105497</v>
      </c>
      <c r="CH2457" s="99">
        <v>0</v>
      </c>
      <c r="CI2457" s="99">
        <v>226750.866771698</v>
      </c>
      <c r="CJ2457" s="99">
        <v>11840875.9677734</v>
      </c>
      <c r="CK2457" s="99">
        <v>117694598.753906</v>
      </c>
      <c r="CL2457" s="99">
        <v>35349087.426757798</v>
      </c>
      <c r="CM2457" s="166">
        <v>305303.43600845302</v>
      </c>
      <c r="CN2457" s="166">
        <v>38415435.520019501</v>
      </c>
      <c r="CO2457" s="166">
        <v>207464103.93164101</v>
      </c>
      <c r="CP2457" s="99">
        <v>35349087.426757798</v>
      </c>
      <c r="CQ2457" s="99">
        <v>0</v>
      </c>
      <c r="CR2457" s="99">
        <v>0</v>
      </c>
      <c r="CS2457" s="99">
        <v>0</v>
      </c>
      <c r="CT2457" s="99">
        <v>0</v>
      </c>
      <c r="CU2457" s="98">
        <v>28434.045553956999</v>
      </c>
      <c r="CV2457" s="98">
        <v>83959.040502919001</v>
      </c>
      <c r="CW2457" s="98">
        <v>11841193.890899623</v>
      </c>
      <c r="CX2457" s="98">
        <v>117699276.86889654</v>
      </c>
    </row>
    <row r="2458" spans="1:102" x14ac:dyDescent="0.2">
      <c r="A2458" s="98" t="s">
        <v>200</v>
      </c>
      <c r="B2458" s="100">
        <v>43160</v>
      </c>
      <c r="C2458" s="99">
        <v>191221.439790726</v>
      </c>
      <c r="D2458" s="99">
        <v>0</v>
      </c>
      <c r="E2458" s="99">
        <v>27903.3822994232</v>
      </c>
      <c r="F2458" s="99">
        <v>24828.395245552099</v>
      </c>
      <c r="G2458" s="99">
        <v>5276.1981747150403</v>
      </c>
      <c r="H2458" s="99">
        <v>0</v>
      </c>
      <c r="I2458" s="99">
        <v>0</v>
      </c>
      <c r="J2458" s="99">
        <v>79088.714498519897</v>
      </c>
      <c r="K2458" s="99">
        <v>3.28380385134369</v>
      </c>
      <c r="L2458" s="99">
        <v>231.995387516916</v>
      </c>
      <c r="M2458" s="99">
        <v>97438.889612197905</v>
      </c>
      <c r="N2458" s="99">
        <v>14618.967506885499</v>
      </c>
      <c r="O2458" s="99">
        <v>0</v>
      </c>
      <c r="P2458" s="99">
        <v>96142.504098892197</v>
      </c>
      <c r="Q2458" s="99">
        <v>10190.6990815401</v>
      </c>
      <c r="R2458" s="99">
        <v>0</v>
      </c>
      <c r="S2458" s="99">
        <v>5260.7807106375703</v>
      </c>
      <c r="T2458" s="99">
        <v>0</v>
      </c>
      <c r="U2458" s="99">
        <v>78982.744626998901</v>
      </c>
      <c r="V2458" s="99">
        <v>9420043.62353516</v>
      </c>
      <c r="W2458" s="99">
        <v>0</v>
      </c>
      <c r="X2458" s="99">
        <v>1752994.9472656299</v>
      </c>
      <c r="Y2458" s="99">
        <v>1452465.22479248</v>
      </c>
      <c r="Z2458" s="99">
        <v>556769.56355285598</v>
      </c>
      <c r="AA2458" s="99">
        <v>0</v>
      </c>
      <c r="AB2458" s="99">
        <v>0</v>
      </c>
      <c r="AC2458" s="99">
        <v>26432340.920166001</v>
      </c>
      <c r="AD2458" s="99">
        <v>164.83451336249701</v>
      </c>
      <c r="AE2458" s="99">
        <v>11295.1138247252</v>
      </c>
      <c r="AF2458" s="99">
        <v>4532707.9528808603</v>
      </c>
      <c r="AG2458" s="99">
        <v>1640463.1292572001</v>
      </c>
      <c r="AH2458" s="99">
        <v>0</v>
      </c>
      <c r="AI2458" s="99">
        <v>3778827.6543579102</v>
      </c>
      <c r="AJ2458" s="99">
        <v>1172956.0323791499</v>
      </c>
      <c r="AK2458" s="99">
        <v>0</v>
      </c>
      <c r="AL2458" s="99">
        <v>553078.53219604504</v>
      </c>
      <c r="AM2458" s="99">
        <v>0</v>
      </c>
      <c r="AN2458" s="99">
        <v>26453081.9929199</v>
      </c>
      <c r="AO2458" s="99">
        <v>96976022.263671905</v>
      </c>
      <c r="AP2458" s="99">
        <v>0</v>
      </c>
      <c r="AQ2458" s="99">
        <v>15550853.7591553</v>
      </c>
      <c r="AR2458" s="99">
        <v>12675458.1907959</v>
      </c>
      <c r="AS2458" s="99">
        <v>4929882.1857910203</v>
      </c>
      <c r="AT2458" s="99">
        <v>0</v>
      </c>
      <c r="AU2458" s="99">
        <v>0</v>
      </c>
      <c r="AV2458" s="99">
        <v>89901919.665039107</v>
      </c>
      <c r="AW2458" s="99">
        <v>573.23753342777502</v>
      </c>
      <c r="AX2458" s="99">
        <v>87189.760660171494</v>
      </c>
      <c r="AY2458" s="99">
        <v>47339402.6416016</v>
      </c>
      <c r="AZ2458" s="99">
        <v>15023280.840820299</v>
      </c>
      <c r="BA2458" s="99">
        <v>0</v>
      </c>
      <c r="BB2458" s="99">
        <v>38460915.046386696</v>
      </c>
      <c r="BC2458" s="99">
        <v>11147089.006958</v>
      </c>
      <c r="BD2458" s="99">
        <v>0</v>
      </c>
      <c r="BE2458" s="99">
        <v>4900437.2350463904</v>
      </c>
      <c r="BF2458" s="99">
        <v>0</v>
      </c>
      <c r="BG2458" s="99">
        <v>89923166.874023393</v>
      </c>
      <c r="BH2458" s="99">
        <v>27154133.707031298</v>
      </c>
      <c r="BI2458" s="99">
        <v>0</v>
      </c>
      <c r="BJ2458" s="99">
        <v>7015970.8524780301</v>
      </c>
      <c r="BK2458" s="99">
        <v>5656997.6942748995</v>
      </c>
      <c r="BL2458" s="99">
        <v>0</v>
      </c>
      <c r="BM2458" s="99">
        <v>0</v>
      </c>
      <c r="BN2458" s="99">
        <v>0</v>
      </c>
      <c r="BO2458" s="99">
        <v>0</v>
      </c>
      <c r="BP2458" s="99">
        <v>0</v>
      </c>
      <c r="BQ2458" s="99">
        <v>0</v>
      </c>
      <c r="BR2458" s="99">
        <v>15523418.1442871</v>
      </c>
      <c r="BS2458" s="99">
        <v>5883976.59838867</v>
      </c>
      <c r="BT2458" s="99">
        <v>0</v>
      </c>
      <c r="BU2458" s="99">
        <v>7087037.6699829102</v>
      </c>
      <c r="BV2458" s="99">
        <v>5833992.1879882803</v>
      </c>
      <c r="BW2458" s="99">
        <v>0</v>
      </c>
      <c r="BX2458" s="99">
        <v>1008290.13639832</v>
      </c>
      <c r="BY2458" s="99">
        <v>0</v>
      </c>
      <c r="BZ2458" s="99">
        <v>0</v>
      </c>
      <c r="CA2458" s="99">
        <v>219031.027252197</v>
      </c>
      <c r="CB2458" s="99">
        <v>11159069.0045166</v>
      </c>
      <c r="CC2458" s="99">
        <v>112384469.178711</v>
      </c>
      <c r="CD2458" s="99">
        <v>34135050.705566399</v>
      </c>
      <c r="CE2458" s="99">
        <v>5267.3179177045804</v>
      </c>
      <c r="CF2458" s="99">
        <v>561576.23748779297</v>
      </c>
      <c r="CG2458" s="99">
        <v>4976619.9763183603</v>
      </c>
      <c r="CH2458" s="99">
        <v>0</v>
      </c>
      <c r="CI2458" s="99">
        <v>224169.17590141299</v>
      </c>
      <c r="CJ2458" s="99">
        <v>11721163.563964801</v>
      </c>
      <c r="CK2458" s="99">
        <v>117373594.321289</v>
      </c>
      <c r="CL2458" s="99">
        <v>35109883.002929702</v>
      </c>
      <c r="CM2458" s="166">
        <v>302788.532268524</v>
      </c>
      <c r="CN2458" s="166">
        <v>38218681.990234397</v>
      </c>
      <c r="CO2458" s="166">
        <v>207393467.34179699</v>
      </c>
      <c r="CP2458" s="99">
        <v>35109883.002929702</v>
      </c>
      <c r="CQ2458" s="99">
        <v>0</v>
      </c>
      <c r="CR2458" s="99">
        <v>0</v>
      </c>
      <c r="CS2458" s="99">
        <v>0</v>
      </c>
      <c r="CT2458" s="99">
        <v>0</v>
      </c>
      <c r="CU2458" s="98">
        <v>27955.590661504</v>
      </c>
      <c r="CV2458" s="98">
        <v>83572.584110493</v>
      </c>
      <c r="CW2458" s="98">
        <v>11720645.242004393</v>
      </c>
      <c r="CX2458" s="98">
        <v>117361089.15502936</v>
      </c>
    </row>
    <row r="2459" spans="1:102" x14ac:dyDescent="0.2">
      <c r="A2459" s="98" t="s">
        <v>200</v>
      </c>
      <c r="B2459" s="100">
        <v>43252</v>
      </c>
      <c r="C2459" s="99">
        <v>192449.52357673601</v>
      </c>
      <c r="D2459" s="99">
        <v>0</v>
      </c>
      <c r="E2459" s="99">
        <v>27480.151670694398</v>
      </c>
      <c r="F2459" s="99">
        <v>24477.902479648601</v>
      </c>
      <c r="G2459" s="99">
        <v>5299.6822819113704</v>
      </c>
      <c r="H2459" s="99">
        <v>0</v>
      </c>
      <c r="I2459" s="99">
        <v>0</v>
      </c>
      <c r="J2459" s="99">
        <v>78544.027677535996</v>
      </c>
      <c r="K2459" s="99">
        <v>2.9010952496901199</v>
      </c>
      <c r="L2459" s="99">
        <v>248.60845011472699</v>
      </c>
      <c r="M2459" s="99">
        <v>98327.845722198501</v>
      </c>
      <c r="N2459" s="99">
        <v>14375.5990736485</v>
      </c>
      <c r="O2459" s="99">
        <v>0</v>
      </c>
      <c r="P2459" s="99">
        <v>96660.404006004304</v>
      </c>
      <c r="Q2459" s="99">
        <v>10161.216414451599</v>
      </c>
      <c r="R2459" s="99">
        <v>0</v>
      </c>
      <c r="S2459" s="99">
        <v>5293.1340230703399</v>
      </c>
      <c r="T2459" s="99">
        <v>0</v>
      </c>
      <c r="U2459" s="99">
        <v>78520.134916305498</v>
      </c>
      <c r="V2459" s="99">
        <v>9414866.0250244103</v>
      </c>
      <c r="W2459" s="99">
        <v>0</v>
      </c>
      <c r="X2459" s="99">
        <v>1697610.20127869</v>
      </c>
      <c r="Y2459" s="99">
        <v>1414772.4408569301</v>
      </c>
      <c r="Z2459" s="99">
        <v>560452.19438934303</v>
      </c>
      <c r="AA2459" s="99">
        <v>0</v>
      </c>
      <c r="AB2459" s="99">
        <v>0</v>
      </c>
      <c r="AC2459" s="99">
        <v>26327588.503662098</v>
      </c>
      <c r="AD2459" s="99">
        <v>170.79835169017301</v>
      </c>
      <c r="AE2459" s="99">
        <v>11121.4118126631</v>
      </c>
      <c r="AF2459" s="99">
        <v>4548392.4828491202</v>
      </c>
      <c r="AG2459" s="99">
        <v>1621425.86395264</v>
      </c>
      <c r="AH2459" s="99">
        <v>0</v>
      </c>
      <c r="AI2459" s="99">
        <v>3727306.4287109398</v>
      </c>
      <c r="AJ2459" s="99">
        <v>1166502.7307891799</v>
      </c>
      <c r="AK2459" s="99">
        <v>0</v>
      </c>
      <c r="AL2459" s="99">
        <v>558841.02682495106</v>
      </c>
      <c r="AM2459" s="99">
        <v>0</v>
      </c>
      <c r="AN2459" s="99">
        <v>26445082.518798798</v>
      </c>
      <c r="AO2459" s="99">
        <v>97580181.466796905</v>
      </c>
      <c r="AP2459" s="99">
        <v>0</v>
      </c>
      <c r="AQ2459" s="99">
        <v>15038758.197876001</v>
      </c>
      <c r="AR2459" s="99">
        <v>12305413.8240967</v>
      </c>
      <c r="AS2459" s="99">
        <v>4998179.9162597703</v>
      </c>
      <c r="AT2459" s="99">
        <v>0</v>
      </c>
      <c r="AU2459" s="99">
        <v>0</v>
      </c>
      <c r="AV2459" s="99">
        <v>89989317.71875</v>
      </c>
      <c r="AW2459" s="99">
        <v>599.11561727523804</v>
      </c>
      <c r="AX2459" s="99">
        <v>86964.385356903105</v>
      </c>
      <c r="AY2459" s="99">
        <v>47810208.726074196</v>
      </c>
      <c r="AZ2459" s="99">
        <v>14917428.071899399</v>
      </c>
      <c r="BA2459" s="99">
        <v>0</v>
      </c>
      <c r="BB2459" s="99">
        <v>38167645.0244141</v>
      </c>
      <c r="BC2459" s="99">
        <v>11126428.165283199</v>
      </c>
      <c r="BD2459" s="99">
        <v>0</v>
      </c>
      <c r="BE2459" s="99">
        <v>4972655.1678466797</v>
      </c>
      <c r="BF2459" s="99">
        <v>0</v>
      </c>
      <c r="BG2459" s="99">
        <v>89949990.916992202</v>
      </c>
      <c r="BH2459" s="99">
        <v>27192580.6479492</v>
      </c>
      <c r="BI2459" s="99">
        <v>0</v>
      </c>
      <c r="BJ2459" s="99">
        <v>6860615.6084594699</v>
      </c>
      <c r="BK2459" s="99">
        <v>5518008.8345947303</v>
      </c>
      <c r="BL2459" s="99">
        <v>0</v>
      </c>
      <c r="BM2459" s="99">
        <v>0</v>
      </c>
      <c r="BN2459" s="99">
        <v>0</v>
      </c>
      <c r="BO2459" s="99">
        <v>0</v>
      </c>
      <c r="BP2459" s="99">
        <v>0</v>
      </c>
      <c r="BQ2459" s="99">
        <v>0</v>
      </c>
      <c r="BR2459" s="99">
        <v>15591981.6916504</v>
      </c>
      <c r="BS2459" s="99">
        <v>5821229.05859375</v>
      </c>
      <c r="BT2459" s="99">
        <v>0</v>
      </c>
      <c r="BU2459" s="99">
        <v>7138291.0868530301</v>
      </c>
      <c r="BV2459" s="99">
        <v>5817015.7763671903</v>
      </c>
      <c r="BW2459" s="99">
        <v>0</v>
      </c>
      <c r="BX2459" s="99">
        <v>1034459.4957809401</v>
      </c>
      <c r="BY2459" s="99">
        <v>0</v>
      </c>
      <c r="BZ2459" s="99">
        <v>0</v>
      </c>
      <c r="CA2459" s="99">
        <v>219836.020835876</v>
      </c>
      <c r="CB2459" s="99">
        <v>11119278.283569301</v>
      </c>
      <c r="CC2459" s="99">
        <v>112690369.144531</v>
      </c>
      <c r="CD2459" s="99">
        <v>34144589.421386696</v>
      </c>
      <c r="CE2459" s="99">
        <v>5302.6754709482202</v>
      </c>
      <c r="CF2459" s="99">
        <v>560226.93093109096</v>
      </c>
      <c r="CG2459" s="99">
        <v>4983538.43823242</v>
      </c>
      <c r="CH2459" s="99">
        <v>0</v>
      </c>
      <c r="CI2459" s="99">
        <v>225163.01958465599</v>
      </c>
      <c r="CJ2459" s="99">
        <v>11680379.7104492</v>
      </c>
      <c r="CK2459" s="99">
        <v>117680287.44824199</v>
      </c>
      <c r="CL2459" s="99">
        <v>35118804.510253899</v>
      </c>
      <c r="CM2459" s="166">
        <v>303023.94074249303</v>
      </c>
      <c r="CN2459" s="166">
        <v>38080586.405761696</v>
      </c>
      <c r="CO2459" s="166">
        <v>208046520.9375</v>
      </c>
      <c r="CP2459" s="99">
        <v>35118804.510253899</v>
      </c>
      <c r="CQ2459" s="99">
        <v>0</v>
      </c>
      <c r="CR2459" s="99">
        <v>0</v>
      </c>
      <c r="CS2459" s="99">
        <v>0</v>
      </c>
      <c r="CT2459" s="99">
        <v>0</v>
      </c>
      <c r="CU2459" s="98">
        <v>27441.024799360999</v>
      </c>
      <c r="CV2459" s="98">
        <v>83071.790167511994</v>
      </c>
      <c r="CW2459" s="98">
        <v>11679505.214500392</v>
      </c>
      <c r="CX2459" s="98">
        <v>117673907.58276342</v>
      </c>
    </row>
    <row r="2460" spans="1:102" x14ac:dyDescent="0.2">
      <c r="A2460" s="98" t="s">
        <v>200</v>
      </c>
      <c r="B2460" s="100">
        <v>43344</v>
      </c>
      <c r="C2460" s="99">
        <v>192327.13164520299</v>
      </c>
      <c r="D2460" s="99">
        <v>0</v>
      </c>
      <c r="E2460" s="99">
        <v>26693.662067174901</v>
      </c>
      <c r="F2460" s="99">
        <v>23872.775672197298</v>
      </c>
      <c r="G2460" s="99">
        <v>5304.2602148652104</v>
      </c>
      <c r="H2460" s="99">
        <v>0</v>
      </c>
      <c r="I2460" s="99">
        <v>0</v>
      </c>
      <c r="J2460" s="99">
        <v>78360.867418289199</v>
      </c>
      <c r="K2460" s="99">
        <v>3.0371626610867701</v>
      </c>
      <c r="L2460" s="99">
        <v>280.723566476256</v>
      </c>
      <c r="M2460" s="99">
        <v>98313.507654190107</v>
      </c>
      <c r="N2460" s="99">
        <v>14134.5388374329</v>
      </c>
      <c r="O2460" s="99">
        <v>0</v>
      </c>
      <c r="P2460" s="99">
        <v>96723.039674758897</v>
      </c>
      <c r="Q2460" s="99">
        <v>10097.2966241837</v>
      </c>
      <c r="R2460" s="99">
        <v>0</v>
      </c>
      <c r="S2460" s="99">
        <v>5311.5064648389798</v>
      </c>
      <c r="T2460" s="99">
        <v>0</v>
      </c>
      <c r="U2460" s="99">
        <v>78461.451694488496</v>
      </c>
      <c r="V2460" s="99">
        <v>9389864.1654052697</v>
      </c>
      <c r="W2460" s="99">
        <v>0</v>
      </c>
      <c r="X2460" s="99">
        <v>1639807.8818359401</v>
      </c>
      <c r="Y2460" s="99">
        <v>1369762.6862182601</v>
      </c>
      <c r="Z2460" s="99">
        <v>562900.47892761196</v>
      </c>
      <c r="AA2460" s="99">
        <v>0</v>
      </c>
      <c r="AB2460" s="99">
        <v>0</v>
      </c>
      <c r="AC2460" s="99">
        <v>26147734.482666001</v>
      </c>
      <c r="AD2460" s="99">
        <v>132.89827344380299</v>
      </c>
      <c r="AE2460" s="99">
        <v>14916.9638825655</v>
      </c>
      <c r="AF2460" s="99">
        <v>4546161.72265625</v>
      </c>
      <c r="AG2460" s="99">
        <v>1580896.90559387</v>
      </c>
      <c r="AH2460" s="99">
        <v>0</v>
      </c>
      <c r="AI2460" s="99">
        <v>3733248.68432617</v>
      </c>
      <c r="AJ2460" s="99">
        <v>1171904.3624115</v>
      </c>
      <c r="AK2460" s="99">
        <v>0</v>
      </c>
      <c r="AL2460" s="99">
        <v>563834.35848236096</v>
      </c>
      <c r="AM2460" s="99">
        <v>0</v>
      </c>
      <c r="AN2460" s="99">
        <v>26091815.245605499</v>
      </c>
      <c r="AO2460" s="99">
        <v>97988799.026367202</v>
      </c>
      <c r="AP2460" s="99">
        <v>0</v>
      </c>
      <c r="AQ2460" s="99">
        <v>14702441.7854004</v>
      </c>
      <c r="AR2460" s="99">
        <v>12092246.8083496</v>
      </c>
      <c r="AS2460" s="99">
        <v>5023033.2856445303</v>
      </c>
      <c r="AT2460" s="99">
        <v>0</v>
      </c>
      <c r="AU2460" s="99">
        <v>0</v>
      </c>
      <c r="AV2460" s="99">
        <v>89867042.185546905</v>
      </c>
      <c r="AW2460" s="99">
        <v>466.10649279504997</v>
      </c>
      <c r="AX2460" s="99">
        <v>112773.05770015701</v>
      </c>
      <c r="AY2460" s="99">
        <v>48141819.648925804</v>
      </c>
      <c r="AZ2460" s="99">
        <v>14807488.9332275</v>
      </c>
      <c r="BA2460" s="99">
        <v>0</v>
      </c>
      <c r="BB2460" s="99">
        <v>38473501.299316399</v>
      </c>
      <c r="BC2460" s="99">
        <v>11301975.498535199</v>
      </c>
      <c r="BD2460" s="99">
        <v>0</v>
      </c>
      <c r="BE2460" s="99">
        <v>5028506.00109863</v>
      </c>
      <c r="BF2460" s="99">
        <v>0</v>
      </c>
      <c r="BG2460" s="99">
        <v>89857643.435546905</v>
      </c>
      <c r="BH2460" s="99">
        <v>27387363.623779301</v>
      </c>
      <c r="BI2460" s="99">
        <v>0</v>
      </c>
      <c r="BJ2460" s="99">
        <v>6740060.1287841797</v>
      </c>
      <c r="BK2460" s="99">
        <v>5438783.68933105</v>
      </c>
      <c r="BL2460" s="99">
        <v>0</v>
      </c>
      <c r="BM2460" s="99">
        <v>0</v>
      </c>
      <c r="BN2460" s="99">
        <v>0</v>
      </c>
      <c r="BO2460" s="99">
        <v>0</v>
      </c>
      <c r="BP2460" s="99">
        <v>0</v>
      </c>
      <c r="BQ2460" s="99">
        <v>0</v>
      </c>
      <c r="BR2460" s="99">
        <v>15708569.3635254</v>
      </c>
      <c r="BS2460" s="99">
        <v>5776070.7266235398</v>
      </c>
      <c r="BT2460" s="99">
        <v>0</v>
      </c>
      <c r="BU2460" s="99">
        <v>6128857.2899169903</v>
      </c>
      <c r="BV2460" s="99">
        <v>5843283.6741943397</v>
      </c>
      <c r="BW2460" s="99">
        <v>0</v>
      </c>
      <c r="BX2460" s="99">
        <v>866691.49726104701</v>
      </c>
      <c r="BY2460" s="99">
        <v>0</v>
      </c>
      <c r="BZ2460" s="99">
        <v>0</v>
      </c>
      <c r="CA2460" s="99">
        <v>219111.569190979</v>
      </c>
      <c r="CB2460" s="99">
        <v>11030648.943725601</v>
      </c>
      <c r="CC2460" s="99">
        <v>112629019.089844</v>
      </c>
      <c r="CD2460" s="99">
        <v>34092435.1396484</v>
      </c>
      <c r="CE2460" s="99">
        <v>5302.6828812956801</v>
      </c>
      <c r="CF2460" s="99">
        <v>560184.98787689197</v>
      </c>
      <c r="CG2460" s="99">
        <v>5005893.0731811495</v>
      </c>
      <c r="CH2460" s="99">
        <v>0</v>
      </c>
      <c r="CI2460" s="99">
        <v>224484.85449600199</v>
      </c>
      <c r="CJ2460" s="99">
        <v>11589913.5701904</v>
      </c>
      <c r="CK2460" s="99">
        <v>117629493.512695</v>
      </c>
      <c r="CL2460" s="99">
        <v>35063793.311035201</v>
      </c>
      <c r="CM2460" s="166">
        <v>301693.09254074103</v>
      </c>
      <c r="CN2460" s="166">
        <v>37748166.512695298</v>
      </c>
      <c r="CO2460" s="166">
        <v>207472854.92968801</v>
      </c>
      <c r="CP2460" s="99">
        <v>35063793.311035201</v>
      </c>
      <c r="CQ2460" s="99">
        <v>0</v>
      </c>
      <c r="CR2460" s="99">
        <v>0</v>
      </c>
      <c r="CS2460" s="99">
        <v>0</v>
      </c>
      <c r="CT2460" s="99">
        <v>0</v>
      </c>
      <c r="CU2460" s="98">
        <v>26675.020076371002</v>
      </c>
      <c r="CV2460" s="98">
        <v>82921.396383920001</v>
      </c>
      <c r="CW2460" s="98">
        <v>11590833.931602493</v>
      </c>
      <c r="CX2460" s="98">
        <v>117634912.16302516</v>
      </c>
    </row>
    <row r="2461" spans="1:102" x14ac:dyDescent="0.2">
      <c r="A2461" s="98" t="s">
        <v>200</v>
      </c>
      <c r="B2461" s="100">
        <v>43435</v>
      </c>
      <c r="C2461" s="99">
        <v>191177.363075256</v>
      </c>
      <c r="D2461" s="99">
        <v>0</v>
      </c>
      <c r="E2461" s="99">
        <v>25620.9410409927</v>
      </c>
      <c r="F2461" s="99">
        <v>22958.747731447202</v>
      </c>
      <c r="G2461" s="99">
        <v>5249.5893588066101</v>
      </c>
      <c r="H2461" s="99">
        <v>0</v>
      </c>
      <c r="I2461" s="99">
        <v>0</v>
      </c>
      <c r="J2461" s="99">
        <v>76785.412555694595</v>
      </c>
      <c r="K2461" s="99">
        <v>0.93544415195356101</v>
      </c>
      <c r="L2461" s="99">
        <v>1079.27430987358</v>
      </c>
      <c r="M2461" s="99">
        <v>97994.203925132795</v>
      </c>
      <c r="N2461" s="99">
        <v>13799.346365809401</v>
      </c>
      <c r="O2461" s="99">
        <v>0</v>
      </c>
      <c r="P2461" s="99">
        <v>94225.316096305804</v>
      </c>
      <c r="Q2461" s="99">
        <v>9799.5427737236005</v>
      </c>
      <c r="R2461" s="99">
        <v>0</v>
      </c>
      <c r="S2461" s="99">
        <v>5232.9223418831798</v>
      </c>
      <c r="T2461" s="99">
        <v>0</v>
      </c>
      <c r="U2461" s="99">
        <v>76844.974932670593</v>
      </c>
      <c r="V2461" s="99">
        <v>9416664.4853515606</v>
      </c>
      <c r="W2461" s="99">
        <v>0</v>
      </c>
      <c r="X2461" s="99">
        <v>1566130.4120330799</v>
      </c>
      <c r="Y2461" s="99">
        <v>1309126.7532959001</v>
      </c>
      <c r="Z2461" s="99">
        <v>557288.55831146205</v>
      </c>
      <c r="AA2461" s="99">
        <v>0</v>
      </c>
      <c r="AB2461" s="99">
        <v>0</v>
      </c>
      <c r="AC2461" s="99">
        <v>25878306.0068359</v>
      </c>
      <c r="AD2461" s="99">
        <v>60.611103211063899</v>
      </c>
      <c r="AE2461" s="99">
        <v>12239.8245594502</v>
      </c>
      <c r="AF2461" s="99">
        <v>4560279.5870971698</v>
      </c>
      <c r="AG2461" s="99">
        <v>1553501.31744385</v>
      </c>
      <c r="AH2461" s="99">
        <v>0</v>
      </c>
      <c r="AI2461" s="99">
        <v>3713741.2754516602</v>
      </c>
      <c r="AJ2461" s="99">
        <v>1165685.9793396001</v>
      </c>
      <c r="AK2461" s="99">
        <v>0</v>
      </c>
      <c r="AL2461" s="99">
        <v>559902.81302642799</v>
      </c>
      <c r="AM2461" s="99">
        <v>0</v>
      </c>
      <c r="AN2461" s="99">
        <v>25954639.064941399</v>
      </c>
      <c r="AO2461" s="99">
        <v>99174891.4453125</v>
      </c>
      <c r="AP2461" s="99">
        <v>0</v>
      </c>
      <c r="AQ2461" s="99">
        <v>14210272.2769775</v>
      </c>
      <c r="AR2461" s="99">
        <v>11741978.9697266</v>
      </c>
      <c r="AS2461" s="99">
        <v>5030634.7063598596</v>
      </c>
      <c r="AT2461" s="99">
        <v>0</v>
      </c>
      <c r="AU2461" s="99">
        <v>0</v>
      </c>
      <c r="AV2461" s="99">
        <v>89798847.817382798</v>
      </c>
      <c r="AW2461" s="99">
        <v>214.21393081918399</v>
      </c>
      <c r="AX2461" s="99">
        <v>97093.461909294099</v>
      </c>
      <c r="AY2461" s="99">
        <v>48650318.488769501</v>
      </c>
      <c r="AZ2461" s="99">
        <v>14691776.692993199</v>
      </c>
      <c r="BA2461" s="99">
        <v>0</v>
      </c>
      <c r="BB2461" s="99">
        <v>38880311.4384766</v>
      </c>
      <c r="BC2461" s="99">
        <v>11377179.194213901</v>
      </c>
      <c r="BD2461" s="99">
        <v>0</v>
      </c>
      <c r="BE2461" s="99">
        <v>5064246.26318359</v>
      </c>
      <c r="BF2461" s="99">
        <v>0</v>
      </c>
      <c r="BG2461" s="99">
        <v>89834700.021484405</v>
      </c>
      <c r="BH2461" s="99">
        <v>27475602.942627002</v>
      </c>
      <c r="BI2461" s="99">
        <v>0</v>
      </c>
      <c r="BJ2461" s="99">
        <v>6458510.18933105</v>
      </c>
      <c r="BK2461" s="99">
        <v>5268117.9744262705</v>
      </c>
      <c r="BL2461" s="99">
        <v>0</v>
      </c>
      <c r="BM2461" s="99">
        <v>0</v>
      </c>
      <c r="BN2461" s="99">
        <v>0</v>
      </c>
      <c r="BO2461" s="99">
        <v>0</v>
      </c>
      <c r="BP2461" s="99">
        <v>0</v>
      </c>
      <c r="BQ2461" s="99">
        <v>0</v>
      </c>
      <c r="BR2461" s="99">
        <v>15750589.3083496</v>
      </c>
      <c r="BS2461" s="99">
        <v>5691498.3525390597</v>
      </c>
      <c r="BT2461" s="99">
        <v>0</v>
      </c>
      <c r="BU2461" s="99">
        <v>6919491.06713867</v>
      </c>
      <c r="BV2461" s="99">
        <v>5765561.0733642597</v>
      </c>
      <c r="BW2461" s="99">
        <v>0</v>
      </c>
      <c r="BX2461" s="99">
        <v>977971.10069274902</v>
      </c>
      <c r="BY2461" s="99">
        <v>0</v>
      </c>
      <c r="BZ2461" s="99">
        <v>0</v>
      </c>
      <c r="CA2461" s="99">
        <v>216955.023643494</v>
      </c>
      <c r="CB2461" s="99">
        <v>10987597.974975601</v>
      </c>
      <c r="CC2461" s="99">
        <v>113477877.60839801</v>
      </c>
      <c r="CD2461" s="99">
        <v>33910205.574218802</v>
      </c>
      <c r="CE2461" s="99">
        <v>5257.9704327583304</v>
      </c>
      <c r="CF2461" s="99">
        <v>556314.38684081996</v>
      </c>
      <c r="CG2461" s="99">
        <v>5034159.81323242</v>
      </c>
      <c r="CH2461" s="99">
        <v>0</v>
      </c>
      <c r="CI2461" s="99">
        <v>222253.16763496399</v>
      </c>
      <c r="CJ2461" s="99">
        <v>11543535.7473145</v>
      </c>
      <c r="CK2461" s="99">
        <v>118505259.19824199</v>
      </c>
      <c r="CL2461" s="99">
        <v>34880034.774902299</v>
      </c>
      <c r="CM2461" s="166">
        <v>298399.04899978603</v>
      </c>
      <c r="CN2461" s="166">
        <v>37401655.689453103</v>
      </c>
      <c r="CO2461" s="166">
        <v>208223876.15625</v>
      </c>
      <c r="CP2461" s="99">
        <v>34880034.774902299</v>
      </c>
      <c r="CQ2461" s="99">
        <v>0</v>
      </c>
      <c r="CR2461" s="99">
        <v>0</v>
      </c>
      <c r="CS2461" s="99">
        <v>0</v>
      </c>
      <c r="CT2461" s="99">
        <v>0</v>
      </c>
      <c r="CU2461" s="98">
        <v>25638.675192220999</v>
      </c>
      <c r="CV2461" s="98">
        <v>81381.256755142007</v>
      </c>
      <c r="CW2461" s="98">
        <v>11543912.361816421</v>
      </c>
      <c r="CX2461" s="98">
        <v>118512037.42163043</v>
      </c>
    </row>
    <row r="2462" spans="1:102" x14ac:dyDescent="0.2">
      <c r="A2462" s="98" t="s">
        <v>201</v>
      </c>
      <c r="B2462" s="100">
        <v>38047</v>
      </c>
      <c r="C2462" s="99">
        <v>90733.915185928301</v>
      </c>
      <c r="D2462" s="99">
        <v>0</v>
      </c>
      <c r="E2462" s="99">
        <v>52697.545816898302</v>
      </c>
      <c r="F2462" s="99">
        <v>27389.6483492851</v>
      </c>
      <c r="G2462" s="99">
        <v>7.6887114029959802</v>
      </c>
      <c r="H2462" s="99">
        <v>3629.0719433724898</v>
      </c>
      <c r="I2462" s="99">
        <v>0</v>
      </c>
      <c r="J2462" s="99">
        <v>93.047540559433401</v>
      </c>
      <c r="K2462" s="99">
        <v>38089.6878371239</v>
      </c>
      <c r="L2462" s="99">
        <v>65587.952111244202</v>
      </c>
      <c r="M2462" s="99">
        <v>51753.869401931799</v>
      </c>
      <c r="N2462" s="99">
        <v>17118.454235553701</v>
      </c>
      <c r="O2462" s="99">
        <v>0</v>
      </c>
      <c r="P2462" s="99">
        <v>0</v>
      </c>
      <c r="Q2462" s="99">
        <v>8452.5186721086502</v>
      </c>
      <c r="R2462" s="99">
        <v>0</v>
      </c>
      <c r="S2462" s="99">
        <v>0</v>
      </c>
      <c r="T2462" s="99">
        <v>3602.9831548035099</v>
      </c>
      <c r="U2462" s="99">
        <v>37742.485416412397</v>
      </c>
      <c r="V2462" s="99">
        <v>5736161.6106567401</v>
      </c>
      <c r="W2462" s="99">
        <v>0</v>
      </c>
      <c r="X2462" s="99">
        <v>4473307.04797363</v>
      </c>
      <c r="Y2462" s="99">
        <v>2018428.68521118</v>
      </c>
      <c r="Z2462" s="99">
        <v>935.16347534209501</v>
      </c>
      <c r="AA2462" s="99">
        <v>611868.38706207299</v>
      </c>
      <c r="AB2462" s="99">
        <v>0</v>
      </c>
      <c r="AC2462" s="99">
        <v>7829.4283841848401</v>
      </c>
      <c r="AD2462" s="99">
        <v>12470922.1608887</v>
      </c>
      <c r="AE2462" s="99">
        <v>3634925.3876953102</v>
      </c>
      <c r="AF2462" s="99">
        <v>2839399.4298706101</v>
      </c>
      <c r="AG2462" s="99">
        <v>2677380.0069274898</v>
      </c>
      <c r="AH2462" s="99">
        <v>0</v>
      </c>
      <c r="AI2462" s="99">
        <v>0</v>
      </c>
      <c r="AJ2462" s="99">
        <v>1114481.01077271</v>
      </c>
      <c r="AK2462" s="99">
        <v>0</v>
      </c>
      <c r="AL2462" s="99">
        <v>0</v>
      </c>
      <c r="AM2462" s="99">
        <v>606250.61584472703</v>
      </c>
      <c r="AN2462" s="99">
        <v>12312540.306762701</v>
      </c>
      <c r="AO2462" s="99">
        <v>40116607.721679702</v>
      </c>
      <c r="AP2462" s="99">
        <v>0</v>
      </c>
      <c r="AQ2462" s="99">
        <v>29283730.493408199</v>
      </c>
      <c r="AR2462" s="99">
        <v>13207058.872802701</v>
      </c>
      <c r="AS2462" s="99">
        <v>5518.6939709186599</v>
      </c>
      <c r="AT2462" s="99">
        <v>3743870.0367431599</v>
      </c>
      <c r="AU2462" s="99">
        <v>0</v>
      </c>
      <c r="AV2462" s="99">
        <v>18142.792687177702</v>
      </c>
      <c r="AW2462" s="99">
        <v>28816846.0861816</v>
      </c>
      <c r="AX2462" s="99">
        <v>26009798.551025402</v>
      </c>
      <c r="AY2462" s="99">
        <v>19404079.907958999</v>
      </c>
      <c r="AZ2462" s="99">
        <v>17097170.159423798</v>
      </c>
      <c r="BA2462" s="99">
        <v>0</v>
      </c>
      <c r="BB2462" s="99">
        <v>0</v>
      </c>
      <c r="BC2462" s="99">
        <v>7251322.01635742</v>
      </c>
      <c r="BD2462" s="99">
        <v>0</v>
      </c>
      <c r="BE2462" s="99">
        <v>0</v>
      </c>
      <c r="BF2462" s="99">
        <v>3721858.3782653799</v>
      </c>
      <c r="BG2462" s="99">
        <v>28298157.894042999</v>
      </c>
      <c r="BH2462" s="99">
        <v>7697665.36645508</v>
      </c>
      <c r="BI2462" s="99">
        <v>0</v>
      </c>
      <c r="BJ2462" s="99">
        <v>8306690.6641235398</v>
      </c>
      <c r="BK2462" s="99">
        <v>4535234.4195556603</v>
      </c>
      <c r="BL2462" s="99">
        <v>0</v>
      </c>
      <c r="BM2462" s="99">
        <v>0</v>
      </c>
      <c r="BN2462" s="99">
        <v>0</v>
      </c>
      <c r="BO2462" s="99">
        <v>0</v>
      </c>
      <c r="BP2462" s="99">
        <v>0</v>
      </c>
      <c r="BQ2462" s="99">
        <v>0</v>
      </c>
      <c r="BR2462" s="99">
        <v>6371534.5193481399</v>
      </c>
      <c r="BS2462" s="99">
        <v>6546907.4708252</v>
      </c>
      <c r="BT2462" s="99">
        <v>0</v>
      </c>
      <c r="BU2462" s="99">
        <v>0</v>
      </c>
      <c r="BV2462" s="99">
        <v>3005021.4029541002</v>
      </c>
      <c r="BW2462" s="99">
        <v>0</v>
      </c>
      <c r="BX2462" s="99">
        <v>0</v>
      </c>
      <c r="BY2462" s="99">
        <v>0</v>
      </c>
      <c r="BZ2462" s="99">
        <v>0</v>
      </c>
      <c r="CA2462" s="99">
        <v>143631.08570861799</v>
      </c>
      <c r="CB2462" s="99">
        <v>10227719.6873779</v>
      </c>
      <c r="CC2462" s="99">
        <v>69670233.560546905</v>
      </c>
      <c r="CD2462" s="99">
        <v>15968572.689819301</v>
      </c>
      <c r="CE2462" s="99">
        <v>3604.4191294908501</v>
      </c>
      <c r="CF2462" s="99">
        <v>596120.41711425805</v>
      </c>
      <c r="CG2462" s="99">
        <v>3651094.7116394001</v>
      </c>
      <c r="CH2462" s="99">
        <v>0</v>
      </c>
      <c r="CI2462" s="99">
        <v>147232.61085319499</v>
      </c>
      <c r="CJ2462" s="99">
        <v>10820992.75</v>
      </c>
      <c r="CK2462" s="99">
        <v>73400477.962890595</v>
      </c>
      <c r="CL2462" s="99">
        <v>15963206.790161099</v>
      </c>
      <c r="CM2462" s="166">
        <v>184870.756105423</v>
      </c>
      <c r="CN2462" s="166">
        <v>23063782.332519501</v>
      </c>
      <c r="CO2462" s="166">
        <v>101346008.849609</v>
      </c>
      <c r="CP2462" s="99">
        <v>15963206.790161099</v>
      </c>
      <c r="CQ2462" s="99">
        <v>0</v>
      </c>
      <c r="CR2462" s="99">
        <v>0</v>
      </c>
      <c r="CS2462" s="99">
        <v>0</v>
      </c>
      <c r="CT2462" s="99">
        <v>0</v>
      </c>
      <c r="CU2462" s="98">
        <v>93930.611111427002</v>
      </c>
      <c r="CV2462" s="98">
        <v>101.81393017400001</v>
      </c>
      <c r="CW2462" s="98">
        <v>10823840.104492158</v>
      </c>
      <c r="CX2462" s="98">
        <v>73321328.272186309</v>
      </c>
    </row>
    <row r="2463" spans="1:102" x14ac:dyDescent="0.2">
      <c r="A2463" s="98" t="s">
        <v>201</v>
      </c>
      <c r="B2463" s="100">
        <v>38139</v>
      </c>
      <c r="C2463" s="99">
        <v>92018.582648277297</v>
      </c>
      <c r="D2463" s="99">
        <v>0</v>
      </c>
      <c r="E2463" s="99">
        <v>51640.9258284569</v>
      </c>
      <c r="F2463" s="99">
        <v>27411.705821514101</v>
      </c>
      <c r="G2463" s="99">
        <v>115.788195425645</v>
      </c>
      <c r="H2463" s="99">
        <v>3407.6523734033099</v>
      </c>
      <c r="I2463" s="99">
        <v>0</v>
      </c>
      <c r="J2463" s="99">
        <v>1942.9526628255801</v>
      </c>
      <c r="K2463" s="99">
        <v>35286.958899974801</v>
      </c>
      <c r="L2463" s="99">
        <v>66651.084785461397</v>
      </c>
      <c r="M2463" s="99">
        <v>51527.339967727698</v>
      </c>
      <c r="N2463" s="99">
        <v>17298.505773782701</v>
      </c>
      <c r="O2463" s="99">
        <v>0</v>
      </c>
      <c r="P2463" s="99">
        <v>0</v>
      </c>
      <c r="Q2463" s="99">
        <v>8399.6622247695905</v>
      </c>
      <c r="R2463" s="99">
        <v>0</v>
      </c>
      <c r="S2463" s="99">
        <v>0</v>
      </c>
      <c r="T2463" s="99">
        <v>3531.4099949002298</v>
      </c>
      <c r="U2463" s="99">
        <v>38315.061694145203</v>
      </c>
      <c r="V2463" s="99">
        <v>5735648.3359985398</v>
      </c>
      <c r="W2463" s="99">
        <v>0</v>
      </c>
      <c r="X2463" s="99">
        <v>4417514.05969238</v>
      </c>
      <c r="Y2463" s="99">
        <v>2004008.47434998</v>
      </c>
      <c r="Z2463" s="99">
        <v>19324.188175201401</v>
      </c>
      <c r="AA2463" s="99">
        <v>568285.46553802502</v>
      </c>
      <c r="AB2463" s="99">
        <v>0</v>
      </c>
      <c r="AC2463" s="99">
        <v>526624.76800537098</v>
      </c>
      <c r="AD2463" s="99">
        <v>11350370.997802701</v>
      </c>
      <c r="AE2463" s="99">
        <v>3600580.88171387</v>
      </c>
      <c r="AF2463" s="99">
        <v>2818664.0332031301</v>
      </c>
      <c r="AG2463" s="99">
        <v>2683662.2121276902</v>
      </c>
      <c r="AH2463" s="99">
        <v>0</v>
      </c>
      <c r="AI2463" s="99">
        <v>0</v>
      </c>
      <c r="AJ2463" s="99">
        <v>1087207.9781341599</v>
      </c>
      <c r="AK2463" s="99">
        <v>0</v>
      </c>
      <c r="AL2463" s="99">
        <v>0</v>
      </c>
      <c r="AM2463" s="99">
        <v>589160.70407867397</v>
      </c>
      <c r="AN2463" s="99">
        <v>12473494.928588901</v>
      </c>
      <c r="AO2463" s="99">
        <v>40515402.974121101</v>
      </c>
      <c r="AP2463" s="99">
        <v>0</v>
      </c>
      <c r="AQ2463" s="99">
        <v>29173584.3583984</v>
      </c>
      <c r="AR2463" s="99">
        <v>13403578.7188721</v>
      </c>
      <c r="AS2463" s="99">
        <v>121327.60084247599</v>
      </c>
      <c r="AT2463" s="99">
        <v>3522611.5321044899</v>
      </c>
      <c r="AU2463" s="99">
        <v>0</v>
      </c>
      <c r="AV2463" s="99">
        <v>1220517.9349517799</v>
      </c>
      <c r="AW2463" s="99">
        <v>26416333.356933601</v>
      </c>
      <c r="AX2463" s="99">
        <v>26059665.472412098</v>
      </c>
      <c r="AY2463" s="99">
        <v>19566829.7741699</v>
      </c>
      <c r="AZ2463" s="99">
        <v>17172457.607177701</v>
      </c>
      <c r="BA2463" s="99">
        <v>0</v>
      </c>
      <c r="BB2463" s="99">
        <v>0</v>
      </c>
      <c r="BC2463" s="99">
        <v>7175628.34338379</v>
      </c>
      <c r="BD2463" s="99">
        <v>0</v>
      </c>
      <c r="BE2463" s="99">
        <v>0</v>
      </c>
      <c r="BF2463" s="99">
        <v>3650028.2552795401</v>
      </c>
      <c r="BG2463" s="99">
        <v>28771786.675537098</v>
      </c>
      <c r="BH2463" s="99">
        <v>7756998.3147582998</v>
      </c>
      <c r="BI2463" s="99">
        <v>0</v>
      </c>
      <c r="BJ2463" s="99">
        <v>8198430.6094970703</v>
      </c>
      <c r="BK2463" s="99">
        <v>4593156.8602294903</v>
      </c>
      <c r="BL2463" s="99">
        <v>0</v>
      </c>
      <c r="BM2463" s="99">
        <v>0</v>
      </c>
      <c r="BN2463" s="99">
        <v>0</v>
      </c>
      <c r="BO2463" s="99">
        <v>0</v>
      </c>
      <c r="BP2463" s="99">
        <v>0</v>
      </c>
      <c r="BQ2463" s="99">
        <v>0</v>
      </c>
      <c r="BR2463" s="99">
        <v>6397702.3250732403</v>
      </c>
      <c r="BS2463" s="99">
        <v>6624008.609375</v>
      </c>
      <c r="BT2463" s="99">
        <v>0</v>
      </c>
      <c r="BU2463" s="99">
        <v>0</v>
      </c>
      <c r="BV2463" s="99">
        <v>2979748.4262390099</v>
      </c>
      <c r="BW2463" s="99">
        <v>0</v>
      </c>
      <c r="BX2463" s="99">
        <v>0</v>
      </c>
      <c r="BY2463" s="99">
        <v>0</v>
      </c>
      <c r="BZ2463" s="99">
        <v>0</v>
      </c>
      <c r="CA2463" s="99">
        <v>143982.39542388899</v>
      </c>
      <c r="CB2463" s="99">
        <v>10151750.094848599</v>
      </c>
      <c r="CC2463" s="99">
        <v>69901708.046875</v>
      </c>
      <c r="CD2463" s="99">
        <v>15886448.6296387</v>
      </c>
      <c r="CE2463" s="99">
        <v>3545.5453510880502</v>
      </c>
      <c r="CF2463" s="99">
        <v>585658.97799682606</v>
      </c>
      <c r="CG2463" s="99">
        <v>3623653.1656189002</v>
      </c>
      <c r="CH2463" s="99">
        <v>0</v>
      </c>
      <c r="CI2463" s="99">
        <v>147557.26341247599</v>
      </c>
      <c r="CJ2463" s="99">
        <v>10736512.076416001</v>
      </c>
      <c r="CK2463" s="99">
        <v>73310915.891601607</v>
      </c>
      <c r="CL2463" s="99">
        <v>15881042.482421899</v>
      </c>
      <c r="CM2463" s="166">
        <v>185857.657993317</v>
      </c>
      <c r="CN2463" s="166">
        <v>23105668.009033199</v>
      </c>
      <c r="CO2463" s="166">
        <v>102035152.93652301</v>
      </c>
      <c r="CP2463" s="99">
        <v>15881042.482421899</v>
      </c>
      <c r="CQ2463" s="99">
        <v>0</v>
      </c>
      <c r="CR2463" s="99">
        <v>0</v>
      </c>
      <c r="CS2463" s="99">
        <v>0</v>
      </c>
      <c r="CT2463" s="99">
        <v>0</v>
      </c>
      <c r="CU2463" s="98">
        <v>90413.867380458003</v>
      </c>
      <c r="CV2463" s="98">
        <v>2038.375864915</v>
      </c>
      <c r="CW2463" s="98">
        <v>10737409.072845425</v>
      </c>
      <c r="CX2463" s="98">
        <v>73525361.212493896</v>
      </c>
    </row>
    <row r="2464" spans="1:102" x14ac:dyDescent="0.2">
      <c r="A2464" s="98" t="s">
        <v>201</v>
      </c>
      <c r="B2464" s="100">
        <v>38231</v>
      </c>
      <c r="C2464" s="99">
        <v>94255.822846412702</v>
      </c>
      <c r="D2464" s="99">
        <v>0</v>
      </c>
      <c r="E2464" s="99">
        <v>52243.407686233499</v>
      </c>
      <c r="F2464" s="99">
        <v>29059.882261991501</v>
      </c>
      <c r="G2464" s="99">
        <v>285.093051083386</v>
      </c>
      <c r="H2464" s="99">
        <v>3187.0877022445202</v>
      </c>
      <c r="I2464" s="99">
        <v>0</v>
      </c>
      <c r="J2464" s="99">
        <v>4928.2456997036898</v>
      </c>
      <c r="K2464" s="99">
        <v>33728.841145038597</v>
      </c>
      <c r="L2464" s="99">
        <v>70415.672821044893</v>
      </c>
      <c r="M2464" s="99">
        <v>51958.423474788702</v>
      </c>
      <c r="N2464" s="99">
        <v>17394.062536239599</v>
      </c>
      <c r="O2464" s="99">
        <v>0</v>
      </c>
      <c r="P2464" s="99">
        <v>0</v>
      </c>
      <c r="Q2464" s="99">
        <v>8395.6594674587304</v>
      </c>
      <c r="R2464" s="99">
        <v>0</v>
      </c>
      <c r="S2464" s="99">
        <v>0</v>
      </c>
      <c r="T2464" s="99">
        <v>3457.2323348224199</v>
      </c>
      <c r="U2464" s="99">
        <v>38362.721964836099</v>
      </c>
      <c r="V2464" s="99">
        <v>5805552.5403442401</v>
      </c>
      <c r="W2464" s="99">
        <v>0</v>
      </c>
      <c r="X2464" s="99">
        <v>4441779.2760620099</v>
      </c>
      <c r="Y2464" s="99">
        <v>2079082.8466796901</v>
      </c>
      <c r="Z2464" s="99">
        <v>48622.028550148003</v>
      </c>
      <c r="AA2464" s="99">
        <v>537791.95938873303</v>
      </c>
      <c r="AB2464" s="99">
        <v>0</v>
      </c>
      <c r="AC2464" s="99">
        <v>1366577.9598083501</v>
      </c>
      <c r="AD2464" s="99">
        <v>10571044.832885699</v>
      </c>
      <c r="AE2464" s="99">
        <v>3712032.9911193801</v>
      </c>
      <c r="AF2464" s="99">
        <v>2832738.1808471698</v>
      </c>
      <c r="AG2464" s="99">
        <v>2686499.8177185101</v>
      </c>
      <c r="AH2464" s="99">
        <v>0</v>
      </c>
      <c r="AI2464" s="99">
        <v>0</v>
      </c>
      <c r="AJ2464" s="99">
        <v>1075199.56338501</v>
      </c>
      <c r="AK2464" s="99">
        <v>0</v>
      </c>
      <c r="AL2464" s="99">
        <v>0</v>
      </c>
      <c r="AM2464" s="99">
        <v>580019.85344695998</v>
      </c>
      <c r="AN2464" s="99">
        <v>11858902.3603516</v>
      </c>
      <c r="AO2464" s="99">
        <v>41505272.4072266</v>
      </c>
      <c r="AP2464" s="99">
        <v>0</v>
      </c>
      <c r="AQ2464" s="99">
        <v>29931645.5385742</v>
      </c>
      <c r="AR2464" s="99">
        <v>13939349.0109863</v>
      </c>
      <c r="AS2464" s="99">
        <v>293704.30627059902</v>
      </c>
      <c r="AT2464" s="99">
        <v>3383592.52453613</v>
      </c>
      <c r="AU2464" s="99">
        <v>0</v>
      </c>
      <c r="AV2464" s="99">
        <v>3242316.3421325702</v>
      </c>
      <c r="AW2464" s="99">
        <v>24917070.220703099</v>
      </c>
      <c r="AX2464" s="99">
        <v>27479659.2653809</v>
      </c>
      <c r="AY2464" s="99">
        <v>20037950.092285201</v>
      </c>
      <c r="AZ2464" s="99">
        <v>17403491.870361298</v>
      </c>
      <c r="BA2464" s="99">
        <v>0</v>
      </c>
      <c r="BB2464" s="99">
        <v>0</v>
      </c>
      <c r="BC2464" s="99">
        <v>7234789.6813964797</v>
      </c>
      <c r="BD2464" s="99">
        <v>0</v>
      </c>
      <c r="BE2464" s="99">
        <v>0</v>
      </c>
      <c r="BF2464" s="99">
        <v>3629363.2326660198</v>
      </c>
      <c r="BG2464" s="99">
        <v>28585980.231933601</v>
      </c>
      <c r="BH2464" s="99">
        <v>8088654.2123413105</v>
      </c>
      <c r="BI2464" s="99">
        <v>0</v>
      </c>
      <c r="BJ2464" s="99">
        <v>8303560.6984252902</v>
      </c>
      <c r="BK2464" s="99">
        <v>4774868.3819580097</v>
      </c>
      <c r="BL2464" s="99">
        <v>0</v>
      </c>
      <c r="BM2464" s="99">
        <v>0</v>
      </c>
      <c r="BN2464" s="99">
        <v>0</v>
      </c>
      <c r="BO2464" s="99">
        <v>0</v>
      </c>
      <c r="BP2464" s="99">
        <v>0</v>
      </c>
      <c r="BQ2464" s="99">
        <v>0</v>
      </c>
      <c r="BR2464" s="99">
        <v>6552224.4826660203</v>
      </c>
      <c r="BS2464" s="99">
        <v>6767887.91442871</v>
      </c>
      <c r="BT2464" s="99">
        <v>0</v>
      </c>
      <c r="BU2464" s="99">
        <v>0</v>
      </c>
      <c r="BV2464" s="99">
        <v>3029434.0988159198</v>
      </c>
      <c r="BW2464" s="99">
        <v>0</v>
      </c>
      <c r="BX2464" s="99">
        <v>0</v>
      </c>
      <c r="BY2464" s="99">
        <v>0</v>
      </c>
      <c r="BZ2464" s="99">
        <v>0</v>
      </c>
      <c r="CA2464" s="99">
        <v>146104.21228218099</v>
      </c>
      <c r="CB2464" s="99">
        <v>10251908.3121338</v>
      </c>
      <c r="CC2464" s="99">
        <v>71563186.733398393</v>
      </c>
      <c r="CD2464" s="99">
        <v>16531507.0195313</v>
      </c>
      <c r="CE2464" s="99">
        <v>3419.3373862803001</v>
      </c>
      <c r="CF2464" s="99">
        <v>576506.02696228004</v>
      </c>
      <c r="CG2464" s="99">
        <v>3607847.7938537602</v>
      </c>
      <c r="CH2464" s="99">
        <v>0</v>
      </c>
      <c r="CI2464" s="99">
        <v>149457.981796265</v>
      </c>
      <c r="CJ2464" s="99">
        <v>10826159.5540771</v>
      </c>
      <c r="CK2464" s="99">
        <v>74954903.363281295</v>
      </c>
      <c r="CL2464" s="99">
        <v>16549905.4019775</v>
      </c>
      <c r="CM2464" s="166">
        <v>187862.29128265401</v>
      </c>
      <c r="CN2464" s="166">
        <v>22662546.285156298</v>
      </c>
      <c r="CO2464" s="166">
        <v>103814857.16992199</v>
      </c>
      <c r="CP2464" s="99">
        <v>16549905.4019775</v>
      </c>
      <c r="CQ2464" s="99">
        <v>0</v>
      </c>
      <c r="CR2464" s="99">
        <v>0</v>
      </c>
      <c r="CS2464" s="99">
        <v>0</v>
      </c>
      <c r="CT2464" s="99">
        <v>0</v>
      </c>
      <c r="CU2464" s="98">
        <v>90220.023618880994</v>
      </c>
      <c r="CV2464" s="98">
        <v>5049.2151984330003</v>
      </c>
      <c r="CW2464" s="98">
        <v>10828414.339096081</v>
      </c>
      <c r="CX2464" s="98">
        <v>75171034.527252153</v>
      </c>
    </row>
    <row r="2465" spans="1:102" x14ac:dyDescent="0.2">
      <c r="A2465" s="98" t="s">
        <v>201</v>
      </c>
      <c r="B2465" s="100">
        <v>38322</v>
      </c>
      <c r="C2465" s="99">
        <v>96495.396971702605</v>
      </c>
      <c r="D2465" s="99">
        <v>0</v>
      </c>
      <c r="E2465" s="99">
        <v>50304.308943748503</v>
      </c>
      <c r="F2465" s="99">
        <v>28502.859941720999</v>
      </c>
      <c r="G2465" s="99">
        <v>445.832963630557</v>
      </c>
      <c r="H2465" s="99">
        <v>3018.47523543239</v>
      </c>
      <c r="I2465" s="99">
        <v>0</v>
      </c>
      <c r="J2465" s="99">
        <v>7913.9297146201097</v>
      </c>
      <c r="K2465" s="99">
        <v>32123.581501245499</v>
      </c>
      <c r="L2465" s="99">
        <v>69285.965862274199</v>
      </c>
      <c r="M2465" s="99">
        <v>52359.626383781397</v>
      </c>
      <c r="N2465" s="99">
        <v>17580.6596183777</v>
      </c>
      <c r="O2465" s="99">
        <v>0</v>
      </c>
      <c r="P2465" s="99">
        <v>0</v>
      </c>
      <c r="Q2465" s="99">
        <v>8386.3247914314306</v>
      </c>
      <c r="R2465" s="99">
        <v>0</v>
      </c>
      <c r="S2465" s="99">
        <v>0</v>
      </c>
      <c r="T2465" s="99">
        <v>3480.7108653783798</v>
      </c>
      <c r="U2465" s="99">
        <v>39774.873166561098</v>
      </c>
      <c r="V2465" s="99">
        <v>5997156.2518920898</v>
      </c>
      <c r="W2465" s="99">
        <v>0</v>
      </c>
      <c r="X2465" s="99">
        <v>4273347.3876953097</v>
      </c>
      <c r="Y2465" s="99">
        <v>2051196.1583404499</v>
      </c>
      <c r="Z2465" s="99">
        <v>87188.364266395598</v>
      </c>
      <c r="AA2465" s="99">
        <v>482859.67719268799</v>
      </c>
      <c r="AB2465" s="99">
        <v>0</v>
      </c>
      <c r="AC2465" s="99">
        <v>2907091.1293640099</v>
      </c>
      <c r="AD2465" s="99">
        <v>10495488.330444301</v>
      </c>
      <c r="AE2465" s="99">
        <v>3649542.6184692401</v>
      </c>
      <c r="AF2465" s="99">
        <v>2853443.3651428199</v>
      </c>
      <c r="AG2465" s="99">
        <v>2704708.3782043499</v>
      </c>
      <c r="AH2465" s="99">
        <v>0</v>
      </c>
      <c r="AI2465" s="99">
        <v>0</v>
      </c>
      <c r="AJ2465" s="99">
        <v>1052638.88117981</v>
      </c>
      <c r="AK2465" s="99">
        <v>0</v>
      </c>
      <c r="AL2465" s="99">
        <v>0</v>
      </c>
      <c r="AM2465" s="99">
        <v>577527.96600341797</v>
      </c>
      <c r="AN2465" s="99">
        <v>13054521.403198199</v>
      </c>
      <c r="AO2465" s="99">
        <v>43368449.544921897</v>
      </c>
      <c r="AP2465" s="99">
        <v>0</v>
      </c>
      <c r="AQ2465" s="99">
        <v>29154797.921875</v>
      </c>
      <c r="AR2465" s="99">
        <v>14073904.3439941</v>
      </c>
      <c r="AS2465" s="99">
        <v>556887.29420471203</v>
      </c>
      <c r="AT2465" s="99">
        <v>3076130.1875</v>
      </c>
      <c r="AU2465" s="99">
        <v>0</v>
      </c>
      <c r="AV2465" s="99">
        <v>6861516.7234497098</v>
      </c>
      <c r="AW2465" s="99">
        <v>24917240.701416001</v>
      </c>
      <c r="AX2465" s="99">
        <v>27078200.016845699</v>
      </c>
      <c r="AY2465" s="99">
        <v>20529181.698242199</v>
      </c>
      <c r="AZ2465" s="99">
        <v>17786852.309082001</v>
      </c>
      <c r="BA2465" s="99">
        <v>0</v>
      </c>
      <c r="BB2465" s="99">
        <v>0</v>
      </c>
      <c r="BC2465" s="99">
        <v>7209261.4956054697</v>
      </c>
      <c r="BD2465" s="99">
        <v>0</v>
      </c>
      <c r="BE2465" s="99">
        <v>0</v>
      </c>
      <c r="BF2465" s="99">
        <v>3680674.6837463402</v>
      </c>
      <c r="BG2465" s="99">
        <v>30805994.001220699</v>
      </c>
      <c r="BH2465" s="99">
        <v>8354620.1397705097</v>
      </c>
      <c r="BI2465" s="99">
        <v>0</v>
      </c>
      <c r="BJ2465" s="99">
        <v>8197995.2147216797</v>
      </c>
      <c r="BK2465" s="99">
        <v>4849845.6714477502</v>
      </c>
      <c r="BL2465" s="99">
        <v>0</v>
      </c>
      <c r="BM2465" s="99">
        <v>0</v>
      </c>
      <c r="BN2465" s="99">
        <v>0</v>
      </c>
      <c r="BO2465" s="99">
        <v>0</v>
      </c>
      <c r="BP2465" s="99">
        <v>0</v>
      </c>
      <c r="BQ2465" s="99">
        <v>0</v>
      </c>
      <c r="BR2465" s="99">
        <v>6679723.83239746</v>
      </c>
      <c r="BS2465" s="99">
        <v>6917226.0385742197</v>
      </c>
      <c r="BT2465" s="99">
        <v>0</v>
      </c>
      <c r="BU2465" s="99">
        <v>0</v>
      </c>
      <c r="BV2465" s="99">
        <v>3022108.0325012198</v>
      </c>
      <c r="BW2465" s="99">
        <v>0</v>
      </c>
      <c r="BX2465" s="99">
        <v>0</v>
      </c>
      <c r="BY2465" s="99">
        <v>0</v>
      </c>
      <c r="BZ2465" s="99">
        <v>0</v>
      </c>
      <c r="CA2465" s="99">
        <v>146665.14712715099</v>
      </c>
      <c r="CB2465" s="99">
        <v>10255016.428833</v>
      </c>
      <c r="CC2465" s="99">
        <v>72340194.9453125</v>
      </c>
      <c r="CD2465" s="99">
        <v>16521822.8015137</v>
      </c>
      <c r="CE2465" s="99">
        <v>3503.9630342423902</v>
      </c>
      <c r="CF2465" s="99">
        <v>579788.192085266</v>
      </c>
      <c r="CG2465" s="99">
        <v>3704685.1059265099</v>
      </c>
      <c r="CH2465" s="99">
        <v>0</v>
      </c>
      <c r="CI2465" s="99">
        <v>150201.933935165</v>
      </c>
      <c r="CJ2465" s="99">
        <v>10837079.4090576</v>
      </c>
      <c r="CK2465" s="99">
        <v>76195004.619140595</v>
      </c>
      <c r="CL2465" s="99">
        <v>16515418.951416001</v>
      </c>
      <c r="CM2465" s="166">
        <v>189862.59681892401</v>
      </c>
      <c r="CN2465" s="166">
        <v>23976211.2570801</v>
      </c>
      <c r="CO2465" s="166">
        <v>107056090.84863301</v>
      </c>
      <c r="CP2465" s="99">
        <v>16515418.951416001</v>
      </c>
      <c r="CQ2465" s="99">
        <v>0</v>
      </c>
      <c r="CR2465" s="99">
        <v>0</v>
      </c>
      <c r="CS2465" s="99">
        <v>0</v>
      </c>
      <c r="CT2465" s="99">
        <v>0</v>
      </c>
      <c r="CU2465" s="98">
        <v>84773.870293075001</v>
      </c>
      <c r="CV2465" s="98">
        <v>8470.3552296300004</v>
      </c>
      <c r="CW2465" s="98">
        <v>10834804.620918266</v>
      </c>
      <c r="CX2465" s="98">
        <v>76044880.051239014</v>
      </c>
    </row>
    <row r="2466" spans="1:102" x14ac:dyDescent="0.2">
      <c r="A2466" s="98" t="s">
        <v>201</v>
      </c>
      <c r="B2466" s="100">
        <v>38412</v>
      </c>
      <c r="C2466" s="99">
        <v>98946.452098846406</v>
      </c>
      <c r="D2466" s="99">
        <v>0</v>
      </c>
      <c r="E2466" s="99">
        <v>49660.354560375199</v>
      </c>
      <c r="F2466" s="99">
        <v>28659.499341487899</v>
      </c>
      <c r="G2466" s="99">
        <v>653.18935842067003</v>
      </c>
      <c r="H2466" s="99">
        <v>2750.83214280009</v>
      </c>
      <c r="I2466" s="99">
        <v>0</v>
      </c>
      <c r="J2466" s="99">
        <v>11660.5530771017</v>
      </c>
      <c r="K2466" s="99">
        <v>29196.531083583799</v>
      </c>
      <c r="L2466" s="99">
        <v>68973.593513488799</v>
      </c>
      <c r="M2466" s="99">
        <v>52824.380758285501</v>
      </c>
      <c r="N2466" s="99">
        <v>17795.964401960398</v>
      </c>
      <c r="O2466" s="99">
        <v>0</v>
      </c>
      <c r="P2466" s="99">
        <v>0</v>
      </c>
      <c r="Q2466" s="99">
        <v>8412.4484682083094</v>
      </c>
      <c r="R2466" s="99">
        <v>0</v>
      </c>
      <c r="S2466" s="99">
        <v>0</v>
      </c>
      <c r="T2466" s="99">
        <v>3400.63025814295</v>
      </c>
      <c r="U2466" s="99">
        <v>40648.275792121902</v>
      </c>
      <c r="V2466" s="99">
        <v>6179658.2978515597</v>
      </c>
      <c r="W2466" s="99">
        <v>0</v>
      </c>
      <c r="X2466" s="99">
        <v>4242702.6275024395</v>
      </c>
      <c r="Y2466" s="99">
        <v>2052495.7261657701</v>
      </c>
      <c r="Z2466" s="99">
        <v>132861.11255645801</v>
      </c>
      <c r="AA2466" s="99">
        <v>448410.89486694301</v>
      </c>
      <c r="AB2466" s="99">
        <v>0</v>
      </c>
      <c r="AC2466" s="99">
        <v>4221689.5219116202</v>
      </c>
      <c r="AD2466" s="99">
        <v>9249120.4617919903</v>
      </c>
      <c r="AE2466" s="99">
        <v>3707687.26245117</v>
      </c>
      <c r="AF2466" s="99">
        <v>2894382.5580444299</v>
      </c>
      <c r="AG2466" s="99">
        <v>2727295.5289306599</v>
      </c>
      <c r="AH2466" s="99">
        <v>0</v>
      </c>
      <c r="AI2466" s="99">
        <v>0</v>
      </c>
      <c r="AJ2466" s="99">
        <v>1043268.56266022</v>
      </c>
      <c r="AK2466" s="99">
        <v>0</v>
      </c>
      <c r="AL2466" s="99">
        <v>0</v>
      </c>
      <c r="AM2466" s="99">
        <v>578755.48688507103</v>
      </c>
      <c r="AN2466" s="99">
        <v>13492535.4416504</v>
      </c>
      <c r="AO2466" s="99">
        <v>45115846.021484397</v>
      </c>
      <c r="AP2466" s="99">
        <v>0</v>
      </c>
      <c r="AQ2466" s="99">
        <v>29401189.349609401</v>
      </c>
      <c r="AR2466" s="99">
        <v>14407480.540527301</v>
      </c>
      <c r="AS2466" s="99">
        <v>853725.89424896205</v>
      </c>
      <c r="AT2466" s="99">
        <v>2905477.69641113</v>
      </c>
      <c r="AU2466" s="99">
        <v>0</v>
      </c>
      <c r="AV2466" s="99">
        <v>10225288.3092041</v>
      </c>
      <c r="AW2466" s="99">
        <v>22207837.004882801</v>
      </c>
      <c r="AX2466" s="99">
        <v>27688000.583252002</v>
      </c>
      <c r="AY2466" s="99">
        <v>20892728.653808601</v>
      </c>
      <c r="AZ2466" s="99">
        <v>18035159.450195301</v>
      </c>
      <c r="BA2466" s="99">
        <v>0</v>
      </c>
      <c r="BB2466" s="99">
        <v>0</v>
      </c>
      <c r="BC2466" s="99">
        <v>7262017.0559082003</v>
      </c>
      <c r="BD2466" s="99">
        <v>0</v>
      </c>
      <c r="BE2466" s="99">
        <v>0</v>
      </c>
      <c r="BF2466" s="99">
        <v>3748978.4303894001</v>
      </c>
      <c r="BG2466" s="99">
        <v>32246781.025146499</v>
      </c>
      <c r="BH2466" s="99">
        <v>8676369.9826660194</v>
      </c>
      <c r="BI2466" s="99">
        <v>0</v>
      </c>
      <c r="BJ2466" s="99">
        <v>8182876.95983887</v>
      </c>
      <c r="BK2466" s="99">
        <v>4926602.37817383</v>
      </c>
      <c r="BL2466" s="99">
        <v>0</v>
      </c>
      <c r="BM2466" s="99">
        <v>0</v>
      </c>
      <c r="BN2466" s="99">
        <v>0</v>
      </c>
      <c r="BO2466" s="99">
        <v>0</v>
      </c>
      <c r="BP2466" s="99">
        <v>0</v>
      </c>
      <c r="BQ2466" s="99">
        <v>0</v>
      </c>
      <c r="BR2466" s="99">
        <v>6804665.6102294903</v>
      </c>
      <c r="BS2466" s="99">
        <v>6978137.7672729502</v>
      </c>
      <c r="BT2466" s="99">
        <v>0</v>
      </c>
      <c r="BU2466" s="99">
        <v>0</v>
      </c>
      <c r="BV2466" s="99">
        <v>3065585.5372009301</v>
      </c>
      <c r="BW2466" s="99">
        <v>0</v>
      </c>
      <c r="BX2466" s="99">
        <v>0</v>
      </c>
      <c r="BY2466" s="99">
        <v>0</v>
      </c>
      <c r="BZ2466" s="99">
        <v>0</v>
      </c>
      <c r="CA2466" s="99">
        <v>148752.298347473</v>
      </c>
      <c r="CB2466" s="99">
        <v>10439099.0073242</v>
      </c>
      <c r="CC2466" s="99">
        <v>74659373.708007798</v>
      </c>
      <c r="CD2466" s="99">
        <v>16834092.7189941</v>
      </c>
      <c r="CE2466" s="99">
        <v>3400.2421443164299</v>
      </c>
      <c r="CF2466" s="99">
        <v>579819.60929870605</v>
      </c>
      <c r="CG2466" s="99">
        <v>3741339.9098205599</v>
      </c>
      <c r="CH2466" s="99">
        <v>0</v>
      </c>
      <c r="CI2466" s="99">
        <v>152151.631235123</v>
      </c>
      <c r="CJ2466" s="99">
        <v>11018535.333007799</v>
      </c>
      <c r="CK2466" s="99">
        <v>78200735.264648393</v>
      </c>
      <c r="CL2466" s="99">
        <v>16828868.244384799</v>
      </c>
      <c r="CM2466" s="166">
        <v>192630.45843124401</v>
      </c>
      <c r="CN2466" s="166">
        <v>24469042.745849598</v>
      </c>
      <c r="CO2466" s="166">
        <v>110389319.462891</v>
      </c>
      <c r="CP2466" s="99">
        <v>16828868.244384799</v>
      </c>
      <c r="CQ2466" s="99">
        <v>0</v>
      </c>
      <c r="CR2466" s="99">
        <v>0</v>
      </c>
      <c r="CS2466" s="99">
        <v>0</v>
      </c>
      <c r="CT2466" s="99">
        <v>0</v>
      </c>
      <c r="CU2466" s="98">
        <v>81287.746253178004</v>
      </c>
      <c r="CV2466" s="98">
        <v>12315.299041963999</v>
      </c>
      <c r="CW2466" s="98">
        <v>11018918.616622906</v>
      </c>
      <c r="CX2466" s="98">
        <v>78400713.617828354</v>
      </c>
    </row>
    <row r="2467" spans="1:102" x14ac:dyDescent="0.2">
      <c r="A2467" s="98" t="s">
        <v>201</v>
      </c>
      <c r="B2467" s="100">
        <v>38504</v>
      </c>
      <c r="C2467" s="99">
        <v>101374.510541916</v>
      </c>
      <c r="D2467" s="99">
        <v>7.6986461949418299</v>
      </c>
      <c r="E2467" s="99">
        <v>48579.6368908882</v>
      </c>
      <c r="F2467" s="99">
        <v>28530.565064907099</v>
      </c>
      <c r="G2467" s="99">
        <v>815.79355352371897</v>
      </c>
      <c r="H2467" s="99">
        <v>2551.2885156869902</v>
      </c>
      <c r="I2467" s="99">
        <v>0</v>
      </c>
      <c r="J2467" s="99">
        <v>14765.7054286003</v>
      </c>
      <c r="K2467" s="99">
        <v>26002.881116867102</v>
      </c>
      <c r="L2467" s="99">
        <v>70608.786858558698</v>
      </c>
      <c r="M2467" s="99">
        <v>53636.334738731399</v>
      </c>
      <c r="N2467" s="99">
        <v>17860.382114887201</v>
      </c>
      <c r="O2467" s="99">
        <v>0</v>
      </c>
      <c r="P2467" s="99">
        <v>0</v>
      </c>
      <c r="Q2467" s="99">
        <v>8364.8673440218008</v>
      </c>
      <c r="R2467" s="99">
        <v>0</v>
      </c>
      <c r="S2467" s="99">
        <v>0</v>
      </c>
      <c r="T2467" s="99">
        <v>3375.6026727855201</v>
      </c>
      <c r="U2467" s="99">
        <v>41281.960701465599</v>
      </c>
      <c r="V2467" s="99">
        <v>6257185.2928466797</v>
      </c>
      <c r="W2467" s="99">
        <v>754.46776872873295</v>
      </c>
      <c r="X2467" s="99">
        <v>4176385.3591308598</v>
      </c>
      <c r="Y2467" s="99">
        <v>2067675.6176452599</v>
      </c>
      <c r="Z2467" s="99">
        <v>173362.68165016201</v>
      </c>
      <c r="AA2467" s="99">
        <v>414261.064247131</v>
      </c>
      <c r="AB2467" s="99">
        <v>0</v>
      </c>
      <c r="AC2467" s="99">
        <v>5364331.0574340802</v>
      </c>
      <c r="AD2467" s="99">
        <v>8060236.0256347703</v>
      </c>
      <c r="AE2467" s="99">
        <v>3798756.0685119601</v>
      </c>
      <c r="AF2467" s="99">
        <v>2896745.3438110398</v>
      </c>
      <c r="AG2467" s="99">
        <v>2699090.6762390099</v>
      </c>
      <c r="AH2467" s="99">
        <v>0</v>
      </c>
      <c r="AI2467" s="99">
        <v>0</v>
      </c>
      <c r="AJ2467" s="99">
        <v>1063163.62417603</v>
      </c>
      <c r="AK2467" s="99">
        <v>0</v>
      </c>
      <c r="AL2467" s="99">
        <v>0</v>
      </c>
      <c r="AM2467" s="99">
        <v>587533.22676086402</v>
      </c>
      <c r="AN2467" s="99">
        <v>13670233.478881801</v>
      </c>
      <c r="AO2467" s="99">
        <v>46190733.093261696</v>
      </c>
      <c r="AP2467" s="99">
        <v>5954.5238418579102</v>
      </c>
      <c r="AQ2467" s="99">
        <v>29077238.626464799</v>
      </c>
      <c r="AR2467" s="99">
        <v>14721500.9604492</v>
      </c>
      <c r="AS2467" s="99">
        <v>1123829.6824340799</v>
      </c>
      <c r="AT2467" s="99">
        <v>2710835.2625122098</v>
      </c>
      <c r="AU2467" s="99">
        <v>0</v>
      </c>
      <c r="AV2467" s="99">
        <v>13595206.776367201</v>
      </c>
      <c r="AW2467" s="99">
        <v>19473288.841308601</v>
      </c>
      <c r="AX2467" s="99">
        <v>28641613.808593798</v>
      </c>
      <c r="AY2467" s="99">
        <v>21221995.496826202</v>
      </c>
      <c r="AZ2467" s="99">
        <v>18172816.5393066</v>
      </c>
      <c r="BA2467" s="99">
        <v>0</v>
      </c>
      <c r="BB2467" s="99">
        <v>0</v>
      </c>
      <c r="BC2467" s="99">
        <v>7404471.8322143601</v>
      </c>
      <c r="BD2467" s="99">
        <v>0</v>
      </c>
      <c r="BE2467" s="99">
        <v>0</v>
      </c>
      <c r="BF2467" s="99">
        <v>3826516.0275573698</v>
      </c>
      <c r="BG2467" s="99">
        <v>33458904.4306641</v>
      </c>
      <c r="BH2467" s="99">
        <v>8979001.7744140606</v>
      </c>
      <c r="BI2467" s="99">
        <v>751.87557188421499</v>
      </c>
      <c r="BJ2467" s="99">
        <v>8177183.9838867197</v>
      </c>
      <c r="BK2467" s="99">
        <v>5018821.4852294903</v>
      </c>
      <c r="BL2467" s="99">
        <v>0</v>
      </c>
      <c r="BM2467" s="99">
        <v>0</v>
      </c>
      <c r="BN2467" s="99">
        <v>0</v>
      </c>
      <c r="BO2467" s="99">
        <v>0</v>
      </c>
      <c r="BP2467" s="99">
        <v>0</v>
      </c>
      <c r="BQ2467" s="99">
        <v>0</v>
      </c>
      <c r="BR2467" s="99">
        <v>6914675.9994506799</v>
      </c>
      <c r="BS2467" s="99">
        <v>7068331.9398193397</v>
      </c>
      <c r="BT2467" s="99">
        <v>0</v>
      </c>
      <c r="BU2467" s="99">
        <v>0</v>
      </c>
      <c r="BV2467" s="99">
        <v>3154368.1236267099</v>
      </c>
      <c r="BW2467" s="99">
        <v>0</v>
      </c>
      <c r="BX2467" s="99">
        <v>0</v>
      </c>
      <c r="BY2467" s="99">
        <v>0</v>
      </c>
      <c r="BZ2467" s="99">
        <v>0</v>
      </c>
      <c r="CA2467" s="99">
        <v>150292.785739899</v>
      </c>
      <c r="CB2467" s="99">
        <v>10391308.208740201</v>
      </c>
      <c r="CC2467" s="99">
        <v>75086487.725585893</v>
      </c>
      <c r="CD2467" s="99">
        <v>17093859.965820301</v>
      </c>
      <c r="CE2467" s="99">
        <v>3396.5153104364899</v>
      </c>
      <c r="CF2467" s="99">
        <v>580296.60606384301</v>
      </c>
      <c r="CG2467" s="99">
        <v>3785279.0427246098</v>
      </c>
      <c r="CH2467" s="99">
        <v>0</v>
      </c>
      <c r="CI2467" s="99">
        <v>153720.350219727</v>
      </c>
      <c r="CJ2467" s="99">
        <v>10971558.6326904</v>
      </c>
      <c r="CK2467" s="99">
        <v>78974001.3515625</v>
      </c>
      <c r="CL2467" s="99">
        <v>17088270.3132324</v>
      </c>
      <c r="CM2467" s="166">
        <v>194836.84671020499</v>
      </c>
      <c r="CN2467" s="166">
        <v>24594366.479247998</v>
      </c>
      <c r="CO2467" s="166">
        <v>112430592.62597699</v>
      </c>
      <c r="CP2467" s="99">
        <v>17088270.3132324</v>
      </c>
      <c r="CQ2467" s="99">
        <v>0</v>
      </c>
      <c r="CR2467" s="99">
        <v>0</v>
      </c>
      <c r="CS2467" s="99">
        <v>0</v>
      </c>
      <c r="CT2467" s="99">
        <v>0</v>
      </c>
      <c r="CU2467" s="98">
        <v>77144.893839687007</v>
      </c>
      <c r="CV2467" s="98">
        <v>15353.704136812999</v>
      </c>
      <c r="CW2467" s="98">
        <v>10971604.814804044</v>
      </c>
      <c r="CX2467" s="98">
        <v>78871766.768310502</v>
      </c>
    </row>
    <row r="2468" spans="1:102" x14ac:dyDescent="0.2">
      <c r="A2468" s="98" t="s">
        <v>201</v>
      </c>
      <c r="B2468" s="100">
        <v>38596</v>
      </c>
      <c r="C2468" s="99">
        <v>103585.725337029</v>
      </c>
      <c r="D2468" s="99">
        <v>9.8607038749614695</v>
      </c>
      <c r="E2468" s="99">
        <v>48136.3239264488</v>
      </c>
      <c r="F2468" s="99">
        <v>29025.0383791924</v>
      </c>
      <c r="G2468" s="99">
        <v>1019.7809177115601</v>
      </c>
      <c r="H2468" s="99">
        <v>2399.9763607978798</v>
      </c>
      <c r="I2468" s="99">
        <v>0</v>
      </c>
      <c r="J2468" s="99">
        <v>18451.240996360801</v>
      </c>
      <c r="K2468" s="99">
        <v>23282.836598634702</v>
      </c>
      <c r="L2468" s="99">
        <v>73025.403945922895</v>
      </c>
      <c r="M2468" s="99">
        <v>54221.264832019799</v>
      </c>
      <c r="N2468" s="99">
        <v>18056.488171815901</v>
      </c>
      <c r="O2468" s="99">
        <v>0</v>
      </c>
      <c r="P2468" s="99">
        <v>0</v>
      </c>
      <c r="Q2468" s="99">
        <v>8392.2941454649008</v>
      </c>
      <c r="R2468" s="99">
        <v>0</v>
      </c>
      <c r="S2468" s="99">
        <v>0</v>
      </c>
      <c r="T2468" s="99">
        <v>3402.36943739653</v>
      </c>
      <c r="U2468" s="99">
        <v>41381.588477611498</v>
      </c>
      <c r="V2468" s="99">
        <v>6383886.9375610398</v>
      </c>
      <c r="W2468" s="99">
        <v>1238.6315640360101</v>
      </c>
      <c r="X2468" s="99">
        <v>4078127.6244506799</v>
      </c>
      <c r="Y2468" s="99">
        <v>2059282.16419983</v>
      </c>
      <c r="Z2468" s="99">
        <v>208393.513933182</v>
      </c>
      <c r="AA2468" s="99">
        <v>376974.79044342</v>
      </c>
      <c r="AB2468" s="99">
        <v>0</v>
      </c>
      <c r="AC2468" s="99">
        <v>6278981.8787231399</v>
      </c>
      <c r="AD2468" s="99">
        <v>6753978.3180542002</v>
      </c>
      <c r="AE2468" s="99">
        <v>3814974.0219116202</v>
      </c>
      <c r="AF2468" s="99">
        <v>2925300.9194030799</v>
      </c>
      <c r="AG2468" s="99">
        <v>2697978.5142517099</v>
      </c>
      <c r="AH2468" s="99">
        <v>0</v>
      </c>
      <c r="AI2468" s="99">
        <v>0</v>
      </c>
      <c r="AJ2468" s="99">
        <v>1049042.3646698</v>
      </c>
      <c r="AK2468" s="99">
        <v>0</v>
      </c>
      <c r="AL2468" s="99">
        <v>0</v>
      </c>
      <c r="AM2468" s="99">
        <v>580810.23845672596</v>
      </c>
      <c r="AN2468" s="99">
        <v>12880735.997924799</v>
      </c>
      <c r="AO2468" s="99">
        <v>47880348.652832001</v>
      </c>
      <c r="AP2468" s="99">
        <v>10073.529437065101</v>
      </c>
      <c r="AQ2468" s="99">
        <v>29089220.676269501</v>
      </c>
      <c r="AR2468" s="99">
        <v>14563396.1021729</v>
      </c>
      <c r="AS2468" s="99">
        <v>1359667.7500457801</v>
      </c>
      <c r="AT2468" s="99">
        <v>2502670.7602233901</v>
      </c>
      <c r="AU2468" s="99">
        <v>0</v>
      </c>
      <c r="AV2468" s="99">
        <v>16918171.4057617</v>
      </c>
      <c r="AW2468" s="99">
        <v>16473252.744506801</v>
      </c>
      <c r="AX2468" s="99">
        <v>29452974.099609401</v>
      </c>
      <c r="AY2468" s="99">
        <v>21886577.325439502</v>
      </c>
      <c r="AZ2468" s="99">
        <v>18402919.951660201</v>
      </c>
      <c r="BA2468" s="99">
        <v>0</v>
      </c>
      <c r="BB2468" s="99">
        <v>0</v>
      </c>
      <c r="BC2468" s="99">
        <v>7517294.05749512</v>
      </c>
      <c r="BD2468" s="99">
        <v>0</v>
      </c>
      <c r="BE2468" s="99">
        <v>0</v>
      </c>
      <c r="BF2468" s="99">
        <v>3841648.4068298298</v>
      </c>
      <c r="BG2468" s="99">
        <v>33578219.083496101</v>
      </c>
      <c r="BH2468" s="99">
        <v>9514815.2447509803</v>
      </c>
      <c r="BI2468" s="99">
        <v>1310.4266773015299</v>
      </c>
      <c r="BJ2468" s="99">
        <v>8173422.1049804697</v>
      </c>
      <c r="BK2468" s="99">
        <v>5062386.7783813505</v>
      </c>
      <c r="BL2468" s="99">
        <v>0</v>
      </c>
      <c r="BM2468" s="99">
        <v>0</v>
      </c>
      <c r="BN2468" s="99">
        <v>0</v>
      </c>
      <c r="BO2468" s="99">
        <v>0</v>
      </c>
      <c r="BP2468" s="99">
        <v>0</v>
      </c>
      <c r="BQ2468" s="99">
        <v>0</v>
      </c>
      <c r="BR2468" s="99">
        <v>7116334.3170776404</v>
      </c>
      <c r="BS2468" s="99">
        <v>7236030.6926269503</v>
      </c>
      <c r="BT2468" s="99">
        <v>0</v>
      </c>
      <c r="BU2468" s="99">
        <v>0</v>
      </c>
      <c r="BV2468" s="99">
        <v>3235508.5090942401</v>
      </c>
      <c r="BW2468" s="99">
        <v>0</v>
      </c>
      <c r="BX2468" s="99">
        <v>0</v>
      </c>
      <c r="BY2468" s="99">
        <v>0</v>
      </c>
      <c r="BZ2468" s="99">
        <v>0</v>
      </c>
      <c r="CA2468" s="99">
        <v>151357.29910469099</v>
      </c>
      <c r="CB2468" s="99">
        <v>10466700.857055699</v>
      </c>
      <c r="CC2468" s="99">
        <v>76833097.231445298</v>
      </c>
      <c r="CD2468" s="99">
        <v>17803980.565917999</v>
      </c>
      <c r="CE2468" s="99">
        <v>3367.9910927712899</v>
      </c>
      <c r="CF2468" s="99">
        <v>581405.68873596203</v>
      </c>
      <c r="CG2468" s="99">
        <v>3844423.5091552702</v>
      </c>
      <c r="CH2468" s="99">
        <v>0</v>
      </c>
      <c r="CI2468" s="99">
        <v>154660.438411713</v>
      </c>
      <c r="CJ2468" s="99">
        <v>11047643.651367201</v>
      </c>
      <c r="CK2468" s="99">
        <v>80774831.701171905</v>
      </c>
      <c r="CL2468" s="99">
        <v>17824277.1721191</v>
      </c>
      <c r="CM2468" s="166">
        <v>196063.97398948701</v>
      </c>
      <c r="CN2468" s="166">
        <v>23967395.357666001</v>
      </c>
      <c r="CO2468" s="166">
        <v>114680537.381836</v>
      </c>
      <c r="CP2468" s="99">
        <v>17824277.1721191</v>
      </c>
      <c r="CQ2468" s="99">
        <v>0</v>
      </c>
      <c r="CR2468" s="99">
        <v>0</v>
      </c>
      <c r="CS2468" s="99">
        <v>0</v>
      </c>
      <c r="CT2468" s="99">
        <v>0</v>
      </c>
      <c r="CU2468" s="98">
        <v>74367.691037609999</v>
      </c>
      <c r="CV2468" s="98">
        <v>18963.154982350999</v>
      </c>
      <c r="CW2468" s="98">
        <v>11048106.545791661</v>
      </c>
      <c r="CX2468" s="98">
        <v>80677520.740600571</v>
      </c>
    </row>
    <row r="2469" spans="1:102" x14ac:dyDescent="0.2">
      <c r="A2469" s="98" t="s">
        <v>201</v>
      </c>
      <c r="B2469" s="100">
        <v>38687</v>
      </c>
      <c r="C2469" s="99">
        <v>105596.504888535</v>
      </c>
      <c r="D2469" s="99">
        <v>13.4715107409284</v>
      </c>
      <c r="E2469" s="99">
        <v>47215.9828910828</v>
      </c>
      <c r="F2469" s="99">
        <v>29132.6426641941</v>
      </c>
      <c r="G2469" s="99">
        <v>1165.0445945709901</v>
      </c>
      <c r="H2469" s="99">
        <v>2168.23763477802</v>
      </c>
      <c r="I2469" s="99">
        <v>0</v>
      </c>
      <c r="J2469" s="99">
        <v>22495.606929063801</v>
      </c>
      <c r="K2469" s="99">
        <v>20068.438505411101</v>
      </c>
      <c r="L2469" s="99">
        <v>71644.758502960205</v>
      </c>
      <c r="M2469" s="99">
        <v>54572.138217449203</v>
      </c>
      <c r="N2469" s="99">
        <v>18248.361586332299</v>
      </c>
      <c r="O2469" s="99">
        <v>0</v>
      </c>
      <c r="P2469" s="99">
        <v>0</v>
      </c>
      <c r="Q2469" s="99">
        <v>8417.5552384853399</v>
      </c>
      <c r="R2469" s="99">
        <v>0</v>
      </c>
      <c r="S2469" s="99">
        <v>0</v>
      </c>
      <c r="T2469" s="99">
        <v>3312.3371213376499</v>
      </c>
      <c r="U2469" s="99">
        <v>42776.578832149498</v>
      </c>
      <c r="V2469" s="99">
        <v>6516275.9690551804</v>
      </c>
      <c r="W2469" s="99">
        <v>1485.8947299122799</v>
      </c>
      <c r="X2469" s="99">
        <v>3978927.6575622601</v>
      </c>
      <c r="Y2469" s="99">
        <v>2038000.33468628</v>
      </c>
      <c r="Z2469" s="99">
        <v>245226.610532761</v>
      </c>
      <c r="AA2469" s="99">
        <v>322759.43461608898</v>
      </c>
      <c r="AB2469" s="99">
        <v>0</v>
      </c>
      <c r="AC2469" s="99">
        <v>7855301.6459350605</v>
      </c>
      <c r="AD2469" s="99">
        <v>5703165.1293334998</v>
      </c>
      <c r="AE2469" s="99">
        <v>3641352.3609314002</v>
      </c>
      <c r="AF2469" s="99">
        <v>2948633.2366943401</v>
      </c>
      <c r="AG2469" s="99">
        <v>2716791.2189331101</v>
      </c>
      <c r="AH2469" s="99">
        <v>0</v>
      </c>
      <c r="AI2469" s="99">
        <v>0</v>
      </c>
      <c r="AJ2469" s="99">
        <v>1053116.5937805199</v>
      </c>
      <c r="AK2469" s="99">
        <v>0</v>
      </c>
      <c r="AL2469" s="99">
        <v>0</v>
      </c>
      <c r="AM2469" s="99">
        <v>559768.69866943394</v>
      </c>
      <c r="AN2469" s="99">
        <v>13523457.3603516</v>
      </c>
      <c r="AO2469" s="99">
        <v>49408501.5546875</v>
      </c>
      <c r="AP2469" s="99">
        <v>12310.2117513418</v>
      </c>
      <c r="AQ2469" s="99">
        <v>28776428.689697299</v>
      </c>
      <c r="AR2469" s="99">
        <v>14997463.4107666</v>
      </c>
      <c r="AS2469" s="99">
        <v>1643839.6902465799</v>
      </c>
      <c r="AT2469" s="99">
        <v>2169155.9567871098</v>
      </c>
      <c r="AU2469" s="99">
        <v>0</v>
      </c>
      <c r="AV2469" s="99">
        <v>21650562.9697266</v>
      </c>
      <c r="AW2469" s="99">
        <v>14141296.602783199</v>
      </c>
      <c r="AX2469" s="99">
        <v>28484353.666747998</v>
      </c>
      <c r="AY2469" s="99">
        <v>22460934.776122998</v>
      </c>
      <c r="AZ2469" s="99">
        <v>18712014.308349598</v>
      </c>
      <c r="BA2469" s="99">
        <v>0</v>
      </c>
      <c r="BB2469" s="99">
        <v>0</v>
      </c>
      <c r="BC2469" s="99">
        <v>7692470.0825195303</v>
      </c>
      <c r="BD2469" s="99">
        <v>0</v>
      </c>
      <c r="BE2469" s="99">
        <v>0</v>
      </c>
      <c r="BF2469" s="99">
        <v>3752864.9227294899</v>
      </c>
      <c r="BG2469" s="99">
        <v>35666283.079589799</v>
      </c>
      <c r="BH2469" s="99">
        <v>9947634.5579834003</v>
      </c>
      <c r="BI2469" s="99">
        <v>2191.1867573857298</v>
      </c>
      <c r="BJ2469" s="99">
        <v>8092022.2457885696</v>
      </c>
      <c r="BK2469" s="99">
        <v>5091006.9035034198</v>
      </c>
      <c r="BL2469" s="99">
        <v>0</v>
      </c>
      <c r="BM2469" s="99">
        <v>0</v>
      </c>
      <c r="BN2469" s="99">
        <v>0</v>
      </c>
      <c r="BO2469" s="99">
        <v>0</v>
      </c>
      <c r="BP2469" s="99">
        <v>0</v>
      </c>
      <c r="BQ2469" s="99">
        <v>0</v>
      </c>
      <c r="BR2469" s="99">
        <v>7262293.9236450205</v>
      </c>
      <c r="BS2469" s="99">
        <v>7366833.7102661096</v>
      </c>
      <c r="BT2469" s="99">
        <v>0</v>
      </c>
      <c r="BU2469" s="99">
        <v>0</v>
      </c>
      <c r="BV2469" s="99">
        <v>3342035.2118530301</v>
      </c>
      <c r="BW2469" s="99">
        <v>0</v>
      </c>
      <c r="BX2469" s="99">
        <v>0</v>
      </c>
      <c r="BY2469" s="99">
        <v>0</v>
      </c>
      <c r="BZ2469" s="99">
        <v>0</v>
      </c>
      <c r="CA2469" s="99">
        <v>152740.941064835</v>
      </c>
      <c r="CB2469" s="99">
        <v>10485082.1489258</v>
      </c>
      <c r="CC2469" s="99">
        <v>78002204.260742202</v>
      </c>
      <c r="CD2469" s="99">
        <v>18013891.751953099</v>
      </c>
      <c r="CE2469" s="99">
        <v>3339.5889582037898</v>
      </c>
      <c r="CF2469" s="99">
        <v>576497.38918304397</v>
      </c>
      <c r="CG2469" s="99">
        <v>3882299.3835754399</v>
      </c>
      <c r="CH2469" s="99">
        <v>0</v>
      </c>
      <c r="CI2469" s="99">
        <v>156112.31621551499</v>
      </c>
      <c r="CJ2469" s="99">
        <v>11065165.5229492</v>
      </c>
      <c r="CK2469" s="99">
        <v>81978918.322265595</v>
      </c>
      <c r="CL2469" s="99">
        <v>18014745.049316399</v>
      </c>
      <c r="CM2469" s="166">
        <v>198588.194313049</v>
      </c>
      <c r="CN2469" s="166">
        <v>24683064.575439502</v>
      </c>
      <c r="CO2469" s="166">
        <v>117623528.583984</v>
      </c>
      <c r="CP2469" s="99">
        <v>18014745.049316399</v>
      </c>
      <c r="CQ2469" s="99">
        <v>0</v>
      </c>
      <c r="CR2469" s="99">
        <v>0</v>
      </c>
      <c r="CS2469" s="99">
        <v>0</v>
      </c>
      <c r="CT2469" s="99">
        <v>0</v>
      </c>
      <c r="CU2469" s="98">
        <v>69269.371680729993</v>
      </c>
      <c r="CV2469" s="98">
        <v>23926.773053084999</v>
      </c>
      <c r="CW2469" s="98">
        <v>11061579.538108844</v>
      </c>
      <c r="CX2469" s="98">
        <v>81884503.644317642</v>
      </c>
    </row>
    <row r="2470" spans="1:102" x14ac:dyDescent="0.2">
      <c r="A2470" s="98" t="s">
        <v>201</v>
      </c>
      <c r="B2470" s="100">
        <v>38777</v>
      </c>
      <c r="C2470" s="99">
        <v>108488.575802803</v>
      </c>
      <c r="D2470" s="99">
        <v>11.9975773229962</v>
      </c>
      <c r="E2470" s="99">
        <v>45911.587841987603</v>
      </c>
      <c r="F2470" s="99">
        <v>28496.077087879199</v>
      </c>
      <c r="G2470" s="99">
        <v>1322.7367355823501</v>
      </c>
      <c r="H2470" s="99">
        <v>2037.9058357030201</v>
      </c>
      <c r="I2470" s="99">
        <v>0</v>
      </c>
      <c r="J2470" s="99">
        <v>26185.692698001902</v>
      </c>
      <c r="K2470" s="99">
        <v>17488.372503042199</v>
      </c>
      <c r="L2470" s="99">
        <v>39675.682486534097</v>
      </c>
      <c r="M2470" s="99">
        <v>56565.128109455101</v>
      </c>
      <c r="N2470" s="99">
        <v>18445.201168775598</v>
      </c>
      <c r="O2470" s="99">
        <v>41123.840608596802</v>
      </c>
      <c r="P2470" s="99">
        <v>0</v>
      </c>
      <c r="Q2470" s="99">
        <v>8448.6965414285696</v>
      </c>
      <c r="R2470" s="99">
        <v>2033.8562702685599</v>
      </c>
      <c r="S2470" s="99">
        <v>0</v>
      </c>
      <c r="T2470" s="99">
        <v>1426.63098104298</v>
      </c>
      <c r="U2470" s="99">
        <v>43682.461821556099</v>
      </c>
      <c r="V2470" s="99">
        <v>6715489.1116332998</v>
      </c>
      <c r="W2470" s="99">
        <v>1136.9733081311001</v>
      </c>
      <c r="X2470" s="99">
        <v>3894996.7373962398</v>
      </c>
      <c r="Y2470" s="99">
        <v>2020081.5282592799</v>
      </c>
      <c r="Z2470" s="99">
        <v>282570.82451248198</v>
      </c>
      <c r="AA2470" s="99">
        <v>312935.89090728801</v>
      </c>
      <c r="AB2470" s="99">
        <v>0</v>
      </c>
      <c r="AC2470" s="99">
        <v>9076957.4057617206</v>
      </c>
      <c r="AD2470" s="99">
        <v>4777765.7230834998</v>
      </c>
      <c r="AE2470" s="99">
        <v>1803619.0915679899</v>
      </c>
      <c r="AF2470" s="99">
        <v>3076309.6497802702</v>
      </c>
      <c r="AG2470" s="99">
        <v>2729160.3132629399</v>
      </c>
      <c r="AH2470" s="99">
        <v>1972570.08349609</v>
      </c>
      <c r="AI2470" s="99">
        <v>0</v>
      </c>
      <c r="AJ2470" s="99">
        <v>1062892.9732208301</v>
      </c>
      <c r="AK2470" s="99">
        <v>350903.17346954299</v>
      </c>
      <c r="AL2470" s="99">
        <v>0</v>
      </c>
      <c r="AM2470" s="99">
        <v>245308.10884857201</v>
      </c>
      <c r="AN2470" s="99">
        <v>13902868.3283691</v>
      </c>
      <c r="AO2470" s="99">
        <v>51430323.212402299</v>
      </c>
      <c r="AP2470" s="99">
        <v>9883.1193702220899</v>
      </c>
      <c r="AQ2470" s="99">
        <v>28236346.385986298</v>
      </c>
      <c r="AR2470" s="99">
        <v>14787156.3193359</v>
      </c>
      <c r="AS2470" s="99">
        <v>1921852.4340210001</v>
      </c>
      <c r="AT2470" s="99">
        <v>2139039.8549804701</v>
      </c>
      <c r="AU2470" s="99">
        <v>0</v>
      </c>
      <c r="AV2470" s="99">
        <v>25402496.475097701</v>
      </c>
      <c r="AW2470" s="99">
        <v>11909208.287597699</v>
      </c>
      <c r="AX2470" s="99">
        <v>14750982.1872559</v>
      </c>
      <c r="AY2470" s="99">
        <v>23346872.870361298</v>
      </c>
      <c r="AZ2470" s="99">
        <v>19040625.6945801</v>
      </c>
      <c r="BA2470" s="99">
        <v>14750682.4614258</v>
      </c>
      <c r="BB2470" s="99">
        <v>0</v>
      </c>
      <c r="BC2470" s="99">
        <v>7853266.5611572303</v>
      </c>
      <c r="BD2470" s="99">
        <v>2367736.1558532701</v>
      </c>
      <c r="BE2470" s="99">
        <v>0</v>
      </c>
      <c r="BF2470" s="99">
        <v>1699145.7592468299</v>
      </c>
      <c r="BG2470" s="99">
        <v>37155621.8681641</v>
      </c>
      <c r="BH2470" s="99">
        <v>12869195.111938501</v>
      </c>
      <c r="BI2470" s="99">
        <v>1470.0168258398801</v>
      </c>
      <c r="BJ2470" s="99">
        <v>9183664.1690673791</v>
      </c>
      <c r="BK2470" s="99">
        <v>5419165.7249755897</v>
      </c>
      <c r="BL2470" s="99">
        <v>0</v>
      </c>
      <c r="BM2470" s="99">
        <v>173213.75756073001</v>
      </c>
      <c r="BN2470" s="99">
        <v>0</v>
      </c>
      <c r="BO2470" s="99">
        <v>0</v>
      </c>
      <c r="BP2470" s="99">
        <v>0</v>
      </c>
      <c r="BQ2470" s="99">
        <v>0</v>
      </c>
      <c r="BR2470" s="99">
        <v>7975219.6932983398</v>
      </c>
      <c r="BS2470" s="99">
        <v>7638222.3430786096</v>
      </c>
      <c r="BT2470" s="99">
        <v>2876480.5296630901</v>
      </c>
      <c r="BU2470" s="99">
        <v>0</v>
      </c>
      <c r="BV2470" s="99">
        <v>3483462.4203491202</v>
      </c>
      <c r="BW2470" s="99">
        <v>280809.76178741502</v>
      </c>
      <c r="BX2470" s="99">
        <v>0</v>
      </c>
      <c r="BY2470" s="99">
        <v>0</v>
      </c>
      <c r="BZ2470" s="99">
        <v>0</v>
      </c>
      <c r="CA2470" s="99">
        <v>154505.072746277</v>
      </c>
      <c r="CB2470" s="99">
        <v>10586794.7706299</v>
      </c>
      <c r="CC2470" s="99">
        <v>79497601.458984405</v>
      </c>
      <c r="CD2470" s="99">
        <v>22045757.728515599</v>
      </c>
      <c r="CE2470" s="99">
        <v>3373.7502000033901</v>
      </c>
      <c r="CF2470" s="99">
        <v>590181.60015106201</v>
      </c>
      <c r="CG2470" s="99">
        <v>4016327.7874450702</v>
      </c>
      <c r="CH2470" s="99">
        <v>0</v>
      </c>
      <c r="CI2470" s="99">
        <v>157878.439752579</v>
      </c>
      <c r="CJ2470" s="99">
        <v>11176567.162353501</v>
      </c>
      <c r="CK2470" s="99">
        <v>83602007.71875</v>
      </c>
      <c r="CL2470" s="99">
        <v>22326629.262207001</v>
      </c>
      <c r="CM2470" s="166">
        <v>201331.37426948501</v>
      </c>
      <c r="CN2470" s="166">
        <v>25076685.307372998</v>
      </c>
      <c r="CO2470" s="166">
        <v>120840279.08886699</v>
      </c>
      <c r="CP2470" s="99">
        <v>22326629.262207001</v>
      </c>
      <c r="CQ2470" s="99">
        <v>0</v>
      </c>
      <c r="CR2470" s="99">
        <v>0</v>
      </c>
      <c r="CS2470" s="99">
        <v>0</v>
      </c>
      <c r="CT2470" s="99">
        <v>0</v>
      </c>
      <c r="CU2470" s="98">
        <v>65299.277302401999</v>
      </c>
      <c r="CV2470" s="98">
        <v>27475.428647215998</v>
      </c>
      <c r="CW2470" s="98">
        <v>11176976.370780962</v>
      </c>
      <c r="CX2470" s="98">
        <v>83513929.246429473</v>
      </c>
    </row>
    <row r="2471" spans="1:102" x14ac:dyDescent="0.2">
      <c r="A2471" s="98" t="s">
        <v>201</v>
      </c>
      <c r="B2471" s="100">
        <v>38869</v>
      </c>
      <c r="C2471" s="99">
        <v>111910.791859627</v>
      </c>
      <c r="D2471" s="99">
        <v>13.631833289982801</v>
      </c>
      <c r="E2471" s="99">
        <v>45576.656094074198</v>
      </c>
      <c r="F2471" s="99">
        <v>29012.472566843</v>
      </c>
      <c r="G2471" s="99">
        <v>1504.89823058248</v>
      </c>
      <c r="H2471" s="99">
        <v>1871.1464933604</v>
      </c>
      <c r="I2471" s="99">
        <v>0</v>
      </c>
      <c r="J2471" s="99">
        <v>29516.0067768097</v>
      </c>
      <c r="K2471" s="99">
        <v>15124.810849547401</v>
      </c>
      <c r="L2471" s="99">
        <v>37913.038691043897</v>
      </c>
      <c r="M2471" s="99">
        <v>57123.5347905159</v>
      </c>
      <c r="N2471" s="99">
        <v>18715.890994787202</v>
      </c>
      <c r="O2471" s="99">
        <v>43827.689602851897</v>
      </c>
      <c r="P2471" s="99">
        <v>0</v>
      </c>
      <c r="Q2471" s="99">
        <v>8427.0679194927197</v>
      </c>
      <c r="R2471" s="99">
        <v>2187.4975317716599</v>
      </c>
      <c r="S2471" s="99">
        <v>0</v>
      </c>
      <c r="T2471" s="99">
        <v>1323.1142202019701</v>
      </c>
      <c r="U2471" s="99">
        <v>44607.611273288698</v>
      </c>
      <c r="V2471" s="99">
        <v>6934153.4665527297</v>
      </c>
      <c r="W2471" s="99">
        <v>1337.4579797685101</v>
      </c>
      <c r="X2471" s="99">
        <v>3797284.1179809598</v>
      </c>
      <c r="Y2471" s="99">
        <v>2005199.4273681601</v>
      </c>
      <c r="Z2471" s="99">
        <v>313243.32703399699</v>
      </c>
      <c r="AA2471" s="99">
        <v>275716.53624725301</v>
      </c>
      <c r="AB2471" s="99">
        <v>0</v>
      </c>
      <c r="AC2471" s="99">
        <v>10224436.606323199</v>
      </c>
      <c r="AD2471" s="99">
        <v>3901650.2015685998</v>
      </c>
      <c r="AE2471" s="99">
        <v>1708995.39335632</v>
      </c>
      <c r="AF2471" s="99">
        <v>3106258.9675293001</v>
      </c>
      <c r="AG2471" s="99">
        <v>2757486.9908752399</v>
      </c>
      <c r="AH2471" s="99">
        <v>2084894.57568359</v>
      </c>
      <c r="AI2471" s="99">
        <v>0</v>
      </c>
      <c r="AJ2471" s="99">
        <v>1056771.69839478</v>
      </c>
      <c r="AK2471" s="99">
        <v>370229.818153381</v>
      </c>
      <c r="AL2471" s="99">
        <v>0</v>
      </c>
      <c r="AM2471" s="99">
        <v>219519.23217964199</v>
      </c>
      <c r="AN2471" s="99">
        <v>14161368.127075201</v>
      </c>
      <c r="AO2471" s="99">
        <v>53738711.4072266</v>
      </c>
      <c r="AP2471" s="99">
        <v>11021.2358756065</v>
      </c>
      <c r="AQ2471" s="99">
        <v>27883427.138671901</v>
      </c>
      <c r="AR2471" s="99">
        <v>14748759.337402301</v>
      </c>
      <c r="AS2471" s="99">
        <v>2154748.3738403302</v>
      </c>
      <c r="AT2471" s="99">
        <v>1896560.7319946301</v>
      </c>
      <c r="AU2471" s="99">
        <v>0</v>
      </c>
      <c r="AV2471" s="99">
        <v>28618357.9296875</v>
      </c>
      <c r="AW2471" s="99">
        <v>9796216.2601318397</v>
      </c>
      <c r="AX2471" s="99">
        <v>14076145.002075201</v>
      </c>
      <c r="AY2471" s="99">
        <v>24004248.3740234</v>
      </c>
      <c r="AZ2471" s="99">
        <v>19386293.041015599</v>
      </c>
      <c r="BA2471" s="99">
        <v>15801343.908691401</v>
      </c>
      <c r="BB2471" s="99">
        <v>0</v>
      </c>
      <c r="BC2471" s="99">
        <v>7930305.7577514602</v>
      </c>
      <c r="BD2471" s="99">
        <v>2521793.2498168899</v>
      </c>
      <c r="BE2471" s="99">
        <v>0</v>
      </c>
      <c r="BF2471" s="99">
        <v>1530492.0814666699</v>
      </c>
      <c r="BG2471" s="99">
        <v>38377939.966308601</v>
      </c>
      <c r="BH2471" s="99">
        <v>13490970.389160199</v>
      </c>
      <c r="BI2471" s="99">
        <v>1492.2988500148099</v>
      </c>
      <c r="BJ2471" s="99">
        <v>9024234.0303955097</v>
      </c>
      <c r="BK2471" s="99">
        <v>5383963.1766967801</v>
      </c>
      <c r="BL2471" s="99">
        <v>0</v>
      </c>
      <c r="BM2471" s="99">
        <v>164377.932435989</v>
      </c>
      <c r="BN2471" s="99">
        <v>0</v>
      </c>
      <c r="BO2471" s="99">
        <v>0</v>
      </c>
      <c r="BP2471" s="99">
        <v>0</v>
      </c>
      <c r="BQ2471" s="99">
        <v>0</v>
      </c>
      <c r="BR2471" s="99">
        <v>8129186.4830932599</v>
      </c>
      <c r="BS2471" s="99">
        <v>7783827.85974121</v>
      </c>
      <c r="BT2471" s="99">
        <v>3080156.2857666002</v>
      </c>
      <c r="BU2471" s="99">
        <v>0</v>
      </c>
      <c r="BV2471" s="99">
        <v>3499182.5144653302</v>
      </c>
      <c r="BW2471" s="99">
        <v>295992.30947113002</v>
      </c>
      <c r="BX2471" s="99">
        <v>0</v>
      </c>
      <c r="BY2471" s="99">
        <v>0</v>
      </c>
      <c r="BZ2471" s="99">
        <v>0</v>
      </c>
      <c r="CA2471" s="99">
        <v>157832.50158309899</v>
      </c>
      <c r="CB2471" s="99">
        <v>10728863.994873</v>
      </c>
      <c r="CC2471" s="99">
        <v>81350144.873046905</v>
      </c>
      <c r="CD2471" s="99">
        <v>22471500.900634799</v>
      </c>
      <c r="CE2471" s="99">
        <v>3408.0668872296801</v>
      </c>
      <c r="CF2471" s="99">
        <v>595448.59954070998</v>
      </c>
      <c r="CG2471" s="99">
        <v>4091271.8041992201</v>
      </c>
      <c r="CH2471" s="99">
        <v>0</v>
      </c>
      <c r="CI2471" s="99">
        <v>161271.42493248</v>
      </c>
      <c r="CJ2471" s="99">
        <v>11323275.0198975</v>
      </c>
      <c r="CK2471" s="99">
        <v>85532886.721679702</v>
      </c>
      <c r="CL2471" s="99">
        <v>22769458.635742199</v>
      </c>
      <c r="CM2471" s="166">
        <v>205656.560350418</v>
      </c>
      <c r="CN2471" s="166">
        <v>25525342.1245117</v>
      </c>
      <c r="CO2471" s="166">
        <v>124112630.575195</v>
      </c>
      <c r="CP2471" s="99">
        <v>22769458.635742199</v>
      </c>
      <c r="CQ2471" s="99">
        <v>0</v>
      </c>
      <c r="CR2471" s="99">
        <v>0</v>
      </c>
      <c r="CS2471" s="99">
        <v>0</v>
      </c>
      <c r="CT2471" s="99">
        <v>0</v>
      </c>
      <c r="CU2471" s="98">
        <v>62526.101300242997</v>
      </c>
      <c r="CV2471" s="98">
        <v>30621.813523585999</v>
      </c>
      <c r="CW2471" s="98">
        <v>11324312.594413711</v>
      </c>
      <c r="CX2471" s="98">
        <v>85441416.677246124</v>
      </c>
    </row>
    <row r="2472" spans="1:102" x14ac:dyDescent="0.2">
      <c r="A2472" s="98" t="s">
        <v>201</v>
      </c>
      <c r="B2472" s="100">
        <v>38961</v>
      </c>
      <c r="C2472" s="99">
        <v>114838.400439262</v>
      </c>
      <c r="D2472" s="99">
        <v>13.7712085639359</v>
      </c>
      <c r="E2472" s="99">
        <v>44492.289382934599</v>
      </c>
      <c r="F2472" s="99">
        <v>28529.569402694699</v>
      </c>
      <c r="G2472" s="99">
        <v>1723.5465665608599</v>
      </c>
      <c r="H2472" s="99">
        <v>1744.9221617579501</v>
      </c>
      <c r="I2472" s="99">
        <v>0</v>
      </c>
      <c r="J2472" s="99">
        <v>32639.864862680399</v>
      </c>
      <c r="K2472" s="99">
        <v>12989.6780116558</v>
      </c>
      <c r="L2472" s="99">
        <v>36125.045164108298</v>
      </c>
      <c r="M2472" s="99">
        <v>57552.577945709199</v>
      </c>
      <c r="N2472" s="99">
        <v>18769.287501811999</v>
      </c>
      <c r="O2472" s="99">
        <v>45074.3509044647</v>
      </c>
      <c r="P2472" s="99">
        <v>0</v>
      </c>
      <c r="Q2472" s="99">
        <v>8404.7611182928104</v>
      </c>
      <c r="R2472" s="99">
        <v>2271.8287639915902</v>
      </c>
      <c r="S2472" s="99">
        <v>0</v>
      </c>
      <c r="T2472" s="99">
        <v>1228.85903821886</v>
      </c>
      <c r="U2472" s="99">
        <v>45321.3493309021</v>
      </c>
      <c r="V2472" s="99">
        <v>7082390.1257934598</v>
      </c>
      <c r="W2472" s="99">
        <v>1275.81666813791</v>
      </c>
      <c r="X2472" s="99">
        <v>3658294.0590820299</v>
      </c>
      <c r="Y2472" s="99">
        <v>1958374.2185821501</v>
      </c>
      <c r="Z2472" s="99">
        <v>354689.57300567598</v>
      </c>
      <c r="AA2472" s="99">
        <v>242460.734243393</v>
      </c>
      <c r="AB2472" s="99">
        <v>0</v>
      </c>
      <c r="AC2472" s="99">
        <v>11461175.6987305</v>
      </c>
      <c r="AD2472" s="99">
        <v>2892897.3031310998</v>
      </c>
      <c r="AE2472" s="99">
        <v>1614928.1762542699</v>
      </c>
      <c r="AF2472" s="99">
        <v>3113420.42364502</v>
      </c>
      <c r="AG2472" s="99">
        <v>2737399.4429321298</v>
      </c>
      <c r="AH2472" s="99">
        <v>2143218.2216491699</v>
      </c>
      <c r="AI2472" s="99">
        <v>0</v>
      </c>
      <c r="AJ2472" s="99">
        <v>1050480.4584045401</v>
      </c>
      <c r="AK2472" s="99">
        <v>385040.52535247803</v>
      </c>
      <c r="AL2472" s="99">
        <v>0</v>
      </c>
      <c r="AM2472" s="99">
        <v>204246.90088272101</v>
      </c>
      <c r="AN2472" s="99">
        <v>14167493.3438721</v>
      </c>
      <c r="AO2472" s="99">
        <v>55324474.054199196</v>
      </c>
      <c r="AP2472" s="99">
        <v>10780.855147600199</v>
      </c>
      <c r="AQ2472" s="99">
        <v>26954635.9602051</v>
      </c>
      <c r="AR2472" s="99">
        <v>14368655.6763916</v>
      </c>
      <c r="AS2472" s="99">
        <v>2428996.8264160198</v>
      </c>
      <c r="AT2472" s="99">
        <v>1683114.9125824</v>
      </c>
      <c r="AU2472" s="99">
        <v>0</v>
      </c>
      <c r="AV2472" s="99">
        <v>32717019.998291001</v>
      </c>
      <c r="AW2472" s="99">
        <v>7403248.1118774395</v>
      </c>
      <c r="AX2472" s="99">
        <v>13443284.5782471</v>
      </c>
      <c r="AY2472" s="99">
        <v>24338305.168945301</v>
      </c>
      <c r="AZ2472" s="99">
        <v>19421611.067138702</v>
      </c>
      <c r="BA2472" s="99">
        <v>16474600.1065674</v>
      </c>
      <c r="BB2472" s="99">
        <v>0</v>
      </c>
      <c r="BC2472" s="99">
        <v>7907980.48327637</v>
      </c>
      <c r="BD2472" s="99">
        <v>2622422.1048583998</v>
      </c>
      <c r="BE2472" s="99">
        <v>0</v>
      </c>
      <c r="BF2472" s="99">
        <v>1443209.7538757301</v>
      </c>
      <c r="BG2472" s="99">
        <v>40079021.678222701</v>
      </c>
      <c r="BH2472" s="99">
        <v>13822252.9732666</v>
      </c>
      <c r="BI2472" s="99">
        <v>1456.8698166608799</v>
      </c>
      <c r="BJ2472" s="99">
        <v>8809422.5899658203</v>
      </c>
      <c r="BK2472" s="99">
        <v>5279799.1531372098</v>
      </c>
      <c r="BL2472" s="99">
        <v>0</v>
      </c>
      <c r="BM2472" s="99">
        <v>148706.69777107201</v>
      </c>
      <c r="BN2472" s="99">
        <v>0</v>
      </c>
      <c r="BO2472" s="99">
        <v>0</v>
      </c>
      <c r="BP2472" s="99">
        <v>0</v>
      </c>
      <c r="BQ2472" s="99">
        <v>0</v>
      </c>
      <c r="BR2472" s="99">
        <v>8162024.7122192401</v>
      </c>
      <c r="BS2472" s="99">
        <v>7799924.8282470703</v>
      </c>
      <c r="BT2472" s="99">
        <v>3212597.4694519001</v>
      </c>
      <c r="BU2472" s="99">
        <v>0</v>
      </c>
      <c r="BV2472" s="99">
        <v>3539814.5001831101</v>
      </c>
      <c r="BW2472" s="99">
        <v>301614.31441879302</v>
      </c>
      <c r="BX2472" s="99">
        <v>0</v>
      </c>
      <c r="BY2472" s="99">
        <v>0</v>
      </c>
      <c r="BZ2472" s="99">
        <v>0</v>
      </c>
      <c r="CA2472" s="99">
        <v>159002.801708221</v>
      </c>
      <c r="CB2472" s="99">
        <v>10737285.5441895</v>
      </c>
      <c r="CC2472" s="99">
        <v>82116573.991210893</v>
      </c>
      <c r="CD2472" s="99">
        <v>22703554.942382801</v>
      </c>
      <c r="CE2472" s="99">
        <v>3426.7876725196802</v>
      </c>
      <c r="CF2472" s="99">
        <v>597719.976119995</v>
      </c>
      <c r="CG2472" s="99">
        <v>4138224.1490478502</v>
      </c>
      <c r="CH2472" s="99">
        <v>0</v>
      </c>
      <c r="CI2472" s="99">
        <v>162368.47240638701</v>
      </c>
      <c r="CJ2472" s="99">
        <v>11335721.3990479</v>
      </c>
      <c r="CK2472" s="99">
        <v>86284442.2265625</v>
      </c>
      <c r="CL2472" s="99">
        <v>23011539.7507324</v>
      </c>
      <c r="CM2472" s="166">
        <v>207521.78089332601</v>
      </c>
      <c r="CN2472" s="166">
        <v>25553001.595214799</v>
      </c>
      <c r="CO2472" s="166">
        <v>126646025.082031</v>
      </c>
      <c r="CP2472" s="99">
        <v>23011539.7507324</v>
      </c>
      <c r="CQ2472" s="99">
        <v>0</v>
      </c>
      <c r="CR2472" s="99">
        <v>0</v>
      </c>
      <c r="CS2472" s="99">
        <v>0</v>
      </c>
      <c r="CT2472" s="99">
        <v>0</v>
      </c>
      <c r="CU2472" s="98">
        <v>59281.677111058998</v>
      </c>
      <c r="CV2472" s="98">
        <v>33664.127575735001</v>
      </c>
      <c r="CW2472" s="98">
        <v>11335005.520309495</v>
      </c>
      <c r="CX2472" s="98">
        <v>86254798.140258744</v>
      </c>
    </row>
    <row r="2473" spans="1:102" x14ac:dyDescent="0.2">
      <c r="A2473" s="98" t="s">
        <v>201</v>
      </c>
      <c r="B2473" s="100">
        <v>39052</v>
      </c>
      <c r="C2473" s="99">
        <v>119070.988664627</v>
      </c>
      <c r="D2473" s="99">
        <v>11.6625593529316</v>
      </c>
      <c r="E2473" s="99">
        <v>43849.957408905</v>
      </c>
      <c r="F2473" s="99">
        <v>28740.879430770899</v>
      </c>
      <c r="G2473" s="99">
        <v>1878.9233952611701</v>
      </c>
      <c r="H2473" s="99">
        <v>1606.88429969549</v>
      </c>
      <c r="I2473" s="99">
        <v>0</v>
      </c>
      <c r="J2473" s="99">
        <v>37099.374193191499</v>
      </c>
      <c r="K2473" s="99">
        <v>9586.1481540203094</v>
      </c>
      <c r="L2473" s="99">
        <v>36683.188302516901</v>
      </c>
      <c r="M2473" s="99">
        <v>58483.8520722389</v>
      </c>
      <c r="N2473" s="99">
        <v>18775.6011283398</v>
      </c>
      <c r="O2473" s="99">
        <v>47389.606959343</v>
      </c>
      <c r="P2473" s="99">
        <v>0</v>
      </c>
      <c r="Q2473" s="99">
        <v>8445.0158878564798</v>
      </c>
      <c r="R2473" s="99">
        <v>2376.1653357446198</v>
      </c>
      <c r="S2473" s="99">
        <v>0</v>
      </c>
      <c r="T2473" s="99">
        <v>1160.0355617553</v>
      </c>
      <c r="U2473" s="99">
        <v>47152.933856010401</v>
      </c>
      <c r="V2473" s="99">
        <v>7301471.9461059598</v>
      </c>
      <c r="W2473" s="99">
        <v>1006.42557218671</v>
      </c>
      <c r="X2473" s="99">
        <v>3584614.7246398898</v>
      </c>
      <c r="Y2473" s="99">
        <v>1941366.75927734</v>
      </c>
      <c r="Z2473" s="99">
        <v>376616.91624450701</v>
      </c>
      <c r="AA2473" s="99">
        <v>217789.33990478501</v>
      </c>
      <c r="AB2473" s="99">
        <v>0</v>
      </c>
      <c r="AC2473" s="99">
        <v>12982575.318481401</v>
      </c>
      <c r="AD2473" s="99">
        <v>1746501.5641479499</v>
      </c>
      <c r="AE2473" s="99">
        <v>1647806.89195251</v>
      </c>
      <c r="AF2473" s="99">
        <v>3143397.8531189002</v>
      </c>
      <c r="AG2473" s="99">
        <v>2717436.6846008301</v>
      </c>
      <c r="AH2473" s="99">
        <v>2271934.6903381301</v>
      </c>
      <c r="AI2473" s="99">
        <v>0</v>
      </c>
      <c r="AJ2473" s="99">
        <v>1079663.8282928499</v>
      </c>
      <c r="AK2473" s="99">
        <v>405143.99113464402</v>
      </c>
      <c r="AL2473" s="99">
        <v>0</v>
      </c>
      <c r="AM2473" s="99">
        <v>188245.82655334499</v>
      </c>
      <c r="AN2473" s="99">
        <v>14929140.220825201</v>
      </c>
      <c r="AO2473" s="99">
        <v>57783845.958007798</v>
      </c>
      <c r="AP2473" s="99">
        <v>8755.7403441667593</v>
      </c>
      <c r="AQ2473" s="99">
        <v>26467834.605468798</v>
      </c>
      <c r="AR2473" s="99">
        <v>14351126.045043901</v>
      </c>
      <c r="AS2473" s="99">
        <v>2619360.38391113</v>
      </c>
      <c r="AT2473" s="99">
        <v>1526555.06530762</v>
      </c>
      <c r="AU2473" s="99">
        <v>0</v>
      </c>
      <c r="AV2473" s="99">
        <v>37166426.142578103</v>
      </c>
      <c r="AW2473" s="99">
        <v>4482438.44177246</v>
      </c>
      <c r="AX2473" s="99">
        <v>13943963.7421875</v>
      </c>
      <c r="AY2473" s="99">
        <v>24889892.8354492</v>
      </c>
      <c r="AZ2473" s="99">
        <v>19429577.8195801</v>
      </c>
      <c r="BA2473" s="99">
        <v>17638467.557861298</v>
      </c>
      <c r="BB2473" s="99">
        <v>0</v>
      </c>
      <c r="BC2473" s="99">
        <v>8214539.3189697303</v>
      </c>
      <c r="BD2473" s="99">
        <v>2793417.8117980999</v>
      </c>
      <c r="BE2473" s="99">
        <v>0</v>
      </c>
      <c r="BF2473" s="99">
        <v>1342626.5285797101</v>
      </c>
      <c r="BG2473" s="99">
        <v>42150956.731445298</v>
      </c>
      <c r="BH2473" s="99">
        <v>14658133.8909912</v>
      </c>
      <c r="BI2473" s="99">
        <v>1068.1586618423501</v>
      </c>
      <c r="BJ2473" s="99">
        <v>8689758.3131103497</v>
      </c>
      <c r="BK2473" s="99">
        <v>5243393.8150024395</v>
      </c>
      <c r="BL2473" s="99">
        <v>0</v>
      </c>
      <c r="BM2473" s="99">
        <v>124488.419408798</v>
      </c>
      <c r="BN2473" s="99">
        <v>0</v>
      </c>
      <c r="BO2473" s="99">
        <v>0</v>
      </c>
      <c r="BP2473" s="99">
        <v>0</v>
      </c>
      <c r="BQ2473" s="99">
        <v>0</v>
      </c>
      <c r="BR2473" s="99">
        <v>8411671.9635009803</v>
      </c>
      <c r="BS2473" s="99">
        <v>7830500.2424926804</v>
      </c>
      <c r="BT2473" s="99">
        <v>3438115.9536132799</v>
      </c>
      <c r="BU2473" s="99">
        <v>0</v>
      </c>
      <c r="BV2473" s="99">
        <v>3681027.4107971201</v>
      </c>
      <c r="BW2473" s="99">
        <v>323292.43620300299</v>
      </c>
      <c r="BX2473" s="99">
        <v>0</v>
      </c>
      <c r="BY2473" s="99">
        <v>0</v>
      </c>
      <c r="BZ2473" s="99">
        <v>0</v>
      </c>
      <c r="CA2473" s="99">
        <v>162839.47874069199</v>
      </c>
      <c r="CB2473" s="99">
        <v>10886614.6679688</v>
      </c>
      <c r="CC2473" s="99">
        <v>84204764.806640595</v>
      </c>
      <c r="CD2473" s="99">
        <v>23326744.545410201</v>
      </c>
      <c r="CE2473" s="99">
        <v>3477.06665584445</v>
      </c>
      <c r="CF2473" s="99">
        <v>598908.82319641102</v>
      </c>
      <c r="CG2473" s="99">
        <v>4174213.2405395498</v>
      </c>
      <c r="CH2473" s="99">
        <v>0</v>
      </c>
      <c r="CI2473" s="99">
        <v>166348.05202865601</v>
      </c>
      <c r="CJ2473" s="99">
        <v>11485918.334838901</v>
      </c>
      <c r="CK2473" s="99">
        <v>88443502.790039107</v>
      </c>
      <c r="CL2473" s="99">
        <v>23646099.115478501</v>
      </c>
      <c r="CM2473" s="166">
        <v>213103.515417099</v>
      </c>
      <c r="CN2473" s="166">
        <v>26455807.466064502</v>
      </c>
      <c r="CO2473" s="166">
        <v>130453274.99804699</v>
      </c>
      <c r="CP2473" s="99">
        <v>23646099.115478501</v>
      </c>
      <c r="CQ2473" s="99">
        <v>0</v>
      </c>
      <c r="CR2473" s="99">
        <v>0</v>
      </c>
      <c r="CS2473" s="99">
        <v>0</v>
      </c>
      <c r="CT2473" s="99">
        <v>0</v>
      </c>
      <c r="CU2473" s="98">
        <v>55231.520272599002</v>
      </c>
      <c r="CV2473" s="98">
        <v>39188.137354671002</v>
      </c>
      <c r="CW2473" s="98">
        <v>11485523.491165211</v>
      </c>
      <c r="CX2473" s="98">
        <v>88378978.047180146</v>
      </c>
    </row>
    <row r="2474" spans="1:102" x14ac:dyDescent="0.2">
      <c r="A2474" s="98" t="s">
        <v>201</v>
      </c>
      <c r="B2474" s="100">
        <v>39142</v>
      </c>
      <c r="C2474" s="99">
        <v>122525.16934108701</v>
      </c>
      <c r="D2474" s="99">
        <v>12.704830453964</v>
      </c>
      <c r="E2474" s="99">
        <v>42443.654275417299</v>
      </c>
      <c r="F2474" s="99">
        <v>28267.169189929999</v>
      </c>
      <c r="G2474" s="99">
        <v>2038.21386282146</v>
      </c>
      <c r="H2474" s="99">
        <v>1449.2006462961399</v>
      </c>
      <c r="I2474" s="99">
        <v>0</v>
      </c>
      <c r="J2474" s="99">
        <v>40036.82695961</v>
      </c>
      <c r="K2474" s="99">
        <v>7965.2146011591003</v>
      </c>
      <c r="L2474" s="99">
        <v>35826.0804533958</v>
      </c>
      <c r="M2474" s="99">
        <v>59187.9661250114</v>
      </c>
      <c r="N2474" s="99">
        <v>18789.535178899801</v>
      </c>
      <c r="O2474" s="99">
        <v>49195.342897415198</v>
      </c>
      <c r="P2474" s="99">
        <v>0</v>
      </c>
      <c r="Q2474" s="99">
        <v>8465.8809145688992</v>
      </c>
      <c r="R2474" s="99">
        <v>2481.2418766021701</v>
      </c>
      <c r="S2474" s="99">
        <v>0</v>
      </c>
      <c r="T2474" s="99">
        <v>1093.54503111541</v>
      </c>
      <c r="U2474" s="99">
        <v>48074.140502929702</v>
      </c>
      <c r="V2474" s="99">
        <v>7508484.1289672898</v>
      </c>
      <c r="W2474" s="99">
        <v>844.37024563550904</v>
      </c>
      <c r="X2474" s="99">
        <v>3455532.5611267099</v>
      </c>
      <c r="Y2474" s="99">
        <v>1911806.4605102499</v>
      </c>
      <c r="Z2474" s="99">
        <v>399136.75576019299</v>
      </c>
      <c r="AA2474" s="99">
        <v>192141.44181633001</v>
      </c>
      <c r="AB2474" s="99">
        <v>0</v>
      </c>
      <c r="AC2474" s="99">
        <v>13769935.861694301</v>
      </c>
      <c r="AD2474" s="99">
        <v>1342091.8684845001</v>
      </c>
      <c r="AE2474" s="99">
        <v>1591006.6220703099</v>
      </c>
      <c r="AF2474" s="99">
        <v>3183430.6393432599</v>
      </c>
      <c r="AG2474" s="99">
        <v>2719482.3068847698</v>
      </c>
      <c r="AH2474" s="99">
        <v>2382299.60583496</v>
      </c>
      <c r="AI2474" s="99">
        <v>0</v>
      </c>
      <c r="AJ2474" s="99">
        <v>1092858.5189819301</v>
      </c>
      <c r="AK2474" s="99">
        <v>415336.74191665603</v>
      </c>
      <c r="AL2474" s="99">
        <v>0</v>
      </c>
      <c r="AM2474" s="99">
        <v>177858.94392776501</v>
      </c>
      <c r="AN2474" s="99">
        <v>15154017.719848599</v>
      </c>
      <c r="AO2474" s="99">
        <v>59940543.047363304</v>
      </c>
      <c r="AP2474" s="99">
        <v>7685.05940502882</v>
      </c>
      <c r="AQ2474" s="99">
        <v>25630881.7741699</v>
      </c>
      <c r="AR2474" s="99">
        <v>14051488.926635699</v>
      </c>
      <c r="AS2474" s="99">
        <v>2783619.2503967299</v>
      </c>
      <c r="AT2474" s="99">
        <v>1356780.98320007</v>
      </c>
      <c r="AU2474" s="99">
        <v>0</v>
      </c>
      <c r="AV2474" s="99">
        <v>39988629.017089799</v>
      </c>
      <c r="AW2474" s="99">
        <v>3482562.0339050302</v>
      </c>
      <c r="AX2474" s="99">
        <v>13573320.8937988</v>
      </c>
      <c r="AY2474" s="99">
        <v>25261146.743408199</v>
      </c>
      <c r="AZ2474" s="99">
        <v>19518704.051757801</v>
      </c>
      <c r="BA2474" s="99">
        <v>18588584.90625</v>
      </c>
      <c r="BB2474" s="99">
        <v>0</v>
      </c>
      <c r="BC2474" s="99">
        <v>8334854.9363403302</v>
      </c>
      <c r="BD2474" s="99">
        <v>2877832.1222228999</v>
      </c>
      <c r="BE2474" s="99">
        <v>0</v>
      </c>
      <c r="BF2474" s="99">
        <v>1273712.98355103</v>
      </c>
      <c r="BG2474" s="99">
        <v>43339385.142089799</v>
      </c>
      <c r="BH2474" s="99">
        <v>15378091.794433599</v>
      </c>
      <c r="BI2474" s="99">
        <v>954.86022294312704</v>
      </c>
      <c r="BJ2474" s="99">
        <v>8496825.7415771503</v>
      </c>
      <c r="BK2474" s="99">
        <v>5192683.8230590802</v>
      </c>
      <c r="BL2474" s="99">
        <v>0</v>
      </c>
      <c r="BM2474" s="99">
        <v>126876.816929817</v>
      </c>
      <c r="BN2474" s="99">
        <v>0</v>
      </c>
      <c r="BO2474" s="99">
        <v>0</v>
      </c>
      <c r="BP2474" s="99">
        <v>0</v>
      </c>
      <c r="BQ2474" s="99">
        <v>0</v>
      </c>
      <c r="BR2474" s="99">
        <v>8595401.8542480506</v>
      </c>
      <c r="BS2474" s="99">
        <v>7874837.24255371</v>
      </c>
      <c r="BT2474" s="99">
        <v>3621295.35333252</v>
      </c>
      <c r="BU2474" s="99">
        <v>0</v>
      </c>
      <c r="BV2474" s="99">
        <v>3729649.3555908198</v>
      </c>
      <c r="BW2474" s="99">
        <v>331135.66531753499</v>
      </c>
      <c r="BX2474" s="99">
        <v>0</v>
      </c>
      <c r="BY2474" s="99">
        <v>0</v>
      </c>
      <c r="BZ2474" s="99">
        <v>0</v>
      </c>
      <c r="CA2474" s="99">
        <v>165095.510026932</v>
      </c>
      <c r="CB2474" s="99">
        <v>10939317.4265137</v>
      </c>
      <c r="CC2474" s="99">
        <v>85166294.410156295</v>
      </c>
      <c r="CD2474" s="99">
        <v>23885694.090332001</v>
      </c>
      <c r="CE2474" s="99">
        <v>3503.1479640603102</v>
      </c>
      <c r="CF2474" s="99">
        <v>593429.06740570103</v>
      </c>
      <c r="CG2474" s="99">
        <v>4153562.2495727502</v>
      </c>
      <c r="CH2474" s="99">
        <v>0</v>
      </c>
      <c r="CI2474" s="99">
        <v>168592.16658783</v>
      </c>
      <c r="CJ2474" s="99">
        <v>11532614.4268799</v>
      </c>
      <c r="CK2474" s="99">
        <v>89546201.191406295</v>
      </c>
      <c r="CL2474" s="99">
        <v>24218812.8669434</v>
      </c>
      <c r="CM2474" s="166">
        <v>216327.902032852</v>
      </c>
      <c r="CN2474" s="166">
        <v>26773926.739502002</v>
      </c>
      <c r="CO2474" s="166">
        <v>133185398.25195301</v>
      </c>
      <c r="CP2474" s="99">
        <v>24218812.8669434</v>
      </c>
      <c r="CQ2474" s="99">
        <v>0</v>
      </c>
      <c r="CR2474" s="99">
        <v>0</v>
      </c>
      <c r="CS2474" s="99">
        <v>0</v>
      </c>
      <c r="CT2474" s="99">
        <v>0</v>
      </c>
      <c r="CU2474" s="98">
        <v>51840.245699305997</v>
      </c>
      <c r="CV2474" s="98">
        <v>41909.747578276998</v>
      </c>
      <c r="CW2474" s="98">
        <v>11532746.4939194</v>
      </c>
      <c r="CX2474" s="98">
        <v>89319856.659729049</v>
      </c>
    </row>
    <row r="2475" spans="1:102" x14ac:dyDescent="0.2">
      <c r="A2475" s="98" t="s">
        <v>201</v>
      </c>
      <c r="B2475" s="100">
        <v>39234</v>
      </c>
      <c r="C2475" s="99">
        <v>125834.653001785</v>
      </c>
      <c r="D2475" s="99">
        <v>12.8509432479041</v>
      </c>
      <c r="E2475" s="99">
        <v>41000.210441589399</v>
      </c>
      <c r="F2475" s="99">
        <v>27783.510841846499</v>
      </c>
      <c r="G2475" s="99">
        <v>2224.20555958152</v>
      </c>
      <c r="H2475" s="99">
        <v>1283.9645947962999</v>
      </c>
      <c r="I2475" s="99">
        <v>0</v>
      </c>
      <c r="J2475" s="99">
        <v>42655.728026390098</v>
      </c>
      <c r="K2475" s="99">
        <v>6613.8957741856602</v>
      </c>
      <c r="L2475" s="99">
        <v>35900.8203244209</v>
      </c>
      <c r="M2475" s="99">
        <v>59730.949165344202</v>
      </c>
      <c r="N2475" s="99">
        <v>18662.575191259399</v>
      </c>
      <c r="O2475" s="99">
        <v>50326.002033710502</v>
      </c>
      <c r="P2475" s="99">
        <v>0</v>
      </c>
      <c r="Q2475" s="99">
        <v>8521.4442112445795</v>
      </c>
      <c r="R2475" s="99">
        <v>2547.38281443715</v>
      </c>
      <c r="S2475" s="99">
        <v>0</v>
      </c>
      <c r="T2475" s="99">
        <v>1070.3511724323</v>
      </c>
      <c r="U2475" s="99">
        <v>48970.300760746002</v>
      </c>
      <c r="V2475" s="99">
        <v>7705475.38244629</v>
      </c>
      <c r="W2475" s="99">
        <v>1152.9690229743701</v>
      </c>
      <c r="X2475" s="99">
        <v>3313662.4129028302</v>
      </c>
      <c r="Y2475" s="99">
        <v>1844874.7428131099</v>
      </c>
      <c r="Z2475" s="99">
        <v>419065.22821807902</v>
      </c>
      <c r="AA2475" s="99">
        <v>168396.663034439</v>
      </c>
      <c r="AB2475" s="99">
        <v>0</v>
      </c>
      <c r="AC2475" s="99">
        <v>14504995.9263916</v>
      </c>
      <c r="AD2475" s="99">
        <v>1049022.01347351</v>
      </c>
      <c r="AE2475" s="99">
        <v>1587922.1731872601</v>
      </c>
      <c r="AF2475" s="99">
        <v>3214255.8526916499</v>
      </c>
      <c r="AG2475" s="99">
        <v>2697137.8112793001</v>
      </c>
      <c r="AH2475" s="99">
        <v>2404523.3356933598</v>
      </c>
      <c r="AI2475" s="99">
        <v>0</v>
      </c>
      <c r="AJ2475" s="99">
        <v>1100062.4729156501</v>
      </c>
      <c r="AK2475" s="99">
        <v>415702.92630767799</v>
      </c>
      <c r="AL2475" s="99">
        <v>0</v>
      </c>
      <c r="AM2475" s="99">
        <v>170853.37279319801</v>
      </c>
      <c r="AN2475" s="99">
        <v>15469858.824707</v>
      </c>
      <c r="AO2475" s="99">
        <v>62020898.347167999</v>
      </c>
      <c r="AP2475" s="99">
        <v>10199.781595110901</v>
      </c>
      <c r="AQ2475" s="99">
        <v>24877778.075439502</v>
      </c>
      <c r="AR2475" s="99">
        <v>13771792.8586426</v>
      </c>
      <c r="AS2475" s="99">
        <v>2958878.9805297898</v>
      </c>
      <c r="AT2475" s="99">
        <v>1197289.4214325</v>
      </c>
      <c r="AU2475" s="99">
        <v>0</v>
      </c>
      <c r="AV2475" s="99">
        <v>42262328.317871101</v>
      </c>
      <c r="AW2475" s="99">
        <v>2744336.5692443801</v>
      </c>
      <c r="AX2475" s="99">
        <v>13755239.462890601</v>
      </c>
      <c r="AY2475" s="99">
        <v>25823436.157470699</v>
      </c>
      <c r="AZ2475" s="99">
        <v>19470003.449951202</v>
      </c>
      <c r="BA2475" s="99">
        <v>18980337.350097701</v>
      </c>
      <c r="BB2475" s="99">
        <v>0</v>
      </c>
      <c r="BC2475" s="99">
        <v>8467237.8175048791</v>
      </c>
      <c r="BD2475" s="99">
        <v>2911810.9129028302</v>
      </c>
      <c r="BE2475" s="99">
        <v>0</v>
      </c>
      <c r="BF2475" s="99">
        <v>1235699.5612792999</v>
      </c>
      <c r="BG2475" s="99">
        <v>44752369.028808601</v>
      </c>
      <c r="BH2475" s="99">
        <v>15876518.1650391</v>
      </c>
      <c r="BI2475" s="99">
        <v>1038.47621063888</v>
      </c>
      <c r="BJ2475" s="99">
        <v>8251632.12219238</v>
      </c>
      <c r="BK2475" s="99">
        <v>5085361.0223998995</v>
      </c>
      <c r="BL2475" s="99">
        <v>0</v>
      </c>
      <c r="BM2475" s="99">
        <v>115254.632339478</v>
      </c>
      <c r="BN2475" s="99">
        <v>0</v>
      </c>
      <c r="BO2475" s="99">
        <v>0</v>
      </c>
      <c r="BP2475" s="99">
        <v>0</v>
      </c>
      <c r="BQ2475" s="99">
        <v>0</v>
      </c>
      <c r="BR2475" s="99">
        <v>8743614.9876709003</v>
      </c>
      <c r="BS2475" s="99">
        <v>7881021.9161377</v>
      </c>
      <c r="BT2475" s="99">
        <v>3698370.1755981399</v>
      </c>
      <c r="BU2475" s="99">
        <v>0</v>
      </c>
      <c r="BV2475" s="99">
        <v>3798857.11801147</v>
      </c>
      <c r="BW2475" s="99">
        <v>334868.95672607399</v>
      </c>
      <c r="BX2475" s="99">
        <v>0</v>
      </c>
      <c r="BY2475" s="99">
        <v>0</v>
      </c>
      <c r="BZ2475" s="99">
        <v>0</v>
      </c>
      <c r="CA2475" s="99">
        <v>167070.270910263</v>
      </c>
      <c r="CB2475" s="99">
        <v>11057819.1314697</v>
      </c>
      <c r="CC2475" s="99">
        <v>87048342.232421905</v>
      </c>
      <c r="CD2475" s="99">
        <v>24100793.4914551</v>
      </c>
      <c r="CE2475" s="99">
        <v>3532.2464023828502</v>
      </c>
      <c r="CF2475" s="99">
        <v>594065.814064026</v>
      </c>
      <c r="CG2475" s="99">
        <v>4197414.0491332998</v>
      </c>
      <c r="CH2475" s="99">
        <v>0</v>
      </c>
      <c r="CI2475" s="99">
        <v>170635.19456100499</v>
      </c>
      <c r="CJ2475" s="99">
        <v>11650260.652832</v>
      </c>
      <c r="CK2475" s="99">
        <v>91124102.455078095</v>
      </c>
      <c r="CL2475" s="99">
        <v>24440468.223388702</v>
      </c>
      <c r="CM2475" s="166">
        <v>219301.40296363799</v>
      </c>
      <c r="CN2475" s="166">
        <v>27121072.251953099</v>
      </c>
      <c r="CO2475" s="166">
        <v>135830477.625</v>
      </c>
      <c r="CP2475" s="99">
        <v>24440468.223388702</v>
      </c>
      <c r="CQ2475" s="99">
        <v>0</v>
      </c>
      <c r="CR2475" s="99">
        <v>0</v>
      </c>
      <c r="CS2475" s="99">
        <v>0</v>
      </c>
      <c r="CT2475" s="99">
        <v>0</v>
      </c>
      <c r="CU2475" s="98">
        <v>48831.907881241998</v>
      </c>
      <c r="CV2475" s="98">
        <v>44345.926922175997</v>
      </c>
      <c r="CW2475" s="98">
        <v>11651884.945533726</v>
      </c>
      <c r="CX2475" s="98">
        <v>91245756.281555206</v>
      </c>
    </row>
    <row r="2476" spans="1:102" x14ac:dyDescent="0.2">
      <c r="A2476" s="98" t="s">
        <v>201</v>
      </c>
      <c r="B2476" s="100">
        <v>39326</v>
      </c>
      <c r="C2476" s="99">
        <v>129113.652338028</v>
      </c>
      <c r="D2476" s="99">
        <v>12.9583524299087</v>
      </c>
      <c r="E2476" s="99">
        <v>40032.313914775797</v>
      </c>
      <c r="F2476" s="99">
        <v>27587.869924783699</v>
      </c>
      <c r="G2476" s="99">
        <v>2459.83320233226</v>
      </c>
      <c r="H2476" s="99">
        <v>1150.70261122286</v>
      </c>
      <c r="I2476" s="99">
        <v>0</v>
      </c>
      <c r="J2476" s="99">
        <v>44300.398549556703</v>
      </c>
      <c r="K2476" s="99">
        <v>5697.1961053013802</v>
      </c>
      <c r="L2476" s="99">
        <v>35374.834798336</v>
      </c>
      <c r="M2476" s="99">
        <v>60148.052632331797</v>
      </c>
      <c r="N2476" s="99">
        <v>18625.702534437201</v>
      </c>
      <c r="O2476" s="99">
        <v>51829.518803119703</v>
      </c>
      <c r="P2476" s="99">
        <v>0</v>
      </c>
      <c r="Q2476" s="99">
        <v>8557.3750121593494</v>
      </c>
      <c r="R2476" s="99">
        <v>2652.2591083049801</v>
      </c>
      <c r="S2476" s="99">
        <v>0</v>
      </c>
      <c r="T2476" s="99">
        <v>1006.97815732658</v>
      </c>
      <c r="U2476" s="99">
        <v>49844.988106250799</v>
      </c>
      <c r="V2476" s="99">
        <v>7891088.7366943397</v>
      </c>
      <c r="W2476" s="99">
        <v>1067.76819640398</v>
      </c>
      <c r="X2476" s="99">
        <v>3178649.3067016602</v>
      </c>
      <c r="Y2476" s="99">
        <v>1823504.57017517</v>
      </c>
      <c r="Z2476" s="99">
        <v>450364.44641494798</v>
      </c>
      <c r="AA2476" s="99">
        <v>150705.067293167</v>
      </c>
      <c r="AB2476" s="99">
        <v>0</v>
      </c>
      <c r="AC2476" s="99">
        <v>14894000.9451904</v>
      </c>
      <c r="AD2476" s="99">
        <v>920358.65631103504</v>
      </c>
      <c r="AE2476" s="99">
        <v>1550605.92982483</v>
      </c>
      <c r="AF2476" s="99">
        <v>3232410.87609863</v>
      </c>
      <c r="AG2476" s="99">
        <v>2678382.2501525902</v>
      </c>
      <c r="AH2476" s="99">
        <v>2465017.2505493201</v>
      </c>
      <c r="AI2476" s="99">
        <v>0</v>
      </c>
      <c r="AJ2476" s="99">
        <v>1110686.24143982</v>
      </c>
      <c r="AK2476" s="99">
        <v>434960.65070343</v>
      </c>
      <c r="AL2476" s="99">
        <v>0</v>
      </c>
      <c r="AM2476" s="99">
        <v>158304.826967239</v>
      </c>
      <c r="AN2476" s="99">
        <v>15673952.3209229</v>
      </c>
      <c r="AO2476" s="99">
        <v>64007225.951660201</v>
      </c>
      <c r="AP2476" s="99">
        <v>8685.2996047735196</v>
      </c>
      <c r="AQ2476" s="99">
        <v>23935911.217041001</v>
      </c>
      <c r="AR2476" s="99">
        <v>13717705.5821533</v>
      </c>
      <c r="AS2476" s="99">
        <v>3182118.1337585398</v>
      </c>
      <c r="AT2476" s="99">
        <v>1081129.4718627899</v>
      </c>
      <c r="AU2476" s="99">
        <v>0</v>
      </c>
      <c r="AV2476" s="99">
        <v>43900544.011230499</v>
      </c>
      <c r="AW2476" s="99">
        <v>2424381.6552124</v>
      </c>
      <c r="AX2476" s="99">
        <v>13551837.880981401</v>
      </c>
      <c r="AY2476" s="99">
        <v>26201015.057617199</v>
      </c>
      <c r="AZ2476" s="99">
        <v>19610769.528320301</v>
      </c>
      <c r="BA2476" s="99">
        <v>19746712.005371101</v>
      </c>
      <c r="BB2476" s="99">
        <v>0</v>
      </c>
      <c r="BC2476" s="99">
        <v>8600581.7790527306</v>
      </c>
      <c r="BD2476" s="99">
        <v>3060779.95599365</v>
      </c>
      <c r="BE2476" s="99">
        <v>0</v>
      </c>
      <c r="BF2476" s="99">
        <v>1161219.479599</v>
      </c>
      <c r="BG2476" s="99">
        <v>46212451.065917999</v>
      </c>
      <c r="BH2476" s="99">
        <v>16425003.5900879</v>
      </c>
      <c r="BI2476" s="99">
        <v>1044.15789528191</v>
      </c>
      <c r="BJ2476" s="99">
        <v>8055980.46374512</v>
      </c>
      <c r="BK2476" s="99">
        <v>5040674.6408691397</v>
      </c>
      <c r="BL2476" s="99">
        <v>0</v>
      </c>
      <c r="BM2476" s="99">
        <v>106861.451731682</v>
      </c>
      <c r="BN2476" s="99">
        <v>0</v>
      </c>
      <c r="BO2476" s="99">
        <v>0</v>
      </c>
      <c r="BP2476" s="99">
        <v>0</v>
      </c>
      <c r="BQ2476" s="99">
        <v>0</v>
      </c>
      <c r="BR2476" s="99">
        <v>8872345.4202880897</v>
      </c>
      <c r="BS2476" s="99">
        <v>7925962.2365722703</v>
      </c>
      <c r="BT2476" s="99">
        <v>3846227.9396667499</v>
      </c>
      <c r="BU2476" s="99">
        <v>0</v>
      </c>
      <c r="BV2476" s="99">
        <v>3876351.1503295898</v>
      </c>
      <c r="BW2476" s="99">
        <v>347781.72583007801</v>
      </c>
      <c r="BX2476" s="99">
        <v>0</v>
      </c>
      <c r="BY2476" s="99">
        <v>0</v>
      </c>
      <c r="BZ2476" s="99">
        <v>0</v>
      </c>
      <c r="CA2476" s="99">
        <v>168953.45247840899</v>
      </c>
      <c r="CB2476" s="99">
        <v>11078307.2058105</v>
      </c>
      <c r="CC2476" s="99">
        <v>88154646.40625</v>
      </c>
      <c r="CD2476" s="99">
        <v>24509197.559326202</v>
      </c>
      <c r="CE2476" s="99">
        <v>3586.11913409829</v>
      </c>
      <c r="CF2476" s="99">
        <v>596309.20398712205</v>
      </c>
      <c r="CG2476" s="99">
        <v>4245060.1830444299</v>
      </c>
      <c r="CH2476" s="99">
        <v>0</v>
      </c>
      <c r="CI2476" s="99">
        <v>172484.50564002999</v>
      </c>
      <c r="CJ2476" s="99">
        <v>11674363.306762701</v>
      </c>
      <c r="CK2476" s="99">
        <v>92220064.868164107</v>
      </c>
      <c r="CL2476" s="99">
        <v>24862445.7900391</v>
      </c>
      <c r="CM2476" s="166">
        <v>221907.96330070501</v>
      </c>
      <c r="CN2476" s="166">
        <v>27280238.6635742</v>
      </c>
      <c r="CO2476" s="166">
        <v>138300189.22656301</v>
      </c>
      <c r="CP2476" s="99">
        <v>24862445.7900391</v>
      </c>
      <c r="CQ2476" s="99">
        <v>0</v>
      </c>
      <c r="CR2476" s="99">
        <v>0</v>
      </c>
      <c r="CS2476" s="99">
        <v>0</v>
      </c>
      <c r="CT2476" s="99">
        <v>0</v>
      </c>
      <c r="CU2476" s="98">
        <v>46701.091833854996</v>
      </c>
      <c r="CV2476" s="98">
        <v>46055.956167254997</v>
      </c>
      <c r="CW2476" s="98">
        <v>11674616.409797622</v>
      </c>
      <c r="CX2476" s="98">
        <v>92399706.589294434</v>
      </c>
    </row>
    <row r="2477" spans="1:102" x14ac:dyDescent="0.2">
      <c r="A2477" s="98" t="s">
        <v>201</v>
      </c>
      <c r="B2477" s="100">
        <v>39417</v>
      </c>
      <c r="C2477" s="99">
        <v>132187.35732459999</v>
      </c>
      <c r="D2477" s="99">
        <v>11.6779442979023</v>
      </c>
      <c r="E2477" s="99">
        <v>38703.2799220085</v>
      </c>
      <c r="F2477" s="99">
        <v>26929.589309454001</v>
      </c>
      <c r="G2477" s="99">
        <v>2648.4796669185198</v>
      </c>
      <c r="H2477" s="99">
        <v>1026.9022498130801</v>
      </c>
      <c r="I2477" s="99">
        <v>0</v>
      </c>
      <c r="J2477" s="99">
        <v>45371.913525104501</v>
      </c>
      <c r="K2477" s="99">
        <v>4711.7145558595703</v>
      </c>
      <c r="L2477" s="99">
        <v>34971.579043388403</v>
      </c>
      <c r="M2477" s="99">
        <v>60641.553613662698</v>
      </c>
      <c r="N2477" s="99">
        <v>18549.5479946136</v>
      </c>
      <c r="O2477" s="99">
        <v>53349.895843505903</v>
      </c>
      <c r="P2477" s="99">
        <v>0</v>
      </c>
      <c r="Q2477" s="99">
        <v>8592.8915307521802</v>
      </c>
      <c r="R2477" s="99">
        <v>2767.5106434226</v>
      </c>
      <c r="S2477" s="99">
        <v>0</v>
      </c>
      <c r="T2477" s="99">
        <v>967.99833720922504</v>
      </c>
      <c r="U2477" s="99">
        <v>50449.471918582902</v>
      </c>
      <c r="V2477" s="99">
        <v>8047834.7316894503</v>
      </c>
      <c r="W2477" s="99">
        <v>808.78187029063702</v>
      </c>
      <c r="X2477" s="99">
        <v>3079308.84457397</v>
      </c>
      <c r="Y2477" s="99">
        <v>1784923.84860229</v>
      </c>
      <c r="Z2477" s="99">
        <v>479401.97307968099</v>
      </c>
      <c r="AA2477" s="99">
        <v>134385.833774567</v>
      </c>
      <c r="AB2477" s="99">
        <v>0</v>
      </c>
      <c r="AC2477" s="99">
        <v>15095287.40979</v>
      </c>
      <c r="AD2477" s="99">
        <v>682917.51091766404</v>
      </c>
      <c r="AE2477" s="99">
        <v>1551345.7967529299</v>
      </c>
      <c r="AF2477" s="99">
        <v>3248870.0095214802</v>
      </c>
      <c r="AG2477" s="99">
        <v>2644887.0617065402</v>
      </c>
      <c r="AH2477" s="99">
        <v>2561415.8932495099</v>
      </c>
      <c r="AI2477" s="99">
        <v>0</v>
      </c>
      <c r="AJ2477" s="99">
        <v>1124619.4114379899</v>
      </c>
      <c r="AK2477" s="99">
        <v>458273.75766372698</v>
      </c>
      <c r="AL2477" s="99">
        <v>0</v>
      </c>
      <c r="AM2477" s="99">
        <v>152324.94358253499</v>
      </c>
      <c r="AN2477" s="99">
        <v>15952244.052978501</v>
      </c>
      <c r="AO2477" s="99">
        <v>65903503.530761696</v>
      </c>
      <c r="AP2477" s="99">
        <v>7611.6908030509903</v>
      </c>
      <c r="AQ2477" s="99">
        <v>23325865.1796875</v>
      </c>
      <c r="AR2477" s="99">
        <v>13540567.2768555</v>
      </c>
      <c r="AS2477" s="99">
        <v>3463867.4357604999</v>
      </c>
      <c r="AT2477" s="99">
        <v>975029.645362854</v>
      </c>
      <c r="AU2477" s="99">
        <v>0</v>
      </c>
      <c r="AV2477" s="99">
        <v>45035571.398925804</v>
      </c>
      <c r="AW2477" s="99">
        <v>1824043.9281311</v>
      </c>
      <c r="AX2477" s="99">
        <v>13765416.8115234</v>
      </c>
      <c r="AY2477" s="99">
        <v>26702915.654785201</v>
      </c>
      <c r="AZ2477" s="99">
        <v>19579771.388671901</v>
      </c>
      <c r="BA2477" s="99">
        <v>20671255.334472701</v>
      </c>
      <c r="BB2477" s="99">
        <v>0</v>
      </c>
      <c r="BC2477" s="99">
        <v>8799860.9398193397</v>
      </c>
      <c r="BD2477" s="99">
        <v>3284541.6909790002</v>
      </c>
      <c r="BE2477" s="99">
        <v>0</v>
      </c>
      <c r="BF2477" s="99">
        <v>1122477.7749176</v>
      </c>
      <c r="BG2477" s="99">
        <v>47308643.129394501</v>
      </c>
      <c r="BH2477" s="99">
        <v>17045131.0935059</v>
      </c>
      <c r="BI2477" s="99">
        <v>871.01301236450695</v>
      </c>
      <c r="BJ2477" s="99">
        <v>7889329.2870483398</v>
      </c>
      <c r="BK2477" s="99">
        <v>4965476.7490844699</v>
      </c>
      <c r="BL2477" s="99">
        <v>0</v>
      </c>
      <c r="BM2477" s="99">
        <v>102970.336278915</v>
      </c>
      <c r="BN2477" s="99">
        <v>0</v>
      </c>
      <c r="BO2477" s="99">
        <v>0</v>
      </c>
      <c r="BP2477" s="99">
        <v>0</v>
      </c>
      <c r="BQ2477" s="99">
        <v>0</v>
      </c>
      <c r="BR2477" s="99">
        <v>9049112.0590820294</v>
      </c>
      <c r="BS2477" s="99">
        <v>7900906.4765625</v>
      </c>
      <c r="BT2477" s="99">
        <v>4027018.7513122601</v>
      </c>
      <c r="BU2477" s="99">
        <v>0</v>
      </c>
      <c r="BV2477" s="99">
        <v>3959514.6387634301</v>
      </c>
      <c r="BW2477" s="99">
        <v>402079.11039733898</v>
      </c>
      <c r="BX2477" s="99">
        <v>0</v>
      </c>
      <c r="BY2477" s="99">
        <v>0</v>
      </c>
      <c r="BZ2477" s="99">
        <v>0</v>
      </c>
      <c r="CA2477" s="99">
        <v>170770.64172553999</v>
      </c>
      <c r="CB2477" s="99">
        <v>11148139.9291992</v>
      </c>
      <c r="CC2477" s="99">
        <v>89474525.5390625</v>
      </c>
      <c r="CD2477" s="99">
        <v>24923174.4758301</v>
      </c>
      <c r="CE2477" s="99">
        <v>3668.6005369126801</v>
      </c>
      <c r="CF2477" s="99">
        <v>612026.907081604</v>
      </c>
      <c r="CG2477" s="99">
        <v>4422444.4223632803</v>
      </c>
      <c r="CH2477" s="99">
        <v>0</v>
      </c>
      <c r="CI2477" s="99">
        <v>174471.12012481701</v>
      </c>
      <c r="CJ2477" s="99">
        <v>11763129.876831099</v>
      </c>
      <c r="CK2477" s="99">
        <v>93808932.299804702</v>
      </c>
      <c r="CL2477" s="99">
        <v>25323856.066894501</v>
      </c>
      <c r="CM2477" s="166">
        <v>224510.82874488799</v>
      </c>
      <c r="CN2477" s="166">
        <v>27677588.833740201</v>
      </c>
      <c r="CO2477" s="166">
        <v>140847317.89648399</v>
      </c>
      <c r="CP2477" s="99">
        <v>25323856.066894501</v>
      </c>
      <c r="CQ2477" s="99">
        <v>0</v>
      </c>
      <c r="CR2477" s="99">
        <v>0</v>
      </c>
      <c r="CS2477" s="99">
        <v>0</v>
      </c>
      <c r="CT2477" s="99">
        <v>0</v>
      </c>
      <c r="CU2477" s="98">
        <v>44644.306611362998</v>
      </c>
      <c r="CV2477" s="98">
        <v>47946.973400520998</v>
      </c>
      <c r="CW2477" s="98">
        <v>11760166.836280804</v>
      </c>
      <c r="CX2477" s="98">
        <v>93896969.961425781</v>
      </c>
    </row>
    <row r="2478" spans="1:102" x14ac:dyDescent="0.2">
      <c r="A2478" s="98" t="s">
        <v>201</v>
      </c>
      <c r="B2478" s="100">
        <v>39508</v>
      </c>
      <c r="C2478" s="99">
        <v>134940.325550079</v>
      </c>
      <c r="D2478" s="99">
        <v>11.3081766209798</v>
      </c>
      <c r="E2478" s="99">
        <v>37360.476195335403</v>
      </c>
      <c r="F2478" s="99">
        <v>26682.420484781302</v>
      </c>
      <c r="G2478" s="99">
        <v>2800.3518247306301</v>
      </c>
      <c r="H2478" s="99">
        <v>936.84646771103098</v>
      </c>
      <c r="I2478" s="99">
        <v>0</v>
      </c>
      <c r="J2478" s="99">
        <v>47391.404460430102</v>
      </c>
      <c r="K2478" s="99">
        <v>3908.7432068288299</v>
      </c>
      <c r="L2478" s="99">
        <v>34876.898290157304</v>
      </c>
      <c r="M2478" s="99">
        <v>61109.987880706802</v>
      </c>
      <c r="N2478" s="99">
        <v>18376.050917863799</v>
      </c>
      <c r="O2478" s="99">
        <v>54571.496469497702</v>
      </c>
      <c r="P2478" s="99">
        <v>0</v>
      </c>
      <c r="Q2478" s="99">
        <v>8520.9191044568997</v>
      </c>
      <c r="R2478" s="99">
        <v>2871.0649159252598</v>
      </c>
      <c r="S2478" s="99">
        <v>0</v>
      </c>
      <c r="T2478" s="99">
        <v>964.02147053927195</v>
      </c>
      <c r="U2478" s="99">
        <v>51337.677716732003</v>
      </c>
      <c r="V2478" s="99">
        <v>8154682.8670043899</v>
      </c>
      <c r="W2478" s="99">
        <v>685.01048114150797</v>
      </c>
      <c r="X2478" s="99">
        <v>2887042.8748474098</v>
      </c>
      <c r="Y2478" s="99">
        <v>1742937.74829102</v>
      </c>
      <c r="Z2478" s="99">
        <v>488448.949794769</v>
      </c>
      <c r="AA2478" s="99">
        <v>119417.301704407</v>
      </c>
      <c r="AB2478" s="99">
        <v>0</v>
      </c>
      <c r="AC2478" s="99">
        <v>15542394.0148926</v>
      </c>
      <c r="AD2478" s="99">
        <v>533234.20121002197</v>
      </c>
      <c r="AE2478" s="99">
        <v>1527561.8486480699</v>
      </c>
      <c r="AF2478" s="99">
        <v>3241700.3822631799</v>
      </c>
      <c r="AG2478" s="99">
        <v>2604217.8510742201</v>
      </c>
      <c r="AH2478" s="99">
        <v>2615306.9505004901</v>
      </c>
      <c r="AI2478" s="99">
        <v>0</v>
      </c>
      <c r="AJ2478" s="99">
        <v>1126102.47198486</v>
      </c>
      <c r="AK2478" s="99">
        <v>465377.66915512102</v>
      </c>
      <c r="AL2478" s="99">
        <v>0</v>
      </c>
      <c r="AM2478" s="99">
        <v>145518.86490821801</v>
      </c>
      <c r="AN2478" s="99">
        <v>16160049.545166001</v>
      </c>
      <c r="AO2478" s="99">
        <v>67398385.112304702</v>
      </c>
      <c r="AP2478" s="99">
        <v>5985.8037428259904</v>
      </c>
      <c r="AQ2478" s="99">
        <v>22315625.2336426</v>
      </c>
      <c r="AR2478" s="99">
        <v>13452475.4544678</v>
      </c>
      <c r="AS2478" s="99">
        <v>3557645.3886718801</v>
      </c>
      <c r="AT2478" s="99">
        <v>881565.79474639904</v>
      </c>
      <c r="AU2478" s="99">
        <v>0</v>
      </c>
      <c r="AV2478" s="99">
        <v>47127744.421386696</v>
      </c>
      <c r="AW2478" s="99">
        <v>1451990.9390716599</v>
      </c>
      <c r="AX2478" s="99">
        <v>13728292.0777588</v>
      </c>
      <c r="AY2478" s="99">
        <v>26880785.092285201</v>
      </c>
      <c r="AZ2478" s="99">
        <v>19465428.466796901</v>
      </c>
      <c r="BA2478" s="99">
        <v>21255783.191650402</v>
      </c>
      <c r="BB2478" s="99">
        <v>0</v>
      </c>
      <c r="BC2478" s="99">
        <v>8903796.5784912091</v>
      </c>
      <c r="BD2478" s="99">
        <v>3361925.6862793001</v>
      </c>
      <c r="BE2478" s="99">
        <v>0</v>
      </c>
      <c r="BF2478" s="99">
        <v>1090468.7755127</v>
      </c>
      <c r="BG2478" s="99">
        <v>48670393.823242202</v>
      </c>
      <c r="BH2478" s="99">
        <v>16004600.4304199</v>
      </c>
      <c r="BI2478" s="99">
        <v>905.13548143953096</v>
      </c>
      <c r="BJ2478" s="99">
        <v>6830753.8831176804</v>
      </c>
      <c r="BK2478" s="99">
        <v>4383405.5036621103</v>
      </c>
      <c r="BL2478" s="99">
        <v>0</v>
      </c>
      <c r="BM2478" s="99">
        <v>94534.844139099107</v>
      </c>
      <c r="BN2478" s="99">
        <v>0</v>
      </c>
      <c r="BO2478" s="99">
        <v>0</v>
      </c>
      <c r="BP2478" s="99">
        <v>0</v>
      </c>
      <c r="BQ2478" s="99">
        <v>0</v>
      </c>
      <c r="BR2478" s="99">
        <v>8171076.0281982403</v>
      </c>
      <c r="BS2478" s="99">
        <v>7004800.6350097703</v>
      </c>
      <c r="BT2478" s="99">
        <v>4138751.6213684101</v>
      </c>
      <c r="BU2478" s="99">
        <v>0</v>
      </c>
      <c r="BV2478" s="99">
        <v>3554914.9979553199</v>
      </c>
      <c r="BW2478" s="99">
        <v>400162.67023849499</v>
      </c>
      <c r="BX2478" s="99">
        <v>0</v>
      </c>
      <c r="BY2478" s="99">
        <v>0</v>
      </c>
      <c r="BZ2478" s="99">
        <v>0</v>
      </c>
      <c r="CA2478" s="99">
        <v>172418.441207886</v>
      </c>
      <c r="CB2478" s="99">
        <v>11088285.095214801</v>
      </c>
      <c r="CC2478" s="99">
        <v>90146762.079101607</v>
      </c>
      <c r="CD2478" s="99">
        <v>22849708.185791001</v>
      </c>
      <c r="CE2478" s="99">
        <v>3743.6767456233501</v>
      </c>
      <c r="CF2478" s="99">
        <v>610599.92517852795</v>
      </c>
      <c r="CG2478" s="99">
        <v>4459683.5087890597</v>
      </c>
      <c r="CH2478" s="99">
        <v>0</v>
      </c>
      <c r="CI2478" s="99">
        <v>176148.33028030401</v>
      </c>
      <c r="CJ2478" s="99">
        <v>11694481.8253174</v>
      </c>
      <c r="CK2478" s="99">
        <v>94311450.59375</v>
      </c>
      <c r="CL2478" s="99">
        <v>23253735.246582001</v>
      </c>
      <c r="CM2478" s="166">
        <v>227062.89464378401</v>
      </c>
      <c r="CN2478" s="166">
        <v>27813267.558349598</v>
      </c>
      <c r="CO2478" s="166">
        <v>142840818.78515601</v>
      </c>
      <c r="CP2478" s="99">
        <v>23253735.246582001</v>
      </c>
      <c r="CQ2478" s="99">
        <v>0</v>
      </c>
      <c r="CR2478" s="99">
        <v>0</v>
      </c>
      <c r="CS2478" s="99">
        <v>0</v>
      </c>
      <c r="CT2478" s="99">
        <v>0</v>
      </c>
      <c r="CU2478" s="98">
        <v>42226.471683438998</v>
      </c>
      <c r="CV2478" s="98">
        <v>49866.691053583003</v>
      </c>
      <c r="CW2478" s="98">
        <v>11698885.020393329</v>
      </c>
      <c r="CX2478" s="98">
        <v>94606445.58789067</v>
      </c>
    </row>
    <row r="2479" spans="1:102" x14ac:dyDescent="0.2">
      <c r="A2479" s="98" t="s">
        <v>201</v>
      </c>
      <c r="B2479" s="100">
        <v>39600</v>
      </c>
      <c r="C2479" s="99">
        <v>137199.277406693</v>
      </c>
      <c r="D2479" s="99">
        <v>9.8018516349838993</v>
      </c>
      <c r="E2479" s="99">
        <v>35762.382412433602</v>
      </c>
      <c r="F2479" s="99">
        <v>25975.599416255998</v>
      </c>
      <c r="G2479" s="99">
        <v>3003.4104092717198</v>
      </c>
      <c r="H2479" s="99">
        <v>809.31175188720204</v>
      </c>
      <c r="I2479" s="99">
        <v>0</v>
      </c>
      <c r="J2479" s="99">
        <v>49168.2509317398</v>
      </c>
      <c r="K2479" s="99">
        <v>3236.5777852833298</v>
      </c>
      <c r="L2479" s="99">
        <v>34639.834205150597</v>
      </c>
      <c r="M2479" s="99">
        <v>61255.878732681304</v>
      </c>
      <c r="N2479" s="99">
        <v>18225.564539670901</v>
      </c>
      <c r="O2479" s="99">
        <v>55399.986294269598</v>
      </c>
      <c r="P2479" s="99">
        <v>0</v>
      </c>
      <c r="Q2479" s="99">
        <v>8576.0289562940598</v>
      </c>
      <c r="R2479" s="99">
        <v>2976.77957782149</v>
      </c>
      <c r="S2479" s="99">
        <v>0</v>
      </c>
      <c r="T2479" s="99">
        <v>957.56641803681896</v>
      </c>
      <c r="U2479" s="99">
        <v>52186.161375522599</v>
      </c>
      <c r="V2479" s="99">
        <v>8317105.7317504901</v>
      </c>
      <c r="W2479" s="99">
        <v>499.13094489276398</v>
      </c>
      <c r="X2479" s="99">
        <v>2778301.1914977999</v>
      </c>
      <c r="Y2479" s="99">
        <v>1704216.2678527799</v>
      </c>
      <c r="Z2479" s="99">
        <v>512275.44207382202</v>
      </c>
      <c r="AA2479" s="99">
        <v>105835.98578548399</v>
      </c>
      <c r="AB2479" s="99">
        <v>0</v>
      </c>
      <c r="AC2479" s="99">
        <v>16130000.8355713</v>
      </c>
      <c r="AD2479" s="99">
        <v>433717.00680160499</v>
      </c>
      <c r="AE2479" s="99">
        <v>1513647.4220733601</v>
      </c>
      <c r="AF2479" s="99">
        <v>3248579.58776855</v>
      </c>
      <c r="AG2479" s="99">
        <v>2584112.1872558598</v>
      </c>
      <c r="AH2479" s="99">
        <v>2650510.8058166499</v>
      </c>
      <c r="AI2479" s="99">
        <v>0</v>
      </c>
      <c r="AJ2479" s="99">
        <v>1135054.9895172101</v>
      </c>
      <c r="AK2479" s="99">
        <v>473437.792865753</v>
      </c>
      <c r="AL2479" s="99">
        <v>0</v>
      </c>
      <c r="AM2479" s="99">
        <v>141810.92741966201</v>
      </c>
      <c r="AN2479" s="99">
        <v>16436736.7850342</v>
      </c>
      <c r="AO2479" s="99">
        <v>69339017.786132798</v>
      </c>
      <c r="AP2479" s="99">
        <v>4553.5091770291301</v>
      </c>
      <c r="AQ2479" s="99">
        <v>21585887.261962902</v>
      </c>
      <c r="AR2479" s="99">
        <v>13259578.224121099</v>
      </c>
      <c r="AS2479" s="99">
        <v>3798185.8452758798</v>
      </c>
      <c r="AT2479" s="99">
        <v>791798.102836609</v>
      </c>
      <c r="AU2479" s="99">
        <v>0</v>
      </c>
      <c r="AV2479" s="99">
        <v>49281780.909179702</v>
      </c>
      <c r="AW2479" s="99">
        <v>1190771.62174988</v>
      </c>
      <c r="AX2479" s="99">
        <v>13753400.2784424</v>
      </c>
      <c r="AY2479" s="99">
        <v>27191622.823486298</v>
      </c>
      <c r="AZ2479" s="99">
        <v>19524182.998291001</v>
      </c>
      <c r="BA2479" s="99">
        <v>21874399.119628899</v>
      </c>
      <c r="BB2479" s="99">
        <v>0</v>
      </c>
      <c r="BC2479" s="99">
        <v>8984580.9703369103</v>
      </c>
      <c r="BD2479" s="99">
        <v>3497352.9608459501</v>
      </c>
      <c r="BE2479" s="99">
        <v>0</v>
      </c>
      <c r="BF2479" s="99">
        <v>1077852.06428528</v>
      </c>
      <c r="BG2479" s="99">
        <v>50124020.6328125</v>
      </c>
      <c r="BH2479" s="99">
        <v>16516028.725463901</v>
      </c>
      <c r="BI2479" s="99">
        <v>593.70116692781403</v>
      </c>
      <c r="BJ2479" s="99">
        <v>6661596.5458373995</v>
      </c>
      <c r="BK2479" s="99">
        <v>4327567.0025024395</v>
      </c>
      <c r="BL2479" s="99">
        <v>0</v>
      </c>
      <c r="BM2479" s="99">
        <v>85193.4716510773</v>
      </c>
      <c r="BN2479" s="99">
        <v>0</v>
      </c>
      <c r="BO2479" s="99">
        <v>0</v>
      </c>
      <c r="BP2479" s="99">
        <v>0</v>
      </c>
      <c r="BQ2479" s="99">
        <v>0</v>
      </c>
      <c r="BR2479" s="99">
        <v>8188669.8822631799</v>
      </c>
      <c r="BS2479" s="99">
        <v>7035607.30041504</v>
      </c>
      <c r="BT2479" s="99">
        <v>4258369.57458496</v>
      </c>
      <c r="BU2479" s="99">
        <v>0</v>
      </c>
      <c r="BV2479" s="99">
        <v>3630831.38363647</v>
      </c>
      <c r="BW2479" s="99">
        <v>416445.55678176897</v>
      </c>
      <c r="BX2479" s="99">
        <v>0</v>
      </c>
      <c r="BY2479" s="99">
        <v>0</v>
      </c>
      <c r="BZ2479" s="99">
        <v>0</v>
      </c>
      <c r="CA2479" s="99">
        <v>173102.98870849601</v>
      </c>
      <c r="CB2479" s="99">
        <v>11089933.348877</v>
      </c>
      <c r="CC2479" s="99">
        <v>90974308.043945298</v>
      </c>
      <c r="CD2479" s="99">
        <v>23175405.171875</v>
      </c>
      <c r="CE2479" s="99">
        <v>3824.54336753488</v>
      </c>
      <c r="CF2479" s="99">
        <v>614665.05414581299</v>
      </c>
      <c r="CG2479" s="99">
        <v>4554063.3847045898</v>
      </c>
      <c r="CH2479" s="99">
        <v>0</v>
      </c>
      <c r="CI2479" s="99">
        <v>176948.81008148199</v>
      </c>
      <c r="CJ2479" s="99">
        <v>11704682.575195299</v>
      </c>
      <c r="CK2479" s="99">
        <v>95839586.609375</v>
      </c>
      <c r="CL2479" s="99">
        <v>23602031.722412098</v>
      </c>
      <c r="CM2479" s="166">
        <v>228768.47862625099</v>
      </c>
      <c r="CN2479" s="166">
        <v>28134797.262939502</v>
      </c>
      <c r="CO2479" s="166">
        <v>145685675.89257801</v>
      </c>
      <c r="CP2479" s="99">
        <v>23602031.722412098</v>
      </c>
      <c r="CQ2479" s="99">
        <v>0</v>
      </c>
      <c r="CR2479" s="99">
        <v>0</v>
      </c>
      <c r="CS2479" s="99">
        <v>0</v>
      </c>
      <c r="CT2479" s="99">
        <v>0</v>
      </c>
      <c r="CU2479" s="98">
        <v>39772.450175817998</v>
      </c>
      <c r="CV2479" s="98">
        <v>51608.524559511003</v>
      </c>
      <c r="CW2479" s="98">
        <v>11704598.403022813</v>
      </c>
      <c r="CX2479" s="98">
        <v>95528371.428649887</v>
      </c>
    </row>
    <row r="2480" spans="1:102" x14ac:dyDescent="0.2">
      <c r="A2480" s="98" t="s">
        <v>201</v>
      </c>
      <c r="B2480" s="100">
        <v>39692</v>
      </c>
      <c r="C2480" s="99">
        <v>139736.368518829</v>
      </c>
      <c r="D2480" s="99">
        <v>10.6039813869866</v>
      </c>
      <c r="E2480" s="99">
        <v>34354.320622444196</v>
      </c>
      <c r="F2480" s="99">
        <v>25370.7566897869</v>
      </c>
      <c r="G2480" s="99">
        <v>3200.9671071767798</v>
      </c>
      <c r="H2480" s="99">
        <v>718.21092136204197</v>
      </c>
      <c r="I2480" s="99">
        <v>0</v>
      </c>
      <c r="J2480" s="99">
        <v>50611.177988052397</v>
      </c>
      <c r="K2480" s="99">
        <v>2761.14243412018</v>
      </c>
      <c r="L2480" s="99">
        <v>34121.731964111299</v>
      </c>
      <c r="M2480" s="99">
        <v>61679.246221065499</v>
      </c>
      <c r="N2480" s="99">
        <v>18055.920880079299</v>
      </c>
      <c r="O2480" s="99">
        <v>56481.599079608903</v>
      </c>
      <c r="P2480" s="99">
        <v>0</v>
      </c>
      <c r="Q2480" s="99">
        <v>8453.6303790807706</v>
      </c>
      <c r="R2480" s="99">
        <v>3043.2878471612898</v>
      </c>
      <c r="S2480" s="99">
        <v>0</v>
      </c>
      <c r="T2480" s="99">
        <v>951.87762461602699</v>
      </c>
      <c r="U2480" s="99">
        <v>53315.934483528101</v>
      </c>
      <c r="V2480" s="99">
        <v>8524539.5697021503</v>
      </c>
      <c r="W2480" s="99">
        <v>624.96947775036097</v>
      </c>
      <c r="X2480" s="99">
        <v>2674325.04406738</v>
      </c>
      <c r="Y2480" s="99">
        <v>1659381.7846069301</v>
      </c>
      <c r="Z2480" s="99">
        <v>532102.07060241699</v>
      </c>
      <c r="AA2480" s="99">
        <v>93973.230694770798</v>
      </c>
      <c r="AB2480" s="99">
        <v>0</v>
      </c>
      <c r="AC2480" s="99">
        <v>16437447.317993199</v>
      </c>
      <c r="AD2480" s="99">
        <v>394059.25420379598</v>
      </c>
      <c r="AE2480" s="99">
        <v>1493476.80278015</v>
      </c>
      <c r="AF2480" s="99">
        <v>3272376.00854492</v>
      </c>
      <c r="AG2480" s="99">
        <v>2562020.1429748498</v>
      </c>
      <c r="AH2480" s="99">
        <v>2674908.6609191899</v>
      </c>
      <c r="AI2480" s="99">
        <v>0</v>
      </c>
      <c r="AJ2480" s="99">
        <v>1143072.30809021</v>
      </c>
      <c r="AK2480" s="99">
        <v>479708.26181030303</v>
      </c>
      <c r="AL2480" s="99">
        <v>0</v>
      </c>
      <c r="AM2480" s="99">
        <v>136885.64943122899</v>
      </c>
      <c r="AN2480" s="99">
        <v>16753844.704711899</v>
      </c>
      <c r="AO2480" s="99">
        <v>71786937.108398393</v>
      </c>
      <c r="AP2480" s="99">
        <v>4923.3129537701598</v>
      </c>
      <c r="AQ2480" s="99">
        <v>20927002.618652299</v>
      </c>
      <c r="AR2480" s="99">
        <v>12995408.388916001</v>
      </c>
      <c r="AS2480" s="99">
        <v>3973988.0926818801</v>
      </c>
      <c r="AT2480" s="99">
        <v>714975.021690369</v>
      </c>
      <c r="AU2480" s="99">
        <v>0</v>
      </c>
      <c r="AV2480" s="99">
        <v>50852548.613769501</v>
      </c>
      <c r="AW2480" s="99">
        <v>1090984.8421478299</v>
      </c>
      <c r="AX2480" s="99">
        <v>13733063.9368896</v>
      </c>
      <c r="AY2480" s="99">
        <v>27800418.041503899</v>
      </c>
      <c r="AZ2480" s="99">
        <v>19409173.205566399</v>
      </c>
      <c r="BA2480" s="99">
        <v>22370707.338867199</v>
      </c>
      <c r="BB2480" s="99">
        <v>0</v>
      </c>
      <c r="BC2480" s="99">
        <v>9104103.3559570294</v>
      </c>
      <c r="BD2480" s="99">
        <v>3581943.31744385</v>
      </c>
      <c r="BE2480" s="99">
        <v>0</v>
      </c>
      <c r="BF2480" s="99">
        <v>1049173.52278137</v>
      </c>
      <c r="BG2480" s="99">
        <v>51854056.573730499</v>
      </c>
      <c r="BH2480" s="99">
        <v>16909386.373046901</v>
      </c>
      <c r="BI2480" s="99">
        <v>535.15230765938804</v>
      </c>
      <c r="BJ2480" s="99">
        <v>6426421.4763793899</v>
      </c>
      <c r="BK2480" s="99">
        <v>4221526.2997436495</v>
      </c>
      <c r="BL2480" s="99">
        <v>0</v>
      </c>
      <c r="BM2480" s="99">
        <v>76944.564098358198</v>
      </c>
      <c r="BN2480" s="99">
        <v>0</v>
      </c>
      <c r="BO2480" s="99">
        <v>0</v>
      </c>
      <c r="BP2480" s="99">
        <v>0</v>
      </c>
      <c r="BQ2480" s="99">
        <v>0</v>
      </c>
      <c r="BR2480" s="99">
        <v>8346366.03051758</v>
      </c>
      <c r="BS2480" s="99">
        <v>6989529.2398071298</v>
      </c>
      <c r="BT2480" s="99">
        <v>4353694.1829834003</v>
      </c>
      <c r="BU2480" s="99">
        <v>0</v>
      </c>
      <c r="BV2480" s="99">
        <v>3684356.4809875502</v>
      </c>
      <c r="BW2480" s="99">
        <v>421802.03897857701</v>
      </c>
      <c r="BX2480" s="99">
        <v>0</v>
      </c>
      <c r="BY2480" s="99">
        <v>0</v>
      </c>
      <c r="BZ2480" s="99">
        <v>0</v>
      </c>
      <c r="CA2480" s="99">
        <v>174062.27169799799</v>
      </c>
      <c r="CB2480" s="99">
        <v>11155405.215698199</v>
      </c>
      <c r="CC2480" s="99">
        <v>92349636.077148393</v>
      </c>
      <c r="CD2480" s="99">
        <v>23322640.4614258</v>
      </c>
      <c r="CE2480" s="99">
        <v>3908.4185775518399</v>
      </c>
      <c r="CF2480" s="99">
        <v>622534.88021850598</v>
      </c>
      <c r="CG2480" s="99">
        <v>4679720.3026733398</v>
      </c>
      <c r="CH2480" s="99">
        <v>0</v>
      </c>
      <c r="CI2480" s="99">
        <v>177942.15147781401</v>
      </c>
      <c r="CJ2480" s="99">
        <v>11779231.6242676</v>
      </c>
      <c r="CK2480" s="99">
        <v>97162732.318359405</v>
      </c>
      <c r="CL2480" s="99">
        <v>23744982.982421901</v>
      </c>
      <c r="CM2480" s="166">
        <v>230599.83491706799</v>
      </c>
      <c r="CN2480" s="166">
        <v>28538870.4521484</v>
      </c>
      <c r="CO2480" s="166">
        <v>149178569.48828101</v>
      </c>
      <c r="CP2480" s="99">
        <v>23744982.982421901</v>
      </c>
      <c r="CQ2480" s="99">
        <v>0</v>
      </c>
      <c r="CR2480" s="99">
        <v>0</v>
      </c>
      <c r="CS2480" s="99">
        <v>0</v>
      </c>
      <c r="CT2480" s="99">
        <v>0</v>
      </c>
      <c r="CU2480" s="98">
        <v>37657.605723123997</v>
      </c>
      <c r="CV2480" s="98">
        <v>53183.929171762997</v>
      </c>
      <c r="CW2480" s="98">
        <v>11777940.095916705</v>
      </c>
      <c r="CX2480" s="98">
        <v>97029356.379821733</v>
      </c>
    </row>
    <row r="2481" spans="1:102" x14ac:dyDescent="0.2">
      <c r="A2481" s="98" t="s">
        <v>201</v>
      </c>
      <c r="B2481" s="100">
        <v>39783</v>
      </c>
      <c r="C2481" s="99">
        <v>140655.470561981</v>
      </c>
      <c r="D2481" s="99">
        <v>10.382315980969</v>
      </c>
      <c r="E2481" s="99">
        <v>32948.457461833998</v>
      </c>
      <c r="F2481" s="99">
        <v>24641.6072592735</v>
      </c>
      <c r="G2481" s="99">
        <v>3357.4778553545498</v>
      </c>
      <c r="H2481" s="99">
        <v>594.36747497320198</v>
      </c>
      <c r="I2481" s="99">
        <v>0</v>
      </c>
      <c r="J2481" s="99">
        <v>51569.234166622198</v>
      </c>
      <c r="K2481" s="99">
        <v>2269.0679533779598</v>
      </c>
      <c r="L2481" s="99">
        <v>33404.263082504302</v>
      </c>
      <c r="M2481" s="99">
        <v>61358.419910907702</v>
      </c>
      <c r="N2481" s="99">
        <v>17802.828671932199</v>
      </c>
      <c r="O2481" s="99">
        <v>56972.605515479998</v>
      </c>
      <c r="P2481" s="99">
        <v>0</v>
      </c>
      <c r="Q2481" s="99">
        <v>8389.6420805454309</v>
      </c>
      <c r="R2481" s="99">
        <v>3115.3472038805498</v>
      </c>
      <c r="S2481" s="99">
        <v>0</v>
      </c>
      <c r="T2481" s="99">
        <v>916.38698869198595</v>
      </c>
      <c r="U2481" s="99">
        <v>54043.053818702698</v>
      </c>
      <c r="V2481" s="99">
        <v>8495774.6314697303</v>
      </c>
      <c r="W2481" s="99">
        <v>804.36828427016701</v>
      </c>
      <c r="X2481" s="99">
        <v>2539607.7509765602</v>
      </c>
      <c r="Y2481" s="99">
        <v>1600052.1206817599</v>
      </c>
      <c r="Z2481" s="99">
        <v>543592.89021301304</v>
      </c>
      <c r="AA2481" s="99">
        <v>76644.389525413499</v>
      </c>
      <c r="AB2481" s="99">
        <v>0</v>
      </c>
      <c r="AC2481" s="99">
        <v>16643510.962890601</v>
      </c>
      <c r="AD2481" s="99">
        <v>301669.93303680402</v>
      </c>
      <c r="AE2481" s="99">
        <v>1438158.0072479199</v>
      </c>
      <c r="AF2481" s="99">
        <v>3245459.5406799298</v>
      </c>
      <c r="AG2481" s="99">
        <v>2513609.4632568401</v>
      </c>
      <c r="AH2481" s="99">
        <v>2702455.8457031301</v>
      </c>
      <c r="AI2481" s="99">
        <v>0</v>
      </c>
      <c r="AJ2481" s="99">
        <v>1134759.6255645801</v>
      </c>
      <c r="AK2481" s="99">
        <v>486581.52142334002</v>
      </c>
      <c r="AL2481" s="99">
        <v>0</v>
      </c>
      <c r="AM2481" s="99">
        <v>128812.77942466699</v>
      </c>
      <c r="AN2481" s="99">
        <v>17039908.896484401</v>
      </c>
      <c r="AO2481" s="99">
        <v>72016912.194335893</v>
      </c>
      <c r="AP2481" s="99">
        <v>8476.37811791897</v>
      </c>
      <c r="AQ2481" s="99">
        <v>19844880.948974598</v>
      </c>
      <c r="AR2481" s="99">
        <v>12469742.557373</v>
      </c>
      <c r="AS2481" s="99">
        <v>4101137.2567749</v>
      </c>
      <c r="AT2481" s="99">
        <v>584085.03472137498</v>
      </c>
      <c r="AU2481" s="99">
        <v>0</v>
      </c>
      <c r="AV2481" s="99">
        <v>52266408.528808601</v>
      </c>
      <c r="AW2481" s="99">
        <v>851854.46640014602</v>
      </c>
      <c r="AX2481" s="99">
        <v>13381589.950927701</v>
      </c>
      <c r="AY2481" s="99">
        <v>27744177.6789551</v>
      </c>
      <c r="AZ2481" s="99">
        <v>19144199.270752002</v>
      </c>
      <c r="BA2481" s="99">
        <v>22693804.043457001</v>
      </c>
      <c r="BB2481" s="99">
        <v>0</v>
      </c>
      <c r="BC2481" s="99">
        <v>9091196.4139404297</v>
      </c>
      <c r="BD2481" s="99">
        <v>3636583.55395508</v>
      </c>
      <c r="BE2481" s="99">
        <v>0</v>
      </c>
      <c r="BF2481" s="99">
        <v>998476.58674621605</v>
      </c>
      <c r="BG2481" s="99">
        <v>53358438.1875</v>
      </c>
      <c r="BH2481" s="99">
        <v>17220414.283447299</v>
      </c>
      <c r="BI2481" s="99">
        <v>1506.8885617107201</v>
      </c>
      <c r="BJ2481" s="99">
        <v>6201160.7673339797</v>
      </c>
      <c r="BK2481" s="99">
        <v>4087754.4213867201</v>
      </c>
      <c r="BL2481" s="99">
        <v>0</v>
      </c>
      <c r="BM2481" s="99">
        <v>54682.562601089499</v>
      </c>
      <c r="BN2481" s="99">
        <v>0</v>
      </c>
      <c r="BO2481" s="99">
        <v>0</v>
      </c>
      <c r="BP2481" s="99">
        <v>0</v>
      </c>
      <c r="BQ2481" s="99">
        <v>0</v>
      </c>
      <c r="BR2481" s="99">
        <v>8369670.7945556603</v>
      </c>
      <c r="BS2481" s="99">
        <v>6901965.3770141602</v>
      </c>
      <c r="BT2481" s="99">
        <v>4417100.1985473596</v>
      </c>
      <c r="BU2481" s="99">
        <v>0</v>
      </c>
      <c r="BV2481" s="99">
        <v>3705931.7184753399</v>
      </c>
      <c r="BW2481" s="99">
        <v>426218.37996673601</v>
      </c>
      <c r="BX2481" s="99">
        <v>0</v>
      </c>
      <c r="BY2481" s="99">
        <v>0</v>
      </c>
      <c r="BZ2481" s="99">
        <v>0</v>
      </c>
      <c r="CA2481" s="99">
        <v>173452.04271125799</v>
      </c>
      <c r="CB2481" s="99">
        <v>11021786.4609375</v>
      </c>
      <c r="CC2481" s="99">
        <v>91625043.662109405</v>
      </c>
      <c r="CD2481" s="99">
        <v>23419836.457275402</v>
      </c>
      <c r="CE2481" s="99">
        <v>3951.8396229743998</v>
      </c>
      <c r="CF2481" s="99">
        <v>619525.25462341297</v>
      </c>
      <c r="CG2481" s="99">
        <v>4669221.2197265597</v>
      </c>
      <c r="CH2481" s="99">
        <v>0</v>
      </c>
      <c r="CI2481" s="99">
        <v>177428.427289963</v>
      </c>
      <c r="CJ2481" s="99">
        <v>11643072.2573242</v>
      </c>
      <c r="CK2481" s="99">
        <v>96474884.464843795</v>
      </c>
      <c r="CL2481" s="99">
        <v>23846054.025390599</v>
      </c>
      <c r="CM2481" s="166">
        <v>231156.84920311</v>
      </c>
      <c r="CN2481" s="166">
        <v>28740104.771240201</v>
      </c>
      <c r="CO2481" s="166">
        <v>150120483.34960899</v>
      </c>
      <c r="CP2481" s="99">
        <v>23846054.025390599</v>
      </c>
      <c r="CQ2481" s="99">
        <v>0</v>
      </c>
      <c r="CR2481" s="99">
        <v>0</v>
      </c>
      <c r="CS2481" s="99">
        <v>0</v>
      </c>
      <c r="CT2481" s="99">
        <v>0</v>
      </c>
      <c r="CU2481" s="98">
        <v>35955.961403661</v>
      </c>
      <c r="CV2481" s="98">
        <v>54668.439580696999</v>
      </c>
      <c r="CW2481" s="98">
        <v>11641311.715560913</v>
      </c>
      <c r="CX2481" s="98">
        <v>96294264.881835967</v>
      </c>
    </row>
    <row r="2482" spans="1:102" x14ac:dyDescent="0.2">
      <c r="A2482" s="98" t="s">
        <v>201</v>
      </c>
      <c r="B2482" s="100">
        <v>39873</v>
      </c>
      <c r="C2482" s="99">
        <v>142938.796421051</v>
      </c>
      <c r="D2482" s="99">
        <v>9.1456169069279003</v>
      </c>
      <c r="E2482" s="99">
        <v>31737.9126508236</v>
      </c>
      <c r="F2482" s="99">
        <v>23988.843705654101</v>
      </c>
      <c r="G2482" s="99">
        <v>3513.5408261418302</v>
      </c>
      <c r="H2482" s="99">
        <v>496.82756057381602</v>
      </c>
      <c r="I2482" s="99">
        <v>0</v>
      </c>
      <c r="J2482" s="99">
        <v>53032.015738010399</v>
      </c>
      <c r="K2482" s="99">
        <v>1817.31016089022</v>
      </c>
      <c r="L2482" s="99">
        <v>33218.299197196997</v>
      </c>
      <c r="M2482" s="99">
        <v>61845.552445411697</v>
      </c>
      <c r="N2482" s="99">
        <v>17643.6736402512</v>
      </c>
      <c r="O2482" s="99">
        <v>57883.725582122803</v>
      </c>
      <c r="P2482" s="99">
        <v>0</v>
      </c>
      <c r="Q2482" s="99">
        <v>8452.9885634183902</v>
      </c>
      <c r="R2482" s="99">
        <v>3208.1557268798401</v>
      </c>
      <c r="S2482" s="99">
        <v>0</v>
      </c>
      <c r="T2482" s="99">
        <v>904.23806579410996</v>
      </c>
      <c r="U2482" s="99">
        <v>54854.109161376997</v>
      </c>
      <c r="V2482" s="99">
        <v>8603494.1652831994</v>
      </c>
      <c r="W2482" s="99">
        <v>887.20961907506</v>
      </c>
      <c r="X2482" s="99">
        <v>2440347.7113952599</v>
      </c>
      <c r="Y2482" s="99">
        <v>1550120.0088195801</v>
      </c>
      <c r="Z2482" s="99">
        <v>555231.75273132301</v>
      </c>
      <c r="AA2482" s="99">
        <v>64956.415281772599</v>
      </c>
      <c r="AB2482" s="99">
        <v>0</v>
      </c>
      <c r="AC2482" s="99">
        <v>17100853.752929699</v>
      </c>
      <c r="AD2482" s="99">
        <v>231067.04359626799</v>
      </c>
      <c r="AE2482" s="99">
        <v>1417891.2640686</v>
      </c>
      <c r="AF2482" s="99">
        <v>3281944.6471557599</v>
      </c>
      <c r="AG2482" s="99">
        <v>2464774.8561706501</v>
      </c>
      <c r="AH2482" s="99">
        <v>2751289.6329956101</v>
      </c>
      <c r="AI2482" s="99">
        <v>0</v>
      </c>
      <c r="AJ2482" s="99">
        <v>1144647.0455779999</v>
      </c>
      <c r="AK2482" s="99">
        <v>501547.985706329</v>
      </c>
      <c r="AL2482" s="99">
        <v>0</v>
      </c>
      <c r="AM2482" s="99">
        <v>123143.265818596</v>
      </c>
      <c r="AN2482" s="99">
        <v>17329735.520507801</v>
      </c>
      <c r="AO2482" s="99">
        <v>73539230.96875</v>
      </c>
      <c r="AP2482" s="99">
        <v>7308.2278190255201</v>
      </c>
      <c r="AQ2482" s="99">
        <v>19275539.4216309</v>
      </c>
      <c r="AR2482" s="99">
        <v>12098969.8015137</v>
      </c>
      <c r="AS2482" s="99">
        <v>4185796.4882507301</v>
      </c>
      <c r="AT2482" s="99">
        <v>499641.649917603</v>
      </c>
      <c r="AU2482" s="99">
        <v>0</v>
      </c>
      <c r="AV2482" s="99">
        <v>54053958.6162109</v>
      </c>
      <c r="AW2482" s="99">
        <v>658032.76893615699</v>
      </c>
      <c r="AX2482" s="99">
        <v>13242287.9069824</v>
      </c>
      <c r="AY2482" s="99">
        <v>28258384.364502002</v>
      </c>
      <c r="AZ2482" s="99">
        <v>18851039.392578099</v>
      </c>
      <c r="BA2482" s="99">
        <v>23182672.3120117</v>
      </c>
      <c r="BB2482" s="99">
        <v>0</v>
      </c>
      <c r="BC2482" s="99">
        <v>9154849.79443359</v>
      </c>
      <c r="BD2482" s="99">
        <v>3744694.0735168499</v>
      </c>
      <c r="BE2482" s="99">
        <v>0</v>
      </c>
      <c r="BF2482" s="99">
        <v>961503.38905334496</v>
      </c>
      <c r="BG2482" s="99">
        <v>54649379.5625</v>
      </c>
      <c r="BH2482" s="99">
        <v>17454283.7182617</v>
      </c>
      <c r="BI2482" s="99">
        <v>1483.9579944014499</v>
      </c>
      <c r="BJ2482" s="99">
        <v>5956313.2814331101</v>
      </c>
      <c r="BK2482" s="99">
        <v>3959662.2862853999</v>
      </c>
      <c r="BL2482" s="99">
        <v>0</v>
      </c>
      <c r="BM2482" s="99">
        <v>60271.981514930703</v>
      </c>
      <c r="BN2482" s="99">
        <v>0</v>
      </c>
      <c r="BO2482" s="99">
        <v>0</v>
      </c>
      <c r="BP2482" s="99">
        <v>0</v>
      </c>
      <c r="BQ2482" s="99">
        <v>0</v>
      </c>
      <c r="BR2482" s="99">
        <v>8403919.44458008</v>
      </c>
      <c r="BS2482" s="99">
        <v>6774951.6456909198</v>
      </c>
      <c r="BT2482" s="99">
        <v>4513141.3330078097</v>
      </c>
      <c r="BU2482" s="99">
        <v>0</v>
      </c>
      <c r="BV2482" s="99">
        <v>3713897.99890137</v>
      </c>
      <c r="BW2482" s="99">
        <v>440850.59548568702</v>
      </c>
      <c r="BX2482" s="99">
        <v>0</v>
      </c>
      <c r="BY2482" s="99">
        <v>0</v>
      </c>
      <c r="BZ2482" s="99">
        <v>0</v>
      </c>
      <c r="CA2482" s="99">
        <v>174739.778635025</v>
      </c>
      <c r="CB2482" s="99">
        <v>11060923.9558105</v>
      </c>
      <c r="CC2482" s="99">
        <v>92960809.721679702</v>
      </c>
      <c r="CD2482" s="99">
        <v>23433969.3278809</v>
      </c>
      <c r="CE2482" s="99">
        <v>4010.8771486282299</v>
      </c>
      <c r="CF2482" s="99">
        <v>624566.38385009801</v>
      </c>
      <c r="CG2482" s="99">
        <v>4711311.0099487295</v>
      </c>
      <c r="CH2482" s="99">
        <v>0</v>
      </c>
      <c r="CI2482" s="99">
        <v>178728.708215714</v>
      </c>
      <c r="CJ2482" s="99">
        <v>11685516.381713901</v>
      </c>
      <c r="CK2482" s="99">
        <v>97805894.863281295</v>
      </c>
      <c r="CL2482" s="99">
        <v>23879484.2106934</v>
      </c>
      <c r="CM2482" s="166">
        <v>233153.850503922</v>
      </c>
      <c r="CN2482" s="166">
        <v>29012039.425781298</v>
      </c>
      <c r="CO2482" s="166">
        <v>152184135.81054699</v>
      </c>
      <c r="CP2482" s="99">
        <v>23879484.2106934</v>
      </c>
      <c r="CQ2482" s="99">
        <v>0</v>
      </c>
      <c r="CR2482" s="99">
        <v>0</v>
      </c>
      <c r="CS2482" s="99">
        <v>0</v>
      </c>
      <c r="CT2482" s="99">
        <v>0</v>
      </c>
      <c r="CU2482" s="98">
        <v>34086.522357834001</v>
      </c>
      <c r="CV2482" s="98">
        <v>56140.363487813003</v>
      </c>
      <c r="CW2482" s="98">
        <v>11685490.339660598</v>
      </c>
      <c r="CX2482" s="98">
        <v>97672120.731628433</v>
      </c>
    </row>
    <row r="2483" spans="1:102" x14ac:dyDescent="0.2">
      <c r="A2483" s="98" t="s">
        <v>201</v>
      </c>
      <c r="B2483" s="100">
        <v>39965</v>
      </c>
      <c r="C2483" s="99">
        <v>145025.609676361</v>
      </c>
      <c r="D2483" s="99">
        <v>7.5672422119532703</v>
      </c>
      <c r="E2483" s="99">
        <v>30471.6813468933</v>
      </c>
      <c r="F2483" s="99">
        <v>23374.5327942371</v>
      </c>
      <c r="G2483" s="99">
        <v>3663.9103996455701</v>
      </c>
      <c r="H2483" s="99">
        <v>402.10906159132702</v>
      </c>
      <c r="I2483" s="99">
        <v>0</v>
      </c>
      <c r="J2483" s="99">
        <v>54388.454344272599</v>
      </c>
      <c r="K2483" s="99">
        <v>1374.0792453289</v>
      </c>
      <c r="L2483" s="99">
        <v>33507.477277755701</v>
      </c>
      <c r="M2483" s="99">
        <v>62173.665959358201</v>
      </c>
      <c r="N2483" s="99">
        <v>17320.146595478102</v>
      </c>
      <c r="O2483" s="99">
        <v>58763.7575387955</v>
      </c>
      <c r="P2483" s="99">
        <v>0</v>
      </c>
      <c r="Q2483" s="99">
        <v>8520.2099865675009</v>
      </c>
      <c r="R2483" s="99">
        <v>3275.4629069268699</v>
      </c>
      <c r="S2483" s="99">
        <v>0</v>
      </c>
      <c r="T2483" s="99">
        <v>902.70622727274895</v>
      </c>
      <c r="U2483" s="99">
        <v>55636.901346683502</v>
      </c>
      <c r="V2483" s="99">
        <v>8708605.5535888709</v>
      </c>
      <c r="W2483" s="99">
        <v>841.60725589841604</v>
      </c>
      <c r="X2483" s="99">
        <v>2308203.0495605501</v>
      </c>
      <c r="Y2483" s="99">
        <v>1500911.87831116</v>
      </c>
      <c r="Z2483" s="99">
        <v>566709.38269805897</v>
      </c>
      <c r="AA2483" s="99">
        <v>52972.568461895004</v>
      </c>
      <c r="AB2483" s="99">
        <v>0</v>
      </c>
      <c r="AC2483" s="99">
        <v>17429826.794433601</v>
      </c>
      <c r="AD2483" s="99">
        <v>171913.682952881</v>
      </c>
      <c r="AE2483" s="99">
        <v>1409121.8302917499</v>
      </c>
      <c r="AF2483" s="99">
        <v>3291238.2008667002</v>
      </c>
      <c r="AG2483" s="99">
        <v>2411957.4291992201</v>
      </c>
      <c r="AH2483" s="99">
        <v>2754338.5793151902</v>
      </c>
      <c r="AI2483" s="99">
        <v>0</v>
      </c>
      <c r="AJ2483" s="99">
        <v>1160857.8537445101</v>
      </c>
      <c r="AK2483" s="99">
        <v>495062.91332244902</v>
      </c>
      <c r="AL2483" s="99">
        <v>0</v>
      </c>
      <c r="AM2483" s="99">
        <v>120811.43551731099</v>
      </c>
      <c r="AN2483" s="99">
        <v>17584286.912597701</v>
      </c>
      <c r="AO2483" s="99">
        <v>74808639.354492202</v>
      </c>
      <c r="AP2483" s="99">
        <v>5885.4705851674098</v>
      </c>
      <c r="AQ2483" s="99">
        <v>18119777.9912109</v>
      </c>
      <c r="AR2483" s="99">
        <v>11785802.332885699</v>
      </c>
      <c r="AS2483" s="99">
        <v>4291817.4141845703</v>
      </c>
      <c r="AT2483" s="99">
        <v>409384.49261474598</v>
      </c>
      <c r="AU2483" s="99">
        <v>0</v>
      </c>
      <c r="AV2483" s="99">
        <v>55463895.453125</v>
      </c>
      <c r="AW2483" s="99">
        <v>492251.17409515398</v>
      </c>
      <c r="AX2483" s="99">
        <v>13314116.0206299</v>
      </c>
      <c r="AY2483" s="99">
        <v>28585062.993896499</v>
      </c>
      <c r="AZ2483" s="99">
        <v>18482730.630127002</v>
      </c>
      <c r="BA2483" s="99">
        <v>23442052.8439941</v>
      </c>
      <c r="BB2483" s="99">
        <v>0</v>
      </c>
      <c r="BC2483" s="99">
        <v>9401542.8254394494</v>
      </c>
      <c r="BD2483" s="99">
        <v>3742490.1235656701</v>
      </c>
      <c r="BE2483" s="99">
        <v>0</v>
      </c>
      <c r="BF2483" s="99">
        <v>944150.81714630104</v>
      </c>
      <c r="BG2483" s="99">
        <v>55914280.778320298</v>
      </c>
      <c r="BH2483" s="99">
        <v>17763130.627929699</v>
      </c>
      <c r="BI2483" s="99">
        <v>703.76968575268995</v>
      </c>
      <c r="BJ2483" s="99">
        <v>5753963.7876586895</v>
      </c>
      <c r="BK2483" s="99">
        <v>3865154.7271423298</v>
      </c>
      <c r="BL2483" s="99">
        <v>0</v>
      </c>
      <c r="BM2483" s="99">
        <v>48757.161134719798</v>
      </c>
      <c r="BN2483" s="99">
        <v>0</v>
      </c>
      <c r="BO2483" s="99">
        <v>0</v>
      </c>
      <c r="BP2483" s="99">
        <v>0</v>
      </c>
      <c r="BQ2483" s="99">
        <v>0</v>
      </c>
      <c r="BR2483" s="99">
        <v>8512819.9056396503</v>
      </c>
      <c r="BS2483" s="99">
        <v>6643489.5349121103</v>
      </c>
      <c r="BT2483" s="99">
        <v>4561794.05578613</v>
      </c>
      <c r="BU2483" s="99">
        <v>0</v>
      </c>
      <c r="BV2483" s="99">
        <v>3799591.7295532199</v>
      </c>
      <c r="BW2483" s="99">
        <v>436400.414241791</v>
      </c>
      <c r="BX2483" s="99">
        <v>0</v>
      </c>
      <c r="BY2483" s="99">
        <v>0</v>
      </c>
      <c r="BZ2483" s="99">
        <v>0</v>
      </c>
      <c r="CA2483" s="99">
        <v>175601.955156326</v>
      </c>
      <c r="CB2483" s="99">
        <v>11018063.8753662</v>
      </c>
      <c r="CC2483" s="99">
        <v>93040671.760742202</v>
      </c>
      <c r="CD2483" s="99">
        <v>23520159.322509799</v>
      </c>
      <c r="CE2483" s="99">
        <v>4066.6070810258402</v>
      </c>
      <c r="CF2483" s="99">
        <v>621847.70756530797</v>
      </c>
      <c r="CG2483" s="99">
        <v>4709904.0048828097</v>
      </c>
      <c r="CH2483" s="99">
        <v>0</v>
      </c>
      <c r="CI2483" s="99">
        <v>179683.70441055301</v>
      </c>
      <c r="CJ2483" s="99">
        <v>11640078.626953101</v>
      </c>
      <c r="CK2483" s="99">
        <v>97642052.948242202</v>
      </c>
      <c r="CL2483" s="99">
        <v>23965718.942382801</v>
      </c>
      <c r="CM2483" s="166">
        <v>234819.59224700899</v>
      </c>
      <c r="CN2483" s="166">
        <v>29240010.784179699</v>
      </c>
      <c r="CO2483" s="166">
        <v>153631213.16796899</v>
      </c>
      <c r="CP2483" s="99">
        <v>23965718.942382801</v>
      </c>
      <c r="CQ2483" s="99">
        <v>0</v>
      </c>
      <c r="CR2483" s="99">
        <v>0</v>
      </c>
      <c r="CS2483" s="99">
        <v>0</v>
      </c>
      <c r="CT2483" s="99">
        <v>0</v>
      </c>
      <c r="CU2483" s="98">
        <v>32230.894031051001</v>
      </c>
      <c r="CV2483" s="98">
        <v>57518.128362754003</v>
      </c>
      <c r="CW2483" s="98">
        <v>11639911.582931507</v>
      </c>
      <c r="CX2483" s="98">
        <v>97750575.765625015</v>
      </c>
    </row>
    <row r="2484" spans="1:102" x14ac:dyDescent="0.2">
      <c r="A2484" s="98" t="s">
        <v>201</v>
      </c>
      <c r="B2484" s="100">
        <v>40057</v>
      </c>
      <c r="C2484" s="99">
        <v>147179.734817505</v>
      </c>
      <c r="D2484" s="99">
        <v>8.3018083859933505</v>
      </c>
      <c r="E2484" s="99">
        <v>29448.295373916601</v>
      </c>
      <c r="F2484" s="99">
        <v>22861.656260251999</v>
      </c>
      <c r="G2484" s="99">
        <v>3921.8424069285402</v>
      </c>
      <c r="H2484" s="99">
        <v>284.66235656291201</v>
      </c>
      <c r="I2484" s="99">
        <v>0</v>
      </c>
      <c r="J2484" s="99">
        <v>55500.688362121597</v>
      </c>
      <c r="K2484" s="99">
        <v>1014.45311968774</v>
      </c>
      <c r="L2484" s="99">
        <v>32464.089221954298</v>
      </c>
      <c r="M2484" s="99">
        <v>62588.087271690398</v>
      </c>
      <c r="N2484" s="99">
        <v>17103.411215305299</v>
      </c>
      <c r="O2484" s="99">
        <v>59761.676363945</v>
      </c>
      <c r="P2484" s="99">
        <v>0</v>
      </c>
      <c r="Q2484" s="99">
        <v>8569.7134164571798</v>
      </c>
      <c r="R2484" s="99">
        <v>3410.1478340327699</v>
      </c>
      <c r="S2484" s="99">
        <v>0</v>
      </c>
      <c r="T2484" s="99">
        <v>893.79327850788798</v>
      </c>
      <c r="U2484" s="99">
        <v>56523.412638187401</v>
      </c>
      <c r="V2484" s="99">
        <v>8836796.3745117206</v>
      </c>
      <c r="W2484" s="99">
        <v>448.74307909980399</v>
      </c>
      <c r="X2484" s="99">
        <v>2198245.9461975102</v>
      </c>
      <c r="Y2484" s="99">
        <v>1471350.3684082001</v>
      </c>
      <c r="Z2484" s="99">
        <v>579555.57800293004</v>
      </c>
      <c r="AA2484" s="99">
        <v>37646.482475757599</v>
      </c>
      <c r="AB2484" s="99">
        <v>0</v>
      </c>
      <c r="AC2484" s="99">
        <v>17822482.6174316</v>
      </c>
      <c r="AD2484" s="99">
        <v>125710.83281421701</v>
      </c>
      <c r="AE2484" s="99">
        <v>1372088.0043029799</v>
      </c>
      <c r="AF2484" s="99">
        <v>3302715.80358887</v>
      </c>
      <c r="AG2484" s="99">
        <v>2376513.6943664602</v>
      </c>
      <c r="AH2484" s="99">
        <v>2774169.6657714802</v>
      </c>
      <c r="AI2484" s="99">
        <v>0</v>
      </c>
      <c r="AJ2484" s="99">
        <v>1163748.42555237</v>
      </c>
      <c r="AK2484" s="99">
        <v>490362.29371643101</v>
      </c>
      <c r="AL2484" s="99">
        <v>0</v>
      </c>
      <c r="AM2484" s="99">
        <v>119359.599372864</v>
      </c>
      <c r="AN2484" s="99">
        <v>17923289.4606934</v>
      </c>
      <c r="AO2484" s="99">
        <v>76456956.568359405</v>
      </c>
      <c r="AP2484" s="99">
        <v>3211.15714663267</v>
      </c>
      <c r="AQ2484" s="99">
        <v>17452846.9541016</v>
      </c>
      <c r="AR2484" s="99">
        <v>11614462.8521729</v>
      </c>
      <c r="AS2484" s="99">
        <v>4423223.4067382803</v>
      </c>
      <c r="AT2484" s="99">
        <v>289083.52254486101</v>
      </c>
      <c r="AU2484" s="99">
        <v>0</v>
      </c>
      <c r="AV2484" s="99">
        <v>57009811.595214799</v>
      </c>
      <c r="AW2484" s="99">
        <v>360573.78001403803</v>
      </c>
      <c r="AX2484" s="99">
        <v>13080973.581543</v>
      </c>
      <c r="AY2484" s="99">
        <v>28879829.0773926</v>
      </c>
      <c r="AZ2484" s="99">
        <v>18380465.246826202</v>
      </c>
      <c r="BA2484" s="99">
        <v>23861390.470214799</v>
      </c>
      <c r="BB2484" s="99">
        <v>0</v>
      </c>
      <c r="BC2484" s="99">
        <v>9407744.1895752009</v>
      </c>
      <c r="BD2484" s="99">
        <v>3728736.33453369</v>
      </c>
      <c r="BE2484" s="99">
        <v>0</v>
      </c>
      <c r="BF2484" s="99">
        <v>935817.40208435105</v>
      </c>
      <c r="BG2484" s="99">
        <v>57336408.154785201</v>
      </c>
      <c r="BH2484" s="99">
        <v>18057493.607910201</v>
      </c>
      <c r="BI2484" s="99">
        <v>446.95015270263002</v>
      </c>
      <c r="BJ2484" s="99">
        <v>5582059.0009155301</v>
      </c>
      <c r="BK2484" s="99">
        <v>3789248.3576354999</v>
      </c>
      <c r="BL2484" s="99">
        <v>0</v>
      </c>
      <c r="BM2484" s="99">
        <v>36452.6508555412</v>
      </c>
      <c r="BN2484" s="99">
        <v>0</v>
      </c>
      <c r="BO2484" s="99">
        <v>0</v>
      </c>
      <c r="BP2484" s="99">
        <v>0</v>
      </c>
      <c r="BQ2484" s="99">
        <v>0</v>
      </c>
      <c r="BR2484" s="99">
        <v>8602318.1015625</v>
      </c>
      <c r="BS2484" s="99">
        <v>6599655.4619751005</v>
      </c>
      <c r="BT2484" s="99">
        <v>4641833.8801269503</v>
      </c>
      <c r="BU2484" s="99">
        <v>0</v>
      </c>
      <c r="BV2484" s="99">
        <v>3846525.0438232399</v>
      </c>
      <c r="BW2484" s="99">
        <v>429520.91045379598</v>
      </c>
      <c r="BX2484" s="99">
        <v>0</v>
      </c>
      <c r="BY2484" s="99">
        <v>0</v>
      </c>
      <c r="BZ2484" s="99">
        <v>0</v>
      </c>
      <c r="CA2484" s="99">
        <v>176629.35384178199</v>
      </c>
      <c r="CB2484" s="99">
        <v>11012313.4381104</v>
      </c>
      <c r="CC2484" s="99">
        <v>93614712.984375</v>
      </c>
      <c r="CD2484" s="99">
        <v>23612240.208984401</v>
      </c>
      <c r="CE2484" s="99">
        <v>4206.6571037173298</v>
      </c>
      <c r="CF2484" s="99">
        <v>616018.50743866002</v>
      </c>
      <c r="CG2484" s="99">
        <v>4716790.72302246</v>
      </c>
      <c r="CH2484" s="99">
        <v>0</v>
      </c>
      <c r="CI2484" s="99">
        <v>180829.376039505</v>
      </c>
      <c r="CJ2484" s="99">
        <v>11628915.376586899</v>
      </c>
      <c r="CK2484" s="99">
        <v>98377887.847656295</v>
      </c>
      <c r="CL2484" s="99">
        <v>24037510.728027299</v>
      </c>
      <c r="CM2484" s="166">
        <v>236685.68033027599</v>
      </c>
      <c r="CN2484" s="166">
        <v>29547219.403076202</v>
      </c>
      <c r="CO2484" s="166">
        <v>155907712.83789101</v>
      </c>
      <c r="CP2484" s="99">
        <v>24037510.728027299</v>
      </c>
      <c r="CQ2484" s="99">
        <v>0</v>
      </c>
      <c r="CR2484" s="99">
        <v>0</v>
      </c>
      <c r="CS2484" s="99">
        <v>0</v>
      </c>
      <c r="CT2484" s="99">
        <v>0</v>
      </c>
      <c r="CU2484" s="98">
        <v>30608.066760603</v>
      </c>
      <c r="CV2484" s="98">
        <v>58797.283337469999</v>
      </c>
      <c r="CW2484" s="98">
        <v>11628331.94554906</v>
      </c>
      <c r="CX2484" s="98">
        <v>98331503.707397461</v>
      </c>
    </row>
    <row r="2485" spans="1:102" x14ac:dyDescent="0.2">
      <c r="A2485" s="98" t="s">
        <v>201</v>
      </c>
      <c r="B2485" s="100">
        <v>40148</v>
      </c>
      <c r="C2485" s="99">
        <v>150248.79214286801</v>
      </c>
      <c r="D2485" s="99">
        <v>3.5525267039774899</v>
      </c>
      <c r="E2485" s="99">
        <v>27818.302335739099</v>
      </c>
      <c r="F2485" s="99">
        <v>22309.500414848299</v>
      </c>
      <c r="G2485" s="99">
        <v>4118.0012775659598</v>
      </c>
      <c r="H2485" s="99">
        <v>209.40373980067699</v>
      </c>
      <c r="I2485" s="99">
        <v>0</v>
      </c>
      <c r="J2485" s="99">
        <v>57025.142723560297</v>
      </c>
      <c r="K2485" s="99">
        <v>769.52856563776697</v>
      </c>
      <c r="L2485" s="99">
        <v>32250.8387906551</v>
      </c>
      <c r="M2485" s="99">
        <v>62926.596719741799</v>
      </c>
      <c r="N2485" s="99">
        <v>16869.223984479901</v>
      </c>
      <c r="O2485" s="99">
        <v>61085.413322925597</v>
      </c>
      <c r="P2485" s="99">
        <v>0</v>
      </c>
      <c r="Q2485" s="99">
        <v>8486.5685549974405</v>
      </c>
      <c r="R2485" s="99">
        <v>3494.0159752965001</v>
      </c>
      <c r="S2485" s="99">
        <v>0</v>
      </c>
      <c r="T2485" s="99">
        <v>937.22942064702499</v>
      </c>
      <c r="U2485" s="99">
        <v>57887.293450355501</v>
      </c>
      <c r="V2485" s="99">
        <v>8943875.9436035194</v>
      </c>
      <c r="W2485" s="99">
        <v>241.70888595096801</v>
      </c>
      <c r="X2485" s="99">
        <v>2042688.88761902</v>
      </c>
      <c r="Y2485" s="99">
        <v>1430438.5874481199</v>
      </c>
      <c r="Z2485" s="99">
        <v>589220.91056823696</v>
      </c>
      <c r="AA2485" s="99">
        <v>26900.688693284999</v>
      </c>
      <c r="AB2485" s="99">
        <v>0</v>
      </c>
      <c r="AC2485" s="99">
        <v>18060743.962646499</v>
      </c>
      <c r="AD2485" s="99">
        <v>85795.390084266706</v>
      </c>
      <c r="AE2485" s="99">
        <v>1351608.53251648</v>
      </c>
      <c r="AF2485" s="99">
        <v>3317215.18255615</v>
      </c>
      <c r="AG2485" s="99">
        <v>2326941.0167541499</v>
      </c>
      <c r="AH2485" s="99">
        <v>2847025.7289123498</v>
      </c>
      <c r="AI2485" s="99">
        <v>0</v>
      </c>
      <c r="AJ2485" s="99">
        <v>1165266.02049255</v>
      </c>
      <c r="AK2485" s="99">
        <v>491913.90451049799</v>
      </c>
      <c r="AL2485" s="99">
        <v>0</v>
      </c>
      <c r="AM2485" s="99">
        <v>118391.199615479</v>
      </c>
      <c r="AN2485" s="99">
        <v>18175968.9296875</v>
      </c>
      <c r="AO2485" s="99">
        <v>77908467.136718795</v>
      </c>
      <c r="AP2485" s="99">
        <v>2986.93796125054</v>
      </c>
      <c r="AQ2485" s="99">
        <v>16204190.9388428</v>
      </c>
      <c r="AR2485" s="99">
        <v>11358535.7388916</v>
      </c>
      <c r="AS2485" s="99">
        <v>4545694.8880004901</v>
      </c>
      <c r="AT2485" s="99">
        <v>208437.087175369</v>
      </c>
      <c r="AU2485" s="99">
        <v>0</v>
      </c>
      <c r="AV2485" s="99">
        <v>58415550.857910201</v>
      </c>
      <c r="AW2485" s="99">
        <v>250307.43419456499</v>
      </c>
      <c r="AX2485" s="99">
        <v>13048353.087524399</v>
      </c>
      <c r="AY2485" s="99">
        <v>29223990.372558601</v>
      </c>
      <c r="AZ2485" s="99">
        <v>18106353.6491699</v>
      </c>
      <c r="BA2485" s="99">
        <v>24600239.3662109</v>
      </c>
      <c r="BB2485" s="99">
        <v>0</v>
      </c>
      <c r="BC2485" s="99">
        <v>9493735.96020508</v>
      </c>
      <c r="BD2485" s="99">
        <v>3750881.1787414602</v>
      </c>
      <c r="BE2485" s="99">
        <v>0</v>
      </c>
      <c r="BF2485" s="99">
        <v>940265.07339477504</v>
      </c>
      <c r="BG2485" s="99">
        <v>58755603.259277299</v>
      </c>
      <c r="BH2485" s="99">
        <v>18634194.862548798</v>
      </c>
      <c r="BI2485" s="99">
        <v>299.96245121583303</v>
      </c>
      <c r="BJ2485" s="99">
        <v>5320675.07922363</v>
      </c>
      <c r="BK2485" s="99">
        <v>3744339.9100952102</v>
      </c>
      <c r="BL2485" s="99">
        <v>0</v>
      </c>
      <c r="BM2485" s="99">
        <v>23165.7719087601</v>
      </c>
      <c r="BN2485" s="99">
        <v>0</v>
      </c>
      <c r="BO2485" s="99">
        <v>0</v>
      </c>
      <c r="BP2485" s="99">
        <v>0</v>
      </c>
      <c r="BQ2485" s="99">
        <v>0</v>
      </c>
      <c r="BR2485" s="99">
        <v>8689815.6724853497</v>
      </c>
      <c r="BS2485" s="99">
        <v>6528157.0445556603</v>
      </c>
      <c r="BT2485" s="99">
        <v>4788326.9190063505</v>
      </c>
      <c r="BU2485" s="99">
        <v>0</v>
      </c>
      <c r="BV2485" s="99">
        <v>3890225.1990051302</v>
      </c>
      <c r="BW2485" s="99">
        <v>431735.80577087402</v>
      </c>
      <c r="BX2485" s="99">
        <v>0</v>
      </c>
      <c r="BY2485" s="99">
        <v>0</v>
      </c>
      <c r="BZ2485" s="99">
        <v>0</v>
      </c>
      <c r="CA2485" s="99">
        <v>178020.01893043501</v>
      </c>
      <c r="CB2485" s="99">
        <v>10990458.7102051</v>
      </c>
      <c r="CC2485" s="99">
        <v>94251464.550781295</v>
      </c>
      <c r="CD2485" s="99">
        <v>23951960.0002441</v>
      </c>
      <c r="CE2485" s="99">
        <v>4332.31432330608</v>
      </c>
      <c r="CF2485" s="99">
        <v>610487.66244506801</v>
      </c>
      <c r="CG2485" s="99">
        <v>4707194.7154540997</v>
      </c>
      <c r="CH2485" s="99">
        <v>0</v>
      </c>
      <c r="CI2485" s="99">
        <v>182367.392162323</v>
      </c>
      <c r="CJ2485" s="99">
        <v>11601916.557006801</v>
      </c>
      <c r="CK2485" s="99">
        <v>98789571.563476607</v>
      </c>
      <c r="CL2485" s="99">
        <v>24386250.8278809</v>
      </c>
      <c r="CM2485" s="166">
        <v>239766.169467926</v>
      </c>
      <c r="CN2485" s="166">
        <v>29762153.293457001</v>
      </c>
      <c r="CO2485" s="166">
        <v>157603775.89453101</v>
      </c>
      <c r="CP2485" s="99">
        <v>24386250.8278809</v>
      </c>
      <c r="CQ2485" s="99">
        <v>0</v>
      </c>
      <c r="CR2485" s="99">
        <v>0</v>
      </c>
      <c r="CS2485" s="99">
        <v>0</v>
      </c>
      <c r="CT2485" s="99">
        <v>0</v>
      </c>
      <c r="CU2485" s="98">
        <v>28889.326339119001</v>
      </c>
      <c r="CV2485" s="98">
        <v>60656.981615217999</v>
      </c>
      <c r="CW2485" s="98">
        <v>11600946.372650169</v>
      </c>
      <c r="CX2485" s="98">
        <v>98958659.266235396</v>
      </c>
    </row>
    <row r="2486" spans="1:102" x14ac:dyDescent="0.2">
      <c r="A2486" s="98" t="s">
        <v>201</v>
      </c>
      <c r="B2486" s="100">
        <v>40238</v>
      </c>
      <c r="C2486" s="99">
        <v>150845.144792557</v>
      </c>
      <c r="D2486" s="99">
        <v>5.1699771909625296</v>
      </c>
      <c r="E2486" s="99">
        <v>26985.824313163801</v>
      </c>
      <c r="F2486" s="99">
        <v>22013.900537252401</v>
      </c>
      <c r="G2486" s="99">
        <v>4187.8111332654998</v>
      </c>
      <c r="H2486" s="99">
        <v>0</v>
      </c>
      <c r="I2486" s="99">
        <v>0</v>
      </c>
      <c r="J2486" s="99">
        <v>58234.676771640799</v>
      </c>
      <c r="K2486" s="99">
        <v>602.13843028247402</v>
      </c>
      <c r="L2486" s="99">
        <v>32634.881493091601</v>
      </c>
      <c r="M2486" s="99">
        <v>62637.955563068397</v>
      </c>
      <c r="N2486" s="99">
        <v>16632.825972080202</v>
      </c>
      <c r="O2486" s="99">
        <v>61338.477227687799</v>
      </c>
      <c r="P2486" s="99">
        <v>0</v>
      </c>
      <c r="Q2486" s="99">
        <v>8393.3971688747406</v>
      </c>
      <c r="R2486" s="99">
        <v>3431.5757434070101</v>
      </c>
      <c r="S2486" s="99">
        <v>0</v>
      </c>
      <c r="T2486" s="99">
        <v>883.01593855768397</v>
      </c>
      <c r="U2486" s="99">
        <v>58829.498245716102</v>
      </c>
      <c r="V2486" s="99">
        <v>9007416.97021484</v>
      </c>
      <c r="W2486" s="99">
        <v>252.05047626793399</v>
      </c>
      <c r="X2486" s="99">
        <v>1942381.5087432901</v>
      </c>
      <c r="Y2486" s="99">
        <v>1394671.98414612</v>
      </c>
      <c r="Z2486" s="99">
        <v>592164.37326812698</v>
      </c>
      <c r="AA2486" s="99">
        <v>0</v>
      </c>
      <c r="AB2486" s="99">
        <v>0</v>
      </c>
      <c r="AC2486" s="99">
        <v>18436098.865478501</v>
      </c>
      <c r="AD2486" s="99">
        <v>65292.528721809402</v>
      </c>
      <c r="AE2486" s="99">
        <v>1329286.2657928499</v>
      </c>
      <c r="AF2486" s="99">
        <v>3324569.3839721698</v>
      </c>
      <c r="AG2486" s="99">
        <v>2294539.14144897</v>
      </c>
      <c r="AH2486" s="99">
        <v>2867130.6323242201</v>
      </c>
      <c r="AI2486" s="99">
        <v>0</v>
      </c>
      <c r="AJ2486" s="99">
        <v>1162966.7129669201</v>
      </c>
      <c r="AK2486" s="99">
        <v>485836.62761306798</v>
      </c>
      <c r="AL2486" s="99">
        <v>0</v>
      </c>
      <c r="AM2486" s="99">
        <v>112474.75574684099</v>
      </c>
      <c r="AN2486" s="99">
        <v>18494007.8127441</v>
      </c>
      <c r="AO2486" s="99">
        <v>78887235.066406295</v>
      </c>
      <c r="AP2486" s="99">
        <v>1796.3301517367399</v>
      </c>
      <c r="AQ2486" s="99">
        <v>15651401.4761963</v>
      </c>
      <c r="AR2486" s="99">
        <v>11231679.146606401</v>
      </c>
      <c r="AS2486" s="99">
        <v>4612825.6966552697</v>
      </c>
      <c r="AT2486" s="99">
        <v>0</v>
      </c>
      <c r="AU2486" s="99">
        <v>0</v>
      </c>
      <c r="AV2486" s="99">
        <v>60141204.5400391</v>
      </c>
      <c r="AW2486" s="99">
        <v>192216.73381996201</v>
      </c>
      <c r="AX2486" s="99">
        <v>12899928.3685303</v>
      </c>
      <c r="AY2486" s="99">
        <v>29435804.762451202</v>
      </c>
      <c r="AZ2486" s="99">
        <v>18032900.270019501</v>
      </c>
      <c r="BA2486" s="99">
        <v>24820918.933837902</v>
      </c>
      <c r="BB2486" s="99">
        <v>0</v>
      </c>
      <c r="BC2486" s="99">
        <v>9564295.8397216797</v>
      </c>
      <c r="BD2486" s="99">
        <v>3741435.7012329102</v>
      </c>
      <c r="BE2486" s="99">
        <v>0</v>
      </c>
      <c r="BF2486" s="99">
        <v>904478.225440979</v>
      </c>
      <c r="BG2486" s="99">
        <v>60273304.299316399</v>
      </c>
      <c r="BH2486" s="99">
        <v>18837511.969970699</v>
      </c>
      <c r="BI2486" s="99">
        <v>388.02110496163402</v>
      </c>
      <c r="BJ2486" s="99">
        <v>5134391.0055542002</v>
      </c>
      <c r="BK2486" s="99">
        <v>3639188.9915466299</v>
      </c>
      <c r="BL2486" s="99">
        <v>0</v>
      </c>
      <c r="BM2486" s="99">
        <v>843.67184820771195</v>
      </c>
      <c r="BN2486" s="99">
        <v>0</v>
      </c>
      <c r="BO2486" s="99">
        <v>0</v>
      </c>
      <c r="BP2486" s="99">
        <v>0</v>
      </c>
      <c r="BQ2486" s="99">
        <v>0</v>
      </c>
      <c r="BR2486" s="99">
        <v>8854571.2889404297</v>
      </c>
      <c r="BS2486" s="99">
        <v>6468229.9458007803</v>
      </c>
      <c r="BT2486" s="99">
        <v>4830205.65344238</v>
      </c>
      <c r="BU2486" s="99">
        <v>0</v>
      </c>
      <c r="BV2486" s="99">
        <v>3893465.7810058598</v>
      </c>
      <c r="BW2486" s="99">
        <v>425981.58744430501</v>
      </c>
      <c r="BX2486" s="99">
        <v>0</v>
      </c>
      <c r="BY2486" s="99">
        <v>0</v>
      </c>
      <c r="BZ2486" s="99">
        <v>0</v>
      </c>
      <c r="CA2486" s="99">
        <v>177769.570861816</v>
      </c>
      <c r="CB2486" s="99">
        <v>10964392.5788574</v>
      </c>
      <c r="CC2486" s="99">
        <v>94702389.991210893</v>
      </c>
      <c r="CD2486" s="99">
        <v>24006682.631347701</v>
      </c>
      <c r="CE2486" s="99">
        <v>4192.5975106954602</v>
      </c>
      <c r="CF2486" s="99">
        <v>599050.14590454102</v>
      </c>
      <c r="CG2486" s="99">
        <v>4657031.46276855</v>
      </c>
      <c r="CH2486" s="99">
        <v>0</v>
      </c>
      <c r="CI2486" s="99">
        <v>181937.321235657</v>
      </c>
      <c r="CJ2486" s="99">
        <v>11563361.8088379</v>
      </c>
      <c r="CK2486" s="99">
        <v>99265231.771484405</v>
      </c>
      <c r="CL2486" s="99">
        <v>24438417.697509799</v>
      </c>
      <c r="CM2486" s="166">
        <v>240285.62829971299</v>
      </c>
      <c r="CN2486" s="166">
        <v>30080955.296875</v>
      </c>
      <c r="CO2486" s="166">
        <v>159622560.41406301</v>
      </c>
      <c r="CP2486" s="99">
        <v>24438417.697509799</v>
      </c>
      <c r="CQ2486" s="99">
        <v>0</v>
      </c>
      <c r="CR2486" s="99">
        <v>0</v>
      </c>
      <c r="CS2486" s="99">
        <v>0</v>
      </c>
      <c r="CT2486" s="99">
        <v>0</v>
      </c>
      <c r="CU2486" s="98">
        <v>27633.881543793999</v>
      </c>
      <c r="CV2486" s="98">
        <v>61885.622330393999</v>
      </c>
      <c r="CW2486" s="98">
        <v>11563442.724761941</v>
      </c>
      <c r="CX2486" s="98">
        <v>99359421.453979447</v>
      </c>
    </row>
    <row r="2487" spans="1:102" x14ac:dyDescent="0.2">
      <c r="A2487" s="98" t="s">
        <v>201</v>
      </c>
      <c r="B2487" s="100">
        <v>40330</v>
      </c>
      <c r="C2487" s="99">
        <v>152807.89922714201</v>
      </c>
      <c r="D2487" s="99">
        <v>4.4801961639896</v>
      </c>
      <c r="E2487" s="99">
        <v>26399.174956083301</v>
      </c>
      <c r="F2487" s="99">
        <v>21761.349584102602</v>
      </c>
      <c r="G2487" s="99">
        <v>4260.8854001760501</v>
      </c>
      <c r="H2487" s="99">
        <v>0</v>
      </c>
      <c r="I2487" s="99">
        <v>0</v>
      </c>
      <c r="J2487" s="99">
        <v>59246.4444112778</v>
      </c>
      <c r="K2487" s="99">
        <v>531.83034954220102</v>
      </c>
      <c r="L2487" s="99">
        <v>33868.355233669303</v>
      </c>
      <c r="M2487" s="99">
        <v>63387.169331073797</v>
      </c>
      <c r="N2487" s="99">
        <v>16594.4885466099</v>
      </c>
      <c r="O2487" s="99">
        <v>62237.526769161203</v>
      </c>
      <c r="P2487" s="99">
        <v>0</v>
      </c>
      <c r="Q2487" s="99">
        <v>8324.9482396840995</v>
      </c>
      <c r="R2487" s="99">
        <v>3519.8556527495398</v>
      </c>
      <c r="S2487" s="99">
        <v>0</v>
      </c>
      <c r="T2487" s="99">
        <v>880.93517880141701</v>
      </c>
      <c r="U2487" s="99">
        <v>59704.866422653198</v>
      </c>
      <c r="V2487" s="99">
        <v>9087051.69287109</v>
      </c>
      <c r="W2487" s="99">
        <v>285.286558542401</v>
      </c>
      <c r="X2487" s="99">
        <v>1870747.22650146</v>
      </c>
      <c r="Y2487" s="99">
        <v>1362491.1763153099</v>
      </c>
      <c r="Z2487" s="99">
        <v>602882.79738616897</v>
      </c>
      <c r="AA2487" s="99">
        <v>0</v>
      </c>
      <c r="AB2487" s="99">
        <v>0</v>
      </c>
      <c r="AC2487" s="99">
        <v>18810760.253417999</v>
      </c>
      <c r="AD2487" s="99">
        <v>59553.6266465187</v>
      </c>
      <c r="AE2487" s="99">
        <v>1368382.9035034201</v>
      </c>
      <c r="AF2487" s="99">
        <v>3335671.7554931599</v>
      </c>
      <c r="AG2487" s="99">
        <v>2268106.3512878399</v>
      </c>
      <c r="AH2487" s="99">
        <v>2874624.8921508798</v>
      </c>
      <c r="AI2487" s="99">
        <v>0</v>
      </c>
      <c r="AJ2487" s="99">
        <v>1165123.1195983901</v>
      </c>
      <c r="AK2487" s="99">
        <v>488545.88903427101</v>
      </c>
      <c r="AL2487" s="99">
        <v>0</v>
      </c>
      <c r="AM2487" s="99">
        <v>109718.00689220399</v>
      </c>
      <c r="AN2487" s="99">
        <v>18873071.831054699</v>
      </c>
      <c r="AO2487" s="99">
        <v>80154123.630859405</v>
      </c>
      <c r="AP2487" s="99">
        <v>2684.9523163437798</v>
      </c>
      <c r="AQ2487" s="99">
        <v>15109746.9449463</v>
      </c>
      <c r="AR2487" s="99">
        <v>11097719.168335</v>
      </c>
      <c r="AS2487" s="99">
        <v>4723362.2051391602</v>
      </c>
      <c r="AT2487" s="99">
        <v>0</v>
      </c>
      <c r="AU2487" s="99">
        <v>0</v>
      </c>
      <c r="AV2487" s="99">
        <v>61607506.325195298</v>
      </c>
      <c r="AW2487" s="99">
        <v>175869.827926636</v>
      </c>
      <c r="AX2487" s="99">
        <v>13449595.4797363</v>
      </c>
      <c r="AY2487" s="99">
        <v>29689492.558105499</v>
      </c>
      <c r="AZ2487" s="99">
        <v>17935273.402832001</v>
      </c>
      <c r="BA2487" s="99">
        <v>25131347.9138184</v>
      </c>
      <c r="BB2487" s="99">
        <v>0</v>
      </c>
      <c r="BC2487" s="99">
        <v>9632393.9084472694</v>
      </c>
      <c r="BD2487" s="99">
        <v>3822043.48370361</v>
      </c>
      <c r="BE2487" s="99">
        <v>0</v>
      </c>
      <c r="BF2487" s="99">
        <v>889524.22803497303</v>
      </c>
      <c r="BG2487" s="99">
        <v>61810755.930175804</v>
      </c>
      <c r="BH2487" s="99">
        <v>19327197.623779301</v>
      </c>
      <c r="BI2487" s="99">
        <v>340.10043465346098</v>
      </c>
      <c r="BJ2487" s="99">
        <v>5021254.1664428702</v>
      </c>
      <c r="BK2487" s="99">
        <v>3582347.4267272898</v>
      </c>
      <c r="BL2487" s="99">
        <v>0</v>
      </c>
      <c r="BM2487" s="99">
        <v>757.51497870683704</v>
      </c>
      <c r="BN2487" s="99">
        <v>0</v>
      </c>
      <c r="BO2487" s="99">
        <v>0</v>
      </c>
      <c r="BP2487" s="99">
        <v>0</v>
      </c>
      <c r="BQ2487" s="99">
        <v>0</v>
      </c>
      <c r="BR2487" s="99">
        <v>9008530.4976806603</v>
      </c>
      <c r="BS2487" s="99">
        <v>6424427.8360595703</v>
      </c>
      <c r="BT2487" s="99">
        <v>4889201.3040771503</v>
      </c>
      <c r="BU2487" s="99">
        <v>0</v>
      </c>
      <c r="BV2487" s="99">
        <v>3945818.0552978502</v>
      </c>
      <c r="BW2487" s="99">
        <v>436278.10934448201</v>
      </c>
      <c r="BX2487" s="99">
        <v>0</v>
      </c>
      <c r="BY2487" s="99">
        <v>0</v>
      </c>
      <c r="BZ2487" s="99">
        <v>0</v>
      </c>
      <c r="CA2487" s="99">
        <v>179303.765285492</v>
      </c>
      <c r="CB2487" s="99">
        <v>10945717.8427734</v>
      </c>
      <c r="CC2487" s="99">
        <v>95201697.067382798</v>
      </c>
      <c r="CD2487" s="99">
        <v>24358422.7971191</v>
      </c>
      <c r="CE2487" s="99">
        <v>4257.4630649089804</v>
      </c>
      <c r="CF2487" s="99">
        <v>598824.64316558803</v>
      </c>
      <c r="CG2487" s="99">
        <v>4683165.6344604502</v>
      </c>
      <c r="CH2487" s="99">
        <v>0</v>
      </c>
      <c r="CI2487" s="99">
        <v>183573.71711349499</v>
      </c>
      <c r="CJ2487" s="99">
        <v>11542928.474487299</v>
      </c>
      <c r="CK2487" s="99">
        <v>100005314.238281</v>
      </c>
      <c r="CL2487" s="99">
        <v>24803275.2658691</v>
      </c>
      <c r="CM2487" s="166">
        <v>242609.60082435599</v>
      </c>
      <c r="CN2487" s="166">
        <v>30381310.068359401</v>
      </c>
      <c r="CO2487" s="166">
        <v>161736884.01953101</v>
      </c>
      <c r="CP2487" s="99">
        <v>24803275.2658691</v>
      </c>
      <c r="CQ2487" s="99">
        <v>0</v>
      </c>
      <c r="CR2487" s="99">
        <v>0</v>
      </c>
      <c r="CS2487" s="99">
        <v>0</v>
      </c>
      <c r="CT2487" s="99">
        <v>0</v>
      </c>
      <c r="CU2487" s="98">
        <v>26931.239031861998</v>
      </c>
      <c r="CV2487" s="98">
        <v>62911.909415998001</v>
      </c>
      <c r="CW2487" s="98">
        <v>11544542.485938989</v>
      </c>
      <c r="CX2487" s="98">
        <v>99884862.701843247</v>
      </c>
    </row>
    <row r="2488" spans="1:102" x14ac:dyDescent="0.2">
      <c r="A2488" s="98" t="s">
        <v>201</v>
      </c>
      <c r="B2488" s="100">
        <v>40422</v>
      </c>
      <c r="C2488" s="99">
        <v>153255.87992858901</v>
      </c>
      <c r="D2488" s="99">
        <v>2.74824059498496</v>
      </c>
      <c r="E2488" s="99">
        <v>25569.121097564701</v>
      </c>
      <c r="F2488" s="99">
        <v>21155.353724956502</v>
      </c>
      <c r="G2488" s="99">
        <v>4267.0448951721201</v>
      </c>
      <c r="H2488" s="99">
        <v>0</v>
      </c>
      <c r="I2488" s="99">
        <v>0</v>
      </c>
      <c r="J2488" s="99">
        <v>59929.037594318397</v>
      </c>
      <c r="K2488" s="99">
        <v>487.35460905358201</v>
      </c>
      <c r="L2488" s="99">
        <v>32737.611193180099</v>
      </c>
      <c r="M2488" s="99">
        <v>63261.635441303297</v>
      </c>
      <c r="N2488" s="99">
        <v>16445.098006963701</v>
      </c>
      <c r="O2488" s="99">
        <v>62280.931368350997</v>
      </c>
      <c r="P2488" s="99">
        <v>0</v>
      </c>
      <c r="Q2488" s="99">
        <v>8351.16455185413</v>
      </c>
      <c r="R2488" s="99">
        <v>3518.3413616418802</v>
      </c>
      <c r="S2488" s="99">
        <v>0</v>
      </c>
      <c r="T2488" s="99">
        <v>872.36421149969101</v>
      </c>
      <c r="U2488" s="99">
        <v>60439.172763824499</v>
      </c>
      <c r="V2488" s="99">
        <v>9071170.69287109</v>
      </c>
      <c r="W2488" s="99">
        <v>111.322782923467</v>
      </c>
      <c r="X2488" s="99">
        <v>1812417.49057007</v>
      </c>
      <c r="Y2488" s="99">
        <v>1321057.4776306199</v>
      </c>
      <c r="Z2488" s="99">
        <v>606879.67048644996</v>
      </c>
      <c r="AA2488" s="99">
        <v>0</v>
      </c>
      <c r="AB2488" s="99">
        <v>0</v>
      </c>
      <c r="AC2488" s="99">
        <v>19097936.233154301</v>
      </c>
      <c r="AD2488" s="99">
        <v>52958.092000961296</v>
      </c>
      <c r="AE2488" s="99">
        <v>1311821.28050232</v>
      </c>
      <c r="AF2488" s="99">
        <v>3321329.2810058598</v>
      </c>
      <c r="AG2488" s="99">
        <v>2228200.2218017601</v>
      </c>
      <c r="AH2488" s="99">
        <v>2810507.0115356399</v>
      </c>
      <c r="AI2488" s="99">
        <v>0</v>
      </c>
      <c r="AJ2488" s="99">
        <v>1166329.3789977999</v>
      </c>
      <c r="AK2488" s="99">
        <v>492002.71796035802</v>
      </c>
      <c r="AL2488" s="99">
        <v>0</v>
      </c>
      <c r="AM2488" s="99">
        <v>107965.724431038</v>
      </c>
      <c r="AN2488" s="99">
        <v>19146660.488281298</v>
      </c>
      <c r="AO2488" s="99">
        <v>80311295.236328095</v>
      </c>
      <c r="AP2488" s="99">
        <v>730.34217463433697</v>
      </c>
      <c r="AQ2488" s="99">
        <v>14738064.7191162</v>
      </c>
      <c r="AR2488" s="99">
        <v>10716345.924438501</v>
      </c>
      <c r="AS2488" s="99">
        <v>4767035.3466796903</v>
      </c>
      <c r="AT2488" s="99">
        <v>0</v>
      </c>
      <c r="AU2488" s="99">
        <v>0</v>
      </c>
      <c r="AV2488" s="99">
        <v>62861446.833984397</v>
      </c>
      <c r="AW2488" s="99">
        <v>156798.42633628799</v>
      </c>
      <c r="AX2488" s="99">
        <v>12808096.649536099</v>
      </c>
      <c r="AY2488" s="99">
        <v>29735003.123291001</v>
      </c>
      <c r="AZ2488" s="99">
        <v>17687587.784667999</v>
      </c>
      <c r="BA2488" s="99">
        <v>24748900.854247998</v>
      </c>
      <c r="BB2488" s="99">
        <v>0</v>
      </c>
      <c r="BC2488" s="99">
        <v>9638859.9991455097</v>
      </c>
      <c r="BD2488" s="99">
        <v>3835568.6504516602</v>
      </c>
      <c r="BE2488" s="99">
        <v>0</v>
      </c>
      <c r="BF2488" s="99">
        <v>880041.72758483898</v>
      </c>
      <c r="BG2488" s="99">
        <v>63012580.651367202</v>
      </c>
      <c r="BH2488" s="99">
        <v>19133171.138183601</v>
      </c>
      <c r="BI2488" s="99">
        <v>172.047154407948</v>
      </c>
      <c r="BJ2488" s="99">
        <v>4924475.6290283203</v>
      </c>
      <c r="BK2488" s="99">
        <v>3501261.1436767601</v>
      </c>
      <c r="BL2488" s="99">
        <v>0</v>
      </c>
      <c r="BM2488" s="99">
        <v>475.74937205389102</v>
      </c>
      <c r="BN2488" s="99">
        <v>0</v>
      </c>
      <c r="BO2488" s="99">
        <v>0</v>
      </c>
      <c r="BP2488" s="99">
        <v>0</v>
      </c>
      <c r="BQ2488" s="99">
        <v>0</v>
      </c>
      <c r="BR2488" s="99">
        <v>9022442.14770508</v>
      </c>
      <c r="BS2488" s="99">
        <v>6348287.7619018601</v>
      </c>
      <c r="BT2488" s="99">
        <v>4812192.3388061495</v>
      </c>
      <c r="BU2488" s="99">
        <v>0</v>
      </c>
      <c r="BV2488" s="99">
        <v>3967304.7130127</v>
      </c>
      <c r="BW2488" s="99">
        <v>438601.77610397298</v>
      </c>
      <c r="BX2488" s="99">
        <v>0</v>
      </c>
      <c r="BY2488" s="99">
        <v>0</v>
      </c>
      <c r="BZ2488" s="99">
        <v>0</v>
      </c>
      <c r="CA2488" s="99">
        <v>178803.82520294201</v>
      </c>
      <c r="CB2488" s="99">
        <v>10885241.986816401</v>
      </c>
      <c r="CC2488" s="99">
        <v>95181843.092773393</v>
      </c>
      <c r="CD2488" s="99">
        <v>24016830.659179699</v>
      </c>
      <c r="CE2488" s="99">
        <v>4277.1360128521901</v>
      </c>
      <c r="CF2488" s="99">
        <v>605080.39128112805</v>
      </c>
      <c r="CG2488" s="99">
        <v>4767103.0239868201</v>
      </c>
      <c r="CH2488" s="99">
        <v>0</v>
      </c>
      <c r="CI2488" s="99">
        <v>183083.51929092401</v>
      </c>
      <c r="CJ2488" s="99">
        <v>11489548.635131801</v>
      </c>
      <c r="CK2488" s="99">
        <v>99653534.487304702</v>
      </c>
      <c r="CL2488" s="99">
        <v>24451104.2661133</v>
      </c>
      <c r="CM2488" s="166">
        <v>242985.71159553499</v>
      </c>
      <c r="CN2488" s="166">
        <v>30533417.647216801</v>
      </c>
      <c r="CO2488" s="166">
        <v>162499078.80273399</v>
      </c>
      <c r="CP2488" s="99">
        <v>24451104.2661133</v>
      </c>
      <c r="CQ2488" s="99">
        <v>0</v>
      </c>
      <c r="CR2488" s="99">
        <v>0</v>
      </c>
      <c r="CS2488" s="99">
        <v>0</v>
      </c>
      <c r="CT2488" s="99">
        <v>0</v>
      </c>
      <c r="CU2488" s="98">
        <v>25970.917128599001</v>
      </c>
      <c r="CV2488" s="98">
        <v>63609.172181551003</v>
      </c>
      <c r="CW2488" s="98">
        <v>11490322.378097529</v>
      </c>
      <c r="CX2488" s="98">
        <v>99948946.116760209</v>
      </c>
    </row>
    <row r="2489" spans="1:102" x14ac:dyDescent="0.2">
      <c r="A2489" s="98" t="s">
        <v>201</v>
      </c>
      <c r="B2489" s="100">
        <v>40513</v>
      </c>
      <c r="C2489" s="99">
        <v>152620.96126937901</v>
      </c>
      <c r="D2489" s="99">
        <v>0.82315032699989399</v>
      </c>
      <c r="E2489" s="99">
        <v>24959.4809956551</v>
      </c>
      <c r="F2489" s="99">
        <v>20704.9129550457</v>
      </c>
      <c r="G2489" s="99">
        <v>4340.7736467719096</v>
      </c>
      <c r="H2489" s="99">
        <v>0</v>
      </c>
      <c r="I2489" s="99">
        <v>0</v>
      </c>
      <c r="J2489" s="99">
        <v>60718.8856406212</v>
      </c>
      <c r="K2489" s="99">
        <v>454.36335878074198</v>
      </c>
      <c r="L2489" s="99">
        <v>40603.693191528298</v>
      </c>
      <c r="M2489" s="99">
        <v>62891.120603084601</v>
      </c>
      <c r="N2489" s="99">
        <v>16366.663420319601</v>
      </c>
      <c r="O2489" s="99">
        <v>60292.110416412397</v>
      </c>
      <c r="P2489" s="99">
        <v>0</v>
      </c>
      <c r="Q2489" s="99">
        <v>8186.7261832356498</v>
      </c>
      <c r="R2489" s="99">
        <v>3510.2339469194399</v>
      </c>
      <c r="S2489" s="99">
        <v>0</v>
      </c>
      <c r="T2489" s="99">
        <v>1094.1688403338201</v>
      </c>
      <c r="U2489" s="99">
        <v>61212.035698413798</v>
      </c>
      <c r="V2489" s="99">
        <v>8985102.3802490197</v>
      </c>
      <c r="W2489" s="99">
        <v>16.884361446835101</v>
      </c>
      <c r="X2489" s="99">
        <v>1745078.4126281701</v>
      </c>
      <c r="Y2489" s="99">
        <v>1282403.4223327599</v>
      </c>
      <c r="Z2489" s="99">
        <v>600312.43644714402</v>
      </c>
      <c r="AA2489" s="99">
        <v>0</v>
      </c>
      <c r="AB2489" s="99">
        <v>0</v>
      </c>
      <c r="AC2489" s="99">
        <v>19205184.026367199</v>
      </c>
      <c r="AD2489" s="99">
        <v>51398.547286033601</v>
      </c>
      <c r="AE2489" s="99">
        <v>1487192.95858765</v>
      </c>
      <c r="AF2489" s="99">
        <v>3288703.2966613802</v>
      </c>
      <c r="AG2489" s="99">
        <v>2198485.6010436998</v>
      </c>
      <c r="AH2489" s="99">
        <v>2609740.0040893601</v>
      </c>
      <c r="AI2489" s="99">
        <v>0</v>
      </c>
      <c r="AJ2489" s="99">
        <v>1152865.15316772</v>
      </c>
      <c r="AK2489" s="99">
        <v>477039.85420227097</v>
      </c>
      <c r="AL2489" s="99">
        <v>0</v>
      </c>
      <c r="AM2489" s="99">
        <v>118120.973201752</v>
      </c>
      <c r="AN2489" s="99">
        <v>19266927.4689941</v>
      </c>
      <c r="AO2489" s="99">
        <v>80059472.356445298</v>
      </c>
      <c r="AP2489" s="99">
        <v>278.635739821941</v>
      </c>
      <c r="AQ2489" s="99">
        <v>14273010.091918901</v>
      </c>
      <c r="AR2489" s="99">
        <v>10494573.533325201</v>
      </c>
      <c r="AS2489" s="99">
        <v>4761640.9654540997</v>
      </c>
      <c r="AT2489" s="99">
        <v>0</v>
      </c>
      <c r="AU2489" s="99">
        <v>0</v>
      </c>
      <c r="AV2489" s="99">
        <v>63767840.2265625</v>
      </c>
      <c r="AW2489" s="99">
        <v>154430.32308006301</v>
      </c>
      <c r="AX2489" s="99">
        <v>14611547.8288574</v>
      </c>
      <c r="AY2489" s="99">
        <v>29562006.3901367</v>
      </c>
      <c r="AZ2489" s="99">
        <v>17621705.892578099</v>
      </c>
      <c r="BA2489" s="99">
        <v>23032564.286865201</v>
      </c>
      <c r="BB2489" s="99">
        <v>0</v>
      </c>
      <c r="BC2489" s="99">
        <v>9552380.07104492</v>
      </c>
      <c r="BD2489" s="99">
        <v>3731200.4266357399</v>
      </c>
      <c r="BE2489" s="99">
        <v>0</v>
      </c>
      <c r="BF2489" s="99">
        <v>970352.17748260498</v>
      </c>
      <c r="BG2489" s="99">
        <v>63958275.281738304</v>
      </c>
      <c r="BH2489" s="99">
        <v>19002084.440917999</v>
      </c>
      <c r="BI2489" s="99">
        <v>97.314990496262894</v>
      </c>
      <c r="BJ2489" s="99">
        <v>4847783.2091674795</v>
      </c>
      <c r="BK2489" s="99">
        <v>3436338.4942016602</v>
      </c>
      <c r="BL2489" s="99">
        <v>0</v>
      </c>
      <c r="BM2489" s="99">
        <v>512.07822135835897</v>
      </c>
      <c r="BN2489" s="99">
        <v>0</v>
      </c>
      <c r="BO2489" s="99">
        <v>0</v>
      </c>
      <c r="BP2489" s="99">
        <v>0</v>
      </c>
      <c r="BQ2489" s="99">
        <v>0</v>
      </c>
      <c r="BR2489" s="99">
        <v>9001471.3928222694</v>
      </c>
      <c r="BS2489" s="99">
        <v>6333276.1610107403</v>
      </c>
      <c r="BT2489" s="99">
        <v>4481298.03588867</v>
      </c>
      <c r="BU2489" s="99">
        <v>0</v>
      </c>
      <c r="BV2489" s="99">
        <v>3948871.52374268</v>
      </c>
      <c r="BW2489" s="99">
        <v>402636.93535995501</v>
      </c>
      <c r="BX2489" s="99">
        <v>0</v>
      </c>
      <c r="BY2489" s="99">
        <v>0</v>
      </c>
      <c r="BZ2489" s="99">
        <v>0</v>
      </c>
      <c r="CA2489" s="99">
        <v>177628.155767441</v>
      </c>
      <c r="CB2489" s="99">
        <v>10724452.1762695</v>
      </c>
      <c r="CC2489" s="99">
        <v>94242213.410156295</v>
      </c>
      <c r="CD2489" s="99">
        <v>23840300.181152299</v>
      </c>
      <c r="CE2489" s="99">
        <v>4348.2789263725299</v>
      </c>
      <c r="CF2489" s="99">
        <v>595626.43774414097</v>
      </c>
      <c r="CG2489" s="99">
        <v>4719464.0527343797</v>
      </c>
      <c r="CH2489" s="99">
        <v>0</v>
      </c>
      <c r="CI2489" s="99">
        <v>181983.93868827799</v>
      </c>
      <c r="CJ2489" s="99">
        <v>11321210.590332</v>
      </c>
      <c r="CK2489" s="99">
        <v>99109128.319335893</v>
      </c>
      <c r="CL2489" s="99">
        <v>24247277.268310498</v>
      </c>
      <c r="CM2489" s="166">
        <v>242599.58129310599</v>
      </c>
      <c r="CN2489" s="166">
        <v>30613590.137695301</v>
      </c>
      <c r="CO2489" s="166">
        <v>163156465.87304699</v>
      </c>
      <c r="CP2489" s="99">
        <v>24247277.268310498</v>
      </c>
      <c r="CQ2489" s="99">
        <v>0</v>
      </c>
      <c r="CR2489" s="99">
        <v>0</v>
      </c>
      <c r="CS2489" s="99">
        <v>0</v>
      </c>
      <c r="CT2489" s="99">
        <v>0</v>
      </c>
      <c r="CU2489" s="98">
        <v>25466.739936908001</v>
      </c>
      <c r="CV2489" s="98">
        <v>64538.736449081</v>
      </c>
      <c r="CW2489" s="98">
        <v>11320078.61401364</v>
      </c>
      <c r="CX2489" s="98">
        <v>98961677.46289067</v>
      </c>
    </row>
    <row r="2490" spans="1:102" x14ac:dyDescent="0.2">
      <c r="A2490" s="98" t="s">
        <v>201</v>
      </c>
      <c r="B2490" s="100">
        <v>40603</v>
      </c>
      <c r="C2490" s="99">
        <v>151893.80003166199</v>
      </c>
      <c r="D2490" s="99">
        <v>2.12924361397745</v>
      </c>
      <c r="E2490" s="99">
        <v>24334.602118492101</v>
      </c>
      <c r="F2490" s="99">
        <v>20108.043062925299</v>
      </c>
      <c r="G2490" s="99">
        <v>4435.5534752011299</v>
      </c>
      <c r="H2490" s="99">
        <v>0</v>
      </c>
      <c r="I2490" s="99">
        <v>0</v>
      </c>
      <c r="J2490" s="99">
        <v>61555.259304523497</v>
      </c>
      <c r="K2490" s="99">
        <v>411.58107808232302</v>
      </c>
      <c r="L2490" s="99">
        <v>87608.908939361601</v>
      </c>
      <c r="M2490" s="99">
        <v>62665.264730453498</v>
      </c>
      <c r="N2490" s="99">
        <v>16281.2408081293</v>
      </c>
      <c r="O2490" s="99">
        <v>0</v>
      </c>
      <c r="P2490" s="99">
        <v>0</v>
      </c>
      <c r="Q2490" s="99">
        <v>8228.3169971704501</v>
      </c>
      <c r="R2490" s="99">
        <v>0</v>
      </c>
      <c r="S2490" s="99">
        <v>0</v>
      </c>
      <c r="T2490" s="99">
        <v>4397.5217322707203</v>
      </c>
      <c r="U2490" s="99">
        <v>61962.735896110498</v>
      </c>
      <c r="V2490" s="99">
        <v>8934843.6434326209</v>
      </c>
      <c r="W2490" s="99">
        <v>340.02683199942101</v>
      </c>
      <c r="X2490" s="99">
        <v>1684149.59324646</v>
      </c>
      <c r="Y2490" s="99">
        <v>1231112.4463043199</v>
      </c>
      <c r="Z2490" s="99">
        <v>607800.52270507801</v>
      </c>
      <c r="AA2490" s="99">
        <v>0</v>
      </c>
      <c r="AB2490" s="99">
        <v>0</v>
      </c>
      <c r="AC2490" s="99">
        <v>19493120.431396499</v>
      </c>
      <c r="AD2490" s="99">
        <v>45069.215568542502</v>
      </c>
      <c r="AE2490" s="99">
        <v>4020812.6120605501</v>
      </c>
      <c r="AF2490" s="99">
        <v>3264515.7797241202</v>
      </c>
      <c r="AG2490" s="99">
        <v>2152570.3836669899</v>
      </c>
      <c r="AH2490" s="99">
        <v>0</v>
      </c>
      <c r="AI2490" s="99">
        <v>0</v>
      </c>
      <c r="AJ2490" s="99">
        <v>1158275.04916382</v>
      </c>
      <c r="AK2490" s="99">
        <v>0</v>
      </c>
      <c r="AL2490" s="99">
        <v>0</v>
      </c>
      <c r="AM2490" s="99">
        <v>601438.83331298805</v>
      </c>
      <c r="AN2490" s="99">
        <v>19514693.480712902</v>
      </c>
      <c r="AO2490" s="99">
        <v>80184205.955078095</v>
      </c>
      <c r="AP2490" s="99">
        <v>964.669207468629</v>
      </c>
      <c r="AQ2490" s="99">
        <v>13786701.447265601</v>
      </c>
      <c r="AR2490" s="99">
        <v>10129660.240478501</v>
      </c>
      <c r="AS2490" s="99">
        <v>4841396.2710571298</v>
      </c>
      <c r="AT2490" s="99">
        <v>0</v>
      </c>
      <c r="AU2490" s="99">
        <v>0</v>
      </c>
      <c r="AV2490" s="99">
        <v>65108060.372070298</v>
      </c>
      <c r="AW2490" s="99">
        <v>136455.87055778501</v>
      </c>
      <c r="AX2490" s="99">
        <v>37042086.816894501</v>
      </c>
      <c r="AY2490" s="99">
        <v>29581504.510253899</v>
      </c>
      <c r="AZ2490" s="99">
        <v>17336275.439697299</v>
      </c>
      <c r="BA2490" s="99">
        <v>0</v>
      </c>
      <c r="BB2490" s="99">
        <v>0</v>
      </c>
      <c r="BC2490" s="99">
        <v>9613012.1713867206</v>
      </c>
      <c r="BD2490" s="99">
        <v>0</v>
      </c>
      <c r="BE2490" s="99">
        <v>0</v>
      </c>
      <c r="BF2490" s="99">
        <v>4799431.6741943397</v>
      </c>
      <c r="BG2490" s="99">
        <v>65139727.6171875</v>
      </c>
      <c r="BH2490" s="99">
        <v>14811586.6162109</v>
      </c>
      <c r="BI2490" s="99">
        <v>48.755774989724202</v>
      </c>
      <c r="BJ2490" s="99">
        <v>4280095.6392211895</v>
      </c>
      <c r="BK2490" s="99">
        <v>3095600.8119811998</v>
      </c>
      <c r="BL2490" s="99">
        <v>0</v>
      </c>
      <c r="BM2490" s="99">
        <v>0</v>
      </c>
      <c r="BN2490" s="99">
        <v>0</v>
      </c>
      <c r="BO2490" s="99">
        <v>0</v>
      </c>
      <c r="BP2490" s="99">
        <v>0</v>
      </c>
      <c r="BQ2490" s="99">
        <v>0</v>
      </c>
      <c r="BR2490" s="99">
        <v>8959683.62036133</v>
      </c>
      <c r="BS2490" s="99">
        <v>6214830.20031738</v>
      </c>
      <c r="BT2490" s="99">
        <v>0</v>
      </c>
      <c r="BU2490" s="99">
        <v>0</v>
      </c>
      <c r="BV2490" s="99">
        <v>3981353.3114929199</v>
      </c>
      <c r="BW2490" s="99">
        <v>0</v>
      </c>
      <c r="BX2490" s="99">
        <v>0</v>
      </c>
      <c r="BY2490" s="99">
        <v>0</v>
      </c>
      <c r="BZ2490" s="99">
        <v>0</v>
      </c>
      <c r="CA2490" s="99">
        <v>176141.33930587801</v>
      </c>
      <c r="CB2490" s="99">
        <v>10601542.744140601</v>
      </c>
      <c r="CC2490" s="99">
        <v>93712753.752929702</v>
      </c>
      <c r="CD2490" s="99">
        <v>19124400.791015599</v>
      </c>
      <c r="CE2490" s="99">
        <v>4436.1980113387099</v>
      </c>
      <c r="CF2490" s="99">
        <v>611820.91514587402</v>
      </c>
      <c r="CG2490" s="99">
        <v>4862756.36120605</v>
      </c>
      <c r="CH2490" s="99">
        <v>0</v>
      </c>
      <c r="CI2490" s="99">
        <v>180550.43590354899</v>
      </c>
      <c r="CJ2490" s="99">
        <v>11212581.597168</v>
      </c>
      <c r="CK2490" s="99">
        <v>98770836.951171905</v>
      </c>
      <c r="CL2490" s="99">
        <v>19126302.850341801</v>
      </c>
      <c r="CM2490" s="166">
        <v>242036.92385101301</v>
      </c>
      <c r="CN2490" s="166">
        <v>30763327.033691399</v>
      </c>
      <c r="CO2490" s="166">
        <v>164154113.10351601</v>
      </c>
      <c r="CP2490" s="99">
        <v>19126302.850341801</v>
      </c>
      <c r="CQ2490" s="99">
        <v>0</v>
      </c>
      <c r="CR2490" s="99">
        <v>0</v>
      </c>
      <c r="CS2490" s="99">
        <v>0</v>
      </c>
      <c r="CT2490" s="99">
        <v>0</v>
      </c>
      <c r="CU2490" s="98">
        <v>24773.356634070999</v>
      </c>
      <c r="CV2490" s="98">
        <v>65451.463356965003</v>
      </c>
      <c r="CW2490" s="98">
        <v>11213363.659286475</v>
      </c>
      <c r="CX2490" s="98">
        <v>98575510.114135757</v>
      </c>
    </row>
    <row r="2491" spans="1:102" x14ac:dyDescent="0.2">
      <c r="A2491" s="98" t="s">
        <v>201</v>
      </c>
      <c r="B2491" s="100">
        <v>40695</v>
      </c>
      <c r="C2491" s="99">
        <v>151394.72025299101</v>
      </c>
      <c r="D2491" s="99">
        <v>1.7458143099938801</v>
      </c>
      <c r="E2491" s="99">
        <v>23648.4069669247</v>
      </c>
      <c r="F2491" s="99">
        <v>19595.4195990562</v>
      </c>
      <c r="G2491" s="99">
        <v>4506.8447237014798</v>
      </c>
      <c r="H2491" s="99">
        <v>0</v>
      </c>
      <c r="I2491" s="99">
        <v>0</v>
      </c>
      <c r="J2491" s="99">
        <v>62388.722214221998</v>
      </c>
      <c r="K2491" s="99">
        <v>373.84214055165597</v>
      </c>
      <c r="L2491" s="99">
        <v>88160.969553947405</v>
      </c>
      <c r="M2491" s="99">
        <v>62558.419294834101</v>
      </c>
      <c r="N2491" s="99">
        <v>16253.306577801701</v>
      </c>
      <c r="O2491" s="99">
        <v>0</v>
      </c>
      <c r="P2491" s="99">
        <v>0</v>
      </c>
      <c r="Q2491" s="99">
        <v>8154.2318864464796</v>
      </c>
      <c r="R2491" s="99">
        <v>0</v>
      </c>
      <c r="S2491" s="99">
        <v>0</v>
      </c>
      <c r="T2491" s="99">
        <v>4488.4794298410397</v>
      </c>
      <c r="U2491" s="99">
        <v>62721.264604568503</v>
      </c>
      <c r="V2491" s="99">
        <v>8845300.1885986291</v>
      </c>
      <c r="W2491" s="99">
        <v>200.810962833464</v>
      </c>
      <c r="X2491" s="99">
        <v>1618246.4671020501</v>
      </c>
      <c r="Y2491" s="99">
        <v>1190266.3290863</v>
      </c>
      <c r="Z2491" s="99">
        <v>603867.34130096401</v>
      </c>
      <c r="AA2491" s="99">
        <v>0</v>
      </c>
      <c r="AB2491" s="99">
        <v>0</v>
      </c>
      <c r="AC2491" s="99">
        <v>19725951.543457001</v>
      </c>
      <c r="AD2491" s="99">
        <v>37309.998552322402</v>
      </c>
      <c r="AE2491" s="99">
        <v>3970097.1860656701</v>
      </c>
      <c r="AF2491" s="99">
        <v>3248065.9700317401</v>
      </c>
      <c r="AG2491" s="99">
        <v>2127285.70062256</v>
      </c>
      <c r="AH2491" s="99">
        <v>0</v>
      </c>
      <c r="AI2491" s="99">
        <v>0</v>
      </c>
      <c r="AJ2491" s="99">
        <v>1152596.08926392</v>
      </c>
      <c r="AK2491" s="99">
        <v>0</v>
      </c>
      <c r="AL2491" s="99">
        <v>0</v>
      </c>
      <c r="AM2491" s="99">
        <v>601609.28430175805</v>
      </c>
      <c r="AN2491" s="99">
        <v>19781531.419189502</v>
      </c>
      <c r="AO2491" s="99">
        <v>79785281.053710893</v>
      </c>
      <c r="AP2491" s="99">
        <v>1327.55256280303</v>
      </c>
      <c r="AQ2491" s="99">
        <v>13411087.880127</v>
      </c>
      <c r="AR2491" s="99">
        <v>9853687.4552002009</v>
      </c>
      <c r="AS2491" s="99">
        <v>4844577.2676391602</v>
      </c>
      <c r="AT2491" s="99">
        <v>0</v>
      </c>
      <c r="AU2491" s="99">
        <v>0</v>
      </c>
      <c r="AV2491" s="99">
        <v>66274392.085449196</v>
      </c>
      <c r="AW2491" s="99">
        <v>113562.488059998</v>
      </c>
      <c r="AX2491" s="99">
        <v>36964634.247558601</v>
      </c>
      <c r="AY2491" s="99">
        <v>29648625.2731934</v>
      </c>
      <c r="AZ2491" s="99">
        <v>17258846.676513702</v>
      </c>
      <c r="BA2491" s="99">
        <v>0</v>
      </c>
      <c r="BB2491" s="99">
        <v>0</v>
      </c>
      <c r="BC2491" s="99">
        <v>9623991.24145508</v>
      </c>
      <c r="BD2491" s="99">
        <v>0</v>
      </c>
      <c r="BE2491" s="99">
        <v>0</v>
      </c>
      <c r="BF2491" s="99">
        <v>4824231.5871582003</v>
      </c>
      <c r="BG2491" s="99">
        <v>66476594.489257798</v>
      </c>
      <c r="BH2491" s="99">
        <v>14921604.526367201</v>
      </c>
      <c r="BI2491" s="99">
        <v>125.89000454545</v>
      </c>
      <c r="BJ2491" s="99">
        <v>4188343.0524292002</v>
      </c>
      <c r="BK2491" s="99">
        <v>2996670.6402282701</v>
      </c>
      <c r="BL2491" s="99">
        <v>0</v>
      </c>
      <c r="BM2491" s="99">
        <v>0</v>
      </c>
      <c r="BN2491" s="99">
        <v>0</v>
      </c>
      <c r="BO2491" s="99">
        <v>0</v>
      </c>
      <c r="BP2491" s="99">
        <v>0</v>
      </c>
      <c r="BQ2491" s="99">
        <v>0</v>
      </c>
      <c r="BR2491" s="99">
        <v>8997280.9571533203</v>
      </c>
      <c r="BS2491" s="99">
        <v>6182957.3912963904</v>
      </c>
      <c r="BT2491" s="99">
        <v>0</v>
      </c>
      <c r="BU2491" s="99">
        <v>0</v>
      </c>
      <c r="BV2491" s="99">
        <v>4005231.6473999</v>
      </c>
      <c r="BW2491" s="99">
        <v>0</v>
      </c>
      <c r="BX2491" s="99">
        <v>0</v>
      </c>
      <c r="BY2491" s="99">
        <v>0</v>
      </c>
      <c r="BZ2491" s="99">
        <v>0</v>
      </c>
      <c r="CA2491" s="99">
        <v>175112.069803238</v>
      </c>
      <c r="CB2491" s="99">
        <v>10469748.0500488</v>
      </c>
      <c r="CC2491" s="99">
        <v>93368149.754882798</v>
      </c>
      <c r="CD2491" s="99">
        <v>19095170.790527299</v>
      </c>
      <c r="CE2491" s="99">
        <v>4505.9855657219896</v>
      </c>
      <c r="CF2491" s="99">
        <v>599321.81904602097</v>
      </c>
      <c r="CG2491" s="99">
        <v>4812849.0828247098</v>
      </c>
      <c r="CH2491" s="99">
        <v>0</v>
      </c>
      <c r="CI2491" s="99">
        <v>179634.12052535999</v>
      </c>
      <c r="CJ2491" s="99">
        <v>11071388.879760699</v>
      </c>
      <c r="CK2491" s="99">
        <v>97919697.1171875</v>
      </c>
      <c r="CL2491" s="99">
        <v>19091611.075439502</v>
      </c>
      <c r="CM2491" s="166">
        <v>241686.93213844299</v>
      </c>
      <c r="CN2491" s="166">
        <v>30803329.4460449</v>
      </c>
      <c r="CO2491" s="166">
        <v>164347940.74414101</v>
      </c>
      <c r="CP2491" s="99">
        <v>19091611.075439502</v>
      </c>
      <c r="CQ2491" s="99">
        <v>0</v>
      </c>
      <c r="CR2491" s="99">
        <v>0</v>
      </c>
      <c r="CS2491" s="99">
        <v>0</v>
      </c>
      <c r="CT2491" s="99">
        <v>0</v>
      </c>
      <c r="CU2491" s="98">
        <v>24020.262742604998</v>
      </c>
      <c r="CV2491" s="98">
        <v>66305.952016791998</v>
      </c>
      <c r="CW2491" s="98">
        <v>11069069.869094821</v>
      </c>
      <c r="CX2491" s="98">
        <v>98180998.837707505</v>
      </c>
    </row>
    <row r="2492" spans="1:102" x14ac:dyDescent="0.2">
      <c r="A2492" s="98" t="s">
        <v>201</v>
      </c>
      <c r="B2492" s="100">
        <v>40787</v>
      </c>
      <c r="C2492" s="99">
        <v>151115.688970566</v>
      </c>
      <c r="D2492" s="99">
        <v>1.5174822719854999</v>
      </c>
      <c r="E2492" s="99">
        <v>23202.345230341001</v>
      </c>
      <c r="F2492" s="99">
        <v>19279.036418914799</v>
      </c>
      <c r="G2492" s="99">
        <v>4465.2984392046901</v>
      </c>
      <c r="H2492" s="99">
        <v>0</v>
      </c>
      <c r="I2492" s="99">
        <v>0</v>
      </c>
      <c r="J2492" s="99">
        <v>62510.4454445839</v>
      </c>
      <c r="K2492" s="99">
        <v>327.759397845715</v>
      </c>
      <c r="L2492" s="99">
        <v>88853.762843132004</v>
      </c>
      <c r="M2492" s="99">
        <v>62633.274608612097</v>
      </c>
      <c r="N2492" s="99">
        <v>16159.2052015066</v>
      </c>
      <c r="O2492" s="99">
        <v>0</v>
      </c>
      <c r="P2492" s="99">
        <v>0</v>
      </c>
      <c r="Q2492" s="99">
        <v>8100.7516499161702</v>
      </c>
      <c r="R2492" s="99">
        <v>0</v>
      </c>
      <c r="S2492" s="99">
        <v>0</v>
      </c>
      <c r="T2492" s="99">
        <v>4482.4579887986201</v>
      </c>
      <c r="U2492" s="99">
        <v>62857.821791171998</v>
      </c>
      <c r="V2492" s="99">
        <v>8803695.5495605506</v>
      </c>
      <c r="W2492" s="99">
        <v>452.400090068579</v>
      </c>
      <c r="X2492" s="99">
        <v>1569477.9403228799</v>
      </c>
      <c r="Y2492" s="99">
        <v>1155566.87471008</v>
      </c>
      <c r="Z2492" s="99">
        <v>586755.22778320301</v>
      </c>
      <c r="AA2492" s="99">
        <v>0</v>
      </c>
      <c r="AB2492" s="99">
        <v>0</v>
      </c>
      <c r="AC2492" s="99">
        <v>19719409.7805176</v>
      </c>
      <c r="AD2492" s="99">
        <v>32872.855210304297</v>
      </c>
      <c r="AE2492" s="99">
        <v>3876916.7453308101</v>
      </c>
      <c r="AF2492" s="99">
        <v>3255601.6729431199</v>
      </c>
      <c r="AG2492" s="99">
        <v>2103085.96374512</v>
      </c>
      <c r="AH2492" s="99">
        <v>0</v>
      </c>
      <c r="AI2492" s="99">
        <v>0</v>
      </c>
      <c r="AJ2492" s="99">
        <v>1139154.9298553499</v>
      </c>
      <c r="AK2492" s="99">
        <v>0</v>
      </c>
      <c r="AL2492" s="99">
        <v>0</v>
      </c>
      <c r="AM2492" s="99">
        <v>589420.45825195301</v>
      </c>
      <c r="AN2492" s="99">
        <v>19755940.2888184</v>
      </c>
      <c r="AO2492" s="99">
        <v>79800331.198242202</v>
      </c>
      <c r="AP2492" s="99">
        <v>1362.4401494562601</v>
      </c>
      <c r="AQ2492" s="99">
        <v>13012755.025634799</v>
      </c>
      <c r="AR2492" s="99">
        <v>9496451.3869628906</v>
      </c>
      <c r="AS2492" s="99">
        <v>4724840.9123535203</v>
      </c>
      <c r="AT2492" s="99">
        <v>0</v>
      </c>
      <c r="AU2492" s="99">
        <v>0</v>
      </c>
      <c r="AV2492" s="99">
        <v>66807839.819824196</v>
      </c>
      <c r="AW2492" s="99">
        <v>100791.67055702199</v>
      </c>
      <c r="AX2492" s="99">
        <v>36415838.815917999</v>
      </c>
      <c r="AY2492" s="99">
        <v>29888597.767333999</v>
      </c>
      <c r="AZ2492" s="99">
        <v>17124906.3271484</v>
      </c>
      <c r="BA2492" s="99">
        <v>0</v>
      </c>
      <c r="BB2492" s="99">
        <v>0</v>
      </c>
      <c r="BC2492" s="99">
        <v>9518141.44384766</v>
      </c>
      <c r="BD2492" s="99">
        <v>0</v>
      </c>
      <c r="BE2492" s="99">
        <v>0</v>
      </c>
      <c r="BF2492" s="99">
        <v>4756199.71691895</v>
      </c>
      <c r="BG2492" s="99">
        <v>66908650.806152299</v>
      </c>
      <c r="BH2492" s="99">
        <v>15161522.564208999</v>
      </c>
      <c r="BI2492" s="99">
        <v>167.40428839437701</v>
      </c>
      <c r="BJ2492" s="99">
        <v>4152034.31213379</v>
      </c>
      <c r="BK2492" s="99">
        <v>2967123.3005981399</v>
      </c>
      <c r="BL2492" s="99">
        <v>0</v>
      </c>
      <c r="BM2492" s="99">
        <v>0</v>
      </c>
      <c r="BN2492" s="99">
        <v>0</v>
      </c>
      <c r="BO2492" s="99">
        <v>0</v>
      </c>
      <c r="BP2492" s="99">
        <v>0</v>
      </c>
      <c r="BQ2492" s="99">
        <v>0</v>
      </c>
      <c r="BR2492" s="99">
        <v>9006622.0826415997</v>
      </c>
      <c r="BS2492" s="99">
        <v>6148426.7156982403</v>
      </c>
      <c r="BT2492" s="99">
        <v>0</v>
      </c>
      <c r="BU2492" s="99">
        <v>0</v>
      </c>
      <c r="BV2492" s="99">
        <v>4016755.3117065402</v>
      </c>
      <c r="BW2492" s="99">
        <v>0</v>
      </c>
      <c r="BX2492" s="99">
        <v>0</v>
      </c>
      <c r="BY2492" s="99">
        <v>0</v>
      </c>
      <c r="BZ2492" s="99">
        <v>0</v>
      </c>
      <c r="CA2492" s="99">
        <v>174263.62648582499</v>
      </c>
      <c r="CB2492" s="99">
        <v>10357411.4610596</v>
      </c>
      <c r="CC2492" s="99">
        <v>92566475.883789107</v>
      </c>
      <c r="CD2492" s="99">
        <v>19308005.410644501</v>
      </c>
      <c r="CE2492" s="99">
        <v>4470.4113979935601</v>
      </c>
      <c r="CF2492" s="99">
        <v>589919.30629730201</v>
      </c>
      <c r="CG2492" s="99">
        <v>4760324.39770508</v>
      </c>
      <c r="CH2492" s="99">
        <v>0</v>
      </c>
      <c r="CI2492" s="99">
        <v>178739.684633255</v>
      </c>
      <c r="CJ2492" s="99">
        <v>10945886.9609375</v>
      </c>
      <c r="CK2492" s="99">
        <v>97442242.6796875</v>
      </c>
      <c r="CL2492" s="99">
        <v>19320838.6569824</v>
      </c>
      <c r="CM2492" s="166">
        <v>241190.833255768</v>
      </c>
      <c r="CN2492" s="166">
        <v>30715315.712890599</v>
      </c>
      <c r="CO2492" s="166">
        <v>164498932.63671899</v>
      </c>
      <c r="CP2492" s="99">
        <v>19320838.6569824</v>
      </c>
      <c r="CQ2492" s="99">
        <v>0</v>
      </c>
      <c r="CR2492" s="99">
        <v>0</v>
      </c>
      <c r="CS2492" s="99">
        <v>0</v>
      </c>
      <c r="CT2492" s="99">
        <v>0</v>
      </c>
      <c r="CU2492" s="98">
        <v>23491.11706189</v>
      </c>
      <c r="CV2492" s="98">
        <v>66404.607658323002</v>
      </c>
      <c r="CW2492" s="98">
        <v>10947330.767356902</v>
      </c>
      <c r="CX2492" s="98">
        <v>97326800.281494185</v>
      </c>
    </row>
    <row r="2493" spans="1:102" x14ac:dyDescent="0.2">
      <c r="A2493" s="98" t="s">
        <v>201</v>
      </c>
      <c r="B2493" s="100">
        <v>40878</v>
      </c>
      <c r="C2493" s="99">
        <v>151650.53426551801</v>
      </c>
      <c r="D2493" s="99">
        <v>2.34604239699547</v>
      </c>
      <c r="E2493" s="99">
        <v>22722.736522436098</v>
      </c>
      <c r="F2493" s="99">
        <v>18854.1180024147</v>
      </c>
      <c r="G2493" s="99">
        <v>4530.9325773716</v>
      </c>
      <c r="H2493" s="99">
        <v>0</v>
      </c>
      <c r="I2493" s="99">
        <v>0</v>
      </c>
      <c r="J2493" s="99">
        <v>63329.4654240608</v>
      </c>
      <c r="K2493" s="99">
        <v>313.38479623943601</v>
      </c>
      <c r="L2493" s="99">
        <v>87136.140950202898</v>
      </c>
      <c r="M2493" s="99">
        <v>62825.858707904801</v>
      </c>
      <c r="N2493" s="99">
        <v>16063.4665558338</v>
      </c>
      <c r="O2493" s="99">
        <v>0</v>
      </c>
      <c r="P2493" s="99">
        <v>0</v>
      </c>
      <c r="Q2493" s="99">
        <v>8185.4481937885303</v>
      </c>
      <c r="R2493" s="99">
        <v>0</v>
      </c>
      <c r="S2493" s="99">
        <v>0</v>
      </c>
      <c r="T2493" s="99">
        <v>4496.5171172022801</v>
      </c>
      <c r="U2493" s="99">
        <v>63658.382762908899</v>
      </c>
      <c r="V2493" s="99">
        <v>8794669.9638671894</v>
      </c>
      <c r="W2493" s="99">
        <v>505.48702794686</v>
      </c>
      <c r="X2493" s="99">
        <v>1530582.5526123</v>
      </c>
      <c r="Y2493" s="99">
        <v>1124233.7446594201</v>
      </c>
      <c r="Z2493" s="99">
        <v>588948.77874755894</v>
      </c>
      <c r="AA2493" s="99">
        <v>0</v>
      </c>
      <c r="AB2493" s="99">
        <v>0</v>
      </c>
      <c r="AC2493" s="99">
        <v>19956842.689208999</v>
      </c>
      <c r="AD2493" s="99">
        <v>30916.6544723511</v>
      </c>
      <c r="AE2493" s="99">
        <v>3798585.4407653799</v>
      </c>
      <c r="AF2493" s="99">
        <v>3256548.56286621</v>
      </c>
      <c r="AG2493" s="99">
        <v>2083528.3610229499</v>
      </c>
      <c r="AH2493" s="99">
        <v>0</v>
      </c>
      <c r="AI2493" s="99">
        <v>0</v>
      </c>
      <c r="AJ2493" s="99">
        <v>1147142.2387542699</v>
      </c>
      <c r="AK2493" s="99">
        <v>0</v>
      </c>
      <c r="AL2493" s="99">
        <v>0</v>
      </c>
      <c r="AM2493" s="99">
        <v>584637.95135498</v>
      </c>
      <c r="AN2493" s="99">
        <v>19997507.0307617</v>
      </c>
      <c r="AO2493" s="99">
        <v>80463248.4765625</v>
      </c>
      <c r="AP2493" s="99">
        <v>8067.6367502808598</v>
      </c>
      <c r="AQ2493" s="99">
        <v>12774953.815429701</v>
      </c>
      <c r="AR2493" s="99">
        <v>9360980.9262695294</v>
      </c>
      <c r="AS2493" s="99">
        <v>4794995.3851928702</v>
      </c>
      <c r="AT2493" s="99">
        <v>0</v>
      </c>
      <c r="AU2493" s="99">
        <v>0</v>
      </c>
      <c r="AV2493" s="99">
        <v>68100554.758789107</v>
      </c>
      <c r="AW2493" s="99">
        <v>95823.049852371201</v>
      </c>
      <c r="AX2493" s="99">
        <v>36068770.900878899</v>
      </c>
      <c r="AY2493" s="99">
        <v>30174230.638671901</v>
      </c>
      <c r="AZ2493" s="99">
        <v>17051121.853759799</v>
      </c>
      <c r="BA2493" s="99">
        <v>0</v>
      </c>
      <c r="BB2493" s="99">
        <v>0</v>
      </c>
      <c r="BC2493" s="99">
        <v>9664851.0797119103</v>
      </c>
      <c r="BD2493" s="99">
        <v>0</v>
      </c>
      <c r="BE2493" s="99">
        <v>0</v>
      </c>
      <c r="BF2493" s="99">
        <v>4741405.35266113</v>
      </c>
      <c r="BG2493" s="99">
        <v>68238955.158203095</v>
      </c>
      <c r="BH2493" s="99">
        <v>15224844.972168</v>
      </c>
      <c r="BI2493" s="99">
        <v>1628.7932432740899</v>
      </c>
      <c r="BJ2493" s="99">
        <v>4111203.6000060998</v>
      </c>
      <c r="BK2493" s="99">
        <v>2905118.9207458501</v>
      </c>
      <c r="BL2493" s="99">
        <v>0</v>
      </c>
      <c r="BM2493" s="99">
        <v>0</v>
      </c>
      <c r="BN2493" s="99">
        <v>0</v>
      </c>
      <c r="BO2493" s="99">
        <v>0</v>
      </c>
      <c r="BP2493" s="99">
        <v>0</v>
      </c>
      <c r="BQ2493" s="99">
        <v>0</v>
      </c>
      <c r="BR2493" s="99">
        <v>9097117.3610839806</v>
      </c>
      <c r="BS2493" s="99">
        <v>6143412.98974609</v>
      </c>
      <c r="BT2493" s="99">
        <v>0</v>
      </c>
      <c r="BU2493" s="99">
        <v>0</v>
      </c>
      <c r="BV2493" s="99">
        <v>4077090.3381042499</v>
      </c>
      <c r="BW2493" s="99">
        <v>0</v>
      </c>
      <c r="BX2493" s="99">
        <v>0</v>
      </c>
      <c r="BY2493" s="99">
        <v>0</v>
      </c>
      <c r="BZ2493" s="99">
        <v>0</v>
      </c>
      <c r="CA2493" s="99">
        <v>174437.141513824</v>
      </c>
      <c r="CB2493" s="99">
        <v>10326617.313598599</v>
      </c>
      <c r="CC2493" s="99">
        <v>93202327.322265595</v>
      </c>
      <c r="CD2493" s="99">
        <v>19319671.264404301</v>
      </c>
      <c r="CE2493" s="99">
        <v>4537.3581512570399</v>
      </c>
      <c r="CF2493" s="99">
        <v>588715.85851287795</v>
      </c>
      <c r="CG2493" s="99">
        <v>4798684.6925659198</v>
      </c>
      <c r="CH2493" s="99">
        <v>0</v>
      </c>
      <c r="CI2493" s="99">
        <v>178972.63722229001</v>
      </c>
      <c r="CJ2493" s="99">
        <v>10917917.5305176</v>
      </c>
      <c r="CK2493" s="99">
        <v>98071073.741210893</v>
      </c>
      <c r="CL2493" s="99">
        <v>19326226.4462891</v>
      </c>
      <c r="CM2493" s="166">
        <v>241979.10869979899</v>
      </c>
      <c r="CN2493" s="166">
        <v>30971889.959228501</v>
      </c>
      <c r="CO2493" s="166">
        <v>166310832.78515601</v>
      </c>
      <c r="CP2493" s="99">
        <v>19326226.4462891</v>
      </c>
      <c r="CQ2493" s="99">
        <v>0</v>
      </c>
      <c r="CR2493" s="99">
        <v>0</v>
      </c>
      <c r="CS2493" s="99">
        <v>0</v>
      </c>
      <c r="CT2493" s="99">
        <v>0</v>
      </c>
      <c r="CU2493" s="98">
        <v>23057.949455988</v>
      </c>
      <c r="CV2493" s="98">
        <v>67353.665584885995</v>
      </c>
      <c r="CW2493" s="98">
        <v>10915333.172111478</v>
      </c>
      <c r="CX2493" s="98">
        <v>98001012.014831513</v>
      </c>
    </row>
    <row r="2494" spans="1:102" x14ac:dyDescent="0.2">
      <c r="A2494" s="98" t="s">
        <v>201</v>
      </c>
      <c r="B2494" s="100">
        <v>40969</v>
      </c>
      <c r="C2494" s="99">
        <v>151650.332645416</v>
      </c>
      <c r="D2494" s="99">
        <v>1.0917578269873001</v>
      </c>
      <c r="E2494" s="99">
        <v>22425.992141246799</v>
      </c>
      <c r="F2494" s="99">
        <v>18589.900149822199</v>
      </c>
      <c r="G2494" s="99">
        <v>4620.9362285137204</v>
      </c>
      <c r="H2494" s="99">
        <v>0</v>
      </c>
      <c r="I2494" s="99">
        <v>0</v>
      </c>
      <c r="J2494" s="99">
        <v>64068.587566852599</v>
      </c>
      <c r="K2494" s="99">
        <v>307.59253548085701</v>
      </c>
      <c r="L2494" s="99">
        <v>86015.510689735398</v>
      </c>
      <c r="M2494" s="99">
        <v>63001.987673282601</v>
      </c>
      <c r="N2494" s="99">
        <v>16052.211155295399</v>
      </c>
      <c r="O2494" s="99">
        <v>0</v>
      </c>
      <c r="P2494" s="99">
        <v>0</v>
      </c>
      <c r="Q2494" s="99">
        <v>8154.8333780765497</v>
      </c>
      <c r="R2494" s="99">
        <v>0</v>
      </c>
      <c r="S2494" s="99">
        <v>0</v>
      </c>
      <c r="T2494" s="99">
        <v>4598.2182163596199</v>
      </c>
      <c r="U2494" s="99">
        <v>64376.191500186898</v>
      </c>
      <c r="V2494" s="99">
        <v>8758569.2691650409</v>
      </c>
      <c r="W2494" s="99">
        <v>25.698522856924701</v>
      </c>
      <c r="X2494" s="99">
        <v>1486938.94448853</v>
      </c>
      <c r="Y2494" s="99">
        <v>1109852.14395142</v>
      </c>
      <c r="Z2494" s="99">
        <v>595877.209190369</v>
      </c>
      <c r="AA2494" s="99">
        <v>0</v>
      </c>
      <c r="AB2494" s="99">
        <v>0</v>
      </c>
      <c r="AC2494" s="99">
        <v>20374498.683349598</v>
      </c>
      <c r="AD2494" s="99">
        <v>31773.568692445799</v>
      </c>
      <c r="AE2494" s="99">
        <v>3835646.31677246</v>
      </c>
      <c r="AF2494" s="99">
        <v>3267455.9140625</v>
      </c>
      <c r="AG2494" s="99">
        <v>2057471.9005279499</v>
      </c>
      <c r="AH2494" s="99">
        <v>0</v>
      </c>
      <c r="AI2494" s="99">
        <v>0</v>
      </c>
      <c r="AJ2494" s="99">
        <v>1153188.0698242199</v>
      </c>
      <c r="AK2494" s="99">
        <v>0</v>
      </c>
      <c r="AL2494" s="99">
        <v>0</v>
      </c>
      <c r="AM2494" s="99">
        <v>592724.72766876197</v>
      </c>
      <c r="AN2494" s="99">
        <v>20361791.7028809</v>
      </c>
      <c r="AO2494" s="99">
        <v>80665456.519531295</v>
      </c>
      <c r="AP2494" s="99">
        <v>199.196443933994</v>
      </c>
      <c r="AQ2494" s="99">
        <v>12420209.7044678</v>
      </c>
      <c r="AR2494" s="99">
        <v>9321148.1131591797</v>
      </c>
      <c r="AS2494" s="99">
        <v>4881614.7482299795</v>
      </c>
      <c r="AT2494" s="99">
        <v>0</v>
      </c>
      <c r="AU2494" s="99">
        <v>0</v>
      </c>
      <c r="AV2494" s="99">
        <v>69714554.410156295</v>
      </c>
      <c r="AW2494" s="99">
        <v>99018.836415290803</v>
      </c>
      <c r="AX2494" s="99">
        <v>36304066.074218802</v>
      </c>
      <c r="AY2494" s="99">
        <v>30485159.344970699</v>
      </c>
      <c r="AZ2494" s="99">
        <v>17250619.780029301</v>
      </c>
      <c r="BA2494" s="99">
        <v>0</v>
      </c>
      <c r="BB2494" s="99">
        <v>0</v>
      </c>
      <c r="BC2494" s="99">
        <v>9738049.4096679706</v>
      </c>
      <c r="BD2494" s="99">
        <v>0</v>
      </c>
      <c r="BE2494" s="99">
        <v>0</v>
      </c>
      <c r="BF2494" s="99">
        <v>4869763.5939331101</v>
      </c>
      <c r="BG2494" s="99">
        <v>69632802.870117202</v>
      </c>
      <c r="BH2494" s="99">
        <v>15492405.571899399</v>
      </c>
      <c r="BI2494" s="99">
        <v>75.426196026615798</v>
      </c>
      <c r="BJ2494" s="99">
        <v>4085625.4267883301</v>
      </c>
      <c r="BK2494" s="99">
        <v>2868109.1887206999</v>
      </c>
      <c r="BL2494" s="99">
        <v>0</v>
      </c>
      <c r="BM2494" s="99">
        <v>0</v>
      </c>
      <c r="BN2494" s="99">
        <v>0</v>
      </c>
      <c r="BO2494" s="99">
        <v>0</v>
      </c>
      <c r="BP2494" s="99">
        <v>0</v>
      </c>
      <c r="BQ2494" s="99">
        <v>0</v>
      </c>
      <c r="BR2494" s="99">
        <v>9332326.05322266</v>
      </c>
      <c r="BS2494" s="99">
        <v>6200693.7680053702</v>
      </c>
      <c r="BT2494" s="99">
        <v>0</v>
      </c>
      <c r="BU2494" s="99">
        <v>0</v>
      </c>
      <c r="BV2494" s="99">
        <v>4124432.0519409198</v>
      </c>
      <c r="BW2494" s="99">
        <v>0</v>
      </c>
      <c r="BX2494" s="99">
        <v>0</v>
      </c>
      <c r="BY2494" s="99">
        <v>0</v>
      </c>
      <c r="BZ2494" s="99">
        <v>0</v>
      </c>
      <c r="CA2494" s="99">
        <v>174041.88977241499</v>
      </c>
      <c r="CB2494" s="99">
        <v>10234582.1600342</v>
      </c>
      <c r="CC2494" s="99">
        <v>93084958.536132798</v>
      </c>
      <c r="CD2494" s="99">
        <v>19617400.707519501</v>
      </c>
      <c r="CE2494" s="99">
        <v>4617.2161877751396</v>
      </c>
      <c r="CF2494" s="99">
        <v>589881.75301361096</v>
      </c>
      <c r="CG2494" s="99">
        <v>4837609.46728516</v>
      </c>
      <c r="CH2494" s="99">
        <v>0</v>
      </c>
      <c r="CI2494" s="99">
        <v>178641.22104644799</v>
      </c>
      <c r="CJ2494" s="99">
        <v>10820830.4173584</v>
      </c>
      <c r="CK2494" s="99">
        <v>97888145.875976607</v>
      </c>
      <c r="CL2494" s="99">
        <v>19615409.417968798</v>
      </c>
      <c r="CM2494" s="166">
        <v>242465.81697654701</v>
      </c>
      <c r="CN2494" s="166">
        <v>31098959.3210449</v>
      </c>
      <c r="CO2494" s="166">
        <v>167315589.02734399</v>
      </c>
      <c r="CP2494" s="99">
        <v>19615409.417968798</v>
      </c>
      <c r="CQ2494" s="99">
        <v>0</v>
      </c>
      <c r="CR2494" s="99">
        <v>0</v>
      </c>
      <c r="CS2494" s="99">
        <v>0</v>
      </c>
      <c r="CT2494" s="99">
        <v>0</v>
      </c>
      <c r="CU2494" s="98">
        <v>22745.718555144002</v>
      </c>
      <c r="CV2494" s="98">
        <v>68144.015432982997</v>
      </c>
      <c r="CW2494" s="98">
        <v>10824463.913047811</v>
      </c>
      <c r="CX2494" s="98">
        <v>97922568.003417954</v>
      </c>
    </row>
    <row r="2495" spans="1:102" x14ac:dyDescent="0.2">
      <c r="A2495" s="98" t="s">
        <v>201</v>
      </c>
      <c r="B2495" s="100">
        <v>41061</v>
      </c>
      <c r="C2495" s="99">
        <v>151233.91337966899</v>
      </c>
      <c r="D2495" s="99">
        <v>1.7309246199874899</v>
      </c>
      <c r="E2495" s="99">
        <v>21833.467885017399</v>
      </c>
      <c r="F2495" s="99">
        <v>18140.362995624499</v>
      </c>
      <c r="G2495" s="99">
        <v>4618.51683616638</v>
      </c>
      <c r="H2495" s="99">
        <v>0</v>
      </c>
      <c r="I2495" s="99">
        <v>0</v>
      </c>
      <c r="J2495" s="99">
        <v>64211.443466663397</v>
      </c>
      <c r="K2495" s="99">
        <v>297.86779992654903</v>
      </c>
      <c r="L2495" s="99">
        <v>86614.718456268296</v>
      </c>
      <c r="M2495" s="99">
        <v>62771.167968273199</v>
      </c>
      <c r="N2495" s="99">
        <v>15750.4741426706</v>
      </c>
      <c r="O2495" s="99">
        <v>0</v>
      </c>
      <c r="P2495" s="99">
        <v>0</v>
      </c>
      <c r="Q2495" s="99">
        <v>8112.4621021151497</v>
      </c>
      <c r="R2495" s="99">
        <v>0</v>
      </c>
      <c r="S2495" s="99">
        <v>0</v>
      </c>
      <c r="T2495" s="99">
        <v>4605.2673969268799</v>
      </c>
      <c r="U2495" s="99">
        <v>64489.468168258703</v>
      </c>
      <c r="V2495" s="99">
        <v>8709519.0959472694</v>
      </c>
      <c r="W2495" s="99">
        <v>112.492495159619</v>
      </c>
      <c r="X2495" s="99">
        <v>1447522.2660827599</v>
      </c>
      <c r="Y2495" s="99">
        <v>1059861.09957886</v>
      </c>
      <c r="Z2495" s="99">
        <v>584248.07001495396</v>
      </c>
      <c r="AA2495" s="99">
        <v>0</v>
      </c>
      <c r="AB2495" s="99">
        <v>0</v>
      </c>
      <c r="AC2495" s="99">
        <v>20170243.978271499</v>
      </c>
      <c r="AD2495" s="99">
        <v>31587.601247787501</v>
      </c>
      <c r="AE2495" s="99">
        <v>3707895.2312622098</v>
      </c>
      <c r="AF2495" s="99">
        <v>3262909.0814514202</v>
      </c>
      <c r="AG2495" s="99">
        <v>1998782.13037109</v>
      </c>
      <c r="AH2495" s="99">
        <v>0</v>
      </c>
      <c r="AI2495" s="99">
        <v>0</v>
      </c>
      <c r="AJ2495" s="99">
        <v>1152351.41369629</v>
      </c>
      <c r="AK2495" s="99">
        <v>0</v>
      </c>
      <c r="AL2495" s="99">
        <v>0</v>
      </c>
      <c r="AM2495" s="99">
        <v>582510.34737396205</v>
      </c>
      <c r="AN2495" s="99">
        <v>20234627.147216801</v>
      </c>
      <c r="AO2495" s="99">
        <v>80756347.46875</v>
      </c>
      <c r="AP2495" s="99">
        <v>1241.2707975953799</v>
      </c>
      <c r="AQ2495" s="99">
        <v>12228428.5482178</v>
      </c>
      <c r="AR2495" s="99">
        <v>8974901.5238037091</v>
      </c>
      <c r="AS2495" s="99">
        <v>4814252.0101928702</v>
      </c>
      <c r="AT2495" s="99">
        <v>0</v>
      </c>
      <c r="AU2495" s="99">
        <v>0</v>
      </c>
      <c r="AV2495" s="99">
        <v>69668147.150390595</v>
      </c>
      <c r="AW2495" s="99">
        <v>99293.8168544769</v>
      </c>
      <c r="AX2495" s="99">
        <v>35424996.203125</v>
      </c>
      <c r="AY2495" s="99">
        <v>30686900.699951202</v>
      </c>
      <c r="AZ2495" s="99">
        <v>16556571.943603501</v>
      </c>
      <c r="BA2495" s="99">
        <v>0</v>
      </c>
      <c r="BB2495" s="99">
        <v>0</v>
      </c>
      <c r="BC2495" s="99">
        <v>9764941.1135253906</v>
      </c>
      <c r="BD2495" s="99">
        <v>0</v>
      </c>
      <c r="BE2495" s="99">
        <v>0</v>
      </c>
      <c r="BF2495" s="99">
        <v>4799505.9548339797</v>
      </c>
      <c r="BG2495" s="99">
        <v>69913244.026367202</v>
      </c>
      <c r="BH2495" s="99">
        <v>15308428.0311279</v>
      </c>
      <c r="BI2495" s="99">
        <v>135.21870718337601</v>
      </c>
      <c r="BJ2495" s="99">
        <v>3941694.38754272</v>
      </c>
      <c r="BK2495" s="99">
        <v>2731956.5205993699</v>
      </c>
      <c r="BL2495" s="99">
        <v>0</v>
      </c>
      <c r="BM2495" s="99">
        <v>0</v>
      </c>
      <c r="BN2495" s="99">
        <v>0</v>
      </c>
      <c r="BO2495" s="99">
        <v>0</v>
      </c>
      <c r="BP2495" s="99">
        <v>0</v>
      </c>
      <c r="BQ2495" s="99">
        <v>0</v>
      </c>
      <c r="BR2495" s="99">
        <v>9220609.1950683594</v>
      </c>
      <c r="BS2495" s="99">
        <v>5958593.2506713904</v>
      </c>
      <c r="BT2495" s="99">
        <v>0</v>
      </c>
      <c r="BU2495" s="99">
        <v>0</v>
      </c>
      <c r="BV2495" s="99">
        <v>4142342.34869385</v>
      </c>
      <c r="BW2495" s="99">
        <v>0</v>
      </c>
      <c r="BX2495" s="99">
        <v>0</v>
      </c>
      <c r="BY2495" s="99">
        <v>0</v>
      </c>
      <c r="BZ2495" s="99">
        <v>0</v>
      </c>
      <c r="CA2495" s="99">
        <v>173057.19676780701</v>
      </c>
      <c r="CB2495" s="99">
        <v>10177533.224243199</v>
      </c>
      <c r="CC2495" s="99">
        <v>93025911.6796875</v>
      </c>
      <c r="CD2495" s="99">
        <v>19237237.385742199</v>
      </c>
      <c r="CE2495" s="99">
        <v>4619.7659607529604</v>
      </c>
      <c r="CF2495" s="99">
        <v>589420.83116149902</v>
      </c>
      <c r="CG2495" s="99">
        <v>4860963.6254272498</v>
      </c>
      <c r="CH2495" s="99">
        <v>0</v>
      </c>
      <c r="CI2495" s="99">
        <v>177687.52580452</v>
      </c>
      <c r="CJ2495" s="99">
        <v>10768597.1912842</v>
      </c>
      <c r="CK2495" s="99">
        <v>97804675.247070298</v>
      </c>
      <c r="CL2495" s="99">
        <v>19229433.771728501</v>
      </c>
      <c r="CM2495" s="166">
        <v>241624.58389854399</v>
      </c>
      <c r="CN2495" s="166">
        <v>31063047.270996101</v>
      </c>
      <c r="CO2495" s="166">
        <v>167837294.59765601</v>
      </c>
      <c r="CP2495" s="99">
        <v>19229433.771728501</v>
      </c>
      <c r="CQ2495" s="99">
        <v>0</v>
      </c>
      <c r="CR2495" s="99">
        <v>0</v>
      </c>
      <c r="CS2495" s="99">
        <v>0</v>
      </c>
      <c r="CT2495" s="99">
        <v>0</v>
      </c>
      <c r="CU2495" s="98">
        <v>22129.83211426</v>
      </c>
      <c r="CV2495" s="98">
        <v>68252.738857503005</v>
      </c>
      <c r="CW2495" s="98">
        <v>10766954.055404698</v>
      </c>
      <c r="CX2495" s="98">
        <v>97886875.305114746</v>
      </c>
    </row>
    <row r="2496" spans="1:102" x14ac:dyDescent="0.2">
      <c r="A2496" s="98" t="s">
        <v>201</v>
      </c>
      <c r="B2496" s="100">
        <v>41153</v>
      </c>
      <c r="C2496" s="99">
        <v>150619.28162384001</v>
      </c>
      <c r="D2496" s="99">
        <v>1.5902390689880099</v>
      </c>
      <c r="E2496" s="99">
        <v>21238.300599336599</v>
      </c>
      <c r="F2496" s="99">
        <v>17634.645625114401</v>
      </c>
      <c r="G2496" s="99">
        <v>4659.9663614034698</v>
      </c>
      <c r="H2496" s="99">
        <v>0</v>
      </c>
      <c r="I2496" s="99">
        <v>0</v>
      </c>
      <c r="J2496" s="99">
        <v>64308.214907169298</v>
      </c>
      <c r="K2496" s="99">
        <v>280.99192688614102</v>
      </c>
      <c r="L2496" s="99">
        <v>86246.100539207502</v>
      </c>
      <c r="M2496" s="99">
        <v>62685.080674648299</v>
      </c>
      <c r="N2496" s="99">
        <v>15634.678891778</v>
      </c>
      <c r="O2496" s="99">
        <v>0</v>
      </c>
      <c r="P2496" s="99">
        <v>0</v>
      </c>
      <c r="Q2496" s="99">
        <v>8047.5773026347197</v>
      </c>
      <c r="R2496" s="99">
        <v>0</v>
      </c>
      <c r="S2496" s="99">
        <v>0</v>
      </c>
      <c r="T2496" s="99">
        <v>4663.3403552770596</v>
      </c>
      <c r="U2496" s="99">
        <v>64595.004055976897</v>
      </c>
      <c r="V2496" s="99">
        <v>8583652.2873535194</v>
      </c>
      <c r="W2496" s="99">
        <v>91.802004792727502</v>
      </c>
      <c r="X2496" s="99">
        <v>1402167.5581970201</v>
      </c>
      <c r="Y2496" s="99">
        <v>1034350.28921509</v>
      </c>
      <c r="Z2496" s="99">
        <v>578277.96717071498</v>
      </c>
      <c r="AA2496" s="99">
        <v>0</v>
      </c>
      <c r="AB2496" s="99">
        <v>0</v>
      </c>
      <c r="AC2496" s="99">
        <v>20213456.9990234</v>
      </c>
      <c r="AD2496" s="99">
        <v>30680.049954175902</v>
      </c>
      <c r="AE2496" s="99">
        <v>3661765.34973145</v>
      </c>
      <c r="AF2496" s="99">
        <v>3240322.0461120601</v>
      </c>
      <c r="AG2496" s="99">
        <v>1957432.0740509001</v>
      </c>
      <c r="AH2496" s="99">
        <v>0</v>
      </c>
      <c r="AI2496" s="99">
        <v>0</v>
      </c>
      <c r="AJ2496" s="99">
        <v>1157296.4131469701</v>
      </c>
      <c r="AK2496" s="99">
        <v>0</v>
      </c>
      <c r="AL2496" s="99">
        <v>0</v>
      </c>
      <c r="AM2496" s="99">
        <v>579204.09886932396</v>
      </c>
      <c r="AN2496" s="99">
        <v>20249438.473632801</v>
      </c>
      <c r="AO2496" s="99">
        <v>79958248.287109405</v>
      </c>
      <c r="AP2496" s="99">
        <v>734.83248450607095</v>
      </c>
      <c r="AQ2496" s="99">
        <v>11826821.331665</v>
      </c>
      <c r="AR2496" s="99">
        <v>8762100.2717285194</v>
      </c>
      <c r="AS2496" s="99">
        <v>4822747.8392944299</v>
      </c>
      <c r="AT2496" s="99">
        <v>0</v>
      </c>
      <c r="AU2496" s="99">
        <v>0</v>
      </c>
      <c r="AV2496" s="99">
        <v>70430194.452148393</v>
      </c>
      <c r="AW2496" s="99">
        <v>97383.337785720796</v>
      </c>
      <c r="AX2496" s="99">
        <v>35273775.087890603</v>
      </c>
      <c r="AY2496" s="99">
        <v>30671299.2805176</v>
      </c>
      <c r="AZ2496" s="99">
        <v>16453708.3942871</v>
      </c>
      <c r="BA2496" s="99">
        <v>0</v>
      </c>
      <c r="BB2496" s="99">
        <v>0</v>
      </c>
      <c r="BC2496" s="99">
        <v>9868292.5447997991</v>
      </c>
      <c r="BD2496" s="99">
        <v>0</v>
      </c>
      <c r="BE2496" s="99">
        <v>0</v>
      </c>
      <c r="BF2496" s="99">
        <v>4832882.86364746</v>
      </c>
      <c r="BG2496" s="99">
        <v>70529389.307617202</v>
      </c>
      <c r="BH2496" s="99">
        <v>15632362.317748999</v>
      </c>
      <c r="BI2496" s="99">
        <v>57.814652610570199</v>
      </c>
      <c r="BJ2496" s="99">
        <v>3954755.8268127399</v>
      </c>
      <c r="BK2496" s="99">
        <v>2750246.0451354999</v>
      </c>
      <c r="BL2496" s="99">
        <v>0</v>
      </c>
      <c r="BM2496" s="99">
        <v>0</v>
      </c>
      <c r="BN2496" s="99">
        <v>0</v>
      </c>
      <c r="BO2496" s="99">
        <v>0</v>
      </c>
      <c r="BP2496" s="99">
        <v>0</v>
      </c>
      <c r="BQ2496" s="99">
        <v>0</v>
      </c>
      <c r="BR2496" s="99">
        <v>9266884.4020996094</v>
      </c>
      <c r="BS2496" s="99">
        <v>5955629.3640747098</v>
      </c>
      <c r="BT2496" s="99">
        <v>0</v>
      </c>
      <c r="BU2496" s="99">
        <v>0</v>
      </c>
      <c r="BV2496" s="99">
        <v>4228479.0103149395</v>
      </c>
      <c r="BW2496" s="99">
        <v>0</v>
      </c>
      <c r="BX2496" s="99">
        <v>0</v>
      </c>
      <c r="BY2496" s="99">
        <v>0</v>
      </c>
      <c r="BZ2496" s="99">
        <v>0</v>
      </c>
      <c r="CA2496" s="99">
        <v>171892.32326126099</v>
      </c>
      <c r="CB2496" s="99">
        <v>10007304.0187988</v>
      </c>
      <c r="CC2496" s="99">
        <v>92150980.003906295</v>
      </c>
      <c r="CD2496" s="99">
        <v>19579762.049804699</v>
      </c>
      <c r="CE2496" s="99">
        <v>4663.6049087047604</v>
      </c>
      <c r="CF2496" s="99">
        <v>579262.71205139195</v>
      </c>
      <c r="CG2496" s="99">
        <v>4827933.4923095703</v>
      </c>
      <c r="CH2496" s="99">
        <v>0</v>
      </c>
      <c r="CI2496" s="99">
        <v>176571.14347076399</v>
      </c>
      <c r="CJ2496" s="99">
        <v>10583284.895873999</v>
      </c>
      <c r="CK2496" s="99">
        <v>96790330.918945298</v>
      </c>
      <c r="CL2496" s="99">
        <v>19595604.824951202</v>
      </c>
      <c r="CM2496" s="166">
        <v>240674.937086105</v>
      </c>
      <c r="CN2496" s="166">
        <v>30761249.673583999</v>
      </c>
      <c r="CO2496" s="166">
        <v>167054060.63085899</v>
      </c>
      <c r="CP2496" s="99">
        <v>19595604.824951202</v>
      </c>
      <c r="CQ2496" s="99">
        <v>0</v>
      </c>
      <c r="CR2496" s="99">
        <v>0</v>
      </c>
      <c r="CS2496" s="99">
        <v>0</v>
      </c>
      <c r="CT2496" s="99">
        <v>0</v>
      </c>
      <c r="CU2496" s="98">
        <v>21518.406498772001</v>
      </c>
      <c r="CV2496" s="98">
        <v>68373.232932878993</v>
      </c>
      <c r="CW2496" s="98">
        <v>10586566.730850192</v>
      </c>
      <c r="CX2496" s="98">
        <v>96978913.496215865</v>
      </c>
    </row>
    <row r="2497" spans="1:102" x14ac:dyDescent="0.2">
      <c r="A2497" s="98" t="s">
        <v>201</v>
      </c>
      <c r="B2497" s="100">
        <v>41244</v>
      </c>
      <c r="C2497" s="99">
        <v>150659.58460235599</v>
      </c>
      <c r="D2497" s="99">
        <v>0</v>
      </c>
      <c r="E2497" s="99">
        <v>20973.842816352801</v>
      </c>
      <c r="F2497" s="99">
        <v>17493.111962795301</v>
      </c>
      <c r="G2497" s="99">
        <v>4619.16803747416</v>
      </c>
      <c r="H2497" s="99">
        <v>0</v>
      </c>
      <c r="I2497" s="99">
        <v>0</v>
      </c>
      <c r="J2497" s="99">
        <v>64688.601731300398</v>
      </c>
      <c r="K2497" s="99">
        <v>268.03687776252599</v>
      </c>
      <c r="L2497" s="99">
        <v>85331.641772270203</v>
      </c>
      <c r="M2497" s="99">
        <v>62724.456027030901</v>
      </c>
      <c r="N2497" s="99">
        <v>15445.2287797928</v>
      </c>
      <c r="O2497" s="99">
        <v>0</v>
      </c>
      <c r="P2497" s="99">
        <v>0</v>
      </c>
      <c r="Q2497" s="99">
        <v>8073.3917977809897</v>
      </c>
      <c r="R2497" s="99">
        <v>0</v>
      </c>
      <c r="S2497" s="99">
        <v>0</v>
      </c>
      <c r="T2497" s="99">
        <v>4582.35891783237</v>
      </c>
      <c r="U2497" s="99">
        <v>64965.344222068801</v>
      </c>
      <c r="V2497" s="99">
        <v>8584654.6910400409</v>
      </c>
      <c r="W2497" s="99">
        <v>0</v>
      </c>
      <c r="X2497" s="99">
        <v>1361984.9417419401</v>
      </c>
      <c r="Y2497" s="99">
        <v>1008127.98265076</v>
      </c>
      <c r="Z2497" s="99">
        <v>581318.65056610096</v>
      </c>
      <c r="AA2497" s="99">
        <v>0</v>
      </c>
      <c r="AB2497" s="99">
        <v>0</v>
      </c>
      <c r="AC2497" s="99">
        <v>20347035.785888702</v>
      </c>
      <c r="AD2497" s="99">
        <v>34768.297426700599</v>
      </c>
      <c r="AE2497" s="99">
        <v>3642783.0098266602</v>
      </c>
      <c r="AF2497" s="99">
        <v>3233626.4191284198</v>
      </c>
      <c r="AG2497" s="99">
        <v>1923943.41952515</v>
      </c>
      <c r="AH2497" s="99">
        <v>0</v>
      </c>
      <c r="AI2497" s="99">
        <v>0</v>
      </c>
      <c r="AJ2497" s="99">
        <v>1156252.3619232201</v>
      </c>
      <c r="AK2497" s="99">
        <v>0</v>
      </c>
      <c r="AL2497" s="99">
        <v>0</v>
      </c>
      <c r="AM2497" s="99">
        <v>578225.65368652297</v>
      </c>
      <c r="AN2497" s="99">
        <v>20390431.503173798</v>
      </c>
      <c r="AO2497" s="99">
        <v>80616191.844726607</v>
      </c>
      <c r="AP2497" s="99">
        <v>0</v>
      </c>
      <c r="AQ2497" s="99">
        <v>11621155.8234863</v>
      </c>
      <c r="AR2497" s="99">
        <v>8636904.6527099591</v>
      </c>
      <c r="AS2497" s="99">
        <v>4845068.4145507803</v>
      </c>
      <c r="AT2497" s="99">
        <v>0</v>
      </c>
      <c r="AU2497" s="99">
        <v>0</v>
      </c>
      <c r="AV2497" s="99">
        <v>71018328.582031295</v>
      </c>
      <c r="AW2497" s="99">
        <v>110635.822821617</v>
      </c>
      <c r="AX2497" s="99">
        <v>35436558.172363304</v>
      </c>
      <c r="AY2497" s="99">
        <v>30797575.181396499</v>
      </c>
      <c r="AZ2497" s="99">
        <v>16336066.4421387</v>
      </c>
      <c r="BA2497" s="99">
        <v>0</v>
      </c>
      <c r="BB2497" s="99">
        <v>0</v>
      </c>
      <c r="BC2497" s="99">
        <v>9906174.06884766</v>
      </c>
      <c r="BD2497" s="99">
        <v>0</v>
      </c>
      <c r="BE2497" s="99">
        <v>0</v>
      </c>
      <c r="BF2497" s="99">
        <v>4802758.0399169903</v>
      </c>
      <c r="BG2497" s="99">
        <v>71166631.167968795</v>
      </c>
      <c r="BH2497" s="99">
        <v>15724976.005127</v>
      </c>
      <c r="BI2497" s="99">
        <v>0</v>
      </c>
      <c r="BJ2497" s="99">
        <v>3883385.6061706501</v>
      </c>
      <c r="BK2497" s="99">
        <v>2651446.6327514602</v>
      </c>
      <c r="BL2497" s="99">
        <v>0</v>
      </c>
      <c r="BM2497" s="99">
        <v>0</v>
      </c>
      <c r="BN2497" s="99">
        <v>0</v>
      </c>
      <c r="BO2497" s="99">
        <v>0</v>
      </c>
      <c r="BP2497" s="99">
        <v>0</v>
      </c>
      <c r="BQ2497" s="99">
        <v>0</v>
      </c>
      <c r="BR2497" s="99">
        <v>9381766.5714111291</v>
      </c>
      <c r="BS2497" s="99">
        <v>5932180.6600341797</v>
      </c>
      <c r="BT2497" s="99">
        <v>0</v>
      </c>
      <c r="BU2497" s="99">
        <v>0</v>
      </c>
      <c r="BV2497" s="99">
        <v>4261006.3628540002</v>
      </c>
      <c r="BW2497" s="99">
        <v>0</v>
      </c>
      <c r="BX2497" s="99">
        <v>0</v>
      </c>
      <c r="BY2497" s="99">
        <v>0</v>
      </c>
      <c r="BZ2497" s="99">
        <v>0</v>
      </c>
      <c r="CA2497" s="99">
        <v>171654.578805923</v>
      </c>
      <c r="CB2497" s="99">
        <v>9969954.7117919903</v>
      </c>
      <c r="CC2497" s="99">
        <v>92618248.255859405</v>
      </c>
      <c r="CD2497" s="99">
        <v>19587146.7666016</v>
      </c>
      <c r="CE2497" s="99">
        <v>4623.8632243275597</v>
      </c>
      <c r="CF2497" s="99">
        <v>577170.30642700195</v>
      </c>
      <c r="CG2497" s="99">
        <v>4809901.1995239304</v>
      </c>
      <c r="CH2497" s="99">
        <v>0</v>
      </c>
      <c r="CI2497" s="99">
        <v>176268.27196121201</v>
      </c>
      <c r="CJ2497" s="99">
        <v>10548645.676757799</v>
      </c>
      <c r="CK2497" s="99">
        <v>97296837.0625</v>
      </c>
      <c r="CL2497" s="99">
        <v>19596173.590332001</v>
      </c>
      <c r="CM2497" s="166">
        <v>240550.07104301499</v>
      </c>
      <c r="CN2497" s="166">
        <v>30869830.213378899</v>
      </c>
      <c r="CO2497" s="166">
        <v>168020177.75976601</v>
      </c>
      <c r="CP2497" s="99">
        <v>19596173.590332001</v>
      </c>
      <c r="CQ2497" s="99">
        <v>0</v>
      </c>
      <c r="CR2497" s="99">
        <v>0</v>
      </c>
      <c r="CS2497" s="99">
        <v>0</v>
      </c>
      <c r="CT2497" s="99">
        <v>0</v>
      </c>
      <c r="CU2497" s="98">
        <v>21234.142607464</v>
      </c>
      <c r="CV2497" s="98">
        <v>68752.056491387993</v>
      </c>
      <c r="CW2497" s="98">
        <v>10547125.018218992</v>
      </c>
      <c r="CX2497" s="98">
        <v>97428149.455383331</v>
      </c>
    </row>
    <row r="2498" spans="1:102" x14ac:dyDescent="0.2">
      <c r="A2498" s="98" t="s">
        <v>201</v>
      </c>
      <c r="B2498" s="100">
        <v>41334</v>
      </c>
      <c r="C2498" s="99">
        <v>148206.27120590201</v>
      </c>
      <c r="D2498" s="99">
        <v>0</v>
      </c>
      <c r="E2498" s="99">
        <v>20419.703928709001</v>
      </c>
      <c r="F2498" s="99">
        <v>16944.939154148102</v>
      </c>
      <c r="G2498" s="99">
        <v>4550.2101563811302</v>
      </c>
      <c r="H2498" s="99">
        <v>0</v>
      </c>
      <c r="I2498" s="99">
        <v>0</v>
      </c>
      <c r="J2498" s="99">
        <v>64799.123146534002</v>
      </c>
      <c r="K2498" s="99">
        <v>249.20491250790701</v>
      </c>
      <c r="L2498" s="99">
        <v>4059.62091344595</v>
      </c>
      <c r="M2498" s="99">
        <v>62410.414262294798</v>
      </c>
      <c r="N2498" s="99">
        <v>15173.973320245699</v>
      </c>
      <c r="O2498" s="99">
        <v>0</v>
      </c>
      <c r="P2498" s="99">
        <v>78561.365317344695</v>
      </c>
      <c r="Q2498" s="99">
        <v>8033.8978991508502</v>
      </c>
      <c r="R2498" s="99">
        <v>0</v>
      </c>
      <c r="S2498" s="99">
        <v>4519.6974097490302</v>
      </c>
      <c r="T2498" s="99">
        <v>0.992685572098708</v>
      </c>
      <c r="U2498" s="99">
        <v>65048.5308017731</v>
      </c>
      <c r="V2498" s="99">
        <v>8443281.20385742</v>
      </c>
      <c r="W2498" s="99">
        <v>0</v>
      </c>
      <c r="X2498" s="99">
        <v>1317722.3655090299</v>
      </c>
      <c r="Y2498" s="99">
        <v>955676.77284240699</v>
      </c>
      <c r="Z2498" s="99">
        <v>562022.619140625</v>
      </c>
      <c r="AA2498" s="99">
        <v>0</v>
      </c>
      <c r="AB2498" s="99">
        <v>0</v>
      </c>
      <c r="AC2498" s="99">
        <v>20311236.346191399</v>
      </c>
      <c r="AD2498" s="99">
        <v>29562.439652919798</v>
      </c>
      <c r="AE2498" s="99">
        <v>95388.9025936127</v>
      </c>
      <c r="AF2498" s="99">
        <v>3211900.9886779799</v>
      </c>
      <c r="AG2498" s="99">
        <v>1874648.7252197301</v>
      </c>
      <c r="AH2498" s="99">
        <v>0</v>
      </c>
      <c r="AI2498" s="99">
        <v>3378541.6259155301</v>
      </c>
      <c r="AJ2498" s="99">
        <v>1147817.55639648</v>
      </c>
      <c r="AK2498" s="99">
        <v>0</v>
      </c>
      <c r="AL2498" s="99">
        <v>557311.42044830299</v>
      </c>
      <c r="AM2498" s="99">
        <v>220.989722540602</v>
      </c>
      <c r="AN2498" s="99">
        <v>20383577.814208999</v>
      </c>
      <c r="AO2498" s="99">
        <v>79023145.818359405</v>
      </c>
      <c r="AP2498" s="99">
        <v>0</v>
      </c>
      <c r="AQ2498" s="99">
        <v>11159278.825561499</v>
      </c>
      <c r="AR2498" s="99">
        <v>8054296.6575317401</v>
      </c>
      <c r="AS2498" s="99">
        <v>4669674.8497924795</v>
      </c>
      <c r="AT2498" s="99">
        <v>0</v>
      </c>
      <c r="AU2498" s="99">
        <v>0</v>
      </c>
      <c r="AV2498" s="99">
        <v>71170733.418945298</v>
      </c>
      <c r="AW2498" s="99">
        <v>94536.437279701204</v>
      </c>
      <c r="AX2498" s="99">
        <v>941238.34233093297</v>
      </c>
      <c r="AY2498" s="99">
        <v>30684747.165527299</v>
      </c>
      <c r="AZ2498" s="99">
        <v>15835841.5428467</v>
      </c>
      <c r="BA2498" s="99">
        <v>0</v>
      </c>
      <c r="BB2498" s="99">
        <v>32099823.830810498</v>
      </c>
      <c r="BC2498" s="99">
        <v>9853084.3395996094</v>
      </c>
      <c r="BD2498" s="99">
        <v>0</v>
      </c>
      <c r="BE2498" s="99">
        <v>4645645.8080444299</v>
      </c>
      <c r="BF2498" s="99">
        <v>1796.46085552871</v>
      </c>
      <c r="BG2498" s="99">
        <v>71370721.732421905</v>
      </c>
      <c r="BH2498" s="99">
        <v>18463548.2883301</v>
      </c>
      <c r="BI2498" s="99">
        <v>0</v>
      </c>
      <c r="BJ2498" s="99">
        <v>3929733.3089904799</v>
      </c>
      <c r="BK2498" s="99">
        <v>2600624.1581420898</v>
      </c>
      <c r="BL2498" s="99">
        <v>0</v>
      </c>
      <c r="BM2498" s="99">
        <v>0</v>
      </c>
      <c r="BN2498" s="99">
        <v>0</v>
      </c>
      <c r="BO2498" s="99">
        <v>0</v>
      </c>
      <c r="BP2498" s="99">
        <v>0</v>
      </c>
      <c r="BQ2498" s="99">
        <v>0</v>
      </c>
      <c r="BR2498" s="99">
        <v>9847001.2578125</v>
      </c>
      <c r="BS2498" s="99">
        <v>5924803.5881347703</v>
      </c>
      <c r="BT2498" s="99">
        <v>0</v>
      </c>
      <c r="BU2498" s="99">
        <v>2409456.2599792499</v>
      </c>
      <c r="BV2498" s="99">
        <v>4397121.8119506799</v>
      </c>
      <c r="BW2498" s="99">
        <v>0</v>
      </c>
      <c r="BX2498" s="99">
        <v>389628.26961135899</v>
      </c>
      <c r="BY2498" s="99">
        <v>0</v>
      </c>
      <c r="BZ2498" s="99">
        <v>0</v>
      </c>
      <c r="CA2498" s="99">
        <v>168583.55048370399</v>
      </c>
      <c r="CB2498" s="99">
        <v>9779723.0175781306</v>
      </c>
      <c r="CC2498" s="99">
        <v>90202312.448242202</v>
      </c>
      <c r="CD2498" s="99">
        <v>22443785.278808601</v>
      </c>
      <c r="CE2498" s="99">
        <v>4545.6111228465998</v>
      </c>
      <c r="CF2498" s="99">
        <v>569535.96633911098</v>
      </c>
      <c r="CG2498" s="99">
        <v>4736978.34729004</v>
      </c>
      <c r="CH2498" s="99">
        <v>0</v>
      </c>
      <c r="CI2498" s="99">
        <v>173118.79698181199</v>
      </c>
      <c r="CJ2498" s="99">
        <v>10350445.845947299</v>
      </c>
      <c r="CK2498" s="99">
        <v>94724482.903320298</v>
      </c>
      <c r="CL2498" s="99">
        <v>22827933.761962902</v>
      </c>
      <c r="CM2498" s="166">
        <v>237623.77154350301</v>
      </c>
      <c r="CN2498" s="166">
        <v>30768308.854247998</v>
      </c>
      <c r="CO2498" s="166">
        <v>166456535.36914101</v>
      </c>
      <c r="CP2498" s="99">
        <v>22827933.761962902</v>
      </c>
      <c r="CQ2498" s="99">
        <v>0</v>
      </c>
      <c r="CR2498" s="99">
        <v>0</v>
      </c>
      <c r="CS2498" s="99">
        <v>0</v>
      </c>
      <c r="CT2498" s="99">
        <v>0</v>
      </c>
      <c r="CU2498" s="98">
        <v>20674.226632714999</v>
      </c>
      <c r="CV2498" s="98">
        <v>68815.146170239997</v>
      </c>
      <c r="CW2498" s="98">
        <v>10349258.983917242</v>
      </c>
      <c r="CX2498" s="98">
        <v>94939290.795532241</v>
      </c>
    </row>
    <row r="2499" spans="1:102" x14ac:dyDescent="0.2">
      <c r="A2499" s="98" t="s">
        <v>201</v>
      </c>
      <c r="B2499" s="100">
        <v>41426</v>
      </c>
      <c r="C2499" s="99">
        <v>148502.34881210301</v>
      </c>
      <c r="D2499" s="99">
        <v>0</v>
      </c>
      <c r="E2499" s="99">
        <v>20041.663851499601</v>
      </c>
      <c r="F2499" s="99">
        <v>16664.8153271675</v>
      </c>
      <c r="G2499" s="99">
        <v>4608.6266196370098</v>
      </c>
      <c r="H2499" s="99">
        <v>0</v>
      </c>
      <c r="I2499" s="99">
        <v>0</v>
      </c>
      <c r="J2499" s="99">
        <v>64911.340550899498</v>
      </c>
      <c r="K2499" s="99">
        <v>233.85007124766699</v>
      </c>
      <c r="L2499" s="99">
        <v>3273.2955355346198</v>
      </c>
      <c r="M2499" s="99">
        <v>62846.0461015701</v>
      </c>
      <c r="N2499" s="99">
        <v>14971.401375532199</v>
      </c>
      <c r="O2499" s="99">
        <v>0</v>
      </c>
      <c r="P2499" s="99">
        <v>79566.260709762602</v>
      </c>
      <c r="Q2499" s="99">
        <v>8082.9024859666797</v>
      </c>
      <c r="R2499" s="99">
        <v>0</v>
      </c>
      <c r="S2499" s="99">
        <v>4588.4559071064004</v>
      </c>
      <c r="T2499" s="99">
        <v>1.00491806989885</v>
      </c>
      <c r="U2499" s="99">
        <v>65140.304206848101</v>
      </c>
      <c r="V2499" s="99">
        <v>8387325.6290893601</v>
      </c>
      <c r="W2499" s="99">
        <v>0</v>
      </c>
      <c r="X2499" s="99">
        <v>1286519.8266754199</v>
      </c>
      <c r="Y2499" s="99">
        <v>946558.30615997303</v>
      </c>
      <c r="Z2499" s="99">
        <v>562853.68146514904</v>
      </c>
      <c r="AA2499" s="99">
        <v>0</v>
      </c>
      <c r="AB2499" s="99">
        <v>0</v>
      </c>
      <c r="AC2499" s="99">
        <v>20358466.385742199</v>
      </c>
      <c r="AD2499" s="99">
        <v>27319.729107379899</v>
      </c>
      <c r="AE2499" s="99">
        <v>77717.6895990372</v>
      </c>
      <c r="AF2499" s="99">
        <v>3196916.9613342299</v>
      </c>
      <c r="AG2499" s="99">
        <v>1843111.9526672401</v>
      </c>
      <c r="AH2499" s="99">
        <v>0</v>
      </c>
      <c r="AI2499" s="99">
        <v>3403670.8405456501</v>
      </c>
      <c r="AJ2499" s="99">
        <v>1148125.9675903299</v>
      </c>
      <c r="AK2499" s="99">
        <v>0</v>
      </c>
      <c r="AL2499" s="99">
        <v>559504.73730468797</v>
      </c>
      <c r="AM2499" s="99">
        <v>247.59917703643401</v>
      </c>
      <c r="AN2499" s="99">
        <v>20330891.345947299</v>
      </c>
      <c r="AO2499" s="99">
        <v>78742415.355468795</v>
      </c>
      <c r="AP2499" s="99">
        <v>0</v>
      </c>
      <c r="AQ2499" s="99">
        <v>10897310.588256801</v>
      </c>
      <c r="AR2499" s="99">
        <v>7950816.6281127902</v>
      </c>
      <c r="AS2499" s="99">
        <v>4697361.8397216797</v>
      </c>
      <c r="AT2499" s="99">
        <v>0</v>
      </c>
      <c r="AU2499" s="99">
        <v>0</v>
      </c>
      <c r="AV2499" s="99">
        <v>71362300.712890595</v>
      </c>
      <c r="AW2499" s="99">
        <v>87469.683089256301</v>
      </c>
      <c r="AX2499" s="99">
        <v>751817.36108398403</v>
      </c>
      <c r="AY2499" s="99">
        <v>30604118.558105499</v>
      </c>
      <c r="AZ2499" s="99">
        <v>15628437.654174799</v>
      </c>
      <c r="BA2499" s="99">
        <v>0</v>
      </c>
      <c r="BB2499" s="99">
        <v>32564765.986328099</v>
      </c>
      <c r="BC2499" s="99">
        <v>9827891.5275878906</v>
      </c>
      <c r="BD2499" s="99">
        <v>0</v>
      </c>
      <c r="BE2499" s="99">
        <v>4669287.2917480497</v>
      </c>
      <c r="BF2499" s="99">
        <v>2012.1095965802699</v>
      </c>
      <c r="BG2499" s="99">
        <v>71303183.1640625</v>
      </c>
      <c r="BH2499" s="99">
        <v>18638025.521972701</v>
      </c>
      <c r="BI2499" s="99">
        <v>0</v>
      </c>
      <c r="BJ2499" s="99">
        <v>3939696.7015685998</v>
      </c>
      <c r="BK2499" s="99">
        <v>2609490.7120666499</v>
      </c>
      <c r="BL2499" s="99">
        <v>0</v>
      </c>
      <c r="BM2499" s="99">
        <v>0</v>
      </c>
      <c r="BN2499" s="99">
        <v>0</v>
      </c>
      <c r="BO2499" s="99">
        <v>0</v>
      </c>
      <c r="BP2499" s="99">
        <v>0</v>
      </c>
      <c r="BQ2499" s="99">
        <v>0</v>
      </c>
      <c r="BR2499" s="99">
        <v>9878534.6091308594</v>
      </c>
      <c r="BS2499" s="99">
        <v>5878443.1571044903</v>
      </c>
      <c r="BT2499" s="99">
        <v>0</v>
      </c>
      <c r="BU2499" s="99">
        <v>2449306.6099853502</v>
      </c>
      <c r="BV2499" s="99">
        <v>4452376.5524902297</v>
      </c>
      <c r="BW2499" s="99">
        <v>0</v>
      </c>
      <c r="BX2499" s="99">
        <v>395673.46961212199</v>
      </c>
      <c r="BY2499" s="99">
        <v>0</v>
      </c>
      <c r="BZ2499" s="99">
        <v>0</v>
      </c>
      <c r="CA2499" s="99">
        <v>168519.156497955</v>
      </c>
      <c r="CB2499" s="99">
        <v>9684197.7855224591</v>
      </c>
      <c r="CC2499" s="99">
        <v>89757486.139648393</v>
      </c>
      <c r="CD2499" s="99">
        <v>22574294.6252441</v>
      </c>
      <c r="CE2499" s="99">
        <v>4608.7888734936696</v>
      </c>
      <c r="CF2499" s="99">
        <v>562687.60079956101</v>
      </c>
      <c r="CG2499" s="99">
        <v>4692841.7456665002</v>
      </c>
      <c r="CH2499" s="99">
        <v>0</v>
      </c>
      <c r="CI2499" s="99">
        <v>173134.33173942601</v>
      </c>
      <c r="CJ2499" s="99">
        <v>10246613.376586899</v>
      </c>
      <c r="CK2499" s="99">
        <v>94589957.216796905</v>
      </c>
      <c r="CL2499" s="99">
        <v>22946495.270263702</v>
      </c>
      <c r="CM2499" s="166">
        <v>237747.87872123701</v>
      </c>
      <c r="CN2499" s="166">
        <v>30605346.238281298</v>
      </c>
      <c r="CO2499" s="166">
        <v>165721524.11132801</v>
      </c>
      <c r="CP2499" s="99">
        <v>22946495.270263702</v>
      </c>
      <c r="CQ2499" s="99">
        <v>0</v>
      </c>
      <c r="CR2499" s="99">
        <v>0</v>
      </c>
      <c r="CS2499" s="99">
        <v>0</v>
      </c>
      <c r="CT2499" s="99">
        <v>0</v>
      </c>
      <c r="CU2499" s="98">
        <v>20278.039289329001</v>
      </c>
      <c r="CV2499" s="98">
        <v>68935.116019875</v>
      </c>
      <c r="CW2499" s="98">
        <v>10246885.38632202</v>
      </c>
      <c r="CX2499" s="98">
        <v>94450327.885314897</v>
      </c>
    </row>
    <row r="2500" spans="1:102" x14ac:dyDescent="0.2">
      <c r="A2500" s="98" t="s">
        <v>201</v>
      </c>
      <c r="B2500" s="100">
        <v>41518</v>
      </c>
      <c r="C2500" s="99">
        <v>148073.36874771101</v>
      </c>
      <c r="D2500" s="99">
        <v>0</v>
      </c>
      <c r="E2500" s="99">
        <v>19535.9102578163</v>
      </c>
      <c r="F2500" s="99">
        <v>16186.505911111801</v>
      </c>
      <c r="G2500" s="99">
        <v>4551.4752408862096</v>
      </c>
      <c r="H2500" s="99">
        <v>0</v>
      </c>
      <c r="I2500" s="99">
        <v>0</v>
      </c>
      <c r="J2500" s="99">
        <v>64759.7257766724</v>
      </c>
      <c r="K2500" s="99">
        <v>200.502443704754</v>
      </c>
      <c r="L2500" s="99">
        <v>488.85048585012601</v>
      </c>
      <c r="M2500" s="99">
        <v>62951.090820789301</v>
      </c>
      <c r="N2500" s="99">
        <v>14840.3691850901</v>
      </c>
      <c r="O2500" s="99">
        <v>0</v>
      </c>
      <c r="P2500" s="99">
        <v>81652.6236886978</v>
      </c>
      <c r="Q2500" s="99">
        <v>8042.7518686056101</v>
      </c>
      <c r="R2500" s="99">
        <v>0</v>
      </c>
      <c r="S2500" s="99">
        <v>4547.5039091110202</v>
      </c>
      <c r="T2500" s="99">
        <v>0.98708571936731504</v>
      </c>
      <c r="U2500" s="99">
        <v>64956.891872882799</v>
      </c>
      <c r="V2500" s="99">
        <v>8324891.05822754</v>
      </c>
      <c r="W2500" s="99">
        <v>0</v>
      </c>
      <c r="X2500" s="99">
        <v>1236620.42164612</v>
      </c>
      <c r="Y2500" s="99">
        <v>922581.49987793004</v>
      </c>
      <c r="Z2500" s="99">
        <v>565147.95677947998</v>
      </c>
      <c r="AA2500" s="99">
        <v>0</v>
      </c>
      <c r="AB2500" s="99">
        <v>0</v>
      </c>
      <c r="AC2500" s="99">
        <v>20385333.3125</v>
      </c>
      <c r="AD2500" s="99">
        <v>25528.458626270301</v>
      </c>
      <c r="AE2500" s="99">
        <v>40505.1537470818</v>
      </c>
      <c r="AF2500" s="99">
        <v>3209816.9885559101</v>
      </c>
      <c r="AG2500" s="99">
        <v>1796674.25544739</v>
      </c>
      <c r="AH2500" s="99">
        <v>0</v>
      </c>
      <c r="AI2500" s="99">
        <v>3417524.2328796401</v>
      </c>
      <c r="AJ2500" s="99">
        <v>1138560.5994720501</v>
      </c>
      <c r="AK2500" s="99">
        <v>0</v>
      </c>
      <c r="AL2500" s="99">
        <v>564663.07986450195</v>
      </c>
      <c r="AM2500" s="99">
        <v>201.587695492432</v>
      </c>
      <c r="AN2500" s="99">
        <v>20415579.8361816</v>
      </c>
      <c r="AO2500" s="99">
        <v>78381862.418945298</v>
      </c>
      <c r="AP2500" s="99">
        <v>0</v>
      </c>
      <c r="AQ2500" s="99">
        <v>10406690.31604</v>
      </c>
      <c r="AR2500" s="99">
        <v>7752190.6535644503</v>
      </c>
      <c r="AS2500" s="99">
        <v>4705023.9153442401</v>
      </c>
      <c r="AT2500" s="99">
        <v>0</v>
      </c>
      <c r="AU2500" s="99">
        <v>0</v>
      </c>
      <c r="AV2500" s="99">
        <v>71598492.780273393</v>
      </c>
      <c r="AW2500" s="99">
        <v>81851.078600883498</v>
      </c>
      <c r="AX2500" s="99">
        <v>336344.58479309099</v>
      </c>
      <c r="AY2500" s="99">
        <v>30945940.130127002</v>
      </c>
      <c r="AZ2500" s="99">
        <v>15389102.0345459</v>
      </c>
      <c r="BA2500" s="99">
        <v>0</v>
      </c>
      <c r="BB2500" s="99">
        <v>33019328.322509799</v>
      </c>
      <c r="BC2500" s="99">
        <v>9772246.6004638709</v>
      </c>
      <c r="BD2500" s="99">
        <v>0</v>
      </c>
      <c r="BE2500" s="99">
        <v>4698560.6990966797</v>
      </c>
      <c r="BF2500" s="99">
        <v>1627.6315934807101</v>
      </c>
      <c r="BG2500" s="99">
        <v>71685315.171875</v>
      </c>
      <c r="BH2500" s="99">
        <v>18660131.498779301</v>
      </c>
      <c r="BI2500" s="99">
        <v>0</v>
      </c>
      <c r="BJ2500" s="99">
        <v>3891696.3194274898</v>
      </c>
      <c r="BK2500" s="99">
        <v>2571590.8241577102</v>
      </c>
      <c r="BL2500" s="99">
        <v>0</v>
      </c>
      <c r="BM2500" s="99">
        <v>0</v>
      </c>
      <c r="BN2500" s="99">
        <v>0</v>
      </c>
      <c r="BO2500" s="99">
        <v>0</v>
      </c>
      <c r="BP2500" s="99">
        <v>0</v>
      </c>
      <c r="BQ2500" s="99">
        <v>0</v>
      </c>
      <c r="BR2500" s="99">
        <v>10008178.974121099</v>
      </c>
      <c r="BS2500" s="99">
        <v>5794196.7002563505</v>
      </c>
      <c r="BT2500" s="99">
        <v>0</v>
      </c>
      <c r="BU2500" s="99">
        <v>2049986.98999023</v>
      </c>
      <c r="BV2500" s="99">
        <v>4432865.9710693397</v>
      </c>
      <c r="BW2500" s="99">
        <v>0</v>
      </c>
      <c r="BX2500" s="99">
        <v>328780.63969802897</v>
      </c>
      <c r="BY2500" s="99">
        <v>0</v>
      </c>
      <c r="BZ2500" s="99">
        <v>0</v>
      </c>
      <c r="CA2500" s="99">
        <v>167700.60005950899</v>
      </c>
      <c r="CB2500" s="99">
        <v>9576256.3376464806</v>
      </c>
      <c r="CC2500" s="99">
        <v>89163751.412109405</v>
      </c>
      <c r="CD2500" s="99">
        <v>22524097.823242199</v>
      </c>
      <c r="CE2500" s="99">
        <v>4555.8099212050402</v>
      </c>
      <c r="CF2500" s="99">
        <v>561398.52046203602</v>
      </c>
      <c r="CG2500" s="99">
        <v>4675574.37109375</v>
      </c>
      <c r="CH2500" s="99">
        <v>0</v>
      </c>
      <c r="CI2500" s="99">
        <v>172268.13694572399</v>
      </c>
      <c r="CJ2500" s="99">
        <v>10137209.7767334</v>
      </c>
      <c r="CK2500" s="99">
        <v>93642100.494140595</v>
      </c>
      <c r="CL2500" s="99">
        <v>22891256.8041992</v>
      </c>
      <c r="CM2500" s="166">
        <v>236736.40933227501</v>
      </c>
      <c r="CN2500" s="166">
        <v>30439555.670654301</v>
      </c>
      <c r="CO2500" s="166">
        <v>164885321.90429699</v>
      </c>
      <c r="CP2500" s="99">
        <v>22891256.8041992</v>
      </c>
      <c r="CQ2500" s="99">
        <v>0</v>
      </c>
      <c r="CR2500" s="99">
        <v>0</v>
      </c>
      <c r="CS2500" s="99">
        <v>0</v>
      </c>
      <c r="CT2500" s="99">
        <v>0</v>
      </c>
      <c r="CU2500" s="98">
        <v>19751.180764426001</v>
      </c>
      <c r="CV2500" s="98">
        <v>68768.279200584002</v>
      </c>
      <c r="CW2500" s="98">
        <v>10137654.858108517</v>
      </c>
      <c r="CX2500" s="98">
        <v>93839325.783203155</v>
      </c>
    </row>
    <row r="2501" spans="1:102" x14ac:dyDescent="0.2">
      <c r="A2501" s="98" t="s">
        <v>201</v>
      </c>
      <c r="B2501" s="100">
        <v>41609</v>
      </c>
      <c r="C2501" s="99">
        <v>147029.04029464701</v>
      </c>
      <c r="D2501" s="99">
        <v>0</v>
      </c>
      <c r="E2501" s="99">
        <v>19055.030153751399</v>
      </c>
      <c r="F2501" s="99">
        <v>15841.522498607599</v>
      </c>
      <c r="G2501" s="99">
        <v>4491.0745187401799</v>
      </c>
      <c r="H2501" s="99">
        <v>0</v>
      </c>
      <c r="I2501" s="99">
        <v>0</v>
      </c>
      <c r="J2501" s="99">
        <v>64444.925538539901</v>
      </c>
      <c r="K2501" s="99">
        <v>181.645996510983</v>
      </c>
      <c r="L2501" s="99">
        <v>341.51920493319602</v>
      </c>
      <c r="M2501" s="99">
        <v>62645.439915180199</v>
      </c>
      <c r="N2501" s="99">
        <v>14663.1868658066</v>
      </c>
      <c r="O2501" s="99">
        <v>0</v>
      </c>
      <c r="P2501" s="99">
        <v>80552.730954170198</v>
      </c>
      <c r="Q2501" s="99">
        <v>7919.37385267019</v>
      </c>
      <c r="R2501" s="99">
        <v>0</v>
      </c>
      <c r="S2501" s="99">
        <v>4464.7604217529297</v>
      </c>
      <c r="T2501" s="99">
        <v>1.01610387385881</v>
      </c>
      <c r="U2501" s="99">
        <v>64635.653506278999</v>
      </c>
      <c r="V2501" s="99">
        <v>8217555.4829711895</v>
      </c>
      <c r="W2501" s="99">
        <v>0</v>
      </c>
      <c r="X2501" s="99">
        <v>1185570.47436523</v>
      </c>
      <c r="Y2501" s="99">
        <v>888426.18585205101</v>
      </c>
      <c r="Z2501" s="99">
        <v>551032.77838134801</v>
      </c>
      <c r="AA2501" s="99">
        <v>0</v>
      </c>
      <c r="AB2501" s="99">
        <v>0</v>
      </c>
      <c r="AC2501" s="99">
        <v>20214994.517333999</v>
      </c>
      <c r="AD2501" s="99">
        <v>24922.009711742401</v>
      </c>
      <c r="AE2501" s="99">
        <v>32429.365316390998</v>
      </c>
      <c r="AF2501" s="99">
        <v>3161079.9865417499</v>
      </c>
      <c r="AG2501" s="99">
        <v>1750165.22671509</v>
      </c>
      <c r="AH2501" s="99">
        <v>0</v>
      </c>
      <c r="AI2501" s="99">
        <v>3333600.5618591299</v>
      </c>
      <c r="AJ2501" s="99">
        <v>1120891.0682830799</v>
      </c>
      <c r="AK2501" s="99">
        <v>0</v>
      </c>
      <c r="AL2501" s="99">
        <v>549265.05904388404</v>
      </c>
      <c r="AM2501" s="99">
        <v>225.77600142546001</v>
      </c>
      <c r="AN2501" s="99">
        <v>20246542.096923798</v>
      </c>
      <c r="AO2501" s="99">
        <v>77713201.962890595</v>
      </c>
      <c r="AP2501" s="99">
        <v>0</v>
      </c>
      <c r="AQ2501" s="99">
        <v>9963295.9901122991</v>
      </c>
      <c r="AR2501" s="99">
        <v>7350832.64660645</v>
      </c>
      <c r="AS2501" s="99">
        <v>4608592.1114502</v>
      </c>
      <c r="AT2501" s="99">
        <v>0</v>
      </c>
      <c r="AU2501" s="99">
        <v>0</v>
      </c>
      <c r="AV2501" s="99">
        <v>71514071.958984405</v>
      </c>
      <c r="AW2501" s="99">
        <v>80514.549165725693</v>
      </c>
      <c r="AX2501" s="99">
        <v>278826.83159637498</v>
      </c>
      <c r="AY2501" s="99">
        <v>30513994.042480499</v>
      </c>
      <c r="AZ2501" s="99">
        <v>14997133.911498999</v>
      </c>
      <c r="BA2501" s="99">
        <v>0</v>
      </c>
      <c r="BB2501" s="99">
        <v>32259242.322021499</v>
      </c>
      <c r="BC2501" s="99">
        <v>9634132.3861084003</v>
      </c>
      <c r="BD2501" s="99">
        <v>0</v>
      </c>
      <c r="BE2501" s="99">
        <v>4580563.2927856399</v>
      </c>
      <c r="BF2501" s="99">
        <v>1799.19758450985</v>
      </c>
      <c r="BG2501" s="99">
        <v>71625435.521484405</v>
      </c>
      <c r="BH2501" s="99">
        <v>18546060.284667999</v>
      </c>
      <c r="BI2501" s="99">
        <v>0</v>
      </c>
      <c r="BJ2501" s="99">
        <v>3838043.3486633301</v>
      </c>
      <c r="BK2501" s="99">
        <v>2504737.29577637</v>
      </c>
      <c r="BL2501" s="99">
        <v>0</v>
      </c>
      <c r="BM2501" s="99">
        <v>0</v>
      </c>
      <c r="BN2501" s="99">
        <v>0</v>
      </c>
      <c r="BO2501" s="99">
        <v>0</v>
      </c>
      <c r="BP2501" s="99">
        <v>0</v>
      </c>
      <c r="BQ2501" s="99">
        <v>0</v>
      </c>
      <c r="BR2501" s="99">
        <v>9931136.6796875</v>
      </c>
      <c r="BS2501" s="99">
        <v>5669531.4879760696</v>
      </c>
      <c r="BT2501" s="99">
        <v>0</v>
      </c>
      <c r="BU2501" s="99">
        <v>2361459.9199829102</v>
      </c>
      <c r="BV2501" s="99">
        <v>4422776.43395996</v>
      </c>
      <c r="BW2501" s="99">
        <v>0</v>
      </c>
      <c r="BX2501" s="99">
        <v>365724.58966827398</v>
      </c>
      <c r="BY2501" s="99">
        <v>0</v>
      </c>
      <c r="BZ2501" s="99">
        <v>0</v>
      </c>
      <c r="CA2501" s="99">
        <v>166075.13065719599</v>
      </c>
      <c r="CB2501" s="99">
        <v>9396795.7061767597</v>
      </c>
      <c r="CC2501" s="99">
        <v>87699585.864257798</v>
      </c>
      <c r="CD2501" s="99">
        <v>22366317.972656298</v>
      </c>
      <c r="CE2501" s="99">
        <v>4494.2830168008804</v>
      </c>
      <c r="CF2501" s="99">
        <v>550634.88349914597</v>
      </c>
      <c r="CG2501" s="99">
        <v>4602899.4723510696</v>
      </c>
      <c r="CH2501" s="99">
        <v>0</v>
      </c>
      <c r="CI2501" s="99">
        <v>170558.77236557001</v>
      </c>
      <c r="CJ2501" s="99">
        <v>9946822.4770507794</v>
      </c>
      <c r="CK2501" s="99">
        <v>92357096.707031295</v>
      </c>
      <c r="CL2501" s="99">
        <v>22741211.9694824</v>
      </c>
      <c r="CM2501" s="166">
        <v>234569.167251587</v>
      </c>
      <c r="CN2501" s="166">
        <v>30186697.8510742</v>
      </c>
      <c r="CO2501" s="166">
        <v>163808636.41601601</v>
      </c>
      <c r="CP2501" s="99">
        <v>22741211.9694824</v>
      </c>
      <c r="CQ2501" s="99">
        <v>0</v>
      </c>
      <c r="CR2501" s="99">
        <v>0</v>
      </c>
      <c r="CS2501" s="99">
        <v>0</v>
      </c>
      <c r="CT2501" s="99">
        <v>0</v>
      </c>
      <c r="CU2501" s="98">
        <v>19216.106503065999</v>
      </c>
      <c r="CV2501" s="98">
        <v>68418.385356750994</v>
      </c>
      <c r="CW2501" s="98">
        <v>9947430.5896759052</v>
      </c>
      <c r="CX2501" s="98">
        <v>92302485.336608872</v>
      </c>
    </row>
    <row r="2502" spans="1:102" x14ac:dyDescent="0.2">
      <c r="A2502" s="98" t="s">
        <v>201</v>
      </c>
      <c r="B2502" s="100">
        <v>41699</v>
      </c>
      <c r="C2502" s="99">
        <v>147224.69732284499</v>
      </c>
      <c r="D2502" s="99">
        <v>0</v>
      </c>
      <c r="E2502" s="99">
        <v>18633.400767803199</v>
      </c>
      <c r="F2502" s="99">
        <v>15692.8101543188</v>
      </c>
      <c r="G2502" s="99">
        <v>4487.7170474529303</v>
      </c>
      <c r="H2502" s="99">
        <v>0</v>
      </c>
      <c r="I2502" s="99">
        <v>0</v>
      </c>
      <c r="J2502" s="99">
        <v>64493.964793682098</v>
      </c>
      <c r="K2502" s="99">
        <v>131.98885277099899</v>
      </c>
      <c r="L2502" s="99">
        <v>402.077884085476</v>
      </c>
      <c r="M2502" s="99">
        <v>63046.1249837875</v>
      </c>
      <c r="N2502" s="99">
        <v>14616.079048514401</v>
      </c>
      <c r="O2502" s="99">
        <v>0</v>
      </c>
      <c r="P2502" s="99">
        <v>79690.648218154907</v>
      </c>
      <c r="Q2502" s="99">
        <v>7867.3035429716101</v>
      </c>
      <c r="R2502" s="99">
        <v>0</v>
      </c>
      <c r="S2502" s="99">
        <v>4465.1821681261099</v>
      </c>
      <c r="T2502" s="99">
        <v>0.99380862856196495</v>
      </c>
      <c r="U2502" s="99">
        <v>64621.748992443099</v>
      </c>
      <c r="V2502" s="99">
        <v>8237735.4555053702</v>
      </c>
      <c r="W2502" s="99">
        <v>0</v>
      </c>
      <c r="X2502" s="99">
        <v>1127115.7584228499</v>
      </c>
      <c r="Y2502" s="99">
        <v>864948.40451049805</v>
      </c>
      <c r="Z2502" s="99">
        <v>543308.54507446301</v>
      </c>
      <c r="AA2502" s="99">
        <v>0</v>
      </c>
      <c r="AB2502" s="99">
        <v>0</v>
      </c>
      <c r="AC2502" s="99">
        <v>20087701.345458999</v>
      </c>
      <c r="AD2502" s="99">
        <v>18824.195621728901</v>
      </c>
      <c r="AE2502" s="99">
        <v>35121.830072879799</v>
      </c>
      <c r="AF2502" s="99">
        <v>3175252.1081848098</v>
      </c>
      <c r="AG2502" s="99">
        <v>1735255.03648376</v>
      </c>
      <c r="AH2502" s="99">
        <v>0</v>
      </c>
      <c r="AI2502" s="99">
        <v>3271367.9704284701</v>
      </c>
      <c r="AJ2502" s="99">
        <v>1108819.1065521201</v>
      </c>
      <c r="AK2502" s="99">
        <v>0</v>
      </c>
      <c r="AL2502" s="99">
        <v>539030.90864563</v>
      </c>
      <c r="AM2502" s="99">
        <v>232.67821863293599</v>
      </c>
      <c r="AN2502" s="99">
        <v>20056930.745361298</v>
      </c>
      <c r="AO2502" s="99">
        <v>78250628.971679702</v>
      </c>
      <c r="AP2502" s="99">
        <v>0</v>
      </c>
      <c r="AQ2502" s="99">
        <v>9514382.8114013709</v>
      </c>
      <c r="AR2502" s="99">
        <v>7128958.6535034198</v>
      </c>
      <c r="AS2502" s="99">
        <v>4568445.1654663105</v>
      </c>
      <c r="AT2502" s="99">
        <v>0</v>
      </c>
      <c r="AU2502" s="99">
        <v>0</v>
      </c>
      <c r="AV2502" s="99">
        <v>71446548.016601607</v>
      </c>
      <c r="AW2502" s="99">
        <v>61307.9851651192</v>
      </c>
      <c r="AX2502" s="99">
        <v>311259.20690155</v>
      </c>
      <c r="AY2502" s="99">
        <v>30800920.978515599</v>
      </c>
      <c r="AZ2502" s="99">
        <v>14916618.661621099</v>
      </c>
      <c r="BA2502" s="99">
        <v>0</v>
      </c>
      <c r="BB2502" s="99">
        <v>31525734.122070301</v>
      </c>
      <c r="BC2502" s="99">
        <v>9543043.5655517597</v>
      </c>
      <c r="BD2502" s="99">
        <v>0</v>
      </c>
      <c r="BE2502" s="99">
        <v>4545289.1096191397</v>
      </c>
      <c r="BF2502" s="99">
        <v>1889.96238745749</v>
      </c>
      <c r="BG2502" s="99">
        <v>71314744.764648393</v>
      </c>
      <c r="BH2502" s="99">
        <v>18499698.885253899</v>
      </c>
      <c r="BI2502" s="99">
        <v>0</v>
      </c>
      <c r="BJ2502" s="99">
        <v>3704930.9638366699</v>
      </c>
      <c r="BK2502" s="99">
        <v>2458057.8964538602</v>
      </c>
      <c r="BL2502" s="99">
        <v>0</v>
      </c>
      <c r="BM2502" s="99">
        <v>0</v>
      </c>
      <c r="BN2502" s="99">
        <v>0</v>
      </c>
      <c r="BO2502" s="99">
        <v>0</v>
      </c>
      <c r="BP2502" s="99">
        <v>0</v>
      </c>
      <c r="BQ2502" s="99">
        <v>0</v>
      </c>
      <c r="BR2502" s="99">
        <v>9930778.5926513709</v>
      </c>
      <c r="BS2502" s="99">
        <v>5618566.6809082003</v>
      </c>
      <c r="BT2502" s="99">
        <v>0</v>
      </c>
      <c r="BU2502" s="99">
        <v>2330867.2499694801</v>
      </c>
      <c r="BV2502" s="99">
        <v>4424634.7481079102</v>
      </c>
      <c r="BW2502" s="99">
        <v>0</v>
      </c>
      <c r="BX2502" s="99">
        <v>378620.65967941302</v>
      </c>
      <c r="BY2502" s="99">
        <v>0</v>
      </c>
      <c r="BZ2502" s="99">
        <v>0</v>
      </c>
      <c r="CA2502" s="99">
        <v>165778.03169631999</v>
      </c>
      <c r="CB2502" s="99">
        <v>9372387.4921875</v>
      </c>
      <c r="CC2502" s="99">
        <v>87711735.253906295</v>
      </c>
      <c r="CD2502" s="99">
        <v>22250926.7741699</v>
      </c>
      <c r="CE2502" s="99">
        <v>4484.5154836177799</v>
      </c>
      <c r="CF2502" s="99">
        <v>546805.11399841297</v>
      </c>
      <c r="CG2502" s="99">
        <v>4599724.6436157199</v>
      </c>
      <c r="CH2502" s="99">
        <v>0</v>
      </c>
      <c r="CI2502" s="99">
        <v>170259.993373871</v>
      </c>
      <c r="CJ2502" s="99">
        <v>9920024.6024169903</v>
      </c>
      <c r="CK2502" s="99">
        <v>92448589.454101607</v>
      </c>
      <c r="CL2502" s="99">
        <v>22618611.018066399</v>
      </c>
      <c r="CM2502" s="166">
        <v>234367.39538574201</v>
      </c>
      <c r="CN2502" s="166">
        <v>30035309.7099609</v>
      </c>
      <c r="CO2502" s="166">
        <v>163906123.35351601</v>
      </c>
      <c r="CP2502" s="99">
        <v>22618611.018066399</v>
      </c>
      <c r="CQ2502" s="99">
        <v>0</v>
      </c>
      <c r="CR2502" s="99">
        <v>0</v>
      </c>
      <c r="CS2502" s="99">
        <v>0</v>
      </c>
      <c r="CT2502" s="99">
        <v>0</v>
      </c>
      <c r="CU2502" s="98">
        <v>18770.209375306</v>
      </c>
      <c r="CV2502" s="98">
        <v>68448.323692588005</v>
      </c>
      <c r="CW2502" s="98">
        <v>9919192.6061859131</v>
      </c>
      <c r="CX2502" s="98">
        <v>92311459.897522017</v>
      </c>
    </row>
    <row r="2503" spans="1:102" x14ac:dyDescent="0.2">
      <c r="A2503" s="98" t="s">
        <v>201</v>
      </c>
      <c r="B2503" s="100">
        <v>41791</v>
      </c>
      <c r="C2503" s="99">
        <v>146467.975456238</v>
      </c>
      <c r="D2503" s="99">
        <v>0</v>
      </c>
      <c r="E2503" s="99">
        <v>18194.181828737299</v>
      </c>
      <c r="F2503" s="99">
        <v>15376.875208497</v>
      </c>
      <c r="G2503" s="99">
        <v>4466.54697048664</v>
      </c>
      <c r="H2503" s="99">
        <v>0</v>
      </c>
      <c r="I2503" s="99">
        <v>0</v>
      </c>
      <c r="J2503" s="99">
        <v>64597.3614177704</v>
      </c>
      <c r="K2503" s="99">
        <v>63.595196218695499</v>
      </c>
      <c r="L2503" s="99">
        <v>926.88573933392797</v>
      </c>
      <c r="M2503" s="99">
        <v>62607.310831546798</v>
      </c>
      <c r="N2503" s="99">
        <v>14549.730196595199</v>
      </c>
      <c r="O2503" s="99">
        <v>0</v>
      </c>
      <c r="P2503" s="99">
        <v>78729.674698829695</v>
      </c>
      <c r="Q2503" s="99">
        <v>7825.8643728494599</v>
      </c>
      <c r="R2503" s="99">
        <v>0</v>
      </c>
      <c r="S2503" s="99">
        <v>4448.3203006982803</v>
      </c>
      <c r="T2503" s="99">
        <v>1.0043622263910901</v>
      </c>
      <c r="U2503" s="99">
        <v>64663.300989627802</v>
      </c>
      <c r="V2503" s="99">
        <v>8163095.06359863</v>
      </c>
      <c r="W2503" s="99">
        <v>0</v>
      </c>
      <c r="X2503" s="99">
        <v>1076201.3606109601</v>
      </c>
      <c r="Y2503" s="99">
        <v>847199.58594512905</v>
      </c>
      <c r="Z2503" s="99">
        <v>538653.24298858596</v>
      </c>
      <c r="AA2503" s="99">
        <v>0</v>
      </c>
      <c r="AB2503" s="99">
        <v>0</v>
      </c>
      <c r="AC2503" s="99">
        <v>20101211.8051758</v>
      </c>
      <c r="AD2503" s="99">
        <v>12976.305348277099</v>
      </c>
      <c r="AE2503" s="99">
        <v>41014.475326061198</v>
      </c>
      <c r="AF2503" s="99">
        <v>3172713.7988586398</v>
      </c>
      <c r="AG2503" s="99">
        <v>1699421.97618103</v>
      </c>
      <c r="AH2503" s="99">
        <v>0</v>
      </c>
      <c r="AI2503" s="99">
        <v>3222385.2136230501</v>
      </c>
      <c r="AJ2503" s="99">
        <v>1096045.2732543901</v>
      </c>
      <c r="AK2503" s="99">
        <v>0</v>
      </c>
      <c r="AL2503" s="99">
        <v>535883.96938323998</v>
      </c>
      <c r="AM2503" s="99">
        <v>244.502529552206</v>
      </c>
      <c r="AN2503" s="99">
        <v>20150837.339599598</v>
      </c>
      <c r="AO2503" s="99">
        <v>77649241.3671875</v>
      </c>
      <c r="AP2503" s="99">
        <v>0</v>
      </c>
      <c r="AQ2503" s="99">
        <v>9056924.140625</v>
      </c>
      <c r="AR2503" s="99">
        <v>7024626.9453125</v>
      </c>
      <c r="AS2503" s="99">
        <v>4545156.29833984</v>
      </c>
      <c r="AT2503" s="99">
        <v>0</v>
      </c>
      <c r="AU2503" s="99">
        <v>0</v>
      </c>
      <c r="AV2503" s="99">
        <v>71649130.385742202</v>
      </c>
      <c r="AW2503" s="99">
        <v>42336.201453208902</v>
      </c>
      <c r="AX2503" s="99">
        <v>331100.15165329003</v>
      </c>
      <c r="AY2503" s="99">
        <v>30933918.259277299</v>
      </c>
      <c r="AZ2503" s="99">
        <v>14700273.723877</v>
      </c>
      <c r="BA2503" s="99">
        <v>0</v>
      </c>
      <c r="BB2503" s="99">
        <v>31252814.087890599</v>
      </c>
      <c r="BC2503" s="99">
        <v>9479100.4260253906</v>
      </c>
      <c r="BD2503" s="99">
        <v>0</v>
      </c>
      <c r="BE2503" s="99">
        <v>4520977.8036498995</v>
      </c>
      <c r="BF2503" s="99">
        <v>1986.13624055684</v>
      </c>
      <c r="BG2503" s="99">
        <v>71838829.504882798</v>
      </c>
      <c r="BH2503" s="99">
        <v>18444616.769775402</v>
      </c>
      <c r="BI2503" s="99">
        <v>0</v>
      </c>
      <c r="BJ2503" s="99">
        <v>3645800.4854126</v>
      </c>
      <c r="BK2503" s="99">
        <v>2418823.2810058598</v>
      </c>
      <c r="BL2503" s="99">
        <v>0</v>
      </c>
      <c r="BM2503" s="99">
        <v>0</v>
      </c>
      <c r="BN2503" s="99">
        <v>0</v>
      </c>
      <c r="BO2503" s="99">
        <v>0</v>
      </c>
      <c r="BP2503" s="99">
        <v>0</v>
      </c>
      <c r="BQ2503" s="99">
        <v>0</v>
      </c>
      <c r="BR2503" s="99">
        <v>9980514.6337890606</v>
      </c>
      <c r="BS2503" s="99">
        <v>5561228.3590698196</v>
      </c>
      <c r="BT2503" s="99">
        <v>0</v>
      </c>
      <c r="BU2503" s="99">
        <v>2318156.5099792499</v>
      </c>
      <c r="BV2503" s="99">
        <v>4403757.38989258</v>
      </c>
      <c r="BW2503" s="99">
        <v>0</v>
      </c>
      <c r="BX2503" s="99">
        <v>381372.37968063401</v>
      </c>
      <c r="BY2503" s="99">
        <v>0</v>
      </c>
      <c r="BZ2503" s="99">
        <v>0</v>
      </c>
      <c r="CA2503" s="99">
        <v>164649.064428329</v>
      </c>
      <c r="CB2503" s="99">
        <v>9251901.9295654297</v>
      </c>
      <c r="CC2503" s="99">
        <v>86924382.266601607</v>
      </c>
      <c r="CD2503" s="99">
        <v>22086472.6640625</v>
      </c>
      <c r="CE2503" s="99">
        <v>4466.8409817218799</v>
      </c>
      <c r="CF2503" s="99">
        <v>539415.33071136498</v>
      </c>
      <c r="CG2503" s="99">
        <v>4543567.7445068397</v>
      </c>
      <c r="CH2503" s="99">
        <v>0</v>
      </c>
      <c r="CI2503" s="99">
        <v>169119.03633499099</v>
      </c>
      <c r="CJ2503" s="99">
        <v>9793045.0310058594</v>
      </c>
      <c r="CK2503" s="99">
        <v>91353004.0234375</v>
      </c>
      <c r="CL2503" s="99">
        <v>22439227.043701202</v>
      </c>
      <c r="CM2503" s="166">
        <v>233292.04653930699</v>
      </c>
      <c r="CN2503" s="166">
        <v>29905880.644531298</v>
      </c>
      <c r="CO2503" s="166">
        <v>163045340.90429699</v>
      </c>
      <c r="CP2503" s="99">
        <v>22439227.043701202</v>
      </c>
      <c r="CQ2503" s="99">
        <v>0</v>
      </c>
      <c r="CR2503" s="99">
        <v>0</v>
      </c>
      <c r="CS2503" s="99">
        <v>0</v>
      </c>
      <c r="CT2503" s="99">
        <v>0</v>
      </c>
      <c r="CU2503" s="98">
        <v>18263.934526486999</v>
      </c>
      <c r="CV2503" s="98">
        <v>68542.334858251998</v>
      </c>
      <c r="CW2503" s="98">
        <v>9791317.2602767944</v>
      </c>
      <c r="CX2503" s="98">
        <v>91467950.011108443</v>
      </c>
    </row>
    <row r="2504" spans="1:102" x14ac:dyDescent="0.2">
      <c r="A2504" s="98" t="s">
        <v>201</v>
      </c>
      <c r="B2504" s="100">
        <v>41883</v>
      </c>
      <c r="C2504" s="99">
        <v>146270.183906555</v>
      </c>
      <c r="D2504" s="99">
        <v>0</v>
      </c>
      <c r="E2504" s="99">
        <v>17563.410564899401</v>
      </c>
      <c r="F2504" s="99">
        <v>14837.1363192797</v>
      </c>
      <c r="G2504" s="99">
        <v>4458.9284499287596</v>
      </c>
      <c r="H2504" s="99">
        <v>0</v>
      </c>
      <c r="I2504" s="99">
        <v>0</v>
      </c>
      <c r="J2504" s="99">
        <v>64480.840319633498</v>
      </c>
      <c r="K2504" s="99">
        <v>42.179580937139697</v>
      </c>
      <c r="L2504" s="99">
        <v>655.52049527317297</v>
      </c>
      <c r="M2504" s="99">
        <v>62809.6989264488</v>
      </c>
      <c r="N2504" s="99">
        <v>14418.239584684399</v>
      </c>
      <c r="O2504" s="99">
        <v>0</v>
      </c>
      <c r="P2504" s="99">
        <v>78391.317040443406</v>
      </c>
      <c r="Q2504" s="99">
        <v>7798.6916869282704</v>
      </c>
      <c r="R2504" s="99">
        <v>0</v>
      </c>
      <c r="S2504" s="99">
        <v>4446.7770251035699</v>
      </c>
      <c r="T2504" s="99">
        <v>0.98445362522033997</v>
      </c>
      <c r="U2504" s="99">
        <v>64512.679606437698</v>
      </c>
      <c r="V2504" s="99">
        <v>8133532.4561767597</v>
      </c>
      <c r="W2504" s="99">
        <v>0</v>
      </c>
      <c r="X2504" s="99">
        <v>1045481.20788574</v>
      </c>
      <c r="Y2504" s="99">
        <v>819041.07073211705</v>
      </c>
      <c r="Z2504" s="99">
        <v>531896.34725189197</v>
      </c>
      <c r="AA2504" s="99">
        <v>0</v>
      </c>
      <c r="AB2504" s="99">
        <v>0</v>
      </c>
      <c r="AC2504" s="99">
        <v>20034848.727783199</v>
      </c>
      <c r="AD2504" s="99">
        <v>8572.6533864736593</v>
      </c>
      <c r="AE2504" s="99">
        <v>48654.841773986802</v>
      </c>
      <c r="AF2504" s="99">
        <v>3166102.95916748</v>
      </c>
      <c r="AG2504" s="99">
        <v>1672488.4390258801</v>
      </c>
      <c r="AH2504" s="99">
        <v>0</v>
      </c>
      <c r="AI2504" s="99">
        <v>3195757.4145507799</v>
      </c>
      <c r="AJ2504" s="99">
        <v>1095188.39149475</v>
      </c>
      <c r="AK2504" s="99">
        <v>0</v>
      </c>
      <c r="AL2504" s="99">
        <v>528749.335494995</v>
      </c>
      <c r="AM2504" s="99">
        <v>282.86543345078798</v>
      </c>
      <c r="AN2504" s="99">
        <v>20050057.341796901</v>
      </c>
      <c r="AO2504" s="99">
        <v>77681487.03125</v>
      </c>
      <c r="AP2504" s="99">
        <v>0</v>
      </c>
      <c r="AQ2504" s="99">
        <v>8779238.1317138709</v>
      </c>
      <c r="AR2504" s="99">
        <v>6847593.8009643601</v>
      </c>
      <c r="AS2504" s="99">
        <v>4492367.59338379</v>
      </c>
      <c r="AT2504" s="99">
        <v>0</v>
      </c>
      <c r="AU2504" s="99">
        <v>0</v>
      </c>
      <c r="AV2504" s="99">
        <v>71532272.698242202</v>
      </c>
      <c r="AW2504" s="99">
        <v>28002.803207874302</v>
      </c>
      <c r="AX2504" s="99">
        <v>429463.71950149501</v>
      </c>
      <c r="AY2504" s="99">
        <v>31015572.4221191</v>
      </c>
      <c r="AZ2504" s="99">
        <v>14470233.5742188</v>
      </c>
      <c r="BA2504" s="99">
        <v>0</v>
      </c>
      <c r="BB2504" s="99">
        <v>31254327.416503899</v>
      </c>
      <c r="BC2504" s="99">
        <v>9436177.6285400409</v>
      </c>
      <c r="BD2504" s="99">
        <v>0</v>
      </c>
      <c r="BE2504" s="99">
        <v>4462352.6107177697</v>
      </c>
      <c r="BF2504" s="99">
        <v>2470.0988103449299</v>
      </c>
      <c r="BG2504" s="99">
        <v>71579842.842773393</v>
      </c>
      <c r="BH2504" s="99">
        <v>18592834.339599598</v>
      </c>
      <c r="BI2504" s="99">
        <v>0</v>
      </c>
      <c r="BJ2504" s="99">
        <v>3592378.6335754399</v>
      </c>
      <c r="BK2504" s="99">
        <v>2354824.3693847698</v>
      </c>
      <c r="BL2504" s="99">
        <v>0</v>
      </c>
      <c r="BM2504" s="99">
        <v>0</v>
      </c>
      <c r="BN2504" s="99">
        <v>0</v>
      </c>
      <c r="BO2504" s="99">
        <v>0</v>
      </c>
      <c r="BP2504" s="99">
        <v>0</v>
      </c>
      <c r="BQ2504" s="99">
        <v>0</v>
      </c>
      <c r="BR2504" s="99">
        <v>10053656.466796899</v>
      </c>
      <c r="BS2504" s="99">
        <v>5515551.1613159198</v>
      </c>
      <c r="BT2504" s="99">
        <v>0</v>
      </c>
      <c r="BU2504" s="99">
        <v>1922562.1699829099</v>
      </c>
      <c r="BV2504" s="99">
        <v>4403328.6130371103</v>
      </c>
      <c r="BW2504" s="99">
        <v>0</v>
      </c>
      <c r="BX2504" s="99">
        <v>310102.64974975598</v>
      </c>
      <c r="BY2504" s="99">
        <v>0</v>
      </c>
      <c r="BZ2504" s="99">
        <v>0</v>
      </c>
      <c r="CA2504" s="99">
        <v>163958.18301200899</v>
      </c>
      <c r="CB2504" s="99">
        <v>9154356.2186279297</v>
      </c>
      <c r="CC2504" s="99">
        <v>86218540.918945298</v>
      </c>
      <c r="CD2504" s="99">
        <v>22157335.684082001</v>
      </c>
      <c r="CE2504" s="99">
        <v>4462.4727416038504</v>
      </c>
      <c r="CF2504" s="99">
        <v>532464.37675476098</v>
      </c>
      <c r="CG2504" s="99">
        <v>4499478.3209838904</v>
      </c>
      <c r="CH2504" s="99">
        <v>0</v>
      </c>
      <c r="CI2504" s="99">
        <v>168425.255441666</v>
      </c>
      <c r="CJ2504" s="99">
        <v>9686874.0058593806</v>
      </c>
      <c r="CK2504" s="99">
        <v>90830398.922851607</v>
      </c>
      <c r="CL2504" s="99">
        <v>22514634.285888702</v>
      </c>
      <c r="CM2504" s="166">
        <v>232445.98631095901</v>
      </c>
      <c r="CN2504" s="166">
        <v>29768151.900390599</v>
      </c>
      <c r="CO2504" s="166">
        <v>162563317.62890601</v>
      </c>
      <c r="CP2504" s="99">
        <v>22514634.285888702</v>
      </c>
      <c r="CQ2504" s="99">
        <v>0</v>
      </c>
      <c r="CR2504" s="99">
        <v>0</v>
      </c>
      <c r="CS2504" s="99">
        <v>0</v>
      </c>
      <c r="CT2504" s="99">
        <v>0</v>
      </c>
      <c r="CU2504" s="98">
        <v>17614.776262840998</v>
      </c>
      <c r="CV2504" s="98">
        <v>68407.756210050997</v>
      </c>
      <c r="CW2504" s="98">
        <v>9686820.5953826904</v>
      </c>
      <c r="CX2504" s="98">
        <v>90718019.239929184</v>
      </c>
    </row>
    <row r="2505" spans="1:102" x14ac:dyDescent="0.2">
      <c r="A2505" s="98" t="s">
        <v>201</v>
      </c>
      <c r="B2505" s="100">
        <v>41974</v>
      </c>
      <c r="C2505" s="99">
        <v>145850.301527023</v>
      </c>
      <c r="D2505" s="99">
        <v>0</v>
      </c>
      <c r="E2505" s="99">
        <v>17683.253925800302</v>
      </c>
      <c r="F2505" s="99">
        <v>15041.387342333799</v>
      </c>
      <c r="G2505" s="99">
        <v>4456.8219499588004</v>
      </c>
      <c r="H2505" s="99">
        <v>0</v>
      </c>
      <c r="I2505" s="99">
        <v>0</v>
      </c>
      <c r="J2505" s="99">
        <v>63765.339212417603</v>
      </c>
      <c r="K2505" s="99">
        <v>20.064376827329401</v>
      </c>
      <c r="L2505" s="99">
        <v>737.47296929359402</v>
      </c>
      <c r="M2505" s="99">
        <v>62917.555497646303</v>
      </c>
      <c r="N2505" s="99">
        <v>14343.1738598347</v>
      </c>
      <c r="O2505" s="99">
        <v>0</v>
      </c>
      <c r="P2505" s="99">
        <v>77901.063599586501</v>
      </c>
      <c r="Q2505" s="99">
        <v>7682.3669841885603</v>
      </c>
      <c r="R2505" s="99">
        <v>0</v>
      </c>
      <c r="S2505" s="99">
        <v>4430.5647185444795</v>
      </c>
      <c r="T2505" s="99">
        <v>1.01758491469081</v>
      </c>
      <c r="U2505" s="99">
        <v>63800.172297954603</v>
      </c>
      <c r="V2505" s="99">
        <v>8089052.4660034198</v>
      </c>
      <c r="W2505" s="99">
        <v>0</v>
      </c>
      <c r="X2505" s="99">
        <v>1017875.93078613</v>
      </c>
      <c r="Y2505" s="99">
        <v>804508.73735046398</v>
      </c>
      <c r="Z2505" s="99">
        <v>526338.62155914295</v>
      </c>
      <c r="AA2505" s="99">
        <v>0</v>
      </c>
      <c r="AB2505" s="99">
        <v>0</v>
      </c>
      <c r="AC2505" s="99">
        <v>19842590.948730499</v>
      </c>
      <c r="AD2505" s="99">
        <v>3688.84012168646</v>
      </c>
      <c r="AE2505" s="99">
        <v>41841.804926872297</v>
      </c>
      <c r="AF2505" s="99">
        <v>3155518.69952393</v>
      </c>
      <c r="AG2505" s="99">
        <v>1646923.00508118</v>
      </c>
      <c r="AH2505" s="99">
        <v>0</v>
      </c>
      <c r="AI2505" s="99">
        <v>3169065.6575622601</v>
      </c>
      <c r="AJ2505" s="99">
        <v>1101223.75640869</v>
      </c>
      <c r="AK2505" s="99">
        <v>0</v>
      </c>
      <c r="AL2505" s="99">
        <v>523717.32074737502</v>
      </c>
      <c r="AM2505" s="99">
        <v>320.02891637757398</v>
      </c>
      <c r="AN2505" s="99">
        <v>19854218.569091801</v>
      </c>
      <c r="AO2505" s="99">
        <v>77578156.634765595</v>
      </c>
      <c r="AP2505" s="99">
        <v>0</v>
      </c>
      <c r="AQ2505" s="99">
        <v>8503392.2346191406</v>
      </c>
      <c r="AR2505" s="99">
        <v>6640655.2990112295</v>
      </c>
      <c r="AS2505" s="99">
        <v>4475419.2616577102</v>
      </c>
      <c r="AT2505" s="99">
        <v>0</v>
      </c>
      <c r="AU2505" s="99">
        <v>0</v>
      </c>
      <c r="AV2505" s="99">
        <v>71196115.228515595</v>
      </c>
      <c r="AW2505" s="99">
        <v>12133.4327741861</v>
      </c>
      <c r="AX2505" s="99">
        <v>325214.38669967698</v>
      </c>
      <c r="AY2505" s="99">
        <v>30999082.591308601</v>
      </c>
      <c r="AZ2505" s="99">
        <v>14296898.6107178</v>
      </c>
      <c r="BA2505" s="99">
        <v>0</v>
      </c>
      <c r="BB2505" s="99">
        <v>31090845.658935498</v>
      </c>
      <c r="BC2505" s="99">
        <v>9503175.3571777306</v>
      </c>
      <c r="BD2505" s="99">
        <v>0</v>
      </c>
      <c r="BE2505" s="99">
        <v>4445426.1929321298</v>
      </c>
      <c r="BF2505" s="99">
        <v>2884.14502114058</v>
      </c>
      <c r="BG2505" s="99">
        <v>71221057.1796875</v>
      </c>
      <c r="BH2505" s="99">
        <v>18657385.324951202</v>
      </c>
      <c r="BI2505" s="99">
        <v>0</v>
      </c>
      <c r="BJ2505" s="99">
        <v>3520755.6130065899</v>
      </c>
      <c r="BK2505" s="99">
        <v>2286149.31332397</v>
      </c>
      <c r="BL2505" s="99">
        <v>0</v>
      </c>
      <c r="BM2505" s="99">
        <v>0</v>
      </c>
      <c r="BN2505" s="99">
        <v>0</v>
      </c>
      <c r="BO2505" s="99">
        <v>0</v>
      </c>
      <c r="BP2505" s="99">
        <v>0</v>
      </c>
      <c r="BQ2505" s="99">
        <v>0</v>
      </c>
      <c r="BR2505" s="99">
        <v>10084585.1135254</v>
      </c>
      <c r="BS2505" s="99">
        <v>5477212.7116088904</v>
      </c>
      <c r="BT2505" s="99">
        <v>0</v>
      </c>
      <c r="BU2505" s="99">
        <v>2233576.4899902302</v>
      </c>
      <c r="BV2505" s="99">
        <v>4396937.5041503897</v>
      </c>
      <c r="BW2505" s="99">
        <v>0</v>
      </c>
      <c r="BX2505" s="99">
        <v>350555.28970718401</v>
      </c>
      <c r="BY2505" s="99">
        <v>0</v>
      </c>
      <c r="BZ2505" s="99">
        <v>0</v>
      </c>
      <c r="CA2505" s="99">
        <v>163534.20375442499</v>
      </c>
      <c r="CB2505" s="99">
        <v>9097233.9221191406</v>
      </c>
      <c r="CC2505" s="99">
        <v>85902415.413085893</v>
      </c>
      <c r="CD2505" s="99">
        <v>22165557.222412098</v>
      </c>
      <c r="CE2505" s="99">
        <v>4459.2188255786896</v>
      </c>
      <c r="CF2505" s="99">
        <v>527552.01858520496</v>
      </c>
      <c r="CG2505" s="99">
        <v>4482195.1408081101</v>
      </c>
      <c r="CH2505" s="99">
        <v>0</v>
      </c>
      <c r="CI2505" s="99">
        <v>167990.459920883</v>
      </c>
      <c r="CJ2505" s="99">
        <v>9624498.1075439509</v>
      </c>
      <c r="CK2505" s="99">
        <v>90537033.8046875</v>
      </c>
      <c r="CL2505" s="99">
        <v>22528154.517089799</v>
      </c>
      <c r="CM2505" s="166">
        <v>231248.076900482</v>
      </c>
      <c r="CN2505" s="166">
        <v>29502098.8283691</v>
      </c>
      <c r="CO2505" s="166">
        <v>161799542.41210899</v>
      </c>
      <c r="CP2505" s="99">
        <v>22528154.517089799</v>
      </c>
      <c r="CQ2505" s="99">
        <v>0</v>
      </c>
      <c r="CR2505" s="99">
        <v>0</v>
      </c>
      <c r="CS2505" s="99">
        <v>0</v>
      </c>
      <c r="CT2505" s="99">
        <v>0</v>
      </c>
      <c r="CU2505" s="98">
        <v>17681.815507700001</v>
      </c>
      <c r="CV2505" s="98">
        <v>67739.097556848006</v>
      </c>
      <c r="CW2505" s="98">
        <v>9624785.9407043457</v>
      </c>
      <c r="CX2505" s="98">
        <v>90384610.553893998</v>
      </c>
    </row>
    <row r="2506" spans="1:102" x14ac:dyDescent="0.2">
      <c r="A2506" s="98" t="s">
        <v>201</v>
      </c>
      <c r="B2506" s="100">
        <v>42064</v>
      </c>
      <c r="C2506" s="99">
        <v>144818.47926521301</v>
      </c>
      <c r="D2506" s="99">
        <v>0</v>
      </c>
      <c r="E2506" s="99">
        <v>17136.576401710499</v>
      </c>
      <c r="F2506" s="99">
        <v>14558.509609937701</v>
      </c>
      <c r="G2506" s="99">
        <v>4473.49933493137</v>
      </c>
      <c r="H2506" s="99">
        <v>0</v>
      </c>
      <c r="I2506" s="99">
        <v>0</v>
      </c>
      <c r="J2506" s="99">
        <v>63862.002510070801</v>
      </c>
      <c r="K2506" s="99">
        <v>17.53517835401</v>
      </c>
      <c r="L2506" s="99">
        <v>276.56912652403099</v>
      </c>
      <c r="M2506" s="99">
        <v>62796.095730304703</v>
      </c>
      <c r="N2506" s="99">
        <v>14185.4424993992</v>
      </c>
      <c r="O2506" s="99">
        <v>0</v>
      </c>
      <c r="P2506" s="99">
        <v>76874.321726798997</v>
      </c>
      <c r="Q2506" s="99">
        <v>7642.2424757480603</v>
      </c>
      <c r="R2506" s="99">
        <v>0</v>
      </c>
      <c r="S2506" s="99">
        <v>4446.8520256280899</v>
      </c>
      <c r="T2506" s="99">
        <v>0.99504408718348702</v>
      </c>
      <c r="U2506" s="99">
        <v>63879.758555889101</v>
      </c>
      <c r="V2506" s="99">
        <v>7989712.6090698196</v>
      </c>
      <c r="W2506" s="99">
        <v>0</v>
      </c>
      <c r="X2506" s="99">
        <v>1000124.34886932</v>
      </c>
      <c r="Y2506" s="99">
        <v>791358.00965881301</v>
      </c>
      <c r="Z2506" s="99">
        <v>523972.42491149902</v>
      </c>
      <c r="AA2506" s="99">
        <v>0</v>
      </c>
      <c r="AB2506" s="99">
        <v>0</v>
      </c>
      <c r="AC2506" s="99">
        <v>19845061.564208999</v>
      </c>
      <c r="AD2506" s="99">
        <v>2684.9117072224599</v>
      </c>
      <c r="AE2506" s="99">
        <v>26423.938478231401</v>
      </c>
      <c r="AF2506" s="99">
        <v>3146677.4895324698</v>
      </c>
      <c r="AG2506" s="99">
        <v>1625898.55549622</v>
      </c>
      <c r="AH2506" s="99">
        <v>0</v>
      </c>
      <c r="AI2506" s="99">
        <v>3078472.4714050302</v>
      </c>
      <c r="AJ2506" s="99">
        <v>1092119.0500183101</v>
      </c>
      <c r="AK2506" s="99">
        <v>0</v>
      </c>
      <c r="AL2506" s="99">
        <v>518101.67292785598</v>
      </c>
      <c r="AM2506" s="99">
        <v>238.90785818174501</v>
      </c>
      <c r="AN2506" s="99">
        <v>19797774.558349598</v>
      </c>
      <c r="AO2506" s="99">
        <v>76773031.020507798</v>
      </c>
      <c r="AP2506" s="99">
        <v>0</v>
      </c>
      <c r="AQ2506" s="99">
        <v>8436481.8814697303</v>
      </c>
      <c r="AR2506" s="99">
        <v>6542620.3436889602</v>
      </c>
      <c r="AS2506" s="99">
        <v>4468875.6180419903</v>
      </c>
      <c r="AT2506" s="99">
        <v>0</v>
      </c>
      <c r="AU2506" s="99">
        <v>0</v>
      </c>
      <c r="AV2506" s="99">
        <v>71457875.127929702</v>
      </c>
      <c r="AW2506" s="99">
        <v>8881.8699729442596</v>
      </c>
      <c r="AX2506" s="99">
        <v>215499.998802185</v>
      </c>
      <c r="AY2506" s="99">
        <v>31041653.438720699</v>
      </c>
      <c r="AZ2506" s="99">
        <v>14124156.509887701</v>
      </c>
      <c r="BA2506" s="99">
        <v>0</v>
      </c>
      <c r="BB2506" s="99">
        <v>30090102.7731934</v>
      </c>
      <c r="BC2506" s="99">
        <v>9455777.50927734</v>
      </c>
      <c r="BD2506" s="99">
        <v>0</v>
      </c>
      <c r="BE2506" s="99">
        <v>4426990.3505248995</v>
      </c>
      <c r="BF2506" s="99">
        <v>2161.69107207656</v>
      </c>
      <c r="BG2506" s="99">
        <v>71302220.208984405</v>
      </c>
      <c r="BH2506" s="99">
        <v>18422528.595947299</v>
      </c>
      <c r="BI2506" s="99">
        <v>0</v>
      </c>
      <c r="BJ2506" s="99">
        <v>3496831.3926086398</v>
      </c>
      <c r="BK2506" s="99">
        <v>2268613.7651977502</v>
      </c>
      <c r="BL2506" s="99">
        <v>0</v>
      </c>
      <c r="BM2506" s="99">
        <v>0</v>
      </c>
      <c r="BN2506" s="99">
        <v>0</v>
      </c>
      <c r="BO2506" s="99">
        <v>0</v>
      </c>
      <c r="BP2506" s="99">
        <v>0</v>
      </c>
      <c r="BQ2506" s="99">
        <v>0</v>
      </c>
      <c r="BR2506" s="99">
        <v>10041527.331054701</v>
      </c>
      <c r="BS2506" s="99">
        <v>5425596.7468872098</v>
      </c>
      <c r="BT2506" s="99">
        <v>0</v>
      </c>
      <c r="BU2506" s="99">
        <v>2194394.8499755901</v>
      </c>
      <c r="BV2506" s="99">
        <v>4408882.0940551804</v>
      </c>
      <c r="BW2506" s="99">
        <v>0</v>
      </c>
      <c r="BX2506" s="99">
        <v>396029.70944976801</v>
      </c>
      <c r="BY2506" s="99">
        <v>0</v>
      </c>
      <c r="BZ2506" s="99">
        <v>0</v>
      </c>
      <c r="CA2506" s="99">
        <v>161830.411197662</v>
      </c>
      <c r="CB2506" s="99">
        <v>9002394.3773193397</v>
      </c>
      <c r="CC2506" s="99">
        <v>85415016.317382798</v>
      </c>
      <c r="CD2506" s="99">
        <v>21961706.043457001</v>
      </c>
      <c r="CE2506" s="99">
        <v>4471.8071696758298</v>
      </c>
      <c r="CF2506" s="99">
        <v>524280.27501678502</v>
      </c>
      <c r="CG2506" s="99">
        <v>4469365.1837158203</v>
      </c>
      <c r="CH2506" s="99">
        <v>0</v>
      </c>
      <c r="CI2506" s="99">
        <v>166300.17982482901</v>
      </c>
      <c r="CJ2506" s="99">
        <v>9528584.3079834003</v>
      </c>
      <c r="CK2506" s="99">
        <v>89807718.065429702</v>
      </c>
      <c r="CL2506" s="99">
        <v>22344549.9841309</v>
      </c>
      <c r="CM2506" s="166">
        <v>229730.169477463</v>
      </c>
      <c r="CN2506" s="166">
        <v>29330252.909179699</v>
      </c>
      <c r="CO2506" s="166">
        <v>161089625.53320301</v>
      </c>
      <c r="CP2506" s="99">
        <v>22344549.9841309</v>
      </c>
      <c r="CQ2506" s="99">
        <v>0</v>
      </c>
      <c r="CR2506" s="99">
        <v>0</v>
      </c>
      <c r="CS2506" s="99">
        <v>0</v>
      </c>
      <c r="CT2506" s="99">
        <v>0</v>
      </c>
      <c r="CU2506" s="98">
        <v>17166.501690181001</v>
      </c>
      <c r="CV2506" s="98">
        <v>67844.290445274994</v>
      </c>
      <c r="CW2506" s="98">
        <v>9526674.6523361243</v>
      </c>
      <c r="CX2506" s="98">
        <v>89884381.501098618</v>
      </c>
    </row>
    <row r="2507" spans="1:102" x14ac:dyDescent="0.2">
      <c r="A2507" s="98" t="s">
        <v>201</v>
      </c>
      <c r="B2507" s="100">
        <v>42156</v>
      </c>
      <c r="C2507" s="99">
        <v>145194.18099784901</v>
      </c>
      <c r="D2507" s="99">
        <v>0</v>
      </c>
      <c r="E2507" s="99">
        <v>16922.1552035809</v>
      </c>
      <c r="F2507" s="99">
        <v>14394.306851744701</v>
      </c>
      <c r="G2507" s="99">
        <v>4469.2353938221904</v>
      </c>
      <c r="H2507" s="99">
        <v>0</v>
      </c>
      <c r="I2507" s="99">
        <v>0</v>
      </c>
      <c r="J2507" s="99">
        <v>63833.7826795578</v>
      </c>
      <c r="K2507" s="99">
        <v>15.1994361508405</v>
      </c>
      <c r="L2507" s="99">
        <v>304.81796056404698</v>
      </c>
      <c r="M2507" s="99">
        <v>62965.9552526474</v>
      </c>
      <c r="N2507" s="99">
        <v>14077.615050315901</v>
      </c>
      <c r="O2507" s="99">
        <v>0</v>
      </c>
      <c r="P2507" s="99">
        <v>77196.125494003296</v>
      </c>
      <c r="Q2507" s="99">
        <v>7585.3062639236496</v>
      </c>
      <c r="R2507" s="99">
        <v>0</v>
      </c>
      <c r="S2507" s="99">
        <v>4441.1652033925102</v>
      </c>
      <c r="T2507" s="99">
        <v>1.0043340577540201</v>
      </c>
      <c r="U2507" s="99">
        <v>63844.652293682098</v>
      </c>
      <c r="V2507" s="99">
        <v>7997256.3378295898</v>
      </c>
      <c r="W2507" s="99">
        <v>0</v>
      </c>
      <c r="X2507" s="99">
        <v>971896.42599487305</v>
      </c>
      <c r="Y2507" s="99">
        <v>776685.82224273705</v>
      </c>
      <c r="Z2507" s="99">
        <v>521702.14591598499</v>
      </c>
      <c r="AA2507" s="99">
        <v>0</v>
      </c>
      <c r="AB2507" s="99">
        <v>0</v>
      </c>
      <c r="AC2507" s="99">
        <v>19791574.529052701</v>
      </c>
      <c r="AD2507" s="99">
        <v>2175.5893567204498</v>
      </c>
      <c r="AE2507" s="99">
        <v>29458.386474132501</v>
      </c>
      <c r="AF2507" s="99">
        <v>3150764.3417663602</v>
      </c>
      <c r="AG2507" s="99">
        <v>1609347.6165618901</v>
      </c>
      <c r="AH2507" s="99">
        <v>0</v>
      </c>
      <c r="AI2507" s="99">
        <v>3071892.1230773898</v>
      </c>
      <c r="AJ2507" s="99">
        <v>1096464.9248504599</v>
      </c>
      <c r="AK2507" s="99">
        <v>0</v>
      </c>
      <c r="AL2507" s="99">
        <v>516636.57001113897</v>
      </c>
      <c r="AM2507" s="99">
        <v>228.25751823931901</v>
      </c>
      <c r="AN2507" s="99">
        <v>19827273.0004883</v>
      </c>
      <c r="AO2507" s="99">
        <v>77131571.616210893</v>
      </c>
      <c r="AP2507" s="99">
        <v>0</v>
      </c>
      <c r="AQ2507" s="99">
        <v>8142775.5916748</v>
      </c>
      <c r="AR2507" s="99">
        <v>6438071.8566284198</v>
      </c>
      <c r="AS2507" s="99">
        <v>4470215.1810302697</v>
      </c>
      <c r="AT2507" s="99">
        <v>0</v>
      </c>
      <c r="AU2507" s="99">
        <v>0</v>
      </c>
      <c r="AV2507" s="99">
        <v>71532917.105468795</v>
      </c>
      <c r="AW2507" s="99">
        <v>7212.5903497934296</v>
      </c>
      <c r="AX2507" s="99">
        <v>254970.824998856</v>
      </c>
      <c r="AY2507" s="99">
        <v>31254189.1489258</v>
      </c>
      <c r="AZ2507" s="99">
        <v>13972622.9882813</v>
      </c>
      <c r="BA2507" s="99">
        <v>0</v>
      </c>
      <c r="BB2507" s="99">
        <v>30295738.826660201</v>
      </c>
      <c r="BC2507" s="99">
        <v>9502202.5134277306</v>
      </c>
      <c r="BD2507" s="99">
        <v>0</v>
      </c>
      <c r="BE2507" s="99">
        <v>4429797.8359985398</v>
      </c>
      <c r="BF2507" s="99">
        <v>2088.0238950550602</v>
      </c>
      <c r="BG2507" s="99">
        <v>71664507.221679702</v>
      </c>
      <c r="BH2507" s="99">
        <v>18607809.919189502</v>
      </c>
      <c r="BI2507" s="99">
        <v>0</v>
      </c>
      <c r="BJ2507" s="99">
        <v>3481545.2575988802</v>
      </c>
      <c r="BK2507" s="99">
        <v>2231299.09014893</v>
      </c>
      <c r="BL2507" s="99">
        <v>0</v>
      </c>
      <c r="BM2507" s="99">
        <v>0</v>
      </c>
      <c r="BN2507" s="99">
        <v>0</v>
      </c>
      <c r="BO2507" s="99">
        <v>0</v>
      </c>
      <c r="BP2507" s="99">
        <v>0</v>
      </c>
      <c r="BQ2507" s="99">
        <v>0</v>
      </c>
      <c r="BR2507" s="99">
        <v>10150163.1552734</v>
      </c>
      <c r="BS2507" s="99">
        <v>5386449.6796875</v>
      </c>
      <c r="BT2507" s="99">
        <v>0</v>
      </c>
      <c r="BU2507" s="99">
        <v>2210765.5699768099</v>
      </c>
      <c r="BV2507" s="99">
        <v>4473682.0321655301</v>
      </c>
      <c r="BW2507" s="99">
        <v>0</v>
      </c>
      <c r="BX2507" s="99">
        <v>403161.94944381702</v>
      </c>
      <c r="BY2507" s="99">
        <v>0</v>
      </c>
      <c r="BZ2507" s="99">
        <v>0</v>
      </c>
      <c r="CA2507" s="99">
        <v>162158.79048347499</v>
      </c>
      <c r="CB2507" s="99">
        <v>8952643.5411377009</v>
      </c>
      <c r="CC2507" s="99">
        <v>85062183.111328095</v>
      </c>
      <c r="CD2507" s="99">
        <v>22081200.8818359</v>
      </c>
      <c r="CE2507" s="99">
        <v>4469.3670487999898</v>
      </c>
      <c r="CF2507" s="99">
        <v>523528.77212142898</v>
      </c>
      <c r="CG2507" s="99">
        <v>4476926.29724121</v>
      </c>
      <c r="CH2507" s="99">
        <v>0</v>
      </c>
      <c r="CI2507" s="99">
        <v>166628.73411560099</v>
      </c>
      <c r="CJ2507" s="99">
        <v>9476392.8704834003</v>
      </c>
      <c r="CK2507" s="99">
        <v>89665796.890625</v>
      </c>
      <c r="CL2507" s="99">
        <v>22454781.010497998</v>
      </c>
      <c r="CM2507" s="166">
        <v>229980.845859528</v>
      </c>
      <c r="CN2507" s="166">
        <v>29327954.602783199</v>
      </c>
      <c r="CO2507" s="166">
        <v>161468944.09960899</v>
      </c>
      <c r="CP2507" s="99">
        <v>22454781.010497998</v>
      </c>
      <c r="CQ2507" s="99">
        <v>0</v>
      </c>
      <c r="CR2507" s="99">
        <v>0</v>
      </c>
      <c r="CS2507" s="99">
        <v>0</v>
      </c>
      <c r="CT2507" s="99">
        <v>0</v>
      </c>
      <c r="CU2507" s="98">
        <v>16942.929547248001</v>
      </c>
      <c r="CV2507" s="98">
        <v>67827.015411557004</v>
      </c>
      <c r="CW2507" s="98">
        <v>9476172.3132591303</v>
      </c>
      <c r="CX2507" s="98">
        <v>89539109.408569306</v>
      </c>
    </row>
    <row r="2508" spans="1:102" x14ac:dyDescent="0.2">
      <c r="A2508" s="98" t="s">
        <v>201</v>
      </c>
      <c r="B2508" s="100">
        <v>42248</v>
      </c>
      <c r="C2508" s="99">
        <v>144972.02188301101</v>
      </c>
      <c r="D2508" s="99">
        <v>0</v>
      </c>
      <c r="E2508" s="99">
        <v>16675.548824310299</v>
      </c>
      <c r="F2508" s="99">
        <v>14161.903433442099</v>
      </c>
      <c r="G2508" s="99">
        <v>4534.6623530387897</v>
      </c>
      <c r="H2508" s="99">
        <v>0</v>
      </c>
      <c r="I2508" s="99">
        <v>0</v>
      </c>
      <c r="J2508" s="99">
        <v>63657.435267925299</v>
      </c>
      <c r="K2508" s="99">
        <v>13.516355006257101</v>
      </c>
      <c r="L2508" s="99">
        <v>319.033093303442</v>
      </c>
      <c r="M2508" s="99">
        <v>62865.636066436797</v>
      </c>
      <c r="N2508" s="99">
        <v>13930.238488555</v>
      </c>
      <c r="O2508" s="99">
        <v>0</v>
      </c>
      <c r="P2508" s="99">
        <v>77108.641336440996</v>
      </c>
      <c r="Q2508" s="99">
        <v>7558.8379850387601</v>
      </c>
      <c r="R2508" s="99">
        <v>0</v>
      </c>
      <c r="S2508" s="99">
        <v>4510.4911960959398</v>
      </c>
      <c r="T2508" s="99">
        <v>0.98310618921095705</v>
      </c>
      <c r="U2508" s="99">
        <v>63654.026839733102</v>
      </c>
      <c r="V2508" s="99">
        <v>7931682.8113403302</v>
      </c>
      <c r="W2508" s="99">
        <v>0</v>
      </c>
      <c r="X2508" s="99">
        <v>956447.91226196301</v>
      </c>
      <c r="Y2508" s="99">
        <v>763362.06208801304</v>
      </c>
      <c r="Z2508" s="99">
        <v>522215.07396697998</v>
      </c>
      <c r="AA2508" s="99">
        <v>0</v>
      </c>
      <c r="AB2508" s="99">
        <v>0</v>
      </c>
      <c r="AC2508" s="99">
        <v>19816919.0620117</v>
      </c>
      <c r="AD2508" s="99">
        <v>2249.3589475154899</v>
      </c>
      <c r="AE2508" s="99">
        <v>30035.4735846519</v>
      </c>
      <c r="AF2508" s="99">
        <v>3132451.8306884798</v>
      </c>
      <c r="AG2508" s="99">
        <v>1582229.4769897501</v>
      </c>
      <c r="AH2508" s="99">
        <v>0</v>
      </c>
      <c r="AI2508" s="99">
        <v>3056884.4555969201</v>
      </c>
      <c r="AJ2508" s="99">
        <v>1101674.1364593499</v>
      </c>
      <c r="AK2508" s="99">
        <v>0</v>
      </c>
      <c r="AL2508" s="99">
        <v>519248.37464523298</v>
      </c>
      <c r="AM2508" s="99">
        <v>217.85930953174801</v>
      </c>
      <c r="AN2508" s="99">
        <v>19826899.455810498</v>
      </c>
      <c r="AO2508" s="99">
        <v>76765816.180664107</v>
      </c>
      <c r="AP2508" s="99">
        <v>0</v>
      </c>
      <c r="AQ2508" s="99">
        <v>8079055.1994628897</v>
      </c>
      <c r="AR2508" s="99">
        <v>6411069.5111694299</v>
      </c>
      <c r="AS2508" s="99">
        <v>4493587.9312133798</v>
      </c>
      <c r="AT2508" s="99">
        <v>0</v>
      </c>
      <c r="AU2508" s="99">
        <v>0</v>
      </c>
      <c r="AV2508" s="99">
        <v>71704988.410156295</v>
      </c>
      <c r="AW2508" s="99">
        <v>7470.91199696064</v>
      </c>
      <c r="AX2508" s="99">
        <v>271809.193149567</v>
      </c>
      <c r="AY2508" s="99">
        <v>31200998.615966801</v>
      </c>
      <c r="AZ2508" s="99">
        <v>13799655.333618199</v>
      </c>
      <c r="BA2508" s="99">
        <v>0</v>
      </c>
      <c r="BB2508" s="99">
        <v>30238521.661132801</v>
      </c>
      <c r="BC2508" s="99">
        <v>9567933.1195068397</v>
      </c>
      <c r="BD2508" s="99">
        <v>0</v>
      </c>
      <c r="BE2508" s="99">
        <v>4462161.6794433603</v>
      </c>
      <c r="BF2508" s="99">
        <v>1985.4438650310001</v>
      </c>
      <c r="BG2508" s="99">
        <v>71736459.589843795</v>
      </c>
      <c r="BH2508" s="99">
        <v>18704094.0151367</v>
      </c>
      <c r="BI2508" s="99">
        <v>0</v>
      </c>
      <c r="BJ2508" s="99">
        <v>3481731.9743957501</v>
      </c>
      <c r="BK2508" s="99">
        <v>2218729.6652221698</v>
      </c>
      <c r="BL2508" s="99">
        <v>0</v>
      </c>
      <c r="BM2508" s="99">
        <v>0</v>
      </c>
      <c r="BN2508" s="99">
        <v>0</v>
      </c>
      <c r="BO2508" s="99">
        <v>0</v>
      </c>
      <c r="BP2508" s="99">
        <v>0</v>
      </c>
      <c r="BQ2508" s="99">
        <v>0</v>
      </c>
      <c r="BR2508" s="99">
        <v>10173074.580200201</v>
      </c>
      <c r="BS2508" s="99">
        <v>5318331.4083252</v>
      </c>
      <c r="BT2508" s="99">
        <v>0</v>
      </c>
      <c r="BU2508" s="99">
        <v>1842070.70999146</v>
      </c>
      <c r="BV2508" s="99">
        <v>4532663.9929809598</v>
      </c>
      <c r="BW2508" s="99">
        <v>0</v>
      </c>
      <c r="BX2508" s="99">
        <v>330777.06957244902</v>
      </c>
      <c r="BY2508" s="99">
        <v>0</v>
      </c>
      <c r="BZ2508" s="99">
        <v>0</v>
      </c>
      <c r="CA2508" s="99">
        <v>161695.56105232201</v>
      </c>
      <c r="CB2508" s="99">
        <v>8881433.5010986291</v>
      </c>
      <c r="CC2508" s="99">
        <v>84679199.938476607</v>
      </c>
      <c r="CD2508" s="99">
        <v>22164116.462890599</v>
      </c>
      <c r="CE2508" s="99">
        <v>4537.8718390464801</v>
      </c>
      <c r="CF2508" s="99">
        <v>522822.12897110003</v>
      </c>
      <c r="CG2508" s="99">
        <v>4501919.1310424795</v>
      </c>
      <c r="CH2508" s="99">
        <v>0</v>
      </c>
      <c r="CI2508" s="99">
        <v>166237.77637481701</v>
      </c>
      <c r="CJ2508" s="99">
        <v>9404165.6253662091</v>
      </c>
      <c r="CK2508" s="99">
        <v>89189878.830078095</v>
      </c>
      <c r="CL2508" s="99">
        <v>22549942.473144501</v>
      </c>
      <c r="CM2508" s="166">
        <v>229447.00341415399</v>
      </c>
      <c r="CN2508" s="166">
        <v>29248868.409912098</v>
      </c>
      <c r="CO2508" s="166">
        <v>161115498.12304699</v>
      </c>
      <c r="CP2508" s="99">
        <v>22549942.473144501</v>
      </c>
      <c r="CQ2508" s="99">
        <v>0</v>
      </c>
      <c r="CR2508" s="99">
        <v>0</v>
      </c>
      <c r="CS2508" s="99">
        <v>0</v>
      </c>
      <c r="CT2508" s="99">
        <v>0</v>
      </c>
      <c r="CU2508" s="98">
        <v>16692.254651636002</v>
      </c>
      <c r="CV2508" s="98">
        <v>67693.038048012997</v>
      </c>
      <c r="CW2508" s="98">
        <v>9404255.6300697289</v>
      </c>
      <c r="CX2508" s="98">
        <v>89181119.069519088</v>
      </c>
    </row>
    <row r="2509" spans="1:102" x14ac:dyDescent="0.2">
      <c r="A2509" s="98" t="s">
        <v>201</v>
      </c>
      <c r="B2509" s="100">
        <v>42339</v>
      </c>
      <c r="C2509" s="99">
        <v>145197.87095832801</v>
      </c>
      <c r="D2509" s="99">
        <v>0</v>
      </c>
      <c r="E2509" s="99">
        <v>16500.7017827034</v>
      </c>
      <c r="F2509" s="99">
        <v>14055.501929759999</v>
      </c>
      <c r="G2509" s="99">
        <v>4636.71052289009</v>
      </c>
      <c r="H2509" s="99">
        <v>0</v>
      </c>
      <c r="I2509" s="99">
        <v>0</v>
      </c>
      <c r="J2509" s="99">
        <v>63654.116044044502</v>
      </c>
      <c r="K2509" s="99">
        <v>5.2263201457099102</v>
      </c>
      <c r="L2509" s="99">
        <v>303.24931235238898</v>
      </c>
      <c r="M2509" s="99">
        <v>63132.616065978997</v>
      </c>
      <c r="N2509" s="99">
        <v>13872.111299395599</v>
      </c>
      <c r="O2509" s="99">
        <v>0</v>
      </c>
      <c r="P2509" s="99">
        <v>76880.683395385699</v>
      </c>
      <c r="Q2509" s="99">
        <v>7579.2538639307004</v>
      </c>
      <c r="R2509" s="99">
        <v>0</v>
      </c>
      <c r="S2509" s="99">
        <v>4611.0031687021301</v>
      </c>
      <c r="T2509" s="99">
        <v>1.0174322967068301</v>
      </c>
      <c r="U2509" s="99">
        <v>63687.883917331703</v>
      </c>
      <c r="V2509" s="99">
        <v>7924716.04833984</v>
      </c>
      <c r="W2509" s="99">
        <v>0</v>
      </c>
      <c r="X2509" s="99">
        <v>921870.72915649402</v>
      </c>
      <c r="Y2509" s="99">
        <v>730421.31037902797</v>
      </c>
      <c r="Z2509" s="99">
        <v>528491.83203125</v>
      </c>
      <c r="AA2509" s="99">
        <v>0</v>
      </c>
      <c r="AB2509" s="99">
        <v>0</v>
      </c>
      <c r="AC2509" s="99">
        <v>19816904.902099598</v>
      </c>
      <c r="AD2509" s="99">
        <v>646.13926566392195</v>
      </c>
      <c r="AE2509" s="99">
        <v>29538.237729311</v>
      </c>
      <c r="AF2509" s="99">
        <v>3116085.7406921401</v>
      </c>
      <c r="AG2509" s="99">
        <v>1560111.3841247601</v>
      </c>
      <c r="AH2509" s="99">
        <v>0</v>
      </c>
      <c r="AI2509" s="99">
        <v>3069243.3102111798</v>
      </c>
      <c r="AJ2509" s="99">
        <v>1100068.11946106</v>
      </c>
      <c r="AK2509" s="99">
        <v>0</v>
      </c>
      <c r="AL2509" s="99">
        <v>526079.03585815395</v>
      </c>
      <c r="AM2509" s="99">
        <v>251.08163024671401</v>
      </c>
      <c r="AN2509" s="99">
        <v>19833467.815429699</v>
      </c>
      <c r="AO2509" s="99">
        <v>77297957.403320298</v>
      </c>
      <c r="AP2509" s="99">
        <v>0</v>
      </c>
      <c r="AQ2509" s="99">
        <v>7798084.3125</v>
      </c>
      <c r="AR2509" s="99">
        <v>6072972.2824096698</v>
      </c>
      <c r="AS2509" s="99">
        <v>4552255.8126831101</v>
      </c>
      <c r="AT2509" s="99">
        <v>0</v>
      </c>
      <c r="AU2509" s="99">
        <v>0</v>
      </c>
      <c r="AV2509" s="99">
        <v>72027853.993164107</v>
      </c>
      <c r="AW2509" s="99">
        <v>2157.2536191344302</v>
      </c>
      <c r="AX2509" s="99">
        <v>265275.34896469099</v>
      </c>
      <c r="AY2509" s="99">
        <v>31249092.2587891</v>
      </c>
      <c r="AZ2509" s="99">
        <v>13659908.4682617</v>
      </c>
      <c r="BA2509" s="99">
        <v>0</v>
      </c>
      <c r="BB2509" s="99">
        <v>30638505.3908691</v>
      </c>
      <c r="BC2509" s="99">
        <v>9588647.4031982403</v>
      </c>
      <c r="BD2509" s="99">
        <v>0</v>
      </c>
      <c r="BE2509" s="99">
        <v>4528171.1843872098</v>
      </c>
      <c r="BF2509" s="99">
        <v>2283.99742630124</v>
      </c>
      <c r="BG2509" s="99">
        <v>72052072.561523393</v>
      </c>
      <c r="BH2509" s="99">
        <v>19831944.768554699</v>
      </c>
      <c r="BI2509" s="99">
        <v>0</v>
      </c>
      <c r="BJ2509" s="99">
        <v>3454027.5659484901</v>
      </c>
      <c r="BK2509" s="99">
        <v>2199407.6696777302</v>
      </c>
      <c r="BL2509" s="99">
        <v>0</v>
      </c>
      <c r="BM2509" s="99">
        <v>0</v>
      </c>
      <c r="BN2509" s="99">
        <v>0</v>
      </c>
      <c r="BO2509" s="99">
        <v>0</v>
      </c>
      <c r="BP2509" s="99">
        <v>0</v>
      </c>
      <c r="BQ2509" s="99">
        <v>0</v>
      </c>
      <c r="BR2509" s="99">
        <v>10244180.112793</v>
      </c>
      <c r="BS2509" s="99">
        <v>5265555.5639038105</v>
      </c>
      <c r="BT2509" s="99">
        <v>0</v>
      </c>
      <c r="BU2509" s="99">
        <v>3312252.8799743699</v>
      </c>
      <c r="BV2509" s="99">
        <v>4517698.0286254901</v>
      </c>
      <c r="BW2509" s="99">
        <v>0</v>
      </c>
      <c r="BX2509" s="99">
        <v>555111.17849731399</v>
      </c>
      <c r="BY2509" s="99">
        <v>0</v>
      </c>
      <c r="BZ2509" s="99">
        <v>0</v>
      </c>
      <c r="CA2509" s="99">
        <v>161728.34853362999</v>
      </c>
      <c r="CB2509" s="99">
        <v>8857016.2369384803</v>
      </c>
      <c r="CC2509" s="99">
        <v>85286980.7265625</v>
      </c>
      <c r="CD2509" s="99">
        <v>23277939.2036133</v>
      </c>
      <c r="CE2509" s="99">
        <v>4638.3797653317497</v>
      </c>
      <c r="CF2509" s="99">
        <v>527661.32024383498</v>
      </c>
      <c r="CG2509" s="99">
        <v>4548134.8087158203</v>
      </c>
      <c r="CH2509" s="99">
        <v>0</v>
      </c>
      <c r="CI2509" s="99">
        <v>166365.90476799</v>
      </c>
      <c r="CJ2509" s="99">
        <v>9383364.1414794903</v>
      </c>
      <c r="CK2509" s="99">
        <v>89668723.245117202</v>
      </c>
      <c r="CL2509" s="99">
        <v>23843897.967041001</v>
      </c>
      <c r="CM2509" s="166">
        <v>229511.884084702</v>
      </c>
      <c r="CN2509" s="166">
        <v>29161205.472412098</v>
      </c>
      <c r="CO2509" s="166">
        <v>161472767.25195301</v>
      </c>
      <c r="CP2509" s="99">
        <v>23843897.967041001</v>
      </c>
      <c r="CQ2509" s="99">
        <v>0</v>
      </c>
      <c r="CR2509" s="99">
        <v>0</v>
      </c>
      <c r="CS2509" s="99">
        <v>0</v>
      </c>
      <c r="CT2509" s="99">
        <v>0</v>
      </c>
      <c r="CU2509" s="98">
        <v>16489.481582656001</v>
      </c>
      <c r="CV2509" s="98">
        <v>67816.555772854001</v>
      </c>
      <c r="CW2509" s="98">
        <v>9384677.5571823157</v>
      </c>
      <c r="CX2509" s="98">
        <v>89835115.53527832</v>
      </c>
    </row>
    <row r="2510" spans="1:102" x14ac:dyDescent="0.2">
      <c r="A2510" s="98" t="s">
        <v>201</v>
      </c>
      <c r="B2510" s="100">
        <v>42430</v>
      </c>
      <c r="C2510" s="99">
        <v>145007.22258758501</v>
      </c>
      <c r="D2510" s="99">
        <v>0</v>
      </c>
      <c r="E2510" s="99">
        <v>16612.6756336689</v>
      </c>
      <c r="F2510" s="99">
        <v>14393.263905763601</v>
      </c>
      <c r="G2510" s="99">
        <v>4711.51998788118</v>
      </c>
      <c r="H2510" s="99">
        <v>0</v>
      </c>
      <c r="I2510" s="99">
        <v>0</v>
      </c>
      <c r="J2510" s="99">
        <v>63619.2153935432</v>
      </c>
      <c r="K2510" s="99">
        <v>5.2873844571877298</v>
      </c>
      <c r="L2510" s="99">
        <v>269.70349172502802</v>
      </c>
      <c r="M2510" s="99">
        <v>63012.882308959997</v>
      </c>
      <c r="N2510" s="99">
        <v>13734.165501356099</v>
      </c>
      <c r="O2510" s="99">
        <v>0</v>
      </c>
      <c r="P2510" s="99">
        <v>77114.375937461897</v>
      </c>
      <c r="Q2510" s="99">
        <v>7339.3470842242205</v>
      </c>
      <c r="R2510" s="99">
        <v>0</v>
      </c>
      <c r="S2510" s="99">
        <v>4685.5153329372397</v>
      </c>
      <c r="T2510" s="99">
        <v>0.996070436427544</v>
      </c>
      <c r="U2510" s="99">
        <v>63627.576740741701</v>
      </c>
      <c r="V2510" s="99">
        <v>7920272.0588378897</v>
      </c>
      <c r="W2510" s="99">
        <v>0</v>
      </c>
      <c r="X2510" s="99">
        <v>932245.75595092797</v>
      </c>
      <c r="Y2510" s="99">
        <v>764006.31809997605</v>
      </c>
      <c r="Z2510" s="99">
        <v>535909.97389221203</v>
      </c>
      <c r="AA2510" s="99">
        <v>0</v>
      </c>
      <c r="AB2510" s="99">
        <v>0</v>
      </c>
      <c r="AC2510" s="99">
        <v>19838413.924804699</v>
      </c>
      <c r="AD2510" s="99">
        <v>787.91180286556505</v>
      </c>
      <c r="AE2510" s="99">
        <v>23743.511728525202</v>
      </c>
      <c r="AF2510" s="99">
        <v>3093927.6359558101</v>
      </c>
      <c r="AG2510" s="99">
        <v>1537803.77755737</v>
      </c>
      <c r="AH2510" s="99">
        <v>0</v>
      </c>
      <c r="AI2510" s="99">
        <v>3108918.2909851102</v>
      </c>
      <c r="AJ2510" s="99">
        <v>1100693.9692382801</v>
      </c>
      <c r="AK2510" s="99">
        <v>0</v>
      </c>
      <c r="AL2510" s="99">
        <v>531205.70629882801</v>
      </c>
      <c r="AM2510" s="99">
        <v>240.229128135368</v>
      </c>
      <c r="AN2510" s="99">
        <v>19867541.65625</v>
      </c>
      <c r="AO2510" s="99">
        <v>77660477.112304702</v>
      </c>
      <c r="AP2510" s="99">
        <v>0</v>
      </c>
      <c r="AQ2510" s="99">
        <v>7880190.7842407199</v>
      </c>
      <c r="AR2510" s="99">
        <v>6377219.6416626005</v>
      </c>
      <c r="AS2510" s="99">
        <v>4630177.16333008</v>
      </c>
      <c r="AT2510" s="99">
        <v>0</v>
      </c>
      <c r="AU2510" s="99">
        <v>0</v>
      </c>
      <c r="AV2510" s="99">
        <v>72349826.631835893</v>
      </c>
      <c r="AW2510" s="99">
        <v>2645.2701708674399</v>
      </c>
      <c r="AX2510" s="99">
        <v>203489.48369216899</v>
      </c>
      <c r="AY2510" s="99">
        <v>31118469.802734401</v>
      </c>
      <c r="AZ2510" s="99">
        <v>13553019.205078101</v>
      </c>
      <c r="BA2510" s="99">
        <v>0</v>
      </c>
      <c r="BB2510" s="99">
        <v>31323760.642578099</v>
      </c>
      <c r="BC2510" s="99">
        <v>9641914.0603027306</v>
      </c>
      <c r="BD2510" s="99">
        <v>0</v>
      </c>
      <c r="BE2510" s="99">
        <v>4592028.6467895498</v>
      </c>
      <c r="BF2510" s="99">
        <v>2203.3758858144301</v>
      </c>
      <c r="BG2510" s="99">
        <v>72479420.287109405</v>
      </c>
      <c r="BH2510" s="99">
        <v>22101536.126708999</v>
      </c>
      <c r="BI2510" s="99">
        <v>0</v>
      </c>
      <c r="BJ2510" s="99">
        <v>3472116.3988342299</v>
      </c>
      <c r="BK2510" s="99">
        <v>2334716.8207397498</v>
      </c>
      <c r="BL2510" s="99">
        <v>0</v>
      </c>
      <c r="BM2510" s="99">
        <v>0</v>
      </c>
      <c r="BN2510" s="99">
        <v>0</v>
      </c>
      <c r="BO2510" s="99">
        <v>0</v>
      </c>
      <c r="BP2510" s="99">
        <v>0</v>
      </c>
      <c r="BQ2510" s="99">
        <v>0</v>
      </c>
      <c r="BR2510" s="99">
        <v>10272271.880248999</v>
      </c>
      <c r="BS2510" s="99">
        <v>5203718.7084350605</v>
      </c>
      <c r="BT2510" s="99">
        <v>0</v>
      </c>
      <c r="BU2510" s="99">
        <v>5914987.07995605</v>
      </c>
      <c r="BV2510" s="99">
        <v>4403284.1134643601</v>
      </c>
      <c r="BW2510" s="99">
        <v>0</v>
      </c>
      <c r="BX2510" s="99">
        <v>958359.26657104504</v>
      </c>
      <c r="BY2510" s="99">
        <v>0</v>
      </c>
      <c r="BZ2510" s="99">
        <v>0</v>
      </c>
      <c r="CA2510" s="99">
        <v>161524.34450531</v>
      </c>
      <c r="CB2510" s="99">
        <v>8844215.0729980506</v>
      </c>
      <c r="CC2510" s="99">
        <v>85530726.3515625</v>
      </c>
      <c r="CD2510" s="99">
        <v>25616812.1333008</v>
      </c>
      <c r="CE2510" s="99">
        <v>4711.0247729420698</v>
      </c>
      <c r="CF2510" s="99">
        <v>533987.91008758498</v>
      </c>
      <c r="CG2510" s="99">
        <v>4616289.9938354502</v>
      </c>
      <c r="CH2510" s="99">
        <v>0</v>
      </c>
      <c r="CI2510" s="99">
        <v>166232.208332062</v>
      </c>
      <c r="CJ2510" s="99">
        <v>9376834.6439209003</v>
      </c>
      <c r="CK2510" s="99">
        <v>90024603.331054702</v>
      </c>
      <c r="CL2510" s="99">
        <v>26547376.910400402</v>
      </c>
      <c r="CM2510" s="166">
        <v>229361.82720375099</v>
      </c>
      <c r="CN2510" s="166">
        <v>29184584.588378899</v>
      </c>
      <c r="CO2510" s="166">
        <v>162276148.75390601</v>
      </c>
      <c r="CP2510" s="99">
        <v>26547376.910400402</v>
      </c>
      <c r="CQ2510" s="99">
        <v>0</v>
      </c>
      <c r="CR2510" s="99">
        <v>0</v>
      </c>
      <c r="CS2510" s="99">
        <v>0</v>
      </c>
      <c r="CT2510" s="99">
        <v>0</v>
      </c>
      <c r="CU2510" s="98">
        <v>16631.522232905001</v>
      </c>
      <c r="CV2510" s="98">
        <v>67814.925258828007</v>
      </c>
      <c r="CW2510" s="98">
        <v>9378202.983085636</v>
      </c>
      <c r="CX2510" s="98">
        <v>90147016.345397949</v>
      </c>
    </row>
    <row r="2511" spans="1:102" x14ac:dyDescent="0.2">
      <c r="A2511" s="98" t="s">
        <v>201</v>
      </c>
      <c r="B2511" s="100">
        <v>42522</v>
      </c>
      <c r="C2511" s="99">
        <v>145035.51716613799</v>
      </c>
      <c r="D2511" s="99">
        <v>0</v>
      </c>
      <c r="E2511" s="99">
        <v>16183.8776154518</v>
      </c>
      <c r="F2511" s="99">
        <v>14204.286565303801</v>
      </c>
      <c r="G2511" s="99">
        <v>4812.1775399446497</v>
      </c>
      <c r="H2511" s="99">
        <v>0</v>
      </c>
      <c r="I2511" s="99">
        <v>0</v>
      </c>
      <c r="J2511" s="99">
        <v>63463.179647445701</v>
      </c>
      <c r="K2511" s="99">
        <v>5.7008790843538</v>
      </c>
      <c r="L2511" s="99">
        <v>289.39919464290102</v>
      </c>
      <c r="M2511" s="99">
        <v>63045.269549369797</v>
      </c>
      <c r="N2511" s="99">
        <v>13627.807948470099</v>
      </c>
      <c r="O2511" s="99">
        <v>0</v>
      </c>
      <c r="P2511" s="99">
        <v>77169.859571456895</v>
      </c>
      <c r="Q2511" s="99">
        <v>7094.0297828316698</v>
      </c>
      <c r="R2511" s="99">
        <v>0</v>
      </c>
      <c r="S2511" s="99">
        <v>4788.5002909302702</v>
      </c>
      <c r="T2511" s="99">
        <v>1.00451023514324</v>
      </c>
      <c r="U2511" s="99">
        <v>63459.014853954301</v>
      </c>
      <c r="V2511" s="99">
        <v>7903737.3328247098</v>
      </c>
      <c r="W2511" s="99">
        <v>0</v>
      </c>
      <c r="X2511" s="99">
        <v>898638.47362518299</v>
      </c>
      <c r="Y2511" s="99">
        <v>732505.22672271705</v>
      </c>
      <c r="Z2511" s="99">
        <v>543598.86552429199</v>
      </c>
      <c r="AA2511" s="99">
        <v>0</v>
      </c>
      <c r="AB2511" s="99">
        <v>0</v>
      </c>
      <c r="AC2511" s="99">
        <v>19847274.098632801</v>
      </c>
      <c r="AD2511" s="99">
        <v>609.809569060802</v>
      </c>
      <c r="AE2511" s="99">
        <v>24541.8514873981</v>
      </c>
      <c r="AF2511" s="99">
        <v>3068946.9054870601</v>
      </c>
      <c r="AG2511" s="99">
        <v>1521571.26689148</v>
      </c>
      <c r="AH2511" s="99">
        <v>0</v>
      </c>
      <c r="AI2511" s="99">
        <v>3133085.8498840299</v>
      </c>
      <c r="AJ2511" s="99">
        <v>1091143.33100891</v>
      </c>
      <c r="AK2511" s="99">
        <v>0</v>
      </c>
      <c r="AL2511" s="99">
        <v>539482.00572967494</v>
      </c>
      <c r="AM2511" s="99">
        <v>231.745087528601</v>
      </c>
      <c r="AN2511" s="99">
        <v>19797626.1716309</v>
      </c>
      <c r="AO2511" s="99">
        <v>78153952.787109405</v>
      </c>
      <c r="AP2511" s="99">
        <v>0</v>
      </c>
      <c r="AQ2511" s="99">
        <v>7658468.0890502902</v>
      </c>
      <c r="AR2511" s="99">
        <v>6176664.2839965802</v>
      </c>
      <c r="AS2511" s="99">
        <v>4714763.3348998995</v>
      </c>
      <c r="AT2511" s="99">
        <v>0</v>
      </c>
      <c r="AU2511" s="99">
        <v>0</v>
      </c>
      <c r="AV2511" s="99">
        <v>72534315.579101607</v>
      </c>
      <c r="AW2511" s="99">
        <v>2051.08706325293</v>
      </c>
      <c r="AX2511" s="99">
        <v>211260.010549545</v>
      </c>
      <c r="AY2511" s="99">
        <v>30919913.287109401</v>
      </c>
      <c r="AZ2511" s="99">
        <v>13497534.784301801</v>
      </c>
      <c r="BA2511" s="99">
        <v>0</v>
      </c>
      <c r="BB2511" s="99">
        <v>31989262.042480499</v>
      </c>
      <c r="BC2511" s="99">
        <v>9653944.9381103497</v>
      </c>
      <c r="BD2511" s="99">
        <v>0</v>
      </c>
      <c r="BE2511" s="99">
        <v>4682725.2457885696</v>
      </c>
      <c r="BF2511" s="99">
        <v>2134.72647222877</v>
      </c>
      <c r="BG2511" s="99">
        <v>72369246.938476607</v>
      </c>
      <c r="BH2511" s="99">
        <v>22274701.322997998</v>
      </c>
      <c r="BI2511" s="99">
        <v>0</v>
      </c>
      <c r="BJ2511" s="99">
        <v>3283642.2288818401</v>
      </c>
      <c r="BK2511" s="99">
        <v>2277045.1972961398</v>
      </c>
      <c r="BL2511" s="99">
        <v>0</v>
      </c>
      <c r="BM2511" s="99">
        <v>0</v>
      </c>
      <c r="BN2511" s="99">
        <v>0</v>
      </c>
      <c r="BO2511" s="99">
        <v>0</v>
      </c>
      <c r="BP2511" s="99">
        <v>0</v>
      </c>
      <c r="BQ2511" s="99">
        <v>0</v>
      </c>
      <c r="BR2511" s="99">
        <v>10263592.486694301</v>
      </c>
      <c r="BS2511" s="99">
        <v>5180114.6598510696</v>
      </c>
      <c r="BT2511" s="99">
        <v>0</v>
      </c>
      <c r="BU2511" s="99">
        <v>6011777.14990234</v>
      </c>
      <c r="BV2511" s="99">
        <v>4317057.6624145498</v>
      </c>
      <c r="BW2511" s="99">
        <v>0</v>
      </c>
      <c r="BX2511" s="99">
        <v>992745.08639526402</v>
      </c>
      <c r="BY2511" s="99">
        <v>0</v>
      </c>
      <c r="BZ2511" s="99">
        <v>0</v>
      </c>
      <c r="CA2511" s="99">
        <v>161254.50098419201</v>
      </c>
      <c r="CB2511" s="99">
        <v>8787252.1728515606</v>
      </c>
      <c r="CC2511" s="99">
        <v>85745267.235351607</v>
      </c>
      <c r="CD2511" s="99">
        <v>25560677.951416001</v>
      </c>
      <c r="CE2511" s="99">
        <v>4810.9178715348198</v>
      </c>
      <c r="CF2511" s="99">
        <v>535703.22927093494</v>
      </c>
      <c r="CG2511" s="99">
        <v>4645298.6157836895</v>
      </c>
      <c r="CH2511" s="99">
        <v>0</v>
      </c>
      <c r="CI2511" s="99">
        <v>166056.80099296599</v>
      </c>
      <c r="CJ2511" s="99">
        <v>9324188.33740234</v>
      </c>
      <c r="CK2511" s="99">
        <v>90435963.014648393</v>
      </c>
      <c r="CL2511" s="99">
        <v>26498522.447265599</v>
      </c>
      <c r="CM2511" s="166">
        <v>228971.540079117</v>
      </c>
      <c r="CN2511" s="166">
        <v>29076303.425537098</v>
      </c>
      <c r="CO2511" s="166">
        <v>162819006.07617199</v>
      </c>
      <c r="CP2511" s="99">
        <v>26498522.447265599</v>
      </c>
      <c r="CQ2511" s="99">
        <v>0</v>
      </c>
      <c r="CR2511" s="99">
        <v>0</v>
      </c>
      <c r="CS2511" s="99">
        <v>0</v>
      </c>
      <c r="CT2511" s="99">
        <v>0</v>
      </c>
      <c r="CU2511" s="98">
        <v>16194.190463229999</v>
      </c>
      <c r="CV2511" s="98">
        <v>67746.047280932995</v>
      </c>
      <c r="CW2511" s="98">
        <v>9322955.4021224957</v>
      </c>
      <c r="CX2511" s="98">
        <v>90390565.851135299</v>
      </c>
    </row>
    <row r="2512" spans="1:102" x14ac:dyDescent="0.2">
      <c r="A2512" s="98" t="s">
        <v>201</v>
      </c>
      <c r="B2512" s="100">
        <v>42614</v>
      </c>
      <c r="C2512" s="99">
        <v>144908.42811203</v>
      </c>
      <c r="D2512" s="99">
        <v>0</v>
      </c>
      <c r="E2512" s="99">
        <v>15939.7745121717</v>
      </c>
      <c r="F2512" s="99">
        <v>14113.444363594101</v>
      </c>
      <c r="G2512" s="99">
        <v>4849.8596393465996</v>
      </c>
      <c r="H2512" s="99">
        <v>0</v>
      </c>
      <c r="I2512" s="99">
        <v>0</v>
      </c>
      <c r="J2512" s="99">
        <v>63056.884028434797</v>
      </c>
      <c r="K2512" s="99">
        <v>4.7858897575060801</v>
      </c>
      <c r="L2512" s="99">
        <v>298.98572465404902</v>
      </c>
      <c r="M2512" s="99">
        <v>63074.308945655801</v>
      </c>
      <c r="N2512" s="99">
        <v>13509.370601177199</v>
      </c>
      <c r="O2512" s="99">
        <v>0</v>
      </c>
      <c r="P2512" s="99">
        <v>77260.3941774368</v>
      </c>
      <c r="Q2512" s="99">
        <v>6945.4915278553999</v>
      </c>
      <c r="R2512" s="99">
        <v>0</v>
      </c>
      <c r="S2512" s="99">
        <v>4843.0177350640297</v>
      </c>
      <c r="T2512" s="99">
        <v>0.98275522221956602</v>
      </c>
      <c r="U2512" s="99">
        <v>63025.603361606598</v>
      </c>
      <c r="V2512" s="99">
        <v>7942545.5108642597</v>
      </c>
      <c r="W2512" s="99">
        <v>0</v>
      </c>
      <c r="X2512" s="99">
        <v>881005.57894897496</v>
      </c>
      <c r="Y2512" s="99">
        <v>714762.64200591994</v>
      </c>
      <c r="Z2512" s="99">
        <v>549545.81425476098</v>
      </c>
      <c r="AA2512" s="99">
        <v>0</v>
      </c>
      <c r="AB2512" s="99">
        <v>0</v>
      </c>
      <c r="AC2512" s="99">
        <v>19659417.6247559</v>
      </c>
      <c r="AD2512" s="99">
        <v>492.48039046302398</v>
      </c>
      <c r="AE2512" s="99">
        <v>23736.5669417381</v>
      </c>
      <c r="AF2512" s="99">
        <v>3072999.3742980999</v>
      </c>
      <c r="AG2512" s="99">
        <v>1518761.3955841099</v>
      </c>
      <c r="AH2512" s="99">
        <v>0</v>
      </c>
      <c r="AI2512" s="99">
        <v>3121636.1687622098</v>
      </c>
      <c r="AJ2512" s="99">
        <v>1085086.8115234401</v>
      </c>
      <c r="AK2512" s="99">
        <v>0</v>
      </c>
      <c r="AL2512" s="99">
        <v>548130.99905395496</v>
      </c>
      <c r="AM2512" s="99">
        <v>170.18685001507399</v>
      </c>
      <c r="AN2512" s="99">
        <v>19665004.352783199</v>
      </c>
      <c r="AO2512" s="99">
        <v>79225142.707031295</v>
      </c>
      <c r="AP2512" s="99">
        <v>0</v>
      </c>
      <c r="AQ2512" s="99">
        <v>7657479.2108764602</v>
      </c>
      <c r="AR2512" s="99">
        <v>6129323.5246582003</v>
      </c>
      <c r="AS2512" s="99">
        <v>4784192.3212890597</v>
      </c>
      <c r="AT2512" s="99">
        <v>0</v>
      </c>
      <c r="AU2512" s="99">
        <v>0</v>
      </c>
      <c r="AV2512" s="99">
        <v>72262334.020507798</v>
      </c>
      <c r="AW2512" s="99">
        <v>1666.0077607631699</v>
      </c>
      <c r="AX2512" s="99">
        <v>208353.209815979</v>
      </c>
      <c r="AY2512" s="99">
        <v>31096372.5849609</v>
      </c>
      <c r="AZ2512" s="99">
        <v>13503722.400634799</v>
      </c>
      <c r="BA2512" s="99">
        <v>0</v>
      </c>
      <c r="BB2512" s="99">
        <v>32320816.066650402</v>
      </c>
      <c r="BC2512" s="99">
        <v>9689868.8031005897</v>
      </c>
      <c r="BD2512" s="99">
        <v>0</v>
      </c>
      <c r="BE2512" s="99">
        <v>4762837.3754882803</v>
      </c>
      <c r="BF2512" s="99">
        <v>1562.66343577206</v>
      </c>
      <c r="BG2512" s="99">
        <v>72276876.418945298</v>
      </c>
      <c r="BH2512" s="99">
        <v>22083617.475097701</v>
      </c>
      <c r="BI2512" s="99">
        <v>0</v>
      </c>
      <c r="BJ2512" s="99">
        <v>3158047.72058105</v>
      </c>
      <c r="BK2512" s="99">
        <v>2240108.5324096698</v>
      </c>
      <c r="BL2512" s="99">
        <v>0</v>
      </c>
      <c r="BM2512" s="99">
        <v>0</v>
      </c>
      <c r="BN2512" s="99">
        <v>0</v>
      </c>
      <c r="BO2512" s="99">
        <v>0</v>
      </c>
      <c r="BP2512" s="99">
        <v>0</v>
      </c>
      <c r="BQ2512" s="99">
        <v>0</v>
      </c>
      <c r="BR2512" s="99">
        <v>10252097.744873</v>
      </c>
      <c r="BS2512" s="99">
        <v>5197267.4443359403</v>
      </c>
      <c r="BT2512" s="99">
        <v>0</v>
      </c>
      <c r="BU2512" s="99">
        <v>5017390.5999145498</v>
      </c>
      <c r="BV2512" s="99">
        <v>4239477.3330688505</v>
      </c>
      <c r="BW2512" s="99">
        <v>0</v>
      </c>
      <c r="BX2512" s="99">
        <v>830688.687057495</v>
      </c>
      <c r="BY2512" s="99">
        <v>0</v>
      </c>
      <c r="BZ2512" s="99">
        <v>0</v>
      </c>
      <c r="CA2512" s="99">
        <v>160889.96639633199</v>
      </c>
      <c r="CB2512" s="99">
        <v>8823684.09912109</v>
      </c>
      <c r="CC2512" s="99">
        <v>86819827.986328095</v>
      </c>
      <c r="CD2512" s="99">
        <v>25202272.143554699</v>
      </c>
      <c r="CE2512" s="99">
        <v>4854.47446864843</v>
      </c>
      <c r="CF2512" s="99">
        <v>550975.02267456101</v>
      </c>
      <c r="CG2512" s="99">
        <v>4808605.9476318397</v>
      </c>
      <c r="CH2512" s="99">
        <v>0</v>
      </c>
      <c r="CI2512" s="99">
        <v>165762.549442291</v>
      </c>
      <c r="CJ2512" s="99">
        <v>9373823.8419189509</v>
      </c>
      <c r="CK2512" s="99">
        <v>91673725.315429702</v>
      </c>
      <c r="CL2512" s="99">
        <v>26126923.8361816</v>
      </c>
      <c r="CM2512" s="166">
        <v>228287.371435165</v>
      </c>
      <c r="CN2512" s="166">
        <v>29052849.2661133</v>
      </c>
      <c r="CO2512" s="166">
        <v>163962734.02734399</v>
      </c>
      <c r="CP2512" s="99">
        <v>26126923.8361816</v>
      </c>
      <c r="CQ2512" s="99">
        <v>0</v>
      </c>
      <c r="CR2512" s="99">
        <v>0</v>
      </c>
      <c r="CS2512" s="99">
        <v>0</v>
      </c>
      <c r="CT2512" s="99">
        <v>0</v>
      </c>
      <c r="CU2512" s="98">
        <v>15943.232456284</v>
      </c>
      <c r="CV2512" s="98">
        <v>67364.469205675006</v>
      </c>
      <c r="CW2512" s="98">
        <v>9374659.1217956506</v>
      </c>
      <c r="CX2512" s="98">
        <v>91628433.933959931</v>
      </c>
    </row>
    <row r="2513" spans="1:102" x14ac:dyDescent="0.2">
      <c r="A2513" s="98" t="s">
        <v>201</v>
      </c>
      <c r="B2513" s="100">
        <v>42705</v>
      </c>
      <c r="C2513" s="99">
        <v>144926.39851951599</v>
      </c>
      <c r="D2513" s="99">
        <v>0</v>
      </c>
      <c r="E2513" s="99">
        <v>15775.152073740999</v>
      </c>
      <c r="F2513" s="99">
        <v>14052.3288561106</v>
      </c>
      <c r="G2513" s="99">
        <v>4906.2568070888501</v>
      </c>
      <c r="H2513" s="99">
        <v>0</v>
      </c>
      <c r="I2513" s="99">
        <v>0</v>
      </c>
      <c r="J2513" s="99">
        <v>63191.8650455475</v>
      </c>
      <c r="K2513" s="99">
        <v>4.1095960645470804</v>
      </c>
      <c r="L2513" s="99">
        <v>266.41762825101603</v>
      </c>
      <c r="M2513" s="99">
        <v>63067.815730571703</v>
      </c>
      <c r="N2513" s="99">
        <v>13407.2019468546</v>
      </c>
      <c r="O2513" s="99">
        <v>0</v>
      </c>
      <c r="P2513" s="99">
        <v>77165.321584701494</v>
      </c>
      <c r="Q2513" s="99">
        <v>6835.45236009359</v>
      </c>
      <c r="R2513" s="99">
        <v>0</v>
      </c>
      <c r="S2513" s="99">
        <v>4884.5787902474403</v>
      </c>
      <c r="T2513" s="99">
        <v>1.0165616628946701</v>
      </c>
      <c r="U2513" s="99">
        <v>63257.257690906503</v>
      </c>
      <c r="V2513" s="99">
        <v>7925253.7359619103</v>
      </c>
      <c r="W2513" s="99">
        <v>0</v>
      </c>
      <c r="X2513" s="99">
        <v>869219.81954956101</v>
      </c>
      <c r="Y2513" s="99">
        <v>705343.85300445603</v>
      </c>
      <c r="Z2513" s="99">
        <v>546863.65892028797</v>
      </c>
      <c r="AA2513" s="99">
        <v>0</v>
      </c>
      <c r="AB2513" s="99">
        <v>0</v>
      </c>
      <c r="AC2513" s="99">
        <v>19541331.7333984</v>
      </c>
      <c r="AD2513" s="99">
        <v>512.80896580964304</v>
      </c>
      <c r="AE2513" s="99">
        <v>22527.077831983599</v>
      </c>
      <c r="AF2513" s="99">
        <v>3050518.3333740202</v>
      </c>
      <c r="AG2513" s="99">
        <v>1515437.5368804899</v>
      </c>
      <c r="AH2513" s="99">
        <v>0</v>
      </c>
      <c r="AI2513" s="99">
        <v>3111617.3301086398</v>
      </c>
      <c r="AJ2513" s="99">
        <v>1083536.38568115</v>
      </c>
      <c r="AK2513" s="99">
        <v>0</v>
      </c>
      <c r="AL2513" s="99">
        <v>545549.24208831799</v>
      </c>
      <c r="AM2513" s="99">
        <v>147.02917196787899</v>
      </c>
      <c r="AN2513" s="99">
        <v>19568437.576171901</v>
      </c>
      <c r="AO2513" s="99">
        <v>79573868.231445298</v>
      </c>
      <c r="AP2513" s="99">
        <v>0</v>
      </c>
      <c r="AQ2513" s="99">
        <v>7621574.5941772498</v>
      </c>
      <c r="AR2513" s="99">
        <v>6056305.1663207998</v>
      </c>
      <c r="AS2513" s="99">
        <v>4776159.35510254</v>
      </c>
      <c r="AT2513" s="99">
        <v>0</v>
      </c>
      <c r="AU2513" s="99">
        <v>0</v>
      </c>
      <c r="AV2513" s="99">
        <v>72267423.362304702</v>
      </c>
      <c r="AW2513" s="99">
        <v>1742.5146137774</v>
      </c>
      <c r="AX2513" s="99">
        <v>217818.954166412</v>
      </c>
      <c r="AY2513" s="99">
        <v>31140619.979980499</v>
      </c>
      <c r="AZ2513" s="99">
        <v>13549207.134765601</v>
      </c>
      <c r="BA2513" s="99">
        <v>0</v>
      </c>
      <c r="BB2513" s="99">
        <v>32426226.529785201</v>
      </c>
      <c r="BC2513" s="99">
        <v>9719410.5026855506</v>
      </c>
      <c r="BD2513" s="99">
        <v>0</v>
      </c>
      <c r="BE2513" s="99">
        <v>4763830.2146606399</v>
      </c>
      <c r="BF2513" s="99">
        <v>1346.7701876461499</v>
      </c>
      <c r="BG2513" s="99">
        <v>72306712.291015595</v>
      </c>
      <c r="BH2513" s="99">
        <v>22227512.205322299</v>
      </c>
      <c r="BI2513" s="99">
        <v>0</v>
      </c>
      <c r="BJ2513" s="99">
        <v>3090266.2067871098</v>
      </c>
      <c r="BK2513" s="99">
        <v>2227431.0375366202</v>
      </c>
      <c r="BL2513" s="99">
        <v>0</v>
      </c>
      <c r="BM2513" s="99">
        <v>0</v>
      </c>
      <c r="BN2513" s="99">
        <v>0</v>
      </c>
      <c r="BO2513" s="99">
        <v>0</v>
      </c>
      <c r="BP2513" s="99">
        <v>0</v>
      </c>
      <c r="BQ2513" s="99">
        <v>0</v>
      </c>
      <c r="BR2513" s="99">
        <v>10222955.4581299</v>
      </c>
      <c r="BS2513" s="99">
        <v>5193055.7526245099</v>
      </c>
      <c r="BT2513" s="99">
        <v>0</v>
      </c>
      <c r="BU2513" s="99">
        <v>5808761.9899292002</v>
      </c>
      <c r="BV2513" s="99">
        <v>4207281.0765991202</v>
      </c>
      <c r="BW2513" s="99">
        <v>0</v>
      </c>
      <c r="BX2513" s="99">
        <v>940350.92662048305</v>
      </c>
      <c r="BY2513" s="99">
        <v>0</v>
      </c>
      <c r="BZ2513" s="99">
        <v>0</v>
      </c>
      <c r="CA2513" s="99">
        <v>160725.86219787601</v>
      </c>
      <c r="CB2513" s="99">
        <v>8790495.79296875</v>
      </c>
      <c r="CC2513" s="99">
        <v>87063237.708007798</v>
      </c>
      <c r="CD2513" s="99">
        <v>25312515.838378899</v>
      </c>
      <c r="CE2513" s="99">
        <v>4908.2122144699097</v>
      </c>
      <c r="CF2513" s="99">
        <v>550884.18093109096</v>
      </c>
      <c r="CG2513" s="99">
        <v>4817260.3790283203</v>
      </c>
      <c r="CH2513" s="99">
        <v>0</v>
      </c>
      <c r="CI2513" s="99">
        <v>165629.92286872899</v>
      </c>
      <c r="CJ2513" s="99">
        <v>9340865.1434326209</v>
      </c>
      <c r="CK2513" s="99">
        <v>91944549.799804702</v>
      </c>
      <c r="CL2513" s="99">
        <v>26257020.182861298</v>
      </c>
      <c r="CM2513" s="166">
        <v>228307.27060508699</v>
      </c>
      <c r="CN2513" s="166">
        <v>28966857.475341801</v>
      </c>
      <c r="CO2513" s="166">
        <v>164308570.65039101</v>
      </c>
      <c r="CP2513" s="99">
        <v>26257020.182861298</v>
      </c>
      <c r="CQ2513" s="99">
        <v>0</v>
      </c>
      <c r="CR2513" s="99">
        <v>0</v>
      </c>
      <c r="CS2513" s="99">
        <v>0</v>
      </c>
      <c r="CT2513" s="99">
        <v>0</v>
      </c>
      <c r="CU2513" s="98">
        <v>15764.879642665001</v>
      </c>
      <c r="CV2513" s="98">
        <v>67597.046061096</v>
      </c>
      <c r="CW2513" s="98">
        <v>9341379.9738998413</v>
      </c>
      <c r="CX2513" s="98">
        <v>91880498.087036118</v>
      </c>
    </row>
    <row r="2514" spans="1:102" x14ac:dyDescent="0.2">
      <c r="A2514" s="98" t="s">
        <v>201</v>
      </c>
      <c r="B2514" s="100">
        <v>42795</v>
      </c>
      <c r="C2514" s="99">
        <v>146019.81725883501</v>
      </c>
      <c r="D2514" s="99">
        <v>0</v>
      </c>
      <c r="E2514" s="99">
        <v>15677.3920180798</v>
      </c>
      <c r="F2514" s="99">
        <v>13943.4898980856</v>
      </c>
      <c r="G2514" s="99">
        <v>4962.5259946584702</v>
      </c>
      <c r="H2514" s="99">
        <v>0</v>
      </c>
      <c r="I2514" s="99">
        <v>0</v>
      </c>
      <c r="J2514" s="99">
        <v>63074.873176097899</v>
      </c>
      <c r="K2514" s="99">
        <v>3.25007630692562</v>
      </c>
      <c r="L2514" s="99">
        <v>255.82758645713301</v>
      </c>
      <c r="M2514" s="99">
        <v>63917.867572784402</v>
      </c>
      <c r="N2514" s="99">
        <v>13423.2405344248</v>
      </c>
      <c r="O2514" s="99">
        <v>0</v>
      </c>
      <c r="P2514" s="99">
        <v>77192.503684043899</v>
      </c>
      <c r="Q2514" s="99">
        <v>6739.7884457111404</v>
      </c>
      <c r="R2514" s="99">
        <v>0</v>
      </c>
      <c r="S2514" s="99">
        <v>4942.6418773531896</v>
      </c>
      <c r="T2514" s="99">
        <v>0.996902355262137</v>
      </c>
      <c r="U2514" s="99">
        <v>63081.812568664602</v>
      </c>
      <c r="V2514" s="99">
        <v>8023652.3464355497</v>
      </c>
      <c r="W2514" s="99">
        <v>0</v>
      </c>
      <c r="X2514" s="99">
        <v>855338.48818206799</v>
      </c>
      <c r="Y2514" s="99">
        <v>691867.24832153297</v>
      </c>
      <c r="Z2514" s="99">
        <v>560071.53146362305</v>
      </c>
      <c r="AA2514" s="99">
        <v>0</v>
      </c>
      <c r="AB2514" s="99">
        <v>0</v>
      </c>
      <c r="AC2514" s="99">
        <v>19696870.8049316</v>
      </c>
      <c r="AD2514" s="99">
        <v>481.496747855097</v>
      </c>
      <c r="AE2514" s="99">
        <v>20253.597308635701</v>
      </c>
      <c r="AF2514" s="99">
        <v>3087038.0046997098</v>
      </c>
      <c r="AG2514" s="99">
        <v>1513704.3682251</v>
      </c>
      <c r="AH2514" s="99">
        <v>0</v>
      </c>
      <c r="AI2514" s="99">
        <v>3153214.5451965299</v>
      </c>
      <c r="AJ2514" s="99">
        <v>1086611.0399017299</v>
      </c>
      <c r="AK2514" s="99">
        <v>0</v>
      </c>
      <c r="AL2514" s="99">
        <v>556498.89442443801</v>
      </c>
      <c r="AM2514" s="99">
        <v>210.86695837229499</v>
      </c>
      <c r="AN2514" s="99">
        <v>19612137.831298798</v>
      </c>
      <c r="AO2514" s="99">
        <v>80819680.249023393</v>
      </c>
      <c r="AP2514" s="99">
        <v>0</v>
      </c>
      <c r="AQ2514" s="99">
        <v>7438209.6544799795</v>
      </c>
      <c r="AR2514" s="99">
        <v>5918916.9818115197</v>
      </c>
      <c r="AS2514" s="99">
        <v>4912961.6487426804</v>
      </c>
      <c r="AT2514" s="99">
        <v>0</v>
      </c>
      <c r="AU2514" s="99">
        <v>0</v>
      </c>
      <c r="AV2514" s="99">
        <v>72674799.494140595</v>
      </c>
      <c r="AW2514" s="99">
        <v>1639.7368067949999</v>
      </c>
      <c r="AX2514" s="99">
        <v>207601.52154159499</v>
      </c>
      <c r="AY2514" s="99">
        <v>31540298.621582001</v>
      </c>
      <c r="AZ2514" s="99">
        <v>13590181.1331787</v>
      </c>
      <c r="BA2514" s="99">
        <v>0</v>
      </c>
      <c r="BB2514" s="99">
        <v>32883272.2880859</v>
      </c>
      <c r="BC2514" s="99">
        <v>9790753.4958496094</v>
      </c>
      <c r="BD2514" s="99">
        <v>0</v>
      </c>
      <c r="BE2514" s="99">
        <v>4878732.4781494103</v>
      </c>
      <c r="BF2514" s="99">
        <v>1950.1657322496201</v>
      </c>
      <c r="BG2514" s="99">
        <v>72458355.808593795</v>
      </c>
      <c r="BH2514" s="99">
        <v>22736300.818115201</v>
      </c>
      <c r="BI2514" s="99">
        <v>0</v>
      </c>
      <c r="BJ2514" s="99">
        <v>2988960.10754395</v>
      </c>
      <c r="BK2514" s="99">
        <v>2174887.66906738</v>
      </c>
      <c r="BL2514" s="99">
        <v>0</v>
      </c>
      <c r="BM2514" s="99">
        <v>0</v>
      </c>
      <c r="BN2514" s="99">
        <v>0</v>
      </c>
      <c r="BO2514" s="99">
        <v>0</v>
      </c>
      <c r="BP2514" s="99">
        <v>0</v>
      </c>
      <c r="BQ2514" s="99">
        <v>0</v>
      </c>
      <c r="BR2514" s="99">
        <v>10429062.7839355</v>
      </c>
      <c r="BS2514" s="99">
        <v>5194039.02380371</v>
      </c>
      <c r="BT2514" s="99">
        <v>0</v>
      </c>
      <c r="BU2514" s="99">
        <v>6003828.71984863</v>
      </c>
      <c r="BV2514" s="99">
        <v>4219153.2463989304</v>
      </c>
      <c r="BW2514" s="99">
        <v>0</v>
      </c>
      <c r="BX2514" s="99">
        <v>1008368.14637756</v>
      </c>
      <c r="BY2514" s="99">
        <v>0</v>
      </c>
      <c r="BZ2514" s="99">
        <v>0</v>
      </c>
      <c r="CA2514" s="99">
        <v>161603.515106201</v>
      </c>
      <c r="CB2514" s="99">
        <v>8851097.3526611291</v>
      </c>
      <c r="CC2514" s="99">
        <v>87867633.4765625</v>
      </c>
      <c r="CD2514" s="99">
        <v>25760451.4462891</v>
      </c>
      <c r="CE2514" s="99">
        <v>4960.4976531267203</v>
      </c>
      <c r="CF2514" s="99">
        <v>556818.705909729</v>
      </c>
      <c r="CG2514" s="99">
        <v>4884385.1539306603</v>
      </c>
      <c r="CH2514" s="99">
        <v>0</v>
      </c>
      <c r="CI2514" s="99">
        <v>166558.39541435201</v>
      </c>
      <c r="CJ2514" s="99">
        <v>9409380.5306396503</v>
      </c>
      <c r="CK2514" s="99">
        <v>93035035.790039107</v>
      </c>
      <c r="CL2514" s="99">
        <v>26735388.5617676</v>
      </c>
      <c r="CM2514" s="166">
        <v>229152.515380859</v>
      </c>
      <c r="CN2514" s="166">
        <v>29071341.072753899</v>
      </c>
      <c r="CO2514" s="166">
        <v>165775568.46289101</v>
      </c>
      <c r="CP2514" s="99">
        <v>26735388.5617676</v>
      </c>
      <c r="CQ2514" s="99">
        <v>0</v>
      </c>
      <c r="CR2514" s="99">
        <v>0</v>
      </c>
      <c r="CS2514" s="99">
        <v>0</v>
      </c>
      <c r="CT2514" s="99">
        <v>0</v>
      </c>
      <c r="CU2514" s="98">
        <v>15697.953158368</v>
      </c>
      <c r="CV2514" s="98">
        <v>67501.043400762996</v>
      </c>
      <c r="CW2514" s="98">
        <v>9407916.0585708581</v>
      </c>
      <c r="CX2514" s="98">
        <v>92752018.630493164</v>
      </c>
    </row>
    <row r="2515" spans="1:102" x14ac:dyDescent="0.2">
      <c r="A2515" s="98" t="s">
        <v>201</v>
      </c>
      <c r="B2515" s="100">
        <v>42887</v>
      </c>
      <c r="C2515" s="99">
        <v>145385.43978881801</v>
      </c>
      <c r="D2515" s="99">
        <v>0</v>
      </c>
      <c r="E2515" s="99">
        <v>15392.401719093299</v>
      </c>
      <c r="F2515" s="99">
        <v>13829.654257059099</v>
      </c>
      <c r="G2515" s="99">
        <v>4976.8981904983502</v>
      </c>
      <c r="H2515" s="99">
        <v>0</v>
      </c>
      <c r="I2515" s="99">
        <v>0</v>
      </c>
      <c r="J2515" s="99">
        <v>62917.525362968401</v>
      </c>
      <c r="K2515" s="99">
        <v>2.85460150617291</v>
      </c>
      <c r="L2515" s="99">
        <v>258.208029683679</v>
      </c>
      <c r="M2515" s="99">
        <v>63465.826915741003</v>
      </c>
      <c r="N2515" s="99">
        <v>13375.4015866518</v>
      </c>
      <c r="O2515" s="99">
        <v>0</v>
      </c>
      <c r="P2515" s="99">
        <v>76924.4755105972</v>
      </c>
      <c r="Q2515" s="99">
        <v>6670.4081681370699</v>
      </c>
      <c r="R2515" s="99">
        <v>0</v>
      </c>
      <c r="S2515" s="99">
        <v>4960.1301262974703</v>
      </c>
      <c r="T2515" s="99">
        <v>1.00468505697791</v>
      </c>
      <c r="U2515" s="99">
        <v>62896.322925090797</v>
      </c>
      <c r="V2515" s="99">
        <v>7940337.4791259803</v>
      </c>
      <c r="W2515" s="99">
        <v>0</v>
      </c>
      <c r="X2515" s="99">
        <v>829247.22459411598</v>
      </c>
      <c r="Y2515" s="99">
        <v>672712.52182006801</v>
      </c>
      <c r="Z2515" s="99">
        <v>554913.99207305897</v>
      </c>
      <c r="AA2515" s="99">
        <v>0</v>
      </c>
      <c r="AB2515" s="99">
        <v>0</v>
      </c>
      <c r="AC2515" s="99">
        <v>19523361.879394501</v>
      </c>
      <c r="AD2515" s="99">
        <v>454.09526458755101</v>
      </c>
      <c r="AE2515" s="99">
        <v>24351.4221663475</v>
      </c>
      <c r="AF2515" s="99">
        <v>3048832.8499145498</v>
      </c>
      <c r="AG2515" s="99">
        <v>1508679.9533081099</v>
      </c>
      <c r="AH2515" s="99">
        <v>0</v>
      </c>
      <c r="AI2515" s="99">
        <v>3062635.9531860398</v>
      </c>
      <c r="AJ2515" s="99">
        <v>1084201.54577637</v>
      </c>
      <c r="AK2515" s="99">
        <v>0</v>
      </c>
      <c r="AL2515" s="99">
        <v>551554.016899109</v>
      </c>
      <c r="AM2515" s="99">
        <v>195.13360947743101</v>
      </c>
      <c r="AN2515" s="99">
        <v>19579952.59375</v>
      </c>
      <c r="AO2515" s="99">
        <v>80357538.331054702</v>
      </c>
      <c r="AP2515" s="99">
        <v>0</v>
      </c>
      <c r="AQ2515" s="99">
        <v>7286816.2088012705</v>
      </c>
      <c r="AR2515" s="99">
        <v>5773036.0924072303</v>
      </c>
      <c r="AS2515" s="99">
        <v>4879767.56640625</v>
      </c>
      <c r="AT2515" s="99">
        <v>0</v>
      </c>
      <c r="AU2515" s="99">
        <v>0</v>
      </c>
      <c r="AV2515" s="99">
        <v>72592904.580078095</v>
      </c>
      <c r="AW2515" s="99">
        <v>1556.84284189343</v>
      </c>
      <c r="AX2515" s="99">
        <v>235226.23625755301</v>
      </c>
      <c r="AY2515" s="99">
        <v>31371859.536865201</v>
      </c>
      <c r="AZ2515" s="99">
        <v>13535954.22229</v>
      </c>
      <c r="BA2515" s="99">
        <v>0</v>
      </c>
      <c r="BB2515" s="99">
        <v>32149940.5310059</v>
      </c>
      <c r="BC2515" s="99">
        <v>9853041.4471435491</v>
      </c>
      <c r="BD2515" s="99">
        <v>0</v>
      </c>
      <c r="BE2515" s="99">
        <v>4853995.6682128897</v>
      </c>
      <c r="BF2515" s="99">
        <v>1816.2393964380001</v>
      </c>
      <c r="BG2515" s="99">
        <v>72761871.392578095</v>
      </c>
      <c r="BH2515" s="99">
        <v>22381110.4526367</v>
      </c>
      <c r="BI2515" s="99">
        <v>0</v>
      </c>
      <c r="BJ2515" s="99">
        <v>2886082.07318115</v>
      </c>
      <c r="BK2515" s="99">
        <v>2122413.1899108901</v>
      </c>
      <c r="BL2515" s="99">
        <v>0</v>
      </c>
      <c r="BM2515" s="99">
        <v>0</v>
      </c>
      <c r="BN2515" s="99">
        <v>0</v>
      </c>
      <c r="BO2515" s="99">
        <v>0</v>
      </c>
      <c r="BP2515" s="99">
        <v>0</v>
      </c>
      <c r="BQ2515" s="99">
        <v>0</v>
      </c>
      <c r="BR2515" s="99">
        <v>10359570.235595699</v>
      </c>
      <c r="BS2515" s="99">
        <v>5158709.42822266</v>
      </c>
      <c r="BT2515" s="99">
        <v>0</v>
      </c>
      <c r="BU2515" s="99">
        <v>5879698.6998901404</v>
      </c>
      <c r="BV2515" s="99">
        <v>4195671.3930053702</v>
      </c>
      <c r="BW2515" s="99">
        <v>0</v>
      </c>
      <c r="BX2515" s="99">
        <v>1020674.88633728</v>
      </c>
      <c r="BY2515" s="99">
        <v>0</v>
      </c>
      <c r="BZ2515" s="99">
        <v>0</v>
      </c>
      <c r="CA2515" s="99">
        <v>160776.777551651</v>
      </c>
      <c r="CB2515" s="99">
        <v>8764039.7198486291</v>
      </c>
      <c r="CC2515" s="99">
        <v>87485448.033203095</v>
      </c>
      <c r="CD2515" s="99">
        <v>25275928.673828099</v>
      </c>
      <c r="CE2515" s="99">
        <v>4974.83814758062</v>
      </c>
      <c r="CF2515" s="99">
        <v>559379.75696563697</v>
      </c>
      <c r="CG2515" s="99">
        <v>4916254.2703247098</v>
      </c>
      <c r="CH2515" s="99">
        <v>0</v>
      </c>
      <c r="CI2515" s="99">
        <v>165736.26949501</v>
      </c>
      <c r="CJ2515" s="99">
        <v>9324753.2434081994</v>
      </c>
      <c r="CK2515" s="99">
        <v>92411098.122070298</v>
      </c>
      <c r="CL2515" s="99">
        <v>26236880.236816399</v>
      </c>
      <c r="CM2515" s="166">
        <v>228105.95412254299</v>
      </c>
      <c r="CN2515" s="166">
        <v>28970004.314697299</v>
      </c>
      <c r="CO2515" s="166">
        <v>165701291.17578101</v>
      </c>
      <c r="CP2515" s="99">
        <v>26236880.236816399</v>
      </c>
      <c r="CQ2515" s="99">
        <v>0</v>
      </c>
      <c r="CR2515" s="99">
        <v>0</v>
      </c>
      <c r="CS2515" s="99">
        <v>0</v>
      </c>
      <c r="CT2515" s="99">
        <v>0</v>
      </c>
      <c r="CU2515" s="98">
        <v>15397.809839574</v>
      </c>
      <c r="CV2515" s="98">
        <v>67379.794792008994</v>
      </c>
      <c r="CW2515" s="98">
        <v>9323419.4768142663</v>
      </c>
      <c r="CX2515" s="98">
        <v>92401702.303527802</v>
      </c>
    </row>
    <row r="2516" spans="1:102" x14ac:dyDescent="0.2">
      <c r="A2516" s="98" t="s">
        <v>201</v>
      </c>
      <c r="B2516" s="100">
        <v>42979</v>
      </c>
      <c r="C2516" s="99">
        <v>145196.72291946399</v>
      </c>
      <c r="D2516" s="99">
        <v>0</v>
      </c>
      <c r="E2516" s="99">
        <v>15289.177073717099</v>
      </c>
      <c r="F2516" s="99">
        <v>13858.713319778401</v>
      </c>
      <c r="G2516" s="99">
        <v>4983.2835268378303</v>
      </c>
      <c r="H2516" s="99">
        <v>0</v>
      </c>
      <c r="I2516" s="99">
        <v>0</v>
      </c>
      <c r="J2516" s="99">
        <v>62837.116040706598</v>
      </c>
      <c r="K2516" s="99">
        <v>2.8579816168348802</v>
      </c>
      <c r="L2516" s="99">
        <v>231.65117670409401</v>
      </c>
      <c r="M2516" s="99">
        <v>63255.333747386903</v>
      </c>
      <c r="N2516" s="99">
        <v>13443.619452118901</v>
      </c>
      <c r="O2516" s="99">
        <v>0</v>
      </c>
      <c r="P2516" s="99">
        <v>77329.092580795303</v>
      </c>
      <c r="Q2516" s="99">
        <v>6595.0572671294203</v>
      </c>
      <c r="R2516" s="99">
        <v>0</v>
      </c>
      <c r="S2516" s="99">
        <v>4989.85504865646</v>
      </c>
      <c r="T2516" s="99">
        <v>0.98264179768739301</v>
      </c>
      <c r="U2516" s="99">
        <v>62787.655899524703</v>
      </c>
      <c r="V2516" s="99">
        <v>7911667.5852661096</v>
      </c>
      <c r="W2516" s="99">
        <v>0</v>
      </c>
      <c r="X2516" s="99">
        <v>806822.65597534203</v>
      </c>
      <c r="Y2516" s="99">
        <v>661888.83892822301</v>
      </c>
      <c r="Z2516" s="99">
        <v>551378.06879425002</v>
      </c>
      <c r="AA2516" s="99">
        <v>0</v>
      </c>
      <c r="AB2516" s="99">
        <v>0</v>
      </c>
      <c r="AC2516" s="99">
        <v>19471857.448974598</v>
      </c>
      <c r="AD2516" s="99">
        <v>408.59853113070102</v>
      </c>
      <c r="AE2516" s="99">
        <v>21112.946800231901</v>
      </c>
      <c r="AF2516" s="99">
        <v>3029820.2370910598</v>
      </c>
      <c r="AG2516" s="99">
        <v>1510672.39562988</v>
      </c>
      <c r="AH2516" s="99">
        <v>0</v>
      </c>
      <c r="AI2516" s="99">
        <v>3064023.9991455101</v>
      </c>
      <c r="AJ2516" s="99">
        <v>1081490.09199524</v>
      </c>
      <c r="AK2516" s="99">
        <v>0</v>
      </c>
      <c r="AL2516" s="99">
        <v>551547.10832977295</v>
      </c>
      <c r="AM2516" s="99">
        <v>164.557590408251</v>
      </c>
      <c r="AN2516" s="99">
        <v>19475804.421875</v>
      </c>
      <c r="AO2516" s="99">
        <v>80507148.711914107</v>
      </c>
      <c r="AP2516" s="99">
        <v>0</v>
      </c>
      <c r="AQ2516" s="99">
        <v>7083167.5223998995</v>
      </c>
      <c r="AR2516" s="99">
        <v>5720008.19641113</v>
      </c>
      <c r="AS2516" s="99">
        <v>4857055.0058593797</v>
      </c>
      <c r="AT2516" s="99">
        <v>0</v>
      </c>
      <c r="AU2516" s="99">
        <v>0</v>
      </c>
      <c r="AV2516" s="99">
        <v>72686005.151367202</v>
      </c>
      <c r="AW2516" s="99">
        <v>1407.1986346393801</v>
      </c>
      <c r="AX2516" s="99">
        <v>194963.41647338899</v>
      </c>
      <c r="AY2516" s="99">
        <v>31392895.3896484</v>
      </c>
      <c r="AZ2516" s="99">
        <v>13622431.8280029</v>
      </c>
      <c r="BA2516" s="99">
        <v>0</v>
      </c>
      <c r="BB2516" s="99">
        <v>32434122.2504883</v>
      </c>
      <c r="BC2516" s="99">
        <v>9853536.3634033203</v>
      </c>
      <c r="BD2516" s="99">
        <v>0</v>
      </c>
      <c r="BE2516" s="99">
        <v>4848542.7274780301</v>
      </c>
      <c r="BF2516" s="99">
        <v>1526.52916690707</v>
      </c>
      <c r="BG2516" s="99">
        <v>72697727.693359405</v>
      </c>
      <c r="BH2516" s="99">
        <v>22360137.2570801</v>
      </c>
      <c r="BI2516" s="99">
        <v>0</v>
      </c>
      <c r="BJ2516" s="99">
        <v>2806243.2492065402</v>
      </c>
      <c r="BK2516" s="99">
        <v>2085996.97523499</v>
      </c>
      <c r="BL2516" s="99">
        <v>0</v>
      </c>
      <c r="BM2516" s="99">
        <v>0</v>
      </c>
      <c r="BN2516" s="99">
        <v>0</v>
      </c>
      <c r="BO2516" s="99">
        <v>0</v>
      </c>
      <c r="BP2516" s="99">
        <v>0</v>
      </c>
      <c r="BQ2516" s="99">
        <v>0</v>
      </c>
      <c r="BR2516" s="99">
        <v>10300292.1715088</v>
      </c>
      <c r="BS2516" s="99">
        <v>5192705.1208496103</v>
      </c>
      <c r="BT2516" s="99">
        <v>0</v>
      </c>
      <c r="BU2516" s="99">
        <v>4926552.8098754901</v>
      </c>
      <c r="BV2516" s="99">
        <v>4176471.0450134301</v>
      </c>
      <c r="BW2516" s="99">
        <v>0</v>
      </c>
      <c r="BX2516" s="99">
        <v>839114.38708496105</v>
      </c>
      <c r="BY2516" s="99">
        <v>0</v>
      </c>
      <c r="BZ2516" s="99">
        <v>0</v>
      </c>
      <c r="CA2516" s="99">
        <v>160559.10051918001</v>
      </c>
      <c r="CB2516" s="99">
        <v>8721370.55712891</v>
      </c>
      <c r="CC2516" s="99">
        <v>87466096.589843795</v>
      </c>
      <c r="CD2516" s="99">
        <v>25130890.981689502</v>
      </c>
      <c r="CE2516" s="99">
        <v>4990.2760906219501</v>
      </c>
      <c r="CF2516" s="99">
        <v>556344.63641357399</v>
      </c>
      <c r="CG2516" s="99">
        <v>4916706.0555419903</v>
      </c>
      <c r="CH2516" s="99">
        <v>0</v>
      </c>
      <c r="CI2516" s="99">
        <v>165580.53334999099</v>
      </c>
      <c r="CJ2516" s="99">
        <v>9277010.4036865197</v>
      </c>
      <c r="CK2516" s="99">
        <v>92337984.761718795</v>
      </c>
      <c r="CL2516" s="99">
        <v>26069973.8049316</v>
      </c>
      <c r="CM2516" s="166">
        <v>227844.459985733</v>
      </c>
      <c r="CN2516" s="166">
        <v>28817548.857177701</v>
      </c>
      <c r="CO2516" s="166">
        <v>165202461.46289101</v>
      </c>
      <c r="CP2516" s="99">
        <v>26069973.8049316</v>
      </c>
      <c r="CQ2516" s="99">
        <v>0</v>
      </c>
      <c r="CR2516" s="99">
        <v>0</v>
      </c>
      <c r="CS2516" s="99">
        <v>0</v>
      </c>
      <c r="CT2516" s="99">
        <v>0</v>
      </c>
      <c r="CU2516" s="98">
        <v>15287.336136010001</v>
      </c>
      <c r="CV2516" s="98">
        <v>67288.246756738998</v>
      </c>
      <c r="CW2516" s="98">
        <v>9277715.1935424842</v>
      </c>
      <c r="CX2516" s="98">
        <v>92382802.645385787</v>
      </c>
    </row>
    <row r="2517" spans="1:102" x14ac:dyDescent="0.2">
      <c r="A2517" s="98" t="s">
        <v>201</v>
      </c>
      <c r="B2517" s="100">
        <v>43070</v>
      </c>
      <c r="C2517" s="99">
        <v>145338.98811531099</v>
      </c>
      <c r="D2517" s="99">
        <v>0</v>
      </c>
      <c r="E2517" s="99">
        <v>15389.0951981544</v>
      </c>
      <c r="F2517" s="99">
        <v>13969.252384900999</v>
      </c>
      <c r="G2517" s="99">
        <v>4992.3691872954396</v>
      </c>
      <c r="H2517" s="99">
        <v>0</v>
      </c>
      <c r="I2517" s="99">
        <v>0</v>
      </c>
      <c r="J2517" s="99">
        <v>62023.4144868851</v>
      </c>
      <c r="K2517" s="99">
        <v>3.0355057491105999</v>
      </c>
      <c r="L2517" s="99">
        <v>244.46808702684899</v>
      </c>
      <c r="M2517" s="99">
        <v>63404.422929763801</v>
      </c>
      <c r="N2517" s="99">
        <v>13420.6378184557</v>
      </c>
      <c r="O2517" s="99">
        <v>0</v>
      </c>
      <c r="P2517" s="99">
        <v>77068.314977645903</v>
      </c>
      <c r="Q2517" s="99">
        <v>6565.8243297934496</v>
      </c>
      <c r="R2517" s="99">
        <v>0</v>
      </c>
      <c r="S2517" s="99">
        <v>4970.7848039269402</v>
      </c>
      <c r="T2517" s="99">
        <v>1.0158971600030799</v>
      </c>
      <c r="U2517" s="99">
        <v>62123.977130413099</v>
      </c>
      <c r="V2517" s="99">
        <v>7779388.9225463904</v>
      </c>
      <c r="W2517" s="99">
        <v>0</v>
      </c>
      <c r="X2517" s="99">
        <v>803903.42047119106</v>
      </c>
      <c r="Y2517" s="99">
        <v>662725.76066589402</v>
      </c>
      <c r="Z2517" s="99">
        <v>556585.82973480201</v>
      </c>
      <c r="AA2517" s="99">
        <v>0</v>
      </c>
      <c r="AB2517" s="99">
        <v>0</v>
      </c>
      <c r="AC2517" s="99">
        <v>19410996.4455566</v>
      </c>
      <c r="AD2517" s="99">
        <v>433.778066005558</v>
      </c>
      <c r="AE2517" s="99">
        <v>19563.945983171499</v>
      </c>
      <c r="AF2517" s="99">
        <v>3017656.2025146498</v>
      </c>
      <c r="AG2517" s="99">
        <v>1503450.50480652</v>
      </c>
      <c r="AH2517" s="99">
        <v>0</v>
      </c>
      <c r="AI2517" s="99">
        <v>2971310.3798217801</v>
      </c>
      <c r="AJ2517" s="99">
        <v>1086121.95916748</v>
      </c>
      <c r="AK2517" s="99">
        <v>0</v>
      </c>
      <c r="AL2517" s="99">
        <v>556741.05101013195</v>
      </c>
      <c r="AM2517" s="99">
        <v>204.06489533185999</v>
      </c>
      <c r="AN2517" s="99">
        <v>19443885.3046875</v>
      </c>
      <c r="AO2517" s="99">
        <v>78905567.557617202</v>
      </c>
      <c r="AP2517" s="99">
        <v>0</v>
      </c>
      <c r="AQ2517" s="99">
        <v>7056291.6682128897</v>
      </c>
      <c r="AR2517" s="99">
        <v>5714618.40441895</v>
      </c>
      <c r="AS2517" s="99">
        <v>4922889.4699707003</v>
      </c>
      <c r="AT2517" s="99">
        <v>0</v>
      </c>
      <c r="AU2517" s="99">
        <v>0</v>
      </c>
      <c r="AV2517" s="99">
        <v>72628825.096679702</v>
      </c>
      <c r="AW2517" s="99">
        <v>1493.7549055516699</v>
      </c>
      <c r="AX2517" s="99">
        <v>174324.68875503499</v>
      </c>
      <c r="AY2517" s="99">
        <v>31405908.389160201</v>
      </c>
      <c r="AZ2517" s="99">
        <v>13635257.392456099</v>
      </c>
      <c r="BA2517" s="99">
        <v>0</v>
      </c>
      <c r="BB2517" s="99">
        <v>30776130.854492199</v>
      </c>
      <c r="BC2517" s="99">
        <v>9974531.8546142597</v>
      </c>
      <c r="BD2517" s="99">
        <v>0</v>
      </c>
      <c r="BE2517" s="99">
        <v>4925570.7440795898</v>
      </c>
      <c r="BF2517" s="99">
        <v>1887.2485874444201</v>
      </c>
      <c r="BG2517" s="99">
        <v>72694074.805664107</v>
      </c>
      <c r="BH2517" s="99">
        <v>22361131.303222701</v>
      </c>
      <c r="BI2517" s="99">
        <v>0</v>
      </c>
      <c r="BJ2517" s="99">
        <v>2779887.1415100102</v>
      </c>
      <c r="BK2517" s="99">
        <v>2086465.86437988</v>
      </c>
      <c r="BL2517" s="99">
        <v>0</v>
      </c>
      <c r="BM2517" s="99">
        <v>0</v>
      </c>
      <c r="BN2517" s="99">
        <v>0</v>
      </c>
      <c r="BO2517" s="99">
        <v>0</v>
      </c>
      <c r="BP2517" s="99">
        <v>0</v>
      </c>
      <c r="BQ2517" s="99">
        <v>0</v>
      </c>
      <c r="BR2517" s="99">
        <v>10360890.2816162</v>
      </c>
      <c r="BS2517" s="99">
        <v>5163831.3093872098</v>
      </c>
      <c r="BT2517" s="99">
        <v>0</v>
      </c>
      <c r="BU2517" s="99">
        <v>5543539.3999633798</v>
      </c>
      <c r="BV2517" s="99">
        <v>4202705.00463867</v>
      </c>
      <c r="BW2517" s="99">
        <v>0</v>
      </c>
      <c r="BX2517" s="99">
        <v>963536.63660430897</v>
      </c>
      <c r="BY2517" s="99">
        <v>0</v>
      </c>
      <c r="BZ2517" s="99">
        <v>0</v>
      </c>
      <c r="CA2517" s="99">
        <v>160770.81835365301</v>
      </c>
      <c r="CB2517" s="99">
        <v>8594052.2011718806</v>
      </c>
      <c r="CC2517" s="99">
        <v>86097564.152343795</v>
      </c>
      <c r="CD2517" s="99">
        <v>25131213.235839799</v>
      </c>
      <c r="CE2517" s="99">
        <v>4994.5967700481397</v>
      </c>
      <c r="CF2517" s="99">
        <v>559527.63766479504</v>
      </c>
      <c r="CG2517" s="99">
        <v>4941667.6100463904</v>
      </c>
      <c r="CH2517" s="99">
        <v>0</v>
      </c>
      <c r="CI2517" s="99">
        <v>165758.83933830299</v>
      </c>
      <c r="CJ2517" s="99">
        <v>9150503.9754638709</v>
      </c>
      <c r="CK2517" s="99">
        <v>91083093.600585893</v>
      </c>
      <c r="CL2517" s="99">
        <v>26095974.8427734</v>
      </c>
      <c r="CM2517" s="166">
        <v>227335.269113541</v>
      </c>
      <c r="CN2517" s="166">
        <v>28612950.947509799</v>
      </c>
      <c r="CO2517" s="166">
        <v>163568209.61523399</v>
      </c>
      <c r="CP2517" s="99">
        <v>26095974.8427734</v>
      </c>
      <c r="CQ2517" s="99">
        <v>0</v>
      </c>
      <c r="CR2517" s="99">
        <v>0</v>
      </c>
      <c r="CS2517" s="99">
        <v>0</v>
      </c>
      <c r="CT2517" s="99">
        <v>0</v>
      </c>
      <c r="CU2517" s="98">
        <v>15377.718370803999</v>
      </c>
      <c r="CV2517" s="98">
        <v>66536.718959081001</v>
      </c>
      <c r="CW2517" s="98">
        <v>9153579.8388366755</v>
      </c>
      <c r="CX2517" s="98">
        <v>91039231.762390181</v>
      </c>
    </row>
    <row r="2518" spans="1:102" x14ac:dyDescent="0.2">
      <c r="A2518" s="98" t="s">
        <v>201</v>
      </c>
      <c r="B2518" s="100">
        <v>43160</v>
      </c>
      <c r="C2518" s="99">
        <v>144608.54457473801</v>
      </c>
      <c r="D2518" s="99">
        <v>0</v>
      </c>
      <c r="E2518" s="99">
        <v>15272.057494998</v>
      </c>
      <c r="F2518" s="99">
        <v>13855.670139789599</v>
      </c>
      <c r="G2518" s="99">
        <v>5011.0556350350398</v>
      </c>
      <c r="H2518" s="99">
        <v>0</v>
      </c>
      <c r="I2518" s="99">
        <v>0</v>
      </c>
      <c r="J2518" s="99">
        <v>61915.073960781097</v>
      </c>
      <c r="K2518" s="99">
        <v>3.3108985541330198</v>
      </c>
      <c r="L2518" s="99">
        <v>223.13497165218001</v>
      </c>
      <c r="M2518" s="99">
        <v>63238.735125541702</v>
      </c>
      <c r="N2518" s="99">
        <v>13307.4269486666</v>
      </c>
      <c r="O2518" s="99">
        <v>0</v>
      </c>
      <c r="P2518" s="99">
        <v>76359.762432098403</v>
      </c>
      <c r="Q2518" s="99">
        <v>6537.8898165822002</v>
      </c>
      <c r="R2518" s="99">
        <v>0</v>
      </c>
      <c r="S2518" s="99">
        <v>4991.5180026888802</v>
      </c>
      <c r="T2518" s="99">
        <v>0.99750559606036404</v>
      </c>
      <c r="U2518" s="99">
        <v>61916.6927366257</v>
      </c>
      <c r="V2518" s="99">
        <v>7713231.95495605</v>
      </c>
      <c r="W2518" s="99">
        <v>0</v>
      </c>
      <c r="X2518" s="99">
        <v>789103.512367249</v>
      </c>
      <c r="Y2518" s="99">
        <v>654502.07106018101</v>
      </c>
      <c r="Z2518" s="99">
        <v>549029.15626525902</v>
      </c>
      <c r="AA2518" s="99">
        <v>0</v>
      </c>
      <c r="AB2518" s="99">
        <v>0</v>
      </c>
      <c r="AC2518" s="99">
        <v>19350151.738281298</v>
      </c>
      <c r="AD2518" s="99">
        <v>365.39757502078999</v>
      </c>
      <c r="AE2518" s="99">
        <v>13040.285962104799</v>
      </c>
      <c r="AF2518" s="99">
        <v>3002369.3030700702</v>
      </c>
      <c r="AG2518" s="99">
        <v>1496804.40640259</v>
      </c>
      <c r="AH2518" s="99">
        <v>0</v>
      </c>
      <c r="AI2518" s="99">
        <v>2852164.9293518099</v>
      </c>
      <c r="AJ2518" s="99">
        <v>1086565.4761047401</v>
      </c>
      <c r="AK2518" s="99">
        <v>0</v>
      </c>
      <c r="AL2518" s="99">
        <v>546691.12317657506</v>
      </c>
      <c r="AM2518" s="99">
        <v>204.20249975100199</v>
      </c>
      <c r="AN2518" s="99">
        <v>19335401.848632801</v>
      </c>
      <c r="AO2518" s="99">
        <v>78503022.216796905</v>
      </c>
      <c r="AP2518" s="99">
        <v>0</v>
      </c>
      <c r="AQ2518" s="99">
        <v>6971091.6624145498</v>
      </c>
      <c r="AR2518" s="99">
        <v>5679272.3008422898</v>
      </c>
      <c r="AS2518" s="99">
        <v>4873157.7753906297</v>
      </c>
      <c r="AT2518" s="99">
        <v>0</v>
      </c>
      <c r="AU2518" s="99">
        <v>0</v>
      </c>
      <c r="AV2518" s="99">
        <v>72727585.875976607</v>
      </c>
      <c r="AW2518" s="99">
        <v>1271.7047338187699</v>
      </c>
      <c r="AX2518" s="99">
        <v>104767.075122833</v>
      </c>
      <c r="AY2518" s="99">
        <v>31542833.4226074</v>
      </c>
      <c r="AZ2518" s="99">
        <v>13658398.6568604</v>
      </c>
      <c r="BA2518" s="99">
        <v>0</v>
      </c>
      <c r="BB2518" s="99">
        <v>29554015.673828099</v>
      </c>
      <c r="BC2518" s="99">
        <v>10082493.481445299</v>
      </c>
      <c r="BD2518" s="99">
        <v>0</v>
      </c>
      <c r="BE2518" s="99">
        <v>4852201.9244995099</v>
      </c>
      <c r="BF2518" s="99">
        <v>1912.2666177600599</v>
      </c>
      <c r="BG2518" s="99">
        <v>72764854.345703095</v>
      </c>
      <c r="BH2518" s="99">
        <v>22231781.020507801</v>
      </c>
      <c r="BI2518" s="99">
        <v>0</v>
      </c>
      <c r="BJ2518" s="99">
        <v>2702989.9321594201</v>
      </c>
      <c r="BK2518" s="99">
        <v>2069706.29495239</v>
      </c>
      <c r="BL2518" s="99">
        <v>0</v>
      </c>
      <c r="BM2518" s="99">
        <v>0</v>
      </c>
      <c r="BN2518" s="99">
        <v>0</v>
      </c>
      <c r="BO2518" s="99">
        <v>0</v>
      </c>
      <c r="BP2518" s="99">
        <v>0</v>
      </c>
      <c r="BQ2518" s="99">
        <v>0</v>
      </c>
      <c r="BR2518" s="99">
        <v>10368448.434448199</v>
      </c>
      <c r="BS2518" s="99">
        <v>5157234.4973754901</v>
      </c>
      <c r="BT2518" s="99">
        <v>0</v>
      </c>
      <c r="BU2518" s="99">
        <v>5444477.5599365197</v>
      </c>
      <c r="BV2518" s="99">
        <v>4163979.2029418899</v>
      </c>
      <c r="BW2518" s="99">
        <v>0</v>
      </c>
      <c r="BX2518" s="99">
        <v>994792.33647155797</v>
      </c>
      <c r="BY2518" s="99">
        <v>0</v>
      </c>
      <c r="BZ2518" s="99">
        <v>0</v>
      </c>
      <c r="CA2518" s="99">
        <v>159747.735769272</v>
      </c>
      <c r="CB2518" s="99">
        <v>8493317.7043456994</v>
      </c>
      <c r="CC2518" s="99">
        <v>85312280.811523393</v>
      </c>
      <c r="CD2518" s="99">
        <v>24963631.151611298</v>
      </c>
      <c r="CE2518" s="99">
        <v>5007.1133595704996</v>
      </c>
      <c r="CF2518" s="99">
        <v>550774.49101257301</v>
      </c>
      <c r="CG2518" s="99">
        <v>4896755.8103027297</v>
      </c>
      <c r="CH2518" s="99">
        <v>0</v>
      </c>
      <c r="CI2518" s="99">
        <v>164744.21565437299</v>
      </c>
      <c r="CJ2518" s="99">
        <v>9046691.6182861291</v>
      </c>
      <c r="CK2518" s="99">
        <v>90133914.520507798</v>
      </c>
      <c r="CL2518" s="99">
        <v>25921791.114502002</v>
      </c>
      <c r="CM2518" s="166">
        <v>226324.888540268</v>
      </c>
      <c r="CN2518" s="166">
        <v>28412769.581787098</v>
      </c>
      <c r="CO2518" s="166">
        <v>163191335.66992199</v>
      </c>
      <c r="CP2518" s="99">
        <v>25921791.114502002</v>
      </c>
      <c r="CQ2518" s="99">
        <v>0</v>
      </c>
      <c r="CR2518" s="99">
        <v>0</v>
      </c>
      <c r="CS2518" s="99">
        <v>0</v>
      </c>
      <c r="CT2518" s="99">
        <v>0</v>
      </c>
      <c r="CU2518" s="98">
        <v>15297.466456239999</v>
      </c>
      <c r="CV2518" s="98">
        <v>66411.173277424998</v>
      </c>
      <c r="CW2518" s="98">
        <v>9044092.1953582726</v>
      </c>
      <c r="CX2518" s="98">
        <v>90209036.621826127</v>
      </c>
    </row>
    <row r="2519" spans="1:102" x14ac:dyDescent="0.2">
      <c r="A2519" s="98" t="s">
        <v>201</v>
      </c>
      <c r="B2519" s="100">
        <v>43252</v>
      </c>
      <c r="C2519" s="99">
        <v>145115.79771423299</v>
      </c>
      <c r="D2519" s="99">
        <v>0</v>
      </c>
      <c r="E2519" s="99">
        <v>15507.4442725182</v>
      </c>
      <c r="F2519" s="99">
        <v>14254.0029571056</v>
      </c>
      <c r="G2519" s="99">
        <v>5059.9424250721904</v>
      </c>
      <c r="H2519" s="99">
        <v>0</v>
      </c>
      <c r="I2519" s="99">
        <v>0</v>
      </c>
      <c r="J2519" s="99">
        <v>61582.658401966102</v>
      </c>
      <c r="K2519" s="99">
        <v>2.8449581817258101</v>
      </c>
      <c r="L2519" s="99">
        <v>242.50471667014099</v>
      </c>
      <c r="M2519" s="99">
        <v>63542.147023201003</v>
      </c>
      <c r="N2519" s="99">
        <v>13223.677114009901</v>
      </c>
      <c r="O2519" s="99">
        <v>0</v>
      </c>
      <c r="P2519" s="99">
        <v>76865.601884841904</v>
      </c>
      <c r="Q2519" s="99">
        <v>6611.4893095493298</v>
      </c>
      <c r="R2519" s="99">
        <v>0</v>
      </c>
      <c r="S2519" s="99">
        <v>5047.1877067089099</v>
      </c>
      <c r="T2519" s="99">
        <v>1.0046033048856799</v>
      </c>
      <c r="U2519" s="99">
        <v>61551.435911178603</v>
      </c>
      <c r="V2519" s="99">
        <v>7727666.2456054697</v>
      </c>
      <c r="W2519" s="99">
        <v>0</v>
      </c>
      <c r="X2519" s="99">
        <v>787511.79758453404</v>
      </c>
      <c r="Y2519" s="99">
        <v>659227.69898986805</v>
      </c>
      <c r="Z2519" s="99">
        <v>546217.30666351295</v>
      </c>
      <c r="AA2519" s="99">
        <v>0</v>
      </c>
      <c r="AB2519" s="99">
        <v>0</v>
      </c>
      <c r="AC2519" s="99">
        <v>19245569.355224598</v>
      </c>
      <c r="AD2519" s="99">
        <v>364.050287280232</v>
      </c>
      <c r="AE2519" s="99">
        <v>17419.136378049901</v>
      </c>
      <c r="AF2519" s="99">
        <v>3028970.3629455599</v>
      </c>
      <c r="AG2519" s="99">
        <v>1494910.77607727</v>
      </c>
      <c r="AH2519" s="99">
        <v>0</v>
      </c>
      <c r="AI2519" s="99">
        <v>2845800.40447998</v>
      </c>
      <c r="AJ2519" s="99">
        <v>1098968.1257171601</v>
      </c>
      <c r="AK2519" s="99">
        <v>0</v>
      </c>
      <c r="AL2519" s="99">
        <v>544346.28369140602</v>
      </c>
      <c r="AM2519" s="99">
        <v>207.23213521018599</v>
      </c>
      <c r="AN2519" s="99">
        <v>19230712.981689502</v>
      </c>
      <c r="AO2519" s="99">
        <v>79096282.583984405</v>
      </c>
      <c r="AP2519" s="99">
        <v>0</v>
      </c>
      <c r="AQ2519" s="99">
        <v>7047629.1842651404</v>
      </c>
      <c r="AR2519" s="99">
        <v>5784725.3406372098</v>
      </c>
      <c r="AS2519" s="99">
        <v>4878542.9476318397</v>
      </c>
      <c r="AT2519" s="99">
        <v>0</v>
      </c>
      <c r="AU2519" s="99">
        <v>0</v>
      </c>
      <c r="AV2519" s="99">
        <v>72831034.069335893</v>
      </c>
      <c r="AW2519" s="99">
        <v>1275.2134245634099</v>
      </c>
      <c r="AX2519" s="99">
        <v>154330.02257156401</v>
      </c>
      <c r="AY2519" s="99">
        <v>31972768.693603501</v>
      </c>
      <c r="AZ2519" s="99">
        <v>13723401.154541001</v>
      </c>
      <c r="BA2519" s="99">
        <v>0</v>
      </c>
      <c r="BB2519" s="99">
        <v>29669074.833007801</v>
      </c>
      <c r="BC2519" s="99">
        <v>10210643.3795166</v>
      </c>
      <c r="BD2519" s="99">
        <v>0</v>
      </c>
      <c r="BE2519" s="99">
        <v>4865921.55578613</v>
      </c>
      <c r="BF2519" s="99">
        <v>1954.16119104624</v>
      </c>
      <c r="BG2519" s="99">
        <v>72727934.567382798</v>
      </c>
      <c r="BH2519" s="99">
        <v>22361919.003173798</v>
      </c>
      <c r="BI2519" s="99">
        <v>0</v>
      </c>
      <c r="BJ2519" s="99">
        <v>2685569.93212891</v>
      </c>
      <c r="BK2519" s="99">
        <v>2091658.9106140099</v>
      </c>
      <c r="BL2519" s="99">
        <v>0</v>
      </c>
      <c r="BM2519" s="99">
        <v>0</v>
      </c>
      <c r="BN2519" s="99">
        <v>0</v>
      </c>
      <c r="BO2519" s="99">
        <v>0</v>
      </c>
      <c r="BP2519" s="99">
        <v>0</v>
      </c>
      <c r="BQ2519" s="99">
        <v>0</v>
      </c>
      <c r="BR2519" s="99">
        <v>10442536.317382799</v>
      </c>
      <c r="BS2519" s="99">
        <v>5161332.77416992</v>
      </c>
      <c r="BT2519" s="99">
        <v>0</v>
      </c>
      <c r="BU2519" s="99">
        <v>5469865.1862182599</v>
      </c>
      <c r="BV2519" s="99">
        <v>4213645.89526367</v>
      </c>
      <c r="BW2519" s="99">
        <v>0</v>
      </c>
      <c r="BX2519" s="99">
        <v>1011013.80869293</v>
      </c>
      <c r="BY2519" s="99">
        <v>0</v>
      </c>
      <c r="BZ2519" s="99">
        <v>0</v>
      </c>
      <c r="CA2519" s="99">
        <v>160630.41439247099</v>
      </c>
      <c r="CB2519" s="99">
        <v>8519728.2775878906</v>
      </c>
      <c r="CC2519" s="99">
        <v>86028494.137695298</v>
      </c>
      <c r="CD2519" s="99">
        <v>25058993.286377002</v>
      </c>
      <c r="CE2519" s="99">
        <v>5056.7420765161496</v>
      </c>
      <c r="CF2519" s="99">
        <v>550783.62436676002</v>
      </c>
      <c r="CG2519" s="99">
        <v>4913797.4068603497</v>
      </c>
      <c r="CH2519" s="99">
        <v>0</v>
      </c>
      <c r="CI2519" s="99">
        <v>165670.348644257</v>
      </c>
      <c r="CJ2519" s="99">
        <v>9071589.5560302697</v>
      </c>
      <c r="CK2519" s="99">
        <v>91218954.318359405</v>
      </c>
      <c r="CL2519" s="99">
        <v>26006700.919189502</v>
      </c>
      <c r="CM2519" s="166">
        <v>226605.88967514</v>
      </c>
      <c r="CN2519" s="166">
        <v>28407597.594970699</v>
      </c>
      <c r="CO2519" s="166">
        <v>164401950.75390601</v>
      </c>
      <c r="CP2519" s="99">
        <v>26006700.919189502</v>
      </c>
      <c r="CQ2519" s="99">
        <v>0</v>
      </c>
      <c r="CR2519" s="99">
        <v>0</v>
      </c>
      <c r="CS2519" s="99">
        <v>0</v>
      </c>
      <c r="CT2519" s="99">
        <v>0</v>
      </c>
      <c r="CU2519" s="98">
        <v>15510.340924996</v>
      </c>
      <c r="CV2519" s="98">
        <v>66087.501707382995</v>
      </c>
      <c r="CW2519" s="98">
        <v>9070511.9019546509</v>
      </c>
      <c r="CX2519" s="98">
        <v>90942291.544555649</v>
      </c>
    </row>
    <row r="2520" spans="1:102" x14ac:dyDescent="0.2">
      <c r="A2520" s="98" t="s">
        <v>201</v>
      </c>
      <c r="B2520" s="100">
        <v>43344</v>
      </c>
      <c r="C2520" s="99">
        <v>145406.17287063599</v>
      </c>
      <c r="D2520" s="99">
        <v>0</v>
      </c>
      <c r="E2520" s="99">
        <v>15502.404551506001</v>
      </c>
      <c r="F2520" s="99">
        <v>14385.040271759</v>
      </c>
      <c r="G2520" s="99">
        <v>5110.27940762043</v>
      </c>
      <c r="H2520" s="99">
        <v>0</v>
      </c>
      <c r="I2520" s="99">
        <v>0</v>
      </c>
      <c r="J2520" s="99">
        <v>61246.263752460502</v>
      </c>
      <c r="K2520" s="99">
        <v>1.9093955724092699</v>
      </c>
      <c r="L2520" s="99">
        <v>244.15655853040499</v>
      </c>
      <c r="M2520" s="99">
        <v>63855.2714939117</v>
      </c>
      <c r="N2520" s="99">
        <v>13138.6350986958</v>
      </c>
      <c r="O2520" s="99">
        <v>0</v>
      </c>
      <c r="P2520" s="99">
        <v>77593.270832061797</v>
      </c>
      <c r="Q2520" s="99">
        <v>6543.0602226853398</v>
      </c>
      <c r="R2520" s="99">
        <v>0</v>
      </c>
      <c r="S2520" s="99">
        <v>5131.4315758347502</v>
      </c>
      <c r="T2520" s="99">
        <v>0.98261160432593897</v>
      </c>
      <c r="U2520" s="99">
        <v>61184.576539516398</v>
      </c>
      <c r="V2520" s="99">
        <v>7700095.1115112295</v>
      </c>
      <c r="W2520" s="99">
        <v>0</v>
      </c>
      <c r="X2520" s="99">
        <v>772380.90138244606</v>
      </c>
      <c r="Y2520" s="99">
        <v>649131.14458465599</v>
      </c>
      <c r="Z2520" s="99">
        <v>546968.78723907506</v>
      </c>
      <c r="AA2520" s="99">
        <v>0</v>
      </c>
      <c r="AB2520" s="99">
        <v>0</v>
      </c>
      <c r="AC2520" s="99">
        <v>19120347.924804699</v>
      </c>
      <c r="AD2520" s="99">
        <v>186.901319865137</v>
      </c>
      <c r="AE2520" s="99">
        <v>12726.7521637678</v>
      </c>
      <c r="AF2520" s="99">
        <v>3041504.8555908198</v>
      </c>
      <c r="AG2520" s="99">
        <v>1476093.18513489</v>
      </c>
      <c r="AH2520" s="99">
        <v>0</v>
      </c>
      <c r="AI2520" s="99">
        <v>2853424.8753967299</v>
      </c>
      <c r="AJ2520" s="99">
        <v>1108837.53123474</v>
      </c>
      <c r="AK2520" s="99">
        <v>0</v>
      </c>
      <c r="AL2520" s="99">
        <v>547914.75551605201</v>
      </c>
      <c r="AM2520" s="99">
        <v>187.25225488468999</v>
      </c>
      <c r="AN2520" s="99">
        <v>19116972.636230499</v>
      </c>
      <c r="AO2520" s="99">
        <v>79221307.485351607</v>
      </c>
      <c r="AP2520" s="99">
        <v>0</v>
      </c>
      <c r="AQ2520" s="99">
        <v>6925696.29833984</v>
      </c>
      <c r="AR2520" s="99">
        <v>5758459.6823730497</v>
      </c>
      <c r="AS2520" s="99">
        <v>4890203.0392456101</v>
      </c>
      <c r="AT2520" s="99">
        <v>0</v>
      </c>
      <c r="AU2520" s="99">
        <v>0</v>
      </c>
      <c r="AV2520" s="99">
        <v>72586098.465820298</v>
      </c>
      <c r="AW2520" s="99">
        <v>656.48924174159799</v>
      </c>
      <c r="AX2520" s="99">
        <v>125037.47179985</v>
      </c>
      <c r="AY2520" s="99">
        <v>32252963.972656298</v>
      </c>
      <c r="AZ2520" s="99">
        <v>13693679.8841553</v>
      </c>
      <c r="BA2520" s="99">
        <v>0</v>
      </c>
      <c r="BB2520" s="99">
        <v>29811823.371337902</v>
      </c>
      <c r="BC2520" s="99">
        <v>10374420.869873</v>
      </c>
      <c r="BD2520" s="99">
        <v>0</v>
      </c>
      <c r="BE2520" s="99">
        <v>4887537.6197509803</v>
      </c>
      <c r="BF2520" s="99">
        <v>1759.8210010975599</v>
      </c>
      <c r="BG2520" s="99">
        <v>72584973.948242202</v>
      </c>
      <c r="BH2520" s="99">
        <v>22508372.432617199</v>
      </c>
      <c r="BI2520" s="99">
        <v>0</v>
      </c>
      <c r="BJ2520" s="99">
        <v>2634830.8919982901</v>
      </c>
      <c r="BK2520" s="99">
        <v>2070637.1506042499</v>
      </c>
      <c r="BL2520" s="99">
        <v>0</v>
      </c>
      <c r="BM2520" s="99">
        <v>0</v>
      </c>
      <c r="BN2520" s="99">
        <v>0</v>
      </c>
      <c r="BO2520" s="99">
        <v>0</v>
      </c>
      <c r="BP2520" s="99">
        <v>0</v>
      </c>
      <c r="BQ2520" s="99">
        <v>0</v>
      </c>
      <c r="BR2520" s="99">
        <v>10594841.7255859</v>
      </c>
      <c r="BS2520" s="99">
        <v>5153665.7543334998</v>
      </c>
      <c r="BT2520" s="99">
        <v>0</v>
      </c>
      <c r="BU2520" s="99">
        <v>4589640.4760742197</v>
      </c>
      <c r="BV2520" s="99">
        <v>4226637.4087524395</v>
      </c>
      <c r="BW2520" s="99">
        <v>0</v>
      </c>
      <c r="BX2520" s="99">
        <v>834582.38306427002</v>
      </c>
      <c r="BY2520" s="99">
        <v>0</v>
      </c>
      <c r="BZ2520" s="99">
        <v>0</v>
      </c>
      <c r="CA2520" s="99">
        <v>161041.94374084499</v>
      </c>
      <c r="CB2520" s="99">
        <v>8487589.8021240197</v>
      </c>
      <c r="CC2520" s="99">
        <v>86301165.041015595</v>
      </c>
      <c r="CD2520" s="99">
        <v>25116058.525634799</v>
      </c>
      <c r="CE2520" s="99">
        <v>5120.2095919847497</v>
      </c>
      <c r="CF2520" s="99">
        <v>545948.42377471901</v>
      </c>
      <c r="CG2520" s="99">
        <v>4888789.8468017597</v>
      </c>
      <c r="CH2520" s="99">
        <v>0</v>
      </c>
      <c r="CI2520" s="99">
        <v>166203.126367569</v>
      </c>
      <c r="CJ2520" s="99">
        <v>9031490.2200927697</v>
      </c>
      <c r="CK2520" s="99">
        <v>90930546.425781295</v>
      </c>
      <c r="CL2520" s="99">
        <v>26054673.103759799</v>
      </c>
      <c r="CM2520" s="166">
        <v>226612.215885162</v>
      </c>
      <c r="CN2520" s="166">
        <v>28106225.316894501</v>
      </c>
      <c r="CO2520" s="166">
        <v>163420164.30078101</v>
      </c>
      <c r="CP2520" s="99">
        <v>26054673.103759799</v>
      </c>
      <c r="CQ2520" s="99">
        <v>0</v>
      </c>
      <c r="CR2520" s="99">
        <v>0</v>
      </c>
      <c r="CS2520" s="99">
        <v>0</v>
      </c>
      <c r="CT2520" s="99">
        <v>0</v>
      </c>
      <c r="CU2520" s="98">
        <v>15500.590694144999</v>
      </c>
      <c r="CV2520" s="98">
        <v>65742.621804359995</v>
      </c>
      <c r="CW2520" s="98">
        <v>9033538.225898739</v>
      </c>
      <c r="CX2520" s="98">
        <v>91189954.887817353</v>
      </c>
    </row>
    <row r="2521" spans="1:102" x14ac:dyDescent="0.2">
      <c r="A2521" s="98" t="s">
        <v>201</v>
      </c>
      <c r="B2521" s="100">
        <v>43435</v>
      </c>
      <c r="C2521" s="99">
        <v>144349.02317047099</v>
      </c>
      <c r="D2521" s="99">
        <v>0</v>
      </c>
      <c r="E2521" s="99">
        <v>15223.2224028111</v>
      </c>
      <c r="F2521" s="99">
        <v>14120.580334067299</v>
      </c>
      <c r="G2521" s="99">
        <v>5113.9634920954704</v>
      </c>
      <c r="H2521" s="99">
        <v>0</v>
      </c>
      <c r="I2521" s="99">
        <v>0</v>
      </c>
      <c r="J2521" s="99">
        <v>60156.804063320204</v>
      </c>
      <c r="K2521" s="99">
        <v>1.9997772138885901</v>
      </c>
      <c r="L2521" s="99">
        <v>460.78750973939901</v>
      </c>
      <c r="M2521" s="99">
        <v>63729.542325973503</v>
      </c>
      <c r="N2521" s="99">
        <v>13011.1122357845</v>
      </c>
      <c r="O2521" s="99">
        <v>0</v>
      </c>
      <c r="P2521" s="99">
        <v>75759.109759330793</v>
      </c>
      <c r="Q2521" s="99">
        <v>6478.9801980256998</v>
      </c>
      <c r="R2521" s="99">
        <v>0</v>
      </c>
      <c r="S2521" s="99">
        <v>5089.8668091893196</v>
      </c>
      <c r="T2521" s="99">
        <v>1.01569757686229</v>
      </c>
      <c r="U2521" s="99">
        <v>60281.408384800001</v>
      </c>
      <c r="V2521" s="99">
        <v>7742803.9276733398</v>
      </c>
      <c r="W2521" s="99">
        <v>0</v>
      </c>
      <c r="X2521" s="99">
        <v>753216.48546600295</v>
      </c>
      <c r="Y2521" s="99">
        <v>639136.94437408401</v>
      </c>
      <c r="Z2521" s="99">
        <v>537711.17297363305</v>
      </c>
      <c r="AA2521" s="99">
        <v>0</v>
      </c>
      <c r="AB2521" s="99">
        <v>0</v>
      </c>
      <c r="AC2521" s="99">
        <v>18912574.1950684</v>
      </c>
      <c r="AD2521" s="99">
        <v>138.083744201809</v>
      </c>
      <c r="AE2521" s="99">
        <v>13633.5332317352</v>
      </c>
      <c r="AF2521" s="99">
        <v>3058849.6646423298</v>
      </c>
      <c r="AG2521" s="99">
        <v>1477127.79658508</v>
      </c>
      <c r="AH2521" s="99">
        <v>0</v>
      </c>
      <c r="AI2521" s="99">
        <v>2874827.6197509798</v>
      </c>
      <c r="AJ2521" s="99">
        <v>1118535.30712891</v>
      </c>
      <c r="AK2521" s="99">
        <v>0</v>
      </c>
      <c r="AL2521" s="99">
        <v>538368.94760131801</v>
      </c>
      <c r="AM2521" s="99">
        <v>205.112395100296</v>
      </c>
      <c r="AN2521" s="99">
        <v>18949581.228271499</v>
      </c>
      <c r="AO2521" s="99">
        <v>80509449.5625</v>
      </c>
      <c r="AP2521" s="99">
        <v>0</v>
      </c>
      <c r="AQ2521" s="99">
        <v>6828321.3235473596</v>
      </c>
      <c r="AR2521" s="99">
        <v>5735208.0748901404</v>
      </c>
      <c r="AS2521" s="99">
        <v>4884951.9387817401</v>
      </c>
      <c r="AT2521" s="99">
        <v>0</v>
      </c>
      <c r="AU2521" s="99">
        <v>0</v>
      </c>
      <c r="AV2521" s="99">
        <v>72388068.3203125</v>
      </c>
      <c r="AW2521" s="99">
        <v>487.88869680464302</v>
      </c>
      <c r="AX2521" s="99">
        <v>131631.254516602</v>
      </c>
      <c r="AY2521" s="99">
        <v>32725167.527343798</v>
      </c>
      <c r="AZ2521" s="99">
        <v>13919927.552612299</v>
      </c>
      <c r="BA2521" s="99">
        <v>0</v>
      </c>
      <c r="BB2521" s="99">
        <v>30558246.958984401</v>
      </c>
      <c r="BC2521" s="99">
        <v>10545309.335083</v>
      </c>
      <c r="BD2521" s="99">
        <v>0</v>
      </c>
      <c r="BE2521" s="99">
        <v>4892948.88916016</v>
      </c>
      <c r="BF2521" s="99">
        <v>1921.3491511344901</v>
      </c>
      <c r="BG2521" s="99">
        <v>72469952.064453095</v>
      </c>
      <c r="BH2521" s="99">
        <v>22658795.111328099</v>
      </c>
      <c r="BI2521" s="99">
        <v>0</v>
      </c>
      <c r="BJ2521" s="99">
        <v>2554409.3650817899</v>
      </c>
      <c r="BK2521" s="99">
        <v>2061607.8862304699</v>
      </c>
      <c r="BL2521" s="99">
        <v>0</v>
      </c>
      <c r="BM2521" s="99">
        <v>0</v>
      </c>
      <c r="BN2521" s="99">
        <v>0</v>
      </c>
      <c r="BO2521" s="99">
        <v>0</v>
      </c>
      <c r="BP2521" s="99">
        <v>0</v>
      </c>
      <c r="BQ2521" s="99">
        <v>0</v>
      </c>
      <c r="BR2521" s="99">
        <v>10622681.5512695</v>
      </c>
      <c r="BS2521" s="99">
        <v>5171141.9439086895</v>
      </c>
      <c r="BT2521" s="99">
        <v>0</v>
      </c>
      <c r="BU2521" s="99">
        <v>5340291.3984375</v>
      </c>
      <c r="BV2521" s="99">
        <v>4219068.91906738</v>
      </c>
      <c r="BW2521" s="99">
        <v>0</v>
      </c>
      <c r="BX2521" s="99">
        <v>937465.99606323196</v>
      </c>
      <c r="BY2521" s="99">
        <v>0</v>
      </c>
      <c r="BZ2521" s="99">
        <v>0</v>
      </c>
      <c r="CA2521" s="99">
        <v>159570.11824035601</v>
      </c>
      <c r="CB2521" s="99">
        <v>8523254.8666992206</v>
      </c>
      <c r="CC2521" s="99">
        <v>87819080.905273393</v>
      </c>
      <c r="CD2521" s="99">
        <v>25196753.754394501</v>
      </c>
      <c r="CE2521" s="99">
        <v>5116.2574945688202</v>
      </c>
      <c r="CF2521" s="99">
        <v>537235.59864044201</v>
      </c>
      <c r="CG2521" s="99">
        <v>4876205.6630859403</v>
      </c>
      <c r="CH2521" s="99">
        <v>0</v>
      </c>
      <c r="CI2521" s="99">
        <v>164675.236703873</v>
      </c>
      <c r="CJ2521" s="99">
        <v>9059733.6513671894</v>
      </c>
      <c r="CK2521" s="99">
        <v>92605008.240234405</v>
      </c>
      <c r="CL2521" s="99">
        <v>26134163.972656298</v>
      </c>
      <c r="CM2521" s="166">
        <v>224493.855373383</v>
      </c>
      <c r="CN2521" s="166">
        <v>27958810.986572299</v>
      </c>
      <c r="CO2521" s="166">
        <v>164457591.36132801</v>
      </c>
      <c r="CP2521" s="99">
        <v>26134163.972656298</v>
      </c>
      <c r="CQ2521" s="99">
        <v>0</v>
      </c>
      <c r="CR2521" s="99">
        <v>0</v>
      </c>
      <c r="CS2521" s="99">
        <v>0</v>
      </c>
      <c r="CT2521" s="99">
        <v>0</v>
      </c>
      <c r="CU2521" s="98">
        <v>15204.704550390999</v>
      </c>
      <c r="CV2521" s="98">
        <v>64807.008618694003</v>
      </c>
      <c r="CW2521" s="98">
        <v>9060490.4653396625</v>
      </c>
      <c r="CX2521" s="98">
        <v>92695286.56835933</v>
      </c>
    </row>
    <row r="2522" spans="1:102" x14ac:dyDescent="0.2">
      <c r="A2522" s="98" t="s">
        <v>192</v>
      </c>
      <c r="B2522" s="100">
        <v>38047</v>
      </c>
      <c r="C2522" s="99">
        <v>114244.520547867</v>
      </c>
      <c r="D2522" s="99">
        <v>0</v>
      </c>
      <c r="E2522" s="99">
        <v>52062.682264328003</v>
      </c>
      <c r="F2522" s="99">
        <v>25559.719365835201</v>
      </c>
      <c r="G2522" s="99">
        <v>18.626924376934799</v>
      </c>
      <c r="H2522" s="99">
        <v>6279.6851599216498</v>
      </c>
      <c r="I2522" s="99">
        <v>579.87729412317299</v>
      </c>
      <c r="J2522" s="99">
        <v>212.54019155167001</v>
      </c>
      <c r="K2522" s="99">
        <v>99468.929942130999</v>
      </c>
      <c r="L2522" s="99">
        <v>85269.968202590899</v>
      </c>
      <c r="M2522" s="99">
        <v>56017.271709918998</v>
      </c>
      <c r="N2522" s="99">
        <v>14428.9499160051</v>
      </c>
      <c r="O2522" s="99">
        <v>0</v>
      </c>
      <c r="P2522" s="99">
        <v>0</v>
      </c>
      <c r="Q2522" s="99">
        <v>9860.6700478792209</v>
      </c>
      <c r="R2522" s="99">
        <v>0</v>
      </c>
      <c r="S2522" s="99">
        <v>0</v>
      </c>
      <c r="T2522" s="99">
        <v>6234.6095755696297</v>
      </c>
      <c r="U2522" s="99">
        <v>99669.837476730303</v>
      </c>
      <c r="V2522" s="99">
        <v>6583208.0339965802</v>
      </c>
      <c r="W2522" s="99">
        <v>0</v>
      </c>
      <c r="X2522" s="99">
        <v>4313403.2827758798</v>
      </c>
      <c r="Y2522" s="99">
        <v>1752766.4671020501</v>
      </c>
      <c r="Z2522" s="99">
        <v>1184.3565556108999</v>
      </c>
      <c r="AA2522" s="99">
        <v>1246105.2764282201</v>
      </c>
      <c r="AB2522" s="99">
        <v>135308.57986068699</v>
      </c>
      <c r="AC2522" s="99">
        <v>17401.832789182699</v>
      </c>
      <c r="AD2522" s="99">
        <v>29401573.667724598</v>
      </c>
      <c r="AE2522" s="99">
        <v>4415125.8237304697</v>
      </c>
      <c r="AF2522" s="99">
        <v>2868109.2515869099</v>
      </c>
      <c r="AG2522" s="99">
        <v>2332917.2274780301</v>
      </c>
      <c r="AH2522" s="99">
        <v>0</v>
      </c>
      <c r="AI2522" s="99">
        <v>0</v>
      </c>
      <c r="AJ2522" s="99">
        <v>1255628.03767395</v>
      </c>
      <c r="AK2522" s="99">
        <v>0</v>
      </c>
      <c r="AL2522" s="99">
        <v>0</v>
      </c>
      <c r="AM2522" s="99">
        <v>1240383.7297821001</v>
      </c>
      <c r="AN2522" s="99">
        <v>29184674.712402299</v>
      </c>
      <c r="AO2522" s="99">
        <v>47968929.6572266</v>
      </c>
      <c r="AP2522" s="99">
        <v>0</v>
      </c>
      <c r="AQ2522" s="99">
        <v>28888866.997802701</v>
      </c>
      <c r="AR2522" s="99">
        <v>12609303.247436499</v>
      </c>
      <c r="AS2522" s="99">
        <v>7639.3646855950401</v>
      </c>
      <c r="AT2522" s="99">
        <v>7576364.39416504</v>
      </c>
      <c r="AU2522" s="99">
        <v>810858.54550933803</v>
      </c>
      <c r="AV2522" s="99">
        <v>40685.426711559303</v>
      </c>
      <c r="AW2522" s="99">
        <v>67775647.790039107</v>
      </c>
      <c r="AX2522" s="99">
        <v>33143303.691406298</v>
      </c>
      <c r="AY2522" s="99">
        <v>20489230.869140599</v>
      </c>
      <c r="AZ2522" s="99">
        <v>15477198.450195299</v>
      </c>
      <c r="BA2522" s="99">
        <v>0</v>
      </c>
      <c r="BB2522" s="99">
        <v>0</v>
      </c>
      <c r="BC2522" s="99">
        <v>8517259.1868896503</v>
      </c>
      <c r="BD2522" s="99">
        <v>0</v>
      </c>
      <c r="BE2522" s="99">
        <v>0</v>
      </c>
      <c r="BF2522" s="99">
        <v>7558529.0560913105</v>
      </c>
      <c r="BG2522" s="99">
        <v>67354537.3515625</v>
      </c>
      <c r="BH2522" s="99">
        <v>8367168.6517944299</v>
      </c>
      <c r="BI2522" s="99">
        <v>0</v>
      </c>
      <c r="BJ2522" s="99">
        <v>7636841.2692260696</v>
      </c>
      <c r="BK2522" s="99">
        <v>4257827.2561035203</v>
      </c>
      <c r="BL2522" s="99">
        <v>0</v>
      </c>
      <c r="BM2522" s="99">
        <v>0</v>
      </c>
      <c r="BN2522" s="99">
        <v>0</v>
      </c>
      <c r="BO2522" s="99">
        <v>0</v>
      </c>
      <c r="BP2522" s="99">
        <v>0</v>
      </c>
      <c r="BQ2522" s="99">
        <v>0</v>
      </c>
      <c r="BR2522" s="99">
        <v>6562363.8726196298</v>
      </c>
      <c r="BS2522" s="99">
        <v>5815774.55541992</v>
      </c>
      <c r="BT2522" s="99">
        <v>0</v>
      </c>
      <c r="BU2522" s="99">
        <v>0</v>
      </c>
      <c r="BV2522" s="99">
        <v>3592756.5967407199</v>
      </c>
      <c r="BW2522" s="99">
        <v>0</v>
      </c>
      <c r="BX2522" s="99">
        <v>0</v>
      </c>
      <c r="BY2522" s="99">
        <v>0</v>
      </c>
      <c r="BZ2522" s="99">
        <v>0</v>
      </c>
      <c r="CA2522" s="99">
        <v>166729.02496337899</v>
      </c>
      <c r="CB2522" s="99">
        <v>10831127.161865201</v>
      </c>
      <c r="CC2522" s="99">
        <v>77334115.768554702</v>
      </c>
      <c r="CD2522" s="99">
        <v>15963066.709106401</v>
      </c>
      <c r="CE2522" s="99">
        <v>6255.9264564514197</v>
      </c>
      <c r="CF2522" s="99">
        <v>1221818.4706268299</v>
      </c>
      <c r="CG2522" s="99">
        <v>7494063.2832641602</v>
      </c>
      <c r="CH2522" s="99">
        <v>0</v>
      </c>
      <c r="CI2522" s="99">
        <v>172942.70265960699</v>
      </c>
      <c r="CJ2522" s="99">
        <v>12061262.0856934</v>
      </c>
      <c r="CK2522" s="99">
        <v>86034606.15625</v>
      </c>
      <c r="CL2522" s="99">
        <v>15948888.5050049</v>
      </c>
      <c r="CM2522" s="166">
        <v>272316.18167495698</v>
      </c>
      <c r="CN2522" s="166">
        <v>41230667.650390603</v>
      </c>
      <c r="CO2522" s="166">
        <v>152032638.78125</v>
      </c>
      <c r="CP2522" s="99">
        <v>15948888.5050049</v>
      </c>
      <c r="CQ2522" s="99">
        <v>0</v>
      </c>
      <c r="CR2522" s="99">
        <v>0</v>
      </c>
      <c r="CS2522" s="99">
        <v>0</v>
      </c>
      <c r="CT2522" s="99">
        <v>0</v>
      </c>
      <c r="CU2522" s="98">
        <v>157886.37524180001</v>
      </c>
      <c r="CV2522" s="98">
        <v>231.10088907299999</v>
      </c>
      <c r="CW2522" s="98">
        <v>12052945.63249203</v>
      </c>
      <c r="CX2522" s="98">
        <v>84828179.051818863</v>
      </c>
    </row>
    <row r="2523" spans="1:102" x14ac:dyDescent="0.2">
      <c r="A2523" s="98" t="s">
        <v>192</v>
      </c>
      <c r="B2523" s="100">
        <v>38139</v>
      </c>
      <c r="C2523" s="99">
        <v>115383.868721008</v>
      </c>
      <c r="D2523" s="99">
        <v>0</v>
      </c>
      <c r="E2523" s="99">
        <v>51220.7121663094</v>
      </c>
      <c r="F2523" s="99">
        <v>26059.833335637999</v>
      </c>
      <c r="G2523" s="99">
        <v>203.69661128707199</v>
      </c>
      <c r="H2523" s="99">
        <v>6029.1143501997003</v>
      </c>
      <c r="I2523" s="99">
        <v>578.14211161434696</v>
      </c>
      <c r="J2523" s="99">
        <v>4406.6156865954399</v>
      </c>
      <c r="K2523" s="99">
        <v>93864.009583473206</v>
      </c>
      <c r="L2523" s="99">
        <v>86256.498333930998</v>
      </c>
      <c r="M2523" s="99">
        <v>55734.087345123298</v>
      </c>
      <c r="N2523" s="99">
        <v>14781.4957797527</v>
      </c>
      <c r="O2523" s="99">
        <v>0</v>
      </c>
      <c r="P2523" s="99">
        <v>0</v>
      </c>
      <c r="Q2523" s="99">
        <v>9842.1603020429593</v>
      </c>
      <c r="R2523" s="99">
        <v>0</v>
      </c>
      <c r="S2523" s="99">
        <v>0</v>
      </c>
      <c r="T2523" s="99">
        <v>6284.8986495137196</v>
      </c>
      <c r="U2523" s="99">
        <v>100286.720366478</v>
      </c>
      <c r="V2523" s="99">
        <v>6576331.7943115197</v>
      </c>
      <c r="W2523" s="99">
        <v>0</v>
      </c>
      <c r="X2523" s="99">
        <v>4242315.5042114304</v>
      </c>
      <c r="Y2523" s="99">
        <v>1783779.63230896</v>
      </c>
      <c r="Z2523" s="99">
        <v>37458.452794074998</v>
      </c>
      <c r="AA2523" s="99">
        <v>1190105.5517883301</v>
      </c>
      <c r="AB2523" s="99">
        <v>134592.48097419701</v>
      </c>
      <c r="AC2523" s="99">
        <v>1050937.80418396</v>
      </c>
      <c r="AD2523" s="99">
        <v>27319224.1943359</v>
      </c>
      <c r="AE2523" s="99">
        <v>4352236.4284667997</v>
      </c>
      <c r="AF2523" s="99">
        <v>2844559.7326965299</v>
      </c>
      <c r="AG2523" s="99">
        <v>2384413.06280518</v>
      </c>
      <c r="AH2523" s="99">
        <v>0</v>
      </c>
      <c r="AI2523" s="99">
        <v>0</v>
      </c>
      <c r="AJ2523" s="99">
        <v>1237158.8327331501</v>
      </c>
      <c r="AK2523" s="99">
        <v>0</v>
      </c>
      <c r="AL2523" s="99">
        <v>0</v>
      </c>
      <c r="AM2523" s="99">
        <v>1234841.89578247</v>
      </c>
      <c r="AN2523" s="99">
        <v>29087688.287597701</v>
      </c>
      <c r="AO2523" s="99">
        <v>48364514.057617202</v>
      </c>
      <c r="AP2523" s="99">
        <v>0</v>
      </c>
      <c r="AQ2523" s="99">
        <v>29479941.865478501</v>
      </c>
      <c r="AR2523" s="99">
        <v>13136731.5461426</v>
      </c>
      <c r="AS2523" s="99">
        <v>230738.98610305801</v>
      </c>
      <c r="AT2523" s="99">
        <v>7307357.8442382803</v>
      </c>
      <c r="AU2523" s="99">
        <v>811958.50202941895</v>
      </c>
      <c r="AV2523" s="99">
        <v>2465308.7542419401</v>
      </c>
      <c r="AW2523" s="99">
        <v>63465203.4912109</v>
      </c>
      <c r="AX2523" s="99">
        <v>33137161.716552701</v>
      </c>
      <c r="AY2523" s="99">
        <v>20570636.780029301</v>
      </c>
      <c r="AZ2523" s="99">
        <v>15932995.059448199</v>
      </c>
      <c r="BA2523" s="99">
        <v>0</v>
      </c>
      <c r="BB2523" s="99">
        <v>0</v>
      </c>
      <c r="BC2523" s="99">
        <v>8455796.35864258</v>
      </c>
      <c r="BD2523" s="99">
        <v>0</v>
      </c>
      <c r="BE2523" s="99">
        <v>0</v>
      </c>
      <c r="BF2523" s="99">
        <v>7623740.98120117</v>
      </c>
      <c r="BG2523" s="99">
        <v>68402543.444335893</v>
      </c>
      <c r="BH2523" s="99">
        <v>8426595.0625</v>
      </c>
      <c r="BI2523" s="99">
        <v>0</v>
      </c>
      <c r="BJ2523" s="99">
        <v>7597172.8536377</v>
      </c>
      <c r="BK2523" s="99">
        <v>4374387.1255493201</v>
      </c>
      <c r="BL2523" s="99">
        <v>0</v>
      </c>
      <c r="BM2523" s="99">
        <v>0</v>
      </c>
      <c r="BN2523" s="99">
        <v>0</v>
      </c>
      <c r="BO2523" s="99">
        <v>0</v>
      </c>
      <c r="BP2523" s="99">
        <v>0</v>
      </c>
      <c r="BQ2523" s="99">
        <v>0</v>
      </c>
      <c r="BR2523" s="99">
        <v>6507325.1296997098</v>
      </c>
      <c r="BS2523" s="99">
        <v>5967315.5498046903</v>
      </c>
      <c r="BT2523" s="99">
        <v>0</v>
      </c>
      <c r="BU2523" s="99">
        <v>0</v>
      </c>
      <c r="BV2523" s="99">
        <v>3573167.2889099098</v>
      </c>
      <c r="BW2523" s="99">
        <v>0</v>
      </c>
      <c r="BX2523" s="99">
        <v>0</v>
      </c>
      <c r="BY2523" s="99">
        <v>0</v>
      </c>
      <c r="BZ2523" s="99">
        <v>0</v>
      </c>
      <c r="CA2523" s="99">
        <v>166922.30289840701</v>
      </c>
      <c r="CB2523" s="99">
        <v>10770740.958252</v>
      </c>
      <c r="CC2523" s="99">
        <v>77988230.591796905</v>
      </c>
      <c r="CD2523" s="99">
        <v>15952704.9538574</v>
      </c>
      <c r="CE2523" s="99">
        <v>6283.1025590896597</v>
      </c>
      <c r="CF2523" s="99">
        <v>1215548.1535644501</v>
      </c>
      <c r="CG2523" s="99">
        <v>7488053.8698120099</v>
      </c>
      <c r="CH2523" s="99">
        <v>0</v>
      </c>
      <c r="CI2523" s="99">
        <v>173302.59918212899</v>
      </c>
      <c r="CJ2523" s="99">
        <v>11983314.5899658</v>
      </c>
      <c r="CK2523" s="99">
        <v>85133853.610351607</v>
      </c>
      <c r="CL2523" s="99">
        <v>15940703.8713379</v>
      </c>
      <c r="CM2523" s="166">
        <v>273313.977733612</v>
      </c>
      <c r="CN2523" s="166">
        <v>41112604.456054702</v>
      </c>
      <c r="CO2523" s="166">
        <v>153672111.64843801</v>
      </c>
      <c r="CP2523" s="99">
        <v>15940703.8713379</v>
      </c>
      <c r="CQ2523" s="99">
        <v>0</v>
      </c>
      <c r="CR2523" s="99">
        <v>0</v>
      </c>
      <c r="CS2523" s="99">
        <v>0</v>
      </c>
      <c r="CT2523" s="99">
        <v>0</v>
      </c>
      <c r="CU2523" s="98">
        <v>150525.244479127</v>
      </c>
      <c r="CV2523" s="98">
        <v>4583.1449879629999</v>
      </c>
      <c r="CW2523" s="98">
        <v>11986289.111816449</v>
      </c>
      <c r="CX2523" s="98">
        <v>85476284.461608917</v>
      </c>
    </row>
    <row r="2524" spans="1:102" x14ac:dyDescent="0.2">
      <c r="A2524" s="98" t="s">
        <v>192</v>
      </c>
      <c r="B2524" s="100">
        <v>38231</v>
      </c>
      <c r="C2524" s="99">
        <v>117792.407236099</v>
      </c>
      <c r="D2524" s="99">
        <v>0</v>
      </c>
      <c r="E2524" s="99">
        <v>52502.806486606598</v>
      </c>
      <c r="F2524" s="99">
        <v>28157.073660135298</v>
      </c>
      <c r="G2524" s="99">
        <v>499.50514997169398</v>
      </c>
      <c r="H2524" s="99">
        <v>5694.0865695476496</v>
      </c>
      <c r="I2524" s="99">
        <v>564.16576021164701</v>
      </c>
      <c r="J2524" s="99">
        <v>10252.441400289499</v>
      </c>
      <c r="K2524" s="99">
        <v>89089.257285118103</v>
      </c>
      <c r="L2524" s="99">
        <v>91083.420876503005</v>
      </c>
      <c r="M2524" s="99">
        <v>56234.960847377799</v>
      </c>
      <c r="N2524" s="99">
        <v>15175.452780604401</v>
      </c>
      <c r="O2524" s="99">
        <v>0</v>
      </c>
      <c r="P2524" s="99">
        <v>0</v>
      </c>
      <c r="Q2524" s="99">
        <v>9865.1077187061292</v>
      </c>
      <c r="R2524" s="99">
        <v>0</v>
      </c>
      <c r="S2524" s="99">
        <v>0</v>
      </c>
      <c r="T2524" s="99">
        <v>6212.1504138112095</v>
      </c>
      <c r="U2524" s="99">
        <v>99443.308672904997</v>
      </c>
      <c r="V2524" s="99">
        <v>6641454.4705200205</v>
      </c>
      <c r="W2524" s="99">
        <v>0</v>
      </c>
      <c r="X2524" s="99">
        <v>4242543.7940063505</v>
      </c>
      <c r="Y2524" s="99">
        <v>1834043.73362732</v>
      </c>
      <c r="Z2524" s="99">
        <v>96904.819201469407</v>
      </c>
      <c r="AA2524" s="99">
        <v>1140752.6329345701</v>
      </c>
      <c r="AB2524" s="99">
        <v>134440.72270011899</v>
      </c>
      <c r="AC2524" s="99">
        <v>2699391.1308593801</v>
      </c>
      <c r="AD2524" s="99">
        <v>25024351.814941399</v>
      </c>
      <c r="AE2524" s="99">
        <v>4534990.8151245099</v>
      </c>
      <c r="AF2524" s="99">
        <v>2857547.9662780799</v>
      </c>
      <c r="AG2524" s="99">
        <v>2414345.5560607901</v>
      </c>
      <c r="AH2524" s="99">
        <v>0</v>
      </c>
      <c r="AI2524" s="99">
        <v>0</v>
      </c>
      <c r="AJ2524" s="99">
        <v>1227953.4738159201</v>
      </c>
      <c r="AK2524" s="99">
        <v>0</v>
      </c>
      <c r="AL2524" s="99">
        <v>0</v>
      </c>
      <c r="AM2524" s="99">
        <v>1233844.70600891</v>
      </c>
      <c r="AN2524" s="99">
        <v>27835309.962646499</v>
      </c>
      <c r="AO2524" s="99">
        <v>49452757.916992202</v>
      </c>
      <c r="AP2524" s="99">
        <v>0</v>
      </c>
      <c r="AQ2524" s="99">
        <v>30293441.553222701</v>
      </c>
      <c r="AR2524" s="99">
        <v>13400683.3011475</v>
      </c>
      <c r="AS2524" s="99">
        <v>603033.93099975598</v>
      </c>
      <c r="AT2524" s="99">
        <v>7199426.7030029297</v>
      </c>
      <c r="AU2524" s="99">
        <v>817919.07913970901</v>
      </c>
      <c r="AV2524" s="99">
        <v>6250676.6484985398</v>
      </c>
      <c r="AW2524" s="99">
        <v>59184095.449707001</v>
      </c>
      <c r="AX2524" s="99">
        <v>35107403.0634766</v>
      </c>
      <c r="AY2524" s="99">
        <v>21019741.142822299</v>
      </c>
      <c r="AZ2524" s="99">
        <v>16418765.478637701</v>
      </c>
      <c r="BA2524" s="99">
        <v>0</v>
      </c>
      <c r="BB2524" s="99">
        <v>0</v>
      </c>
      <c r="BC2524" s="99">
        <v>8509746.9385986291</v>
      </c>
      <c r="BD2524" s="99">
        <v>0</v>
      </c>
      <c r="BE2524" s="99">
        <v>0</v>
      </c>
      <c r="BF2524" s="99">
        <v>7686955.8179321298</v>
      </c>
      <c r="BG2524" s="99">
        <v>65865104.119628899</v>
      </c>
      <c r="BH2524" s="99">
        <v>8926000.6453857403</v>
      </c>
      <c r="BI2524" s="99">
        <v>0</v>
      </c>
      <c r="BJ2524" s="99">
        <v>7648684.25183105</v>
      </c>
      <c r="BK2524" s="99">
        <v>4521077.4998168899</v>
      </c>
      <c r="BL2524" s="99">
        <v>0</v>
      </c>
      <c r="BM2524" s="99">
        <v>0</v>
      </c>
      <c r="BN2524" s="99">
        <v>0</v>
      </c>
      <c r="BO2524" s="99">
        <v>0</v>
      </c>
      <c r="BP2524" s="99">
        <v>0</v>
      </c>
      <c r="BQ2524" s="99">
        <v>0</v>
      </c>
      <c r="BR2524" s="99">
        <v>6679007.3875122098</v>
      </c>
      <c r="BS2524" s="99">
        <v>6188098.5914917002</v>
      </c>
      <c r="BT2524" s="99">
        <v>0</v>
      </c>
      <c r="BU2524" s="99">
        <v>0</v>
      </c>
      <c r="BV2524" s="99">
        <v>3609404.5995178199</v>
      </c>
      <c r="BW2524" s="99">
        <v>0</v>
      </c>
      <c r="BX2524" s="99">
        <v>0</v>
      </c>
      <c r="BY2524" s="99">
        <v>0</v>
      </c>
      <c r="BZ2524" s="99">
        <v>0</v>
      </c>
      <c r="CA2524" s="99">
        <v>169850.598592758</v>
      </c>
      <c r="CB2524" s="99">
        <v>10900482.149658199</v>
      </c>
      <c r="CC2524" s="99">
        <v>79999379.509765595</v>
      </c>
      <c r="CD2524" s="99">
        <v>16711752.2232666</v>
      </c>
      <c r="CE2524" s="99">
        <v>6115.2676466107396</v>
      </c>
      <c r="CF2524" s="99">
        <v>1226032.9463043199</v>
      </c>
      <c r="CG2524" s="99">
        <v>7634669.2028198196</v>
      </c>
      <c r="CH2524" s="99">
        <v>0</v>
      </c>
      <c r="CI2524" s="99">
        <v>175876.416055679</v>
      </c>
      <c r="CJ2524" s="99">
        <v>12124085.9517822</v>
      </c>
      <c r="CK2524" s="99">
        <v>87114719.452148393</v>
      </c>
      <c r="CL2524" s="99">
        <v>16742456.739623999</v>
      </c>
      <c r="CM2524" s="166">
        <v>275694.91202545201</v>
      </c>
      <c r="CN2524" s="166">
        <v>39983109.999511696</v>
      </c>
      <c r="CO2524" s="166">
        <v>153399041.50585899</v>
      </c>
      <c r="CP2524" s="99">
        <v>16742456.739623999</v>
      </c>
      <c r="CQ2524" s="99">
        <v>0</v>
      </c>
      <c r="CR2524" s="99">
        <v>0</v>
      </c>
      <c r="CS2524" s="99">
        <v>0</v>
      </c>
      <c r="CT2524" s="99">
        <v>0</v>
      </c>
      <c r="CU2524" s="98">
        <v>149635.90427831101</v>
      </c>
      <c r="CV2524" s="98">
        <v>10700.986985411</v>
      </c>
      <c r="CW2524" s="98">
        <v>12126515.095962519</v>
      </c>
      <c r="CX2524" s="98">
        <v>87634048.712585419</v>
      </c>
    </row>
    <row r="2525" spans="1:102" x14ac:dyDescent="0.2">
      <c r="A2525" s="98" t="s">
        <v>192</v>
      </c>
      <c r="B2525" s="100">
        <v>38322</v>
      </c>
      <c r="C2525" s="99">
        <v>120227.499102592</v>
      </c>
      <c r="D2525" s="99">
        <v>0</v>
      </c>
      <c r="E2525" s="99">
        <v>49987.282011508898</v>
      </c>
      <c r="F2525" s="99">
        <v>27017.2533669472</v>
      </c>
      <c r="G2525" s="99">
        <v>861.90610145032394</v>
      </c>
      <c r="H2525" s="99">
        <v>5320.66052943468</v>
      </c>
      <c r="I2525" s="99">
        <v>556.61330537497997</v>
      </c>
      <c r="J2525" s="99">
        <v>16076.767498850801</v>
      </c>
      <c r="K2525" s="99">
        <v>87284.476615905805</v>
      </c>
      <c r="L2525" s="99">
        <v>89471.765674591094</v>
      </c>
      <c r="M2525" s="99">
        <v>56592.197163104996</v>
      </c>
      <c r="N2525" s="99">
        <v>15406.5155136585</v>
      </c>
      <c r="O2525" s="99">
        <v>0</v>
      </c>
      <c r="P2525" s="99">
        <v>0</v>
      </c>
      <c r="Q2525" s="99">
        <v>9903.3615691661798</v>
      </c>
      <c r="R2525" s="99">
        <v>0</v>
      </c>
      <c r="S2525" s="99">
        <v>0</v>
      </c>
      <c r="T2525" s="99">
        <v>6155.3652793765104</v>
      </c>
      <c r="U2525" s="99">
        <v>101493.641042709</v>
      </c>
      <c r="V2525" s="99">
        <v>6864738.7920532199</v>
      </c>
      <c r="W2525" s="99">
        <v>0</v>
      </c>
      <c r="X2525" s="99">
        <v>4136537.0140991202</v>
      </c>
      <c r="Y2525" s="99">
        <v>1870439.0718231199</v>
      </c>
      <c r="Z2525" s="99">
        <v>189948.87207221999</v>
      </c>
      <c r="AA2525" s="99">
        <v>1038050.80505371</v>
      </c>
      <c r="AB2525" s="99">
        <v>124943.17163562799</v>
      </c>
      <c r="AC2525" s="99">
        <v>5530243.8353881799</v>
      </c>
      <c r="AD2525" s="99">
        <v>25164874.848388702</v>
      </c>
      <c r="AE2525" s="99">
        <v>4400630.5567016602</v>
      </c>
      <c r="AF2525" s="99">
        <v>2888372.3900146498</v>
      </c>
      <c r="AG2525" s="99">
        <v>2458316.4460754399</v>
      </c>
      <c r="AH2525" s="99">
        <v>0</v>
      </c>
      <c r="AI2525" s="99">
        <v>0</v>
      </c>
      <c r="AJ2525" s="99">
        <v>1221664.9812316899</v>
      </c>
      <c r="AK2525" s="99">
        <v>0</v>
      </c>
      <c r="AL2525" s="99">
        <v>0</v>
      </c>
      <c r="AM2525" s="99">
        <v>1229787.3476104699</v>
      </c>
      <c r="AN2525" s="99">
        <v>29881982.2731934</v>
      </c>
      <c r="AO2525" s="99">
        <v>51704894.485839799</v>
      </c>
      <c r="AP2525" s="99">
        <v>0</v>
      </c>
      <c r="AQ2525" s="99">
        <v>29720601.481689502</v>
      </c>
      <c r="AR2525" s="99">
        <v>13782590.080322299</v>
      </c>
      <c r="AS2525" s="99">
        <v>1237904.5512390099</v>
      </c>
      <c r="AT2525" s="99">
        <v>6540075.6173706101</v>
      </c>
      <c r="AU2525" s="99">
        <v>779750.12474822998</v>
      </c>
      <c r="AV2525" s="99">
        <v>13132251.7102051</v>
      </c>
      <c r="AW2525" s="99">
        <v>59801319.403320298</v>
      </c>
      <c r="AX2525" s="99">
        <v>34264877.644042999</v>
      </c>
      <c r="AY2525" s="99">
        <v>21630770.931640599</v>
      </c>
      <c r="AZ2525" s="99">
        <v>16963242.162353501</v>
      </c>
      <c r="BA2525" s="99">
        <v>0</v>
      </c>
      <c r="BB2525" s="99">
        <v>0</v>
      </c>
      <c r="BC2525" s="99">
        <v>8610189.8637695294</v>
      </c>
      <c r="BD2525" s="99">
        <v>0</v>
      </c>
      <c r="BE2525" s="99">
        <v>0</v>
      </c>
      <c r="BF2525" s="99">
        <v>7775092.01062012</v>
      </c>
      <c r="BG2525" s="99">
        <v>70636938.291015595</v>
      </c>
      <c r="BH2525" s="99">
        <v>9111656.76635742</v>
      </c>
      <c r="BI2525" s="99">
        <v>0</v>
      </c>
      <c r="BJ2525" s="99">
        <v>7621672.4214477502</v>
      </c>
      <c r="BK2525" s="99">
        <v>4682727.2047119103</v>
      </c>
      <c r="BL2525" s="99">
        <v>0</v>
      </c>
      <c r="BM2525" s="99">
        <v>0</v>
      </c>
      <c r="BN2525" s="99">
        <v>0</v>
      </c>
      <c r="BO2525" s="99">
        <v>0</v>
      </c>
      <c r="BP2525" s="99">
        <v>0</v>
      </c>
      <c r="BQ2525" s="99">
        <v>0</v>
      </c>
      <c r="BR2525" s="99">
        <v>6807216.4315795898</v>
      </c>
      <c r="BS2525" s="99">
        <v>6377500.2133178702</v>
      </c>
      <c r="BT2525" s="99">
        <v>0</v>
      </c>
      <c r="BU2525" s="99">
        <v>0</v>
      </c>
      <c r="BV2525" s="99">
        <v>3632819.5062866202</v>
      </c>
      <c r="BW2525" s="99">
        <v>0</v>
      </c>
      <c r="BX2525" s="99">
        <v>0</v>
      </c>
      <c r="BY2525" s="99">
        <v>0</v>
      </c>
      <c r="BZ2525" s="99">
        <v>0</v>
      </c>
      <c r="CA2525" s="99">
        <v>169927.45775222799</v>
      </c>
      <c r="CB2525" s="99">
        <v>10997794.4803467</v>
      </c>
      <c r="CC2525" s="99">
        <v>81329548.764648393</v>
      </c>
      <c r="CD2525" s="99">
        <v>16711551.275024399</v>
      </c>
      <c r="CE2525" s="99">
        <v>6237.6512851715097</v>
      </c>
      <c r="CF2525" s="99">
        <v>1235582.38916016</v>
      </c>
      <c r="CG2525" s="99">
        <v>7815711.2266845703</v>
      </c>
      <c r="CH2525" s="99">
        <v>0</v>
      </c>
      <c r="CI2525" s="99">
        <v>176180.49846077</v>
      </c>
      <c r="CJ2525" s="99">
        <v>12223359.607666001</v>
      </c>
      <c r="CK2525" s="99">
        <v>89092411.311523393</v>
      </c>
      <c r="CL2525" s="99">
        <v>16711116.725341801</v>
      </c>
      <c r="CM2525" s="166">
        <v>277566.83839034999</v>
      </c>
      <c r="CN2525" s="166">
        <v>42162663.262695298</v>
      </c>
      <c r="CO2525" s="166">
        <v>160252735.30664101</v>
      </c>
      <c r="CP2525" s="99">
        <v>16711116.725341801</v>
      </c>
      <c r="CQ2525" s="99">
        <v>0</v>
      </c>
      <c r="CR2525" s="99">
        <v>0</v>
      </c>
      <c r="CS2525" s="99">
        <v>0</v>
      </c>
      <c r="CT2525" s="99">
        <v>0</v>
      </c>
      <c r="CU2525" s="98">
        <v>140748.20950989399</v>
      </c>
      <c r="CV2525" s="98">
        <v>16826.22683766</v>
      </c>
      <c r="CW2525" s="98">
        <v>12233376.86950686</v>
      </c>
      <c r="CX2525" s="98">
        <v>89145259.991332963</v>
      </c>
    </row>
    <row r="2526" spans="1:102" x14ac:dyDescent="0.2">
      <c r="A2526" s="98" t="s">
        <v>192</v>
      </c>
      <c r="B2526" s="100">
        <v>38412</v>
      </c>
      <c r="C2526" s="99">
        <v>123298.602788925</v>
      </c>
      <c r="D2526" s="99">
        <v>0</v>
      </c>
      <c r="E2526" s="99">
        <v>49890.199142456098</v>
      </c>
      <c r="F2526" s="99">
        <v>27440.1255381107</v>
      </c>
      <c r="G2526" s="99">
        <v>1232.88024029136</v>
      </c>
      <c r="H2526" s="99">
        <v>4877.1696706414205</v>
      </c>
      <c r="I2526" s="99">
        <v>535.484454505146</v>
      </c>
      <c r="J2526" s="99">
        <v>23304.891845464699</v>
      </c>
      <c r="K2526" s="99">
        <v>79063.591708183303</v>
      </c>
      <c r="L2526" s="99">
        <v>89314.340379714995</v>
      </c>
      <c r="M2526" s="99">
        <v>57414.248360156998</v>
      </c>
      <c r="N2526" s="99">
        <v>15775.6914921999</v>
      </c>
      <c r="O2526" s="99">
        <v>0</v>
      </c>
      <c r="P2526" s="99">
        <v>0</v>
      </c>
      <c r="Q2526" s="99">
        <v>9838.4047026634198</v>
      </c>
      <c r="R2526" s="99">
        <v>0</v>
      </c>
      <c r="S2526" s="99">
        <v>0</v>
      </c>
      <c r="T2526" s="99">
        <v>6069.6742177009601</v>
      </c>
      <c r="U2526" s="99">
        <v>102418.00641155201</v>
      </c>
      <c r="V2526" s="99">
        <v>7052613.0570068397</v>
      </c>
      <c r="W2526" s="99">
        <v>0</v>
      </c>
      <c r="X2526" s="99">
        <v>4117166.18322754</v>
      </c>
      <c r="Y2526" s="99">
        <v>1880914.53617859</v>
      </c>
      <c r="Z2526" s="99">
        <v>278397.87119293201</v>
      </c>
      <c r="AA2526" s="99">
        <v>944622.97243499802</v>
      </c>
      <c r="AB2526" s="99">
        <v>121785.01125145001</v>
      </c>
      <c r="AC2526" s="99">
        <v>8129479.0125732403</v>
      </c>
      <c r="AD2526" s="99">
        <v>22438066.3364258</v>
      </c>
      <c r="AE2526" s="99">
        <v>4498873.77380371</v>
      </c>
      <c r="AF2526" s="99">
        <v>2928138.7375793499</v>
      </c>
      <c r="AG2526" s="99">
        <v>2523169.8446655301</v>
      </c>
      <c r="AH2526" s="99">
        <v>0</v>
      </c>
      <c r="AI2526" s="99">
        <v>0</v>
      </c>
      <c r="AJ2526" s="99">
        <v>1190588.5825042699</v>
      </c>
      <c r="AK2526" s="99">
        <v>0</v>
      </c>
      <c r="AL2526" s="99">
        <v>0</v>
      </c>
      <c r="AM2526" s="99">
        <v>1226537.92660522</v>
      </c>
      <c r="AN2526" s="99">
        <v>30652409.798339799</v>
      </c>
      <c r="AO2526" s="99">
        <v>53619499.554199196</v>
      </c>
      <c r="AP2526" s="99">
        <v>0</v>
      </c>
      <c r="AQ2526" s="99">
        <v>30306629.767822299</v>
      </c>
      <c r="AR2526" s="99">
        <v>14210009.877075201</v>
      </c>
      <c r="AS2526" s="99">
        <v>1740023.63842773</v>
      </c>
      <c r="AT2526" s="99">
        <v>6055618.2910156297</v>
      </c>
      <c r="AU2526" s="99">
        <v>769845.60988616897</v>
      </c>
      <c r="AV2526" s="99">
        <v>19693029.6171875</v>
      </c>
      <c r="AW2526" s="99">
        <v>53744308.9853516</v>
      </c>
      <c r="AX2526" s="99">
        <v>35211001.300781302</v>
      </c>
      <c r="AY2526" s="99">
        <v>22029894.519775402</v>
      </c>
      <c r="AZ2526" s="99">
        <v>17496547.6955566</v>
      </c>
      <c r="BA2526" s="99">
        <v>0</v>
      </c>
      <c r="BB2526" s="99">
        <v>0</v>
      </c>
      <c r="BC2526" s="99">
        <v>8485292.0263671894</v>
      </c>
      <c r="BD2526" s="99">
        <v>0</v>
      </c>
      <c r="BE2526" s="99">
        <v>0</v>
      </c>
      <c r="BF2526" s="99">
        <v>7869711.1696777297</v>
      </c>
      <c r="BG2526" s="99">
        <v>73281157.655273393</v>
      </c>
      <c r="BH2526" s="99">
        <v>9401246.57958984</v>
      </c>
      <c r="BI2526" s="99">
        <v>0</v>
      </c>
      <c r="BJ2526" s="99">
        <v>7682360.3724365197</v>
      </c>
      <c r="BK2526" s="99">
        <v>4810217.8734130897</v>
      </c>
      <c r="BL2526" s="99">
        <v>0</v>
      </c>
      <c r="BM2526" s="99">
        <v>0</v>
      </c>
      <c r="BN2526" s="99">
        <v>0</v>
      </c>
      <c r="BO2526" s="99">
        <v>0</v>
      </c>
      <c r="BP2526" s="99">
        <v>0</v>
      </c>
      <c r="BQ2526" s="99">
        <v>0</v>
      </c>
      <c r="BR2526" s="99">
        <v>6945035.8183593797</v>
      </c>
      <c r="BS2526" s="99">
        <v>6530200.3795776404</v>
      </c>
      <c r="BT2526" s="99">
        <v>0</v>
      </c>
      <c r="BU2526" s="99">
        <v>0</v>
      </c>
      <c r="BV2526" s="99">
        <v>3630896.5879211398</v>
      </c>
      <c r="BW2526" s="99">
        <v>0</v>
      </c>
      <c r="BX2526" s="99">
        <v>0</v>
      </c>
      <c r="BY2526" s="99">
        <v>0</v>
      </c>
      <c r="BZ2526" s="99">
        <v>0</v>
      </c>
      <c r="CA2526" s="99">
        <v>173468.82056999201</v>
      </c>
      <c r="CB2526" s="99">
        <v>11179750.610473599</v>
      </c>
      <c r="CC2526" s="99">
        <v>83712297.324218795</v>
      </c>
      <c r="CD2526" s="99">
        <v>17049395.904296901</v>
      </c>
      <c r="CE2526" s="99">
        <v>6093.9355894923201</v>
      </c>
      <c r="CF2526" s="99">
        <v>1234736.75294495</v>
      </c>
      <c r="CG2526" s="99">
        <v>7911841.1716308603</v>
      </c>
      <c r="CH2526" s="99">
        <v>0</v>
      </c>
      <c r="CI2526" s="99">
        <v>179526.31124496501</v>
      </c>
      <c r="CJ2526" s="99">
        <v>12412790.7264404</v>
      </c>
      <c r="CK2526" s="99">
        <v>91456759.178710893</v>
      </c>
      <c r="CL2526" s="99">
        <v>17035782.176513702</v>
      </c>
      <c r="CM2526" s="166">
        <v>281574.94743728603</v>
      </c>
      <c r="CN2526" s="166">
        <v>43052705.690429702</v>
      </c>
      <c r="CO2526" s="166">
        <v>165237702.95507801</v>
      </c>
      <c r="CP2526" s="99">
        <v>17035782.176513702</v>
      </c>
      <c r="CQ2526" s="99">
        <v>0</v>
      </c>
      <c r="CR2526" s="99">
        <v>0</v>
      </c>
      <c r="CS2526" s="99">
        <v>0</v>
      </c>
      <c r="CT2526" s="99">
        <v>0</v>
      </c>
      <c r="CU2526" s="98">
        <v>133830.17226588499</v>
      </c>
      <c r="CV2526" s="98">
        <v>24357.32383302</v>
      </c>
      <c r="CW2526" s="98">
        <v>12414487.363418549</v>
      </c>
      <c r="CX2526" s="98">
        <v>91624138.495849654</v>
      </c>
    </row>
    <row r="2527" spans="1:102" x14ac:dyDescent="0.2">
      <c r="A2527" s="98" t="s">
        <v>192</v>
      </c>
      <c r="B2527" s="100">
        <v>38504</v>
      </c>
      <c r="C2527" s="99">
        <v>126359.13653182999</v>
      </c>
      <c r="D2527" s="99">
        <v>5.7576702389633301</v>
      </c>
      <c r="E2527" s="99">
        <v>48705.317757606499</v>
      </c>
      <c r="F2527" s="99">
        <v>27667.7513139248</v>
      </c>
      <c r="G2527" s="99">
        <v>1601.03459484875</v>
      </c>
      <c r="H2527" s="99">
        <v>4530.2960892915698</v>
      </c>
      <c r="I2527" s="99">
        <v>505.28358799219097</v>
      </c>
      <c r="J2527" s="99">
        <v>29682.345283985102</v>
      </c>
      <c r="K2527" s="99">
        <v>72319.464310646101</v>
      </c>
      <c r="L2527" s="99">
        <v>91140.052184104905</v>
      </c>
      <c r="M2527" s="99">
        <v>58302.792129039801</v>
      </c>
      <c r="N2527" s="99">
        <v>16004.6268701553</v>
      </c>
      <c r="O2527" s="99">
        <v>0</v>
      </c>
      <c r="P2527" s="99">
        <v>0</v>
      </c>
      <c r="Q2527" s="99">
        <v>9840.6433839797992</v>
      </c>
      <c r="R2527" s="99">
        <v>0</v>
      </c>
      <c r="S2527" s="99">
        <v>0</v>
      </c>
      <c r="T2527" s="99">
        <v>6156.5530042052296</v>
      </c>
      <c r="U2527" s="99">
        <v>103174.246910095</v>
      </c>
      <c r="V2527" s="99">
        <v>7143587.9716186495</v>
      </c>
      <c r="W2527" s="99">
        <v>522.92419672757399</v>
      </c>
      <c r="X2527" s="99">
        <v>4080136.00604248</v>
      </c>
      <c r="Y2527" s="99">
        <v>1908001.36247253</v>
      </c>
      <c r="Z2527" s="99">
        <v>392039.83625793498</v>
      </c>
      <c r="AA2527" s="99">
        <v>873382.13208007801</v>
      </c>
      <c r="AB2527" s="99">
        <v>112664.532570839</v>
      </c>
      <c r="AC2527" s="99">
        <v>10663896.96521</v>
      </c>
      <c r="AD2527" s="99">
        <v>20110154.9611816</v>
      </c>
      <c r="AE2527" s="99">
        <v>4596377.05932617</v>
      </c>
      <c r="AF2527" s="99">
        <v>2925142.46343994</v>
      </c>
      <c r="AG2527" s="99">
        <v>2530148.7361145001</v>
      </c>
      <c r="AH2527" s="99">
        <v>0</v>
      </c>
      <c r="AI2527" s="99">
        <v>0</v>
      </c>
      <c r="AJ2527" s="99">
        <v>1176386.96115112</v>
      </c>
      <c r="AK2527" s="99">
        <v>0</v>
      </c>
      <c r="AL2527" s="99">
        <v>0</v>
      </c>
      <c r="AM2527" s="99">
        <v>1257540.04481506</v>
      </c>
      <c r="AN2527" s="99">
        <v>30935898.364502002</v>
      </c>
      <c r="AO2527" s="99">
        <v>54908548.4990234</v>
      </c>
      <c r="AP2527" s="99">
        <v>4076.9823884367902</v>
      </c>
      <c r="AQ2527" s="99">
        <v>30033335.3596191</v>
      </c>
      <c r="AR2527" s="99">
        <v>14649507.09729</v>
      </c>
      <c r="AS2527" s="99">
        <v>2532574.15093994</v>
      </c>
      <c r="AT2527" s="99">
        <v>5657036.5013427697</v>
      </c>
      <c r="AU2527" s="99">
        <v>719524.13080596901</v>
      </c>
      <c r="AV2527" s="99">
        <v>26039328.291747998</v>
      </c>
      <c r="AW2527" s="99">
        <v>48496302.540527299</v>
      </c>
      <c r="AX2527" s="99">
        <v>36282572.1083984</v>
      </c>
      <c r="AY2527" s="99">
        <v>22414206.631591801</v>
      </c>
      <c r="AZ2527" s="99">
        <v>17787138.5239258</v>
      </c>
      <c r="BA2527" s="99">
        <v>0</v>
      </c>
      <c r="BB2527" s="99">
        <v>0</v>
      </c>
      <c r="BC2527" s="99">
        <v>8509148.8438720703</v>
      </c>
      <c r="BD2527" s="99">
        <v>0</v>
      </c>
      <c r="BE2527" s="99">
        <v>0</v>
      </c>
      <c r="BF2527" s="99">
        <v>8181691.30151367</v>
      </c>
      <c r="BG2527" s="99">
        <v>75840045.163085893</v>
      </c>
      <c r="BH2527" s="99">
        <v>9745634.13598633</v>
      </c>
      <c r="BI2527" s="99">
        <v>335.765541691333</v>
      </c>
      <c r="BJ2527" s="99">
        <v>7800003.2770996103</v>
      </c>
      <c r="BK2527" s="99">
        <v>5041997.6515502902</v>
      </c>
      <c r="BL2527" s="99">
        <v>0</v>
      </c>
      <c r="BM2527" s="99">
        <v>0</v>
      </c>
      <c r="BN2527" s="99">
        <v>0</v>
      </c>
      <c r="BO2527" s="99">
        <v>0</v>
      </c>
      <c r="BP2527" s="99">
        <v>0</v>
      </c>
      <c r="BQ2527" s="99">
        <v>0</v>
      </c>
      <c r="BR2527" s="99">
        <v>7067232.0122680701</v>
      </c>
      <c r="BS2527" s="99">
        <v>6739892.89135742</v>
      </c>
      <c r="BT2527" s="99">
        <v>0</v>
      </c>
      <c r="BU2527" s="99">
        <v>0</v>
      </c>
      <c r="BV2527" s="99">
        <v>3719428.0446777302</v>
      </c>
      <c r="BW2527" s="99">
        <v>0</v>
      </c>
      <c r="BX2527" s="99">
        <v>0</v>
      </c>
      <c r="BY2527" s="99">
        <v>0</v>
      </c>
      <c r="BZ2527" s="99">
        <v>0</v>
      </c>
      <c r="CA2527" s="99">
        <v>175412.74747848499</v>
      </c>
      <c r="CB2527" s="99">
        <v>11189653.622802701</v>
      </c>
      <c r="CC2527" s="99">
        <v>84842734.426757798</v>
      </c>
      <c r="CD2527" s="99">
        <v>17482387.404785201</v>
      </c>
      <c r="CE2527" s="99">
        <v>6164.9534691572198</v>
      </c>
      <c r="CF2527" s="99">
        <v>1239143.87675476</v>
      </c>
      <c r="CG2527" s="99">
        <v>8060917.9184570303</v>
      </c>
      <c r="CH2527" s="99">
        <v>0</v>
      </c>
      <c r="CI2527" s="99">
        <v>181686.85991859401</v>
      </c>
      <c r="CJ2527" s="99">
        <v>12420784.2810059</v>
      </c>
      <c r="CK2527" s="99">
        <v>92877381.964843795</v>
      </c>
      <c r="CL2527" s="99">
        <v>17470662.9372559</v>
      </c>
      <c r="CM2527" s="166">
        <v>284349.241016388</v>
      </c>
      <c r="CN2527" s="166">
        <v>43383569.721191399</v>
      </c>
      <c r="CO2527" s="166">
        <v>168097511.38085899</v>
      </c>
      <c r="CP2527" s="99">
        <v>17470662.9372559</v>
      </c>
      <c r="CQ2527" s="99">
        <v>0</v>
      </c>
      <c r="CR2527" s="99">
        <v>0</v>
      </c>
      <c r="CS2527" s="99">
        <v>0</v>
      </c>
      <c r="CT2527" s="99">
        <v>0</v>
      </c>
      <c r="CU2527" s="98">
        <v>125221.96819398701</v>
      </c>
      <c r="CV2527" s="98">
        <v>31071.470791128999</v>
      </c>
      <c r="CW2527" s="98">
        <v>12428797.499557462</v>
      </c>
      <c r="CX2527" s="98">
        <v>92903652.345214829</v>
      </c>
    </row>
    <row r="2528" spans="1:102" x14ac:dyDescent="0.2">
      <c r="A2528" s="98" t="s">
        <v>192</v>
      </c>
      <c r="B2528" s="100">
        <v>38596</v>
      </c>
      <c r="C2528" s="99">
        <v>128842.90426158901</v>
      </c>
      <c r="D2528" s="99">
        <v>5.8901893519796404</v>
      </c>
      <c r="E2528" s="99">
        <v>48776.025469303102</v>
      </c>
      <c r="F2528" s="99">
        <v>28587.490359544801</v>
      </c>
      <c r="G2528" s="99">
        <v>1977.00267410278</v>
      </c>
      <c r="H2528" s="99">
        <v>4269.5730963945398</v>
      </c>
      <c r="I2528" s="99">
        <v>494.939142648131</v>
      </c>
      <c r="J2528" s="99">
        <v>36831.022150516503</v>
      </c>
      <c r="K2528" s="99">
        <v>66006.907998084993</v>
      </c>
      <c r="L2528" s="99">
        <v>94926.997565269499</v>
      </c>
      <c r="M2528" s="99">
        <v>59079.986643314398</v>
      </c>
      <c r="N2528" s="99">
        <v>16197.714521527299</v>
      </c>
      <c r="O2528" s="99">
        <v>0</v>
      </c>
      <c r="P2528" s="99">
        <v>0</v>
      </c>
      <c r="Q2528" s="99">
        <v>9863.6607247591</v>
      </c>
      <c r="R2528" s="99">
        <v>0</v>
      </c>
      <c r="S2528" s="99">
        <v>0</v>
      </c>
      <c r="T2528" s="99">
        <v>6285.9499199390402</v>
      </c>
      <c r="U2528" s="99">
        <v>102936.827031136</v>
      </c>
      <c r="V2528" s="99">
        <v>7262114.5114746103</v>
      </c>
      <c r="W2528" s="99">
        <v>469.26620221138</v>
      </c>
      <c r="X2528" s="99">
        <v>3996348.90307617</v>
      </c>
      <c r="Y2528" s="99">
        <v>1930853.80519104</v>
      </c>
      <c r="Z2528" s="99">
        <v>468534.22649002098</v>
      </c>
      <c r="AA2528" s="99">
        <v>802192.58652496303</v>
      </c>
      <c r="AB2528" s="99">
        <v>107214.131671906</v>
      </c>
      <c r="AC2528" s="99">
        <v>12709457.28125</v>
      </c>
      <c r="AD2528" s="99">
        <v>17385394.856445301</v>
      </c>
      <c r="AE2528" s="99">
        <v>4643957.85546875</v>
      </c>
      <c r="AF2528" s="99">
        <v>2967319.2656860398</v>
      </c>
      <c r="AG2528" s="99">
        <v>2553173.87750244</v>
      </c>
      <c r="AH2528" s="99">
        <v>0</v>
      </c>
      <c r="AI2528" s="99">
        <v>0</v>
      </c>
      <c r="AJ2528" s="99">
        <v>1164733.0413208001</v>
      </c>
      <c r="AK2528" s="99">
        <v>0</v>
      </c>
      <c r="AL2528" s="99">
        <v>0</v>
      </c>
      <c r="AM2528" s="99">
        <v>1258170.38134766</v>
      </c>
      <c r="AN2528" s="99">
        <v>30197163.8205566</v>
      </c>
      <c r="AO2528" s="99">
        <v>56553754.046386696</v>
      </c>
      <c r="AP2528" s="99">
        <v>3697.90220952034</v>
      </c>
      <c r="AQ2528" s="99">
        <v>29991134.8286133</v>
      </c>
      <c r="AR2528" s="99">
        <v>14598027.8666992</v>
      </c>
      <c r="AS2528" s="99">
        <v>3119657.4666748</v>
      </c>
      <c r="AT2528" s="99">
        <v>5328384.9916992197</v>
      </c>
      <c r="AU2528" s="99">
        <v>705337.06069183396</v>
      </c>
      <c r="AV2528" s="99">
        <v>31152408.530029301</v>
      </c>
      <c r="AW2528" s="99">
        <v>42556003.208496101</v>
      </c>
      <c r="AX2528" s="99">
        <v>37294993.2109375</v>
      </c>
      <c r="AY2528" s="99">
        <v>23145181.642822299</v>
      </c>
      <c r="AZ2528" s="99">
        <v>18179506.6083984</v>
      </c>
      <c r="BA2528" s="99">
        <v>0</v>
      </c>
      <c r="BB2528" s="99">
        <v>0</v>
      </c>
      <c r="BC2528" s="99">
        <v>8562576.19848633</v>
      </c>
      <c r="BD2528" s="99">
        <v>0</v>
      </c>
      <c r="BE2528" s="99">
        <v>0</v>
      </c>
      <c r="BF2528" s="99">
        <v>8306002.1192016602</v>
      </c>
      <c r="BG2528" s="99">
        <v>74191917.0703125</v>
      </c>
      <c r="BH2528" s="99">
        <v>10352637.5939941</v>
      </c>
      <c r="BI2528" s="99">
        <v>474.60469258576597</v>
      </c>
      <c r="BJ2528" s="99">
        <v>7791211.6530151404</v>
      </c>
      <c r="BK2528" s="99">
        <v>5149620.0744018601</v>
      </c>
      <c r="BL2528" s="99">
        <v>0</v>
      </c>
      <c r="BM2528" s="99">
        <v>0</v>
      </c>
      <c r="BN2528" s="99">
        <v>0</v>
      </c>
      <c r="BO2528" s="99">
        <v>0</v>
      </c>
      <c r="BP2528" s="99">
        <v>0</v>
      </c>
      <c r="BQ2528" s="99">
        <v>0</v>
      </c>
      <c r="BR2528" s="99">
        <v>7304379.10510254</v>
      </c>
      <c r="BS2528" s="99">
        <v>6896736.5574340802</v>
      </c>
      <c r="BT2528" s="99">
        <v>0</v>
      </c>
      <c r="BU2528" s="99">
        <v>0</v>
      </c>
      <c r="BV2528" s="99">
        <v>3765209.0161743201</v>
      </c>
      <c r="BW2528" s="99">
        <v>0</v>
      </c>
      <c r="BX2528" s="99">
        <v>0</v>
      </c>
      <c r="BY2528" s="99">
        <v>0</v>
      </c>
      <c r="BZ2528" s="99">
        <v>0</v>
      </c>
      <c r="CA2528" s="99">
        <v>177236.238618851</v>
      </c>
      <c r="CB2528" s="99">
        <v>11282737.2880859</v>
      </c>
      <c r="CC2528" s="99">
        <v>86414163.078125</v>
      </c>
      <c r="CD2528" s="99">
        <v>18258896.4370117</v>
      </c>
      <c r="CE2528" s="99">
        <v>6189.1919443011302</v>
      </c>
      <c r="CF2528" s="99">
        <v>1255589.2085266099</v>
      </c>
      <c r="CG2528" s="99">
        <v>8283330.6315307599</v>
      </c>
      <c r="CH2528" s="99">
        <v>0</v>
      </c>
      <c r="CI2528" s="99">
        <v>183327.36810493501</v>
      </c>
      <c r="CJ2528" s="99">
        <v>12529816.496582</v>
      </c>
      <c r="CK2528" s="99">
        <v>94751569.973632798</v>
      </c>
      <c r="CL2528" s="99">
        <v>18293040.974853501</v>
      </c>
      <c r="CM2528" s="166">
        <v>286473.64967727702</v>
      </c>
      <c r="CN2528" s="166">
        <v>42734206.865722701</v>
      </c>
      <c r="CO2528" s="166">
        <v>169039304.078125</v>
      </c>
      <c r="CP2528" s="99">
        <v>18293040.974853501</v>
      </c>
      <c r="CQ2528" s="99">
        <v>0</v>
      </c>
      <c r="CR2528" s="99">
        <v>0</v>
      </c>
      <c r="CS2528" s="99">
        <v>0</v>
      </c>
      <c r="CT2528" s="99">
        <v>0</v>
      </c>
      <c r="CU2528" s="98">
        <v>120549.48494154301</v>
      </c>
      <c r="CV2528" s="98">
        <v>38557.936036954998</v>
      </c>
      <c r="CW2528" s="98">
        <v>12538326.49661251</v>
      </c>
      <c r="CX2528" s="98">
        <v>94697493.709655762</v>
      </c>
    </row>
    <row r="2529" spans="1:102" x14ac:dyDescent="0.2">
      <c r="A2529" s="98" t="s">
        <v>192</v>
      </c>
      <c r="B2529" s="100">
        <v>38687</v>
      </c>
      <c r="C2529" s="99">
        <v>131585.720846176</v>
      </c>
      <c r="D2529" s="99">
        <v>6.0272397449589299</v>
      </c>
      <c r="E2529" s="99">
        <v>48066.411231040998</v>
      </c>
      <c r="F2529" s="99">
        <v>29154.563200950601</v>
      </c>
      <c r="G2529" s="99">
        <v>2358.1350876688998</v>
      </c>
      <c r="H2529" s="99">
        <v>3898.7485836744299</v>
      </c>
      <c r="I2529" s="99">
        <v>449.38932844623901</v>
      </c>
      <c r="J2529" s="99">
        <v>44091.832590580001</v>
      </c>
      <c r="K2529" s="99">
        <v>61162.518788814501</v>
      </c>
      <c r="L2529" s="99">
        <v>93239.843613624602</v>
      </c>
      <c r="M2529" s="99">
        <v>60265.8104147911</v>
      </c>
      <c r="N2529" s="99">
        <v>16379.622010946299</v>
      </c>
      <c r="O2529" s="99">
        <v>0</v>
      </c>
      <c r="P2529" s="99">
        <v>0</v>
      </c>
      <c r="Q2529" s="99">
        <v>9938.4212983846701</v>
      </c>
      <c r="R2529" s="99">
        <v>0</v>
      </c>
      <c r="S2529" s="99">
        <v>0</v>
      </c>
      <c r="T2529" s="99">
        <v>6188.1256755590402</v>
      </c>
      <c r="U2529" s="99">
        <v>104248.56973171201</v>
      </c>
      <c r="V2529" s="99">
        <v>7415941.4703369103</v>
      </c>
      <c r="W2529" s="99">
        <v>644.69352068007004</v>
      </c>
      <c r="X2529" s="99">
        <v>3900566.5655212398</v>
      </c>
      <c r="Y2529" s="99">
        <v>1944099.46234131</v>
      </c>
      <c r="Z2529" s="99">
        <v>534927.107658386</v>
      </c>
      <c r="AA2529" s="99">
        <v>710796.36118316697</v>
      </c>
      <c r="AB2529" s="99">
        <v>96235.682711601301</v>
      </c>
      <c r="AC2529" s="99">
        <v>15943353.826171899</v>
      </c>
      <c r="AD2529" s="99">
        <v>15725272.5675049</v>
      </c>
      <c r="AE2529" s="99">
        <v>4391886.04052734</v>
      </c>
      <c r="AF2529" s="99">
        <v>3020165.2049865699</v>
      </c>
      <c r="AG2529" s="99">
        <v>2571736.5325927702</v>
      </c>
      <c r="AH2529" s="99">
        <v>0</v>
      </c>
      <c r="AI2529" s="99">
        <v>0</v>
      </c>
      <c r="AJ2529" s="99">
        <v>1173605.3002166699</v>
      </c>
      <c r="AK2529" s="99">
        <v>0</v>
      </c>
      <c r="AL2529" s="99">
        <v>0</v>
      </c>
      <c r="AM2529" s="99">
        <v>1235033.7229003899</v>
      </c>
      <c r="AN2529" s="99">
        <v>31392365.253173798</v>
      </c>
      <c r="AO2529" s="99">
        <v>58275953.917480499</v>
      </c>
      <c r="AP2529" s="99">
        <v>5086.81199914217</v>
      </c>
      <c r="AQ2529" s="99">
        <v>29995805.767578099</v>
      </c>
      <c r="AR2529" s="99">
        <v>15412087.443115201</v>
      </c>
      <c r="AS2529" s="99">
        <v>3670211.5385131799</v>
      </c>
      <c r="AT2529" s="99">
        <v>4731892.92370605</v>
      </c>
      <c r="AU2529" s="99">
        <v>635944.65984344506</v>
      </c>
      <c r="AV2529" s="99">
        <v>40393785.518066399</v>
      </c>
      <c r="AW2529" s="99">
        <v>39018583.190429702</v>
      </c>
      <c r="AX2529" s="99">
        <v>35931913.8203125</v>
      </c>
      <c r="AY2529" s="99">
        <v>23572756.1791992</v>
      </c>
      <c r="AZ2529" s="99">
        <v>18539342.7727051</v>
      </c>
      <c r="BA2529" s="99">
        <v>0</v>
      </c>
      <c r="BB2529" s="99">
        <v>0</v>
      </c>
      <c r="BC2529" s="99">
        <v>8747995.5997314509</v>
      </c>
      <c r="BD2529" s="99">
        <v>0</v>
      </c>
      <c r="BE2529" s="99">
        <v>0</v>
      </c>
      <c r="BF2529" s="99">
        <v>8244168.8613281297</v>
      </c>
      <c r="BG2529" s="99">
        <v>78223264.991210893</v>
      </c>
      <c r="BH2529" s="99">
        <v>10735615.1601563</v>
      </c>
      <c r="BI2529" s="99">
        <v>639.48520853370405</v>
      </c>
      <c r="BJ2529" s="99">
        <v>7919392.9569091797</v>
      </c>
      <c r="BK2529" s="99">
        <v>5371162.3947753897</v>
      </c>
      <c r="BL2529" s="99">
        <v>0</v>
      </c>
      <c r="BM2529" s="99">
        <v>0</v>
      </c>
      <c r="BN2529" s="99">
        <v>0</v>
      </c>
      <c r="BO2529" s="99">
        <v>0</v>
      </c>
      <c r="BP2529" s="99">
        <v>0</v>
      </c>
      <c r="BQ2529" s="99">
        <v>0</v>
      </c>
      <c r="BR2529" s="99">
        <v>7513640.6886596698</v>
      </c>
      <c r="BS2529" s="99">
        <v>7047093.59765625</v>
      </c>
      <c r="BT2529" s="99">
        <v>0</v>
      </c>
      <c r="BU2529" s="99">
        <v>0</v>
      </c>
      <c r="BV2529" s="99">
        <v>4009562.3932800302</v>
      </c>
      <c r="BW2529" s="99">
        <v>0</v>
      </c>
      <c r="BX2529" s="99">
        <v>0</v>
      </c>
      <c r="BY2529" s="99">
        <v>0</v>
      </c>
      <c r="BZ2529" s="99">
        <v>0</v>
      </c>
      <c r="CA2529" s="99">
        <v>179446.73135376</v>
      </c>
      <c r="CB2529" s="99">
        <v>11342687.0778809</v>
      </c>
      <c r="CC2529" s="99">
        <v>87988106.670898393</v>
      </c>
      <c r="CD2529" s="99">
        <v>18637743.6789551</v>
      </c>
      <c r="CE2529" s="99">
        <v>6284.3836530446997</v>
      </c>
      <c r="CF2529" s="99">
        <v>1278106.1248779299</v>
      </c>
      <c r="CG2529" s="99">
        <v>8548594.9580078106</v>
      </c>
      <c r="CH2529" s="99">
        <v>0</v>
      </c>
      <c r="CI2529" s="99">
        <v>185748.45627594</v>
      </c>
      <c r="CJ2529" s="99">
        <v>12619677.1209717</v>
      </c>
      <c r="CK2529" s="99">
        <v>96623380.450195298</v>
      </c>
      <c r="CL2529" s="99">
        <v>18653951.3984375</v>
      </c>
      <c r="CM2529" s="166">
        <v>289616.09698867798</v>
      </c>
      <c r="CN2529" s="166">
        <v>44001364.152343802</v>
      </c>
      <c r="CO2529" s="166">
        <v>174902358.15039101</v>
      </c>
      <c r="CP2529" s="99">
        <v>18653951.3984375</v>
      </c>
      <c r="CQ2529" s="99">
        <v>0</v>
      </c>
      <c r="CR2529" s="99">
        <v>0</v>
      </c>
      <c r="CS2529" s="99">
        <v>0</v>
      </c>
      <c r="CT2529" s="99">
        <v>0</v>
      </c>
      <c r="CU2529" s="98">
        <v>112111.727779528</v>
      </c>
      <c r="CV2529" s="98">
        <v>46127.442188369998</v>
      </c>
      <c r="CW2529" s="98">
        <v>12620793.20275883</v>
      </c>
      <c r="CX2529" s="98">
        <v>96536701.628906205</v>
      </c>
    </row>
    <row r="2530" spans="1:102" x14ac:dyDescent="0.2">
      <c r="A2530" s="98" t="s">
        <v>192</v>
      </c>
      <c r="B2530" s="100">
        <v>38777</v>
      </c>
      <c r="C2530" s="99">
        <v>134362.26659393299</v>
      </c>
      <c r="D2530" s="99">
        <v>5.2820069889421601</v>
      </c>
      <c r="E2530" s="99">
        <v>46746.130298614502</v>
      </c>
      <c r="F2530" s="99">
        <v>28391.862063169501</v>
      </c>
      <c r="G2530" s="99">
        <v>2739.7890030741701</v>
      </c>
      <c r="H2530" s="99">
        <v>3628.7741301655801</v>
      </c>
      <c r="I2530" s="99">
        <v>421.49456125497801</v>
      </c>
      <c r="J2530" s="99">
        <v>50990.859499931299</v>
      </c>
      <c r="K2530" s="99">
        <v>54175.899580001802</v>
      </c>
      <c r="L2530" s="99">
        <v>54346.973816871599</v>
      </c>
      <c r="M2530" s="99">
        <v>61024.216706275904</v>
      </c>
      <c r="N2530" s="99">
        <v>16530.844616174702</v>
      </c>
      <c r="O2530" s="99">
        <v>51703.583481788599</v>
      </c>
      <c r="P2530" s="99">
        <v>0</v>
      </c>
      <c r="Q2530" s="99">
        <v>10095.6271243095</v>
      </c>
      <c r="R2530" s="99">
        <v>3653.9439590573302</v>
      </c>
      <c r="S2530" s="99">
        <v>0</v>
      </c>
      <c r="T2530" s="99">
        <v>2991.5759283602201</v>
      </c>
      <c r="U2530" s="99">
        <v>105235.68270874</v>
      </c>
      <c r="V2530" s="99">
        <v>7600020.57568359</v>
      </c>
      <c r="W2530" s="99">
        <v>891.76956023275898</v>
      </c>
      <c r="X2530" s="99">
        <v>3876687.63198853</v>
      </c>
      <c r="Y2530" s="99">
        <v>1964839.0452880899</v>
      </c>
      <c r="Z2530" s="99">
        <v>644090.38459014904</v>
      </c>
      <c r="AA2530" s="99">
        <v>659065.11177063</v>
      </c>
      <c r="AB2530" s="99">
        <v>88107.925917625398</v>
      </c>
      <c r="AC2530" s="99">
        <v>18408365.1242676</v>
      </c>
      <c r="AD2530" s="99">
        <v>13638618.9251709</v>
      </c>
      <c r="AE2530" s="99">
        <v>2248035.1414794899</v>
      </c>
      <c r="AF2530" s="99">
        <v>3068974.2817993201</v>
      </c>
      <c r="AG2530" s="99">
        <v>2571367.75817871</v>
      </c>
      <c r="AH2530" s="99">
        <v>2445628.1564636198</v>
      </c>
      <c r="AI2530" s="99">
        <v>0</v>
      </c>
      <c r="AJ2530" s="99">
        <v>1201943.2022705099</v>
      </c>
      <c r="AK2530" s="99">
        <v>713957.68096923805</v>
      </c>
      <c r="AL2530" s="99">
        <v>0</v>
      </c>
      <c r="AM2530" s="99">
        <v>596489.38676452602</v>
      </c>
      <c r="AN2530" s="99">
        <v>31989042.239257801</v>
      </c>
      <c r="AO2530" s="99">
        <v>60305040.488769501</v>
      </c>
      <c r="AP2530" s="99">
        <v>6727.1206160187703</v>
      </c>
      <c r="AQ2530" s="99">
        <v>29593596.926269501</v>
      </c>
      <c r="AR2530" s="99">
        <v>15292485.0665283</v>
      </c>
      <c r="AS2530" s="99">
        <v>4274091.1945190402</v>
      </c>
      <c r="AT2530" s="99">
        <v>4480286.7849121103</v>
      </c>
      <c r="AU2530" s="99">
        <v>590050.95001220703</v>
      </c>
      <c r="AV2530" s="99">
        <v>46989545.289550804</v>
      </c>
      <c r="AW2530" s="99">
        <v>33914526.315429702</v>
      </c>
      <c r="AX2530" s="99">
        <v>19248585.715087902</v>
      </c>
      <c r="AY2530" s="99">
        <v>24286137.239990201</v>
      </c>
      <c r="AZ2530" s="99">
        <v>18737900.409423798</v>
      </c>
      <c r="BA2530" s="99">
        <v>18839264.830078099</v>
      </c>
      <c r="BB2530" s="99">
        <v>0</v>
      </c>
      <c r="BC2530" s="99">
        <v>9086318.76708984</v>
      </c>
      <c r="BD2530" s="99">
        <v>4818840.6286621103</v>
      </c>
      <c r="BE2530" s="99">
        <v>0</v>
      </c>
      <c r="BF2530" s="99">
        <v>4092147.3044128399</v>
      </c>
      <c r="BG2530" s="99">
        <v>80617722.555664107</v>
      </c>
      <c r="BH2530" s="99">
        <v>14245733.916259799</v>
      </c>
      <c r="BI2530" s="99">
        <v>650.069341786206</v>
      </c>
      <c r="BJ2530" s="99">
        <v>9183846.4891357403</v>
      </c>
      <c r="BK2530" s="99">
        <v>5779243.88134766</v>
      </c>
      <c r="BL2530" s="99">
        <v>0</v>
      </c>
      <c r="BM2530" s="99">
        <v>312663.43865203898</v>
      </c>
      <c r="BN2530" s="99">
        <v>44336.110428810098</v>
      </c>
      <c r="BO2530" s="99">
        <v>0</v>
      </c>
      <c r="BP2530" s="99">
        <v>0</v>
      </c>
      <c r="BQ2530" s="99">
        <v>0</v>
      </c>
      <c r="BR2530" s="99">
        <v>8115701.8189697303</v>
      </c>
      <c r="BS2530" s="99">
        <v>7359804.4937133798</v>
      </c>
      <c r="BT2530" s="99">
        <v>3672326.78088379</v>
      </c>
      <c r="BU2530" s="99">
        <v>0</v>
      </c>
      <c r="BV2530" s="99">
        <v>4201496.3642578097</v>
      </c>
      <c r="BW2530" s="99">
        <v>553465.32656860398</v>
      </c>
      <c r="BX2530" s="99">
        <v>0</v>
      </c>
      <c r="BY2530" s="99">
        <v>0</v>
      </c>
      <c r="BZ2530" s="99">
        <v>0</v>
      </c>
      <c r="CA2530" s="99">
        <v>181271.15715408299</v>
      </c>
      <c r="CB2530" s="99">
        <v>11465190.0275879</v>
      </c>
      <c r="CC2530" s="99">
        <v>89745450.152343795</v>
      </c>
      <c r="CD2530" s="99">
        <v>23412545.667236298</v>
      </c>
      <c r="CE2530" s="99">
        <v>6373.0467153191603</v>
      </c>
      <c r="CF2530" s="99">
        <v>1302709.1842346201</v>
      </c>
      <c r="CG2530" s="99">
        <v>8845293.56176758</v>
      </c>
      <c r="CH2530" s="99">
        <v>0</v>
      </c>
      <c r="CI2530" s="99">
        <v>187612.36915779099</v>
      </c>
      <c r="CJ2530" s="99">
        <v>12763665.8736572</v>
      </c>
      <c r="CK2530" s="99">
        <v>98490796.399414107</v>
      </c>
      <c r="CL2530" s="99">
        <v>23961761.8835449</v>
      </c>
      <c r="CM2530" s="166">
        <v>292364.91838836699</v>
      </c>
      <c r="CN2530" s="166">
        <v>44780326.7509766</v>
      </c>
      <c r="CO2530" s="166">
        <v>179300136.5625</v>
      </c>
      <c r="CP2530" s="99">
        <v>23961761.8835449</v>
      </c>
      <c r="CQ2530" s="99">
        <v>0</v>
      </c>
      <c r="CR2530" s="99">
        <v>0</v>
      </c>
      <c r="CS2530" s="99">
        <v>0</v>
      </c>
      <c r="CT2530" s="99">
        <v>0</v>
      </c>
      <c r="CU2530" s="98">
        <v>104401.014828824</v>
      </c>
      <c r="CV2530" s="98">
        <v>53325.717131564001</v>
      </c>
      <c r="CW2530" s="98">
        <v>12767899.211822521</v>
      </c>
      <c r="CX2530" s="98">
        <v>98590743.714111373</v>
      </c>
    </row>
    <row r="2531" spans="1:102" x14ac:dyDescent="0.2">
      <c r="A2531" s="98" t="s">
        <v>192</v>
      </c>
      <c r="B2531" s="100">
        <v>38869</v>
      </c>
      <c r="C2531" s="99">
        <v>138679.21416091899</v>
      </c>
      <c r="D2531" s="99">
        <v>6.7342662099981698</v>
      </c>
      <c r="E2531" s="99">
        <v>46666.5119404793</v>
      </c>
      <c r="F2531" s="99">
        <v>29772.199926853202</v>
      </c>
      <c r="G2531" s="99">
        <v>3120.8048756718599</v>
      </c>
      <c r="H2531" s="99">
        <v>3332.71950042248</v>
      </c>
      <c r="I2531" s="99">
        <v>399.34301541000599</v>
      </c>
      <c r="J2531" s="99">
        <v>57582.868583679199</v>
      </c>
      <c r="K2531" s="99">
        <v>48238.531094074198</v>
      </c>
      <c r="L2531" s="99">
        <v>52606.5457377434</v>
      </c>
      <c r="M2531" s="99">
        <v>62058.132616043098</v>
      </c>
      <c r="N2531" s="99">
        <v>16685.560955524401</v>
      </c>
      <c r="O2531" s="99">
        <v>54654.205610275298</v>
      </c>
      <c r="P2531" s="99">
        <v>0</v>
      </c>
      <c r="Q2531" s="99">
        <v>10090.2760301828</v>
      </c>
      <c r="R2531" s="99">
        <v>4099.7392282485998</v>
      </c>
      <c r="S2531" s="99">
        <v>0</v>
      </c>
      <c r="T2531" s="99">
        <v>2561.79635259509</v>
      </c>
      <c r="U2531" s="99">
        <v>106249.197740555</v>
      </c>
      <c r="V2531" s="99">
        <v>7844459.0335693397</v>
      </c>
      <c r="W2531" s="99">
        <v>679.24810424447105</v>
      </c>
      <c r="X2531" s="99">
        <v>3807329.1737976102</v>
      </c>
      <c r="Y2531" s="99">
        <v>1997583.53184509</v>
      </c>
      <c r="Z2531" s="99">
        <v>737443.96433258103</v>
      </c>
      <c r="AA2531" s="99">
        <v>596971.43739318801</v>
      </c>
      <c r="AB2531" s="99">
        <v>81595.209510803194</v>
      </c>
      <c r="AC2531" s="99">
        <v>20600541.166015599</v>
      </c>
      <c r="AD2531" s="99">
        <v>11593546.952026401</v>
      </c>
      <c r="AE2531" s="99">
        <v>2157330.6852417002</v>
      </c>
      <c r="AF2531" s="99">
        <v>3122873.2417297401</v>
      </c>
      <c r="AG2531" s="99">
        <v>2598635.70452881</v>
      </c>
      <c r="AH2531" s="99">
        <v>2576633.0875854502</v>
      </c>
      <c r="AI2531" s="99">
        <v>0</v>
      </c>
      <c r="AJ2531" s="99">
        <v>1189564.5088501</v>
      </c>
      <c r="AK2531" s="99">
        <v>820580.51258087205</v>
      </c>
      <c r="AL2531" s="99">
        <v>0</v>
      </c>
      <c r="AM2531" s="99">
        <v>500289.92738723801</v>
      </c>
      <c r="AN2531" s="99">
        <v>32473955.994140599</v>
      </c>
      <c r="AO2531" s="99">
        <v>63068524.8671875</v>
      </c>
      <c r="AP2531" s="99">
        <v>5546.3100398182896</v>
      </c>
      <c r="AQ2531" s="99">
        <v>29424471.598877002</v>
      </c>
      <c r="AR2531" s="99">
        <v>15407763.8361816</v>
      </c>
      <c r="AS2531" s="99">
        <v>5016704.3496704102</v>
      </c>
      <c r="AT2531" s="99">
        <v>4098741.1979370099</v>
      </c>
      <c r="AU2531" s="99">
        <v>553713.44640350295</v>
      </c>
      <c r="AV2531" s="99">
        <v>53221115.067382798</v>
      </c>
      <c r="AW2531" s="99">
        <v>29064846.348144501</v>
      </c>
      <c r="AX2531" s="99">
        <v>18542390.892578099</v>
      </c>
      <c r="AY2531" s="99">
        <v>25146356.730224598</v>
      </c>
      <c r="AZ2531" s="99">
        <v>19181515.8447266</v>
      </c>
      <c r="BA2531" s="99">
        <v>20034416.666992199</v>
      </c>
      <c r="BB2531" s="99">
        <v>0</v>
      </c>
      <c r="BC2531" s="99">
        <v>9108555.16162109</v>
      </c>
      <c r="BD2531" s="99">
        <v>5552762.3568725605</v>
      </c>
      <c r="BE2531" s="99">
        <v>0</v>
      </c>
      <c r="BF2531" s="99">
        <v>3496815.5922241202</v>
      </c>
      <c r="BG2531" s="99">
        <v>82780157.065429702</v>
      </c>
      <c r="BH2531" s="99">
        <v>14924703.7575684</v>
      </c>
      <c r="BI2531" s="99">
        <v>779.85590752959297</v>
      </c>
      <c r="BJ2531" s="99">
        <v>8960733.8466796894</v>
      </c>
      <c r="BK2531" s="99">
        <v>5736249.0263061495</v>
      </c>
      <c r="BL2531" s="99">
        <v>0</v>
      </c>
      <c r="BM2531" s="99">
        <v>325331.13218689</v>
      </c>
      <c r="BN2531" s="99">
        <v>56140.555834293402</v>
      </c>
      <c r="BO2531" s="99">
        <v>0</v>
      </c>
      <c r="BP2531" s="99">
        <v>0</v>
      </c>
      <c r="BQ2531" s="99">
        <v>0</v>
      </c>
      <c r="BR2531" s="99">
        <v>8315659.2043457003</v>
      </c>
      <c r="BS2531" s="99">
        <v>7469497.4006347703</v>
      </c>
      <c r="BT2531" s="99">
        <v>3904351.8140564002</v>
      </c>
      <c r="BU2531" s="99">
        <v>0</v>
      </c>
      <c r="BV2531" s="99">
        <v>4157333.6506347698</v>
      </c>
      <c r="BW2531" s="99">
        <v>634140.72412872303</v>
      </c>
      <c r="BX2531" s="99">
        <v>0</v>
      </c>
      <c r="BY2531" s="99">
        <v>0</v>
      </c>
      <c r="BZ2531" s="99">
        <v>0</v>
      </c>
      <c r="CA2531" s="99">
        <v>185747.84799003601</v>
      </c>
      <c r="CB2531" s="99">
        <v>11680488.688964801</v>
      </c>
      <c r="CC2531" s="99">
        <v>91861571.355468795</v>
      </c>
      <c r="CD2531" s="99">
        <v>23843794.652343798</v>
      </c>
      <c r="CE2531" s="99">
        <v>6468.4232698082897</v>
      </c>
      <c r="CF2531" s="99">
        <v>1334996.6200256301</v>
      </c>
      <c r="CG2531" s="99">
        <v>9115973.0283203106</v>
      </c>
      <c r="CH2531" s="99">
        <v>0</v>
      </c>
      <c r="CI2531" s="99">
        <v>192322.28637695301</v>
      </c>
      <c r="CJ2531" s="99">
        <v>13002626.1169434</v>
      </c>
      <c r="CK2531" s="99">
        <v>100879813.42089801</v>
      </c>
      <c r="CL2531" s="99">
        <v>24477738.451904301</v>
      </c>
      <c r="CM2531" s="166">
        <v>297841.32012176502</v>
      </c>
      <c r="CN2531" s="166">
        <v>45471205.1943359</v>
      </c>
      <c r="CO2531" s="166">
        <v>184164779.19140601</v>
      </c>
      <c r="CP2531" s="99">
        <v>24477738.451904301</v>
      </c>
      <c r="CQ2531" s="99">
        <v>0</v>
      </c>
      <c r="CR2531" s="99">
        <v>0</v>
      </c>
      <c r="CS2531" s="99">
        <v>0</v>
      </c>
      <c r="CT2531" s="99">
        <v>0</v>
      </c>
      <c r="CU2531" s="98">
        <v>98147.706088425999</v>
      </c>
      <c r="CV2531" s="98">
        <v>60233.161008062998</v>
      </c>
      <c r="CW2531" s="98">
        <v>13015485.30899043</v>
      </c>
      <c r="CX2531" s="98">
        <v>100977544.38378911</v>
      </c>
    </row>
    <row r="2532" spans="1:102" x14ac:dyDescent="0.2">
      <c r="A2532" s="98" t="s">
        <v>192</v>
      </c>
      <c r="B2532" s="100">
        <v>38961</v>
      </c>
      <c r="C2532" s="99">
        <v>141939.068073273</v>
      </c>
      <c r="D2532" s="99">
        <v>5.8777060589636703</v>
      </c>
      <c r="E2532" s="99">
        <v>45503.8623776436</v>
      </c>
      <c r="F2532" s="99">
        <v>29397.3685295582</v>
      </c>
      <c r="G2532" s="99">
        <v>3511.9257211387198</v>
      </c>
      <c r="H2532" s="99">
        <v>3180.4477525949501</v>
      </c>
      <c r="I2532" s="99">
        <v>371.12571006268303</v>
      </c>
      <c r="J2532" s="99">
        <v>64014.6954021454</v>
      </c>
      <c r="K2532" s="99">
        <v>43151.925740241997</v>
      </c>
      <c r="L2532" s="99">
        <v>50135.777772903399</v>
      </c>
      <c r="M2532" s="99">
        <v>62318.639509201101</v>
      </c>
      <c r="N2532" s="99">
        <v>16859.398312807101</v>
      </c>
      <c r="O2532" s="99">
        <v>56330.759757995598</v>
      </c>
      <c r="P2532" s="99">
        <v>0</v>
      </c>
      <c r="Q2532" s="99">
        <v>10051.5314898491</v>
      </c>
      <c r="R2532" s="99">
        <v>4504.9620053172102</v>
      </c>
      <c r="S2532" s="99">
        <v>0</v>
      </c>
      <c r="T2532" s="99">
        <v>2316.7427465021601</v>
      </c>
      <c r="U2532" s="99">
        <v>107297.495705605</v>
      </c>
      <c r="V2532" s="99">
        <v>8002724.1709594699</v>
      </c>
      <c r="W2532" s="99">
        <v>1048.11762721837</v>
      </c>
      <c r="X2532" s="99">
        <v>3717841.7353210398</v>
      </c>
      <c r="Y2532" s="99">
        <v>2002207.7494812</v>
      </c>
      <c r="Z2532" s="99">
        <v>831316.21262359596</v>
      </c>
      <c r="AA2532" s="99">
        <v>530532.64984893799</v>
      </c>
      <c r="AB2532" s="99">
        <v>74295.530131339998</v>
      </c>
      <c r="AC2532" s="99">
        <v>23011651.771240201</v>
      </c>
      <c r="AD2532" s="99">
        <v>9560894.61328125</v>
      </c>
      <c r="AE2532" s="99">
        <v>2051657.9131317099</v>
      </c>
      <c r="AF2532" s="99">
        <v>3123121.0511169401</v>
      </c>
      <c r="AG2532" s="99">
        <v>2621209.88134766</v>
      </c>
      <c r="AH2532" s="99">
        <v>2667148.6191101102</v>
      </c>
      <c r="AI2532" s="99">
        <v>0</v>
      </c>
      <c r="AJ2532" s="99">
        <v>1196542.8396759001</v>
      </c>
      <c r="AK2532" s="99">
        <v>883296.33320617699</v>
      </c>
      <c r="AL2532" s="99">
        <v>0</v>
      </c>
      <c r="AM2532" s="99">
        <v>454565.595233917</v>
      </c>
      <c r="AN2532" s="99">
        <v>32617820.833984401</v>
      </c>
      <c r="AO2532" s="99">
        <v>64856926.0458984</v>
      </c>
      <c r="AP2532" s="99">
        <v>8018.80240100622</v>
      </c>
      <c r="AQ2532" s="99">
        <v>28716825.861816399</v>
      </c>
      <c r="AR2532" s="99">
        <v>15520407.017456099</v>
      </c>
      <c r="AS2532" s="99">
        <v>5752740.46203613</v>
      </c>
      <c r="AT2532" s="99">
        <v>3651622.4658203102</v>
      </c>
      <c r="AU2532" s="99">
        <v>504864.98666000401</v>
      </c>
      <c r="AV2532" s="99">
        <v>59884045.984375</v>
      </c>
      <c r="AW2532" s="99">
        <v>24550903.3583984</v>
      </c>
      <c r="AX2532" s="99">
        <v>17725154.051025402</v>
      </c>
      <c r="AY2532" s="99">
        <v>25019531.099365201</v>
      </c>
      <c r="AZ2532" s="99">
        <v>19462411.3913574</v>
      </c>
      <c r="BA2532" s="99">
        <v>20994821.9304199</v>
      </c>
      <c r="BB2532" s="99">
        <v>0</v>
      </c>
      <c r="BC2532" s="99">
        <v>9231964.2994384803</v>
      </c>
      <c r="BD2532" s="99">
        <v>5999242.90698242</v>
      </c>
      <c r="BE2532" s="99">
        <v>0</v>
      </c>
      <c r="BF2532" s="99">
        <v>3175525.7072143601</v>
      </c>
      <c r="BG2532" s="99">
        <v>84900010.035156295</v>
      </c>
      <c r="BH2532" s="99">
        <v>15341456.3166504</v>
      </c>
      <c r="BI2532" s="99">
        <v>519.76946236193203</v>
      </c>
      <c r="BJ2532" s="99">
        <v>8906571.6779785194</v>
      </c>
      <c r="BK2532" s="99">
        <v>5888707.8787231399</v>
      </c>
      <c r="BL2532" s="99">
        <v>0</v>
      </c>
      <c r="BM2532" s="99">
        <v>296365.257629395</v>
      </c>
      <c r="BN2532" s="99">
        <v>56424.920613765702</v>
      </c>
      <c r="BO2532" s="99">
        <v>0</v>
      </c>
      <c r="BP2532" s="99">
        <v>0</v>
      </c>
      <c r="BQ2532" s="99">
        <v>0</v>
      </c>
      <c r="BR2532" s="99">
        <v>8384935.7328491202</v>
      </c>
      <c r="BS2532" s="99">
        <v>7594431.5518188505</v>
      </c>
      <c r="BT2532" s="99">
        <v>4091871.6919250502</v>
      </c>
      <c r="BU2532" s="99">
        <v>0</v>
      </c>
      <c r="BV2532" s="99">
        <v>4294433.2612915002</v>
      </c>
      <c r="BW2532" s="99">
        <v>678850.63712310803</v>
      </c>
      <c r="BX2532" s="99">
        <v>0</v>
      </c>
      <c r="BY2532" s="99">
        <v>0</v>
      </c>
      <c r="BZ2532" s="99">
        <v>0</v>
      </c>
      <c r="CA2532" s="99">
        <v>187139.77054023699</v>
      </c>
      <c r="CB2532" s="99">
        <v>11740982.9328613</v>
      </c>
      <c r="CC2532" s="99">
        <v>93264526.792968795</v>
      </c>
      <c r="CD2532" s="99">
        <v>24321633.237304699</v>
      </c>
      <c r="CE2532" s="99">
        <v>6648.4250205159196</v>
      </c>
      <c r="CF2532" s="99">
        <v>1359497.47338867</v>
      </c>
      <c r="CG2532" s="99">
        <v>9356317.2816162091</v>
      </c>
      <c r="CH2532" s="99">
        <v>0</v>
      </c>
      <c r="CI2532" s="99">
        <v>193702.10288238499</v>
      </c>
      <c r="CJ2532" s="99">
        <v>13101259.1799316</v>
      </c>
      <c r="CK2532" s="99">
        <v>102896823.61718801</v>
      </c>
      <c r="CL2532" s="99">
        <v>25010586.934326202</v>
      </c>
      <c r="CM2532" s="166">
        <v>300795.06958770799</v>
      </c>
      <c r="CN2532" s="166">
        <v>45669339.308593802</v>
      </c>
      <c r="CO2532" s="166">
        <v>187667764.70898399</v>
      </c>
      <c r="CP2532" s="99">
        <v>25010586.934326202</v>
      </c>
      <c r="CQ2532" s="99">
        <v>0</v>
      </c>
      <c r="CR2532" s="99">
        <v>0</v>
      </c>
      <c r="CS2532" s="99">
        <v>0</v>
      </c>
      <c r="CT2532" s="99">
        <v>0</v>
      </c>
      <c r="CU2532" s="98">
        <v>92555.888744573997</v>
      </c>
      <c r="CV2532" s="98">
        <v>67033.307424416998</v>
      </c>
      <c r="CW2532" s="98">
        <v>13100480.40624997</v>
      </c>
      <c r="CX2532" s="98">
        <v>102620844.07458501</v>
      </c>
    </row>
    <row r="2533" spans="1:102" x14ac:dyDescent="0.2">
      <c r="A2533" s="98" t="s">
        <v>192</v>
      </c>
      <c r="B2533" s="100">
        <v>39052</v>
      </c>
      <c r="C2533" s="99">
        <v>146252.88317298901</v>
      </c>
      <c r="D2533" s="99">
        <v>6.0903598329750803</v>
      </c>
      <c r="E2533" s="99">
        <v>45162.915345191999</v>
      </c>
      <c r="F2533" s="99">
        <v>30314.223794937101</v>
      </c>
      <c r="G2533" s="99">
        <v>3907.4716814458402</v>
      </c>
      <c r="H2533" s="99">
        <v>2929.9649505317202</v>
      </c>
      <c r="I2533" s="99">
        <v>343.288688935339</v>
      </c>
      <c r="J2533" s="99">
        <v>72046.607305526704</v>
      </c>
      <c r="K2533" s="99">
        <v>37615.185498714403</v>
      </c>
      <c r="L2533" s="99">
        <v>51145.263293743097</v>
      </c>
      <c r="M2533" s="99">
        <v>62996.376928806298</v>
      </c>
      <c r="N2533" s="99">
        <v>17018.748672485399</v>
      </c>
      <c r="O2533" s="99">
        <v>58882.191224098198</v>
      </c>
      <c r="P2533" s="99">
        <v>0</v>
      </c>
      <c r="Q2533" s="99">
        <v>10110.715856671301</v>
      </c>
      <c r="R2533" s="99">
        <v>4843.0011393427803</v>
      </c>
      <c r="S2533" s="99">
        <v>0</v>
      </c>
      <c r="T2533" s="99">
        <v>2160.6297732591602</v>
      </c>
      <c r="U2533" s="99">
        <v>109333.669661522</v>
      </c>
      <c r="V2533" s="99">
        <v>8243906.5239257803</v>
      </c>
      <c r="W2533" s="99">
        <v>577.26657617092098</v>
      </c>
      <c r="X2533" s="99">
        <v>3619329.86010742</v>
      </c>
      <c r="Y2533" s="99">
        <v>2009075.39291382</v>
      </c>
      <c r="Z2533" s="99">
        <v>901201.63430786098</v>
      </c>
      <c r="AA2533" s="99">
        <v>486312.91063690197</v>
      </c>
      <c r="AB2533" s="99">
        <v>66138.738896369905</v>
      </c>
      <c r="AC2533" s="99">
        <v>26065059.697997998</v>
      </c>
      <c r="AD2533" s="99">
        <v>7554876.8623046903</v>
      </c>
      <c r="AE2533" s="99">
        <v>2072774.22515869</v>
      </c>
      <c r="AF2533" s="99">
        <v>3146226.77160645</v>
      </c>
      <c r="AG2533" s="99">
        <v>2612678.4894714402</v>
      </c>
      <c r="AH2533" s="99">
        <v>2790863.8214721698</v>
      </c>
      <c r="AI2533" s="99">
        <v>0</v>
      </c>
      <c r="AJ2533" s="99">
        <v>1199027.6943054199</v>
      </c>
      <c r="AK2533" s="99">
        <v>989602.33915710403</v>
      </c>
      <c r="AL2533" s="99">
        <v>0</v>
      </c>
      <c r="AM2533" s="99">
        <v>420461.45518875099</v>
      </c>
      <c r="AN2533" s="99">
        <v>33820956.097656302</v>
      </c>
      <c r="AO2533" s="99">
        <v>67421216.954101607</v>
      </c>
      <c r="AP2533" s="99">
        <v>4397.2361828088797</v>
      </c>
      <c r="AQ2533" s="99">
        <v>27584132.2336426</v>
      </c>
      <c r="AR2533" s="99">
        <v>15570470.1524658</v>
      </c>
      <c r="AS2533" s="99">
        <v>6322254.6012573196</v>
      </c>
      <c r="AT2533" s="99">
        <v>3360886.9501647898</v>
      </c>
      <c r="AU2533" s="99">
        <v>451334.42469024699</v>
      </c>
      <c r="AV2533" s="99">
        <v>68576691.610351607</v>
      </c>
      <c r="AW2533" s="99">
        <v>19399603.316894501</v>
      </c>
      <c r="AX2533" s="99">
        <v>18290635.495849598</v>
      </c>
      <c r="AY2533" s="99">
        <v>25615232.9990234</v>
      </c>
      <c r="AZ2533" s="99">
        <v>19535323.653564502</v>
      </c>
      <c r="BA2533" s="99">
        <v>22172366.5314941</v>
      </c>
      <c r="BB2533" s="99">
        <v>0</v>
      </c>
      <c r="BC2533" s="99">
        <v>9299825.9605712909</v>
      </c>
      <c r="BD2533" s="99">
        <v>6786088.3090820303</v>
      </c>
      <c r="BE2533" s="99">
        <v>0</v>
      </c>
      <c r="BF2533" s="99">
        <v>2968540.6980896001</v>
      </c>
      <c r="BG2533" s="99">
        <v>87778192.131835893</v>
      </c>
      <c r="BH2533" s="99">
        <v>16201004.583618199</v>
      </c>
      <c r="BI2533" s="99">
        <v>542.46105708926905</v>
      </c>
      <c r="BJ2533" s="99">
        <v>8686043.6290283203</v>
      </c>
      <c r="BK2533" s="99">
        <v>5881151.9295043899</v>
      </c>
      <c r="BL2533" s="99">
        <v>0</v>
      </c>
      <c r="BM2533" s="99">
        <v>270077.998386383</v>
      </c>
      <c r="BN2533" s="99">
        <v>45467.307188034101</v>
      </c>
      <c r="BO2533" s="99">
        <v>0</v>
      </c>
      <c r="BP2533" s="99">
        <v>0</v>
      </c>
      <c r="BQ2533" s="99">
        <v>0</v>
      </c>
      <c r="BR2533" s="99">
        <v>8563070.51416016</v>
      </c>
      <c r="BS2533" s="99">
        <v>7669818.7768554697</v>
      </c>
      <c r="BT2533" s="99">
        <v>4321149.6073608398</v>
      </c>
      <c r="BU2533" s="99">
        <v>0</v>
      </c>
      <c r="BV2533" s="99">
        <v>4328839.8561401404</v>
      </c>
      <c r="BW2533" s="99">
        <v>759943.82885742199</v>
      </c>
      <c r="BX2533" s="99">
        <v>0</v>
      </c>
      <c r="BY2533" s="99">
        <v>0</v>
      </c>
      <c r="BZ2533" s="99">
        <v>0</v>
      </c>
      <c r="CA2533" s="99">
        <v>191122.95179176299</v>
      </c>
      <c r="CB2533" s="99">
        <v>11870016.7116699</v>
      </c>
      <c r="CC2533" s="99">
        <v>95234249.347656295</v>
      </c>
      <c r="CD2533" s="99">
        <v>24866762.950683601</v>
      </c>
      <c r="CE2533" s="99">
        <v>6871.4872636198997</v>
      </c>
      <c r="CF2533" s="99">
        <v>1415356.5073852499</v>
      </c>
      <c r="CG2533" s="99">
        <v>9758472.2231445294</v>
      </c>
      <c r="CH2533" s="99">
        <v>0</v>
      </c>
      <c r="CI2533" s="99">
        <v>198002.131982803</v>
      </c>
      <c r="CJ2533" s="99">
        <v>13290553.002441401</v>
      </c>
      <c r="CK2533" s="99">
        <v>104715324.277344</v>
      </c>
      <c r="CL2533" s="99">
        <v>25626790.8505859</v>
      </c>
      <c r="CM2533" s="166">
        <v>306784.32259750401</v>
      </c>
      <c r="CN2533" s="166">
        <v>47117596.211425804</v>
      </c>
      <c r="CO2533" s="166">
        <v>193126862.96484399</v>
      </c>
      <c r="CP2533" s="99">
        <v>25626790.8505859</v>
      </c>
      <c r="CQ2533" s="99">
        <v>0</v>
      </c>
      <c r="CR2533" s="99">
        <v>0</v>
      </c>
      <c r="CS2533" s="99">
        <v>0</v>
      </c>
      <c r="CT2533" s="99">
        <v>0</v>
      </c>
      <c r="CU2533" s="98">
        <v>85386.570341304003</v>
      </c>
      <c r="CV2533" s="98">
        <v>75380.187787475006</v>
      </c>
      <c r="CW2533" s="98">
        <v>13285373.21905515</v>
      </c>
      <c r="CX2533" s="98">
        <v>104992721.57080083</v>
      </c>
    </row>
    <row r="2534" spans="1:102" x14ac:dyDescent="0.2">
      <c r="A2534" s="98" t="s">
        <v>192</v>
      </c>
      <c r="B2534" s="100">
        <v>39142</v>
      </c>
      <c r="C2534" s="99">
        <v>150895.67151832601</v>
      </c>
      <c r="D2534" s="99">
        <v>5.2231946129468296</v>
      </c>
      <c r="E2534" s="99">
        <v>42768.048902511597</v>
      </c>
      <c r="F2534" s="99">
        <v>29804.091167926799</v>
      </c>
      <c r="G2534" s="99">
        <v>4327.3100082278297</v>
      </c>
      <c r="H2534" s="99">
        <v>2730.36937138438</v>
      </c>
      <c r="I2534" s="99">
        <v>328.69919995963602</v>
      </c>
      <c r="J2534" s="99">
        <v>78294.946952819795</v>
      </c>
      <c r="K2534" s="99">
        <v>32561.687082052202</v>
      </c>
      <c r="L2534" s="99">
        <v>49675.5442781448</v>
      </c>
      <c r="M2534" s="99">
        <v>63634.602678775802</v>
      </c>
      <c r="N2534" s="99">
        <v>17139.700059175499</v>
      </c>
      <c r="O2534" s="99">
        <v>61265.387578487404</v>
      </c>
      <c r="P2534" s="99">
        <v>0</v>
      </c>
      <c r="Q2534" s="99">
        <v>10114.3337222338</v>
      </c>
      <c r="R2534" s="99">
        <v>5106.8472926020604</v>
      </c>
      <c r="S2534" s="99">
        <v>0</v>
      </c>
      <c r="T2534" s="99">
        <v>2104.9978905022099</v>
      </c>
      <c r="U2534" s="99">
        <v>110862.57322025301</v>
      </c>
      <c r="V2534" s="99">
        <v>8502219.4223632794</v>
      </c>
      <c r="W2534" s="99">
        <v>746.53134069591795</v>
      </c>
      <c r="X2534" s="99">
        <v>3438319.0849609398</v>
      </c>
      <c r="Y2534" s="99">
        <v>1991640.40647888</v>
      </c>
      <c r="Z2534" s="99">
        <v>999396.29448699998</v>
      </c>
      <c r="AA2534" s="99">
        <v>431097.34470367403</v>
      </c>
      <c r="AB2534" s="99">
        <v>57428.289831161499</v>
      </c>
      <c r="AC2534" s="99">
        <v>27907169.949218798</v>
      </c>
      <c r="AD2534" s="99">
        <v>6240245.55822754</v>
      </c>
      <c r="AE2534" s="99">
        <v>2016274.3036193801</v>
      </c>
      <c r="AF2534" s="99">
        <v>3178844.47229004</v>
      </c>
      <c r="AG2534" s="99">
        <v>2644730.0702209501</v>
      </c>
      <c r="AH2534" s="99">
        <v>2933715.8475952102</v>
      </c>
      <c r="AI2534" s="99">
        <v>0</v>
      </c>
      <c r="AJ2534" s="99">
        <v>1203835.6250915499</v>
      </c>
      <c r="AK2534" s="99">
        <v>1030523.88664246</v>
      </c>
      <c r="AL2534" s="99">
        <v>0</v>
      </c>
      <c r="AM2534" s="99">
        <v>401999.78068924003</v>
      </c>
      <c r="AN2534" s="99">
        <v>34211878.347656302</v>
      </c>
      <c r="AO2534" s="99">
        <v>70116376.022460893</v>
      </c>
      <c r="AP2534" s="99">
        <v>5576.4150525331497</v>
      </c>
      <c r="AQ2534" s="99">
        <v>26881991.162597701</v>
      </c>
      <c r="AR2534" s="99">
        <v>15275404.8167725</v>
      </c>
      <c r="AS2534" s="99">
        <v>6827654.7653808603</v>
      </c>
      <c r="AT2534" s="99">
        <v>3002759.16479492</v>
      </c>
      <c r="AU2534" s="99">
        <v>389034.20131683402</v>
      </c>
      <c r="AV2534" s="99">
        <v>74115636.362304702</v>
      </c>
      <c r="AW2534" s="99">
        <v>16158845.1676025</v>
      </c>
      <c r="AX2534" s="99">
        <v>17860903.121337902</v>
      </c>
      <c r="AY2534" s="99">
        <v>26265161.8200684</v>
      </c>
      <c r="AZ2534" s="99">
        <v>19802069.355712902</v>
      </c>
      <c r="BA2534" s="99">
        <v>23460454.197021499</v>
      </c>
      <c r="BB2534" s="99">
        <v>0</v>
      </c>
      <c r="BC2534" s="99">
        <v>9364421.6904296894</v>
      </c>
      <c r="BD2534" s="99">
        <v>7103321.0136108398</v>
      </c>
      <c r="BE2534" s="99">
        <v>0</v>
      </c>
      <c r="BF2534" s="99">
        <v>2847648.53515625</v>
      </c>
      <c r="BG2534" s="99">
        <v>89991151.676757798</v>
      </c>
      <c r="BH2534" s="99">
        <v>17068894.520263702</v>
      </c>
      <c r="BI2534" s="99">
        <v>535.57331778854098</v>
      </c>
      <c r="BJ2534" s="99">
        <v>8460837.8817138709</v>
      </c>
      <c r="BK2534" s="99">
        <v>5872714.29931641</v>
      </c>
      <c r="BL2534" s="99">
        <v>0</v>
      </c>
      <c r="BM2534" s="99">
        <v>269795.63560867298</v>
      </c>
      <c r="BN2534" s="99">
        <v>44669.911328792601</v>
      </c>
      <c r="BO2534" s="99">
        <v>0</v>
      </c>
      <c r="BP2534" s="99">
        <v>0</v>
      </c>
      <c r="BQ2534" s="99">
        <v>0</v>
      </c>
      <c r="BR2534" s="99">
        <v>8770528.62573242</v>
      </c>
      <c r="BS2534" s="99">
        <v>7759314.3286743201</v>
      </c>
      <c r="BT2534" s="99">
        <v>4571544.1624145498</v>
      </c>
      <c r="BU2534" s="99">
        <v>0</v>
      </c>
      <c r="BV2534" s="99">
        <v>4369997.7621459998</v>
      </c>
      <c r="BW2534" s="99">
        <v>803599.07083892799</v>
      </c>
      <c r="BX2534" s="99">
        <v>0</v>
      </c>
      <c r="BY2534" s="99">
        <v>0</v>
      </c>
      <c r="BZ2534" s="99">
        <v>0</v>
      </c>
      <c r="CA2534" s="99">
        <v>193910.25634956401</v>
      </c>
      <c r="CB2534" s="99">
        <v>11963371.4643555</v>
      </c>
      <c r="CC2534" s="99">
        <v>96491841.411132798</v>
      </c>
      <c r="CD2534" s="99">
        <v>25541604.1958008</v>
      </c>
      <c r="CE2534" s="99">
        <v>7057.0696924328804</v>
      </c>
      <c r="CF2534" s="99">
        <v>1437684.9976654099</v>
      </c>
      <c r="CG2534" s="99">
        <v>9971631.2603759803</v>
      </c>
      <c r="CH2534" s="99">
        <v>0</v>
      </c>
      <c r="CI2534" s="99">
        <v>200940.120740891</v>
      </c>
      <c r="CJ2534" s="99">
        <v>13392717.534668</v>
      </c>
      <c r="CK2534" s="99">
        <v>106363963.144531</v>
      </c>
      <c r="CL2534" s="99">
        <v>26346045.647216801</v>
      </c>
      <c r="CM2534" s="166">
        <v>311060.59090423601</v>
      </c>
      <c r="CN2534" s="166">
        <v>47626180.491699196</v>
      </c>
      <c r="CO2534" s="166">
        <v>197051124.27539101</v>
      </c>
      <c r="CP2534" s="99">
        <v>26346045.647216801</v>
      </c>
      <c r="CQ2534" s="99">
        <v>0</v>
      </c>
      <c r="CR2534" s="99">
        <v>0</v>
      </c>
      <c r="CS2534" s="99">
        <v>0</v>
      </c>
      <c r="CT2534" s="99">
        <v>0</v>
      </c>
      <c r="CU2534" s="98">
        <v>77851.429143365996</v>
      </c>
      <c r="CV2534" s="98">
        <v>81989.386473250997</v>
      </c>
      <c r="CW2534" s="98">
        <v>13401056.462020911</v>
      </c>
      <c r="CX2534" s="98">
        <v>106463472.67150877</v>
      </c>
    </row>
    <row r="2535" spans="1:102" x14ac:dyDescent="0.2">
      <c r="A2535" s="98" t="s">
        <v>192</v>
      </c>
      <c r="B2535" s="100">
        <v>39234</v>
      </c>
      <c r="C2535" s="99">
        <v>153899.53959846499</v>
      </c>
      <c r="D2535" s="99">
        <v>5.7458496889448698</v>
      </c>
      <c r="E2535" s="99">
        <v>41496.579850196802</v>
      </c>
      <c r="F2535" s="99">
        <v>29595.362605094899</v>
      </c>
      <c r="G2535" s="99">
        <v>4787.4381090402603</v>
      </c>
      <c r="H2535" s="99">
        <v>2651.4391035437602</v>
      </c>
      <c r="I2535" s="99">
        <v>295.284097354859</v>
      </c>
      <c r="J2535" s="99">
        <v>83718.853664398193</v>
      </c>
      <c r="K2535" s="99">
        <v>28218.1453213692</v>
      </c>
      <c r="L2535" s="99">
        <v>49700.440413951903</v>
      </c>
      <c r="M2535" s="99">
        <v>63782.664978504203</v>
      </c>
      <c r="N2535" s="99">
        <v>17303.4718399048</v>
      </c>
      <c r="O2535" s="99">
        <v>62416.894094467199</v>
      </c>
      <c r="P2535" s="99">
        <v>0</v>
      </c>
      <c r="Q2535" s="99">
        <v>10070.606408715201</v>
      </c>
      <c r="R2535" s="99">
        <v>5366.6750966310501</v>
      </c>
      <c r="S2535" s="99">
        <v>0</v>
      </c>
      <c r="T2535" s="99">
        <v>2082.0331733524799</v>
      </c>
      <c r="U2535" s="99">
        <v>111916.03298377999</v>
      </c>
      <c r="V2535" s="99">
        <v>8694326.9332275409</v>
      </c>
      <c r="W2535" s="99">
        <v>752.98412474244799</v>
      </c>
      <c r="X2535" s="99">
        <v>3305144.9486389202</v>
      </c>
      <c r="Y2535" s="99">
        <v>1944767.5126953099</v>
      </c>
      <c r="Z2535" s="99">
        <v>1084252.2835845901</v>
      </c>
      <c r="AA2535" s="99">
        <v>386387.09779357899</v>
      </c>
      <c r="AB2535" s="99">
        <v>50933.933127880096</v>
      </c>
      <c r="AC2535" s="99">
        <v>29449741.184082001</v>
      </c>
      <c r="AD2535" s="99">
        <v>5171196.0637817401</v>
      </c>
      <c r="AE2535" s="99">
        <v>1995802.5706329299</v>
      </c>
      <c r="AF2535" s="99">
        <v>3187733.4338378902</v>
      </c>
      <c r="AG2535" s="99">
        <v>2650241.8334655799</v>
      </c>
      <c r="AH2535" s="99">
        <v>2953855.64483643</v>
      </c>
      <c r="AI2535" s="99">
        <v>0</v>
      </c>
      <c r="AJ2535" s="99">
        <v>1212277.9574890099</v>
      </c>
      <c r="AK2535" s="99">
        <v>1069727.54541016</v>
      </c>
      <c r="AL2535" s="99">
        <v>0</v>
      </c>
      <c r="AM2535" s="99">
        <v>388601.70883941703</v>
      </c>
      <c r="AN2535" s="99">
        <v>34741722.287597701</v>
      </c>
      <c r="AO2535" s="99">
        <v>72251983.719726607</v>
      </c>
      <c r="AP2535" s="99">
        <v>6098.8279480934098</v>
      </c>
      <c r="AQ2535" s="99">
        <v>25887233.706542999</v>
      </c>
      <c r="AR2535" s="99">
        <v>15099940.760864301</v>
      </c>
      <c r="AS2535" s="99">
        <v>7551799.0770873995</v>
      </c>
      <c r="AT2535" s="99">
        <v>2754783.71838379</v>
      </c>
      <c r="AU2535" s="99">
        <v>348212.10520935099</v>
      </c>
      <c r="AV2535" s="99">
        <v>79185993.997070298</v>
      </c>
      <c r="AW2535" s="99">
        <v>13513357.723998999</v>
      </c>
      <c r="AX2535" s="99">
        <v>17951762.5310059</v>
      </c>
      <c r="AY2535" s="99">
        <v>26389411.948242199</v>
      </c>
      <c r="AZ2535" s="99">
        <v>19962875.8745117</v>
      </c>
      <c r="BA2535" s="99">
        <v>23849233.224853501</v>
      </c>
      <c r="BB2535" s="99">
        <v>0</v>
      </c>
      <c r="BC2535" s="99">
        <v>9491673.3908691406</v>
      </c>
      <c r="BD2535" s="99">
        <v>7423097.0942993201</v>
      </c>
      <c r="BE2535" s="99">
        <v>0</v>
      </c>
      <c r="BF2535" s="99">
        <v>2786544.2309570299</v>
      </c>
      <c r="BG2535" s="99">
        <v>92609923.970703095</v>
      </c>
      <c r="BH2535" s="99">
        <v>17510862.762939502</v>
      </c>
      <c r="BI2535" s="99">
        <v>727.18365028500602</v>
      </c>
      <c r="BJ2535" s="99">
        <v>8245268.4515380897</v>
      </c>
      <c r="BK2535" s="99">
        <v>5808387.01416016</v>
      </c>
      <c r="BL2535" s="99">
        <v>0</v>
      </c>
      <c r="BM2535" s="99">
        <v>243027.29108619699</v>
      </c>
      <c r="BN2535" s="99">
        <v>39395.807634830497</v>
      </c>
      <c r="BO2535" s="99">
        <v>0</v>
      </c>
      <c r="BP2535" s="99">
        <v>0</v>
      </c>
      <c r="BQ2535" s="99">
        <v>0</v>
      </c>
      <c r="BR2535" s="99">
        <v>8870276.5822753906</v>
      </c>
      <c r="BS2535" s="99">
        <v>7842740.9447021503</v>
      </c>
      <c r="BT2535" s="99">
        <v>4645125.6282348596</v>
      </c>
      <c r="BU2535" s="99">
        <v>0</v>
      </c>
      <c r="BV2535" s="99">
        <v>4403877.5915527297</v>
      </c>
      <c r="BW2535" s="99">
        <v>835032.18640136695</v>
      </c>
      <c r="BX2535" s="99">
        <v>0</v>
      </c>
      <c r="BY2535" s="99">
        <v>0</v>
      </c>
      <c r="BZ2535" s="99">
        <v>0</v>
      </c>
      <c r="CA2535" s="99">
        <v>195592.63910674999</v>
      </c>
      <c r="CB2535" s="99">
        <v>12025921.677734399</v>
      </c>
      <c r="CC2535" s="99">
        <v>98202180.078125</v>
      </c>
      <c r="CD2535" s="99">
        <v>25747062.6318359</v>
      </c>
      <c r="CE2535" s="99">
        <v>7262.7089435458201</v>
      </c>
      <c r="CF2535" s="99">
        <v>1482336.72715759</v>
      </c>
      <c r="CG2535" s="99">
        <v>10331825.4959717</v>
      </c>
      <c r="CH2535" s="99">
        <v>0</v>
      </c>
      <c r="CI2535" s="99">
        <v>202946.35951995899</v>
      </c>
      <c r="CJ2535" s="99">
        <v>13520682.396972699</v>
      </c>
      <c r="CK2535" s="99">
        <v>108322368.24902301</v>
      </c>
      <c r="CL2535" s="99">
        <v>26584016.2036133</v>
      </c>
      <c r="CM2535" s="166">
        <v>314048.66401672398</v>
      </c>
      <c r="CN2535" s="166">
        <v>48202787.684570298</v>
      </c>
      <c r="CO2535" s="166">
        <v>200850716.61523399</v>
      </c>
      <c r="CP2535" s="99">
        <v>26584016.2036133</v>
      </c>
      <c r="CQ2535" s="99">
        <v>0</v>
      </c>
      <c r="CR2535" s="99">
        <v>0</v>
      </c>
      <c r="CS2535" s="99">
        <v>0</v>
      </c>
      <c r="CT2535" s="99">
        <v>0</v>
      </c>
      <c r="CU2535" s="98">
        <v>72164.986958399997</v>
      </c>
      <c r="CV2535" s="98">
        <v>87801.717795028002</v>
      </c>
      <c r="CW2535" s="98">
        <v>13508258.40489199</v>
      </c>
      <c r="CX2535" s="98">
        <v>108534005.57409669</v>
      </c>
    </row>
    <row r="2536" spans="1:102" x14ac:dyDescent="0.2">
      <c r="A2536" s="98" t="s">
        <v>192</v>
      </c>
      <c r="B2536" s="100">
        <v>39326</v>
      </c>
      <c r="C2536" s="99">
        <v>157021.545820236</v>
      </c>
      <c r="D2536" s="99">
        <v>6.9107850139844196</v>
      </c>
      <c r="E2536" s="99">
        <v>40845.869439601898</v>
      </c>
      <c r="F2536" s="99">
        <v>29653.855049371701</v>
      </c>
      <c r="G2536" s="99">
        <v>5282.6130088567697</v>
      </c>
      <c r="H2536" s="99">
        <v>2475.8765274286302</v>
      </c>
      <c r="I2536" s="99">
        <v>259.68849953263998</v>
      </c>
      <c r="J2536" s="99">
        <v>88446.071640014605</v>
      </c>
      <c r="K2536" s="99">
        <v>24443.977797031399</v>
      </c>
      <c r="L2536" s="99">
        <v>48965.711639404297</v>
      </c>
      <c r="M2536" s="99">
        <v>64415.268489360802</v>
      </c>
      <c r="N2536" s="99">
        <v>17402.4419441223</v>
      </c>
      <c r="O2536" s="99">
        <v>63451.945300102198</v>
      </c>
      <c r="P2536" s="99">
        <v>0</v>
      </c>
      <c r="Q2536" s="99">
        <v>10039.124795436899</v>
      </c>
      <c r="R2536" s="99">
        <v>5554.4754974245998</v>
      </c>
      <c r="S2536" s="99">
        <v>0</v>
      </c>
      <c r="T2536" s="99">
        <v>2035.3211985379501</v>
      </c>
      <c r="U2536" s="99">
        <v>113016.56317234</v>
      </c>
      <c r="V2536" s="99">
        <v>8863989.74291992</v>
      </c>
      <c r="W2536" s="99">
        <v>696.27917018532798</v>
      </c>
      <c r="X2536" s="99">
        <v>3236635.8381042499</v>
      </c>
      <c r="Y2536" s="99">
        <v>1941831.09484863</v>
      </c>
      <c r="Z2536" s="99">
        <v>1165645.6380615199</v>
      </c>
      <c r="AA2536" s="99">
        <v>337040.839221954</v>
      </c>
      <c r="AB2536" s="99">
        <v>41988.0994510651</v>
      </c>
      <c r="AC2536" s="99">
        <v>30741261.75</v>
      </c>
      <c r="AD2536" s="99">
        <v>4491197.5934448196</v>
      </c>
      <c r="AE2536" s="99">
        <v>1969052.35331726</v>
      </c>
      <c r="AF2536" s="99">
        <v>3207966.1716308598</v>
      </c>
      <c r="AG2536" s="99">
        <v>2647389.0366516099</v>
      </c>
      <c r="AH2536" s="99">
        <v>3018539.0075378399</v>
      </c>
      <c r="AI2536" s="99">
        <v>0</v>
      </c>
      <c r="AJ2536" s="99">
        <v>1216772.2000885</v>
      </c>
      <c r="AK2536" s="99">
        <v>1103880.9695282001</v>
      </c>
      <c r="AL2536" s="99">
        <v>0</v>
      </c>
      <c r="AM2536" s="99">
        <v>383669.73416137701</v>
      </c>
      <c r="AN2536" s="99">
        <v>35133192.838378899</v>
      </c>
      <c r="AO2536" s="99">
        <v>74127370.776367202</v>
      </c>
      <c r="AP2536" s="99">
        <v>5534.1553336978004</v>
      </c>
      <c r="AQ2536" s="99">
        <v>25127253.681396499</v>
      </c>
      <c r="AR2536" s="99">
        <v>15370597.453125</v>
      </c>
      <c r="AS2536" s="99">
        <v>8305216.58093262</v>
      </c>
      <c r="AT2536" s="99">
        <v>2456094.5752868699</v>
      </c>
      <c r="AU2536" s="99">
        <v>287979.672214508</v>
      </c>
      <c r="AV2536" s="99">
        <v>82885889.751953095</v>
      </c>
      <c r="AW2536" s="99">
        <v>11866141.7270508</v>
      </c>
      <c r="AX2536" s="99">
        <v>17894584.2976074</v>
      </c>
      <c r="AY2536" s="99">
        <v>26829920.371337902</v>
      </c>
      <c r="AZ2536" s="99">
        <v>20080437.2182617</v>
      </c>
      <c r="BA2536" s="99">
        <v>24663579.348144501</v>
      </c>
      <c r="BB2536" s="99">
        <v>0</v>
      </c>
      <c r="BC2536" s="99">
        <v>9564326.4796142597</v>
      </c>
      <c r="BD2536" s="99">
        <v>7746472.84375</v>
      </c>
      <c r="BE2536" s="99">
        <v>0</v>
      </c>
      <c r="BF2536" s="99">
        <v>2780278.5881347698</v>
      </c>
      <c r="BG2536" s="99">
        <v>95037188.873046905</v>
      </c>
      <c r="BH2536" s="99">
        <v>18032795.371582001</v>
      </c>
      <c r="BI2536" s="99">
        <v>857.88785333186399</v>
      </c>
      <c r="BJ2536" s="99">
        <v>8094968.2441406297</v>
      </c>
      <c r="BK2536" s="99">
        <v>5768609.63525391</v>
      </c>
      <c r="BL2536" s="99">
        <v>0</v>
      </c>
      <c r="BM2536" s="99">
        <v>212944.24431800799</v>
      </c>
      <c r="BN2536" s="99">
        <v>31962.0115995407</v>
      </c>
      <c r="BO2536" s="99">
        <v>0</v>
      </c>
      <c r="BP2536" s="99">
        <v>0</v>
      </c>
      <c r="BQ2536" s="99">
        <v>0</v>
      </c>
      <c r="BR2536" s="99">
        <v>9006781.2288818397</v>
      </c>
      <c r="BS2536" s="99">
        <v>7943106.0604248</v>
      </c>
      <c r="BT2536" s="99">
        <v>4802181.6936035203</v>
      </c>
      <c r="BU2536" s="99">
        <v>0</v>
      </c>
      <c r="BV2536" s="99">
        <v>4423232.68603516</v>
      </c>
      <c r="BW2536" s="99">
        <v>872799.44746398902</v>
      </c>
      <c r="BX2536" s="99">
        <v>0</v>
      </c>
      <c r="BY2536" s="99">
        <v>0</v>
      </c>
      <c r="BZ2536" s="99">
        <v>0</v>
      </c>
      <c r="CA2536" s="99">
        <v>197742.87309455901</v>
      </c>
      <c r="CB2536" s="99">
        <v>12067312.8706055</v>
      </c>
      <c r="CC2536" s="99">
        <v>99580028.7734375</v>
      </c>
      <c r="CD2536" s="99">
        <v>26130255.354980499</v>
      </c>
      <c r="CE2536" s="99">
        <v>7419.2758957147598</v>
      </c>
      <c r="CF2536" s="99">
        <v>1490766.64718628</v>
      </c>
      <c r="CG2536" s="99">
        <v>10568824.729614301</v>
      </c>
      <c r="CH2536" s="99">
        <v>0</v>
      </c>
      <c r="CI2536" s="99">
        <v>205092.315206528</v>
      </c>
      <c r="CJ2536" s="99">
        <v>13563582.3283691</v>
      </c>
      <c r="CK2536" s="99">
        <v>109966098.24218801</v>
      </c>
      <c r="CL2536" s="99">
        <v>27008472.7741699</v>
      </c>
      <c r="CM2536" s="166">
        <v>317397.43795394897</v>
      </c>
      <c r="CN2536" s="166">
        <v>48657455.622070298</v>
      </c>
      <c r="CO2536" s="166">
        <v>204974010.70703101</v>
      </c>
      <c r="CP2536" s="99">
        <v>27008472.7741699</v>
      </c>
      <c r="CQ2536" s="99">
        <v>0</v>
      </c>
      <c r="CR2536" s="99">
        <v>0</v>
      </c>
      <c r="CS2536" s="99">
        <v>0</v>
      </c>
      <c r="CT2536" s="99">
        <v>0</v>
      </c>
      <c r="CU2536" s="98">
        <v>67711.500730639993</v>
      </c>
      <c r="CV2536" s="98">
        <v>92902.955840487994</v>
      </c>
      <c r="CW2536" s="98">
        <v>13558079.51779178</v>
      </c>
      <c r="CX2536" s="98">
        <v>110148853.5030518</v>
      </c>
    </row>
    <row r="2537" spans="1:102" x14ac:dyDescent="0.2">
      <c r="A2537" s="98" t="s">
        <v>192</v>
      </c>
      <c r="B2537" s="100">
        <v>39417</v>
      </c>
      <c r="C2537" s="99">
        <v>159860.609010696</v>
      </c>
      <c r="D2537" s="99">
        <v>7.2011554299970202</v>
      </c>
      <c r="E2537" s="99">
        <v>40312.276811599702</v>
      </c>
      <c r="F2537" s="99">
        <v>29512.999389410001</v>
      </c>
      <c r="G2537" s="99">
        <v>5626.8357242345801</v>
      </c>
      <c r="H2537" s="99">
        <v>1378.01519344747</v>
      </c>
      <c r="I2537" s="99">
        <v>215.41611139476299</v>
      </c>
      <c r="J2537" s="99">
        <v>93061.165040969805</v>
      </c>
      <c r="K2537" s="99">
        <v>21037.875844955401</v>
      </c>
      <c r="L2537" s="99">
        <v>49074.640930652597</v>
      </c>
      <c r="M2537" s="99">
        <v>64696.2562556267</v>
      </c>
      <c r="N2537" s="99">
        <v>17473.692185401898</v>
      </c>
      <c r="O2537" s="99">
        <v>65238.373289108298</v>
      </c>
      <c r="P2537" s="99">
        <v>0</v>
      </c>
      <c r="Q2537" s="99">
        <v>9994.1268979311008</v>
      </c>
      <c r="R2537" s="99">
        <v>5755.6089564561798</v>
      </c>
      <c r="S2537" s="99">
        <v>0</v>
      </c>
      <c r="T2537" s="99">
        <v>1974.0011908710001</v>
      </c>
      <c r="U2537" s="99">
        <v>114141.833245277</v>
      </c>
      <c r="V2537" s="99">
        <v>8998300.4520263709</v>
      </c>
      <c r="W2537" s="99">
        <v>812.60239054262604</v>
      </c>
      <c r="X2537" s="99">
        <v>3158102.4620666499</v>
      </c>
      <c r="Y2537" s="99">
        <v>1912739.98826599</v>
      </c>
      <c r="Z2537" s="99">
        <v>1203573.4750671401</v>
      </c>
      <c r="AA2537" s="99">
        <v>289836.61958694499</v>
      </c>
      <c r="AB2537" s="99">
        <v>34103.345815181703</v>
      </c>
      <c r="AC2537" s="99">
        <v>31882011.267822299</v>
      </c>
      <c r="AD2537" s="99">
        <v>3543158.3449096698</v>
      </c>
      <c r="AE2537" s="99">
        <v>1963921.1842803999</v>
      </c>
      <c r="AF2537" s="99">
        <v>3204000.53375244</v>
      </c>
      <c r="AG2537" s="99">
        <v>2653075.9730834998</v>
      </c>
      <c r="AH2537" s="99">
        <v>3114930.86328125</v>
      </c>
      <c r="AI2537" s="99">
        <v>0</v>
      </c>
      <c r="AJ2537" s="99">
        <v>1212242.3729858401</v>
      </c>
      <c r="AK2537" s="99">
        <v>1152678.02482605</v>
      </c>
      <c r="AL2537" s="99">
        <v>0</v>
      </c>
      <c r="AM2537" s="99">
        <v>358537.40297317499</v>
      </c>
      <c r="AN2537" s="99">
        <v>35563265.585449196</v>
      </c>
      <c r="AO2537" s="99">
        <v>76021820.522460893</v>
      </c>
      <c r="AP2537" s="99">
        <v>6159.7167115807497</v>
      </c>
      <c r="AQ2537" s="99">
        <v>24867723.2351074</v>
      </c>
      <c r="AR2537" s="99">
        <v>15218966.1956787</v>
      </c>
      <c r="AS2537" s="99">
        <v>8704750.1318359394</v>
      </c>
      <c r="AT2537" s="99">
        <v>1918100.82725525</v>
      </c>
      <c r="AU2537" s="99">
        <v>248434.17195701599</v>
      </c>
      <c r="AV2537" s="99">
        <v>87597689.174804702</v>
      </c>
      <c r="AW2537" s="99">
        <v>9468319.9807128906</v>
      </c>
      <c r="AX2537" s="99">
        <v>18127264.251953099</v>
      </c>
      <c r="AY2537" s="99">
        <v>27315901.272216801</v>
      </c>
      <c r="AZ2537" s="99">
        <v>20310888.917236298</v>
      </c>
      <c r="BA2537" s="99">
        <v>25734342.392089799</v>
      </c>
      <c r="BB2537" s="99">
        <v>0</v>
      </c>
      <c r="BC2537" s="99">
        <v>9646662.5048828106</v>
      </c>
      <c r="BD2537" s="99">
        <v>8192675.05041504</v>
      </c>
      <c r="BE2537" s="99">
        <v>0</v>
      </c>
      <c r="BF2537" s="99">
        <v>2637271.83666992</v>
      </c>
      <c r="BG2537" s="99">
        <v>97246105.458984405</v>
      </c>
      <c r="BH2537" s="99">
        <v>18645399.596923798</v>
      </c>
      <c r="BI2537" s="99">
        <v>936.75128866732098</v>
      </c>
      <c r="BJ2537" s="99">
        <v>7978443.8154907199</v>
      </c>
      <c r="BK2537" s="99">
        <v>5725686.3483276404</v>
      </c>
      <c r="BL2537" s="99">
        <v>0</v>
      </c>
      <c r="BM2537" s="99">
        <v>194726.001731873</v>
      </c>
      <c r="BN2537" s="99">
        <v>31133.764094829599</v>
      </c>
      <c r="BO2537" s="99">
        <v>0</v>
      </c>
      <c r="BP2537" s="99">
        <v>0</v>
      </c>
      <c r="BQ2537" s="99">
        <v>0</v>
      </c>
      <c r="BR2537" s="99">
        <v>9132469.96337891</v>
      </c>
      <c r="BS2537" s="99">
        <v>8015532.4224243201</v>
      </c>
      <c r="BT2537" s="99">
        <v>5009932.8365478497</v>
      </c>
      <c r="BU2537" s="99">
        <v>0</v>
      </c>
      <c r="BV2537" s="99">
        <v>4451162.0457153302</v>
      </c>
      <c r="BW2537" s="99">
        <v>957328.00941467297</v>
      </c>
      <c r="BX2537" s="99">
        <v>0</v>
      </c>
      <c r="BY2537" s="99">
        <v>0</v>
      </c>
      <c r="BZ2537" s="99">
        <v>0</v>
      </c>
      <c r="CA2537" s="99">
        <v>199849.93068313599</v>
      </c>
      <c r="CB2537" s="99">
        <v>12168406.318115201</v>
      </c>
      <c r="CC2537" s="99">
        <v>101451584.113281</v>
      </c>
      <c r="CD2537" s="99">
        <v>26614786.768798798</v>
      </c>
      <c r="CE2537" s="99">
        <v>7542.96186387539</v>
      </c>
      <c r="CF2537" s="99">
        <v>1510266.2976532001</v>
      </c>
      <c r="CG2537" s="99">
        <v>10827573.396484399</v>
      </c>
      <c r="CH2537" s="99">
        <v>0</v>
      </c>
      <c r="CI2537" s="99">
        <v>207392.016916275</v>
      </c>
      <c r="CJ2537" s="99">
        <v>13688669.2384033</v>
      </c>
      <c r="CK2537" s="99">
        <v>112214523</v>
      </c>
      <c r="CL2537" s="99">
        <v>27573992.962890599</v>
      </c>
      <c r="CM2537" s="166">
        <v>320759.15666198701</v>
      </c>
      <c r="CN2537" s="166">
        <v>49229039.381347701</v>
      </c>
      <c r="CO2537" s="166">
        <v>208888740.52734399</v>
      </c>
      <c r="CP2537" s="99">
        <v>27573992.962890599</v>
      </c>
      <c r="CQ2537" s="99">
        <v>0</v>
      </c>
      <c r="CR2537" s="99">
        <v>0</v>
      </c>
      <c r="CS2537" s="99">
        <v>0</v>
      </c>
      <c r="CT2537" s="99">
        <v>0</v>
      </c>
      <c r="CU2537" s="98">
        <v>63228.029575622</v>
      </c>
      <c r="CV2537" s="98">
        <v>97869.135206196996</v>
      </c>
      <c r="CW2537" s="98">
        <v>13678672.615768401</v>
      </c>
      <c r="CX2537" s="98">
        <v>112279157.5097654</v>
      </c>
    </row>
    <row r="2538" spans="1:102" x14ac:dyDescent="0.2">
      <c r="A2538" s="98" t="s">
        <v>192</v>
      </c>
      <c r="B2538" s="100">
        <v>39508</v>
      </c>
      <c r="C2538" s="99">
        <v>162053.32636070301</v>
      </c>
      <c r="D2538" s="99">
        <v>7.1577678019530104</v>
      </c>
      <c r="E2538" s="99">
        <v>39711.793870925903</v>
      </c>
      <c r="F2538" s="99">
        <v>29608.978008985501</v>
      </c>
      <c r="G2538" s="99">
        <v>6069.9195315837896</v>
      </c>
      <c r="H2538" s="99">
        <v>1954.1419862359801</v>
      </c>
      <c r="I2538" s="99">
        <v>201.49362721853001</v>
      </c>
      <c r="J2538" s="99">
        <v>97512.515507698103</v>
      </c>
      <c r="K2538" s="99">
        <v>17921.388969659802</v>
      </c>
      <c r="L2538" s="99">
        <v>49148.3103132248</v>
      </c>
      <c r="M2538" s="99">
        <v>65118.249062538103</v>
      </c>
      <c r="N2538" s="99">
        <v>17491.2881047726</v>
      </c>
      <c r="O2538" s="99">
        <v>66365.996493339495</v>
      </c>
      <c r="P2538" s="99">
        <v>0</v>
      </c>
      <c r="Q2538" s="99">
        <v>9956.2190700769406</v>
      </c>
      <c r="R2538" s="99">
        <v>6006.8436568975403</v>
      </c>
      <c r="S2538" s="99">
        <v>0</v>
      </c>
      <c r="T2538" s="99">
        <v>1971.4319858998099</v>
      </c>
      <c r="U2538" s="99">
        <v>115380.970363617</v>
      </c>
      <c r="V2538" s="99">
        <v>9055706.3951415997</v>
      </c>
      <c r="W2538" s="99">
        <v>568.86169529706206</v>
      </c>
      <c r="X2538" s="99">
        <v>3047201.3583374</v>
      </c>
      <c r="Y2538" s="99">
        <v>1887541.1347045901</v>
      </c>
      <c r="Z2538" s="99">
        <v>1284158.1561431901</v>
      </c>
      <c r="AA2538" s="99">
        <v>257050.662757874</v>
      </c>
      <c r="AB2538" s="99">
        <v>33191.884100437201</v>
      </c>
      <c r="AC2538" s="99">
        <v>32856129.7114258</v>
      </c>
      <c r="AD2538" s="99">
        <v>2871391.84588623</v>
      </c>
      <c r="AE2538" s="99">
        <v>1933876.1526641799</v>
      </c>
      <c r="AF2538" s="99">
        <v>3195685.1021423298</v>
      </c>
      <c r="AG2538" s="99">
        <v>2634285.6593017601</v>
      </c>
      <c r="AH2538" s="99">
        <v>3169341.3911438002</v>
      </c>
      <c r="AI2538" s="99">
        <v>0</v>
      </c>
      <c r="AJ2538" s="99">
        <v>1213257.0532074</v>
      </c>
      <c r="AK2538" s="99">
        <v>1180844.8289032001</v>
      </c>
      <c r="AL2538" s="99">
        <v>0</v>
      </c>
      <c r="AM2538" s="99">
        <v>349771.52462005598</v>
      </c>
      <c r="AN2538" s="99">
        <v>35846246.496582001</v>
      </c>
      <c r="AO2538" s="99">
        <v>77311191.609375</v>
      </c>
      <c r="AP2538" s="99">
        <v>4205.1391286253902</v>
      </c>
      <c r="AQ2538" s="99">
        <v>24048741.363281298</v>
      </c>
      <c r="AR2538" s="99">
        <v>15315855.235473599</v>
      </c>
      <c r="AS2538" s="99">
        <v>9244504.72802734</v>
      </c>
      <c r="AT2538" s="99">
        <v>1922369.0600891099</v>
      </c>
      <c r="AU2538" s="99">
        <v>234122.83978462199</v>
      </c>
      <c r="AV2538" s="99">
        <v>92040459.411132798</v>
      </c>
      <c r="AW2538" s="99">
        <v>7804962.2639770498</v>
      </c>
      <c r="AX2538" s="99">
        <v>18087300.590820301</v>
      </c>
      <c r="AY2538" s="99">
        <v>27320706.916747998</v>
      </c>
      <c r="AZ2538" s="99">
        <v>20349347.286621101</v>
      </c>
      <c r="BA2538" s="99">
        <v>26458440.4130859</v>
      </c>
      <c r="BB2538" s="99">
        <v>0</v>
      </c>
      <c r="BC2538" s="99">
        <v>9755892.9191894494</v>
      </c>
      <c r="BD2538" s="99">
        <v>8502155.9512939509</v>
      </c>
      <c r="BE2538" s="99">
        <v>0</v>
      </c>
      <c r="BF2538" s="99">
        <v>2607849.51525879</v>
      </c>
      <c r="BG2538" s="99">
        <v>99708462.498046905</v>
      </c>
      <c r="BH2538" s="99">
        <v>17521862.165527299</v>
      </c>
      <c r="BI2538" s="99">
        <v>1072.2537800222599</v>
      </c>
      <c r="BJ2538" s="99">
        <v>7133870.2946167002</v>
      </c>
      <c r="BK2538" s="99">
        <v>5142070.74536133</v>
      </c>
      <c r="BL2538" s="99">
        <v>0</v>
      </c>
      <c r="BM2538" s="99">
        <v>182389.20426559399</v>
      </c>
      <c r="BN2538" s="99">
        <v>29761.355712175398</v>
      </c>
      <c r="BO2538" s="99">
        <v>0</v>
      </c>
      <c r="BP2538" s="99">
        <v>0</v>
      </c>
      <c r="BQ2538" s="99">
        <v>0</v>
      </c>
      <c r="BR2538" s="99">
        <v>8226163.4097290002</v>
      </c>
      <c r="BS2538" s="99">
        <v>7252975.9883422898</v>
      </c>
      <c r="BT2538" s="99">
        <v>5152041.57995605</v>
      </c>
      <c r="BU2538" s="99">
        <v>0</v>
      </c>
      <c r="BV2538" s="99">
        <v>4030063.1231384301</v>
      </c>
      <c r="BW2538" s="99">
        <v>998226.88489532506</v>
      </c>
      <c r="BX2538" s="99">
        <v>0</v>
      </c>
      <c r="BY2538" s="99">
        <v>0</v>
      </c>
      <c r="BZ2538" s="99">
        <v>0</v>
      </c>
      <c r="CA2538" s="99">
        <v>202071.340362549</v>
      </c>
      <c r="CB2538" s="99">
        <v>12074542.654663101</v>
      </c>
      <c r="CC2538" s="99">
        <v>101362036.59668</v>
      </c>
      <c r="CD2538" s="99">
        <v>24673515.864502002</v>
      </c>
      <c r="CE2538" s="99">
        <v>7775.6303185224497</v>
      </c>
      <c r="CF2538" s="99">
        <v>1525613.63951111</v>
      </c>
      <c r="CG2538" s="99">
        <v>11103543.705566401</v>
      </c>
      <c r="CH2538" s="99">
        <v>0</v>
      </c>
      <c r="CI2538" s="99">
        <v>209835.602516174</v>
      </c>
      <c r="CJ2538" s="99">
        <v>13611536.426757799</v>
      </c>
      <c r="CK2538" s="99">
        <v>113171205.737305</v>
      </c>
      <c r="CL2538" s="99">
        <v>25679263.832031298</v>
      </c>
      <c r="CM2538" s="166">
        <v>324214.89994812</v>
      </c>
      <c r="CN2538" s="166">
        <v>49483256.2275391</v>
      </c>
      <c r="CO2538" s="166">
        <v>212429844.59570301</v>
      </c>
      <c r="CP2538" s="99">
        <v>25679263.832031298</v>
      </c>
      <c r="CQ2538" s="99">
        <v>0</v>
      </c>
      <c r="CR2538" s="99">
        <v>0</v>
      </c>
      <c r="CS2538" s="99">
        <v>0</v>
      </c>
      <c r="CT2538" s="99">
        <v>0</v>
      </c>
      <c r="CU2538" s="98">
        <v>59197.871725087003</v>
      </c>
      <c r="CV2538" s="98">
        <v>102660.84907284399</v>
      </c>
      <c r="CW2538" s="98">
        <v>13600156.294174211</v>
      </c>
      <c r="CX2538" s="98">
        <v>112465580.30224641</v>
      </c>
    </row>
    <row r="2539" spans="1:102" x14ac:dyDescent="0.2">
      <c r="A2539" s="98" t="s">
        <v>192</v>
      </c>
      <c r="B2539" s="100">
        <v>39600</v>
      </c>
      <c r="C2539" s="99">
        <v>164179.08899879499</v>
      </c>
      <c r="D2539" s="99">
        <v>4.7827489809715198</v>
      </c>
      <c r="E2539" s="99">
        <v>38448.130881786303</v>
      </c>
      <c r="F2539" s="99">
        <v>29089.518243074399</v>
      </c>
      <c r="G2539" s="99">
        <v>6509.7592273354503</v>
      </c>
      <c r="H2539" s="99">
        <v>1831.48452748358</v>
      </c>
      <c r="I2539" s="99">
        <v>178.777446698397</v>
      </c>
      <c r="J2539" s="99">
        <v>101890.323376656</v>
      </c>
      <c r="K2539" s="99">
        <v>15147.422452807399</v>
      </c>
      <c r="L2539" s="99">
        <v>48820.010355472601</v>
      </c>
      <c r="M2539" s="99">
        <v>65347.256904125199</v>
      </c>
      <c r="N2539" s="99">
        <v>17342.896743059198</v>
      </c>
      <c r="O2539" s="99">
        <v>67357.387345313997</v>
      </c>
      <c r="P2539" s="99">
        <v>0</v>
      </c>
      <c r="Q2539" s="99">
        <v>9899.7550235986691</v>
      </c>
      <c r="R2539" s="99">
        <v>6216.1634681820897</v>
      </c>
      <c r="S2539" s="99">
        <v>0</v>
      </c>
      <c r="T2539" s="99">
        <v>1997.8262636214499</v>
      </c>
      <c r="U2539" s="99">
        <v>116845.03127956401</v>
      </c>
      <c r="V2539" s="99">
        <v>9191936.7541503906</v>
      </c>
      <c r="W2539" s="99">
        <v>515.12847968190897</v>
      </c>
      <c r="X2539" s="99">
        <v>2949716.6220703102</v>
      </c>
      <c r="Y2539" s="99">
        <v>1841845.56877136</v>
      </c>
      <c r="Z2539" s="99">
        <v>1338498.03929138</v>
      </c>
      <c r="AA2539" s="99">
        <v>235066.32324218799</v>
      </c>
      <c r="AB2539" s="99">
        <v>28595.995146036101</v>
      </c>
      <c r="AC2539" s="99">
        <v>34262321.315429702</v>
      </c>
      <c r="AD2539" s="99">
        <v>2368095.9436340299</v>
      </c>
      <c r="AE2539" s="99">
        <v>1931473.77720642</v>
      </c>
      <c r="AF2539" s="99">
        <v>3203983.6611022898</v>
      </c>
      <c r="AG2539" s="99">
        <v>2599801.62390137</v>
      </c>
      <c r="AH2539" s="99">
        <v>3206340.6132507301</v>
      </c>
      <c r="AI2539" s="99">
        <v>0</v>
      </c>
      <c r="AJ2539" s="99">
        <v>1206030.8136444101</v>
      </c>
      <c r="AK2539" s="99">
        <v>1206238.5115203899</v>
      </c>
      <c r="AL2539" s="99">
        <v>0</v>
      </c>
      <c r="AM2539" s="99">
        <v>350089.93576049799</v>
      </c>
      <c r="AN2539" s="99">
        <v>36363603.800781302</v>
      </c>
      <c r="AO2539" s="99">
        <v>79186656.840820298</v>
      </c>
      <c r="AP2539" s="99">
        <v>3515.8738222718198</v>
      </c>
      <c r="AQ2539" s="99">
        <v>23705264.261962902</v>
      </c>
      <c r="AR2539" s="99">
        <v>15076811.482910199</v>
      </c>
      <c r="AS2539" s="99">
        <v>9834448.3020019494</v>
      </c>
      <c r="AT2539" s="99">
        <v>1707359.52622986</v>
      </c>
      <c r="AU2539" s="99">
        <v>201754.482667923</v>
      </c>
      <c r="AV2539" s="99">
        <v>96239877.469726607</v>
      </c>
      <c r="AW2539" s="99">
        <v>6497419.6009521503</v>
      </c>
      <c r="AX2539" s="99">
        <v>18314267.888427701</v>
      </c>
      <c r="AY2539" s="99">
        <v>27976135.564697299</v>
      </c>
      <c r="AZ2539" s="99">
        <v>20294507.6096191</v>
      </c>
      <c r="BA2539" s="99">
        <v>27050905.287597701</v>
      </c>
      <c r="BB2539" s="99">
        <v>0</v>
      </c>
      <c r="BC2539" s="99">
        <v>9794420.4765625</v>
      </c>
      <c r="BD2539" s="99">
        <v>8815906.1364746094</v>
      </c>
      <c r="BE2539" s="99">
        <v>0</v>
      </c>
      <c r="BF2539" s="99">
        <v>2647449.0725707998</v>
      </c>
      <c r="BG2539" s="99">
        <v>102483847.996094</v>
      </c>
      <c r="BH2539" s="99">
        <v>17841610.223877002</v>
      </c>
      <c r="BI2539" s="99">
        <v>1031.67387233675</v>
      </c>
      <c r="BJ2539" s="99">
        <v>6977543.5568847703</v>
      </c>
      <c r="BK2539" s="99">
        <v>5064624.9718017597</v>
      </c>
      <c r="BL2539" s="99">
        <v>0</v>
      </c>
      <c r="BM2539" s="99">
        <v>156991.17489814799</v>
      </c>
      <c r="BN2539" s="99">
        <v>25024.959417819999</v>
      </c>
      <c r="BO2539" s="99">
        <v>0</v>
      </c>
      <c r="BP2539" s="99">
        <v>0</v>
      </c>
      <c r="BQ2539" s="99">
        <v>0</v>
      </c>
      <c r="BR2539" s="99">
        <v>8270502.7431640597</v>
      </c>
      <c r="BS2539" s="99">
        <v>7185636.4163818397</v>
      </c>
      <c r="BT2539" s="99">
        <v>5266518.5434570303</v>
      </c>
      <c r="BU2539" s="99">
        <v>0</v>
      </c>
      <c r="BV2539" s="99">
        <v>4055161.98547363</v>
      </c>
      <c r="BW2539" s="99">
        <v>1039731.320755</v>
      </c>
      <c r="BX2539" s="99">
        <v>0</v>
      </c>
      <c r="BY2539" s="99">
        <v>0</v>
      </c>
      <c r="BZ2539" s="99">
        <v>0</v>
      </c>
      <c r="CA2539" s="99">
        <v>202752.04869079599</v>
      </c>
      <c r="CB2539" s="99">
        <v>12137850.333740201</v>
      </c>
      <c r="CC2539" s="99">
        <v>103298046.369141</v>
      </c>
      <c r="CD2539" s="99">
        <v>24826333.150634799</v>
      </c>
      <c r="CE2539" s="99">
        <v>7980.3694639801997</v>
      </c>
      <c r="CF2539" s="99">
        <v>1545038.8841705299</v>
      </c>
      <c r="CG2539" s="99">
        <v>11404072.697631801</v>
      </c>
      <c r="CH2539" s="99">
        <v>0</v>
      </c>
      <c r="CI2539" s="99">
        <v>210789.05364227301</v>
      </c>
      <c r="CJ2539" s="99">
        <v>13690772.884399399</v>
      </c>
      <c r="CK2539" s="99">
        <v>115284042.796875</v>
      </c>
      <c r="CL2539" s="99">
        <v>25873381.166503899</v>
      </c>
      <c r="CM2539" s="166">
        <v>326665.61683654803</v>
      </c>
      <c r="CN2539" s="166">
        <v>50047316.667968802</v>
      </c>
      <c r="CO2539" s="166">
        <v>216476358.60156301</v>
      </c>
      <c r="CP2539" s="99">
        <v>25873381.166503899</v>
      </c>
      <c r="CQ2539" s="99">
        <v>0</v>
      </c>
      <c r="CR2539" s="99">
        <v>0</v>
      </c>
      <c r="CS2539" s="99">
        <v>0</v>
      </c>
      <c r="CT2539" s="99">
        <v>0</v>
      </c>
      <c r="CU2539" s="98">
        <v>55035.790490820997</v>
      </c>
      <c r="CV2539" s="98">
        <v>107408.64824814499</v>
      </c>
      <c r="CW2539" s="98">
        <v>13682889.217910731</v>
      </c>
      <c r="CX2539" s="98">
        <v>114702119.0667728</v>
      </c>
    </row>
    <row r="2540" spans="1:102" x14ac:dyDescent="0.2">
      <c r="A2540" s="98" t="s">
        <v>192</v>
      </c>
      <c r="B2540" s="100">
        <v>39692</v>
      </c>
      <c r="C2540" s="99">
        <v>166748.122592926</v>
      </c>
      <c r="D2540" s="99">
        <v>7.9620291699538903</v>
      </c>
      <c r="E2540" s="99">
        <v>37448.839668273897</v>
      </c>
      <c r="F2540" s="99">
        <v>28695.4300956726</v>
      </c>
      <c r="G2540" s="99">
        <v>6949.9654086828205</v>
      </c>
      <c r="H2540" s="99">
        <v>1594.1575179249</v>
      </c>
      <c r="I2540" s="99">
        <v>153.21459481120101</v>
      </c>
      <c r="J2540" s="99">
        <v>105496.514766693</v>
      </c>
      <c r="K2540" s="99">
        <v>12802.8495339155</v>
      </c>
      <c r="L2540" s="99">
        <v>48042.151628494299</v>
      </c>
      <c r="M2540" s="99">
        <v>65921.371509552002</v>
      </c>
      <c r="N2540" s="99">
        <v>17326.587590932799</v>
      </c>
      <c r="O2540" s="99">
        <v>68715.926087379499</v>
      </c>
      <c r="P2540" s="99">
        <v>0</v>
      </c>
      <c r="Q2540" s="99">
        <v>9823.40589702129</v>
      </c>
      <c r="R2540" s="99">
        <v>6433.2961366176596</v>
      </c>
      <c r="S2540" s="99">
        <v>0</v>
      </c>
      <c r="T2540" s="99">
        <v>1953.1544101834299</v>
      </c>
      <c r="U2540" s="99">
        <v>118404.490180016</v>
      </c>
      <c r="V2540" s="99">
        <v>9362153.9561767597</v>
      </c>
      <c r="W2540" s="99">
        <v>674.60727915167797</v>
      </c>
      <c r="X2540" s="99">
        <v>2837256.3264465299</v>
      </c>
      <c r="Y2540" s="99">
        <v>1791617.8228454599</v>
      </c>
      <c r="Z2540" s="99">
        <v>1393560.52639771</v>
      </c>
      <c r="AA2540" s="99">
        <v>201727.816797256</v>
      </c>
      <c r="AB2540" s="99">
        <v>24273.7054753304</v>
      </c>
      <c r="AC2540" s="99">
        <v>35078922.651855499</v>
      </c>
      <c r="AD2540" s="99">
        <v>2040254.75427246</v>
      </c>
      <c r="AE2540" s="99">
        <v>1898578.94744873</v>
      </c>
      <c r="AF2540" s="99">
        <v>3239276.3625793499</v>
      </c>
      <c r="AG2540" s="99">
        <v>2573047.4066772498</v>
      </c>
      <c r="AH2540" s="99">
        <v>3256848.9290466299</v>
      </c>
      <c r="AI2540" s="99">
        <v>0</v>
      </c>
      <c r="AJ2540" s="99">
        <v>1182871.1570282001</v>
      </c>
      <c r="AK2540" s="99">
        <v>1236761.0528716999</v>
      </c>
      <c r="AL2540" s="99">
        <v>0</v>
      </c>
      <c r="AM2540" s="99">
        <v>330764.604816437</v>
      </c>
      <c r="AN2540" s="99">
        <v>37007171.935058601</v>
      </c>
      <c r="AO2540" s="99">
        <v>81556225.435546905</v>
      </c>
      <c r="AP2540" s="99">
        <v>5645.9178876876804</v>
      </c>
      <c r="AQ2540" s="99">
        <v>23266803.001708999</v>
      </c>
      <c r="AR2540" s="99">
        <v>14821500.346191401</v>
      </c>
      <c r="AS2540" s="99">
        <v>10395721.5229492</v>
      </c>
      <c r="AT2540" s="99">
        <v>1417941.77438354</v>
      </c>
      <c r="AU2540" s="99">
        <v>170124.88177490199</v>
      </c>
      <c r="AV2540" s="99">
        <v>99584505.141601607</v>
      </c>
      <c r="AW2540" s="99">
        <v>5663178.3917846698</v>
      </c>
      <c r="AX2540" s="99">
        <v>18139772.574462902</v>
      </c>
      <c r="AY2540" s="99">
        <v>28478622.485595699</v>
      </c>
      <c r="AZ2540" s="99">
        <v>20232796.715087902</v>
      </c>
      <c r="BA2540" s="99">
        <v>27832760.181152299</v>
      </c>
      <c r="BB2540" s="99">
        <v>0</v>
      </c>
      <c r="BC2540" s="99">
        <v>9690916.8026122991</v>
      </c>
      <c r="BD2540" s="99">
        <v>9116637.9757080097</v>
      </c>
      <c r="BE2540" s="99">
        <v>0</v>
      </c>
      <c r="BF2540" s="99">
        <v>2533700.2025146498</v>
      </c>
      <c r="BG2540" s="99">
        <v>105367735.54882801</v>
      </c>
      <c r="BH2540" s="99">
        <v>18228259.005127002</v>
      </c>
      <c r="BI2540" s="99">
        <v>741.877231881022</v>
      </c>
      <c r="BJ2540" s="99">
        <v>6751953.6358032199</v>
      </c>
      <c r="BK2540" s="99">
        <v>4931608.71948242</v>
      </c>
      <c r="BL2540" s="99">
        <v>0</v>
      </c>
      <c r="BM2540" s="99">
        <v>125929.074131966</v>
      </c>
      <c r="BN2540" s="99">
        <v>19217.042910575899</v>
      </c>
      <c r="BO2540" s="99">
        <v>0</v>
      </c>
      <c r="BP2540" s="99">
        <v>0</v>
      </c>
      <c r="BQ2540" s="99">
        <v>0</v>
      </c>
      <c r="BR2540" s="99">
        <v>8477961.92504883</v>
      </c>
      <c r="BS2540" s="99">
        <v>7133669.6681518601</v>
      </c>
      <c r="BT2540" s="99">
        <v>5413645.6322631799</v>
      </c>
      <c r="BU2540" s="99">
        <v>0</v>
      </c>
      <c r="BV2540" s="99">
        <v>4036930.2896118201</v>
      </c>
      <c r="BW2540" s="99">
        <v>1078067.7478942899</v>
      </c>
      <c r="BX2540" s="99">
        <v>0</v>
      </c>
      <c r="BY2540" s="99">
        <v>0</v>
      </c>
      <c r="BZ2540" s="99">
        <v>0</v>
      </c>
      <c r="CA2540" s="99">
        <v>204190.43090057399</v>
      </c>
      <c r="CB2540" s="99">
        <v>12189920.737426801</v>
      </c>
      <c r="CC2540" s="99">
        <v>104198527.03613301</v>
      </c>
      <c r="CD2540" s="99">
        <v>24956600.013671901</v>
      </c>
      <c r="CE2540" s="99">
        <v>8146.2673254013098</v>
      </c>
      <c r="CF2540" s="99">
        <v>1568405.2922515899</v>
      </c>
      <c r="CG2540" s="99">
        <v>11678052.6052246</v>
      </c>
      <c r="CH2540" s="99">
        <v>0</v>
      </c>
      <c r="CI2540" s="99">
        <v>212296.71863937401</v>
      </c>
      <c r="CJ2540" s="99">
        <v>13735300.3597412</v>
      </c>
      <c r="CK2540" s="99">
        <v>116350095.05761699</v>
      </c>
      <c r="CL2540" s="99">
        <v>26032245.7661133</v>
      </c>
      <c r="CM2540" s="166">
        <v>329535.969741821</v>
      </c>
      <c r="CN2540" s="166">
        <v>50722448.090820298</v>
      </c>
      <c r="CO2540" s="166">
        <v>221472865.49023399</v>
      </c>
      <c r="CP2540" s="99">
        <v>26032245.7661133</v>
      </c>
      <c r="CQ2540" s="99">
        <v>0</v>
      </c>
      <c r="CR2540" s="99">
        <v>0</v>
      </c>
      <c r="CS2540" s="99">
        <v>0</v>
      </c>
      <c r="CT2540" s="99">
        <v>0</v>
      </c>
      <c r="CU2540" s="98">
        <v>51504.147597317002</v>
      </c>
      <c r="CV2540" s="98">
        <v>111377.44511085399</v>
      </c>
      <c r="CW2540" s="98">
        <v>13758326.029678391</v>
      </c>
      <c r="CX2540" s="98">
        <v>115876579.6413576</v>
      </c>
    </row>
    <row r="2541" spans="1:102" x14ac:dyDescent="0.2">
      <c r="A2541" s="98" t="s">
        <v>192</v>
      </c>
      <c r="B2541" s="100">
        <v>39783</v>
      </c>
      <c r="C2541" s="99">
        <v>167093.762268066</v>
      </c>
      <c r="D2541" s="99">
        <v>7.3253909909981303</v>
      </c>
      <c r="E2541" s="99">
        <v>35735.873025894201</v>
      </c>
      <c r="F2541" s="99">
        <v>27327.325462102901</v>
      </c>
      <c r="G2541" s="99">
        <v>7335.8411809802101</v>
      </c>
      <c r="H2541" s="99">
        <v>553.01785946637403</v>
      </c>
      <c r="I2541" s="99">
        <v>126.840871071443</v>
      </c>
      <c r="J2541" s="99">
        <v>108044.408556938</v>
      </c>
      <c r="K2541" s="99">
        <v>10654.310506105399</v>
      </c>
      <c r="L2541" s="99">
        <v>46467.990517139398</v>
      </c>
      <c r="M2541" s="99">
        <v>65499.2244372368</v>
      </c>
      <c r="N2541" s="99">
        <v>17127.661190032999</v>
      </c>
      <c r="O2541" s="99">
        <v>69076.475897789001</v>
      </c>
      <c r="P2541" s="99">
        <v>0</v>
      </c>
      <c r="Q2541" s="99">
        <v>9762.9463191032391</v>
      </c>
      <c r="R2541" s="99">
        <v>6620.1318551898003</v>
      </c>
      <c r="S2541" s="99">
        <v>0</v>
      </c>
      <c r="T2541" s="99">
        <v>1901.70932044089</v>
      </c>
      <c r="U2541" s="99">
        <v>118886.68903923</v>
      </c>
      <c r="V2541" s="99">
        <v>9320969.6556396503</v>
      </c>
      <c r="W2541" s="99">
        <v>1509.87285836041</v>
      </c>
      <c r="X2541" s="99">
        <v>2707629.5332641602</v>
      </c>
      <c r="Y2541" s="99">
        <v>1729352.6176605199</v>
      </c>
      <c r="Z2541" s="99">
        <v>1443872.7299804699</v>
      </c>
      <c r="AA2541" s="99">
        <v>106253.471758842</v>
      </c>
      <c r="AB2541" s="99">
        <v>16719.819059133501</v>
      </c>
      <c r="AC2541" s="99">
        <v>35430894.699707001</v>
      </c>
      <c r="AD2541" s="99">
        <v>1590014.83181763</v>
      </c>
      <c r="AE2541" s="99">
        <v>1832623.1664581301</v>
      </c>
      <c r="AF2541" s="99">
        <v>3196402.86004639</v>
      </c>
      <c r="AG2541" s="99">
        <v>2532231.3128356901</v>
      </c>
      <c r="AH2541" s="99">
        <v>3266106.0759277302</v>
      </c>
      <c r="AI2541" s="99">
        <v>0</v>
      </c>
      <c r="AJ2541" s="99">
        <v>1175680.44648743</v>
      </c>
      <c r="AK2541" s="99">
        <v>1261156.43478394</v>
      </c>
      <c r="AL2541" s="99">
        <v>0</v>
      </c>
      <c r="AM2541" s="99">
        <v>323704.72477722203</v>
      </c>
      <c r="AN2541" s="99">
        <v>37185414.613281302</v>
      </c>
      <c r="AO2541" s="99">
        <v>81659579.391601607</v>
      </c>
      <c r="AP2541" s="99">
        <v>11350.403771162</v>
      </c>
      <c r="AQ2541" s="99">
        <v>21888101.4069824</v>
      </c>
      <c r="AR2541" s="99">
        <v>14148318.670166001</v>
      </c>
      <c r="AS2541" s="99">
        <v>10814427.201293901</v>
      </c>
      <c r="AT2541" s="99">
        <v>888974.24978637695</v>
      </c>
      <c r="AU2541" s="99">
        <v>129873.617765427</v>
      </c>
      <c r="AV2541" s="99">
        <v>102686102.20800801</v>
      </c>
      <c r="AW2541" s="99">
        <v>4490982.06103516</v>
      </c>
      <c r="AX2541" s="99">
        <v>17678783.181640599</v>
      </c>
      <c r="AY2541" s="99">
        <v>28106667.276855499</v>
      </c>
      <c r="AZ2541" s="99">
        <v>19984549.079589799</v>
      </c>
      <c r="BA2541" s="99">
        <v>28072943.587890599</v>
      </c>
      <c r="BB2541" s="99">
        <v>0</v>
      </c>
      <c r="BC2541" s="99">
        <v>9661981.1228027306</v>
      </c>
      <c r="BD2541" s="99">
        <v>9354963.1951904297</v>
      </c>
      <c r="BE2541" s="99">
        <v>0</v>
      </c>
      <c r="BF2541" s="99">
        <v>2482818.6592407199</v>
      </c>
      <c r="BG2541" s="99">
        <v>107414769.12695301</v>
      </c>
      <c r="BH2541" s="99">
        <v>18520567.0710449</v>
      </c>
      <c r="BI2541" s="99">
        <v>2273.5473695993401</v>
      </c>
      <c r="BJ2541" s="99">
        <v>6528473.7248535203</v>
      </c>
      <c r="BK2541" s="99">
        <v>4795644.5073242197</v>
      </c>
      <c r="BL2541" s="99">
        <v>0</v>
      </c>
      <c r="BM2541" s="99">
        <v>94625.226521492004</v>
      </c>
      <c r="BN2541" s="99">
        <v>13367.612561464301</v>
      </c>
      <c r="BO2541" s="99">
        <v>0</v>
      </c>
      <c r="BP2541" s="99">
        <v>0</v>
      </c>
      <c r="BQ2541" s="99">
        <v>0</v>
      </c>
      <c r="BR2541" s="99">
        <v>8458122.7469482403</v>
      </c>
      <c r="BS2541" s="99">
        <v>7051058.7868042002</v>
      </c>
      <c r="BT2541" s="99">
        <v>5461693.0427246103</v>
      </c>
      <c r="BU2541" s="99">
        <v>0</v>
      </c>
      <c r="BV2541" s="99">
        <v>4025942.39385986</v>
      </c>
      <c r="BW2541" s="99">
        <v>1102816.18830872</v>
      </c>
      <c r="BX2541" s="99">
        <v>0</v>
      </c>
      <c r="BY2541" s="99">
        <v>0</v>
      </c>
      <c r="BZ2541" s="99">
        <v>0</v>
      </c>
      <c r="CA2541" s="99">
        <v>202450.85263442999</v>
      </c>
      <c r="CB2541" s="99">
        <v>12032146.6019287</v>
      </c>
      <c r="CC2541" s="99">
        <v>103359381.910156</v>
      </c>
      <c r="CD2541" s="99">
        <v>25045278.046875</v>
      </c>
      <c r="CE2541" s="99">
        <v>8302.01611602306</v>
      </c>
      <c r="CF2541" s="99">
        <v>1582533.2705841099</v>
      </c>
      <c r="CG2541" s="99">
        <v>11824230.7178955</v>
      </c>
      <c r="CH2541" s="99">
        <v>0</v>
      </c>
      <c r="CI2541" s="99">
        <v>210745.184686661</v>
      </c>
      <c r="CJ2541" s="99">
        <v>13609330.9259033</v>
      </c>
      <c r="CK2541" s="99">
        <v>115542481.82714801</v>
      </c>
      <c r="CL2541" s="99">
        <v>26145842.572509799</v>
      </c>
      <c r="CM2541" s="166">
        <v>328705.48677444499</v>
      </c>
      <c r="CN2541" s="166">
        <v>50833071.451660201</v>
      </c>
      <c r="CO2541" s="166">
        <v>223123874.31640601</v>
      </c>
      <c r="CP2541" s="99">
        <v>26145842.572509799</v>
      </c>
      <c r="CQ2541" s="99">
        <v>0</v>
      </c>
      <c r="CR2541" s="99">
        <v>0</v>
      </c>
      <c r="CS2541" s="99">
        <v>0</v>
      </c>
      <c r="CT2541" s="99">
        <v>0</v>
      </c>
      <c r="CU2541" s="98">
        <v>47400.953810790998</v>
      </c>
      <c r="CV2541" s="98">
        <v>114337.925595675</v>
      </c>
      <c r="CW2541" s="98">
        <v>13614679.87251281</v>
      </c>
      <c r="CX2541" s="98">
        <v>115183612.62805149</v>
      </c>
    </row>
    <row r="2542" spans="1:102" x14ac:dyDescent="0.2">
      <c r="A2542" s="98" t="s">
        <v>192</v>
      </c>
      <c r="B2542" s="100">
        <v>39873</v>
      </c>
      <c r="C2542" s="99">
        <v>169109.78655433701</v>
      </c>
      <c r="D2542" s="99">
        <v>8.0090681619476491</v>
      </c>
      <c r="E2542" s="99">
        <v>35133.031386375398</v>
      </c>
      <c r="F2542" s="99">
        <v>27143.1081244946</v>
      </c>
      <c r="G2542" s="99">
        <v>7680.5932741165198</v>
      </c>
      <c r="H2542" s="99">
        <v>1068.0520358681699</v>
      </c>
      <c r="I2542" s="99">
        <v>109.887406251393</v>
      </c>
      <c r="J2542" s="99">
        <v>111327.21108532</v>
      </c>
      <c r="K2542" s="99">
        <v>8694.9085664749091</v>
      </c>
      <c r="L2542" s="99">
        <v>46529.766422271699</v>
      </c>
      <c r="M2542" s="99">
        <v>66036.311095237703</v>
      </c>
      <c r="N2542" s="99">
        <v>17064.006699323701</v>
      </c>
      <c r="O2542" s="99">
        <v>70351.283178329497</v>
      </c>
      <c r="P2542" s="99">
        <v>0</v>
      </c>
      <c r="Q2542" s="99">
        <v>9767.4699850082397</v>
      </c>
      <c r="R2542" s="99">
        <v>6815.2360917329797</v>
      </c>
      <c r="S2542" s="99">
        <v>0</v>
      </c>
      <c r="T2542" s="99">
        <v>1898.6006782054901</v>
      </c>
      <c r="U2542" s="99">
        <v>119975.007158279</v>
      </c>
      <c r="V2542" s="99">
        <v>9365373.9810790997</v>
      </c>
      <c r="W2542" s="99">
        <v>934.44227851927303</v>
      </c>
      <c r="X2542" s="99">
        <v>2622950.1012268099</v>
      </c>
      <c r="Y2542" s="99">
        <v>1677052.5916595501</v>
      </c>
      <c r="Z2542" s="99">
        <v>1479681.7445678699</v>
      </c>
      <c r="AA2542" s="99">
        <v>131238.69456291199</v>
      </c>
      <c r="AB2542" s="99">
        <v>16303.0623133183</v>
      </c>
      <c r="AC2542" s="99">
        <v>36363682.803222701</v>
      </c>
      <c r="AD2542" s="99">
        <v>1249854.1139068599</v>
      </c>
      <c r="AE2542" s="99">
        <v>1815095.3845520001</v>
      </c>
      <c r="AF2542" s="99">
        <v>3207082.7467956501</v>
      </c>
      <c r="AG2542" s="99">
        <v>2502495.5857238802</v>
      </c>
      <c r="AH2542" s="99">
        <v>3316745.51629639</v>
      </c>
      <c r="AI2542" s="99">
        <v>0</v>
      </c>
      <c r="AJ2542" s="99">
        <v>1163780.7336730999</v>
      </c>
      <c r="AK2542" s="99">
        <v>1278105.10073853</v>
      </c>
      <c r="AL2542" s="99">
        <v>0</v>
      </c>
      <c r="AM2542" s="99">
        <v>316240.08710098302</v>
      </c>
      <c r="AN2542" s="99">
        <v>37599455.800292999</v>
      </c>
      <c r="AO2542" s="99">
        <v>82689702.326171905</v>
      </c>
      <c r="AP2542" s="99">
        <v>7048.1138457059897</v>
      </c>
      <c r="AQ2542" s="99">
        <v>21768467.407714799</v>
      </c>
      <c r="AR2542" s="99">
        <v>13805651.6248779</v>
      </c>
      <c r="AS2542" s="99">
        <v>11046262.760376001</v>
      </c>
      <c r="AT2542" s="99">
        <v>936054.08338928199</v>
      </c>
      <c r="AU2542" s="99">
        <v>115021.258311272</v>
      </c>
      <c r="AV2542" s="99">
        <v>106046972.59668</v>
      </c>
      <c r="AW2542" s="99">
        <v>3555405.6953125</v>
      </c>
      <c r="AX2542" s="99">
        <v>17641379.670166001</v>
      </c>
      <c r="AY2542" s="99">
        <v>28624878.330078099</v>
      </c>
      <c r="AZ2542" s="99">
        <v>19755179.6098633</v>
      </c>
      <c r="BA2542" s="99">
        <v>28717824.567871101</v>
      </c>
      <c r="BB2542" s="99">
        <v>0</v>
      </c>
      <c r="BC2542" s="99">
        <v>9602347.0277099591</v>
      </c>
      <c r="BD2542" s="99">
        <v>9502916.78515625</v>
      </c>
      <c r="BE2542" s="99">
        <v>0</v>
      </c>
      <c r="BF2542" s="99">
        <v>2439845.8998718299</v>
      </c>
      <c r="BG2542" s="99">
        <v>109479985.103516</v>
      </c>
      <c r="BH2542" s="99">
        <v>18648497.8603516</v>
      </c>
      <c r="BI2542" s="99">
        <v>1496.9588537514201</v>
      </c>
      <c r="BJ2542" s="99">
        <v>6350257.24536133</v>
      </c>
      <c r="BK2542" s="99">
        <v>4678249.2621459998</v>
      </c>
      <c r="BL2542" s="99">
        <v>0</v>
      </c>
      <c r="BM2542" s="99">
        <v>91981.788702964797</v>
      </c>
      <c r="BN2542" s="99">
        <v>14988.393728494601</v>
      </c>
      <c r="BO2542" s="99">
        <v>0</v>
      </c>
      <c r="BP2542" s="99">
        <v>0</v>
      </c>
      <c r="BQ2542" s="99">
        <v>0</v>
      </c>
      <c r="BR2542" s="99">
        <v>8443809.9119872991</v>
      </c>
      <c r="BS2542" s="99">
        <v>6936484.5047607403</v>
      </c>
      <c r="BT2542" s="99">
        <v>5586296.12463379</v>
      </c>
      <c r="BU2542" s="99">
        <v>0</v>
      </c>
      <c r="BV2542" s="99">
        <v>4010250.62994385</v>
      </c>
      <c r="BW2542" s="99">
        <v>1119244.5678253199</v>
      </c>
      <c r="BX2542" s="99">
        <v>0</v>
      </c>
      <c r="BY2542" s="99">
        <v>0</v>
      </c>
      <c r="BZ2542" s="99">
        <v>0</v>
      </c>
      <c r="CA2542" s="99">
        <v>204549.05463981599</v>
      </c>
      <c r="CB2542" s="99">
        <v>11999322.142822299</v>
      </c>
      <c r="CC2542" s="99">
        <v>104733466.21972699</v>
      </c>
      <c r="CD2542" s="99">
        <v>25019958.03125</v>
      </c>
      <c r="CE2542" s="99">
        <v>8484.7940752506292</v>
      </c>
      <c r="CF2542" s="99">
        <v>1596943.9889984101</v>
      </c>
      <c r="CG2542" s="99">
        <v>11943116.310791001</v>
      </c>
      <c r="CH2542" s="99">
        <v>0</v>
      </c>
      <c r="CI2542" s="99">
        <v>213035.09453392</v>
      </c>
      <c r="CJ2542" s="99">
        <v>13614898.536987299</v>
      </c>
      <c r="CK2542" s="99">
        <v>116422574.39160199</v>
      </c>
      <c r="CL2542" s="99">
        <v>26148250.4677734</v>
      </c>
      <c r="CM2542" s="166">
        <v>331840.28904724098</v>
      </c>
      <c r="CN2542" s="166">
        <v>51203071.770507798</v>
      </c>
      <c r="CO2542" s="166">
        <v>225715502.03320301</v>
      </c>
      <c r="CP2542" s="99">
        <v>26148250.4677734</v>
      </c>
      <c r="CQ2542" s="99">
        <v>0</v>
      </c>
      <c r="CR2542" s="99">
        <v>0</v>
      </c>
      <c r="CS2542" s="99">
        <v>0</v>
      </c>
      <c r="CT2542" s="99">
        <v>0</v>
      </c>
      <c r="CU2542" s="98">
        <v>44629.874080223002</v>
      </c>
      <c r="CV2542" s="98">
        <v>117890.819037943</v>
      </c>
      <c r="CW2542" s="98">
        <v>13596266.131820709</v>
      </c>
      <c r="CX2542" s="98">
        <v>116676582.530518</v>
      </c>
    </row>
    <row r="2543" spans="1:102" x14ac:dyDescent="0.2">
      <c r="A2543" s="98" t="s">
        <v>192</v>
      </c>
      <c r="B2543" s="100">
        <v>39965</v>
      </c>
      <c r="C2543" s="99">
        <v>171975.85142517099</v>
      </c>
      <c r="D2543" s="99">
        <v>6.6246057879761802</v>
      </c>
      <c r="E2543" s="99">
        <v>33948.326803207397</v>
      </c>
      <c r="F2543" s="99">
        <v>26570.504921436299</v>
      </c>
      <c r="G2543" s="99">
        <v>8001.2599856853503</v>
      </c>
      <c r="H2543" s="99">
        <v>856.95919422805298</v>
      </c>
      <c r="I2543" s="99">
        <v>81.580635750666303</v>
      </c>
      <c r="J2543" s="99">
        <v>114586.206082344</v>
      </c>
      <c r="K2543" s="99">
        <v>6865.04479855299</v>
      </c>
      <c r="L2543" s="99">
        <v>46679.139509677902</v>
      </c>
      <c r="M2543" s="99">
        <v>66677.654616355896</v>
      </c>
      <c r="N2543" s="99">
        <v>16967.627097606699</v>
      </c>
      <c r="O2543" s="99">
        <v>71315.413091659502</v>
      </c>
      <c r="P2543" s="99">
        <v>0</v>
      </c>
      <c r="Q2543" s="99">
        <v>9826.7669553756696</v>
      </c>
      <c r="R2543" s="99">
        <v>6960.7182451486597</v>
      </c>
      <c r="S2543" s="99">
        <v>0</v>
      </c>
      <c r="T2543" s="99">
        <v>1859.89298512042</v>
      </c>
      <c r="U2543" s="99">
        <v>121174.592253685</v>
      </c>
      <c r="V2543" s="99">
        <v>9530928.3436279297</v>
      </c>
      <c r="W2543" s="99">
        <v>1278.23245471716</v>
      </c>
      <c r="X2543" s="99">
        <v>2505937.7641296401</v>
      </c>
      <c r="Y2543" s="99">
        <v>1620760.1010894801</v>
      </c>
      <c r="Z2543" s="99">
        <v>1514150.9940033001</v>
      </c>
      <c r="AA2543" s="99">
        <v>104058.801110268</v>
      </c>
      <c r="AB2543" s="99">
        <v>12372.891485333401</v>
      </c>
      <c r="AC2543" s="99">
        <v>37066479.184570298</v>
      </c>
      <c r="AD2543" s="99">
        <v>943704.20748138404</v>
      </c>
      <c r="AE2543" s="99">
        <v>1802775.2389221201</v>
      </c>
      <c r="AF2543" s="99">
        <v>3233725.9188842801</v>
      </c>
      <c r="AG2543" s="99">
        <v>2484159.7445373498</v>
      </c>
      <c r="AH2543" s="99">
        <v>3332456.2633361798</v>
      </c>
      <c r="AI2543" s="99">
        <v>0</v>
      </c>
      <c r="AJ2543" s="99">
        <v>1179552.9400634801</v>
      </c>
      <c r="AK2543" s="99">
        <v>1292185.24293518</v>
      </c>
      <c r="AL2543" s="99">
        <v>0</v>
      </c>
      <c r="AM2543" s="99">
        <v>303615.76943206799</v>
      </c>
      <c r="AN2543" s="99">
        <v>37942322.221191399</v>
      </c>
      <c r="AO2543" s="99">
        <v>84721379.785156295</v>
      </c>
      <c r="AP2543" s="99">
        <v>10301.890673756599</v>
      </c>
      <c r="AQ2543" s="99">
        <v>20615764.0698242</v>
      </c>
      <c r="AR2543" s="99">
        <v>13398052.0220947</v>
      </c>
      <c r="AS2543" s="99">
        <v>11378802.8171387</v>
      </c>
      <c r="AT2543" s="99">
        <v>707534.53852844203</v>
      </c>
      <c r="AU2543" s="99">
        <v>86015.4881162643</v>
      </c>
      <c r="AV2543" s="99">
        <v>109059724.836914</v>
      </c>
      <c r="AW2543" s="99">
        <v>2701219.25146484</v>
      </c>
      <c r="AX2543" s="99">
        <v>17737374.8664551</v>
      </c>
      <c r="AY2543" s="99">
        <v>28968572.1645508</v>
      </c>
      <c r="AZ2543" s="99">
        <v>19749945.263916001</v>
      </c>
      <c r="BA2543" s="99">
        <v>29071504.089843798</v>
      </c>
      <c r="BB2543" s="99">
        <v>0</v>
      </c>
      <c r="BC2543" s="99">
        <v>9806257.27661133</v>
      </c>
      <c r="BD2543" s="99">
        <v>9647688.2908935491</v>
      </c>
      <c r="BE2543" s="99">
        <v>0</v>
      </c>
      <c r="BF2543" s="99">
        <v>2359288.8186645498</v>
      </c>
      <c r="BG2543" s="99">
        <v>111575319.587891</v>
      </c>
      <c r="BH2543" s="99">
        <v>19170441.535156298</v>
      </c>
      <c r="BI2543" s="99">
        <v>1068.04876686633</v>
      </c>
      <c r="BJ2543" s="99">
        <v>6142298.1292114304</v>
      </c>
      <c r="BK2543" s="99">
        <v>4558304.51281738</v>
      </c>
      <c r="BL2543" s="99">
        <v>0</v>
      </c>
      <c r="BM2543" s="99">
        <v>69901.2410974503</v>
      </c>
      <c r="BN2543" s="99">
        <v>11394.7720278502</v>
      </c>
      <c r="BO2543" s="99">
        <v>0</v>
      </c>
      <c r="BP2543" s="99">
        <v>0</v>
      </c>
      <c r="BQ2543" s="99">
        <v>0</v>
      </c>
      <c r="BR2543" s="99">
        <v>8633538.5214843806</v>
      </c>
      <c r="BS2543" s="99">
        <v>6943604.1187744103</v>
      </c>
      <c r="BT2543" s="99">
        <v>5653606.1670532199</v>
      </c>
      <c r="BU2543" s="99">
        <v>0</v>
      </c>
      <c r="BV2543" s="99">
        <v>4078415.9133605999</v>
      </c>
      <c r="BW2543" s="99">
        <v>1135571.0080566399</v>
      </c>
      <c r="BX2543" s="99">
        <v>0</v>
      </c>
      <c r="BY2543" s="99">
        <v>0</v>
      </c>
      <c r="BZ2543" s="99">
        <v>0</v>
      </c>
      <c r="CA2543" s="99">
        <v>205993.38609123201</v>
      </c>
      <c r="CB2543" s="99">
        <v>12035725.4614258</v>
      </c>
      <c r="CC2543" s="99">
        <v>105089434.543945</v>
      </c>
      <c r="CD2543" s="99">
        <v>25334822.111328099</v>
      </c>
      <c r="CE2543" s="99">
        <v>8575.4130125045795</v>
      </c>
      <c r="CF2543" s="99">
        <v>1598386.1692810101</v>
      </c>
      <c r="CG2543" s="99">
        <v>12043670.853515601</v>
      </c>
      <c r="CH2543" s="99">
        <v>0</v>
      </c>
      <c r="CI2543" s="99">
        <v>214596.67164993301</v>
      </c>
      <c r="CJ2543" s="99">
        <v>13630741.9381104</v>
      </c>
      <c r="CK2543" s="99">
        <v>117287245.359375</v>
      </c>
      <c r="CL2543" s="99">
        <v>26475730.3662109</v>
      </c>
      <c r="CM2543" s="166">
        <v>334605.44488143898</v>
      </c>
      <c r="CN2543" s="166">
        <v>51600837.876953103</v>
      </c>
      <c r="CO2543" s="166">
        <v>228970650.75</v>
      </c>
      <c r="CP2543" s="99">
        <v>26475730.3662109</v>
      </c>
      <c r="CQ2543" s="99">
        <v>0</v>
      </c>
      <c r="CR2543" s="99">
        <v>0</v>
      </c>
      <c r="CS2543" s="99">
        <v>0</v>
      </c>
      <c r="CT2543" s="99">
        <v>0</v>
      </c>
      <c r="CU2543" s="98">
        <v>41347.732900224</v>
      </c>
      <c r="CV2543" s="98">
        <v>121433.889401511</v>
      </c>
      <c r="CW2543" s="98">
        <v>13634111.630706809</v>
      </c>
      <c r="CX2543" s="98">
        <v>117133105.39746059</v>
      </c>
    </row>
    <row r="2544" spans="1:102" x14ac:dyDescent="0.2">
      <c r="A2544" s="98" t="s">
        <v>192</v>
      </c>
      <c r="B2544" s="100">
        <v>40057</v>
      </c>
      <c r="C2544" s="99">
        <v>174785.65661048901</v>
      </c>
      <c r="D2544" s="99">
        <v>6.0899076349451198</v>
      </c>
      <c r="E2544" s="99">
        <v>32454.2962441444</v>
      </c>
      <c r="F2544" s="99">
        <v>25866.718086242701</v>
      </c>
      <c r="G2544" s="99">
        <v>8354.8193254470807</v>
      </c>
      <c r="H2544" s="99">
        <v>619.99290272593498</v>
      </c>
      <c r="I2544" s="99">
        <v>52.953914436045999</v>
      </c>
      <c r="J2544" s="99">
        <v>117352.707778931</v>
      </c>
      <c r="K2544" s="99">
        <v>5102.8432928919801</v>
      </c>
      <c r="L2544" s="99">
        <v>45009.759071826898</v>
      </c>
      <c r="M2544" s="99">
        <v>66958.167819023103</v>
      </c>
      <c r="N2544" s="99">
        <v>16915.357396602602</v>
      </c>
      <c r="O2544" s="99">
        <v>72792.407982826204</v>
      </c>
      <c r="P2544" s="99">
        <v>0</v>
      </c>
      <c r="Q2544" s="99">
        <v>9809.6697139740008</v>
      </c>
      <c r="R2544" s="99">
        <v>7169.7869535088503</v>
      </c>
      <c r="S2544" s="99">
        <v>0</v>
      </c>
      <c r="T2544" s="99">
        <v>1875.6690238416199</v>
      </c>
      <c r="U2544" s="99">
        <v>122544.74542045601</v>
      </c>
      <c r="V2544" s="99">
        <v>9665958.4556884803</v>
      </c>
      <c r="W2544" s="99">
        <v>744.721564412117</v>
      </c>
      <c r="X2544" s="99">
        <v>2365126.1353454599</v>
      </c>
      <c r="Y2544" s="99">
        <v>1565810.97746277</v>
      </c>
      <c r="Z2544" s="99">
        <v>1546212.1733703599</v>
      </c>
      <c r="AA2544" s="99">
        <v>75765.744099617004</v>
      </c>
      <c r="AB2544" s="99">
        <v>7704.4351261258098</v>
      </c>
      <c r="AC2544" s="99">
        <v>38055658.1962891</v>
      </c>
      <c r="AD2544" s="99">
        <v>680912.57286834705</v>
      </c>
      <c r="AE2544" s="99">
        <v>1753589.8278045701</v>
      </c>
      <c r="AF2544" s="99">
        <v>3227216.7543334998</v>
      </c>
      <c r="AG2544" s="99">
        <v>2468801.0076904302</v>
      </c>
      <c r="AH2544" s="99">
        <v>3367070.0260314899</v>
      </c>
      <c r="AI2544" s="99">
        <v>0</v>
      </c>
      <c r="AJ2544" s="99">
        <v>1175938.4532165499</v>
      </c>
      <c r="AK2544" s="99">
        <v>1301304.82339478</v>
      </c>
      <c r="AL2544" s="99">
        <v>0</v>
      </c>
      <c r="AM2544" s="99">
        <v>300085.42724609398</v>
      </c>
      <c r="AN2544" s="99">
        <v>38726754.225097701</v>
      </c>
      <c r="AO2544" s="99">
        <v>86473287.721679702</v>
      </c>
      <c r="AP2544" s="99">
        <v>6048.7133253216698</v>
      </c>
      <c r="AQ2544" s="99">
        <v>19553979.957763702</v>
      </c>
      <c r="AR2544" s="99">
        <v>13004832.8087158</v>
      </c>
      <c r="AS2544" s="99">
        <v>11792290.7122803</v>
      </c>
      <c r="AT2544" s="99">
        <v>493813.04032134998</v>
      </c>
      <c r="AU2544" s="99">
        <v>54342.429877281204</v>
      </c>
      <c r="AV2544" s="99">
        <v>112333402.27832</v>
      </c>
      <c r="AW2544" s="99">
        <v>1957184.0778045701</v>
      </c>
      <c r="AX2544" s="99">
        <v>17335738.955078099</v>
      </c>
      <c r="AY2544" s="99">
        <v>29012681.208740201</v>
      </c>
      <c r="AZ2544" s="99">
        <v>19730038.363281298</v>
      </c>
      <c r="BA2544" s="99">
        <v>29589652.971191399</v>
      </c>
      <c r="BB2544" s="99">
        <v>0</v>
      </c>
      <c r="BC2544" s="99">
        <v>9808249.3454589806</v>
      </c>
      <c r="BD2544" s="99">
        <v>9818774.6049804706</v>
      </c>
      <c r="BE2544" s="99">
        <v>0</v>
      </c>
      <c r="BF2544" s="99">
        <v>2373695.8400878902</v>
      </c>
      <c r="BG2544" s="99">
        <v>114383473.58007801</v>
      </c>
      <c r="BH2544" s="99">
        <v>19496845.153076202</v>
      </c>
      <c r="BI2544" s="99">
        <v>799.612801231444</v>
      </c>
      <c r="BJ2544" s="99">
        <v>5920391.7486572303</v>
      </c>
      <c r="BK2544" s="99">
        <v>4446808.4887695303</v>
      </c>
      <c r="BL2544" s="99">
        <v>0</v>
      </c>
      <c r="BM2544" s="99">
        <v>48095.303225994103</v>
      </c>
      <c r="BN2544" s="99">
        <v>5969.9664281606701</v>
      </c>
      <c r="BO2544" s="99">
        <v>0</v>
      </c>
      <c r="BP2544" s="99">
        <v>0</v>
      </c>
      <c r="BQ2544" s="99">
        <v>0</v>
      </c>
      <c r="BR2544" s="99">
        <v>8711519.7696533203</v>
      </c>
      <c r="BS2544" s="99">
        <v>6948076.8195190402</v>
      </c>
      <c r="BT2544" s="99">
        <v>5759452.3423461895</v>
      </c>
      <c r="BU2544" s="99">
        <v>0</v>
      </c>
      <c r="BV2544" s="99">
        <v>4101695.3097534198</v>
      </c>
      <c r="BW2544" s="99">
        <v>1154249.8826446501</v>
      </c>
      <c r="BX2544" s="99">
        <v>0</v>
      </c>
      <c r="BY2544" s="99">
        <v>0</v>
      </c>
      <c r="BZ2544" s="99">
        <v>0</v>
      </c>
      <c r="CA2544" s="99">
        <v>207248.08415794399</v>
      </c>
      <c r="CB2544" s="99">
        <v>12019880.7816162</v>
      </c>
      <c r="CC2544" s="99">
        <v>105562338.977539</v>
      </c>
      <c r="CD2544" s="99">
        <v>25364781.340576202</v>
      </c>
      <c r="CE2544" s="99">
        <v>8772.9881948232705</v>
      </c>
      <c r="CF2544" s="99">
        <v>1606361.5035705599</v>
      </c>
      <c r="CG2544" s="99">
        <v>12212446.0429688</v>
      </c>
      <c r="CH2544" s="99">
        <v>0</v>
      </c>
      <c r="CI2544" s="99">
        <v>215995.469268799</v>
      </c>
      <c r="CJ2544" s="99">
        <v>13610525.536621099</v>
      </c>
      <c r="CK2544" s="99">
        <v>118191922.381836</v>
      </c>
      <c r="CL2544" s="99">
        <v>26521895.790771499</v>
      </c>
      <c r="CM2544" s="166">
        <v>337327.775863647</v>
      </c>
      <c r="CN2544" s="166">
        <v>52299425.151367202</v>
      </c>
      <c r="CO2544" s="166">
        <v>232545821.70507801</v>
      </c>
      <c r="CP2544" s="99">
        <v>26521895.790771499</v>
      </c>
      <c r="CQ2544" s="99">
        <v>0</v>
      </c>
      <c r="CR2544" s="99">
        <v>0</v>
      </c>
      <c r="CS2544" s="99">
        <v>0</v>
      </c>
      <c r="CT2544" s="99">
        <v>0</v>
      </c>
      <c r="CU2544" s="98">
        <v>37844.618854241999</v>
      </c>
      <c r="CV2544" s="98">
        <v>124470.229692983</v>
      </c>
      <c r="CW2544" s="98">
        <v>13626242.28518676</v>
      </c>
      <c r="CX2544" s="98">
        <v>117774785.0205078</v>
      </c>
    </row>
    <row r="2545" spans="1:102" x14ac:dyDescent="0.2">
      <c r="A2545" s="98" t="s">
        <v>192</v>
      </c>
      <c r="B2545" s="100">
        <v>40148</v>
      </c>
      <c r="C2545" s="99">
        <v>177946.28475761399</v>
      </c>
      <c r="D2545" s="99">
        <v>5.3066237139864798</v>
      </c>
      <c r="E2545" s="99">
        <v>31552.633810520201</v>
      </c>
      <c r="F2545" s="99">
        <v>25558.670129537601</v>
      </c>
      <c r="G2545" s="99">
        <v>8722.8910300731695</v>
      </c>
      <c r="H2545" s="99">
        <v>104.924314768985</v>
      </c>
      <c r="I2545" s="99">
        <v>28.176914528477901</v>
      </c>
      <c r="J2545" s="99">
        <v>120315.86126041401</v>
      </c>
      <c r="K2545" s="99">
        <v>3675.52656111121</v>
      </c>
      <c r="L2545" s="99">
        <v>44991.890969753302</v>
      </c>
      <c r="M2545" s="99">
        <v>67128.025493621797</v>
      </c>
      <c r="N2545" s="99">
        <v>16904.690756797801</v>
      </c>
      <c r="O2545" s="99">
        <v>75033.796841621399</v>
      </c>
      <c r="P2545" s="99">
        <v>0</v>
      </c>
      <c r="Q2545" s="99">
        <v>9696.3496261835098</v>
      </c>
      <c r="R2545" s="99">
        <v>7380.2943751215898</v>
      </c>
      <c r="S2545" s="99">
        <v>0</v>
      </c>
      <c r="T2545" s="99">
        <v>1878.04875637591</v>
      </c>
      <c r="U2545" s="99">
        <v>124255.96027755699</v>
      </c>
      <c r="V2545" s="99">
        <v>9770029.0239257794</v>
      </c>
      <c r="W2545" s="99">
        <v>375.79476253315801</v>
      </c>
      <c r="X2545" s="99">
        <v>2267153.9088745099</v>
      </c>
      <c r="Y2545" s="99">
        <v>1538500.2818756099</v>
      </c>
      <c r="Z2545" s="99">
        <v>1584087.44110107</v>
      </c>
      <c r="AA2545" s="99">
        <v>18041.0797877312</v>
      </c>
      <c r="AB2545" s="99">
        <v>2537.5263163745399</v>
      </c>
      <c r="AC2545" s="99">
        <v>38315773.811035201</v>
      </c>
      <c r="AD2545" s="99">
        <v>429379.34133529698</v>
      </c>
      <c r="AE2545" s="99">
        <v>1739532.2754364</v>
      </c>
      <c r="AF2545" s="99">
        <v>3231597.9686279302</v>
      </c>
      <c r="AG2545" s="99">
        <v>2448600.0310058598</v>
      </c>
      <c r="AH2545" s="99">
        <v>3466299.9288024898</v>
      </c>
      <c r="AI2545" s="99">
        <v>0</v>
      </c>
      <c r="AJ2545" s="99">
        <v>1167109.38110352</v>
      </c>
      <c r="AK2545" s="99">
        <v>1312253.7966766399</v>
      </c>
      <c r="AL2545" s="99">
        <v>0</v>
      </c>
      <c r="AM2545" s="99">
        <v>295745.92188644398</v>
      </c>
      <c r="AN2545" s="99">
        <v>38716040.984375</v>
      </c>
      <c r="AO2545" s="99">
        <v>88076048.348632798</v>
      </c>
      <c r="AP2545" s="99">
        <v>2883.4068229496502</v>
      </c>
      <c r="AQ2545" s="99">
        <v>18895981.143066399</v>
      </c>
      <c r="AR2545" s="99">
        <v>12901042.4376221</v>
      </c>
      <c r="AS2545" s="99">
        <v>12127535.7585449</v>
      </c>
      <c r="AT2545" s="99">
        <v>178182.83265686</v>
      </c>
      <c r="AU2545" s="99">
        <v>21489.663312196699</v>
      </c>
      <c r="AV2545" s="99">
        <v>114602427.272461</v>
      </c>
      <c r="AW2545" s="99">
        <v>1252869.4504241899</v>
      </c>
      <c r="AX2545" s="99">
        <v>17473731.731201202</v>
      </c>
      <c r="AY2545" s="99">
        <v>29539900.220214799</v>
      </c>
      <c r="AZ2545" s="99">
        <v>19692369.448242199</v>
      </c>
      <c r="BA2545" s="99">
        <v>30765904.185791001</v>
      </c>
      <c r="BB2545" s="99">
        <v>0</v>
      </c>
      <c r="BC2545" s="99">
        <v>9807911.9984130897</v>
      </c>
      <c r="BD2545" s="99">
        <v>9969487.8507080097</v>
      </c>
      <c r="BE2545" s="99">
        <v>0</v>
      </c>
      <c r="BF2545" s="99">
        <v>2341310.39483643</v>
      </c>
      <c r="BG2545" s="99">
        <v>116037144.121094</v>
      </c>
      <c r="BH2545" s="99">
        <v>20102552.0864258</v>
      </c>
      <c r="BI2545" s="99">
        <v>508.84956203028599</v>
      </c>
      <c r="BJ2545" s="99">
        <v>5795136.3842163105</v>
      </c>
      <c r="BK2545" s="99">
        <v>4407511.5892944299</v>
      </c>
      <c r="BL2545" s="99">
        <v>0</v>
      </c>
      <c r="BM2545" s="99">
        <v>25117.679298400901</v>
      </c>
      <c r="BN2545" s="99">
        <v>2204.41071766615</v>
      </c>
      <c r="BO2545" s="99">
        <v>0</v>
      </c>
      <c r="BP2545" s="99">
        <v>0</v>
      </c>
      <c r="BQ2545" s="99">
        <v>0</v>
      </c>
      <c r="BR2545" s="99">
        <v>8751944.3316650409</v>
      </c>
      <c r="BS2545" s="99">
        <v>6969690.5864257803</v>
      </c>
      <c r="BT2545" s="99">
        <v>5985597.1344604502</v>
      </c>
      <c r="BU2545" s="99">
        <v>0</v>
      </c>
      <c r="BV2545" s="99">
        <v>4110500.8666381799</v>
      </c>
      <c r="BW2545" s="99">
        <v>1177198.1349792499</v>
      </c>
      <c r="BX2545" s="99">
        <v>0</v>
      </c>
      <c r="BY2545" s="99">
        <v>0</v>
      </c>
      <c r="BZ2545" s="99">
        <v>0</v>
      </c>
      <c r="CA2545" s="99">
        <v>209358.37809753401</v>
      </c>
      <c r="CB2545" s="99">
        <v>12039037.595703101</v>
      </c>
      <c r="CC2545" s="99">
        <v>107217705.01074199</v>
      </c>
      <c r="CD2545" s="99">
        <v>25902449.716552701</v>
      </c>
      <c r="CE2545" s="99">
        <v>8931.6067616939508</v>
      </c>
      <c r="CF2545" s="99">
        <v>1608261.08343506</v>
      </c>
      <c r="CG2545" s="99">
        <v>12336206.462036099</v>
      </c>
      <c r="CH2545" s="99">
        <v>0</v>
      </c>
      <c r="CI2545" s="99">
        <v>218294.048686981</v>
      </c>
      <c r="CJ2545" s="99">
        <v>13649167.1512451</v>
      </c>
      <c r="CK2545" s="99">
        <v>119074547.785156</v>
      </c>
      <c r="CL2545" s="99">
        <v>27073650.9758301</v>
      </c>
      <c r="CM2545" s="166">
        <v>341199.89310073899</v>
      </c>
      <c r="CN2545" s="166">
        <v>52400632.772949196</v>
      </c>
      <c r="CO2545" s="166">
        <v>235554282.29101601</v>
      </c>
      <c r="CP2545" s="99">
        <v>27073650.9758301</v>
      </c>
      <c r="CQ2545" s="99">
        <v>0</v>
      </c>
      <c r="CR2545" s="99">
        <v>0</v>
      </c>
      <c r="CS2545" s="99">
        <v>0</v>
      </c>
      <c r="CT2545" s="99">
        <v>0</v>
      </c>
      <c r="CU2545" s="98">
        <v>35535.560421649003</v>
      </c>
      <c r="CV2545" s="98">
        <v>127759.468815449</v>
      </c>
      <c r="CW2545" s="98">
        <v>13647298.679138161</v>
      </c>
      <c r="CX2545" s="98">
        <v>119553911.4727781</v>
      </c>
    </row>
    <row r="2546" spans="1:102" x14ac:dyDescent="0.2">
      <c r="A2546" s="98" t="s">
        <v>192</v>
      </c>
      <c r="B2546" s="100">
        <v>40238</v>
      </c>
      <c r="C2546" s="99">
        <v>178437.462722778</v>
      </c>
      <c r="D2546" s="99">
        <v>5.8792521829600402</v>
      </c>
      <c r="E2546" s="99">
        <v>30572.004035472899</v>
      </c>
      <c r="F2546" s="99">
        <v>25366.428594589201</v>
      </c>
      <c r="G2546" s="99">
        <v>9005.61434781551</v>
      </c>
      <c r="H2546" s="99">
        <v>0</v>
      </c>
      <c r="I2546" s="99">
        <v>0</v>
      </c>
      <c r="J2546" s="99">
        <v>122787.826007843</v>
      </c>
      <c r="K2546" s="99">
        <v>2653.9669025838398</v>
      </c>
      <c r="L2546" s="99">
        <v>45385.134924888604</v>
      </c>
      <c r="M2546" s="99">
        <v>66563.991387367205</v>
      </c>
      <c r="N2546" s="99">
        <v>16862.950887203198</v>
      </c>
      <c r="O2546" s="99">
        <v>75665.321633338899</v>
      </c>
      <c r="P2546" s="99">
        <v>0</v>
      </c>
      <c r="Q2546" s="99">
        <v>9553.2009407281894</v>
      </c>
      <c r="R2546" s="99">
        <v>7435.9943559765798</v>
      </c>
      <c r="S2546" s="99">
        <v>0</v>
      </c>
      <c r="T2546" s="99">
        <v>1825.1193404048699</v>
      </c>
      <c r="U2546" s="99">
        <v>125437.25379848501</v>
      </c>
      <c r="V2546" s="99">
        <v>9852556.5512695294</v>
      </c>
      <c r="W2546" s="99">
        <v>331.56252418085899</v>
      </c>
      <c r="X2546" s="99">
        <v>2131066.0723571801</v>
      </c>
      <c r="Y2546" s="99">
        <v>1495668.5541534401</v>
      </c>
      <c r="Z2546" s="99">
        <v>1616591.35464478</v>
      </c>
      <c r="AA2546" s="99">
        <v>0</v>
      </c>
      <c r="AB2546" s="99">
        <v>0</v>
      </c>
      <c r="AC2546" s="99">
        <v>38970005.271484397</v>
      </c>
      <c r="AD2546" s="99">
        <v>294731.22024917603</v>
      </c>
      <c r="AE2546" s="99">
        <v>1706230.4606628399</v>
      </c>
      <c r="AF2546" s="99">
        <v>3226389.8389892601</v>
      </c>
      <c r="AG2546" s="99">
        <v>2436460.2720642099</v>
      </c>
      <c r="AH2546" s="99">
        <v>3494164.11431885</v>
      </c>
      <c r="AI2546" s="99">
        <v>0</v>
      </c>
      <c r="AJ2546" s="99">
        <v>1151667.9268493699</v>
      </c>
      <c r="AK2546" s="99">
        <v>1332633.4031829799</v>
      </c>
      <c r="AL2546" s="99">
        <v>0</v>
      </c>
      <c r="AM2546" s="99">
        <v>285472.70098114002</v>
      </c>
      <c r="AN2546" s="99">
        <v>39216247.785644501</v>
      </c>
      <c r="AO2546" s="99">
        <v>89243365.71875</v>
      </c>
      <c r="AP2546" s="99">
        <v>2726.2396562695499</v>
      </c>
      <c r="AQ2546" s="99">
        <v>18196920.256103501</v>
      </c>
      <c r="AR2546" s="99">
        <v>12685532.5977783</v>
      </c>
      <c r="AS2546" s="99">
        <v>12507462.060058599</v>
      </c>
      <c r="AT2546" s="99">
        <v>0</v>
      </c>
      <c r="AU2546" s="99">
        <v>0</v>
      </c>
      <c r="AV2546" s="99">
        <v>117579898.18652301</v>
      </c>
      <c r="AW2546" s="99">
        <v>867132.77412414597</v>
      </c>
      <c r="AX2546" s="99">
        <v>17260446.9445801</v>
      </c>
      <c r="AY2546" s="99">
        <v>29776932.315429699</v>
      </c>
      <c r="AZ2546" s="99">
        <v>19692809.877929699</v>
      </c>
      <c r="BA2546" s="99">
        <v>31107280.701660201</v>
      </c>
      <c r="BB2546" s="99">
        <v>0</v>
      </c>
      <c r="BC2546" s="99">
        <v>9745515.0054931603</v>
      </c>
      <c r="BD2546" s="99">
        <v>10231480.716674799</v>
      </c>
      <c r="BE2546" s="99">
        <v>0</v>
      </c>
      <c r="BF2546" s="99">
        <v>2292586.1633605999</v>
      </c>
      <c r="BG2546" s="99">
        <v>118389692.828125</v>
      </c>
      <c r="BH2546" s="99">
        <v>20314402.657470699</v>
      </c>
      <c r="BI2546" s="99">
        <v>347.97671917453403</v>
      </c>
      <c r="BJ2546" s="99">
        <v>5567728.4401245099</v>
      </c>
      <c r="BK2546" s="99">
        <v>4333547.7883911096</v>
      </c>
      <c r="BL2546" s="99">
        <v>0</v>
      </c>
      <c r="BM2546" s="99">
        <v>1470.5303872823699</v>
      </c>
      <c r="BN2546" s="99">
        <v>399.53791241347801</v>
      </c>
      <c r="BO2546" s="99">
        <v>0</v>
      </c>
      <c r="BP2546" s="99">
        <v>0</v>
      </c>
      <c r="BQ2546" s="99">
        <v>0</v>
      </c>
      <c r="BR2546" s="99">
        <v>8843604.5433349591</v>
      </c>
      <c r="BS2546" s="99">
        <v>6923865.87353516</v>
      </c>
      <c r="BT2546" s="99">
        <v>6050852.4692382803</v>
      </c>
      <c r="BU2546" s="99">
        <v>0</v>
      </c>
      <c r="BV2546" s="99">
        <v>4090980.2873535198</v>
      </c>
      <c r="BW2546" s="99">
        <v>1212227.1253356901</v>
      </c>
      <c r="BX2546" s="99">
        <v>0</v>
      </c>
      <c r="BY2546" s="99">
        <v>0</v>
      </c>
      <c r="BZ2546" s="99">
        <v>0</v>
      </c>
      <c r="CA2546" s="99">
        <v>209116.82007026699</v>
      </c>
      <c r="CB2546" s="99">
        <v>11999377.892211899</v>
      </c>
      <c r="CC2546" s="99">
        <v>107513588.53222699</v>
      </c>
      <c r="CD2546" s="99">
        <v>25909502.884033199</v>
      </c>
      <c r="CE2546" s="99">
        <v>9022.2643299102801</v>
      </c>
      <c r="CF2546" s="99">
        <v>1617001.28182983</v>
      </c>
      <c r="CG2546" s="99">
        <v>12504073.739502</v>
      </c>
      <c r="CH2546" s="99">
        <v>0</v>
      </c>
      <c r="CI2546" s="99">
        <v>218143.395650864</v>
      </c>
      <c r="CJ2546" s="99">
        <v>13621384.696899399</v>
      </c>
      <c r="CK2546" s="99">
        <v>119884768.20214801</v>
      </c>
      <c r="CL2546" s="99">
        <v>27130437.904296901</v>
      </c>
      <c r="CM2546" s="166">
        <v>342375.59881591803</v>
      </c>
      <c r="CN2546" s="166">
        <v>52860157.594238304</v>
      </c>
      <c r="CO2546" s="166">
        <v>238582281.44531301</v>
      </c>
      <c r="CP2546" s="99">
        <v>27130437.904296901</v>
      </c>
      <c r="CQ2546" s="99">
        <v>0</v>
      </c>
      <c r="CR2546" s="99">
        <v>0</v>
      </c>
      <c r="CS2546" s="99">
        <v>0</v>
      </c>
      <c r="CT2546" s="99">
        <v>0</v>
      </c>
      <c r="CU2546" s="98">
        <v>33362.131981573002</v>
      </c>
      <c r="CV2546" s="98">
        <v>130503.526465369</v>
      </c>
      <c r="CW2546" s="98">
        <v>13616379.174041729</v>
      </c>
      <c r="CX2546" s="98">
        <v>120017662.27172899</v>
      </c>
    </row>
    <row r="2547" spans="1:102" x14ac:dyDescent="0.2">
      <c r="A2547" s="98" t="s">
        <v>192</v>
      </c>
      <c r="B2547" s="100">
        <v>40330</v>
      </c>
      <c r="C2547" s="99">
        <v>180687.24214553801</v>
      </c>
      <c r="D2547" s="99">
        <v>6.5474925729795403</v>
      </c>
      <c r="E2547" s="99">
        <v>29949.285820722602</v>
      </c>
      <c r="F2547" s="99">
        <v>25003.741109132799</v>
      </c>
      <c r="G2547" s="99">
        <v>9185.9409964084607</v>
      </c>
      <c r="H2547" s="99">
        <v>0</v>
      </c>
      <c r="I2547" s="99">
        <v>0</v>
      </c>
      <c r="J2547" s="99">
        <v>124649.7522192</v>
      </c>
      <c r="K2547" s="99">
        <v>2343.0435248911399</v>
      </c>
      <c r="L2547" s="99">
        <v>46817.234854698203</v>
      </c>
      <c r="M2547" s="99">
        <v>67276.0982084274</v>
      </c>
      <c r="N2547" s="99">
        <v>16799.969673395201</v>
      </c>
      <c r="O2547" s="99">
        <v>76632.917311668396</v>
      </c>
      <c r="P2547" s="99">
        <v>0</v>
      </c>
      <c r="Q2547" s="99">
        <v>9423.2916280031204</v>
      </c>
      <c r="R2547" s="99">
        <v>7603.97393339872</v>
      </c>
      <c r="S2547" s="99">
        <v>0</v>
      </c>
      <c r="T2547" s="99">
        <v>1854.14134731889</v>
      </c>
      <c r="U2547" s="99">
        <v>126680.381752014</v>
      </c>
      <c r="V2547" s="99">
        <v>9911879.9771728497</v>
      </c>
      <c r="W2547" s="99">
        <v>491.63333012536202</v>
      </c>
      <c r="X2547" s="99">
        <v>2065862.64543152</v>
      </c>
      <c r="Y2547" s="99">
        <v>1453988.5441131601</v>
      </c>
      <c r="Z2547" s="99">
        <v>1634210.9142456099</v>
      </c>
      <c r="AA2547" s="99">
        <v>0</v>
      </c>
      <c r="AB2547" s="99">
        <v>0</v>
      </c>
      <c r="AC2547" s="99">
        <v>39675167.432128899</v>
      </c>
      <c r="AD2547" s="99">
        <v>256146.65861511201</v>
      </c>
      <c r="AE2547" s="99">
        <v>1734846.28575134</v>
      </c>
      <c r="AF2547" s="99">
        <v>3226644.3751525902</v>
      </c>
      <c r="AG2547" s="99">
        <v>2433003.2424621601</v>
      </c>
      <c r="AH2547" s="99">
        <v>3499637.0169677702</v>
      </c>
      <c r="AI2547" s="99">
        <v>0</v>
      </c>
      <c r="AJ2547" s="99">
        <v>1138994.11999512</v>
      </c>
      <c r="AK2547" s="99">
        <v>1347398.28132629</v>
      </c>
      <c r="AL2547" s="99">
        <v>0</v>
      </c>
      <c r="AM2547" s="99">
        <v>285947.436122894</v>
      </c>
      <c r="AN2547" s="99">
        <v>39758909.8603516</v>
      </c>
      <c r="AO2547" s="99">
        <v>90334941.855468795</v>
      </c>
      <c r="AP2547" s="99">
        <v>4014.4463099837299</v>
      </c>
      <c r="AQ2547" s="99">
        <v>17529847.751220699</v>
      </c>
      <c r="AR2547" s="99">
        <v>12415061.598877</v>
      </c>
      <c r="AS2547" s="99">
        <v>12722782.0664063</v>
      </c>
      <c r="AT2547" s="99">
        <v>0</v>
      </c>
      <c r="AU2547" s="99">
        <v>0</v>
      </c>
      <c r="AV2547" s="99">
        <v>120386178.222656</v>
      </c>
      <c r="AW2547" s="99">
        <v>756441.73603820801</v>
      </c>
      <c r="AX2547" s="99">
        <v>17747681.384765599</v>
      </c>
      <c r="AY2547" s="99">
        <v>29833061.136962902</v>
      </c>
      <c r="AZ2547" s="99">
        <v>19776202.5302734</v>
      </c>
      <c r="BA2547" s="99">
        <v>31448256.402832001</v>
      </c>
      <c r="BB2547" s="99">
        <v>0</v>
      </c>
      <c r="BC2547" s="99">
        <v>9699703.453125</v>
      </c>
      <c r="BD2547" s="99">
        <v>10397755.376586899</v>
      </c>
      <c r="BE2547" s="99">
        <v>0</v>
      </c>
      <c r="BF2547" s="99">
        <v>2322251.0121459998</v>
      </c>
      <c r="BG2547" s="99">
        <v>120981266.116211</v>
      </c>
      <c r="BH2547" s="99">
        <v>20800629.763671901</v>
      </c>
      <c r="BI2547" s="99">
        <v>794.54494547098898</v>
      </c>
      <c r="BJ2547" s="99">
        <v>5427697.8700561495</v>
      </c>
      <c r="BK2547" s="99">
        <v>4230771.7338867197</v>
      </c>
      <c r="BL2547" s="99">
        <v>0</v>
      </c>
      <c r="BM2547" s="99">
        <v>1718.1744915098</v>
      </c>
      <c r="BN2547" s="99">
        <v>329.411426756531</v>
      </c>
      <c r="BO2547" s="99">
        <v>0</v>
      </c>
      <c r="BP2547" s="99">
        <v>0</v>
      </c>
      <c r="BQ2547" s="99">
        <v>0</v>
      </c>
      <c r="BR2547" s="99">
        <v>8996176.7193603497</v>
      </c>
      <c r="BS2547" s="99">
        <v>6974614.0780639602</v>
      </c>
      <c r="BT2547" s="99">
        <v>6115664.8312377902</v>
      </c>
      <c r="BU2547" s="99">
        <v>0</v>
      </c>
      <c r="BV2547" s="99">
        <v>4065390.5130310101</v>
      </c>
      <c r="BW2547" s="99">
        <v>1236234.1514129599</v>
      </c>
      <c r="BX2547" s="99">
        <v>0</v>
      </c>
      <c r="BY2547" s="99">
        <v>0</v>
      </c>
      <c r="BZ2547" s="99">
        <v>0</v>
      </c>
      <c r="CA2547" s="99">
        <v>210620.86658286999</v>
      </c>
      <c r="CB2547" s="99">
        <v>11958879.3043213</v>
      </c>
      <c r="CC2547" s="99">
        <v>107651458.836914</v>
      </c>
      <c r="CD2547" s="99">
        <v>26256584.134521499</v>
      </c>
      <c r="CE2547" s="99">
        <v>9166.9492686986905</v>
      </c>
      <c r="CF2547" s="99">
        <v>1620311.59898376</v>
      </c>
      <c r="CG2547" s="99">
        <v>12604213.5617676</v>
      </c>
      <c r="CH2547" s="99">
        <v>0</v>
      </c>
      <c r="CI2547" s="99">
        <v>219794.851016998</v>
      </c>
      <c r="CJ2547" s="99">
        <v>13570978.4604492</v>
      </c>
      <c r="CK2547" s="99">
        <v>120246509.52929699</v>
      </c>
      <c r="CL2547" s="99">
        <v>27501032.841796901</v>
      </c>
      <c r="CM2547" s="166">
        <v>345122.18751525902</v>
      </c>
      <c r="CN2547" s="166">
        <v>53412775.505859397</v>
      </c>
      <c r="CO2547" s="166">
        <v>241570286.03125</v>
      </c>
      <c r="CP2547" s="99">
        <v>27501032.841796901</v>
      </c>
      <c r="CQ2547" s="99">
        <v>0</v>
      </c>
      <c r="CR2547" s="99">
        <v>0</v>
      </c>
      <c r="CS2547" s="99">
        <v>0</v>
      </c>
      <c r="CT2547" s="99">
        <v>0</v>
      </c>
      <c r="CU2547" s="98">
        <v>32258.376650714999</v>
      </c>
      <c r="CV2547" s="98">
        <v>132533.226404393</v>
      </c>
      <c r="CW2547" s="98">
        <v>13579190.903305061</v>
      </c>
      <c r="CX2547" s="98">
        <v>120255672.39868161</v>
      </c>
    </row>
    <row r="2548" spans="1:102" x14ac:dyDescent="0.2">
      <c r="A2548" s="98" t="s">
        <v>192</v>
      </c>
      <c r="B2548" s="100">
        <v>40422</v>
      </c>
      <c r="C2548" s="99">
        <v>180892.11692428601</v>
      </c>
      <c r="D2548" s="99">
        <v>5.1788487419835301</v>
      </c>
      <c r="E2548" s="99">
        <v>29190.207180738402</v>
      </c>
      <c r="F2548" s="99">
        <v>24563.658505916599</v>
      </c>
      <c r="G2548" s="99">
        <v>9259.7263168096506</v>
      </c>
      <c r="H2548" s="99">
        <v>0</v>
      </c>
      <c r="I2548" s="99">
        <v>0</v>
      </c>
      <c r="J2548" s="99">
        <v>125551.577085495</v>
      </c>
      <c r="K2548" s="99">
        <v>2007.7313179969799</v>
      </c>
      <c r="L2548" s="99">
        <v>45237.923698902101</v>
      </c>
      <c r="M2548" s="99">
        <v>67128.278983116194</v>
      </c>
      <c r="N2548" s="99">
        <v>16694.563869714701</v>
      </c>
      <c r="O2548" s="99">
        <v>76370.964003562898</v>
      </c>
      <c r="P2548" s="99">
        <v>0</v>
      </c>
      <c r="Q2548" s="99">
        <v>9310.1551005840302</v>
      </c>
      <c r="R2548" s="99">
        <v>7677.7566366791698</v>
      </c>
      <c r="S2548" s="99">
        <v>0</v>
      </c>
      <c r="T2548" s="99">
        <v>1874.36387181282</v>
      </c>
      <c r="U2548" s="99">
        <v>127641.70556831401</v>
      </c>
      <c r="V2548" s="99">
        <v>9925928.2169189509</v>
      </c>
      <c r="W2548" s="99">
        <v>660.00102066993702</v>
      </c>
      <c r="X2548" s="99">
        <v>2007305.4836883501</v>
      </c>
      <c r="Y2548" s="99">
        <v>1427873.1573181199</v>
      </c>
      <c r="Z2548" s="99">
        <v>1636509.6084137</v>
      </c>
      <c r="AA2548" s="99">
        <v>0</v>
      </c>
      <c r="AB2548" s="99">
        <v>0</v>
      </c>
      <c r="AC2548" s="99">
        <v>40168728.396484397</v>
      </c>
      <c r="AD2548" s="99">
        <v>219173.49119186401</v>
      </c>
      <c r="AE2548" s="99">
        <v>1695860.7135314899</v>
      </c>
      <c r="AF2548" s="99">
        <v>3230137.4300842299</v>
      </c>
      <c r="AG2548" s="99">
        <v>2419073.6818542499</v>
      </c>
      <c r="AH2548" s="99">
        <v>3433480.3111572298</v>
      </c>
      <c r="AI2548" s="99">
        <v>0</v>
      </c>
      <c r="AJ2548" s="99">
        <v>1132781.6155395501</v>
      </c>
      <c r="AK2548" s="99">
        <v>1351401.2973327599</v>
      </c>
      <c r="AL2548" s="99">
        <v>0</v>
      </c>
      <c r="AM2548" s="99">
        <v>280820.37826538098</v>
      </c>
      <c r="AN2548" s="99">
        <v>40324945.889160201</v>
      </c>
      <c r="AO2548" s="99">
        <v>91001455.658203095</v>
      </c>
      <c r="AP2548" s="99">
        <v>4922.4065628051803</v>
      </c>
      <c r="AQ2548" s="99">
        <v>17163266.322509799</v>
      </c>
      <c r="AR2548" s="99">
        <v>12116882.7768555</v>
      </c>
      <c r="AS2548" s="99">
        <v>12818883.6994629</v>
      </c>
      <c r="AT2548" s="99">
        <v>0</v>
      </c>
      <c r="AU2548" s="99">
        <v>0</v>
      </c>
      <c r="AV2548" s="99">
        <v>122423547.628906</v>
      </c>
      <c r="AW2548" s="99">
        <v>649821.785987854</v>
      </c>
      <c r="AX2548" s="99">
        <v>17262475.512207001</v>
      </c>
      <c r="AY2548" s="99">
        <v>30285157.145507801</v>
      </c>
      <c r="AZ2548" s="99">
        <v>19740590.9616699</v>
      </c>
      <c r="BA2548" s="99">
        <v>31035532.821777299</v>
      </c>
      <c r="BB2548" s="99">
        <v>0</v>
      </c>
      <c r="BC2548" s="99">
        <v>9640672.5003662091</v>
      </c>
      <c r="BD2548" s="99">
        <v>10468657.362426801</v>
      </c>
      <c r="BE2548" s="99">
        <v>0</v>
      </c>
      <c r="BF2548" s="99">
        <v>2300070.0061950702</v>
      </c>
      <c r="BG2548" s="99">
        <v>123157647.85156301</v>
      </c>
      <c r="BH2548" s="99">
        <v>20614428.1086426</v>
      </c>
      <c r="BI2548" s="99">
        <v>959.23223877698194</v>
      </c>
      <c r="BJ2548" s="99">
        <v>5298008.3527221698</v>
      </c>
      <c r="BK2548" s="99">
        <v>4144828.47937012</v>
      </c>
      <c r="BL2548" s="99">
        <v>0</v>
      </c>
      <c r="BM2548" s="99">
        <v>1235.61438277364</v>
      </c>
      <c r="BN2548" s="99">
        <v>215.07474570348899</v>
      </c>
      <c r="BO2548" s="99">
        <v>0</v>
      </c>
      <c r="BP2548" s="99">
        <v>0</v>
      </c>
      <c r="BQ2548" s="99">
        <v>0</v>
      </c>
      <c r="BR2548" s="99">
        <v>9028951.9626464806</v>
      </c>
      <c r="BS2548" s="99">
        <v>6950738.5430297898</v>
      </c>
      <c r="BT2548" s="99">
        <v>6032532.97729492</v>
      </c>
      <c r="BU2548" s="99">
        <v>0</v>
      </c>
      <c r="BV2548" s="99">
        <v>4069759.5963134798</v>
      </c>
      <c r="BW2548" s="99">
        <v>1237504.4549408001</v>
      </c>
      <c r="BX2548" s="99">
        <v>0</v>
      </c>
      <c r="BY2548" s="99">
        <v>0</v>
      </c>
      <c r="BZ2548" s="99">
        <v>0</v>
      </c>
      <c r="CA2548" s="99">
        <v>210065.903194427</v>
      </c>
      <c r="CB2548" s="99">
        <v>11920736.3039551</v>
      </c>
      <c r="CC2548" s="99">
        <v>108505443.83886699</v>
      </c>
      <c r="CD2548" s="99">
        <v>25854731.166992199</v>
      </c>
      <c r="CE2548" s="99">
        <v>9294.7514007091504</v>
      </c>
      <c r="CF2548" s="99">
        <v>1640666.9339447001</v>
      </c>
      <c r="CG2548" s="99">
        <v>12846250.8664551</v>
      </c>
      <c r="CH2548" s="99">
        <v>0</v>
      </c>
      <c r="CI2548" s="99">
        <v>219344.50867843599</v>
      </c>
      <c r="CJ2548" s="99">
        <v>13560096.3117676</v>
      </c>
      <c r="CK2548" s="99">
        <v>120859062.10449199</v>
      </c>
      <c r="CL2548" s="99">
        <v>27102329.519531298</v>
      </c>
      <c r="CM2548" s="166">
        <v>345869.93021774298</v>
      </c>
      <c r="CN2548" s="166">
        <v>53817629.325195298</v>
      </c>
      <c r="CO2548" s="166">
        <v>243883386.22851601</v>
      </c>
      <c r="CP2548" s="99">
        <v>27102329.519531298</v>
      </c>
      <c r="CQ2548" s="99">
        <v>0</v>
      </c>
      <c r="CR2548" s="99">
        <v>0</v>
      </c>
      <c r="CS2548" s="99">
        <v>0</v>
      </c>
      <c r="CT2548" s="99">
        <v>0</v>
      </c>
      <c r="CU2548" s="98">
        <v>31067.592208778002</v>
      </c>
      <c r="CV2548" s="98">
        <v>133558.99562094299</v>
      </c>
      <c r="CW2548" s="98">
        <v>13561403.237899801</v>
      </c>
      <c r="CX2548" s="98">
        <v>121351694.70532209</v>
      </c>
    </row>
    <row r="2549" spans="1:102" x14ac:dyDescent="0.2">
      <c r="A2549" s="98" t="s">
        <v>192</v>
      </c>
      <c r="B2549" s="100">
        <v>40513</v>
      </c>
      <c r="C2549" s="99">
        <v>180102.5117836</v>
      </c>
      <c r="D2549" s="99">
        <v>5.3888384749880096</v>
      </c>
      <c r="E2549" s="99">
        <v>28596.341131210302</v>
      </c>
      <c r="F2549" s="99">
        <v>24173.367177248001</v>
      </c>
      <c r="G2549" s="99">
        <v>9452.2437450885809</v>
      </c>
      <c r="H2549" s="99">
        <v>0</v>
      </c>
      <c r="I2549" s="99">
        <v>0</v>
      </c>
      <c r="J2549" s="99">
        <v>126825.82964325001</v>
      </c>
      <c r="K2549" s="99">
        <v>1780.9409710764901</v>
      </c>
      <c r="L2549" s="99">
        <v>54999.682926654801</v>
      </c>
      <c r="M2549" s="99">
        <v>66800.280015945405</v>
      </c>
      <c r="N2549" s="99">
        <v>16558.540531396899</v>
      </c>
      <c r="O2549" s="99">
        <v>74034.513262748704</v>
      </c>
      <c r="P2549" s="99">
        <v>0</v>
      </c>
      <c r="Q2549" s="99">
        <v>9213.3700419664401</v>
      </c>
      <c r="R2549" s="99">
        <v>7752.5133856535003</v>
      </c>
      <c r="S2549" s="99">
        <v>0</v>
      </c>
      <c r="T2549" s="99">
        <v>2319.39668294787</v>
      </c>
      <c r="U2549" s="99">
        <v>128784.775259972</v>
      </c>
      <c r="V2549" s="99">
        <v>9859634.2275390606</v>
      </c>
      <c r="W2549" s="99">
        <v>486.60688399151002</v>
      </c>
      <c r="X2549" s="99">
        <v>1925738.02897644</v>
      </c>
      <c r="Y2549" s="99">
        <v>1382352.00662231</v>
      </c>
      <c r="Z2549" s="99">
        <v>1641156.7710418699</v>
      </c>
      <c r="AA2549" s="99">
        <v>0</v>
      </c>
      <c r="AB2549" s="99">
        <v>0</v>
      </c>
      <c r="AC2549" s="99">
        <v>40198106.5791016</v>
      </c>
      <c r="AD2549" s="99">
        <v>192940.15615272499</v>
      </c>
      <c r="AE2549" s="99">
        <v>1886050.08595276</v>
      </c>
      <c r="AF2549" s="99">
        <v>3211556.6365356399</v>
      </c>
      <c r="AG2549" s="99">
        <v>2388044.5217895498</v>
      </c>
      <c r="AH2549" s="99">
        <v>3167883.98724365</v>
      </c>
      <c r="AI2549" s="99">
        <v>0</v>
      </c>
      <c r="AJ2549" s="99">
        <v>1124212.44281006</v>
      </c>
      <c r="AK2549" s="99">
        <v>1328194.37809753</v>
      </c>
      <c r="AL2549" s="99">
        <v>0</v>
      </c>
      <c r="AM2549" s="99">
        <v>307410.34805679298</v>
      </c>
      <c r="AN2549" s="99">
        <v>40435047.728027299</v>
      </c>
      <c r="AO2549" s="99">
        <v>90890250.818359405</v>
      </c>
      <c r="AP2549" s="99">
        <v>3876.04060101509</v>
      </c>
      <c r="AQ2549" s="99">
        <v>16521804.8599854</v>
      </c>
      <c r="AR2549" s="99">
        <v>11876119.803466801</v>
      </c>
      <c r="AS2549" s="99">
        <v>12931158.783447299</v>
      </c>
      <c r="AT2549" s="99">
        <v>0</v>
      </c>
      <c r="AU2549" s="99">
        <v>0</v>
      </c>
      <c r="AV2549" s="99">
        <v>124054885.73242199</v>
      </c>
      <c r="AW2549" s="99">
        <v>579810.78363800002</v>
      </c>
      <c r="AX2549" s="99">
        <v>19360504.1787109</v>
      </c>
      <c r="AY2549" s="99">
        <v>30349097.7573242</v>
      </c>
      <c r="AZ2549" s="99">
        <v>19607633.372070301</v>
      </c>
      <c r="BA2549" s="99">
        <v>28740201.142333999</v>
      </c>
      <c r="BB2549" s="99">
        <v>0</v>
      </c>
      <c r="BC2549" s="99">
        <v>9626866.3760986291</v>
      </c>
      <c r="BD2549" s="99">
        <v>10372116.625</v>
      </c>
      <c r="BE2549" s="99">
        <v>0</v>
      </c>
      <c r="BF2549" s="99">
        <v>2523960.8322448698</v>
      </c>
      <c r="BG2549" s="99">
        <v>124732536.82617199</v>
      </c>
      <c r="BH2549" s="99">
        <v>20501261.214355499</v>
      </c>
      <c r="BI2549" s="99">
        <v>596.84026432037399</v>
      </c>
      <c r="BJ2549" s="99">
        <v>5175184.0970459003</v>
      </c>
      <c r="BK2549" s="99">
        <v>4056992.0107116699</v>
      </c>
      <c r="BL2549" s="99">
        <v>0</v>
      </c>
      <c r="BM2549" s="99">
        <v>1090.39893217385</v>
      </c>
      <c r="BN2549" s="99">
        <v>172.20051827095401</v>
      </c>
      <c r="BO2549" s="99">
        <v>0</v>
      </c>
      <c r="BP2549" s="99">
        <v>0</v>
      </c>
      <c r="BQ2549" s="99">
        <v>0</v>
      </c>
      <c r="BR2549" s="99">
        <v>9017083.3804931603</v>
      </c>
      <c r="BS2549" s="99">
        <v>6906056.6817016602</v>
      </c>
      <c r="BT2549" s="99">
        <v>5589754.3187866202</v>
      </c>
      <c r="BU2549" s="99">
        <v>0</v>
      </c>
      <c r="BV2549" s="99">
        <v>4075078.1067504901</v>
      </c>
      <c r="BW2549" s="99">
        <v>1187300.56698608</v>
      </c>
      <c r="BX2549" s="99">
        <v>0</v>
      </c>
      <c r="BY2549" s="99">
        <v>0</v>
      </c>
      <c r="BZ2549" s="99">
        <v>0</v>
      </c>
      <c r="CA2549" s="99">
        <v>208754.71564292899</v>
      </c>
      <c r="CB2549" s="99">
        <v>11788601.0422363</v>
      </c>
      <c r="CC2549" s="99">
        <v>107524958.862305</v>
      </c>
      <c r="CD2549" s="99">
        <v>25673988.434082001</v>
      </c>
      <c r="CE2549" s="99">
        <v>9448.24698138237</v>
      </c>
      <c r="CF2549" s="99">
        <v>1633355.1922607401</v>
      </c>
      <c r="CG2549" s="99">
        <v>12874687.123046899</v>
      </c>
      <c r="CH2549" s="99">
        <v>0</v>
      </c>
      <c r="CI2549" s="99">
        <v>218214.221002579</v>
      </c>
      <c r="CJ2549" s="99">
        <v>13415929.2683105</v>
      </c>
      <c r="CK2549" s="99">
        <v>120351707.821289</v>
      </c>
      <c r="CL2549" s="99">
        <v>26852316.317138702</v>
      </c>
      <c r="CM2549" s="166">
        <v>345492.024349213</v>
      </c>
      <c r="CN2549" s="166">
        <v>53893298.853515603</v>
      </c>
      <c r="CO2549" s="166">
        <v>245374459.46679699</v>
      </c>
      <c r="CP2549" s="99">
        <v>26852316.317138702</v>
      </c>
      <c r="CQ2549" s="99">
        <v>0</v>
      </c>
      <c r="CR2549" s="99">
        <v>0</v>
      </c>
      <c r="CS2549" s="99">
        <v>0</v>
      </c>
      <c r="CT2549" s="99">
        <v>0</v>
      </c>
      <c r="CU2549" s="98">
        <v>30428.291466322</v>
      </c>
      <c r="CV2549" s="98">
        <v>134999.27288791901</v>
      </c>
      <c r="CW2549" s="98">
        <v>13421956.234497041</v>
      </c>
      <c r="CX2549" s="98">
        <v>120399645.98535191</v>
      </c>
    </row>
    <row r="2550" spans="1:102" x14ac:dyDescent="0.2">
      <c r="A2550" s="98" t="s">
        <v>192</v>
      </c>
      <c r="B2550" s="100">
        <v>40603</v>
      </c>
      <c r="C2550" s="99">
        <v>179405.77840423601</v>
      </c>
      <c r="D2550" s="99">
        <v>4.8255359149770802</v>
      </c>
      <c r="E2550" s="99">
        <v>28057.5250959396</v>
      </c>
      <c r="F2550" s="99">
        <v>23719.610583305399</v>
      </c>
      <c r="G2550" s="99">
        <v>9565.5056539773905</v>
      </c>
      <c r="H2550" s="99">
        <v>0</v>
      </c>
      <c r="I2550" s="99">
        <v>0</v>
      </c>
      <c r="J2550" s="99">
        <v>128638.566674232</v>
      </c>
      <c r="K2550" s="99">
        <v>1592.5036516487601</v>
      </c>
      <c r="L2550" s="99">
        <v>113351.104240417</v>
      </c>
      <c r="M2550" s="99">
        <v>66616.583903312698</v>
      </c>
      <c r="N2550" s="99">
        <v>16394.652102947199</v>
      </c>
      <c r="O2550" s="99">
        <v>0</v>
      </c>
      <c r="P2550" s="99">
        <v>0</v>
      </c>
      <c r="Q2550" s="99">
        <v>9146.2662220001203</v>
      </c>
      <c r="R2550" s="99">
        <v>0</v>
      </c>
      <c r="S2550" s="99">
        <v>0</v>
      </c>
      <c r="T2550" s="99">
        <v>9419.2323375940305</v>
      </c>
      <c r="U2550" s="99">
        <v>130245.21744442001</v>
      </c>
      <c r="V2550" s="99">
        <v>9848348.5720214806</v>
      </c>
      <c r="W2550" s="99">
        <v>502.49927411228401</v>
      </c>
      <c r="X2550" s="99">
        <v>1874259.1279907201</v>
      </c>
      <c r="Y2550" s="99">
        <v>1340547.7655181901</v>
      </c>
      <c r="Z2550" s="99">
        <v>1658295.2555694601</v>
      </c>
      <c r="AA2550" s="99">
        <v>0</v>
      </c>
      <c r="AB2550" s="99">
        <v>0</v>
      </c>
      <c r="AC2550" s="99">
        <v>40903703.363281302</v>
      </c>
      <c r="AD2550" s="99">
        <v>172289.460519791</v>
      </c>
      <c r="AE2550" s="99">
        <v>5056928.6390380897</v>
      </c>
      <c r="AF2550" s="99">
        <v>3199979.1972045898</v>
      </c>
      <c r="AG2550" s="99">
        <v>2343753.2751464802</v>
      </c>
      <c r="AH2550" s="99">
        <v>0</v>
      </c>
      <c r="AI2550" s="99">
        <v>0</v>
      </c>
      <c r="AJ2550" s="99">
        <v>1123021.0393981901</v>
      </c>
      <c r="AK2550" s="99">
        <v>0</v>
      </c>
      <c r="AL2550" s="99">
        <v>0</v>
      </c>
      <c r="AM2550" s="99">
        <v>1641430.05484009</v>
      </c>
      <c r="AN2550" s="99">
        <v>40949942.638183601</v>
      </c>
      <c r="AO2550" s="99">
        <v>91557290.046875</v>
      </c>
      <c r="AP2550" s="99">
        <v>3886.65498864651</v>
      </c>
      <c r="AQ2550" s="99">
        <v>16211060.883667</v>
      </c>
      <c r="AR2550" s="99">
        <v>11669153.395873999</v>
      </c>
      <c r="AS2550" s="99">
        <v>13113827.748291001</v>
      </c>
      <c r="AT2550" s="99">
        <v>0</v>
      </c>
      <c r="AU2550" s="99">
        <v>0</v>
      </c>
      <c r="AV2550" s="99">
        <v>127021774.089844</v>
      </c>
      <c r="AW2550" s="99">
        <v>521501.19349670399</v>
      </c>
      <c r="AX2550" s="99">
        <v>48149675.114257798</v>
      </c>
      <c r="AY2550" s="99">
        <v>29978734.191894501</v>
      </c>
      <c r="AZ2550" s="99">
        <v>19392015.474365201</v>
      </c>
      <c r="BA2550" s="99">
        <v>0</v>
      </c>
      <c r="BB2550" s="99">
        <v>0</v>
      </c>
      <c r="BC2550" s="99">
        <v>9665858.9755859394</v>
      </c>
      <c r="BD2550" s="99">
        <v>0</v>
      </c>
      <c r="BE2550" s="99">
        <v>0</v>
      </c>
      <c r="BF2550" s="99">
        <v>12978278.2683105</v>
      </c>
      <c r="BG2550" s="99">
        <v>127497879.421875</v>
      </c>
      <c r="BH2550" s="99">
        <v>15314541.6956787</v>
      </c>
      <c r="BI2550" s="99">
        <v>772.74629878997803</v>
      </c>
      <c r="BJ2550" s="99">
        <v>4554260.0916748</v>
      </c>
      <c r="BK2550" s="99">
        <v>3838551.0893554701</v>
      </c>
      <c r="BL2550" s="99">
        <v>0</v>
      </c>
      <c r="BM2550" s="99">
        <v>0</v>
      </c>
      <c r="BN2550" s="99">
        <v>0</v>
      </c>
      <c r="BO2550" s="99">
        <v>0</v>
      </c>
      <c r="BP2550" s="99">
        <v>0</v>
      </c>
      <c r="BQ2550" s="99">
        <v>0</v>
      </c>
      <c r="BR2550" s="99">
        <v>9018363.1926269494</v>
      </c>
      <c r="BS2550" s="99">
        <v>6818032.4962768601</v>
      </c>
      <c r="BT2550" s="99">
        <v>0</v>
      </c>
      <c r="BU2550" s="99">
        <v>0</v>
      </c>
      <c r="BV2550" s="99">
        <v>4104792.9495544401</v>
      </c>
      <c r="BW2550" s="99">
        <v>0</v>
      </c>
      <c r="BX2550" s="99">
        <v>0</v>
      </c>
      <c r="BY2550" s="99">
        <v>0</v>
      </c>
      <c r="BZ2550" s="99">
        <v>0</v>
      </c>
      <c r="CA2550" s="99">
        <v>207485.672668457</v>
      </c>
      <c r="CB2550" s="99">
        <v>11731213.2618408</v>
      </c>
      <c r="CC2550" s="99">
        <v>107417451.886719</v>
      </c>
      <c r="CD2550" s="99">
        <v>19886112.387451202</v>
      </c>
      <c r="CE2550" s="99">
        <v>9575.9988447427804</v>
      </c>
      <c r="CF2550" s="99">
        <v>1650411.53074646</v>
      </c>
      <c r="CG2550" s="99">
        <v>13037259.1256104</v>
      </c>
      <c r="CH2550" s="99">
        <v>0</v>
      </c>
      <c r="CI2550" s="99">
        <v>217058.485155106</v>
      </c>
      <c r="CJ2550" s="99">
        <v>13381778.5552979</v>
      </c>
      <c r="CK2550" s="99">
        <v>120447802.818359</v>
      </c>
      <c r="CL2550" s="99">
        <v>19870829.1787109</v>
      </c>
      <c r="CM2550" s="166">
        <v>346037.81444549601</v>
      </c>
      <c r="CN2550" s="166">
        <v>54388950.232421897</v>
      </c>
      <c r="CO2550" s="166">
        <v>248401282.15429699</v>
      </c>
      <c r="CP2550" s="99">
        <v>19870829.1787109</v>
      </c>
      <c r="CQ2550" s="99">
        <v>0</v>
      </c>
      <c r="CR2550" s="99">
        <v>0</v>
      </c>
      <c r="CS2550" s="99">
        <v>0</v>
      </c>
      <c r="CT2550" s="99">
        <v>0</v>
      </c>
      <c r="CU2550" s="98">
        <v>29740.955390300001</v>
      </c>
      <c r="CV2550" s="98">
        <v>136869.2656515</v>
      </c>
      <c r="CW2550" s="98">
        <v>13381624.79258726</v>
      </c>
      <c r="CX2550" s="98">
        <v>120454711.0123294</v>
      </c>
    </row>
    <row r="2551" spans="1:102" x14ac:dyDescent="0.2">
      <c r="A2551" s="98" t="s">
        <v>192</v>
      </c>
      <c r="B2551" s="100">
        <v>40695</v>
      </c>
      <c r="C2551" s="99">
        <v>179153.583127975</v>
      </c>
      <c r="D2551" s="99">
        <v>4.5654952029581199</v>
      </c>
      <c r="E2551" s="99">
        <v>27183.062405586199</v>
      </c>
      <c r="F2551" s="99">
        <v>23385.043569088</v>
      </c>
      <c r="G2551" s="99">
        <v>9666.5764908790607</v>
      </c>
      <c r="H2551" s="99">
        <v>0</v>
      </c>
      <c r="I2551" s="99">
        <v>0</v>
      </c>
      <c r="J2551" s="99">
        <v>129921.645273209</v>
      </c>
      <c r="K2551" s="99">
        <v>1426.0923343300799</v>
      </c>
      <c r="L2551" s="99">
        <v>114282.38655185699</v>
      </c>
      <c r="M2551" s="99">
        <v>66430.528519630403</v>
      </c>
      <c r="N2551" s="99">
        <v>16270.904058337201</v>
      </c>
      <c r="O2551" s="99">
        <v>0</v>
      </c>
      <c r="P2551" s="99">
        <v>0</v>
      </c>
      <c r="Q2551" s="99">
        <v>9107.6859033107794</v>
      </c>
      <c r="R2551" s="99">
        <v>0</v>
      </c>
      <c r="S2551" s="99">
        <v>0</v>
      </c>
      <c r="T2551" s="99">
        <v>9662.6050375699997</v>
      </c>
      <c r="U2551" s="99">
        <v>131132.82134628299</v>
      </c>
      <c r="V2551" s="99">
        <v>9757924.42260742</v>
      </c>
      <c r="W2551" s="99">
        <v>459.76247850432998</v>
      </c>
      <c r="X2551" s="99">
        <v>1771910.62182617</v>
      </c>
      <c r="Y2551" s="99">
        <v>1314916.4001770001</v>
      </c>
      <c r="Z2551" s="99">
        <v>1644966.2620544401</v>
      </c>
      <c r="AA2551" s="99">
        <v>0</v>
      </c>
      <c r="AB2551" s="99">
        <v>0</v>
      </c>
      <c r="AC2551" s="99">
        <v>41381433.736328103</v>
      </c>
      <c r="AD2551" s="99">
        <v>149049.79957962001</v>
      </c>
      <c r="AE2551" s="99">
        <v>4936407.5523681603</v>
      </c>
      <c r="AF2551" s="99">
        <v>3193186.7872009301</v>
      </c>
      <c r="AG2551" s="99">
        <v>2313638.8493652302</v>
      </c>
      <c r="AH2551" s="99">
        <v>0</v>
      </c>
      <c r="AI2551" s="99">
        <v>0</v>
      </c>
      <c r="AJ2551" s="99">
        <v>1131036.90174866</v>
      </c>
      <c r="AK2551" s="99">
        <v>0</v>
      </c>
      <c r="AL2551" s="99">
        <v>0</v>
      </c>
      <c r="AM2551" s="99">
        <v>1646560.48460388</v>
      </c>
      <c r="AN2551" s="99">
        <v>41331029.040527299</v>
      </c>
      <c r="AO2551" s="99">
        <v>91133834.538085893</v>
      </c>
      <c r="AP2551" s="99">
        <v>3835.9305798113301</v>
      </c>
      <c r="AQ2551" s="99">
        <v>15757642.2427979</v>
      </c>
      <c r="AR2551" s="99">
        <v>11485839.200805699</v>
      </c>
      <c r="AS2551" s="99">
        <v>13088617.3919678</v>
      </c>
      <c r="AT2551" s="99">
        <v>0</v>
      </c>
      <c r="AU2551" s="99">
        <v>0</v>
      </c>
      <c r="AV2551" s="99">
        <v>129440171.64550801</v>
      </c>
      <c r="AW2551" s="99">
        <v>453788.22862625099</v>
      </c>
      <c r="AX2551" s="99">
        <v>47523860.020996101</v>
      </c>
      <c r="AY2551" s="99">
        <v>30894681.575683601</v>
      </c>
      <c r="AZ2551" s="99">
        <v>19174225.529052701</v>
      </c>
      <c r="BA2551" s="99">
        <v>0</v>
      </c>
      <c r="BB2551" s="99">
        <v>0</v>
      </c>
      <c r="BC2551" s="99">
        <v>9780372.43994141</v>
      </c>
      <c r="BD2551" s="99">
        <v>0</v>
      </c>
      <c r="BE2551" s="99">
        <v>0</v>
      </c>
      <c r="BF2551" s="99">
        <v>13111150.0930176</v>
      </c>
      <c r="BG2551" s="99">
        <v>129814158.93261699</v>
      </c>
      <c r="BH2551" s="99">
        <v>15385592.1705322</v>
      </c>
      <c r="BI2551" s="99">
        <v>528.79742773622297</v>
      </c>
      <c r="BJ2551" s="99">
        <v>4440099.8859252902</v>
      </c>
      <c r="BK2551" s="99">
        <v>3772663.3692932101</v>
      </c>
      <c r="BL2551" s="99">
        <v>0</v>
      </c>
      <c r="BM2551" s="99">
        <v>0</v>
      </c>
      <c r="BN2551" s="99">
        <v>0</v>
      </c>
      <c r="BO2551" s="99">
        <v>0</v>
      </c>
      <c r="BP2551" s="99">
        <v>0</v>
      </c>
      <c r="BQ2551" s="99">
        <v>0</v>
      </c>
      <c r="BR2551" s="99">
        <v>9050748.1427002009</v>
      </c>
      <c r="BS2551" s="99">
        <v>6723535.2083740197</v>
      </c>
      <c r="BT2551" s="99">
        <v>0</v>
      </c>
      <c r="BU2551" s="99">
        <v>0</v>
      </c>
      <c r="BV2551" s="99">
        <v>4133793.9995422401</v>
      </c>
      <c r="BW2551" s="99">
        <v>0</v>
      </c>
      <c r="BX2551" s="99">
        <v>0</v>
      </c>
      <c r="BY2551" s="99">
        <v>0</v>
      </c>
      <c r="BZ2551" s="99">
        <v>0</v>
      </c>
      <c r="CA2551" s="99">
        <v>206285.51033401501</v>
      </c>
      <c r="CB2551" s="99">
        <v>11534842.197753901</v>
      </c>
      <c r="CC2551" s="99">
        <v>107060736.93457</v>
      </c>
      <c r="CD2551" s="99">
        <v>19827937.3759766</v>
      </c>
      <c r="CE2551" s="99">
        <v>9652.1221582889593</v>
      </c>
      <c r="CF2551" s="99">
        <v>1642212.8944244401</v>
      </c>
      <c r="CG2551" s="99">
        <v>13054135.462768599</v>
      </c>
      <c r="CH2551" s="99">
        <v>0</v>
      </c>
      <c r="CI2551" s="99">
        <v>215935.01409530599</v>
      </c>
      <c r="CJ2551" s="99">
        <v>13161218.710083</v>
      </c>
      <c r="CK2551" s="99">
        <v>119724802.214844</v>
      </c>
      <c r="CL2551" s="99">
        <v>19816819.2102051</v>
      </c>
      <c r="CM2551" s="166">
        <v>345690.36753463699</v>
      </c>
      <c r="CN2551" s="166">
        <v>54546523.8515625</v>
      </c>
      <c r="CO2551" s="166">
        <v>249824580.80273399</v>
      </c>
      <c r="CP2551" s="99">
        <v>19816819.2102051</v>
      </c>
      <c r="CQ2551" s="99">
        <v>0</v>
      </c>
      <c r="CR2551" s="99">
        <v>0</v>
      </c>
      <c r="CS2551" s="99">
        <v>0</v>
      </c>
      <c r="CT2551" s="99">
        <v>0</v>
      </c>
      <c r="CU2551" s="98">
        <v>28578.760347391999</v>
      </c>
      <c r="CV2551" s="98">
        <v>138240.24210817</v>
      </c>
      <c r="CW2551" s="98">
        <v>13177055.092178341</v>
      </c>
      <c r="CX2551" s="98">
        <v>120114872.3973386</v>
      </c>
    </row>
    <row r="2552" spans="1:102" x14ac:dyDescent="0.2">
      <c r="A2552" s="98" t="s">
        <v>192</v>
      </c>
      <c r="B2552" s="100">
        <v>40787</v>
      </c>
      <c r="C2552" s="99">
        <v>178759.46794891401</v>
      </c>
      <c r="D2552" s="99">
        <v>6.4304597379523303</v>
      </c>
      <c r="E2552" s="99">
        <v>27043.809622049299</v>
      </c>
      <c r="F2552" s="99">
        <v>23468.667834043499</v>
      </c>
      <c r="G2552" s="99">
        <v>9526.31122612953</v>
      </c>
      <c r="H2552" s="99">
        <v>0</v>
      </c>
      <c r="I2552" s="99">
        <v>0</v>
      </c>
      <c r="J2552" s="99">
        <v>129836.936804771</v>
      </c>
      <c r="K2552" s="99">
        <v>1270.0455469191099</v>
      </c>
      <c r="L2552" s="99">
        <v>116319.766269684</v>
      </c>
      <c r="M2552" s="99">
        <v>66396.549736022906</v>
      </c>
      <c r="N2552" s="99">
        <v>16118.9673622847</v>
      </c>
      <c r="O2552" s="99">
        <v>0</v>
      </c>
      <c r="P2552" s="99">
        <v>0</v>
      </c>
      <c r="Q2552" s="99">
        <v>9041.15706777573</v>
      </c>
      <c r="R2552" s="99">
        <v>0</v>
      </c>
      <c r="S2552" s="99">
        <v>0</v>
      </c>
      <c r="T2552" s="99">
        <v>9645.6076514720899</v>
      </c>
      <c r="U2552" s="99">
        <v>131166.49211502101</v>
      </c>
      <c r="V2552" s="99">
        <v>9756315.06005859</v>
      </c>
      <c r="W2552" s="99">
        <v>600.28847201168503</v>
      </c>
      <c r="X2552" s="99">
        <v>1731965.94657898</v>
      </c>
      <c r="Y2552" s="99">
        <v>1292330.34169006</v>
      </c>
      <c r="Z2552" s="99">
        <v>1622879.41355896</v>
      </c>
      <c r="AA2552" s="99">
        <v>0</v>
      </c>
      <c r="AB2552" s="99">
        <v>0</v>
      </c>
      <c r="AC2552" s="99">
        <v>41337483.535644501</v>
      </c>
      <c r="AD2552" s="99">
        <v>133256.49993705799</v>
      </c>
      <c r="AE2552" s="99">
        <v>4870235.7525634803</v>
      </c>
      <c r="AF2552" s="99">
        <v>3203681.1273193401</v>
      </c>
      <c r="AG2552" s="99">
        <v>2293447.4961547898</v>
      </c>
      <c r="AH2552" s="99">
        <v>0</v>
      </c>
      <c r="AI2552" s="99">
        <v>0</v>
      </c>
      <c r="AJ2552" s="99">
        <v>1131898.48149109</v>
      </c>
      <c r="AK2552" s="99">
        <v>0</v>
      </c>
      <c r="AL2552" s="99">
        <v>0</v>
      </c>
      <c r="AM2552" s="99">
        <v>1635858.0222015399</v>
      </c>
      <c r="AN2552" s="99">
        <v>41627191.013183601</v>
      </c>
      <c r="AO2552" s="99">
        <v>91641266.190429702</v>
      </c>
      <c r="AP2552" s="99">
        <v>5293.7203438282004</v>
      </c>
      <c r="AQ2552" s="99">
        <v>15203511.857910199</v>
      </c>
      <c r="AR2552" s="99">
        <v>11214489.7996826</v>
      </c>
      <c r="AS2552" s="99">
        <v>12957963.7110596</v>
      </c>
      <c r="AT2552" s="99">
        <v>0</v>
      </c>
      <c r="AU2552" s="99">
        <v>0</v>
      </c>
      <c r="AV2552" s="99">
        <v>130445194.366211</v>
      </c>
      <c r="AW2552" s="99">
        <v>408775.77701568598</v>
      </c>
      <c r="AX2552" s="99">
        <v>47598543.806640603</v>
      </c>
      <c r="AY2552" s="99">
        <v>30929385.4758301</v>
      </c>
      <c r="AZ2552" s="99">
        <v>19081112.721923798</v>
      </c>
      <c r="BA2552" s="99">
        <v>0</v>
      </c>
      <c r="BB2552" s="99">
        <v>0</v>
      </c>
      <c r="BC2552" s="99">
        <v>9845571.6700439509</v>
      </c>
      <c r="BD2552" s="99">
        <v>0</v>
      </c>
      <c r="BE2552" s="99">
        <v>0</v>
      </c>
      <c r="BF2552" s="99">
        <v>13054761.900878901</v>
      </c>
      <c r="BG2552" s="99">
        <v>130908187.42089801</v>
      </c>
      <c r="BH2552" s="99">
        <v>15768817.2785645</v>
      </c>
      <c r="BI2552" s="99">
        <v>807.42218225449301</v>
      </c>
      <c r="BJ2552" s="99">
        <v>4405932.7149047898</v>
      </c>
      <c r="BK2552" s="99">
        <v>3745478.9063720698</v>
      </c>
      <c r="BL2552" s="99">
        <v>0</v>
      </c>
      <c r="BM2552" s="99">
        <v>0</v>
      </c>
      <c r="BN2552" s="99">
        <v>0</v>
      </c>
      <c r="BO2552" s="99">
        <v>0</v>
      </c>
      <c r="BP2552" s="99">
        <v>0</v>
      </c>
      <c r="BQ2552" s="99">
        <v>0</v>
      </c>
      <c r="BR2552" s="99">
        <v>9085124.3140869103</v>
      </c>
      <c r="BS2552" s="99">
        <v>6685481.5946044903</v>
      </c>
      <c r="BT2552" s="99">
        <v>0</v>
      </c>
      <c r="BU2552" s="99">
        <v>0</v>
      </c>
      <c r="BV2552" s="99">
        <v>4167922.6605529799</v>
      </c>
      <c r="BW2552" s="99">
        <v>0</v>
      </c>
      <c r="BX2552" s="99">
        <v>0</v>
      </c>
      <c r="BY2552" s="99">
        <v>0</v>
      </c>
      <c r="BZ2552" s="99">
        <v>0</v>
      </c>
      <c r="CA2552" s="99">
        <v>205719.30676078799</v>
      </c>
      <c r="CB2552" s="99">
        <v>11477654.5904541</v>
      </c>
      <c r="CC2552" s="99">
        <v>106791694.62011699</v>
      </c>
      <c r="CD2552" s="99">
        <v>20164478.261718798</v>
      </c>
      <c r="CE2552" s="99">
        <v>9553.5919289588892</v>
      </c>
      <c r="CF2552" s="99">
        <v>1631667.24278259</v>
      </c>
      <c r="CG2552" s="99">
        <v>13038775.543945299</v>
      </c>
      <c r="CH2552" s="99">
        <v>0</v>
      </c>
      <c r="CI2552" s="99">
        <v>215261.741846085</v>
      </c>
      <c r="CJ2552" s="99">
        <v>13106099.915771499</v>
      </c>
      <c r="CK2552" s="99">
        <v>119989739.43945301</v>
      </c>
      <c r="CL2552" s="99">
        <v>20197458.446533199</v>
      </c>
      <c r="CM2552" s="166">
        <v>345467.03133010899</v>
      </c>
      <c r="CN2552" s="166">
        <v>54689140.055175804</v>
      </c>
      <c r="CO2552" s="166">
        <v>250745917.20703101</v>
      </c>
      <c r="CP2552" s="99">
        <v>20197458.446533199</v>
      </c>
      <c r="CQ2552" s="99">
        <v>0</v>
      </c>
      <c r="CR2552" s="99">
        <v>0</v>
      </c>
      <c r="CS2552" s="99">
        <v>0</v>
      </c>
      <c r="CT2552" s="99">
        <v>0</v>
      </c>
      <c r="CU2552" s="98">
        <v>28260.748121655</v>
      </c>
      <c r="CV2552" s="98">
        <v>138114.56214171401</v>
      </c>
      <c r="CW2552" s="98">
        <v>13109321.833236691</v>
      </c>
      <c r="CX2552" s="98">
        <v>119830470.16406229</v>
      </c>
    </row>
    <row r="2553" spans="1:102" x14ac:dyDescent="0.2">
      <c r="A2553" s="98" t="s">
        <v>192</v>
      </c>
      <c r="B2553" s="100">
        <v>40878</v>
      </c>
      <c r="C2553" s="99">
        <v>179609.16378212001</v>
      </c>
      <c r="D2553" s="99">
        <v>6.4969808739842803</v>
      </c>
      <c r="E2553" s="99">
        <v>26855.072602272001</v>
      </c>
      <c r="F2553" s="99">
        <v>23384.298239231099</v>
      </c>
      <c r="G2553" s="99">
        <v>9647.5997657775897</v>
      </c>
      <c r="H2553" s="99">
        <v>0</v>
      </c>
      <c r="I2553" s="99">
        <v>0</v>
      </c>
      <c r="J2553" s="99">
        <v>131514.04294967701</v>
      </c>
      <c r="K2553" s="99">
        <v>1224.2064913362301</v>
      </c>
      <c r="L2553" s="99">
        <v>114551.672491074</v>
      </c>
      <c r="M2553" s="99">
        <v>66843.666234016404</v>
      </c>
      <c r="N2553" s="99">
        <v>16017.0352655649</v>
      </c>
      <c r="O2553" s="99">
        <v>0</v>
      </c>
      <c r="P2553" s="99">
        <v>0</v>
      </c>
      <c r="Q2553" s="99">
        <v>9095.6477820873297</v>
      </c>
      <c r="R2553" s="99">
        <v>0</v>
      </c>
      <c r="S2553" s="99">
        <v>0</v>
      </c>
      <c r="T2553" s="99">
        <v>9593.8753359317798</v>
      </c>
      <c r="U2553" s="99">
        <v>132846.804233551</v>
      </c>
      <c r="V2553" s="99">
        <v>9741669.15478516</v>
      </c>
      <c r="W2553" s="99">
        <v>534.94685234129395</v>
      </c>
      <c r="X2553" s="99">
        <v>1686376.3476104699</v>
      </c>
      <c r="Y2553" s="99">
        <v>1268976.9027404799</v>
      </c>
      <c r="Z2553" s="99">
        <v>1618483.00367737</v>
      </c>
      <c r="AA2553" s="99">
        <v>0</v>
      </c>
      <c r="AB2553" s="99">
        <v>0</v>
      </c>
      <c r="AC2553" s="99">
        <v>41667480.354980499</v>
      </c>
      <c r="AD2553" s="99">
        <v>131057.63767147101</v>
      </c>
      <c r="AE2553" s="99">
        <v>4766026.5515747098</v>
      </c>
      <c r="AF2553" s="99">
        <v>3207508.3227233901</v>
      </c>
      <c r="AG2553" s="99">
        <v>2266925.1516418499</v>
      </c>
      <c r="AH2553" s="99">
        <v>0</v>
      </c>
      <c r="AI2553" s="99">
        <v>0</v>
      </c>
      <c r="AJ2553" s="99">
        <v>1139559.4206390399</v>
      </c>
      <c r="AK2553" s="99">
        <v>0</v>
      </c>
      <c r="AL2553" s="99">
        <v>0</v>
      </c>
      <c r="AM2553" s="99">
        <v>1608041.9664916999</v>
      </c>
      <c r="AN2553" s="99">
        <v>41896512.585449196</v>
      </c>
      <c r="AO2553" s="99">
        <v>92343847.846679702</v>
      </c>
      <c r="AP2553" s="99">
        <v>5060.4558634161904</v>
      </c>
      <c r="AQ2553" s="99">
        <v>15028090.282958999</v>
      </c>
      <c r="AR2553" s="99">
        <v>11217742.588134799</v>
      </c>
      <c r="AS2553" s="99">
        <v>13077331.1221924</v>
      </c>
      <c r="AT2553" s="99">
        <v>0</v>
      </c>
      <c r="AU2553" s="99">
        <v>0</v>
      </c>
      <c r="AV2553" s="99">
        <v>132769659.336914</v>
      </c>
      <c r="AW2553" s="99">
        <v>406466.63019943202</v>
      </c>
      <c r="AX2553" s="99">
        <v>47001414.626464799</v>
      </c>
      <c r="AY2553" s="99">
        <v>30899475.642089799</v>
      </c>
      <c r="AZ2553" s="99">
        <v>18959675.9680176</v>
      </c>
      <c r="BA2553" s="99">
        <v>0</v>
      </c>
      <c r="BB2553" s="99">
        <v>0</v>
      </c>
      <c r="BC2553" s="99">
        <v>9946262.9139404297</v>
      </c>
      <c r="BD2553" s="99">
        <v>0</v>
      </c>
      <c r="BE2553" s="99">
        <v>0</v>
      </c>
      <c r="BF2553" s="99">
        <v>12988473.2420654</v>
      </c>
      <c r="BG2553" s="99">
        <v>133221674.116211</v>
      </c>
      <c r="BH2553" s="99">
        <v>15792527.732788101</v>
      </c>
      <c r="BI2553" s="99">
        <v>690.92126896232401</v>
      </c>
      <c r="BJ2553" s="99">
        <v>4335693.6045532199</v>
      </c>
      <c r="BK2553" s="99">
        <v>3682820.7739257799</v>
      </c>
      <c r="BL2553" s="99">
        <v>0</v>
      </c>
      <c r="BM2553" s="99">
        <v>0</v>
      </c>
      <c r="BN2553" s="99">
        <v>0</v>
      </c>
      <c r="BO2553" s="99">
        <v>0</v>
      </c>
      <c r="BP2553" s="99">
        <v>0</v>
      </c>
      <c r="BQ2553" s="99">
        <v>0</v>
      </c>
      <c r="BR2553" s="99">
        <v>9266397.3798828106</v>
      </c>
      <c r="BS2553" s="99">
        <v>6676656.94775391</v>
      </c>
      <c r="BT2553" s="99">
        <v>0</v>
      </c>
      <c r="BU2553" s="99">
        <v>0</v>
      </c>
      <c r="BV2553" s="99">
        <v>4242449.1978759803</v>
      </c>
      <c r="BW2553" s="99">
        <v>0</v>
      </c>
      <c r="BX2553" s="99">
        <v>0</v>
      </c>
      <c r="BY2553" s="99">
        <v>0</v>
      </c>
      <c r="BZ2553" s="99">
        <v>0</v>
      </c>
      <c r="CA2553" s="99">
        <v>206627.09331321699</v>
      </c>
      <c r="CB2553" s="99">
        <v>11451672.4923096</v>
      </c>
      <c r="CC2553" s="99">
        <v>107307223.86035199</v>
      </c>
      <c r="CD2553" s="99">
        <v>20113881.330566399</v>
      </c>
      <c r="CE2553" s="99">
        <v>9641.1671352386493</v>
      </c>
      <c r="CF2553" s="99">
        <v>1630261.5982208301</v>
      </c>
      <c r="CG2553" s="99">
        <v>13179055.1179199</v>
      </c>
      <c r="CH2553" s="99">
        <v>0</v>
      </c>
      <c r="CI2553" s="99">
        <v>216284.534326553</v>
      </c>
      <c r="CJ2553" s="99">
        <v>13080697.928588901</v>
      </c>
      <c r="CK2553" s="99">
        <v>120584994.77929699</v>
      </c>
      <c r="CL2553" s="99">
        <v>20127034.349365201</v>
      </c>
      <c r="CM2553" s="166">
        <v>347455.92490386998</v>
      </c>
      <c r="CN2553" s="166">
        <v>54938235.647949196</v>
      </c>
      <c r="CO2553" s="166">
        <v>253491796.55078101</v>
      </c>
      <c r="CP2553" s="99">
        <v>20127034.349365201</v>
      </c>
      <c r="CQ2553" s="99">
        <v>0</v>
      </c>
      <c r="CR2553" s="99">
        <v>0</v>
      </c>
      <c r="CS2553" s="99">
        <v>0</v>
      </c>
      <c r="CT2553" s="99">
        <v>0</v>
      </c>
      <c r="CU2553" s="98">
        <v>28088.934362454998</v>
      </c>
      <c r="CV2553" s="98">
        <v>139844.37238864799</v>
      </c>
      <c r="CW2553" s="98">
        <v>13081934.090530431</v>
      </c>
      <c r="CX2553" s="98">
        <v>120486278.9782719</v>
      </c>
    </row>
    <row r="2554" spans="1:102" x14ac:dyDescent="0.2">
      <c r="A2554" s="98" t="s">
        <v>192</v>
      </c>
      <c r="B2554" s="100">
        <v>40969</v>
      </c>
      <c r="C2554" s="99">
        <v>179900.09640312201</v>
      </c>
      <c r="D2554" s="99">
        <v>5.7191397619899398</v>
      </c>
      <c r="E2554" s="99">
        <v>26586.695161819502</v>
      </c>
      <c r="F2554" s="99">
        <v>23152.967110872301</v>
      </c>
      <c r="G2554" s="99">
        <v>9741.2163624763507</v>
      </c>
      <c r="H2554" s="99">
        <v>0</v>
      </c>
      <c r="I2554" s="99">
        <v>0</v>
      </c>
      <c r="J2554" s="99">
        <v>132438.23531913801</v>
      </c>
      <c r="K2554" s="99">
        <v>1129.21822854877</v>
      </c>
      <c r="L2554" s="99">
        <v>113346.20702076</v>
      </c>
      <c r="M2554" s="99">
        <v>66918.642256736799</v>
      </c>
      <c r="N2554" s="99">
        <v>15938.5982900858</v>
      </c>
      <c r="O2554" s="99">
        <v>0</v>
      </c>
      <c r="P2554" s="99">
        <v>0</v>
      </c>
      <c r="Q2554" s="99">
        <v>9091.3714245557803</v>
      </c>
      <c r="R2554" s="99">
        <v>0</v>
      </c>
      <c r="S2554" s="99">
        <v>0</v>
      </c>
      <c r="T2554" s="99">
        <v>9625.7285008430499</v>
      </c>
      <c r="U2554" s="99">
        <v>133565.94386100801</v>
      </c>
      <c r="V2554" s="99">
        <v>9684931.4356689509</v>
      </c>
      <c r="W2554" s="99">
        <v>710.45673715323198</v>
      </c>
      <c r="X2554" s="99">
        <v>1662897.9693908701</v>
      </c>
      <c r="Y2554" s="99">
        <v>1257133.60171509</v>
      </c>
      <c r="Z2554" s="99">
        <v>1633412.5698394801</v>
      </c>
      <c r="AA2554" s="99">
        <v>0</v>
      </c>
      <c r="AB2554" s="99">
        <v>0</v>
      </c>
      <c r="AC2554" s="99">
        <v>42423041.453613304</v>
      </c>
      <c r="AD2554" s="99">
        <v>119287.018906593</v>
      </c>
      <c r="AE2554" s="99">
        <v>4864920.14343262</v>
      </c>
      <c r="AF2554" s="99">
        <v>3212074.6439819299</v>
      </c>
      <c r="AG2554" s="99">
        <v>2204712.4145813002</v>
      </c>
      <c r="AH2554" s="99">
        <v>0</v>
      </c>
      <c r="AI2554" s="99">
        <v>0</v>
      </c>
      <c r="AJ2554" s="99">
        <v>1148242.7640533401</v>
      </c>
      <c r="AK2554" s="99">
        <v>0</v>
      </c>
      <c r="AL2554" s="99">
        <v>0</v>
      </c>
      <c r="AM2554" s="99">
        <v>1623542.49440002</v>
      </c>
      <c r="AN2554" s="99">
        <v>42213848.521484397</v>
      </c>
      <c r="AO2554" s="99">
        <v>92395684.090820298</v>
      </c>
      <c r="AP2554" s="99">
        <v>6202.1496782302902</v>
      </c>
      <c r="AQ2554" s="99">
        <v>14432041.716186499</v>
      </c>
      <c r="AR2554" s="99">
        <v>11236973.6682129</v>
      </c>
      <c r="AS2554" s="99">
        <v>13304795.1286621</v>
      </c>
      <c r="AT2554" s="99">
        <v>0</v>
      </c>
      <c r="AU2554" s="99">
        <v>0</v>
      </c>
      <c r="AV2554" s="99">
        <v>135390493.328125</v>
      </c>
      <c r="AW2554" s="99">
        <v>371640.64176178002</v>
      </c>
      <c r="AX2554" s="99">
        <v>47902465.465820298</v>
      </c>
      <c r="AY2554" s="99">
        <v>31260343.689208999</v>
      </c>
      <c r="AZ2554" s="99">
        <v>18560900.076416001</v>
      </c>
      <c r="BA2554" s="99">
        <v>0</v>
      </c>
      <c r="BB2554" s="99">
        <v>0</v>
      </c>
      <c r="BC2554" s="99">
        <v>10078633.475097699</v>
      </c>
      <c r="BD2554" s="99">
        <v>0</v>
      </c>
      <c r="BE2554" s="99">
        <v>0</v>
      </c>
      <c r="BF2554" s="99">
        <v>13227638.1057129</v>
      </c>
      <c r="BG2554" s="99">
        <v>135729207.32226601</v>
      </c>
      <c r="BH2554" s="99">
        <v>16023429.100463901</v>
      </c>
      <c r="BI2554" s="99">
        <v>953.021973215044</v>
      </c>
      <c r="BJ2554" s="99">
        <v>4292588.8727417002</v>
      </c>
      <c r="BK2554" s="99">
        <v>3662685.1112365699</v>
      </c>
      <c r="BL2554" s="99">
        <v>0</v>
      </c>
      <c r="BM2554" s="99">
        <v>0</v>
      </c>
      <c r="BN2554" s="99">
        <v>0</v>
      </c>
      <c r="BO2554" s="99">
        <v>0</v>
      </c>
      <c r="BP2554" s="99">
        <v>0</v>
      </c>
      <c r="BQ2554" s="99">
        <v>0</v>
      </c>
      <c r="BR2554" s="99">
        <v>9406855.6239013709</v>
      </c>
      <c r="BS2554" s="99">
        <v>6679705.9397582998</v>
      </c>
      <c r="BT2554" s="99">
        <v>0</v>
      </c>
      <c r="BU2554" s="99">
        <v>0</v>
      </c>
      <c r="BV2554" s="99">
        <v>4306025.3513183603</v>
      </c>
      <c r="BW2554" s="99">
        <v>0</v>
      </c>
      <c r="BX2554" s="99">
        <v>0</v>
      </c>
      <c r="BY2554" s="99">
        <v>0</v>
      </c>
      <c r="BZ2554" s="99">
        <v>0</v>
      </c>
      <c r="CA2554" s="99">
        <v>206462.9774189</v>
      </c>
      <c r="CB2554" s="99">
        <v>11331458.373901401</v>
      </c>
      <c r="CC2554" s="99">
        <v>106790058.660156</v>
      </c>
      <c r="CD2554" s="99">
        <v>20341440.3916016</v>
      </c>
      <c r="CE2554" s="99">
        <v>9743.7855485677701</v>
      </c>
      <c r="CF2554" s="99">
        <v>1599471.29798889</v>
      </c>
      <c r="CG2554" s="99">
        <v>13122985.9401855</v>
      </c>
      <c r="CH2554" s="99">
        <v>0</v>
      </c>
      <c r="CI2554" s="99">
        <v>216196.80036163301</v>
      </c>
      <c r="CJ2554" s="99">
        <v>12931724.271728501</v>
      </c>
      <c r="CK2554" s="99">
        <v>121013841.737305</v>
      </c>
      <c r="CL2554" s="99">
        <v>20320233.704589799</v>
      </c>
      <c r="CM2554" s="166">
        <v>348495.45602035499</v>
      </c>
      <c r="CN2554" s="166">
        <v>55198223.171386696</v>
      </c>
      <c r="CO2554" s="166">
        <v>255567321.19921899</v>
      </c>
      <c r="CP2554" s="99">
        <v>20320233.704589799</v>
      </c>
      <c r="CQ2554" s="99">
        <v>0</v>
      </c>
      <c r="CR2554" s="99">
        <v>0</v>
      </c>
      <c r="CS2554" s="99">
        <v>0</v>
      </c>
      <c r="CT2554" s="99">
        <v>0</v>
      </c>
      <c r="CU2554" s="98">
        <v>27761.211752812</v>
      </c>
      <c r="CV2554" s="98">
        <v>140869.71036493001</v>
      </c>
      <c r="CW2554" s="98">
        <v>12930929.67189029</v>
      </c>
      <c r="CX2554" s="98">
        <v>119913044.6003415</v>
      </c>
    </row>
    <row r="2555" spans="1:102" x14ac:dyDescent="0.2">
      <c r="A2555" s="98" t="s">
        <v>192</v>
      </c>
      <c r="B2555" s="100">
        <v>41061</v>
      </c>
      <c r="C2555" s="99">
        <v>179282.44054412801</v>
      </c>
      <c r="D2555" s="99">
        <v>5.4071832109475499</v>
      </c>
      <c r="E2555" s="99">
        <v>26046.323774337801</v>
      </c>
      <c r="F2555" s="99">
        <v>22792.075752735102</v>
      </c>
      <c r="G2555" s="99">
        <v>9772.5385532379205</v>
      </c>
      <c r="H2555" s="99">
        <v>0</v>
      </c>
      <c r="I2555" s="99">
        <v>0</v>
      </c>
      <c r="J2555" s="99">
        <v>133143.05513572699</v>
      </c>
      <c r="K2555" s="99">
        <v>1010.55879881978</v>
      </c>
      <c r="L2555" s="99">
        <v>114019.04384231599</v>
      </c>
      <c r="M2555" s="99">
        <v>66753.055049896197</v>
      </c>
      <c r="N2555" s="99">
        <v>15345.5754429102</v>
      </c>
      <c r="O2555" s="99">
        <v>0</v>
      </c>
      <c r="P2555" s="99">
        <v>0</v>
      </c>
      <c r="Q2555" s="99">
        <v>9297.4709593057596</v>
      </c>
      <c r="R2555" s="99">
        <v>0</v>
      </c>
      <c r="S2555" s="99">
        <v>0</v>
      </c>
      <c r="T2555" s="99">
        <v>9767.8431706428491</v>
      </c>
      <c r="U2555" s="99">
        <v>134041.215284348</v>
      </c>
      <c r="V2555" s="99">
        <v>9627631.31103516</v>
      </c>
      <c r="W2555" s="99">
        <v>513.27662862092302</v>
      </c>
      <c r="X2555" s="99">
        <v>1607797.4919433601</v>
      </c>
      <c r="Y2555" s="99">
        <v>1221197.09890747</v>
      </c>
      <c r="Z2555" s="99">
        <v>1591227.8937683101</v>
      </c>
      <c r="AA2555" s="99">
        <v>0</v>
      </c>
      <c r="AB2555" s="99">
        <v>0</v>
      </c>
      <c r="AC2555" s="99">
        <v>42038005.773925804</v>
      </c>
      <c r="AD2555" s="99">
        <v>102144.716860771</v>
      </c>
      <c r="AE2555" s="99">
        <v>4674696.0625</v>
      </c>
      <c r="AF2555" s="99">
        <v>3202598.4220581101</v>
      </c>
      <c r="AG2555" s="99">
        <v>2109078.3072204599</v>
      </c>
      <c r="AH2555" s="99">
        <v>0</v>
      </c>
      <c r="AI2555" s="99">
        <v>0</v>
      </c>
      <c r="AJ2555" s="99">
        <v>1219545.38117981</v>
      </c>
      <c r="AK2555" s="99">
        <v>0</v>
      </c>
      <c r="AL2555" s="99">
        <v>0</v>
      </c>
      <c r="AM2555" s="99">
        <v>1592409.1472930899</v>
      </c>
      <c r="AN2555" s="99">
        <v>42379897.076660201</v>
      </c>
      <c r="AO2555" s="99">
        <v>92499395.111328095</v>
      </c>
      <c r="AP2555" s="99">
        <v>4911.42839235067</v>
      </c>
      <c r="AQ2555" s="99">
        <v>14791925.7996826</v>
      </c>
      <c r="AR2555" s="99">
        <v>11025477.8625488</v>
      </c>
      <c r="AS2555" s="99">
        <v>13021754.751220699</v>
      </c>
      <c r="AT2555" s="99">
        <v>0</v>
      </c>
      <c r="AU2555" s="99">
        <v>0</v>
      </c>
      <c r="AV2555" s="99">
        <v>135890456.34570301</v>
      </c>
      <c r="AW2555" s="99">
        <v>321172.00844955398</v>
      </c>
      <c r="AX2555" s="99">
        <v>46686516.234863304</v>
      </c>
      <c r="AY2555" s="99">
        <v>31170838.2888184</v>
      </c>
      <c r="AZ2555" s="99">
        <v>17898246.544433601</v>
      </c>
      <c r="BA2555" s="99">
        <v>0</v>
      </c>
      <c r="BB2555" s="99">
        <v>0</v>
      </c>
      <c r="BC2555" s="99">
        <v>10674126.6086426</v>
      </c>
      <c r="BD2555" s="99">
        <v>0</v>
      </c>
      <c r="BE2555" s="99">
        <v>0</v>
      </c>
      <c r="BF2555" s="99">
        <v>13033717.349609399</v>
      </c>
      <c r="BG2555" s="99">
        <v>136188492.47265601</v>
      </c>
      <c r="BH2555" s="99">
        <v>15743819.1755371</v>
      </c>
      <c r="BI2555" s="99">
        <v>685.72361439466499</v>
      </c>
      <c r="BJ2555" s="99">
        <v>4201562.8604126005</v>
      </c>
      <c r="BK2555" s="99">
        <v>3592566.8941345201</v>
      </c>
      <c r="BL2555" s="99">
        <v>0</v>
      </c>
      <c r="BM2555" s="99">
        <v>0</v>
      </c>
      <c r="BN2555" s="99">
        <v>0</v>
      </c>
      <c r="BO2555" s="99">
        <v>0</v>
      </c>
      <c r="BP2555" s="99">
        <v>0</v>
      </c>
      <c r="BQ2555" s="99">
        <v>0</v>
      </c>
      <c r="BR2555" s="99">
        <v>9302731.7408447303</v>
      </c>
      <c r="BS2555" s="99">
        <v>6230289.51489258</v>
      </c>
      <c r="BT2555" s="99">
        <v>0</v>
      </c>
      <c r="BU2555" s="99">
        <v>0</v>
      </c>
      <c r="BV2555" s="99">
        <v>4486652.42578125</v>
      </c>
      <c r="BW2555" s="99">
        <v>0</v>
      </c>
      <c r="BX2555" s="99">
        <v>0</v>
      </c>
      <c r="BY2555" s="99">
        <v>0</v>
      </c>
      <c r="BZ2555" s="99">
        <v>0</v>
      </c>
      <c r="CA2555" s="99">
        <v>205248.14210319499</v>
      </c>
      <c r="CB2555" s="99">
        <v>11244405.623168901</v>
      </c>
      <c r="CC2555" s="99">
        <v>107236681.04785199</v>
      </c>
      <c r="CD2555" s="99">
        <v>19949265.818603501</v>
      </c>
      <c r="CE2555" s="99">
        <v>9765.6607878208197</v>
      </c>
      <c r="CF2555" s="99">
        <v>1619522.6982269301</v>
      </c>
      <c r="CG2555" s="99">
        <v>13177989.7587891</v>
      </c>
      <c r="CH2555" s="99">
        <v>0</v>
      </c>
      <c r="CI2555" s="99">
        <v>215013.51559639</v>
      </c>
      <c r="CJ2555" s="99">
        <v>12867392.166381801</v>
      </c>
      <c r="CK2555" s="99">
        <v>120214693.07617199</v>
      </c>
      <c r="CL2555" s="99">
        <v>19935772.1877441</v>
      </c>
      <c r="CM2555" s="166">
        <v>347838.28942108201</v>
      </c>
      <c r="CN2555" s="166">
        <v>55203506.497558601</v>
      </c>
      <c r="CO2555" s="166">
        <v>256643109.13281301</v>
      </c>
      <c r="CP2555" s="99">
        <v>19935772.1877441</v>
      </c>
      <c r="CQ2555" s="99">
        <v>0</v>
      </c>
      <c r="CR2555" s="99">
        <v>0</v>
      </c>
      <c r="CS2555" s="99">
        <v>0</v>
      </c>
      <c r="CT2555" s="99">
        <v>0</v>
      </c>
      <c r="CU2555" s="98">
        <v>27044.499472404001</v>
      </c>
      <c r="CV2555" s="98">
        <v>141592.405204143</v>
      </c>
      <c r="CW2555" s="98">
        <v>12863928.321395831</v>
      </c>
      <c r="CX2555" s="98">
        <v>120414670.8066411</v>
      </c>
    </row>
    <row r="2556" spans="1:102" x14ac:dyDescent="0.2">
      <c r="A2556" s="98" t="s">
        <v>192</v>
      </c>
      <c r="B2556" s="100">
        <v>41153</v>
      </c>
      <c r="C2556" s="99">
        <v>179181.33562278701</v>
      </c>
      <c r="D2556" s="99">
        <v>3.2828113779833101</v>
      </c>
      <c r="E2556" s="99">
        <v>25268.1945114136</v>
      </c>
      <c r="F2556" s="99">
        <v>22166.648600816701</v>
      </c>
      <c r="G2556" s="99">
        <v>9747.4819641113299</v>
      </c>
      <c r="H2556" s="99">
        <v>0</v>
      </c>
      <c r="I2556" s="99">
        <v>0</v>
      </c>
      <c r="J2556" s="99">
        <v>133027.300037384</v>
      </c>
      <c r="K2556" s="99">
        <v>940.17423445731401</v>
      </c>
      <c r="L2556" s="99">
        <v>113945.12709331499</v>
      </c>
      <c r="M2556" s="99">
        <v>67134.049324989304</v>
      </c>
      <c r="N2556" s="99">
        <v>15200.567219615001</v>
      </c>
      <c r="O2556" s="99">
        <v>0</v>
      </c>
      <c r="P2556" s="99">
        <v>0</v>
      </c>
      <c r="Q2556" s="99">
        <v>9258.39903926849</v>
      </c>
      <c r="R2556" s="99">
        <v>0</v>
      </c>
      <c r="S2556" s="99">
        <v>0</v>
      </c>
      <c r="T2556" s="99">
        <v>9843.7452603578604</v>
      </c>
      <c r="U2556" s="99">
        <v>134001.270116806</v>
      </c>
      <c r="V2556" s="99">
        <v>9493726.31323242</v>
      </c>
      <c r="W2556" s="99">
        <v>412.18016107380402</v>
      </c>
      <c r="X2556" s="99">
        <v>1532856.7481384301</v>
      </c>
      <c r="Y2556" s="99">
        <v>1166986.18130493</v>
      </c>
      <c r="Z2556" s="99">
        <v>1562443.5988616899</v>
      </c>
      <c r="AA2556" s="99">
        <v>0</v>
      </c>
      <c r="AB2556" s="99">
        <v>0</v>
      </c>
      <c r="AC2556" s="99">
        <v>42106344.220214799</v>
      </c>
      <c r="AD2556" s="99">
        <v>94939.946313858003</v>
      </c>
      <c r="AE2556" s="99">
        <v>4611441.0346069299</v>
      </c>
      <c r="AF2556" s="99">
        <v>3171537.9594421401</v>
      </c>
      <c r="AG2556" s="99">
        <v>2033687.6547546401</v>
      </c>
      <c r="AH2556" s="99">
        <v>0</v>
      </c>
      <c r="AI2556" s="99">
        <v>0</v>
      </c>
      <c r="AJ2556" s="99">
        <v>1224575.94818115</v>
      </c>
      <c r="AK2556" s="99">
        <v>0</v>
      </c>
      <c r="AL2556" s="99">
        <v>0</v>
      </c>
      <c r="AM2556" s="99">
        <v>1569816.49880981</v>
      </c>
      <c r="AN2556" s="99">
        <v>42286619.262695298</v>
      </c>
      <c r="AO2556" s="99">
        <v>91720193.890625</v>
      </c>
      <c r="AP2556" s="99">
        <v>3794.2566173970699</v>
      </c>
      <c r="AQ2556" s="99">
        <v>13494891.1286621</v>
      </c>
      <c r="AR2556" s="99">
        <v>10344453.1560059</v>
      </c>
      <c r="AS2556" s="99">
        <v>12966873.2806396</v>
      </c>
      <c r="AT2556" s="99">
        <v>0</v>
      </c>
      <c r="AU2556" s="99">
        <v>0</v>
      </c>
      <c r="AV2556" s="99">
        <v>137110852.74609399</v>
      </c>
      <c r="AW2556" s="99">
        <v>301394.44812011701</v>
      </c>
      <c r="AX2556" s="99">
        <v>46355025.254394501</v>
      </c>
      <c r="AY2556" s="99">
        <v>31227362.379882801</v>
      </c>
      <c r="AZ2556" s="99">
        <v>17384316.403320301</v>
      </c>
      <c r="BA2556" s="99">
        <v>0</v>
      </c>
      <c r="BB2556" s="99">
        <v>0</v>
      </c>
      <c r="BC2556" s="99">
        <v>10799764.5543213</v>
      </c>
      <c r="BD2556" s="99">
        <v>0</v>
      </c>
      <c r="BE2556" s="99">
        <v>0</v>
      </c>
      <c r="BF2556" s="99">
        <v>13020310.4180908</v>
      </c>
      <c r="BG2556" s="99">
        <v>137425125.31640601</v>
      </c>
      <c r="BH2556" s="99">
        <v>16236560.1414795</v>
      </c>
      <c r="BI2556" s="99">
        <v>464.94322968646901</v>
      </c>
      <c r="BJ2556" s="99">
        <v>4131809.0519714402</v>
      </c>
      <c r="BK2556" s="99">
        <v>3517836.1550598098</v>
      </c>
      <c r="BL2556" s="99">
        <v>0</v>
      </c>
      <c r="BM2556" s="99">
        <v>0</v>
      </c>
      <c r="BN2556" s="99">
        <v>0</v>
      </c>
      <c r="BO2556" s="99">
        <v>0</v>
      </c>
      <c r="BP2556" s="99">
        <v>0</v>
      </c>
      <c r="BQ2556" s="99">
        <v>0</v>
      </c>
      <c r="BR2556" s="99">
        <v>9391694.8923339806</v>
      </c>
      <c r="BS2556" s="99">
        <v>6165772.2698364304</v>
      </c>
      <c r="BT2556" s="99">
        <v>0</v>
      </c>
      <c r="BU2556" s="99">
        <v>0</v>
      </c>
      <c r="BV2556" s="99">
        <v>4582682.50854492</v>
      </c>
      <c r="BW2556" s="99">
        <v>0</v>
      </c>
      <c r="BX2556" s="99">
        <v>0</v>
      </c>
      <c r="BY2556" s="99">
        <v>0</v>
      </c>
      <c r="BZ2556" s="99">
        <v>0</v>
      </c>
      <c r="CA2556" s="99">
        <v>204503.54230880699</v>
      </c>
      <c r="CB2556" s="99">
        <v>10999304.966308599</v>
      </c>
      <c r="CC2556" s="99">
        <v>105628770.737305</v>
      </c>
      <c r="CD2556" s="99">
        <v>20350458.5698242</v>
      </c>
      <c r="CE2556" s="99">
        <v>9769.4679690599405</v>
      </c>
      <c r="CF2556" s="99">
        <v>1561772.8371582001</v>
      </c>
      <c r="CG2556" s="99">
        <v>12970949.776123</v>
      </c>
      <c r="CH2556" s="99">
        <v>0</v>
      </c>
      <c r="CI2556" s="99">
        <v>214271.59399032599</v>
      </c>
      <c r="CJ2556" s="99">
        <v>12577571.8990479</v>
      </c>
      <c r="CK2556" s="99">
        <v>118285790.709961</v>
      </c>
      <c r="CL2556" s="99">
        <v>20389283.541747998</v>
      </c>
      <c r="CM2556" s="166">
        <v>347039.73281478899</v>
      </c>
      <c r="CN2556" s="166">
        <v>54834093.879394501</v>
      </c>
      <c r="CO2556" s="166">
        <v>255831638.93945301</v>
      </c>
      <c r="CP2556" s="99">
        <v>20389283.541747998</v>
      </c>
      <c r="CQ2556" s="99">
        <v>0</v>
      </c>
      <c r="CR2556" s="99">
        <v>0</v>
      </c>
      <c r="CS2556" s="99">
        <v>0</v>
      </c>
      <c r="CT2556" s="99">
        <v>0</v>
      </c>
      <c r="CU2556" s="98">
        <v>26207.885569237002</v>
      </c>
      <c r="CV2556" s="98">
        <v>141425.513152906</v>
      </c>
      <c r="CW2556" s="98">
        <v>12561077.803466799</v>
      </c>
      <c r="CX2556" s="98">
        <v>118599720.513428</v>
      </c>
    </row>
    <row r="2557" spans="1:102" x14ac:dyDescent="0.2">
      <c r="A2557" s="98" t="s">
        <v>192</v>
      </c>
      <c r="B2557" s="100">
        <v>41244</v>
      </c>
      <c r="C2557" s="99">
        <v>178652.61096763599</v>
      </c>
      <c r="D2557" s="99">
        <v>4.3590444609872101</v>
      </c>
      <c r="E2557" s="99">
        <v>25264.0592319965</v>
      </c>
      <c r="F2557" s="99">
        <v>22360.7174055576</v>
      </c>
      <c r="G2557" s="99">
        <v>9779.4722229242307</v>
      </c>
      <c r="H2557" s="99">
        <v>0</v>
      </c>
      <c r="I2557" s="99">
        <v>0</v>
      </c>
      <c r="J2557" s="99">
        <v>133472.45461082499</v>
      </c>
      <c r="K2557" s="99">
        <v>898.19836816191696</v>
      </c>
      <c r="L2557" s="99">
        <v>112779.818122864</v>
      </c>
      <c r="M2557" s="99">
        <v>67073.965355873093</v>
      </c>
      <c r="N2557" s="99">
        <v>15024.1009296179</v>
      </c>
      <c r="O2557" s="99">
        <v>0</v>
      </c>
      <c r="P2557" s="99">
        <v>0</v>
      </c>
      <c r="Q2557" s="99">
        <v>9194.73213601112</v>
      </c>
      <c r="R2557" s="99">
        <v>0</v>
      </c>
      <c r="S2557" s="99">
        <v>0</v>
      </c>
      <c r="T2557" s="99">
        <v>9739.9890749454498</v>
      </c>
      <c r="U2557" s="99">
        <v>134424.97896575899</v>
      </c>
      <c r="V2557" s="99">
        <v>9494296.3714599591</v>
      </c>
      <c r="W2557" s="99">
        <v>562.94459704309702</v>
      </c>
      <c r="X2557" s="99">
        <v>1488669.2158203099</v>
      </c>
      <c r="Y2557" s="99">
        <v>1140686.79298401</v>
      </c>
      <c r="Z2557" s="99">
        <v>1567879.0302124</v>
      </c>
      <c r="AA2557" s="99">
        <v>0</v>
      </c>
      <c r="AB2557" s="99">
        <v>0</v>
      </c>
      <c r="AC2557" s="99">
        <v>42298867.699707001</v>
      </c>
      <c r="AD2557" s="99">
        <v>91527.2794008255</v>
      </c>
      <c r="AE2557" s="99">
        <v>4608556.56103516</v>
      </c>
      <c r="AF2557" s="99">
        <v>3179095.6275939899</v>
      </c>
      <c r="AG2557" s="99">
        <v>1983033.7654266399</v>
      </c>
      <c r="AH2557" s="99">
        <v>0</v>
      </c>
      <c r="AI2557" s="99">
        <v>0</v>
      </c>
      <c r="AJ2557" s="99">
        <v>1213827.71801758</v>
      </c>
      <c r="AK2557" s="99">
        <v>0</v>
      </c>
      <c r="AL2557" s="99">
        <v>0</v>
      </c>
      <c r="AM2557" s="99">
        <v>1561058.8990478499</v>
      </c>
      <c r="AN2557" s="99">
        <v>42331192.018554702</v>
      </c>
      <c r="AO2557" s="99">
        <v>92489295.4140625</v>
      </c>
      <c r="AP2557" s="99">
        <v>5372.4358395934096</v>
      </c>
      <c r="AQ2557" s="99">
        <v>13596556.9816895</v>
      </c>
      <c r="AR2557" s="99">
        <v>10453262.376586899</v>
      </c>
      <c r="AS2557" s="99">
        <v>13001430.2767334</v>
      </c>
      <c r="AT2557" s="99">
        <v>0</v>
      </c>
      <c r="AU2557" s="99">
        <v>0</v>
      </c>
      <c r="AV2557" s="99">
        <v>137967798.33984399</v>
      </c>
      <c r="AW2557" s="99">
        <v>291512.52751159703</v>
      </c>
      <c r="AX2557" s="99">
        <v>46814235.963867202</v>
      </c>
      <c r="AY2557" s="99">
        <v>31782310.6101074</v>
      </c>
      <c r="AZ2557" s="99">
        <v>17071938.9060059</v>
      </c>
      <c r="BA2557" s="99">
        <v>0</v>
      </c>
      <c r="BB2557" s="99">
        <v>0</v>
      </c>
      <c r="BC2557" s="99">
        <v>10750193.330322299</v>
      </c>
      <c r="BD2557" s="99">
        <v>0</v>
      </c>
      <c r="BE2557" s="99">
        <v>0</v>
      </c>
      <c r="BF2557" s="99">
        <v>12944265.5510254</v>
      </c>
      <c r="BG2557" s="99">
        <v>138292679.20507801</v>
      </c>
      <c r="BH2557" s="99">
        <v>16157824.6125488</v>
      </c>
      <c r="BI2557" s="99">
        <v>791.99419993162201</v>
      </c>
      <c r="BJ2557" s="99">
        <v>4037132.80682373</v>
      </c>
      <c r="BK2557" s="99">
        <v>3441007.7641906701</v>
      </c>
      <c r="BL2557" s="99">
        <v>0</v>
      </c>
      <c r="BM2557" s="99">
        <v>0</v>
      </c>
      <c r="BN2557" s="99">
        <v>0</v>
      </c>
      <c r="BO2557" s="99">
        <v>0</v>
      </c>
      <c r="BP2557" s="99">
        <v>0</v>
      </c>
      <c r="BQ2557" s="99">
        <v>0</v>
      </c>
      <c r="BR2557" s="99">
        <v>9553138.8690185491</v>
      </c>
      <c r="BS2557" s="99">
        <v>6094164.6859130897</v>
      </c>
      <c r="BT2557" s="99">
        <v>0</v>
      </c>
      <c r="BU2557" s="99">
        <v>0</v>
      </c>
      <c r="BV2557" s="99">
        <v>4603679.7030639602</v>
      </c>
      <c r="BW2557" s="99">
        <v>0</v>
      </c>
      <c r="BX2557" s="99">
        <v>0</v>
      </c>
      <c r="BY2557" s="99">
        <v>0</v>
      </c>
      <c r="BZ2557" s="99">
        <v>0</v>
      </c>
      <c r="CA2557" s="99">
        <v>204078.08411979699</v>
      </c>
      <c r="CB2557" s="99">
        <v>10995032.7390137</v>
      </c>
      <c r="CC2557" s="99">
        <v>106686631.540039</v>
      </c>
      <c r="CD2557" s="99">
        <v>20179101.9379883</v>
      </c>
      <c r="CE2557" s="99">
        <v>9774.8178081512506</v>
      </c>
      <c r="CF2557" s="99">
        <v>1561208.2714233401</v>
      </c>
      <c r="CG2557" s="99">
        <v>12963652.849121099</v>
      </c>
      <c r="CH2557" s="99">
        <v>0</v>
      </c>
      <c r="CI2557" s="99">
        <v>213867.151927948</v>
      </c>
      <c r="CJ2557" s="99">
        <v>12563840.806884799</v>
      </c>
      <c r="CK2557" s="99">
        <v>119607240.291016</v>
      </c>
      <c r="CL2557" s="99">
        <v>20194309.826171901</v>
      </c>
      <c r="CM2557" s="166">
        <v>346696.14570617699</v>
      </c>
      <c r="CN2557" s="166">
        <v>54845776.949707001</v>
      </c>
      <c r="CO2557" s="166">
        <v>256952349.16210899</v>
      </c>
      <c r="CP2557" s="99">
        <v>20194309.826171901</v>
      </c>
      <c r="CQ2557" s="99">
        <v>0</v>
      </c>
      <c r="CR2557" s="99">
        <v>0</v>
      </c>
      <c r="CS2557" s="99">
        <v>0</v>
      </c>
      <c r="CT2557" s="99">
        <v>0</v>
      </c>
      <c r="CU2557" s="98">
        <v>26147.297174769999</v>
      </c>
      <c r="CV2557" s="98">
        <v>141939.58340904201</v>
      </c>
      <c r="CW2557" s="98">
        <v>12556241.01043704</v>
      </c>
      <c r="CX2557" s="98">
        <v>119650284.3891601</v>
      </c>
    </row>
    <row r="2558" spans="1:102" x14ac:dyDescent="0.2">
      <c r="A2558" s="98" t="s">
        <v>192</v>
      </c>
      <c r="B2558" s="100">
        <v>41334</v>
      </c>
      <c r="C2558" s="99">
        <v>176052.86789321899</v>
      </c>
      <c r="D2558" s="99">
        <v>3.7773537199827798</v>
      </c>
      <c r="E2558" s="99">
        <v>24008.191895961801</v>
      </c>
      <c r="F2558" s="99">
        <v>21231.489514589299</v>
      </c>
      <c r="G2558" s="99">
        <v>9679.3773018121701</v>
      </c>
      <c r="H2558" s="99">
        <v>0</v>
      </c>
      <c r="I2558" s="99">
        <v>0</v>
      </c>
      <c r="J2558" s="99">
        <v>133861.598583221</v>
      </c>
      <c r="K2558" s="99">
        <v>808.38571080565498</v>
      </c>
      <c r="L2558" s="99">
        <v>8130.1943480372402</v>
      </c>
      <c r="M2558" s="99">
        <v>66304.606745719895</v>
      </c>
      <c r="N2558" s="99">
        <v>14799.1024802923</v>
      </c>
      <c r="O2558" s="99">
        <v>0</v>
      </c>
      <c r="P2558" s="99">
        <v>101223.037640572</v>
      </c>
      <c r="Q2558" s="99">
        <v>9113.2470015287399</v>
      </c>
      <c r="R2558" s="99">
        <v>0</v>
      </c>
      <c r="S2558" s="99">
        <v>9581.6504029035605</v>
      </c>
      <c r="T2558" s="99">
        <v>0</v>
      </c>
      <c r="U2558" s="99">
        <v>134655.478750229</v>
      </c>
      <c r="V2558" s="99">
        <v>9328030.1524658203</v>
      </c>
      <c r="W2558" s="99">
        <v>342.80130152404303</v>
      </c>
      <c r="X2558" s="99">
        <v>1391585.0258483901</v>
      </c>
      <c r="Y2558" s="99">
        <v>1078228.0109558101</v>
      </c>
      <c r="Z2558" s="99">
        <v>1531254.6446380599</v>
      </c>
      <c r="AA2558" s="99">
        <v>0</v>
      </c>
      <c r="AB2558" s="99">
        <v>0</v>
      </c>
      <c r="AC2558" s="99">
        <v>42190043.5380859</v>
      </c>
      <c r="AD2558" s="99">
        <v>85942.9931640625</v>
      </c>
      <c r="AE2558" s="99">
        <v>127699.946069717</v>
      </c>
      <c r="AF2558" s="99">
        <v>3138482.9205322298</v>
      </c>
      <c r="AG2558" s="99">
        <v>1958731.1714477499</v>
      </c>
      <c r="AH2558" s="99">
        <v>0</v>
      </c>
      <c r="AI2558" s="99">
        <v>4272239.9060668899</v>
      </c>
      <c r="AJ2558" s="99">
        <v>1194981.5354156501</v>
      </c>
      <c r="AK2558" s="99">
        <v>0</v>
      </c>
      <c r="AL2558" s="99">
        <v>1523876.15921021</v>
      </c>
      <c r="AM2558" s="99">
        <v>0</v>
      </c>
      <c r="AN2558" s="99">
        <v>42451744.7958984</v>
      </c>
      <c r="AO2558" s="99">
        <v>90616799.091796905</v>
      </c>
      <c r="AP2558" s="99">
        <v>3149.86355018616</v>
      </c>
      <c r="AQ2558" s="99">
        <v>12772298.098510699</v>
      </c>
      <c r="AR2558" s="99">
        <v>9587190.8581543006</v>
      </c>
      <c r="AS2558" s="99">
        <v>12696141.505127</v>
      </c>
      <c r="AT2558" s="99">
        <v>0</v>
      </c>
      <c r="AU2558" s="99">
        <v>0</v>
      </c>
      <c r="AV2558" s="99">
        <v>138388033.14453101</v>
      </c>
      <c r="AW2558" s="99">
        <v>274701.65413665801</v>
      </c>
      <c r="AX2558" s="99">
        <v>1599023.74586487</v>
      </c>
      <c r="AY2558" s="99">
        <v>31369990.689453099</v>
      </c>
      <c r="AZ2558" s="99">
        <v>16936796.849365201</v>
      </c>
      <c r="BA2558" s="99">
        <v>0</v>
      </c>
      <c r="BB2558" s="99">
        <v>42060195.115722701</v>
      </c>
      <c r="BC2558" s="99">
        <v>10533833.654541001</v>
      </c>
      <c r="BD2558" s="99">
        <v>0</v>
      </c>
      <c r="BE2558" s="99">
        <v>12635865.4057617</v>
      </c>
      <c r="BF2558" s="99">
        <v>0</v>
      </c>
      <c r="BG2558" s="99">
        <v>138699529.64257801</v>
      </c>
      <c r="BH2558" s="99">
        <v>19584769.345214799</v>
      </c>
      <c r="BI2558" s="99">
        <v>570.77315329760302</v>
      </c>
      <c r="BJ2558" s="99">
        <v>4087695.16879272</v>
      </c>
      <c r="BK2558" s="99">
        <v>3436936.2482604999</v>
      </c>
      <c r="BL2558" s="99">
        <v>0</v>
      </c>
      <c r="BM2558" s="99">
        <v>0</v>
      </c>
      <c r="BN2558" s="99">
        <v>0</v>
      </c>
      <c r="BO2558" s="99">
        <v>0</v>
      </c>
      <c r="BP2558" s="99">
        <v>0</v>
      </c>
      <c r="BQ2558" s="99">
        <v>0</v>
      </c>
      <c r="BR2558" s="99">
        <v>9862954.7276611291</v>
      </c>
      <c r="BS2558" s="99">
        <v>6207225.24645996</v>
      </c>
      <c r="BT2558" s="99">
        <v>0</v>
      </c>
      <c r="BU2558" s="99">
        <v>3076140.5599670401</v>
      </c>
      <c r="BV2558" s="99">
        <v>4708986.5833129901</v>
      </c>
      <c r="BW2558" s="99">
        <v>0</v>
      </c>
      <c r="BX2558" s="99">
        <v>1069856.8391418499</v>
      </c>
      <c r="BY2558" s="99">
        <v>0</v>
      </c>
      <c r="BZ2558" s="99">
        <v>0</v>
      </c>
      <c r="CA2558" s="99">
        <v>199861.87982749901</v>
      </c>
      <c r="CB2558" s="99">
        <v>10734441.3477783</v>
      </c>
      <c r="CC2558" s="99">
        <v>103276535.328125</v>
      </c>
      <c r="CD2558" s="99">
        <v>23713530.7265625</v>
      </c>
      <c r="CE2558" s="99">
        <v>9675.1059551238995</v>
      </c>
      <c r="CF2558" s="99">
        <v>1550729.5275268599</v>
      </c>
      <c r="CG2558" s="99">
        <v>12827493.6083984</v>
      </c>
      <c r="CH2558" s="99">
        <v>0</v>
      </c>
      <c r="CI2558" s="99">
        <v>209518.69302749599</v>
      </c>
      <c r="CJ2558" s="99">
        <v>12284549.880248999</v>
      </c>
      <c r="CK2558" s="99">
        <v>115599529.413086</v>
      </c>
      <c r="CL2558" s="99">
        <v>24738789.801513702</v>
      </c>
      <c r="CM2558" s="166">
        <v>342998.86668396002</v>
      </c>
      <c r="CN2558" s="166">
        <v>54735406.980468802</v>
      </c>
      <c r="CO2558" s="166">
        <v>255291565.39453101</v>
      </c>
      <c r="CP2558" s="99">
        <v>24738789.801513702</v>
      </c>
      <c r="CQ2558" s="99">
        <v>0</v>
      </c>
      <c r="CR2558" s="99">
        <v>0</v>
      </c>
      <c r="CS2558" s="99">
        <v>0</v>
      </c>
      <c r="CT2558" s="99">
        <v>0</v>
      </c>
      <c r="CU2558" s="98">
        <v>24828.634214096001</v>
      </c>
      <c r="CV2558" s="98">
        <v>142260.64105483299</v>
      </c>
      <c r="CW2558" s="98">
        <v>12285170.875305159</v>
      </c>
      <c r="CX2558" s="98">
        <v>116104028.93652341</v>
      </c>
    </row>
    <row r="2559" spans="1:102" x14ac:dyDescent="0.2">
      <c r="A2559" s="98" t="s">
        <v>192</v>
      </c>
      <c r="B2559" s="100">
        <v>41426</v>
      </c>
      <c r="C2559" s="99">
        <v>176611.448436737</v>
      </c>
      <c r="D2559" s="99">
        <v>3.5660590039915401</v>
      </c>
      <c r="E2559" s="99">
        <v>23813.501093864401</v>
      </c>
      <c r="F2559" s="99">
        <v>21175.433787345901</v>
      </c>
      <c r="G2559" s="99">
        <v>9683.5017302036304</v>
      </c>
      <c r="H2559" s="99">
        <v>0</v>
      </c>
      <c r="I2559" s="99">
        <v>0</v>
      </c>
      <c r="J2559" s="99">
        <v>134080.73208999599</v>
      </c>
      <c r="K2559" s="99">
        <v>730.80577751249098</v>
      </c>
      <c r="L2559" s="99">
        <v>6004.26146781445</v>
      </c>
      <c r="M2559" s="99">
        <v>67109.012557029695</v>
      </c>
      <c r="N2559" s="99">
        <v>14759.104455828699</v>
      </c>
      <c r="O2559" s="99">
        <v>0</v>
      </c>
      <c r="P2559" s="99">
        <v>103833.889296532</v>
      </c>
      <c r="Q2559" s="99">
        <v>9048.1377630233801</v>
      </c>
      <c r="R2559" s="99">
        <v>0</v>
      </c>
      <c r="S2559" s="99">
        <v>9672.7716964483297</v>
      </c>
      <c r="T2559" s="99">
        <v>0</v>
      </c>
      <c r="U2559" s="99">
        <v>134771.858140945</v>
      </c>
      <c r="V2559" s="99">
        <v>9325887.56396484</v>
      </c>
      <c r="W2559" s="99">
        <v>470.41138622164698</v>
      </c>
      <c r="X2559" s="99">
        <v>1377938.09832764</v>
      </c>
      <c r="Y2559" s="99">
        <v>1064702.0925140399</v>
      </c>
      <c r="Z2559" s="99">
        <v>1521382.1764831501</v>
      </c>
      <c r="AA2559" s="99">
        <v>0</v>
      </c>
      <c r="AB2559" s="99">
        <v>0</v>
      </c>
      <c r="AC2559" s="99">
        <v>42302133.366699196</v>
      </c>
      <c r="AD2559" s="99">
        <v>78747.098970413193</v>
      </c>
      <c r="AE2559" s="99">
        <v>81068.680094718904</v>
      </c>
      <c r="AF2559" s="99">
        <v>3136826.1142272898</v>
      </c>
      <c r="AG2559" s="99">
        <v>1948648.00067139</v>
      </c>
      <c r="AH2559" s="99">
        <v>0</v>
      </c>
      <c r="AI2559" s="99">
        <v>4331373.9001464797</v>
      </c>
      <c r="AJ2559" s="99">
        <v>1195634.32460022</v>
      </c>
      <c r="AK2559" s="99">
        <v>0</v>
      </c>
      <c r="AL2559" s="99">
        <v>1521881.34057617</v>
      </c>
      <c r="AM2559" s="99">
        <v>0</v>
      </c>
      <c r="AN2559" s="99">
        <v>42419837.522949196</v>
      </c>
      <c r="AO2559" s="99">
        <v>90851481.511718795</v>
      </c>
      <c r="AP2559" s="99">
        <v>4604.4901331663104</v>
      </c>
      <c r="AQ2559" s="99">
        <v>12220617.059936499</v>
      </c>
      <c r="AR2559" s="99">
        <v>9378580.43896484</v>
      </c>
      <c r="AS2559" s="99">
        <v>12633123.5653076</v>
      </c>
      <c r="AT2559" s="99">
        <v>0</v>
      </c>
      <c r="AU2559" s="99">
        <v>0</v>
      </c>
      <c r="AV2559" s="99">
        <v>138434724.69140601</v>
      </c>
      <c r="AW2559" s="99">
        <v>252192.76496315</v>
      </c>
      <c r="AX2559" s="99">
        <v>1022162.3619384801</v>
      </c>
      <c r="AY2559" s="99">
        <v>31365085.050781298</v>
      </c>
      <c r="AZ2559" s="99">
        <v>16909469.199462902</v>
      </c>
      <c r="BA2559" s="99">
        <v>0</v>
      </c>
      <c r="BB2559" s="99">
        <v>43023994.675781302</v>
      </c>
      <c r="BC2559" s="99">
        <v>10574125.409301801</v>
      </c>
      <c r="BD2559" s="99">
        <v>0</v>
      </c>
      <c r="BE2559" s="99">
        <v>12638057.583618199</v>
      </c>
      <c r="BF2559" s="99">
        <v>0</v>
      </c>
      <c r="BG2559" s="99">
        <v>138618693.53320301</v>
      </c>
      <c r="BH2559" s="99">
        <v>19884012.2736816</v>
      </c>
      <c r="BI2559" s="99">
        <v>978.92060098797106</v>
      </c>
      <c r="BJ2559" s="99">
        <v>4116704.63250732</v>
      </c>
      <c r="BK2559" s="99">
        <v>3439802.6755065899</v>
      </c>
      <c r="BL2559" s="99">
        <v>0</v>
      </c>
      <c r="BM2559" s="99">
        <v>0</v>
      </c>
      <c r="BN2559" s="99">
        <v>0</v>
      </c>
      <c r="BO2559" s="99">
        <v>0</v>
      </c>
      <c r="BP2559" s="99">
        <v>0</v>
      </c>
      <c r="BQ2559" s="99">
        <v>0</v>
      </c>
      <c r="BR2559" s="99">
        <v>10036191.7724609</v>
      </c>
      <c r="BS2559" s="99">
        <v>6220445.30358887</v>
      </c>
      <c r="BT2559" s="99">
        <v>0</v>
      </c>
      <c r="BU2559" s="99">
        <v>3151323.3699646001</v>
      </c>
      <c r="BV2559" s="99">
        <v>4731290.4795532199</v>
      </c>
      <c r="BW2559" s="99">
        <v>0</v>
      </c>
      <c r="BX2559" s="99">
        <v>1067347.9091796901</v>
      </c>
      <c r="BY2559" s="99">
        <v>0</v>
      </c>
      <c r="BZ2559" s="99">
        <v>0</v>
      </c>
      <c r="CA2559" s="99">
        <v>200400.5587883</v>
      </c>
      <c r="CB2559" s="99">
        <v>10703396.581054701</v>
      </c>
      <c r="CC2559" s="99">
        <v>103506590.12793</v>
      </c>
      <c r="CD2559" s="99">
        <v>24019775.706542999</v>
      </c>
      <c r="CE2559" s="99">
        <v>9678.3376907110196</v>
      </c>
      <c r="CF2559" s="99">
        <v>1531443.4879455599</v>
      </c>
      <c r="CG2559" s="99">
        <v>12678124.810302701</v>
      </c>
      <c r="CH2559" s="99">
        <v>0</v>
      </c>
      <c r="CI2559" s="99">
        <v>210087.35817146301</v>
      </c>
      <c r="CJ2559" s="99">
        <v>12249137.1259766</v>
      </c>
      <c r="CK2559" s="99">
        <v>115900896.65625</v>
      </c>
      <c r="CL2559" s="99">
        <v>25028561.650146499</v>
      </c>
      <c r="CM2559" s="166">
        <v>343661.19924926799</v>
      </c>
      <c r="CN2559" s="166">
        <v>54618886.918457001</v>
      </c>
      <c r="CO2559" s="166">
        <v>254432000.74414101</v>
      </c>
      <c r="CP2559" s="99">
        <v>25028561.650146499</v>
      </c>
      <c r="CQ2559" s="99">
        <v>0</v>
      </c>
      <c r="CR2559" s="99">
        <v>0</v>
      </c>
      <c r="CS2559" s="99">
        <v>0</v>
      </c>
      <c r="CT2559" s="99">
        <v>0</v>
      </c>
      <c r="CU2559" s="98">
        <v>24546.891479378999</v>
      </c>
      <c r="CV2559" s="98">
        <v>142503.136874018</v>
      </c>
      <c r="CW2559" s="98">
        <v>12234840.069000261</v>
      </c>
      <c r="CX2559" s="98">
        <v>116184714.9382327</v>
      </c>
    </row>
    <row r="2560" spans="1:102" x14ac:dyDescent="0.2">
      <c r="A2560" s="98" t="s">
        <v>192</v>
      </c>
      <c r="B2560" s="100">
        <v>41518</v>
      </c>
      <c r="C2560" s="99">
        <v>175407.18490028399</v>
      </c>
      <c r="D2560" s="99">
        <v>3.33761764797964</v>
      </c>
      <c r="E2560" s="99">
        <v>23222.469486951799</v>
      </c>
      <c r="F2560" s="99">
        <v>20643.232611179399</v>
      </c>
      <c r="G2560" s="99">
        <v>9766.9747498035395</v>
      </c>
      <c r="H2560" s="99">
        <v>0</v>
      </c>
      <c r="I2560" s="99">
        <v>0</v>
      </c>
      <c r="J2560" s="99">
        <v>134179.53050231899</v>
      </c>
      <c r="K2560" s="99">
        <v>665.68089137971401</v>
      </c>
      <c r="L2560" s="99">
        <v>751.03688438981806</v>
      </c>
      <c r="M2560" s="99">
        <v>67098.247188568101</v>
      </c>
      <c r="N2560" s="99">
        <v>14568.118166804299</v>
      </c>
      <c r="O2560" s="99">
        <v>0</v>
      </c>
      <c r="P2560" s="99">
        <v>107740.22701549499</v>
      </c>
      <c r="Q2560" s="99">
        <v>9021.5919648408908</v>
      </c>
      <c r="R2560" s="99">
        <v>0</v>
      </c>
      <c r="S2560" s="99">
        <v>9843.1114891767502</v>
      </c>
      <c r="T2560" s="99">
        <v>0</v>
      </c>
      <c r="U2560" s="99">
        <v>134862.307567596</v>
      </c>
      <c r="V2560" s="99">
        <v>9232807.5798339806</v>
      </c>
      <c r="W2560" s="99">
        <v>402.58376431092597</v>
      </c>
      <c r="X2560" s="99">
        <v>1334547.6223907501</v>
      </c>
      <c r="Y2560" s="99">
        <v>1045260.73412323</v>
      </c>
      <c r="Z2560" s="99">
        <v>1522465.7822570801</v>
      </c>
      <c r="AA2560" s="99">
        <v>0</v>
      </c>
      <c r="AB2560" s="99">
        <v>0</v>
      </c>
      <c r="AC2560" s="99">
        <v>42401923.236328103</v>
      </c>
      <c r="AD2560" s="99">
        <v>67768.517512321501</v>
      </c>
      <c r="AE2560" s="99">
        <v>28752.627121686899</v>
      </c>
      <c r="AF2560" s="99">
        <v>3149609.2165832501</v>
      </c>
      <c r="AG2560" s="99">
        <v>1893513.1281433101</v>
      </c>
      <c r="AH2560" s="99">
        <v>0</v>
      </c>
      <c r="AI2560" s="99">
        <v>4355618.61364746</v>
      </c>
      <c r="AJ2560" s="99">
        <v>1176119.6613769501</v>
      </c>
      <c r="AK2560" s="99">
        <v>0</v>
      </c>
      <c r="AL2560" s="99">
        <v>1525854.1601257301</v>
      </c>
      <c r="AM2560" s="99">
        <v>0</v>
      </c>
      <c r="AN2560" s="99">
        <v>42311059.1005859</v>
      </c>
      <c r="AO2560" s="99">
        <v>90381450.408203095</v>
      </c>
      <c r="AP2560" s="99">
        <v>3756.03293469548</v>
      </c>
      <c r="AQ2560" s="99">
        <v>11710408.1170654</v>
      </c>
      <c r="AR2560" s="99">
        <v>9103179.9354247991</v>
      </c>
      <c r="AS2560" s="99">
        <v>12647914.715820299</v>
      </c>
      <c r="AT2560" s="99">
        <v>0</v>
      </c>
      <c r="AU2560" s="99">
        <v>0</v>
      </c>
      <c r="AV2560" s="99">
        <v>139240481.13085899</v>
      </c>
      <c r="AW2560" s="99">
        <v>217336.073776245</v>
      </c>
      <c r="AX2560" s="99">
        <v>226740.731967926</v>
      </c>
      <c r="AY2560" s="99">
        <v>31968935.339599598</v>
      </c>
      <c r="AZ2560" s="99">
        <v>16519369.989623999</v>
      </c>
      <c r="BA2560" s="99">
        <v>0</v>
      </c>
      <c r="BB2560" s="99">
        <v>43828085.709472701</v>
      </c>
      <c r="BC2560" s="99">
        <v>10423842.788208</v>
      </c>
      <c r="BD2560" s="99">
        <v>0</v>
      </c>
      <c r="BE2560" s="99">
        <v>12669184.036865201</v>
      </c>
      <c r="BF2560" s="99">
        <v>0</v>
      </c>
      <c r="BG2560" s="99">
        <v>139471441.83203101</v>
      </c>
      <c r="BH2560" s="99">
        <v>19919180.596923798</v>
      </c>
      <c r="BI2560" s="99">
        <v>440.24219867959602</v>
      </c>
      <c r="BJ2560" s="99">
        <v>4048532.3232421898</v>
      </c>
      <c r="BK2560" s="99">
        <v>3382279.4862365699</v>
      </c>
      <c r="BL2560" s="99">
        <v>0</v>
      </c>
      <c r="BM2560" s="99">
        <v>0</v>
      </c>
      <c r="BN2560" s="99">
        <v>0</v>
      </c>
      <c r="BO2560" s="99">
        <v>0</v>
      </c>
      <c r="BP2560" s="99">
        <v>0</v>
      </c>
      <c r="BQ2560" s="99">
        <v>0</v>
      </c>
      <c r="BR2560" s="99">
        <v>10162166.9637451</v>
      </c>
      <c r="BS2560" s="99">
        <v>6141741.0697631799</v>
      </c>
      <c r="BT2560" s="99">
        <v>0</v>
      </c>
      <c r="BU2560" s="99">
        <v>2505977.1499633798</v>
      </c>
      <c r="BV2560" s="99">
        <v>4704916.4684448196</v>
      </c>
      <c r="BW2560" s="99">
        <v>0</v>
      </c>
      <c r="BX2560" s="99">
        <v>896854.999351501</v>
      </c>
      <c r="BY2560" s="99">
        <v>0</v>
      </c>
      <c r="BZ2560" s="99">
        <v>0</v>
      </c>
      <c r="CA2560" s="99">
        <v>198760.86468315101</v>
      </c>
      <c r="CB2560" s="99">
        <v>10555981.6710205</v>
      </c>
      <c r="CC2560" s="99">
        <v>102687117.80761699</v>
      </c>
      <c r="CD2560" s="99">
        <v>23914778.490234401</v>
      </c>
      <c r="CE2560" s="99">
        <v>9782.5686432123202</v>
      </c>
      <c r="CF2560" s="99">
        <v>1510682.6234436</v>
      </c>
      <c r="CG2560" s="99">
        <v>12587840.3820801</v>
      </c>
      <c r="CH2560" s="99">
        <v>0</v>
      </c>
      <c r="CI2560" s="99">
        <v>208548.77746581999</v>
      </c>
      <c r="CJ2560" s="99">
        <v>12075485.153808599</v>
      </c>
      <c r="CK2560" s="99">
        <v>115277536.925781</v>
      </c>
      <c r="CL2560" s="99">
        <v>24926344.127197299</v>
      </c>
      <c r="CM2560" s="166">
        <v>342255.44135665899</v>
      </c>
      <c r="CN2560" s="166">
        <v>54378027.4599609</v>
      </c>
      <c r="CO2560" s="166">
        <v>253686583.046875</v>
      </c>
      <c r="CP2560" s="99">
        <v>24926344.127197299</v>
      </c>
      <c r="CQ2560" s="99">
        <v>0</v>
      </c>
      <c r="CR2560" s="99">
        <v>0</v>
      </c>
      <c r="CS2560" s="99">
        <v>0</v>
      </c>
      <c r="CT2560" s="99">
        <v>0</v>
      </c>
      <c r="CU2560" s="98">
        <v>23897.483672523998</v>
      </c>
      <c r="CV2560" s="98">
        <v>142701.41369783701</v>
      </c>
      <c r="CW2560" s="98">
        <v>12066664.2944641</v>
      </c>
      <c r="CX2560" s="98">
        <v>115274958.18969709</v>
      </c>
    </row>
    <row r="2561" spans="1:102" x14ac:dyDescent="0.2">
      <c r="A2561" s="98" t="s">
        <v>192</v>
      </c>
      <c r="B2561" s="100">
        <v>41609</v>
      </c>
      <c r="C2561" s="99">
        <v>173681.908958435</v>
      </c>
      <c r="D2561" s="99">
        <v>3.2800993759883599</v>
      </c>
      <c r="E2561" s="99">
        <v>22478.0379951</v>
      </c>
      <c r="F2561" s="99">
        <v>20002.933629036001</v>
      </c>
      <c r="G2561" s="99">
        <v>9651.7386951446497</v>
      </c>
      <c r="H2561" s="99">
        <v>0</v>
      </c>
      <c r="I2561" s="99">
        <v>0</v>
      </c>
      <c r="J2561" s="99">
        <v>134127.57925224301</v>
      </c>
      <c r="K2561" s="99">
        <v>559.530574508011</v>
      </c>
      <c r="L2561" s="99">
        <v>482.10778564587201</v>
      </c>
      <c r="M2561" s="99">
        <v>66947.175569534302</v>
      </c>
      <c r="N2561" s="99">
        <v>14325.1883468628</v>
      </c>
      <c r="O2561" s="99">
        <v>0</v>
      </c>
      <c r="P2561" s="99">
        <v>105770.862244606</v>
      </c>
      <c r="Q2561" s="99">
        <v>8834.6752314567602</v>
      </c>
      <c r="R2561" s="99">
        <v>0</v>
      </c>
      <c r="S2561" s="99">
        <v>9619.0260627269708</v>
      </c>
      <c r="T2561" s="99">
        <v>0</v>
      </c>
      <c r="U2561" s="99">
        <v>134713.527202606</v>
      </c>
      <c r="V2561" s="99">
        <v>9071498.4310302697</v>
      </c>
      <c r="W2561" s="99">
        <v>525.89122582227003</v>
      </c>
      <c r="X2561" s="99">
        <v>1281592.5340271001</v>
      </c>
      <c r="Y2561" s="99">
        <v>1001269.16946411</v>
      </c>
      <c r="Z2561" s="99">
        <v>1483845.1511230499</v>
      </c>
      <c r="AA2561" s="99">
        <v>0</v>
      </c>
      <c r="AB2561" s="99">
        <v>0</v>
      </c>
      <c r="AC2561" s="99">
        <v>42166216.636718802</v>
      </c>
      <c r="AD2561" s="99">
        <v>63558.060517311103</v>
      </c>
      <c r="AE2561" s="99">
        <v>20779.316513299898</v>
      </c>
      <c r="AF2561" s="99">
        <v>3089746.1522216802</v>
      </c>
      <c r="AG2561" s="99">
        <v>1847441.5384216299</v>
      </c>
      <c r="AH2561" s="99">
        <v>0</v>
      </c>
      <c r="AI2561" s="99">
        <v>4213159.7604370099</v>
      </c>
      <c r="AJ2561" s="99">
        <v>1163544.5528259301</v>
      </c>
      <c r="AK2561" s="99">
        <v>0</v>
      </c>
      <c r="AL2561" s="99">
        <v>1480254.8219909701</v>
      </c>
      <c r="AM2561" s="99">
        <v>0</v>
      </c>
      <c r="AN2561" s="99">
        <v>42246499.830566399</v>
      </c>
      <c r="AO2561" s="99">
        <v>89130593.708007798</v>
      </c>
      <c r="AP2561" s="99">
        <v>4587.5137857794798</v>
      </c>
      <c r="AQ2561" s="99">
        <v>11152478.1295166</v>
      </c>
      <c r="AR2561" s="99">
        <v>8604703.3109130897</v>
      </c>
      <c r="AS2561" s="99">
        <v>12407336.8349609</v>
      </c>
      <c r="AT2561" s="99">
        <v>0</v>
      </c>
      <c r="AU2561" s="99">
        <v>0</v>
      </c>
      <c r="AV2561" s="99">
        <v>139580416.74804699</v>
      </c>
      <c r="AW2561" s="99">
        <v>205527.54146575899</v>
      </c>
      <c r="AX2561" s="99">
        <v>173406.64821434001</v>
      </c>
      <c r="AY2561" s="99">
        <v>31386259.9526367</v>
      </c>
      <c r="AZ2561" s="99">
        <v>16191109.2542725</v>
      </c>
      <c r="BA2561" s="99">
        <v>0</v>
      </c>
      <c r="BB2561" s="99">
        <v>42341530.2333984</v>
      </c>
      <c r="BC2561" s="99">
        <v>10315128.7973633</v>
      </c>
      <c r="BD2561" s="99">
        <v>0</v>
      </c>
      <c r="BE2561" s="99">
        <v>12376984.3001709</v>
      </c>
      <c r="BF2561" s="99">
        <v>0</v>
      </c>
      <c r="BG2561" s="99">
        <v>139794086.17968801</v>
      </c>
      <c r="BH2561" s="99">
        <v>19727818.15625</v>
      </c>
      <c r="BI2561" s="99">
        <v>505.664452381432</v>
      </c>
      <c r="BJ2561" s="99">
        <v>3987736.71691895</v>
      </c>
      <c r="BK2561" s="99">
        <v>3326263.8663330101</v>
      </c>
      <c r="BL2561" s="99">
        <v>0</v>
      </c>
      <c r="BM2561" s="99">
        <v>0</v>
      </c>
      <c r="BN2561" s="99">
        <v>0</v>
      </c>
      <c r="BO2561" s="99">
        <v>0</v>
      </c>
      <c r="BP2561" s="99">
        <v>0</v>
      </c>
      <c r="BQ2561" s="99">
        <v>0</v>
      </c>
      <c r="BR2561" s="99">
        <v>10092419.5220947</v>
      </c>
      <c r="BS2561" s="99">
        <v>6027192.6775512705</v>
      </c>
      <c r="BT2561" s="99">
        <v>0</v>
      </c>
      <c r="BU2561" s="99">
        <v>3027610.29995728</v>
      </c>
      <c r="BV2561" s="99">
        <v>4689600.8145141602</v>
      </c>
      <c r="BW2561" s="99">
        <v>0</v>
      </c>
      <c r="BX2561" s="99">
        <v>996529.78925323498</v>
      </c>
      <c r="BY2561" s="99">
        <v>0</v>
      </c>
      <c r="BZ2561" s="99">
        <v>0</v>
      </c>
      <c r="CA2561" s="99">
        <v>196290.43810081499</v>
      </c>
      <c r="CB2561" s="99">
        <v>10358246.5778809</v>
      </c>
      <c r="CC2561" s="99">
        <v>100219694.07617199</v>
      </c>
      <c r="CD2561" s="99">
        <v>23706914.943115201</v>
      </c>
      <c r="CE2561" s="99">
        <v>9644.7459989786094</v>
      </c>
      <c r="CF2561" s="99">
        <v>1479233.5130004899</v>
      </c>
      <c r="CG2561" s="99">
        <v>12392847.3010254</v>
      </c>
      <c r="CH2561" s="99">
        <v>0</v>
      </c>
      <c r="CI2561" s="99">
        <v>205943.91546249401</v>
      </c>
      <c r="CJ2561" s="99">
        <v>11834664.790527301</v>
      </c>
      <c r="CK2561" s="99">
        <v>112540774.119141</v>
      </c>
      <c r="CL2561" s="99">
        <v>24707544.074951202</v>
      </c>
      <c r="CM2561" s="166">
        <v>339070.22979736299</v>
      </c>
      <c r="CN2561" s="166">
        <v>54064001.666015603</v>
      </c>
      <c r="CO2561" s="166">
        <v>252241385.90820301</v>
      </c>
      <c r="CP2561" s="99">
        <v>24707544.074951202</v>
      </c>
      <c r="CQ2561" s="99">
        <v>0</v>
      </c>
      <c r="CR2561" s="99">
        <v>0</v>
      </c>
      <c r="CS2561" s="99">
        <v>0</v>
      </c>
      <c r="CT2561" s="99">
        <v>0</v>
      </c>
      <c r="CU2561" s="98">
        <v>23024.489971537001</v>
      </c>
      <c r="CV2561" s="98">
        <v>142468.652391073</v>
      </c>
      <c r="CW2561" s="98">
        <v>11837480.09088139</v>
      </c>
      <c r="CX2561" s="98">
        <v>112612541.3771974</v>
      </c>
    </row>
    <row r="2562" spans="1:102" x14ac:dyDescent="0.2">
      <c r="A2562" s="98" t="s">
        <v>192</v>
      </c>
      <c r="B2562" s="100">
        <v>41699</v>
      </c>
      <c r="C2562" s="99">
        <v>173799.40643691999</v>
      </c>
      <c r="D2562" s="99">
        <v>0</v>
      </c>
      <c r="E2562" s="99">
        <v>22082.823382139199</v>
      </c>
      <c r="F2562" s="99">
        <v>19589.455489397002</v>
      </c>
      <c r="G2562" s="99">
        <v>9635.75616705418</v>
      </c>
      <c r="H2562" s="99">
        <v>0</v>
      </c>
      <c r="I2562" s="99">
        <v>0</v>
      </c>
      <c r="J2562" s="99">
        <v>134253.87251663199</v>
      </c>
      <c r="K2562" s="99">
        <v>441.38064608722902</v>
      </c>
      <c r="L2562" s="99">
        <v>478.33803812041901</v>
      </c>
      <c r="M2562" s="99">
        <v>67308.141168594404</v>
      </c>
      <c r="N2562" s="99">
        <v>14179.1341512203</v>
      </c>
      <c r="O2562" s="99">
        <v>0</v>
      </c>
      <c r="P2562" s="99">
        <v>104726.381296158</v>
      </c>
      <c r="Q2562" s="99">
        <v>8759.1409934759104</v>
      </c>
      <c r="R2562" s="99">
        <v>0</v>
      </c>
      <c r="S2562" s="99">
        <v>9566.7361829280908</v>
      </c>
      <c r="T2562" s="99">
        <v>0</v>
      </c>
      <c r="U2562" s="99">
        <v>134672.668254852</v>
      </c>
      <c r="V2562" s="99">
        <v>9090156.4683837909</v>
      </c>
      <c r="W2562" s="99">
        <v>0</v>
      </c>
      <c r="X2562" s="99">
        <v>1230143.32061768</v>
      </c>
      <c r="Y2562" s="99">
        <v>955207.25800323498</v>
      </c>
      <c r="Z2562" s="99">
        <v>1456463.9951019301</v>
      </c>
      <c r="AA2562" s="99">
        <v>0</v>
      </c>
      <c r="AB2562" s="99">
        <v>0</v>
      </c>
      <c r="AC2562" s="99">
        <v>42007651.106933601</v>
      </c>
      <c r="AD2562" s="99">
        <v>49746.847830295599</v>
      </c>
      <c r="AE2562" s="99">
        <v>20508.549662113201</v>
      </c>
      <c r="AF2562" s="99">
        <v>3120845.6366272001</v>
      </c>
      <c r="AG2562" s="99">
        <v>1823275.3104705799</v>
      </c>
      <c r="AH2562" s="99">
        <v>0</v>
      </c>
      <c r="AI2562" s="99">
        <v>4163559.9447326702</v>
      </c>
      <c r="AJ2562" s="99">
        <v>1158821.91421509</v>
      </c>
      <c r="AK2562" s="99">
        <v>0</v>
      </c>
      <c r="AL2562" s="99">
        <v>1450767.52853394</v>
      </c>
      <c r="AM2562" s="99">
        <v>0</v>
      </c>
      <c r="AN2562" s="99">
        <v>42129959.823242202</v>
      </c>
      <c r="AO2562" s="99">
        <v>89830700.001953095</v>
      </c>
      <c r="AP2562" s="99">
        <v>0</v>
      </c>
      <c r="AQ2562" s="99">
        <v>10796154.5626221</v>
      </c>
      <c r="AR2562" s="99">
        <v>8163465.5070190402</v>
      </c>
      <c r="AS2562" s="99">
        <v>12236429.618896499</v>
      </c>
      <c r="AT2562" s="99">
        <v>0</v>
      </c>
      <c r="AU2562" s="99">
        <v>0</v>
      </c>
      <c r="AV2562" s="99">
        <v>139881835.94335899</v>
      </c>
      <c r="AW2562" s="99">
        <v>161900.83583641099</v>
      </c>
      <c r="AX2562" s="99">
        <v>151840.37817955</v>
      </c>
      <c r="AY2562" s="99">
        <v>31559658.956787098</v>
      </c>
      <c r="AZ2562" s="99">
        <v>16033939.130981401</v>
      </c>
      <c r="BA2562" s="99">
        <v>0</v>
      </c>
      <c r="BB2562" s="99">
        <v>41670341.666015603</v>
      </c>
      <c r="BC2562" s="99">
        <v>10311620.805908199</v>
      </c>
      <c r="BD2562" s="99">
        <v>0</v>
      </c>
      <c r="BE2562" s="99">
        <v>12189152.951416001</v>
      </c>
      <c r="BF2562" s="99">
        <v>0</v>
      </c>
      <c r="BG2562" s="99">
        <v>140025682.59570301</v>
      </c>
      <c r="BH2562" s="99">
        <v>19702919.323730499</v>
      </c>
      <c r="BI2562" s="99">
        <v>0</v>
      </c>
      <c r="BJ2562" s="99">
        <v>3835961.2552795401</v>
      </c>
      <c r="BK2562" s="99">
        <v>3203119.3684692401</v>
      </c>
      <c r="BL2562" s="99">
        <v>0</v>
      </c>
      <c r="BM2562" s="99">
        <v>0</v>
      </c>
      <c r="BN2562" s="99">
        <v>0</v>
      </c>
      <c r="BO2562" s="99">
        <v>0</v>
      </c>
      <c r="BP2562" s="99">
        <v>0</v>
      </c>
      <c r="BQ2562" s="99">
        <v>0</v>
      </c>
      <c r="BR2562" s="99">
        <v>10076927.146606401</v>
      </c>
      <c r="BS2562" s="99">
        <v>5921794.6383056603</v>
      </c>
      <c r="BT2562" s="99">
        <v>0</v>
      </c>
      <c r="BU2562" s="99">
        <v>2997762.9999694801</v>
      </c>
      <c r="BV2562" s="99">
        <v>4681090.5847167997</v>
      </c>
      <c r="BW2562" s="99">
        <v>0</v>
      </c>
      <c r="BX2562" s="99">
        <v>1020780.23927307</v>
      </c>
      <c r="BY2562" s="99">
        <v>0</v>
      </c>
      <c r="BZ2562" s="99">
        <v>0</v>
      </c>
      <c r="CA2562" s="99">
        <v>195608.99207305899</v>
      </c>
      <c r="CB2562" s="99">
        <v>10326953.0013428</v>
      </c>
      <c r="CC2562" s="99">
        <v>100742729.425781</v>
      </c>
      <c r="CD2562" s="99">
        <v>23584453.358154301</v>
      </c>
      <c r="CE2562" s="99">
        <v>9631.2275714874304</v>
      </c>
      <c r="CF2562" s="99">
        <v>1469943.40345764</v>
      </c>
      <c r="CG2562" s="99">
        <v>12323800.819091801</v>
      </c>
      <c r="CH2562" s="99">
        <v>0</v>
      </c>
      <c r="CI2562" s="99">
        <v>205219.58885955799</v>
      </c>
      <c r="CJ2562" s="99">
        <v>11809091.5396729</v>
      </c>
      <c r="CK2562" s="99">
        <v>112826005.71582</v>
      </c>
      <c r="CL2562" s="99">
        <v>24551198.004394501</v>
      </c>
      <c r="CM2562" s="166">
        <v>338747.19266891503</v>
      </c>
      <c r="CN2562" s="166">
        <v>53899357.963378899</v>
      </c>
      <c r="CO2562" s="166">
        <v>252903808.94726601</v>
      </c>
      <c r="CP2562" s="99">
        <v>24551198.004394501</v>
      </c>
      <c r="CQ2562" s="99">
        <v>0</v>
      </c>
      <c r="CR2562" s="99">
        <v>0</v>
      </c>
      <c r="CS2562" s="99">
        <v>0</v>
      </c>
      <c r="CT2562" s="99">
        <v>0</v>
      </c>
      <c r="CU2562" s="98">
        <v>22524.552180789</v>
      </c>
      <c r="CV2562" s="98">
        <v>142585.428874034</v>
      </c>
      <c r="CW2562" s="98">
        <v>11796896.404800439</v>
      </c>
      <c r="CX2562" s="98">
        <v>113066530.24487279</v>
      </c>
    </row>
    <row r="2563" spans="1:102" x14ac:dyDescent="0.2">
      <c r="A2563" s="98" t="s">
        <v>192</v>
      </c>
      <c r="B2563" s="100">
        <v>41791</v>
      </c>
      <c r="C2563" s="99">
        <v>172855.652591705</v>
      </c>
      <c r="D2563" s="99">
        <v>0</v>
      </c>
      <c r="E2563" s="99">
        <v>21667.4705843925</v>
      </c>
      <c r="F2563" s="99">
        <v>19309.690979003899</v>
      </c>
      <c r="G2563" s="99">
        <v>9656.8053799867594</v>
      </c>
      <c r="H2563" s="99">
        <v>0</v>
      </c>
      <c r="I2563" s="99">
        <v>0</v>
      </c>
      <c r="J2563" s="99">
        <v>134221.46092987101</v>
      </c>
      <c r="K2563" s="99">
        <v>299.80856656655698</v>
      </c>
      <c r="L2563" s="99">
        <v>1641.5206430405401</v>
      </c>
      <c r="M2563" s="99">
        <v>66979.939504623399</v>
      </c>
      <c r="N2563" s="99">
        <v>14050.523990273499</v>
      </c>
      <c r="O2563" s="99">
        <v>0</v>
      </c>
      <c r="P2563" s="99">
        <v>103089.24578380601</v>
      </c>
      <c r="Q2563" s="99">
        <v>8682.7119619846308</v>
      </c>
      <c r="R2563" s="99">
        <v>0</v>
      </c>
      <c r="S2563" s="99">
        <v>9644.2894390821493</v>
      </c>
      <c r="T2563" s="99">
        <v>0</v>
      </c>
      <c r="U2563" s="99">
        <v>134507.29112434399</v>
      </c>
      <c r="V2563" s="99">
        <v>8989632.5689697303</v>
      </c>
      <c r="W2563" s="99">
        <v>0</v>
      </c>
      <c r="X2563" s="99">
        <v>1194870.24815369</v>
      </c>
      <c r="Y2563" s="99">
        <v>926959.28123474098</v>
      </c>
      <c r="Z2563" s="99">
        <v>1458943.7843170201</v>
      </c>
      <c r="AA2563" s="99">
        <v>0</v>
      </c>
      <c r="AB2563" s="99">
        <v>0</v>
      </c>
      <c r="AC2563" s="99">
        <v>42015917.685546897</v>
      </c>
      <c r="AD2563" s="99">
        <v>34958.154558181799</v>
      </c>
      <c r="AE2563" s="99">
        <v>36163.899901866898</v>
      </c>
      <c r="AF2563" s="99">
        <v>3101291.8464660598</v>
      </c>
      <c r="AG2563" s="99">
        <v>1789313.83909607</v>
      </c>
      <c r="AH2563" s="99">
        <v>0</v>
      </c>
      <c r="AI2563" s="99">
        <v>4092294.8138427702</v>
      </c>
      <c r="AJ2563" s="99">
        <v>1144561.8432312</v>
      </c>
      <c r="AK2563" s="99">
        <v>0</v>
      </c>
      <c r="AL2563" s="99">
        <v>1457901.58638</v>
      </c>
      <c r="AM2563" s="99">
        <v>0</v>
      </c>
      <c r="AN2563" s="99">
        <v>42075720.207519501</v>
      </c>
      <c r="AO2563" s="99">
        <v>89034951.333984405</v>
      </c>
      <c r="AP2563" s="99">
        <v>0</v>
      </c>
      <c r="AQ2563" s="99">
        <v>10533202.7502441</v>
      </c>
      <c r="AR2563" s="99">
        <v>7997129.5527954102</v>
      </c>
      <c r="AS2563" s="99">
        <v>12277328.6567383</v>
      </c>
      <c r="AT2563" s="99">
        <v>0</v>
      </c>
      <c r="AU2563" s="99">
        <v>0</v>
      </c>
      <c r="AV2563" s="99">
        <v>140577649.14453101</v>
      </c>
      <c r="AW2563" s="99">
        <v>114096.723908424</v>
      </c>
      <c r="AX2563" s="99">
        <v>298697.947475433</v>
      </c>
      <c r="AY2563" s="99">
        <v>31974978.2885742</v>
      </c>
      <c r="AZ2563" s="99">
        <v>15839852.6083984</v>
      </c>
      <c r="BA2563" s="99">
        <v>0</v>
      </c>
      <c r="BB2563" s="99">
        <v>41346031.346679702</v>
      </c>
      <c r="BC2563" s="99">
        <v>10227206.8874512</v>
      </c>
      <c r="BD2563" s="99">
        <v>0</v>
      </c>
      <c r="BE2563" s="99">
        <v>12273570.607177701</v>
      </c>
      <c r="BF2563" s="99">
        <v>0</v>
      </c>
      <c r="BG2563" s="99">
        <v>140690769.52343801</v>
      </c>
      <c r="BH2563" s="99">
        <v>19622661.7509766</v>
      </c>
      <c r="BI2563" s="99">
        <v>0</v>
      </c>
      <c r="BJ2563" s="99">
        <v>3778272.3193359398</v>
      </c>
      <c r="BK2563" s="99">
        <v>3157231.4991455101</v>
      </c>
      <c r="BL2563" s="99">
        <v>0</v>
      </c>
      <c r="BM2563" s="99">
        <v>0</v>
      </c>
      <c r="BN2563" s="99">
        <v>0</v>
      </c>
      <c r="BO2563" s="99">
        <v>0</v>
      </c>
      <c r="BP2563" s="99">
        <v>0</v>
      </c>
      <c r="BQ2563" s="99">
        <v>0</v>
      </c>
      <c r="BR2563" s="99">
        <v>10134870.7026367</v>
      </c>
      <c r="BS2563" s="99">
        <v>5843592.1668090802</v>
      </c>
      <c r="BT2563" s="99">
        <v>0</v>
      </c>
      <c r="BU2563" s="99">
        <v>2976752.6599731399</v>
      </c>
      <c r="BV2563" s="99">
        <v>4655619.7703247098</v>
      </c>
      <c r="BW2563" s="99">
        <v>0</v>
      </c>
      <c r="BX2563" s="99">
        <v>1027983.84928131</v>
      </c>
      <c r="BY2563" s="99">
        <v>0</v>
      </c>
      <c r="BZ2563" s="99">
        <v>0</v>
      </c>
      <c r="CA2563" s="99">
        <v>194503.33567047099</v>
      </c>
      <c r="CB2563" s="99">
        <v>10176788.9034424</v>
      </c>
      <c r="CC2563" s="99">
        <v>99792791.255859405</v>
      </c>
      <c r="CD2563" s="99">
        <v>23404742.0620117</v>
      </c>
      <c r="CE2563" s="99">
        <v>9655.9051887989008</v>
      </c>
      <c r="CF2563" s="99">
        <v>1459235.2180633501</v>
      </c>
      <c r="CG2563" s="99">
        <v>12277284.5892334</v>
      </c>
      <c r="CH2563" s="99">
        <v>0</v>
      </c>
      <c r="CI2563" s="99">
        <v>204174.04411315901</v>
      </c>
      <c r="CJ2563" s="99">
        <v>11638054.674926801</v>
      </c>
      <c r="CK2563" s="99">
        <v>112195686.96386699</v>
      </c>
      <c r="CL2563" s="99">
        <v>24372377.736816399</v>
      </c>
      <c r="CM2563" s="166">
        <v>337408.59349441499</v>
      </c>
      <c r="CN2563" s="166">
        <v>53710504.419433601</v>
      </c>
      <c r="CO2563" s="166">
        <v>252527891.74218801</v>
      </c>
      <c r="CP2563" s="99">
        <v>24372377.736816399</v>
      </c>
      <c r="CQ2563" s="99">
        <v>0</v>
      </c>
      <c r="CR2563" s="99">
        <v>0</v>
      </c>
      <c r="CS2563" s="99">
        <v>0</v>
      </c>
      <c r="CT2563" s="99">
        <v>0</v>
      </c>
      <c r="CU2563" s="98">
        <v>21975.744894197</v>
      </c>
      <c r="CV2563" s="98">
        <v>142614.28630623699</v>
      </c>
      <c r="CW2563" s="98">
        <v>11636024.12150575</v>
      </c>
      <c r="CX2563" s="98">
        <v>112070075.8450928</v>
      </c>
    </row>
    <row r="2564" spans="1:102" x14ac:dyDescent="0.2">
      <c r="A2564" s="98" t="s">
        <v>192</v>
      </c>
      <c r="B2564" s="100">
        <v>41883</v>
      </c>
      <c r="C2564" s="99">
        <v>173024.21423911999</v>
      </c>
      <c r="D2564" s="99">
        <v>0</v>
      </c>
      <c r="E2564" s="99">
        <v>20436.006969690301</v>
      </c>
      <c r="F2564" s="99">
        <v>18054.227843523</v>
      </c>
      <c r="G2564" s="99">
        <v>9717.2784274816495</v>
      </c>
      <c r="H2564" s="99">
        <v>0</v>
      </c>
      <c r="I2564" s="99">
        <v>0</v>
      </c>
      <c r="J2564" s="99">
        <v>134124.951858521</v>
      </c>
      <c r="K2564" s="99">
        <v>191.66078044101599</v>
      </c>
      <c r="L2564" s="99">
        <v>559.17471718788101</v>
      </c>
      <c r="M2564" s="99">
        <v>67233.731531143203</v>
      </c>
      <c r="N2564" s="99">
        <v>13942.017933487899</v>
      </c>
      <c r="O2564" s="99">
        <v>0</v>
      </c>
      <c r="P2564" s="99">
        <v>103590.513215065</v>
      </c>
      <c r="Q2564" s="99">
        <v>8604.0277688503302</v>
      </c>
      <c r="R2564" s="99">
        <v>0</v>
      </c>
      <c r="S2564" s="99">
        <v>9766.0811072588003</v>
      </c>
      <c r="T2564" s="99">
        <v>0</v>
      </c>
      <c r="U2564" s="99">
        <v>134325.56459999099</v>
      </c>
      <c r="V2564" s="99">
        <v>8959264.3067627009</v>
      </c>
      <c r="W2564" s="99">
        <v>0</v>
      </c>
      <c r="X2564" s="99">
        <v>1149665.3624877899</v>
      </c>
      <c r="Y2564" s="99">
        <v>891359.26957702602</v>
      </c>
      <c r="Z2564" s="99">
        <v>1455541.6320495601</v>
      </c>
      <c r="AA2564" s="99">
        <v>0</v>
      </c>
      <c r="AB2564" s="99">
        <v>0</v>
      </c>
      <c r="AC2564" s="99">
        <v>41965224.737792999</v>
      </c>
      <c r="AD2564" s="99">
        <v>21302.2391967773</v>
      </c>
      <c r="AE2564" s="99">
        <v>33242.704388141603</v>
      </c>
      <c r="AF2564" s="99">
        <v>3079296.3412780799</v>
      </c>
      <c r="AG2564" s="99">
        <v>1746851.03581238</v>
      </c>
      <c r="AH2564" s="99">
        <v>0</v>
      </c>
      <c r="AI2564" s="99">
        <v>4094438.9819946298</v>
      </c>
      <c r="AJ2564" s="99">
        <v>1149484.2370452899</v>
      </c>
      <c r="AK2564" s="99">
        <v>0</v>
      </c>
      <c r="AL2564" s="99">
        <v>1456348.97163391</v>
      </c>
      <c r="AM2564" s="99">
        <v>0</v>
      </c>
      <c r="AN2564" s="99">
        <v>41963183.304199196</v>
      </c>
      <c r="AO2564" s="99">
        <v>89113668.197265595</v>
      </c>
      <c r="AP2564" s="99">
        <v>0</v>
      </c>
      <c r="AQ2564" s="99">
        <v>10183203.902832</v>
      </c>
      <c r="AR2564" s="99">
        <v>7771835.2579345703</v>
      </c>
      <c r="AS2564" s="99">
        <v>12252122.2039795</v>
      </c>
      <c r="AT2564" s="99">
        <v>0</v>
      </c>
      <c r="AU2564" s="99">
        <v>0</v>
      </c>
      <c r="AV2564" s="99">
        <v>140472428.58398399</v>
      </c>
      <c r="AW2564" s="99">
        <v>69618.572608947798</v>
      </c>
      <c r="AX2564" s="99">
        <v>263569.46999359102</v>
      </c>
      <c r="AY2564" s="99">
        <v>31556856.3837891</v>
      </c>
      <c r="AZ2564" s="99">
        <v>15527160.2618408</v>
      </c>
      <c r="BA2564" s="99">
        <v>0</v>
      </c>
      <c r="BB2564" s="99">
        <v>41701399.650390603</v>
      </c>
      <c r="BC2564" s="99">
        <v>10266160.7454834</v>
      </c>
      <c r="BD2564" s="99">
        <v>0</v>
      </c>
      <c r="BE2564" s="99">
        <v>12255809.185302701</v>
      </c>
      <c r="BF2564" s="99">
        <v>0</v>
      </c>
      <c r="BG2564" s="99">
        <v>140544979.19335899</v>
      </c>
      <c r="BH2564" s="99">
        <v>19834296.0849609</v>
      </c>
      <c r="BI2564" s="99">
        <v>0</v>
      </c>
      <c r="BJ2564" s="99">
        <v>3718942.8142089802</v>
      </c>
      <c r="BK2564" s="99">
        <v>3101811.55004883</v>
      </c>
      <c r="BL2564" s="99">
        <v>0</v>
      </c>
      <c r="BM2564" s="99">
        <v>0</v>
      </c>
      <c r="BN2564" s="99">
        <v>0</v>
      </c>
      <c r="BO2564" s="99">
        <v>0</v>
      </c>
      <c r="BP2564" s="99">
        <v>0</v>
      </c>
      <c r="BQ2564" s="99">
        <v>0</v>
      </c>
      <c r="BR2564" s="99">
        <v>10209690.9216309</v>
      </c>
      <c r="BS2564" s="99">
        <v>5772170.7503051804</v>
      </c>
      <c r="BT2564" s="99">
        <v>0</v>
      </c>
      <c r="BU2564" s="99">
        <v>2357024.3999939002</v>
      </c>
      <c r="BV2564" s="99">
        <v>4711053.7482299795</v>
      </c>
      <c r="BW2564" s="99">
        <v>0</v>
      </c>
      <c r="BX2564" s="99">
        <v>861710.52941894496</v>
      </c>
      <c r="BY2564" s="99">
        <v>0</v>
      </c>
      <c r="BZ2564" s="99">
        <v>0</v>
      </c>
      <c r="CA2564" s="99">
        <v>193735.238763809</v>
      </c>
      <c r="CB2564" s="99">
        <v>10108746.604126001</v>
      </c>
      <c r="CC2564" s="99">
        <v>98944384.205078095</v>
      </c>
      <c r="CD2564" s="99">
        <v>23509134.2114258</v>
      </c>
      <c r="CE2564" s="99">
        <v>9726.4398348331506</v>
      </c>
      <c r="CF2564" s="99">
        <v>1452111.4116668699</v>
      </c>
      <c r="CG2564" s="99">
        <v>12240454.9185791</v>
      </c>
      <c r="CH2564" s="99">
        <v>0</v>
      </c>
      <c r="CI2564" s="99">
        <v>203462.02430152899</v>
      </c>
      <c r="CJ2564" s="99">
        <v>11552963.654052701</v>
      </c>
      <c r="CK2564" s="99">
        <v>111387109.816406</v>
      </c>
      <c r="CL2564" s="99">
        <v>24493733.326660201</v>
      </c>
      <c r="CM2564" s="166">
        <v>336604.95539474499</v>
      </c>
      <c r="CN2564" s="166">
        <v>53558014.153808601</v>
      </c>
      <c r="CO2564" s="166">
        <v>252077188.46679699</v>
      </c>
      <c r="CP2564" s="99">
        <v>24493733.326660201</v>
      </c>
      <c r="CQ2564" s="99">
        <v>0</v>
      </c>
      <c r="CR2564" s="99">
        <v>0</v>
      </c>
      <c r="CS2564" s="99">
        <v>0</v>
      </c>
      <c r="CT2564" s="99">
        <v>0</v>
      </c>
      <c r="CU2564" s="98">
        <v>20606.012372999001</v>
      </c>
      <c r="CV2564" s="98">
        <v>142590.17787814399</v>
      </c>
      <c r="CW2564" s="98">
        <v>11560858.015792871</v>
      </c>
      <c r="CX2564" s="98">
        <v>111184839.1236572</v>
      </c>
    </row>
    <row r="2565" spans="1:102" x14ac:dyDescent="0.2">
      <c r="A2565" s="98" t="s">
        <v>192</v>
      </c>
      <c r="B2565" s="100">
        <v>41974</v>
      </c>
      <c r="C2565" s="99">
        <v>172509.216835022</v>
      </c>
      <c r="D2565" s="99">
        <v>0</v>
      </c>
      <c r="E2565" s="99">
        <v>20951.0613453388</v>
      </c>
      <c r="F2565" s="99">
        <v>18668.567009449001</v>
      </c>
      <c r="G2565" s="99">
        <v>9687.0037599801999</v>
      </c>
      <c r="H2565" s="99">
        <v>0</v>
      </c>
      <c r="I2565" s="99">
        <v>0</v>
      </c>
      <c r="J2565" s="99">
        <v>132988.673448563</v>
      </c>
      <c r="K2565" s="99">
        <v>95.058336557820397</v>
      </c>
      <c r="L2565" s="99">
        <v>674.64497072994698</v>
      </c>
      <c r="M2565" s="99">
        <v>67203.729905128494</v>
      </c>
      <c r="N2565" s="99">
        <v>13832.0900404453</v>
      </c>
      <c r="O2565" s="99">
        <v>0</v>
      </c>
      <c r="P2565" s="99">
        <v>103333.28743743899</v>
      </c>
      <c r="Q2565" s="99">
        <v>8542.90643930435</v>
      </c>
      <c r="R2565" s="99">
        <v>0</v>
      </c>
      <c r="S2565" s="99">
        <v>9652.8744049072302</v>
      </c>
      <c r="T2565" s="99">
        <v>0</v>
      </c>
      <c r="U2565" s="99">
        <v>133110.91143417399</v>
      </c>
      <c r="V2565" s="99">
        <v>8881084.88354492</v>
      </c>
      <c r="W2565" s="99">
        <v>0</v>
      </c>
      <c r="X2565" s="99">
        <v>1138191.12994385</v>
      </c>
      <c r="Y2565" s="99">
        <v>879032.77310180699</v>
      </c>
      <c r="Z2565" s="99">
        <v>1443681.15013123</v>
      </c>
      <c r="AA2565" s="99">
        <v>0</v>
      </c>
      <c r="AB2565" s="99">
        <v>0</v>
      </c>
      <c r="AC2565" s="99">
        <v>41568714.445800804</v>
      </c>
      <c r="AD2565" s="99">
        <v>10432.1498633623</v>
      </c>
      <c r="AE2565" s="99">
        <v>23003.549674510999</v>
      </c>
      <c r="AF2565" s="99">
        <v>3067885.8709411598</v>
      </c>
      <c r="AG2565" s="99">
        <v>1728421.9802856401</v>
      </c>
      <c r="AH2565" s="99">
        <v>0</v>
      </c>
      <c r="AI2565" s="99">
        <v>4041092.1931152302</v>
      </c>
      <c r="AJ2565" s="99">
        <v>1154806.9063568099</v>
      </c>
      <c r="AK2565" s="99">
        <v>0</v>
      </c>
      <c r="AL2565" s="99">
        <v>1441564.5930328399</v>
      </c>
      <c r="AM2565" s="99">
        <v>0</v>
      </c>
      <c r="AN2565" s="99">
        <v>41627903.585449196</v>
      </c>
      <c r="AO2565" s="99">
        <v>88853140.943359405</v>
      </c>
      <c r="AP2565" s="99">
        <v>0</v>
      </c>
      <c r="AQ2565" s="99">
        <v>9955576.3321533203</v>
      </c>
      <c r="AR2565" s="99">
        <v>7591101.2529907199</v>
      </c>
      <c r="AS2565" s="99">
        <v>12224962.3356934</v>
      </c>
      <c r="AT2565" s="99">
        <v>0</v>
      </c>
      <c r="AU2565" s="99">
        <v>0</v>
      </c>
      <c r="AV2565" s="99">
        <v>140136867.85742199</v>
      </c>
      <c r="AW2565" s="99">
        <v>34337.676769256599</v>
      </c>
      <c r="AX2565" s="99">
        <v>203699.282241821</v>
      </c>
      <c r="AY2565" s="99">
        <v>31597665.4289551</v>
      </c>
      <c r="AZ2565" s="99">
        <v>15412567.225097699</v>
      </c>
      <c r="BA2565" s="99">
        <v>0</v>
      </c>
      <c r="BB2565" s="99">
        <v>41288797.454589799</v>
      </c>
      <c r="BC2565" s="99">
        <v>10363392.400268599</v>
      </c>
      <c r="BD2565" s="99">
        <v>0</v>
      </c>
      <c r="BE2565" s="99">
        <v>12201923.1763916</v>
      </c>
      <c r="BF2565" s="99">
        <v>0</v>
      </c>
      <c r="BG2565" s="99">
        <v>140205645.27734399</v>
      </c>
      <c r="BH2565" s="99">
        <v>19866511.419677701</v>
      </c>
      <c r="BI2565" s="99">
        <v>0</v>
      </c>
      <c r="BJ2565" s="99">
        <v>3665994.25183105</v>
      </c>
      <c r="BK2565" s="99">
        <v>3054371.8517456101</v>
      </c>
      <c r="BL2565" s="99">
        <v>0</v>
      </c>
      <c r="BM2565" s="99">
        <v>0</v>
      </c>
      <c r="BN2565" s="99">
        <v>0</v>
      </c>
      <c r="BO2565" s="99">
        <v>0</v>
      </c>
      <c r="BP2565" s="99">
        <v>0</v>
      </c>
      <c r="BQ2565" s="99">
        <v>0</v>
      </c>
      <c r="BR2565" s="99">
        <v>10266941.9647217</v>
      </c>
      <c r="BS2565" s="99">
        <v>5740357.3018188505</v>
      </c>
      <c r="BT2565" s="99">
        <v>0</v>
      </c>
      <c r="BU2565" s="99">
        <v>2899113.2399597201</v>
      </c>
      <c r="BV2565" s="99">
        <v>4761682.9329223596</v>
      </c>
      <c r="BW2565" s="99">
        <v>0</v>
      </c>
      <c r="BX2565" s="99">
        <v>975510.91925811803</v>
      </c>
      <c r="BY2565" s="99">
        <v>0</v>
      </c>
      <c r="BZ2565" s="99">
        <v>0</v>
      </c>
      <c r="CA2565" s="99">
        <v>193591.21895027201</v>
      </c>
      <c r="CB2565" s="99">
        <v>10024932.5782471</v>
      </c>
      <c r="CC2565" s="99">
        <v>98519945.746093795</v>
      </c>
      <c r="CD2565" s="99">
        <v>23525637.03125</v>
      </c>
      <c r="CE2565" s="99">
        <v>9682.7311885356903</v>
      </c>
      <c r="CF2565" s="99">
        <v>1439034.9696807901</v>
      </c>
      <c r="CG2565" s="99">
        <v>12187799.8128662</v>
      </c>
      <c r="CH2565" s="99">
        <v>0</v>
      </c>
      <c r="CI2565" s="99">
        <v>203275.13688087501</v>
      </c>
      <c r="CJ2565" s="99">
        <v>11460284.696899399</v>
      </c>
      <c r="CK2565" s="99">
        <v>111108098.09668</v>
      </c>
      <c r="CL2565" s="99">
        <v>24510730.690185498</v>
      </c>
      <c r="CM2565" s="166">
        <v>334985.93749237101</v>
      </c>
      <c r="CN2565" s="166">
        <v>53084474.904296897</v>
      </c>
      <c r="CO2565" s="166">
        <v>251191906.83007801</v>
      </c>
      <c r="CP2565" s="99">
        <v>24510730.690185498</v>
      </c>
      <c r="CQ2565" s="99">
        <v>0</v>
      </c>
      <c r="CR2565" s="99">
        <v>0</v>
      </c>
      <c r="CS2565" s="99">
        <v>0</v>
      </c>
      <c r="CT2565" s="99">
        <v>0</v>
      </c>
      <c r="CU2565" s="98">
        <v>21058.214494659002</v>
      </c>
      <c r="CV2565" s="98">
        <v>141447.41455162701</v>
      </c>
      <c r="CW2565" s="98">
        <v>11463967.54792789</v>
      </c>
      <c r="CX2565" s="98">
        <v>110707745.55895999</v>
      </c>
    </row>
    <row r="2566" spans="1:102" x14ac:dyDescent="0.2">
      <c r="A2566" s="98" t="s">
        <v>192</v>
      </c>
      <c r="B2566" s="100">
        <v>42064</v>
      </c>
      <c r="C2566" s="99">
        <v>171314.47277831999</v>
      </c>
      <c r="D2566" s="99">
        <v>0</v>
      </c>
      <c r="E2566" s="99">
        <v>20504.377525329601</v>
      </c>
      <c r="F2566" s="99">
        <v>18288.465787887599</v>
      </c>
      <c r="G2566" s="99">
        <v>9781.4117428064292</v>
      </c>
      <c r="H2566" s="99">
        <v>0</v>
      </c>
      <c r="I2566" s="99">
        <v>0</v>
      </c>
      <c r="J2566" s="99">
        <v>132780.855297089</v>
      </c>
      <c r="K2566" s="99">
        <v>79.663960249163196</v>
      </c>
      <c r="L2566" s="99">
        <v>479.79119094833698</v>
      </c>
      <c r="M2566" s="99">
        <v>67002.345567703203</v>
      </c>
      <c r="N2566" s="99">
        <v>13659.796573400499</v>
      </c>
      <c r="O2566" s="99">
        <v>0</v>
      </c>
      <c r="P2566" s="99">
        <v>101824.55110168501</v>
      </c>
      <c r="Q2566" s="99">
        <v>8486.1636025905591</v>
      </c>
      <c r="R2566" s="99">
        <v>0</v>
      </c>
      <c r="S2566" s="99">
        <v>9731.0608588457108</v>
      </c>
      <c r="T2566" s="99">
        <v>0</v>
      </c>
      <c r="U2566" s="99">
        <v>132850.22670745899</v>
      </c>
      <c r="V2566" s="99">
        <v>8755100.6636962909</v>
      </c>
      <c r="W2566" s="99">
        <v>0</v>
      </c>
      <c r="X2566" s="99">
        <v>1100911.49838257</v>
      </c>
      <c r="Y2566" s="99">
        <v>854008.48536682106</v>
      </c>
      <c r="Z2566" s="99">
        <v>1440309.57723999</v>
      </c>
      <c r="AA2566" s="99">
        <v>0</v>
      </c>
      <c r="AB2566" s="99">
        <v>0</v>
      </c>
      <c r="AC2566" s="99">
        <v>41425617.902343802</v>
      </c>
      <c r="AD2566" s="99">
        <v>8920.9275262355804</v>
      </c>
      <c r="AE2566" s="99">
        <v>18140.358357906302</v>
      </c>
      <c r="AF2566" s="99">
        <v>3053269.9738464402</v>
      </c>
      <c r="AG2566" s="99">
        <v>1687980.0383453399</v>
      </c>
      <c r="AH2566" s="99">
        <v>0</v>
      </c>
      <c r="AI2566" s="99">
        <v>3939888.1844482399</v>
      </c>
      <c r="AJ2566" s="99">
        <v>1130535.54988098</v>
      </c>
      <c r="AK2566" s="99">
        <v>0</v>
      </c>
      <c r="AL2566" s="99">
        <v>1433929.4947357201</v>
      </c>
      <c r="AM2566" s="99">
        <v>0</v>
      </c>
      <c r="AN2566" s="99">
        <v>41405156.471191399</v>
      </c>
      <c r="AO2566" s="99">
        <v>87849356.134765595</v>
      </c>
      <c r="AP2566" s="99">
        <v>0</v>
      </c>
      <c r="AQ2566" s="99">
        <v>9655819.51025391</v>
      </c>
      <c r="AR2566" s="99">
        <v>7379814.4432373</v>
      </c>
      <c r="AS2566" s="99">
        <v>12228929.8012695</v>
      </c>
      <c r="AT2566" s="99">
        <v>0</v>
      </c>
      <c r="AU2566" s="99">
        <v>0</v>
      </c>
      <c r="AV2566" s="99">
        <v>140199876.13671899</v>
      </c>
      <c r="AW2566" s="99">
        <v>29483.983787298199</v>
      </c>
      <c r="AX2566" s="99">
        <v>139900.51509284999</v>
      </c>
      <c r="AY2566" s="99">
        <v>31767315.0864258</v>
      </c>
      <c r="AZ2566" s="99">
        <v>15108361.4683838</v>
      </c>
      <c r="BA2566" s="99">
        <v>0</v>
      </c>
      <c r="BB2566" s="99">
        <v>40117893.9365234</v>
      </c>
      <c r="BC2566" s="99">
        <v>10165017.229126001</v>
      </c>
      <c r="BD2566" s="99">
        <v>0</v>
      </c>
      <c r="BE2566" s="99">
        <v>12177638.685058599</v>
      </c>
      <c r="BF2566" s="99">
        <v>0</v>
      </c>
      <c r="BG2566" s="99">
        <v>140197593.10742199</v>
      </c>
      <c r="BH2566" s="99">
        <v>19490299.513671901</v>
      </c>
      <c r="BI2566" s="99">
        <v>0</v>
      </c>
      <c r="BJ2566" s="99">
        <v>3598348.3859558101</v>
      </c>
      <c r="BK2566" s="99">
        <v>2995486.4450378399</v>
      </c>
      <c r="BL2566" s="99">
        <v>0</v>
      </c>
      <c r="BM2566" s="99">
        <v>0</v>
      </c>
      <c r="BN2566" s="99">
        <v>0</v>
      </c>
      <c r="BO2566" s="99">
        <v>0</v>
      </c>
      <c r="BP2566" s="99">
        <v>0</v>
      </c>
      <c r="BQ2566" s="99">
        <v>0</v>
      </c>
      <c r="BR2566" s="99">
        <v>10135951.7581787</v>
      </c>
      <c r="BS2566" s="99">
        <v>5618225.3353881799</v>
      </c>
      <c r="BT2566" s="99">
        <v>0</v>
      </c>
      <c r="BU2566" s="99">
        <v>2836978.3599853502</v>
      </c>
      <c r="BV2566" s="99">
        <v>4694135.6823120099</v>
      </c>
      <c r="BW2566" s="99">
        <v>0</v>
      </c>
      <c r="BX2566" s="99">
        <v>1106401.14845276</v>
      </c>
      <c r="BY2566" s="99">
        <v>0</v>
      </c>
      <c r="BZ2566" s="99">
        <v>0</v>
      </c>
      <c r="CA2566" s="99">
        <v>191475.288373947</v>
      </c>
      <c r="CB2566" s="99">
        <v>9849140.4763183594</v>
      </c>
      <c r="CC2566" s="99">
        <v>97915202.584960893</v>
      </c>
      <c r="CD2566" s="99">
        <v>23134119.004394501</v>
      </c>
      <c r="CE2566" s="99">
        <v>9777.4232316017205</v>
      </c>
      <c r="CF2566" s="99">
        <v>1442053.1614685101</v>
      </c>
      <c r="CG2566" s="99">
        <v>12234544.993774399</v>
      </c>
      <c r="CH2566" s="99">
        <v>0</v>
      </c>
      <c r="CI2566" s="99">
        <v>201240.09057426499</v>
      </c>
      <c r="CJ2566" s="99">
        <v>11300137.907470699</v>
      </c>
      <c r="CK2566" s="99">
        <v>109888284.25488301</v>
      </c>
      <c r="CL2566" s="99">
        <v>24180114.4853516</v>
      </c>
      <c r="CM2566" s="166">
        <v>333035.97059631301</v>
      </c>
      <c r="CN2566" s="166">
        <v>52686719.659667999</v>
      </c>
      <c r="CO2566" s="166">
        <v>250101190.10351601</v>
      </c>
      <c r="CP2566" s="99">
        <v>24180114.4853516</v>
      </c>
      <c r="CQ2566" s="99">
        <v>0</v>
      </c>
      <c r="CR2566" s="99">
        <v>0</v>
      </c>
      <c r="CS2566" s="99">
        <v>0</v>
      </c>
      <c r="CT2566" s="99">
        <v>0</v>
      </c>
      <c r="CU2566" s="98">
        <v>20592.709863119999</v>
      </c>
      <c r="CV2566" s="98">
        <v>141315.73251052099</v>
      </c>
      <c r="CW2566" s="98">
        <v>11291193.637786869</v>
      </c>
      <c r="CX2566" s="98">
        <v>110149747.57873529</v>
      </c>
    </row>
    <row r="2567" spans="1:102" x14ac:dyDescent="0.2">
      <c r="A2567" s="98" t="s">
        <v>192</v>
      </c>
      <c r="B2567" s="100">
        <v>42156</v>
      </c>
      <c r="C2567" s="99">
        <v>171355.46479797401</v>
      </c>
      <c r="D2567" s="99">
        <v>0</v>
      </c>
      <c r="E2567" s="99">
        <v>20194.711412906599</v>
      </c>
      <c r="F2567" s="99">
        <v>18047.597586870201</v>
      </c>
      <c r="G2567" s="99">
        <v>9932.6393179893494</v>
      </c>
      <c r="H2567" s="99">
        <v>0</v>
      </c>
      <c r="I2567" s="99">
        <v>0</v>
      </c>
      <c r="J2567" s="99">
        <v>132603.76038551299</v>
      </c>
      <c r="K2567" s="99">
        <v>66.847918213345096</v>
      </c>
      <c r="L2567" s="99">
        <v>462.61445130780299</v>
      </c>
      <c r="M2567" s="99">
        <v>67246.6000576019</v>
      </c>
      <c r="N2567" s="99">
        <v>13498.9863446951</v>
      </c>
      <c r="O2567" s="99">
        <v>0</v>
      </c>
      <c r="P2567" s="99">
        <v>101925.163762093</v>
      </c>
      <c r="Q2567" s="99">
        <v>8428.9018632173502</v>
      </c>
      <c r="R2567" s="99">
        <v>0</v>
      </c>
      <c r="S2567" s="99">
        <v>9913.0007399320602</v>
      </c>
      <c r="T2567" s="99">
        <v>0</v>
      </c>
      <c r="U2567" s="99">
        <v>132645.16236877401</v>
      </c>
      <c r="V2567" s="99">
        <v>8728014.7952880897</v>
      </c>
      <c r="W2567" s="99">
        <v>0</v>
      </c>
      <c r="X2567" s="99">
        <v>1059994.24676514</v>
      </c>
      <c r="Y2567" s="99">
        <v>825716.67141723598</v>
      </c>
      <c r="Z2567" s="99">
        <v>1442038.0167541499</v>
      </c>
      <c r="AA2567" s="99">
        <v>0</v>
      </c>
      <c r="AB2567" s="99">
        <v>0</v>
      </c>
      <c r="AC2567" s="99">
        <v>41310118.506347701</v>
      </c>
      <c r="AD2567" s="99">
        <v>7972.6705052256602</v>
      </c>
      <c r="AE2567" s="99">
        <v>19016.610204935099</v>
      </c>
      <c r="AF2567" s="99">
        <v>3048704.9433593801</v>
      </c>
      <c r="AG2567" s="99">
        <v>1654673.77322388</v>
      </c>
      <c r="AH2567" s="99">
        <v>0</v>
      </c>
      <c r="AI2567" s="99">
        <v>3919181.2777709998</v>
      </c>
      <c r="AJ2567" s="99">
        <v>1119240.60731506</v>
      </c>
      <c r="AK2567" s="99">
        <v>0</v>
      </c>
      <c r="AL2567" s="99">
        <v>1437673.3772430399</v>
      </c>
      <c r="AM2567" s="99">
        <v>0</v>
      </c>
      <c r="AN2567" s="99">
        <v>41317609.703125</v>
      </c>
      <c r="AO2567" s="99">
        <v>88051258.280273393</v>
      </c>
      <c r="AP2567" s="99">
        <v>0</v>
      </c>
      <c r="AQ2567" s="99">
        <v>9301511.7189941406</v>
      </c>
      <c r="AR2567" s="99">
        <v>7126650.9316406297</v>
      </c>
      <c r="AS2567" s="99">
        <v>12268163.614257799</v>
      </c>
      <c r="AT2567" s="99">
        <v>0</v>
      </c>
      <c r="AU2567" s="99">
        <v>0</v>
      </c>
      <c r="AV2567" s="99">
        <v>140597944.69726601</v>
      </c>
      <c r="AW2567" s="99">
        <v>26451.060944795601</v>
      </c>
      <c r="AX2567" s="99">
        <v>163201.80110740699</v>
      </c>
      <c r="AY2567" s="99">
        <v>31295206.084228501</v>
      </c>
      <c r="AZ2567" s="99">
        <v>14858883.548339801</v>
      </c>
      <c r="BA2567" s="99">
        <v>0</v>
      </c>
      <c r="BB2567" s="99">
        <v>40310731.870117202</v>
      </c>
      <c r="BC2567" s="99">
        <v>10119437.860595699</v>
      </c>
      <c r="BD2567" s="99">
        <v>0</v>
      </c>
      <c r="BE2567" s="99">
        <v>12242704.0620117</v>
      </c>
      <c r="BF2567" s="99">
        <v>0</v>
      </c>
      <c r="BG2567" s="99">
        <v>140616739.80859399</v>
      </c>
      <c r="BH2567" s="99">
        <v>19638205.150390599</v>
      </c>
      <c r="BI2567" s="99">
        <v>0</v>
      </c>
      <c r="BJ2567" s="99">
        <v>3543595.7813110398</v>
      </c>
      <c r="BK2567" s="99">
        <v>2924804.5137329102</v>
      </c>
      <c r="BL2567" s="99">
        <v>0</v>
      </c>
      <c r="BM2567" s="99">
        <v>0</v>
      </c>
      <c r="BN2567" s="99">
        <v>0</v>
      </c>
      <c r="BO2567" s="99">
        <v>0</v>
      </c>
      <c r="BP2567" s="99">
        <v>0</v>
      </c>
      <c r="BQ2567" s="99">
        <v>0</v>
      </c>
      <c r="BR2567" s="99">
        <v>10285626.7972412</v>
      </c>
      <c r="BS2567" s="99">
        <v>5540610.4018554697</v>
      </c>
      <c r="BT2567" s="99">
        <v>0</v>
      </c>
      <c r="BU2567" s="99">
        <v>2852007.1699829102</v>
      </c>
      <c r="BV2567" s="99">
        <v>4694317.9635620099</v>
      </c>
      <c r="BW2567" s="99">
        <v>0</v>
      </c>
      <c r="BX2567" s="99">
        <v>1118589.9184265099</v>
      </c>
      <c r="BY2567" s="99">
        <v>0</v>
      </c>
      <c r="BZ2567" s="99">
        <v>0</v>
      </c>
      <c r="CA2567" s="99">
        <v>191581.39861488299</v>
      </c>
      <c r="CB2567" s="99">
        <v>9779999.0207519494</v>
      </c>
      <c r="CC2567" s="99">
        <v>96728476.180664107</v>
      </c>
      <c r="CD2567" s="99">
        <v>23173228.598632801</v>
      </c>
      <c r="CE2567" s="99">
        <v>9933.8532849550193</v>
      </c>
      <c r="CF2567" s="99">
        <v>1442806.6364746101</v>
      </c>
      <c r="CG2567" s="99">
        <v>12290322.7629395</v>
      </c>
      <c r="CH2567" s="99">
        <v>0</v>
      </c>
      <c r="CI2567" s="99">
        <v>201533.04719543501</v>
      </c>
      <c r="CJ2567" s="99">
        <v>11219092.579223599</v>
      </c>
      <c r="CK2567" s="99">
        <v>109350183.339844</v>
      </c>
      <c r="CL2567" s="99">
        <v>24227396.8818359</v>
      </c>
      <c r="CM2567" s="166">
        <v>332820.192424774</v>
      </c>
      <c r="CN2567" s="166">
        <v>52564163.8505859</v>
      </c>
      <c r="CO2567" s="166">
        <v>249826521.70898399</v>
      </c>
      <c r="CP2567" s="99">
        <v>24227396.8818359</v>
      </c>
      <c r="CQ2567" s="99">
        <v>0</v>
      </c>
      <c r="CR2567" s="99">
        <v>0</v>
      </c>
      <c r="CS2567" s="99">
        <v>0</v>
      </c>
      <c r="CT2567" s="99">
        <v>0</v>
      </c>
      <c r="CU2567" s="98">
        <v>20264.110300179</v>
      </c>
      <c r="CV2567" s="98">
        <v>141251.249711179</v>
      </c>
      <c r="CW2567" s="98">
        <v>11222805.657226559</v>
      </c>
      <c r="CX2567" s="98">
        <v>109018798.94360361</v>
      </c>
    </row>
    <row r="2568" spans="1:102" x14ac:dyDescent="0.2">
      <c r="A2568" s="98" t="s">
        <v>192</v>
      </c>
      <c r="B2568" s="100">
        <v>42248</v>
      </c>
      <c r="C2568" s="99">
        <v>170416.508293152</v>
      </c>
      <c r="D2568" s="99">
        <v>0</v>
      </c>
      <c r="E2568" s="99">
        <v>19916.134863615</v>
      </c>
      <c r="F2568" s="99">
        <v>17749.6626176834</v>
      </c>
      <c r="G2568" s="99">
        <v>9953.5834997892398</v>
      </c>
      <c r="H2568" s="99">
        <v>0</v>
      </c>
      <c r="I2568" s="99">
        <v>0</v>
      </c>
      <c r="J2568" s="99">
        <v>131953.060792923</v>
      </c>
      <c r="K2568" s="99">
        <v>54.769546505995102</v>
      </c>
      <c r="L2568" s="99">
        <v>508.30556214973302</v>
      </c>
      <c r="M2568" s="99">
        <v>66761.866814613299</v>
      </c>
      <c r="N2568" s="99">
        <v>13393.181978225701</v>
      </c>
      <c r="O2568" s="99">
        <v>0</v>
      </c>
      <c r="P2568" s="99">
        <v>101569.45077133201</v>
      </c>
      <c r="Q2568" s="99">
        <v>8355.8043409586007</v>
      </c>
      <c r="R2568" s="99">
        <v>0</v>
      </c>
      <c r="S2568" s="99">
        <v>9973.4967416524905</v>
      </c>
      <c r="T2568" s="99">
        <v>0</v>
      </c>
      <c r="U2568" s="99">
        <v>132019.43548774699</v>
      </c>
      <c r="V2568" s="99">
        <v>8633056.5926513709</v>
      </c>
      <c r="W2568" s="99">
        <v>0</v>
      </c>
      <c r="X2568" s="99">
        <v>1046669.35077667</v>
      </c>
      <c r="Y2568" s="99">
        <v>818565.56286621105</v>
      </c>
      <c r="Z2568" s="99">
        <v>1448814.06663513</v>
      </c>
      <c r="AA2568" s="99">
        <v>0</v>
      </c>
      <c r="AB2568" s="99">
        <v>0</v>
      </c>
      <c r="AC2568" s="99">
        <v>41313326.444824196</v>
      </c>
      <c r="AD2568" s="99">
        <v>6244.3146268725404</v>
      </c>
      <c r="AE2568" s="99">
        <v>26605.1102356911</v>
      </c>
      <c r="AF2568" s="99">
        <v>3037870.9980468801</v>
      </c>
      <c r="AG2568" s="99">
        <v>1633613.6104583701</v>
      </c>
      <c r="AH2568" s="99">
        <v>0</v>
      </c>
      <c r="AI2568" s="99">
        <v>3901808.9260253902</v>
      </c>
      <c r="AJ2568" s="99">
        <v>1106340.9328308101</v>
      </c>
      <c r="AK2568" s="99">
        <v>0</v>
      </c>
      <c r="AL2568" s="99">
        <v>1447118.41427612</v>
      </c>
      <c r="AM2568" s="99">
        <v>0</v>
      </c>
      <c r="AN2568" s="99">
        <v>41286164.8515625</v>
      </c>
      <c r="AO2568" s="99">
        <v>87390348.674804702</v>
      </c>
      <c r="AP2568" s="99">
        <v>0</v>
      </c>
      <c r="AQ2568" s="99">
        <v>9262906.1080322303</v>
      </c>
      <c r="AR2568" s="99">
        <v>7135787.3610839797</v>
      </c>
      <c r="AS2568" s="99">
        <v>12366386.056640601</v>
      </c>
      <c r="AT2568" s="99">
        <v>0</v>
      </c>
      <c r="AU2568" s="99">
        <v>0</v>
      </c>
      <c r="AV2568" s="99">
        <v>140744918.23242199</v>
      </c>
      <c r="AW2568" s="99">
        <v>20746.036288022999</v>
      </c>
      <c r="AX2568" s="99">
        <v>205642.80642890901</v>
      </c>
      <c r="AY2568" s="99">
        <v>31401502.2270508</v>
      </c>
      <c r="AZ2568" s="99">
        <v>14726077.619262701</v>
      </c>
      <c r="BA2568" s="99">
        <v>0</v>
      </c>
      <c r="BB2568" s="99">
        <v>40321300.226074196</v>
      </c>
      <c r="BC2568" s="99">
        <v>10011295.356811499</v>
      </c>
      <c r="BD2568" s="99">
        <v>0</v>
      </c>
      <c r="BE2568" s="99">
        <v>12350931.939941401</v>
      </c>
      <c r="BF2568" s="99">
        <v>0</v>
      </c>
      <c r="BG2568" s="99">
        <v>140760675.33789101</v>
      </c>
      <c r="BH2568" s="99">
        <v>19743925.373046901</v>
      </c>
      <c r="BI2568" s="99">
        <v>0</v>
      </c>
      <c r="BJ2568" s="99">
        <v>3529580.43786621</v>
      </c>
      <c r="BK2568" s="99">
        <v>2923998.2826232901</v>
      </c>
      <c r="BL2568" s="99">
        <v>0</v>
      </c>
      <c r="BM2568" s="99">
        <v>0</v>
      </c>
      <c r="BN2568" s="99">
        <v>0</v>
      </c>
      <c r="BO2568" s="99">
        <v>0</v>
      </c>
      <c r="BP2568" s="99">
        <v>0</v>
      </c>
      <c r="BQ2568" s="99">
        <v>0</v>
      </c>
      <c r="BR2568" s="99">
        <v>10293538.5927734</v>
      </c>
      <c r="BS2568" s="99">
        <v>5503881.5299072303</v>
      </c>
      <c r="BT2568" s="99">
        <v>0</v>
      </c>
      <c r="BU2568" s="99">
        <v>2246387.5799865699</v>
      </c>
      <c r="BV2568" s="99">
        <v>4666951.7357177697</v>
      </c>
      <c r="BW2568" s="99">
        <v>0</v>
      </c>
      <c r="BX2568" s="99">
        <v>937016.75876617397</v>
      </c>
      <c r="BY2568" s="99">
        <v>0</v>
      </c>
      <c r="BZ2568" s="99">
        <v>0</v>
      </c>
      <c r="CA2568" s="99">
        <v>190484.08845329299</v>
      </c>
      <c r="CB2568" s="99">
        <v>9688391.5815429706</v>
      </c>
      <c r="CC2568" s="99">
        <v>96474793.616210893</v>
      </c>
      <c r="CD2568" s="99">
        <v>23246924.4538574</v>
      </c>
      <c r="CE2568" s="99">
        <v>9958.1639361381494</v>
      </c>
      <c r="CF2568" s="99">
        <v>1447360.6570434601</v>
      </c>
      <c r="CG2568" s="99">
        <v>12340991.3474121</v>
      </c>
      <c r="CH2568" s="99">
        <v>0</v>
      </c>
      <c r="CI2568" s="99">
        <v>200435.58797645601</v>
      </c>
      <c r="CJ2568" s="99">
        <v>11129778.296875</v>
      </c>
      <c r="CK2568" s="99">
        <v>108909582.258789</v>
      </c>
      <c r="CL2568" s="99">
        <v>24323419.7336426</v>
      </c>
      <c r="CM2568" s="166">
        <v>331328.00461959798</v>
      </c>
      <c r="CN2568" s="166">
        <v>52453221.214355499</v>
      </c>
      <c r="CO2568" s="166">
        <v>250107096.86328101</v>
      </c>
      <c r="CP2568" s="99">
        <v>24323419.7336426</v>
      </c>
      <c r="CQ2568" s="99">
        <v>0</v>
      </c>
      <c r="CR2568" s="99">
        <v>0</v>
      </c>
      <c r="CS2568" s="99">
        <v>0</v>
      </c>
      <c r="CT2568" s="99">
        <v>0</v>
      </c>
      <c r="CU2568" s="98">
        <v>19951.168660733001</v>
      </c>
      <c r="CV2568" s="98">
        <v>140711.25246856399</v>
      </c>
      <c r="CW2568" s="98">
        <v>11135752.238586431</v>
      </c>
      <c r="CX2568" s="98">
        <v>108815784.96362299</v>
      </c>
    </row>
    <row r="2569" spans="1:102" x14ac:dyDescent="0.2">
      <c r="A2569" s="98" t="s">
        <v>192</v>
      </c>
      <c r="B2569" s="100">
        <v>42339</v>
      </c>
      <c r="C2569" s="99">
        <v>170397.61771392799</v>
      </c>
      <c r="D2569" s="99">
        <v>0</v>
      </c>
      <c r="E2569" s="99">
        <v>19719.273330450102</v>
      </c>
      <c r="F2569" s="99">
        <v>17578.078063249599</v>
      </c>
      <c r="G2569" s="99">
        <v>10132.9107453823</v>
      </c>
      <c r="H2569" s="99">
        <v>0</v>
      </c>
      <c r="I2569" s="99">
        <v>0</v>
      </c>
      <c r="J2569" s="99">
        <v>131992.044128418</v>
      </c>
      <c r="K2569" s="99">
        <v>53.944520500488601</v>
      </c>
      <c r="L2569" s="99">
        <v>523.55145931243896</v>
      </c>
      <c r="M2569" s="99">
        <v>66871.450571060195</v>
      </c>
      <c r="N2569" s="99">
        <v>13327.182602405501</v>
      </c>
      <c r="O2569" s="99">
        <v>0</v>
      </c>
      <c r="P2569" s="99">
        <v>101257.843954086</v>
      </c>
      <c r="Q2569" s="99">
        <v>8244.5172876119595</v>
      </c>
      <c r="R2569" s="99">
        <v>0</v>
      </c>
      <c r="S2569" s="99">
        <v>10099.660919308701</v>
      </c>
      <c r="T2569" s="99">
        <v>0</v>
      </c>
      <c r="U2569" s="99">
        <v>132073.77776908901</v>
      </c>
      <c r="V2569" s="99">
        <v>8573542.6428222694</v>
      </c>
      <c r="W2569" s="99">
        <v>0</v>
      </c>
      <c r="X2569" s="99">
        <v>992962.32701873803</v>
      </c>
      <c r="Y2569" s="99">
        <v>768146.148254395</v>
      </c>
      <c r="Z2569" s="99">
        <v>1449669.12794495</v>
      </c>
      <c r="AA2569" s="99">
        <v>0</v>
      </c>
      <c r="AB2569" s="99">
        <v>0</v>
      </c>
      <c r="AC2569" s="99">
        <v>41145354.232910201</v>
      </c>
      <c r="AD2569" s="99">
        <v>5129.0858142972002</v>
      </c>
      <c r="AE2569" s="99">
        <v>22063.783080100999</v>
      </c>
      <c r="AF2569" s="99">
        <v>3023052.0486145001</v>
      </c>
      <c r="AG2569" s="99">
        <v>1596127.0847015399</v>
      </c>
      <c r="AH2569" s="99">
        <v>0</v>
      </c>
      <c r="AI2569" s="99">
        <v>3870630.1969299298</v>
      </c>
      <c r="AJ2569" s="99">
        <v>1085565.36778259</v>
      </c>
      <c r="AK2569" s="99">
        <v>0</v>
      </c>
      <c r="AL2569" s="99">
        <v>1448735.3648071301</v>
      </c>
      <c r="AM2569" s="99">
        <v>0</v>
      </c>
      <c r="AN2569" s="99">
        <v>41090616.325683601</v>
      </c>
      <c r="AO2569" s="99">
        <v>87333162.470703095</v>
      </c>
      <c r="AP2569" s="99">
        <v>0</v>
      </c>
      <c r="AQ2569" s="99">
        <v>8763841.2705078106</v>
      </c>
      <c r="AR2569" s="99">
        <v>6647545.8408813505</v>
      </c>
      <c r="AS2569" s="99">
        <v>12450619.689331099</v>
      </c>
      <c r="AT2569" s="99">
        <v>0</v>
      </c>
      <c r="AU2569" s="99">
        <v>0</v>
      </c>
      <c r="AV2569" s="99">
        <v>141081399.74804699</v>
      </c>
      <c r="AW2569" s="99">
        <v>17134.732237339002</v>
      </c>
      <c r="AX2569" s="99">
        <v>193067.36202049299</v>
      </c>
      <c r="AY2569" s="99">
        <v>31834252.916503899</v>
      </c>
      <c r="AZ2569" s="99">
        <v>14421579.232910199</v>
      </c>
      <c r="BA2569" s="99">
        <v>0</v>
      </c>
      <c r="BB2569" s="99">
        <v>40272444.515625</v>
      </c>
      <c r="BC2569" s="99">
        <v>9854335.5463867206</v>
      </c>
      <c r="BD2569" s="99">
        <v>0</v>
      </c>
      <c r="BE2569" s="99">
        <v>12425458.6013184</v>
      </c>
      <c r="BF2569" s="99">
        <v>0</v>
      </c>
      <c r="BG2569" s="99">
        <v>141168670.97070301</v>
      </c>
      <c r="BH2569" s="99">
        <v>21009910.932861298</v>
      </c>
      <c r="BI2569" s="99">
        <v>0</v>
      </c>
      <c r="BJ2569" s="99">
        <v>3462744.01141357</v>
      </c>
      <c r="BK2569" s="99">
        <v>2853315.5419006301</v>
      </c>
      <c r="BL2569" s="99">
        <v>0</v>
      </c>
      <c r="BM2569" s="99">
        <v>0</v>
      </c>
      <c r="BN2569" s="99">
        <v>0</v>
      </c>
      <c r="BO2569" s="99">
        <v>0</v>
      </c>
      <c r="BP2569" s="99">
        <v>0</v>
      </c>
      <c r="BQ2569" s="99">
        <v>0</v>
      </c>
      <c r="BR2569" s="99">
        <v>10376128.1906738</v>
      </c>
      <c r="BS2569" s="99">
        <v>5410442.0000610398</v>
      </c>
      <c r="BT2569" s="99">
        <v>0</v>
      </c>
      <c r="BU2569" s="99">
        <v>4267287.9999389602</v>
      </c>
      <c r="BV2569" s="99">
        <v>4602876.8682251005</v>
      </c>
      <c r="BW2569" s="99">
        <v>0</v>
      </c>
      <c r="BX2569" s="99">
        <v>1558926.68572998</v>
      </c>
      <c r="BY2569" s="99">
        <v>0</v>
      </c>
      <c r="BZ2569" s="99">
        <v>0</v>
      </c>
      <c r="CA2569" s="99">
        <v>190289.77797508199</v>
      </c>
      <c r="CB2569" s="99">
        <v>9575662.1063232403</v>
      </c>
      <c r="CC2569" s="99">
        <v>96277351.616210893</v>
      </c>
      <c r="CD2569" s="99">
        <v>24465098.5703125</v>
      </c>
      <c r="CE2569" s="99">
        <v>10130.473743677099</v>
      </c>
      <c r="CF2569" s="99">
        <v>1448149.4716491699</v>
      </c>
      <c r="CG2569" s="99">
        <v>12434000.794555699</v>
      </c>
      <c r="CH2569" s="99">
        <v>0</v>
      </c>
      <c r="CI2569" s="99">
        <v>200413.541467667</v>
      </c>
      <c r="CJ2569" s="99">
        <v>11025537.420166001</v>
      </c>
      <c r="CK2569" s="99">
        <v>108355646.849609</v>
      </c>
      <c r="CL2569" s="99">
        <v>26028228.581787098</v>
      </c>
      <c r="CM2569" s="166">
        <v>331014.40039443999</v>
      </c>
      <c r="CN2569" s="166">
        <v>52092832.594238304</v>
      </c>
      <c r="CO2569" s="166">
        <v>249493905.49218801</v>
      </c>
      <c r="CP2569" s="99">
        <v>26028228.581787098</v>
      </c>
      <c r="CQ2569" s="99">
        <v>0</v>
      </c>
      <c r="CR2569" s="99">
        <v>0</v>
      </c>
      <c r="CS2569" s="99">
        <v>0</v>
      </c>
      <c r="CT2569" s="99">
        <v>0</v>
      </c>
      <c r="CU2569" s="98">
        <v>19780.271224273001</v>
      </c>
      <c r="CV2569" s="98">
        <v>140830.55727212899</v>
      </c>
      <c r="CW2569" s="98">
        <v>11023811.57797241</v>
      </c>
      <c r="CX2569" s="98">
        <v>108711352.41076659</v>
      </c>
    </row>
    <row r="2570" spans="1:102" x14ac:dyDescent="0.2">
      <c r="A2570" s="98" t="s">
        <v>192</v>
      </c>
      <c r="B2570" s="100">
        <v>42430</v>
      </c>
      <c r="C2570" s="99">
        <v>170047.67538070699</v>
      </c>
      <c r="D2570" s="99">
        <v>0</v>
      </c>
      <c r="E2570" s="99">
        <v>20318.778257608399</v>
      </c>
      <c r="F2570" s="99">
        <v>18270.829922914501</v>
      </c>
      <c r="G2570" s="99">
        <v>10267.8578256369</v>
      </c>
      <c r="H2570" s="99">
        <v>0</v>
      </c>
      <c r="I2570" s="99">
        <v>0</v>
      </c>
      <c r="J2570" s="99">
        <v>131573.39067459101</v>
      </c>
      <c r="K2570" s="99">
        <v>41.887447379063801</v>
      </c>
      <c r="L2570" s="99">
        <v>494.67312001064403</v>
      </c>
      <c r="M2570" s="99">
        <v>66688.635909080505</v>
      </c>
      <c r="N2570" s="99">
        <v>13270.9497339725</v>
      </c>
      <c r="O2570" s="99">
        <v>0</v>
      </c>
      <c r="P2570" s="99">
        <v>101492.08403205901</v>
      </c>
      <c r="Q2570" s="99">
        <v>8130.0711997747403</v>
      </c>
      <c r="R2570" s="99">
        <v>0</v>
      </c>
      <c r="S2570" s="99">
        <v>10235.8755147457</v>
      </c>
      <c r="T2570" s="99">
        <v>0</v>
      </c>
      <c r="U2570" s="99">
        <v>131606.08161926299</v>
      </c>
      <c r="V2570" s="99">
        <v>8498817.1981201209</v>
      </c>
      <c r="W2570" s="99">
        <v>0</v>
      </c>
      <c r="X2570" s="99">
        <v>1033194.15818024</v>
      </c>
      <c r="Y2570" s="99">
        <v>812673.23061370896</v>
      </c>
      <c r="Z2570" s="99">
        <v>1469583.53590393</v>
      </c>
      <c r="AA2570" s="99">
        <v>0</v>
      </c>
      <c r="AB2570" s="99">
        <v>0</v>
      </c>
      <c r="AC2570" s="99">
        <v>41050494.069824196</v>
      </c>
      <c r="AD2570" s="99">
        <v>3507.6039326488999</v>
      </c>
      <c r="AE2570" s="99">
        <v>15700.9546614885</v>
      </c>
      <c r="AF2570" s="99">
        <v>2983671.9492492699</v>
      </c>
      <c r="AG2570" s="99">
        <v>1555065.36277771</v>
      </c>
      <c r="AH2570" s="99">
        <v>0</v>
      </c>
      <c r="AI2570" s="99">
        <v>3906396.5715637198</v>
      </c>
      <c r="AJ2570" s="99">
        <v>1074507.50192261</v>
      </c>
      <c r="AK2570" s="99">
        <v>0</v>
      </c>
      <c r="AL2570" s="99">
        <v>1464972.08764648</v>
      </c>
      <c r="AM2570" s="99">
        <v>0</v>
      </c>
      <c r="AN2570" s="99">
        <v>41055581.784179702</v>
      </c>
      <c r="AO2570" s="99">
        <v>86689698.956054702</v>
      </c>
      <c r="AP2570" s="99">
        <v>0</v>
      </c>
      <c r="AQ2570" s="99">
        <v>8826578.9365234394</v>
      </c>
      <c r="AR2570" s="99">
        <v>7079563.0010376005</v>
      </c>
      <c r="AS2570" s="99">
        <v>12651847.3074951</v>
      </c>
      <c r="AT2570" s="99">
        <v>0</v>
      </c>
      <c r="AU2570" s="99">
        <v>0</v>
      </c>
      <c r="AV2570" s="99">
        <v>141723897.06640601</v>
      </c>
      <c r="AW2570" s="99">
        <v>11764.4758194685</v>
      </c>
      <c r="AX2570" s="99">
        <v>149914.419231415</v>
      </c>
      <c r="AY2570" s="99">
        <v>31196273.341796901</v>
      </c>
      <c r="AZ2570" s="99">
        <v>14062863.8956299</v>
      </c>
      <c r="BA2570" s="99">
        <v>0</v>
      </c>
      <c r="BB2570" s="99">
        <v>40428227.165527299</v>
      </c>
      <c r="BC2570" s="99">
        <v>9799947.0128173791</v>
      </c>
      <c r="BD2570" s="99">
        <v>0</v>
      </c>
      <c r="BE2570" s="99">
        <v>12617885.1831055</v>
      </c>
      <c r="BF2570" s="99">
        <v>0</v>
      </c>
      <c r="BG2570" s="99">
        <v>141756448.41406301</v>
      </c>
      <c r="BH2570" s="99">
        <v>23714895.6560059</v>
      </c>
      <c r="BI2570" s="99">
        <v>0</v>
      </c>
      <c r="BJ2570" s="99">
        <v>3729260.9737243699</v>
      </c>
      <c r="BK2570" s="99">
        <v>3067940.0516967801</v>
      </c>
      <c r="BL2570" s="99">
        <v>0</v>
      </c>
      <c r="BM2570" s="99">
        <v>0</v>
      </c>
      <c r="BN2570" s="99">
        <v>0</v>
      </c>
      <c r="BO2570" s="99">
        <v>0</v>
      </c>
      <c r="BP2570" s="99">
        <v>0</v>
      </c>
      <c r="BQ2570" s="99">
        <v>0</v>
      </c>
      <c r="BR2570" s="99">
        <v>10334435.451904301</v>
      </c>
      <c r="BS2570" s="99">
        <v>5347359.5326538105</v>
      </c>
      <c r="BT2570" s="99">
        <v>0</v>
      </c>
      <c r="BU2570" s="99">
        <v>7501818.5899047898</v>
      </c>
      <c r="BV2570" s="99">
        <v>4578940.8652954102</v>
      </c>
      <c r="BW2570" s="99">
        <v>0</v>
      </c>
      <c r="BX2570" s="99">
        <v>2672342.90020752</v>
      </c>
      <c r="BY2570" s="99">
        <v>0</v>
      </c>
      <c r="BZ2570" s="99">
        <v>0</v>
      </c>
      <c r="CA2570" s="99">
        <v>190065.45160293599</v>
      </c>
      <c r="CB2570" s="99">
        <v>9504091.73510742</v>
      </c>
      <c r="CC2570" s="99">
        <v>94926309.3671875</v>
      </c>
      <c r="CD2570" s="99">
        <v>27497159.1794434</v>
      </c>
      <c r="CE2570" s="99">
        <v>10265.314570426901</v>
      </c>
      <c r="CF2570" s="99">
        <v>1453880.3753967299</v>
      </c>
      <c r="CG2570" s="99">
        <v>12579149.161987299</v>
      </c>
      <c r="CH2570" s="99">
        <v>0</v>
      </c>
      <c r="CI2570" s="99">
        <v>200329.351081848</v>
      </c>
      <c r="CJ2570" s="99">
        <v>10955203.2459717</v>
      </c>
      <c r="CK2570" s="99">
        <v>108611609.59375</v>
      </c>
      <c r="CL2570" s="99">
        <v>30064667.3117676</v>
      </c>
      <c r="CM2570" s="166">
        <v>330772.37203979498</v>
      </c>
      <c r="CN2570" s="166">
        <v>52018901.359863304</v>
      </c>
      <c r="CO2570" s="166">
        <v>249310507.49414101</v>
      </c>
      <c r="CP2570" s="99">
        <v>30064667.3117676</v>
      </c>
      <c r="CQ2570" s="99">
        <v>0</v>
      </c>
      <c r="CR2570" s="99">
        <v>0</v>
      </c>
      <c r="CS2570" s="99">
        <v>0</v>
      </c>
      <c r="CT2570" s="99">
        <v>0</v>
      </c>
      <c r="CU2570" s="98">
        <v>20366.006169003002</v>
      </c>
      <c r="CV2570" s="98">
        <v>140499.59046677899</v>
      </c>
      <c r="CW2570" s="98">
        <v>10957972.11050415</v>
      </c>
      <c r="CX2570" s="98">
        <v>107505458.5291748</v>
      </c>
    </row>
    <row r="2571" spans="1:102" x14ac:dyDescent="0.2">
      <c r="A2571" s="98" t="s">
        <v>192</v>
      </c>
      <c r="B2571" s="100">
        <v>42522</v>
      </c>
      <c r="C2571" s="99">
        <v>169972.69987297099</v>
      </c>
      <c r="D2571" s="99">
        <v>0</v>
      </c>
      <c r="E2571" s="99">
        <v>19910.6950187683</v>
      </c>
      <c r="F2571" s="99">
        <v>17882.632179498702</v>
      </c>
      <c r="G2571" s="99">
        <v>10329.9594631195</v>
      </c>
      <c r="H2571" s="99">
        <v>0</v>
      </c>
      <c r="I2571" s="99">
        <v>0</v>
      </c>
      <c r="J2571" s="99">
        <v>131373.98513412499</v>
      </c>
      <c r="K2571" s="99">
        <v>35.186388622969403</v>
      </c>
      <c r="L2571" s="99">
        <v>491.73438278585701</v>
      </c>
      <c r="M2571" s="99">
        <v>66755.7398805618</v>
      </c>
      <c r="N2571" s="99">
        <v>13237.2931467295</v>
      </c>
      <c r="O2571" s="99">
        <v>0</v>
      </c>
      <c r="P2571" s="99">
        <v>101369.481948853</v>
      </c>
      <c r="Q2571" s="99">
        <v>8024.2853872776004</v>
      </c>
      <c r="R2571" s="99">
        <v>0</v>
      </c>
      <c r="S2571" s="99">
        <v>10314.0678925514</v>
      </c>
      <c r="T2571" s="99">
        <v>0</v>
      </c>
      <c r="U2571" s="99">
        <v>131363.62742042501</v>
      </c>
      <c r="V2571" s="99">
        <v>8419762.9398193397</v>
      </c>
      <c r="W2571" s="99">
        <v>0</v>
      </c>
      <c r="X2571" s="99">
        <v>965452.15267181396</v>
      </c>
      <c r="Y2571" s="99">
        <v>757792.69121551502</v>
      </c>
      <c r="Z2571" s="99">
        <v>1485980.4221496601</v>
      </c>
      <c r="AA2571" s="99">
        <v>0</v>
      </c>
      <c r="AB2571" s="99">
        <v>0</v>
      </c>
      <c r="AC2571" s="99">
        <v>41155571.053222701</v>
      </c>
      <c r="AD2571" s="99">
        <v>3011.5587449669802</v>
      </c>
      <c r="AE2571" s="99">
        <v>16586.696512937498</v>
      </c>
      <c r="AF2571" s="99">
        <v>2965190.45068359</v>
      </c>
      <c r="AG2571" s="99">
        <v>1548798.6127166699</v>
      </c>
      <c r="AH2571" s="99">
        <v>0</v>
      </c>
      <c r="AI2571" s="99">
        <v>3856812.2405090299</v>
      </c>
      <c r="AJ2571" s="99">
        <v>1058011.8850402799</v>
      </c>
      <c r="AK2571" s="99">
        <v>0</v>
      </c>
      <c r="AL2571" s="99">
        <v>1481461.29548645</v>
      </c>
      <c r="AM2571" s="99">
        <v>0</v>
      </c>
      <c r="AN2571" s="99">
        <v>40775539.322265603</v>
      </c>
      <c r="AO2571" s="99">
        <v>86454750.026367202</v>
      </c>
      <c r="AP2571" s="99">
        <v>0</v>
      </c>
      <c r="AQ2571" s="99">
        <v>8604346.1501464806</v>
      </c>
      <c r="AR2571" s="99">
        <v>6644238.9937744103</v>
      </c>
      <c r="AS2571" s="99">
        <v>12852895.2426758</v>
      </c>
      <c r="AT2571" s="99">
        <v>0</v>
      </c>
      <c r="AU2571" s="99">
        <v>0</v>
      </c>
      <c r="AV2571" s="99">
        <v>141770905.11914101</v>
      </c>
      <c r="AW2571" s="99">
        <v>10139.9863694906</v>
      </c>
      <c r="AX2571" s="99">
        <v>148183.90655708301</v>
      </c>
      <c r="AY2571" s="99">
        <v>31550338.357910201</v>
      </c>
      <c r="AZ2571" s="99">
        <v>14106178.666381801</v>
      </c>
      <c r="BA2571" s="99">
        <v>0</v>
      </c>
      <c r="BB2571" s="99">
        <v>40377085.8291016</v>
      </c>
      <c r="BC2571" s="99">
        <v>9747606.3658447303</v>
      </c>
      <c r="BD2571" s="99">
        <v>0</v>
      </c>
      <c r="BE2571" s="99">
        <v>12832292.923828101</v>
      </c>
      <c r="BF2571" s="99">
        <v>0</v>
      </c>
      <c r="BG2571" s="99">
        <v>141689223.31835899</v>
      </c>
      <c r="BH2571" s="99">
        <v>23765859.5463867</v>
      </c>
      <c r="BI2571" s="99">
        <v>0</v>
      </c>
      <c r="BJ2571" s="99">
        <v>3622048.46011353</v>
      </c>
      <c r="BK2571" s="99">
        <v>2961663.9878234901</v>
      </c>
      <c r="BL2571" s="99">
        <v>0</v>
      </c>
      <c r="BM2571" s="99">
        <v>0</v>
      </c>
      <c r="BN2571" s="99">
        <v>0</v>
      </c>
      <c r="BO2571" s="99">
        <v>0</v>
      </c>
      <c r="BP2571" s="99">
        <v>0</v>
      </c>
      <c r="BQ2571" s="99">
        <v>0</v>
      </c>
      <c r="BR2571" s="99">
        <v>10353465.806762701</v>
      </c>
      <c r="BS2571" s="99">
        <v>5324288.3159790002</v>
      </c>
      <c r="BT2571" s="99">
        <v>0</v>
      </c>
      <c r="BU2571" s="99">
        <v>7483152.5599365197</v>
      </c>
      <c r="BV2571" s="99">
        <v>4570320.0769653302</v>
      </c>
      <c r="BW2571" s="99">
        <v>0</v>
      </c>
      <c r="BX2571" s="99">
        <v>2720811.7600402799</v>
      </c>
      <c r="BY2571" s="99">
        <v>0</v>
      </c>
      <c r="BZ2571" s="99">
        <v>0</v>
      </c>
      <c r="CA2571" s="99">
        <v>189913.65898132301</v>
      </c>
      <c r="CB2571" s="99">
        <v>9385006.6779785194</v>
      </c>
      <c r="CC2571" s="99">
        <v>95362029.028320298</v>
      </c>
      <c r="CD2571" s="99">
        <v>27380273.438964799</v>
      </c>
      <c r="CE2571" s="99">
        <v>10331.602915883101</v>
      </c>
      <c r="CF2571" s="99">
        <v>1467887.4046936</v>
      </c>
      <c r="CG2571" s="99">
        <v>12739377.6009521</v>
      </c>
      <c r="CH2571" s="99">
        <v>0</v>
      </c>
      <c r="CI2571" s="99">
        <v>200252.80974006699</v>
      </c>
      <c r="CJ2571" s="99">
        <v>10845242.8428955</v>
      </c>
      <c r="CK2571" s="99">
        <v>107945291.443359</v>
      </c>
      <c r="CL2571" s="99">
        <v>29967205.037109401</v>
      </c>
      <c r="CM2571" s="166">
        <v>330238.18522644002</v>
      </c>
      <c r="CN2571" s="166">
        <v>51676407.220703103</v>
      </c>
      <c r="CO2571" s="166">
        <v>249187831.97460899</v>
      </c>
      <c r="CP2571" s="99">
        <v>29967205.037109401</v>
      </c>
      <c r="CQ2571" s="99">
        <v>0</v>
      </c>
      <c r="CR2571" s="99">
        <v>0</v>
      </c>
      <c r="CS2571" s="99">
        <v>0</v>
      </c>
      <c r="CT2571" s="99">
        <v>0</v>
      </c>
      <c r="CU2571" s="98">
        <v>19947.601194519</v>
      </c>
      <c r="CV2571" s="98">
        <v>140381.05834729999</v>
      </c>
      <c r="CW2571" s="98">
        <v>10852894.082672119</v>
      </c>
      <c r="CX2571" s="98">
        <v>108101406.6292724</v>
      </c>
    </row>
    <row r="2572" spans="1:102" x14ac:dyDescent="0.2">
      <c r="A2572" s="98" t="s">
        <v>192</v>
      </c>
      <c r="B2572" s="100">
        <v>42614</v>
      </c>
      <c r="C2572" s="99">
        <v>169634.630990982</v>
      </c>
      <c r="D2572" s="99">
        <v>0</v>
      </c>
      <c r="E2572" s="99">
        <v>19776.857720375101</v>
      </c>
      <c r="F2572" s="99">
        <v>17823.3964428902</v>
      </c>
      <c r="G2572" s="99">
        <v>10496.267024159401</v>
      </c>
      <c r="H2572" s="99">
        <v>0</v>
      </c>
      <c r="I2572" s="99">
        <v>0</v>
      </c>
      <c r="J2572" s="99">
        <v>130101.720728874</v>
      </c>
      <c r="K2572" s="99">
        <v>27.521692776354001</v>
      </c>
      <c r="L2572" s="99">
        <v>524.89494156092405</v>
      </c>
      <c r="M2572" s="99">
        <v>66754.577956199602</v>
      </c>
      <c r="N2572" s="99">
        <v>13185.4633456469</v>
      </c>
      <c r="O2572" s="99">
        <v>0</v>
      </c>
      <c r="P2572" s="99">
        <v>101314.078284264</v>
      </c>
      <c r="Q2572" s="99">
        <v>7948.7724880576097</v>
      </c>
      <c r="R2572" s="99">
        <v>0</v>
      </c>
      <c r="S2572" s="99">
        <v>10518.6449853182</v>
      </c>
      <c r="T2572" s="99">
        <v>0</v>
      </c>
      <c r="U2572" s="99">
        <v>130152.94016552001</v>
      </c>
      <c r="V2572" s="99">
        <v>8433851.4426269494</v>
      </c>
      <c r="W2572" s="99">
        <v>0</v>
      </c>
      <c r="X2572" s="99">
        <v>940688.65686035203</v>
      </c>
      <c r="Y2572" s="99">
        <v>741134.352836609</v>
      </c>
      <c r="Z2572" s="99">
        <v>1492860.3482818599</v>
      </c>
      <c r="AA2572" s="99">
        <v>0</v>
      </c>
      <c r="AB2572" s="99">
        <v>0</v>
      </c>
      <c r="AC2572" s="99">
        <v>40660846.825195298</v>
      </c>
      <c r="AD2572" s="99">
        <v>2571.3955134451398</v>
      </c>
      <c r="AE2572" s="99">
        <v>22015.772533416701</v>
      </c>
      <c r="AF2572" s="99">
        <v>2968018.6610717801</v>
      </c>
      <c r="AG2572" s="99">
        <v>1540260.1656341599</v>
      </c>
      <c r="AH2572" s="99">
        <v>0</v>
      </c>
      <c r="AI2572" s="99">
        <v>3803280.4766845698</v>
      </c>
      <c r="AJ2572" s="99">
        <v>1051017.0217590299</v>
      </c>
      <c r="AK2572" s="99">
        <v>0</v>
      </c>
      <c r="AL2572" s="99">
        <v>1491041.21630859</v>
      </c>
      <c r="AM2572" s="99">
        <v>0</v>
      </c>
      <c r="AN2572" s="99">
        <v>40695978.259765603</v>
      </c>
      <c r="AO2572" s="99">
        <v>87307058.652343795</v>
      </c>
      <c r="AP2572" s="99">
        <v>0</v>
      </c>
      <c r="AQ2572" s="99">
        <v>8691556.35693359</v>
      </c>
      <c r="AR2572" s="99">
        <v>6611144.8701782199</v>
      </c>
      <c r="AS2572" s="99">
        <v>12957924.346679701</v>
      </c>
      <c r="AT2572" s="99">
        <v>0</v>
      </c>
      <c r="AU2572" s="99">
        <v>0</v>
      </c>
      <c r="AV2572" s="99">
        <v>141334048.37890601</v>
      </c>
      <c r="AW2572" s="99">
        <v>8699.2360448837298</v>
      </c>
      <c r="AX2572" s="99">
        <v>157262.84064674401</v>
      </c>
      <c r="AY2572" s="99">
        <v>31965385.2961426</v>
      </c>
      <c r="AZ2572" s="99">
        <v>14159389.114868199</v>
      </c>
      <c r="BA2572" s="99">
        <v>0</v>
      </c>
      <c r="BB2572" s="99">
        <v>40087478.684082001</v>
      </c>
      <c r="BC2572" s="99">
        <v>9798463.4709472694</v>
      </c>
      <c r="BD2572" s="99">
        <v>0</v>
      </c>
      <c r="BE2572" s="99">
        <v>12937064.329833999</v>
      </c>
      <c r="BF2572" s="99">
        <v>0</v>
      </c>
      <c r="BG2572" s="99">
        <v>141313397.09960899</v>
      </c>
      <c r="BH2572" s="99">
        <v>23452738.629150402</v>
      </c>
      <c r="BI2572" s="99">
        <v>0</v>
      </c>
      <c r="BJ2572" s="99">
        <v>3535983.3761291499</v>
      </c>
      <c r="BK2572" s="99">
        <v>2899939.6368102999</v>
      </c>
      <c r="BL2572" s="99">
        <v>0</v>
      </c>
      <c r="BM2572" s="99">
        <v>0</v>
      </c>
      <c r="BN2572" s="99">
        <v>0</v>
      </c>
      <c r="BO2572" s="99">
        <v>0</v>
      </c>
      <c r="BP2572" s="99">
        <v>0</v>
      </c>
      <c r="BQ2572" s="99">
        <v>0</v>
      </c>
      <c r="BR2572" s="99">
        <v>10344485.1719971</v>
      </c>
      <c r="BS2572" s="99">
        <v>5300699.19384766</v>
      </c>
      <c r="BT2572" s="99">
        <v>0</v>
      </c>
      <c r="BU2572" s="99">
        <v>5828007.8899536096</v>
      </c>
      <c r="BV2572" s="99">
        <v>4585062.6751098596</v>
      </c>
      <c r="BW2572" s="99">
        <v>0</v>
      </c>
      <c r="BX2572" s="99">
        <v>2293335.2717590299</v>
      </c>
      <c r="BY2572" s="99">
        <v>0</v>
      </c>
      <c r="BZ2572" s="99">
        <v>0</v>
      </c>
      <c r="CA2572" s="99">
        <v>189543.69154167199</v>
      </c>
      <c r="CB2572" s="99">
        <v>9394010.6072997991</v>
      </c>
      <c r="CC2572" s="99">
        <v>96221437.816406295</v>
      </c>
      <c r="CD2572" s="99">
        <v>26951976.504394501</v>
      </c>
      <c r="CE2572" s="99">
        <v>10496.9901112318</v>
      </c>
      <c r="CF2572" s="99">
        <v>1498432.2124633801</v>
      </c>
      <c r="CG2572" s="99">
        <v>13006677.4133301</v>
      </c>
      <c r="CH2572" s="99">
        <v>0</v>
      </c>
      <c r="CI2572" s="99">
        <v>200050.06269264201</v>
      </c>
      <c r="CJ2572" s="99">
        <v>10888004.713378901</v>
      </c>
      <c r="CK2572" s="99">
        <v>109191862.571289</v>
      </c>
      <c r="CL2572" s="99">
        <v>29513620.0471191</v>
      </c>
      <c r="CM2572" s="166">
        <v>328888.1641922</v>
      </c>
      <c r="CN2572" s="166">
        <v>51593809.627929702</v>
      </c>
      <c r="CO2572" s="166">
        <v>250673569.453125</v>
      </c>
      <c r="CP2572" s="99">
        <v>29513620.0471191</v>
      </c>
      <c r="CQ2572" s="99">
        <v>0</v>
      </c>
      <c r="CR2572" s="99">
        <v>0</v>
      </c>
      <c r="CS2572" s="99">
        <v>0</v>
      </c>
      <c r="CT2572" s="99">
        <v>0</v>
      </c>
      <c r="CU2572" s="98">
        <v>19794.338112734</v>
      </c>
      <c r="CV2572" s="98">
        <v>139270.242160177</v>
      </c>
      <c r="CW2572" s="98">
        <v>10892442.81976318</v>
      </c>
      <c r="CX2572" s="98">
        <v>109228115.22973639</v>
      </c>
    </row>
    <row r="2573" spans="1:102" x14ac:dyDescent="0.2">
      <c r="A2573" s="98" t="s">
        <v>192</v>
      </c>
      <c r="B2573" s="100">
        <v>42705</v>
      </c>
      <c r="C2573" s="99">
        <v>169266.17470932001</v>
      </c>
      <c r="D2573" s="99">
        <v>0</v>
      </c>
      <c r="E2573" s="99">
        <v>19501.4015438557</v>
      </c>
      <c r="F2573" s="99">
        <v>17591.265821695299</v>
      </c>
      <c r="G2573" s="99">
        <v>10747.5351297855</v>
      </c>
      <c r="H2573" s="99">
        <v>0</v>
      </c>
      <c r="I2573" s="99">
        <v>0</v>
      </c>
      <c r="J2573" s="99">
        <v>130062.644628525</v>
      </c>
      <c r="K2573" s="99">
        <v>20.330783103127001</v>
      </c>
      <c r="L2573" s="99">
        <v>504.73247348517202</v>
      </c>
      <c r="M2573" s="99">
        <v>66626.545807838396</v>
      </c>
      <c r="N2573" s="99">
        <v>13067.934905886699</v>
      </c>
      <c r="O2573" s="99">
        <v>0</v>
      </c>
      <c r="P2573" s="99">
        <v>100748.990685463</v>
      </c>
      <c r="Q2573" s="99">
        <v>7833.5430538058299</v>
      </c>
      <c r="R2573" s="99">
        <v>0</v>
      </c>
      <c r="S2573" s="99">
        <v>10702.2066472769</v>
      </c>
      <c r="T2573" s="99">
        <v>0</v>
      </c>
      <c r="U2573" s="99">
        <v>130133.35549640701</v>
      </c>
      <c r="V2573" s="99">
        <v>8352384.8418579102</v>
      </c>
      <c r="W2573" s="99">
        <v>0</v>
      </c>
      <c r="X2573" s="99">
        <v>912918.80231475795</v>
      </c>
      <c r="Y2573" s="99">
        <v>710771.41727447498</v>
      </c>
      <c r="Z2573" s="99">
        <v>1500511.12965393</v>
      </c>
      <c r="AA2573" s="99">
        <v>0</v>
      </c>
      <c r="AB2573" s="99">
        <v>0</v>
      </c>
      <c r="AC2573" s="99">
        <v>40282440.499511696</v>
      </c>
      <c r="AD2573" s="99">
        <v>1746.56367188692</v>
      </c>
      <c r="AE2573" s="99">
        <v>17477.334840059299</v>
      </c>
      <c r="AF2573" s="99">
        <v>2932274.2165527302</v>
      </c>
      <c r="AG2573" s="99">
        <v>1524568.94142151</v>
      </c>
      <c r="AH2573" s="99">
        <v>0</v>
      </c>
      <c r="AI2573" s="99">
        <v>3726501.3163757301</v>
      </c>
      <c r="AJ2573" s="99">
        <v>1044464.95500946</v>
      </c>
      <c r="AK2573" s="99">
        <v>0</v>
      </c>
      <c r="AL2573" s="99">
        <v>1500572.99822998</v>
      </c>
      <c r="AM2573" s="99">
        <v>0</v>
      </c>
      <c r="AN2573" s="99">
        <v>40425455.072265603</v>
      </c>
      <c r="AO2573" s="99">
        <v>86930227.267578095</v>
      </c>
      <c r="AP2573" s="99">
        <v>0</v>
      </c>
      <c r="AQ2573" s="99">
        <v>8402136.5646972694</v>
      </c>
      <c r="AR2573" s="99">
        <v>6355401.2747802697</v>
      </c>
      <c r="AS2573" s="99">
        <v>13141745.2335205</v>
      </c>
      <c r="AT2573" s="99">
        <v>0</v>
      </c>
      <c r="AU2573" s="99">
        <v>0</v>
      </c>
      <c r="AV2573" s="99">
        <v>140947617.703125</v>
      </c>
      <c r="AW2573" s="99">
        <v>5938.0963271856299</v>
      </c>
      <c r="AX2573" s="99">
        <v>154181.68957901001</v>
      </c>
      <c r="AY2573" s="99">
        <v>31435565.4064941</v>
      </c>
      <c r="AZ2573" s="99">
        <v>14101214.084228501</v>
      </c>
      <c r="BA2573" s="99">
        <v>0</v>
      </c>
      <c r="BB2573" s="99">
        <v>39569849.408691399</v>
      </c>
      <c r="BC2573" s="99">
        <v>9780338.9782714806</v>
      </c>
      <c r="BD2573" s="99">
        <v>0</v>
      </c>
      <c r="BE2573" s="99">
        <v>13111627.9302979</v>
      </c>
      <c r="BF2573" s="99">
        <v>0</v>
      </c>
      <c r="BG2573" s="99">
        <v>141110770.625</v>
      </c>
      <c r="BH2573" s="99">
        <v>23537354.417968798</v>
      </c>
      <c r="BI2573" s="99">
        <v>0</v>
      </c>
      <c r="BJ2573" s="99">
        <v>3474217.29119873</v>
      </c>
      <c r="BK2573" s="99">
        <v>2860443.9031372098</v>
      </c>
      <c r="BL2573" s="99">
        <v>0</v>
      </c>
      <c r="BM2573" s="99">
        <v>0</v>
      </c>
      <c r="BN2573" s="99">
        <v>0</v>
      </c>
      <c r="BO2573" s="99">
        <v>0</v>
      </c>
      <c r="BP2573" s="99">
        <v>0</v>
      </c>
      <c r="BQ2573" s="99">
        <v>0</v>
      </c>
      <c r="BR2573" s="99">
        <v>10298207.87146</v>
      </c>
      <c r="BS2573" s="99">
        <v>5282379.1611938505</v>
      </c>
      <c r="BT2573" s="99">
        <v>0</v>
      </c>
      <c r="BU2573" s="99">
        <v>7131341.44995117</v>
      </c>
      <c r="BV2573" s="99">
        <v>4582113.4494018601</v>
      </c>
      <c r="BW2573" s="99">
        <v>0</v>
      </c>
      <c r="BX2573" s="99">
        <v>2639104.63037109</v>
      </c>
      <c r="BY2573" s="99">
        <v>0</v>
      </c>
      <c r="BZ2573" s="99">
        <v>0</v>
      </c>
      <c r="CA2573" s="99">
        <v>188954.001916885</v>
      </c>
      <c r="CB2573" s="99">
        <v>9279180.1564941406</v>
      </c>
      <c r="CC2573" s="99">
        <v>95123425.552734405</v>
      </c>
      <c r="CD2573" s="99">
        <v>27005768.253173798</v>
      </c>
      <c r="CE2573" s="99">
        <v>10748.4162493944</v>
      </c>
      <c r="CF2573" s="99">
        <v>1514558.6360015899</v>
      </c>
      <c r="CG2573" s="99">
        <v>13233992.463501001</v>
      </c>
      <c r="CH2573" s="99">
        <v>0</v>
      </c>
      <c r="CI2573" s="99">
        <v>199685.204792023</v>
      </c>
      <c r="CJ2573" s="99">
        <v>10793866.4337158</v>
      </c>
      <c r="CK2573" s="99">
        <v>108596458.44531301</v>
      </c>
      <c r="CL2573" s="99">
        <v>29633147.662597701</v>
      </c>
      <c r="CM2573" s="166">
        <v>328244.49772644002</v>
      </c>
      <c r="CN2573" s="166">
        <v>51156734.514160201</v>
      </c>
      <c r="CO2573" s="166">
        <v>249271947.37890601</v>
      </c>
      <c r="CP2573" s="99">
        <v>29633147.662597701</v>
      </c>
      <c r="CQ2573" s="99">
        <v>0</v>
      </c>
      <c r="CR2573" s="99">
        <v>0</v>
      </c>
      <c r="CS2573" s="99">
        <v>0</v>
      </c>
      <c r="CT2573" s="99">
        <v>0</v>
      </c>
      <c r="CU2573" s="98">
        <v>19517.231422235</v>
      </c>
      <c r="CV2573" s="98">
        <v>139458.28849948899</v>
      </c>
      <c r="CW2573" s="98">
        <v>10793738.792495731</v>
      </c>
      <c r="CX2573" s="98">
        <v>108357418.01623541</v>
      </c>
    </row>
    <row r="2574" spans="1:102" x14ac:dyDescent="0.2">
      <c r="A2574" s="98" t="s">
        <v>192</v>
      </c>
      <c r="B2574" s="100">
        <v>42795</v>
      </c>
      <c r="C2574" s="99">
        <v>170214.56237220799</v>
      </c>
      <c r="D2574" s="99">
        <v>0</v>
      </c>
      <c r="E2574" s="99">
        <v>19393.595299959201</v>
      </c>
      <c r="F2574" s="99">
        <v>17533.004640579202</v>
      </c>
      <c r="G2574" s="99">
        <v>10936.5730564594</v>
      </c>
      <c r="H2574" s="99">
        <v>0</v>
      </c>
      <c r="I2574" s="99">
        <v>0</v>
      </c>
      <c r="J2574" s="99">
        <v>130032.780330658</v>
      </c>
      <c r="K2574" s="99">
        <v>16.805886240443201</v>
      </c>
      <c r="L2574" s="99">
        <v>505.58990714699002</v>
      </c>
      <c r="M2574" s="99">
        <v>67405.923867225603</v>
      </c>
      <c r="N2574" s="99">
        <v>12948.207855820699</v>
      </c>
      <c r="O2574" s="99">
        <v>0</v>
      </c>
      <c r="P2574" s="99">
        <v>100640.095079422</v>
      </c>
      <c r="Q2574" s="99">
        <v>7820.7347253561002</v>
      </c>
      <c r="R2574" s="99">
        <v>0</v>
      </c>
      <c r="S2574" s="99">
        <v>10892.589078307201</v>
      </c>
      <c r="T2574" s="99">
        <v>0</v>
      </c>
      <c r="U2574" s="99">
        <v>130030.754393578</v>
      </c>
      <c r="V2574" s="99">
        <v>8467614.2540283203</v>
      </c>
      <c r="W2574" s="99">
        <v>0</v>
      </c>
      <c r="X2574" s="99">
        <v>908674.05602264404</v>
      </c>
      <c r="Y2574" s="99">
        <v>707722.96279907203</v>
      </c>
      <c r="Z2574" s="99">
        <v>1537873.1745758101</v>
      </c>
      <c r="AA2574" s="99">
        <v>0</v>
      </c>
      <c r="AB2574" s="99">
        <v>0</v>
      </c>
      <c r="AC2574" s="99">
        <v>40648390.9208984</v>
      </c>
      <c r="AD2574" s="99">
        <v>1458.5743830055001</v>
      </c>
      <c r="AE2574" s="99">
        <v>13834.2972664833</v>
      </c>
      <c r="AF2574" s="99">
        <v>2970517.3678894001</v>
      </c>
      <c r="AG2574" s="99">
        <v>1506367.15838623</v>
      </c>
      <c r="AH2574" s="99">
        <v>0</v>
      </c>
      <c r="AI2574" s="99">
        <v>3845900.7696533198</v>
      </c>
      <c r="AJ2574" s="99">
        <v>1045293.77931976</v>
      </c>
      <c r="AK2574" s="99">
        <v>0</v>
      </c>
      <c r="AL2574" s="99">
        <v>1532472.4001617399</v>
      </c>
      <c r="AM2574" s="99">
        <v>0</v>
      </c>
      <c r="AN2574" s="99">
        <v>40539035.901367202</v>
      </c>
      <c r="AO2574" s="99">
        <v>88446055.315429702</v>
      </c>
      <c r="AP2574" s="99">
        <v>0</v>
      </c>
      <c r="AQ2574" s="99">
        <v>8197179.6485595703</v>
      </c>
      <c r="AR2574" s="99">
        <v>6301922.5617065402</v>
      </c>
      <c r="AS2574" s="99">
        <v>13445025.8669434</v>
      </c>
      <c r="AT2574" s="99">
        <v>0</v>
      </c>
      <c r="AU2574" s="99">
        <v>0</v>
      </c>
      <c r="AV2574" s="99">
        <v>141917606.50585899</v>
      </c>
      <c r="AW2574" s="99">
        <v>4961.8598265051796</v>
      </c>
      <c r="AX2574" s="99">
        <v>121644.911327362</v>
      </c>
      <c r="AY2574" s="99">
        <v>31983642.862060498</v>
      </c>
      <c r="AZ2574" s="99">
        <v>13990589.6705322</v>
      </c>
      <c r="BA2574" s="99">
        <v>0</v>
      </c>
      <c r="BB2574" s="99">
        <v>40726548.122070298</v>
      </c>
      <c r="BC2574" s="99">
        <v>9808253.9571533203</v>
      </c>
      <c r="BD2574" s="99">
        <v>0</v>
      </c>
      <c r="BE2574" s="99">
        <v>13407718.5593262</v>
      </c>
      <c r="BF2574" s="99">
        <v>0</v>
      </c>
      <c r="BG2574" s="99">
        <v>141835082.01953101</v>
      </c>
      <c r="BH2574" s="99">
        <v>24008016.668212902</v>
      </c>
      <c r="BI2574" s="99">
        <v>0</v>
      </c>
      <c r="BJ2574" s="99">
        <v>3408957.4535827599</v>
      </c>
      <c r="BK2574" s="99">
        <v>2818918.2276916499</v>
      </c>
      <c r="BL2574" s="99">
        <v>0</v>
      </c>
      <c r="BM2574" s="99">
        <v>0</v>
      </c>
      <c r="BN2574" s="99">
        <v>0</v>
      </c>
      <c r="BO2574" s="99">
        <v>0</v>
      </c>
      <c r="BP2574" s="99">
        <v>0</v>
      </c>
      <c r="BQ2574" s="99">
        <v>0</v>
      </c>
      <c r="BR2574" s="99">
        <v>10472738.196777301</v>
      </c>
      <c r="BS2574" s="99">
        <v>5246466.7885131799</v>
      </c>
      <c r="BT2574" s="99">
        <v>0</v>
      </c>
      <c r="BU2574" s="99">
        <v>7385108.8999633798</v>
      </c>
      <c r="BV2574" s="99">
        <v>4572277.2661132803</v>
      </c>
      <c r="BW2574" s="99">
        <v>0</v>
      </c>
      <c r="BX2574" s="99">
        <v>2816077.6097717299</v>
      </c>
      <c r="BY2574" s="99">
        <v>0</v>
      </c>
      <c r="BZ2574" s="99">
        <v>0</v>
      </c>
      <c r="CA2574" s="99">
        <v>189231.60709190401</v>
      </c>
      <c r="CB2574" s="99">
        <v>9367264.7263183594</v>
      </c>
      <c r="CC2574" s="99">
        <v>96387317.293945298</v>
      </c>
      <c r="CD2574" s="99">
        <v>27458149.271484401</v>
      </c>
      <c r="CE2574" s="99">
        <v>10934.417758822399</v>
      </c>
      <c r="CF2574" s="99">
        <v>1529502.29724121</v>
      </c>
      <c r="CG2574" s="99">
        <v>13366868.815063501</v>
      </c>
      <c r="CH2574" s="99">
        <v>0</v>
      </c>
      <c r="CI2574" s="99">
        <v>200162.966238022</v>
      </c>
      <c r="CJ2574" s="99">
        <v>10889343.833007799</v>
      </c>
      <c r="CK2574" s="99">
        <v>109763958.36132801</v>
      </c>
      <c r="CL2574" s="99">
        <v>30158174.725341801</v>
      </c>
      <c r="CM2574" s="166">
        <v>329086.37662124599</v>
      </c>
      <c r="CN2574" s="166">
        <v>51472683.056152299</v>
      </c>
      <c r="CO2574" s="166">
        <v>251913305.00195301</v>
      </c>
      <c r="CP2574" s="99">
        <v>30158174.725341801</v>
      </c>
      <c r="CQ2574" s="99">
        <v>0</v>
      </c>
      <c r="CR2574" s="99">
        <v>0</v>
      </c>
      <c r="CS2574" s="99">
        <v>0</v>
      </c>
      <c r="CT2574" s="99">
        <v>0</v>
      </c>
      <c r="CU2574" s="98">
        <v>19422.896825608001</v>
      </c>
      <c r="CV2574" s="98">
        <v>139588.911781414</v>
      </c>
      <c r="CW2574" s="98">
        <v>10896767.02355957</v>
      </c>
      <c r="CX2574" s="98">
        <v>109754186.1090088</v>
      </c>
    </row>
    <row r="2575" spans="1:102" x14ac:dyDescent="0.2">
      <c r="A2575" s="98" t="s">
        <v>192</v>
      </c>
      <c r="B2575" s="100">
        <v>42887</v>
      </c>
      <c r="C2575" s="99">
        <v>169134.01306533799</v>
      </c>
      <c r="D2575" s="99">
        <v>0</v>
      </c>
      <c r="E2575" s="99">
        <v>19166.0745949745</v>
      </c>
      <c r="F2575" s="99">
        <v>17330.9794826508</v>
      </c>
      <c r="G2575" s="99">
        <v>10977.098058342899</v>
      </c>
      <c r="H2575" s="99">
        <v>0</v>
      </c>
      <c r="I2575" s="99">
        <v>0</v>
      </c>
      <c r="J2575" s="99">
        <v>129518.15263175999</v>
      </c>
      <c r="K2575" s="99">
        <v>14.538508897647301</v>
      </c>
      <c r="L2575" s="99">
        <v>485.39679086953402</v>
      </c>
      <c r="M2575" s="99">
        <v>66877.204284667998</v>
      </c>
      <c r="N2575" s="99">
        <v>12804.5702297688</v>
      </c>
      <c r="O2575" s="99">
        <v>0</v>
      </c>
      <c r="P2575" s="99">
        <v>100326.731070518</v>
      </c>
      <c r="Q2575" s="99">
        <v>7696.8870309591302</v>
      </c>
      <c r="R2575" s="99">
        <v>0</v>
      </c>
      <c r="S2575" s="99">
        <v>10967.190025448799</v>
      </c>
      <c r="T2575" s="99">
        <v>0</v>
      </c>
      <c r="U2575" s="99">
        <v>129459.698204994</v>
      </c>
      <c r="V2575" s="99">
        <v>8376683.8922119103</v>
      </c>
      <c r="W2575" s="99">
        <v>0</v>
      </c>
      <c r="X2575" s="99">
        <v>890652.60170745896</v>
      </c>
      <c r="Y2575" s="99">
        <v>696144.890830994</v>
      </c>
      <c r="Z2575" s="99">
        <v>1518406.5365142799</v>
      </c>
      <c r="AA2575" s="99">
        <v>0</v>
      </c>
      <c r="AB2575" s="99">
        <v>0</v>
      </c>
      <c r="AC2575" s="99">
        <v>40326197.106445298</v>
      </c>
      <c r="AD2575" s="99">
        <v>1138.2206177860501</v>
      </c>
      <c r="AE2575" s="99">
        <v>15933.953335762</v>
      </c>
      <c r="AF2575" s="99">
        <v>2958900.8813171401</v>
      </c>
      <c r="AG2575" s="99">
        <v>1488898.23010254</v>
      </c>
      <c r="AH2575" s="99">
        <v>0</v>
      </c>
      <c r="AI2575" s="99">
        <v>3727929.6245727502</v>
      </c>
      <c r="AJ2575" s="99">
        <v>1039644.6934509299</v>
      </c>
      <c r="AK2575" s="99">
        <v>0</v>
      </c>
      <c r="AL2575" s="99">
        <v>1513017.5736084001</v>
      </c>
      <c r="AM2575" s="99">
        <v>0</v>
      </c>
      <c r="AN2575" s="99">
        <v>40488927.936035201</v>
      </c>
      <c r="AO2575" s="99">
        <v>88014799.671875</v>
      </c>
      <c r="AP2575" s="99">
        <v>0</v>
      </c>
      <c r="AQ2575" s="99">
        <v>8267474.7969360398</v>
      </c>
      <c r="AR2575" s="99">
        <v>6219355.5397338904</v>
      </c>
      <c r="AS2575" s="99">
        <v>13324431.699707</v>
      </c>
      <c r="AT2575" s="99">
        <v>0</v>
      </c>
      <c r="AU2575" s="99">
        <v>0</v>
      </c>
      <c r="AV2575" s="99">
        <v>142070127.95117199</v>
      </c>
      <c r="AW2575" s="99">
        <v>3907.8693841397799</v>
      </c>
      <c r="AX2575" s="99">
        <v>159227.988513947</v>
      </c>
      <c r="AY2575" s="99">
        <v>32081462.998779301</v>
      </c>
      <c r="AZ2575" s="99">
        <v>13888820.0629883</v>
      </c>
      <c r="BA2575" s="99">
        <v>0</v>
      </c>
      <c r="BB2575" s="99">
        <v>39930499.384277299</v>
      </c>
      <c r="BC2575" s="99">
        <v>9783005.5545654297</v>
      </c>
      <c r="BD2575" s="99">
        <v>0</v>
      </c>
      <c r="BE2575" s="99">
        <v>13302416.379882799</v>
      </c>
      <c r="BF2575" s="99">
        <v>0</v>
      </c>
      <c r="BG2575" s="99">
        <v>142026747.43359399</v>
      </c>
      <c r="BH2575" s="99">
        <v>23569437.540527299</v>
      </c>
      <c r="BI2575" s="99">
        <v>0</v>
      </c>
      <c r="BJ2575" s="99">
        <v>3375143.4896545401</v>
      </c>
      <c r="BK2575" s="99">
        <v>2778983.8002624498</v>
      </c>
      <c r="BL2575" s="99">
        <v>0</v>
      </c>
      <c r="BM2575" s="99">
        <v>0</v>
      </c>
      <c r="BN2575" s="99">
        <v>0</v>
      </c>
      <c r="BO2575" s="99">
        <v>0</v>
      </c>
      <c r="BP2575" s="99">
        <v>0</v>
      </c>
      <c r="BQ2575" s="99">
        <v>0</v>
      </c>
      <c r="BR2575" s="99">
        <v>10408947.9615479</v>
      </c>
      <c r="BS2575" s="99">
        <v>5189494.1533203097</v>
      </c>
      <c r="BT2575" s="99">
        <v>0</v>
      </c>
      <c r="BU2575" s="99">
        <v>7236097.56994629</v>
      </c>
      <c r="BV2575" s="99">
        <v>4545189.08276367</v>
      </c>
      <c r="BW2575" s="99">
        <v>0</v>
      </c>
      <c r="BX2575" s="99">
        <v>2797317.1198425302</v>
      </c>
      <c r="BY2575" s="99">
        <v>0</v>
      </c>
      <c r="BZ2575" s="99">
        <v>0</v>
      </c>
      <c r="CA2575" s="99">
        <v>188306.42166328401</v>
      </c>
      <c r="CB2575" s="99">
        <v>9270597.1439209003</v>
      </c>
      <c r="CC2575" s="99">
        <v>96026511.291992202</v>
      </c>
      <c r="CD2575" s="99">
        <v>26945252.219970699</v>
      </c>
      <c r="CE2575" s="99">
        <v>10977.170006513599</v>
      </c>
      <c r="CF2575" s="99">
        <v>1532439.25610352</v>
      </c>
      <c r="CG2575" s="99">
        <v>13441907.334106401</v>
      </c>
      <c r="CH2575" s="99">
        <v>0</v>
      </c>
      <c r="CI2575" s="99">
        <v>199278.494699478</v>
      </c>
      <c r="CJ2575" s="99">
        <v>10790965.560791001</v>
      </c>
      <c r="CK2575" s="99">
        <v>109163644.57910199</v>
      </c>
      <c r="CL2575" s="99">
        <v>29601470.003417999</v>
      </c>
      <c r="CM2575" s="166">
        <v>327293.11047744798</v>
      </c>
      <c r="CN2575" s="166">
        <v>51308418.59375</v>
      </c>
      <c r="CO2575" s="166">
        <v>252349605.00195301</v>
      </c>
      <c r="CP2575" s="99">
        <v>29601470.003417999</v>
      </c>
      <c r="CQ2575" s="99">
        <v>0</v>
      </c>
      <c r="CR2575" s="99">
        <v>0</v>
      </c>
      <c r="CS2575" s="99">
        <v>0</v>
      </c>
      <c r="CT2575" s="99">
        <v>0</v>
      </c>
      <c r="CU2575" s="98">
        <v>19183.673881801002</v>
      </c>
      <c r="CV2575" s="98">
        <v>139095.359363044</v>
      </c>
      <c r="CW2575" s="98">
        <v>10803036.40002442</v>
      </c>
      <c r="CX2575" s="98">
        <v>109468418.6260986</v>
      </c>
    </row>
    <row r="2576" spans="1:102" x14ac:dyDescent="0.2">
      <c r="A2576" s="98" t="s">
        <v>192</v>
      </c>
      <c r="B2576" s="100">
        <v>42979</v>
      </c>
      <c r="C2576" s="99">
        <v>169009.60729789699</v>
      </c>
      <c r="D2576" s="99">
        <v>0</v>
      </c>
      <c r="E2576" s="99">
        <v>19189.163530349699</v>
      </c>
      <c r="F2576" s="99">
        <v>17420.395466804501</v>
      </c>
      <c r="G2576" s="99">
        <v>11028.93407619</v>
      </c>
      <c r="H2576" s="99">
        <v>0</v>
      </c>
      <c r="I2576" s="99">
        <v>0</v>
      </c>
      <c r="J2576" s="99">
        <v>129185.78751564</v>
      </c>
      <c r="K2576" s="99">
        <v>14.0981096349424</v>
      </c>
      <c r="L2576" s="99">
        <v>535.73773396760203</v>
      </c>
      <c r="M2576" s="99">
        <v>66952.442455291704</v>
      </c>
      <c r="N2576" s="99">
        <v>12709.9685964584</v>
      </c>
      <c r="O2576" s="99">
        <v>0</v>
      </c>
      <c r="P2576" s="99">
        <v>100858.85792732199</v>
      </c>
      <c r="Q2576" s="99">
        <v>7621.7230200171498</v>
      </c>
      <c r="R2576" s="99">
        <v>0</v>
      </c>
      <c r="S2576" s="99">
        <v>11076.233247757</v>
      </c>
      <c r="T2576" s="99">
        <v>0</v>
      </c>
      <c r="U2576" s="99">
        <v>129226.763520241</v>
      </c>
      <c r="V2576" s="99">
        <v>8337363.7478637705</v>
      </c>
      <c r="W2576" s="99">
        <v>0</v>
      </c>
      <c r="X2576" s="99">
        <v>844153.95503234898</v>
      </c>
      <c r="Y2576" s="99">
        <v>670692.35285186803</v>
      </c>
      <c r="Z2576" s="99">
        <v>1516250.1483154299</v>
      </c>
      <c r="AA2576" s="99">
        <v>0</v>
      </c>
      <c r="AB2576" s="99">
        <v>0</v>
      </c>
      <c r="AC2576" s="99">
        <v>40133136.769042999</v>
      </c>
      <c r="AD2576" s="99">
        <v>1105.44568102062</v>
      </c>
      <c r="AE2576" s="99">
        <v>21113.731645584099</v>
      </c>
      <c r="AF2576" s="99">
        <v>2946249.7544555701</v>
      </c>
      <c r="AG2576" s="99">
        <v>1469826.6354827899</v>
      </c>
      <c r="AH2576" s="99">
        <v>0</v>
      </c>
      <c r="AI2576" s="99">
        <v>3708534.9303283701</v>
      </c>
      <c r="AJ2576" s="99">
        <v>1028390.164711</v>
      </c>
      <c r="AK2576" s="99">
        <v>0</v>
      </c>
      <c r="AL2576" s="99">
        <v>1514208.1313629199</v>
      </c>
      <c r="AM2576" s="99">
        <v>0</v>
      </c>
      <c r="AN2576" s="99">
        <v>40244780.495117202</v>
      </c>
      <c r="AO2576" s="99">
        <v>88185463.899414107</v>
      </c>
      <c r="AP2576" s="99">
        <v>0</v>
      </c>
      <c r="AQ2576" s="99">
        <v>7925733.51489258</v>
      </c>
      <c r="AR2576" s="99">
        <v>6019414.4678344699</v>
      </c>
      <c r="AS2576" s="99">
        <v>13356487.0384521</v>
      </c>
      <c r="AT2576" s="99">
        <v>0</v>
      </c>
      <c r="AU2576" s="99">
        <v>0</v>
      </c>
      <c r="AV2576" s="99">
        <v>142028091.43164101</v>
      </c>
      <c r="AW2576" s="99">
        <v>3805.6758473813502</v>
      </c>
      <c r="AX2576" s="99">
        <v>210889.93316841099</v>
      </c>
      <c r="AY2576" s="99">
        <v>31927291.919433601</v>
      </c>
      <c r="AZ2576" s="99">
        <v>13779316.7995605</v>
      </c>
      <c r="BA2576" s="99">
        <v>0</v>
      </c>
      <c r="BB2576" s="99">
        <v>39896619.273925804</v>
      </c>
      <c r="BC2576" s="99">
        <v>9711880.2554931603</v>
      </c>
      <c r="BD2576" s="99">
        <v>0</v>
      </c>
      <c r="BE2576" s="99">
        <v>13328368.6645508</v>
      </c>
      <c r="BF2576" s="99">
        <v>0</v>
      </c>
      <c r="BG2576" s="99">
        <v>141984065.27929699</v>
      </c>
      <c r="BH2576" s="99">
        <v>23511520.470458999</v>
      </c>
      <c r="BI2576" s="99">
        <v>0</v>
      </c>
      <c r="BJ2576" s="99">
        <v>3247342.7718505901</v>
      </c>
      <c r="BK2576" s="99">
        <v>2683475.6320190402</v>
      </c>
      <c r="BL2576" s="99">
        <v>0</v>
      </c>
      <c r="BM2576" s="99">
        <v>0</v>
      </c>
      <c r="BN2576" s="99">
        <v>0</v>
      </c>
      <c r="BO2576" s="99">
        <v>0</v>
      </c>
      <c r="BP2576" s="99">
        <v>0</v>
      </c>
      <c r="BQ2576" s="99">
        <v>0</v>
      </c>
      <c r="BR2576" s="99">
        <v>10438359.3354492</v>
      </c>
      <c r="BS2576" s="99">
        <v>5151388.3438110398</v>
      </c>
      <c r="BT2576" s="99">
        <v>0</v>
      </c>
      <c r="BU2576" s="99">
        <v>5668272.14990234</v>
      </c>
      <c r="BV2576" s="99">
        <v>4513085.5048217801</v>
      </c>
      <c r="BW2576" s="99">
        <v>0</v>
      </c>
      <c r="BX2576" s="99">
        <v>2338123.5216979999</v>
      </c>
      <c r="BY2576" s="99">
        <v>0</v>
      </c>
      <c r="BZ2576" s="99">
        <v>0</v>
      </c>
      <c r="CA2576" s="99">
        <v>188367.15668678301</v>
      </c>
      <c r="CB2576" s="99">
        <v>9204072.3463134803</v>
      </c>
      <c r="CC2576" s="99">
        <v>95985575.310546905</v>
      </c>
      <c r="CD2576" s="99">
        <v>26720504.037109401</v>
      </c>
      <c r="CE2576" s="99">
        <v>11028.834571838401</v>
      </c>
      <c r="CF2576" s="99">
        <v>1533826.8054657001</v>
      </c>
      <c r="CG2576" s="99">
        <v>13529592.2266846</v>
      </c>
      <c r="CH2576" s="99">
        <v>0</v>
      </c>
      <c r="CI2576" s="99">
        <v>199432.38509178199</v>
      </c>
      <c r="CJ2576" s="99">
        <v>10737588.916259799</v>
      </c>
      <c r="CK2576" s="99">
        <v>109623779.90918</v>
      </c>
      <c r="CL2576" s="99">
        <v>29342627.530029301</v>
      </c>
      <c r="CM2576" s="166">
        <v>327256.69174194301</v>
      </c>
      <c r="CN2576" s="166">
        <v>50957134.019531302</v>
      </c>
      <c r="CO2576" s="166">
        <v>251786365.56445301</v>
      </c>
      <c r="CP2576" s="99">
        <v>29342627.530029301</v>
      </c>
      <c r="CQ2576" s="99">
        <v>0</v>
      </c>
      <c r="CR2576" s="99">
        <v>0</v>
      </c>
      <c r="CS2576" s="99">
        <v>0</v>
      </c>
      <c r="CT2576" s="99">
        <v>0</v>
      </c>
      <c r="CU2576" s="98">
        <v>19192.077347532999</v>
      </c>
      <c r="CV2576" s="98">
        <v>138821.43396674501</v>
      </c>
      <c r="CW2576" s="98">
        <v>10737899.15177918</v>
      </c>
      <c r="CX2576" s="98">
        <v>109515167.5372315</v>
      </c>
    </row>
    <row r="2577" spans="1:102" x14ac:dyDescent="0.2">
      <c r="A2577" s="98" t="s">
        <v>192</v>
      </c>
      <c r="B2577" s="100">
        <v>43070</v>
      </c>
      <c r="C2577" s="99">
        <v>169324.19746780401</v>
      </c>
      <c r="D2577" s="99">
        <v>0</v>
      </c>
      <c r="E2577" s="99">
        <v>19363.373344898198</v>
      </c>
      <c r="F2577" s="99">
        <v>17608.196290731401</v>
      </c>
      <c r="G2577" s="99">
        <v>11035.490140914901</v>
      </c>
      <c r="H2577" s="99">
        <v>0</v>
      </c>
      <c r="I2577" s="99">
        <v>0</v>
      </c>
      <c r="J2577" s="99">
        <v>128011.69408512099</v>
      </c>
      <c r="K2577" s="99">
        <v>12.4089525189484</v>
      </c>
      <c r="L2577" s="99">
        <v>532.71315385401203</v>
      </c>
      <c r="M2577" s="99">
        <v>67204.897524833694</v>
      </c>
      <c r="N2577" s="99">
        <v>12655.888167381299</v>
      </c>
      <c r="O2577" s="99">
        <v>0</v>
      </c>
      <c r="P2577" s="99">
        <v>100593.002963066</v>
      </c>
      <c r="Q2577" s="99">
        <v>7597.5483620762798</v>
      </c>
      <c r="R2577" s="99">
        <v>0</v>
      </c>
      <c r="S2577" s="99">
        <v>10990.721318006499</v>
      </c>
      <c r="T2577" s="99">
        <v>0</v>
      </c>
      <c r="U2577" s="99">
        <v>128116.59964656799</v>
      </c>
      <c r="V2577" s="99">
        <v>8281306.1258544903</v>
      </c>
      <c r="W2577" s="99">
        <v>0</v>
      </c>
      <c r="X2577" s="99">
        <v>873068.17391204799</v>
      </c>
      <c r="Y2577" s="99">
        <v>687323.77061462402</v>
      </c>
      <c r="Z2577" s="99">
        <v>1524484.40176392</v>
      </c>
      <c r="AA2577" s="99">
        <v>0</v>
      </c>
      <c r="AB2577" s="99">
        <v>0</v>
      </c>
      <c r="AC2577" s="99">
        <v>40124271.670410201</v>
      </c>
      <c r="AD2577" s="99">
        <v>952.73995453864302</v>
      </c>
      <c r="AE2577" s="99">
        <v>14459.861840605699</v>
      </c>
      <c r="AF2577" s="99">
        <v>2934461.3108215299</v>
      </c>
      <c r="AG2577" s="99">
        <v>1450926.9841003399</v>
      </c>
      <c r="AH2577" s="99">
        <v>0</v>
      </c>
      <c r="AI2577" s="99">
        <v>3712333.2127990699</v>
      </c>
      <c r="AJ2577" s="99">
        <v>1026505.38591766</v>
      </c>
      <c r="AK2577" s="99">
        <v>0</v>
      </c>
      <c r="AL2577" s="99">
        <v>1527564.2227783201</v>
      </c>
      <c r="AM2577" s="99">
        <v>0</v>
      </c>
      <c r="AN2577" s="99">
        <v>40314523.993652299</v>
      </c>
      <c r="AO2577" s="99">
        <v>88062656.616210893</v>
      </c>
      <c r="AP2577" s="99">
        <v>0</v>
      </c>
      <c r="AQ2577" s="99">
        <v>7933264.3345336895</v>
      </c>
      <c r="AR2577" s="99">
        <v>6129629.9366455097</v>
      </c>
      <c r="AS2577" s="99">
        <v>13546151.696411099</v>
      </c>
      <c r="AT2577" s="99">
        <v>0</v>
      </c>
      <c r="AU2577" s="99">
        <v>0</v>
      </c>
      <c r="AV2577" s="99">
        <v>142175547.05273399</v>
      </c>
      <c r="AW2577" s="99">
        <v>3283.2846182286698</v>
      </c>
      <c r="AX2577" s="99">
        <v>130617.143913269</v>
      </c>
      <c r="AY2577" s="99">
        <v>32145878.264160201</v>
      </c>
      <c r="AZ2577" s="99">
        <v>13685587.692260699</v>
      </c>
      <c r="BA2577" s="99">
        <v>0</v>
      </c>
      <c r="BB2577" s="99">
        <v>40204384.516113304</v>
      </c>
      <c r="BC2577" s="99">
        <v>9761087.3740234394</v>
      </c>
      <c r="BD2577" s="99">
        <v>0</v>
      </c>
      <c r="BE2577" s="99">
        <v>13534351.2729492</v>
      </c>
      <c r="BF2577" s="99">
        <v>0</v>
      </c>
      <c r="BG2577" s="99">
        <v>142423649.48828101</v>
      </c>
      <c r="BH2577" s="99">
        <v>23685392.064208999</v>
      </c>
      <c r="BI2577" s="99">
        <v>0</v>
      </c>
      <c r="BJ2577" s="99">
        <v>3268467.9205627399</v>
      </c>
      <c r="BK2577" s="99">
        <v>2705129.6875915499</v>
      </c>
      <c r="BL2577" s="99">
        <v>0</v>
      </c>
      <c r="BM2577" s="99">
        <v>0</v>
      </c>
      <c r="BN2577" s="99">
        <v>0</v>
      </c>
      <c r="BO2577" s="99">
        <v>0</v>
      </c>
      <c r="BP2577" s="99">
        <v>0</v>
      </c>
      <c r="BQ2577" s="99">
        <v>0</v>
      </c>
      <c r="BR2577" s="99">
        <v>10511943.740600601</v>
      </c>
      <c r="BS2577" s="99">
        <v>5121255.6271972703</v>
      </c>
      <c r="BT2577" s="99">
        <v>0</v>
      </c>
      <c r="BU2577" s="99">
        <v>7113329.3099365197</v>
      </c>
      <c r="BV2577" s="99">
        <v>4512566.1156005897</v>
      </c>
      <c r="BW2577" s="99">
        <v>0</v>
      </c>
      <c r="BX2577" s="99">
        <v>2700524.0002441402</v>
      </c>
      <c r="BY2577" s="99">
        <v>0</v>
      </c>
      <c r="BZ2577" s="99">
        <v>0</v>
      </c>
      <c r="CA2577" s="99">
        <v>188930.58268737799</v>
      </c>
      <c r="CB2577" s="99">
        <v>9147834.3996581994</v>
      </c>
      <c r="CC2577" s="99">
        <v>95943829.540039107</v>
      </c>
      <c r="CD2577" s="99">
        <v>26948053.505127002</v>
      </c>
      <c r="CE2577" s="99">
        <v>11038.642638683301</v>
      </c>
      <c r="CF2577" s="99">
        <v>1529107.1151428199</v>
      </c>
      <c r="CG2577" s="99">
        <v>13506535.6221924</v>
      </c>
      <c r="CH2577" s="99">
        <v>0</v>
      </c>
      <c r="CI2577" s="99">
        <v>199944.58828735401</v>
      </c>
      <c r="CJ2577" s="99">
        <v>10682818.970581099</v>
      </c>
      <c r="CK2577" s="99">
        <v>109360485.90722699</v>
      </c>
      <c r="CL2577" s="99">
        <v>29633781.915283199</v>
      </c>
      <c r="CM2577" s="166">
        <v>326443.60786438</v>
      </c>
      <c r="CN2577" s="166">
        <v>50956918.160156302</v>
      </c>
      <c r="CO2577" s="166">
        <v>252100104.30273399</v>
      </c>
      <c r="CP2577" s="99">
        <v>29633781.915283199</v>
      </c>
      <c r="CQ2577" s="99">
        <v>0</v>
      </c>
      <c r="CR2577" s="99">
        <v>0</v>
      </c>
      <c r="CS2577" s="99">
        <v>0</v>
      </c>
      <c r="CT2577" s="99">
        <v>0</v>
      </c>
      <c r="CU2577" s="98">
        <v>19362.039329699001</v>
      </c>
      <c r="CV2577" s="98">
        <v>137710.86439328099</v>
      </c>
      <c r="CW2577" s="98">
        <v>10676941.51480102</v>
      </c>
      <c r="CX2577" s="98">
        <v>109450365.1622315</v>
      </c>
    </row>
    <row r="2578" spans="1:102" x14ac:dyDescent="0.2">
      <c r="A2578" s="98" t="s">
        <v>192</v>
      </c>
      <c r="B2578" s="100">
        <v>43160</v>
      </c>
      <c r="C2578" s="99">
        <v>168334.24156761201</v>
      </c>
      <c r="D2578" s="99">
        <v>0</v>
      </c>
      <c r="E2578" s="99">
        <v>19106.1062259674</v>
      </c>
      <c r="F2578" s="99">
        <v>17354.4595396519</v>
      </c>
      <c r="G2578" s="99">
        <v>11024.887905240101</v>
      </c>
      <c r="H2578" s="99">
        <v>0</v>
      </c>
      <c r="I2578" s="99">
        <v>0</v>
      </c>
      <c r="J2578" s="99">
        <v>127273.618789673</v>
      </c>
      <c r="K2578" s="99">
        <v>9.4545505229616502</v>
      </c>
      <c r="L2578" s="99">
        <v>516.55531871318794</v>
      </c>
      <c r="M2578" s="99">
        <v>66906.462513923601</v>
      </c>
      <c r="N2578" s="99">
        <v>12562.402708649601</v>
      </c>
      <c r="O2578" s="99">
        <v>0</v>
      </c>
      <c r="P2578" s="99">
        <v>99560.595049858093</v>
      </c>
      <c r="Q2578" s="99">
        <v>7545.8998497128496</v>
      </c>
      <c r="R2578" s="99">
        <v>0</v>
      </c>
      <c r="S2578" s="99">
        <v>10971.158890605</v>
      </c>
      <c r="T2578" s="99">
        <v>0</v>
      </c>
      <c r="U2578" s="99">
        <v>127252.033304214</v>
      </c>
      <c r="V2578" s="99">
        <v>8244251.4413452102</v>
      </c>
      <c r="W2578" s="99">
        <v>0</v>
      </c>
      <c r="X2578" s="99">
        <v>854829.81526946998</v>
      </c>
      <c r="Y2578" s="99">
        <v>672077.82555389404</v>
      </c>
      <c r="Z2578" s="99">
        <v>1510863.94906616</v>
      </c>
      <c r="AA2578" s="99">
        <v>0</v>
      </c>
      <c r="AB2578" s="99">
        <v>0</v>
      </c>
      <c r="AC2578" s="99">
        <v>39908784.562011696</v>
      </c>
      <c r="AD2578" s="99">
        <v>549.88654183596395</v>
      </c>
      <c r="AE2578" s="99">
        <v>11665.5108807087</v>
      </c>
      <c r="AF2578" s="99">
        <v>2940867.8303222698</v>
      </c>
      <c r="AG2578" s="99">
        <v>1445263.8243255599</v>
      </c>
      <c r="AH2578" s="99">
        <v>0</v>
      </c>
      <c r="AI2578" s="99">
        <v>3656159.6261291499</v>
      </c>
      <c r="AJ2578" s="99">
        <v>1025964.56964111</v>
      </c>
      <c r="AK2578" s="99">
        <v>0</v>
      </c>
      <c r="AL2578" s="99">
        <v>1507183.1726532001</v>
      </c>
      <c r="AM2578" s="99">
        <v>0</v>
      </c>
      <c r="AN2578" s="99">
        <v>40034553.3994141</v>
      </c>
      <c r="AO2578" s="99">
        <v>88278448.911132798</v>
      </c>
      <c r="AP2578" s="99">
        <v>0</v>
      </c>
      <c r="AQ2578" s="99">
        <v>8099063.4599609403</v>
      </c>
      <c r="AR2578" s="99">
        <v>6093064.5695190402</v>
      </c>
      <c r="AS2578" s="99">
        <v>13457504.600463901</v>
      </c>
      <c r="AT2578" s="99">
        <v>0</v>
      </c>
      <c r="AU2578" s="99">
        <v>0</v>
      </c>
      <c r="AV2578" s="99">
        <v>142615889.40429699</v>
      </c>
      <c r="AW2578" s="99">
        <v>1911.4954604506499</v>
      </c>
      <c r="AX2578" s="99">
        <v>99068.847970962495</v>
      </c>
      <c r="AY2578" s="99">
        <v>32978136.221923798</v>
      </c>
      <c r="AZ2578" s="99">
        <v>13816237.243286099</v>
      </c>
      <c r="BA2578" s="99">
        <v>0</v>
      </c>
      <c r="BB2578" s="99">
        <v>39562372.0068359</v>
      </c>
      <c r="BC2578" s="99">
        <v>9843227.0640869103</v>
      </c>
      <c r="BD2578" s="99">
        <v>0</v>
      </c>
      <c r="BE2578" s="99">
        <v>13438349.123168901</v>
      </c>
      <c r="BF2578" s="99">
        <v>0</v>
      </c>
      <c r="BG2578" s="99">
        <v>142558030</v>
      </c>
      <c r="BH2578" s="99">
        <v>23607004.020019501</v>
      </c>
      <c r="BI2578" s="99">
        <v>0</v>
      </c>
      <c r="BJ2578" s="99">
        <v>3249444.0389709501</v>
      </c>
      <c r="BK2578" s="99">
        <v>2692354.8691101102</v>
      </c>
      <c r="BL2578" s="99">
        <v>0</v>
      </c>
      <c r="BM2578" s="99">
        <v>0</v>
      </c>
      <c r="BN2578" s="99">
        <v>0</v>
      </c>
      <c r="BO2578" s="99">
        <v>0</v>
      </c>
      <c r="BP2578" s="99">
        <v>0</v>
      </c>
      <c r="BQ2578" s="99">
        <v>0</v>
      </c>
      <c r="BR2578" s="99">
        <v>10527454.7297363</v>
      </c>
      <c r="BS2578" s="99">
        <v>5105849.9628906297</v>
      </c>
      <c r="BT2578" s="99">
        <v>0</v>
      </c>
      <c r="BU2578" s="99">
        <v>7024111.69995117</v>
      </c>
      <c r="BV2578" s="99">
        <v>4531144.6069946298</v>
      </c>
      <c r="BW2578" s="99">
        <v>0</v>
      </c>
      <c r="BX2578" s="99">
        <v>2781100.4699096698</v>
      </c>
      <c r="BY2578" s="99">
        <v>0</v>
      </c>
      <c r="BZ2578" s="99">
        <v>0</v>
      </c>
      <c r="CA2578" s="99">
        <v>186976.476081848</v>
      </c>
      <c r="CB2578" s="99">
        <v>9097056.5186767597</v>
      </c>
      <c r="CC2578" s="99">
        <v>96265885.440429702</v>
      </c>
      <c r="CD2578" s="99">
        <v>26889096.734375</v>
      </c>
      <c r="CE2578" s="99">
        <v>11022.6330076456</v>
      </c>
      <c r="CF2578" s="99">
        <v>1521286.48362732</v>
      </c>
      <c r="CG2578" s="99">
        <v>13545726.7122803</v>
      </c>
      <c r="CH2578" s="99">
        <v>0</v>
      </c>
      <c r="CI2578" s="99">
        <v>197984.87279510501</v>
      </c>
      <c r="CJ2578" s="99">
        <v>10608536.645385699</v>
      </c>
      <c r="CK2578" s="99">
        <v>109411465.984375</v>
      </c>
      <c r="CL2578" s="99">
        <v>29546944.245361298</v>
      </c>
      <c r="CM2578" s="166">
        <v>324365.01206970197</v>
      </c>
      <c r="CN2578" s="166">
        <v>50656356.704589799</v>
      </c>
      <c r="CO2578" s="166">
        <v>252781218.77929699</v>
      </c>
      <c r="CP2578" s="99">
        <v>29546944.245361298</v>
      </c>
      <c r="CQ2578" s="99">
        <v>0</v>
      </c>
      <c r="CR2578" s="99">
        <v>0</v>
      </c>
      <c r="CS2578" s="99">
        <v>0</v>
      </c>
      <c r="CT2578" s="99">
        <v>0</v>
      </c>
      <c r="CU2578" s="98">
        <v>19136.743317650999</v>
      </c>
      <c r="CV2578" s="98">
        <v>136971.47876845399</v>
      </c>
      <c r="CW2578" s="98">
        <v>10618343.002304079</v>
      </c>
      <c r="CX2578" s="98">
        <v>109811612.15271001</v>
      </c>
    </row>
    <row r="2579" spans="1:102" x14ac:dyDescent="0.2">
      <c r="A2579" s="98" t="s">
        <v>192</v>
      </c>
      <c r="B2579" s="100">
        <v>43252</v>
      </c>
      <c r="C2579" s="99">
        <v>168766.83071327201</v>
      </c>
      <c r="D2579" s="99">
        <v>0</v>
      </c>
      <c r="E2579" s="99">
        <v>19130.7740092278</v>
      </c>
      <c r="F2579" s="99">
        <v>17448.509785652201</v>
      </c>
      <c r="G2579" s="99">
        <v>11107.1336669922</v>
      </c>
      <c r="H2579" s="99">
        <v>0</v>
      </c>
      <c r="I2579" s="99">
        <v>0</v>
      </c>
      <c r="J2579" s="99">
        <v>126544.654769897</v>
      </c>
      <c r="K2579" s="99">
        <v>8.2389663245994598</v>
      </c>
      <c r="L2579" s="99">
        <v>509.88110297545802</v>
      </c>
      <c r="M2579" s="99">
        <v>67260.940780639605</v>
      </c>
      <c r="N2579" s="99">
        <v>12450.3785867691</v>
      </c>
      <c r="O2579" s="99">
        <v>0</v>
      </c>
      <c r="P2579" s="99">
        <v>99937.5923633575</v>
      </c>
      <c r="Q2579" s="99">
        <v>7493.2559961676598</v>
      </c>
      <c r="R2579" s="99">
        <v>0</v>
      </c>
      <c r="S2579" s="99">
        <v>11109.811416149099</v>
      </c>
      <c r="T2579" s="99">
        <v>0</v>
      </c>
      <c r="U2579" s="99">
        <v>126450.301710129</v>
      </c>
      <c r="V2579" s="99">
        <v>8241377.3010864304</v>
      </c>
      <c r="W2579" s="99">
        <v>0</v>
      </c>
      <c r="X2579" s="99">
        <v>835368.87303161598</v>
      </c>
      <c r="Y2579" s="99">
        <v>664277.40457916295</v>
      </c>
      <c r="Z2579" s="99">
        <v>1505157.7160491899</v>
      </c>
      <c r="AA2579" s="99">
        <v>0</v>
      </c>
      <c r="AB2579" s="99">
        <v>0</v>
      </c>
      <c r="AC2579" s="99">
        <v>39820357.244140603</v>
      </c>
      <c r="AD2579" s="99">
        <v>433.65566396340699</v>
      </c>
      <c r="AE2579" s="99">
        <v>17458.833864927299</v>
      </c>
      <c r="AF2579" s="99">
        <v>2937676.8990783701</v>
      </c>
      <c r="AG2579" s="99">
        <v>1426108.9747619601</v>
      </c>
      <c r="AH2579" s="99">
        <v>0</v>
      </c>
      <c r="AI2579" s="99">
        <v>3616034.5119628902</v>
      </c>
      <c r="AJ2579" s="99">
        <v>1032320.27787018</v>
      </c>
      <c r="AK2579" s="99">
        <v>0</v>
      </c>
      <c r="AL2579" s="99">
        <v>1499648.10267639</v>
      </c>
      <c r="AM2579" s="99">
        <v>0</v>
      </c>
      <c r="AN2579" s="99">
        <v>39955687.479980499</v>
      </c>
      <c r="AO2579" s="99">
        <v>88892306.916992202</v>
      </c>
      <c r="AP2579" s="99">
        <v>0</v>
      </c>
      <c r="AQ2579" s="99">
        <v>7744717.4569091797</v>
      </c>
      <c r="AR2579" s="99">
        <v>6053306.7488403302</v>
      </c>
      <c r="AS2579" s="99">
        <v>13427047.208740201</v>
      </c>
      <c r="AT2579" s="99">
        <v>0</v>
      </c>
      <c r="AU2579" s="99">
        <v>0</v>
      </c>
      <c r="AV2579" s="99">
        <v>142824497.23242199</v>
      </c>
      <c r="AW2579" s="99">
        <v>1521.50870887935</v>
      </c>
      <c r="AX2579" s="99">
        <v>164040.082798004</v>
      </c>
      <c r="AY2579" s="99">
        <v>32048229.165771499</v>
      </c>
      <c r="AZ2579" s="99">
        <v>13696892.0200195</v>
      </c>
      <c r="BA2579" s="99">
        <v>0</v>
      </c>
      <c r="BB2579" s="99">
        <v>39680017.268066399</v>
      </c>
      <c r="BC2579" s="99">
        <v>9954931.3389892597</v>
      </c>
      <c r="BD2579" s="99">
        <v>0</v>
      </c>
      <c r="BE2579" s="99">
        <v>13409310.291626001</v>
      </c>
      <c r="BF2579" s="99">
        <v>0</v>
      </c>
      <c r="BG2579" s="99">
        <v>142696647.91406301</v>
      </c>
      <c r="BH2579" s="99">
        <v>23665205.839111298</v>
      </c>
      <c r="BI2579" s="99">
        <v>0</v>
      </c>
      <c r="BJ2579" s="99">
        <v>3214014.5693359398</v>
      </c>
      <c r="BK2579" s="99">
        <v>2673589.51644897</v>
      </c>
      <c r="BL2579" s="99">
        <v>0</v>
      </c>
      <c r="BM2579" s="99">
        <v>0</v>
      </c>
      <c r="BN2579" s="99">
        <v>0</v>
      </c>
      <c r="BO2579" s="99">
        <v>0</v>
      </c>
      <c r="BP2579" s="99">
        <v>0</v>
      </c>
      <c r="BQ2579" s="99">
        <v>0</v>
      </c>
      <c r="BR2579" s="99">
        <v>10594003.315063501</v>
      </c>
      <c r="BS2579" s="99">
        <v>5078421.0883178702</v>
      </c>
      <c r="BT2579" s="99">
        <v>0</v>
      </c>
      <c r="BU2579" s="99">
        <v>7015470.4435424795</v>
      </c>
      <c r="BV2579" s="99">
        <v>4565509.6806640597</v>
      </c>
      <c r="BW2579" s="99">
        <v>0</v>
      </c>
      <c r="BX2579" s="99">
        <v>2779627.1997070299</v>
      </c>
      <c r="BY2579" s="99">
        <v>0</v>
      </c>
      <c r="BZ2579" s="99">
        <v>0</v>
      </c>
      <c r="CA2579" s="99">
        <v>187922.71460533101</v>
      </c>
      <c r="CB2579" s="99">
        <v>9079689.3767089806</v>
      </c>
      <c r="CC2579" s="99">
        <v>96572225.048828095</v>
      </c>
      <c r="CD2579" s="99">
        <v>26886956.576416001</v>
      </c>
      <c r="CE2579" s="99">
        <v>11105.5470203161</v>
      </c>
      <c r="CF2579" s="99">
        <v>1524002.15486145</v>
      </c>
      <c r="CG2579" s="99">
        <v>13574928.189331099</v>
      </c>
      <c r="CH2579" s="99">
        <v>0</v>
      </c>
      <c r="CI2579" s="99">
        <v>199031.55374336199</v>
      </c>
      <c r="CJ2579" s="99">
        <v>10609422.525878901</v>
      </c>
      <c r="CK2579" s="99">
        <v>110174306.07324199</v>
      </c>
      <c r="CL2579" s="99">
        <v>29522944.792480499</v>
      </c>
      <c r="CM2579" s="166">
        <v>323998.64205551101</v>
      </c>
      <c r="CN2579" s="166">
        <v>50535399.261230499</v>
      </c>
      <c r="CO2579" s="166">
        <v>253130448.36328101</v>
      </c>
      <c r="CP2579" s="99">
        <v>29522944.792480499</v>
      </c>
      <c r="CQ2579" s="99">
        <v>0</v>
      </c>
      <c r="CR2579" s="99">
        <v>0</v>
      </c>
      <c r="CS2579" s="99">
        <v>0</v>
      </c>
      <c r="CT2579" s="99">
        <v>0</v>
      </c>
      <c r="CU2579" s="98">
        <v>19144.507606448002</v>
      </c>
      <c r="CV2579" s="98">
        <v>136261.000328236</v>
      </c>
      <c r="CW2579" s="98">
        <v>10603691.531570431</v>
      </c>
      <c r="CX2579" s="98">
        <v>110147153.23815919</v>
      </c>
    </row>
    <row r="2580" spans="1:102" x14ac:dyDescent="0.2">
      <c r="A2580" s="98" t="s">
        <v>192</v>
      </c>
      <c r="B2580" s="100">
        <v>43344</v>
      </c>
      <c r="C2580" s="99">
        <v>168693.10089302101</v>
      </c>
      <c r="D2580" s="99">
        <v>0</v>
      </c>
      <c r="E2580" s="99">
        <v>19087.357924461401</v>
      </c>
      <c r="F2580" s="99">
        <v>17530.327392101299</v>
      </c>
      <c r="G2580" s="99">
        <v>11088.7341762781</v>
      </c>
      <c r="H2580" s="99">
        <v>0</v>
      </c>
      <c r="I2580" s="99">
        <v>0</v>
      </c>
      <c r="J2580" s="99">
        <v>125708.793404579</v>
      </c>
      <c r="K2580" s="99">
        <v>5.6073960059438797</v>
      </c>
      <c r="L2580" s="99">
        <v>589.71466710418497</v>
      </c>
      <c r="M2580" s="99">
        <v>67417.870022773699</v>
      </c>
      <c r="N2580" s="99">
        <v>12297.4789258242</v>
      </c>
      <c r="O2580" s="99">
        <v>0</v>
      </c>
      <c r="P2580" s="99">
        <v>100713.542532921</v>
      </c>
      <c r="Q2580" s="99">
        <v>7420.2316319942502</v>
      </c>
      <c r="R2580" s="99">
        <v>0</v>
      </c>
      <c r="S2580" s="99">
        <v>11162.469471573801</v>
      </c>
      <c r="T2580" s="99">
        <v>0</v>
      </c>
      <c r="U2580" s="99">
        <v>125739.788549423</v>
      </c>
      <c r="V2580" s="99">
        <v>8204197.51281738</v>
      </c>
      <c r="W2580" s="99">
        <v>0</v>
      </c>
      <c r="X2580" s="99">
        <v>805787.35874939</v>
      </c>
      <c r="Y2580" s="99">
        <v>656582.94609069801</v>
      </c>
      <c r="Z2580" s="99">
        <v>1506219.00640869</v>
      </c>
      <c r="AA2580" s="99">
        <v>0</v>
      </c>
      <c r="AB2580" s="99">
        <v>0</v>
      </c>
      <c r="AC2580" s="99">
        <v>39450954.916015603</v>
      </c>
      <c r="AD2580" s="99">
        <v>277.80104418098898</v>
      </c>
      <c r="AE2580" s="99">
        <v>18654.523525476499</v>
      </c>
      <c r="AF2580" s="99">
        <v>2950780.0792846698</v>
      </c>
      <c r="AG2580" s="99">
        <v>1401515.4560241699</v>
      </c>
      <c r="AH2580" s="99">
        <v>0</v>
      </c>
      <c r="AI2580" s="99">
        <v>3648174.1006774898</v>
      </c>
      <c r="AJ2580" s="99">
        <v>1033279.16133118</v>
      </c>
      <c r="AK2580" s="99">
        <v>0</v>
      </c>
      <c r="AL2580" s="99">
        <v>1505324.0884704599</v>
      </c>
      <c r="AM2580" s="99">
        <v>0</v>
      </c>
      <c r="AN2580" s="99">
        <v>39438764.625488304</v>
      </c>
      <c r="AO2580" s="99">
        <v>88989142.627929702</v>
      </c>
      <c r="AP2580" s="99">
        <v>0</v>
      </c>
      <c r="AQ2580" s="99">
        <v>7590870.55285645</v>
      </c>
      <c r="AR2580" s="99">
        <v>6031709.36755371</v>
      </c>
      <c r="AS2580" s="99">
        <v>13543553.8482666</v>
      </c>
      <c r="AT2580" s="99">
        <v>0</v>
      </c>
      <c r="AU2580" s="99">
        <v>0</v>
      </c>
      <c r="AV2580" s="99">
        <v>142321591.109375</v>
      </c>
      <c r="AW2580" s="99">
        <v>975.24140458553995</v>
      </c>
      <c r="AX2580" s="99">
        <v>161763.288751602</v>
      </c>
      <c r="AY2580" s="99">
        <v>32973943.2028809</v>
      </c>
      <c r="AZ2580" s="99">
        <v>13577217.4908447</v>
      </c>
      <c r="BA2580" s="99">
        <v>0</v>
      </c>
      <c r="BB2580" s="99">
        <v>40053724.7255859</v>
      </c>
      <c r="BC2580" s="99">
        <v>10028970.739257799</v>
      </c>
      <c r="BD2580" s="99">
        <v>0</v>
      </c>
      <c r="BE2580" s="99">
        <v>13522793.7611084</v>
      </c>
      <c r="BF2580" s="99">
        <v>0</v>
      </c>
      <c r="BG2580" s="99">
        <v>142237635.27929699</v>
      </c>
      <c r="BH2580" s="99">
        <v>23752693.231201202</v>
      </c>
      <c r="BI2580" s="99">
        <v>0</v>
      </c>
      <c r="BJ2580" s="99">
        <v>3163541.6769409198</v>
      </c>
      <c r="BK2580" s="99">
        <v>2649277.1356506301</v>
      </c>
      <c r="BL2580" s="99">
        <v>0</v>
      </c>
      <c r="BM2580" s="99">
        <v>0</v>
      </c>
      <c r="BN2580" s="99">
        <v>0</v>
      </c>
      <c r="BO2580" s="99">
        <v>0</v>
      </c>
      <c r="BP2580" s="99">
        <v>0</v>
      </c>
      <c r="BQ2580" s="99">
        <v>0</v>
      </c>
      <c r="BR2580" s="99">
        <v>10703643.232177701</v>
      </c>
      <c r="BS2580" s="99">
        <v>5060248.0551757803</v>
      </c>
      <c r="BT2580" s="99">
        <v>0</v>
      </c>
      <c r="BU2580" s="99">
        <v>5566568.2238159198</v>
      </c>
      <c r="BV2580" s="99">
        <v>4559162.72839355</v>
      </c>
      <c r="BW2580" s="99">
        <v>0</v>
      </c>
      <c r="BX2580" s="99">
        <v>2331308.3900756799</v>
      </c>
      <c r="BY2580" s="99">
        <v>0</v>
      </c>
      <c r="BZ2580" s="99">
        <v>0</v>
      </c>
      <c r="CA2580" s="99">
        <v>188019.79103851301</v>
      </c>
      <c r="CB2580" s="99">
        <v>9017633.3684081994</v>
      </c>
      <c r="CC2580" s="99">
        <v>96884287.325195298</v>
      </c>
      <c r="CD2580" s="99">
        <v>26878772.463378899</v>
      </c>
      <c r="CE2580" s="99">
        <v>11088.4847525358</v>
      </c>
      <c r="CF2580" s="99">
        <v>1502495.21736145</v>
      </c>
      <c r="CG2580" s="99">
        <v>13535256.1608887</v>
      </c>
      <c r="CH2580" s="99">
        <v>0</v>
      </c>
      <c r="CI2580" s="99">
        <v>199153.76464843799</v>
      </c>
      <c r="CJ2580" s="99">
        <v>10526576.692382799</v>
      </c>
      <c r="CK2580" s="99">
        <v>110033502.02929699</v>
      </c>
      <c r="CL2580" s="99">
        <v>29500381.188720699</v>
      </c>
      <c r="CM2580" s="166">
        <v>323352.81104659999</v>
      </c>
      <c r="CN2580" s="166">
        <v>49956248.6240234</v>
      </c>
      <c r="CO2580" s="166">
        <v>252735517.97851601</v>
      </c>
      <c r="CP2580" s="99">
        <v>29500381.188720699</v>
      </c>
      <c r="CQ2580" s="99">
        <v>0</v>
      </c>
      <c r="CR2580" s="99">
        <v>0</v>
      </c>
      <c r="CS2580" s="99">
        <v>0</v>
      </c>
      <c r="CT2580" s="99">
        <v>0</v>
      </c>
      <c r="CU2580" s="98">
        <v>19075.813770076998</v>
      </c>
      <c r="CV2580" s="98">
        <v>135422.691854479</v>
      </c>
      <c r="CW2580" s="98">
        <v>10520128.58576965</v>
      </c>
      <c r="CX2580" s="98">
        <v>110419543.486084</v>
      </c>
    </row>
    <row r="2581" spans="1:102" x14ac:dyDescent="0.2">
      <c r="A2581" s="98" t="s">
        <v>192</v>
      </c>
      <c r="B2581" s="100">
        <v>43435</v>
      </c>
      <c r="C2581" s="99">
        <v>167534.64540290801</v>
      </c>
      <c r="D2581" s="99">
        <v>0</v>
      </c>
      <c r="E2581" s="99">
        <v>18649.9798686504</v>
      </c>
      <c r="F2581" s="99">
        <v>17130.4484648705</v>
      </c>
      <c r="G2581" s="99">
        <v>10955.2307927608</v>
      </c>
      <c r="H2581" s="99">
        <v>0</v>
      </c>
      <c r="I2581" s="99">
        <v>0</v>
      </c>
      <c r="J2581" s="99">
        <v>123414.01946926099</v>
      </c>
      <c r="K2581" s="99">
        <v>6.76914275612216</v>
      </c>
      <c r="L2581" s="99">
        <v>604.33083718270098</v>
      </c>
      <c r="M2581" s="99">
        <v>67327.643095016494</v>
      </c>
      <c r="N2581" s="99">
        <v>12157.3153443336</v>
      </c>
      <c r="O2581" s="99">
        <v>0</v>
      </c>
      <c r="P2581" s="99">
        <v>98505.401542663603</v>
      </c>
      <c r="Q2581" s="99">
        <v>7346.0380036234901</v>
      </c>
      <c r="R2581" s="99">
        <v>0</v>
      </c>
      <c r="S2581" s="99">
        <v>10899.475971817999</v>
      </c>
      <c r="T2581" s="99">
        <v>0</v>
      </c>
      <c r="U2581" s="99">
        <v>123555.45787239099</v>
      </c>
      <c r="V2581" s="99">
        <v>8196812.8422241202</v>
      </c>
      <c r="W2581" s="99">
        <v>0</v>
      </c>
      <c r="X2581" s="99">
        <v>815285.87377166701</v>
      </c>
      <c r="Y2581" s="99">
        <v>654112.44076538098</v>
      </c>
      <c r="Z2581" s="99">
        <v>1509249.3669280999</v>
      </c>
      <c r="AA2581" s="99">
        <v>0</v>
      </c>
      <c r="AB2581" s="99">
        <v>0</v>
      </c>
      <c r="AC2581" s="99">
        <v>38943496.472167999</v>
      </c>
      <c r="AD2581" s="99">
        <v>278.116713173687</v>
      </c>
      <c r="AE2581" s="99">
        <v>12892.279616236699</v>
      </c>
      <c r="AF2581" s="99">
        <v>2986707.4953002902</v>
      </c>
      <c r="AG2581" s="99">
        <v>1398963.6279296901</v>
      </c>
      <c r="AH2581" s="99">
        <v>0</v>
      </c>
      <c r="AI2581" s="99">
        <v>3593472.03988647</v>
      </c>
      <c r="AJ2581" s="99">
        <v>1034031.48810577</v>
      </c>
      <c r="AK2581" s="99">
        <v>0</v>
      </c>
      <c r="AL2581" s="99">
        <v>1514794.2207946801</v>
      </c>
      <c r="AM2581" s="99">
        <v>0</v>
      </c>
      <c r="AN2581" s="99">
        <v>38905628.684570298</v>
      </c>
      <c r="AO2581" s="99">
        <v>89716883.836914107</v>
      </c>
      <c r="AP2581" s="99">
        <v>0</v>
      </c>
      <c r="AQ2581" s="99">
        <v>7733202.6975707998</v>
      </c>
      <c r="AR2581" s="99">
        <v>6101683.5974731399</v>
      </c>
      <c r="AS2581" s="99">
        <v>13771133.4075928</v>
      </c>
      <c r="AT2581" s="99">
        <v>0</v>
      </c>
      <c r="AU2581" s="99">
        <v>0</v>
      </c>
      <c r="AV2581" s="99">
        <v>141449193.69726601</v>
      </c>
      <c r="AW2581" s="99">
        <v>983.40058529376995</v>
      </c>
      <c r="AX2581" s="99">
        <v>109643.213181496</v>
      </c>
      <c r="AY2581" s="99">
        <v>33991911.182617202</v>
      </c>
      <c r="AZ2581" s="99">
        <v>13741549.989990201</v>
      </c>
      <c r="BA2581" s="99">
        <v>0</v>
      </c>
      <c r="BB2581" s="99">
        <v>40005018.001953103</v>
      </c>
      <c r="BC2581" s="99">
        <v>10116838.8049316</v>
      </c>
      <c r="BD2581" s="99">
        <v>0</v>
      </c>
      <c r="BE2581" s="99">
        <v>13779183.9177246</v>
      </c>
      <c r="BF2581" s="99">
        <v>0</v>
      </c>
      <c r="BG2581" s="99">
        <v>141788204.69335899</v>
      </c>
      <c r="BH2581" s="99">
        <v>23819032.7805176</v>
      </c>
      <c r="BI2581" s="99">
        <v>0</v>
      </c>
      <c r="BJ2581" s="99">
        <v>3151794.6302490202</v>
      </c>
      <c r="BK2581" s="99">
        <v>2659935.70770264</v>
      </c>
      <c r="BL2581" s="99">
        <v>0</v>
      </c>
      <c r="BM2581" s="99">
        <v>0</v>
      </c>
      <c r="BN2581" s="99">
        <v>0</v>
      </c>
      <c r="BO2581" s="99">
        <v>0</v>
      </c>
      <c r="BP2581" s="99">
        <v>0</v>
      </c>
      <c r="BQ2581" s="99">
        <v>0</v>
      </c>
      <c r="BR2581" s="99">
        <v>10799667.3243408</v>
      </c>
      <c r="BS2581" s="99">
        <v>5056928.1654663105</v>
      </c>
      <c r="BT2581" s="99">
        <v>0</v>
      </c>
      <c r="BU2581" s="99">
        <v>6859698.1939697303</v>
      </c>
      <c r="BV2581" s="99">
        <v>4569901.8225097703</v>
      </c>
      <c r="BW2581" s="99">
        <v>0</v>
      </c>
      <c r="BX2581" s="99">
        <v>2683111.3932800302</v>
      </c>
      <c r="BY2581" s="99">
        <v>0</v>
      </c>
      <c r="BZ2581" s="99">
        <v>0</v>
      </c>
      <c r="CA2581" s="99">
        <v>186425.23556900001</v>
      </c>
      <c r="CB2581" s="99">
        <v>9014363.2205810491</v>
      </c>
      <c r="CC2581" s="99">
        <v>97895846.166992202</v>
      </c>
      <c r="CD2581" s="99">
        <v>26965364.487060498</v>
      </c>
      <c r="CE2581" s="99">
        <v>10960.4880442619</v>
      </c>
      <c r="CF2581" s="99">
        <v>1506689.3633880599</v>
      </c>
      <c r="CG2581" s="99">
        <v>13683459.474609399</v>
      </c>
      <c r="CH2581" s="99">
        <v>0</v>
      </c>
      <c r="CI2581" s="99">
        <v>197351.25948143</v>
      </c>
      <c r="CJ2581" s="99">
        <v>10530067.8050537</v>
      </c>
      <c r="CK2581" s="99">
        <v>111732242.15918</v>
      </c>
      <c r="CL2581" s="99">
        <v>29631826.732421901</v>
      </c>
      <c r="CM2581" s="166">
        <v>319450.84610748303</v>
      </c>
      <c r="CN2581" s="166">
        <v>49397730.5615234</v>
      </c>
      <c r="CO2581" s="166">
        <v>252529179.59765601</v>
      </c>
      <c r="CP2581" s="99">
        <v>29631826.732421901</v>
      </c>
      <c r="CQ2581" s="99">
        <v>0</v>
      </c>
      <c r="CR2581" s="99">
        <v>0</v>
      </c>
      <c r="CS2581" s="99">
        <v>0</v>
      </c>
      <c r="CT2581" s="99">
        <v>0</v>
      </c>
      <c r="CU2581" s="98">
        <v>18637.219548189001</v>
      </c>
      <c r="CV2581" s="98">
        <v>133158.552305174</v>
      </c>
      <c r="CW2581" s="98">
        <v>10521052.583969109</v>
      </c>
      <c r="CX2581" s="98">
        <v>111579305.64160161</v>
      </c>
    </row>
    <row r="2582" spans="1:102" x14ac:dyDescent="0.2">
      <c r="A2582" s="98" t="s">
        <v>193</v>
      </c>
      <c r="B2582" s="100">
        <v>38047</v>
      </c>
      <c r="C2582" s="99">
        <v>63468.166939258597</v>
      </c>
      <c r="D2582" s="99">
        <v>0</v>
      </c>
      <c r="E2582" s="99">
        <v>29243.065054893501</v>
      </c>
      <c r="F2582" s="99">
        <v>0</v>
      </c>
      <c r="G2582" s="99">
        <v>11.6670132279396</v>
      </c>
      <c r="H2582" s="99">
        <v>0</v>
      </c>
      <c r="I2582" s="99">
        <v>0</v>
      </c>
      <c r="J2582" s="99">
        <v>46.146766171790702</v>
      </c>
      <c r="K2582" s="99">
        <v>0</v>
      </c>
      <c r="L2582" s="99">
        <v>43565.088148593903</v>
      </c>
      <c r="M2582" s="99">
        <v>33618.992054939299</v>
      </c>
      <c r="N2582" s="99">
        <v>10139.02290833</v>
      </c>
      <c r="O2582" s="99">
        <v>0</v>
      </c>
      <c r="P2582" s="99">
        <v>0</v>
      </c>
      <c r="Q2582" s="99">
        <v>5186.21369695663</v>
      </c>
      <c r="R2582" s="99">
        <v>0</v>
      </c>
      <c r="S2582" s="99">
        <v>0</v>
      </c>
      <c r="T2582" s="99">
        <v>2312.0395808816002</v>
      </c>
      <c r="U2582" s="99">
        <v>18572.572647094701</v>
      </c>
      <c r="V2582" s="99">
        <v>4983642.9206542997</v>
      </c>
      <c r="W2582" s="99">
        <v>0</v>
      </c>
      <c r="X2582" s="99">
        <v>3702903.3363342299</v>
      </c>
      <c r="Y2582" s="99">
        <v>1368905.5455322301</v>
      </c>
      <c r="Z2582" s="99">
        <v>1577.62099295855</v>
      </c>
      <c r="AA2582" s="99">
        <v>0</v>
      </c>
      <c r="AB2582" s="99">
        <v>0</v>
      </c>
      <c r="AC2582" s="99">
        <v>3910.1438650488899</v>
      </c>
      <c r="AD2582" s="99">
        <v>0</v>
      </c>
      <c r="AE2582" s="99">
        <v>3368631.02947998</v>
      </c>
      <c r="AF2582" s="99">
        <v>2435197.5908203102</v>
      </c>
      <c r="AG2582" s="99">
        <v>1914424.14953613</v>
      </c>
      <c r="AH2582" s="99">
        <v>0</v>
      </c>
      <c r="AI2582" s="99">
        <v>0</v>
      </c>
      <c r="AJ2582" s="99">
        <v>954747.15911865199</v>
      </c>
      <c r="AK2582" s="99">
        <v>0</v>
      </c>
      <c r="AL2582" s="99">
        <v>0</v>
      </c>
      <c r="AM2582" s="99">
        <v>438391.257888794</v>
      </c>
      <c r="AN2582" s="99">
        <v>7034883.5243530301</v>
      </c>
      <c r="AO2582" s="99">
        <v>38706658.754394501</v>
      </c>
      <c r="AP2582" s="99">
        <v>0</v>
      </c>
      <c r="AQ2582" s="99">
        <v>27203502.666015599</v>
      </c>
      <c r="AR2582" s="99">
        <v>0</v>
      </c>
      <c r="AS2582" s="99">
        <v>10297.8541278839</v>
      </c>
      <c r="AT2582" s="99">
        <v>0</v>
      </c>
      <c r="AU2582" s="99">
        <v>0</v>
      </c>
      <c r="AV2582" s="99">
        <v>9133.7747173309308</v>
      </c>
      <c r="AW2582" s="99">
        <v>0</v>
      </c>
      <c r="AX2582" s="99">
        <v>26803048.350341801</v>
      </c>
      <c r="AY2582" s="99">
        <v>19079081.923095699</v>
      </c>
      <c r="AZ2582" s="99">
        <v>12764522.2963867</v>
      </c>
      <c r="BA2582" s="99">
        <v>0</v>
      </c>
      <c r="BB2582" s="99">
        <v>0</v>
      </c>
      <c r="BC2582" s="99">
        <v>6919446.71337891</v>
      </c>
      <c r="BD2582" s="99">
        <v>0</v>
      </c>
      <c r="BE2582" s="99">
        <v>0</v>
      </c>
      <c r="BF2582" s="99">
        <v>2693845.62316895</v>
      </c>
      <c r="BG2582" s="99">
        <v>16203286.682739301</v>
      </c>
      <c r="BH2582" s="99">
        <v>7183490.7658081101</v>
      </c>
      <c r="BI2582" s="99">
        <v>0</v>
      </c>
      <c r="BJ2582" s="99">
        <v>5215080.0722656297</v>
      </c>
      <c r="BK2582" s="99">
        <v>2596506.4125060998</v>
      </c>
      <c r="BL2582" s="99">
        <v>0</v>
      </c>
      <c r="BM2582" s="99">
        <v>0</v>
      </c>
      <c r="BN2582" s="99">
        <v>0</v>
      </c>
      <c r="BO2582" s="99">
        <v>0</v>
      </c>
      <c r="BP2582" s="99">
        <v>0</v>
      </c>
      <c r="BQ2582" s="99">
        <v>0</v>
      </c>
      <c r="BR2582" s="99">
        <v>5188627.3805542002</v>
      </c>
      <c r="BS2582" s="99">
        <v>4583536.4015502902</v>
      </c>
      <c r="BT2582" s="99">
        <v>0</v>
      </c>
      <c r="BU2582" s="99">
        <v>0</v>
      </c>
      <c r="BV2582" s="99">
        <v>2590203.6629943801</v>
      </c>
      <c r="BW2582" s="99">
        <v>0</v>
      </c>
      <c r="BX2582" s="99">
        <v>0</v>
      </c>
      <c r="BY2582" s="99">
        <v>0</v>
      </c>
      <c r="BZ2582" s="99">
        <v>0</v>
      </c>
      <c r="CA2582" s="99">
        <v>0</v>
      </c>
      <c r="CB2582" s="99">
        <v>8636445.0355224591</v>
      </c>
      <c r="CC2582" s="99">
        <v>65377098.75</v>
      </c>
      <c r="CD2582" s="99">
        <v>12384927.3410645</v>
      </c>
      <c r="CE2582" s="99">
        <v>2326.2181562781302</v>
      </c>
      <c r="CF2582" s="99">
        <v>433412.07282638602</v>
      </c>
      <c r="CG2582" s="99">
        <v>2651764.0852966299</v>
      </c>
      <c r="CH2582" s="99">
        <v>0</v>
      </c>
      <c r="CI2582" s="99">
        <v>95167.065725326494</v>
      </c>
      <c r="CJ2582" s="99">
        <v>9064275.9593505897</v>
      </c>
      <c r="CK2582" s="99">
        <v>68015041.168945298</v>
      </c>
      <c r="CL2582" s="99">
        <v>12380330.663208</v>
      </c>
      <c r="CM2582" s="166">
        <v>113633.723298073</v>
      </c>
      <c r="CN2582" s="166">
        <v>16153001.0776367</v>
      </c>
      <c r="CO2582" s="166">
        <v>84259731.515625</v>
      </c>
      <c r="CP2582" s="99">
        <v>12380330.663208</v>
      </c>
      <c r="CQ2582" s="99">
        <v>0</v>
      </c>
      <c r="CR2582" s="99">
        <v>0</v>
      </c>
      <c r="CS2582" s="99">
        <v>0</v>
      </c>
      <c r="CT2582" s="99">
        <v>0</v>
      </c>
      <c r="CU2582" s="98">
        <v>50102.16601655</v>
      </c>
      <c r="CV2582" s="98">
        <v>58.350965262000003</v>
      </c>
      <c r="CW2582" s="98">
        <v>9069857.1083488446</v>
      </c>
      <c r="CX2582" s="98">
        <v>68028862.835296631</v>
      </c>
    </row>
    <row r="2583" spans="1:102" x14ac:dyDescent="0.2">
      <c r="A2583" s="98" t="s">
        <v>193</v>
      </c>
      <c r="B2583" s="100">
        <v>38139</v>
      </c>
      <c r="C2583" s="99">
        <v>64553.641288280502</v>
      </c>
      <c r="D2583" s="99">
        <v>0</v>
      </c>
      <c r="E2583" s="99">
        <v>28866.816910743699</v>
      </c>
      <c r="F2583" s="99">
        <v>0</v>
      </c>
      <c r="G2583" s="99">
        <v>80.8436025576666</v>
      </c>
      <c r="H2583" s="99">
        <v>0</v>
      </c>
      <c r="I2583" s="99">
        <v>0</v>
      </c>
      <c r="J2583" s="99">
        <v>928.10454525798605</v>
      </c>
      <c r="K2583" s="99">
        <v>0</v>
      </c>
      <c r="L2583" s="99">
        <v>44194.430636405901</v>
      </c>
      <c r="M2583" s="99">
        <v>33815.971326828003</v>
      </c>
      <c r="N2583" s="99">
        <v>10409.5052822828</v>
      </c>
      <c r="O2583" s="99">
        <v>0</v>
      </c>
      <c r="P2583" s="99">
        <v>0</v>
      </c>
      <c r="Q2583" s="99">
        <v>5110.3110228776904</v>
      </c>
      <c r="R2583" s="99">
        <v>0</v>
      </c>
      <c r="S2583" s="99">
        <v>0</v>
      </c>
      <c r="T2583" s="99">
        <v>2252.8426918089399</v>
      </c>
      <c r="U2583" s="99">
        <v>18854.226883888201</v>
      </c>
      <c r="V2583" s="99">
        <v>5003479.7449340802</v>
      </c>
      <c r="W2583" s="99">
        <v>0</v>
      </c>
      <c r="X2583" s="99">
        <v>3672000.3885803199</v>
      </c>
      <c r="Y2583" s="99">
        <v>1410559.4008941699</v>
      </c>
      <c r="Z2583" s="99">
        <v>13406.3677656651</v>
      </c>
      <c r="AA2583" s="99">
        <v>0</v>
      </c>
      <c r="AB2583" s="99">
        <v>0</v>
      </c>
      <c r="AC2583" s="99">
        <v>281697.59097289998</v>
      </c>
      <c r="AD2583" s="99">
        <v>0</v>
      </c>
      <c r="AE2583" s="99">
        <v>3356993.6467285198</v>
      </c>
      <c r="AF2583" s="99">
        <v>2434154.5364379901</v>
      </c>
      <c r="AG2583" s="99">
        <v>1936261.03175354</v>
      </c>
      <c r="AH2583" s="99">
        <v>0</v>
      </c>
      <c r="AI2583" s="99">
        <v>0</v>
      </c>
      <c r="AJ2583" s="99">
        <v>920174.88061523403</v>
      </c>
      <c r="AK2583" s="99">
        <v>0</v>
      </c>
      <c r="AL2583" s="99">
        <v>0</v>
      </c>
      <c r="AM2583" s="99">
        <v>421927.01839446998</v>
      </c>
      <c r="AN2583" s="99">
        <v>7105465.0454711895</v>
      </c>
      <c r="AO2583" s="99">
        <v>38995473.574707001</v>
      </c>
      <c r="AP2583" s="99">
        <v>0</v>
      </c>
      <c r="AQ2583" s="99">
        <v>27326631.283203099</v>
      </c>
      <c r="AR2583" s="99">
        <v>0</v>
      </c>
      <c r="AS2583" s="99">
        <v>83340.458842277498</v>
      </c>
      <c r="AT2583" s="99">
        <v>0</v>
      </c>
      <c r="AU2583" s="99">
        <v>0</v>
      </c>
      <c r="AV2583" s="99">
        <v>655660.16345214797</v>
      </c>
      <c r="AW2583" s="99">
        <v>0</v>
      </c>
      <c r="AX2583" s="99">
        <v>27072514.512451202</v>
      </c>
      <c r="AY2583" s="99">
        <v>19259144.535888702</v>
      </c>
      <c r="AZ2583" s="99">
        <v>13084888.345581099</v>
      </c>
      <c r="BA2583" s="99">
        <v>0</v>
      </c>
      <c r="BB2583" s="99">
        <v>0</v>
      </c>
      <c r="BC2583" s="99">
        <v>6748095.3930053702</v>
      </c>
      <c r="BD2583" s="99">
        <v>0</v>
      </c>
      <c r="BE2583" s="99">
        <v>0</v>
      </c>
      <c r="BF2583" s="99">
        <v>2636923.3944091802</v>
      </c>
      <c r="BG2583" s="99">
        <v>16586313.677856401</v>
      </c>
      <c r="BH2583" s="99">
        <v>7206995.96691895</v>
      </c>
      <c r="BI2583" s="99">
        <v>0</v>
      </c>
      <c r="BJ2583" s="99">
        <v>5214166.6777343797</v>
      </c>
      <c r="BK2583" s="99">
        <v>2699537.2821960398</v>
      </c>
      <c r="BL2583" s="99">
        <v>0</v>
      </c>
      <c r="BM2583" s="99">
        <v>0</v>
      </c>
      <c r="BN2583" s="99">
        <v>0</v>
      </c>
      <c r="BO2583" s="99">
        <v>0</v>
      </c>
      <c r="BP2583" s="99">
        <v>0</v>
      </c>
      <c r="BQ2583" s="99">
        <v>0</v>
      </c>
      <c r="BR2583" s="99">
        <v>5169025.3851928702</v>
      </c>
      <c r="BS2583" s="99">
        <v>4691615.7319946298</v>
      </c>
      <c r="BT2583" s="99">
        <v>0</v>
      </c>
      <c r="BU2583" s="99">
        <v>0</v>
      </c>
      <c r="BV2583" s="99">
        <v>2536513.6123962398</v>
      </c>
      <c r="BW2583" s="99">
        <v>0</v>
      </c>
      <c r="BX2583" s="99">
        <v>0</v>
      </c>
      <c r="BY2583" s="99">
        <v>0</v>
      </c>
      <c r="BZ2583" s="99">
        <v>0</v>
      </c>
      <c r="CA2583" s="99">
        <v>0</v>
      </c>
      <c r="CB2583" s="99">
        <v>8654363.6109619103</v>
      </c>
      <c r="CC2583" s="99">
        <v>66300188.206054702</v>
      </c>
      <c r="CD2583" s="99">
        <v>12378798.100708</v>
      </c>
      <c r="CE2583" s="99">
        <v>2258.51957380772</v>
      </c>
      <c r="CF2583" s="99">
        <v>426047.90743255598</v>
      </c>
      <c r="CG2583" s="99">
        <v>2658629.5689392099</v>
      </c>
      <c r="CH2583" s="99">
        <v>0</v>
      </c>
      <c r="CI2583" s="99">
        <v>96061.262413978606</v>
      </c>
      <c r="CJ2583" s="99">
        <v>9082097.6683349591</v>
      </c>
      <c r="CK2583" s="99">
        <v>68956016.930664107</v>
      </c>
      <c r="CL2583" s="99">
        <v>12375436.393554701</v>
      </c>
      <c r="CM2583" s="166">
        <v>114875.656941414</v>
      </c>
      <c r="CN2583" s="166">
        <v>16246022.267578101</v>
      </c>
      <c r="CO2583" s="166">
        <v>85408842.452148393</v>
      </c>
      <c r="CP2583" s="99">
        <v>12375436.393554701</v>
      </c>
      <c r="CQ2583" s="99">
        <v>0</v>
      </c>
      <c r="CR2583" s="99">
        <v>0</v>
      </c>
      <c r="CS2583" s="99">
        <v>0</v>
      </c>
      <c r="CT2583" s="99">
        <v>0</v>
      </c>
      <c r="CU2583" s="98">
        <v>47989.350539550003</v>
      </c>
      <c r="CV2583" s="98">
        <v>1026.549695168</v>
      </c>
      <c r="CW2583" s="98">
        <v>9080411.5183944665</v>
      </c>
      <c r="CX2583" s="98">
        <v>68958817.774993911</v>
      </c>
    </row>
    <row r="2584" spans="1:102" x14ac:dyDescent="0.2">
      <c r="A2584" s="98" t="s">
        <v>193</v>
      </c>
      <c r="B2584" s="100">
        <v>38231</v>
      </c>
      <c r="C2584" s="99">
        <v>66156.6544618607</v>
      </c>
      <c r="D2584" s="99">
        <v>0</v>
      </c>
      <c r="E2584" s="99">
        <v>30172.8724508286</v>
      </c>
      <c r="F2584" s="99">
        <v>0</v>
      </c>
      <c r="G2584" s="99">
        <v>205.260642375797</v>
      </c>
      <c r="H2584" s="99">
        <v>0</v>
      </c>
      <c r="I2584" s="99">
        <v>0</v>
      </c>
      <c r="J2584" s="99">
        <v>2674.4788243174598</v>
      </c>
      <c r="K2584" s="99">
        <v>0</v>
      </c>
      <c r="L2584" s="99">
        <v>46945.872627258301</v>
      </c>
      <c r="M2584" s="99">
        <v>34320.370580196402</v>
      </c>
      <c r="N2584" s="99">
        <v>10699.6189433336</v>
      </c>
      <c r="O2584" s="99">
        <v>0</v>
      </c>
      <c r="P2584" s="99">
        <v>0</v>
      </c>
      <c r="Q2584" s="99">
        <v>5109.78655999899</v>
      </c>
      <c r="R2584" s="99">
        <v>0</v>
      </c>
      <c r="S2584" s="99">
        <v>0</v>
      </c>
      <c r="T2584" s="99">
        <v>2319.0371860563801</v>
      </c>
      <c r="U2584" s="99">
        <v>18848.952571153601</v>
      </c>
      <c r="V2584" s="99">
        <v>5077584.2070922898</v>
      </c>
      <c r="W2584" s="99">
        <v>0</v>
      </c>
      <c r="X2584" s="99">
        <v>3650303.4262390099</v>
      </c>
      <c r="Y2584" s="99">
        <v>1478154.4574585001</v>
      </c>
      <c r="Z2584" s="99">
        <v>37649.665524959601</v>
      </c>
      <c r="AA2584" s="99">
        <v>0</v>
      </c>
      <c r="AB2584" s="99">
        <v>0</v>
      </c>
      <c r="AC2584" s="99">
        <v>787748.32350921596</v>
      </c>
      <c r="AD2584" s="99">
        <v>0</v>
      </c>
      <c r="AE2584" s="99">
        <v>3533584.8417968801</v>
      </c>
      <c r="AF2584" s="99">
        <v>2438438.9211730999</v>
      </c>
      <c r="AG2584" s="99">
        <v>1973384.5681304899</v>
      </c>
      <c r="AH2584" s="99">
        <v>0</v>
      </c>
      <c r="AI2584" s="99">
        <v>0</v>
      </c>
      <c r="AJ2584" s="99">
        <v>913944.74184417701</v>
      </c>
      <c r="AK2584" s="99">
        <v>0</v>
      </c>
      <c r="AL2584" s="99">
        <v>0</v>
      </c>
      <c r="AM2584" s="99">
        <v>442990.82653045701</v>
      </c>
      <c r="AN2584" s="99">
        <v>6950513.1463623</v>
      </c>
      <c r="AO2584" s="99">
        <v>40111635.470214799</v>
      </c>
      <c r="AP2584" s="99">
        <v>0</v>
      </c>
      <c r="AQ2584" s="99">
        <v>27561057.272216801</v>
      </c>
      <c r="AR2584" s="99">
        <v>0</v>
      </c>
      <c r="AS2584" s="99">
        <v>232666.862421036</v>
      </c>
      <c r="AT2584" s="99">
        <v>0</v>
      </c>
      <c r="AU2584" s="99">
        <v>0</v>
      </c>
      <c r="AV2584" s="99">
        <v>1862881.96542358</v>
      </c>
      <c r="AW2584" s="99">
        <v>0</v>
      </c>
      <c r="AX2584" s="99">
        <v>29222192.122558601</v>
      </c>
      <c r="AY2584" s="99">
        <v>19552559.480957001</v>
      </c>
      <c r="AZ2584" s="99">
        <v>13515734.2894287</v>
      </c>
      <c r="BA2584" s="99">
        <v>0</v>
      </c>
      <c r="BB2584" s="99">
        <v>0</v>
      </c>
      <c r="BC2584" s="99">
        <v>6822378.3931274395</v>
      </c>
      <c r="BD2584" s="99">
        <v>0</v>
      </c>
      <c r="BE2584" s="99">
        <v>0</v>
      </c>
      <c r="BF2584" s="99">
        <v>2770253.0609741202</v>
      </c>
      <c r="BG2584" s="99">
        <v>16540244.950805699</v>
      </c>
      <c r="BH2584" s="99">
        <v>7572310.9651489304</v>
      </c>
      <c r="BI2584" s="99">
        <v>0</v>
      </c>
      <c r="BJ2584" s="99">
        <v>5254762.57568359</v>
      </c>
      <c r="BK2584" s="99">
        <v>2832311.6288452102</v>
      </c>
      <c r="BL2584" s="99">
        <v>0</v>
      </c>
      <c r="BM2584" s="99">
        <v>0</v>
      </c>
      <c r="BN2584" s="99">
        <v>0</v>
      </c>
      <c r="BO2584" s="99">
        <v>0</v>
      </c>
      <c r="BP2584" s="99">
        <v>0</v>
      </c>
      <c r="BQ2584" s="99">
        <v>0</v>
      </c>
      <c r="BR2584" s="99">
        <v>5322223.7810058603</v>
      </c>
      <c r="BS2584" s="99">
        <v>4926055.3023071298</v>
      </c>
      <c r="BT2584" s="99">
        <v>0</v>
      </c>
      <c r="BU2584" s="99">
        <v>0</v>
      </c>
      <c r="BV2584" s="99">
        <v>2596741.4776001</v>
      </c>
      <c r="BW2584" s="99">
        <v>0</v>
      </c>
      <c r="BX2584" s="99">
        <v>0</v>
      </c>
      <c r="BY2584" s="99">
        <v>0</v>
      </c>
      <c r="BZ2584" s="99">
        <v>0</v>
      </c>
      <c r="CA2584" s="99">
        <v>0</v>
      </c>
      <c r="CB2584" s="99">
        <v>8730262.0002441406</v>
      </c>
      <c r="CC2584" s="99">
        <v>67776776.467773393</v>
      </c>
      <c r="CD2584" s="99">
        <v>12888289.4191895</v>
      </c>
      <c r="CE2584" s="99">
        <v>2294.0341495871498</v>
      </c>
      <c r="CF2584" s="99">
        <v>441637.91427612299</v>
      </c>
      <c r="CG2584" s="99">
        <v>2780904.2068176302</v>
      </c>
      <c r="CH2584" s="99">
        <v>0</v>
      </c>
      <c r="CI2584" s="99">
        <v>98018.256162643404</v>
      </c>
      <c r="CJ2584" s="99">
        <v>9172472.0413818397</v>
      </c>
      <c r="CK2584" s="99">
        <v>70552998.049804702</v>
      </c>
      <c r="CL2584" s="99">
        <v>12901597.978149399</v>
      </c>
      <c r="CM2584" s="166">
        <v>116887.624732018</v>
      </c>
      <c r="CN2584" s="166">
        <v>16114217.333252</v>
      </c>
      <c r="CO2584" s="166">
        <v>87296241.154296905</v>
      </c>
      <c r="CP2584" s="99">
        <v>12901597.978149399</v>
      </c>
      <c r="CQ2584" s="99">
        <v>0</v>
      </c>
      <c r="CR2584" s="99">
        <v>0</v>
      </c>
      <c r="CS2584" s="99">
        <v>0</v>
      </c>
      <c r="CT2584" s="99">
        <v>0</v>
      </c>
      <c r="CU2584" s="98">
        <v>49577.064704181001</v>
      </c>
      <c r="CV2584" s="98">
        <v>2818.5858996050001</v>
      </c>
      <c r="CW2584" s="98">
        <v>9171899.9145202637</v>
      </c>
      <c r="CX2584" s="98">
        <v>70557680.67459102</v>
      </c>
    </row>
    <row r="2585" spans="1:102" x14ac:dyDescent="0.2">
      <c r="A2585" s="98" t="s">
        <v>193</v>
      </c>
      <c r="B2585" s="100">
        <v>38322</v>
      </c>
      <c r="C2585" s="99">
        <v>67743.838136673003</v>
      </c>
      <c r="D2585" s="99">
        <v>0</v>
      </c>
      <c r="E2585" s="99">
        <v>28861.5716109276</v>
      </c>
      <c r="F2585" s="99">
        <v>0</v>
      </c>
      <c r="G2585" s="99">
        <v>355.96515557169897</v>
      </c>
      <c r="H2585" s="99">
        <v>0</v>
      </c>
      <c r="I2585" s="99">
        <v>0</v>
      </c>
      <c r="J2585" s="99">
        <v>4282.9536638259897</v>
      </c>
      <c r="K2585" s="99">
        <v>0</v>
      </c>
      <c r="L2585" s="99">
        <v>46486.356375217401</v>
      </c>
      <c r="M2585" s="99">
        <v>34853.967599868804</v>
      </c>
      <c r="N2585" s="99">
        <v>10985.4894398451</v>
      </c>
      <c r="O2585" s="99">
        <v>0</v>
      </c>
      <c r="P2585" s="99">
        <v>0</v>
      </c>
      <c r="Q2585" s="99">
        <v>5111.2672090530396</v>
      </c>
      <c r="R2585" s="99">
        <v>0</v>
      </c>
      <c r="S2585" s="99">
        <v>0</v>
      </c>
      <c r="T2585" s="99">
        <v>2368.0782504379699</v>
      </c>
      <c r="U2585" s="99">
        <v>19605.464435100599</v>
      </c>
      <c r="V2585" s="99">
        <v>5225762.51281738</v>
      </c>
      <c r="W2585" s="99">
        <v>0</v>
      </c>
      <c r="X2585" s="99">
        <v>3605312.9591369601</v>
      </c>
      <c r="Y2585" s="99">
        <v>1529656.0539703399</v>
      </c>
      <c r="Z2585" s="99">
        <v>79217.853732109099</v>
      </c>
      <c r="AA2585" s="99">
        <v>0</v>
      </c>
      <c r="AB2585" s="99">
        <v>0</v>
      </c>
      <c r="AC2585" s="99">
        <v>1724212.86314392</v>
      </c>
      <c r="AD2585" s="99">
        <v>0</v>
      </c>
      <c r="AE2585" s="99">
        <v>3409391.92681885</v>
      </c>
      <c r="AF2585" s="99">
        <v>2500872.5090637198</v>
      </c>
      <c r="AG2585" s="99">
        <v>2016855.3973999</v>
      </c>
      <c r="AH2585" s="99">
        <v>0</v>
      </c>
      <c r="AI2585" s="99">
        <v>0</v>
      </c>
      <c r="AJ2585" s="99">
        <v>903094.20361328102</v>
      </c>
      <c r="AK2585" s="99">
        <v>0</v>
      </c>
      <c r="AL2585" s="99">
        <v>0</v>
      </c>
      <c r="AM2585" s="99">
        <v>456118.88942337001</v>
      </c>
      <c r="AN2585" s="99">
        <v>7532028.4761352502</v>
      </c>
      <c r="AO2585" s="99">
        <v>41896573.940429702</v>
      </c>
      <c r="AP2585" s="99">
        <v>0</v>
      </c>
      <c r="AQ2585" s="99">
        <v>27467855.267578099</v>
      </c>
      <c r="AR2585" s="99">
        <v>0</v>
      </c>
      <c r="AS2585" s="99">
        <v>501130.12561416603</v>
      </c>
      <c r="AT2585" s="99">
        <v>0</v>
      </c>
      <c r="AU2585" s="99">
        <v>0</v>
      </c>
      <c r="AV2585" s="99">
        <v>4064443.9063720698</v>
      </c>
      <c r="AW2585" s="99">
        <v>0</v>
      </c>
      <c r="AX2585" s="99">
        <v>28400943.105712902</v>
      </c>
      <c r="AY2585" s="99">
        <v>20230940.712402299</v>
      </c>
      <c r="AZ2585" s="99">
        <v>13989726.846679701</v>
      </c>
      <c r="BA2585" s="99">
        <v>0</v>
      </c>
      <c r="BB2585" s="99">
        <v>0</v>
      </c>
      <c r="BC2585" s="99">
        <v>6828300.4558105497</v>
      </c>
      <c r="BD2585" s="99">
        <v>0</v>
      </c>
      <c r="BE2585" s="99">
        <v>0</v>
      </c>
      <c r="BF2585" s="99">
        <v>2920833.3547668499</v>
      </c>
      <c r="BG2585" s="99">
        <v>17732039.175781298</v>
      </c>
      <c r="BH2585" s="99">
        <v>7841502.8767089797</v>
      </c>
      <c r="BI2585" s="99">
        <v>0</v>
      </c>
      <c r="BJ2585" s="99">
        <v>5301478.08874512</v>
      </c>
      <c r="BK2585" s="99">
        <v>2991760.5739746098</v>
      </c>
      <c r="BL2585" s="99">
        <v>0</v>
      </c>
      <c r="BM2585" s="99">
        <v>0</v>
      </c>
      <c r="BN2585" s="99">
        <v>0</v>
      </c>
      <c r="BO2585" s="99">
        <v>0</v>
      </c>
      <c r="BP2585" s="99">
        <v>0</v>
      </c>
      <c r="BQ2585" s="99">
        <v>0</v>
      </c>
      <c r="BR2585" s="99">
        <v>5457641.95910645</v>
      </c>
      <c r="BS2585" s="99">
        <v>5122776.1812133798</v>
      </c>
      <c r="BT2585" s="99">
        <v>0</v>
      </c>
      <c r="BU2585" s="99">
        <v>0</v>
      </c>
      <c r="BV2585" s="99">
        <v>2597513.21337891</v>
      </c>
      <c r="BW2585" s="99">
        <v>0</v>
      </c>
      <c r="BX2585" s="99">
        <v>0</v>
      </c>
      <c r="BY2585" s="99">
        <v>0</v>
      </c>
      <c r="BZ2585" s="99">
        <v>0</v>
      </c>
      <c r="CA2585" s="99">
        <v>0</v>
      </c>
      <c r="CB2585" s="99">
        <v>8839789.7593994103</v>
      </c>
      <c r="CC2585" s="99">
        <v>69339268.40625</v>
      </c>
      <c r="CD2585" s="99">
        <v>13137977.1066895</v>
      </c>
      <c r="CE2585" s="99">
        <v>2383.83033806086</v>
      </c>
      <c r="CF2585" s="99">
        <v>455338.884349823</v>
      </c>
      <c r="CG2585" s="99">
        <v>2920336.7489624</v>
      </c>
      <c r="CH2585" s="99">
        <v>0</v>
      </c>
      <c r="CI2585" s="99">
        <v>98992.483053207397</v>
      </c>
      <c r="CJ2585" s="99">
        <v>9295465.8004150409</v>
      </c>
      <c r="CK2585" s="99">
        <v>72258153.065429702</v>
      </c>
      <c r="CL2585" s="99">
        <v>13135165.151489301</v>
      </c>
      <c r="CM2585" s="166">
        <v>118642.502270699</v>
      </c>
      <c r="CN2585" s="166">
        <v>16854162.736572299</v>
      </c>
      <c r="CO2585" s="166">
        <v>90028708.2734375</v>
      </c>
      <c r="CP2585" s="99">
        <v>13135165.151489301</v>
      </c>
      <c r="CQ2585" s="99">
        <v>0</v>
      </c>
      <c r="CR2585" s="99">
        <v>0</v>
      </c>
      <c r="CS2585" s="99">
        <v>0</v>
      </c>
      <c r="CT2585" s="99">
        <v>0</v>
      </c>
      <c r="CU2585" s="98">
        <v>46088.345263918003</v>
      </c>
      <c r="CV2585" s="98">
        <v>4544.3386441840003</v>
      </c>
      <c r="CW2585" s="98">
        <v>9295128.6437492333</v>
      </c>
      <c r="CX2585" s="98">
        <v>72259605.155212402</v>
      </c>
    </row>
    <row r="2586" spans="1:102" x14ac:dyDescent="0.2">
      <c r="A2586" s="98" t="s">
        <v>193</v>
      </c>
      <c r="B2586" s="100">
        <v>38412</v>
      </c>
      <c r="C2586" s="99">
        <v>70036.756212234497</v>
      </c>
      <c r="D2586" s="99">
        <v>0</v>
      </c>
      <c r="E2586" s="99">
        <v>28745.056619167299</v>
      </c>
      <c r="F2586" s="99">
        <v>0</v>
      </c>
      <c r="G2586" s="99">
        <v>506.09078340232401</v>
      </c>
      <c r="H2586" s="99">
        <v>0</v>
      </c>
      <c r="I2586" s="99">
        <v>0</v>
      </c>
      <c r="J2586" s="99">
        <v>6095.3119322657603</v>
      </c>
      <c r="K2586" s="99">
        <v>0</v>
      </c>
      <c r="L2586" s="99">
        <v>46659.162073612199</v>
      </c>
      <c r="M2586" s="99">
        <v>35488.734521389</v>
      </c>
      <c r="N2586" s="99">
        <v>11305.077263236</v>
      </c>
      <c r="O2586" s="99">
        <v>0</v>
      </c>
      <c r="P2586" s="99">
        <v>0</v>
      </c>
      <c r="Q2586" s="99">
        <v>5141.6473594307899</v>
      </c>
      <c r="R2586" s="99">
        <v>0</v>
      </c>
      <c r="S2586" s="99">
        <v>0</v>
      </c>
      <c r="T2586" s="99">
        <v>2391.1838614046601</v>
      </c>
      <c r="U2586" s="99">
        <v>20051.1335272789</v>
      </c>
      <c r="V2586" s="99">
        <v>5428689.9885253897</v>
      </c>
      <c r="W2586" s="99">
        <v>0</v>
      </c>
      <c r="X2586" s="99">
        <v>3571047.7438659701</v>
      </c>
      <c r="Y2586" s="99">
        <v>1568317.0416870101</v>
      </c>
      <c r="Z2586" s="99">
        <v>113547.869884491</v>
      </c>
      <c r="AA2586" s="99">
        <v>0</v>
      </c>
      <c r="AB2586" s="99">
        <v>0</v>
      </c>
      <c r="AC2586" s="99">
        <v>2451927.6430358901</v>
      </c>
      <c r="AD2586" s="99">
        <v>0</v>
      </c>
      <c r="AE2586" s="99">
        <v>3444651.5464172401</v>
      </c>
      <c r="AF2586" s="99">
        <v>2525336.9912109398</v>
      </c>
      <c r="AG2586" s="99">
        <v>2055467.84078979</v>
      </c>
      <c r="AH2586" s="99">
        <v>0</v>
      </c>
      <c r="AI2586" s="99">
        <v>0</v>
      </c>
      <c r="AJ2586" s="99">
        <v>891919.81089782703</v>
      </c>
      <c r="AK2586" s="99">
        <v>0</v>
      </c>
      <c r="AL2586" s="99">
        <v>0</v>
      </c>
      <c r="AM2586" s="99">
        <v>464479.80539321899</v>
      </c>
      <c r="AN2586" s="99">
        <v>7663175.3882446298</v>
      </c>
      <c r="AO2586" s="99">
        <v>43859745.423828103</v>
      </c>
      <c r="AP2586" s="99">
        <v>0</v>
      </c>
      <c r="AQ2586" s="99">
        <v>27587150.793457001</v>
      </c>
      <c r="AR2586" s="99">
        <v>0</v>
      </c>
      <c r="AS2586" s="99">
        <v>733567.03764343297</v>
      </c>
      <c r="AT2586" s="99">
        <v>0</v>
      </c>
      <c r="AU2586" s="99">
        <v>0</v>
      </c>
      <c r="AV2586" s="99">
        <v>6026424.9468383798</v>
      </c>
      <c r="AW2586" s="99">
        <v>0</v>
      </c>
      <c r="AX2586" s="99">
        <v>28646781.2412109</v>
      </c>
      <c r="AY2586" s="99">
        <v>20730657.0852051</v>
      </c>
      <c r="AZ2586" s="99">
        <v>14381701.1635742</v>
      </c>
      <c r="BA2586" s="99">
        <v>0</v>
      </c>
      <c r="BB2586" s="99">
        <v>0</v>
      </c>
      <c r="BC2586" s="99">
        <v>6843259.6804809598</v>
      </c>
      <c r="BD2586" s="99">
        <v>0</v>
      </c>
      <c r="BE2586" s="99">
        <v>0</v>
      </c>
      <c r="BF2586" s="99">
        <v>3027103.39172363</v>
      </c>
      <c r="BG2586" s="99">
        <v>18458852.099121101</v>
      </c>
      <c r="BH2586" s="99">
        <v>8130425.5275878897</v>
      </c>
      <c r="BI2586" s="99">
        <v>0</v>
      </c>
      <c r="BJ2586" s="99">
        <v>5331093.74572754</v>
      </c>
      <c r="BK2586" s="99">
        <v>3122383.5744323698</v>
      </c>
      <c r="BL2586" s="99">
        <v>0</v>
      </c>
      <c r="BM2586" s="99">
        <v>0</v>
      </c>
      <c r="BN2586" s="99">
        <v>0</v>
      </c>
      <c r="BO2586" s="99">
        <v>0</v>
      </c>
      <c r="BP2586" s="99">
        <v>0</v>
      </c>
      <c r="BQ2586" s="99">
        <v>0</v>
      </c>
      <c r="BR2586" s="99">
        <v>5615491.2009277297</v>
      </c>
      <c r="BS2586" s="99">
        <v>5215524.3914184598</v>
      </c>
      <c r="BT2586" s="99">
        <v>0</v>
      </c>
      <c r="BU2586" s="99">
        <v>0</v>
      </c>
      <c r="BV2586" s="99">
        <v>2592203.5954589802</v>
      </c>
      <c r="BW2586" s="99">
        <v>0</v>
      </c>
      <c r="BX2586" s="99">
        <v>0</v>
      </c>
      <c r="BY2586" s="99">
        <v>0</v>
      </c>
      <c r="BZ2586" s="99">
        <v>0</v>
      </c>
      <c r="CA2586" s="99">
        <v>0</v>
      </c>
      <c r="CB2586" s="99">
        <v>8973437.9588622991</v>
      </c>
      <c r="CC2586" s="99">
        <v>71231933.918945298</v>
      </c>
      <c r="CD2586" s="99">
        <v>13450614.227417</v>
      </c>
      <c r="CE2586" s="99">
        <v>2408.0738081037998</v>
      </c>
      <c r="CF2586" s="99">
        <v>471110.76136016799</v>
      </c>
      <c r="CG2586" s="99">
        <v>3064684.42822266</v>
      </c>
      <c r="CH2586" s="99">
        <v>0</v>
      </c>
      <c r="CI2586" s="99">
        <v>101331.27283859299</v>
      </c>
      <c r="CJ2586" s="99">
        <v>9442315.1265869103</v>
      </c>
      <c r="CK2586" s="99">
        <v>74288698.166015595</v>
      </c>
      <c r="CL2586" s="99">
        <v>13447403.594970699</v>
      </c>
      <c r="CM2586" s="166">
        <v>121229.11390399899</v>
      </c>
      <c r="CN2586" s="166">
        <v>17108776.9216309</v>
      </c>
      <c r="CO2586" s="166">
        <v>92722637.620117202</v>
      </c>
      <c r="CP2586" s="99">
        <v>13447403.594970699</v>
      </c>
      <c r="CQ2586" s="99">
        <v>0</v>
      </c>
      <c r="CR2586" s="99">
        <v>0</v>
      </c>
      <c r="CS2586" s="99">
        <v>0</v>
      </c>
      <c r="CT2586" s="99">
        <v>0</v>
      </c>
      <c r="CU2586" s="98">
        <v>44509.665140527002</v>
      </c>
      <c r="CV2586" s="98">
        <v>6617.7667583519997</v>
      </c>
      <c r="CW2586" s="98">
        <v>9444548.7202224676</v>
      </c>
      <c r="CX2586" s="98">
        <v>74296618.347167954</v>
      </c>
    </row>
    <row r="2587" spans="1:102" x14ac:dyDescent="0.2">
      <c r="A2587" s="98" t="s">
        <v>193</v>
      </c>
      <c r="B2587" s="100">
        <v>38504</v>
      </c>
      <c r="C2587" s="99">
        <v>71958.708947181702</v>
      </c>
      <c r="D2587" s="99">
        <v>8.0726939638843795</v>
      </c>
      <c r="E2587" s="99">
        <v>28571.011273860899</v>
      </c>
      <c r="F2587" s="99">
        <v>0</v>
      </c>
      <c r="G2587" s="99">
        <v>667.18695780634903</v>
      </c>
      <c r="H2587" s="99">
        <v>0</v>
      </c>
      <c r="I2587" s="99">
        <v>0</v>
      </c>
      <c r="J2587" s="99">
        <v>7606.0905920267096</v>
      </c>
      <c r="K2587" s="99">
        <v>0</v>
      </c>
      <c r="L2587" s="99">
        <v>47791.364765644103</v>
      </c>
      <c r="M2587" s="99">
        <v>36276.702569484703</v>
      </c>
      <c r="N2587" s="99">
        <v>11473.3379071951</v>
      </c>
      <c r="O2587" s="99">
        <v>0</v>
      </c>
      <c r="P2587" s="99">
        <v>0</v>
      </c>
      <c r="Q2587" s="99">
        <v>5216.2781387567502</v>
      </c>
      <c r="R2587" s="99">
        <v>0</v>
      </c>
      <c r="S2587" s="99">
        <v>0</v>
      </c>
      <c r="T2587" s="99">
        <v>2465.4325136244302</v>
      </c>
      <c r="U2587" s="99">
        <v>20399.145107269302</v>
      </c>
      <c r="V2587" s="99">
        <v>5487575.3427734403</v>
      </c>
      <c r="W2587" s="99">
        <v>706.27976684272301</v>
      </c>
      <c r="X2587" s="99">
        <v>3532094.3198242201</v>
      </c>
      <c r="Y2587" s="99">
        <v>1628664.91758728</v>
      </c>
      <c r="Z2587" s="99">
        <v>150823.167329788</v>
      </c>
      <c r="AA2587" s="99">
        <v>0</v>
      </c>
      <c r="AB2587" s="99">
        <v>0</v>
      </c>
      <c r="AC2587" s="99">
        <v>3013628.37609863</v>
      </c>
      <c r="AD2587" s="99">
        <v>0</v>
      </c>
      <c r="AE2587" s="99">
        <v>3494058.1732482901</v>
      </c>
      <c r="AF2587" s="99">
        <v>2556053.9824523898</v>
      </c>
      <c r="AG2587" s="99">
        <v>2078152.8044891399</v>
      </c>
      <c r="AH2587" s="99">
        <v>0</v>
      </c>
      <c r="AI2587" s="99">
        <v>0</v>
      </c>
      <c r="AJ2587" s="99">
        <v>891803.42578887905</v>
      </c>
      <c r="AK2587" s="99">
        <v>0</v>
      </c>
      <c r="AL2587" s="99">
        <v>0</v>
      </c>
      <c r="AM2587" s="99">
        <v>478866.143512726</v>
      </c>
      <c r="AN2587" s="99">
        <v>7600855.8935546903</v>
      </c>
      <c r="AO2587" s="99">
        <v>44950001.75</v>
      </c>
      <c r="AP2587" s="99">
        <v>4848.7732682824098</v>
      </c>
      <c r="AQ2587" s="99">
        <v>27604476.7265625</v>
      </c>
      <c r="AR2587" s="99">
        <v>0</v>
      </c>
      <c r="AS2587" s="99">
        <v>987881.83688354504</v>
      </c>
      <c r="AT2587" s="99">
        <v>0</v>
      </c>
      <c r="AU2587" s="99">
        <v>0</v>
      </c>
      <c r="AV2587" s="99">
        <v>8054025.9052123995</v>
      </c>
      <c r="AW2587" s="99">
        <v>0</v>
      </c>
      <c r="AX2587" s="99">
        <v>29530512.076416001</v>
      </c>
      <c r="AY2587" s="99">
        <v>21211639.662597701</v>
      </c>
      <c r="AZ2587" s="99">
        <v>14732723.9299316</v>
      </c>
      <c r="BA2587" s="99">
        <v>0</v>
      </c>
      <c r="BB2587" s="99">
        <v>0</v>
      </c>
      <c r="BC2587" s="99">
        <v>6915511.1351928702</v>
      </c>
      <c r="BD2587" s="99">
        <v>0</v>
      </c>
      <c r="BE2587" s="99">
        <v>0</v>
      </c>
      <c r="BF2587" s="99">
        <v>3169180.9467468299</v>
      </c>
      <c r="BG2587" s="99">
        <v>19140403.185546901</v>
      </c>
      <c r="BH2587" s="99">
        <v>8416468.2197265606</v>
      </c>
      <c r="BI2587" s="99">
        <v>983.41416297853004</v>
      </c>
      <c r="BJ2587" s="99">
        <v>5340886.6510009803</v>
      </c>
      <c r="BK2587" s="99">
        <v>3268300.14813232</v>
      </c>
      <c r="BL2587" s="99">
        <v>0</v>
      </c>
      <c r="BM2587" s="99">
        <v>0</v>
      </c>
      <c r="BN2587" s="99">
        <v>0</v>
      </c>
      <c r="BO2587" s="99">
        <v>0</v>
      </c>
      <c r="BP2587" s="99">
        <v>0</v>
      </c>
      <c r="BQ2587" s="99">
        <v>0</v>
      </c>
      <c r="BR2587" s="99">
        <v>5777472.5231933603</v>
      </c>
      <c r="BS2587" s="99">
        <v>5335157.5178832998</v>
      </c>
      <c r="BT2587" s="99">
        <v>0</v>
      </c>
      <c r="BU2587" s="99">
        <v>0</v>
      </c>
      <c r="BV2587" s="99">
        <v>2622661.4147033701</v>
      </c>
      <c r="BW2587" s="99">
        <v>0</v>
      </c>
      <c r="BX2587" s="99">
        <v>0</v>
      </c>
      <c r="BY2587" s="99">
        <v>0</v>
      </c>
      <c r="BZ2587" s="99">
        <v>0</v>
      </c>
      <c r="CA2587" s="99">
        <v>0</v>
      </c>
      <c r="CB2587" s="99">
        <v>9021141.0189209003</v>
      </c>
      <c r="CC2587" s="99">
        <v>72525248.538085893</v>
      </c>
      <c r="CD2587" s="99">
        <v>13723745.876831099</v>
      </c>
      <c r="CE2587" s="99">
        <v>2481.2925030291099</v>
      </c>
      <c r="CF2587" s="99">
        <v>476759.36292648298</v>
      </c>
      <c r="CG2587" s="99">
        <v>3151847.0570373498</v>
      </c>
      <c r="CH2587" s="99">
        <v>0</v>
      </c>
      <c r="CI2587" s="99">
        <v>103303.38413619999</v>
      </c>
      <c r="CJ2587" s="99">
        <v>9499137.3925781306</v>
      </c>
      <c r="CK2587" s="99">
        <v>75671768.769531295</v>
      </c>
      <c r="CL2587" s="99">
        <v>13720933.5899658</v>
      </c>
      <c r="CM2587" s="166">
        <v>123628.88385009801</v>
      </c>
      <c r="CN2587" s="166">
        <v>17142742.5700684</v>
      </c>
      <c r="CO2587" s="166">
        <v>94707378.345703095</v>
      </c>
      <c r="CP2587" s="99">
        <v>13720933.5899658</v>
      </c>
      <c r="CQ2587" s="99">
        <v>0</v>
      </c>
      <c r="CR2587" s="99">
        <v>0</v>
      </c>
      <c r="CS2587" s="99">
        <v>0</v>
      </c>
      <c r="CT2587" s="99">
        <v>0</v>
      </c>
      <c r="CU2587" s="98">
        <v>42467.511167545003</v>
      </c>
      <c r="CV2587" s="98">
        <v>8359.2700968270001</v>
      </c>
      <c r="CW2587" s="98">
        <v>9497900.3818473835</v>
      </c>
      <c r="CX2587" s="98">
        <v>75677095.595123246</v>
      </c>
    </row>
    <row r="2588" spans="1:102" x14ac:dyDescent="0.2">
      <c r="A2588" s="98" t="s">
        <v>193</v>
      </c>
      <c r="B2588" s="100">
        <v>38596</v>
      </c>
      <c r="C2588" s="99">
        <v>73753.488955497698</v>
      </c>
      <c r="D2588" s="99">
        <v>8.7772742069792002</v>
      </c>
      <c r="E2588" s="99">
        <v>28755.915493965102</v>
      </c>
      <c r="F2588" s="99">
        <v>0</v>
      </c>
      <c r="G2588" s="99">
        <v>849.29296538978804</v>
      </c>
      <c r="H2588" s="99">
        <v>0</v>
      </c>
      <c r="I2588" s="99">
        <v>0</v>
      </c>
      <c r="J2588" s="99">
        <v>10051.2060198784</v>
      </c>
      <c r="K2588" s="99">
        <v>0</v>
      </c>
      <c r="L2588" s="99">
        <v>49522.189041137703</v>
      </c>
      <c r="M2588" s="99">
        <v>37010.1111087799</v>
      </c>
      <c r="N2588" s="99">
        <v>11743.2569569349</v>
      </c>
      <c r="O2588" s="99">
        <v>0</v>
      </c>
      <c r="P2588" s="99">
        <v>0</v>
      </c>
      <c r="Q2588" s="99">
        <v>5272.5278940796898</v>
      </c>
      <c r="R2588" s="99">
        <v>0</v>
      </c>
      <c r="S2588" s="99">
        <v>0</v>
      </c>
      <c r="T2588" s="99">
        <v>2502.7992854714398</v>
      </c>
      <c r="U2588" s="99">
        <v>20542.793193578698</v>
      </c>
      <c r="V2588" s="99">
        <v>5599251.5194091797</v>
      </c>
      <c r="W2588" s="99">
        <v>771.17652581632103</v>
      </c>
      <c r="X2588" s="99">
        <v>3471176.4588623</v>
      </c>
      <c r="Y2588" s="99">
        <v>1654212.6711578399</v>
      </c>
      <c r="Z2588" s="99">
        <v>191585.77567291301</v>
      </c>
      <c r="AA2588" s="99">
        <v>0</v>
      </c>
      <c r="AB2588" s="99">
        <v>0</v>
      </c>
      <c r="AC2588" s="99">
        <v>3445182.2032470698</v>
      </c>
      <c r="AD2588" s="99">
        <v>0</v>
      </c>
      <c r="AE2588" s="99">
        <v>3611977.42547607</v>
      </c>
      <c r="AF2588" s="99">
        <v>2587947.66693115</v>
      </c>
      <c r="AG2588" s="99">
        <v>2101135.7550659198</v>
      </c>
      <c r="AH2588" s="99">
        <v>0</v>
      </c>
      <c r="AI2588" s="99">
        <v>0</v>
      </c>
      <c r="AJ2588" s="99">
        <v>879017.05638885498</v>
      </c>
      <c r="AK2588" s="99">
        <v>0</v>
      </c>
      <c r="AL2588" s="99">
        <v>0</v>
      </c>
      <c r="AM2588" s="99">
        <v>485472.31765365601</v>
      </c>
      <c r="AN2588" s="99">
        <v>7245016.9451293899</v>
      </c>
      <c r="AO2588" s="99">
        <v>46566067.852050804</v>
      </c>
      <c r="AP2588" s="99">
        <v>5637.4044628739402</v>
      </c>
      <c r="AQ2588" s="99">
        <v>27303620.295410201</v>
      </c>
      <c r="AR2588" s="99">
        <v>0</v>
      </c>
      <c r="AS2588" s="99">
        <v>1270617.83769226</v>
      </c>
      <c r="AT2588" s="99">
        <v>0</v>
      </c>
      <c r="AU2588" s="99">
        <v>0</v>
      </c>
      <c r="AV2588" s="99">
        <v>9998951.0543212909</v>
      </c>
      <c r="AW2588" s="99">
        <v>0</v>
      </c>
      <c r="AX2588" s="99">
        <v>30949606.3588867</v>
      </c>
      <c r="AY2588" s="99">
        <v>21803165.615966801</v>
      </c>
      <c r="AZ2588" s="99">
        <v>15183989.091674799</v>
      </c>
      <c r="BA2588" s="99">
        <v>0</v>
      </c>
      <c r="BB2588" s="99">
        <v>0</v>
      </c>
      <c r="BC2588" s="99">
        <v>7031446.1232910203</v>
      </c>
      <c r="BD2588" s="99">
        <v>0</v>
      </c>
      <c r="BE2588" s="99">
        <v>0</v>
      </c>
      <c r="BF2588" s="99">
        <v>3224042.8026733398</v>
      </c>
      <c r="BG2588" s="99">
        <v>19399259.28125</v>
      </c>
      <c r="BH2588" s="99">
        <v>8932349.6848144494</v>
      </c>
      <c r="BI2588" s="99">
        <v>882.81547127664101</v>
      </c>
      <c r="BJ2588" s="99">
        <v>5320018.9785766602</v>
      </c>
      <c r="BK2588" s="99">
        <v>3401171.0223999</v>
      </c>
      <c r="BL2588" s="99">
        <v>0</v>
      </c>
      <c r="BM2588" s="99">
        <v>0</v>
      </c>
      <c r="BN2588" s="99">
        <v>0</v>
      </c>
      <c r="BO2588" s="99">
        <v>0</v>
      </c>
      <c r="BP2588" s="99">
        <v>0</v>
      </c>
      <c r="BQ2588" s="99">
        <v>0</v>
      </c>
      <c r="BR2588" s="99">
        <v>6004368.9871215802</v>
      </c>
      <c r="BS2588" s="99">
        <v>5564690.7955932599</v>
      </c>
      <c r="BT2588" s="99">
        <v>0</v>
      </c>
      <c r="BU2588" s="99">
        <v>0</v>
      </c>
      <c r="BV2588" s="99">
        <v>2661467.7240295401</v>
      </c>
      <c r="BW2588" s="99">
        <v>0</v>
      </c>
      <c r="BX2588" s="99">
        <v>0</v>
      </c>
      <c r="BY2588" s="99">
        <v>0</v>
      </c>
      <c r="BZ2588" s="99">
        <v>0</v>
      </c>
      <c r="CA2588" s="99">
        <v>0</v>
      </c>
      <c r="CB2588" s="99">
        <v>9094315.3575439509</v>
      </c>
      <c r="CC2588" s="99">
        <v>74003592.916992202</v>
      </c>
      <c r="CD2588" s="99">
        <v>14296812.592163101</v>
      </c>
      <c r="CE2588" s="99">
        <v>2476.1470386087899</v>
      </c>
      <c r="CF2588" s="99">
        <v>490002.09787368798</v>
      </c>
      <c r="CG2588" s="99">
        <v>3277520.8700256301</v>
      </c>
      <c r="CH2588" s="99">
        <v>0</v>
      </c>
      <c r="CI2588" s="99">
        <v>104571.35548400899</v>
      </c>
      <c r="CJ2588" s="99">
        <v>9584072.6894531306</v>
      </c>
      <c r="CK2588" s="99">
        <v>77275645.161132798</v>
      </c>
      <c r="CL2588" s="99">
        <v>14312363.130737299</v>
      </c>
      <c r="CM2588" s="166">
        <v>125065.16009426099</v>
      </c>
      <c r="CN2588" s="166">
        <v>16770632.440918</v>
      </c>
      <c r="CO2588" s="166">
        <v>96844948.055664107</v>
      </c>
      <c r="CP2588" s="99">
        <v>14312363.130737299</v>
      </c>
      <c r="CQ2588" s="99">
        <v>0</v>
      </c>
      <c r="CR2588" s="99">
        <v>0</v>
      </c>
      <c r="CS2588" s="99">
        <v>0</v>
      </c>
      <c r="CT2588" s="99">
        <v>0</v>
      </c>
      <c r="CU2588" s="98">
        <v>41687.409759547998</v>
      </c>
      <c r="CV2588" s="98">
        <v>10702.427460336001</v>
      </c>
      <c r="CW2588" s="98">
        <v>9584317.4554176386</v>
      </c>
      <c r="CX2588" s="98">
        <v>77281113.787017837</v>
      </c>
    </row>
    <row r="2589" spans="1:102" x14ac:dyDescent="0.2">
      <c r="A2589" s="98" t="s">
        <v>193</v>
      </c>
      <c r="B2589" s="100">
        <v>38687</v>
      </c>
      <c r="C2589" s="99">
        <v>75570.540092468305</v>
      </c>
      <c r="D2589" s="99">
        <v>9.6175168589688802</v>
      </c>
      <c r="E2589" s="99">
        <v>28557.953450202898</v>
      </c>
      <c r="F2589" s="99">
        <v>0</v>
      </c>
      <c r="G2589" s="99">
        <v>1013.4455860033599</v>
      </c>
      <c r="H2589" s="99">
        <v>0</v>
      </c>
      <c r="I2589" s="99">
        <v>0</v>
      </c>
      <c r="J2589" s="99">
        <v>12139.3228572607</v>
      </c>
      <c r="K2589" s="99">
        <v>0</v>
      </c>
      <c r="L2589" s="99">
        <v>49104.904934406302</v>
      </c>
      <c r="M2589" s="99">
        <v>37947.082374095902</v>
      </c>
      <c r="N2589" s="99">
        <v>12104.5327688456</v>
      </c>
      <c r="O2589" s="99">
        <v>0</v>
      </c>
      <c r="P2589" s="99">
        <v>0</v>
      </c>
      <c r="Q2589" s="99">
        <v>5315.9249290227899</v>
      </c>
      <c r="R2589" s="99">
        <v>0</v>
      </c>
      <c r="S2589" s="99">
        <v>0</v>
      </c>
      <c r="T2589" s="99">
        <v>2584.4191826880001</v>
      </c>
      <c r="U2589" s="99">
        <v>21241.6187796593</v>
      </c>
      <c r="V2589" s="99">
        <v>5742083.7348632803</v>
      </c>
      <c r="W2589" s="99">
        <v>783.68436322361197</v>
      </c>
      <c r="X2589" s="99">
        <v>3430822.8416442899</v>
      </c>
      <c r="Y2589" s="99">
        <v>1699875.7106933601</v>
      </c>
      <c r="Z2589" s="99">
        <v>233832.37254715001</v>
      </c>
      <c r="AA2589" s="99">
        <v>0</v>
      </c>
      <c r="AB2589" s="99">
        <v>0</v>
      </c>
      <c r="AC2589" s="99">
        <v>4249799.7316894503</v>
      </c>
      <c r="AD2589" s="99">
        <v>0</v>
      </c>
      <c r="AE2589" s="99">
        <v>3268739.2846069299</v>
      </c>
      <c r="AF2589" s="99">
        <v>2779748.9925842299</v>
      </c>
      <c r="AG2589" s="99">
        <v>2145567.06317139</v>
      </c>
      <c r="AH2589" s="99">
        <v>0</v>
      </c>
      <c r="AI2589" s="99">
        <v>0</v>
      </c>
      <c r="AJ2589" s="99">
        <v>891646.50732421898</v>
      </c>
      <c r="AK2589" s="99">
        <v>0</v>
      </c>
      <c r="AL2589" s="99">
        <v>0</v>
      </c>
      <c r="AM2589" s="99">
        <v>503573.84927749599</v>
      </c>
      <c r="AN2589" s="99">
        <v>7379379.45275879</v>
      </c>
      <c r="AO2589" s="99">
        <v>48277476.987792999</v>
      </c>
      <c r="AP2589" s="99">
        <v>5724.0440875291797</v>
      </c>
      <c r="AQ2589" s="99">
        <v>27515763.949707001</v>
      </c>
      <c r="AR2589" s="99">
        <v>0</v>
      </c>
      <c r="AS2589" s="99">
        <v>1581607.5940704299</v>
      </c>
      <c r="AT2589" s="99">
        <v>0</v>
      </c>
      <c r="AU2589" s="99">
        <v>0</v>
      </c>
      <c r="AV2589" s="99">
        <v>12753861.611328101</v>
      </c>
      <c r="AW2589" s="99">
        <v>0</v>
      </c>
      <c r="AX2589" s="99">
        <v>28270530.573730499</v>
      </c>
      <c r="AY2589" s="99">
        <v>23819191.325683601</v>
      </c>
      <c r="AZ2589" s="99">
        <v>15808127.159301801</v>
      </c>
      <c r="BA2589" s="99">
        <v>0</v>
      </c>
      <c r="BB2589" s="99">
        <v>0</v>
      </c>
      <c r="BC2589" s="99">
        <v>7169944.6501464797</v>
      </c>
      <c r="BD2589" s="99">
        <v>0</v>
      </c>
      <c r="BE2589" s="99">
        <v>0</v>
      </c>
      <c r="BF2589" s="99">
        <v>3438024.3852844201</v>
      </c>
      <c r="BG2589" s="99">
        <v>20548990.911132801</v>
      </c>
      <c r="BH2589" s="99">
        <v>9398262.2156982403</v>
      </c>
      <c r="BI2589" s="99">
        <v>872.60889139771496</v>
      </c>
      <c r="BJ2589" s="99">
        <v>5470206.0908813505</v>
      </c>
      <c r="BK2589" s="99">
        <v>3555618.0555419899</v>
      </c>
      <c r="BL2589" s="99">
        <v>0</v>
      </c>
      <c r="BM2589" s="99">
        <v>0</v>
      </c>
      <c r="BN2589" s="99">
        <v>0</v>
      </c>
      <c r="BO2589" s="99">
        <v>0</v>
      </c>
      <c r="BP2589" s="99">
        <v>0</v>
      </c>
      <c r="BQ2589" s="99">
        <v>0</v>
      </c>
      <c r="BR2589" s="99">
        <v>6257598.3587036096</v>
      </c>
      <c r="BS2589" s="99">
        <v>5798588.6376342801</v>
      </c>
      <c r="BT2589" s="99">
        <v>0</v>
      </c>
      <c r="BU2589" s="99">
        <v>0</v>
      </c>
      <c r="BV2589" s="99">
        <v>2725985.0179443401</v>
      </c>
      <c r="BW2589" s="99">
        <v>0</v>
      </c>
      <c r="BX2589" s="99">
        <v>0</v>
      </c>
      <c r="BY2589" s="99">
        <v>0</v>
      </c>
      <c r="BZ2589" s="99">
        <v>0</v>
      </c>
      <c r="CA2589" s="99">
        <v>0</v>
      </c>
      <c r="CB2589" s="99">
        <v>9185384.6926269494</v>
      </c>
      <c r="CC2589" s="99">
        <v>75778450.392578095</v>
      </c>
      <c r="CD2589" s="99">
        <v>14865926.2418213</v>
      </c>
      <c r="CE2589" s="99">
        <v>2609.2941761612901</v>
      </c>
      <c r="CF2589" s="99">
        <v>506277.33224868798</v>
      </c>
      <c r="CG2589" s="99">
        <v>3450413.6091613802</v>
      </c>
      <c r="CH2589" s="99">
        <v>0</v>
      </c>
      <c r="CI2589" s="99">
        <v>106707.701887131</v>
      </c>
      <c r="CJ2589" s="99">
        <v>9692670.41088867</v>
      </c>
      <c r="CK2589" s="99">
        <v>79234283.591796905</v>
      </c>
      <c r="CL2589" s="99">
        <v>14869058.448364301</v>
      </c>
      <c r="CM2589" s="166">
        <v>127929.854636192</v>
      </c>
      <c r="CN2589" s="166">
        <v>17108536.1320801</v>
      </c>
      <c r="CO2589" s="166">
        <v>99795645.793945298</v>
      </c>
      <c r="CP2589" s="99">
        <v>14869058.448364301</v>
      </c>
      <c r="CQ2589" s="99">
        <v>0</v>
      </c>
      <c r="CR2589" s="99">
        <v>0</v>
      </c>
      <c r="CS2589" s="99">
        <v>0</v>
      </c>
      <c r="CT2589" s="99">
        <v>0</v>
      </c>
      <c r="CU2589" s="98">
        <v>39240.072475820998</v>
      </c>
      <c r="CV2589" s="98">
        <v>12908.116674011</v>
      </c>
      <c r="CW2589" s="98">
        <v>9691662.0248756371</v>
      </c>
      <c r="CX2589" s="98">
        <v>79228864.001739472</v>
      </c>
    </row>
    <row r="2590" spans="1:102" x14ac:dyDescent="0.2">
      <c r="A2590" s="98" t="s">
        <v>193</v>
      </c>
      <c r="B2590" s="100">
        <v>38777</v>
      </c>
      <c r="C2590" s="99">
        <v>78147.027868270903</v>
      </c>
      <c r="D2590" s="99">
        <v>9.6029886159812996</v>
      </c>
      <c r="E2590" s="99">
        <v>27678.4165828228</v>
      </c>
      <c r="F2590" s="99">
        <v>0</v>
      </c>
      <c r="G2590" s="99">
        <v>1153.4363210946301</v>
      </c>
      <c r="H2590" s="99">
        <v>0</v>
      </c>
      <c r="I2590" s="99">
        <v>0</v>
      </c>
      <c r="J2590" s="99">
        <v>13830.764300704001</v>
      </c>
      <c r="K2590" s="99">
        <v>0</v>
      </c>
      <c r="L2590" s="99">
        <v>31601.7711319923</v>
      </c>
      <c r="M2590" s="99">
        <v>39065.030562400803</v>
      </c>
      <c r="N2590" s="99">
        <v>12287.6930156946</v>
      </c>
      <c r="O2590" s="99">
        <v>24105.9644083977</v>
      </c>
      <c r="P2590" s="99">
        <v>0</v>
      </c>
      <c r="Q2590" s="99">
        <v>5359.40744531155</v>
      </c>
      <c r="R2590" s="99">
        <v>1357.08959567547</v>
      </c>
      <c r="S2590" s="99">
        <v>0</v>
      </c>
      <c r="T2590" s="99">
        <v>1321.73558235168</v>
      </c>
      <c r="U2590" s="99">
        <v>21873.602638483</v>
      </c>
      <c r="V2590" s="99">
        <v>5937524.62817383</v>
      </c>
      <c r="W2590" s="99">
        <v>729.85475999862001</v>
      </c>
      <c r="X2590" s="99">
        <v>3377406.3183288602</v>
      </c>
      <c r="Y2590" s="99">
        <v>1714723.68948364</v>
      </c>
      <c r="Z2590" s="99">
        <v>268507.948986053</v>
      </c>
      <c r="AA2590" s="99">
        <v>0</v>
      </c>
      <c r="AB2590" s="99">
        <v>0</v>
      </c>
      <c r="AC2590" s="99">
        <v>4898212.1184082003</v>
      </c>
      <c r="AD2590" s="99">
        <v>0</v>
      </c>
      <c r="AE2590" s="99">
        <v>1789963.31750488</v>
      </c>
      <c r="AF2590" s="99">
        <v>2894722.8360595698</v>
      </c>
      <c r="AG2590" s="99">
        <v>2162612.0457458501</v>
      </c>
      <c r="AH2590" s="99">
        <v>1602193.5069580099</v>
      </c>
      <c r="AI2590" s="99">
        <v>0</v>
      </c>
      <c r="AJ2590" s="99">
        <v>886185.73425293004</v>
      </c>
      <c r="AK2590" s="99">
        <v>255939.45193290699</v>
      </c>
      <c r="AL2590" s="99">
        <v>0</v>
      </c>
      <c r="AM2590" s="99">
        <v>259290.52069663999</v>
      </c>
      <c r="AN2590" s="99">
        <v>7547915.2165527297</v>
      </c>
      <c r="AO2590" s="99">
        <v>50447647.5703125</v>
      </c>
      <c r="AP2590" s="99">
        <v>5155.4468284249297</v>
      </c>
      <c r="AQ2590" s="99">
        <v>27072289.809082001</v>
      </c>
      <c r="AR2590" s="99">
        <v>0</v>
      </c>
      <c r="AS2590" s="99">
        <v>1829496.3098754899</v>
      </c>
      <c r="AT2590" s="99">
        <v>0</v>
      </c>
      <c r="AU2590" s="99">
        <v>0</v>
      </c>
      <c r="AV2590" s="99">
        <v>15003569.5501709</v>
      </c>
      <c r="AW2590" s="99">
        <v>0</v>
      </c>
      <c r="AX2590" s="99">
        <v>15816925.4445801</v>
      </c>
      <c r="AY2590" s="99">
        <v>25058693.330078099</v>
      </c>
      <c r="AZ2590" s="99">
        <v>16034451.807128901</v>
      </c>
      <c r="BA2590" s="99">
        <v>13335720.7856445</v>
      </c>
      <c r="BB2590" s="99">
        <v>0</v>
      </c>
      <c r="BC2590" s="99">
        <v>7209668.7700805701</v>
      </c>
      <c r="BD2590" s="99">
        <v>1732156.0953369101</v>
      </c>
      <c r="BE2590" s="99">
        <v>0</v>
      </c>
      <c r="BF2590" s="99">
        <v>1813431.64672852</v>
      </c>
      <c r="BG2590" s="99">
        <v>21514399.098632801</v>
      </c>
      <c r="BH2590" s="99">
        <v>11866800.6810303</v>
      </c>
      <c r="BI2590" s="99">
        <v>870.15704599767901</v>
      </c>
      <c r="BJ2590" s="99">
        <v>6522540.8274536096</v>
      </c>
      <c r="BK2590" s="99">
        <v>4038304.0136718801</v>
      </c>
      <c r="BL2590" s="99">
        <v>0</v>
      </c>
      <c r="BM2590" s="99">
        <v>0</v>
      </c>
      <c r="BN2590" s="99">
        <v>0</v>
      </c>
      <c r="BO2590" s="99">
        <v>0</v>
      </c>
      <c r="BP2590" s="99">
        <v>0</v>
      </c>
      <c r="BQ2590" s="99">
        <v>0</v>
      </c>
      <c r="BR2590" s="99">
        <v>6973418.3894042997</v>
      </c>
      <c r="BS2590" s="99">
        <v>6008139.0947265597</v>
      </c>
      <c r="BT2590" s="99">
        <v>2588490.0628356901</v>
      </c>
      <c r="BU2590" s="99">
        <v>0</v>
      </c>
      <c r="BV2590" s="99">
        <v>2797582.2663269001</v>
      </c>
      <c r="BW2590" s="99">
        <v>214146.246990204</v>
      </c>
      <c r="BX2590" s="99">
        <v>0</v>
      </c>
      <c r="BY2590" s="99">
        <v>0</v>
      </c>
      <c r="BZ2590" s="99">
        <v>0</v>
      </c>
      <c r="CA2590" s="99">
        <v>0</v>
      </c>
      <c r="CB2590" s="99">
        <v>9313368.1989746094</v>
      </c>
      <c r="CC2590" s="99">
        <v>77344764.829101607</v>
      </c>
      <c r="CD2590" s="99">
        <v>18383328.895752002</v>
      </c>
      <c r="CE2590" s="99">
        <v>2591.3562646508199</v>
      </c>
      <c r="CF2590" s="99">
        <v>516985.84058380098</v>
      </c>
      <c r="CG2590" s="99">
        <v>3554191.8905029302</v>
      </c>
      <c r="CH2590" s="99">
        <v>0</v>
      </c>
      <c r="CI2590" s="99">
        <v>108566.679857254</v>
      </c>
      <c r="CJ2590" s="99">
        <v>9829098.421875</v>
      </c>
      <c r="CK2590" s="99">
        <v>80891045.098632798</v>
      </c>
      <c r="CL2590" s="99">
        <v>18601281.625</v>
      </c>
      <c r="CM2590" s="166">
        <v>130228.319981575</v>
      </c>
      <c r="CN2590" s="166">
        <v>17370202.1638184</v>
      </c>
      <c r="CO2590" s="166">
        <v>102451433.84375</v>
      </c>
      <c r="CP2590" s="99">
        <v>18601281.625</v>
      </c>
      <c r="CQ2590" s="99">
        <v>0</v>
      </c>
      <c r="CR2590" s="99">
        <v>0</v>
      </c>
      <c r="CS2590" s="99">
        <v>0</v>
      </c>
      <c r="CT2590" s="99">
        <v>0</v>
      </c>
      <c r="CU2590" s="98">
        <v>36992.736397754001</v>
      </c>
      <c r="CV2590" s="98">
        <v>14964.304256808</v>
      </c>
      <c r="CW2590" s="98">
        <v>9830354.0395584106</v>
      </c>
      <c r="CX2590" s="98">
        <v>80898956.719604537</v>
      </c>
    </row>
    <row r="2591" spans="1:102" x14ac:dyDescent="0.2">
      <c r="A2591" s="98" t="s">
        <v>193</v>
      </c>
      <c r="B2591" s="100">
        <v>38869</v>
      </c>
      <c r="C2591" s="99">
        <v>81362.5188140869</v>
      </c>
      <c r="D2591" s="99">
        <v>9.0288097189040908</v>
      </c>
      <c r="E2591" s="99">
        <v>27836.8741106987</v>
      </c>
      <c r="F2591" s="99">
        <v>0</v>
      </c>
      <c r="G2591" s="99">
        <v>1335.6913445144901</v>
      </c>
      <c r="H2591" s="99">
        <v>0</v>
      </c>
      <c r="I2591" s="99">
        <v>0</v>
      </c>
      <c r="J2591" s="99">
        <v>15549.6509656906</v>
      </c>
      <c r="K2591" s="99">
        <v>0</v>
      </c>
      <c r="L2591" s="99">
        <v>31354.052461385701</v>
      </c>
      <c r="M2591" s="99">
        <v>40040.198131561301</v>
      </c>
      <c r="N2591" s="99">
        <v>12655.092855572701</v>
      </c>
      <c r="O2591" s="99">
        <v>25701.402283191699</v>
      </c>
      <c r="P2591" s="99">
        <v>0</v>
      </c>
      <c r="Q2591" s="99">
        <v>5374.0461003780401</v>
      </c>
      <c r="R2591" s="99">
        <v>1474.0733361095199</v>
      </c>
      <c r="S2591" s="99">
        <v>0</v>
      </c>
      <c r="T2591" s="99">
        <v>1250.5342321097901</v>
      </c>
      <c r="U2591" s="99">
        <v>22568.154045343399</v>
      </c>
      <c r="V2591" s="99">
        <v>6139587.2418823196</v>
      </c>
      <c r="W2591" s="99">
        <v>696.163789264858</v>
      </c>
      <c r="X2591" s="99">
        <v>3346635.0974426302</v>
      </c>
      <c r="Y2591" s="99">
        <v>1772553.1324157701</v>
      </c>
      <c r="Z2591" s="99">
        <v>301393.27568054199</v>
      </c>
      <c r="AA2591" s="99">
        <v>0</v>
      </c>
      <c r="AB2591" s="99">
        <v>0</v>
      </c>
      <c r="AC2591" s="99">
        <v>5586209.8447876005</v>
      </c>
      <c r="AD2591" s="99">
        <v>0</v>
      </c>
      <c r="AE2591" s="99">
        <v>1744948.38391113</v>
      </c>
      <c r="AF2591" s="99">
        <v>2965158.9870910598</v>
      </c>
      <c r="AG2591" s="99">
        <v>2207126.1820983901</v>
      </c>
      <c r="AH2591" s="99">
        <v>1687243.3785552999</v>
      </c>
      <c r="AI2591" s="99">
        <v>0</v>
      </c>
      <c r="AJ2591" s="99">
        <v>879347.59574890102</v>
      </c>
      <c r="AK2591" s="99">
        <v>277640.89645004302</v>
      </c>
      <c r="AL2591" s="99">
        <v>0</v>
      </c>
      <c r="AM2591" s="99">
        <v>245045.30012512201</v>
      </c>
      <c r="AN2591" s="99">
        <v>7704774.1481323196</v>
      </c>
      <c r="AO2591" s="99">
        <v>52701314.484375</v>
      </c>
      <c r="AP2591" s="99">
        <v>5073.1743648052197</v>
      </c>
      <c r="AQ2591" s="99">
        <v>26907513.004394501</v>
      </c>
      <c r="AR2591" s="99">
        <v>0</v>
      </c>
      <c r="AS2591" s="99">
        <v>2076885.2757720901</v>
      </c>
      <c r="AT2591" s="99">
        <v>0</v>
      </c>
      <c r="AU2591" s="99">
        <v>0</v>
      </c>
      <c r="AV2591" s="99">
        <v>17209905.091064502</v>
      </c>
      <c r="AW2591" s="99">
        <v>0</v>
      </c>
      <c r="AX2591" s="99">
        <v>15549527.055542</v>
      </c>
      <c r="AY2591" s="99">
        <v>25933327.934326202</v>
      </c>
      <c r="AZ2591" s="99">
        <v>16580824.7844238</v>
      </c>
      <c r="BA2591" s="99">
        <v>14248050.5977783</v>
      </c>
      <c r="BB2591" s="99">
        <v>0</v>
      </c>
      <c r="BC2591" s="99">
        <v>7221675.5328369103</v>
      </c>
      <c r="BD2591" s="99">
        <v>1886329.0038604699</v>
      </c>
      <c r="BE2591" s="99">
        <v>0</v>
      </c>
      <c r="BF2591" s="99">
        <v>1732907.06130981</v>
      </c>
      <c r="BG2591" s="99">
        <v>22441586.766845699</v>
      </c>
      <c r="BH2591" s="99">
        <v>12484610.1798096</v>
      </c>
      <c r="BI2591" s="99">
        <v>840.20352880656696</v>
      </c>
      <c r="BJ2591" s="99">
        <v>6535769.3585205097</v>
      </c>
      <c r="BK2591" s="99">
        <v>4112284.2456970201</v>
      </c>
      <c r="BL2591" s="99">
        <v>0</v>
      </c>
      <c r="BM2591" s="99">
        <v>0</v>
      </c>
      <c r="BN2591" s="99">
        <v>0</v>
      </c>
      <c r="BO2591" s="99">
        <v>0</v>
      </c>
      <c r="BP2591" s="99">
        <v>0</v>
      </c>
      <c r="BQ2591" s="99">
        <v>0</v>
      </c>
      <c r="BR2591" s="99">
        <v>7180110.7123413105</v>
      </c>
      <c r="BS2591" s="99">
        <v>6220264.8804321298</v>
      </c>
      <c r="BT2591" s="99">
        <v>2769087.9472045898</v>
      </c>
      <c r="BU2591" s="99">
        <v>0</v>
      </c>
      <c r="BV2591" s="99">
        <v>2799566.9051208501</v>
      </c>
      <c r="BW2591" s="99">
        <v>229908.42115211501</v>
      </c>
      <c r="BX2591" s="99">
        <v>0</v>
      </c>
      <c r="BY2591" s="99">
        <v>0</v>
      </c>
      <c r="BZ2591" s="99">
        <v>0</v>
      </c>
      <c r="CA2591" s="99">
        <v>0</v>
      </c>
      <c r="CB2591" s="99">
        <v>9508672.5361328106</v>
      </c>
      <c r="CC2591" s="99">
        <v>79841837.400390595</v>
      </c>
      <c r="CD2591" s="99">
        <v>18994308.987060498</v>
      </c>
      <c r="CE2591" s="99">
        <v>2643.1529298126702</v>
      </c>
      <c r="CF2591" s="99">
        <v>528383.10877227795</v>
      </c>
      <c r="CG2591" s="99">
        <v>3669918.3393859901</v>
      </c>
      <c r="CH2591" s="99">
        <v>0</v>
      </c>
      <c r="CI2591" s="99">
        <v>112055.08738517801</v>
      </c>
      <c r="CJ2591" s="99">
        <v>10038106.583618199</v>
      </c>
      <c r="CK2591" s="99">
        <v>83520587.938476607</v>
      </c>
      <c r="CL2591" s="99">
        <v>19226141.612548798</v>
      </c>
      <c r="CM2591" s="166">
        <v>134497.53318023699</v>
      </c>
      <c r="CN2591" s="166">
        <v>17723985.326660201</v>
      </c>
      <c r="CO2591" s="166">
        <v>105825396.586914</v>
      </c>
      <c r="CP2591" s="99">
        <v>19226141.612548798</v>
      </c>
      <c r="CQ2591" s="99">
        <v>0</v>
      </c>
      <c r="CR2591" s="99">
        <v>0</v>
      </c>
      <c r="CS2591" s="99">
        <v>0</v>
      </c>
      <c r="CT2591" s="99">
        <v>0</v>
      </c>
      <c r="CU2591" s="98">
        <v>35817.327355961999</v>
      </c>
      <c r="CV2591" s="98">
        <v>16926.533724553999</v>
      </c>
      <c r="CW2591" s="98">
        <v>10037055.644905088</v>
      </c>
      <c r="CX2591" s="98">
        <v>83511755.739776582</v>
      </c>
    </row>
    <row r="2592" spans="1:102" x14ac:dyDescent="0.2">
      <c r="A2592" s="98" t="s">
        <v>193</v>
      </c>
      <c r="B2592" s="100">
        <v>38961</v>
      </c>
      <c r="C2592" s="99">
        <v>83593.561299324007</v>
      </c>
      <c r="D2592" s="99">
        <v>7.63204211898847</v>
      </c>
      <c r="E2592" s="99">
        <v>27360.569056987799</v>
      </c>
      <c r="F2592" s="99">
        <v>0</v>
      </c>
      <c r="G2592" s="99">
        <v>1484.67211534083</v>
      </c>
      <c r="H2592" s="99">
        <v>0</v>
      </c>
      <c r="I2592" s="99">
        <v>0</v>
      </c>
      <c r="J2592" s="99">
        <v>17652.871898651101</v>
      </c>
      <c r="K2592" s="99">
        <v>0</v>
      </c>
      <c r="L2592" s="99">
        <v>30213.682363987002</v>
      </c>
      <c r="M2592" s="99">
        <v>40651.993575096101</v>
      </c>
      <c r="N2592" s="99">
        <v>12880.7413645983</v>
      </c>
      <c r="O2592" s="99">
        <v>26288.751641511899</v>
      </c>
      <c r="P2592" s="99">
        <v>0</v>
      </c>
      <c r="Q2592" s="99">
        <v>5393.0872061848604</v>
      </c>
      <c r="R2592" s="99">
        <v>1581.8176532238699</v>
      </c>
      <c r="S2592" s="99">
        <v>0</v>
      </c>
      <c r="T2592" s="99">
        <v>1189.8554629236501</v>
      </c>
      <c r="U2592" s="99">
        <v>23010.88027668</v>
      </c>
      <c r="V2592" s="99">
        <v>6272556.5861816397</v>
      </c>
      <c r="W2592" s="99">
        <v>638.00572952628102</v>
      </c>
      <c r="X2592" s="99">
        <v>3243717.70703125</v>
      </c>
      <c r="Y2592" s="99">
        <v>1730462.8722228999</v>
      </c>
      <c r="Z2592" s="99">
        <v>341757.21509933501</v>
      </c>
      <c r="AA2592" s="99">
        <v>0</v>
      </c>
      <c r="AB2592" s="99">
        <v>0</v>
      </c>
      <c r="AC2592" s="99">
        <v>6261852.3754882803</v>
      </c>
      <c r="AD2592" s="99">
        <v>0</v>
      </c>
      <c r="AE2592" s="99">
        <v>1683887.87338257</v>
      </c>
      <c r="AF2592" s="99">
        <v>2974580.5335388202</v>
      </c>
      <c r="AG2592" s="99">
        <v>2225275.5733337398</v>
      </c>
      <c r="AH2592" s="99">
        <v>1740046.1200103799</v>
      </c>
      <c r="AI2592" s="99">
        <v>0</v>
      </c>
      <c r="AJ2592" s="99">
        <v>857810.97705841099</v>
      </c>
      <c r="AK2592" s="99">
        <v>301488.77388763399</v>
      </c>
      <c r="AL2592" s="99">
        <v>0</v>
      </c>
      <c r="AM2592" s="99">
        <v>236212.052497864</v>
      </c>
      <c r="AN2592" s="99">
        <v>7778442.8413696298</v>
      </c>
      <c r="AO2592" s="99">
        <v>54431086.614257798</v>
      </c>
      <c r="AP2592" s="99">
        <v>4614.9644529223397</v>
      </c>
      <c r="AQ2592" s="99">
        <v>26260857.303222701</v>
      </c>
      <c r="AR2592" s="99">
        <v>0</v>
      </c>
      <c r="AS2592" s="99">
        <v>2384220.5759277302</v>
      </c>
      <c r="AT2592" s="99">
        <v>0</v>
      </c>
      <c r="AU2592" s="99">
        <v>0</v>
      </c>
      <c r="AV2592" s="99">
        <v>19478689.729736298</v>
      </c>
      <c r="AW2592" s="99">
        <v>0</v>
      </c>
      <c r="AX2592" s="99">
        <v>15027544.046875</v>
      </c>
      <c r="AY2592" s="99">
        <v>26298486.770019501</v>
      </c>
      <c r="AZ2592" s="99">
        <v>16894186.215820301</v>
      </c>
      <c r="BA2592" s="99">
        <v>14973705.493896499</v>
      </c>
      <c r="BB2592" s="99">
        <v>0</v>
      </c>
      <c r="BC2592" s="99">
        <v>7078937.19384766</v>
      </c>
      <c r="BD2592" s="99">
        <v>2063242.71226501</v>
      </c>
      <c r="BE2592" s="99">
        <v>0</v>
      </c>
      <c r="BF2592" s="99">
        <v>1685870.1394653299</v>
      </c>
      <c r="BG2592" s="99">
        <v>23470548.251220699</v>
      </c>
      <c r="BH2592" s="99">
        <v>12856719.0043945</v>
      </c>
      <c r="BI2592" s="99">
        <v>623.82533925026701</v>
      </c>
      <c r="BJ2592" s="99">
        <v>6439857.1389160203</v>
      </c>
      <c r="BK2592" s="99">
        <v>4110056.5139770498</v>
      </c>
      <c r="BL2592" s="99">
        <v>0</v>
      </c>
      <c r="BM2592" s="99">
        <v>0</v>
      </c>
      <c r="BN2592" s="99">
        <v>0</v>
      </c>
      <c r="BO2592" s="99">
        <v>0</v>
      </c>
      <c r="BP2592" s="99">
        <v>0</v>
      </c>
      <c r="BQ2592" s="99">
        <v>0</v>
      </c>
      <c r="BR2592" s="99">
        <v>7305651.6174926804</v>
      </c>
      <c r="BS2592" s="99">
        <v>6358457.3369140597</v>
      </c>
      <c r="BT2592" s="99">
        <v>2915518.27416992</v>
      </c>
      <c r="BU2592" s="99">
        <v>0</v>
      </c>
      <c r="BV2592" s="99">
        <v>2776244.6149292002</v>
      </c>
      <c r="BW2592" s="99">
        <v>249718.504127502</v>
      </c>
      <c r="BX2592" s="99">
        <v>0</v>
      </c>
      <c r="BY2592" s="99">
        <v>0</v>
      </c>
      <c r="BZ2592" s="99">
        <v>0</v>
      </c>
      <c r="CA2592" s="99">
        <v>0</v>
      </c>
      <c r="CB2592" s="99">
        <v>9522455.1691894494</v>
      </c>
      <c r="CC2592" s="99">
        <v>80706385.458007798</v>
      </c>
      <c r="CD2592" s="99">
        <v>19328434.3286133</v>
      </c>
      <c r="CE2592" s="99">
        <v>2697.2083345651599</v>
      </c>
      <c r="CF2592" s="99">
        <v>539505.60055542004</v>
      </c>
      <c r="CG2592" s="99">
        <v>3767149.74691772</v>
      </c>
      <c r="CH2592" s="99">
        <v>0</v>
      </c>
      <c r="CI2592" s="99">
        <v>113389.873332024</v>
      </c>
      <c r="CJ2592" s="99">
        <v>10062251.803833</v>
      </c>
      <c r="CK2592" s="99">
        <v>84468897.998046905</v>
      </c>
      <c r="CL2592" s="99">
        <v>19578696.600097701</v>
      </c>
      <c r="CM2592" s="166">
        <v>136277.87965583801</v>
      </c>
      <c r="CN2592" s="166">
        <v>17774457.462402299</v>
      </c>
      <c r="CO2592" s="166">
        <v>108031155.883789</v>
      </c>
      <c r="CP2592" s="99">
        <v>19578696.600097701</v>
      </c>
      <c r="CQ2592" s="99">
        <v>0</v>
      </c>
      <c r="CR2592" s="99">
        <v>0</v>
      </c>
      <c r="CS2592" s="99">
        <v>0</v>
      </c>
      <c r="CT2592" s="99">
        <v>0</v>
      </c>
      <c r="CU2592" s="98">
        <v>34373.844243222004</v>
      </c>
      <c r="CV2592" s="98">
        <v>18937.936561538001</v>
      </c>
      <c r="CW2592" s="98">
        <v>10061960.769744869</v>
      </c>
      <c r="CX2592" s="98">
        <v>84473535.204925522</v>
      </c>
    </row>
    <row r="2593" spans="1:102" x14ac:dyDescent="0.2">
      <c r="A2593" s="98" t="s">
        <v>193</v>
      </c>
      <c r="B2593" s="100">
        <v>39052</v>
      </c>
      <c r="C2593" s="99">
        <v>86526.256090164199</v>
      </c>
      <c r="D2593" s="99">
        <v>7.6860093499999502</v>
      </c>
      <c r="E2593" s="99">
        <v>27366.310201644901</v>
      </c>
      <c r="F2593" s="99">
        <v>0</v>
      </c>
      <c r="G2593" s="99">
        <v>1642.7331513464501</v>
      </c>
      <c r="H2593" s="99">
        <v>0</v>
      </c>
      <c r="I2593" s="99">
        <v>0</v>
      </c>
      <c r="J2593" s="99">
        <v>19908.163592338598</v>
      </c>
      <c r="K2593" s="99">
        <v>0</v>
      </c>
      <c r="L2593" s="99">
        <v>31440.975983858101</v>
      </c>
      <c r="M2593" s="99">
        <v>41269.846591472597</v>
      </c>
      <c r="N2593" s="99">
        <v>13047.9494928122</v>
      </c>
      <c r="O2593" s="99">
        <v>27812.052187204401</v>
      </c>
      <c r="P2593" s="99">
        <v>0</v>
      </c>
      <c r="Q2593" s="99">
        <v>5424.3460253477097</v>
      </c>
      <c r="R2593" s="99">
        <v>1743.9584802240099</v>
      </c>
      <c r="S2593" s="99">
        <v>0</v>
      </c>
      <c r="T2593" s="99">
        <v>1073.3228090405501</v>
      </c>
      <c r="U2593" s="99">
        <v>24021.867660999302</v>
      </c>
      <c r="V2593" s="99">
        <v>6468898.1909790002</v>
      </c>
      <c r="W2593" s="99">
        <v>700.02551461011205</v>
      </c>
      <c r="X2593" s="99">
        <v>3172831.2596740699</v>
      </c>
      <c r="Y2593" s="99">
        <v>1725410.3777771001</v>
      </c>
      <c r="Z2593" s="99">
        <v>371351.222812653</v>
      </c>
      <c r="AA2593" s="99">
        <v>0</v>
      </c>
      <c r="AB2593" s="99">
        <v>0</v>
      </c>
      <c r="AC2593" s="99">
        <v>7054935.9600219699</v>
      </c>
      <c r="AD2593" s="99">
        <v>0</v>
      </c>
      <c r="AE2593" s="99">
        <v>1704496.19081116</v>
      </c>
      <c r="AF2593" s="99">
        <v>2995383.73129272</v>
      </c>
      <c r="AG2593" s="99">
        <v>2229746.85864258</v>
      </c>
      <c r="AH2593" s="99">
        <v>1833556.53102112</v>
      </c>
      <c r="AI2593" s="99">
        <v>0</v>
      </c>
      <c r="AJ2593" s="99">
        <v>856937.08987426804</v>
      </c>
      <c r="AK2593" s="99">
        <v>339603.42415237398</v>
      </c>
      <c r="AL2593" s="99">
        <v>0</v>
      </c>
      <c r="AM2593" s="99">
        <v>212063.30199432399</v>
      </c>
      <c r="AN2593" s="99">
        <v>8074737.5697631799</v>
      </c>
      <c r="AO2593" s="99">
        <v>56551340.574707001</v>
      </c>
      <c r="AP2593" s="99">
        <v>5727.7893730402002</v>
      </c>
      <c r="AQ2593" s="99">
        <v>25960418.669433601</v>
      </c>
      <c r="AR2593" s="99">
        <v>0</v>
      </c>
      <c r="AS2593" s="99">
        <v>2586191.1237487802</v>
      </c>
      <c r="AT2593" s="99">
        <v>0</v>
      </c>
      <c r="AU2593" s="99">
        <v>0</v>
      </c>
      <c r="AV2593" s="99">
        <v>22075516.2741699</v>
      </c>
      <c r="AW2593" s="99">
        <v>0</v>
      </c>
      <c r="AX2593" s="99">
        <v>15404844.894165</v>
      </c>
      <c r="AY2593" s="99">
        <v>26816133.682372998</v>
      </c>
      <c r="AZ2593" s="99">
        <v>17134321.7736816</v>
      </c>
      <c r="BA2593" s="99">
        <v>15919751.8905029</v>
      </c>
      <c r="BB2593" s="99">
        <v>0</v>
      </c>
      <c r="BC2593" s="99">
        <v>7127933.1696167002</v>
      </c>
      <c r="BD2593" s="99">
        <v>2334829.1806335398</v>
      </c>
      <c r="BE2593" s="99">
        <v>0</v>
      </c>
      <c r="BF2593" s="99">
        <v>1528202.07450867</v>
      </c>
      <c r="BG2593" s="99">
        <v>24804590.1398926</v>
      </c>
      <c r="BH2593" s="99">
        <v>13466836.2106934</v>
      </c>
      <c r="BI2593" s="99">
        <v>1082.6708061546101</v>
      </c>
      <c r="BJ2593" s="99">
        <v>6318385.57995605</v>
      </c>
      <c r="BK2593" s="99">
        <v>4064262.0876464802</v>
      </c>
      <c r="BL2593" s="99">
        <v>0</v>
      </c>
      <c r="BM2593" s="99">
        <v>0</v>
      </c>
      <c r="BN2593" s="99">
        <v>0</v>
      </c>
      <c r="BO2593" s="99">
        <v>0</v>
      </c>
      <c r="BP2593" s="99">
        <v>0</v>
      </c>
      <c r="BQ2593" s="99">
        <v>0</v>
      </c>
      <c r="BR2593" s="99">
        <v>7438261.46838379</v>
      </c>
      <c r="BS2593" s="99">
        <v>6470104.3339233398</v>
      </c>
      <c r="BT2593" s="99">
        <v>3088548.2699890099</v>
      </c>
      <c r="BU2593" s="99">
        <v>0</v>
      </c>
      <c r="BV2593" s="99">
        <v>2800175.0165405301</v>
      </c>
      <c r="BW2593" s="99">
        <v>276338.06365966803</v>
      </c>
      <c r="BX2593" s="99">
        <v>0</v>
      </c>
      <c r="BY2593" s="99">
        <v>0</v>
      </c>
      <c r="BZ2593" s="99">
        <v>0</v>
      </c>
      <c r="CA2593" s="99">
        <v>0</v>
      </c>
      <c r="CB2593" s="99">
        <v>9649769.18432617</v>
      </c>
      <c r="CC2593" s="99">
        <v>82591511.678710893</v>
      </c>
      <c r="CD2593" s="99">
        <v>19783624.222900402</v>
      </c>
      <c r="CE2593" s="99">
        <v>2765.9056303501102</v>
      </c>
      <c r="CF2593" s="99">
        <v>555487.104789734</v>
      </c>
      <c r="CG2593" s="99">
        <v>3886007.9631347698</v>
      </c>
      <c r="CH2593" s="99">
        <v>0</v>
      </c>
      <c r="CI2593" s="99">
        <v>116609.013502121</v>
      </c>
      <c r="CJ2593" s="99">
        <v>10205122.291015601</v>
      </c>
      <c r="CK2593" s="99">
        <v>86486931.1875</v>
      </c>
      <c r="CL2593" s="99">
        <v>20059484.563720699</v>
      </c>
      <c r="CM2593" s="166">
        <v>140501.15213966399</v>
      </c>
      <c r="CN2593" s="166">
        <v>18288686.5629883</v>
      </c>
      <c r="CO2593" s="166">
        <v>111259681.303711</v>
      </c>
      <c r="CP2593" s="99">
        <v>20059484.563720699</v>
      </c>
      <c r="CQ2593" s="99">
        <v>0</v>
      </c>
      <c r="CR2593" s="99">
        <v>0</v>
      </c>
      <c r="CS2593" s="99">
        <v>0</v>
      </c>
      <c r="CT2593" s="99">
        <v>0</v>
      </c>
      <c r="CU2593" s="98">
        <v>32601.155079791999</v>
      </c>
      <c r="CV2593" s="98">
        <v>21182.286316460999</v>
      </c>
      <c r="CW2593" s="98">
        <v>10205256.289115904</v>
      </c>
      <c r="CX2593" s="98">
        <v>86477519.641845658</v>
      </c>
    </row>
    <row r="2594" spans="1:102" x14ac:dyDescent="0.2">
      <c r="A2594" s="98" t="s">
        <v>193</v>
      </c>
      <c r="B2594" s="100">
        <v>39142</v>
      </c>
      <c r="C2594" s="99">
        <v>89179.448783874497</v>
      </c>
      <c r="D2594" s="99">
        <v>6.401677138987</v>
      </c>
      <c r="E2594" s="99">
        <v>26777.7296559811</v>
      </c>
      <c r="F2594" s="99">
        <v>0</v>
      </c>
      <c r="G2594" s="99">
        <v>1836.6527655422699</v>
      </c>
      <c r="H2594" s="99">
        <v>0</v>
      </c>
      <c r="I2594" s="99">
        <v>0</v>
      </c>
      <c r="J2594" s="99">
        <v>21166.683442592599</v>
      </c>
      <c r="K2594" s="99">
        <v>0</v>
      </c>
      <c r="L2594" s="99">
        <v>31350.398393392599</v>
      </c>
      <c r="M2594" s="99">
        <v>41822.915858745597</v>
      </c>
      <c r="N2594" s="99">
        <v>13179.865011334399</v>
      </c>
      <c r="O2594" s="99">
        <v>28899.956273317301</v>
      </c>
      <c r="P2594" s="99">
        <v>0</v>
      </c>
      <c r="Q2594" s="99">
        <v>5450.7996222972897</v>
      </c>
      <c r="R2594" s="99">
        <v>1894.2393620908299</v>
      </c>
      <c r="S2594" s="99">
        <v>0</v>
      </c>
      <c r="T2594" s="99">
        <v>1050.9962572306399</v>
      </c>
      <c r="U2594" s="99">
        <v>24625.118103265799</v>
      </c>
      <c r="V2594" s="99">
        <v>6666052.3993530301</v>
      </c>
      <c r="W2594" s="99">
        <v>394.55616550147499</v>
      </c>
      <c r="X2594" s="99">
        <v>3101587.76245117</v>
      </c>
      <c r="Y2594" s="99">
        <v>1729617.69126892</v>
      </c>
      <c r="Z2594" s="99">
        <v>398538.49972152698</v>
      </c>
      <c r="AA2594" s="99">
        <v>0</v>
      </c>
      <c r="AB2594" s="99">
        <v>0</v>
      </c>
      <c r="AC2594" s="99">
        <v>7579551.1763915997</v>
      </c>
      <c r="AD2594" s="99">
        <v>0</v>
      </c>
      <c r="AE2594" s="99">
        <v>1681993.62088013</v>
      </c>
      <c r="AF2594" s="99">
        <v>3013846.8691711398</v>
      </c>
      <c r="AG2594" s="99">
        <v>2277879.0408020001</v>
      </c>
      <c r="AH2594" s="99">
        <v>1940093.0019683801</v>
      </c>
      <c r="AI2594" s="99">
        <v>0</v>
      </c>
      <c r="AJ2594" s="99">
        <v>868007.29576873803</v>
      </c>
      <c r="AK2594" s="99">
        <v>363905.69388198899</v>
      </c>
      <c r="AL2594" s="99">
        <v>0</v>
      </c>
      <c r="AM2594" s="99">
        <v>201964.257125854</v>
      </c>
      <c r="AN2594" s="99">
        <v>8241622.3994140597</v>
      </c>
      <c r="AO2594" s="99">
        <v>58959782.001464799</v>
      </c>
      <c r="AP2594" s="99">
        <v>3271.7533304691301</v>
      </c>
      <c r="AQ2594" s="99">
        <v>25601592.3039551</v>
      </c>
      <c r="AR2594" s="99">
        <v>0</v>
      </c>
      <c r="AS2594" s="99">
        <v>2786720.40130615</v>
      </c>
      <c r="AT2594" s="99">
        <v>0</v>
      </c>
      <c r="AU2594" s="99">
        <v>0</v>
      </c>
      <c r="AV2594" s="99">
        <v>24085059.240722701</v>
      </c>
      <c r="AW2594" s="99">
        <v>0</v>
      </c>
      <c r="AX2594" s="99">
        <v>15448506.573242201</v>
      </c>
      <c r="AY2594" s="99">
        <v>27215144.7346191</v>
      </c>
      <c r="AZ2594" s="99">
        <v>17554942.3352051</v>
      </c>
      <c r="BA2594" s="99">
        <v>16950167.061035201</v>
      </c>
      <c r="BB2594" s="99">
        <v>0</v>
      </c>
      <c r="BC2594" s="99">
        <v>7277204.5157470703</v>
      </c>
      <c r="BD2594" s="99">
        <v>2520535.08880615</v>
      </c>
      <c r="BE2594" s="99">
        <v>0</v>
      </c>
      <c r="BF2594" s="99">
        <v>1459987.5441741899</v>
      </c>
      <c r="BG2594" s="99">
        <v>25759125.9301758</v>
      </c>
      <c r="BH2594" s="99">
        <v>14170309.6916504</v>
      </c>
      <c r="BI2594" s="99">
        <v>530.84731096774306</v>
      </c>
      <c r="BJ2594" s="99">
        <v>6271857.37426758</v>
      </c>
      <c r="BK2594" s="99">
        <v>4109339.8987731901</v>
      </c>
      <c r="BL2594" s="99">
        <v>0</v>
      </c>
      <c r="BM2594" s="99">
        <v>0</v>
      </c>
      <c r="BN2594" s="99">
        <v>0</v>
      </c>
      <c r="BO2594" s="99">
        <v>0</v>
      </c>
      <c r="BP2594" s="99">
        <v>0</v>
      </c>
      <c r="BQ2594" s="99">
        <v>0</v>
      </c>
      <c r="BR2594" s="99">
        <v>7666767.1519165002</v>
      </c>
      <c r="BS2594" s="99">
        <v>6621639.4001464797</v>
      </c>
      <c r="BT2594" s="99">
        <v>3285573.8351745601</v>
      </c>
      <c r="BU2594" s="99">
        <v>0</v>
      </c>
      <c r="BV2594" s="99">
        <v>2852740.3213501</v>
      </c>
      <c r="BW2594" s="99">
        <v>299779.45001602202</v>
      </c>
      <c r="BX2594" s="99">
        <v>0</v>
      </c>
      <c r="BY2594" s="99">
        <v>0</v>
      </c>
      <c r="BZ2594" s="99">
        <v>0</v>
      </c>
      <c r="CA2594" s="99">
        <v>0</v>
      </c>
      <c r="CB2594" s="99">
        <v>9787301.515625</v>
      </c>
      <c r="CC2594" s="99">
        <v>84621922.3359375</v>
      </c>
      <c r="CD2594" s="99">
        <v>20448579.0400391</v>
      </c>
      <c r="CE2594" s="99">
        <v>2890.8052643537499</v>
      </c>
      <c r="CF2594" s="99">
        <v>569576.86824798596</v>
      </c>
      <c r="CG2594" s="99">
        <v>4010671.13922119</v>
      </c>
      <c r="CH2594" s="99">
        <v>0</v>
      </c>
      <c r="CI2594" s="99">
        <v>118966.846870422</v>
      </c>
      <c r="CJ2594" s="99">
        <v>10357120.411621099</v>
      </c>
      <c r="CK2594" s="99">
        <v>88636563.112304702</v>
      </c>
      <c r="CL2594" s="99">
        <v>20757056.847900402</v>
      </c>
      <c r="CM2594" s="166">
        <v>143323.77724456799</v>
      </c>
      <c r="CN2594" s="166">
        <v>18569185.072509799</v>
      </c>
      <c r="CO2594" s="166">
        <v>114437851.66113301</v>
      </c>
      <c r="CP2594" s="99">
        <v>20757056.847900402</v>
      </c>
      <c r="CQ2594" s="99">
        <v>0</v>
      </c>
      <c r="CR2594" s="99">
        <v>0</v>
      </c>
      <c r="CS2594" s="99">
        <v>0</v>
      </c>
      <c r="CT2594" s="99">
        <v>0</v>
      </c>
      <c r="CU2594" s="98">
        <v>31146.616018639001</v>
      </c>
      <c r="CV2594" s="98">
        <v>22854.420943633999</v>
      </c>
      <c r="CW2594" s="98">
        <v>10356878.383872986</v>
      </c>
      <c r="CX2594" s="98">
        <v>88632593.475158691</v>
      </c>
    </row>
    <row r="2595" spans="1:102" x14ac:dyDescent="0.2">
      <c r="A2595" s="98" t="s">
        <v>193</v>
      </c>
      <c r="B2595" s="100">
        <v>39234</v>
      </c>
      <c r="C2595" s="99">
        <v>91545.672513961807</v>
      </c>
      <c r="D2595" s="99">
        <v>9.14325695799198</v>
      </c>
      <c r="E2595" s="99">
        <v>26235.258302211801</v>
      </c>
      <c r="F2595" s="99">
        <v>0</v>
      </c>
      <c r="G2595" s="99">
        <v>2001.17755408585</v>
      </c>
      <c r="H2595" s="99">
        <v>0</v>
      </c>
      <c r="I2595" s="99">
        <v>0</v>
      </c>
      <c r="J2595" s="99">
        <v>22428.928091764501</v>
      </c>
      <c r="K2595" s="99">
        <v>0</v>
      </c>
      <c r="L2595" s="99">
        <v>31414.504399061199</v>
      </c>
      <c r="M2595" s="99">
        <v>42330.511044025399</v>
      </c>
      <c r="N2595" s="99">
        <v>13371.0393255949</v>
      </c>
      <c r="O2595" s="99">
        <v>29637.464833259601</v>
      </c>
      <c r="P2595" s="99">
        <v>0</v>
      </c>
      <c r="Q2595" s="99">
        <v>5460.5662236213702</v>
      </c>
      <c r="R2595" s="99">
        <v>1998.56764195859</v>
      </c>
      <c r="S2595" s="99">
        <v>0</v>
      </c>
      <c r="T2595" s="99">
        <v>1034.74249017239</v>
      </c>
      <c r="U2595" s="99">
        <v>25124.815720558199</v>
      </c>
      <c r="V2595" s="99">
        <v>6848461.2669677697</v>
      </c>
      <c r="W2595" s="99">
        <v>900.96186932176397</v>
      </c>
      <c r="X2595" s="99">
        <v>3024932.9673767099</v>
      </c>
      <c r="Y2595" s="99">
        <v>1705702.49049377</v>
      </c>
      <c r="Z2595" s="99">
        <v>430195.07501983602</v>
      </c>
      <c r="AA2595" s="99">
        <v>0</v>
      </c>
      <c r="AB2595" s="99">
        <v>0</v>
      </c>
      <c r="AC2595" s="99">
        <v>7978891.5477905301</v>
      </c>
      <c r="AD2595" s="99">
        <v>0</v>
      </c>
      <c r="AE2595" s="99">
        <v>1667494.8348541299</v>
      </c>
      <c r="AF2595" s="99">
        <v>3041771.3539428702</v>
      </c>
      <c r="AG2595" s="99">
        <v>2294019.4036865202</v>
      </c>
      <c r="AH2595" s="99">
        <v>1959334.5427093499</v>
      </c>
      <c r="AI2595" s="99">
        <v>0</v>
      </c>
      <c r="AJ2595" s="99">
        <v>876411.77375030494</v>
      </c>
      <c r="AK2595" s="99">
        <v>380871.10998153698</v>
      </c>
      <c r="AL2595" s="99">
        <v>0</v>
      </c>
      <c r="AM2595" s="99">
        <v>195233.493528366</v>
      </c>
      <c r="AN2595" s="99">
        <v>8372502.8612670898</v>
      </c>
      <c r="AO2595" s="99">
        <v>60910512.966796897</v>
      </c>
      <c r="AP2595" s="99">
        <v>7252.6376345157596</v>
      </c>
      <c r="AQ2595" s="99">
        <v>25086438.661377002</v>
      </c>
      <c r="AR2595" s="99">
        <v>0</v>
      </c>
      <c r="AS2595" s="99">
        <v>3051895.2518005399</v>
      </c>
      <c r="AT2595" s="99">
        <v>0</v>
      </c>
      <c r="AU2595" s="99">
        <v>0</v>
      </c>
      <c r="AV2595" s="99">
        <v>25687398.528076202</v>
      </c>
      <c r="AW2595" s="99">
        <v>0</v>
      </c>
      <c r="AX2595" s="99">
        <v>15420761.6090088</v>
      </c>
      <c r="AY2595" s="99">
        <v>27777821.016845699</v>
      </c>
      <c r="AZ2595" s="99">
        <v>17882923.963867199</v>
      </c>
      <c r="BA2595" s="99">
        <v>17212405.409179699</v>
      </c>
      <c r="BB2595" s="99">
        <v>0</v>
      </c>
      <c r="BC2595" s="99">
        <v>7409573.55432129</v>
      </c>
      <c r="BD2595" s="99">
        <v>2663390.9168396001</v>
      </c>
      <c r="BE2595" s="99">
        <v>0</v>
      </c>
      <c r="BF2595" s="99">
        <v>1428409.9115295401</v>
      </c>
      <c r="BG2595" s="99">
        <v>26560178.990478501</v>
      </c>
      <c r="BH2595" s="99">
        <v>14604389.9147949</v>
      </c>
      <c r="BI2595" s="99">
        <v>1206.0612141936999</v>
      </c>
      <c r="BJ2595" s="99">
        <v>6168116.8999633798</v>
      </c>
      <c r="BK2595" s="99">
        <v>4091283.4601745601</v>
      </c>
      <c r="BL2595" s="99">
        <v>0</v>
      </c>
      <c r="BM2595" s="99">
        <v>0</v>
      </c>
      <c r="BN2595" s="99">
        <v>0</v>
      </c>
      <c r="BO2595" s="99">
        <v>0</v>
      </c>
      <c r="BP2595" s="99">
        <v>0</v>
      </c>
      <c r="BQ2595" s="99">
        <v>0</v>
      </c>
      <c r="BR2595" s="99">
        <v>7741882.35546875</v>
      </c>
      <c r="BS2595" s="99">
        <v>6754410.5348510696</v>
      </c>
      <c r="BT2595" s="99">
        <v>3352151.7082824698</v>
      </c>
      <c r="BU2595" s="99">
        <v>0</v>
      </c>
      <c r="BV2595" s="99">
        <v>2906453.4240722698</v>
      </c>
      <c r="BW2595" s="99">
        <v>314077.66959381098</v>
      </c>
      <c r="BX2595" s="99">
        <v>0</v>
      </c>
      <c r="BY2595" s="99">
        <v>0</v>
      </c>
      <c r="BZ2595" s="99">
        <v>0</v>
      </c>
      <c r="CA2595" s="99">
        <v>0</v>
      </c>
      <c r="CB2595" s="99">
        <v>9886253.8843994103</v>
      </c>
      <c r="CC2595" s="99">
        <v>86323314.526367202</v>
      </c>
      <c r="CD2595" s="99">
        <v>20760903.020507801</v>
      </c>
      <c r="CE2595" s="99">
        <v>2968.60701131821</v>
      </c>
      <c r="CF2595" s="99">
        <v>578286.97027587902</v>
      </c>
      <c r="CG2595" s="99">
        <v>4112367.0466308598</v>
      </c>
      <c r="CH2595" s="99">
        <v>0</v>
      </c>
      <c r="CI2595" s="99">
        <v>120858.469241142</v>
      </c>
      <c r="CJ2595" s="99">
        <v>10466233.760131801</v>
      </c>
      <c r="CK2595" s="99">
        <v>90455451.844726607</v>
      </c>
      <c r="CL2595" s="99">
        <v>21078299.185791001</v>
      </c>
      <c r="CM2595" s="166">
        <v>145811.58463859599</v>
      </c>
      <c r="CN2595" s="166">
        <v>18794697.826904301</v>
      </c>
      <c r="CO2595" s="166">
        <v>116869745.174805</v>
      </c>
      <c r="CP2595" s="99">
        <v>21078299.185791001</v>
      </c>
      <c r="CQ2595" s="99">
        <v>0</v>
      </c>
      <c r="CR2595" s="99">
        <v>0</v>
      </c>
      <c r="CS2595" s="99">
        <v>0</v>
      </c>
      <c r="CT2595" s="99">
        <v>0</v>
      </c>
      <c r="CU2595" s="98">
        <v>29864.432418117001</v>
      </c>
      <c r="CV2595" s="98">
        <v>24328.036391645001</v>
      </c>
      <c r="CW2595" s="98">
        <v>10464540.854675289</v>
      </c>
      <c r="CX2595" s="98">
        <v>90435681.572998062</v>
      </c>
    </row>
    <row r="2596" spans="1:102" x14ac:dyDescent="0.2">
      <c r="A2596" s="98" t="s">
        <v>193</v>
      </c>
      <c r="B2596" s="100">
        <v>39326</v>
      </c>
      <c r="C2596" s="99">
        <v>93766.318549156204</v>
      </c>
      <c r="D2596" s="99">
        <v>9.6350165709154698</v>
      </c>
      <c r="E2596" s="99">
        <v>26013.602157831199</v>
      </c>
      <c r="F2596" s="99">
        <v>0</v>
      </c>
      <c r="G2596" s="99">
        <v>2166.9944326281502</v>
      </c>
      <c r="H2596" s="99">
        <v>0</v>
      </c>
      <c r="I2596" s="99">
        <v>0</v>
      </c>
      <c r="J2596" s="99">
        <v>23493.087519407301</v>
      </c>
      <c r="K2596" s="99">
        <v>0</v>
      </c>
      <c r="L2596" s="99">
        <v>31242.249365568201</v>
      </c>
      <c r="M2596" s="99">
        <v>43002.354750633203</v>
      </c>
      <c r="N2596" s="99">
        <v>13472.8443073034</v>
      </c>
      <c r="O2596" s="99">
        <v>30303.232358217199</v>
      </c>
      <c r="P2596" s="99">
        <v>0</v>
      </c>
      <c r="Q2596" s="99">
        <v>5450.5713384151504</v>
      </c>
      <c r="R2596" s="99">
        <v>2048.47961327434</v>
      </c>
      <c r="S2596" s="99">
        <v>0</v>
      </c>
      <c r="T2596" s="99">
        <v>1004.37413307279</v>
      </c>
      <c r="U2596" s="99">
        <v>25543.108748436</v>
      </c>
      <c r="V2596" s="99">
        <v>7038562.26171875</v>
      </c>
      <c r="W2596" s="99">
        <v>695.37032556533802</v>
      </c>
      <c r="X2596" s="99">
        <v>2986943.6363220201</v>
      </c>
      <c r="Y2596" s="99">
        <v>1712616.22973633</v>
      </c>
      <c r="Z2596" s="99">
        <v>451538.14498519897</v>
      </c>
      <c r="AA2596" s="99">
        <v>0</v>
      </c>
      <c r="AB2596" s="99">
        <v>0</v>
      </c>
      <c r="AC2596" s="99">
        <v>8101165.9480590802</v>
      </c>
      <c r="AD2596" s="99">
        <v>0</v>
      </c>
      <c r="AE2596" s="99">
        <v>1665935.6733245901</v>
      </c>
      <c r="AF2596" s="99">
        <v>3096121.0537109398</v>
      </c>
      <c r="AG2596" s="99">
        <v>2317057.6650390602</v>
      </c>
      <c r="AH2596" s="99">
        <v>2016722.1136169401</v>
      </c>
      <c r="AI2596" s="99">
        <v>0</v>
      </c>
      <c r="AJ2596" s="99">
        <v>885995.824607849</v>
      </c>
      <c r="AK2596" s="99">
        <v>390089.13417816203</v>
      </c>
      <c r="AL2596" s="99">
        <v>0</v>
      </c>
      <c r="AM2596" s="99">
        <v>188062.459936142</v>
      </c>
      <c r="AN2596" s="99">
        <v>8515862.5987548791</v>
      </c>
      <c r="AO2596" s="99">
        <v>63012385.422363304</v>
      </c>
      <c r="AP2596" s="99">
        <v>5637.9241585731497</v>
      </c>
      <c r="AQ2596" s="99">
        <v>25088359.2578125</v>
      </c>
      <c r="AR2596" s="99">
        <v>0</v>
      </c>
      <c r="AS2596" s="99">
        <v>3249837.6344299298</v>
      </c>
      <c r="AT2596" s="99">
        <v>0</v>
      </c>
      <c r="AU2596" s="99">
        <v>0</v>
      </c>
      <c r="AV2596" s="99">
        <v>26147750.668212902</v>
      </c>
      <c r="AW2596" s="99">
        <v>0</v>
      </c>
      <c r="AX2596" s="99">
        <v>15604249.7099609</v>
      </c>
      <c r="AY2596" s="99">
        <v>28624034.8837891</v>
      </c>
      <c r="AZ2596" s="99">
        <v>18201879.4602051</v>
      </c>
      <c r="BA2596" s="99">
        <v>17914841.862792999</v>
      </c>
      <c r="BB2596" s="99">
        <v>0</v>
      </c>
      <c r="BC2596" s="99">
        <v>7572860.0343017597</v>
      </c>
      <c r="BD2596" s="99">
        <v>2754621.7888488802</v>
      </c>
      <c r="BE2596" s="99">
        <v>0</v>
      </c>
      <c r="BF2596" s="99">
        <v>1396488.1958313</v>
      </c>
      <c r="BG2596" s="99">
        <v>27315117.0615234</v>
      </c>
      <c r="BH2596" s="99">
        <v>15116705.8365479</v>
      </c>
      <c r="BI2596" s="99">
        <v>704.86787625402201</v>
      </c>
      <c r="BJ2596" s="99">
        <v>6091638.0385131799</v>
      </c>
      <c r="BK2596" s="99">
        <v>4114682.2504272498</v>
      </c>
      <c r="BL2596" s="99">
        <v>0</v>
      </c>
      <c r="BM2596" s="99">
        <v>0</v>
      </c>
      <c r="BN2596" s="99">
        <v>0</v>
      </c>
      <c r="BO2596" s="99">
        <v>0</v>
      </c>
      <c r="BP2596" s="99">
        <v>0</v>
      </c>
      <c r="BQ2596" s="99">
        <v>0</v>
      </c>
      <c r="BR2596" s="99">
        <v>7892676.9221191397</v>
      </c>
      <c r="BS2596" s="99">
        <v>6891569.5683593797</v>
      </c>
      <c r="BT2596" s="99">
        <v>3479384.0275573698</v>
      </c>
      <c r="BU2596" s="99">
        <v>0</v>
      </c>
      <c r="BV2596" s="99">
        <v>2960021.6705932599</v>
      </c>
      <c r="BW2596" s="99">
        <v>324939.17564392101</v>
      </c>
      <c r="BX2596" s="99">
        <v>0</v>
      </c>
      <c r="BY2596" s="99">
        <v>0</v>
      </c>
      <c r="BZ2596" s="99">
        <v>0</v>
      </c>
      <c r="CA2596" s="99">
        <v>0</v>
      </c>
      <c r="CB2596" s="99">
        <v>10001556.892333999</v>
      </c>
      <c r="CC2596" s="99">
        <v>88107286.814453095</v>
      </c>
      <c r="CD2596" s="99">
        <v>21208862.603027299</v>
      </c>
      <c r="CE2596" s="99">
        <v>2980.5460638403902</v>
      </c>
      <c r="CF2596" s="99">
        <v>582902.58265686</v>
      </c>
      <c r="CG2596" s="99">
        <v>4188668.7966918899</v>
      </c>
      <c r="CH2596" s="99">
        <v>0</v>
      </c>
      <c r="CI2596" s="99">
        <v>122659.543663979</v>
      </c>
      <c r="CJ2596" s="99">
        <v>10584713.0975342</v>
      </c>
      <c r="CK2596" s="99">
        <v>92296833.439453095</v>
      </c>
      <c r="CL2596" s="99">
        <v>21532521.872070301</v>
      </c>
      <c r="CM2596" s="166">
        <v>147958.35022926299</v>
      </c>
      <c r="CN2596" s="166">
        <v>19060927.558593798</v>
      </c>
      <c r="CO2596" s="166">
        <v>119561487.66406301</v>
      </c>
      <c r="CP2596" s="99">
        <v>21532521.872070301</v>
      </c>
      <c r="CQ2596" s="99">
        <v>0</v>
      </c>
      <c r="CR2596" s="99">
        <v>0</v>
      </c>
      <c r="CS2596" s="99">
        <v>0</v>
      </c>
      <c r="CT2596" s="99">
        <v>0</v>
      </c>
      <c r="CU2596" s="98">
        <v>28981.036490374001</v>
      </c>
      <c r="CV2596" s="98">
        <v>25553.503844766001</v>
      </c>
      <c r="CW2596" s="98">
        <v>10584459.47499086</v>
      </c>
      <c r="CX2596" s="98">
        <v>92295955.61114499</v>
      </c>
    </row>
    <row r="2597" spans="1:102" x14ac:dyDescent="0.2">
      <c r="A2597" s="98" t="s">
        <v>193</v>
      </c>
      <c r="B2597" s="100">
        <v>39417</v>
      </c>
      <c r="C2597" s="99">
        <v>96016.011677742004</v>
      </c>
      <c r="D2597" s="99">
        <v>10.6109503759071</v>
      </c>
      <c r="E2597" s="99">
        <v>25650.553880691499</v>
      </c>
      <c r="F2597" s="99">
        <v>0</v>
      </c>
      <c r="G2597" s="99">
        <v>2293.18212535977</v>
      </c>
      <c r="H2597" s="99">
        <v>0</v>
      </c>
      <c r="I2597" s="99">
        <v>0</v>
      </c>
      <c r="J2597" s="99">
        <v>23783.5047399998</v>
      </c>
      <c r="K2597" s="99">
        <v>0</v>
      </c>
      <c r="L2597" s="99">
        <v>31574.916070461299</v>
      </c>
      <c r="M2597" s="99">
        <v>43481.248852729797</v>
      </c>
      <c r="N2597" s="99">
        <v>13624.5355460644</v>
      </c>
      <c r="O2597" s="99">
        <v>31237.574866294901</v>
      </c>
      <c r="P2597" s="99">
        <v>0</v>
      </c>
      <c r="Q2597" s="99">
        <v>5470.6750887632397</v>
      </c>
      <c r="R2597" s="99">
        <v>2123.8913790583601</v>
      </c>
      <c r="S2597" s="99">
        <v>0</v>
      </c>
      <c r="T2597" s="99">
        <v>987.26288323104404</v>
      </c>
      <c r="U2597" s="99">
        <v>25953.621625661901</v>
      </c>
      <c r="V2597" s="99">
        <v>7195133.22900391</v>
      </c>
      <c r="W2597" s="99">
        <v>823.32999640703201</v>
      </c>
      <c r="X2597" s="99">
        <v>2946197.9967346201</v>
      </c>
      <c r="Y2597" s="99">
        <v>1714643.18692017</v>
      </c>
      <c r="Z2597" s="99">
        <v>471838.33993911702</v>
      </c>
      <c r="AA2597" s="99">
        <v>0</v>
      </c>
      <c r="AB2597" s="99">
        <v>0</v>
      </c>
      <c r="AC2597" s="99">
        <v>8095473.4912719699</v>
      </c>
      <c r="AD2597" s="99">
        <v>0</v>
      </c>
      <c r="AE2597" s="99">
        <v>1691787.7481841999</v>
      </c>
      <c r="AF2597" s="99">
        <v>3123885.9703369099</v>
      </c>
      <c r="AG2597" s="99">
        <v>2335804.76644897</v>
      </c>
      <c r="AH2597" s="99">
        <v>2107236.4572753902</v>
      </c>
      <c r="AI2597" s="99">
        <v>0</v>
      </c>
      <c r="AJ2597" s="99">
        <v>874559.28661346401</v>
      </c>
      <c r="AK2597" s="99">
        <v>401173.50149536098</v>
      </c>
      <c r="AL2597" s="99">
        <v>0</v>
      </c>
      <c r="AM2597" s="99">
        <v>181928.54861259501</v>
      </c>
      <c r="AN2597" s="99">
        <v>8630411.8162841797</v>
      </c>
      <c r="AO2597" s="99">
        <v>65060196.094238304</v>
      </c>
      <c r="AP2597" s="99">
        <v>6996.3665577173197</v>
      </c>
      <c r="AQ2597" s="99">
        <v>24986516.942871101</v>
      </c>
      <c r="AR2597" s="99">
        <v>0</v>
      </c>
      <c r="AS2597" s="99">
        <v>3430904.2973938002</v>
      </c>
      <c r="AT2597" s="99">
        <v>0</v>
      </c>
      <c r="AU2597" s="99">
        <v>0</v>
      </c>
      <c r="AV2597" s="99">
        <v>26461734.636230499</v>
      </c>
      <c r="AW2597" s="99">
        <v>0</v>
      </c>
      <c r="AX2597" s="99">
        <v>16049256.9371338</v>
      </c>
      <c r="AY2597" s="99">
        <v>29090637.541747998</v>
      </c>
      <c r="AZ2597" s="99">
        <v>18579752.433349598</v>
      </c>
      <c r="BA2597" s="99">
        <v>18844666.449462902</v>
      </c>
      <c r="BB2597" s="99">
        <v>0</v>
      </c>
      <c r="BC2597" s="99">
        <v>7541739.39526367</v>
      </c>
      <c r="BD2597" s="99">
        <v>2871102.5569152799</v>
      </c>
      <c r="BE2597" s="99">
        <v>0</v>
      </c>
      <c r="BF2597" s="99">
        <v>1373876.7459716799</v>
      </c>
      <c r="BG2597" s="99">
        <v>28010182.0478516</v>
      </c>
      <c r="BH2597" s="99">
        <v>15705837.919799799</v>
      </c>
      <c r="BI2597" s="99">
        <v>845.12108714878605</v>
      </c>
      <c r="BJ2597" s="99">
        <v>6029966.92724609</v>
      </c>
      <c r="BK2597" s="99">
        <v>4115309.2678832998</v>
      </c>
      <c r="BL2597" s="99">
        <v>0</v>
      </c>
      <c r="BM2597" s="99">
        <v>0</v>
      </c>
      <c r="BN2597" s="99">
        <v>0</v>
      </c>
      <c r="BO2597" s="99">
        <v>0</v>
      </c>
      <c r="BP2597" s="99">
        <v>0</v>
      </c>
      <c r="BQ2597" s="99">
        <v>0</v>
      </c>
      <c r="BR2597" s="99">
        <v>8092734.87463379</v>
      </c>
      <c r="BS2597" s="99">
        <v>7033667.11083984</v>
      </c>
      <c r="BT2597" s="99">
        <v>3656258.8026123</v>
      </c>
      <c r="BU2597" s="99">
        <v>0</v>
      </c>
      <c r="BV2597" s="99">
        <v>2955690.6688232399</v>
      </c>
      <c r="BW2597" s="99">
        <v>345381.252601624</v>
      </c>
      <c r="BX2597" s="99">
        <v>0</v>
      </c>
      <c r="BY2597" s="99">
        <v>0</v>
      </c>
      <c r="BZ2597" s="99">
        <v>0</v>
      </c>
      <c r="CA2597" s="99">
        <v>0</v>
      </c>
      <c r="CB2597" s="99">
        <v>10132757.6756592</v>
      </c>
      <c r="CC2597" s="99">
        <v>90052714.112304702</v>
      </c>
      <c r="CD2597" s="99">
        <v>21741179.083984401</v>
      </c>
      <c r="CE2597" s="99">
        <v>3024.9755582511398</v>
      </c>
      <c r="CF2597" s="99">
        <v>583064.86174774205</v>
      </c>
      <c r="CG2597" s="99">
        <v>4232254.4187622098</v>
      </c>
      <c r="CH2597" s="99">
        <v>0</v>
      </c>
      <c r="CI2597" s="99">
        <v>124612.58893013</v>
      </c>
      <c r="CJ2597" s="99">
        <v>10715618.243652301</v>
      </c>
      <c r="CK2597" s="99">
        <v>94292602.841796905</v>
      </c>
      <c r="CL2597" s="99">
        <v>22088135.981689502</v>
      </c>
      <c r="CM2597" s="166">
        <v>150372.15136718799</v>
      </c>
      <c r="CN2597" s="166">
        <v>19385070.589599598</v>
      </c>
      <c r="CO2597" s="166">
        <v>122333039.618164</v>
      </c>
      <c r="CP2597" s="99">
        <v>22088135.981689502</v>
      </c>
      <c r="CQ2597" s="99">
        <v>0</v>
      </c>
      <c r="CR2597" s="99">
        <v>0</v>
      </c>
      <c r="CS2597" s="99">
        <v>0</v>
      </c>
      <c r="CT2597" s="99">
        <v>0</v>
      </c>
      <c r="CU2597" s="98">
        <v>28495.528503768001</v>
      </c>
      <c r="CV2597" s="98">
        <v>25641.532594339002</v>
      </c>
      <c r="CW2597" s="98">
        <v>10715822.537406942</v>
      </c>
      <c r="CX2597" s="98">
        <v>94284968.531066909</v>
      </c>
    </row>
    <row r="2598" spans="1:102" x14ac:dyDescent="0.2">
      <c r="A2598" s="98" t="s">
        <v>193</v>
      </c>
      <c r="B2598" s="100">
        <v>39508</v>
      </c>
      <c r="C2598" s="99">
        <v>98005.512873649597</v>
      </c>
      <c r="D2598" s="99">
        <v>11.7033099419205</v>
      </c>
      <c r="E2598" s="99">
        <v>25569.172506332401</v>
      </c>
      <c r="F2598" s="99">
        <v>0</v>
      </c>
      <c r="G2598" s="99">
        <v>2499.79972746968</v>
      </c>
      <c r="H2598" s="99">
        <v>0</v>
      </c>
      <c r="I2598" s="99">
        <v>0</v>
      </c>
      <c r="J2598" s="99">
        <v>24949.7077445984</v>
      </c>
      <c r="K2598" s="99">
        <v>0</v>
      </c>
      <c r="L2598" s="99">
        <v>32022.7432122231</v>
      </c>
      <c r="M2598" s="99">
        <v>43889.216323375702</v>
      </c>
      <c r="N2598" s="99">
        <v>13722.608680605899</v>
      </c>
      <c r="O2598" s="99">
        <v>32020.302090167999</v>
      </c>
      <c r="P2598" s="99">
        <v>0</v>
      </c>
      <c r="Q2598" s="99">
        <v>5475.3009133338901</v>
      </c>
      <c r="R2598" s="99">
        <v>2254.3918046057202</v>
      </c>
      <c r="S2598" s="99">
        <v>0</v>
      </c>
      <c r="T2598" s="99">
        <v>990.68239460140501</v>
      </c>
      <c r="U2598" s="99">
        <v>26612.425756215998</v>
      </c>
      <c r="V2598" s="99">
        <v>7261534.4915771503</v>
      </c>
      <c r="W2598" s="99">
        <v>1189.04076068103</v>
      </c>
      <c r="X2598" s="99">
        <v>2903210.1123046898</v>
      </c>
      <c r="Y2598" s="99">
        <v>1702397.1161956801</v>
      </c>
      <c r="Z2598" s="99">
        <v>495167.54441451997</v>
      </c>
      <c r="AA2598" s="99">
        <v>0</v>
      </c>
      <c r="AB2598" s="99">
        <v>0</v>
      </c>
      <c r="AC2598" s="99">
        <v>8489781.1063232403</v>
      </c>
      <c r="AD2598" s="99">
        <v>0</v>
      </c>
      <c r="AE2598" s="99">
        <v>1705305.0185546901</v>
      </c>
      <c r="AF2598" s="99">
        <v>3141518.72509766</v>
      </c>
      <c r="AG2598" s="99">
        <v>2322949.73828125</v>
      </c>
      <c r="AH2598" s="99">
        <v>2168357.6421814002</v>
      </c>
      <c r="AI2598" s="99">
        <v>0</v>
      </c>
      <c r="AJ2598" s="99">
        <v>876899.73640441895</v>
      </c>
      <c r="AK2598" s="99">
        <v>416793.17343139602</v>
      </c>
      <c r="AL2598" s="99">
        <v>0</v>
      </c>
      <c r="AM2598" s="99">
        <v>178151.62178421</v>
      </c>
      <c r="AN2598" s="99">
        <v>8752774.6617431603</v>
      </c>
      <c r="AO2598" s="99">
        <v>66278328.138183601</v>
      </c>
      <c r="AP2598" s="99">
        <v>10087.916068792299</v>
      </c>
      <c r="AQ2598" s="99">
        <v>24997004.472656298</v>
      </c>
      <c r="AR2598" s="99">
        <v>0</v>
      </c>
      <c r="AS2598" s="99">
        <v>3635738.44567871</v>
      </c>
      <c r="AT2598" s="99">
        <v>0</v>
      </c>
      <c r="AU2598" s="99">
        <v>0</v>
      </c>
      <c r="AV2598" s="99">
        <v>28374300.583984401</v>
      </c>
      <c r="AW2598" s="99">
        <v>0</v>
      </c>
      <c r="AX2598" s="99">
        <v>16278475.7425537</v>
      </c>
      <c r="AY2598" s="99">
        <v>29509549.5712891</v>
      </c>
      <c r="AZ2598" s="99">
        <v>18626186.183105499</v>
      </c>
      <c r="BA2598" s="99">
        <v>19761227.4692383</v>
      </c>
      <c r="BB2598" s="99">
        <v>0</v>
      </c>
      <c r="BC2598" s="99">
        <v>7662504.5610961895</v>
      </c>
      <c r="BD2598" s="99">
        <v>3018920.62854004</v>
      </c>
      <c r="BE2598" s="99">
        <v>0</v>
      </c>
      <c r="BF2598" s="99">
        <v>1353891.9390869101</v>
      </c>
      <c r="BG2598" s="99">
        <v>29017949.184570301</v>
      </c>
      <c r="BH2598" s="99">
        <v>14582332.9293213</v>
      </c>
      <c r="BI2598" s="99">
        <v>1510.7832975536601</v>
      </c>
      <c r="BJ2598" s="99">
        <v>5501168.30041504</v>
      </c>
      <c r="BK2598" s="99">
        <v>3754191.9046020498</v>
      </c>
      <c r="BL2598" s="99">
        <v>0</v>
      </c>
      <c r="BM2598" s="99">
        <v>0</v>
      </c>
      <c r="BN2598" s="99">
        <v>0</v>
      </c>
      <c r="BO2598" s="99">
        <v>0</v>
      </c>
      <c r="BP2598" s="99">
        <v>0</v>
      </c>
      <c r="BQ2598" s="99">
        <v>0</v>
      </c>
      <c r="BR2598" s="99">
        <v>7322497.0673828097</v>
      </c>
      <c r="BS2598" s="99">
        <v>6258391.25146484</v>
      </c>
      <c r="BT2598" s="99">
        <v>3832969.4794006301</v>
      </c>
      <c r="BU2598" s="99">
        <v>0</v>
      </c>
      <c r="BV2598" s="99">
        <v>2676978.4854126</v>
      </c>
      <c r="BW2598" s="99">
        <v>360304.48614120501</v>
      </c>
      <c r="BX2598" s="99">
        <v>0</v>
      </c>
      <c r="BY2598" s="99">
        <v>0</v>
      </c>
      <c r="BZ2598" s="99">
        <v>0</v>
      </c>
      <c r="CA2598" s="99">
        <v>0</v>
      </c>
      <c r="CB2598" s="99">
        <v>10145978.8216553</v>
      </c>
      <c r="CC2598" s="99">
        <v>91214515.803710893</v>
      </c>
      <c r="CD2598" s="99">
        <v>20089420.371337902</v>
      </c>
      <c r="CE2598" s="99">
        <v>3164.6664321124599</v>
      </c>
      <c r="CF2598" s="99">
        <v>593348.38661956799</v>
      </c>
      <c r="CG2598" s="99">
        <v>4353512.6497192401</v>
      </c>
      <c r="CH2598" s="99">
        <v>0</v>
      </c>
      <c r="CI2598" s="99">
        <v>126816.74190998101</v>
      </c>
      <c r="CJ2598" s="99">
        <v>10738556.353881801</v>
      </c>
      <c r="CK2598" s="99">
        <v>95576958.4140625</v>
      </c>
      <c r="CL2598" s="99">
        <v>20461600.097167999</v>
      </c>
      <c r="CM2598" s="166">
        <v>153167.62483978301</v>
      </c>
      <c r="CN2598" s="166">
        <v>19580388.4689941</v>
      </c>
      <c r="CO2598" s="166">
        <v>124624186.05175801</v>
      </c>
      <c r="CP2598" s="99">
        <v>20461600.097167999</v>
      </c>
      <c r="CQ2598" s="99">
        <v>0</v>
      </c>
      <c r="CR2598" s="99">
        <v>0</v>
      </c>
      <c r="CS2598" s="99">
        <v>0</v>
      </c>
      <c r="CT2598" s="99">
        <v>0</v>
      </c>
      <c r="CU2598" s="98">
        <v>27862.373154987999</v>
      </c>
      <c r="CV2598" s="98">
        <v>27180.014791313999</v>
      </c>
      <c r="CW2598" s="98">
        <v>10739327.208274867</v>
      </c>
      <c r="CX2598" s="98">
        <v>95568028.453430131</v>
      </c>
    </row>
    <row r="2599" spans="1:102" x14ac:dyDescent="0.2">
      <c r="A2599" s="98" t="s">
        <v>193</v>
      </c>
      <c r="B2599" s="100">
        <v>39600</v>
      </c>
      <c r="C2599" s="99">
        <v>99638.506763458296</v>
      </c>
      <c r="D2599" s="99">
        <v>9.2952753279823792</v>
      </c>
      <c r="E2599" s="99">
        <v>24872.035982608799</v>
      </c>
      <c r="F2599" s="99">
        <v>0</v>
      </c>
      <c r="G2599" s="99">
        <v>2669.33015584946</v>
      </c>
      <c r="H2599" s="99">
        <v>0</v>
      </c>
      <c r="I2599" s="99">
        <v>0</v>
      </c>
      <c r="J2599" s="99">
        <v>26059.458862781499</v>
      </c>
      <c r="K2599" s="99">
        <v>0</v>
      </c>
      <c r="L2599" s="99">
        <v>32014.2262961864</v>
      </c>
      <c r="M2599" s="99">
        <v>44319.604772090897</v>
      </c>
      <c r="N2599" s="99">
        <v>13620.9563177824</v>
      </c>
      <c r="O2599" s="99">
        <v>32635.4063067436</v>
      </c>
      <c r="P2599" s="99">
        <v>0</v>
      </c>
      <c r="Q2599" s="99">
        <v>5442.9418532848404</v>
      </c>
      <c r="R2599" s="99">
        <v>2367.9845807254301</v>
      </c>
      <c r="S2599" s="99">
        <v>0</v>
      </c>
      <c r="T2599" s="99">
        <v>994.81631948053803</v>
      </c>
      <c r="U2599" s="99">
        <v>27290.246886968602</v>
      </c>
      <c r="V2599" s="99">
        <v>7356515.9984741202</v>
      </c>
      <c r="W2599" s="99">
        <v>538.95750234276102</v>
      </c>
      <c r="X2599" s="99">
        <v>2823292.0529479999</v>
      </c>
      <c r="Y2599" s="99">
        <v>1689783.6224365199</v>
      </c>
      <c r="Z2599" s="99">
        <v>519942.10136794997</v>
      </c>
      <c r="AA2599" s="99">
        <v>0</v>
      </c>
      <c r="AB2599" s="99">
        <v>0</v>
      </c>
      <c r="AC2599" s="99">
        <v>8861789.7854003906</v>
      </c>
      <c r="AD2599" s="99">
        <v>0</v>
      </c>
      <c r="AE2599" s="99">
        <v>1688182.16362</v>
      </c>
      <c r="AF2599" s="99">
        <v>3131744.4264831501</v>
      </c>
      <c r="AG2599" s="99">
        <v>2317354.8779602102</v>
      </c>
      <c r="AH2599" s="99">
        <v>2180745.1561279302</v>
      </c>
      <c r="AI2599" s="99">
        <v>0</v>
      </c>
      <c r="AJ2599" s="99">
        <v>868804.89888763404</v>
      </c>
      <c r="AK2599" s="99">
        <v>433857.01762008702</v>
      </c>
      <c r="AL2599" s="99">
        <v>0</v>
      </c>
      <c r="AM2599" s="99">
        <v>176037.34942436201</v>
      </c>
      <c r="AN2599" s="99">
        <v>8996076.3972168006</v>
      </c>
      <c r="AO2599" s="99">
        <v>67914795.5234375</v>
      </c>
      <c r="AP2599" s="99">
        <v>4560.3039028048497</v>
      </c>
      <c r="AQ2599" s="99">
        <v>24532065.230957001</v>
      </c>
      <c r="AR2599" s="99">
        <v>0</v>
      </c>
      <c r="AS2599" s="99">
        <v>3875602.9942321801</v>
      </c>
      <c r="AT2599" s="99">
        <v>0</v>
      </c>
      <c r="AU2599" s="99">
        <v>0</v>
      </c>
      <c r="AV2599" s="99">
        <v>29777088.8974609</v>
      </c>
      <c r="AW2599" s="99">
        <v>0</v>
      </c>
      <c r="AX2599" s="99">
        <v>16338312.981933599</v>
      </c>
      <c r="AY2599" s="99">
        <v>29589454.2421875</v>
      </c>
      <c r="AZ2599" s="99">
        <v>18783851.612304699</v>
      </c>
      <c r="BA2599" s="99">
        <v>20089475.232666001</v>
      </c>
      <c r="BB2599" s="99">
        <v>0</v>
      </c>
      <c r="BC2599" s="99">
        <v>7621738.9973144503</v>
      </c>
      <c r="BD2599" s="99">
        <v>3181824.65551758</v>
      </c>
      <c r="BE2599" s="99">
        <v>0</v>
      </c>
      <c r="BF2599" s="99">
        <v>1357287.64385986</v>
      </c>
      <c r="BG2599" s="99">
        <v>30066376.4682617</v>
      </c>
      <c r="BH2599" s="99">
        <v>14908382.5078125</v>
      </c>
      <c r="BI2599" s="99">
        <v>796.42416612058901</v>
      </c>
      <c r="BJ2599" s="99">
        <v>5416479.9053344699</v>
      </c>
      <c r="BK2599" s="99">
        <v>3757862.46447754</v>
      </c>
      <c r="BL2599" s="99">
        <v>0</v>
      </c>
      <c r="BM2599" s="99">
        <v>0</v>
      </c>
      <c r="BN2599" s="99">
        <v>0</v>
      </c>
      <c r="BO2599" s="99">
        <v>0</v>
      </c>
      <c r="BP2599" s="99">
        <v>0</v>
      </c>
      <c r="BQ2599" s="99">
        <v>0</v>
      </c>
      <c r="BR2599" s="99">
        <v>7411798.6054077102</v>
      </c>
      <c r="BS2599" s="99">
        <v>6326456.63818359</v>
      </c>
      <c r="BT2599" s="99">
        <v>3905728.3417968801</v>
      </c>
      <c r="BU2599" s="99">
        <v>0</v>
      </c>
      <c r="BV2599" s="99">
        <v>2670409.50567627</v>
      </c>
      <c r="BW2599" s="99">
        <v>379312.05891799898</v>
      </c>
      <c r="BX2599" s="99">
        <v>0</v>
      </c>
      <c r="BY2599" s="99">
        <v>0</v>
      </c>
      <c r="BZ2599" s="99">
        <v>0</v>
      </c>
      <c r="CA2599" s="99">
        <v>0</v>
      </c>
      <c r="CB2599" s="99">
        <v>10194796.5003662</v>
      </c>
      <c r="CC2599" s="99">
        <v>92519169.884765595</v>
      </c>
      <c r="CD2599" s="99">
        <v>20320649.153564502</v>
      </c>
      <c r="CE2599" s="99">
        <v>3259.4864125847798</v>
      </c>
      <c r="CF2599" s="99">
        <v>609543.18687439</v>
      </c>
      <c r="CG2599" s="99">
        <v>4536904.7453002902</v>
      </c>
      <c r="CH2599" s="99">
        <v>0</v>
      </c>
      <c r="CI2599" s="99">
        <v>127890.55340003999</v>
      </c>
      <c r="CJ2599" s="99">
        <v>10804011.4846191</v>
      </c>
      <c r="CK2599" s="99">
        <v>97058616.853515595</v>
      </c>
      <c r="CL2599" s="99">
        <v>20704103.626708999</v>
      </c>
      <c r="CM2599" s="166">
        <v>154934.02678108201</v>
      </c>
      <c r="CN2599" s="166">
        <v>19765006.9291992</v>
      </c>
      <c r="CO2599" s="166">
        <v>127086740.29492199</v>
      </c>
      <c r="CP2599" s="99">
        <v>20704103.626708999</v>
      </c>
      <c r="CQ2599" s="99">
        <v>0</v>
      </c>
      <c r="CR2599" s="99">
        <v>0</v>
      </c>
      <c r="CS2599" s="99">
        <v>0</v>
      </c>
      <c r="CT2599" s="99">
        <v>0</v>
      </c>
      <c r="CU2599" s="98">
        <v>26739.235971039001</v>
      </c>
      <c r="CV2599" s="98">
        <v>28480.76180525</v>
      </c>
      <c r="CW2599" s="98">
        <v>10804339.687240589</v>
      </c>
      <c r="CX2599" s="98">
        <v>97056074.630065888</v>
      </c>
    </row>
    <row r="2600" spans="1:102" x14ac:dyDescent="0.2">
      <c r="A2600" s="98" t="s">
        <v>193</v>
      </c>
      <c r="B2600" s="100">
        <v>39692</v>
      </c>
      <c r="C2600" s="99">
        <v>101338.86716938</v>
      </c>
      <c r="D2600" s="99">
        <v>11.515808526892201</v>
      </c>
      <c r="E2600" s="99">
        <v>24089.543831586801</v>
      </c>
      <c r="F2600" s="99">
        <v>0</v>
      </c>
      <c r="G2600" s="99">
        <v>2867.4954529106599</v>
      </c>
      <c r="H2600" s="99">
        <v>0</v>
      </c>
      <c r="I2600" s="99">
        <v>0</v>
      </c>
      <c r="J2600" s="99">
        <v>27100.153049707402</v>
      </c>
      <c r="K2600" s="99">
        <v>0</v>
      </c>
      <c r="L2600" s="99">
        <v>31488.497463464701</v>
      </c>
      <c r="M2600" s="99">
        <v>44921.969149112701</v>
      </c>
      <c r="N2600" s="99">
        <v>13621.5596609116</v>
      </c>
      <c r="O2600" s="99">
        <v>33345.537090301499</v>
      </c>
      <c r="P2600" s="99">
        <v>0</v>
      </c>
      <c r="Q2600" s="99">
        <v>5428.2269629836101</v>
      </c>
      <c r="R2600" s="99">
        <v>2534.8915241956702</v>
      </c>
      <c r="S2600" s="99">
        <v>0</v>
      </c>
      <c r="T2600" s="99">
        <v>975.49276062846195</v>
      </c>
      <c r="U2600" s="99">
        <v>28148.665342092499</v>
      </c>
      <c r="V2600" s="99">
        <v>7482064.52490234</v>
      </c>
      <c r="W2600" s="99">
        <v>754.90299488604103</v>
      </c>
      <c r="X2600" s="99">
        <v>2736837.49749756</v>
      </c>
      <c r="Y2600" s="99">
        <v>1671193.13562012</v>
      </c>
      <c r="Z2600" s="99">
        <v>536661.21588134801</v>
      </c>
      <c r="AA2600" s="99">
        <v>0</v>
      </c>
      <c r="AB2600" s="99">
        <v>0</v>
      </c>
      <c r="AC2600" s="99">
        <v>9061715.7028808594</v>
      </c>
      <c r="AD2600" s="99">
        <v>0</v>
      </c>
      <c r="AE2600" s="99">
        <v>1656298.31573486</v>
      </c>
      <c r="AF2600" s="99">
        <v>3170881.6943969699</v>
      </c>
      <c r="AG2600" s="99">
        <v>2307183.0250244099</v>
      </c>
      <c r="AH2600" s="99">
        <v>2226547.0595397898</v>
      </c>
      <c r="AI2600" s="99">
        <v>0</v>
      </c>
      <c r="AJ2600" s="99">
        <v>871684.28269195603</v>
      </c>
      <c r="AK2600" s="99">
        <v>444334.96193313599</v>
      </c>
      <c r="AL2600" s="99">
        <v>0</v>
      </c>
      <c r="AM2600" s="99">
        <v>168951.27612495399</v>
      </c>
      <c r="AN2600" s="99">
        <v>9230445.0484619103</v>
      </c>
      <c r="AO2600" s="99">
        <v>69898287.175781295</v>
      </c>
      <c r="AP2600" s="99">
        <v>6538.1053189039203</v>
      </c>
      <c r="AQ2600" s="99">
        <v>24103476.027099598</v>
      </c>
      <c r="AR2600" s="99">
        <v>0</v>
      </c>
      <c r="AS2600" s="99">
        <v>4046530.6426086398</v>
      </c>
      <c r="AT2600" s="99">
        <v>0</v>
      </c>
      <c r="AU2600" s="99">
        <v>0</v>
      </c>
      <c r="AV2600" s="99">
        <v>30829539.309326202</v>
      </c>
      <c r="AW2600" s="99">
        <v>0</v>
      </c>
      <c r="AX2600" s="99">
        <v>16187503.123535199</v>
      </c>
      <c r="AY2600" s="99">
        <v>30392011.145507801</v>
      </c>
      <c r="AZ2600" s="99">
        <v>18845075.6477051</v>
      </c>
      <c r="BA2600" s="99">
        <v>20814050.805908199</v>
      </c>
      <c r="BB2600" s="99">
        <v>0</v>
      </c>
      <c r="BC2600" s="99">
        <v>7693727.5413207998</v>
      </c>
      <c r="BD2600" s="99">
        <v>3292646.40911865</v>
      </c>
      <c r="BE2600" s="99">
        <v>0</v>
      </c>
      <c r="BF2600" s="99">
        <v>1319765.2893219001</v>
      </c>
      <c r="BG2600" s="99">
        <v>31347139.145507801</v>
      </c>
      <c r="BH2600" s="99">
        <v>15278243.4376221</v>
      </c>
      <c r="BI2600" s="99">
        <v>788.34146211296297</v>
      </c>
      <c r="BJ2600" s="99">
        <v>5367104.9479370099</v>
      </c>
      <c r="BK2600" s="99">
        <v>3761076.2732543899</v>
      </c>
      <c r="BL2600" s="99">
        <v>0</v>
      </c>
      <c r="BM2600" s="99">
        <v>0</v>
      </c>
      <c r="BN2600" s="99">
        <v>0</v>
      </c>
      <c r="BO2600" s="99">
        <v>0</v>
      </c>
      <c r="BP2600" s="99">
        <v>0</v>
      </c>
      <c r="BQ2600" s="99">
        <v>0</v>
      </c>
      <c r="BR2600" s="99">
        <v>7557555.7871704102</v>
      </c>
      <c r="BS2600" s="99">
        <v>6359644.1091918899</v>
      </c>
      <c r="BT2600" s="99">
        <v>4040168.0078430199</v>
      </c>
      <c r="BU2600" s="99">
        <v>0</v>
      </c>
      <c r="BV2600" s="99">
        <v>2695981.3112793001</v>
      </c>
      <c r="BW2600" s="99">
        <v>393023.88745117199</v>
      </c>
      <c r="BX2600" s="99">
        <v>0</v>
      </c>
      <c r="BY2600" s="99">
        <v>0</v>
      </c>
      <c r="BZ2600" s="99">
        <v>0</v>
      </c>
      <c r="CA2600" s="99">
        <v>0</v>
      </c>
      <c r="CB2600" s="99">
        <v>10222148.333373999</v>
      </c>
      <c r="CC2600" s="99">
        <v>93699569.416015595</v>
      </c>
      <c r="CD2600" s="99">
        <v>20641915.527832001</v>
      </c>
      <c r="CE2600" s="99">
        <v>3397.2996955514</v>
      </c>
      <c r="CF2600" s="99">
        <v>617494.77294921898</v>
      </c>
      <c r="CG2600" s="99">
        <v>4648135.71594238</v>
      </c>
      <c r="CH2600" s="99">
        <v>0</v>
      </c>
      <c r="CI2600" s="99">
        <v>128790.067855835</v>
      </c>
      <c r="CJ2600" s="99">
        <v>10839285.4019775</v>
      </c>
      <c r="CK2600" s="99">
        <v>98324892.153320298</v>
      </c>
      <c r="CL2600" s="99">
        <v>21029291.7026367</v>
      </c>
      <c r="CM2600" s="166">
        <v>156675.02652931199</v>
      </c>
      <c r="CN2600" s="166">
        <v>20065542.9365234</v>
      </c>
      <c r="CO2600" s="166">
        <v>129708557.425781</v>
      </c>
      <c r="CP2600" s="99">
        <v>21029291.7026367</v>
      </c>
      <c r="CQ2600" s="99">
        <v>0</v>
      </c>
      <c r="CR2600" s="99">
        <v>0</v>
      </c>
      <c r="CS2600" s="99">
        <v>0</v>
      </c>
      <c r="CT2600" s="99">
        <v>0</v>
      </c>
      <c r="CU2600" s="98">
        <v>25651.634321108999</v>
      </c>
      <c r="CV2600" s="98">
        <v>29906.752939223999</v>
      </c>
      <c r="CW2600" s="98">
        <v>10839643.106323218</v>
      </c>
      <c r="CX2600" s="98">
        <v>98347705.131957978</v>
      </c>
    </row>
    <row r="2601" spans="1:102" x14ac:dyDescent="0.2">
      <c r="A2601" s="98" t="s">
        <v>193</v>
      </c>
      <c r="B2601" s="100">
        <v>39783</v>
      </c>
      <c r="C2601" s="99">
        <v>102343.48562431301</v>
      </c>
      <c r="D2601" s="99">
        <v>7.7821370049496199</v>
      </c>
      <c r="E2601" s="99">
        <v>23432.228389024702</v>
      </c>
      <c r="F2601" s="99">
        <v>0</v>
      </c>
      <c r="G2601" s="99">
        <v>3008.3721340596699</v>
      </c>
      <c r="H2601" s="99">
        <v>0</v>
      </c>
      <c r="I2601" s="99">
        <v>0</v>
      </c>
      <c r="J2601" s="99">
        <v>27639.376778841</v>
      </c>
      <c r="K2601" s="99">
        <v>0</v>
      </c>
      <c r="L2601" s="99">
        <v>31116.034856319398</v>
      </c>
      <c r="M2601" s="99">
        <v>45094.612876892097</v>
      </c>
      <c r="N2601" s="99">
        <v>13614.552803635601</v>
      </c>
      <c r="O2601" s="99">
        <v>33695.872602462798</v>
      </c>
      <c r="P2601" s="99">
        <v>0</v>
      </c>
      <c r="Q2601" s="99">
        <v>5372.3294085264197</v>
      </c>
      <c r="R2601" s="99">
        <v>2590.7580951452301</v>
      </c>
      <c r="S2601" s="99">
        <v>0</v>
      </c>
      <c r="T2601" s="99">
        <v>953.00443471223105</v>
      </c>
      <c r="U2601" s="99">
        <v>28652.585402965498</v>
      </c>
      <c r="V2601" s="99">
        <v>7518337.8142700205</v>
      </c>
      <c r="W2601" s="99">
        <v>523.62733083963406</v>
      </c>
      <c r="X2601" s="99">
        <v>2665352.1358337398</v>
      </c>
      <c r="Y2601" s="99">
        <v>1640062.9701080299</v>
      </c>
      <c r="Z2601" s="99">
        <v>555818.65679168701</v>
      </c>
      <c r="AA2601" s="99">
        <v>0</v>
      </c>
      <c r="AB2601" s="99">
        <v>0</v>
      </c>
      <c r="AC2601" s="99">
        <v>9225219.7260742206</v>
      </c>
      <c r="AD2601" s="99">
        <v>0</v>
      </c>
      <c r="AE2601" s="99">
        <v>1610247.01966858</v>
      </c>
      <c r="AF2601" s="99">
        <v>3162188.5228271498</v>
      </c>
      <c r="AG2601" s="99">
        <v>2293849.0963745099</v>
      </c>
      <c r="AH2601" s="99">
        <v>2247212.46948242</v>
      </c>
      <c r="AI2601" s="99">
        <v>0</v>
      </c>
      <c r="AJ2601" s="99">
        <v>863557.582267761</v>
      </c>
      <c r="AK2601" s="99">
        <v>456658.87999343901</v>
      </c>
      <c r="AL2601" s="99">
        <v>0</v>
      </c>
      <c r="AM2601" s="99">
        <v>160007.59408187901</v>
      </c>
      <c r="AN2601" s="99">
        <v>9495249.1511230506</v>
      </c>
      <c r="AO2601" s="99">
        <v>70498240.203125</v>
      </c>
      <c r="AP2601" s="99">
        <v>4254.0128398537599</v>
      </c>
      <c r="AQ2601" s="99">
        <v>23477827.478759799</v>
      </c>
      <c r="AR2601" s="99">
        <v>0</v>
      </c>
      <c r="AS2601" s="99">
        <v>4217012.8633422898</v>
      </c>
      <c r="AT2601" s="99">
        <v>0</v>
      </c>
      <c r="AU2601" s="99">
        <v>0</v>
      </c>
      <c r="AV2601" s="99">
        <v>31862094.689697299</v>
      </c>
      <c r="AW2601" s="99">
        <v>0</v>
      </c>
      <c r="AX2601" s="99">
        <v>15862402.1365967</v>
      </c>
      <c r="AY2601" s="99">
        <v>30398108.1010742</v>
      </c>
      <c r="AZ2601" s="99">
        <v>18883721.170166001</v>
      </c>
      <c r="BA2601" s="99">
        <v>21088930.3977051</v>
      </c>
      <c r="BB2601" s="99">
        <v>0</v>
      </c>
      <c r="BC2601" s="99">
        <v>7667740.8822021503</v>
      </c>
      <c r="BD2601" s="99">
        <v>3412956.0618896498</v>
      </c>
      <c r="BE2601" s="99">
        <v>0</v>
      </c>
      <c r="BF2601" s="99">
        <v>1261938.2770080599</v>
      </c>
      <c r="BG2601" s="99">
        <v>32717320.322021499</v>
      </c>
      <c r="BH2601" s="99">
        <v>15561750.5350342</v>
      </c>
      <c r="BI2601" s="99">
        <v>520.83446604758501</v>
      </c>
      <c r="BJ2601" s="99">
        <v>5245084.8463745099</v>
      </c>
      <c r="BK2601" s="99">
        <v>3705436.9189453102</v>
      </c>
      <c r="BL2601" s="99">
        <v>0</v>
      </c>
      <c r="BM2601" s="99">
        <v>0</v>
      </c>
      <c r="BN2601" s="99">
        <v>0</v>
      </c>
      <c r="BO2601" s="99">
        <v>0</v>
      </c>
      <c r="BP2601" s="99">
        <v>0</v>
      </c>
      <c r="BQ2601" s="99">
        <v>0</v>
      </c>
      <c r="BR2601" s="99">
        <v>7619474.47021484</v>
      </c>
      <c r="BS2601" s="99">
        <v>6385912.5408325205</v>
      </c>
      <c r="BT2601" s="99">
        <v>4086751.3976745601</v>
      </c>
      <c r="BU2601" s="99">
        <v>0</v>
      </c>
      <c r="BV2601" s="99">
        <v>2693520.3569641099</v>
      </c>
      <c r="BW2601" s="99">
        <v>402812.11305236799</v>
      </c>
      <c r="BX2601" s="99">
        <v>0</v>
      </c>
      <c r="BY2601" s="99">
        <v>0</v>
      </c>
      <c r="BZ2601" s="99">
        <v>0</v>
      </c>
      <c r="CA2601" s="99">
        <v>0</v>
      </c>
      <c r="CB2601" s="99">
        <v>10177728.8898926</v>
      </c>
      <c r="CC2601" s="99">
        <v>93783399.168945298</v>
      </c>
      <c r="CD2601" s="99">
        <v>20807320.081298798</v>
      </c>
      <c r="CE2601" s="99">
        <v>3458.4053472876499</v>
      </c>
      <c r="CF2601" s="99">
        <v>623204.35621643101</v>
      </c>
      <c r="CG2601" s="99">
        <v>4716949.46447754</v>
      </c>
      <c r="CH2601" s="99">
        <v>0</v>
      </c>
      <c r="CI2601" s="99">
        <v>129166.946055412</v>
      </c>
      <c r="CJ2601" s="99">
        <v>10800229.705078101</v>
      </c>
      <c r="CK2601" s="99">
        <v>98484777.089843795</v>
      </c>
      <c r="CL2601" s="99">
        <v>21210394.728759799</v>
      </c>
      <c r="CM2601" s="166">
        <v>157485.221422195</v>
      </c>
      <c r="CN2601" s="166">
        <v>20305128.325683601</v>
      </c>
      <c r="CO2601" s="166">
        <v>131354615.207031</v>
      </c>
      <c r="CP2601" s="99">
        <v>21210394.728759799</v>
      </c>
      <c r="CQ2601" s="99">
        <v>0</v>
      </c>
      <c r="CR2601" s="99">
        <v>0</v>
      </c>
      <c r="CS2601" s="99">
        <v>0</v>
      </c>
      <c r="CT2601" s="99">
        <v>0</v>
      </c>
      <c r="CU2601" s="98">
        <v>24857.922678018</v>
      </c>
      <c r="CV2601" s="98">
        <v>30157.627321340999</v>
      </c>
      <c r="CW2601" s="98">
        <v>10800933.246109031</v>
      </c>
      <c r="CX2601" s="98">
        <v>98500348.633422837</v>
      </c>
    </row>
    <row r="2602" spans="1:102" x14ac:dyDescent="0.2">
      <c r="A2602" s="98" t="s">
        <v>193</v>
      </c>
      <c r="B2602" s="100">
        <v>39873</v>
      </c>
      <c r="C2602" s="99">
        <v>103757.459555626</v>
      </c>
      <c r="D2602" s="99">
        <v>7.3603621369693402</v>
      </c>
      <c r="E2602" s="99">
        <v>22557.711294412598</v>
      </c>
      <c r="F2602" s="99">
        <v>0</v>
      </c>
      <c r="G2602" s="99">
        <v>3092.50337839127</v>
      </c>
      <c r="H2602" s="99">
        <v>0</v>
      </c>
      <c r="I2602" s="99">
        <v>0</v>
      </c>
      <c r="J2602" s="99">
        <v>28412.4726266861</v>
      </c>
      <c r="K2602" s="99">
        <v>0</v>
      </c>
      <c r="L2602" s="99">
        <v>30922.809533357598</v>
      </c>
      <c r="M2602" s="99">
        <v>45527.306912899003</v>
      </c>
      <c r="N2602" s="99">
        <v>13658.198264718099</v>
      </c>
      <c r="O2602" s="99">
        <v>34150.718360900901</v>
      </c>
      <c r="P2602" s="99">
        <v>0</v>
      </c>
      <c r="Q2602" s="99">
        <v>5343.8076518178004</v>
      </c>
      <c r="R2602" s="99">
        <v>2638.2744053006199</v>
      </c>
      <c r="S2602" s="99">
        <v>0</v>
      </c>
      <c r="T2602" s="99">
        <v>934.12061804533005</v>
      </c>
      <c r="U2602" s="99">
        <v>29220.5448462963</v>
      </c>
      <c r="V2602" s="99">
        <v>7586761.7873535203</v>
      </c>
      <c r="W2602" s="99">
        <v>697.31306048482702</v>
      </c>
      <c r="X2602" s="99">
        <v>2558033.61785889</v>
      </c>
      <c r="Y2602" s="99">
        <v>1588549.64503479</v>
      </c>
      <c r="Z2602" s="99">
        <v>564604.22998046898</v>
      </c>
      <c r="AA2602" s="99">
        <v>0</v>
      </c>
      <c r="AB2602" s="99">
        <v>0</v>
      </c>
      <c r="AC2602" s="99">
        <v>9554818.9969482403</v>
      </c>
      <c r="AD2602" s="99">
        <v>0</v>
      </c>
      <c r="AE2602" s="99">
        <v>1587253.88171387</v>
      </c>
      <c r="AF2602" s="99">
        <v>3168188.0566711398</v>
      </c>
      <c r="AG2602" s="99">
        <v>2291045.6449584998</v>
      </c>
      <c r="AH2602" s="99">
        <v>2248733.9856872601</v>
      </c>
      <c r="AI2602" s="99">
        <v>0</v>
      </c>
      <c r="AJ2602" s="99">
        <v>838769.17491149902</v>
      </c>
      <c r="AK2602" s="99">
        <v>468922.40816116298</v>
      </c>
      <c r="AL2602" s="99">
        <v>0</v>
      </c>
      <c r="AM2602" s="99">
        <v>155663.09112739601</v>
      </c>
      <c r="AN2602" s="99">
        <v>9665139.8746337909</v>
      </c>
      <c r="AO2602" s="99">
        <v>71630051.930664107</v>
      </c>
      <c r="AP2602" s="99">
        <v>5748.2776182293901</v>
      </c>
      <c r="AQ2602" s="99">
        <v>22577103.120849598</v>
      </c>
      <c r="AR2602" s="99">
        <v>0</v>
      </c>
      <c r="AS2602" s="99">
        <v>4299893.7290649395</v>
      </c>
      <c r="AT2602" s="99">
        <v>0</v>
      </c>
      <c r="AU2602" s="99">
        <v>0</v>
      </c>
      <c r="AV2602" s="99">
        <v>33281322.597656298</v>
      </c>
      <c r="AW2602" s="99">
        <v>0</v>
      </c>
      <c r="AX2602" s="99">
        <v>15828630.423828101</v>
      </c>
      <c r="AY2602" s="99">
        <v>30683807.545654301</v>
      </c>
      <c r="AZ2602" s="99">
        <v>18898949.544921901</v>
      </c>
      <c r="BA2602" s="99">
        <v>21147809.457519501</v>
      </c>
      <c r="BB2602" s="99">
        <v>0</v>
      </c>
      <c r="BC2602" s="99">
        <v>7456687.1952514602</v>
      </c>
      <c r="BD2602" s="99">
        <v>3515204.1507568401</v>
      </c>
      <c r="BE2602" s="99">
        <v>0</v>
      </c>
      <c r="BF2602" s="99">
        <v>1232546.05351257</v>
      </c>
      <c r="BG2602" s="99">
        <v>33583291.879394501</v>
      </c>
      <c r="BH2602" s="99">
        <v>15669903.607421899</v>
      </c>
      <c r="BI2602" s="99">
        <v>385.17729216814001</v>
      </c>
      <c r="BJ2602" s="99">
        <v>4992409.2091674795</v>
      </c>
      <c r="BK2602" s="99">
        <v>3529805.6642761198</v>
      </c>
      <c r="BL2602" s="99">
        <v>0</v>
      </c>
      <c r="BM2602" s="99">
        <v>0</v>
      </c>
      <c r="BN2602" s="99">
        <v>0</v>
      </c>
      <c r="BO2602" s="99">
        <v>0</v>
      </c>
      <c r="BP2602" s="99">
        <v>0</v>
      </c>
      <c r="BQ2602" s="99">
        <v>0</v>
      </c>
      <c r="BR2602" s="99">
        <v>7667320.9949340802</v>
      </c>
      <c r="BS2602" s="99">
        <v>6319491.9837036096</v>
      </c>
      <c r="BT2602" s="99">
        <v>4105625.70910645</v>
      </c>
      <c r="BU2602" s="99">
        <v>0</v>
      </c>
      <c r="BV2602" s="99">
        <v>2617669.8325500502</v>
      </c>
      <c r="BW2602" s="99">
        <v>412054.90133666998</v>
      </c>
      <c r="BX2602" s="99">
        <v>0</v>
      </c>
      <c r="BY2602" s="99">
        <v>0</v>
      </c>
      <c r="BZ2602" s="99">
        <v>0</v>
      </c>
      <c r="CA2602" s="99">
        <v>0</v>
      </c>
      <c r="CB2602" s="99">
        <v>10170297.3431396</v>
      </c>
      <c r="CC2602" s="99">
        <v>94492758.980468795</v>
      </c>
      <c r="CD2602" s="99">
        <v>20676575.970214799</v>
      </c>
      <c r="CE2602" s="99">
        <v>3479.3229809105401</v>
      </c>
      <c r="CF2602" s="99">
        <v>627475.36533355701</v>
      </c>
      <c r="CG2602" s="99">
        <v>4763883.9575805701</v>
      </c>
      <c r="CH2602" s="99">
        <v>0</v>
      </c>
      <c r="CI2602" s="99">
        <v>129804.17899704</v>
      </c>
      <c r="CJ2602" s="99">
        <v>10798302.9144287</v>
      </c>
      <c r="CK2602" s="99">
        <v>99273724.572265595</v>
      </c>
      <c r="CL2602" s="99">
        <v>21099275.994628899</v>
      </c>
      <c r="CM2602" s="166">
        <v>158745.088024139</v>
      </c>
      <c r="CN2602" s="166">
        <v>20406901.059814502</v>
      </c>
      <c r="CO2602" s="166">
        <v>132803153.46777301</v>
      </c>
      <c r="CP2602" s="99">
        <v>21099275.994628899</v>
      </c>
      <c r="CQ2602" s="99">
        <v>0</v>
      </c>
      <c r="CR2602" s="99">
        <v>0</v>
      </c>
      <c r="CS2602" s="99">
        <v>0</v>
      </c>
      <c r="CT2602" s="99">
        <v>0</v>
      </c>
      <c r="CU2602" s="98">
        <v>23761.978047118999</v>
      </c>
      <c r="CV2602" s="98">
        <v>31170.152902394999</v>
      </c>
      <c r="CW2602" s="98">
        <v>10797772.708473157</v>
      </c>
      <c r="CX2602" s="98">
        <v>99256642.938049361</v>
      </c>
    </row>
    <row r="2603" spans="1:102" x14ac:dyDescent="0.2">
      <c r="A2603" s="98" t="s">
        <v>193</v>
      </c>
      <c r="B2603" s="100">
        <v>39965</v>
      </c>
      <c r="C2603" s="99">
        <v>105607.528759956</v>
      </c>
      <c r="D2603" s="99">
        <v>7.6301245809881904</v>
      </c>
      <c r="E2603" s="99">
        <v>21780.217986583699</v>
      </c>
      <c r="F2603" s="99">
        <v>0</v>
      </c>
      <c r="G2603" s="99">
        <v>3236.4171230792999</v>
      </c>
      <c r="H2603" s="99">
        <v>0</v>
      </c>
      <c r="I2603" s="99">
        <v>0</v>
      </c>
      <c r="J2603" s="99">
        <v>29237.413166523002</v>
      </c>
      <c r="K2603" s="99">
        <v>0</v>
      </c>
      <c r="L2603" s="99">
        <v>31141.365860939</v>
      </c>
      <c r="M2603" s="99">
        <v>45964.714933872201</v>
      </c>
      <c r="N2603" s="99">
        <v>13698.901950717</v>
      </c>
      <c r="O2603" s="99">
        <v>34626.807569503799</v>
      </c>
      <c r="P2603" s="99">
        <v>0</v>
      </c>
      <c r="Q2603" s="99">
        <v>5327.2136839628201</v>
      </c>
      <c r="R2603" s="99">
        <v>2731.5243545174599</v>
      </c>
      <c r="S2603" s="99">
        <v>0</v>
      </c>
      <c r="T2603" s="99">
        <v>943.69273166358505</v>
      </c>
      <c r="U2603" s="99">
        <v>29733.988414049101</v>
      </c>
      <c r="V2603" s="99">
        <v>7738899.3848266602</v>
      </c>
      <c r="W2603" s="99">
        <v>751.56916824728296</v>
      </c>
      <c r="X2603" s="99">
        <v>2469751.4161682101</v>
      </c>
      <c r="Y2603" s="99">
        <v>1557655.1295318599</v>
      </c>
      <c r="Z2603" s="99">
        <v>581453.46202087402</v>
      </c>
      <c r="AA2603" s="99">
        <v>0</v>
      </c>
      <c r="AB2603" s="99">
        <v>0</v>
      </c>
      <c r="AC2603" s="99">
        <v>9761272.0830078106</v>
      </c>
      <c r="AD2603" s="99">
        <v>0</v>
      </c>
      <c r="AE2603" s="99">
        <v>1584111.12840271</v>
      </c>
      <c r="AF2603" s="99">
        <v>3214747.66046143</v>
      </c>
      <c r="AG2603" s="99">
        <v>2307668.6222228999</v>
      </c>
      <c r="AH2603" s="99">
        <v>2271099.20172119</v>
      </c>
      <c r="AI2603" s="99">
        <v>0</v>
      </c>
      <c r="AJ2603" s="99">
        <v>829671.36927032506</v>
      </c>
      <c r="AK2603" s="99">
        <v>475101.06363678002</v>
      </c>
      <c r="AL2603" s="99">
        <v>0</v>
      </c>
      <c r="AM2603" s="99">
        <v>155945.048894882</v>
      </c>
      <c r="AN2603" s="99">
        <v>9794385.3557128906</v>
      </c>
      <c r="AO2603" s="99">
        <v>73361232.761718795</v>
      </c>
      <c r="AP2603" s="99">
        <v>6259.4704234600104</v>
      </c>
      <c r="AQ2603" s="99">
        <v>22045975.3427734</v>
      </c>
      <c r="AR2603" s="99">
        <v>0</v>
      </c>
      <c r="AS2603" s="99">
        <v>4441766.5646972703</v>
      </c>
      <c r="AT2603" s="99">
        <v>0</v>
      </c>
      <c r="AU2603" s="99">
        <v>0</v>
      </c>
      <c r="AV2603" s="99">
        <v>34401333.200195298</v>
      </c>
      <c r="AW2603" s="99">
        <v>0</v>
      </c>
      <c r="AX2603" s="99">
        <v>16005201.646850601</v>
      </c>
      <c r="AY2603" s="99">
        <v>31332642.230957001</v>
      </c>
      <c r="AZ2603" s="99">
        <v>19197252.119872998</v>
      </c>
      <c r="BA2603" s="99">
        <v>21516261.526855499</v>
      </c>
      <c r="BB2603" s="99">
        <v>0</v>
      </c>
      <c r="BC2603" s="99">
        <v>7422632.0474853497</v>
      </c>
      <c r="BD2603" s="99">
        <v>3570043.2570190402</v>
      </c>
      <c r="BE2603" s="99">
        <v>0</v>
      </c>
      <c r="BF2603" s="99">
        <v>1237548.2642059301</v>
      </c>
      <c r="BG2603" s="99">
        <v>34415781.9287109</v>
      </c>
      <c r="BH2603" s="99">
        <v>16140135.2851563</v>
      </c>
      <c r="BI2603" s="99">
        <v>619.795041315258</v>
      </c>
      <c r="BJ2603" s="99">
        <v>4885650.90734863</v>
      </c>
      <c r="BK2603" s="99">
        <v>3492429.4259033198</v>
      </c>
      <c r="BL2603" s="99">
        <v>0</v>
      </c>
      <c r="BM2603" s="99">
        <v>0</v>
      </c>
      <c r="BN2603" s="99">
        <v>0</v>
      </c>
      <c r="BO2603" s="99">
        <v>0</v>
      </c>
      <c r="BP2603" s="99">
        <v>0</v>
      </c>
      <c r="BQ2603" s="99">
        <v>0</v>
      </c>
      <c r="BR2603" s="99">
        <v>7793881.83911133</v>
      </c>
      <c r="BS2603" s="99">
        <v>6433234.5315551804</v>
      </c>
      <c r="BT2603" s="99">
        <v>4176223.7041931199</v>
      </c>
      <c r="BU2603" s="99">
        <v>0</v>
      </c>
      <c r="BV2603" s="99">
        <v>2604716.5952758798</v>
      </c>
      <c r="BW2603" s="99">
        <v>415071.33964157099</v>
      </c>
      <c r="BX2603" s="99">
        <v>0</v>
      </c>
      <c r="BY2603" s="99">
        <v>0</v>
      </c>
      <c r="BZ2603" s="99">
        <v>0</v>
      </c>
      <c r="CA2603" s="99">
        <v>0</v>
      </c>
      <c r="CB2603" s="99">
        <v>10194177.416626001</v>
      </c>
      <c r="CC2603" s="99">
        <v>95264754.483398393</v>
      </c>
      <c r="CD2603" s="99">
        <v>21027599.846435498</v>
      </c>
      <c r="CE2603" s="99">
        <v>3561.7125375270798</v>
      </c>
      <c r="CF2603" s="99">
        <v>631243.462265015</v>
      </c>
      <c r="CG2603" s="99">
        <v>4807746.0551757803</v>
      </c>
      <c r="CH2603" s="99">
        <v>0</v>
      </c>
      <c r="CI2603" s="99">
        <v>130988.167209625</v>
      </c>
      <c r="CJ2603" s="99">
        <v>10826157.1948242</v>
      </c>
      <c r="CK2603" s="99">
        <v>100067131.222656</v>
      </c>
      <c r="CL2603" s="99">
        <v>21447228.744140599</v>
      </c>
      <c r="CM2603" s="166">
        <v>160428.847524643</v>
      </c>
      <c r="CN2603" s="166">
        <v>20641833.7666016</v>
      </c>
      <c r="CO2603" s="166">
        <v>134513332.38671899</v>
      </c>
      <c r="CP2603" s="99">
        <v>21447228.744140599</v>
      </c>
      <c r="CQ2603" s="99">
        <v>0</v>
      </c>
      <c r="CR2603" s="99">
        <v>0</v>
      </c>
      <c r="CS2603" s="99">
        <v>0</v>
      </c>
      <c r="CT2603" s="99">
        <v>0</v>
      </c>
      <c r="CU2603" s="98">
        <v>22654.345491833999</v>
      </c>
      <c r="CV2603" s="98">
        <v>32177.905748624002</v>
      </c>
      <c r="CW2603" s="98">
        <v>10825420.878891015</v>
      </c>
      <c r="CX2603" s="98">
        <v>100072500.53857417</v>
      </c>
    </row>
    <row r="2604" spans="1:102" x14ac:dyDescent="0.2">
      <c r="A2604" s="98" t="s">
        <v>193</v>
      </c>
      <c r="B2604" s="100">
        <v>40057</v>
      </c>
      <c r="C2604" s="99">
        <v>107396.866557121</v>
      </c>
      <c r="D2604" s="99">
        <v>7.1346484309760898</v>
      </c>
      <c r="E2604" s="99">
        <v>21245.316390275999</v>
      </c>
      <c r="F2604" s="99">
        <v>0</v>
      </c>
      <c r="G2604" s="99">
        <v>3360.0457963347399</v>
      </c>
      <c r="H2604" s="99">
        <v>0</v>
      </c>
      <c r="I2604" s="99">
        <v>0</v>
      </c>
      <c r="J2604" s="99">
        <v>29880.3412871361</v>
      </c>
      <c r="K2604" s="99">
        <v>0</v>
      </c>
      <c r="L2604" s="99">
        <v>30526.6159739494</v>
      </c>
      <c r="M2604" s="99">
        <v>46388.023322582201</v>
      </c>
      <c r="N2604" s="99">
        <v>13935.319803476301</v>
      </c>
      <c r="O2604" s="99">
        <v>35328.846314907103</v>
      </c>
      <c r="P2604" s="99">
        <v>0</v>
      </c>
      <c r="Q2604" s="99">
        <v>5323.8160566687602</v>
      </c>
      <c r="R2604" s="99">
        <v>2799.6268480420099</v>
      </c>
      <c r="S2604" s="99">
        <v>0</v>
      </c>
      <c r="T2604" s="99">
        <v>933.42181302607105</v>
      </c>
      <c r="U2604" s="99">
        <v>30315.0175921917</v>
      </c>
      <c r="V2604" s="99">
        <v>7843678.11010742</v>
      </c>
      <c r="W2604" s="99">
        <v>579.63874606788204</v>
      </c>
      <c r="X2604" s="99">
        <v>2376028.05291748</v>
      </c>
      <c r="Y2604" s="99">
        <v>1523102.5618743901</v>
      </c>
      <c r="Z2604" s="99">
        <v>597342.55158233596</v>
      </c>
      <c r="AA2604" s="99">
        <v>0</v>
      </c>
      <c r="AB2604" s="99">
        <v>0</v>
      </c>
      <c r="AC2604" s="99">
        <v>9922088.1802978497</v>
      </c>
      <c r="AD2604" s="99">
        <v>0</v>
      </c>
      <c r="AE2604" s="99">
        <v>1549933.4001770001</v>
      </c>
      <c r="AF2604" s="99">
        <v>3232914.1207580599</v>
      </c>
      <c r="AG2604" s="99">
        <v>2309651.6438293499</v>
      </c>
      <c r="AH2604" s="99">
        <v>2279162.4652404799</v>
      </c>
      <c r="AI2604" s="99">
        <v>0</v>
      </c>
      <c r="AJ2604" s="99">
        <v>817218.17516326904</v>
      </c>
      <c r="AK2604" s="99">
        <v>483414.36670684803</v>
      </c>
      <c r="AL2604" s="99">
        <v>0</v>
      </c>
      <c r="AM2604" s="99">
        <v>149036.354202271</v>
      </c>
      <c r="AN2604" s="99">
        <v>9980368.0369872991</v>
      </c>
      <c r="AO2604" s="99">
        <v>74847428.298828095</v>
      </c>
      <c r="AP2604" s="99">
        <v>4833.9070960283298</v>
      </c>
      <c r="AQ2604" s="99">
        <v>21292428.006591801</v>
      </c>
      <c r="AR2604" s="99">
        <v>0</v>
      </c>
      <c r="AS2604" s="99">
        <v>4613735.6884765597</v>
      </c>
      <c r="AT2604" s="99">
        <v>0</v>
      </c>
      <c r="AU2604" s="99">
        <v>0</v>
      </c>
      <c r="AV2604" s="99">
        <v>35102191.265625</v>
      </c>
      <c r="AW2604" s="99">
        <v>0</v>
      </c>
      <c r="AX2604" s="99">
        <v>15751154.251464801</v>
      </c>
      <c r="AY2604" s="99">
        <v>31705611.129394501</v>
      </c>
      <c r="AZ2604" s="99">
        <v>19311368.546875</v>
      </c>
      <c r="BA2604" s="99">
        <v>21702334.510986298</v>
      </c>
      <c r="BB2604" s="99">
        <v>0</v>
      </c>
      <c r="BC2604" s="99">
        <v>7324698.5065917997</v>
      </c>
      <c r="BD2604" s="99">
        <v>3674076.9546203599</v>
      </c>
      <c r="BE2604" s="99">
        <v>0</v>
      </c>
      <c r="BF2604" s="99">
        <v>1204809.66348267</v>
      </c>
      <c r="BG2604" s="99">
        <v>35276701.536132798</v>
      </c>
      <c r="BH2604" s="99">
        <v>16469220.6564941</v>
      </c>
      <c r="BI2604" s="99">
        <v>786.58967605978296</v>
      </c>
      <c r="BJ2604" s="99">
        <v>4748520.5939941397</v>
      </c>
      <c r="BK2604" s="99">
        <v>3448277.40264893</v>
      </c>
      <c r="BL2604" s="99">
        <v>0</v>
      </c>
      <c r="BM2604" s="99">
        <v>0</v>
      </c>
      <c r="BN2604" s="99">
        <v>0</v>
      </c>
      <c r="BO2604" s="99">
        <v>0</v>
      </c>
      <c r="BP2604" s="99">
        <v>0</v>
      </c>
      <c r="BQ2604" s="99">
        <v>0</v>
      </c>
      <c r="BR2604" s="99">
        <v>7915827.16125488</v>
      </c>
      <c r="BS2604" s="99">
        <v>6493850.88317871</v>
      </c>
      <c r="BT2604" s="99">
        <v>4222433.98364258</v>
      </c>
      <c r="BU2604" s="99">
        <v>0</v>
      </c>
      <c r="BV2604" s="99">
        <v>2570137.0229186998</v>
      </c>
      <c r="BW2604" s="99">
        <v>432761.463748932</v>
      </c>
      <c r="BX2604" s="99">
        <v>0</v>
      </c>
      <c r="BY2604" s="99">
        <v>0</v>
      </c>
      <c r="BZ2604" s="99">
        <v>0</v>
      </c>
      <c r="CA2604" s="99">
        <v>0</v>
      </c>
      <c r="CB2604" s="99">
        <v>10197585.2960205</v>
      </c>
      <c r="CC2604" s="99">
        <v>95812613.964843795</v>
      </c>
      <c r="CD2604" s="99">
        <v>21196132.550292999</v>
      </c>
      <c r="CE2604" s="99">
        <v>3629.5418059229901</v>
      </c>
      <c r="CF2604" s="99">
        <v>637238.53457641602</v>
      </c>
      <c r="CG2604" s="99">
        <v>4922254.4413452102</v>
      </c>
      <c r="CH2604" s="99">
        <v>0</v>
      </c>
      <c r="CI2604" s="99">
        <v>132336.896120071</v>
      </c>
      <c r="CJ2604" s="99">
        <v>10834676.3863525</v>
      </c>
      <c r="CK2604" s="99">
        <v>100705211.76660199</v>
      </c>
      <c r="CL2604" s="99">
        <v>21622526.6796875</v>
      </c>
      <c r="CM2604" s="166">
        <v>162403.669374466</v>
      </c>
      <c r="CN2604" s="166">
        <v>20811547.052490201</v>
      </c>
      <c r="CO2604" s="166">
        <v>136050346.19335899</v>
      </c>
      <c r="CP2604" s="99">
        <v>21622526.6796875</v>
      </c>
      <c r="CQ2604" s="99">
        <v>0</v>
      </c>
      <c r="CR2604" s="99">
        <v>0</v>
      </c>
      <c r="CS2604" s="99">
        <v>0</v>
      </c>
      <c r="CT2604" s="99">
        <v>0</v>
      </c>
      <c r="CU2604" s="98">
        <v>21883.254736530002</v>
      </c>
      <c r="CV2604" s="98">
        <v>33125.003225858003</v>
      </c>
      <c r="CW2604" s="98">
        <v>10834823.830596916</v>
      </c>
      <c r="CX2604" s="98">
        <v>100734868.40618901</v>
      </c>
    </row>
    <row r="2605" spans="1:102" x14ac:dyDescent="0.2">
      <c r="A2605" s="98" t="s">
        <v>193</v>
      </c>
      <c r="B2605" s="100">
        <v>40148</v>
      </c>
      <c r="C2605" s="99">
        <v>109097.962509155</v>
      </c>
      <c r="D2605" s="99">
        <v>7.8726931059500203</v>
      </c>
      <c r="E2605" s="99">
        <v>20443.678829193101</v>
      </c>
      <c r="F2605" s="99">
        <v>0</v>
      </c>
      <c r="G2605" s="99">
        <v>3571.9844313561898</v>
      </c>
      <c r="H2605" s="99">
        <v>0</v>
      </c>
      <c r="I2605" s="99">
        <v>0</v>
      </c>
      <c r="J2605" s="99">
        <v>30607.125285863902</v>
      </c>
      <c r="K2605" s="99">
        <v>0</v>
      </c>
      <c r="L2605" s="99">
        <v>30318.509140968301</v>
      </c>
      <c r="M2605" s="99">
        <v>46694.781355857798</v>
      </c>
      <c r="N2605" s="99">
        <v>13666.495139479601</v>
      </c>
      <c r="O2605" s="99">
        <v>36232.627946376801</v>
      </c>
      <c r="P2605" s="99">
        <v>0</v>
      </c>
      <c r="Q2605" s="99">
        <v>5235.4011687636403</v>
      </c>
      <c r="R2605" s="99">
        <v>2925.0471359193298</v>
      </c>
      <c r="S2605" s="99">
        <v>0</v>
      </c>
      <c r="T2605" s="99">
        <v>951.45434797555197</v>
      </c>
      <c r="U2605" s="99">
        <v>30981.703600406599</v>
      </c>
      <c r="V2605" s="99">
        <v>7938433.2139892597</v>
      </c>
      <c r="W2605" s="99">
        <v>622.11239790916397</v>
      </c>
      <c r="X2605" s="99">
        <v>2260675.2440795898</v>
      </c>
      <c r="Y2605" s="99">
        <v>1461805.65692139</v>
      </c>
      <c r="Z2605" s="99">
        <v>617980.84551239002</v>
      </c>
      <c r="AA2605" s="99">
        <v>0</v>
      </c>
      <c r="AB2605" s="99">
        <v>0</v>
      </c>
      <c r="AC2605" s="99">
        <v>9976355.4207763709</v>
      </c>
      <c r="AD2605" s="99">
        <v>0</v>
      </c>
      <c r="AE2605" s="99">
        <v>1533288.4103546101</v>
      </c>
      <c r="AF2605" s="99">
        <v>3254718.34484863</v>
      </c>
      <c r="AG2605" s="99">
        <v>2303090.9455261198</v>
      </c>
      <c r="AH2605" s="99">
        <v>2322705.2264099098</v>
      </c>
      <c r="AI2605" s="99">
        <v>0</v>
      </c>
      <c r="AJ2605" s="99">
        <v>806442.35698699998</v>
      </c>
      <c r="AK2605" s="99">
        <v>490130.214115143</v>
      </c>
      <c r="AL2605" s="99">
        <v>0</v>
      </c>
      <c r="AM2605" s="99">
        <v>149927.81649971</v>
      </c>
      <c r="AN2605" s="99">
        <v>10087284.9720459</v>
      </c>
      <c r="AO2605" s="99">
        <v>76015051.671875</v>
      </c>
      <c r="AP2605" s="99">
        <v>5299.6841977834702</v>
      </c>
      <c r="AQ2605" s="99">
        <v>20511286.5234375</v>
      </c>
      <c r="AR2605" s="99">
        <v>0</v>
      </c>
      <c r="AS2605" s="99">
        <v>4812886.3818359403</v>
      </c>
      <c r="AT2605" s="99">
        <v>0</v>
      </c>
      <c r="AU2605" s="99">
        <v>0</v>
      </c>
      <c r="AV2605" s="99">
        <v>35691468.441406302</v>
      </c>
      <c r="AW2605" s="99">
        <v>0</v>
      </c>
      <c r="AX2605" s="99">
        <v>15747707.3394775</v>
      </c>
      <c r="AY2605" s="99">
        <v>32217139.040527299</v>
      </c>
      <c r="AZ2605" s="99">
        <v>19338162.917968798</v>
      </c>
      <c r="BA2605" s="99">
        <v>22354675.573974598</v>
      </c>
      <c r="BB2605" s="99">
        <v>0</v>
      </c>
      <c r="BC2605" s="99">
        <v>7263391.5892944299</v>
      </c>
      <c r="BD2605" s="99">
        <v>3762623.41162109</v>
      </c>
      <c r="BE2605" s="99">
        <v>0</v>
      </c>
      <c r="BF2605" s="99">
        <v>1219214.5220184301</v>
      </c>
      <c r="BG2605" s="99">
        <v>36093848.738769501</v>
      </c>
      <c r="BH2605" s="99">
        <v>16859783.443847701</v>
      </c>
      <c r="BI2605" s="99">
        <v>692.04168920218899</v>
      </c>
      <c r="BJ2605" s="99">
        <v>4498406.6821899395</v>
      </c>
      <c r="BK2605" s="99">
        <v>3294961.3737182599</v>
      </c>
      <c r="BL2605" s="99">
        <v>0</v>
      </c>
      <c r="BM2605" s="99">
        <v>0</v>
      </c>
      <c r="BN2605" s="99">
        <v>0</v>
      </c>
      <c r="BO2605" s="99">
        <v>0</v>
      </c>
      <c r="BP2605" s="99">
        <v>0</v>
      </c>
      <c r="BQ2605" s="99">
        <v>0</v>
      </c>
      <c r="BR2605" s="99">
        <v>7920741.73120117</v>
      </c>
      <c r="BS2605" s="99">
        <v>6532046.2895507803</v>
      </c>
      <c r="BT2605" s="99">
        <v>4332817.0762329102</v>
      </c>
      <c r="BU2605" s="99">
        <v>0</v>
      </c>
      <c r="BV2605" s="99">
        <v>2539105.5476684598</v>
      </c>
      <c r="BW2605" s="99">
        <v>443491.65798187302</v>
      </c>
      <c r="BX2605" s="99">
        <v>0</v>
      </c>
      <c r="BY2605" s="99">
        <v>0</v>
      </c>
      <c r="BZ2605" s="99">
        <v>0</v>
      </c>
      <c r="CA2605" s="99">
        <v>0</v>
      </c>
      <c r="CB2605" s="99">
        <v>10189660.230835</v>
      </c>
      <c r="CC2605" s="99">
        <v>96524740.470703095</v>
      </c>
      <c r="CD2605" s="99">
        <v>21358084.7580566</v>
      </c>
      <c r="CE2605" s="99">
        <v>3783.0215098559902</v>
      </c>
      <c r="CF2605" s="99">
        <v>642470.59808349598</v>
      </c>
      <c r="CG2605" s="99">
        <v>4989097.7744751005</v>
      </c>
      <c r="CH2605" s="99">
        <v>0</v>
      </c>
      <c r="CI2605" s="99">
        <v>133299.30298423799</v>
      </c>
      <c r="CJ2605" s="99">
        <v>10831837.815918</v>
      </c>
      <c r="CK2605" s="99">
        <v>101512960.522461</v>
      </c>
      <c r="CL2605" s="99">
        <v>21801712.966308601</v>
      </c>
      <c r="CM2605" s="166">
        <v>163818.99102211001</v>
      </c>
      <c r="CN2605" s="166">
        <v>20961655.126464799</v>
      </c>
      <c r="CO2605" s="166">
        <v>137615730.69335899</v>
      </c>
      <c r="CP2605" s="99">
        <v>21801712.966308601</v>
      </c>
      <c r="CQ2605" s="99">
        <v>0</v>
      </c>
      <c r="CR2605" s="99">
        <v>0</v>
      </c>
      <c r="CS2605" s="99">
        <v>0</v>
      </c>
      <c r="CT2605" s="99">
        <v>0</v>
      </c>
      <c r="CU2605" s="98">
        <v>21010.664083045001</v>
      </c>
      <c r="CV2605" s="98">
        <v>33653.959651915</v>
      </c>
      <c r="CW2605" s="98">
        <v>10832130.828918496</v>
      </c>
      <c r="CX2605" s="98">
        <v>101513838.24517819</v>
      </c>
    </row>
    <row r="2606" spans="1:102" x14ac:dyDescent="0.2">
      <c r="A2606" s="98" t="s">
        <v>193</v>
      </c>
      <c r="B2606" s="100">
        <v>40238</v>
      </c>
      <c r="C2606" s="99">
        <v>109991.260732651</v>
      </c>
      <c r="D2606" s="99">
        <v>7.2601340339751896</v>
      </c>
      <c r="E2606" s="99">
        <v>19970.1496767998</v>
      </c>
      <c r="F2606" s="99">
        <v>0</v>
      </c>
      <c r="G2606" s="99">
        <v>3648.2577812969698</v>
      </c>
      <c r="H2606" s="99">
        <v>0</v>
      </c>
      <c r="I2606" s="99">
        <v>0</v>
      </c>
      <c r="J2606" s="99">
        <v>31296.646293878599</v>
      </c>
      <c r="K2606" s="99">
        <v>0</v>
      </c>
      <c r="L2606" s="99">
        <v>30733.1571514606</v>
      </c>
      <c r="M2606" s="99">
        <v>46655.040594577797</v>
      </c>
      <c r="N2606" s="99">
        <v>13683.148759841901</v>
      </c>
      <c r="O2606" s="99">
        <v>36637.066225528702</v>
      </c>
      <c r="P2606" s="99">
        <v>0</v>
      </c>
      <c r="Q2606" s="99">
        <v>5086.70942080021</v>
      </c>
      <c r="R2606" s="99">
        <v>2864.2918332219101</v>
      </c>
      <c r="S2606" s="99">
        <v>0</v>
      </c>
      <c r="T2606" s="99">
        <v>903.88087462633803</v>
      </c>
      <c r="U2606" s="99">
        <v>31561.3106911182</v>
      </c>
      <c r="V2606" s="99">
        <v>8030645.7839355497</v>
      </c>
      <c r="W2606" s="99">
        <v>592.41287837922596</v>
      </c>
      <c r="X2606" s="99">
        <v>2174812.83239746</v>
      </c>
      <c r="Y2606" s="99">
        <v>1441051.67060852</v>
      </c>
      <c r="Z2606" s="99">
        <v>622612.33180999802</v>
      </c>
      <c r="AA2606" s="99">
        <v>0</v>
      </c>
      <c r="AB2606" s="99">
        <v>0</v>
      </c>
      <c r="AC2606" s="99">
        <v>10248570.831054701</v>
      </c>
      <c r="AD2606" s="99">
        <v>0</v>
      </c>
      <c r="AE2606" s="99">
        <v>1516730.89335632</v>
      </c>
      <c r="AF2606" s="99">
        <v>3254055.2135925302</v>
      </c>
      <c r="AG2606" s="99">
        <v>2299772.6708068801</v>
      </c>
      <c r="AH2606" s="99">
        <v>2344460.16479492</v>
      </c>
      <c r="AI2606" s="99">
        <v>0</v>
      </c>
      <c r="AJ2606" s="99">
        <v>793666.76166534401</v>
      </c>
      <c r="AK2606" s="99">
        <v>486292.58974456799</v>
      </c>
      <c r="AL2606" s="99">
        <v>0</v>
      </c>
      <c r="AM2606" s="99">
        <v>141417.846889496</v>
      </c>
      <c r="AN2606" s="99">
        <v>10281789.5891113</v>
      </c>
      <c r="AO2606" s="99">
        <v>77337644.864257798</v>
      </c>
      <c r="AP2606" s="99">
        <v>5142.4399862885502</v>
      </c>
      <c r="AQ2606" s="99">
        <v>19892714.318847701</v>
      </c>
      <c r="AR2606" s="99">
        <v>0</v>
      </c>
      <c r="AS2606" s="99">
        <v>4897075.1326904297</v>
      </c>
      <c r="AT2606" s="99">
        <v>0</v>
      </c>
      <c r="AU2606" s="99">
        <v>0</v>
      </c>
      <c r="AV2606" s="99">
        <v>37002945.2587891</v>
      </c>
      <c r="AW2606" s="99">
        <v>0</v>
      </c>
      <c r="AX2606" s="99">
        <v>15714390.449707</v>
      </c>
      <c r="AY2606" s="99">
        <v>32395072.957763702</v>
      </c>
      <c r="AZ2606" s="99">
        <v>19445686.4841309</v>
      </c>
      <c r="BA2606" s="99">
        <v>22499861.579345699</v>
      </c>
      <c r="BB2606" s="99">
        <v>0</v>
      </c>
      <c r="BC2606" s="99">
        <v>7232523.5244751005</v>
      </c>
      <c r="BD2606" s="99">
        <v>3773393.4804992699</v>
      </c>
      <c r="BE2606" s="99">
        <v>0</v>
      </c>
      <c r="BF2606" s="99">
        <v>1163977.98657227</v>
      </c>
      <c r="BG2606" s="99">
        <v>37073129.921875</v>
      </c>
      <c r="BH2606" s="99">
        <v>17159925.9694824</v>
      </c>
      <c r="BI2606" s="99">
        <v>597.11457981914305</v>
      </c>
      <c r="BJ2606" s="99">
        <v>4365343.3658447303</v>
      </c>
      <c r="BK2606" s="99">
        <v>3243827.5000610398</v>
      </c>
      <c r="BL2606" s="99">
        <v>0</v>
      </c>
      <c r="BM2606" s="99">
        <v>0</v>
      </c>
      <c r="BN2606" s="99">
        <v>0</v>
      </c>
      <c r="BO2606" s="99">
        <v>0</v>
      </c>
      <c r="BP2606" s="99">
        <v>0</v>
      </c>
      <c r="BQ2606" s="99">
        <v>0</v>
      </c>
      <c r="BR2606" s="99">
        <v>8181878.7737426804</v>
      </c>
      <c r="BS2606" s="99">
        <v>6530433.95349121</v>
      </c>
      <c r="BT2606" s="99">
        <v>4383254.6423950205</v>
      </c>
      <c r="BU2606" s="99">
        <v>0</v>
      </c>
      <c r="BV2606" s="99">
        <v>2521242.63067627</v>
      </c>
      <c r="BW2606" s="99">
        <v>430169.53224563599</v>
      </c>
      <c r="BX2606" s="99">
        <v>0</v>
      </c>
      <c r="BY2606" s="99">
        <v>0</v>
      </c>
      <c r="BZ2606" s="99">
        <v>0</v>
      </c>
      <c r="CA2606" s="99">
        <v>0</v>
      </c>
      <c r="CB2606" s="99">
        <v>10203945.1402588</v>
      </c>
      <c r="CC2606" s="99">
        <v>97232631.038085893</v>
      </c>
      <c r="CD2606" s="99">
        <v>21552087.838622998</v>
      </c>
      <c r="CE2606" s="99">
        <v>3658.3678453564598</v>
      </c>
      <c r="CF2606" s="99">
        <v>629277.40354156506</v>
      </c>
      <c r="CG2606" s="99">
        <v>4940805.77062988</v>
      </c>
      <c r="CH2606" s="99">
        <v>0</v>
      </c>
      <c r="CI2606" s="99">
        <v>133574.25466918899</v>
      </c>
      <c r="CJ2606" s="99">
        <v>10833229.4562988</v>
      </c>
      <c r="CK2606" s="99">
        <v>102164686.116211</v>
      </c>
      <c r="CL2606" s="99">
        <v>21991926.150146499</v>
      </c>
      <c r="CM2606" s="166">
        <v>164827.74168968201</v>
      </c>
      <c r="CN2606" s="166">
        <v>21127352.029296901</v>
      </c>
      <c r="CO2606" s="166">
        <v>139326191.88867199</v>
      </c>
      <c r="CP2606" s="99">
        <v>21991926.150146499</v>
      </c>
      <c r="CQ2606" s="99">
        <v>0</v>
      </c>
      <c r="CR2606" s="99">
        <v>0</v>
      </c>
      <c r="CS2606" s="99">
        <v>0</v>
      </c>
      <c r="CT2606" s="99">
        <v>0</v>
      </c>
      <c r="CU2606" s="98">
        <v>20283.734369408001</v>
      </c>
      <c r="CV2606" s="98">
        <v>34589.264376667001</v>
      </c>
      <c r="CW2606" s="98">
        <v>10833222.543800365</v>
      </c>
      <c r="CX2606" s="98">
        <v>102173436.80871578</v>
      </c>
    </row>
    <row r="2607" spans="1:102" x14ac:dyDescent="0.2">
      <c r="A2607" s="98" t="s">
        <v>193</v>
      </c>
      <c r="B2607" s="100">
        <v>40330</v>
      </c>
      <c r="C2607" s="99">
        <v>111156.478640556</v>
      </c>
      <c r="D2607" s="99">
        <v>7.7817818459588999</v>
      </c>
      <c r="E2607" s="99">
        <v>19713.728995084799</v>
      </c>
      <c r="F2607" s="99">
        <v>0</v>
      </c>
      <c r="G2607" s="99">
        <v>3693.32013353705</v>
      </c>
      <c r="H2607" s="99">
        <v>0</v>
      </c>
      <c r="I2607" s="99">
        <v>0</v>
      </c>
      <c r="J2607" s="99">
        <v>32075.940338134798</v>
      </c>
      <c r="K2607" s="99">
        <v>0</v>
      </c>
      <c r="L2607" s="99">
        <v>31624.9788792133</v>
      </c>
      <c r="M2607" s="99">
        <v>47200.948958873698</v>
      </c>
      <c r="N2607" s="99">
        <v>13690.910711288499</v>
      </c>
      <c r="O2607" s="99">
        <v>37001.803065300002</v>
      </c>
      <c r="P2607" s="99">
        <v>0</v>
      </c>
      <c r="Q2607" s="99">
        <v>5040.3840979337701</v>
      </c>
      <c r="R2607" s="99">
        <v>2907.2658931016899</v>
      </c>
      <c r="S2607" s="99">
        <v>0</v>
      </c>
      <c r="T2607" s="99">
        <v>889.93536437302805</v>
      </c>
      <c r="U2607" s="99">
        <v>32271.0272858143</v>
      </c>
      <c r="V2607" s="99">
        <v>8084498.6744995099</v>
      </c>
      <c r="W2607" s="99">
        <v>564.84392247349001</v>
      </c>
      <c r="X2607" s="99">
        <v>2114257.0066833501</v>
      </c>
      <c r="Y2607" s="99">
        <v>1407729.64556885</v>
      </c>
      <c r="Z2607" s="99">
        <v>621033.41389465297</v>
      </c>
      <c r="AA2607" s="99">
        <v>0</v>
      </c>
      <c r="AB2607" s="99">
        <v>0</v>
      </c>
      <c r="AC2607" s="99">
        <v>10491316.110961899</v>
      </c>
      <c r="AD2607" s="99">
        <v>0</v>
      </c>
      <c r="AE2607" s="99">
        <v>1533724.1348877</v>
      </c>
      <c r="AF2607" s="99">
        <v>3274150.7716979999</v>
      </c>
      <c r="AG2607" s="99">
        <v>2279498.7674865699</v>
      </c>
      <c r="AH2607" s="99">
        <v>2345929.9548034701</v>
      </c>
      <c r="AI2607" s="99">
        <v>0</v>
      </c>
      <c r="AJ2607" s="99">
        <v>791954.05114746105</v>
      </c>
      <c r="AK2607" s="99">
        <v>486905.45285415603</v>
      </c>
      <c r="AL2607" s="99">
        <v>0</v>
      </c>
      <c r="AM2607" s="99">
        <v>136740.116537094</v>
      </c>
      <c r="AN2607" s="99">
        <v>10497522.65271</v>
      </c>
      <c r="AO2607" s="99">
        <v>78328527.413085893</v>
      </c>
      <c r="AP2607" s="99">
        <v>4611.3019728660602</v>
      </c>
      <c r="AQ2607" s="99">
        <v>19446044.130371101</v>
      </c>
      <c r="AR2607" s="99">
        <v>0</v>
      </c>
      <c r="AS2607" s="99">
        <v>4926085.4996948196</v>
      </c>
      <c r="AT2607" s="99">
        <v>0</v>
      </c>
      <c r="AU2607" s="99">
        <v>0</v>
      </c>
      <c r="AV2607" s="99">
        <v>38092089.075683601</v>
      </c>
      <c r="AW2607" s="99">
        <v>0</v>
      </c>
      <c r="AX2607" s="99">
        <v>16033003.876586899</v>
      </c>
      <c r="AY2607" s="99">
        <v>32845015.6560059</v>
      </c>
      <c r="AZ2607" s="99">
        <v>19332866.9614258</v>
      </c>
      <c r="BA2607" s="99">
        <v>22706656.652832001</v>
      </c>
      <c r="BB2607" s="99">
        <v>0</v>
      </c>
      <c r="BC2607" s="99">
        <v>7256682.8069457998</v>
      </c>
      <c r="BD2607" s="99">
        <v>3804059.5622558598</v>
      </c>
      <c r="BE2607" s="99">
        <v>0</v>
      </c>
      <c r="BF2607" s="99">
        <v>1137230.6394805899</v>
      </c>
      <c r="BG2607" s="99">
        <v>38087383.018066399</v>
      </c>
      <c r="BH2607" s="99">
        <v>17542606.763427701</v>
      </c>
      <c r="BI2607" s="99">
        <v>641.64387396722998</v>
      </c>
      <c r="BJ2607" s="99">
        <v>4280338.6513061495</v>
      </c>
      <c r="BK2607" s="99">
        <v>3188615.2944030799</v>
      </c>
      <c r="BL2607" s="99">
        <v>0</v>
      </c>
      <c r="BM2607" s="99">
        <v>0</v>
      </c>
      <c r="BN2607" s="99">
        <v>0</v>
      </c>
      <c r="BO2607" s="99">
        <v>0</v>
      </c>
      <c r="BP2607" s="99">
        <v>0</v>
      </c>
      <c r="BQ2607" s="99">
        <v>0</v>
      </c>
      <c r="BR2607" s="99">
        <v>8334589.4921875</v>
      </c>
      <c r="BS2607" s="99">
        <v>6514088.2391357403</v>
      </c>
      <c r="BT2607" s="99">
        <v>4403802.7598266602</v>
      </c>
      <c r="BU2607" s="99">
        <v>0</v>
      </c>
      <c r="BV2607" s="99">
        <v>2534225.67224121</v>
      </c>
      <c r="BW2607" s="99">
        <v>435289.91244506801</v>
      </c>
      <c r="BX2607" s="99">
        <v>0</v>
      </c>
      <c r="BY2607" s="99">
        <v>0</v>
      </c>
      <c r="BZ2607" s="99">
        <v>0</v>
      </c>
      <c r="CA2607" s="99">
        <v>0</v>
      </c>
      <c r="CB2607" s="99">
        <v>10190976.760253901</v>
      </c>
      <c r="CC2607" s="99">
        <v>97638447.448242202</v>
      </c>
      <c r="CD2607" s="99">
        <v>21829797.1804199</v>
      </c>
      <c r="CE2607" s="99">
        <v>3685.62026914954</v>
      </c>
      <c r="CF2607" s="99">
        <v>623246.79071807896</v>
      </c>
      <c r="CG2607" s="99">
        <v>4947090.8992919903</v>
      </c>
      <c r="CH2607" s="99">
        <v>0</v>
      </c>
      <c r="CI2607" s="99">
        <v>134554.176977158</v>
      </c>
      <c r="CJ2607" s="99">
        <v>10813565.2770996</v>
      </c>
      <c r="CK2607" s="99">
        <v>102559051.55761699</v>
      </c>
      <c r="CL2607" s="99">
        <v>22270783.368652299</v>
      </c>
      <c r="CM2607" s="166">
        <v>166479.91706085199</v>
      </c>
      <c r="CN2607" s="166">
        <v>21314702.120605499</v>
      </c>
      <c r="CO2607" s="166">
        <v>140672209.80468801</v>
      </c>
      <c r="CP2607" s="99">
        <v>22270783.368652299</v>
      </c>
      <c r="CQ2607" s="99">
        <v>0</v>
      </c>
      <c r="CR2607" s="99">
        <v>0</v>
      </c>
      <c r="CS2607" s="99">
        <v>0</v>
      </c>
      <c r="CT2607" s="99">
        <v>0</v>
      </c>
      <c r="CU2607" s="98">
        <v>19955.301070204001</v>
      </c>
      <c r="CV2607" s="98">
        <v>35437.607796008997</v>
      </c>
      <c r="CW2607" s="98">
        <v>10814223.550971979</v>
      </c>
      <c r="CX2607" s="98">
        <v>102585538.34753419</v>
      </c>
    </row>
    <row r="2608" spans="1:102" x14ac:dyDescent="0.2">
      <c r="A2608" s="98" t="s">
        <v>193</v>
      </c>
      <c r="B2608" s="100">
        <v>40422</v>
      </c>
      <c r="C2608" s="99">
        <v>111232.73219203899</v>
      </c>
      <c r="D2608" s="99">
        <v>9.0693206549622101</v>
      </c>
      <c r="E2608" s="99">
        <v>19084.561078786901</v>
      </c>
      <c r="F2608" s="99">
        <v>0</v>
      </c>
      <c r="G2608" s="99">
        <v>3723.5598748028301</v>
      </c>
      <c r="H2608" s="99">
        <v>0</v>
      </c>
      <c r="I2608" s="99">
        <v>0</v>
      </c>
      <c r="J2608" s="99">
        <v>32603.861330986001</v>
      </c>
      <c r="K2608" s="99">
        <v>0</v>
      </c>
      <c r="L2608" s="99">
        <v>30791.881385088</v>
      </c>
      <c r="M2608" s="99">
        <v>47037.143136024497</v>
      </c>
      <c r="N2608" s="99">
        <v>13671.989909768099</v>
      </c>
      <c r="O2608" s="99">
        <v>36829.751590251901</v>
      </c>
      <c r="P2608" s="99">
        <v>0</v>
      </c>
      <c r="Q2608" s="99">
        <v>4939.8732675314004</v>
      </c>
      <c r="R2608" s="99">
        <v>2910.5325166583102</v>
      </c>
      <c r="S2608" s="99">
        <v>0</v>
      </c>
      <c r="T2608" s="99">
        <v>913.99883528053795</v>
      </c>
      <c r="U2608" s="99">
        <v>32822.967141151399</v>
      </c>
      <c r="V2608" s="99">
        <v>8089234.6639404297</v>
      </c>
      <c r="W2608" s="99">
        <v>607.72359647601797</v>
      </c>
      <c r="X2608" s="99">
        <v>2054241.66192627</v>
      </c>
      <c r="Y2608" s="99">
        <v>1368858.85693359</v>
      </c>
      <c r="Z2608" s="99">
        <v>627435.55936431896</v>
      </c>
      <c r="AA2608" s="99">
        <v>0</v>
      </c>
      <c r="AB2608" s="99">
        <v>0</v>
      </c>
      <c r="AC2608" s="99">
        <v>10695943.220581099</v>
      </c>
      <c r="AD2608" s="99">
        <v>0</v>
      </c>
      <c r="AE2608" s="99">
        <v>1506017.7640228299</v>
      </c>
      <c r="AF2608" s="99">
        <v>3294208.0153503399</v>
      </c>
      <c r="AG2608" s="99">
        <v>2264262.6424255399</v>
      </c>
      <c r="AH2608" s="99">
        <v>2282040.9248046898</v>
      </c>
      <c r="AI2608" s="99">
        <v>0</v>
      </c>
      <c r="AJ2608" s="99">
        <v>763967.61351013195</v>
      </c>
      <c r="AK2608" s="99">
        <v>482333.46273803699</v>
      </c>
      <c r="AL2608" s="99">
        <v>0</v>
      </c>
      <c r="AM2608" s="99">
        <v>138277.62710380601</v>
      </c>
      <c r="AN2608" s="99">
        <v>10720192.3033447</v>
      </c>
      <c r="AO2608" s="99">
        <v>78704068.528320298</v>
      </c>
      <c r="AP2608" s="99">
        <v>5045.9811339378402</v>
      </c>
      <c r="AQ2608" s="99">
        <v>18964236.899902299</v>
      </c>
      <c r="AR2608" s="99">
        <v>0</v>
      </c>
      <c r="AS2608" s="99">
        <v>4991814.4084472703</v>
      </c>
      <c r="AT2608" s="99">
        <v>0</v>
      </c>
      <c r="AU2608" s="99">
        <v>0</v>
      </c>
      <c r="AV2608" s="99">
        <v>38956235.568847701</v>
      </c>
      <c r="AW2608" s="99">
        <v>0</v>
      </c>
      <c r="AX2608" s="99">
        <v>15749957.6434326</v>
      </c>
      <c r="AY2608" s="99">
        <v>33263275.7814941</v>
      </c>
      <c r="AZ2608" s="99">
        <v>19217641.425292999</v>
      </c>
      <c r="BA2608" s="99">
        <v>22194451.291992199</v>
      </c>
      <c r="BB2608" s="99">
        <v>0</v>
      </c>
      <c r="BC2608" s="99">
        <v>7003484.20910645</v>
      </c>
      <c r="BD2608" s="99">
        <v>3776174.4799499498</v>
      </c>
      <c r="BE2608" s="99">
        <v>0</v>
      </c>
      <c r="BF2608" s="99">
        <v>1162927.43403625</v>
      </c>
      <c r="BG2608" s="99">
        <v>39019368.1865234</v>
      </c>
      <c r="BH2608" s="99">
        <v>17429841.6726074</v>
      </c>
      <c r="BI2608" s="99">
        <v>659.13138235360395</v>
      </c>
      <c r="BJ2608" s="99">
        <v>4173462.9462585398</v>
      </c>
      <c r="BK2608" s="99">
        <v>3086177.02624512</v>
      </c>
      <c r="BL2608" s="99">
        <v>0</v>
      </c>
      <c r="BM2608" s="99">
        <v>0</v>
      </c>
      <c r="BN2608" s="99">
        <v>0</v>
      </c>
      <c r="BO2608" s="99">
        <v>0</v>
      </c>
      <c r="BP2608" s="99">
        <v>0</v>
      </c>
      <c r="BQ2608" s="99">
        <v>0</v>
      </c>
      <c r="BR2608" s="99">
        <v>8370336.40808105</v>
      </c>
      <c r="BS2608" s="99">
        <v>6473062.7603149395</v>
      </c>
      <c r="BT2608" s="99">
        <v>4299247.7041626005</v>
      </c>
      <c r="BU2608" s="99">
        <v>0</v>
      </c>
      <c r="BV2608" s="99">
        <v>2442760.6651001</v>
      </c>
      <c r="BW2608" s="99">
        <v>441741.51954269398</v>
      </c>
      <c r="BX2608" s="99">
        <v>0</v>
      </c>
      <c r="BY2608" s="99">
        <v>0</v>
      </c>
      <c r="BZ2608" s="99">
        <v>0</v>
      </c>
      <c r="CA2608" s="99">
        <v>0</v>
      </c>
      <c r="CB2608" s="99">
        <v>10122220.9035645</v>
      </c>
      <c r="CC2608" s="99">
        <v>97662270.796875</v>
      </c>
      <c r="CD2608" s="99">
        <v>21573594.081054699</v>
      </c>
      <c r="CE2608" s="99">
        <v>3727.5023307502302</v>
      </c>
      <c r="CF2608" s="99">
        <v>620991.23183441197</v>
      </c>
      <c r="CG2608" s="99">
        <v>4953948.4611816397</v>
      </c>
      <c r="CH2608" s="99">
        <v>0</v>
      </c>
      <c r="CI2608" s="99">
        <v>134136.19193458601</v>
      </c>
      <c r="CJ2608" s="99">
        <v>10742852.8988037</v>
      </c>
      <c r="CK2608" s="99">
        <v>102624280.69043</v>
      </c>
      <c r="CL2608" s="99">
        <v>22008907.691650402</v>
      </c>
      <c r="CM2608" s="166">
        <v>166763.390037537</v>
      </c>
      <c r="CN2608" s="166">
        <v>21478844.1484375</v>
      </c>
      <c r="CO2608" s="166">
        <v>141511802.18359399</v>
      </c>
      <c r="CP2608" s="99">
        <v>22008907.691650402</v>
      </c>
      <c r="CQ2608" s="99">
        <v>0</v>
      </c>
      <c r="CR2608" s="99">
        <v>0</v>
      </c>
      <c r="CS2608" s="99">
        <v>0</v>
      </c>
      <c r="CT2608" s="99">
        <v>0</v>
      </c>
      <c r="CU2608" s="98">
        <v>19226.108030547999</v>
      </c>
      <c r="CV2608" s="98">
        <v>36104.132970452003</v>
      </c>
      <c r="CW2608" s="98">
        <v>10743212.135398911</v>
      </c>
      <c r="CX2608" s="98">
        <v>102616219.25805664</v>
      </c>
    </row>
    <row r="2609" spans="1:102" x14ac:dyDescent="0.2">
      <c r="A2609" s="98" t="s">
        <v>193</v>
      </c>
      <c r="B2609" s="100">
        <v>40513</v>
      </c>
      <c r="C2609" s="99">
        <v>110778.611689568</v>
      </c>
      <c r="D2609" s="99">
        <v>7.8924763919785601</v>
      </c>
      <c r="E2609" s="99">
        <v>18356.644735813101</v>
      </c>
      <c r="F2609" s="99">
        <v>0</v>
      </c>
      <c r="G2609" s="99">
        <v>3731.14668434858</v>
      </c>
      <c r="H2609" s="99">
        <v>0</v>
      </c>
      <c r="I2609" s="99">
        <v>0</v>
      </c>
      <c r="J2609" s="99">
        <v>33344.594808578498</v>
      </c>
      <c r="K2609" s="99">
        <v>0</v>
      </c>
      <c r="L2609" s="99">
        <v>34994.195058345802</v>
      </c>
      <c r="M2609" s="99">
        <v>46993.333850860603</v>
      </c>
      <c r="N2609" s="99">
        <v>13530.9043034315</v>
      </c>
      <c r="O2609" s="99">
        <v>35487.665474891699</v>
      </c>
      <c r="P2609" s="99">
        <v>0</v>
      </c>
      <c r="Q2609" s="99">
        <v>4846.2031069994</v>
      </c>
      <c r="R2609" s="99">
        <v>2880.1088052690002</v>
      </c>
      <c r="S2609" s="99">
        <v>0</v>
      </c>
      <c r="T2609" s="99">
        <v>1066.02993859351</v>
      </c>
      <c r="U2609" s="99">
        <v>33562.062573432901</v>
      </c>
      <c r="V2609" s="99">
        <v>8018797.0642700205</v>
      </c>
      <c r="W2609" s="99">
        <v>787.98635070025898</v>
      </c>
      <c r="X2609" s="99">
        <v>1994525.0203704799</v>
      </c>
      <c r="Y2609" s="99">
        <v>1328156.8143005399</v>
      </c>
      <c r="Z2609" s="99">
        <v>615433.799453735</v>
      </c>
      <c r="AA2609" s="99">
        <v>0</v>
      </c>
      <c r="AB2609" s="99">
        <v>0</v>
      </c>
      <c r="AC2609" s="99">
        <v>10851627.3634033</v>
      </c>
      <c r="AD2609" s="99">
        <v>0</v>
      </c>
      <c r="AE2609" s="99">
        <v>1629240.9983215299</v>
      </c>
      <c r="AF2609" s="99">
        <v>3280759.8776550302</v>
      </c>
      <c r="AG2609" s="99">
        <v>2220755.9911193801</v>
      </c>
      <c r="AH2609" s="99">
        <v>2146667.36083984</v>
      </c>
      <c r="AI2609" s="99">
        <v>0</v>
      </c>
      <c r="AJ2609" s="99">
        <v>751793.67556762695</v>
      </c>
      <c r="AK2609" s="99">
        <v>460081.60810470599</v>
      </c>
      <c r="AL2609" s="99">
        <v>0</v>
      </c>
      <c r="AM2609" s="99">
        <v>145671.94176864601</v>
      </c>
      <c r="AN2609" s="99">
        <v>10907586.346679701</v>
      </c>
      <c r="AO2609" s="99">
        <v>78638736.442382798</v>
      </c>
      <c r="AP2609" s="99">
        <v>5641.5991340875598</v>
      </c>
      <c r="AQ2609" s="99">
        <v>18541427.140625</v>
      </c>
      <c r="AR2609" s="99">
        <v>0</v>
      </c>
      <c r="AS2609" s="99">
        <v>4913043.01879883</v>
      </c>
      <c r="AT2609" s="99">
        <v>0</v>
      </c>
      <c r="AU2609" s="99">
        <v>0</v>
      </c>
      <c r="AV2609" s="99">
        <v>39916116.634765603</v>
      </c>
      <c r="AW2609" s="99">
        <v>0</v>
      </c>
      <c r="AX2609" s="99">
        <v>17035222.325927701</v>
      </c>
      <c r="AY2609" s="99">
        <v>33273518.666015599</v>
      </c>
      <c r="AZ2609" s="99">
        <v>18978815.1723633</v>
      </c>
      <c r="BA2609" s="99">
        <v>21104800.871337902</v>
      </c>
      <c r="BB2609" s="99">
        <v>0</v>
      </c>
      <c r="BC2609" s="99">
        <v>6944078.1130371103</v>
      </c>
      <c r="BD2609" s="99">
        <v>3622477.0255127</v>
      </c>
      <c r="BE2609" s="99">
        <v>0</v>
      </c>
      <c r="BF2609" s="99">
        <v>1221100.1329193099</v>
      </c>
      <c r="BG2609" s="99">
        <v>40121253.589843802</v>
      </c>
      <c r="BH2609" s="99">
        <v>17302532.8901367</v>
      </c>
      <c r="BI2609" s="99">
        <v>739.96572291850998</v>
      </c>
      <c r="BJ2609" s="99">
        <v>4068763.8103027302</v>
      </c>
      <c r="BK2609" s="99">
        <v>2990548.6849670401</v>
      </c>
      <c r="BL2609" s="99">
        <v>0</v>
      </c>
      <c r="BM2609" s="99">
        <v>0</v>
      </c>
      <c r="BN2609" s="99">
        <v>0</v>
      </c>
      <c r="BO2609" s="99">
        <v>0</v>
      </c>
      <c r="BP2609" s="99">
        <v>0</v>
      </c>
      <c r="BQ2609" s="99">
        <v>0</v>
      </c>
      <c r="BR2609" s="99">
        <v>8395058.6866455097</v>
      </c>
      <c r="BS2609" s="99">
        <v>6401720.0291137705</v>
      </c>
      <c r="BT2609" s="99">
        <v>4095811.8824157701</v>
      </c>
      <c r="BU2609" s="99">
        <v>0</v>
      </c>
      <c r="BV2609" s="99">
        <v>2439863.4055480999</v>
      </c>
      <c r="BW2609" s="99">
        <v>406481.20063400298</v>
      </c>
      <c r="BX2609" s="99">
        <v>0</v>
      </c>
      <c r="BY2609" s="99">
        <v>0</v>
      </c>
      <c r="BZ2609" s="99">
        <v>0</v>
      </c>
      <c r="CA2609" s="99">
        <v>0</v>
      </c>
      <c r="CB2609" s="99">
        <v>10026233.494506801</v>
      </c>
      <c r="CC2609" s="99">
        <v>97214800.290039107</v>
      </c>
      <c r="CD2609" s="99">
        <v>21367796.208984401</v>
      </c>
      <c r="CE2609" s="99">
        <v>3727.0615390241101</v>
      </c>
      <c r="CF2609" s="99">
        <v>617424.07503509498</v>
      </c>
      <c r="CG2609" s="99">
        <v>4936733.10900879</v>
      </c>
      <c r="CH2609" s="99">
        <v>0</v>
      </c>
      <c r="CI2609" s="99">
        <v>132892.732629776</v>
      </c>
      <c r="CJ2609" s="99">
        <v>10644027.369018599</v>
      </c>
      <c r="CK2609" s="99">
        <v>102138996.496094</v>
      </c>
      <c r="CL2609" s="99">
        <v>21772853.315917999</v>
      </c>
      <c r="CM2609" s="166">
        <v>165971.42611694301</v>
      </c>
      <c r="CN2609" s="166">
        <v>21543208.2739258</v>
      </c>
      <c r="CO2609" s="166">
        <v>142259940.72265601</v>
      </c>
      <c r="CP2609" s="99">
        <v>21772853.315917999</v>
      </c>
      <c r="CQ2609" s="99">
        <v>0</v>
      </c>
      <c r="CR2609" s="99">
        <v>0</v>
      </c>
      <c r="CS2609" s="99">
        <v>0</v>
      </c>
      <c r="CT2609" s="99">
        <v>0</v>
      </c>
      <c r="CU2609" s="98">
        <v>18554.670438691999</v>
      </c>
      <c r="CV2609" s="98">
        <v>36652.511942074001</v>
      </c>
      <c r="CW2609" s="98">
        <v>10643657.569541896</v>
      </c>
      <c r="CX2609" s="98">
        <v>102151533.3990479</v>
      </c>
    </row>
    <row r="2610" spans="1:102" x14ac:dyDescent="0.2">
      <c r="A2610" s="98" t="s">
        <v>193</v>
      </c>
      <c r="B2610" s="100">
        <v>40603</v>
      </c>
      <c r="C2610" s="99">
        <v>109984.100268364</v>
      </c>
      <c r="D2610" s="99">
        <v>7.1754050869494703</v>
      </c>
      <c r="E2610" s="99">
        <v>18229.210412025499</v>
      </c>
      <c r="F2610" s="99">
        <v>0</v>
      </c>
      <c r="G2610" s="99">
        <v>3755.84180942178</v>
      </c>
      <c r="H2610" s="99">
        <v>0</v>
      </c>
      <c r="I2610" s="99">
        <v>0</v>
      </c>
      <c r="J2610" s="99">
        <v>34186.488747119904</v>
      </c>
      <c r="K2610" s="99">
        <v>0</v>
      </c>
      <c r="L2610" s="99">
        <v>62279.568601608298</v>
      </c>
      <c r="M2610" s="99">
        <v>46847.4999222755</v>
      </c>
      <c r="N2610" s="99">
        <v>13477.6453745365</v>
      </c>
      <c r="O2610" s="99">
        <v>0</v>
      </c>
      <c r="P2610" s="99">
        <v>0</v>
      </c>
      <c r="Q2610" s="99">
        <v>4761.3235163688696</v>
      </c>
      <c r="R2610" s="99">
        <v>0</v>
      </c>
      <c r="S2610" s="99">
        <v>0</v>
      </c>
      <c r="T2610" s="99">
        <v>3706.0167976021798</v>
      </c>
      <c r="U2610" s="99">
        <v>34376.930025577502</v>
      </c>
      <c r="V2610" s="99">
        <v>7931004.9099731399</v>
      </c>
      <c r="W2610" s="99">
        <v>436.91883938759599</v>
      </c>
      <c r="X2610" s="99">
        <v>1963619.63500977</v>
      </c>
      <c r="Y2610" s="99">
        <v>1313146.73554993</v>
      </c>
      <c r="Z2610" s="99">
        <v>616520.97088623</v>
      </c>
      <c r="AA2610" s="99">
        <v>0</v>
      </c>
      <c r="AB2610" s="99">
        <v>0</v>
      </c>
      <c r="AC2610" s="99">
        <v>11152440.380127</v>
      </c>
      <c r="AD2610" s="99">
        <v>0</v>
      </c>
      <c r="AE2610" s="99">
        <v>3655205.1105041499</v>
      </c>
      <c r="AF2610" s="99">
        <v>3276756.1230163602</v>
      </c>
      <c r="AG2610" s="99">
        <v>2204977.2930297898</v>
      </c>
      <c r="AH2610" s="99">
        <v>0</v>
      </c>
      <c r="AI2610" s="99">
        <v>0</v>
      </c>
      <c r="AJ2610" s="99">
        <v>733462.594139099</v>
      </c>
      <c r="AK2610" s="99">
        <v>0</v>
      </c>
      <c r="AL2610" s="99">
        <v>0</v>
      </c>
      <c r="AM2610" s="99">
        <v>612034.34556579601</v>
      </c>
      <c r="AN2610" s="99">
        <v>11181862.276489301</v>
      </c>
      <c r="AO2610" s="99">
        <v>78331327.801757798</v>
      </c>
      <c r="AP2610" s="99">
        <v>4196.39776974916</v>
      </c>
      <c r="AQ2610" s="99">
        <v>18441056.709716801</v>
      </c>
      <c r="AR2610" s="99">
        <v>0</v>
      </c>
      <c r="AS2610" s="99">
        <v>4958200.0100707998</v>
      </c>
      <c r="AT2610" s="99">
        <v>0</v>
      </c>
      <c r="AU2610" s="99">
        <v>0</v>
      </c>
      <c r="AV2610" s="99">
        <v>41247254.927734397</v>
      </c>
      <c r="AW2610" s="99">
        <v>0</v>
      </c>
      <c r="AX2610" s="99">
        <v>37083373.285156302</v>
      </c>
      <c r="AY2610" s="99">
        <v>33578914.881347701</v>
      </c>
      <c r="AZ2610" s="99">
        <v>18814742.8369141</v>
      </c>
      <c r="BA2610" s="99">
        <v>0</v>
      </c>
      <c r="BB2610" s="99">
        <v>0</v>
      </c>
      <c r="BC2610" s="99">
        <v>6794133.79504395</v>
      </c>
      <c r="BD2610" s="99">
        <v>0</v>
      </c>
      <c r="BE2610" s="99">
        <v>0</v>
      </c>
      <c r="BF2610" s="99">
        <v>4920906.4927978497</v>
      </c>
      <c r="BG2610" s="99">
        <v>41325136.241699196</v>
      </c>
      <c r="BH2610" s="99">
        <v>14002901.150878901</v>
      </c>
      <c r="BI2610" s="99">
        <v>406.98683967813798</v>
      </c>
      <c r="BJ2610" s="99">
        <v>3112395.6235656701</v>
      </c>
      <c r="BK2610" s="99">
        <v>2504644.1485900902</v>
      </c>
      <c r="BL2610" s="99">
        <v>0</v>
      </c>
      <c r="BM2610" s="99">
        <v>0</v>
      </c>
      <c r="BN2610" s="99">
        <v>0</v>
      </c>
      <c r="BO2610" s="99">
        <v>0</v>
      </c>
      <c r="BP2610" s="99">
        <v>0</v>
      </c>
      <c r="BQ2610" s="99">
        <v>0</v>
      </c>
      <c r="BR2610" s="99">
        <v>8387848.6779174795</v>
      </c>
      <c r="BS2610" s="99">
        <v>6359891.61755371</v>
      </c>
      <c r="BT2610" s="99">
        <v>0</v>
      </c>
      <c r="BU2610" s="99">
        <v>0</v>
      </c>
      <c r="BV2610" s="99">
        <v>2395223.4034728999</v>
      </c>
      <c r="BW2610" s="99">
        <v>0</v>
      </c>
      <c r="BX2610" s="99">
        <v>0</v>
      </c>
      <c r="BY2610" s="99">
        <v>0</v>
      </c>
      <c r="BZ2610" s="99">
        <v>0</v>
      </c>
      <c r="CA2610" s="99">
        <v>0</v>
      </c>
      <c r="CB2610" s="99">
        <v>9910277.3223877009</v>
      </c>
      <c r="CC2610" s="99">
        <v>96668569.697265595</v>
      </c>
      <c r="CD2610" s="99">
        <v>17141387.895996101</v>
      </c>
      <c r="CE2610" s="99">
        <v>3760.7921846211002</v>
      </c>
      <c r="CF2610" s="99">
        <v>621653.31867217994</v>
      </c>
      <c r="CG2610" s="99">
        <v>4991545.1440429697</v>
      </c>
      <c r="CH2610" s="99">
        <v>0</v>
      </c>
      <c r="CI2610" s="99">
        <v>131915.24678802499</v>
      </c>
      <c r="CJ2610" s="99">
        <v>10531036.9035645</v>
      </c>
      <c r="CK2610" s="99">
        <v>101644191.299805</v>
      </c>
      <c r="CL2610" s="99">
        <v>17141945.104736298</v>
      </c>
      <c r="CM2610" s="166">
        <v>165942.86192893999</v>
      </c>
      <c r="CN2610" s="166">
        <v>21717763.622070301</v>
      </c>
      <c r="CO2610" s="166">
        <v>143109395.97851601</v>
      </c>
      <c r="CP2610" s="99">
        <v>17141945.104736298</v>
      </c>
      <c r="CQ2610" s="99">
        <v>0</v>
      </c>
      <c r="CR2610" s="99">
        <v>0</v>
      </c>
      <c r="CS2610" s="99">
        <v>0</v>
      </c>
      <c r="CT2610" s="99">
        <v>0</v>
      </c>
      <c r="CU2610" s="98">
        <v>18461.458636293999</v>
      </c>
      <c r="CV2610" s="98">
        <v>37603.423275153</v>
      </c>
      <c r="CW2610" s="98">
        <v>10531930.641059881</v>
      </c>
      <c r="CX2610" s="98">
        <v>101660114.84130856</v>
      </c>
    </row>
    <row r="2611" spans="1:102" x14ac:dyDescent="0.2">
      <c r="A2611" s="98" t="s">
        <v>193</v>
      </c>
      <c r="B2611" s="100">
        <v>40695</v>
      </c>
      <c r="C2611" s="99">
        <v>109534.636153221</v>
      </c>
      <c r="D2611" s="99">
        <v>5.9237115369760396</v>
      </c>
      <c r="E2611" s="99">
        <v>17931.178732871998</v>
      </c>
      <c r="F2611" s="99">
        <v>0</v>
      </c>
      <c r="G2611" s="99">
        <v>3801.72861084342</v>
      </c>
      <c r="H2611" s="99">
        <v>0</v>
      </c>
      <c r="I2611" s="99">
        <v>0</v>
      </c>
      <c r="J2611" s="99">
        <v>34780.111265659303</v>
      </c>
      <c r="K2611" s="99">
        <v>0</v>
      </c>
      <c r="L2611" s="99">
        <v>62449.235898017898</v>
      </c>
      <c r="M2611" s="99">
        <v>46924.229896545403</v>
      </c>
      <c r="N2611" s="99">
        <v>13202.4189726114</v>
      </c>
      <c r="O2611" s="99">
        <v>0</v>
      </c>
      <c r="P2611" s="99">
        <v>0</v>
      </c>
      <c r="Q2611" s="99">
        <v>4729.8243298530597</v>
      </c>
      <c r="R2611" s="99">
        <v>0</v>
      </c>
      <c r="S2611" s="99">
        <v>0</v>
      </c>
      <c r="T2611" s="99">
        <v>3786.78443527222</v>
      </c>
      <c r="U2611" s="99">
        <v>34940.702660560601</v>
      </c>
      <c r="V2611" s="99">
        <v>7862463.27587891</v>
      </c>
      <c r="W2611" s="99">
        <v>296.523384936154</v>
      </c>
      <c r="X2611" s="99">
        <v>1926916.5024566699</v>
      </c>
      <c r="Y2611" s="99">
        <v>1293005.4166564899</v>
      </c>
      <c r="Z2611" s="99">
        <v>611907.00962829601</v>
      </c>
      <c r="AA2611" s="99">
        <v>0</v>
      </c>
      <c r="AB2611" s="99">
        <v>0</v>
      </c>
      <c r="AC2611" s="99">
        <v>11362605.916503901</v>
      </c>
      <c r="AD2611" s="99">
        <v>0</v>
      </c>
      <c r="AE2611" s="99">
        <v>3630413.4677734398</v>
      </c>
      <c r="AF2611" s="99">
        <v>3287952.8382263202</v>
      </c>
      <c r="AG2611" s="99">
        <v>2162198.3727722201</v>
      </c>
      <c r="AH2611" s="99">
        <v>0</v>
      </c>
      <c r="AI2611" s="99">
        <v>0</v>
      </c>
      <c r="AJ2611" s="99">
        <v>727712.82123565697</v>
      </c>
      <c r="AK2611" s="99">
        <v>0</v>
      </c>
      <c r="AL2611" s="99">
        <v>0</v>
      </c>
      <c r="AM2611" s="99">
        <v>607246.14997100795</v>
      </c>
      <c r="AN2611" s="99">
        <v>11375742.728637701</v>
      </c>
      <c r="AO2611" s="99">
        <v>77750288.576171905</v>
      </c>
      <c r="AP2611" s="99">
        <v>2656.0241982340799</v>
      </c>
      <c r="AQ2611" s="99">
        <v>18175026.9301758</v>
      </c>
      <c r="AR2611" s="99">
        <v>0</v>
      </c>
      <c r="AS2611" s="99">
        <v>4958656.36181641</v>
      </c>
      <c r="AT2611" s="99">
        <v>0</v>
      </c>
      <c r="AU2611" s="99">
        <v>0</v>
      </c>
      <c r="AV2611" s="99">
        <v>42316307.427734397</v>
      </c>
      <c r="AW2611" s="99">
        <v>0</v>
      </c>
      <c r="AX2611" s="99">
        <v>37007513.859863304</v>
      </c>
      <c r="AY2611" s="99">
        <v>33931756.381347701</v>
      </c>
      <c r="AZ2611" s="99">
        <v>18546400.494872998</v>
      </c>
      <c r="BA2611" s="99">
        <v>0</v>
      </c>
      <c r="BB2611" s="99">
        <v>0</v>
      </c>
      <c r="BC2611" s="99">
        <v>6785901.4631957998</v>
      </c>
      <c r="BD2611" s="99">
        <v>0</v>
      </c>
      <c r="BE2611" s="99">
        <v>0</v>
      </c>
      <c r="BF2611" s="99">
        <v>4918513.3458252</v>
      </c>
      <c r="BG2611" s="99">
        <v>42352585.561035201</v>
      </c>
      <c r="BH2611" s="99">
        <v>13998371.713012701</v>
      </c>
      <c r="BI2611" s="99">
        <v>322.59717721492098</v>
      </c>
      <c r="BJ2611" s="99">
        <v>3023476.66473389</v>
      </c>
      <c r="BK2611" s="99">
        <v>2424220.5289917002</v>
      </c>
      <c r="BL2611" s="99">
        <v>0</v>
      </c>
      <c r="BM2611" s="99">
        <v>0</v>
      </c>
      <c r="BN2611" s="99">
        <v>0</v>
      </c>
      <c r="BO2611" s="99">
        <v>0</v>
      </c>
      <c r="BP2611" s="99">
        <v>0</v>
      </c>
      <c r="BQ2611" s="99">
        <v>0</v>
      </c>
      <c r="BR2611" s="99">
        <v>8402679.42260742</v>
      </c>
      <c r="BS2611" s="99">
        <v>6268122.4119262705</v>
      </c>
      <c r="BT2611" s="99">
        <v>0</v>
      </c>
      <c r="BU2611" s="99">
        <v>0</v>
      </c>
      <c r="BV2611" s="99">
        <v>2389366.4135742201</v>
      </c>
      <c r="BW2611" s="99">
        <v>0</v>
      </c>
      <c r="BX2611" s="99">
        <v>0</v>
      </c>
      <c r="BY2611" s="99">
        <v>0</v>
      </c>
      <c r="BZ2611" s="99">
        <v>0</v>
      </c>
      <c r="CA2611" s="99">
        <v>0</v>
      </c>
      <c r="CB2611" s="99">
        <v>9771588.1337890606</v>
      </c>
      <c r="CC2611" s="99">
        <v>95843961.677734405</v>
      </c>
      <c r="CD2611" s="99">
        <v>17020765.701416001</v>
      </c>
      <c r="CE2611" s="99">
        <v>3800.2086091339602</v>
      </c>
      <c r="CF2611" s="99">
        <v>607668.05191803002</v>
      </c>
      <c r="CG2611" s="99">
        <v>4930907.0690917997</v>
      </c>
      <c r="CH2611" s="99">
        <v>0</v>
      </c>
      <c r="CI2611" s="99">
        <v>131259.07944488499</v>
      </c>
      <c r="CJ2611" s="99">
        <v>10379763.9884033</v>
      </c>
      <c r="CK2611" s="99">
        <v>100756314.38574199</v>
      </c>
      <c r="CL2611" s="99">
        <v>17015751.278808601</v>
      </c>
      <c r="CM2611" s="166">
        <v>165838.645141602</v>
      </c>
      <c r="CN2611" s="166">
        <v>21820002.662353501</v>
      </c>
      <c r="CO2611" s="166">
        <v>143110270.25781301</v>
      </c>
      <c r="CP2611" s="99">
        <v>17015751.278808601</v>
      </c>
      <c r="CQ2611" s="99">
        <v>0</v>
      </c>
      <c r="CR2611" s="99">
        <v>0</v>
      </c>
      <c r="CS2611" s="99">
        <v>0</v>
      </c>
      <c r="CT2611" s="99">
        <v>0</v>
      </c>
      <c r="CU2611" s="98">
        <v>18125.969886963001</v>
      </c>
      <c r="CV2611" s="98">
        <v>38248.549226659998</v>
      </c>
      <c r="CW2611" s="98">
        <v>10379256.18570709</v>
      </c>
      <c r="CX2611" s="98">
        <v>100774868.7468262</v>
      </c>
    </row>
    <row r="2612" spans="1:102" x14ac:dyDescent="0.2">
      <c r="A2612" s="98" t="s">
        <v>193</v>
      </c>
      <c r="B2612" s="100">
        <v>40787</v>
      </c>
      <c r="C2612" s="99">
        <v>109252.761504173</v>
      </c>
      <c r="D2612" s="99">
        <v>5.0231565779540697</v>
      </c>
      <c r="E2612" s="99">
        <v>17526.7242612839</v>
      </c>
      <c r="F2612" s="99">
        <v>0</v>
      </c>
      <c r="G2612" s="99">
        <v>3777.22003945708</v>
      </c>
      <c r="H2612" s="99">
        <v>0</v>
      </c>
      <c r="I2612" s="99">
        <v>0</v>
      </c>
      <c r="J2612" s="99">
        <v>34989.773222446398</v>
      </c>
      <c r="K2612" s="99">
        <v>0</v>
      </c>
      <c r="L2612" s="99">
        <v>63084.948991775498</v>
      </c>
      <c r="M2612" s="99">
        <v>46965.703688621499</v>
      </c>
      <c r="N2612" s="99">
        <v>13086.9123548269</v>
      </c>
      <c r="O2612" s="99">
        <v>0</v>
      </c>
      <c r="P2612" s="99">
        <v>0</v>
      </c>
      <c r="Q2612" s="99">
        <v>4713.8513106703804</v>
      </c>
      <c r="R2612" s="99">
        <v>0</v>
      </c>
      <c r="S2612" s="99">
        <v>0</v>
      </c>
      <c r="T2612" s="99">
        <v>3800.1174906194201</v>
      </c>
      <c r="U2612" s="99">
        <v>35151.907905101798</v>
      </c>
      <c r="V2612" s="99">
        <v>7820441.3535156297</v>
      </c>
      <c r="W2612" s="99">
        <v>369.531707473099</v>
      </c>
      <c r="X2612" s="99">
        <v>1867776.0316467299</v>
      </c>
      <c r="Y2612" s="99">
        <v>1260899.5485992399</v>
      </c>
      <c r="Z2612" s="99">
        <v>596356.38134002697</v>
      </c>
      <c r="AA2612" s="99">
        <v>0</v>
      </c>
      <c r="AB2612" s="99">
        <v>0</v>
      </c>
      <c r="AC2612" s="99">
        <v>11416305.935791001</v>
      </c>
      <c r="AD2612" s="99">
        <v>0</v>
      </c>
      <c r="AE2612" s="99">
        <v>3589640.4453125</v>
      </c>
      <c r="AF2612" s="99">
        <v>3281286.5</v>
      </c>
      <c r="AG2612" s="99">
        <v>2126149.6553649898</v>
      </c>
      <c r="AH2612" s="99">
        <v>0</v>
      </c>
      <c r="AI2612" s="99">
        <v>0</v>
      </c>
      <c r="AJ2612" s="99">
        <v>730117.75715637195</v>
      </c>
      <c r="AK2612" s="99">
        <v>0</v>
      </c>
      <c r="AL2612" s="99">
        <v>0</v>
      </c>
      <c r="AM2612" s="99">
        <v>598473.65303039597</v>
      </c>
      <c r="AN2612" s="99">
        <v>11435317.87146</v>
      </c>
      <c r="AO2612" s="99">
        <v>78005757.2265625</v>
      </c>
      <c r="AP2612" s="99">
        <v>3529.5595597326801</v>
      </c>
      <c r="AQ2612" s="99">
        <v>17640077.9677734</v>
      </c>
      <c r="AR2612" s="99">
        <v>0</v>
      </c>
      <c r="AS2612" s="99">
        <v>4836797.0866088904</v>
      </c>
      <c r="AT2612" s="99">
        <v>0</v>
      </c>
      <c r="AU2612" s="99">
        <v>0</v>
      </c>
      <c r="AV2612" s="99">
        <v>42840967.957031302</v>
      </c>
      <c r="AW2612" s="99">
        <v>0</v>
      </c>
      <c r="AX2612" s="99">
        <v>36780502.6875</v>
      </c>
      <c r="AY2612" s="99">
        <v>34063957.582519501</v>
      </c>
      <c r="AZ2612" s="99">
        <v>18333082.915527299</v>
      </c>
      <c r="BA2612" s="99">
        <v>0</v>
      </c>
      <c r="BB2612" s="99">
        <v>0</v>
      </c>
      <c r="BC2612" s="99">
        <v>6822869.3349609403</v>
      </c>
      <c r="BD2612" s="99">
        <v>0</v>
      </c>
      <c r="BE2612" s="99">
        <v>0</v>
      </c>
      <c r="BF2612" s="99">
        <v>4853611.0687255897</v>
      </c>
      <c r="BG2612" s="99">
        <v>42883767.359375</v>
      </c>
      <c r="BH2612" s="99">
        <v>14145274.9108887</v>
      </c>
      <c r="BI2612" s="99">
        <v>221.968142991886</v>
      </c>
      <c r="BJ2612" s="99">
        <v>2948959.8949890099</v>
      </c>
      <c r="BK2612" s="99">
        <v>2372920.7711486798</v>
      </c>
      <c r="BL2612" s="99">
        <v>0</v>
      </c>
      <c r="BM2612" s="99">
        <v>0</v>
      </c>
      <c r="BN2612" s="99">
        <v>0</v>
      </c>
      <c r="BO2612" s="99">
        <v>0</v>
      </c>
      <c r="BP2612" s="99">
        <v>0</v>
      </c>
      <c r="BQ2612" s="99">
        <v>0</v>
      </c>
      <c r="BR2612" s="99">
        <v>8427886.8454589806</v>
      </c>
      <c r="BS2612" s="99">
        <v>6203790.62316895</v>
      </c>
      <c r="BT2612" s="99">
        <v>0</v>
      </c>
      <c r="BU2612" s="99">
        <v>0</v>
      </c>
      <c r="BV2612" s="99">
        <v>2394315.67218018</v>
      </c>
      <c r="BW2612" s="99">
        <v>0</v>
      </c>
      <c r="BX2612" s="99">
        <v>0</v>
      </c>
      <c r="BY2612" s="99">
        <v>0</v>
      </c>
      <c r="BZ2612" s="99">
        <v>0</v>
      </c>
      <c r="CA2612" s="99">
        <v>0</v>
      </c>
      <c r="CB2612" s="99">
        <v>9698146.6783447303</v>
      </c>
      <c r="CC2612" s="99">
        <v>95705599.066406295</v>
      </c>
      <c r="CD2612" s="99">
        <v>17072251.654052701</v>
      </c>
      <c r="CE2612" s="99">
        <v>3776.0088101923502</v>
      </c>
      <c r="CF2612" s="99">
        <v>597964.44831848098</v>
      </c>
      <c r="CG2612" s="99">
        <v>4869306.2008056603</v>
      </c>
      <c r="CH2612" s="99">
        <v>0</v>
      </c>
      <c r="CI2612" s="99">
        <v>130616.27091598501</v>
      </c>
      <c r="CJ2612" s="99">
        <v>10294572.810668901</v>
      </c>
      <c r="CK2612" s="99">
        <v>100596866.609375</v>
      </c>
      <c r="CL2612" s="99">
        <v>17083433.962402299</v>
      </c>
      <c r="CM2612" s="166">
        <v>165676.008384705</v>
      </c>
      <c r="CN2612" s="166">
        <v>21697307.356201202</v>
      </c>
      <c r="CO2612" s="166">
        <v>143516805.04492199</v>
      </c>
      <c r="CP2612" s="99">
        <v>17083433.962402299</v>
      </c>
      <c r="CQ2612" s="99">
        <v>0</v>
      </c>
      <c r="CR2612" s="99">
        <v>0</v>
      </c>
      <c r="CS2612" s="99">
        <v>0</v>
      </c>
      <c r="CT2612" s="99">
        <v>0</v>
      </c>
      <c r="CU2612" s="98">
        <v>17621.922134659999</v>
      </c>
      <c r="CV2612" s="98">
        <v>38521.917757554002</v>
      </c>
      <c r="CW2612" s="98">
        <v>10296111.126663212</v>
      </c>
      <c r="CX2612" s="98">
        <v>100574905.26721196</v>
      </c>
    </row>
    <row r="2613" spans="1:102" x14ac:dyDescent="0.2">
      <c r="A2613" s="98" t="s">
        <v>193</v>
      </c>
      <c r="B2613" s="100">
        <v>40878</v>
      </c>
      <c r="C2613" s="99">
        <v>109562.914521217</v>
      </c>
      <c r="D2613" s="99">
        <v>3.9421516389993498</v>
      </c>
      <c r="E2613" s="99">
        <v>17696.9801797867</v>
      </c>
      <c r="F2613" s="99">
        <v>0</v>
      </c>
      <c r="G2613" s="99">
        <v>3812.1556134522002</v>
      </c>
      <c r="H2613" s="99">
        <v>0</v>
      </c>
      <c r="I2613" s="99">
        <v>0</v>
      </c>
      <c r="J2613" s="99">
        <v>35722.068793773702</v>
      </c>
      <c r="K2613" s="99">
        <v>0</v>
      </c>
      <c r="L2613" s="99">
        <v>62497.872629642501</v>
      </c>
      <c r="M2613" s="99">
        <v>47077.524949073799</v>
      </c>
      <c r="N2613" s="99">
        <v>12928.7481080294</v>
      </c>
      <c r="O2613" s="99">
        <v>0</v>
      </c>
      <c r="P2613" s="99">
        <v>0</v>
      </c>
      <c r="Q2613" s="99">
        <v>4783.8399626016599</v>
      </c>
      <c r="R2613" s="99">
        <v>0</v>
      </c>
      <c r="S2613" s="99">
        <v>0</v>
      </c>
      <c r="T2613" s="99">
        <v>3784.31834629178</v>
      </c>
      <c r="U2613" s="99">
        <v>35864.7590837479</v>
      </c>
      <c r="V2613" s="99">
        <v>7791196.3754272498</v>
      </c>
      <c r="W2613" s="99">
        <v>194.79691941849899</v>
      </c>
      <c r="X2613" s="99">
        <v>1849943.4536438</v>
      </c>
      <c r="Y2613" s="99">
        <v>1249100.2472228999</v>
      </c>
      <c r="Z2613" s="99">
        <v>602590.56259918201</v>
      </c>
      <c r="AA2613" s="99">
        <v>0</v>
      </c>
      <c r="AB2613" s="99">
        <v>0</v>
      </c>
      <c r="AC2613" s="99">
        <v>11615675.049316401</v>
      </c>
      <c r="AD2613" s="99">
        <v>0</v>
      </c>
      <c r="AE2613" s="99">
        <v>3515873.73760986</v>
      </c>
      <c r="AF2613" s="99">
        <v>3301322.5604858398</v>
      </c>
      <c r="AG2613" s="99">
        <v>2088366.7235717799</v>
      </c>
      <c r="AH2613" s="99">
        <v>0</v>
      </c>
      <c r="AI2613" s="99">
        <v>0</v>
      </c>
      <c r="AJ2613" s="99">
        <v>733021.99761962902</v>
      </c>
      <c r="AK2613" s="99">
        <v>0</v>
      </c>
      <c r="AL2613" s="99">
        <v>0</v>
      </c>
      <c r="AM2613" s="99">
        <v>597053.93015289295</v>
      </c>
      <c r="AN2613" s="99">
        <v>11647091.2733154</v>
      </c>
      <c r="AO2613" s="99">
        <v>78371949.624023393</v>
      </c>
      <c r="AP2613" s="99">
        <v>1754.2202687561501</v>
      </c>
      <c r="AQ2613" s="99">
        <v>17616500.079589799</v>
      </c>
      <c r="AR2613" s="99">
        <v>0</v>
      </c>
      <c r="AS2613" s="99">
        <v>4939594.43505859</v>
      </c>
      <c r="AT2613" s="99">
        <v>0</v>
      </c>
      <c r="AU2613" s="99">
        <v>0</v>
      </c>
      <c r="AV2613" s="99">
        <v>43818958.979003899</v>
      </c>
      <c r="AW2613" s="99">
        <v>0</v>
      </c>
      <c r="AX2613" s="99">
        <v>36224236.036132798</v>
      </c>
      <c r="AY2613" s="99">
        <v>34533735.357421897</v>
      </c>
      <c r="AZ2613" s="99">
        <v>18142685.872558601</v>
      </c>
      <c r="BA2613" s="99">
        <v>0</v>
      </c>
      <c r="BB2613" s="99">
        <v>0</v>
      </c>
      <c r="BC2613" s="99">
        <v>6863774.1385498</v>
      </c>
      <c r="BD2613" s="99">
        <v>0</v>
      </c>
      <c r="BE2613" s="99">
        <v>0</v>
      </c>
      <c r="BF2613" s="99">
        <v>4897579.4962768601</v>
      </c>
      <c r="BG2613" s="99">
        <v>43940041.918457001</v>
      </c>
      <c r="BH2613" s="99">
        <v>14183934.5942383</v>
      </c>
      <c r="BI2613" s="99">
        <v>161.80032552965</v>
      </c>
      <c r="BJ2613" s="99">
        <v>2933938.5130920401</v>
      </c>
      <c r="BK2613" s="99">
        <v>2351429.4490051302</v>
      </c>
      <c r="BL2613" s="99">
        <v>0</v>
      </c>
      <c r="BM2613" s="99">
        <v>0</v>
      </c>
      <c r="BN2613" s="99">
        <v>0</v>
      </c>
      <c r="BO2613" s="99">
        <v>0</v>
      </c>
      <c r="BP2613" s="99">
        <v>0</v>
      </c>
      <c r="BQ2613" s="99">
        <v>0</v>
      </c>
      <c r="BR2613" s="99">
        <v>8537277.9307861291</v>
      </c>
      <c r="BS2613" s="99">
        <v>6144853.234375</v>
      </c>
      <c r="BT2613" s="99">
        <v>0</v>
      </c>
      <c r="BU2613" s="99">
        <v>0</v>
      </c>
      <c r="BV2613" s="99">
        <v>2419557.5704650902</v>
      </c>
      <c r="BW2613" s="99">
        <v>0</v>
      </c>
      <c r="BX2613" s="99">
        <v>0</v>
      </c>
      <c r="BY2613" s="99">
        <v>0</v>
      </c>
      <c r="BZ2613" s="99">
        <v>0</v>
      </c>
      <c r="CA2613" s="99">
        <v>0</v>
      </c>
      <c r="CB2613" s="99">
        <v>9656733.5212402306</v>
      </c>
      <c r="CC2613" s="99">
        <v>96024626.963867202</v>
      </c>
      <c r="CD2613" s="99">
        <v>17117529.5009766</v>
      </c>
      <c r="CE2613" s="99">
        <v>3810.9566607475299</v>
      </c>
      <c r="CF2613" s="99">
        <v>598121.10842895496</v>
      </c>
      <c r="CG2613" s="99">
        <v>4897900.4461669903</v>
      </c>
      <c r="CH2613" s="99">
        <v>0</v>
      </c>
      <c r="CI2613" s="99">
        <v>131101.383489609</v>
      </c>
      <c r="CJ2613" s="99">
        <v>10258151.8671875</v>
      </c>
      <c r="CK2613" s="99">
        <v>100922123.15332</v>
      </c>
      <c r="CL2613" s="99">
        <v>17123908.979736298</v>
      </c>
      <c r="CM2613" s="166">
        <v>166517.08684539801</v>
      </c>
      <c r="CN2613" s="166">
        <v>21876405.0078125</v>
      </c>
      <c r="CO2613" s="166">
        <v>144694038.19335899</v>
      </c>
      <c r="CP2613" s="99">
        <v>17123908.979736298</v>
      </c>
      <c r="CQ2613" s="99">
        <v>0</v>
      </c>
      <c r="CR2613" s="99">
        <v>0</v>
      </c>
      <c r="CS2613" s="99">
        <v>0</v>
      </c>
      <c r="CT2613" s="99">
        <v>0</v>
      </c>
      <c r="CU2613" s="98">
        <v>17830.179592994999</v>
      </c>
      <c r="CV2613" s="98">
        <v>39148.086364558003</v>
      </c>
      <c r="CW2613" s="98">
        <v>10254854.629669186</v>
      </c>
      <c r="CX2613" s="98">
        <v>100922527.41003419</v>
      </c>
    </row>
    <row r="2614" spans="1:102" x14ac:dyDescent="0.2">
      <c r="A2614" s="98" t="s">
        <v>193</v>
      </c>
      <c r="B2614" s="100">
        <v>40969</v>
      </c>
      <c r="C2614" s="99">
        <v>109577.13099956499</v>
      </c>
      <c r="D2614" s="99">
        <v>4.0698064919561103</v>
      </c>
      <c r="E2614" s="99">
        <v>17474.675768137</v>
      </c>
      <c r="F2614" s="99">
        <v>0</v>
      </c>
      <c r="G2614" s="99">
        <v>3853.77266442776</v>
      </c>
      <c r="H2614" s="99">
        <v>0</v>
      </c>
      <c r="I2614" s="99">
        <v>0</v>
      </c>
      <c r="J2614" s="99">
        <v>36195.3050627708</v>
      </c>
      <c r="K2614" s="99">
        <v>0</v>
      </c>
      <c r="L2614" s="99">
        <v>61682.866880416899</v>
      </c>
      <c r="M2614" s="99">
        <v>47249.442864418001</v>
      </c>
      <c r="N2614" s="99">
        <v>12755.793705820999</v>
      </c>
      <c r="O2614" s="99">
        <v>0</v>
      </c>
      <c r="P2614" s="99">
        <v>0</v>
      </c>
      <c r="Q2614" s="99">
        <v>4877.6766151189804</v>
      </c>
      <c r="R2614" s="99">
        <v>0</v>
      </c>
      <c r="S2614" s="99">
        <v>0</v>
      </c>
      <c r="T2614" s="99">
        <v>3808.1790105402501</v>
      </c>
      <c r="U2614" s="99">
        <v>36337.294683456399</v>
      </c>
      <c r="V2614" s="99">
        <v>7780764.7884521503</v>
      </c>
      <c r="W2614" s="99">
        <v>206.30440898984699</v>
      </c>
      <c r="X2614" s="99">
        <v>1819969.6260833701</v>
      </c>
      <c r="Y2614" s="99">
        <v>1228713.42695618</v>
      </c>
      <c r="Z2614" s="99">
        <v>611800.61693572998</v>
      </c>
      <c r="AA2614" s="99">
        <v>0</v>
      </c>
      <c r="AB2614" s="99">
        <v>0</v>
      </c>
      <c r="AC2614" s="99">
        <v>11851237.157470699</v>
      </c>
      <c r="AD2614" s="99">
        <v>0</v>
      </c>
      <c r="AE2614" s="99">
        <v>3507537.99822998</v>
      </c>
      <c r="AF2614" s="99">
        <v>3362894.1294250502</v>
      </c>
      <c r="AG2614" s="99">
        <v>2050619.09861755</v>
      </c>
      <c r="AH2614" s="99">
        <v>0</v>
      </c>
      <c r="AI2614" s="99">
        <v>0</v>
      </c>
      <c r="AJ2614" s="99">
        <v>750503.92499542201</v>
      </c>
      <c r="AK2614" s="99">
        <v>0</v>
      </c>
      <c r="AL2614" s="99">
        <v>0</v>
      </c>
      <c r="AM2614" s="99">
        <v>608807.36627960205</v>
      </c>
      <c r="AN2614" s="99">
        <v>11880555.7150879</v>
      </c>
      <c r="AO2614" s="99">
        <v>78443131.766601607</v>
      </c>
      <c r="AP2614" s="99">
        <v>1831.4902813881599</v>
      </c>
      <c r="AQ2614" s="99">
        <v>17555887.833496101</v>
      </c>
      <c r="AR2614" s="99">
        <v>0</v>
      </c>
      <c r="AS2614" s="99">
        <v>5056583.0557251005</v>
      </c>
      <c r="AT2614" s="99">
        <v>0</v>
      </c>
      <c r="AU2614" s="99">
        <v>0</v>
      </c>
      <c r="AV2614" s="99">
        <v>44796860.3037109</v>
      </c>
      <c r="AW2614" s="99">
        <v>0</v>
      </c>
      <c r="AX2614" s="99">
        <v>36544526.162109397</v>
      </c>
      <c r="AY2614" s="99">
        <v>35276722.136718802</v>
      </c>
      <c r="AZ2614" s="99">
        <v>17925717.3442383</v>
      </c>
      <c r="BA2614" s="99">
        <v>0</v>
      </c>
      <c r="BB2614" s="99">
        <v>0</v>
      </c>
      <c r="BC2614" s="99">
        <v>7063294.43359375</v>
      </c>
      <c r="BD2614" s="99">
        <v>0</v>
      </c>
      <c r="BE2614" s="99">
        <v>0</v>
      </c>
      <c r="BF2614" s="99">
        <v>5031315.1270752</v>
      </c>
      <c r="BG2614" s="99">
        <v>44881729.896484397</v>
      </c>
      <c r="BH2614" s="99">
        <v>14383419.063964801</v>
      </c>
      <c r="BI2614" s="99">
        <v>140.84106151014601</v>
      </c>
      <c r="BJ2614" s="99">
        <v>2912950.0659484901</v>
      </c>
      <c r="BK2614" s="99">
        <v>2321013.7475280799</v>
      </c>
      <c r="BL2614" s="99">
        <v>0</v>
      </c>
      <c r="BM2614" s="99">
        <v>0</v>
      </c>
      <c r="BN2614" s="99">
        <v>0</v>
      </c>
      <c r="BO2614" s="99">
        <v>0</v>
      </c>
      <c r="BP2614" s="99">
        <v>0</v>
      </c>
      <c r="BQ2614" s="99">
        <v>0</v>
      </c>
      <c r="BR2614" s="99">
        <v>8744936.1713867206</v>
      </c>
      <c r="BS2614" s="99">
        <v>6089988.4439697303</v>
      </c>
      <c r="BT2614" s="99">
        <v>0</v>
      </c>
      <c r="BU2614" s="99">
        <v>0</v>
      </c>
      <c r="BV2614" s="99">
        <v>2501919.52526855</v>
      </c>
      <c r="BW2614" s="99">
        <v>0</v>
      </c>
      <c r="BX2614" s="99">
        <v>0</v>
      </c>
      <c r="BY2614" s="99">
        <v>0</v>
      </c>
      <c r="BZ2614" s="99">
        <v>0</v>
      </c>
      <c r="CA2614" s="99">
        <v>0</v>
      </c>
      <c r="CB2614" s="99">
        <v>9589043.2360839806</v>
      </c>
      <c r="CC2614" s="99">
        <v>95836941.270507798</v>
      </c>
      <c r="CD2614" s="99">
        <v>17317485.379150402</v>
      </c>
      <c r="CE2614" s="99">
        <v>3856.17870849371</v>
      </c>
      <c r="CF2614" s="99">
        <v>603003.88996887195</v>
      </c>
      <c r="CG2614" s="99">
        <v>4972603.84558105</v>
      </c>
      <c r="CH2614" s="99">
        <v>0</v>
      </c>
      <c r="CI2614" s="99">
        <v>130852.169523239</v>
      </c>
      <c r="CJ2614" s="99">
        <v>10190035.693237299</v>
      </c>
      <c r="CK2614" s="99">
        <v>100815187.05468801</v>
      </c>
      <c r="CL2614" s="99">
        <v>17317765.916259799</v>
      </c>
      <c r="CM2614" s="166">
        <v>166781.85376739499</v>
      </c>
      <c r="CN2614" s="166">
        <v>22208890.630371101</v>
      </c>
      <c r="CO2614" s="166">
        <v>145755175.54296899</v>
      </c>
      <c r="CP2614" s="99">
        <v>17317765.916259799</v>
      </c>
      <c r="CQ2614" s="99">
        <v>0</v>
      </c>
      <c r="CR2614" s="99">
        <v>0</v>
      </c>
      <c r="CS2614" s="99">
        <v>0</v>
      </c>
      <c r="CT2614" s="99">
        <v>0</v>
      </c>
      <c r="CU2614" s="98">
        <v>17649.484092502</v>
      </c>
      <c r="CV2614" s="98">
        <v>39706.267774102002</v>
      </c>
      <c r="CW2614" s="98">
        <v>10192047.126052853</v>
      </c>
      <c r="CX2614" s="98">
        <v>100809545.11608885</v>
      </c>
    </row>
    <row r="2615" spans="1:102" x14ac:dyDescent="0.2">
      <c r="A2615" s="98" t="s">
        <v>193</v>
      </c>
      <c r="B2615" s="100">
        <v>41061</v>
      </c>
      <c r="C2615" s="99">
        <v>109170.790923119</v>
      </c>
      <c r="D2615" s="99">
        <v>2.9732594599772701</v>
      </c>
      <c r="E2615" s="99">
        <v>17053.928423881502</v>
      </c>
      <c r="F2615" s="99">
        <v>0</v>
      </c>
      <c r="G2615" s="99">
        <v>3854.6193913817401</v>
      </c>
      <c r="H2615" s="99">
        <v>0</v>
      </c>
      <c r="I2615" s="99">
        <v>0</v>
      </c>
      <c r="J2615" s="99">
        <v>36506.133216381102</v>
      </c>
      <c r="K2615" s="99">
        <v>0</v>
      </c>
      <c r="L2615" s="99">
        <v>61734.441135883302</v>
      </c>
      <c r="M2615" s="99">
        <v>47241.026651382403</v>
      </c>
      <c r="N2615" s="99">
        <v>12132.547485709199</v>
      </c>
      <c r="O2615" s="99">
        <v>0</v>
      </c>
      <c r="P2615" s="99">
        <v>0</v>
      </c>
      <c r="Q2615" s="99">
        <v>5123.7633202671996</v>
      </c>
      <c r="R2615" s="99">
        <v>0</v>
      </c>
      <c r="S2615" s="99">
        <v>0</v>
      </c>
      <c r="T2615" s="99">
        <v>3847.7055513560799</v>
      </c>
      <c r="U2615" s="99">
        <v>36644.875011444099</v>
      </c>
      <c r="V2615" s="99">
        <v>7736095.3469848596</v>
      </c>
      <c r="W2615" s="99">
        <v>197.30626899004</v>
      </c>
      <c r="X2615" s="99">
        <v>1771546.48812866</v>
      </c>
      <c r="Y2615" s="99">
        <v>1187614.33247375</v>
      </c>
      <c r="Z2615" s="99">
        <v>598721.27555847203</v>
      </c>
      <c r="AA2615" s="99">
        <v>0</v>
      </c>
      <c r="AB2615" s="99">
        <v>0</v>
      </c>
      <c r="AC2615" s="99">
        <v>11863420.200561499</v>
      </c>
      <c r="AD2615" s="99">
        <v>0</v>
      </c>
      <c r="AE2615" s="99">
        <v>3436873.3417358398</v>
      </c>
      <c r="AF2615" s="99">
        <v>3302259.9748535198</v>
      </c>
      <c r="AG2615" s="99">
        <v>1861505.62632751</v>
      </c>
      <c r="AH2615" s="99">
        <v>0</v>
      </c>
      <c r="AI2615" s="99">
        <v>0</v>
      </c>
      <c r="AJ2615" s="99">
        <v>865990.60208129894</v>
      </c>
      <c r="AK2615" s="99">
        <v>0</v>
      </c>
      <c r="AL2615" s="99">
        <v>0</v>
      </c>
      <c r="AM2615" s="99">
        <v>595228.80730438197</v>
      </c>
      <c r="AN2615" s="99">
        <v>11875834.1263428</v>
      </c>
      <c r="AO2615" s="99">
        <v>78545850.379882798</v>
      </c>
      <c r="AP2615" s="99">
        <v>1625.09428180754</v>
      </c>
      <c r="AQ2615" s="99">
        <v>17210081.553222701</v>
      </c>
      <c r="AR2615" s="99">
        <v>0</v>
      </c>
      <c r="AS2615" s="99">
        <v>4969183.4061889602</v>
      </c>
      <c r="AT2615" s="99">
        <v>0</v>
      </c>
      <c r="AU2615" s="99">
        <v>0</v>
      </c>
      <c r="AV2615" s="99">
        <v>45329072.175781302</v>
      </c>
      <c r="AW2615" s="99">
        <v>0</v>
      </c>
      <c r="AX2615" s="99">
        <v>35925800.447265603</v>
      </c>
      <c r="AY2615" s="99">
        <v>34929068.3759766</v>
      </c>
      <c r="AZ2615" s="99">
        <v>16407084.685791001</v>
      </c>
      <c r="BA2615" s="99">
        <v>0</v>
      </c>
      <c r="BB2615" s="99">
        <v>0</v>
      </c>
      <c r="BC2615" s="99">
        <v>8011485.7593383798</v>
      </c>
      <c r="BD2615" s="99">
        <v>0</v>
      </c>
      <c r="BE2615" s="99">
        <v>0</v>
      </c>
      <c r="BF2615" s="99">
        <v>4939069.4899902297</v>
      </c>
      <c r="BG2615" s="99">
        <v>45365485.924316399</v>
      </c>
      <c r="BH2615" s="99">
        <v>14162538.7497559</v>
      </c>
      <c r="BI2615" s="99">
        <v>96.896288217976704</v>
      </c>
      <c r="BJ2615" s="99">
        <v>2784343.81176758</v>
      </c>
      <c r="BK2615" s="99">
        <v>2215063.5243835398</v>
      </c>
      <c r="BL2615" s="99">
        <v>0</v>
      </c>
      <c r="BM2615" s="99">
        <v>0</v>
      </c>
      <c r="BN2615" s="99">
        <v>0</v>
      </c>
      <c r="BO2615" s="99">
        <v>0</v>
      </c>
      <c r="BP2615" s="99">
        <v>0</v>
      </c>
      <c r="BQ2615" s="99">
        <v>0</v>
      </c>
      <c r="BR2615" s="99">
        <v>8606696.5078125</v>
      </c>
      <c r="BS2615" s="99">
        <v>5565416.3070068397</v>
      </c>
      <c r="BT2615" s="99">
        <v>0</v>
      </c>
      <c r="BU2615" s="99">
        <v>0</v>
      </c>
      <c r="BV2615" s="99">
        <v>2809135.4184875502</v>
      </c>
      <c r="BW2615" s="99">
        <v>0</v>
      </c>
      <c r="BX2615" s="99">
        <v>0</v>
      </c>
      <c r="BY2615" s="99">
        <v>0</v>
      </c>
      <c r="BZ2615" s="99">
        <v>0</v>
      </c>
      <c r="CA2615" s="99">
        <v>0</v>
      </c>
      <c r="CB2615" s="99">
        <v>9508991.8332519494</v>
      </c>
      <c r="CC2615" s="99">
        <v>95843633.954101607</v>
      </c>
      <c r="CD2615" s="99">
        <v>16941351.1647949</v>
      </c>
      <c r="CE2615" s="99">
        <v>3855.3537676334399</v>
      </c>
      <c r="CF2615" s="99">
        <v>599296.46668243397</v>
      </c>
      <c r="CG2615" s="99">
        <v>4970277.2314453097</v>
      </c>
      <c r="CH2615" s="99">
        <v>0</v>
      </c>
      <c r="CI2615" s="99">
        <v>130087.897389412</v>
      </c>
      <c r="CJ2615" s="99">
        <v>10110269.266723599</v>
      </c>
      <c r="CK2615" s="99">
        <v>100819413.397461</v>
      </c>
      <c r="CL2615" s="99">
        <v>16935026.691650402</v>
      </c>
      <c r="CM2615" s="166">
        <v>166369.62022018401</v>
      </c>
      <c r="CN2615" s="166">
        <v>21955073.0476074</v>
      </c>
      <c r="CO2615" s="166">
        <v>146249367.55664101</v>
      </c>
      <c r="CP2615" s="99">
        <v>16935026.691650402</v>
      </c>
      <c r="CQ2615" s="99">
        <v>0</v>
      </c>
      <c r="CR2615" s="99">
        <v>0</v>
      </c>
      <c r="CS2615" s="99">
        <v>0</v>
      </c>
      <c r="CT2615" s="99">
        <v>0</v>
      </c>
      <c r="CU2615" s="98">
        <v>17218.787110382</v>
      </c>
      <c r="CV2615" s="98">
        <v>40035.603766139</v>
      </c>
      <c r="CW2615" s="98">
        <v>10108288.299934383</v>
      </c>
      <c r="CX2615" s="98">
        <v>100813911.18554692</v>
      </c>
    </row>
    <row r="2616" spans="1:102" x14ac:dyDescent="0.2">
      <c r="A2616" s="98" t="s">
        <v>193</v>
      </c>
      <c r="B2616" s="100">
        <v>41153</v>
      </c>
      <c r="C2616" s="99">
        <v>108410.36211681399</v>
      </c>
      <c r="D2616" s="99">
        <v>3.0389348989992899</v>
      </c>
      <c r="E2616" s="99">
        <v>16627.045786619201</v>
      </c>
      <c r="F2616" s="99">
        <v>0</v>
      </c>
      <c r="G2616" s="99">
        <v>3813.4621683657201</v>
      </c>
      <c r="H2616" s="99">
        <v>0</v>
      </c>
      <c r="I2616" s="99">
        <v>0</v>
      </c>
      <c r="J2616" s="99">
        <v>36823.834008693702</v>
      </c>
      <c r="K2616" s="99">
        <v>0</v>
      </c>
      <c r="L2616" s="99">
        <v>61044.664584159902</v>
      </c>
      <c r="M2616" s="99">
        <v>47372.052672862999</v>
      </c>
      <c r="N2616" s="99">
        <v>12007.9375634193</v>
      </c>
      <c r="O2616" s="99">
        <v>0</v>
      </c>
      <c r="P2616" s="99">
        <v>0</v>
      </c>
      <c r="Q2616" s="99">
        <v>5160.9729940891302</v>
      </c>
      <c r="R2616" s="99">
        <v>0</v>
      </c>
      <c r="S2616" s="99">
        <v>0</v>
      </c>
      <c r="T2616" s="99">
        <v>3823.2889908850202</v>
      </c>
      <c r="U2616" s="99">
        <v>36958.900760173798</v>
      </c>
      <c r="V2616" s="99">
        <v>7611355.2865600605</v>
      </c>
      <c r="W2616" s="99">
        <v>203.455757388845</v>
      </c>
      <c r="X2616" s="99">
        <v>1718231.0525054899</v>
      </c>
      <c r="Y2616" s="99">
        <v>1154566.9305419901</v>
      </c>
      <c r="Z2616" s="99">
        <v>578722.97540283203</v>
      </c>
      <c r="AA2616" s="99">
        <v>0</v>
      </c>
      <c r="AB2616" s="99">
        <v>0</v>
      </c>
      <c r="AC2616" s="99">
        <v>11943802.123535199</v>
      </c>
      <c r="AD2616" s="99">
        <v>0</v>
      </c>
      <c r="AE2616" s="99">
        <v>3360060.6945190402</v>
      </c>
      <c r="AF2616" s="99">
        <v>3268301.8006286598</v>
      </c>
      <c r="AG2616" s="99">
        <v>1819327.48364258</v>
      </c>
      <c r="AH2616" s="99">
        <v>0</v>
      </c>
      <c r="AI2616" s="99">
        <v>0</v>
      </c>
      <c r="AJ2616" s="99">
        <v>867621.28540802002</v>
      </c>
      <c r="AK2616" s="99">
        <v>0</v>
      </c>
      <c r="AL2616" s="99">
        <v>0</v>
      </c>
      <c r="AM2616" s="99">
        <v>580443.61227417004</v>
      </c>
      <c r="AN2616" s="99">
        <v>11960504.916015601</v>
      </c>
      <c r="AO2616" s="99">
        <v>77417693.6484375</v>
      </c>
      <c r="AP2616" s="99">
        <v>1710.4471039027001</v>
      </c>
      <c r="AQ2616" s="99">
        <v>16746440.302734399</v>
      </c>
      <c r="AR2616" s="99">
        <v>0</v>
      </c>
      <c r="AS2616" s="99">
        <v>4857831.8521728497</v>
      </c>
      <c r="AT2616" s="99">
        <v>0</v>
      </c>
      <c r="AU2616" s="99">
        <v>0</v>
      </c>
      <c r="AV2616" s="99">
        <v>45889781.020996101</v>
      </c>
      <c r="AW2616" s="99">
        <v>0</v>
      </c>
      <c r="AX2616" s="99">
        <v>35295556.395507798</v>
      </c>
      <c r="AY2616" s="99">
        <v>34823832.135742202</v>
      </c>
      <c r="AZ2616" s="99">
        <v>16215660.5350342</v>
      </c>
      <c r="BA2616" s="99">
        <v>0</v>
      </c>
      <c r="BB2616" s="99">
        <v>0</v>
      </c>
      <c r="BC2616" s="99">
        <v>8075942.7019042997</v>
      </c>
      <c r="BD2616" s="99">
        <v>0</v>
      </c>
      <c r="BE2616" s="99">
        <v>0</v>
      </c>
      <c r="BF2616" s="99">
        <v>4869731.0449218797</v>
      </c>
      <c r="BG2616" s="99">
        <v>45935410.312988304</v>
      </c>
      <c r="BH2616" s="99">
        <v>14352470.9179688</v>
      </c>
      <c r="BI2616" s="99">
        <v>152.26704731024799</v>
      </c>
      <c r="BJ2616" s="99">
        <v>2800392.5802307101</v>
      </c>
      <c r="BK2616" s="99">
        <v>2223862.8568420401</v>
      </c>
      <c r="BL2616" s="99">
        <v>0</v>
      </c>
      <c r="BM2616" s="99">
        <v>0</v>
      </c>
      <c r="BN2616" s="99">
        <v>0</v>
      </c>
      <c r="BO2616" s="99">
        <v>0</v>
      </c>
      <c r="BP2616" s="99">
        <v>0</v>
      </c>
      <c r="BQ2616" s="99">
        <v>0</v>
      </c>
      <c r="BR2616" s="99">
        <v>8703918.7637939509</v>
      </c>
      <c r="BS2616" s="99">
        <v>5535781.9678344699</v>
      </c>
      <c r="BT2616" s="99">
        <v>0</v>
      </c>
      <c r="BU2616" s="99">
        <v>0</v>
      </c>
      <c r="BV2616" s="99">
        <v>2854305.8710632301</v>
      </c>
      <c r="BW2616" s="99">
        <v>0</v>
      </c>
      <c r="BX2616" s="99">
        <v>0</v>
      </c>
      <c r="BY2616" s="99">
        <v>0</v>
      </c>
      <c r="BZ2616" s="99">
        <v>0</v>
      </c>
      <c r="CA2616" s="99">
        <v>0</v>
      </c>
      <c r="CB2616" s="99">
        <v>9299641.1187744103</v>
      </c>
      <c r="CC2616" s="99">
        <v>94269614.665039107</v>
      </c>
      <c r="CD2616" s="99">
        <v>17142928.864257801</v>
      </c>
      <c r="CE2616" s="99">
        <v>3811.5435440838301</v>
      </c>
      <c r="CF2616" s="99">
        <v>579570.77748870896</v>
      </c>
      <c r="CG2616" s="99">
        <v>4872639.90478516</v>
      </c>
      <c r="CH2616" s="99">
        <v>0</v>
      </c>
      <c r="CI2616" s="99">
        <v>128887.562306404</v>
      </c>
      <c r="CJ2616" s="99">
        <v>9876706.6866455097</v>
      </c>
      <c r="CK2616" s="99">
        <v>99168637.465820298</v>
      </c>
      <c r="CL2616" s="99">
        <v>17155037.0546875</v>
      </c>
      <c r="CM2616" s="166">
        <v>165699.40040016201</v>
      </c>
      <c r="CN2616" s="166">
        <v>21821528.512939502</v>
      </c>
      <c r="CO2616" s="166">
        <v>145112820.22265601</v>
      </c>
      <c r="CP2616" s="99">
        <v>17155037.0546875</v>
      </c>
      <c r="CQ2616" s="99">
        <v>0</v>
      </c>
      <c r="CR2616" s="99">
        <v>0</v>
      </c>
      <c r="CS2616" s="99">
        <v>0</v>
      </c>
      <c r="CT2616" s="99">
        <v>0</v>
      </c>
      <c r="CU2616" s="98">
        <v>16712.899223274999</v>
      </c>
      <c r="CV2616" s="98">
        <v>40335.992123597003</v>
      </c>
      <c r="CW2616" s="98">
        <v>9879211.8962631188</v>
      </c>
      <c r="CX2616" s="98">
        <v>99142254.569824263</v>
      </c>
    </row>
    <row r="2617" spans="1:102" x14ac:dyDescent="0.2">
      <c r="A2617" s="98" t="s">
        <v>193</v>
      </c>
      <c r="B2617" s="100">
        <v>41244</v>
      </c>
      <c r="C2617" s="99">
        <v>107854.097805977</v>
      </c>
      <c r="D2617" s="99">
        <v>2.9433232739975201</v>
      </c>
      <c r="E2617" s="99">
        <v>16710.273593187299</v>
      </c>
      <c r="F2617" s="99">
        <v>0</v>
      </c>
      <c r="G2617" s="99">
        <v>3759.1503444313998</v>
      </c>
      <c r="H2617" s="99">
        <v>0</v>
      </c>
      <c r="I2617" s="99">
        <v>0</v>
      </c>
      <c r="J2617" s="99">
        <v>37183.493472576098</v>
      </c>
      <c r="K2617" s="99">
        <v>0</v>
      </c>
      <c r="L2617" s="99">
        <v>60173.888281822197</v>
      </c>
      <c r="M2617" s="99">
        <v>47399.1329846382</v>
      </c>
      <c r="N2617" s="99">
        <v>11931.7287983894</v>
      </c>
      <c r="O2617" s="99">
        <v>0</v>
      </c>
      <c r="P2617" s="99">
        <v>0</v>
      </c>
      <c r="Q2617" s="99">
        <v>5136.4379909634599</v>
      </c>
      <c r="R2617" s="99">
        <v>0</v>
      </c>
      <c r="S2617" s="99">
        <v>0</v>
      </c>
      <c r="T2617" s="99">
        <v>3740.9020691514002</v>
      </c>
      <c r="U2617" s="99">
        <v>37304.364165782899</v>
      </c>
      <c r="V2617" s="99">
        <v>7539358.2662963904</v>
      </c>
      <c r="W2617" s="99">
        <v>152.82409737631701</v>
      </c>
      <c r="X2617" s="99">
        <v>1703614.7204132101</v>
      </c>
      <c r="Y2617" s="99">
        <v>1152729.8908691399</v>
      </c>
      <c r="Z2617" s="99">
        <v>573399.41619110096</v>
      </c>
      <c r="AA2617" s="99">
        <v>0</v>
      </c>
      <c r="AB2617" s="99">
        <v>0</v>
      </c>
      <c r="AC2617" s="99">
        <v>12019265.361206099</v>
      </c>
      <c r="AD2617" s="99">
        <v>0</v>
      </c>
      <c r="AE2617" s="99">
        <v>3324416.3287048298</v>
      </c>
      <c r="AF2617" s="99">
        <v>3261076.60620117</v>
      </c>
      <c r="AG2617" s="99">
        <v>1800937.2644805899</v>
      </c>
      <c r="AH2617" s="99">
        <v>0</v>
      </c>
      <c r="AI2617" s="99">
        <v>0</v>
      </c>
      <c r="AJ2617" s="99">
        <v>863023.37461853004</v>
      </c>
      <c r="AK2617" s="99">
        <v>0</v>
      </c>
      <c r="AL2617" s="99">
        <v>0</v>
      </c>
      <c r="AM2617" s="99">
        <v>569014.27140808105</v>
      </c>
      <c r="AN2617" s="99">
        <v>12039213.1870117</v>
      </c>
      <c r="AO2617" s="99">
        <v>77325278.061523393</v>
      </c>
      <c r="AP2617" s="99">
        <v>1290.87618744373</v>
      </c>
      <c r="AQ2617" s="99">
        <v>16761117.669555699</v>
      </c>
      <c r="AR2617" s="99">
        <v>0</v>
      </c>
      <c r="AS2617" s="99">
        <v>4823686.07629395</v>
      </c>
      <c r="AT2617" s="99">
        <v>0</v>
      </c>
      <c r="AU2617" s="99">
        <v>0</v>
      </c>
      <c r="AV2617" s="99">
        <v>46274326.541015603</v>
      </c>
      <c r="AW2617" s="99">
        <v>0</v>
      </c>
      <c r="AX2617" s="99">
        <v>35066044.385742202</v>
      </c>
      <c r="AY2617" s="99">
        <v>34915772.761230499</v>
      </c>
      <c r="AZ2617" s="99">
        <v>16141029.0667725</v>
      </c>
      <c r="BA2617" s="99">
        <v>0</v>
      </c>
      <c r="BB2617" s="99">
        <v>0</v>
      </c>
      <c r="BC2617" s="99">
        <v>8059928.84802246</v>
      </c>
      <c r="BD2617" s="99">
        <v>0</v>
      </c>
      <c r="BE2617" s="99">
        <v>0</v>
      </c>
      <c r="BF2617" s="99">
        <v>4789930.5895385696</v>
      </c>
      <c r="BG2617" s="99">
        <v>46342329.559570298</v>
      </c>
      <c r="BH2617" s="99">
        <v>14439674.6915283</v>
      </c>
      <c r="BI2617" s="99">
        <v>125.15133917518</v>
      </c>
      <c r="BJ2617" s="99">
        <v>2769651.13214111</v>
      </c>
      <c r="BK2617" s="99">
        <v>2201776.0070190402</v>
      </c>
      <c r="BL2617" s="99">
        <v>0</v>
      </c>
      <c r="BM2617" s="99">
        <v>0</v>
      </c>
      <c r="BN2617" s="99">
        <v>0</v>
      </c>
      <c r="BO2617" s="99">
        <v>0</v>
      </c>
      <c r="BP2617" s="99">
        <v>0</v>
      </c>
      <c r="BQ2617" s="99">
        <v>0</v>
      </c>
      <c r="BR2617" s="99">
        <v>8790910.23754883</v>
      </c>
      <c r="BS2617" s="99">
        <v>5532369.6431884803</v>
      </c>
      <c r="BT2617" s="99">
        <v>0</v>
      </c>
      <c r="BU2617" s="99">
        <v>0</v>
      </c>
      <c r="BV2617" s="99">
        <v>2860879.0897827102</v>
      </c>
      <c r="BW2617" s="99">
        <v>0</v>
      </c>
      <c r="BX2617" s="99">
        <v>0</v>
      </c>
      <c r="BY2617" s="99">
        <v>0</v>
      </c>
      <c r="BZ2617" s="99">
        <v>0</v>
      </c>
      <c r="CA2617" s="99">
        <v>0</v>
      </c>
      <c r="CB2617" s="99">
        <v>9244299.5401611291</v>
      </c>
      <c r="CC2617" s="99">
        <v>94217229.421875</v>
      </c>
      <c r="CD2617" s="99">
        <v>17208280.088378899</v>
      </c>
      <c r="CE2617" s="99">
        <v>3758.7487064301999</v>
      </c>
      <c r="CF2617" s="99">
        <v>569376.05512237502</v>
      </c>
      <c r="CG2617" s="99">
        <v>4780836.5093383798</v>
      </c>
      <c r="CH2617" s="99">
        <v>0</v>
      </c>
      <c r="CI2617" s="99">
        <v>128353.70449352299</v>
      </c>
      <c r="CJ2617" s="99">
        <v>9817441.50073242</v>
      </c>
      <c r="CK2617" s="99">
        <v>98990834.559570298</v>
      </c>
      <c r="CL2617" s="99">
        <v>17216303.193603501</v>
      </c>
      <c r="CM2617" s="166">
        <v>165272.70062065101</v>
      </c>
      <c r="CN2617" s="166">
        <v>21835413.806884799</v>
      </c>
      <c r="CO2617" s="166">
        <v>145015625.27734399</v>
      </c>
      <c r="CP2617" s="99">
        <v>17216303.193603501</v>
      </c>
      <c r="CQ2617" s="99">
        <v>0</v>
      </c>
      <c r="CR2617" s="99">
        <v>0</v>
      </c>
      <c r="CS2617" s="99">
        <v>0</v>
      </c>
      <c r="CT2617" s="99">
        <v>0</v>
      </c>
      <c r="CU2617" s="98">
        <v>16821.249934841999</v>
      </c>
      <c r="CV2617" s="98">
        <v>40556.525439933001</v>
      </c>
      <c r="CW2617" s="98">
        <v>9813675.5952835046</v>
      </c>
      <c r="CX2617" s="98">
        <v>98998065.931213379</v>
      </c>
    </row>
    <row r="2618" spans="1:102" x14ac:dyDescent="0.2">
      <c r="A2618" s="98" t="s">
        <v>193</v>
      </c>
      <c r="B2618" s="100">
        <v>41334</v>
      </c>
      <c r="C2618" s="99">
        <v>105975.241236687</v>
      </c>
      <c r="D2618" s="99">
        <v>3.0319431479729202</v>
      </c>
      <c r="E2618" s="99">
        <v>15910.320861816401</v>
      </c>
      <c r="F2618" s="99">
        <v>0</v>
      </c>
      <c r="G2618" s="99">
        <v>3657.40227907896</v>
      </c>
      <c r="H2618" s="99">
        <v>0</v>
      </c>
      <c r="I2618" s="99">
        <v>0</v>
      </c>
      <c r="J2618" s="99">
        <v>37514.933659076698</v>
      </c>
      <c r="K2618" s="99">
        <v>0</v>
      </c>
      <c r="L2618" s="99">
        <v>4892.2457579970396</v>
      </c>
      <c r="M2618" s="99">
        <v>47168.0323400497</v>
      </c>
      <c r="N2618" s="99">
        <v>11773.4576238394</v>
      </c>
      <c r="O2618" s="99">
        <v>0</v>
      </c>
      <c r="P2618" s="99">
        <v>52786.622707843802</v>
      </c>
      <c r="Q2618" s="99">
        <v>5082.3510439395905</v>
      </c>
      <c r="R2618" s="99">
        <v>0</v>
      </c>
      <c r="S2618" s="99">
        <v>3624.5933034121999</v>
      </c>
      <c r="T2618" s="99">
        <v>0</v>
      </c>
      <c r="U2618" s="99">
        <v>37623.681171894103</v>
      </c>
      <c r="V2618" s="99">
        <v>7416979.4367065402</v>
      </c>
      <c r="W2618" s="99">
        <v>167.53759535588301</v>
      </c>
      <c r="X2618" s="99">
        <v>1635124.7931365999</v>
      </c>
      <c r="Y2618" s="99">
        <v>1094354.1908416699</v>
      </c>
      <c r="Z2618" s="99">
        <v>550729.69125366199</v>
      </c>
      <c r="AA2618" s="99">
        <v>0</v>
      </c>
      <c r="AB2618" s="99">
        <v>0</v>
      </c>
      <c r="AC2618" s="99">
        <v>12092523.2225342</v>
      </c>
      <c r="AD2618" s="99">
        <v>0</v>
      </c>
      <c r="AE2618" s="99">
        <v>160891.733516693</v>
      </c>
      <c r="AF2618" s="99">
        <v>3221595.9508056599</v>
      </c>
      <c r="AG2618" s="99">
        <v>1767721.5071258501</v>
      </c>
      <c r="AH2618" s="99">
        <v>0</v>
      </c>
      <c r="AI2618" s="99">
        <v>2975584.0022582998</v>
      </c>
      <c r="AJ2618" s="99">
        <v>857528.31186676002</v>
      </c>
      <c r="AK2618" s="99">
        <v>0</v>
      </c>
      <c r="AL2618" s="99">
        <v>547439.25328064</v>
      </c>
      <c r="AM2618" s="99">
        <v>0</v>
      </c>
      <c r="AN2618" s="99">
        <v>12114625.6726074</v>
      </c>
      <c r="AO2618" s="99">
        <v>75770804.965820298</v>
      </c>
      <c r="AP2618" s="99">
        <v>1515.4027822166699</v>
      </c>
      <c r="AQ2618" s="99">
        <v>15984492.310180699</v>
      </c>
      <c r="AR2618" s="99">
        <v>0</v>
      </c>
      <c r="AS2618" s="99">
        <v>4624221.5484619103</v>
      </c>
      <c r="AT2618" s="99">
        <v>0</v>
      </c>
      <c r="AU2618" s="99">
        <v>0</v>
      </c>
      <c r="AV2618" s="99">
        <v>46863155.544433601</v>
      </c>
      <c r="AW2618" s="99">
        <v>0</v>
      </c>
      <c r="AX2618" s="99">
        <v>1713609.28007507</v>
      </c>
      <c r="AY2618" s="99">
        <v>34339179.111328103</v>
      </c>
      <c r="AZ2618" s="99">
        <v>15883704.9920654</v>
      </c>
      <c r="BA2618" s="99">
        <v>0</v>
      </c>
      <c r="BB2618" s="99">
        <v>31134360.5068359</v>
      </c>
      <c r="BC2618" s="99">
        <v>8006830.5463867197</v>
      </c>
      <c r="BD2618" s="99">
        <v>0</v>
      </c>
      <c r="BE2618" s="99">
        <v>4596953.6812133798</v>
      </c>
      <c r="BF2618" s="99">
        <v>0</v>
      </c>
      <c r="BG2618" s="99">
        <v>46858795.4208984</v>
      </c>
      <c r="BH2618" s="99">
        <v>17347469.333007801</v>
      </c>
      <c r="BI2618" s="99">
        <v>159.553999148309</v>
      </c>
      <c r="BJ2618" s="99">
        <v>3134232.9777831999</v>
      </c>
      <c r="BK2618" s="99">
        <v>2378800.6413879399</v>
      </c>
      <c r="BL2618" s="99">
        <v>0</v>
      </c>
      <c r="BM2618" s="99">
        <v>0</v>
      </c>
      <c r="BN2618" s="99">
        <v>0</v>
      </c>
      <c r="BO2618" s="99">
        <v>0</v>
      </c>
      <c r="BP2618" s="99">
        <v>0</v>
      </c>
      <c r="BQ2618" s="99">
        <v>0</v>
      </c>
      <c r="BR2618" s="99">
        <v>9493259.6037597694</v>
      </c>
      <c r="BS2618" s="99">
        <v>5821473.8507690402</v>
      </c>
      <c r="BT2618" s="99">
        <v>0</v>
      </c>
      <c r="BU2618" s="99">
        <v>2109097.2699890099</v>
      </c>
      <c r="BV2618" s="99">
        <v>3121777.8359375</v>
      </c>
      <c r="BW2618" s="99">
        <v>0</v>
      </c>
      <c r="BX2618" s="99">
        <v>378758.36967086798</v>
      </c>
      <c r="BY2618" s="99">
        <v>0</v>
      </c>
      <c r="BZ2618" s="99">
        <v>0</v>
      </c>
      <c r="CA2618" s="99">
        <v>0</v>
      </c>
      <c r="CB2618" s="99">
        <v>9047224.3616943397</v>
      </c>
      <c r="CC2618" s="99">
        <v>91833997.282226607</v>
      </c>
      <c r="CD2618" s="99">
        <v>20499322.936279301</v>
      </c>
      <c r="CE2618" s="99">
        <v>3658.1848879158501</v>
      </c>
      <c r="CF2618" s="99">
        <v>555839.44675445603</v>
      </c>
      <c r="CG2618" s="99">
        <v>4666816.3841552697</v>
      </c>
      <c r="CH2618" s="99">
        <v>0</v>
      </c>
      <c r="CI2618" s="99">
        <v>125474.653066635</v>
      </c>
      <c r="CJ2618" s="99">
        <v>9602387.7946777306</v>
      </c>
      <c r="CK2618" s="99">
        <v>96528357.686523393</v>
      </c>
      <c r="CL2618" s="99">
        <v>20873986.201171901</v>
      </c>
      <c r="CM2618" s="166">
        <v>162679.19883728001</v>
      </c>
      <c r="CN2618" s="166">
        <v>21728652.779541001</v>
      </c>
      <c r="CO2618" s="166">
        <v>143532883.41992199</v>
      </c>
      <c r="CP2618" s="99">
        <v>20873986.201171901</v>
      </c>
      <c r="CQ2618" s="99">
        <v>0</v>
      </c>
      <c r="CR2618" s="99">
        <v>0</v>
      </c>
      <c r="CS2618" s="99">
        <v>0</v>
      </c>
      <c r="CT2618" s="99">
        <v>0</v>
      </c>
      <c r="CU2618" s="98">
        <v>16044.563960130001</v>
      </c>
      <c r="CV2618" s="98">
        <v>40856.592264378</v>
      </c>
      <c r="CW2618" s="98">
        <v>9603063.8084487952</v>
      </c>
      <c r="CX2618" s="98">
        <v>96500813.666381881</v>
      </c>
    </row>
    <row r="2619" spans="1:102" x14ac:dyDescent="0.2">
      <c r="A2619" s="98" t="s">
        <v>193</v>
      </c>
      <c r="B2619" s="100">
        <v>41426</v>
      </c>
      <c r="C2619" s="99">
        <v>105678.856301308</v>
      </c>
      <c r="D2619" s="99">
        <v>2.9803233789862098</v>
      </c>
      <c r="E2619" s="99">
        <v>15555.472661256799</v>
      </c>
      <c r="F2619" s="99">
        <v>0</v>
      </c>
      <c r="G2619" s="99">
        <v>3644.2987412512298</v>
      </c>
      <c r="H2619" s="99">
        <v>0</v>
      </c>
      <c r="I2619" s="99">
        <v>0</v>
      </c>
      <c r="J2619" s="99">
        <v>37768.827037334398</v>
      </c>
      <c r="K2619" s="99">
        <v>0</v>
      </c>
      <c r="L2619" s="99">
        <v>3959.09465920925</v>
      </c>
      <c r="M2619" s="99">
        <v>47523.560975074797</v>
      </c>
      <c r="N2619" s="99">
        <v>11635.7899749279</v>
      </c>
      <c r="O2619" s="99">
        <v>0</v>
      </c>
      <c r="P2619" s="99">
        <v>53197.312458038301</v>
      </c>
      <c r="Q2619" s="99">
        <v>5034.4720693230602</v>
      </c>
      <c r="R2619" s="99">
        <v>0</v>
      </c>
      <c r="S2619" s="99">
        <v>3637.5699986815498</v>
      </c>
      <c r="T2619" s="99">
        <v>0</v>
      </c>
      <c r="U2619" s="99">
        <v>37875.727047443397</v>
      </c>
      <c r="V2619" s="99">
        <v>7357514.97375488</v>
      </c>
      <c r="W2619" s="99">
        <v>256.25116530433303</v>
      </c>
      <c r="X2619" s="99">
        <v>1605385.54423523</v>
      </c>
      <c r="Y2619" s="99">
        <v>1073705.3053741499</v>
      </c>
      <c r="Z2619" s="99">
        <v>546711.66507720901</v>
      </c>
      <c r="AA2619" s="99">
        <v>0</v>
      </c>
      <c r="AB2619" s="99">
        <v>0</v>
      </c>
      <c r="AC2619" s="99">
        <v>12187608.0506592</v>
      </c>
      <c r="AD2619" s="99">
        <v>0</v>
      </c>
      <c r="AE2619" s="99">
        <v>111976.28736877401</v>
      </c>
      <c r="AF2619" s="99">
        <v>3216840.3464965802</v>
      </c>
      <c r="AG2619" s="99">
        <v>1741541.95806885</v>
      </c>
      <c r="AH2619" s="99">
        <v>0</v>
      </c>
      <c r="AI2619" s="99">
        <v>3022268.7237243699</v>
      </c>
      <c r="AJ2619" s="99">
        <v>851416.73483276402</v>
      </c>
      <c r="AK2619" s="99">
        <v>0</v>
      </c>
      <c r="AL2619" s="99">
        <v>543120.90530395496</v>
      </c>
      <c r="AM2619" s="99">
        <v>0</v>
      </c>
      <c r="AN2619" s="99">
        <v>12198443.2110596</v>
      </c>
      <c r="AO2619" s="99">
        <v>75370240.690429702</v>
      </c>
      <c r="AP2619" s="99">
        <v>2204.4191833734499</v>
      </c>
      <c r="AQ2619" s="99">
        <v>15709437.396972699</v>
      </c>
      <c r="AR2619" s="99">
        <v>0</v>
      </c>
      <c r="AS2619" s="99">
        <v>4596108.2635498</v>
      </c>
      <c r="AT2619" s="99">
        <v>0</v>
      </c>
      <c r="AU2619" s="99">
        <v>0</v>
      </c>
      <c r="AV2619" s="99">
        <v>47026965.902343802</v>
      </c>
      <c r="AW2619" s="99">
        <v>0</v>
      </c>
      <c r="AX2619" s="99">
        <v>1129491.4376068099</v>
      </c>
      <c r="AY2619" s="99">
        <v>34502514.395507798</v>
      </c>
      <c r="AZ2619" s="99">
        <v>15714889.7159424</v>
      </c>
      <c r="BA2619" s="99">
        <v>0</v>
      </c>
      <c r="BB2619" s="99">
        <v>31604165.436035201</v>
      </c>
      <c r="BC2619" s="99">
        <v>7921457.4881591797</v>
      </c>
      <c r="BD2619" s="99">
        <v>0</v>
      </c>
      <c r="BE2619" s="99">
        <v>4565871.3311767597</v>
      </c>
      <c r="BF2619" s="99">
        <v>0</v>
      </c>
      <c r="BG2619" s="99">
        <v>47133719.1171875</v>
      </c>
      <c r="BH2619" s="99">
        <v>17527662.184570301</v>
      </c>
      <c r="BI2619" s="99">
        <v>128.587165964767</v>
      </c>
      <c r="BJ2619" s="99">
        <v>3105435.4513854999</v>
      </c>
      <c r="BK2619" s="99">
        <v>2354100.2817993201</v>
      </c>
      <c r="BL2619" s="99">
        <v>0</v>
      </c>
      <c r="BM2619" s="99">
        <v>0</v>
      </c>
      <c r="BN2619" s="99">
        <v>0</v>
      </c>
      <c r="BO2619" s="99">
        <v>0</v>
      </c>
      <c r="BP2619" s="99">
        <v>0</v>
      </c>
      <c r="BQ2619" s="99">
        <v>0</v>
      </c>
      <c r="BR2619" s="99">
        <v>9644824.2764892597</v>
      </c>
      <c r="BS2619" s="99">
        <v>5788165.5985717801</v>
      </c>
      <c r="BT2619" s="99">
        <v>0</v>
      </c>
      <c r="BU2619" s="99">
        <v>2192951.5699768099</v>
      </c>
      <c r="BV2619" s="99">
        <v>3106563.9848327599</v>
      </c>
      <c r="BW2619" s="99">
        <v>0</v>
      </c>
      <c r="BX2619" s="99">
        <v>383199.89965820301</v>
      </c>
      <c r="BY2619" s="99">
        <v>0</v>
      </c>
      <c r="BZ2619" s="99">
        <v>0</v>
      </c>
      <c r="CA2619" s="99">
        <v>0</v>
      </c>
      <c r="CB2619" s="99">
        <v>8978483.6705322303</v>
      </c>
      <c r="CC2619" s="99">
        <v>91388523.206054702</v>
      </c>
      <c r="CD2619" s="99">
        <v>20628686.7426758</v>
      </c>
      <c r="CE2619" s="99">
        <v>3645.4375846386001</v>
      </c>
      <c r="CF2619" s="99">
        <v>546670.27847290004</v>
      </c>
      <c r="CG2619" s="99">
        <v>4591665.39916992</v>
      </c>
      <c r="CH2619" s="99">
        <v>0</v>
      </c>
      <c r="CI2619" s="99">
        <v>124890.319090843</v>
      </c>
      <c r="CJ2619" s="99">
        <v>9525124.01416016</v>
      </c>
      <c r="CK2619" s="99">
        <v>95990009.345703095</v>
      </c>
      <c r="CL2619" s="99">
        <v>20991711.378662098</v>
      </c>
      <c r="CM2619" s="166">
        <v>162411.71896362299</v>
      </c>
      <c r="CN2619" s="166">
        <v>21663165.860595699</v>
      </c>
      <c r="CO2619" s="166">
        <v>143144767.67382801</v>
      </c>
      <c r="CP2619" s="99">
        <v>20991711.378662098</v>
      </c>
      <c r="CQ2619" s="99">
        <v>0</v>
      </c>
      <c r="CR2619" s="99">
        <v>0</v>
      </c>
      <c r="CS2619" s="99">
        <v>0</v>
      </c>
      <c r="CT2619" s="99">
        <v>0</v>
      </c>
      <c r="CU2619" s="98">
        <v>15677.991260207</v>
      </c>
      <c r="CV2619" s="98">
        <v>41101.829884567996</v>
      </c>
      <c r="CW2619" s="98">
        <v>9525153.9490051307</v>
      </c>
      <c r="CX2619" s="98">
        <v>95980188.605224624</v>
      </c>
    </row>
    <row r="2620" spans="1:102" x14ac:dyDescent="0.2">
      <c r="A2620" s="98" t="s">
        <v>193</v>
      </c>
      <c r="B2620" s="100">
        <v>41518</v>
      </c>
      <c r="C2620" s="99">
        <v>104916.46562671701</v>
      </c>
      <c r="D2620" s="99">
        <v>3.0605951909965401</v>
      </c>
      <c r="E2620" s="99">
        <v>15307.0434597731</v>
      </c>
      <c r="F2620" s="99">
        <v>0</v>
      </c>
      <c r="G2620" s="99">
        <v>3630.6117681860901</v>
      </c>
      <c r="H2620" s="99">
        <v>0</v>
      </c>
      <c r="I2620" s="99">
        <v>0</v>
      </c>
      <c r="J2620" s="99">
        <v>37904.119032859802</v>
      </c>
      <c r="K2620" s="99">
        <v>0</v>
      </c>
      <c r="L2620" s="99">
        <v>659.54455382376898</v>
      </c>
      <c r="M2620" s="99">
        <v>47473.953805923498</v>
      </c>
      <c r="N2620" s="99">
        <v>11455.336840391201</v>
      </c>
      <c r="O2620" s="99">
        <v>0</v>
      </c>
      <c r="P2620" s="99">
        <v>55919.9560995102</v>
      </c>
      <c r="Q2620" s="99">
        <v>4980.2068595290202</v>
      </c>
      <c r="R2620" s="99">
        <v>0</v>
      </c>
      <c r="S2620" s="99">
        <v>3626.6929326951499</v>
      </c>
      <c r="T2620" s="99">
        <v>0.97912876152986394</v>
      </c>
      <c r="U2620" s="99">
        <v>38012.372609138503</v>
      </c>
      <c r="V2620" s="99">
        <v>7284314.3063354502</v>
      </c>
      <c r="W2620" s="99">
        <v>149.50205980800101</v>
      </c>
      <c r="X2620" s="99">
        <v>1599801.3098754899</v>
      </c>
      <c r="Y2620" s="99">
        <v>1070037.6326446501</v>
      </c>
      <c r="Z2620" s="99">
        <v>548929.26384735096</v>
      </c>
      <c r="AA2620" s="99">
        <v>0</v>
      </c>
      <c r="AB2620" s="99">
        <v>0</v>
      </c>
      <c r="AC2620" s="99">
        <v>12225790.7967529</v>
      </c>
      <c r="AD2620" s="99">
        <v>0</v>
      </c>
      <c r="AE2620" s="99">
        <v>72492.207627296404</v>
      </c>
      <c r="AF2620" s="99">
        <v>3208528.3670043899</v>
      </c>
      <c r="AG2620" s="99">
        <v>1711624.2998504599</v>
      </c>
      <c r="AH2620" s="99">
        <v>0</v>
      </c>
      <c r="AI2620" s="99">
        <v>3054430.4873657199</v>
      </c>
      <c r="AJ2620" s="99">
        <v>850161.56277465797</v>
      </c>
      <c r="AK2620" s="99">
        <v>0</v>
      </c>
      <c r="AL2620" s="99">
        <v>548199.04485320998</v>
      </c>
      <c r="AM2620" s="99">
        <v>62.785603723954402</v>
      </c>
      <c r="AN2620" s="99">
        <v>12239685.5344238</v>
      </c>
      <c r="AO2620" s="99">
        <v>74618221.675781295</v>
      </c>
      <c r="AP2620" s="99">
        <v>1266.6052725613099</v>
      </c>
      <c r="AQ2620" s="99">
        <v>15569980.5598145</v>
      </c>
      <c r="AR2620" s="99">
        <v>0</v>
      </c>
      <c r="AS2620" s="99">
        <v>4608643.3275146503</v>
      </c>
      <c r="AT2620" s="99">
        <v>0</v>
      </c>
      <c r="AU2620" s="99">
        <v>0</v>
      </c>
      <c r="AV2620" s="99">
        <v>47407674.619628899</v>
      </c>
      <c r="AW2620" s="99">
        <v>0</v>
      </c>
      <c r="AX2620" s="99">
        <v>600201.34514617897</v>
      </c>
      <c r="AY2620" s="99">
        <v>34505666.7958984</v>
      </c>
      <c r="AZ2620" s="99">
        <v>15443479.8551025</v>
      </c>
      <c r="BA2620" s="99">
        <v>0</v>
      </c>
      <c r="BB2620" s="99">
        <v>32127629.810302701</v>
      </c>
      <c r="BC2620" s="99">
        <v>7918345.9301757803</v>
      </c>
      <c r="BD2620" s="99">
        <v>0</v>
      </c>
      <c r="BE2620" s="99">
        <v>4599732.4317016602</v>
      </c>
      <c r="BF2620" s="99">
        <v>462.50194692239199</v>
      </c>
      <c r="BG2620" s="99">
        <v>47451367.752929702</v>
      </c>
      <c r="BH2620" s="99">
        <v>17443557.348632801</v>
      </c>
      <c r="BI2620" s="99">
        <v>139.29280393198101</v>
      </c>
      <c r="BJ2620" s="99">
        <v>3076851.5362243699</v>
      </c>
      <c r="BK2620" s="99">
        <v>2340591.7691345201</v>
      </c>
      <c r="BL2620" s="99">
        <v>0</v>
      </c>
      <c r="BM2620" s="99">
        <v>0</v>
      </c>
      <c r="BN2620" s="99">
        <v>0</v>
      </c>
      <c r="BO2620" s="99">
        <v>0</v>
      </c>
      <c r="BP2620" s="99">
        <v>0</v>
      </c>
      <c r="BQ2620" s="99">
        <v>0</v>
      </c>
      <c r="BR2620" s="99">
        <v>9667431.6348877009</v>
      </c>
      <c r="BS2620" s="99">
        <v>5689749.4722290002</v>
      </c>
      <c r="BT2620" s="99">
        <v>0</v>
      </c>
      <c r="BU2620" s="99">
        <v>1902760.9499816899</v>
      </c>
      <c r="BV2620" s="99">
        <v>3103650.4097290002</v>
      </c>
      <c r="BW2620" s="99">
        <v>0</v>
      </c>
      <c r="BX2620" s="99">
        <v>323904.13972091698</v>
      </c>
      <c r="BY2620" s="99">
        <v>0</v>
      </c>
      <c r="BZ2620" s="99">
        <v>0</v>
      </c>
      <c r="CA2620" s="99">
        <v>0</v>
      </c>
      <c r="CB2620" s="99">
        <v>8863506.6369628906</v>
      </c>
      <c r="CC2620" s="99">
        <v>90220100.334960893</v>
      </c>
      <c r="CD2620" s="99">
        <v>20513168.740966801</v>
      </c>
      <c r="CE2620" s="99">
        <v>3630.43790972233</v>
      </c>
      <c r="CF2620" s="99">
        <v>544582.28465270996</v>
      </c>
      <c r="CG2620" s="99">
        <v>4577068.8049316397</v>
      </c>
      <c r="CH2620" s="99">
        <v>0</v>
      </c>
      <c r="CI2620" s="99">
        <v>123898.26663017301</v>
      </c>
      <c r="CJ2620" s="99">
        <v>9406491.3216552697</v>
      </c>
      <c r="CK2620" s="99">
        <v>94811366.625976607</v>
      </c>
      <c r="CL2620" s="99">
        <v>20870540.057372998</v>
      </c>
      <c r="CM2620" s="166">
        <v>161785.90715408299</v>
      </c>
      <c r="CN2620" s="166">
        <v>21665749.127197299</v>
      </c>
      <c r="CO2620" s="166">
        <v>142244304.99609399</v>
      </c>
      <c r="CP2620" s="99">
        <v>20870540.057372998</v>
      </c>
      <c r="CQ2620" s="99">
        <v>0</v>
      </c>
      <c r="CR2620" s="99">
        <v>0</v>
      </c>
      <c r="CS2620" s="99">
        <v>0</v>
      </c>
      <c r="CT2620" s="99">
        <v>0</v>
      </c>
      <c r="CU2620" s="98">
        <v>15385.644882453</v>
      </c>
      <c r="CV2620" s="98">
        <v>41253.307211068</v>
      </c>
      <c r="CW2620" s="98">
        <v>9408088.9216156006</v>
      </c>
      <c r="CX2620" s="98">
        <v>94797169.139892533</v>
      </c>
    </row>
    <row r="2621" spans="1:102" x14ac:dyDescent="0.2">
      <c r="A2621" s="98" t="s">
        <v>193</v>
      </c>
      <c r="B2621" s="100">
        <v>41609</v>
      </c>
      <c r="C2621" s="99">
        <v>104066.132445335</v>
      </c>
      <c r="D2621" s="99">
        <v>3.91520674299682</v>
      </c>
      <c r="E2621" s="99">
        <v>14784.727454662299</v>
      </c>
      <c r="F2621" s="99">
        <v>0</v>
      </c>
      <c r="G2621" s="99">
        <v>3604.8845928609398</v>
      </c>
      <c r="H2621" s="99">
        <v>0</v>
      </c>
      <c r="I2621" s="99">
        <v>0</v>
      </c>
      <c r="J2621" s="99">
        <v>38057.265265941598</v>
      </c>
      <c r="K2621" s="99">
        <v>0</v>
      </c>
      <c r="L2621" s="99">
        <v>470.54588544368698</v>
      </c>
      <c r="M2621" s="99">
        <v>47445.512135028803</v>
      </c>
      <c r="N2621" s="99">
        <v>11296.782555699299</v>
      </c>
      <c r="O2621" s="99">
        <v>0</v>
      </c>
      <c r="P2621" s="99">
        <v>54816.087413787798</v>
      </c>
      <c r="Q2621" s="99">
        <v>4917.4935924410802</v>
      </c>
      <c r="R2621" s="99">
        <v>0</v>
      </c>
      <c r="S2621" s="99">
        <v>3586.7805528342701</v>
      </c>
      <c r="T2621" s="99">
        <v>0</v>
      </c>
      <c r="U2621" s="99">
        <v>38139.429160594897</v>
      </c>
      <c r="V2621" s="99">
        <v>7120136.2426147498</v>
      </c>
      <c r="W2621" s="99">
        <v>253.97952062450301</v>
      </c>
      <c r="X2621" s="99">
        <v>1582603.21640015</v>
      </c>
      <c r="Y2621" s="99">
        <v>1052823.04850769</v>
      </c>
      <c r="Z2621" s="99">
        <v>534198.90644073498</v>
      </c>
      <c r="AA2621" s="99">
        <v>0</v>
      </c>
      <c r="AB2621" s="99">
        <v>0</v>
      </c>
      <c r="AC2621" s="99">
        <v>12192788.838012701</v>
      </c>
      <c r="AD2621" s="99">
        <v>0</v>
      </c>
      <c r="AE2621" s="99">
        <v>76113.8589506149</v>
      </c>
      <c r="AF2621" s="99">
        <v>3175960.2029418899</v>
      </c>
      <c r="AG2621" s="99">
        <v>1673463.9770355199</v>
      </c>
      <c r="AH2621" s="99">
        <v>0</v>
      </c>
      <c r="AI2621" s="99">
        <v>2967464.0507202102</v>
      </c>
      <c r="AJ2621" s="99">
        <v>843561.98020172096</v>
      </c>
      <c r="AK2621" s="99">
        <v>0</v>
      </c>
      <c r="AL2621" s="99">
        <v>530186.45672607399</v>
      </c>
      <c r="AM2621" s="99">
        <v>0</v>
      </c>
      <c r="AN2621" s="99">
        <v>12205263.303466801</v>
      </c>
      <c r="AO2621" s="99">
        <v>73444041.487304702</v>
      </c>
      <c r="AP2621" s="99">
        <v>2629.5079797804401</v>
      </c>
      <c r="AQ2621" s="99">
        <v>15385901.3204346</v>
      </c>
      <c r="AR2621" s="99">
        <v>0</v>
      </c>
      <c r="AS2621" s="99">
        <v>4523371.5992431603</v>
      </c>
      <c r="AT2621" s="99">
        <v>0</v>
      </c>
      <c r="AU2621" s="99">
        <v>0</v>
      </c>
      <c r="AV2621" s="99">
        <v>47535523.552246101</v>
      </c>
      <c r="AW2621" s="99">
        <v>0</v>
      </c>
      <c r="AX2621" s="99">
        <v>620800.69271850598</v>
      </c>
      <c r="AY2621" s="99">
        <v>34278900.149902299</v>
      </c>
      <c r="AZ2621" s="99">
        <v>15110228.6647949</v>
      </c>
      <c r="BA2621" s="99">
        <v>0</v>
      </c>
      <c r="BB2621" s="99">
        <v>31057671.9064941</v>
      </c>
      <c r="BC2621" s="99">
        <v>7867549.00891113</v>
      </c>
      <c r="BD2621" s="99">
        <v>0</v>
      </c>
      <c r="BE2621" s="99">
        <v>4490298.3228759803</v>
      </c>
      <c r="BF2621" s="99">
        <v>0</v>
      </c>
      <c r="BG2621" s="99">
        <v>47577532.625488304</v>
      </c>
      <c r="BH2621" s="99">
        <v>17286924.971923798</v>
      </c>
      <c r="BI2621" s="99">
        <v>125.846409452148</v>
      </c>
      <c r="BJ2621" s="99">
        <v>3062996.0334777799</v>
      </c>
      <c r="BK2621" s="99">
        <v>2299106.06884766</v>
      </c>
      <c r="BL2621" s="99">
        <v>0</v>
      </c>
      <c r="BM2621" s="99">
        <v>0</v>
      </c>
      <c r="BN2621" s="99">
        <v>0</v>
      </c>
      <c r="BO2621" s="99">
        <v>0</v>
      </c>
      <c r="BP2621" s="99">
        <v>0</v>
      </c>
      <c r="BQ2621" s="99">
        <v>0</v>
      </c>
      <c r="BR2621" s="99">
        <v>9618939.01708984</v>
      </c>
      <c r="BS2621" s="99">
        <v>5579086.1334228497</v>
      </c>
      <c r="BT2621" s="99">
        <v>0</v>
      </c>
      <c r="BU2621" s="99">
        <v>2064278.74998474</v>
      </c>
      <c r="BV2621" s="99">
        <v>3088184.0385436998</v>
      </c>
      <c r="BW2621" s="99">
        <v>0</v>
      </c>
      <c r="BX2621" s="99">
        <v>350783.09970474202</v>
      </c>
      <c r="BY2621" s="99">
        <v>0</v>
      </c>
      <c r="BZ2621" s="99">
        <v>0</v>
      </c>
      <c r="CA2621" s="99">
        <v>0</v>
      </c>
      <c r="CB2621" s="99">
        <v>8729013.9309081994</v>
      </c>
      <c r="CC2621" s="99">
        <v>88895168.550781295</v>
      </c>
      <c r="CD2621" s="99">
        <v>20350431.052002002</v>
      </c>
      <c r="CE2621" s="99">
        <v>3604.7888992130802</v>
      </c>
      <c r="CF2621" s="99">
        <v>534260.77867889404</v>
      </c>
      <c r="CG2621" s="99">
        <v>4519711.08166504</v>
      </c>
      <c r="CH2621" s="99">
        <v>0</v>
      </c>
      <c r="CI2621" s="99">
        <v>122475.209768295</v>
      </c>
      <c r="CJ2621" s="99">
        <v>9265396.9141845703</v>
      </c>
      <c r="CK2621" s="99">
        <v>93414299.900390595</v>
      </c>
      <c r="CL2621" s="99">
        <v>20710157.325195301</v>
      </c>
      <c r="CM2621" s="166">
        <v>160236.850296021</v>
      </c>
      <c r="CN2621" s="166">
        <v>21446150.463134799</v>
      </c>
      <c r="CO2621" s="166">
        <v>140651247.39453101</v>
      </c>
      <c r="CP2621" s="99">
        <v>20710157.325195301</v>
      </c>
      <c r="CQ2621" s="99">
        <v>0</v>
      </c>
      <c r="CR2621" s="99">
        <v>0</v>
      </c>
      <c r="CS2621" s="99">
        <v>0</v>
      </c>
      <c r="CT2621" s="99">
        <v>0</v>
      </c>
      <c r="CU2621" s="98">
        <v>14863.046280299001</v>
      </c>
      <c r="CV2621" s="98">
        <v>41300.128611845001</v>
      </c>
      <c r="CW2621" s="98">
        <v>9263274.7095870934</v>
      </c>
      <c r="CX2621" s="98">
        <v>93414879.632446334</v>
      </c>
    </row>
    <row r="2622" spans="1:102" x14ac:dyDescent="0.2">
      <c r="A2622" s="98" t="s">
        <v>193</v>
      </c>
      <c r="B2622" s="100">
        <v>41699</v>
      </c>
      <c r="C2622" s="99">
        <v>103383.13185977899</v>
      </c>
      <c r="D2622" s="99">
        <v>0</v>
      </c>
      <c r="E2622" s="99">
        <v>14722.418131947499</v>
      </c>
      <c r="F2622" s="99">
        <v>0</v>
      </c>
      <c r="G2622" s="99">
        <v>3557.4474557042099</v>
      </c>
      <c r="H2622" s="99">
        <v>0</v>
      </c>
      <c r="I2622" s="99">
        <v>0</v>
      </c>
      <c r="J2622" s="99">
        <v>38373.086053848303</v>
      </c>
      <c r="K2622" s="99">
        <v>0</v>
      </c>
      <c r="L2622" s="99">
        <v>452.311186354607</v>
      </c>
      <c r="M2622" s="99">
        <v>47386.846252441399</v>
      </c>
      <c r="N2622" s="99">
        <v>11139.449495434799</v>
      </c>
      <c r="O2622" s="99">
        <v>0</v>
      </c>
      <c r="P2622" s="99">
        <v>54059.087401390098</v>
      </c>
      <c r="Q2622" s="99">
        <v>4868.11575758457</v>
      </c>
      <c r="R2622" s="99">
        <v>0</v>
      </c>
      <c r="S2622" s="99">
        <v>3527.63407385349</v>
      </c>
      <c r="T2622" s="99">
        <v>0</v>
      </c>
      <c r="U2622" s="99">
        <v>38443.756865024603</v>
      </c>
      <c r="V2622" s="99">
        <v>7096263.6284790002</v>
      </c>
      <c r="W2622" s="99">
        <v>0</v>
      </c>
      <c r="X2622" s="99">
        <v>1574976.98652649</v>
      </c>
      <c r="Y2622" s="99">
        <v>1045922.90775299</v>
      </c>
      <c r="Z2622" s="99">
        <v>520313.42800140398</v>
      </c>
      <c r="AA2622" s="99">
        <v>0</v>
      </c>
      <c r="AB2622" s="99">
        <v>0</v>
      </c>
      <c r="AC2622" s="99">
        <v>12230085.4685059</v>
      </c>
      <c r="AD2622" s="99">
        <v>0</v>
      </c>
      <c r="AE2622" s="99">
        <v>76807.135704040498</v>
      </c>
      <c r="AF2622" s="99">
        <v>3161160.90301514</v>
      </c>
      <c r="AG2622" s="99">
        <v>1654561.8919677699</v>
      </c>
      <c r="AH2622" s="99">
        <v>0</v>
      </c>
      <c r="AI2622" s="99">
        <v>2883594.1818847698</v>
      </c>
      <c r="AJ2622" s="99">
        <v>832469.99894714402</v>
      </c>
      <c r="AK2622" s="99">
        <v>0</v>
      </c>
      <c r="AL2622" s="99">
        <v>515820.537498474</v>
      </c>
      <c r="AM2622" s="99">
        <v>0</v>
      </c>
      <c r="AN2622" s="99">
        <v>12245037.108154301</v>
      </c>
      <c r="AO2622" s="99">
        <v>73389405.001953095</v>
      </c>
      <c r="AP2622" s="99">
        <v>0</v>
      </c>
      <c r="AQ2622" s="99">
        <v>15336831.5391846</v>
      </c>
      <c r="AR2622" s="99">
        <v>0</v>
      </c>
      <c r="AS2622" s="99">
        <v>4425595.6887207003</v>
      </c>
      <c r="AT2622" s="99">
        <v>0</v>
      </c>
      <c r="AU2622" s="99">
        <v>0</v>
      </c>
      <c r="AV2622" s="99">
        <v>47834428.1259766</v>
      </c>
      <c r="AW2622" s="99">
        <v>0</v>
      </c>
      <c r="AX2622" s="99">
        <v>611915.42888641404</v>
      </c>
      <c r="AY2622" s="99">
        <v>34243373.490722701</v>
      </c>
      <c r="AZ2622" s="99">
        <v>14940072.1916504</v>
      </c>
      <c r="BA2622" s="99">
        <v>0</v>
      </c>
      <c r="BB2622" s="99">
        <v>30361386.182617199</v>
      </c>
      <c r="BC2622" s="99">
        <v>7811710.4161987295</v>
      </c>
      <c r="BD2622" s="99">
        <v>0</v>
      </c>
      <c r="BE2622" s="99">
        <v>4388488.1328125</v>
      </c>
      <c r="BF2622" s="99">
        <v>0</v>
      </c>
      <c r="BG2622" s="99">
        <v>47910473.323242202</v>
      </c>
      <c r="BH2622" s="99">
        <v>17121572.915283199</v>
      </c>
      <c r="BI2622" s="99">
        <v>0</v>
      </c>
      <c r="BJ2622" s="99">
        <v>3042168.5604858398</v>
      </c>
      <c r="BK2622" s="99">
        <v>2279395.7582702599</v>
      </c>
      <c r="BL2622" s="99">
        <v>0</v>
      </c>
      <c r="BM2622" s="99">
        <v>0</v>
      </c>
      <c r="BN2622" s="99">
        <v>0</v>
      </c>
      <c r="BO2622" s="99">
        <v>0</v>
      </c>
      <c r="BP2622" s="99">
        <v>0</v>
      </c>
      <c r="BQ2622" s="99">
        <v>0</v>
      </c>
      <c r="BR2622" s="99">
        <v>9595268.3237304706</v>
      </c>
      <c r="BS2622" s="99">
        <v>5518955.7566528302</v>
      </c>
      <c r="BT2622" s="99">
        <v>0</v>
      </c>
      <c r="BU2622" s="99">
        <v>2027121.89997864</v>
      </c>
      <c r="BV2622" s="99">
        <v>3071226.8305969201</v>
      </c>
      <c r="BW2622" s="99">
        <v>0</v>
      </c>
      <c r="BX2622" s="99">
        <v>358357.52970504801</v>
      </c>
      <c r="BY2622" s="99">
        <v>0</v>
      </c>
      <c r="BZ2622" s="99">
        <v>0</v>
      </c>
      <c r="CA2622" s="99">
        <v>0</v>
      </c>
      <c r="CB2622" s="99">
        <v>8686850.1660156306</v>
      </c>
      <c r="CC2622" s="99">
        <v>88905399.278320298</v>
      </c>
      <c r="CD2622" s="99">
        <v>20166930.446777299</v>
      </c>
      <c r="CE2622" s="99">
        <v>3557.2377099990799</v>
      </c>
      <c r="CF2622" s="99">
        <v>522768.59863662702</v>
      </c>
      <c r="CG2622" s="99">
        <v>4440079.1425781297</v>
      </c>
      <c r="CH2622" s="99">
        <v>0</v>
      </c>
      <c r="CI2622" s="99">
        <v>121603.745241165</v>
      </c>
      <c r="CJ2622" s="99">
        <v>9209199.1162109394</v>
      </c>
      <c r="CK2622" s="99">
        <v>93369578.831054702</v>
      </c>
      <c r="CL2622" s="99">
        <v>20521323.290283199</v>
      </c>
      <c r="CM2622" s="166">
        <v>159614.186605453</v>
      </c>
      <c r="CN2622" s="166">
        <v>21389489.810302701</v>
      </c>
      <c r="CO2622" s="166">
        <v>141451093.64257801</v>
      </c>
      <c r="CP2622" s="99">
        <v>20521323.290283199</v>
      </c>
      <c r="CQ2622" s="99">
        <v>0</v>
      </c>
      <c r="CR2622" s="99">
        <v>0</v>
      </c>
      <c r="CS2622" s="99">
        <v>0</v>
      </c>
      <c r="CT2622" s="99">
        <v>0</v>
      </c>
      <c r="CU2622" s="98">
        <v>14808.926283912</v>
      </c>
      <c r="CV2622" s="98">
        <v>41588.068068428001</v>
      </c>
      <c r="CW2622" s="98">
        <v>9209618.7646522578</v>
      </c>
      <c r="CX2622" s="98">
        <v>93345478.420898423</v>
      </c>
    </row>
    <row r="2623" spans="1:102" x14ac:dyDescent="0.2">
      <c r="A2623" s="98" t="s">
        <v>193</v>
      </c>
      <c r="B2623" s="100">
        <v>41791</v>
      </c>
      <c r="C2623" s="99">
        <v>102716.46625423399</v>
      </c>
      <c r="D2623" s="99">
        <v>0</v>
      </c>
      <c r="E2623" s="99">
        <v>14680.8546459675</v>
      </c>
      <c r="F2623" s="99">
        <v>0</v>
      </c>
      <c r="G2623" s="99">
        <v>3516.46667248011</v>
      </c>
      <c r="H2623" s="99">
        <v>0</v>
      </c>
      <c r="I2623" s="99">
        <v>0</v>
      </c>
      <c r="J2623" s="99">
        <v>38547.7549371719</v>
      </c>
      <c r="K2623" s="99">
        <v>0</v>
      </c>
      <c r="L2623" s="99">
        <v>1116.3628783971101</v>
      </c>
      <c r="M2623" s="99">
        <v>47297.746250152602</v>
      </c>
      <c r="N2623" s="99">
        <v>11142.9596774578</v>
      </c>
      <c r="O2623" s="99">
        <v>0</v>
      </c>
      <c r="P2623" s="99">
        <v>52997.705875396699</v>
      </c>
      <c r="Q2623" s="99">
        <v>4835.7163471579597</v>
      </c>
      <c r="R2623" s="99">
        <v>0</v>
      </c>
      <c r="S2623" s="99">
        <v>3508.7768168151401</v>
      </c>
      <c r="T2623" s="99">
        <v>0</v>
      </c>
      <c r="U2623" s="99">
        <v>38602.537238121004</v>
      </c>
      <c r="V2623" s="99">
        <v>7004292.4176635696</v>
      </c>
      <c r="W2623" s="99">
        <v>0</v>
      </c>
      <c r="X2623" s="99">
        <v>1555958.8594055199</v>
      </c>
      <c r="Y2623" s="99">
        <v>1026001.5598297101</v>
      </c>
      <c r="Z2623" s="99">
        <v>515347.22238159197</v>
      </c>
      <c r="AA2623" s="99">
        <v>0</v>
      </c>
      <c r="AB2623" s="99">
        <v>0</v>
      </c>
      <c r="AC2623" s="99">
        <v>12276606.5279541</v>
      </c>
      <c r="AD2623" s="99">
        <v>0</v>
      </c>
      <c r="AE2623" s="99">
        <v>101836.587798119</v>
      </c>
      <c r="AF2623" s="99">
        <v>3150861.3589782701</v>
      </c>
      <c r="AG2623" s="99">
        <v>1629331.1011352499</v>
      </c>
      <c r="AH2623" s="99">
        <v>0</v>
      </c>
      <c r="AI2623" s="99">
        <v>2833130.9350280799</v>
      </c>
      <c r="AJ2623" s="99">
        <v>823532.93151855504</v>
      </c>
      <c r="AK2623" s="99">
        <v>0</v>
      </c>
      <c r="AL2623" s="99">
        <v>511641.202106476</v>
      </c>
      <c r="AM2623" s="99">
        <v>0</v>
      </c>
      <c r="AN2623" s="99">
        <v>12281828.369384799</v>
      </c>
      <c r="AO2623" s="99">
        <v>72369020.974609405</v>
      </c>
      <c r="AP2623" s="99">
        <v>0</v>
      </c>
      <c r="AQ2623" s="99">
        <v>15297015.8862305</v>
      </c>
      <c r="AR2623" s="99">
        <v>0</v>
      </c>
      <c r="AS2623" s="99">
        <v>4390572.8681030301</v>
      </c>
      <c r="AT2623" s="99">
        <v>0</v>
      </c>
      <c r="AU2623" s="99">
        <v>0</v>
      </c>
      <c r="AV2623" s="99">
        <v>48354901.996093802</v>
      </c>
      <c r="AW2623" s="99">
        <v>0</v>
      </c>
      <c r="AX2623" s="99">
        <v>959781.562110901</v>
      </c>
      <c r="AY2623" s="99">
        <v>34325577.454589799</v>
      </c>
      <c r="AZ2623" s="99">
        <v>14760130.5384521</v>
      </c>
      <c r="BA2623" s="99">
        <v>0</v>
      </c>
      <c r="BB2623" s="99">
        <v>29819969.645996101</v>
      </c>
      <c r="BC2623" s="99">
        <v>7738208.53979492</v>
      </c>
      <c r="BD2623" s="99">
        <v>0</v>
      </c>
      <c r="BE2623" s="99">
        <v>4361199.0990600605</v>
      </c>
      <c r="BF2623" s="99">
        <v>0</v>
      </c>
      <c r="BG2623" s="99">
        <v>48337876.186035201</v>
      </c>
      <c r="BH2623" s="99">
        <v>16980705.043212902</v>
      </c>
      <c r="BI2623" s="99">
        <v>0</v>
      </c>
      <c r="BJ2623" s="99">
        <v>2993793.55932617</v>
      </c>
      <c r="BK2623" s="99">
        <v>2241531.8930358901</v>
      </c>
      <c r="BL2623" s="99">
        <v>0</v>
      </c>
      <c r="BM2623" s="99">
        <v>0</v>
      </c>
      <c r="BN2623" s="99">
        <v>0</v>
      </c>
      <c r="BO2623" s="99">
        <v>0</v>
      </c>
      <c r="BP2623" s="99">
        <v>0</v>
      </c>
      <c r="BQ2623" s="99">
        <v>0</v>
      </c>
      <c r="BR2623" s="99">
        <v>9539523.4429931603</v>
      </c>
      <c r="BS2623" s="99">
        <v>5454583.6318359403</v>
      </c>
      <c r="BT2623" s="99">
        <v>0</v>
      </c>
      <c r="BU2623" s="99">
        <v>2040366.98999023</v>
      </c>
      <c r="BV2623" s="99">
        <v>3050131.1955261198</v>
      </c>
      <c r="BW2623" s="99">
        <v>0</v>
      </c>
      <c r="BX2623" s="99">
        <v>363269.87971496599</v>
      </c>
      <c r="BY2623" s="99">
        <v>0</v>
      </c>
      <c r="BZ2623" s="99">
        <v>0</v>
      </c>
      <c r="CA2623" s="99">
        <v>0</v>
      </c>
      <c r="CB2623" s="99">
        <v>8545129.0167236291</v>
      </c>
      <c r="CC2623" s="99">
        <v>87678918.072265595</v>
      </c>
      <c r="CD2623" s="99">
        <v>19973403.231933601</v>
      </c>
      <c r="CE2623" s="99">
        <v>3517.4203402399999</v>
      </c>
      <c r="CF2623" s="99">
        <v>518679.01208114601</v>
      </c>
      <c r="CG2623" s="99">
        <v>4416873.7896118201</v>
      </c>
      <c r="CH2623" s="99">
        <v>0</v>
      </c>
      <c r="CI2623" s="99">
        <v>120928.445990562</v>
      </c>
      <c r="CJ2623" s="99">
        <v>9062968.6135253906</v>
      </c>
      <c r="CK2623" s="99">
        <v>92086622.650390595</v>
      </c>
      <c r="CL2623" s="99">
        <v>20313204.0852051</v>
      </c>
      <c r="CM2623" s="166">
        <v>159187.04389953599</v>
      </c>
      <c r="CN2623" s="166">
        <v>21362306.371093798</v>
      </c>
      <c r="CO2623" s="166">
        <v>140504189.79101601</v>
      </c>
      <c r="CP2623" s="99">
        <v>20313204.0852051</v>
      </c>
      <c r="CQ2623" s="99">
        <v>0</v>
      </c>
      <c r="CR2623" s="99">
        <v>0</v>
      </c>
      <c r="CS2623" s="99">
        <v>0</v>
      </c>
      <c r="CT2623" s="99">
        <v>0</v>
      </c>
      <c r="CU2623" s="98">
        <v>14743.768402277001</v>
      </c>
      <c r="CV2623" s="98">
        <v>41757.431710227997</v>
      </c>
      <c r="CW2623" s="98">
        <v>9063808.0288047753</v>
      </c>
      <c r="CX2623" s="98">
        <v>92095791.861877412</v>
      </c>
    </row>
    <row r="2624" spans="1:102" x14ac:dyDescent="0.2">
      <c r="A2624" s="98" t="s">
        <v>193</v>
      </c>
      <c r="B2624" s="100">
        <v>41883</v>
      </c>
      <c r="C2624" s="99">
        <v>102299.995540619</v>
      </c>
      <c r="D2624" s="99">
        <v>0</v>
      </c>
      <c r="E2624" s="99">
        <v>14221.210196137399</v>
      </c>
      <c r="F2624" s="99">
        <v>0</v>
      </c>
      <c r="G2624" s="99">
        <v>3598.6001107096699</v>
      </c>
      <c r="H2624" s="99">
        <v>0</v>
      </c>
      <c r="I2624" s="99">
        <v>0</v>
      </c>
      <c r="J2624" s="99">
        <v>38513.629817009001</v>
      </c>
      <c r="K2624" s="99">
        <v>0</v>
      </c>
      <c r="L2624" s="99">
        <v>551.00737292319502</v>
      </c>
      <c r="M2624" s="99">
        <v>47290.673846721598</v>
      </c>
      <c r="N2624" s="99">
        <v>11056.5158946514</v>
      </c>
      <c r="O2624" s="99">
        <v>0</v>
      </c>
      <c r="P2624" s="99">
        <v>52994.618373870901</v>
      </c>
      <c r="Q2624" s="99">
        <v>4791.9419927597</v>
      </c>
      <c r="R2624" s="99">
        <v>0</v>
      </c>
      <c r="S2624" s="99">
        <v>3589.18548551202</v>
      </c>
      <c r="T2624" s="99">
        <v>0</v>
      </c>
      <c r="U2624" s="99">
        <v>38548.869719028502</v>
      </c>
      <c r="V2624" s="99">
        <v>6948892.8804321298</v>
      </c>
      <c r="W2624" s="99">
        <v>0</v>
      </c>
      <c r="X2624" s="99">
        <v>1520074.53294373</v>
      </c>
      <c r="Y2624" s="99">
        <v>994188.99819946301</v>
      </c>
      <c r="Z2624" s="99">
        <v>516798.068180084</v>
      </c>
      <c r="AA2624" s="99">
        <v>0</v>
      </c>
      <c r="AB2624" s="99">
        <v>0</v>
      </c>
      <c r="AC2624" s="99">
        <v>12303942.7619629</v>
      </c>
      <c r="AD2624" s="99">
        <v>0</v>
      </c>
      <c r="AE2624" s="99">
        <v>81395.424717903094</v>
      </c>
      <c r="AF2624" s="99">
        <v>3153810.2945251502</v>
      </c>
      <c r="AG2624" s="99">
        <v>1603449.41398621</v>
      </c>
      <c r="AH2624" s="99">
        <v>0</v>
      </c>
      <c r="AI2624" s="99">
        <v>2835136.7265930199</v>
      </c>
      <c r="AJ2624" s="99">
        <v>819401.89588165295</v>
      </c>
      <c r="AK2624" s="99">
        <v>0</v>
      </c>
      <c r="AL2624" s="99">
        <v>515889.57715225202</v>
      </c>
      <c r="AM2624" s="99">
        <v>0</v>
      </c>
      <c r="AN2624" s="99">
        <v>12305717.841552701</v>
      </c>
      <c r="AO2624" s="99">
        <v>72329048.447265595</v>
      </c>
      <c r="AP2624" s="99">
        <v>0</v>
      </c>
      <c r="AQ2624" s="99">
        <v>15039525.153930699</v>
      </c>
      <c r="AR2624" s="99">
        <v>0</v>
      </c>
      <c r="AS2624" s="99">
        <v>4399940.9854126005</v>
      </c>
      <c r="AT2624" s="99">
        <v>0</v>
      </c>
      <c r="AU2624" s="99">
        <v>0</v>
      </c>
      <c r="AV2624" s="99">
        <v>48355297.333007798</v>
      </c>
      <c r="AW2624" s="99">
        <v>0</v>
      </c>
      <c r="AX2624" s="99">
        <v>810720.98170471203</v>
      </c>
      <c r="AY2624" s="99">
        <v>34478834.497558601</v>
      </c>
      <c r="AZ2624" s="99">
        <v>14555045.8474121</v>
      </c>
      <c r="BA2624" s="99">
        <v>0</v>
      </c>
      <c r="BB2624" s="99">
        <v>29954313.3598633</v>
      </c>
      <c r="BC2624" s="99">
        <v>7742229.7526855497</v>
      </c>
      <c r="BD2624" s="99">
        <v>0</v>
      </c>
      <c r="BE2624" s="99">
        <v>4390017.8766479502</v>
      </c>
      <c r="BF2624" s="99">
        <v>0</v>
      </c>
      <c r="BG2624" s="99">
        <v>48371802.670410201</v>
      </c>
      <c r="BH2624" s="99">
        <v>17094370.651122998</v>
      </c>
      <c r="BI2624" s="99">
        <v>0</v>
      </c>
      <c r="BJ2624" s="99">
        <v>2931836.8766479502</v>
      </c>
      <c r="BK2624" s="99">
        <v>2171099.0317993201</v>
      </c>
      <c r="BL2624" s="99">
        <v>0</v>
      </c>
      <c r="BM2624" s="99">
        <v>0</v>
      </c>
      <c r="BN2624" s="99">
        <v>0</v>
      </c>
      <c r="BO2624" s="99">
        <v>0</v>
      </c>
      <c r="BP2624" s="99">
        <v>0</v>
      </c>
      <c r="BQ2624" s="99">
        <v>0</v>
      </c>
      <c r="BR2624" s="99">
        <v>9631931.60302734</v>
      </c>
      <c r="BS2624" s="99">
        <v>5394110.19287109</v>
      </c>
      <c r="BT2624" s="99">
        <v>0</v>
      </c>
      <c r="BU2624" s="99">
        <v>1778789.7899932901</v>
      </c>
      <c r="BV2624" s="99">
        <v>3056365.7459411598</v>
      </c>
      <c r="BW2624" s="99">
        <v>0</v>
      </c>
      <c r="BX2624" s="99">
        <v>307624.03976821899</v>
      </c>
      <c r="BY2624" s="99">
        <v>0</v>
      </c>
      <c r="BZ2624" s="99">
        <v>0</v>
      </c>
      <c r="CA2624" s="99">
        <v>0</v>
      </c>
      <c r="CB2624" s="99">
        <v>8473929.42651367</v>
      </c>
      <c r="CC2624" s="99">
        <v>87260992.177734405</v>
      </c>
      <c r="CD2624" s="99">
        <v>20025577.0239258</v>
      </c>
      <c r="CE2624" s="99">
        <v>3598.1619613170601</v>
      </c>
      <c r="CF2624" s="99">
        <v>516500.767475128</v>
      </c>
      <c r="CG2624" s="99">
        <v>4405914.6199340802</v>
      </c>
      <c r="CH2624" s="99">
        <v>0</v>
      </c>
      <c r="CI2624" s="99">
        <v>120178.67285156299</v>
      </c>
      <c r="CJ2624" s="99">
        <v>8989859.1442871094</v>
      </c>
      <c r="CK2624" s="99">
        <v>91671332.885742202</v>
      </c>
      <c r="CL2624" s="99">
        <v>20371208.605224598</v>
      </c>
      <c r="CM2624" s="166">
        <v>158531.88503456101</v>
      </c>
      <c r="CN2624" s="166">
        <v>21305002.081054699</v>
      </c>
      <c r="CO2624" s="166">
        <v>140109508.26953101</v>
      </c>
      <c r="CP2624" s="99">
        <v>20371208.605224598</v>
      </c>
      <c r="CQ2624" s="99">
        <v>0</v>
      </c>
      <c r="CR2624" s="99">
        <v>0</v>
      </c>
      <c r="CS2624" s="99">
        <v>0</v>
      </c>
      <c r="CT2624" s="99">
        <v>0</v>
      </c>
      <c r="CU2624" s="98">
        <v>14233.120052775001</v>
      </c>
      <c r="CV2624" s="98">
        <v>41775.949790122999</v>
      </c>
      <c r="CW2624" s="98">
        <v>8990430.1939887982</v>
      </c>
      <c r="CX2624" s="98">
        <v>91666906.797668487</v>
      </c>
    </row>
    <row r="2625" spans="1:102" x14ac:dyDescent="0.2">
      <c r="A2625" s="98" t="s">
        <v>193</v>
      </c>
      <c r="B2625" s="100">
        <v>41974</v>
      </c>
      <c r="C2625" s="99">
        <v>101609.714510918</v>
      </c>
      <c r="D2625" s="99">
        <v>0</v>
      </c>
      <c r="E2625" s="99">
        <v>14387.912987232199</v>
      </c>
      <c r="F2625" s="99">
        <v>0</v>
      </c>
      <c r="G2625" s="99">
        <v>3589.2624666392799</v>
      </c>
      <c r="H2625" s="99">
        <v>0</v>
      </c>
      <c r="I2625" s="99">
        <v>0</v>
      </c>
      <c r="J2625" s="99">
        <v>38395.983796119697</v>
      </c>
      <c r="K2625" s="99">
        <v>0</v>
      </c>
      <c r="L2625" s="99">
        <v>487.07295228168402</v>
      </c>
      <c r="M2625" s="99">
        <v>47260.583568572998</v>
      </c>
      <c r="N2625" s="99">
        <v>10901.440151095399</v>
      </c>
      <c r="O2625" s="99">
        <v>0</v>
      </c>
      <c r="P2625" s="99">
        <v>52643.0455374718</v>
      </c>
      <c r="Q2625" s="99">
        <v>4795.4320032000496</v>
      </c>
      <c r="R2625" s="99">
        <v>0</v>
      </c>
      <c r="S2625" s="99">
        <v>3574.3053778707999</v>
      </c>
      <c r="T2625" s="99">
        <v>0</v>
      </c>
      <c r="U2625" s="99">
        <v>38408.222656726801</v>
      </c>
      <c r="V2625" s="99">
        <v>6863724.0981445303</v>
      </c>
      <c r="W2625" s="99">
        <v>0</v>
      </c>
      <c r="X2625" s="99">
        <v>1496815.4570007301</v>
      </c>
      <c r="Y2625" s="99">
        <v>984111.31935119606</v>
      </c>
      <c r="Z2625" s="99">
        <v>511852.17432403599</v>
      </c>
      <c r="AA2625" s="99">
        <v>0</v>
      </c>
      <c r="AB2625" s="99">
        <v>0</v>
      </c>
      <c r="AC2625" s="99">
        <v>12238768.043823199</v>
      </c>
      <c r="AD2625" s="99">
        <v>0</v>
      </c>
      <c r="AE2625" s="99">
        <v>70204.962537765503</v>
      </c>
      <c r="AF2625" s="99">
        <v>3138101.82995605</v>
      </c>
      <c r="AG2625" s="99">
        <v>1562187.47612</v>
      </c>
      <c r="AH2625" s="99">
        <v>0</v>
      </c>
      <c r="AI2625" s="99">
        <v>2789031.87219238</v>
      </c>
      <c r="AJ2625" s="99">
        <v>820537.76036834705</v>
      </c>
      <c r="AK2625" s="99">
        <v>0</v>
      </c>
      <c r="AL2625" s="99">
        <v>510723.29576110799</v>
      </c>
      <c r="AM2625" s="99">
        <v>0</v>
      </c>
      <c r="AN2625" s="99">
        <v>12241081.2114258</v>
      </c>
      <c r="AO2625" s="99">
        <v>71683629.181640595</v>
      </c>
      <c r="AP2625" s="99">
        <v>0</v>
      </c>
      <c r="AQ2625" s="99">
        <v>14810304.5153809</v>
      </c>
      <c r="AR2625" s="99">
        <v>0</v>
      </c>
      <c r="AS2625" s="99">
        <v>4384230.6008911096</v>
      </c>
      <c r="AT2625" s="99">
        <v>0</v>
      </c>
      <c r="AU2625" s="99">
        <v>0</v>
      </c>
      <c r="AV2625" s="99">
        <v>48451453.568359397</v>
      </c>
      <c r="AW2625" s="99">
        <v>0</v>
      </c>
      <c r="AX2625" s="99">
        <v>597044.31542968797</v>
      </c>
      <c r="AY2625" s="99">
        <v>34427357.064941399</v>
      </c>
      <c r="AZ2625" s="99">
        <v>14231312.9418945</v>
      </c>
      <c r="BA2625" s="99">
        <v>0</v>
      </c>
      <c r="BB2625" s="99">
        <v>29500043.0400391</v>
      </c>
      <c r="BC2625" s="99">
        <v>7749969.0565795898</v>
      </c>
      <c r="BD2625" s="99">
        <v>0</v>
      </c>
      <c r="BE2625" s="99">
        <v>4370551.5581665002</v>
      </c>
      <c r="BF2625" s="99">
        <v>0</v>
      </c>
      <c r="BG2625" s="99">
        <v>48449311.779785201</v>
      </c>
      <c r="BH2625" s="99">
        <v>17012572.770996101</v>
      </c>
      <c r="BI2625" s="99">
        <v>0</v>
      </c>
      <c r="BJ2625" s="99">
        <v>2874010.7186279302</v>
      </c>
      <c r="BK2625" s="99">
        <v>2115268.63208008</v>
      </c>
      <c r="BL2625" s="99">
        <v>0</v>
      </c>
      <c r="BM2625" s="99">
        <v>0</v>
      </c>
      <c r="BN2625" s="99">
        <v>0</v>
      </c>
      <c r="BO2625" s="99">
        <v>0</v>
      </c>
      <c r="BP2625" s="99">
        <v>0</v>
      </c>
      <c r="BQ2625" s="99">
        <v>0</v>
      </c>
      <c r="BR2625" s="99">
        <v>9626976.9923095703</v>
      </c>
      <c r="BS2625" s="99">
        <v>5277065.0462036096</v>
      </c>
      <c r="BT2625" s="99">
        <v>0</v>
      </c>
      <c r="BU2625" s="99">
        <v>1932266.6999816899</v>
      </c>
      <c r="BV2625" s="99">
        <v>3059597.5477294899</v>
      </c>
      <c r="BW2625" s="99">
        <v>0</v>
      </c>
      <c r="BX2625" s="99">
        <v>338749.05972289998</v>
      </c>
      <c r="BY2625" s="99">
        <v>0</v>
      </c>
      <c r="BZ2625" s="99">
        <v>0</v>
      </c>
      <c r="CA2625" s="99">
        <v>0</v>
      </c>
      <c r="CB2625" s="99">
        <v>8367638.1893920898</v>
      </c>
      <c r="CC2625" s="99">
        <v>86362128.500976607</v>
      </c>
      <c r="CD2625" s="99">
        <v>19888426.504882801</v>
      </c>
      <c r="CE2625" s="99">
        <v>3589.3159258365599</v>
      </c>
      <c r="CF2625" s="99">
        <v>513578.17073821998</v>
      </c>
      <c r="CG2625" s="99">
        <v>4394057.4335327102</v>
      </c>
      <c r="CH2625" s="99">
        <v>0</v>
      </c>
      <c r="CI2625" s="99">
        <v>119578.45273780799</v>
      </c>
      <c r="CJ2625" s="99">
        <v>8882024.5728759803</v>
      </c>
      <c r="CK2625" s="99">
        <v>90740931.806640595</v>
      </c>
      <c r="CL2625" s="99">
        <v>20234461.966796901</v>
      </c>
      <c r="CM2625" s="166">
        <v>157631.73182296799</v>
      </c>
      <c r="CN2625" s="166">
        <v>21107665.935791001</v>
      </c>
      <c r="CO2625" s="166">
        <v>139036381.53710899</v>
      </c>
      <c r="CP2625" s="99">
        <v>20234461.966796901</v>
      </c>
      <c r="CQ2625" s="99">
        <v>0</v>
      </c>
      <c r="CR2625" s="99">
        <v>0</v>
      </c>
      <c r="CS2625" s="99">
        <v>0</v>
      </c>
      <c r="CT2625" s="99">
        <v>0</v>
      </c>
      <c r="CU2625" s="98">
        <v>14403.078592053</v>
      </c>
      <c r="CV2625" s="98">
        <v>41652.793777207</v>
      </c>
      <c r="CW2625" s="98">
        <v>8881216.3601303101</v>
      </c>
      <c r="CX2625" s="98">
        <v>90756185.934509322</v>
      </c>
    </row>
    <row r="2626" spans="1:102" x14ac:dyDescent="0.2">
      <c r="A2626" s="98" t="s">
        <v>193</v>
      </c>
      <c r="B2626" s="100">
        <v>42064</v>
      </c>
      <c r="C2626" s="99">
        <v>100922.36487960799</v>
      </c>
      <c r="D2626" s="99">
        <v>0</v>
      </c>
      <c r="E2626" s="99">
        <v>14139.540148139</v>
      </c>
      <c r="F2626" s="99">
        <v>0</v>
      </c>
      <c r="G2626" s="99">
        <v>3631.1158717870699</v>
      </c>
      <c r="H2626" s="99">
        <v>0</v>
      </c>
      <c r="I2626" s="99">
        <v>0</v>
      </c>
      <c r="J2626" s="99">
        <v>38463.879641532898</v>
      </c>
      <c r="K2626" s="99">
        <v>0</v>
      </c>
      <c r="L2626" s="99">
        <v>429.31500877812499</v>
      </c>
      <c r="M2626" s="99">
        <v>47162.934392929099</v>
      </c>
      <c r="N2626" s="99">
        <v>10770.159159541099</v>
      </c>
      <c r="O2626" s="99">
        <v>0</v>
      </c>
      <c r="P2626" s="99">
        <v>51867.979655265801</v>
      </c>
      <c r="Q2626" s="99">
        <v>4716.2974907755897</v>
      </c>
      <c r="R2626" s="99">
        <v>0</v>
      </c>
      <c r="S2626" s="99">
        <v>3605.7913747727898</v>
      </c>
      <c r="T2626" s="99">
        <v>0</v>
      </c>
      <c r="U2626" s="99">
        <v>38477.671949863397</v>
      </c>
      <c r="V2626" s="99">
        <v>6802036.6314697303</v>
      </c>
      <c r="W2626" s="99">
        <v>0</v>
      </c>
      <c r="X2626" s="99">
        <v>1456661.92533875</v>
      </c>
      <c r="Y2626" s="99">
        <v>951663.962654114</v>
      </c>
      <c r="Z2626" s="99">
        <v>509691.62380981399</v>
      </c>
      <c r="AA2626" s="99">
        <v>0</v>
      </c>
      <c r="AB2626" s="99">
        <v>0</v>
      </c>
      <c r="AC2626" s="99">
        <v>12246938.580322299</v>
      </c>
      <c r="AD2626" s="99">
        <v>0</v>
      </c>
      <c r="AE2626" s="99">
        <v>64689.1148099899</v>
      </c>
      <c r="AF2626" s="99">
        <v>3106574.4773559598</v>
      </c>
      <c r="AG2626" s="99">
        <v>1515366.8497619601</v>
      </c>
      <c r="AH2626" s="99">
        <v>0</v>
      </c>
      <c r="AI2626" s="99">
        <v>2703344.4703979502</v>
      </c>
      <c r="AJ2626" s="99">
        <v>803664.38872528099</v>
      </c>
      <c r="AK2626" s="99">
        <v>0</v>
      </c>
      <c r="AL2626" s="99">
        <v>506159.87444305402</v>
      </c>
      <c r="AM2626" s="99">
        <v>0</v>
      </c>
      <c r="AN2626" s="99">
        <v>12253114.7733154</v>
      </c>
      <c r="AO2626" s="99">
        <v>71043457.267578095</v>
      </c>
      <c r="AP2626" s="99">
        <v>0</v>
      </c>
      <c r="AQ2626" s="99">
        <v>14406022.3074951</v>
      </c>
      <c r="AR2626" s="99">
        <v>0</v>
      </c>
      <c r="AS2626" s="99">
        <v>4374746.2579345703</v>
      </c>
      <c r="AT2626" s="99">
        <v>0</v>
      </c>
      <c r="AU2626" s="99">
        <v>0</v>
      </c>
      <c r="AV2626" s="99">
        <v>48462079.317871101</v>
      </c>
      <c r="AW2626" s="99">
        <v>0</v>
      </c>
      <c r="AX2626" s="99">
        <v>546516.66646575904</v>
      </c>
      <c r="AY2626" s="99">
        <v>34160929.315429702</v>
      </c>
      <c r="AZ2626" s="99">
        <v>13834603.345703101</v>
      </c>
      <c r="BA2626" s="99">
        <v>0</v>
      </c>
      <c r="BB2626" s="99">
        <v>28781116.058837902</v>
      </c>
      <c r="BC2626" s="99">
        <v>7628231.1994018601</v>
      </c>
      <c r="BD2626" s="99">
        <v>0</v>
      </c>
      <c r="BE2626" s="99">
        <v>4346886.1077270498</v>
      </c>
      <c r="BF2626" s="99">
        <v>0</v>
      </c>
      <c r="BG2626" s="99">
        <v>48521098.333984397</v>
      </c>
      <c r="BH2626" s="99">
        <v>16800874.6728516</v>
      </c>
      <c r="BI2626" s="99">
        <v>0</v>
      </c>
      <c r="BJ2626" s="99">
        <v>2818539.25244141</v>
      </c>
      <c r="BK2626" s="99">
        <v>2077264.2980194101</v>
      </c>
      <c r="BL2626" s="99">
        <v>0</v>
      </c>
      <c r="BM2626" s="99">
        <v>0</v>
      </c>
      <c r="BN2626" s="99">
        <v>0</v>
      </c>
      <c r="BO2626" s="99">
        <v>0</v>
      </c>
      <c r="BP2626" s="99">
        <v>0</v>
      </c>
      <c r="BQ2626" s="99">
        <v>0</v>
      </c>
      <c r="BR2626" s="99">
        <v>9604241.4124755897</v>
      </c>
      <c r="BS2626" s="99">
        <v>5144435.9362182599</v>
      </c>
      <c r="BT2626" s="99">
        <v>0</v>
      </c>
      <c r="BU2626" s="99">
        <v>1896490.6699829099</v>
      </c>
      <c r="BV2626" s="99">
        <v>3014099.2645874</v>
      </c>
      <c r="BW2626" s="99">
        <v>0</v>
      </c>
      <c r="BX2626" s="99">
        <v>380585.96948242199</v>
      </c>
      <c r="BY2626" s="99">
        <v>0</v>
      </c>
      <c r="BZ2626" s="99">
        <v>0</v>
      </c>
      <c r="CA2626" s="99">
        <v>0</v>
      </c>
      <c r="CB2626" s="99">
        <v>8248596.0790405301</v>
      </c>
      <c r="CC2626" s="99">
        <v>85524181.136718795</v>
      </c>
      <c r="CD2626" s="99">
        <v>19613547.0932617</v>
      </c>
      <c r="CE2626" s="99">
        <v>3630.2793439030602</v>
      </c>
      <c r="CF2626" s="99">
        <v>512446.08831024199</v>
      </c>
      <c r="CG2626" s="99">
        <v>4392560.1143188505</v>
      </c>
      <c r="CH2626" s="99">
        <v>0</v>
      </c>
      <c r="CI2626" s="99">
        <v>118651.13502311701</v>
      </c>
      <c r="CJ2626" s="99">
        <v>8761144.0599365197</v>
      </c>
      <c r="CK2626" s="99">
        <v>89926926.513671905</v>
      </c>
      <c r="CL2626" s="99">
        <v>19986254.533935498</v>
      </c>
      <c r="CM2626" s="166">
        <v>156740.290454865</v>
      </c>
      <c r="CN2626" s="166">
        <v>20983931.010986298</v>
      </c>
      <c r="CO2626" s="166">
        <v>138612048.33593801</v>
      </c>
      <c r="CP2626" s="99">
        <v>19986254.533935498</v>
      </c>
      <c r="CQ2626" s="99">
        <v>0</v>
      </c>
      <c r="CR2626" s="99">
        <v>0</v>
      </c>
      <c r="CS2626" s="99">
        <v>0</v>
      </c>
      <c r="CT2626" s="99">
        <v>0</v>
      </c>
      <c r="CU2626" s="98">
        <v>14162.581969044</v>
      </c>
      <c r="CV2626" s="98">
        <v>41771.255094745</v>
      </c>
      <c r="CW2626" s="98">
        <v>8761042.1673507728</v>
      </c>
      <c r="CX2626" s="98">
        <v>89916741.251037642</v>
      </c>
    </row>
    <row r="2627" spans="1:102" x14ac:dyDescent="0.2">
      <c r="A2627" s="98" t="s">
        <v>193</v>
      </c>
      <c r="B2627" s="100">
        <v>42156</v>
      </c>
      <c r="C2627" s="99">
        <v>100666.65807533301</v>
      </c>
      <c r="D2627" s="99">
        <v>0</v>
      </c>
      <c r="E2627" s="99">
        <v>13936.236015319801</v>
      </c>
      <c r="F2627" s="99">
        <v>0</v>
      </c>
      <c r="G2627" s="99">
        <v>3629.47203350067</v>
      </c>
      <c r="H2627" s="99">
        <v>0</v>
      </c>
      <c r="I2627" s="99">
        <v>0</v>
      </c>
      <c r="J2627" s="99">
        <v>38534.527578353896</v>
      </c>
      <c r="K2627" s="99">
        <v>0</v>
      </c>
      <c r="L2627" s="99">
        <v>438.46865257993301</v>
      </c>
      <c r="M2627" s="99">
        <v>47294.816674709298</v>
      </c>
      <c r="N2627" s="99">
        <v>10474.2365068197</v>
      </c>
      <c r="O2627" s="99">
        <v>0</v>
      </c>
      <c r="P2627" s="99">
        <v>51664.606122970603</v>
      </c>
      <c r="Q2627" s="99">
        <v>4721.2865100503004</v>
      </c>
      <c r="R2627" s="99">
        <v>0</v>
      </c>
      <c r="S2627" s="99">
        <v>3624.4399262666702</v>
      </c>
      <c r="T2627" s="99">
        <v>0</v>
      </c>
      <c r="U2627" s="99">
        <v>38549.686202049299</v>
      </c>
      <c r="V2627" s="99">
        <v>6767275.5762329102</v>
      </c>
      <c r="W2627" s="99">
        <v>0</v>
      </c>
      <c r="X2627" s="99">
        <v>1438611.6556243901</v>
      </c>
      <c r="Y2627" s="99">
        <v>941102.89155578602</v>
      </c>
      <c r="Z2627" s="99">
        <v>508007.25306701701</v>
      </c>
      <c r="AA2627" s="99">
        <v>0</v>
      </c>
      <c r="AB2627" s="99">
        <v>0</v>
      </c>
      <c r="AC2627" s="99">
        <v>12287909.8322754</v>
      </c>
      <c r="AD2627" s="99">
        <v>0</v>
      </c>
      <c r="AE2627" s="99">
        <v>57610.067503452301</v>
      </c>
      <c r="AF2627" s="99">
        <v>3136015.43328857</v>
      </c>
      <c r="AG2627" s="99">
        <v>1481392.94171143</v>
      </c>
      <c r="AH2627" s="99">
        <v>0</v>
      </c>
      <c r="AI2627" s="99">
        <v>2726539.36468506</v>
      </c>
      <c r="AJ2627" s="99">
        <v>810925.42045593297</v>
      </c>
      <c r="AK2627" s="99">
        <v>0</v>
      </c>
      <c r="AL2627" s="99">
        <v>504991.63076019299</v>
      </c>
      <c r="AM2627" s="99">
        <v>0</v>
      </c>
      <c r="AN2627" s="99">
        <v>12287834.903320299</v>
      </c>
      <c r="AO2627" s="99">
        <v>71153452.864257798</v>
      </c>
      <c r="AP2627" s="99">
        <v>0</v>
      </c>
      <c r="AQ2627" s="99">
        <v>14335078.8740234</v>
      </c>
      <c r="AR2627" s="99">
        <v>0</v>
      </c>
      <c r="AS2627" s="99">
        <v>4362024.9882202102</v>
      </c>
      <c r="AT2627" s="99">
        <v>0</v>
      </c>
      <c r="AU2627" s="99">
        <v>0</v>
      </c>
      <c r="AV2627" s="99">
        <v>48966127.386230499</v>
      </c>
      <c r="AW2627" s="99">
        <v>0</v>
      </c>
      <c r="AX2627" s="99">
        <v>460092.466667175</v>
      </c>
      <c r="AY2627" s="99">
        <v>34642965.323242202</v>
      </c>
      <c r="AZ2627" s="99">
        <v>13553896.356445299</v>
      </c>
      <c r="BA2627" s="99">
        <v>0</v>
      </c>
      <c r="BB2627" s="99">
        <v>29070910.081787098</v>
      </c>
      <c r="BC2627" s="99">
        <v>7710559.81359863</v>
      </c>
      <c r="BD2627" s="99">
        <v>0</v>
      </c>
      <c r="BE2627" s="99">
        <v>4341405.8676757803</v>
      </c>
      <c r="BF2627" s="99">
        <v>0</v>
      </c>
      <c r="BG2627" s="99">
        <v>48924506.763671897</v>
      </c>
      <c r="BH2627" s="99">
        <v>16870389.411132801</v>
      </c>
      <c r="BI2627" s="99">
        <v>0</v>
      </c>
      <c r="BJ2627" s="99">
        <v>2796737.2713317899</v>
      </c>
      <c r="BK2627" s="99">
        <v>2044691.0838623</v>
      </c>
      <c r="BL2627" s="99">
        <v>0</v>
      </c>
      <c r="BM2627" s="99">
        <v>0</v>
      </c>
      <c r="BN2627" s="99">
        <v>0</v>
      </c>
      <c r="BO2627" s="99">
        <v>0</v>
      </c>
      <c r="BP2627" s="99">
        <v>0</v>
      </c>
      <c r="BQ2627" s="99">
        <v>0</v>
      </c>
      <c r="BR2627" s="99">
        <v>9699886.5095214806</v>
      </c>
      <c r="BS2627" s="99">
        <v>5047096.9173584003</v>
      </c>
      <c r="BT2627" s="99">
        <v>0</v>
      </c>
      <c r="BU2627" s="99">
        <v>1964674.5699768099</v>
      </c>
      <c r="BV2627" s="99">
        <v>3066765.1860656701</v>
      </c>
      <c r="BW2627" s="99">
        <v>0</v>
      </c>
      <c r="BX2627" s="99">
        <v>389223.32946014398</v>
      </c>
      <c r="BY2627" s="99">
        <v>0</v>
      </c>
      <c r="BZ2627" s="99">
        <v>0</v>
      </c>
      <c r="CA2627" s="99">
        <v>0</v>
      </c>
      <c r="CB2627" s="99">
        <v>8207465.2697753897</v>
      </c>
      <c r="CC2627" s="99">
        <v>85335777.954101607</v>
      </c>
      <c r="CD2627" s="99">
        <v>19671051.6396484</v>
      </c>
      <c r="CE2627" s="99">
        <v>3630.5422544479402</v>
      </c>
      <c r="CF2627" s="99">
        <v>508918.49345016503</v>
      </c>
      <c r="CG2627" s="99">
        <v>4366351.3029174795</v>
      </c>
      <c r="CH2627" s="99">
        <v>0</v>
      </c>
      <c r="CI2627" s="99">
        <v>118237.77261638601</v>
      </c>
      <c r="CJ2627" s="99">
        <v>8716391.0897216797</v>
      </c>
      <c r="CK2627" s="99">
        <v>89685542.443359405</v>
      </c>
      <c r="CL2627" s="99">
        <v>20030625.532958999</v>
      </c>
      <c r="CM2627" s="166">
        <v>156452.80482292199</v>
      </c>
      <c r="CN2627" s="166">
        <v>21014342.784912098</v>
      </c>
      <c r="CO2627" s="166">
        <v>138701609.15625</v>
      </c>
      <c r="CP2627" s="99">
        <v>20030625.532958999</v>
      </c>
      <c r="CQ2627" s="99">
        <v>0</v>
      </c>
      <c r="CR2627" s="99">
        <v>0</v>
      </c>
      <c r="CS2627" s="99">
        <v>0</v>
      </c>
      <c r="CT2627" s="99">
        <v>0</v>
      </c>
      <c r="CU2627" s="98">
        <v>13954.719924707</v>
      </c>
      <c r="CV2627" s="98">
        <v>41840.027065273003</v>
      </c>
      <c r="CW2627" s="98">
        <v>8716383.7632255554</v>
      </c>
      <c r="CX2627" s="98">
        <v>89702129.257019088</v>
      </c>
    </row>
    <row r="2628" spans="1:102" x14ac:dyDescent="0.2">
      <c r="A2628" s="98" t="s">
        <v>193</v>
      </c>
      <c r="B2628" s="100">
        <v>42248</v>
      </c>
      <c r="C2628" s="99">
        <v>100330.881309509</v>
      </c>
      <c r="D2628" s="99">
        <v>0</v>
      </c>
      <c r="E2628" s="99">
        <v>13712.8298544884</v>
      </c>
      <c r="F2628" s="99">
        <v>0</v>
      </c>
      <c r="G2628" s="99">
        <v>3642.1589687466599</v>
      </c>
      <c r="H2628" s="99">
        <v>0</v>
      </c>
      <c r="I2628" s="99">
        <v>0</v>
      </c>
      <c r="J2628" s="99">
        <v>38525.6639447212</v>
      </c>
      <c r="K2628" s="99">
        <v>0</v>
      </c>
      <c r="L2628" s="99">
        <v>433.59596059843898</v>
      </c>
      <c r="M2628" s="99">
        <v>47456.754097938501</v>
      </c>
      <c r="N2628" s="99">
        <v>10299.5171632767</v>
      </c>
      <c r="O2628" s="99">
        <v>0</v>
      </c>
      <c r="P2628" s="99">
        <v>51290.875281810797</v>
      </c>
      <c r="Q2628" s="99">
        <v>4681.7289922833397</v>
      </c>
      <c r="R2628" s="99">
        <v>0</v>
      </c>
      <c r="S2628" s="99">
        <v>3628.8906881213202</v>
      </c>
      <c r="T2628" s="99">
        <v>0</v>
      </c>
      <c r="U2628" s="99">
        <v>38535.740128040299</v>
      </c>
      <c r="V2628" s="99">
        <v>6709579.7934570303</v>
      </c>
      <c r="W2628" s="99">
        <v>0</v>
      </c>
      <c r="X2628" s="99">
        <v>1415509.68876648</v>
      </c>
      <c r="Y2628" s="99">
        <v>923934.54607391404</v>
      </c>
      <c r="Z2628" s="99">
        <v>500697.62176132202</v>
      </c>
      <c r="AA2628" s="99">
        <v>0</v>
      </c>
      <c r="AB2628" s="99">
        <v>0</v>
      </c>
      <c r="AC2628" s="99">
        <v>12278028.7154541</v>
      </c>
      <c r="AD2628" s="99">
        <v>0</v>
      </c>
      <c r="AE2628" s="99">
        <v>49366.866177558899</v>
      </c>
      <c r="AF2628" s="99">
        <v>3144641.7642517099</v>
      </c>
      <c r="AG2628" s="99">
        <v>1449733.22988892</v>
      </c>
      <c r="AH2628" s="99">
        <v>0</v>
      </c>
      <c r="AI2628" s="99">
        <v>2684788.2443542499</v>
      </c>
      <c r="AJ2628" s="99">
        <v>801932.92062377895</v>
      </c>
      <c r="AK2628" s="99">
        <v>0</v>
      </c>
      <c r="AL2628" s="99">
        <v>499641.96023559599</v>
      </c>
      <c r="AM2628" s="99">
        <v>0</v>
      </c>
      <c r="AN2628" s="99">
        <v>12276988.349609399</v>
      </c>
      <c r="AO2628" s="99">
        <v>70576798.8515625</v>
      </c>
      <c r="AP2628" s="99">
        <v>0</v>
      </c>
      <c r="AQ2628" s="99">
        <v>14263237.877197299</v>
      </c>
      <c r="AR2628" s="99">
        <v>0</v>
      </c>
      <c r="AS2628" s="99">
        <v>4318706.6666870099</v>
      </c>
      <c r="AT2628" s="99">
        <v>0</v>
      </c>
      <c r="AU2628" s="99">
        <v>0</v>
      </c>
      <c r="AV2628" s="99">
        <v>48864619.953125</v>
      </c>
      <c r="AW2628" s="99">
        <v>0</v>
      </c>
      <c r="AX2628" s="99">
        <v>452399.28754043602</v>
      </c>
      <c r="AY2628" s="99">
        <v>34915966.032714799</v>
      </c>
      <c r="AZ2628" s="99">
        <v>13278256.9232178</v>
      </c>
      <c r="BA2628" s="99">
        <v>0</v>
      </c>
      <c r="BB2628" s="99">
        <v>28757446.174316399</v>
      </c>
      <c r="BC2628" s="99">
        <v>7588473.6829223596</v>
      </c>
      <c r="BD2628" s="99">
        <v>0</v>
      </c>
      <c r="BE2628" s="99">
        <v>4308009.5136108398</v>
      </c>
      <c r="BF2628" s="99">
        <v>0</v>
      </c>
      <c r="BG2628" s="99">
        <v>48875747.767578103</v>
      </c>
      <c r="BH2628" s="99">
        <v>16846550.15625</v>
      </c>
      <c r="BI2628" s="99">
        <v>0</v>
      </c>
      <c r="BJ2628" s="99">
        <v>2745515.2189331101</v>
      </c>
      <c r="BK2628" s="99">
        <v>2010274.3819580099</v>
      </c>
      <c r="BL2628" s="99">
        <v>0</v>
      </c>
      <c r="BM2628" s="99">
        <v>0</v>
      </c>
      <c r="BN2628" s="99">
        <v>0</v>
      </c>
      <c r="BO2628" s="99">
        <v>0</v>
      </c>
      <c r="BP2628" s="99">
        <v>0</v>
      </c>
      <c r="BQ2628" s="99">
        <v>0</v>
      </c>
      <c r="BR2628" s="99">
        <v>9759221.45629883</v>
      </c>
      <c r="BS2628" s="99">
        <v>4954142.7874755897</v>
      </c>
      <c r="BT2628" s="99">
        <v>0</v>
      </c>
      <c r="BU2628" s="99">
        <v>1699574.8799896201</v>
      </c>
      <c r="BV2628" s="99">
        <v>3021613.50317383</v>
      </c>
      <c r="BW2628" s="99">
        <v>0</v>
      </c>
      <c r="BX2628" s="99">
        <v>323800.86956405599</v>
      </c>
      <c r="BY2628" s="99">
        <v>0</v>
      </c>
      <c r="BZ2628" s="99">
        <v>0</v>
      </c>
      <c r="CA2628" s="99">
        <v>0</v>
      </c>
      <c r="CB2628" s="99">
        <v>8109779.2088623</v>
      </c>
      <c r="CC2628" s="99">
        <v>84693543.162109405</v>
      </c>
      <c r="CD2628" s="99">
        <v>19593138.3679199</v>
      </c>
      <c r="CE2628" s="99">
        <v>3641.9946609735498</v>
      </c>
      <c r="CF2628" s="99">
        <v>500640.68139267003</v>
      </c>
      <c r="CG2628" s="99">
        <v>4323534.5336303702</v>
      </c>
      <c r="CH2628" s="99">
        <v>0</v>
      </c>
      <c r="CI2628" s="99">
        <v>117740.060645103</v>
      </c>
      <c r="CJ2628" s="99">
        <v>8611109.3741455097</v>
      </c>
      <c r="CK2628" s="99">
        <v>89014088.345703095</v>
      </c>
      <c r="CL2628" s="99">
        <v>19961441.9533691</v>
      </c>
      <c r="CM2628" s="166">
        <v>156058.149709702</v>
      </c>
      <c r="CN2628" s="166">
        <v>20901567.964111298</v>
      </c>
      <c r="CO2628" s="166">
        <v>137967502.20898399</v>
      </c>
      <c r="CP2628" s="99">
        <v>19961441.9533691</v>
      </c>
      <c r="CQ2628" s="99">
        <v>0</v>
      </c>
      <c r="CR2628" s="99">
        <v>0</v>
      </c>
      <c r="CS2628" s="99">
        <v>0</v>
      </c>
      <c r="CT2628" s="99">
        <v>0</v>
      </c>
      <c r="CU2628" s="98">
        <v>13710.388958481</v>
      </c>
      <c r="CV2628" s="98">
        <v>41846.760179318997</v>
      </c>
      <c r="CW2628" s="98">
        <v>8610419.8902549706</v>
      </c>
      <c r="CX2628" s="98">
        <v>89017077.695739776</v>
      </c>
    </row>
    <row r="2629" spans="1:102" x14ac:dyDescent="0.2">
      <c r="A2629" s="98" t="s">
        <v>193</v>
      </c>
      <c r="B2629" s="100">
        <v>42339</v>
      </c>
      <c r="C2629" s="99">
        <v>99933.532880783096</v>
      </c>
      <c r="D2629" s="99">
        <v>0</v>
      </c>
      <c r="E2629" s="99">
        <v>13510.0841327906</v>
      </c>
      <c r="F2629" s="99">
        <v>0</v>
      </c>
      <c r="G2629" s="99">
        <v>3612.8159597814101</v>
      </c>
      <c r="H2629" s="99">
        <v>0</v>
      </c>
      <c r="I2629" s="99">
        <v>0</v>
      </c>
      <c r="J2629" s="99">
        <v>38550.348898410797</v>
      </c>
      <c r="K2629" s="99">
        <v>0</v>
      </c>
      <c r="L2629" s="99">
        <v>398.97020579501998</v>
      </c>
      <c r="M2629" s="99">
        <v>47342.277662754102</v>
      </c>
      <c r="N2629" s="99">
        <v>10208.8645199537</v>
      </c>
      <c r="O2629" s="99">
        <v>0</v>
      </c>
      <c r="P2629" s="99">
        <v>50897.342677116401</v>
      </c>
      <c r="Q2629" s="99">
        <v>4644.8539779782304</v>
      </c>
      <c r="R2629" s="99">
        <v>0</v>
      </c>
      <c r="S2629" s="99">
        <v>3596.4591089487099</v>
      </c>
      <c r="T2629" s="99">
        <v>0</v>
      </c>
      <c r="U2629" s="99">
        <v>38557.193312645002</v>
      </c>
      <c r="V2629" s="99">
        <v>6689930.2582397498</v>
      </c>
      <c r="W2629" s="99">
        <v>0</v>
      </c>
      <c r="X2629" s="99">
        <v>1393367.3872833301</v>
      </c>
      <c r="Y2629" s="99">
        <v>890900.55236053502</v>
      </c>
      <c r="Z2629" s="99">
        <v>492603.88582611101</v>
      </c>
      <c r="AA2629" s="99">
        <v>0</v>
      </c>
      <c r="AB2629" s="99">
        <v>0</v>
      </c>
      <c r="AC2629" s="99">
        <v>12300733.9720459</v>
      </c>
      <c r="AD2629" s="99">
        <v>0</v>
      </c>
      <c r="AE2629" s="99">
        <v>53126.489944934801</v>
      </c>
      <c r="AF2629" s="99">
        <v>3153466.3335571298</v>
      </c>
      <c r="AG2629" s="99">
        <v>1426781.1780242899</v>
      </c>
      <c r="AH2629" s="99">
        <v>0</v>
      </c>
      <c r="AI2629" s="99">
        <v>2686675.6774597201</v>
      </c>
      <c r="AJ2629" s="99">
        <v>803864.93595123303</v>
      </c>
      <c r="AK2629" s="99">
        <v>0</v>
      </c>
      <c r="AL2629" s="99">
        <v>492701.61626815802</v>
      </c>
      <c r="AM2629" s="99">
        <v>0</v>
      </c>
      <c r="AN2629" s="99">
        <v>12301290.0007324</v>
      </c>
      <c r="AO2629" s="99">
        <v>70732627.133789107</v>
      </c>
      <c r="AP2629" s="99">
        <v>0</v>
      </c>
      <c r="AQ2629" s="99">
        <v>14172582.512207</v>
      </c>
      <c r="AR2629" s="99">
        <v>0</v>
      </c>
      <c r="AS2629" s="99">
        <v>4264288.8145752</v>
      </c>
      <c r="AT2629" s="99">
        <v>0</v>
      </c>
      <c r="AU2629" s="99">
        <v>0</v>
      </c>
      <c r="AV2629" s="99">
        <v>49127558.4375</v>
      </c>
      <c r="AW2629" s="99">
        <v>0</v>
      </c>
      <c r="AX2629" s="99">
        <v>422895.92953491199</v>
      </c>
      <c r="AY2629" s="99">
        <v>35177945.3115234</v>
      </c>
      <c r="AZ2629" s="99">
        <v>13127224.643676801</v>
      </c>
      <c r="BA2629" s="99">
        <v>0</v>
      </c>
      <c r="BB2629" s="99">
        <v>28972063.716064502</v>
      </c>
      <c r="BC2629" s="99">
        <v>7620519.6258544903</v>
      </c>
      <c r="BD2629" s="99">
        <v>0</v>
      </c>
      <c r="BE2629" s="99">
        <v>4256062.2593994103</v>
      </c>
      <c r="BF2629" s="99">
        <v>0</v>
      </c>
      <c r="BG2629" s="99">
        <v>49117117.947265603</v>
      </c>
      <c r="BH2629" s="99">
        <v>17753665.013427701</v>
      </c>
      <c r="BI2629" s="99">
        <v>0</v>
      </c>
      <c r="BJ2629" s="99">
        <v>2845487.9254455599</v>
      </c>
      <c r="BK2629" s="99">
        <v>2029325.2978057901</v>
      </c>
      <c r="BL2629" s="99">
        <v>0</v>
      </c>
      <c r="BM2629" s="99">
        <v>0</v>
      </c>
      <c r="BN2629" s="99">
        <v>0</v>
      </c>
      <c r="BO2629" s="99">
        <v>0</v>
      </c>
      <c r="BP2629" s="99">
        <v>0</v>
      </c>
      <c r="BQ2629" s="99">
        <v>0</v>
      </c>
      <c r="BR2629" s="99">
        <v>9838773.0682372991</v>
      </c>
      <c r="BS2629" s="99">
        <v>4897314.0715942401</v>
      </c>
      <c r="BT2629" s="99">
        <v>0</v>
      </c>
      <c r="BU2629" s="99">
        <v>2851939.6899719201</v>
      </c>
      <c r="BV2629" s="99">
        <v>3030680.9725036598</v>
      </c>
      <c r="BW2629" s="99">
        <v>0</v>
      </c>
      <c r="BX2629" s="99">
        <v>514369.13858413702</v>
      </c>
      <c r="BY2629" s="99">
        <v>0</v>
      </c>
      <c r="BZ2629" s="99">
        <v>0</v>
      </c>
      <c r="CA2629" s="99">
        <v>0</v>
      </c>
      <c r="CB2629" s="99">
        <v>8087181.2139892597</v>
      </c>
      <c r="CC2629" s="99">
        <v>84934954.3046875</v>
      </c>
      <c r="CD2629" s="99">
        <v>20602168.654052701</v>
      </c>
      <c r="CE2629" s="99">
        <v>3613.2124584019198</v>
      </c>
      <c r="CF2629" s="99">
        <v>488544.79652786301</v>
      </c>
      <c r="CG2629" s="99">
        <v>4223026.7338256799</v>
      </c>
      <c r="CH2629" s="99">
        <v>0</v>
      </c>
      <c r="CI2629" s="99">
        <v>117057.285107613</v>
      </c>
      <c r="CJ2629" s="99">
        <v>8575140.4472656306</v>
      </c>
      <c r="CK2629" s="99">
        <v>89158463.750976607</v>
      </c>
      <c r="CL2629" s="99">
        <v>21121998.234375</v>
      </c>
      <c r="CM2629" s="166">
        <v>155223.45909690901</v>
      </c>
      <c r="CN2629" s="166">
        <v>20896742.808837902</v>
      </c>
      <c r="CO2629" s="166">
        <v>137996331.09570301</v>
      </c>
      <c r="CP2629" s="99">
        <v>21121998.234375</v>
      </c>
      <c r="CQ2629" s="99">
        <v>0</v>
      </c>
      <c r="CR2629" s="99">
        <v>0</v>
      </c>
      <c r="CS2629" s="99">
        <v>0</v>
      </c>
      <c r="CT2629" s="99">
        <v>0</v>
      </c>
      <c r="CU2629" s="98">
        <v>13519.177212687</v>
      </c>
      <c r="CV2629" s="98">
        <v>41832.281468667003</v>
      </c>
      <c r="CW2629" s="98">
        <v>8575726.0105171222</v>
      </c>
      <c r="CX2629" s="98">
        <v>89157981.038513184</v>
      </c>
    </row>
    <row r="2630" spans="1:102" x14ac:dyDescent="0.2">
      <c r="A2630" s="98" t="s">
        <v>193</v>
      </c>
      <c r="B2630" s="100">
        <v>42430</v>
      </c>
      <c r="C2630" s="99">
        <v>99892.06681633</v>
      </c>
      <c r="D2630" s="99">
        <v>0</v>
      </c>
      <c r="E2630" s="99">
        <v>13925.396602868999</v>
      </c>
      <c r="F2630" s="99">
        <v>0</v>
      </c>
      <c r="G2630" s="99">
        <v>3665.8365702927099</v>
      </c>
      <c r="H2630" s="99">
        <v>0</v>
      </c>
      <c r="I2630" s="99">
        <v>0</v>
      </c>
      <c r="J2630" s="99">
        <v>38479.328856468201</v>
      </c>
      <c r="K2630" s="99">
        <v>0</v>
      </c>
      <c r="L2630" s="99">
        <v>368.31515258923201</v>
      </c>
      <c r="M2630" s="99">
        <v>47634.227114200599</v>
      </c>
      <c r="N2630" s="99">
        <v>10045.7090849876</v>
      </c>
      <c r="O2630" s="99">
        <v>0</v>
      </c>
      <c r="P2630" s="99">
        <v>51102.737327098803</v>
      </c>
      <c r="Q2630" s="99">
        <v>4585.5777368545496</v>
      </c>
      <c r="R2630" s="99">
        <v>0</v>
      </c>
      <c r="S2630" s="99">
        <v>3643.02547737956</v>
      </c>
      <c r="T2630" s="99">
        <v>0</v>
      </c>
      <c r="U2630" s="99">
        <v>38478.148267746001</v>
      </c>
      <c r="V2630" s="99">
        <v>6666203.2329711895</v>
      </c>
      <c r="W2630" s="99">
        <v>0</v>
      </c>
      <c r="X2630" s="99">
        <v>1417277.3518829299</v>
      </c>
      <c r="Y2630" s="99">
        <v>933667.59223175002</v>
      </c>
      <c r="Z2630" s="99">
        <v>501284.55786895799</v>
      </c>
      <c r="AA2630" s="99">
        <v>0</v>
      </c>
      <c r="AB2630" s="99">
        <v>0</v>
      </c>
      <c r="AC2630" s="99">
        <v>12305547.8718262</v>
      </c>
      <c r="AD2630" s="99">
        <v>0</v>
      </c>
      <c r="AE2630" s="99">
        <v>45147.817928314202</v>
      </c>
      <c r="AF2630" s="99">
        <v>3145828.2727966299</v>
      </c>
      <c r="AG2630" s="99">
        <v>1402546.42105103</v>
      </c>
      <c r="AH2630" s="99">
        <v>0</v>
      </c>
      <c r="AI2630" s="99">
        <v>2698644.2568969699</v>
      </c>
      <c r="AJ2630" s="99">
        <v>811561.41840362502</v>
      </c>
      <c r="AK2630" s="99">
        <v>0</v>
      </c>
      <c r="AL2630" s="99">
        <v>497595.28840637201</v>
      </c>
      <c r="AM2630" s="99">
        <v>0</v>
      </c>
      <c r="AN2630" s="99">
        <v>12310984.6207275</v>
      </c>
      <c r="AO2630" s="99">
        <v>70603863.527343795</v>
      </c>
      <c r="AP2630" s="99">
        <v>0</v>
      </c>
      <c r="AQ2630" s="99">
        <v>14238958.5397949</v>
      </c>
      <c r="AR2630" s="99">
        <v>0</v>
      </c>
      <c r="AS2630" s="99">
        <v>4347326.7734375</v>
      </c>
      <c r="AT2630" s="99">
        <v>0</v>
      </c>
      <c r="AU2630" s="99">
        <v>0</v>
      </c>
      <c r="AV2630" s="99">
        <v>49367994.3125</v>
      </c>
      <c r="AW2630" s="99">
        <v>0</v>
      </c>
      <c r="AX2630" s="99">
        <v>351046.65859985398</v>
      </c>
      <c r="AY2630" s="99">
        <v>35155623.5400391</v>
      </c>
      <c r="AZ2630" s="99">
        <v>12884408.4522705</v>
      </c>
      <c r="BA2630" s="99">
        <v>0</v>
      </c>
      <c r="BB2630" s="99">
        <v>29092105.635986298</v>
      </c>
      <c r="BC2630" s="99">
        <v>7742914.1366577102</v>
      </c>
      <c r="BD2630" s="99">
        <v>0</v>
      </c>
      <c r="BE2630" s="99">
        <v>4319586.8475952102</v>
      </c>
      <c r="BF2630" s="99">
        <v>0</v>
      </c>
      <c r="BG2630" s="99">
        <v>49330840.1337891</v>
      </c>
      <c r="BH2630" s="99">
        <v>19493996.9775391</v>
      </c>
      <c r="BI2630" s="99">
        <v>0</v>
      </c>
      <c r="BJ2630" s="99">
        <v>3270017.4016418499</v>
      </c>
      <c r="BK2630" s="99">
        <v>2298823.2090148898</v>
      </c>
      <c r="BL2630" s="99">
        <v>0</v>
      </c>
      <c r="BM2630" s="99">
        <v>0</v>
      </c>
      <c r="BN2630" s="99">
        <v>0</v>
      </c>
      <c r="BO2630" s="99">
        <v>0</v>
      </c>
      <c r="BP2630" s="99">
        <v>0</v>
      </c>
      <c r="BQ2630" s="99">
        <v>0</v>
      </c>
      <c r="BR2630" s="99">
        <v>9876411.0550537091</v>
      </c>
      <c r="BS2630" s="99">
        <v>4824357.6904296903</v>
      </c>
      <c r="BT2630" s="99">
        <v>0</v>
      </c>
      <c r="BU2630" s="99">
        <v>5070691.19995117</v>
      </c>
      <c r="BV2630" s="99">
        <v>3044688.8488464402</v>
      </c>
      <c r="BW2630" s="99">
        <v>0</v>
      </c>
      <c r="BX2630" s="99">
        <v>892238.54677581799</v>
      </c>
      <c r="BY2630" s="99">
        <v>0</v>
      </c>
      <c r="BZ2630" s="99">
        <v>0</v>
      </c>
      <c r="CA2630" s="99">
        <v>0</v>
      </c>
      <c r="CB2630" s="99">
        <v>8058782.5059204102</v>
      </c>
      <c r="CC2630" s="99">
        <v>84496521.503906295</v>
      </c>
      <c r="CD2630" s="99">
        <v>22751271.384277299</v>
      </c>
      <c r="CE2630" s="99">
        <v>3663.7997505068802</v>
      </c>
      <c r="CF2630" s="99">
        <v>497859.23747634899</v>
      </c>
      <c r="CG2630" s="99">
        <v>4307862.2947998</v>
      </c>
      <c r="CH2630" s="99">
        <v>0</v>
      </c>
      <c r="CI2630" s="99">
        <v>117452.642372131</v>
      </c>
      <c r="CJ2630" s="99">
        <v>8556311.9886474591</v>
      </c>
      <c r="CK2630" s="99">
        <v>88785089.464843795</v>
      </c>
      <c r="CL2630" s="99">
        <v>23626862.621582001</v>
      </c>
      <c r="CM2630" s="166">
        <v>155567.76022911101</v>
      </c>
      <c r="CN2630" s="166">
        <v>20953713.2177734</v>
      </c>
      <c r="CO2630" s="166">
        <v>138177507.76367199</v>
      </c>
      <c r="CP2630" s="99">
        <v>23626862.621582001</v>
      </c>
      <c r="CQ2630" s="99">
        <v>0</v>
      </c>
      <c r="CR2630" s="99">
        <v>0</v>
      </c>
      <c r="CS2630" s="99">
        <v>0</v>
      </c>
      <c r="CT2630" s="99">
        <v>0</v>
      </c>
      <c r="CU2630" s="98">
        <v>13929.293948504001</v>
      </c>
      <c r="CV2630" s="98">
        <v>41812.954055756003</v>
      </c>
      <c r="CW2630" s="98">
        <v>8556641.743396759</v>
      </c>
      <c r="CX2630" s="98">
        <v>88804383.798706099</v>
      </c>
    </row>
    <row r="2631" spans="1:102" x14ac:dyDescent="0.2">
      <c r="A2631" s="98" t="s">
        <v>193</v>
      </c>
      <c r="B2631" s="100">
        <v>42522</v>
      </c>
      <c r="C2631" s="99">
        <v>99544.082502365098</v>
      </c>
      <c r="D2631" s="99">
        <v>0</v>
      </c>
      <c r="E2631" s="99">
        <v>13603.1076185703</v>
      </c>
      <c r="F2631" s="99">
        <v>0</v>
      </c>
      <c r="G2631" s="99">
        <v>3720.47710263729</v>
      </c>
      <c r="H2631" s="99">
        <v>0</v>
      </c>
      <c r="I2631" s="99">
        <v>0</v>
      </c>
      <c r="J2631" s="99">
        <v>38624.699590206103</v>
      </c>
      <c r="K2631" s="99">
        <v>0</v>
      </c>
      <c r="L2631" s="99">
        <v>384.79002816602599</v>
      </c>
      <c r="M2631" s="99">
        <v>47408.201212406202</v>
      </c>
      <c r="N2631" s="99">
        <v>9981.0550299882907</v>
      </c>
      <c r="O2631" s="99">
        <v>0</v>
      </c>
      <c r="P2631" s="99">
        <v>50799.085561752298</v>
      </c>
      <c r="Q2631" s="99">
        <v>4537.01329272985</v>
      </c>
      <c r="R2631" s="99">
        <v>0</v>
      </c>
      <c r="S2631" s="99">
        <v>3724.1583480536901</v>
      </c>
      <c r="T2631" s="99">
        <v>0</v>
      </c>
      <c r="U2631" s="99">
        <v>38632.480550289198</v>
      </c>
      <c r="V2631" s="99">
        <v>6629657.6765747098</v>
      </c>
      <c r="W2631" s="99">
        <v>0</v>
      </c>
      <c r="X2631" s="99">
        <v>1370493.9445953399</v>
      </c>
      <c r="Y2631" s="99">
        <v>889039.368515015</v>
      </c>
      <c r="Z2631" s="99">
        <v>507713.68043136603</v>
      </c>
      <c r="AA2631" s="99">
        <v>0</v>
      </c>
      <c r="AB2631" s="99">
        <v>0</v>
      </c>
      <c r="AC2631" s="99">
        <v>12340138.149292</v>
      </c>
      <c r="AD2631" s="99">
        <v>0</v>
      </c>
      <c r="AE2631" s="99">
        <v>55477.273769855499</v>
      </c>
      <c r="AF2631" s="99">
        <v>3115157.0853881799</v>
      </c>
      <c r="AG2631" s="99">
        <v>1386061.2154540999</v>
      </c>
      <c r="AH2631" s="99">
        <v>0</v>
      </c>
      <c r="AI2631" s="99">
        <v>2681164.0835876502</v>
      </c>
      <c r="AJ2631" s="99">
        <v>816796.33605194103</v>
      </c>
      <c r="AK2631" s="99">
        <v>0</v>
      </c>
      <c r="AL2631" s="99">
        <v>503678.12851333601</v>
      </c>
      <c r="AM2631" s="99">
        <v>0</v>
      </c>
      <c r="AN2631" s="99">
        <v>12336025.970458999</v>
      </c>
      <c r="AO2631" s="99">
        <v>70540908.336914107</v>
      </c>
      <c r="AP2631" s="99">
        <v>0</v>
      </c>
      <c r="AQ2631" s="99">
        <v>13931527.4287109</v>
      </c>
      <c r="AR2631" s="99">
        <v>0</v>
      </c>
      <c r="AS2631" s="99">
        <v>4403222.86828613</v>
      </c>
      <c r="AT2631" s="99">
        <v>0</v>
      </c>
      <c r="AU2631" s="99">
        <v>0</v>
      </c>
      <c r="AV2631" s="99">
        <v>49416271.232421897</v>
      </c>
      <c r="AW2631" s="99">
        <v>0</v>
      </c>
      <c r="AX2631" s="99">
        <v>520112.32980346697</v>
      </c>
      <c r="AY2631" s="99">
        <v>34950404.659667999</v>
      </c>
      <c r="AZ2631" s="99">
        <v>12798361.7741699</v>
      </c>
      <c r="BA2631" s="99">
        <v>0</v>
      </c>
      <c r="BB2631" s="99">
        <v>28936625.888671901</v>
      </c>
      <c r="BC2631" s="99">
        <v>7878728.5001220703</v>
      </c>
      <c r="BD2631" s="99">
        <v>0</v>
      </c>
      <c r="BE2631" s="99">
        <v>4378466.3335571298</v>
      </c>
      <c r="BF2631" s="99">
        <v>0</v>
      </c>
      <c r="BG2631" s="99">
        <v>49455870.104003899</v>
      </c>
      <c r="BH2631" s="99">
        <v>19527546.759765599</v>
      </c>
      <c r="BI2631" s="99">
        <v>0</v>
      </c>
      <c r="BJ2631" s="99">
        <v>3160718.75213623</v>
      </c>
      <c r="BK2631" s="99">
        <v>2232962.8481750502</v>
      </c>
      <c r="BL2631" s="99">
        <v>0</v>
      </c>
      <c r="BM2631" s="99">
        <v>0</v>
      </c>
      <c r="BN2631" s="99">
        <v>0</v>
      </c>
      <c r="BO2631" s="99">
        <v>0</v>
      </c>
      <c r="BP2631" s="99">
        <v>0</v>
      </c>
      <c r="BQ2631" s="99">
        <v>0</v>
      </c>
      <c r="BR2631" s="99">
        <v>9865480.52099609</v>
      </c>
      <c r="BS2631" s="99">
        <v>4790729.7559204102</v>
      </c>
      <c r="BT2631" s="99">
        <v>0</v>
      </c>
      <c r="BU2631" s="99">
        <v>5145767.8099365197</v>
      </c>
      <c r="BV2631" s="99">
        <v>3085928.89916992</v>
      </c>
      <c r="BW2631" s="99">
        <v>0</v>
      </c>
      <c r="BX2631" s="99">
        <v>925339.26663970901</v>
      </c>
      <c r="BY2631" s="99">
        <v>0</v>
      </c>
      <c r="BZ2631" s="99">
        <v>0</v>
      </c>
      <c r="CA2631" s="99">
        <v>0</v>
      </c>
      <c r="CB2631" s="99">
        <v>8006213.27062988</v>
      </c>
      <c r="CC2631" s="99">
        <v>84470771.801757798</v>
      </c>
      <c r="CD2631" s="99">
        <v>22692535.371093798</v>
      </c>
      <c r="CE2631" s="99">
        <v>3722.6353724002802</v>
      </c>
      <c r="CF2631" s="99">
        <v>501526.75736618001</v>
      </c>
      <c r="CG2631" s="99">
        <v>4358831.6188354502</v>
      </c>
      <c r="CH2631" s="99">
        <v>0</v>
      </c>
      <c r="CI2631" s="99">
        <v>116847.138988495</v>
      </c>
      <c r="CJ2631" s="99">
        <v>8507639.6712646503</v>
      </c>
      <c r="CK2631" s="99">
        <v>88809454.371093795</v>
      </c>
      <c r="CL2631" s="99">
        <v>23567196.487792999</v>
      </c>
      <c r="CM2631" s="166">
        <v>155128.220741272</v>
      </c>
      <c r="CN2631" s="166">
        <v>20888414.1328125</v>
      </c>
      <c r="CO2631" s="166">
        <v>138242115.1875</v>
      </c>
      <c r="CP2631" s="99">
        <v>23567196.487792999</v>
      </c>
      <c r="CQ2631" s="99">
        <v>0</v>
      </c>
      <c r="CR2631" s="99">
        <v>0</v>
      </c>
      <c r="CS2631" s="99">
        <v>0</v>
      </c>
      <c r="CT2631" s="99">
        <v>0</v>
      </c>
      <c r="CU2631" s="98">
        <v>13610.283956756</v>
      </c>
      <c r="CV2631" s="98">
        <v>41983.157590930998</v>
      </c>
      <c r="CW2631" s="98">
        <v>8507740.0279960595</v>
      </c>
      <c r="CX2631" s="98">
        <v>88829603.420593247</v>
      </c>
    </row>
    <row r="2632" spans="1:102" x14ac:dyDescent="0.2">
      <c r="A2632" s="98" t="s">
        <v>193</v>
      </c>
      <c r="B2632" s="100">
        <v>42614</v>
      </c>
      <c r="C2632" s="99">
        <v>98888.523312568694</v>
      </c>
      <c r="D2632" s="99">
        <v>0</v>
      </c>
      <c r="E2632" s="99">
        <v>13803.7529141903</v>
      </c>
      <c r="F2632" s="99">
        <v>0</v>
      </c>
      <c r="G2632" s="99">
        <v>3736.7790547609302</v>
      </c>
      <c r="H2632" s="99">
        <v>0</v>
      </c>
      <c r="I2632" s="99">
        <v>0</v>
      </c>
      <c r="J2632" s="99">
        <v>38336.795615196199</v>
      </c>
      <c r="K2632" s="99">
        <v>0</v>
      </c>
      <c r="L2632" s="99">
        <v>376.61354086920602</v>
      </c>
      <c r="M2632" s="99">
        <v>47179.600793838501</v>
      </c>
      <c r="N2632" s="99">
        <v>9948.5146604776401</v>
      </c>
      <c r="O2632" s="99">
        <v>0</v>
      </c>
      <c r="P2632" s="99">
        <v>50804.545871734597</v>
      </c>
      <c r="Q2632" s="99">
        <v>4507.7405883073798</v>
      </c>
      <c r="R2632" s="99">
        <v>0</v>
      </c>
      <c r="S2632" s="99">
        <v>3723.3472126722299</v>
      </c>
      <c r="T2632" s="99">
        <v>0</v>
      </c>
      <c r="U2632" s="99">
        <v>38333.283179760001</v>
      </c>
      <c r="V2632" s="99">
        <v>6608933.2318725605</v>
      </c>
      <c r="W2632" s="99">
        <v>0</v>
      </c>
      <c r="X2632" s="99">
        <v>1366339.12072754</v>
      </c>
      <c r="Y2632" s="99">
        <v>887042.83014679002</v>
      </c>
      <c r="Z2632" s="99">
        <v>504324.71408462501</v>
      </c>
      <c r="AA2632" s="99">
        <v>0</v>
      </c>
      <c r="AB2632" s="99">
        <v>0</v>
      </c>
      <c r="AC2632" s="99">
        <v>12293840.5545654</v>
      </c>
      <c r="AD2632" s="99">
        <v>0</v>
      </c>
      <c r="AE2632" s="99">
        <v>47982.454718112902</v>
      </c>
      <c r="AF2632" s="99">
        <v>3082743.33312988</v>
      </c>
      <c r="AG2632" s="99">
        <v>1383406.75396729</v>
      </c>
      <c r="AH2632" s="99">
        <v>0</v>
      </c>
      <c r="AI2632" s="99">
        <v>2664754.7243347201</v>
      </c>
      <c r="AJ2632" s="99">
        <v>811091.976173401</v>
      </c>
      <c r="AK2632" s="99">
        <v>0</v>
      </c>
      <c r="AL2632" s="99">
        <v>503000.584503174</v>
      </c>
      <c r="AM2632" s="99">
        <v>0</v>
      </c>
      <c r="AN2632" s="99">
        <v>12292486.849975601</v>
      </c>
      <c r="AO2632" s="99">
        <v>70843871.836914107</v>
      </c>
      <c r="AP2632" s="99">
        <v>0</v>
      </c>
      <c r="AQ2632" s="99">
        <v>14040431.6439209</v>
      </c>
      <c r="AR2632" s="99">
        <v>0</v>
      </c>
      <c r="AS2632" s="99">
        <v>4395673.9786377</v>
      </c>
      <c r="AT2632" s="99">
        <v>0</v>
      </c>
      <c r="AU2632" s="99">
        <v>0</v>
      </c>
      <c r="AV2632" s="99">
        <v>49475231.1259766</v>
      </c>
      <c r="AW2632" s="99">
        <v>0</v>
      </c>
      <c r="AX2632" s="99">
        <v>519042.05947494501</v>
      </c>
      <c r="AY2632" s="99">
        <v>34678453.419921897</v>
      </c>
      <c r="AZ2632" s="99">
        <v>12852160.821411099</v>
      </c>
      <c r="BA2632" s="99">
        <v>0</v>
      </c>
      <c r="BB2632" s="99">
        <v>28958101.5947266</v>
      </c>
      <c r="BC2632" s="99">
        <v>7898606.7747802697</v>
      </c>
      <c r="BD2632" s="99">
        <v>0</v>
      </c>
      <c r="BE2632" s="99">
        <v>4382875.3338012705</v>
      </c>
      <c r="BF2632" s="99">
        <v>0</v>
      </c>
      <c r="BG2632" s="99">
        <v>49485727.153320298</v>
      </c>
      <c r="BH2632" s="99">
        <v>19302416.4443359</v>
      </c>
      <c r="BI2632" s="99">
        <v>0</v>
      </c>
      <c r="BJ2632" s="99">
        <v>3175342.45849609</v>
      </c>
      <c r="BK2632" s="99">
        <v>2242337.2742309598</v>
      </c>
      <c r="BL2632" s="99">
        <v>0</v>
      </c>
      <c r="BM2632" s="99">
        <v>0</v>
      </c>
      <c r="BN2632" s="99">
        <v>0</v>
      </c>
      <c r="BO2632" s="99">
        <v>0</v>
      </c>
      <c r="BP2632" s="99">
        <v>0</v>
      </c>
      <c r="BQ2632" s="99">
        <v>0</v>
      </c>
      <c r="BR2632" s="99">
        <v>9796474.2438964806</v>
      </c>
      <c r="BS2632" s="99">
        <v>4819701.2291870099</v>
      </c>
      <c r="BT2632" s="99">
        <v>0</v>
      </c>
      <c r="BU2632" s="99">
        <v>4504005.7199096698</v>
      </c>
      <c r="BV2632" s="99">
        <v>3070359.6957397498</v>
      </c>
      <c r="BW2632" s="99">
        <v>0</v>
      </c>
      <c r="BX2632" s="99">
        <v>777956.66723632801</v>
      </c>
      <c r="BY2632" s="99">
        <v>0</v>
      </c>
      <c r="BZ2632" s="99">
        <v>0</v>
      </c>
      <c r="CA2632" s="99">
        <v>0</v>
      </c>
      <c r="CB2632" s="99">
        <v>7990375.08447266</v>
      </c>
      <c r="CC2632" s="99">
        <v>85001555.196289107</v>
      </c>
      <c r="CD2632" s="99">
        <v>22487982.645752002</v>
      </c>
      <c r="CE2632" s="99">
        <v>3736.29528033733</v>
      </c>
      <c r="CF2632" s="99">
        <v>506326.91961288499</v>
      </c>
      <c r="CG2632" s="99">
        <v>4424494.0584716797</v>
      </c>
      <c r="CH2632" s="99">
        <v>0</v>
      </c>
      <c r="CI2632" s="99">
        <v>116476.668850899</v>
      </c>
      <c r="CJ2632" s="99">
        <v>8497098.6263427697</v>
      </c>
      <c r="CK2632" s="99">
        <v>89453931.697265595</v>
      </c>
      <c r="CL2632" s="99">
        <v>23342975.416503899</v>
      </c>
      <c r="CM2632" s="166">
        <v>154528.79624939</v>
      </c>
      <c r="CN2632" s="166">
        <v>20779383.5397949</v>
      </c>
      <c r="CO2632" s="166">
        <v>138936172.05273399</v>
      </c>
      <c r="CP2632" s="99">
        <v>23342975.416503899</v>
      </c>
      <c r="CQ2632" s="99">
        <v>0</v>
      </c>
      <c r="CR2632" s="99">
        <v>0</v>
      </c>
      <c r="CS2632" s="99">
        <v>0</v>
      </c>
      <c r="CT2632" s="99">
        <v>0</v>
      </c>
      <c r="CU2632" s="98">
        <v>13797.527170632</v>
      </c>
      <c r="CV2632" s="98">
        <v>41735.473102597003</v>
      </c>
      <c r="CW2632" s="98">
        <v>8496702.0040855445</v>
      </c>
      <c r="CX2632" s="98">
        <v>89426049.254760787</v>
      </c>
    </row>
    <row r="2633" spans="1:102" x14ac:dyDescent="0.2">
      <c r="A2633" s="98" t="s">
        <v>193</v>
      </c>
      <c r="B2633" s="100">
        <v>42705</v>
      </c>
      <c r="C2633" s="99">
        <v>98699.952096939101</v>
      </c>
      <c r="D2633" s="99">
        <v>0</v>
      </c>
      <c r="E2633" s="99">
        <v>13661.8052810431</v>
      </c>
      <c r="F2633" s="99">
        <v>0</v>
      </c>
      <c r="G2633" s="99">
        <v>3800.7640840113199</v>
      </c>
      <c r="H2633" s="99">
        <v>0</v>
      </c>
      <c r="I2633" s="99">
        <v>0</v>
      </c>
      <c r="J2633" s="99">
        <v>38442.280060291298</v>
      </c>
      <c r="K2633" s="99">
        <v>0</v>
      </c>
      <c r="L2633" s="99">
        <v>343.656935892999</v>
      </c>
      <c r="M2633" s="99">
        <v>47268.283967495001</v>
      </c>
      <c r="N2633" s="99">
        <v>9930.2444627285004</v>
      </c>
      <c r="O2633" s="99">
        <v>0</v>
      </c>
      <c r="P2633" s="99">
        <v>50467.327334403999</v>
      </c>
      <c r="Q2633" s="99">
        <v>4404.17613261938</v>
      </c>
      <c r="R2633" s="99">
        <v>0</v>
      </c>
      <c r="S2633" s="99">
        <v>3780.1602346301102</v>
      </c>
      <c r="T2633" s="99">
        <v>0</v>
      </c>
      <c r="U2633" s="99">
        <v>38452.331200122797</v>
      </c>
      <c r="V2633" s="99">
        <v>6568137.3646850605</v>
      </c>
      <c r="W2633" s="99">
        <v>0</v>
      </c>
      <c r="X2633" s="99">
        <v>1341663.4525146501</v>
      </c>
      <c r="Y2633" s="99">
        <v>873888.737213135</v>
      </c>
      <c r="Z2633" s="99">
        <v>501789.87422943098</v>
      </c>
      <c r="AA2633" s="99">
        <v>0</v>
      </c>
      <c r="AB2633" s="99">
        <v>0</v>
      </c>
      <c r="AC2633" s="99">
        <v>12232715.663208</v>
      </c>
      <c r="AD2633" s="99">
        <v>0</v>
      </c>
      <c r="AE2633" s="99">
        <v>36629.033093929298</v>
      </c>
      <c r="AF2633" s="99">
        <v>3074662.5640564002</v>
      </c>
      <c r="AG2633" s="99">
        <v>1383552.5685729999</v>
      </c>
      <c r="AH2633" s="99">
        <v>0</v>
      </c>
      <c r="AI2633" s="99">
        <v>2641745.2109985398</v>
      </c>
      <c r="AJ2633" s="99">
        <v>796142.70741271996</v>
      </c>
      <c r="AK2633" s="99">
        <v>0</v>
      </c>
      <c r="AL2633" s="99">
        <v>503252.971431732</v>
      </c>
      <c r="AM2633" s="99">
        <v>0</v>
      </c>
      <c r="AN2633" s="99">
        <v>12235713.110595699</v>
      </c>
      <c r="AO2633" s="99">
        <v>70789666.719726607</v>
      </c>
      <c r="AP2633" s="99">
        <v>0</v>
      </c>
      <c r="AQ2633" s="99">
        <v>13840372.0275879</v>
      </c>
      <c r="AR2633" s="99">
        <v>0</v>
      </c>
      <c r="AS2633" s="99">
        <v>4427524.4978027297</v>
      </c>
      <c r="AT2633" s="99">
        <v>0</v>
      </c>
      <c r="AU2633" s="99">
        <v>0</v>
      </c>
      <c r="AV2633" s="99">
        <v>49574325.5400391</v>
      </c>
      <c r="AW2633" s="99">
        <v>0</v>
      </c>
      <c r="AX2633" s="99">
        <v>332908.92747116101</v>
      </c>
      <c r="AY2633" s="99">
        <v>34743308.762207001</v>
      </c>
      <c r="AZ2633" s="99">
        <v>12889519.526489301</v>
      </c>
      <c r="BA2633" s="99">
        <v>0</v>
      </c>
      <c r="BB2633" s="99">
        <v>28925427.7194824</v>
      </c>
      <c r="BC2633" s="99">
        <v>7707650.66687012</v>
      </c>
      <c r="BD2633" s="99">
        <v>0</v>
      </c>
      <c r="BE2633" s="99">
        <v>4422837.5208740197</v>
      </c>
      <c r="BF2633" s="99">
        <v>0</v>
      </c>
      <c r="BG2633" s="99">
        <v>49568084.729492202</v>
      </c>
      <c r="BH2633" s="99">
        <v>19356538.896728501</v>
      </c>
      <c r="BI2633" s="99">
        <v>0</v>
      </c>
      <c r="BJ2633" s="99">
        <v>3132020.0328979502</v>
      </c>
      <c r="BK2633" s="99">
        <v>2204059.1745605501</v>
      </c>
      <c r="BL2633" s="99">
        <v>0</v>
      </c>
      <c r="BM2633" s="99">
        <v>0</v>
      </c>
      <c r="BN2633" s="99">
        <v>0</v>
      </c>
      <c r="BO2633" s="99">
        <v>0</v>
      </c>
      <c r="BP2633" s="99">
        <v>0</v>
      </c>
      <c r="BQ2633" s="99">
        <v>0</v>
      </c>
      <c r="BR2633" s="99">
        <v>9804294.8903808594</v>
      </c>
      <c r="BS2633" s="99">
        <v>4825557.6094970703</v>
      </c>
      <c r="BT2633" s="99">
        <v>0</v>
      </c>
      <c r="BU2633" s="99">
        <v>4878615.4099121103</v>
      </c>
      <c r="BV2633" s="99">
        <v>3020146.1073608398</v>
      </c>
      <c r="BW2633" s="99">
        <v>0</v>
      </c>
      <c r="BX2633" s="99">
        <v>861103.76686096203</v>
      </c>
      <c r="BY2633" s="99">
        <v>0</v>
      </c>
      <c r="BZ2633" s="99">
        <v>0</v>
      </c>
      <c r="CA2633" s="99">
        <v>0</v>
      </c>
      <c r="CB2633" s="99">
        <v>7928243.3663940402</v>
      </c>
      <c r="CC2633" s="99">
        <v>84671518.891601607</v>
      </c>
      <c r="CD2633" s="99">
        <v>22488070.0473633</v>
      </c>
      <c r="CE2633" s="99">
        <v>3801.6092577874701</v>
      </c>
      <c r="CF2633" s="99">
        <v>497801.93096923799</v>
      </c>
      <c r="CG2633" s="99">
        <v>4380817.0452880897</v>
      </c>
      <c r="CH2633" s="99">
        <v>0</v>
      </c>
      <c r="CI2633" s="99">
        <v>116181.48503494301</v>
      </c>
      <c r="CJ2633" s="99">
        <v>8424642.8717040997</v>
      </c>
      <c r="CK2633" s="99">
        <v>89052973.614257798</v>
      </c>
      <c r="CL2633" s="99">
        <v>23351519.2429199</v>
      </c>
      <c r="CM2633" s="166">
        <v>154231.04320907599</v>
      </c>
      <c r="CN2633" s="166">
        <v>20645585.041015599</v>
      </c>
      <c r="CO2633" s="166">
        <v>138461250.21093801</v>
      </c>
      <c r="CP2633" s="99">
        <v>23351519.2429199</v>
      </c>
      <c r="CQ2633" s="99">
        <v>0</v>
      </c>
      <c r="CR2633" s="99">
        <v>0</v>
      </c>
      <c r="CS2633" s="99">
        <v>0</v>
      </c>
      <c r="CT2633" s="99">
        <v>0</v>
      </c>
      <c r="CU2633" s="98">
        <v>13663.787662659999</v>
      </c>
      <c r="CV2633" s="98">
        <v>41918.293401818999</v>
      </c>
      <c r="CW2633" s="98">
        <v>8426045.2973632775</v>
      </c>
      <c r="CX2633" s="98">
        <v>89052335.936889693</v>
      </c>
    </row>
    <row r="2634" spans="1:102" x14ac:dyDescent="0.2">
      <c r="A2634" s="98" t="s">
        <v>193</v>
      </c>
      <c r="B2634" s="100">
        <v>42795</v>
      </c>
      <c r="C2634" s="99">
        <v>98872.098219871506</v>
      </c>
      <c r="D2634" s="99">
        <v>0</v>
      </c>
      <c r="E2634" s="99">
        <v>13736.0358481407</v>
      </c>
      <c r="F2634" s="99">
        <v>0</v>
      </c>
      <c r="G2634" s="99">
        <v>3858.8750407397702</v>
      </c>
      <c r="H2634" s="99">
        <v>0</v>
      </c>
      <c r="I2634" s="99">
        <v>0</v>
      </c>
      <c r="J2634" s="99">
        <v>38554.014293670698</v>
      </c>
      <c r="K2634" s="99">
        <v>0</v>
      </c>
      <c r="L2634" s="99">
        <v>353.74466771259898</v>
      </c>
      <c r="M2634" s="99">
        <v>47453.715483665503</v>
      </c>
      <c r="N2634" s="99">
        <v>9963.2755036354101</v>
      </c>
      <c r="O2634" s="99">
        <v>0</v>
      </c>
      <c r="P2634" s="99">
        <v>50324.885668754599</v>
      </c>
      <c r="Q2634" s="99">
        <v>4387.4182184934598</v>
      </c>
      <c r="R2634" s="99">
        <v>0</v>
      </c>
      <c r="S2634" s="99">
        <v>3831.37771910429</v>
      </c>
      <c r="T2634" s="99">
        <v>0</v>
      </c>
      <c r="U2634" s="99">
        <v>38543.195697784402</v>
      </c>
      <c r="V2634" s="99">
        <v>6664327.0061035203</v>
      </c>
      <c r="W2634" s="99">
        <v>0</v>
      </c>
      <c r="X2634" s="99">
        <v>1327781.8981018099</v>
      </c>
      <c r="Y2634" s="99">
        <v>868873.53440856899</v>
      </c>
      <c r="Z2634" s="99">
        <v>513404.50746917701</v>
      </c>
      <c r="AA2634" s="99">
        <v>0</v>
      </c>
      <c r="AB2634" s="99">
        <v>0</v>
      </c>
      <c r="AC2634" s="99">
        <v>12412411.0474854</v>
      </c>
      <c r="AD2634" s="99">
        <v>0</v>
      </c>
      <c r="AE2634" s="99">
        <v>37790.770380973801</v>
      </c>
      <c r="AF2634" s="99">
        <v>3108119.05285645</v>
      </c>
      <c r="AG2634" s="99">
        <v>1389547.2938842799</v>
      </c>
      <c r="AH2634" s="99">
        <v>0</v>
      </c>
      <c r="AI2634" s="99">
        <v>2643453.3518371601</v>
      </c>
      <c r="AJ2634" s="99">
        <v>792413.04614257801</v>
      </c>
      <c r="AK2634" s="99">
        <v>0</v>
      </c>
      <c r="AL2634" s="99">
        <v>508570.88998413098</v>
      </c>
      <c r="AM2634" s="99">
        <v>0</v>
      </c>
      <c r="AN2634" s="99">
        <v>12415916.200195299</v>
      </c>
      <c r="AO2634" s="99">
        <v>72056684.613281295</v>
      </c>
      <c r="AP2634" s="99">
        <v>0</v>
      </c>
      <c r="AQ2634" s="99">
        <v>13768019.736938501</v>
      </c>
      <c r="AR2634" s="99">
        <v>0</v>
      </c>
      <c r="AS2634" s="99">
        <v>4536656.7178344699</v>
      </c>
      <c r="AT2634" s="99">
        <v>0</v>
      </c>
      <c r="AU2634" s="99">
        <v>0</v>
      </c>
      <c r="AV2634" s="99">
        <v>49977120.2734375</v>
      </c>
      <c r="AW2634" s="99">
        <v>0</v>
      </c>
      <c r="AX2634" s="99">
        <v>342325.650863647</v>
      </c>
      <c r="AY2634" s="99">
        <v>35281525.341308601</v>
      </c>
      <c r="AZ2634" s="99">
        <v>13004949.571899399</v>
      </c>
      <c r="BA2634" s="99">
        <v>0</v>
      </c>
      <c r="BB2634" s="99">
        <v>29064433.1022949</v>
      </c>
      <c r="BC2634" s="99">
        <v>7751640.2218017597</v>
      </c>
      <c r="BD2634" s="99">
        <v>0</v>
      </c>
      <c r="BE2634" s="99">
        <v>4503795.9957885696</v>
      </c>
      <c r="BF2634" s="99">
        <v>0</v>
      </c>
      <c r="BG2634" s="99">
        <v>50048300.440429702</v>
      </c>
      <c r="BH2634" s="99">
        <v>19691571.5942383</v>
      </c>
      <c r="BI2634" s="99">
        <v>0</v>
      </c>
      <c r="BJ2634" s="99">
        <v>3105261.0892944299</v>
      </c>
      <c r="BK2634" s="99">
        <v>2196833.8031310998</v>
      </c>
      <c r="BL2634" s="99">
        <v>0</v>
      </c>
      <c r="BM2634" s="99">
        <v>0</v>
      </c>
      <c r="BN2634" s="99">
        <v>0</v>
      </c>
      <c r="BO2634" s="99">
        <v>0</v>
      </c>
      <c r="BP2634" s="99">
        <v>0</v>
      </c>
      <c r="BQ2634" s="99">
        <v>0</v>
      </c>
      <c r="BR2634" s="99">
        <v>9985734.1446533203</v>
      </c>
      <c r="BS2634" s="99">
        <v>4879284.8771362295</v>
      </c>
      <c r="BT2634" s="99">
        <v>0</v>
      </c>
      <c r="BU2634" s="99">
        <v>4965173.2399292002</v>
      </c>
      <c r="BV2634" s="99">
        <v>3021916.08239746</v>
      </c>
      <c r="BW2634" s="99">
        <v>0</v>
      </c>
      <c r="BX2634" s="99">
        <v>917790.48669433605</v>
      </c>
      <c r="BY2634" s="99">
        <v>0</v>
      </c>
      <c r="BZ2634" s="99">
        <v>0</v>
      </c>
      <c r="CA2634" s="99">
        <v>0</v>
      </c>
      <c r="CB2634" s="99">
        <v>8003132.0379028302</v>
      </c>
      <c r="CC2634" s="99">
        <v>85641600.894531295</v>
      </c>
      <c r="CD2634" s="99">
        <v>22785917.229492199</v>
      </c>
      <c r="CE2634" s="99">
        <v>3855.5597674548599</v>
      </c>
      <c r="CF2634" s="99">
        <v>514161.73344421398</v>
      </c>
      <c r="CG2634" s="99">
        <v>4549179.8501586895</v>
      </c>
      <c r="CH2634" s="99">
        <v>0</v>
      </c>
      <c r="CI2634" s="99">
        <v>116402.00706768</v>
      </c>
      <c r="CJ2634" s="99">
        <v>8519300.24853516</v>
      </c>
      <c r="CK2634" s="99">
        <v>90170564.496093795</v>
      </c>
      <c r="CL2634" s="99">
        <v>23684104.192871101</v>
      </c>
      <c r="CM2634" s="166">
        <v>154596.97828483599</v>
      </c>
      <c r="CN2634" s="166">
        <v>20889494.9289551</v>
      </c>
      <c r="CO2634" s="166">
        <v>140474129.41796899</v>
      </c>
      <c r="CP2634" s="99">
        <v>23684104.192871101</v>
      </c>
      <c r="CQ2634" s="99">
        <v>0</v>
      </c>
      <c r="CR2634" s="99">
        <v>0</v>
      </c>
      <c r="CS2634" s="99">
        <v>0</v>
      </c>
      <c r="CT2634" s="99">
        <v>0</v>
      </c>
      <c r="CU2634" s="98">
        <v>13738.110396190001</v>
      </c>
      <c r="CV2634" s="98">
        <v>42054.726757944001</v>
      </c>
      <c r="CW2634" s="98">
        <v>8517293.771347044</v>
      </c>
      <c r="CX2634" s="98">
        <v>90190780.744689986</v>
      </c>
    </row>
    <row r="2635" spans="1:102" x14ac:dyDescent="0.2">
      <c r="A2635" s="98" t="s">
        <v>193</v>
      </c>
      <c r="B2635" s="100">
        <v>42887</v>
      </c>
      <c r="C2635" s="99">
        <v>98616.7969884872</v>
      </c>
      <c r="D2635" s="99">
        <v>0</v>
      </c>
      <c r="E2635" s="99">
        <v>13903.710156679201</v>
      </c>
      <c r="F2635" s="99">
        <v>0</v>
      </c>
      <c r="G2635" s="99">
        <v>3817.0566274821799</v>
      </c>
      <c r="H2635" s="99">
        <v>0</v>
      </c>
      <c r="I2635" s="99">
        <v>0</v>
      </c>
      <c r="J2635" s="99">
        <v>38519.276642322497</v>
      </c>
      <c r="K2635" s="99">
        <v>0</v>
      </c>
      <c r="L2635" s="99">
        <v>357.00138610601402</v>
      </c>
      <c r="M2635" s="99">
        <v>47369.262667655901</v>
      </c>
      <c r="N2635" s="99">
        <v>9903.1878135204297</v>
      </c>
      <c r="O2635" s="99">
        <v>0</v>
      </c>
      <c r="P2635" s="99">
        <v>50451.007872104601</v>
      </c>
      <c r="Q2635" s="99">
        <v>4370.4726554155404</v>
      </c>
      <c r="R2635" s="99">
        <v>0</v>
      </c>
      <c r="S2635" s="99">
        <v>3825.4192081093802</v>
      </c>
      <c r="T2635" s="99">
        <v>0</v>
      </c>
      <c r="U2635" s="99">
        <v>38529.255920887001</v>
      </c>
      <c r="V2635" s="99">
        <v>6628197.5545654297</v>
      </c>
      <c r="W2635" s="99">
        <v>0</v>
      </c>
      <c r="X2635" s="99">
        <v>1316646.98703003</v>
      </c>
      <c r="Y2635" s="99">
        <v>855293.38699340797</v>
      </c>
      <c r="Z2635" s="99">
        <v>510160.98375701898</v>
      </c>
      <c r="AA2635" s="99">
        <v>0</v>
      </c>
      <c r="AB2635" s="99">
        <v>0</v>
      </c>
      <c r="AC2635" s="99">
        <v>12308316.055542</v>
      </c>
      <c r="AD2635" s="99">
        <v>0</v>
      </c>
      <c r="AE2635" s="99">
        <v>41246.033748626702</v>
      </c>
      <c r="AF2635" s="99">
        <v>3110589.1781921401</v>
      </c>
      <c r="AG2635" s="99">
        <v>1379911.2778015099</v>
      </c>
      <c r="AH2635" s="99">
        <v>0</v>
      </c>
      <c r="AI2635" s="99">
        <v>2612341.34405518</v>
      </c>
      <c r="AJ2635" s="99">
        <v>789872.93032073998</v>
      </c>
      <c r="AK2635" s="99">
        <v>0</v>
      </c>
      <c r="AL2635" s="99">
        <v>505466.76540374802</v>
      </c>
      <c r="AM2635" s="99">
        <v>0</v>
      </c>
      <c r="AN2635" s="99">
        <v>12301249.6176758</v>
      </c>
      <c r="AO2635" s="99">
        <v>71770064.666015595</v>
      </c>
      <c r="AP2635" s="99">
        <v>0</v>
      </c>
      <c r="AQ2635" s="99">
        <v>13714743.6959229</v>
      </c>
      <c r="AR2635" s="99">
        <v>0</v>
      </c>
      <c r="AS2635" s="99">
        <v>4518675.0974731399</v>
      </c>
      <c r="AT2635" s="99">
        <v>0</v>
      </c>
      <c r="AU2635" s="99">
        <v>0</v>
      </c>
      <c r="AV2635" s="99">
        <v>50190040.552734397</v>
      </c>
      <c r="AW2635" s="99">
        <v>0</v>
      </c>
      <c r="AX2635" s="99">
        <v>408914.055206299</v>
      </c>
      <c r="AY2635" s="99">
        <v>35551315.215820298</v>
      </c>
      <c r="AZ2635" s="99">
        <v>12933761.205200201</v>
      </c>
      <c r="BA2635" s="99">
        <v>0</v>
      </c>
      <c r="BB2635" s="99">
        <v>28795245.725341801</v>
      </c>
      <c r="BC2635" s="99">
        <v>7706429.8068847703</v>
      </c>
      <c r="BD2635" s="99">
        <v>0</v>
      </c>
      <c r="BE2635" s="99">
        <v>4491268.8423461895</v>
      </c>
      <c r="BF2635" s="99">
        <v>0</v>
      </c>
      <c r="BG2635" s="99">
        <v>50107846.843261696</v>
      </c>
      <c r="BH2635" s="99">
        <v>19488428.628662098</v>
      </c>
      <c r="BI2635" s="99">
        <v>0</v>
      </c>
      <c r="BJ2635" s="99">
        <v>3078631.1577758798</v>
      </c>
      <c r="BK2635" s="99">
        <v>2200537.2429809598</v>
      </c>
      <c r="BL2635" s="99">
        <v>0</v>
      </c>
      <c r="BM2635" s="99">
        <v>0</v>
      </c>
      <c r="BN2635" s="99">
        <v>0</v>
      </c>
      <c r="BO2635" s="99">
        <v>0</v>
      </c>
      <c r="BP2635" s="99">
        <v>0</v>
      </c>
      <c r="BQ2635" s="99">
        <v>0</v>
      </c>
      <c r="BR2635" s="99">
        <v>9907505.6719970703</v>
      </c>
      <c r="BS2635" s="99">
        <v>4844461.2271118201</v>
      </c>
      <c r="BT2635" s="99">
        <v>0</v>
      </c>
      <c r="BU2635" s="99">
        <v>5016279.9999389602</v>
      </c>
      <c r="BV2635" s="99">
        <v>3000002.5294494601</v>
      </c>
      <c r="BW2635" s="99">
        <v>0</v>
      </c>
      <c r="BX2635" s="99">
        <v>934450.74664306606</v>
      </c>
      <c r="BY2635" s="99">
        <v>0</v>
      </c>
      <c r="BZ2635" s="99">
        <v>0</v>
      </c>
      <c r="CA2635" s="99">
        <v>0</v>
      </c>
      <c r="CB2635" s="99">
        <v>7944403.9176635696</v>
      </c>
      <c r="CC2635" s="99">
        <v>85552569.202148393</v>
      </c>
      <c r="CD2635" s="99">
        <v>22570132.987548798</v>
      </c>
      <c r="CE2635" s="99">
        <v>3820.4274028241598</v>
      </c>
      <c r="CF2635" s="99">
        <v>515087.98549270601</v>
      </c>
      <c r="CG2635" s="99">
        <v>4578100.6884155301</v>
      </c>
      <c r="CH2635" s="99">
        <v>0</v>
      </c>
      <c r="CI2635" s="99">
        <v>116317.581588745</v>
      </c>
      <c r="CJ2635" s="99">
        <v>8459318.5908203106</v>
      </c>
      <c r="CK2635" s="99">
        <v>90127535.680664107</v>
      </c>
      <c r="CL2635" s="99">
        <v>23452512.410400402</v>
      </c>
      <c r="CM2635" s="166">
        <v>154507.80741310099</v>
      </c>
      <c r="CN2635" s="166">
        <v>20789797.049804699</v>
      </c>
      <c r="CO2635" s="166">
        <v>140281373.75</v>
      </c>
      <c r="CP2635" s="99">
        <v>23452512.410400402</v>
      </c>
      <c r="CQ2635" s="99">
        <v>0</v>
      </c>
      <c r="CR2635" s="99">
        <v>0</v>
      </c>
      <c r="CS2635" s="99">
        <v>0</v>
      </c>
      <c r="CT2635" s="99">
        <v>0</v>
      </c>
      <c r="CU2635" s="98">
        <v>13907.510273276001</v>
      </c>
      <c r="CV2635" s="98">
        <v>41992.763649815999</v>
      </c>
      <c r="CW2635" s="98">
        <v>8459491.9031562749</v>
      </c>
      <c r="CX2635" s="98">
        <v>90130669.89056392</v>
      </c>
    </row>
    <row r="2636" spans="1:102" x14ac:dyDescent="0.2">
      <c r="A2636" s="98" t="s">
        <v>193</v>
      </c>
      <c r="B2636" s="100">
        <v>42979</v>
      </c>
      <c r="C2636" s="99">
        <v>98460.375956535296</v>
      </c>
      <c r="D2636" s="99">
        <v>0</v>
      </c>
      <c r="E2636" s="99">
        <v>13990.036917805701</v>
      </c>
      <c r="F2636" s="99">
        <v>0</v>
      </c>
      <c r="G2636" s="99">
        <v>3957.4031319320202</v>
      </c>
      <c r="H2636" s="99">
        <v>0</v>
      </c>
      <c r="I2636" s="99">
        <v>0</v>
      </c>
      <c r="J2636" s="99">
        <v>38469.745375633203</v>
      </c>
      <c r="K2636" s="99">
        <v>0</v>
      </c>
      <c r="L2636" s="99">
        <v>336.80443182960198</v>
      </c>
      <c r="M2636" s="99">
        <v>47293.861090183302</v>
      </c>
      <c r="N2636" s="99">
        <v>9871.7555378675497</v>
      </c>
      <c r="O2636" s="99">
        <v>0</v>
      </c>
      <c r="P2636" s="99">
        <v>50748.989251136802</v>
      </c>
      <c r="Q2636" s="99">
        <v>4365.3840900063497</v>
      </c>
      <c r="R2636" s="99">
        <v>0</v>
      </c>
      <c r="S2636" s="99">
        <v>3946.0550469160098</v>
      </c>
      <c r="T2636" s="99">
        <v>0</v>
      </c>
      <c r="U2636" s="99">
        <v>38463.304471492796</v>
      </c>
      <c r="V2636" s="99">
        <v>6632464.8618774395</v>
      </c>
      <c r="W2636" s="99">
        <v>0</v>
      </c>
      <c r="X2636" s="99">
        <v>1318547.8145752</v>
      </c>
      <c r="Y2636" s="99">
        <v>854753.71996307396</v>
      </c>
      <c r="Z2636" s="99">
        <v>511625.69358062698</v>
      </c>
      <c r="AA2636" s="99">
        <v>0</v>
      </c>
      <c r="AB2636" s="99">
        <v>0</v>
      </c>
      <c r="AC2636" s="99">
        <v>12304085.270385699</v>
      </c>
      <c r="AD2636" s="99">
        <v>0</v>
      </c>
      <c r="AE2636" s="99">
        <v>36695.655702114098</v>
      </c>
      <c r="AF2636" s="99">
        <v>3104315.0507202102</v>
      </c>
      <c r="AG2636" s="99">
        <v>1388849.71005249</v>
      </c>
      <c r="AH2636" s="99">
        <v>0</v>
      </c>
      <c r="AI2636" s="99">
        <v>2624677.7857971201</v>
      </c>
      <c r="AJ2636" s="99">
        <v>798787.78205871605</v>
      </c>
      <c r="AK2636" s="99">
        <v>0</v>
      </c>
      <c r="AL2636" s="99">
        <v>510473.72441864002</v>
      </c>
      <c r="AM2636" s="99">
        <v>0</v>
      </c>
      <c r="AN2636" s="99">
        <v>12306902.3039551</v>
      </c>
      <c r="AO2636" s="99">
        <v>72193503.7109375</v>
      </c>
      <c r="AP2636" s="99">
        <v>0</v>
      </c>
      <c r="AQ2636" s="99">
        <v>13874982.333862299</v>
      </c>
      <c r="AR2636" s="99">
        <v>0</v>
      </c>
      <c r="AS2636" s="99">
        <v>4555917.5925292997</v>
      </c>
      <c r="AT2636" s="99">
        <v>0</v>
      </c>
      <c r="AU2636" s="99">
        <v>0</v>
      </c>
      <c r="AV2636" s="99">
        <v>50217151.895996101</v>
      </c>
      <c r="AW2636" s="99">
        <v>0</v>
      </c>
      <c r="AX2636" s="99">
        <v>355174.84565353399</v>
      </c>
      <c r="AY2636" s="99">
        <v>35731984.025878899</v>
      </c>
      <c r="AZ2636" s="99">
        <v>13053488.206543</v>
      </c>
      <c r="BA2636" s="99">
        <v>0</v>
      </c>
      <c r="BB2636" s="99">
        <v>28957699.939208999</v>
      </c>
      <c r="BC2636" s="99">
        <v>7814777.9741821298</v>
      </c>
      <c r="BD2636" s="99">
        <v>0</v>
      </c>
      <c r="BE2636" s="99">
        <v>4544554.1515502902</v>
      </c>
      <c r="BF2636" s="99">
        <v>0</v>
      </c>
      <c r="BG2636" s="99">
        <v>50234227.7333984</v>
      </c>
      <c r="BH2636" s="99">
        <v>19555054.654785201</v>
      </c>
      <c r="BI2636" s="99">
        <v>0</v>
      </c>
      <c r="BJ2636" s="99">
        <v>3059624.4479675302</v>
      </c>
      <c r="BK2636" s="99">
        <v>2190626.3002624498</v>
      </c>
      <c r="BL2636" s="99">
        <v>0</v>
      </c>
      <c r="BM2636" s="99">
        <v>0</v>
      </c>
      <c r="BN2636" s="99">
        <v>0</v>
      </c>
      <c r="BO2636" s="99">
        <v>0</v>
      </c>
      <c r="BP2636" s="99">
        <v>0</v>
      </c>
      <c r="BQ2636" s="99">
        <v>0</v>
      </c>
      <c r="BR2636" s="99">
        <v>9940662.8103027306</v>
      </c>
      <c r="BS2636" s="99">
        <v>4898608.2767944299</v>
      </c>
      <c r="BT2636" s="99">
        <v>0</v>
      </c>
      <c r="BU2636" s="99">
        <v>4444961.2799072303</v>
      </c>
      <c r="BV2636" s="99">
        <v>3031940.6791381799</v>
      </c>
      <c r="BW2636" s="99">
        <v>0</v>
      </c>
      <c r="BX2636" s="99">
        <v>793808.637191772</v>
      </c>
      <c r="BY2636" s="99">
        <v>0</v>
      </c>
      <c r="BZ2636" s="99">
        <v>0</v>
      </c>
      <c r="CA2636" s="99">
        <v>0</v>
      </c>
      <c r="CB2636" s="99">
        <v>7956927.2854003897</v>
      </c>
      <c r="CC2636" s="99">
        <v>86096042.766601607</v>
      </c>
      <c r="CD2636" s="99">
        <v>22623137.3830566</v>
      </c>
      <c r="CE2636" s="99">
        <v>3956.4222871363199</v>
      </c>
      <c r="CF2636" s="99">
        <v>510208.890937805</v>
      </c>
      <c r="CG2636" s="99">
        <v>4544115.7591552697</v>
      </c>
      <c r="CH2636" s="99">
        <v>0</v>
      </c>
      <c r="CI2636" s="99">
        <v>116469.672656059</v>
      </c>
      <c r="CJ2636" s="99">
        <v>8468332.3041992206</v>
      </c>
      <c r="CK2636" s="99">
        <v>90669749.146484405</v>
      </c>
      <c r="CL2636" s="99">
        <v>23499863.314208999</v>
      </c>
      <c r="CM2636" s="166">
        <v>154615.51898956299</v>
      </c>
      <c r="CN2636" s="166">
        <v>20758967.173095699</v>
      </c>
      <c r="CO2636" s="166">
        <v>140923810.72656301</v>
      </c>
      <c r="CP2636" s="99">
        <v>23499863.314208999</v>
      </c>
      <c r="CQ2636" s="99">
        <v>0</v>
      </c>
      <c r="CR2636" s="99">
        <v>0</v>
      </c>
      <c r="CS2636" s="99">
        <v>0</v>
      </c>
      <c r="CT2636" s="99">
        <v>0</v>
      </c>
      <c r="CU2636" s="98">
        <v>13987.536978713</v>
      </c>
      <c r="CV2636" s="98">
        <v>42061.723212031</v>
      </c>
      <c r="CW2636" s="98">
        <v>8467136.1763381939</v>
      </c>
      <c r="CX2636" s="98">
        <v>90640158.525756881</v>
      </c>
    </row>
    <row r="2637" spans="1:102" x14ac:dyDescent="0.2">
      <c r="A2637" s="98" t="s">
        <v>193</v>
      </c>
      <c r="B2637" s="100">
        <v>43070</v>
      </c>
      <c r="C2637" s="99">
        <v>98666.740002632097</v>
      </c>
      <c r="D2637" s="99">
        <v>0</v>
      </c>
      <c r="E2637" s="99">
        <v>14144.1515514851</v>
      </c>
      <c r="F2637" s="99">
        <v>0</v>
      </c>
      <c r="G2637" s="99">
        <v>3945.3026306033098</v>
      </c>
      <c r="H2637" s="99">
        <v>0</v>
      </c>
      <c r="I2637" s="99">
        <v>0</v>
      </c>
      <c r="J2637" s="99">
        <v>38231.636084556601</v>
      </c>
      <c r="K2637" s="99">
        <v>0</v>
      </c>
      <c r="L2637" s="99">
        <v>344.59028845652898</v>
      </c>
      <c r="M2637" s="99">
        <v>47451.015994071997</v>
      </c>
      <c r="N2637" s="99">
        <v>9839.0267709493601</v>
      </c>
      <c r="O2637" s="99">
        <v>0</v>
      </c>
      <c r="P2637" s="99">
        <v>50805.467864513397</v>
      </c>
      <c r="Q2637" s="99">
        <v>4434.9197428226498</v>
      </c>
      <c r="R2637" s="99">
        <v>0</v>
      </c>
      <c r="S2637" s="99">
        <v>3928.39063537121</v>
      </c>
      <c r="T2637" s="99">
        <v>0</v>
      </c>
      <c r="U2637" s="99">
        <v>38252.096918582902</v>
      </c>
      <c r="V2637" s="99">
        <v>6637888.69604492</v>
      </c>
      <c r="W2637" s="99">
        <v>0</v>
      </c>
      <c r="X2637" s="99">
        <v>1303150.03936768</v>
      </c>
      <c r="Y2637" s="99">
        <v>855311.63977813697</v>
      </c>
      <c r="Z2637" s="99">
        <v>513802.88221359299</v>
      </c>
      <c r="AA2637" s="99">
        <v>0</v>
      </c>
      <c r="AB2637" s="99">
        <v>0</v>
      </c>
      <c r="AC2637" s="99">
        <v>12287398.041503901</v>
      </c>
      <c r="AD2637" s="99">
        <v>0</v>
      </c>
      <c r="AE2637" s="99">
        <v>36375.044798374198</v>
      </c>
      <c r="AF2637" s="99">
        <v>3102844.9269409198</v>
      </c>
      <c r="AG2637" s="99">
        <v>1393915.2981109601</v>
      </c>
      <c r="AH2637" s="99">
        <v>0</v>
      </c>
      <c r="AI2637" s="99">
        <v>2608901.5861816402</v>
      </c>
      <c r="AJ2637" s="99">
        <v>803348.57883453404</v>
      </c>
      <c r="AK2637" s="99">
        <v>0</v>
      </c>
      <c r="AL2637" s="99">
        <v>517441.303592682</v>
      </c>
      <c r="AM2637" s="99">
        <v>0</v>
      </c>
      <c r="AN2637" s="99">
        <v>12293247.28125</v>
      </c>
      <c r="AO2637" s="99">
        <v>72618976.559570298</v>
      </c>
      <c r="AP2637" s="99">
        <v>0</v>
      </c>
      <c r="AQ2637" s="99">
        <v>13672979.7819824</v>
      </c>
      <c r="AR2637" s="99">
        <v>0</v>
      </c>
      <c r="AS2637" s="99">
        <v>4591095.1698608398</v>
      </c>
      <c r="AT2637" s="99">
        <v>0</v>
      </c>
      <c r="AU2637" s="99">
        <v>0</v>
      </c>
      <c r="AV2637" s="99">
        <v>50282388.768066399</v>
      </c>
      <c r="AW2637" s="99">
        <v>0</v>
      </c>
      <c r="AX2637" s="99">
        <v>350599.370159149</v>
      </c>
      <c r="AY2637" s="99">
        <v>35909211.5302734</v>
      </c>
      <c r="AZ2637" s="99">
        <v>13196933.810302701</v>
      </c>
      <c r="BA2637" s="99">
        <v>0</v>
      </c>
      <c r="BB2637" s="99">
        <v>28915431.4365234</v>
      </c>
      <c r="BC2637" s="99">
        <v>7897198.0264282199</v>
      </c>
      <c r="BD2637" s="99">
        <v>0</v>
      </c>
      <c r="BE2637" s="99">
        <v>4597124.1488647498</v>
      </c>
      <c r="BF2637" s="99">
        <v>0</v>
      </c>
      <c r="BG2637" s="99">
        <v>50289547.997558601</v>
      </c>
      <c r="BH2637" s="99">
        <v>19777459.8273926</v>
      </c>
      <c r="BI2637" s="99">
        <v>0</v>
      </c>
      <c r="BJ2637" s="99">
        <v>3018483.4797058101</v>
      </c>
      <c r="BK2637" s="99">
        <v>2177202.2546081501</v>
      </c>
      <c r="BL2637" s="99">
        <v>0</v>
      </c>
      <c r="BM2637" s="99">
        <v>0</v>
      </c>
      <c r="BN2637" s="99">
        <v>0</v>
      </c>
      <c r="BO2637" s="99">
        <v>0</v>
      </c>
      <c r="BP2637" s="99">
        <v>0</v>
      </c>
      <c r="BQ2637" s="99">
        <v>0</v>
      </c>
      <c r="BR2637" s="99">
        <v>10030817.7265625</v>
      </c>
      <c r="BS2637" s="99">
        <v>4939035.8314209003</v>
      </c>
      <c r="BT2637" s="99">
        <v>0</v>
      </c>
      <c r="BU2637" s="99">
        <v>4816441.94995117</v>
      </c>
      <c r="BV2637" s="99">
        <v>3050135.5857543899</v>
      </c>
      <c r="BW2637" s="99">
        <v>0</v>
      </c>
      <c r="BX2637" s="99">
        <v>888633.43681335403</v>
      </c>
      <c r="BY2637" s="99">
        <v>0</v>
      </c>
      <c r="BZ2637" s="99">
        <v>0</v>
      </c>
      <c r="CA2637" s="99">
        <v>0</v>
      </c>
      <c r="CB2637" s="99">
        <v>7950588.1382446298</v>
      </c>
      <c r="CC2637" s="99">
        <v>86432563.798828095</v>
      </c>
      <c r="CD2637" s="99">
        <v>22794859.995605499</v>
      </c>
      <c r="CE2637" s="99">
        <v>3946.79756104946</v>
      </c>
      <c r="CF2637" s="99">
        <v>514596.05703353899</v>
      </c>
      <c r="CG2637" s="99">
        <v>4588611.5762329102</v>
      </c>
      <c r="CH2637" s="99">
        <v>0</v>
      </c>
      <c r="CI2637" s="99">
        <v>116801.674451828</v>
      </c>
      <c r="CJ2637" s="99">
        <v>8462804.6965331994</v>
      </c>
      <c r="CK2637" s="99">
        <v>91021044.989257798</v>
      </c>
      <c r="CL2637" s="99">
        <v>23683410.528808601</v>
      </c>
      <c r="CM2637" s="166">
        <v>154627.53218078599</v>
      </c>
      <c r="CN2637" s="166">
        <v>20729921.581787098</v>
      </c>
      <c r="CO2637" s="166">
        <v>141190525.50976601</v>
      </c>
      <c r="CP2637" s="99">
        <v>23683410.528808601</v>
      </c>
      <c r="CQ2637" s="99">
        <v>0</v>
      </c>
      <c r="CR2637" s="99">
        <v>0</v>
      </c>
      <c r="CS2637" s="99">
        <v>0</v>
      </c>
      <c r="CT2637" s="99">
        <v>0</v>
      </c>
      <c r="CU2637" s="98">
        <v>14144.323945669001</v>
      </c>
      <c r="CV2637" s="98">
        <v>41820.354004957997</v>
      </c>
      <c r="CW2637" s="98">
        <v>8465184.1952781696</v>
      </c>
      <c r="CX2637" s="98">
        <v>91021175.375061005</v>
      </c>
    </row>
    <row r="2638" spans="1:102" x14ac:dyDescent="0.2">
      <c r="A2638" s="98" t="s">
        <v>193</v>
      </c>
      <c r="B2638" s="100">
        <v>43160</v>
      </c>
      <c r="C2638" s="99">
        <v>98413.677649498</v>
      </c>
      <c r="D2638" s="99">
        <v>0</v>
      </c>
      <c r="E2638" s="99">
        <v>14156.278522849099</v>
      </c>
      <c r="F2638" s="99">
        <v>0</v>
      </c>
      <c r="G2638" s="99">
        <v>3938.5944258570698</v>
      </c>
      <c r="H2638" s="99">
        <v>0</v>
      </c>
      <c r="I2638" s="99">
        <v>0</v>
      </c>
      <c r="J2638" s="99">
        <v>38271.706594467199</v>
      </c>
      <c r="K2638" s="99">
        <v>0</v>
      </c>
      <c r="L2638" s="99">
        <v>331.12381343916098</v>
      </c>
      <c r="M2638" s="99">
        <v>47415.745051860802</v>
      </c>
      <c r="N2638" s="99">
        <v>9833.8418123722095</v>
      </c>
      <c r="O2638" s="99">
        <v>0</v>
      </c>
      <c r="P2638" s="99">
        <v>50312.974646568298</v>
      </c>
      <c r="Q2638" s="99">
        <v>4490.9459228515598</v>
      </c>
      <c r="R2638" s="99">
        <v>0</v>
      </c>
      <c r="S2638" s="99">
        <v>3914.79460406303</v>
      </c>
      <c r="T2638" s="99">
        <v>0</v>
      </c>
      <c r="U2638" s="99">
        <v>38248.647378921502</v>
      </c>
      <c r="V2638" s="99">
        <v>6631310.8423461895</v>
      </c>
      <c r="W2638" s="99">
        <v>0</v>
      </c>
      <c r="X2638" s="99">
        <v>1291434.6366119401</v>
      </c>
      <c r="Y2638" s="99">
        <v>854417.10389709496</v>
      </c>
      <c r="Z2638" s="99">
        <v>501099.13381195097</v>
      </c>
      <c r="AA2638" s="99">
        <v>0</v>
      </c>
      <c r="AB2638" s="99">
        <v>0</v>
      </c>
      <c r="AC2638" s="99">
        <v>12306000.458740201</v>
      </c>
      <c r="AD2638" s="99">
        <v>0</v>
      </c>
      <c r="AE2638" s="99">
        <v>28608.3285601139</v>
      </c>
      <c r="AF2638" s="99">
        <v>3097905.0484924298</v>
      </c>
      <c r="AG2638" s="99">
        <v>1396754.28427124</v>
      </c>
      <c r="AH2638" s="99">
        <v>0</v>
      </c>
      <c r="AI2638" s="99">
        <v>2541717.4999084501</v>
      </c>
      <c r="AJ2638" s="99">
        <v>811201.27936554002</v>
      </c>
      <c r="AK2638" s="99">
        <v>0</v>
      </c>
      <c r="AL2638" s="99">
        <v>497132.91714477498</v>
      </c>
      <c r="AM2638" s="99">
        <v>0</v>
      </c>
      <c r="AN2638" s="99">
        <v>12303471.7349854</v>
      </c>
      <c r="AO2638" s="99">
        <v>72964865.644531295</v>
      </c>
      <c r="AP2638" s="99">
        <v>0</v>
      </c>
      <c r="AQ2638" s="99">
        <v>13604449.289917</v>
      </c>
      <c r="AR2638" s="99">
        <v>0</v>
      </c>
      <c r="AS2638" s="99">
        <v>4500872.2122802697</v>
      </c>
      <c r="AT2638" s="99">
        <v>0</v>
      </c>
      <c r="AU2638" s="99">
        <v>0</v>
      </c>
      <c r="AV2638" s="99">
        <v>50585194.283203103</v>
      </c>
      <c r="AW2638" s="99">
        <v>0</v>
      </c>
      <c r="AX2638" s="99">
        <v>263783.68282699602</v>
      </c>
      <c r="AY2638" s="99">
        <v>36051817.623046897</v>
      </c>
      <c r="AZ2638" s="99">
        <v>13355362.550415</v>
      </c>
      <c r="BA2638" s="99">
        <v>0</v>
      </c>
      <c r="BB2638" s="99">
        <v>28404387.919677701</v>
      </c>
      <c r="BC2638" s="99">
        <v>7992991.74108887</v>
      </c>
      <c r="BD2638" s="99">
        <v>0</v>
      </c>
      <c r="BE2638" s="99">
        <v>4476521.0510864304</v>
      </c>
      <c r="BF2638" s="99">
        <v>0</v>
      </c>
      <c r="BG2638" s="99">
        <v>50569315.973632798</v>
      </c>
      <c r="BH2638" s="99">
        <v>19753705.7495117</v>
      </c>
      <c r="BI2638" s="99">
        <v>0</v>
      </c>
      <c r="BJ2638" s="99">
        <v>3020247.45806885</v>
      </c>
      <c r="BK2638" s="99">
        <v>2180866.7264709501</v>
      </c>
      <c r="BL2638" s="99">
        <v>0</v>
      </c>
      <c r="BM2638" s="99">
        <v>0</v>
      </c>
      <c r="BN2638" s="99">
        <v>0</v>
      </c>
      <c r="BO2638" s="99">
        <v>0</v>
      </c>
      <c r="BP2638" s="99">
        <v>0</v>
      </c>
      <c r="BQ2638" s="99">
        <v>0</v>
      </c>
      <c r="BR2638" s="99">
        <v>10027946.7459717</v>
      </c>
      <c r="BS2638" s="99">
        <v>4964933.9795532199</v>
      </c>
      <c r="BT2638" s="99">
        <v>0</v>
      </c>
      <c r="BU2638" s="99">
        <v>4770359.8699340802</v>
      </c>
      <c r="BV2638" s="99">
        <v>3070244.5374755901</v>
      </c>
      <c r="BW2638" s="99">
        <v>0</v>
      </c>
      <c r="BX2638" s="99">
        <v>902661.07680511498</v>
      </c>
      <c r="BY2638" s="99">
        <v>0</v>
      </c>
      <c r="BZ2638" s="99">
        <v>0</v>
      </c>
      <c r="CA2638" s="99">
        <v>0</v>
      </c>
      <c r="CB2638" s="99">
        <v>7919207.0618896503</v>
      </c>
      <c r="CC2638" s="99">
        <v>86494264.641601607</v>
      </c>
      <c r="CD2638" s="99">
        <v>22766259.764404301</v>
      </c>
      <c r="CE2638" s="99">
        <v>3933.7311154603999</v>
      </c>
      <c r="CF2638" s="99">
        <v>503969.24546814</v>
      </c>
      <c r="CG2638" s="99">
        <v>4535532.8291626005</v>
      </c>
      <c r="CH2638" s="99">
        <v>0</v>
      </c>
      <c r="CI2638" s="99">
        <v>116422.062161446</v>
      </c>
      <c r="CJ2638" s="99">
        <v>8425208.1903076209</v>
      </c>
      <c r="CK2638" s="99">
        <v>91024854.185546905</v>
      </c>
      <c r="CL2638" s="99">
        <v>23644658.271484401</v>
      </c>
      <c r="CM2638" s="166">
        <v>154385.73888778701</v>
      </c>
      <c r="CN2638" s="166">
        <v>20713390.5710449</v>
      </c>
      <c r="CO2638" s="166">
        <v>141809423.05273399</v>
      </c>
      <c r="CP2638" s="99">
        <v>23644658.271484401</v>
      </c>
      <c r="CQ2638" s="99">
        <v>0</v>
      </c>
      <c r="CR2638" s="99">
        <v>0</v>
      </c>
      <c r="CS2638" s="99">
        <v>0</v>
      </c>
      <c r="CT2638" s="99">
        <v>0</v>
      </c>
      <c r="CU2638" s="98">
        <v>14158.409483541</v>
      </c>
      <c r="CV2638" s="98">
        <v>41867.423864440003</v>
      </c>
      <c r="CW2638" s="98">
        <v>8423176.3073577899</v>
      </c>
      <c r="CX2638" s="98">
        <v>91029797.470764205</v>
      </c>
    </row>
    <row r="2639" spans="1:102" x14ac:dyDescent="0.2">
      <c r="A2639" s="98" t="s">
        <v>193</v>
      </c>
      <c r="B2639" s="100">
        <v>43252</v>
      </c>
      <c r="C2639" s="99">
        <v>98571.442864418001</v>
      </c>
      <c r="D2639" s="99">
        <v>0</v>
      </c>
      <c r="E2639" s="99">
        <v>14285.173888802499</v>
      </c>
      <c r="F2639" s="99">
        <v>0</v>
      </c>
      <c r="G2639" s="99">
        <v>3958.64304897189</v>
      </c>
      <c r="H2639" s="99">
        <v>0</v>
      </c>
      <c r="I2639" s="99">
        <v>0</v>
      </c>
      <c r="J2639" s="99">
        <v>38206.760197162599</v>
      </c>
      <c r="K2639" s="99">
        <v>0</v>
      </c>
      <c r="L2639" s="99">
        <v>354.22670054063201</v>
      </c>
      <c r="M2639" s="99">
        <v>47668.362753391302</v>
      </c>
      <c r="N2639" s="99">
        <v>9804.6188805103302</v>
      </c>
      <c r="O2639" s="99">
        <v>0</v>
      </c>
      <c r="P2639" s="99">
        <v>50406.404081821398</v>
      </c>
      <c r="Q2639" s="99">
        <v>4497.8224498033496</v>
      </c>
      <c r="R2639" s="99">
        <v>0</v>
      </c>
      <c r="S2639" s="99">
        <v>3974.1201977729802</v>
      </c>
      <c r="T2639" s="99">
        <v>0</v>
      </c>
      <c r="U2639" s="99">
        <v>38221.193203926101</v>
      </c>
      <c r="V2639" s="99">
        <v>6654685.1351928702</v>
      </c>
      <c r="W2639" s="99">
        <v>0</v>
      </c>
      <c r="X2639" s="99">
        <v>1280466.41098022</v>
      </c>
      <c r="Y2639" s="99">
        <v>854227.92662048305</v>
      </c>
      <c r="Z2639" s="99">
        <v>498703.20308303798</v>
      </c>
      <c r="AA2639" s="99">
        <v>0</v>
      </c>
      <c r="AB2639" s="99">
        <v>0</v>
      </c>
      <c r="AC2639" s="99">
        <v>12334795.592651401</v>
      </c>
      <c r="AD2639" s="99">
        <v>0</v>
      </c>
      <c r="AE2639" s="99">
        <v>30827.340028047602</v>
      </c>
      <c r="AF2639" s="99">
        <v>3105749.3322143601</v>
      </c>
      <c r="AG2639" s="99">
        <v>1393566.5603332501</v>
      </c>
      <c r="AH2639" s="99">
        <v>0</v>
      </c>
      <c r="AI2639" s="99">
        <v>2551777.8463745099</v>
      </c>
      <c r="AJ2639" s="99">
        <v>813585.14379119896</v>
      </c>
      <c r="AK2639" s="99">
        <v>0</v>
      </c>
      <c r="AL2639" s="99">
        <v>494452.41602706898</v>
      </c>
      <c r="AM2639" s="99">
        <v>0</v>
      </c>
      <c r="AN2639" s="99">
        <v>12327346.8566895</v>
      </c>
      <c r="AO2639" s="99">
        <v>73526385.852539107</v>
      </c>
      <c r="AP2639" s="99">
        <v>0</v>
      </c>
      <c r="AQ2639" s="99">
        <v>13600597.7044678</v>
      </c>
      <c r="AR2639" s="99">
        <v>0</v>
      </c>
      <c r="AS2639" s="99">
        <v>4506532.3539428702</v>
      </c>
      <c r="AT2639" s="99">
        <v>0</v>
      </c>
      <c r="AU2639" s="99">
        <v>0</v>
      </c>
      <c r="AV2639" s="99">
        <v>50929200.286621101</v>
      </c>
      <c r="AW2639" s="99">
        <v>0</v>
      </c>
      <c r="AX2639" s="99">
        <v>274263.40222930902</v>
      </c>
      <c r="AY2639" s="99">
        <v>36195357.3203125</v>
      </c>
      <c r="AZ2639" s="99">
        <v>13381894.974609399</v>
      </c>
      <c r="BA2639" s="99">
        <v>0</v>
      </c>
      <c r="BB2639" s="99">
        <v>28730522.7573242</v>
      </c>
      <c r="BC2639" s="99">
        <v>8056891.8622436495</v>
      </c>
      <c r="BD2639" s="99">
        <v>0</v>
      </c>
      <c r="BE2639" s="99">
        <v>4484823.08447266</v>
      </c>
      <c r="BF2639" s="99">
        <v>0</v>
      </c>
      <c r="BG2639" s="99">
        <v>50912387.191406302</v>
      </c>
      <c r="BH2639" s="99">
        <v>19832323.2973633</v>
      </c>
      <c r="BI2639" s="99">
        <v>0</v>
      </c>
      <c r="BJ2639" s="99">
        <v>3029577.1664733901</v>
      </c>
      <c r="BK2639" s="99">
        <v>2219053.8548889202</v>
      </c>
      <c r="BL2639" s="99">
        <v>0</v>
      </c>
      <c r="BM2639" s="99">
        <v>0</v>
      </c>
      <c r="BN2639" s="99">
        <v>0</v>
      </c>
      <c r="BO2639" s="99">
        <v>0</v>
      </c>
      <c r="BP2639" s="99">
        <v>0</v>
      </c>
      <c r="BQ2639" s="99">
        <v>0</v>
      </c>
      <c r="BR2639" s="99">
        <v>10114961.9686279</v>
      </c>
      <c r="BS2639" s="99">
        <v>4973879.2402954102</v>
      </c>
      <c r="BT2639" s="99">
        <v>0</v>
      </c>
      <c r="BU2639" s="99">
        <v>4891861.1610107403</v>
      </c>
      <c r="BV2639" s="99">
        <v>3090039.4929809598</v>
      </c>
      <c r="BW2639" s="99">
        <v>0</v>
      </c>
      <c r="BX2639" s="99">
        <v>920454.78469085705</v>
      </c>
      <c r="BY2639" s="99">
        <v>0</v>
      </c>
      <c r="BZ2639" s="99">
        <v>0</v>
      </c>
      <c r="CA2639" s="99">
        <v>0</v>
      </c>
      <c r="CB2639" s="99">
        <v>7941532.0480346698</v>
      </c>
      <c r="CC2639" s="99">
        <v>87305004.400390595</v>
      </c>
      <c r="CD2639" s="99">
        <v>22864389.0302734</v>
      </c>
      <c r="CE2639" s="99">
        <v>3963.7125843465301</v>
      </c>
      <c r="CF2639" s="99">
        <v>500877.04520416301</v>
      </c>
      <c r="CG2639" s="99">
        <v>4528454.7636108398</v>
      </c>
      <c r="CH2639" s="99">
        <v>0</v>
      </c>
      <c r="CI2639" s="99">
        <v>116777.18947601299</v>
      </c>
      <c r="CJ2639" s="99">
        <v>8443044.0286865197</v>
      </c>
      <c r="CK2639" s="99">
        <v>91844223.614257798</v>
      </c>
      <c r="CL2639" s="99">
        <v>23731122.2492676</v>
      </c>
      <c r="CM2639" s="166">
        <v>154625.782812119</v>
      </c>
      <c r="CN2639" s="166">
        <v>20725951.783203099</v>
      </c>
      <c r="CO2639" s="166">
        <v>142837348.9375</v>
      </c>
      <c r="CP2639" s="99">
        <v>23731122.2492676</v>
      </c>
      <c r="CQ2639" s="99">
        <v>0</v>
      </c>
      <c r="CR2639" s="99">
        <v>0</v>
      </c>
      <c r="CS2639" s="99">
        <v>0</v>
      </c>
      <c r="CT2639" s="99">
        <v>0</v>
      </c>
      <c r="CU2639" s="98">
        <v>14288.377646164001</v>
      </c>
      <c r="CV2639" s="98">
        <v>41794.714134891001</v>
      </c>
      <c r="CW2639" s="98">
        <v>8442409.0932388324</v>
      </c>
      <c r="CX2639" s="98">
        <v>91833459.164001435</v>
      </c>
    </row>
    <row r="2640" spans="1:102" x14ac:dyDescent="0.2">
      <c r="A2640" s="98" t="s">
        <v>193</v>
      </c>
      <c r="B2640" s="100">
        <v>43344</v>
      </c>
      <c r="C2640" s="99">
        <v>98812.859469413801</v>
      </c>
      <c r="D2640" s="99">
        <v>0</v>
      </c>
      <c r="E2640" s="99">
        <v>14505.9063831568</v>
      </c>
      <c r="F2640" s="99">
        <v>0</v>
      </c>
      <c r="G2640" s="99">
        <v>3962.36156734824</v>
      </c>
      <c r="H2640" s="99">
        <v>0</v>
      </c>
      <c r="I2640" s="99">
        <v>0</v>
      </c>
      <c r="J2640" s="99">
        <v>38208.283381938898</v>
      </c>
      <c r="K2640" s="99">
        <v>0</v>
      </c>
      <c r="L2640" s="99">
        <v>348.02856640890201</v>
      </c>
      <c r="M2640" s="99">
        <v>47894.117993831598</v>
      </c>
      <c r="N2640" s="99">
        <v>9726.8314592838306</v>
      </c>
      <c r="O2640" s="99">
        <v>0</v>
      </c>
      <c r="P2640" s="99">
        <v>51000.946578025803</v>
      </c>
      <c r="Q2640" s="99">
        <v>4542.7407523393604</v>
      </c>
      <c r="R2640" s="99">
        <v>0</v>
      </c>
      <c r="S2640" s="99">
        <v>3956.2947750091598</v>
      </c>
      <c r="T2640" s="99">
        <v>0</v>
      </c>
      <c r="U2640" s="99">
        <v>38200.123255729697</v>
      </c>
      <c r="V2640" s="99">
        <v>6683195.2200317401</v>
      </c>
      <c r="W2640" s="99">
        <v>0</v>
      </c>
      <c r="X2640" s="99">
        <v>1264480.01062012</v>
      </c>
      <c r="Y2640" s="99">
        <v>848400.03170776402</v>
      </c>
      <c r="Z2640" s="99">
        <v>500601.95666122402</v>
      </c>
      <c r="AA2640" s="99">
        <v>0</v>
      </c>
      <c r="AB2640" s="99">
        <v>0</v>
      </c>
      <c r="AC2640" s="99">
        <v>12291693.2501221</v>
      </c>
      <c r="AD2640" s="99">
        <v>0</v>
      </c>
      <c r="AE2640" s="99">
        <v>32122.770431041699</v>
      </c>
      <c r="AF2640" s="99">
        <v>3142254.5115966802</v>
      </c>
      <c r="AG2640" s="99">
        <v>1380362.89173889</v>
      </c>
      <c r="AH2640" s="99">
        <v>0</v>
      </c>
      <c r="AI2640" s="99">
        <v>2582162.3610839802</v>
      </c>
      <c r="AJ2640" s="99">
        <v>816156.97276306199</v>
      </c>
      <c r="AK2640" s="99">
        <v>0</v>
      </c>
      <c r="AL2640" s="99">
        <v>500254.24370956398</v>
      </c>
      <c r="AM2640" s="99">
        <v>0</v>
      </c>
      <c r="AN2640" s="99">
        <v>12298694.9456787</v>
      </c>
      <c r="AO2640" s="99">
        <v>74008901.872070298</v>
      </c>
      <c r="AP2640" s="99">
        <v>0</v>
      </c>
      <c r="AQ2640" s="99">
        <v>13466113.611328101</v>
      </c>
      <c r="AR2640" s="99">
        <v>0</v>
      </c>
      <c r="AS2640" s="99">
        <v>4541828.1171875</v>
      </c>
      <c r="AT2640" s="99">
        <v>0</v>
      </c>
      <c r="AU2640" s="99">
        <v>0</v>
      </c>
      <c r="AV2640" s="99">
        <v>51005481.341308601</v>
      </c>
      <c r="AW2640" s="99">
        <v>0</v>
      </c>
      <c r="AX2640" s="99">
        <v>276273.18027114897</v>
      </c>
      <c r="AY2640" s="99">
        <v>36880120.241699196</v>
      </c>
      <c r="AZ2640" s="99">
        <v>13288842.0983887</v>
      </c>
      <c r="BA2640" s="99">
        <v>0</v>
      </c>
      <c r="BB2640" s="99">
        <v>29136156.1870117</v>
      </c>
      <c r="BC2640" s="99">
        <v>8083271.9178466797</v>
      </c>
      <c r="BD2640" s="99">
        <v>0</v>
      </c>
      <c r="BE2640" s="99">
        <v>4536136.1304931603</v>
      </c>
      <c r="BF2640" s="99">
        <v>0</v>
      </c>
      <c r="BG2640" s="99">
        <v>51036486.841796897</v>
      </c>
      <c r="BH2640" s="99">
        <v>19969718.561279301</v>
      </c>
      <c r="BI2640" s="99">
        <v>0</v>
      </c>
      <c r="BJ2640" s="99">
        <v>2980089.5687255901</v>
      </c>
      <c r="BK2640" s="99">
        <v>2216162.2558288602</v>
      </c>
      <c r="BL2640" s="99">
        <v>0</v>
      </c>
      <c r="BM2640" s="99">
        <v>0</v>
      </c>
      <c r="BN2640" s="99">
        <v>0</v>
      </c>
      <c r="BO2640" s="99">
        <v>0</v>
      </c>
      <c r="BP2640" s="99">
        <v>0</v>
      </c>
      <c r="BQ2640" s="99">
        <v>0</v>
      </c>
      <c r="BR2640" s="99">
        <v>10231636.8317871</v>
      </c>
      <c r="BS2640" s="99">
        <v>4952235.6571655301</v>
      </c>
      <c r="BT2640" s="99">
        <v>0</v>
      </c>
      <c r="BU2640" s="99">
        <v>4362067.5353393601</v>
      </c>
      <c r="BV2640" s="99">
        <v>3086958.9129943801</v>
      </c>
      <c r="BW2640" s="99">
        <v>0</v>
      </c>
      <c r="BX2640" s="99">
        <v>780988.63860320998</v>
      </c>
      <c r="BY2640" s="99">
        <v>0</v>
      </c>
      <c r="BZ2640" s="99">
        <v>0</v>
      </c>
      <c r="CA2640" s="99">
        <v>0</v>
      </c>
      <c r="CB2640" s="99">
        <v>7933719.5296630897</v>
      </c>
      <c r="CC2640" s="99">
        <v>87536575.549804702</v>
      </c>
      <c r="CD2640" s="99">
        <v>22953520.744872998</v>
      </c>
      <c r="CE2640" s="99">
        <v>3960.6236274838402</v>
      </c>
      <c r="CF2640" s="99">
        <v>500982.09656906099</v>
      </c>
      <c r="CG2640" s="99">
        <v>4552636.3002319299</v>
      </c>
      <c r="CH2640" s="99">
        <v>0</v>
      </c>
      <c r="CI2640" s="99">
        <v>117352.08287429799</v>
      </c>
      <c r="CJ2640" s="99">
        <v>8435131.4536132794</v>
      </c>
      <c r="CK2640" s="99">
        <v>92110829.979492202</v>
      </c>
      <c r="CL2640" s="99">
        <v>23820012.611083999</v>
      </c>
      <c r="CM2640" s="166">
        <v>155226.07481002799</v>
      </c>
      <c r="CN2640" s="166">
        <v>20733254.8747559</v>
      </c>
      <c r="CO2640" s="166">
        <v>143077069.61914101</v>
      </c>
      <c r="CP2640" s="99">
        <v>23820012.611083999</v>
      </c>
      <c r="CQ2640" s="99">
        <v>0</v>
      </c>
      <c r="CR2640" s="99">
        <v>0</v>
      </c>
      <c r="CS2640" s="99">
        <v>0</v>
      </c>
      <c r="CT2640" s="99">
        <v>0</v>
      </c>
      <c r="CU2640" s="98">
        <v>14503.063110677</v>
      </c>
      <c r="CV2640" s="98">
        <v>41850.672941573001</v>
      </c>
      <c r="CW2640" s="98">
        <v>8434701.6262321509</v>
      </c>
      <c r="CX2640" s="98">
        <v>92089211.850036636</v>
      </c>
    </row>
    <row r="2641" spans="1:102" x14ac:dyDescent="0.2">
      <c r="A2641" s="98" t="s">
        <v>193</v>
      </c>
      <c r="B2641" s="100">
        <v>43435</v>
      </c>
      <c r="C2641" s="99">
        <v>98061.438454628005</v>
      </c>
      <c r="D2641" s="99">
        <v>0</v>
      </c>
      <c r="E2641" s="99">
        <v>14570.158219814301</v>
      </c>
      <c r="F2641" s="99">
        <v>0</v>
      </c>
      <c r="G2641" s="99">
        <v>3957.7220552563699</v>
      </c>
      <c r="H2641" s="99">
        <v>0</v>
      </c>
      <c r="I2641" s="99">
        <v>0</v>
      </c>
      <c r="J2641" s="99">
        <v>37903.359473228498</v>
      </c>
      <c r="K2641" s="99">
        <v>0</v>
      </c>
      <c r="L2641" s="99">
        <v>824.51286552101396</v>
      </c>
      <c r="M2641" s="99">
        <v>47728.448043346398</v>
      </c>
      <c r="N2641" s="99">
        <v>9644.8255345821399</v>
      </c>
      <c r="O2641" s="99">
        <v>0</v>
      </c>
      <c r="P2641" s="99">
        <v>49962.666983127601</v>
      </c>
      <c r="Q2641" s="99">
        <v>4526.7040145397204</v>
      </c>
      <c r="R2641" s="99">
        <v>0</v>
      </c>
      <c r="S2641" s="99">
        <v>3944.2175153493899</v>
      </c>
      <c r="T2641" s="99">
        <v>0</v>
      </c>
      <c r="U2641" s="99">
        <v>37930.562231063799</v>
      </c>
      <c r="V2641" s="99">
        <v>6660748.02307129</v>
      </c>
      <c r="W2641" s="99">
        <v>0</v>
      </c>
      <c r="X2641" s="99">
        <v>1256217.8234558101</v>
      </c>
      <c r="Y2641" s="99">
        <v>850009.98581695603</v>
      </c>
      <c r="Z2641" s="99">
        <v>500363.194664001</v>
      </c>
      <c r="AA2641" s="99">
        <v>0</v>
      </c>
      <c r="AB2641" s="99">
        <v>0</v>
      </c>
      <c r="AC2641" s="99">
        <v>12226695.4888916</v>
      </c>
      <c r="AD2641" s="99">
        <v>0</v>
      </c>
      <c r="AE2641" s="99">
        <v>23030.468256712</v>
      </c>
      <c r="AF2641" s="99">
        <v>3158706.4039001502</v>
      </c>
      <c r="AG2641" s="99">
        <v>1372822.14120483</v>
      </c>
      <c r="AH2641" s="99">
        <v>0</v>
      </c>
      <c r="AI2641" s="99">
        <v>2547989.83984375</v>
      </c>
      <c r="AJ2641" s="99">
        <v>831832.02390289295</v>
      </c>
      <c r="AK2641" s="99">
        <v>0</v>
      </c>
      <c r="AL2641" s="99">
        <v>505793.96575927699</v>
      </c>
      <c r="AM2641" s="99">
        <v>0</v>
      </c>
      <c r="AN2641" s="99">
        <v>12234819.416381801</v>
      </c>
      <c r="AO2641" s="99">
        <v>74409706.652343795</v>
      </c>
      <c r="AP2641" s="99">
        <v>0</v>
      </c>
      <c r="AQ2641" s="99">
        <v>13455509.709106401</v>
      </c>
      <c r="AR2641" s="99">
        <v>0</v>
      </c>
      <c r="AS2641" s="99">
        <v>4609094.7268066397</v>
      </c>
      <c r="AT2641" s="99">
        <v>0</v>
      </c>
      <c r="AU2641" s="99">
        <v>0</v>
      </c>
      <c r="AV2641" s="99">
        <v>51162005.713378899</v>
      </c>
      <c r="AW2641" s="99">
        <v>0</v>
      </c>
      <c r="AX2641" s="99">
        <v>202615.09985160801</v>
      </c>
      <c r="AY2641" s="99">
        <v>37284129.2255859</v>
      </c>
      <c r="AZ2641" s="99">
        <v>13355899.074707</v>
      </c>
      <c r="BA2641" s="99">
        <v>0</v>
      </c>
      <c r="BB2641" s="99">
        <v>28967182.150634799</v>
      </c>
      <c r="BC2641" s="99">
        <v>8278609.1719970703</v>
      </c>
      <c r="BD2641" s="99">
        <v>0</v>
      </c>
      <c r="BE2641" s="99">
        <v>4628321.9816894503</v>
      </c>
      <c r="BF2641" s="99">
        <v>0</v>
      </c>
      <c r="BG2641" s="99">
        <v>51182691.676269501</v>
      </c>
      <c r="BH2641" s="99">
        <v>19928480.75</v>
      </c>
      <c r="BI2641" s="99">
        <v>0</v>
      </c>
      <c r="BJ2641" s="99">
        <v>3035021.81890869</v>
      </c>
      <c r="BK2641" s="99">
        <v>2276075.8688049298</v>
      </c>
      <c r="BL2641" s="99">
        <v>0</v>
      </c>
      <c r="BM2641" s="99">
        <v>0</v>
      </c>
      <c r="BN2641" s="99">
        <v>0</v>
      </c>
      <c r="BO2641" s="99">
        <v>0</v>
      </c>
      <c r="BP2641" s="99">
        <v>0</v>
      </c>
      <c r="BQ2641" s="99">
        <v>0</v>
      </c>
      <c r="BR2641" s="99">
        <v>10201624.3044434</v>
      </c>
      <c r="BS2641" s="99">
        <v>4958575.0399780301</v>
      </c>
      <c r="BT2641" s="99">
        <v>0</v>
      </c>
      <c r="BU2641" s="99">
        <v>4697044.6822509803</v>
      </c>
      <c r="BV2641" s="99">
        <v>3152707.3297729502</v>
      </c>
      <c r="BW2641" s="99">
        <v>0</v>
      </c>
      <c r="BX2641" s="99">
        <v>870108.72136688197</v>
      </c>
      <c r="BY2641" s="99">
        <v>0</v>
      </c>
      <c r="BZ2641" s="99">
        <v>0</v>
      </c>
      <c r="CA2641" s="99">
        <v>0</v>
      </c>
      <c r="CB2641" s="99">
        <v>7917872.18676758</v>
      </c>
      <c r="CC2641" s="99">
        <v>87983247.356445298</v>
      </c>
      <c r="CD2641" s="99">
        <v>22962526.7495117</v>
      </c>
      <c r="CE2641" s="99">
        <v>3959.6688622534298</v>
      </c>
      <c r="CF2641" s="99">
        <v>494878.91221618699</v>
      </c>
      <c r="CG2641" s="99">
        <v>4538891.5018920898</v>
      </c>
      <c r="CH2641" s="99">
        <v>0</v>
      </c>
      <c r="CI2641" s="99">
        <v>116655.343605995</v>
      </c>
      <c r="CJ2641" s="99">
        <v>8411766.0736084003</v>
      </c>
      <c r="CK2641" s="99">
        <v>92530701.900390595</v>
      </c>
      <c r="CL2641" s="99">
        <v>23830785.346191399</v>
      </c>
      <c r="CM2641" s="166">
        <v>154231.240365982</v>
      </c>
      <c r="CN2641" s="166">
        <v>20648511.0080566</v>
      </c>
      <c r="CO2641" s="166">
        <v>143528990.11718801</v>
      </c>
      <c r="CP2641" s="99">
        <v>23830785.346191399</v>
      </c>
      <c r="CQ2641" s="99">
        <v>0</v>
      </c>
      <c r="CR2641" s="99">
        <v>0</v>
      </c>
      <c r="CS2641" s="99">
        <v>0</v>
      </c>
      <c r="CT2641" s="99">
        <v>0</v>
      </c>
      <c r="CU2641" s="98">
        <v>14569.181530956001</v>
      </c>
      <c r="CV2641" s="98">
        <v>41583.970489533</v>
      </c>
      <c r="CW2641" s="98">
        <v>8412751.0989837665</v>
      </c>
      <c r="CX2641" s="98">
        <v>92522138.858337387</v>
      </c>
    </row>
    <row r="2642" spans="1:102" x14ac:dyDescent="0.2">
      <c r="A2642" s="98" t="s">
        <v>194</v>
      </c>
      <c r="B2642" s="100">
        <v>38047</v>
      </c>
      <c r="C2642" s="99">
        <v>2619.7544172704202</v>
      </c>
      <c r="D2642" s="99">
        <v>0</v>
      </c>
      <c r="E2642" s="99">
        <v>551.02425552159502</v>
      </c>
      <c r="F2642" s="99">
        <v>118.034719118848</v>
      </c>
      <c r="G2642" s="99">
        <v>0</v>
      </c>
      <c r="H2642" s="99">
        <v>42.215159561950699</v>
      </c>
      <c r="I2642" s="99">
        <v>0</v>
      </c>
      <c r="J2642" s="99">
        <v>1.9411809959856301</v>
      </c>
      <c r="K2642" s="99">
        <v>0</v>
      </c>
      <c r="L2642" s="99">
        <v>908.45059795677696</v>
      </c>
      <c r="M2642" s="99">
        <v>657.80291623622202</v>
      </c>
      <c r="N2642" s="99">
        <v>1462.4193512797401</v>
      </c>
      <c r="O2642" s="99">
        <v>0</v>
      </c>
      <c r="P2642" s="99">
        <v>0</v>
      </c>
      <c r="Q2642" s="99">
        <v>131.12923152185999</v>
      </c>
      <c r="R2642" s="99">
        <v>0</v>
      </c>
      <c r="S2642" s="99">
        <v>0</v>
      </c>
      <c r="T2642" s="99">
        <v>45.319796140305698</v>
      </c>
      <c r="U2642" s="99">
        <v>543.438548929989</v>
      </c>
      <c r="V2642" s="99">
        <v>325909.26440811198</v>
      </c>
      <c r="W2642" s="99">
        <v>0</v>
      </c>
      <c r="X2642" s="99">
        <v>91679.288022041306</v>
      </c>
      <c r="Y2642" s="99">
        <v>10525.026129007299</v>
      </c>
      <c r="Z2642" s="99">
        <v>0</v>
      </c>
      <c r="AA2642" s="99">
        <v>9745.1223124265707</v>
      </c>
      <c r="AB2642" s="99">
        <v>0</v>
      </c>
      <c r="AC2642" s="99">
        <v>117.05980220995799</v>
      </c>
      <c r="AD2642" s="99">
        <v>0</v>
      </c>
      <c r="AE2642" s="99">
        <v>80758.560640335098</v>
      </c>
      <c r="AF2642" s="99">
        <v>66159.650145530701</v>
      </c>
      <c r="AG2642" s="99">
        <v>242579.22166252101</v>
      </c>
      <c r="AH2642" s="99">
        <v>0</v>
      </c>
      <c r="AI2642" s="99">
        <v>0</v>
      </c>
      <c r="AJ2642" s="99">
        <v>24412.924372911501</v>
      </c>
      <c r="AK2642" s="99">
        <v>0</v>
      </c>
      <c r="AL2642" s="99">
        <v>0</v>
      </c>
      <c r="AM2642" s="99">
        <v>9831.5569447278995</v>
      </c>
      <c r="AN2642" s="99">
        <v>204225.30351257301</v>
      </c>
      <c r="AO2642" s="99">
        <v>2282563.4652404799</v>
      </c>
      <c r="AP2642" s="99">
        <v>0</v>
      </c>
      <c r="AQ2642" s="99">
        <v>591196.34438323998</v>
      </c>
      <c r="AR2642" s="99">
        <v>72789.1790885925</v>
      </c>
      <c r="AS2642" s="99">
        <v>0</v>
      </c>
      <c r="AT2642" s="99">
        <v>58857.705021858201</v>
      </c>
      <c r="AU2642" s="99">
        <v>0</v>
      </c>
      <c r="AV2642" s="99">
        <v>268.47978611663001</v>
      </c>
      <c r="AW2642" s="99">
        <v>0</v>
      </c>
      <c r="AX2642" s="99">
        <v>580802.70175170898</v>
      </c>
      <c r="AY2642" s="99">
        <v>476959.07913589501</v>
      </c>
      <c r="AZ2642" s="99">
        <v>1618062.9692382801</v>
      </c>
      <c r="BA2642" s="99">
        <v>0</v>
      </c>
      <c r="BB2642" s="99">
        <v>0</v>
      </c>
      <c r="BC2642" s="99">
        <v>160255.908956528</v>
      </c>
      <c r="BD2642" s="99">
        <v>0</v>
      </c>
      <c r="BE2642" s="99">
        <v>0</v>
      </c>
      <c r="BF2642" s="99">
        <v>59825.893490791299</v>
      </c>
      <c r="BG2642" s="99">
        <v>471615.08277893101</v>
      </c>
      <c r="BH2642" s="99">
        <v>643030.88558196998</v>
      </c>
      <c r="BI2642" s="99">
        <v>0</v>
      </c>
      <c r="BJ2642" s="99">
        <v>133905.478761673</v>
      </c>
      <c r="BK2642" s="99">
        <v>23396.197752714201</v>
      </c>
      <c r="BL2642" s="99">
        <v>0</v>
      </c>
      <c r="BM2642" s="99">
        <v>0</v>
      </c>
      <c r="BN2642" s="99">
        <v>0</v>
      </c>
      <c r="BO2642" s="99">
        <v>0</v>
      </c>
      <c r="BP2642" s="99">
        <v>0</v>
      </c>
      <c r="BQ2642" s="99">
        <v>0</v>
      </c>
      <c r="BR2642" s="99">
        <v>118568.33625412</v>
      </c>
      <c r="BS2642" s="99">
        <v>597077.103904724</v>
      </c>
      <c r="BT2642" s="99">
        <v>0</v>
      </c>
      <c r="BU2642" s="99">
        <v>0</v>
      </c>
      <c r="BV2642" s="99">
        <v>58674.868432998701</v>
      </c>
      <c r="BW2642" s="99">
        <v>0</v>
      </c>
      <c r="BX2642" s="99">
        <v>0</v>
      </c>
      <c r="BY2642" s="99">
        <v>0</v>
      </c>
      <c r="BZ2642" s="99">
        <v>0</v>
      </c>
      <c r="CA2642" s="99">
        <v>3166.4061145782498</v>
      </c>
      <c r="CB2642" s="99">
        <v>414636.15410995501</v>
      </c>
      <c r="CC2642" s="99">
        <v>2863348.5813293499</v>
      </c>
      <c r="CD2642" s="99">
        <v>774755.63992309605</v>
      </c>
      <c r="CE2642" s="99">
        <v>45.2026817766018</v>
      </c>
      <c r="CF2642" s="99">
        <v>10344.792385339701</v>
      </c>
      <c r="CG2642" s="99">
        <v>62527.482884883902</v>
      </c>
      <c r="CH2642" s="99">
        <v>0</v>
      </c>
      <c r="CI2642" s="99">
        <v>3211.41385275126</v>
      </c>
      <c r="CJ2642" s="99">
        <v>424825.09459686303</v>
      </c>
      <c r="CK2642" s="99">
        <v>2927068.59832764</v>
      </c>
      <c r="CL2642" s="99">
        <v>778205.76984405494</v>
      </c>
      <c r="CM2642" s="166">
        <v>3755.0874122679202</v>
      </c>
      <c r="CN2642" s="166">
        <v>631258.56293487502</v>
      </c>
      <c r="CO2642" s="166">
        <v>3396637.9621581999</v>
      </c>
      <c r="CP2642" s="99">
        <v>778205.76984405494</v>
      </c>
      <c r="CQ2642" s="99">
        <v>0</v>
      </c>
      <c r="CR2642" s="99">
        <v>0</v>
      </c>
      <c r="CS2642" s="99">
        <v>0</v>
      </c>
      <c r="CT2642" s="99">
        <v>0</v>
      </c>
      <c r="CU2642" s="98">
        <v>1132.7027609290001</v>
      </c>
      <c r="CV2642" s="98">
        <v>1.9574284630000001</v>
      </c>
      <c r="CW2642" s="98">
        <v>424980.94649529469</v>
      </c>
      <c r="CX2642" s="98">
        <v>2925876.0642142338</v>
      </c>
    </row>
    <row r="2643" spans="1:102" x14ac:dyDescent="0.2">
      <c r="A2643" s="98" t="s">
        <v>194</v>
      </c>
      <c r="B2643" s="100">
        <v>38139</v>
      </c>
      <c r="C2643" s="99">
        <v>2718.1661687195301</v>
      </c>
      <c r="D2643" s="99">
        <v>0</v>
      </c>
      <c r="E2643" s="99">
        <v>504.49708487466</v>
      </c>
      <c r="F2643" s="99">
        <v>112.591858751141</v>
      </c>
      <c r="G2643" s="99">
        <v>0</v>
      </c>
      <c r="H2643" s="99">
        <v>46.177367573604002</v>
      </c>
      <c r="I2643" s="99">
        <v>0</v>
      </c>
      <c r="J2643" s="99">
        <v>22.852179891895499</v>
      </c>
      <c r="K2643" s="99">
        <v>0</v>
      </c>
      <c r="L2643" s="99">
        <v>933.77830488979805</v>
      </c>
      <c r="M2643" s="99">
        <v>683.32340611517395</v>
      </c>
      <c r="N2643" s="99">
        <v>1491.4395575225401</v>
      </c>
      <c r="O2643" s="99">
        <v>0</v>
      </c>
      <c r="P2643" s="99">
        <v>0</v>
      </c>
      <c r="Q2643" s="99">
        <v>137.45387681387399</v>
      </c>
      <c r="R2643" s="99">
        <v>0</v>
      </c>
      <c r="S2643" s="99">
        <v>0</v>
      </c>
      <c r="T2643" s="99">
        <v>49.424927182495601</v>
      </c>
      <c r="U2643" s="99">
        <v>571.96301437914406</v>
      </c>
      <c r="V2643" s="99">
        <v>336271.34808731102</v>
      </c>
      <c r="W2643" s="99">
        <v>0</v>
      </c>
      <c r="X2643" s="99">
        <v>81748.548432350202</v>
      </c>
      <c r="Y2643" s="99">
        <v>9521.0970025062597</v>
      </c>
      <c r="Z2643" s="99">
        <v>0</v>
      </c>
      <c r="AA2643" s="99">
        <v>11112.948750138299</v>
      </c>
      <c r="AB2643" s="99">
        <v>0</v>
      </c>
      <c r="AC2643" s="99">
        <v>5508.5621647238704</v>
      </c>
      <c r="AD2643" s="99">
        <v>0</v>
      </c>
      <c r="AE2643" s="99">
        <v>83868.385659217805</v>
      </c>
      <c r="AF2643" s="99">
        <v>68602.254777908296</v>
      </c>
      <c r="AG2643" s="99">
        <v>245352.23079490699</v>
      </c>
      <c r="AH2643" s="99">
        <v>0</v>
      </c>
      <c r="AI2643" s="99">
        <v>0</v>
      </c>
      <c r="AJ2643" s="99">
        <v>24122.9535012245</v>
      </c>
      <c r="AK2643" s="99">
        <v>0</v>
      </c>
      <c r="AL2643" s="99">
        <v>0</v>
      </c>
      <c r="AM2643" s="99">
        <v>11090.6452003717</v>
      </c>
      <c r="AN2643" s="99">
        <v>210079.87762641901</v>
      </c>
      <c r="AO2643" s="99">
        <v>2384774.6679992699</v>
      </c>
      <c r="AP2643" s="99">
        <v>0</v>
      </c>
      <c r="AQ2643" s="99">
        <v>546381.590675354</v>
      </c>
      <c r="AR2643" s="99">
        <v>62184.591243743896</v>
      </c>
      <c r="AS2643" s="99">
        <v>0</v>
      </c>
      <c r="AT2643" s="99">
        <v>68047.224839210496</v>
      </c>
      <c r="AU2643" s="99">
        <v>0</v>
      </c>
      <c r="AV2643" s="99">
        <v>12815.4041132927</v>
      </c>
      <c r="AW2643" s="99">
        <v>0</v>
      </c>
      <c r="AX2643" s="99">
        <v>622253.87572479201</v>
      </c>
      <c r="AY2643" s="99">
        <v>500282.09702301002</v>
      </c>
      <c r="AZ2643" s="99">
        <v>1653103.5217742899</v>
      </c>
      <c r="BA2643" s="99">
        <v>0</v>
      </c>
      <c r="BB2643" s="99">
        <v>0</v>
      </c>
      <c r="BC2643" s="99">
        <v>164675.95835495001</v>
      </c>
      <c r="BD2643" s="99">
        <v>0</v>
      </c>
      <c r="BE2643" s="99">
        <v>0</v>
      </c>
      <c r="BF2643" s="99">
        <v>67932.696464538603</v>
      </c>
      <c r="BG2643" s="99">
        <v>488777.23422241199</v>
      </c>
      <c r="BH2643" s="99">
        <v>673141.66875457799</v>
      </c>
      <c r="BI2643" s="99">
        <v>0</v>
      </c>
      <c r="BJ2643" s="99">
        <v>122515.496324539</v>
      </c>
      <c r="BK2643" s="99">
        <v>21419.1210622787</v>
      </c>
      <c r="BL2643" s="99">
        <v>0</v>
      </c>
      <c r="BM2643" s="99">
        <v>0</v>
      </c>
      <c r="BN2643" s="99">
        <v>0</v>
      </c>
      <c r="BO2643" s="99">
        <v>0</v>
      </c>
      <c r="BP2643" s="99">
        <v>0</v>
      </c>
      <c r="BQ2643" s="99">
        <v>0</v>
      </c>
      <c r="BR2643" s="99">
        <v>127124.150624275</v>
      </c>
      <c r="BS2643" s="99">
        <v>611160.936225891</v>
      </c>
      <c r="BT2643" s="99">
        <v>0</v>
      </c>
      <c r="BU2643" s="99">
        <v>0</v>
      </c>
      <c r="BV2643" s="99">
        <v>60170.176972866102</v>
      </c>
      <c r="BW2643" s="99">
        <v>0</v>
      </c>
      <c r="BX2643" s="99">
        <v>0</v>
      </c>
      <c r="BY2643" s="99">
        <v>0</v>
      </c>
      <c r="BZ2643" s="99">
        <v>0</v>
      </c>
      <c r="CA2643" s="99">
        <v>3229.1874684393401</v>
      </c>
      <c r="CB2643" s="99">
        <v>419688.06600189197</v>
      </c>
      <c r="CC2643" s="99">
        <v>2938278.7521667499</v>
      </c>
      <c r="CD2643" s="99">
        <v>798427.05171203602</v>
      </c>
      <c r="CE2643" s="99">
        <v>48.481885796878501</v>
      </c>
      <c r="CF2643" s="99">
        <v>11188.137399077399</v>
      </c>
      <c r="CG2643" s="99">
        <v>68023.183733940095</v>
      </c>
      <c r="CH2643" s="99">
        <v>0</v>
      </c>
      <c r="CI2643" s="99">
        <v>3277.5598699152501</v>
      </c>
      <c r="CJ2643" s="99">
        <v>429920.758853912</v>
      </c>
      <c r="CK2643" s="99">
        <v>3004475.5469055199</v>
      </c>
      <c r="CL2643" s="99">
        <v>797090.28990936303</v>
      </c>
      <c r="CM2643" s="166">
        <v>3851.2350050806999</v>
      </c>
      <c r="CN2643" s="166">
        <v>641374.91818237305</v>
      </c>
      <c r="CO2643" s="166">
        <v>3487569.3365173298</v>
      </c>
      <c r="CP2643" s="99">
        <v>797090.28990936303</v>
      </c>
      <c r="CQ2643" s="99">
        <v>0</v>
      </c>
      <c r="CR2643" s="99">
        <v>0</v>
      </c>
      <c r="CS2643" s="99">
        <v>0</v>
      </c>
      <c r="CT2643" s="99">
        <v>0</v>
      </c>
      <c r="CU2643" s="98">
        <v>1077.758310727</v>
      </c>
      <c r="CV2643" s="98">
        <v>24.742999140999999</v>
      </c>
      <c r="CW2643" s="98">
        <v>430876.20340096939</v>
      </c>
      <c r="CX2643" s="98">
        <v>3006301.93590069</v>
      </c>
    </row>
    <row r="2644" spans="1:102" x14ac:dyDescent="0.2">
      <c r="A2644" s="98" t="s">
        <v>194</v>
      </c>
      <c r="B2644" s="100">
        <v>38231</v>
      </c>
      <c r="C2644" s="99">
        <v>2798.5743736028699</v>
      </c>
      <c r="D2644" s="99">
        <v>0</v>
      </c>
      <c r="E2644" s="99">
        <v>518.99410223215796</v>
      </c>
      <c r="F2644" s="99">
        <v>126.151002994739</v>
      </c>
      <c r="G2644" s="99">
        <v>0</v>
      </c>
      <c r="H2644" s="99">
        <v>47.897398028057097</v>
      </c>
      <c r="I2644" s="99">
        <v>0</v>
      </c>
      <c r="J2644" s="99">
        <v>74.113061327487202</v>
      </c>
      <c r="K2644" s="99">
        <v>0</v>
      </c>
      <c r="L2644" s="99">
        <v>972.97523704171203</v>
      </c>
      <c r="M2644" s="99">
        <v>696.77913200855301</v>
      </c>
      <c r="N2644" s="99">
        <v>1526.2275125235301</v>
      </c>
      <c r="O2644" s="99">
        <v>0</v>
      </c>
      <c r="P2644" s="99">
        <v>0</v>
      </c>
      <c r="Q2644" s="99">
        <v>142.07933500595399</v>
      </c>
      <c r="R2644" s="99">
        <v>0</v>
      </c>
      <c r="S2644" s="99">
        <v>0</v>
      </c>
      <c r="T2644" s="99">
        <v>46.504196971654899</v>
      </c>
      <c r="U2644" s="99">
        <v>583.58119797706604</v>
      </c>
      <c r="V2644" s="99">
        <v>344584.96188354498</v>
      </c>
      <c r="W2644" s="99">
        <v>0</v>
      </c>
      <c r="X2644" s="99">
        <v>84280.4958763123</v>
      </c>
      <c r="Y2644" s="99">
        <v>10751.6804513931</v>
      </c>
      <c r="Z2644" s="99">
        <v>0</v>
      </c>
      <c r="AA2644" s="99">
        <v>9625.1565397977793</v>
      </c>
      <c r="AB2644" s="99">
        <v>0</v>
      </c>
      <c r="AC2644" s="99">
        <v>20542.585775613799</v>
      </c>
      <c r="AD2644" s="99">
        <v>0</v>
      </c>
      <c r="AE2644" s="99">
        <v>88052.717803001404</v>
      </c>
      <c r="AF2644" s="99">
        <v>69561.826073646502</v>
      </c>
      <c r="AG2644" s="99">
        <v>247891.44046783401</v>
      </c>
      <c r="AH2644" s="99">
        <v>0</v>
      </c>
      <c r="AI2644" s="99">
        <v>0</v>
      </c>
      <c r="AJ2644" s="99">
        <v>26510.211060524001</v>
      </c>
      <c r="AK2644" s="99">
        <v>0</v>
      </c>
      <c r="AL2644" s="99">
        <v>0</v>
      </c>
      <c r="AM2644" s="99">
        <v>10135.1426730156</v>
      </c>
      <c r="AN2644" s="99">
        <v>200040.40316963199</v>
      </c>
      <c r="AO2644" s="99">
        <v>2465503.1199340802</v>
      </c>
      <c r="AP2644" s="99">
        <v>0</v>
      </c>
      <c r="AQ2644" s="99">
        <v>578957.34272003197</v>
      </c>
      <c r="AR2644" s="99">
        <v>75144.435964584394</v>
      </c>
      <c r="AS2644" s="99">
        <v>0</v>
      </c>
      <c r="AT2644" s="99">
        <v>60329.489454746203</v>
      </c>
      <c r="AU2644" s="99">
        <v>0</v>
      </c>
      <c r="AV2644" s="99">
        <v>48522.948348999002</v>
      </c>
      <c r="AW2644" s="99">
        <v>0</v>
      </c>
      <c r="AX2644" s="99">
        <v>681354.27428436303</v>
      </c>
      <c r="AY2644" s="99">
        <v>506147.246822357</v>
      </c>
      <c r="AZ2644" s="99">
        <v>1697299.7795867899</v>
      </c>
      <c r="BA2644" s="99">
        <v>0</v>
      </c>
      <c r="BB2644" s="99">
        <v>0</v>
      </c>
      <c r="BC2644" s="99">
        <v>185174.63296127299</v>
      </c>
      <c r="BD2644" s="99">
        <v>0</v>
      </c>
      <c r="BE2644" s="99">
        <v>0</v>
      </c>
      <c r="BF2644" s="99">
        <v>63742.010791778601</v>
      </c>
      <c r="BG2644" s="99">
        <v>475776.50547790498</v>
      </c>
      <c r="BH2644" s="99">
        <v>703257.64632415795</v>
      </c>
      <c r="BI2644" s="99">
        <v>0</v>
      </c>
      <c r="BJ2644" s="99">
        <v>128365.88657093</v>
      </c>
      <c r="BK2644" s="99">
        <v>25406.373992443099</v>
      </c>
      <c r="BL2644" s="99">
        <v>0</v>
      </c>
      <c r="BM2644" s="99">
        <v>0</v>
      </c>
      <c r="BN2644" s="99">
        <v>0</v>
      </c>
      <c r="BO2644" s="99">
        <v>0</v>
      </c>
      <c r="BP2644" s="99">
        <v>0</v>
      </c>
      <c r="BQ2644" s="99">
        <v>0</v>
      </c>
      <c r="BR2644" s="99">
        <v>128937.86689567599</v>
      </c>
      <c r="BS2644" s="99">
        <v>631218.41304779099</v>
      </c>
      <c r="BT2644" s="99">
        <v>0</v>
      </c>
      <c r="BU2644" s="99">
        <v>0</v>
      </c>
      <c r="BV2644" s="99">
        <v>68394.864277839704</v>
      </c>
      <c r="BW2644" s="99">
        <v>0</v>
      </c>
      <c r="BX2644" s="99">
        <v>0</v>
      </c>
      <c r="BY2644" s="99">
        <v>0</v>
      </c>
      <c r="BZ2644" s="99">
        <v>0</v>
      </c>
      <c r="CA2644" s="99">
        <v>3313.4000361263802</v>
      </c>
      <c r="CB2644" s="99">
        <v>427644.16784286499</v>
      </c>
      <c r="CC2644" s="99">
        <v>3048552.4999389602</v>
      </c>
      <c r="CD2644" s="99">
        <v>830669.49243164097</v>
      </c>
      <c r="CE2644" s="99">
        <v>47.289565667975701</v>
      </c>
      <c r="CF2644" s="99">
        <v>9895.6107410192508</v>
      </c>
      <c r="CG2644" s="99">
        <v>62649.868182659098</v>
      </c>
      <c r="CH2644" s="99">
        <v>0</v>
      </c>
      <c r="CI2644" s="99">
        <v>3360.2578749060599</v>
      </c>
      <c r="CJ2644" s="99">
        <v>438461.735023499</v>
      </c>
      <c r="CK2644" s="99">
        <v>3109409.8324584998</v>
      </c>
      <c r="CL2644" s="99">
        <v>830198.25373840297</v>
      </c>
      <c r="CM2644" s="166">
        <v>3940.8201586008099</v>
      </c>
      <c r="CN2644" s="166">
        <v>643049.09586334205</v>
      </c>
      <c r="CO2644" s="166">
        <v>3595909.7063293499</v>
      </c>
      <c r="CP2644" s="99">
        <v>830198.25373840297</v>
      </c>
      <c r="CQ2644" s="99">
        <v>0</v>
      </c>
      <c r="CR2644" s="99">
        <v>0</v>
      </c>
      <c r="CS2644" s="99">
        <v>0</v>
      </c>
      <c r="CT2644" s="99">
        <v>0</v>
      </c>
      <c r="CU2644" s="98">
        <v>1106.3152478239999</v>
      </c>
      <c r="CV2644" s="98">
        <v>77.148317027999994</v>
      </c>
      <c r="CW2644" s="98">
        <v>437539.77858388424</v>
      </c>
      <c r="CX2644" s="98">
        <v>3111202.3681216193</v>
      </c>
    </row>
    <row r="2645" spans="1:102" x14ac:dyDescent="0.2">
      <c r="A2645" s="98" t="s">
        <v>194</v>
      </c>
      <c r="B2645" s="100">
        <v>38322</v>
      </c>
      <c r="C2645" s="99">
        <v>2876.2097532153098</v>
      </c>
      <c r="D2645" s="99">
        <v>0</v>
      </c>
      <c r="E2645" s="99">
        <v>476.82757806778</v>
      </c>
      <c r="F2645" s="99">
        <v>106.643407125957</v>
      </c>
      <c r="G2645" s="99">
        <v>0</v>
      </c>
      <c r="H2645" s="99">
        <v>42.0407459968701</v>
      </c>
      <c r="I2645" s="99">
        <v>0</v>
      </c>
      <c r="J2645" s="99">
        <v>133.770376665518</v>
      </c>
      <c r="K2645" s="99">
        <v>0</v>
      </c>
      <c r="L2645" s="99">
        <v>968.093737274408</v>
      </c>
      <c r="M2645" s="99">
        <v>712.23030008375599</v>
      </c>
      <c r="N2645" s="99">
        <v>1558.57068049908</v>
      </c>
      <c r="O2645" s="99">
        <v>0</v>
      </c>
      <c r="P2645" s="99">
        <v>0</v>
      </c>
      <c r="Q2645" s="99">
        <v>138.32196751795701</v>
      </c>
      <c r="R2645" s="99">
        <v>0</v>
      </c>
      <c r="S2645" s="99">
        <v>0</v>
      </c>
      <c r="T2645" s="99">
        <v>48.640630671754501</v>
      </c>
      <c r="U2645" s="99">
        <v>639.53273652493999</v>
      </c>
      <c r="V2645" s="99">
        <v>357410.54775238002</v>
      </c>
      <c r="W2645" s="99">
        <v>0</v>
      </c>
      <c r="X2645" s="99">
        <v>79987.474946975693</v>
      </c>
      <c r="Y2645" s="99">
        <v>11646.6092156172</v>
      </c>
      <c r="Z2645" s="99">
        <v>0</v>
      </c>
      <c r="AA2645" s="99">
        <v>8728.7105681896192</v>
      </c>
      <c r="AB2645" s="99">
        <v>0</v>
      </c>
      <c r="AC2645" s="99">
        <v>46473.676056861899</v>
      </c>
      <c r="AD2645" s="99">
        <v>0</v>
      </c>
      <c r="AE2645" s="99">
        <v>86963.697706222505</v>
      </c>
      <c r="AF2645" s="99">
        <v>68876.359387397795</v>
      </c>
      <c r="AG2645" s="99">
        <v>251956.973070145</v>
      </c>
      <c r="AH2645" s="99">
        <v>0</v>
      </c>
      <c r="AI2645" s="99">
        <v>0</v>
      </c>
      <c r="AJ2645" s="99">
        <v>28751.080047369</v>
      </c>
      <c r="AK2645" s="99">
        <v>0</v>
      </c>
      <c r="AL2645" s="99">
        <v>0</v>
      </c>
      <c r="AM2645" s="99">
        <v>11217.4994096756</v>
      </c>
      <c r="AN2645" s="99">
        <v>230684.321058273</v>
      </c>
      <c r="AO2645" s="99">
        <v>2565302.9708557101</v>
      </c>
      <c r="AP2645" s="99">
        <v>0</v>
      </c>
      <c r="AQ2645" s="99">
        <v>539489.61019134498</v>
      </c>
      <c r="AR2645" s="99">
        <v>75102.794309616103</v>
      </c>
      <c r="AS2645" s="99">
        <v>0</v>
      </c>
      <c r="AT2645" s="99">
        <v>55571.5317006111</v>
      </c>
      <c r="AU2645" s="99">
        <v>0</v>
      </c>
      <c r="AV2645" s="99">
        <v>111231.07212734201</v>
      </c>
      <c r="AW2645" s="99">
        <v>0</v>
      </c>
      <c r="AX2645" s="99">
        <v>656149.07791137695</v>
      </c>
      <c r="AY2645" s="99">
        <v>517084.60396957397</v>
      </c>
      <c r="AZ2645" s="99">
        <v>1749453.02536011</v>
      </c>
      <c r="BA2645" s="99">
        <v>0</v>
      </c>
      <c r="BB2645" s="99">
        <v>0</v>
      </c>
      <c r="BC2645" s="99">
        <v>199322.42801475499</v>
      </c>
      <c r="BD2645" s="99">
        <v>0</v>
      </c>
      <c r="BE2645" s="99">
        <v>0</v>
      </c>
      <c r="BF2645" s="99">
        <v>70027.710482597395</v>
      </c>
      <c r="BG2645" s="99">
        <v>543565.46784210205</v>
      </c>
      <c r="BH2645" s="99">
        <v>730172.42028045701</v>
      </c>
      <c r="BI2645" s="99">
        <v>0</v>
      </c>
      <c r="BJ2645" s="99">
        <v>121041.91686534901</v>
      </c>
      <c r="BK2645" s="99">
        <v>26581.273741006898</v>
      </c>
      <c r="BL2645" s="99">
        <v>0</v>
      </c>
      <c r="BM2645" s="99">
        <v>0</v>
      </c>
      <c r="BN2645" s="99">
        <v>0</v>
      </c>
      <c r="BO2645" s="99">
        <v>0</v>
      </c>
      <c r="BP2645" s="99">
        <v>0</v>
      </c>
      <c r="BQ2645" s="99">
        <v>0</v>
      </c>
      <c r="BR2645" s="99">
        <v>132608.604516983</v>
      </c>
      <c r="BS2645" s="99">
        <v>647133.01557159401</v>
      </c>
      <c r="BT2645" s="99">
        <v>0</v>
      </c>
      <c r="BU2645" s="99">
        <v>0</v>
      </c>
      <c r="BV2645" s="99">
        <v>73615.981947898894</v>
      </c>
      <c r="BW2645" s="99">
        <v>0</v>
      </c>
      <c r="BX2645" s="99">
        <v>0</v>
      </c>
      <c r="BY2645" s="99">
        <v>0</v>
      </c>
      <c r="BZ2645" s="99">
        <v>0</v>
      </c>
      <c r="CA2645" s="99">
        <v>3354.1767999529802</v>
      </c>
      <c r="CB2645" s="99">
        <v>437301.917320251</v>
      </c>
      <c r="CC2645" s="99">
        <v>3102259.4101257301</v>
      </c>
      <c r="CD2645" s="99">
        <v>851048.73772430397</v>
      </c>
      <c r="CE2645" s="99">
        <v>48.847815825603902</v>
      </c>
      <c r="CF2645" s="99">
        <v>10819.127645731</v>
      </c>
      <c r="CG2645" s="99">
        <v>68096.404759407</v>
      </c>
      <c r="CH2645" s="99">
        <v>0</v>
      </c>
      <c r="CI2645" s="99">
        <v>3403.8774613142</v>
      </c>
      <c r="CJ2645" s="99">
        <v>447824.43383407599</v>
      </c>
      <c r="CK2645" s="99">
        <v>3172889.0734558101</v>
      </c>
      <c r="CL2645" s="99">
        <v>849443.960548401</v>
      </c>
      <c r="CM2645" s="166">
        <v>4041.0079557895701</v>
      </c>
      <c r="CN2645" s="166">
        <v>675340.54467010498</v>
      </c>
      <c r="CO2645" s="166">
        <v>3714225.9538879399</v>
      </c>
      <c r="CP2645" s="99">
        <v>849443.960548401</v>
      </c>
      <c r="CQ2645" s="99">
        <v>0</v>
      </c>
      <c r="CR2645" s="99">
        <v>0</v>
      </c>
      <c r="CS2645" s="99">
        <v>0</v>
      </c>
      <c r="CT2645" s="99">
        <v>0</v>
      </c>
      <c r="CU2645" s="98">
        <v>1017.276139618</v>
      </c>
      <c r="CV2645" s="98">
        <v>139.550785824</v>
      </c>
      <c r="CW2645" s="98">
        <v>448121.04496598197</v>
      </c>
      <c r="CX2645" s="98">
        <v>3170355.8148851371</v>
      </c>
    </row>
    <row r="2646" spans="1:102" x14ac:dyDescent="0.2">
      <c r="A2646" s="98" t="s">
        <v>194</v>
      </c>
      <c r="B2646" s="100">
        <v>38412</v>
      </c>
      <c r="C2646" s="99">
        <v>2985.5415444374098</v>
      </c>
      <c r="D2646" s="99">
        <v>0</v>
      </c>
      <c r="E2646" s="99">
        <v>470.03254744037997</v>
      </c>
      <c r="F2646" s="99">
        <v>114.654968145303</v>
      </c>
      <c r="G2646" s="99">
        <v>0</v>
      </c>
      <c r="H2646" s="99">
        <v>41.5174526446499</v>
      </c>
      <c r="I2646" s="99">
        <v>0</v>
      </c>
      <c r="J2646" s="99">
        <v>197.60908636637001</v>
      </c>
      <c r="K2646" s="99">
        <v>0</v>
      </c>
      <c r="L2646" s="99">
        <v>980.76737032085703</v>
      </c>
      <c r="M2646" s="99">
        <v>713.53022907674301</v>
      </c>
      <c r="N2646" s="99">
        <v>1597.4312623441199</v>
      </c>
      <c r="O2646" s="99">
        <v>0</v>
      </c>
      <c r="P2646" s="99">
        <v>0</v>
      </c>
      <c r="Q2646" s="99">
        <v>156.26007237285401</v>
      </c>
      <c r="R2646" s="99">
        <v>0</v>
      </c>
      <c r="S2646" s="99">
        <v>0</v>
      </c>
      <c r="T2646" s="99">
        <v>53.443851408548703</v>
      </c>
      <c r="U2646" s="99">
        <v>648.96984571963503</v>
      </c>
      <c r="V2646" s="99">
        <v>366996.57062149001</v>
      </c>
      <c r="W2646" s="99">
        <v>0</v>
      </c>
      <c r="X2646" s="99">
        <v>78862.307908058196</v>
      </c>
      <c r="Y2646" s="99">
        <v>12252.812445044499</v>
      </c>
      <c r="Z2646" s="99">
        <v>0</v>
      </c>
      <c r="AA2646" s="99">
        <v>9046.5138599872607</v>
      </c>
      <c r="AB2646" s="99">
        <v>0</v>
      </c>
      <c r="AC2646" s="99">
        <v>74275.373033523603</v>
      </c>
      <c r="AD2646" s="99">
        <v>0</v>
      </c>
      <c r="AE2646" s="99">
        <v>88272.603294372602</v>
      </c>
      <c r="AF2646" s="99">
        <v>68068.217266082793</v>
      </c>
      <c r="AG2646" s="99">
        <v>255311.05319595299</v>
      </c>
      <c r="AH2646" s="99">
        <v>0</v>
      </c>
      <c r="AI2646" s="99">
        <v>0</v>
      </c>
      <c r="AJ2646" s="99">
        <v>31485.425806522398</v>
      </c>
      <c r="AK2646" s="99">
        <v>0</v>
      </c>
      <c r="AL2646" s="99">
        <v>0</v>
      </c>
      <c r="AM2646" s="99">
        <v>10890.525583028801</v>
      </c>
      <c r="AN2646" s="99">
        <v>241014.94500732399</v>
      </c>
      <c r="AO2646" s="99">
        <v>2689449.5296325702</v>
      </c>
      <c r="AP2646" s="99">
        <v>0</v>
      </c>
      <c r="AQ2646" s="99">
        <v>539632.17485809303</v>
      </c>
      <c r="AR2646" s="99">
        <v>80399.813779830904</v>
      </c>
      <c r="AS2646" s="99">
        <v>0</v>
      </c>
      <c r="AT2646" s="99">
        <v>59114.380154609702</v>
      </c>
      <c r="AU2646" s="99">
        <v>0</v>
      </c>
      <c r="AV2646" s="99">
        <v>178720.891784668</v>
      </c>
      <c r="AW2646" s="99">
        <v>0</v>
      </c>
      <c r="AX2646" s="99">
        <v>672917.79347991897</v>
      </c>
      <c r="AY2646" s="99">
        <v>516140.96930313099</v>
      </c>
      <c r="AZ2646" s="99">
        <v>1789933.37242126</v>
      </c>
      <c r="BA2646" s="99">
        <v>0</v>
      </c>
      <c r="BB2646" s="99">
        <v>0</v>
      </c>
      <c r="BC2646" s="99">
        <v>216618.18777847299</v>
      </c>
      <c r="BD2646" s="99">
        <v>0</v>
      </c>
      <c r="BE2646" s="99">
        <v>0</v>
      </c>
      <c r="BF2646" s="99">
        <v>71004.6319961548</v>
      </c>
      <c r="BG2646" s="99">
        <v>583604.11977386498</v>
      </c>
      <c r="BH2646" s="99">
        <v>768257.27058410598</v>
      </c>
      <c r="BI2646" s="99">
        <v>0</v>
      </c>
      <c r="BJ2646" s="99">
        <v>118309.235713959</v>
      </c>
      <c r="BK2646" s="99">
        <v>28184.096369981798</v>
      </c>
      <c r="BL2646" s="99">
        <v>0</v>
      </c>
      <c r="BM2646" s="99">
        <v>0</v>
      </c>
      <c r="BN2646" s="99">
        <v>0</v>
      </c>
      <c r="BO2646" s="99">
        <v>0</v>
      </c>
      <c r="BP2646" s="99">
        <v>0</v>
      </c>
      <c r="BQ2646" s="99">
        <v>0</v>
      </c>
      <c r="BR2646" s="99">
        <v>134597.19240188599</v>
      </c>
      <c r="BS2646" s="99">
        <v>664673.05486297596</v>
      </c>
      <c r="BT2646" s="99">
        <v>0</v>
      </c>
      <c r="BU2646" s="99">
        <v>0</v>
      </c>
      <c r="BV2646" s="99">
        <v>82131.910892486601</v>
      </c>
      <c r="BW2646" s="99">
        <v>0</v>
      </c>
      <c r="BX2646" s="99">
        <v>0</v>
      </c>
      <c r="BY2646" s="99">
        <v>0</v>
      </c>
      <c r="BZ2646" s="99">
        <v>0</v>
      </c>
      <c r="CA2646" s="99">
        <v>3451.9178046286102</v>
      </c>
      <c r="CB2646" s="99">
        <v>446644.85563659703</v>
      </c>
      <c r="CC2646" s="99">
        <v>3223585.5115661598</v>
      </c>
      <c r="CD2646" s="99">
        <v>882115.63938140904</v>
      </c>
      <c r="CE2646" s="99">
        <v>53.6003632619977</v>
      </c>
      <c r="CF2646" s="99">
        <v>11437.998527288401</v>
      </c>
      <c r="CG2646" s="99">
        <v>74011.710217475906</v>
      </c>
      <c r="CH2646" s="99">
        <v>0</v>
      </c>
      <c r="CI2646" s="99">
        <v>3505.0251482129102</v>
      </c>
      <c r="CJ2646" s="99">
        <v>458291.59878921497</v>
      </c>
      <c r="CK2646" s="99">
        <v>3298991.21728516</v>
      </c>
      <c r="CL2646" s="99">
        <v>885315.36634063697</v>
      </c>
      <c r="CM2646" s="166">
        <v>4154.34726673365</v>
      </c>
      <c r="CN2646" s="166">
        <v>700423.08660125697</v>
      </c>
      <c r="CO2646" s="166">
        <v>3878100.2572021498</v>
      </c>
      <c r="CP2646" s="99">
        <v>885315.36634063697</v>
      </c>
      <c r="CQ2646" s="99">
        <v>0</v>
      </c>
      <c r="CR2646" s="99">
        <v>0</v>
      </c>
      <c r="CS2646" s="99">
        <v>0</v>
      </c>
      <c r="CT2646" s="99">
        <v>0</v>
      </c>
      <c r="CU2646" s="98">
        <v>955.88934447099996</v>
      </c>
      <c r="CV2646" s="98">
        <v>206.945797664</v>
      </c>
      <c r="CW2646" s="98">
        <v>458082.85416388541</v>
      </c>
      <c r="CX2646" s="98">
        <v>3297597.2217836357</v>
      </c>
    </row>
    <row r="2647" spans="1:102" x14ac:dyDescent="0.2">
      <c r="A2647" s="98" t="s">
        <v>194</v>
      </c>
      <c r="B2647" s="100">
        <v>38504</v>
      </c>
      <c r="C2647" s="99">
        <v>3046.53925588727</v>
      </c>
      <c r="D2647" s="99">
        <v>1.04400625599374</v>
      </c>
      <c r="E2647" s="99">
        <v>480.54254636540998</v>
      </c>
      <c r="F2647" s="99">
        <v>131.77669037506001</v>
      </c>
      <c r="G2647" s="99">
        <v>0</v>
      </c>
      <c r="H2647" s="99">
        <v>39.891427222639301</v>
      </c>
      <c r="I2647" s="99">
        <v>0</v>
      </c>
      <c r="J2647" s="99">
        <v>256.17454360798001</v>
      </c>
      <c r="K2647" s="99">
        <v>0</v>
      </c>
      <c r="L2647" s="99">
        <v>1016.34645226598</v>
      </c>
      <c r="M2647" s="99">
        <v>737.07443941384599</v>
      </c>
      <c r="N2647" s="99">
        <v>1635.1057159602601</v>
      </c>
      <c r="O2647" s="99">
        <v>0</v>
      </c>
      <c r="P2647" s="99">
        <v>0</v>
      </c>
      <c r="Q2647" s="99">
        <v>170.331094764173</v>
      </c>
      <c r="R2647" s="99">
        <v>0</v>
      </c>
      <c r="S2647" s="99">
        <v>0</v>
      </c>
      <c r="T2647" s="99">
        <v>57.0436258665286</v>
      </c>
      <c r="U2647" s="99">
        <v>664.98595299571798</v>
      </c>
      <c r="V2647" s="99">
        <v>366014.26325988799</v>
      </c>
      <c r="W2647" s="99">
        <v>62.464247817639297</v>
      </c>
      <c r="X2647" s="99">
        <v>80957.982282638593</v>
      </c>
      <c r="Y2647" s="99">
        <v>13842.373547196399</v>
      </c>
      <c r="Z2647" s="99">
        <v>0</v>
      </c>
      <c r="AA2647" s="99">
        <v>8887.7249217033404</v>
      </c>
      <c r="AB2647" s="99">
        <v>0</v>
      </c>
      <c r="AC2647" s="99">
        <v>90005.086011886597</v>
      </c>
      <c r="AD2647" s="99">
        <v>0</v>
      </c>
      <c r="AE2647" s="99">
        <v>92280.040012359605</v>
      </c>
      <c r="AF2647" s="99">
        <v>69569.291761398301</v>
      </c>
      <c r="AG2647" s="99">
        <v>252202.56087493899</v>
      </c>
      <c r="AH2647" s="99">
        <v>0</v>
      </c>
      <c r="AI2647" s="99">
        <v>0</v>
      </c>
      <c r="AJ2647" s="99">
        <v>35177.151538848899</v>
      </c>
      <c r="AK2647" s="99">
        <v>0</v>
      </c>
      <c r="AL2647" s="99">
        <v>0</v>
      </c>
      <c r="AM2647" s="99">
        <v>11523.424814820301</v>
      </c>
      <c r="AN2647" s="99">
        <v>241518.02691650399</v>
      </c>
      <c r="AO2647" s="99">
        <v>2716454.3642578102</v>
      </c>
      <c r="AP2647" s="99">
        <v>447.49944547191302</v>
      </c>
      <c r="AQ2647" s="99">
        <v>553923.74907684303</v>
      </c>
      <c r="AR2647" s="99">
        <v>98311.826469421401</v>
      </c>
      <c r="AS2647" s="99">
        <v>0</v>
      </c>
      <c r="AT2647" s="99">
        <v>58487.666669845603</v>
      </c>
      <c r="AU2647" s="99">
        <v>0</v>
      </c>
      <c r="AV2647" s="99">
        <v>236863.377487183</v>
      </c>
      <c r="AW2647" s="99">
        <v>0</v>
      </c>
      <c r="AX2647" s="99">
        <v>708744.64110565197</v>
      </c>
      <c r="AY2647" s="99">
        <v>531537.03243255604</v>
      </c>
      <c r="AZ2647" s="99">
        <v>1785029.81117249</v>
      </c>
      <c r="BA2647" s="99">
        <v>0</v>
      </c>
      <c r="BB2647" s="99">
        <v>0</v>
      </c>
      <c r="BC2647" s="99">
        <v>252477.89233779901</v>
      </c>
      <c r="BD2647" s="99">
        <v>0</v>
      </c>
      <c r="BE2647" s="99">
        <v>0</v>
      </c>
      <c r="BF2647" s="99">
        <v>75164.980356216402</v>
      </c>
      <c r="BG2647" s="99">
        <v>598237.09391784703</v>
      </c>
      <c r="BH2647" s="99">
        <v>773507.77011871303</v>
      </c>
      <c r="BI2647" s="99">
        <v>25.802770394831899</v>
      </c>
      <c r="BJ2647" s="99">
        <v>122595.03657341001</v>
      </c>
      <c r="BK2647" s="99">
        <v>35075.218945026398</v>
      </c>
      <c r="BL2647" s="99">
        <v>0</v>
      </c>
      <c r="BM2647" s="99">
        <v>0</v>
      </c>
      <c r="BN2647" s="99">
        <v>0</v>
      </c>
      <c r="BO2647" s="99">
        <v>0</v>
      </c>
      <c r="BP2647" s="99">
        <v>0</v>
      </c>
      <c r="BQ2647" s="99">
        <v>0</v>
      </c>
      <c r="BR2647" s="99">
        <v>140097.86165809599</v>
      </c>
      <c r="BS2647" s="99">
        <v>668045.65892028797</v>
      </c>
      <c r="BT2647" s="99">
        <v>0</v>
      </c>
      <c r="BU2647" s="99">
        <v>0</v>
      </c>
      <c r="BV2647" s="99">
        <v>94246.603150367693</v>
      </c>
      <c r="BW2647" s="99">
        <v>0</v>
      </c>
      <c r="BX2647" s="99">
        <v>0</v>
      </c>
      <c r="BY2647" s="99">
        <v>0</v>
      </c>
      <c r="BZ2647" s="99">
        <v>0</v>
      </c>
      <c r="CA2647" s="99">
        <v>3533.6669622957702</v>
      </c>
      <c r="CB2647" s="99">
        <v>447045.103046417</v>
      </c>
      <c r="CC2647" s="99">
        <v>3277430.89129639</v>
      </c>
      <c r="CD2647" s="99">
        <v>901833.53980255104</v>
      </c>
      <c r="CE2647" s="99">
        <v>56.375783683732202</v>
      </c>
      <c r="CF2647" s="99">
        <v>11951.2039054632</v>
      </c>
      <c r="CG2647" s="99">
        <v>77759.912043571501</v>
      </c>
      <c r="CH2647" s="99">
        <v>0</v>
      </c>
      <c r="CI2647" s="99">
        <v>3589.9468446671999</v>
      </c>
      <c r="CJ2647" s="99">
        <v>458471.86600875901</v>
      </c>
      <c r="CK2647" s="99">
        <v>3352926.7085571298</v>
      </c>
      <c r="CL2647" s="99">
        <v>901500.28897094703</v>
      </c>
      <c r="CM2647" s="166">
        <v>4254.3021524548503</v>
      </c>
      <c r="CN2647" s="166">
        <v>698631.11096954299</v>
      </c>
      <c r="CO2647" s="166">
        <v>3950046.4096984901</v>
      </c>
      <c r="CP2647" s="99">
        <v>901500.28897094703</v>
      </c>
      <c r="CQ2647" s="99">
        <v>0</v>
      </c>
      <c r="CR2647" s="99">
        <v>0</v>
      </c>
      <c r="CS2647" s="99">
        <v>0</v>
      </c>
      <c r="CT2647" s="99">
        <v>0</v>
      </c>
      <c r="CU2647" s="98">
        <v>920.21127012399995</v>
      </c>
      <c r="CV2647" s="98">
        <v>269.93777092200003</v>
      </c>
      <c r="CW2647" s="98">
        <v>458996.30695188022</v>
      </c>
      <c r="CX2647" s="98">
        <v>3355190.8033399615</v>
      </c>
    </row>
    <row r="2648" spans="1:102" x14ac:dyDescent="0.2">
      <c r="A2648" s="98" t="s">
        <v>194</v>
      </c>
      <c r="B2648" s="100">
        <v>38596</v>
      </c>
      <c r="C2648" s="99">
        <v>3132.8547501265998</v>
      </c>
      <c r="D2648" s="99">
        <v>2.99514823697973</v>
      </c>
      <c r="E2648" s="99">
        <v>511.44770482927601</v>
      </c>
      <c r="F2648" s="99">
        <v>163.966737980023</v>
      </c>
      <c r="G2648" s="99">
        <v>0</v>
      </c>
      <c r="H2648" s="99">
        <v>38.184199317824103</v>
      </c>
      <c r="I2648" s="99">
        <v>0</v>
      </c>
      <c r="J2648" s="99">
        <v>338.20848471298802</v>
      </c>
      <c r="K2648" s="99">
        <v>0</v>
      </c>
      <c r="L2648" s="99">
        <v>1074.48681847751</v>
      </c>
      <c r="M2648" s="99">
        <v>766.83398211002395</v>
      </c>
      <c r="N2648" s="99">
        <v>1651.99878829718</v>
      </c>
      <c r="O2648" s="99">
        <v>0</v>
      </c>
      <c r="P2648" s="99">
        <v>0</v>
      </c>
      <c r="Q2648" s="99">
        <v>181.68500649556501</v>
      </c>
      <c r="R2648" s="99">
        <v>0</v>
      </c>
      <c r="S2648" s="99">
        <v>0</v>
      </c>
      <c r="T2648" s="99">
        <v>55.995032628998203</v>
      </c>
      <c r="U2648" s="99">
        <v>693.43132267892395</v>
      </c>
      <c r="V2648" s="99">
        <v>371401.88582229603</v>
      </c>
      <c r="W2648" s="99">
        <v>311.056550722569</v>
      </c>
      <c r="X2648" s="99">
        <v>82592.205825805693</v>
      </c>
      <c r="Y2648" s="99">
        <v>16137.8466066122</v>
      </c>
      <c r="Z2648" s="99">
        <v>0</v>
      </c>
      <c r="AA2648" s="99">
        <v>7668.6522912383098</v>
      </c>
      <c r="AB2648" s="99">
        <v>0</v>
      </c>
      <c r="AC2648" s="99">
        <v>111021.657402992</v>
      </c>
      <c r="AD2648" s="99">
        <v>0</v>
      </c>
      <c r="AE2648" s="99">
        <v>92451.470970153794</v>
      </c>
      <c r="AF2648" s="99">
        <v>71765.063011169404</v>
      </c>
      <c r="AG2648" s="99">
        <v>253178.45831108099</v>
      </c>
      <c r="AH2648" s="99">
        <v>0</v>
      </c>
      <c r="AI2648" s="99">
        <v>0</v>
      </c>
      <c r="AJ2648" s="99">
        <v>36932.3620166779</v>
      </c>
      <c r="AK2648" s="99">
        <v>0</v>
      </c>
      <c r="AL2648" s="99">
        <v>0</v>
      </c>
      <c r="AM2648" s="99">
        <v>11986.4175735712</v>
      </c>
      <c r="AN2648" s="99">
        <v>232083.467252731</v>
      </c>
      <c r="AO2648" s="99">
        <v>2756996.9725647001</v>
      </c>
      <c r="AP2648" s="99">
        <v>2366.6774828434</v>
      </c>
      <c r="AQ2648" s="99">
        <v>588969.10767364502</v>
      </c>
      <c r="AR2648" s="99">
        <v>121172.55018424999</v>
      </c>
      <c r="AS2648" s="99">
        <v>0</v>
      </c>
      <c r="AT2648" s="99">
        <v>51192.830045700102</v>
      </c>
      <c r="AU2648" s="99">
        <v>0</v>
      </c>
      <c r="AV2648" s="99">
        <v>316608.03940963699</v>
      </c>
      <c r="AW2648" s="99">
        <v>0</v>
      </c>
      <c r="AX2648" s="99">
        <v>728108.06748199498</v>
      </c>
      <c r="AY2648" s="99">
        <v>554074.93808746303</v>
      </c>
      <c r="AZ2648" s="99">
        <v>1836843.86010742</v>
      </c>
      <c r="BA2648" s="99">
        <v>0</v>
      </c>
      <c r="BB2648" s="99">
        <v>0</v>
      </c>
      <c r="BC2648" s="99">
        <v>266341.38108825701</v>
      </c>
      <c r="BD2648" s="99">
        <v>0</v>
      </c>
      <c r="BE2648" s="99">
        <v>0</v>
      </c>
      <c r="BF2648" s="99">
        <v>80614.863217353806</v>
      </c>
      <c r="BG2648" s="99">
        <v>616165.72605895996</v>
      </c>
      <c r="BH2648" s="99">
        <v>806952.34212493896</v>
      </c>
      <c r="BI2648" s="99">
        <v>191.30818648077499</v>
      </c>
      <c r="BJ2648" s="99">
        <v>135995.57912063599</v>
      </c>
      <c r="BK2648" s="99">
        <v>40020.036296367602</v>
      </c>
      <c r="BL2648" s="99">
        <v>0</v>
      </c>
      <c r="BM2648" s="99">
        <v>0</v>
      </c>
      <c r="BN2648" s="99">
        <v>0</v>
      </c>
      <c r="BO2648" s="99">
        <v>0</v>
      </c>
      <c r="BP2648" s="99">
        <v>0</v>
      </c>
      <c r="BQ2648" s="99">
        <v>0</v>
      </c>
      <c r="BR2648" s="99">
        <v>151444.577030182</v>
      </c>
      <c r="BS2648" s="99">
        <v>687534.00315856899</v>
      </c>
      <c r="BT2648" s="99">
        <v>0</v>
      </c>
      <c r="BU2648" s="99">
        <v>0</v>
      </c>
      <c r="BV2648" s="99">
        <v>99438.491099357605</v>
      </c>
      <c r="BW2648" s="99">
        <v>0</v>
      </c>
      <c r="BX2648" s="99">
        <v>0</v>
      </c>
      <c r="BY2648" s="99">
        <v>0</v>
      </c>
      <c r="BZ2648" s="99">
        <v>0</v>
      </c>
      <c r="CA2648" s="99">
        <v>3643.0381943583502</v>
      </c>
      <c r="CB2648" s="99">
        <v>452648.118358612</v>
      </c>
      <c r="CC2648" s="99">
        <v>3350013.4133605999</v>
      </c>
      <c r="CD2648" s="99">
        <v>942432.53160095203</v>
      </c>
      <c r="CE2648" s="99">
        <v>58.088743878994102</v>
      </c>
      <c r="CF2648" s="99">
        <v>12272.3988400698</v>
      </c>
      <c r="CG2648" s="99">
        <v>81710.490858078003</v>
      </c>
      <c r="CH2648" s="99">
        <v>0</v>
      </c>
      <c r="CI2648" s="99">
        <v>3700.6842389404801</v>
      </c>
      <c r="CJ2648" s="99">
        <v>465748.97890090902</v>
      </c>
      <c r="CK2648" s="99">
        <v>3429748.0541076702</v>
      </c>
      <c r="CL2648" s="99">
        <v>942265.46880340599</v>
      </c>
      <c r="CM2648" s="166">
        <v>4390.9897753596297</v>
      </c>
      <c r="CN2648" s="166">
        <v>697069.697471619</v>
      </c>
      <c r="CO2648" s="166">
        <v>4054579.26281738</v>
      </c>
      <c r="CP2648" s="99">
        <v>942265.46880340599</v>
      </c>
      <c r="CQ2648" s="99">
        <v>0</v>
      </c>
      <c r="CR2648" s="99">
        <v>0</v>
      </c>
      <c r="CS2648" s="99">
        <v>0</v>
      </c>
      <c r="CT2648" s="99">
        <v>0</v>
      </c>
      <c r="CU2648" s="98">
        <v>925.35463682900001</v>
      </c>
      <c r="CV2648" s="98">
        <v>357.97273413400001</v>
      </c>
      <c r="CW2648" s="98">
        <v>464920.51719868183</v>
      </c>
      <c r="CX2648" s="98">
        <v>3431723.9042186779</v>
      </c>
    </row>
    <row r="2649" spans="1:102" x14ac:dyDescent="0.2">
      <c r="A2649" s="98" t="s">
        <v>194</v>
      </c>
      <c r="B2649" s="100">
        <v>38687</v>
      </c>
      <c r="C2649" s="99">
        <v>3227.4700911641098</v>
      </c>
      <c r="D2649" s="99">
        <v>3.0324339119833899</v>
      </c>
      <c r="E2649" s="99">
        <v>505.97629981860501</v>
      </c>
      <c r="F2649" s="99">
        <v>171.40203265845801</v>
      </c>
      <c r="G2649" s="99">
        <v>0</v>
      </c>
      <c r="H2649" s="99">
        <v>37.343148661311702</v>
      </c>
      <c r="I2649" s="99">
        <v>0</v>
      </c>
      <c r="J2649" s="99">
        <v>413.60901802405698</v>
      </c>
      <c r="K2649" s="99">
        <v>0</v>
      </c>
      <c r="L2649" s="99">
        <v>1083.8177005052601</v>
      </c>
      <c r="M2649" s="99">
        <v>769.00251173973095</v>
      </c>
      <c r="N2649" s="99">
        <v>1692.8496057838199</v>
      </c>
      <c r="O2649" s="99">
        <v>0</v>
      </c>
      <c r="P2649" s="99">
        <v>0</v>
      </c>
      <c r="Q2649" s="99">
        <v>195.724717354402</v>
      </c>
      <c r="R2649" s="99">
        <v>0</v>
      </c>
      <c r="S2649" s="99">
        <v>0</v>
      </c>
      <c r="T2649" s="99">
        <v>59.209533731918803</v>
      </c>
      <c r="U2649" s="99">
        <v>725.41682811081398</v>
      </c>
      <c r="V2649" s="99">
        <v>377911.21119689901</v>
      </c>
      <c r="W2649" s="99">
        <v>151.14516560733301</v>
      </c>
      <c r="X2649" s="99">
        <v>78373.321186065703</v>
      </c>
      <c r="Y2649" s="99">
        <v>16863.060236692399</v>
      </c>
      <c r="Z2649" s="99">
        <v>0</v>
      </c>
      <c r="AA2649" s="99">
        <v>7788.3373003006</v>
      </c>
      <c r="AB2649" s="99">
        <v>0</v>
      </c>
      <c r="AC2649" s="99">
        <v>138847.36889076201</v>
      </c>
      <c r="AD2649" s="99">
        <v>0</v>
      </c>
      <c r="AE2649" s="99">
        <v>85790.608660697893</v>
      </c>
      <c r="AF2649" s="99">
        <v>72362.589764595003</v>
      </c>
      <c r="AG2649" s="99">
        <v>254432.133359909</v>
      </c>
      <c r="AH2649" s="99">
        <v>0</v>
      </c>
      <c r="AI2649" s="99">
        <v>0</v>
      </c>
      <c r="AJ2649" s="99">
        <v>40200.860894203201</v>
      </c>
      <c r="AK2649" s="99">
        <v>0</v>
      </c>
      <c r="AL2649" s="99">
        <v>0</v>
      </c>
      <c r="AM2649" s="99">
        <v>13607.708245992701</v>
      </c>
      <c r="AN2649" s="99">
        <v>248265.241067886</v>
      </c>
      <c r="AO2649" s="99">
        <v>2886923.32525635</v>
      </c>
      <c r="AP2649" s="99">
        <v>1183.94715201855</v>
      </c>
      <c r="AQ2649" s="99">
        <v>559043.24761199998</v>
      </c>
      <c r="AR2649" s="99">
        <v>124786.798974991</v>
      </c>
      <c r="AS2649" s="99">
        <v>0</v>
      </c>
      <c r="AT2649" s="99">
        <v>52795.790789127401</v>
      </c>
      <c r="AU2649" s="99">
        <v>0</v>
      </c>
      <c r="AV2649" s="99">
        <v>412748.67285537702</v>
      </c>
      <c r="AW2649" s="99">
        <v>0</v>
      </c>
      <c r="AX2649" s="99">
        <v>678732.04795074498</v>
      </c>
      <c r="AY2649" s="99">
        <v>570573.45808410598</v>
      </c>
      <c r="AZ2649" s="99">
        <v>1876764.1741180399</v>
      </c>
      <c r="BA2649" s="99">
        <v>0</v>
      </c>
      <c r="BB2649" s="99">
        <v>0</v>
      </c>
      <c r="BC2649" s="99">
        <v>295199.59116363502</v>
      </c>
      <c r="BD2649" s="99">
        <v>0</v>
      </c>
      <c r="BE2649" s="99">
        <v>0</v>
      </c>
      <c r="BF2649" s="99">
        <v>89199.870942115798</v>
      </c>
      <c r="BG2649" s="99">
        <v>680092.229637146</v>
      </c>
      <c r="BH2649" s="99">
        <v>847215.77416992199</v>
      </c>
      <c r="BI2649" s="99">
        <v>107.77446785848601</v>
      </c>
      <c r="BJ2649" s="99">
        <v>152502.38317298901</v>
      </c>
      <c r="BK2649" s="99">
        <v>46573.967517852798</v>
      </c>
      <c r="BL2649" s="99">
        <v>0</v>
      </c>
      <c r="BM2649" s="99">
        <v>0</v>
      </c>
      <c r="BN2649" s="99">
        <v>0</v>
      </c>
      <c r="BO2649" s="99">
        <v>0</v>
      </c>
      <c r="BP2649" s="99">
        <v>0</v>
      </c>
      <c r="BQ2649" s="99">
        <v>0</v>
      </c>
      <c r="BR2649" s="99">
        <v>151457.76553916899</v>
      </c>
      <c r="BS2649" s="99">
        <v>735208.01247405994</v>
      </c>
      <c r="BT2649" s="99">
        <v>0</v>
      </c>
      <c r="BU2649" s="99">
        <v>0</v>
      </c>
      <c r="BV2649" s="99">
        <v>111775.60543727899</v>
      </c>
      <c r="BW2649" s="99">
        <v>0</v>
      </c>
      <c r="BX2649" s="99">
        <v>0</v>
      </c>
      <c r="BY2649" s="99">
        <v>0</v>
      </c>
      <c r="BZ2649" s="99">
        <v>0</v>
      </c>
      <c r="CA2649" s="99">
        <v>3737.37546318769</v>
      </c>
      <c r="CB2649" s="99">
        <v>456725.21596908598</v>
      </c>
      <c r="CC2649" s="99">
        <v>3444862.8470153799</v>
      </c>
      <c r="CD2649" s="99">
        <v>999485.47641754197</v>
      </c>
      <c r="CE2649" s="99">
        <v>61.682562961708797</v>
      </c>
      <c r="CF2649" s="99">
        <v>13759.9802930355</v>
      </c>
      <c r="CG2649" s="99">
        <v>91414.157526016206</v>
      </c>
      <c r="CH2649" s="99">
        <v>0</v>
      </c>
      <c r="CI2649" s="99">
        <v>3800.5218004286298</v>
      </c>
      <c r="CJ2649" s="99">
        <v>470781.26669692999</v>
      </c>
      <c r="CK2649" s="99">
        <v>3539529.1209106399</v>
      </c>
      <c r="CL2649" s="99">
        <v>998553.55050659203</v>
      </c>
      <c r="CM2649" s="166">
        <v>4521.3416693806603</v>
      </c>
      <c r="CN2649" s="166">
        <v>717191.01961517299</v>
      </c>
      <c r="CO2649" s="166">
        <v>4216045.46130371</v>
      </c>
      <c r="CP2649" s="99">
        <v>998553.55050659203</v>
      </c>
      <c r="CQ2649" s="99">
        <v>0</v>
      </c>
      <c r="CR2649" s="99">
        <v>0</v>
      </c>
      <c r="CS2649" s="99">
        <v>0</v>
      </c>
      <c r="CT2649" s="99">
        <v>0</v>
      </c>
      <c r="CU2649" s="98">
        <v>849.87297012199997</v>
      </c>
      <c r="CV2649" s="98">
        <v>436.08217655099998</v>
      </c>
      <c r="CW2649" s="98">
        <v>470485.19626212149</v>
      </c>
      <c r="CX2649" s="98">
        <v>3536277.0045413962</v>
      </c>
    </row>
    <row r="2650" spans="1:102" x14ac:dyDescent="0.2">
      <c r="A2650" s="98" t="s">
        <v>194</v>
      </c>
      <c r="B2650" s="100">
        <v>38777</v>
      </c>
      <c r="C2650" s="99">
        <v>3326.1575573384798</v>
      </c>
      <c r="D2650" s="99">
        <v>2.8339904969907401</v>
      </c>
      <c r="E2650" s="99">
        <v>502.77245328947902</v>
      </c>
      <c r="F2650" s="99">
        <v>166.513496506959</v>
      </c>
      <c r="G2650" s="99">
        <v>0</v>
      </c>
      <c r="H2650" s="99">
        <v>32.165021772962099</v>
      </c>
      <c r="I2650" s="99">
        <v>0</v>
      </c>
      <c r="J2650" s="99">
        <v>477.32298311591097</v>
      </c>
      <c r="K2650" s="99">
        <v>0</v>
      </c>
      <c r="L2650" s="99">
        <v>630.67216078937099</v>
      </c>
      <c r="M2650" s="99">
        <v>828.29582536965597</v>
      </c>
      <c r="N2650" s="99">
        <v>1729.0448078215099</v>
      </c>
      <c r="O2650" s="99">
        <v>627.67635504156397</v>
      </c>
      <c r="P2650" s="99">
        <v>0</v>
      </c>
      <c r="Q2650" s="99">
        <v>192.48455440252999</v>
      </c>
      <c r="R2650" s="99">
        <v>32.165406289044803</v>
      </c>
      <c r="S2650" s="99">
        <v>0</v>
      </c>
      <c r="T2650" s="99">
        <v>24.678908976726198</v>
      </c>
      <c r="U2650" s="99">
        <v>756.15758612751995</v>
      </c>
      <c r="V2650" s="99">
        <v>387206.64999008202</v>
      </c>
      <c r="W2650" s="99">
        <v>215.90429091267299</v>
      </c>
      <c r="X2650" s="99">
        <v>77098.793450355501</v>
      </c>
      <c r="Y2650" s="99">
        <v>13856.7447874546</v>
      </c>
      <c r="Z2650" s="99">
        <v>0</v>
      </c>
      <c r="AA2650" s="99">
        <v>6821.0792980790102</v>
      </c>
      <c r="AB2650" s="99">
        <v>0</v>
      </c>
      <c r="AC2650" s="99">
        <v>161409.67140769999</v>
      </c>
      <c r="AD2650" s="99">
        <v>0</v>
      </c>
      <c r="AE2650" s="99">
        <v>43215.660860538497</v>
      </c>
      <c r="AF2650" s="99">
        <v>78065.017219543501</v>
      </c>
      <c r="AG2650" s="99">
        <v>257115.28928184501</v>
      </c>
      <c r="AH2650" s="99">
        <v>50198.124205112501</v>
      </c>
      <c r="AI2650" s="99">
        <v>0</v>
      </c>
      <c r="AJ2650" s="99">
        <v>37524.156957149498</v>
      </c>
      <c r="AK2650" s="99">
        <v>7622.0489625930804</v>
      </c>
      <c r="AL2650" s="99">
        <v>0</v>
      </c>
      <c r="AM2650" s="99">
        <v>4672.2731596827498</v>
      </c>
      <c r="AN2650" s="99">
        <v>255303.348373413</v>
      </c>
      <c r="AO2650" s="99">
        <v>2997785.2916564899</v>
      </c>
      <c r="AP2650" s="99">
        <v>1671.9317035228</v>
      </c>
      <c r="AQ2650" s="99">
        <v>551537.633460999</v>
      </c>
      <c r="AR2650" s="99">
        <v>103724.229894638</v>
      </c>
      <c r="AS2650" s="99">
        <v>0</v>
      </c>
      <c r="AT2650" s="99">
        <v>46109.510670661897</v>
      </c>
      <c r="AU2650" s="99">
        <v>0</v>
      </c>
      <c r="AV2650" s="99">
        <v>482207.85412216198</v>
      </c>
      <c r="AW2650" s="99">
        <v>0</v>
      </c>
      <c r="AX2650" s="99">
        <v>348519.29685974098</v>
      </c>
      <c r="AY2650" s="99">
        <v>623611.87258148205</v>
      </c>
      <c r="AZ2650" s="99">
        <v>1924080.39717102</v>
      </c>
      <c r="BA2650" s="99">
        <v>383897.93037414597</v>
      </c>
      <c r="BB2650" s="99">
        <v>0</v>
      </c>
      <c r="BC2650" s="99">
        <v>274562.44540405303</v>
      </c>
      <c r="BD2650" s="99">
        <v>50325.434144020102</v>
      </c>
      <c r="BE2650" s="99">
        <v>0</v>
      </c>
      <c r="BF2650" s="99">
        <v>32169.616638898799</v>
      </c>
      <c r="BG2650" s="99">
        <v>718561.98905181896</v>
      </c>
      <c r="BH2650" s="99">
        <v>965278.99638366699</v>
      </c>
      <c r="BI2650" s="99">
        <v>116.817251182161</v>
      </c>
      <c r="BJ2650" s="99">
        <v>169838.360273361</v>
      </c>
      <c r="BK2650" s="99">
        <v>45093.549321651502</v>
      </c>
      <c r="BL2650" s="99">
        <v>0</v>
      </c>
      <c r="BM2650" s="99">
        <v>3639.6272279918198</v>
      </c>
      <c r="BN2650" s="99">
        <v>0</v>
      </c>
      <c r="BO2650" s="99">
        <v>0</v>
      </c>
      <c r="BP2650" s="99">
        <v>0</v>
      </c>
      <c r="BQ2650" s="99">
        <v>0</v>
      </c>
      <c r="BR2650" s="99">
        <v>169999.59939384501</v>
      </c>
      <c r="BS2650" s="99">
        <v>782827.46037292504</v>
      </c>
      <c r="BT2650" s="99">
        <v>74804.713063240095</v>
      </c>
      <c r="BU2650" s="99">
        <v>0</v>
      </c>
      <c r="BV2650" s="99">
        <v>107779.869563103</v>
      </c>
      <c r="BW2650" s="99">
        <v>6591.1860626936004</v>
      </c>
      <c r="BX2650" s="99">
        <v>0</v>
      </c>
      <c r="BY2650" s="99">
        <v>0</v>
      </c>
      <c r="BZ2650" s="99">
        <v>0</v>
      </c>
      <c r="CA2650" s="99">
        <v>3829.81698453426</v>
      </c>
      <c r="CB2650" s="99">
        <v>464367.14693069499</v>
      </c>
      <c r="CC2650" s="99">
        <v>3547957.6185302702</v>
      </c>
      <c r="CD2650" s="99">
        <v>1135098.5322113</v>
      </c>
      <c r="CE2650" s="99">
        <v>58.970036673825199</v>
      </c>
      <c r="CF2650" s="99">
        <v>13045.8480609655</v>
      </c>
      <c r="CG2650" s="99">
        <v>86943.104978561401</v>
      </c>
      <c r="CH2650" s="99">
        <v>0</v>
      </c>
      <c r="CI2650" s="99">
        <v>3887.8272572457799</v>
      </c>
      <c r="CJ2650" s="99">
        <v>477610.92313003499</v>
      </c>
      <c r="CK2650" s="99">
        <v>3635810.7756042499</v>
      </c>
      <c r="CL2650" s="99">
        <v>1145191.9466095001</v>
      </c>
      <c r="CM2650" s="166">
        <v>4646.6154431104696</v>
      </c>
      <c r="CN2650" s="166">
        <v>731990.99991607701</v>
      </c>
      <c r="CO2650" s="166">
        <v>4354839.5709838904</v>
      </c>
      <c r="CP2650" s="99">
        <v>1145191.9466095001</v>
      </c>
      <c r="CQ2650" s="99">
        <v>0</v>
      </c>
      <c r="CR2650" s="99">
        <v>0</v>
      </c>
      <c r="CS2650" s="99">
        <v>0</v>
      </c>
      <c r="CT2650" s="99">
        <v>0</v>
      </c>
      <c r="CU2650" s="98">
        <v>803.803209993</v>
      </c>
      <c r="CV2650" s="98">
        <v>504.23772802000002</v>
      </c>
      <c r="CW2650" s="98">
        <v>477412.99499166047</v>
      </c>
      <c r="CX2650" s="98">
        <v>3634900.7235088316</v>
      </c>
    </row>
    <row r="2651" spans="1:102" x14ac:dyDescent="0.2">
      <c r="A2651" s="98" t="s">
        <v>194</v>
      </c>
      <c r="B2651" s="100">
        <v>38869</v>
      </c>
      <c r="C2651" s="99">
        <v>3437.0621457397901</v>
      </c>
      <c r="D2651" s="99">
        <v>3.1688108419766698</v>
      </c>
      <c r="E2651" s="99">
        <v>498.599480047822</v>
      </c>
      <c r="F2651" s="99">
        <v>174.69095882587101</v>
      </c>
      <c r="G2651" s="99">
        <v>0</v>
      </c>
      <c r="H2651" s="99">
        <v>26.607306849677101</v>
      </c>
      <c r="I2651" s="99">
        <v>0</v>
      </c>
      <c r="J2651" s="99">
        <v>556.11152149736904</v>
      </c>
      <c r="K2651" s="99">
        <v>0</v>
      </c>
      <c r="L2651" s="99">
        <v>611.19000572711195</v>
      </c>
      <c r="M2651" s="99">
        <v>864.86513137817406</v>
      </c>
      <c r="N2651" s="99">
        <v>1749.2054999023701</v>
      </c>
      <c r="O2651" s="99">
        <v>682.54040432721399</v>
      </c>
      <c r="P2651" s="99">
        <v>0</v>
      </c>
      <c r="Q2651" s="99">
        <v>190.22432621940999</v>
      </c>
      <c r="R2651" s="99">
        <v>37.264288621023297</v>
      </c>
      <c r="S2651" s="99">
        <v>0</v>
      </c>
      <c r="T2651" s="99">
        <v>20.533454066142401</v>
      </c>
      <c r="U2651" s="99">
        <v>790.64565140008904</v>
      </c>
      <c r="V2651" s="99">
        <v>397824.49923324602</v>
      </c>
      <c r="W2651" s="99">
        <v>145.75785617344101</v>
      </c>
      <c r="X2651" s="99">
        <v>74356.478983879104</v>
      </c>
      <c r="Y2651" s="99">
        <v>15172.637748241399</v>
      </c>
      <c r="Z2651" s="99">
        <v>0</v>
      </c>
      <c r="AA2651" s="99">
        <v>5343.0904034376099</v>
      </c>
      <c r="AB2651" s="99">
        <v>0</v>
      </c>
      <c r="AC2651" s="99">
        <v>181798.740089417</v>
      </c>
      <c r="AD2651" s="99">
        <v>0</v>
      </c>
      <c r="AE2651" s="99">
        <v>39681.098164558403</v>
      </c>
      <c r="AF2651" s="99">
        <v>81336.483432769804</v>
      </c>
      <c r="AG2651" s="99">
        <v>259513.70416831999</v>
      </c>
      <c r="AH2651" s="99">
        <v>54697.1399550438</v>
      </c>
      <c r="AI2651" s="99">
        <v>0</v>
      </c>
      <c r="AJ2651" s="99">
        <v>36337.312659263604</v>
      </c>
      <c r="AK2651" s="99">
        <v>7193.70354783535</v>
      </c>
      <c r="AL2651" s="99">
        <v>0</v>
      </c>
      <c r="AM2651" s="99">
        <v>3716.2831795513598</v>
      </c>
      <c r="AN2651" s="99">
        <v>258694.26001930199</v>
      </c>
      <c r="AO2651" s="99">
        <v>3077045.0132446298</v>
      </c>
      <c r="AP2651" s="99">
        <v>1137.45274475217</v>
      </c>
      <c r="AQ2651" s="99">
        <v>540351.59446716297</v>
      </c>
      <c r="AR2651" s="99">
        <v>109228.78311538701</v>
      </c>
      <c r="AS2651" s="99">
        <v>0</v>
      </c>
      <c r="AT2651" s="99">
        <v>38006.031883716598</v>
      </c>
      <c r="AU2651" s="99">
        <v>0</v>
      </c>
      <c r="AV2651" s="99">
        <v>553610.78613281297</v>
      </c>
      <c r="AW2651" s="99">
        <v>0</v>
      </c>
      <c r="AX2651" s="99">
        <v>330864.37431716901</v>
      </c>
      <c r="AY2651" s="99">
        <v>650727.39626312302</v>
      </c>
      <c r="AZ2651" s="99">
        <v>1955713.3930816699</v>
      </c>
      <c r="BA2651" s="99">
        <v>420715.85388565098</v>
      </c>
      <c r="BB2651" s="99">
        <v>0</v>
      </c>
      <c r="BC2651" s="99">
        <v>274750.81648635899</v>
      </c>
      <c r="BD2651" s="99">
        <v>49306.239960193598</v>
      </c>
      <c r="BE2651" s="99">
        <v>0</v>
      </c>
      <c r="BF2651" s="99">
        <v>26828.475824356101</v>
      </c>
      <c r="BG2651" s="99">
        <v>744728.41106414795</v>
      </c>
      <c r="BH2651" s="99">
        <v>994821.73335266102</v>
      </c>
      <c r="BI2651" s="99">
        <v>139.92675314657399</v>
      </c>
      <c r="BJ2651" s="99">
        <v>181063.93365287801</v>
      </c>
      <c r="BK2651" s="99">
        <v>44790.600127220197</v>
      </c>
      <c r="BL2651" s="99">
        <v>0</v>
      </c>
      <c r="BM2651" s="99">
        <v>3466.6459372043601</v>
      </c>
      <c r="BN2651" s="99">
        <v>0</v>
      </c>
      <c r="BO2651" s="99">
        <v>0</v>
      </c>
      <c r="BP2651" s="99">
        <v>0</v>
      </c>
      <c r="BQ2651" s="99">
        <v>0</v>
      </c>
      <c r="BR2651" s="99">
        <v>180051.21555519101</v>
      </c>
      <c r="BS2651" s="99">
        <v>807973.90897369396</v>
      </c>
      <c r="BT2651" s="99">
        <v>81869.326705932603</v>
      </c>
      <c r="BU2651" s="99">
        <v>0</v>
      </c>
      <c r="BV2651" s="99">
        <v>105588.55670642899</v>
      </c>
      <c r="BW2651" s="99">
        <v>6512.3541365265801</v>
      </c>
      <c r="BX2651" s="99">
        <v>0</v>
      </c>
      <c r="BY2651" s="99">
        <v>0</v>
      </c>
      <c r="BZ2651" s="99">
        <v>0</v>
      </c>
      <c r="CA2651" s="99">
        <v>3943.9383398294399</v>
      </c>
      <c r="CB2651" s="99">
        <v>473516.11344909703</v>
      </c>
      <c r="CC2651" s="99">
        <v>3623391.8308715802</v>
      </c>
      <c r="CD2651" s="99">
        <v>1176181.56462097</v>
      </c>
      <c r="CE2651" s="99">
        <v>56.480618566740297</v>
      </c>
      <c r="CF2651" s="99">
        <v>11545.9614014626</v>
      </c>
      <c r="CG2651" s="99">
        <v>80574.806835174604</v>
      </c>
      <c r="CH2651" s="99">
        <v>0</v>
      </c>
      <c r="CI2651" s="99">
        <v>4000.2882167100902</v>
      </c>
      <c r="CJ2651" s="99">
        <v>484647.40499115002</v>
      </c>
      <c r="CK2651" s="99">
        <v>3701760.4209899898</v>
      </c>
      <c r="CL2651" s="99">
        <v>1183760.57907104</v>
      </c>
      <c r="CM2651" s="166">
        <v>4790.3329033255604</v>
      </c>
      <c r="CN2651" s="166">
        <v>741028.58196258498</v>
      </c>
      <c r="CO2651" s="166">
        <v>4444386.4027709998</v>
      </c>
      <c r="CP2651" s="99">
        <v>1183760.57907104</v>
      </c>
      <c r="CQ2651" s="99">
        <v>0</v>
      </c>
      <c r="CR2651" s="99">
        <v>0</v>
      </c>
      <c r="CS2651" s="99">
        <v>0</v>
      </c>
      <c r="CT2651" s="99">
        <v>0</v>
      </c>
      <c r="CU2651" s="98">
        <v>762.17595458100004</v>
      </c>
      <c r="CV2651" s="98">
        <v>582.88794657899996</v>
      </c>
      <c r="CW2651" s="98">
        <v>485062.07485055964</v>
      </c>
      <c r="CX2651" s="98">
        <v>3703966.6377067547</v>
      </c>
    </row>
    <row r="2652" spans="1:102" x14ac:dyDescent="0.2">
      <c r="A2652" s="98" t="s">
        <v>194</v>
      </c>
      <c r="B2652" s="100">
        <v>38961</v>
      </c>
      <c r="C2652" s="99">
        <v>3549.6871810555499</v>
      </c>
      <c r="D2652" s="99">
        <v>2.9924557019839999</v>
      </c>
      <c r="E2652" s="99">
        <v>498.26317787542899</v>
      </c>
      <c r="F2652" s="99">
        <v>171.462321994826</v>
      </c>
      <c r="G2652" s="99">
        <v>0</v>
      </c>
      <c r="H2652" s="99">
        <v>25.263856038684001</v>
      </c>
      <c r="I2652" s="99">
        <v>0</v>
      </c>
      <c r="J2652" s="99">
        <v>617.77282766252802</v>
      </c>
      <c r="K2652" s="99">
        <v>0</v>
      </c>
      <c r="L2652" s="99">
        <v>600.84128823876404</v>
      </c>
      <c r="M2652" s="99">
        <v>891.55905112624203</v>
      </c>
      <c r="N2652" s="99">
        <v>1781.04651263356</v>
      </c>
      <c r="O2652" s="99">
        <v>696.91239490359999</v>
      </c>
      <c r="P2652" s="99">
        <v>0</v>
      </c>
      <c r="Q2652" s="99">
        <v>195.38597737252701</v>
      </c>
      <c r="R2652" s="99">
        <v>39.929803291801399</v>
      </c>
      <c r="S2652" s="99">
        <v>0</v>
      </c>
      <c r="T2652" s="99">
        <v>19.5504813152365</v>
      </c>
      <c r="U2652" s="99">
        <v>819.49450352042902</v>
      </c>
      <c r="V2652" s="99">
        <v>405938.98312759399</v>
      </c>
      <c r="W2652" s="99">
        <v>153.598998213187</v>
      </c>
      <c r="X2652" s="99">
        <v>72842.766894340501</v>
      </c>
      <c r="Y2652" s="99">
        <v>13586.063023090401</v>
      </c>
      <c r="Z2652" s="99">
        <v>0</v>
      </c>
      <c r="AA2652" s="99">
        <v>5268.6868315339098</v>
      </c>
      <c r="AB2652" s="99">
        <v>0</v>
      </c>
      <c r="AC2652" s="99">
        <v>204006.06834030201</v>
      </c>
      <c r="AD2652" s="99">
        <v>0</v>
      </c>
      <c r="AE2652" s="99">
        <v>38504.595969200098</v>
      </c>
      <c r="AF2652" s="99">
        <v>84963.211258888201</v>
      </c>
      <c r="AG2652" s="99">
        <v>258997.73226928699</v>
      </c>
      <c r="AH2652" s="99">
        <v>56888.947135448499</v>
      </c>
      <c r="AI2652" s="99">
        <v>0</v>
      </c>
      <c r="AJ2652" s="99">
        <v>36847.279232025103</v>
      </c>
      <c r="AK2652" s="99">
        <v>7304.0063773989696</v>
      </c>
      <c r="AL2652" s="99">
        <v>0</v>
      </c>
      <c r="AM2652" s="99">
        <v>3740.68738105893</v>
      </c>
      <c r="AN2652" s="99">
        <v>261506.36120605501</v>
      </c>
      <c r="AO2652" s="99">
        <v>3183359.3636169401</v>
      </c>
      <c r="AP2652" s="99">
        <v>1238.36715954542</v>
      </c>
      <c r="AQ2652" s="99">
        <v>529035.87332916295</v>
      </c>
      <c r="AR2652" s="99">
        <v>98591.521279334993</v>
      </c>
      <c r="AS2652" s="99">
        <v>0</v>
      </c>
      <c r="AT2652" s="99">
        <v>35819.378353595697</v>
      </c>
      <c r="AU2652" s="99">
        <v>0</v>
      </c>
      <c r="AV2652" s="99">
        <v>623072.79215240502</v>
      </c>
      <c r="AW2652" s="99">
        <v>0</v>
      </c>
      <c r="AX2652" s="99">
        <v>313457.014060974</v>
      </c>
      <c r="AY2652" s="99">
        <v>687681.10813903797</v>
      </c>
      <c r="AZ2652" s="99">
        <v>1965636.0237731901</v>
      </c>
      <c r="BA2652" s="99">
        <v>447559.06156921398</v>
      </c>
      <c r="BB2652" s="99">
        <v>0</v>
      </c>
      <c r="BC2652" s="99">
        <v>278717.99220657302</v>
      </c>
      <c r="BD2652" s="99">
        <v>49945.4060001373</v>
      </c>
      <c r="BE2652" s="99">
        <v>0</v>
      </c>
      <c r="BF2652" s="99">
        <v>26357.632161140398</v>
      </c>
      <c r="BG2652" s="99">
        <v>772619.90904235805</v>
      </c>
      <c r="BH2652" s="99">
        <v>1029518.58870697</v>
      </c>
      <c r="BI2652" s="99">
        <v>119.356843158603</v>
      </c>
      <c r="BJ2652" s="99">
        <v>173704.99545097401</v>
      </c>
      <c r="BK2652" s="99">
        <v>42381.390487670898</v>
      </c>
      <c r="BL2652" s="99">
        <v>0</v>
      </c>
      <c r="BM2652" s="99">
        <v>3610.4457806646801</v>
      </c>
      <c r="BN2652" s="99">
        <v>0</v>
      </c>
      <c r="BO2652" s="99">
        <v>0</v>
      </c>
      <c r="BP2652" s="99">
        <v>0</v>
      </c>
      <c r="BQ2652" s="99">
        <v>0</v>
      </c>
      <c r="BR2652" s="99">
        <v>191029.047292709</v>
      </c>
      <c r="BS2652" s="99">
        <v>818477.47784423805</v>
      </c>
      <c r="BT2652" s="99">
        <v>87545.840354919404</v>
      </c>
      <c r="BU2652" s="99">
        <v>0</v>
      </c>
      <c r="BV2652" s="99">
        <v>106570.556103706</v>
      </c>
      <c r="BW2652" s="99">
        <v>6487.4778560996101</v>
      </c>
      <c r="BX2652" s="99">
        <v>0</v>
      </c>
      <c r="BY2652" s="99">
        <v>0</v>
      </c>
      <c r="BZ2652" s="99">
        <v>0</v>
      </c>
      <c r="CA2652" s="99">
        <v>4046.3055994510701</v>
      </c>
      <c r="CB2652" s="99">
        <v>477963.39213562</v>
      </c>
      <c r="CC2652" s="99">
        <v>3711749.3053283701</v>
      </c>
      <c r="CD2652" s="99">
        <v>1202979.2924041699</v>
      </c>
      <c r="CE2652" s="99">
        <v>58.458286268636598</v>
      </c>
      <c r="CF2652" s="99">
        <v>11721.186188221</v>
      </c>
      <c r="CG2652" s="99">
        <v>80458.325744628906</v>
      </c>
      <c r="CH2652" s="99">
        <v>0</v>
      </c>
      <c r="CI2652" s="99">
        <v>4104.5250514149702</v>
      </c>
      <c r="CJ2652" s="99">
        <v>490665.57554245001</v>
      </c>
      <c r="CK2652" s="99">
        <v>3791008.51379395</v>
      </c>
      <c r="CL2652" s="99">
        <v>1209575.0285644501</v>
      </c>
      <c r="CM2652" s="166">
        <v>4919.4990013241804</v>
      </c>
      <c r="CN2652" s="166">
        <v>752588.65421295201</v>
      </c>
      <c r="CO2652" s="166">
        <v>4566486.7967529297</v>
      </c>
      <c r="CP2652" s="99">
        <v>1209575.0285644501</v>
      </c>
      <c r="CQ2652" s="99">
        <v>0</v>
      </c>
      <c r="CR2652" s="99">
        <v>0</v>
      </c>
      <c r="CS2652" s="99">
        <v>0</v>
      </c>
      <c r="CT2652" s="99">
        <v>0</v>
      </c>
      <c r="CU2652" s="98">
        <v>736.24358002600002</v>
      </c>
      <c r="CV2652" s="98">
        <v>648.47936138399996</v>
      </c>
      <c r="CW2652" s="98">
        <v>489684.57832384098</v>
      </c>
      <c r="CX2652" s="98">
        <v>3792207.631072999</v>
      </c>
    </row>
    <row r="2653" spans="1:102" x14ac:dyDescent="0.2">
      <c r="A2653" s="98" t="s">
        <v>194</v>
      </c>
      <c r="B2653" s="100">
        <v>39052</v>
      </c>
      <c r="C2653" s="99">
        <v>3663.2524559795902</v>
      </c>
      <c r="D2653" s="99">
        <v>4.0164948829915401</v>
      </c>
      <c r="E2653" s="99">
        <v>496.75177238881599</v>
      </c>
      <c r="F2653" s="99">
        <v>166.86009990237699</v>
      </c>
      <c r="G2653" s="99">
        <v>0</v>
      </c>
      <c r="H2653" s="99">
        <v>23.8404276091605</v>
      </c>
      <c r="I2653" s="99">
        <v>0</v>
      </c>
      <c r="J2653" s="99">
        <v>701.02983824908699</v>
      </c>
      <c r="K2653" s="99">
        <v>0</v>
      </c>
      <c r="L2653" s="99">
        <v>614.94017904996895</v>
      </c>
      <c r="M2653" s="99">
        <v>928.76349609345198</v>
      </c>
      <c r="N2653" s="99">
        <v>1803.03193441033</v>
      </c>
      <c r="O2653" s="99">
        <v>762.08701161295198</v>
      </c>
      <c r="P2653" s="99">
        <v>0</v>
      </c>
      <c r="Q2653" s="99">
        <v>199.03494821861401</v>
      </c>
      <c r="R2653" s="99">
        <v>45.693659514188802</v>
      </c>
      <c r="S2653" s="99">
        <v>0</v>
      </c>
      <c r="T2653" s="99">
        <v>17.392552669392899</v>
      </c>
      <c r="U2653" s="99">
        <v>856.09209503233399</v>
      </c>
      <c r="V2653" s="99">
        <v>416992.85521316499</v>
      </c>
      <c r="W2653" s="99">
        <v>165.69904572144199</v>
      </c>
      <c r="X2653" s="99">
        <v>73980.124732971206</v>
      </c>
      <c r="Y2653" s="99">
        <v>11285.904381513599</v>
      </c>
      <c r="Z2653" s="99">
        <v>0</v>
      </c>
      <c r="AA2653" s="99">
        <v>4936.9933590889004</v>
      </c>
      <c r="AB2653" s="99">
        <v>0</v>
      </c>
      <c r="AC2653" s="99">
        <v>228081.34098052999</v>
      </c>
      <c r="AD2653" s="99">
        <v>0</v>
      </c>
      <c r="AE2653" s="99">
        <v>41286.515086650797</v>
      </c>
      <c r="AF2653" s="99">
        <v>91505.238600730896</v>
      </c>
      <c r="AG2653" s="99">
        <v>257896.60309219401</v>
      </c>
      <c r="AH2653" s="99">
        <v>63325.5414805412</v>
      </c>
      <c r="AI2653" s="99">
        <v>0</v>
      </c>
      <c r="AJ2653" s="99">
        <v>36956.351039409601</v>
      </c>
      <c r="AK2653" s="99">
        <v>9658.0993024110794</v>
      </c>
      <c r="AL2653" s="99">
        <v>0</v>
      </c>
      <c r="AM2653" s="99">
        <v>3144.7949574291702</v>
      </c>
      <c r="AN2653" s="99">
        <v>267948.49382019002</v>
      </c>
      <c r="AO2653" s="99">
        <v>3290148.1024169899</v>
      </c>
      <c r="AP2653" s="99">
        <v>1286.41431388259</v>
      </c>
      <c r="AQ2653" s="99">
        <v>550275.48410797096</v>
      </c>
      <c r="AR2653" s="99">
        <v>86314.511514663696</v>
      </c>
      <c r="AS2653" s="99">
        <v>0</v>
      </c>
      <c r="AT2653" s="99">
        <v>33986.630415439598</v>
      </c>
      <c r="AU2653" s="99">
        <v>0</v>
      </c>
      <c r="AV2653" s="99">
        <v>707573.52040100098</v>
      </c>
      <c r="AW2653" s="99">
        <v>0</v>
      </c>
      <c r="AX2653" s="99">
        <v>349831.54803085298</v>
      </c>
      <c r="AY2653" s="99">
        <v>735398.78751373303</v>
      </c>
      <c r="AZ2653" s="99">
        <v>1971358.2880249</v>
      </c>
      <c r="BA2653" s="99">
        <v>501249.79232788098</v>
      </c>
      <c r="BB2653" s="99">
        <v>0</v>
      </c>
      <c r="BC2653" s="99">
        <v>284221.400756836</v>
      </c>
      <c r="BD2653" s="99">
        <v>66417.5915184021</v>
      </c>
      <c r="BE2653" s="99">
        <v>0</v>
      </c>
      <c r="BF2653" s="99">
        <v>21192.134696960398</v>
      </c>
      <c r="BG2653" s="99">
        <v>808110.42308044399</v>
      </c>
      <c r="BH2653" s="99">
        <v>1056810.7632446301</v>
      </c>
      <c r="BI2653" s="99">
        <v>167.397024363279</v>
      </c>
      <c r="BJ2653" s="99">
        <v>173834.19002342201</v>
      </c>
      <c r="BK2653" s="99">
        <v>38120.653105735801</v>
      </c>
      <c r="BL2653" s="99">
        <v>0</v>
      </c>
      <c r="BM2653" s="99">
        <v>4111.8257669806499</v>
      </c>
      <c r="BN2653" s="99">
        <v>0</v>
      </c>
      <c r="BO2653" s="99">
        <v>0</v>
      </c>
      <c r="BP2653" s="99">
        <v>0</v>
      </c>
      <c r="BQ2653" s="99">
        <v>0</v>
      </c>
      <c r="BR2653" s="99">
        <v>201934.619649887</v>
      </c>
      <c r="BS2653" s="99">
        <v>822930.95508575405</v>
      </c>
      <c r="BT2653" s="99">
        <v>97639.389981269793</v>
      </c>
      <c r="BU2653" s="99">
        <v>0</v>
      </c>
      <c r="BV2653" s="99">
        <v>107926.020569801</v>
      </c>
      <c r="BW2653" s="99">
        <v>8639.2915731668509</v>
      </c>
      <c r="BX2653" s="99">
        <v>0</v>
      </c>
      <c r="BY2653" s="99">
        <v>0</v>
      </c>
      <c r="BZ2653" s="99">
        <v>0</v>
      </c>
      <c r="CA2653" s="99">
        <v>4164.2091704607001</v>
      </c>
      <c r="CB2653" s="99">
        <v>491845.55036926299</v>
      </c>
      <c r="CC2653" s="99">
        <v>3839865.0331115699</v>
      </c>
      <c r="CD2653" s="99">
        <v>1230904.8945770301</v>
      </c>
      <c r="CE2653" s="99">
        <v>61.938939003739499</v>
      </c>
      <c r="CF2653" s="99">
        <v>12718.670914173101</v>
      </c>
      <c r="CG2653" s="99">
        <v>87041.565945625305</v>
      </c>
      <c r="CH2653" s="99">
        <v>0</v>
      </c>
      <c r="CI2653" s="99">
        <v>4227.7103561162903</v>
      </c>
      <c r="CJ2653" s="99">
        <v>504103.31401824998</v>
      </c>
      <c r="CK2653" s="99">
        <v>3929150.0357971201</v>
      </c>
      <c r="CL2653" s="99">
        <v>1237343.2382354699</v>
      </c>
      <c r="CM2653" s="166">
        <v>5080.4228176474599</v>
      </c>
      <c r="CN2653" s="166">
        <v>771222.310310364</v>
      </c>
      <c r="CO2653" s="166">
        <v>4735387.9208984403</v>
      </c>
      <c r="CP2653" s="99">
        <v>1237343.2382354699</v>
      </c>
      <c r="CQ2653" s="99">
        <v>0</v>
      </c>
      <c r="CR2653" s="99">
        <v>0</v>
      </c>
      <c r="CS2653" s="99">
        <v>0</v>
      </c>
      <c r="CT2653" s="99">
        <v>0</v>
      </c>
      <c r="CU2653" s="98">
        <v>670.39208260999999</v>
      </c>
      <c r="CV2653" s="98">
        <v>737.61670726600005</v>
      </c>
      <c r="CW2653" s="98">
        <v>504564.22128343611</v>
      </c>
      <c r="CX2653" s="98">
        <v>3926906.5990571952</v>
      </c>
    </row>
    <row r="2654" spans="1:102" x14ac:dyDescent="0.2">
      <c r="A2654" s="98" t="s">
        <v>194</v>
      </c>
      <c r="B2654" s="100">
        <v>39142</v>
      </c>
      <c r="C2654" s="99">
        <v>3773.9991719424702</v>
      </c>
      <c r="D2654" s="99">
        <v>3.7774230369832398</v>
      </c>
      <c r="E2654" s="99">
        <v>478.13092483952602</v>
      </c>
      <c r="F2654" s="99">
        <v>161.633016102016</v>
      </c>
      <c r="G2654" s="99">
        <v>0</v>
      </c>
      <c r="H2654" s="99">
        <v>23.745003808522601</v>
      </c>
      <c r="I2654" s="99">
        <v>0</v>
      </c>
      <c r="J2654" s="99">
        <v>756.12901270389602</v>
      </c>
      <c r="K2654" s="99">
        <v>0</v>
      </c>
      <c r="L2654" s="99">
        <v>612.33752705901895</v>
      </c>
      <c r="M2654" s="99">
        <v>972.02712047100101</v>
      </c>
      <c r="N2654" s="99">
        <v>1796.2611368596599</v>
      </c>
      <c r="O2654" s="99">
        <v>782.07877637445904</v>
      </c>
      <c r="P2654" s="99">
        <v>0</v>
      </c>
      <c r="Q2654" s="99">
        <v>205.48741146735799</v>
      </c>
      <c r="R2654" s="99">
        <v>53.567371631972499</v>
      </c>
      <c r="S2654" s="99">
        <v>0</v>
      </c>
      <c r="T2654" s="99">
        <v>14.484483561362101</v>
      </c>
      <c r="U2654" s="99">
        <v>882.20840213447798</v>
      </c>
      <c r="V2654" s="99">
        <v>429388.44722366298</v>
      </c>
      <c r="W2654" s="99">
        <v>297.92960517480998</v>
      </c>
      <c r="X2654" s="99">
        <v>70510.9959335327</v>
      </c>
      <c r="Y2654" s="99">
        <v>11451.596058249501</v>
      </c>
      <c r="Z2654" s="99">
        <v>0</v>
      </c>
      <c r="AA2654" s="99">
        <v>4520.3682694435101</v>
      </c>
      <c r="AB2654" s="99">
        <v>0</v>
      </c>
      <c r="AC2654" s="99">
        <v>243714.28481102001</v>
      </c>
      <c r="AD2654" s="99">
        <v>0</v>
      </c>
      <c r="AE2654" s="99">
        <v>40592.376998901404</v>
      </c>
      <c r="AF2654" s="99">
        <v>94194.454164505005</v>
      </c>
      <c r="AG2654" s="99">
        <v>258138.00000762899</v>
      </c>
      <c r="AH2654" s="99">
        <v>66985.484239578203</v>
      </c>
      <c r="AI2654" s="99">
        <v>0</v>
      </c>
      <c r="AJ2654" s="99">
        <v>40177.363557815603</v>
      </c>
      <c r="AK2654" s="99">
        <v>9969.8128814697302</v>
      </c>
      <c r="AL2654" s="99">
        <v>0</v>
      </c>
      <c r="AM2654" s="99">
        <v>2964.40484324098</v>
      </c>
      <c r="AN2654" s="99">
        <v>271504.782314301</v>
      </c>
      <c r="AO2654" s="99">
        <v>3385296.3985900902</v>
      </c>
      <c r="AP2654" s="99">
        <v>2477.4129955768599</v>
      </c>
      <c r="AQ2654" s="99">
        <v>523260.89745330799</v>
      </c>
      <c r="AR2654" s="99">
        <v>88633.105068206802</v>
      </c>
      <c r="AS2654" s="99">
        <v>0</v>
      </c>
      <c r="AT2654" s="99">
        <v>32523.700436592098</v>
      </c>
      <c r="AU2654" s="99">
        <v>0</v>
      </c>
      <c r="AV2654" s="99">
        <v>763509.91411590599</v>
      </c>
      <c r="AW2654" s="99">
        <v>0</v>
      </c>
      <c r="AX2654" s="99">
        <v>344801.38939666701</v>
      </c>
      <c r="AY2654" s="99">
        <v>755848.07391357399</v>
      </c>
      <c r="AZ2654" s="99">
        <v>1983981.4993133501</v>
      </c>
      <c r="BA2654" s="99">
        <v>530034.15910339402</v>
      </c>
      <c r="BB2654" s="99">
        <v>0</v>
      </c>
      <c r="BC2654" s="99">
        <v>306908.94810867298</v>
      </c>
      <c r="BD2654" s="99">
        <v>70764.760561943098</v>
      </c>
      <c r="BE2654" s="99">
        <v>0</v>
      </c>
      <c r="BF2654" s="99">
        <v>21116.377363205</v>
      </c>
      <c r="BG2654" s="99">
        <v>837402.19300079299</v>
      </c>
      <c r="BH2654" s="99">
        <v>1089168.7722320601</v>
      </c>
      <c r="BI2654" s="99">
        <v>311.92913873121103</v>
      </c>
      <c r="BJ2654" s="99">
        <v>174206.88375663801</v>
      </c>
      <c r="BK2654" s="99">
        <v>42630.8108415604</v>
      </c>
      <c r="BL2654" s="99">
        <v>0</v>
      </c>
      <c r="BM2654" s="99">
        <v>3778.4155746400402</v>
      </c>
      <c r="BN2654" s="99">
        <v>0</v>
      </c>
      <c r="BO2654" s="99">
        <v>0</v>
      </c>
      <c r="BP2654" s="99">
        <v>0</v>
      </c>
      <c r="BQ2654" s="99">
        <v>0</v>
      </c>
      <c r="BR2654" s="99">
        <v>210651.387031555</v>
      </c>
      <c r="BS2654" s="99">
        <v>830346.89635467494</v>
      </c>
      <c r="BT2654" s="99">
        <v>103302.365328789</v>
      </c>
      <c r="BU2654" s="99">
        <v>0</v>
      </c>
      <c r="BV2654" s="99">
        <v>120538.778749466</v>
      </c>
      <c r="BW2654" s="99">
        <v>8889.8719245195407</v>
      </c>
      <c r="BX2654" s="99">
        <v>0</v>
      </c>
      <c r="BY2654" s="99">
        <v>0</v>
      </c>
      <c r="BZ2654" s="99">
        <v>0</v>
      </c>
      <c r="CA2654" s="99">
        <v>4255.9340766072301</v>
      </c>
      <c r="CB2654" s="99">
        <v>500700.628074646</v>
      </c>
      <c r="CC2654" s="99">
        <v>3912004.9316711398</v>
      </c>
      <c r="CD2654" s="99">
        <v>1265073.7947082501</v>
      </c>
      <c r="CE2654" s="99">
        <v>70.765865593217299</v>
      </c>
      <c r="CF2654" s="99">
        <v>13573.5206825733</v>
      </c>
      <c r="CG2654" s="99">
        <v>95757.164623260498</v>
      </c>
      <c r="CH2654" s="99">
        <v>0</v>
      </c>
      <c r="CI2654" s="99">
        <v>4324.9646394848796</v>
      </c>
      <c r="CJ2654" s="99">
        <v>514586.125728607</v>
      </c>
      <c r="CK2654" s="99">
        <v>4008379.8163452102</v>
      </c>
      <c r="CL2654" s="99">
        <v>1276795.0343780499</v>
      </c>
      <c r="CM2654" s="166">
        <v>5205.1638601422301</v>
      </c>
      <c r="CN2654" s="166">
        <v>782902.49117279099</v>
      </c>
      <c r="CO2654" s="166">
        <v>4850093.7138671903</v>
      </c>
      <c r="CP2654" s="99">
        <v>1276795.0343780499</v>
      </c>
      <c r="CQ2654" s="99">
        <v>0</v>
      </c>
      <c r="CR2654" s="99">
        <v>0</v>
      </c>
      <c r="CS2654" s="99">
        <v>0</v>
      </c>
      <c r="CT2654" s="99">
        <v>0</v>
      </c>
      <c r="CU2654" s="98">
        <v>621.343576644</v>
      </c>
      <c r="CV2654" s="98">
        <v>799.79260438899996</v>
      </c>
      <c r="CW2654" s="98">
        <v>514274.14875721931</v>
      </c>
      <c r="CX2654" s="98">
        <v>4007762.0962944003</v>
      </c>
    </row>
    <row r="2655" spans="1:102" x14ac:dyDescent="0.2">
      <c r="A2655" s="98" t="s">
        <v>194</v>
      </c>
      <c r="B2655" s="100">
        <v>39234</v>
      </c>
      <c r="C2655" s="99">
        <v>3890.9236434102099</v>
      </c>
      <c r="D2655" s="99">
        <v>4.2655130729544899</v>
      </c>
      <c r="E2655" s="99">
        <v>463.49569870159002</v>
      </c>
      <c r="F2655" s="99">
        <v>159.40000737830999</v>
      </c>
      <c r="G2655" s="99">
        <v>0</v>
      </c>
      <c r="H2655" s="99">
        <v>14.73621911183</v>
      </c>
      <c r="I2655" s="99">
        <v>0</v>
      </c>
      <c r="J2655" s="99">
        <v>803.89976222068105</v>
      </c>
      <c r="K2655" s="99">
        <v>0</v>
      </c>
      <c r="L2655" s="99">
        <v>613.79223188757896</v>
      </c>
      <c r="M2655" s="99">
        <v>980.42921157181297</v>
      </c>
      <c r="N2655" s="99">
        <v>1835.3138590604101</v>
      </c>
      <c r="O2655" s="99">
        <v>820.767729766667</v>
      </c>
      <c r="P2655" s="99">
        <v>0</v>
      </c>
      <c r="Q2655" s="99">
        <v>215.113745428622</v>
      </c>
      <c r="R2655" s="99">
        <v>56.060743079520797</v>
      </c>
      <c r="S2655" s="99">
        <v>0</v>
      </c>
      <c r="T2655" s="99">
        <v>18.519673947012102</v>
      </c>
      <c r="U2655" s="99">
        <v>899.31105196476005</v>
      </c>
      <c r="V2655" s="99">
        <v>437859.68943786598</v>
      </c>
      <c r="W2655" s="99">
        <v>316.59336749836802</v>
      </c>
      <c r="X2655" s="99">
        <v>70517.119506835894</v>
      </c>
      <c r="Y2655" s="99">
        <v>12922.8562717438</v>
      </c>
      <c r="Z2655" s="99">
        <v>0</v>
      </c>
      <c r="AA2655" s="99">
        <v>3247.6613276898902</v>
      </c>
      <c r="AB2655" s="99">
        <v>0</v>
      </c>
      <c r="AC2655" s="99">
        <v>258264.05173873901</v>
      </c>
      <c r="AD2655" s="99">
        <v>0</v>
      </c>
      <c r="AE2655" s="99">
        <v>40343.007814407298</v>
      </c>
      <c r="AF2655" s="99">
        <v>94306.426740646406</v>
      </c>
      <c r="AG2655" s="99">
        <v>260350.84594154399</v>
      </c>
      <c r="AH2655" s="99">
        <v>68562.547364234895</v>
      </c>
      <c r="AI2655" s="99">
        <v>0</v>
      </c>
      <c r="AJ2655" s="99">
        <v>46288.640787124597</v>
      </c>
      <c r="AK2655" s="99">
        <v>10743.617146492001</v>
      </c>
      <c r="AL2655" s="99">
        <v>0</v>
      </c>
      <c r="AM2655" s="99">
        <v>3691.1544746756599</v>
      </c>
      <c r="AN2655" s="99">
        <v>279984.77302932699</v>
      </c>
      <c r="AO2655" s="99">
        <v>3495896.30969238</v>
      </c>
      <c r="AP2655" s="99">
        <v>2575.2233947813502</v>
      </c>
      <c r="AQ2655" s="99">
        <v>529370.48796081496</v>
      </c>
      <c r="AR2655" s="99">
        <v>94714.464540481596</v>
      </c>
      <c r="AS2655" s="99">
        <v>0</v>
      </c>
      <c r="AT2655" s="99">
        <v>23622.716434001901</v>
      </c>
      <c r="AU2655" s="99">
        <v>0</v>
      </c>
      <c r="AV2655" s="99">
        <v>817360.842628479</v>
      </c>
      <c r="AW2655" s="99">
        <v>0</v>
      </c>
      <c r="AX2655" s="99">
        <v>330387.20956802397</v>
      </c>
      <c r="AY2655" s="99">
        <v>763644.81089782703</v>
      </c>
      <c r="AZ2655" s="99">
        <v>2015470.44392395</v>
      </c>
      <c r="BA2655" s="99">
        <v>552903.51683807396</v>
      </c>
      <c r="BB2655" s="99">
        <v>0</v>
      </c>
      <c r="BC2655" s="99">
        <v>374040.70180129999</v>
      </c>
      <c r="BD2655" s="99">
        <v>77210.147147178694</v>
      </c>
      <c r="BE2655" s="99">
        <v>0</v>
      </c>
      <c r="BF2655" s="99">
        <v>24896.331585407301</v>
      </c>
      <c r="BG2655" s="99">
        <v>873265.43920898403</v>
      </c>
      <c r="BH2655" s="99">
        <v>1128050.9171295201</v>
      </c>
      <c r="BI2655" s="99">
        <v>386.51222967729001</v>
      </c>
      <c r="BJ2655" s="99">
        <v>181047.18118286101</v>
      </c>
      <c r="BK2655" s="99">
        <v>43491.659825801798</v>
      </c>
      <c r="BL2655" s="99">
        <v>0</v>
      </c>
      <c r="BM2655" s="99">
        <v>2307.2436546683298</v>
      </c>
      <c r="BN2655" s="99">
        <v>0</v>
      </c>
      <c r="BO2655" s="99">
        <v>0</v>
      </c>
      <c r="BP2655" s="99">
        <v>0</v>
      </c>
      <c r="BQ2655" s="99">
        <v>0</v>
      </c>
      <c r="BR2655" s="99">
        <v>213037.89255523699</v>
      </c>
      <c r="BS2655" s="99">
        <v>850793.69163513195</v>
      </c>
      <c r="BT2655" s="99">
        <v>107633.586253166</v>
      </c>
      <c r="BU2655" s="99">
        <v>0</v>
      </c>
      <c r="BV2655" s="99">
        <v>136601.82368850699</v>
      </c>
      <c r="BW2655" s="99">
        <v>9007.0435358285904</v>
      </c>
      <c r="BX2655" s="99">
        <v>0</v>
      </c>
      <c r="BY2655" s="99">
        <v>0</v>
      </c>
      <c r="BZ2655" s="99">
        <v>0</v>
      </c>
      <c r="CA2655" s="99">
        <v>4362.5402303934097</v>
      </c>
      <c r="CB2655" s="99">
        <v>509306.07394027698</v>
      </c>
      <c r="CC2655" s="99">
        <v>4030679.2514953599</v>
      </c>
      <c r="CD2655" s="99">
        <v>1307479.2188720701</v>
      </c>
      <c r="CE2655" s="99">
        <v>74.539301688782899</v>
      </c>
      <c r="CF2655" s="99">
        <v>14993.937090158501</v>
      </c>
      <c r="CG2655" s="99">
        <v>106551.620962143</v>
      </c>
      <c r="CH2655" s="99">
        <v>0</v>
      </c>
      <c r="CI2655" s="99">
        <v>4436.8782660365096</v>
      </c>
      <c r="CJ2655" s="99">
        <v>524304.56846618699</v>
      </c>
      <c r="CK2655" s="99">
        <v>4135527.7590331999</v>
      </c>
      <c r="CL2655" s="99">
        <v>1318549.71351624</v>
      </c>
      <c r="CM2655" s="166">
        <v>5333.2249041795703</v>
      </c>
      <c r="CN2655" s="166">
        <v>805456.57424926804</v>
      </c>
      <c r="CO2655" s="166">
        <v>5004431.3670043899</v>
      </c>
      <c r="CP2655" s="99">
        <v>1318549.71351624</v>
      </c>
      <c r="CQ2655" s="99">
        <v>0</v>
      </c>
      <c r="CR2655" s="99">
        <v>0</v>
      </c>
      <c r="CS2655" s="99">
        <v>0</v>
      </c>
      <c r="CT2655" s="99">
        <v>0</v>
      </c>
      <c r="CU2655" s="98">
        <v>580.14458681899998</v>
      </c>
      <c r="CV2655" s="98">
        <v>859.58894421399998</v>
      </c>
      <c r="CW2655" s="98">
        <v>524300.01103043545</v>
      </c>
      <c r="CX2655" s="98">
        <v>4137230.8724575029</v>
      </c>
    </row>
    <row r="2656" spans="1:102" x14ac:dyDescent="0.2">
      <c r="A2656" s="98" t="s">
        <v>194</v>
      </c>
      <c r="B2656" s="100">
        <v>39326</v>
      </c>
      <c r="C2656" s="99">
        <v>3985.9146653115699</v>
      </c>
      <c r="D2656" s="99">
        <v>3.9839341099723198</v>
      </c>
      <c r="E2656" s="99">
        <v>463.20449047908198</v>
      </c>
      <c r="F2656" s="99">
        <v>167.623839456588</v>
      </c>
      <c r="G2656" s="99">
        <v>0</v>
      </c>
      <c r="H2656" s="99">
        <v>13.1773568327772</v>
      </c>
      <c r="I2656" s="99">
        <v>0</v>
      </c>
      <c r="J2656" s="99">
        <v>827.57313966005995</v>
      </c>
      <c r="K2656" s="99">
        <v>0</v>
      </c>
      <c r="L2656" s="99">
        <v>629.10291544348001</v>
      </c>
      <c r="M2656" s="99">
        <v>1009.82789792866</v>
      </c>
      <c r="N2656" s="99">
        <v>1857.4928248971701</v>
      </c>
      <c r="O2656" s="99">
        <v>846.35918436944496</v>
      </c>
      <c r="P2656" s="99">
        <v>0</v>
      </c>
      <c r="Q2656" s="99">
        <v>217.09811735525699</v>
      </c>
      <c r="R2656" s="99">
        <v>61.161758027039497</v>
      </c>
      <c r="S2656" s="99">
        <v>0</v>
      </c>
      <c r="T2656" s="99">
        <v>17.465260540135201</v>
      </c>
      <c r="U2656" s="99">
        <v>917.05057516694103</v>
      </c>
      <c r="V2656" s="99">
        <v>449006.51780319202</v>
      </c>
      <c r="W2656" s="99">
        <v>290.70968339592201</v>
      </c>
      <c r="X2656" s="99">
        <v>71216.033371925398</v>
      </c>
      <c r="Y2656" s="99">
        <v>12622.6807925701</v>
      </c>
      <c r="Z2656" s="99">
        <v>0</v>
      </c>
      <c r="AA2656" s="99">
        <v>3353.1335194408898</v>
      </c>
      <c r="AB2656" s="99">
        <v>0</v>
      </c>
      <c r="AC2656" s="99">
        <v>265960.43093109102</v>
      </c>
      <c r="AD2656" s="99">
        <v>0</v>
      </c>
      <c r="AE2656" s="99">
        <v>40961.723145484902</v>
      </c>
      <c r="AF2656" s="99">
        <v>95683.818048477202</v>
      </c>
      <c r="AG2656" s="99">
        <v>263800.52191543602</v>
      </c>
      <c r="AH2656" s="99">
        <v>69614.678189277605</v>
      </c>
      <c r="AI2656" s="99">
        <v>0</v>
      </c>
      <c r="AJ2656" s="99">
        <v>50461.201014518701</v>
      </c>
      <c r="AK2656" s="99">
        <v>12307.150331974</v>
      </c>
      <c r="AL2656" s="99">
        <v>0</v>
      </c>
      <c r="AM2656" s="99">
        <v>3445.2807386517502</v>
      </c>
      <c r="AN2656" s="99">
        <v>286001.78681182902</v>
      </c>
      <c r="AO2656" s="99">
        <v>3610628.0734252902</v>
      </c>
      <c r="AP2656" s="99">
        <v>2495.3928137123598</v>
      </c>
      <c r="AQ2656" s="99">
        <v>531986.86913299595</v>
      </c>
      <c r="AR2656" s="99">
        <v>96706.387904167204</v>
      </c>
      <c r="AS2656" s="99">
        <v>0</v>
      </c>
      <c r="AT2656" s="99">
        <v>24326.9833962917</v>
      </c>
      <c r="AU2656" s="99">
        <v>0</v>
      </c>
      <c r="AV2656" s="99">
        <v>846446.90246581996</v>
      </c>
      <c r="AW2656" s="99">
        <v>0</v>
      </c>
      <c r="AX2656" s="99">
        <v>346640.60912322998</v>
      </c>
      <c r="AY2656" s="99">
        <v>789631.65283966099</v>
      </c>
      <c r="AZ2656" s="99">
        <v>2050996.0482940699</v>
      </c>
      <c r="BA2656" s="99">
        <v>566151.05728149402</v>
      </c>
      <c r="BB2656" s="99">
        <v>0</v>
      </c>
      <c r="BC2656" s="99">
        <v>387372.86038208002</v>
      </c>
      <c r="BD2656" s="99">
        <v>91858.634022712693</v>
      </c>
      <c r="BE2656" s="99">
        <v>0</v>
      </c>
      <c r="BF2656" s="99">
        <v>24227.923178672801</v>
      </c>
      <c r="BG2656" s="99">
        <v>899717.11282348598</v>
      </c>
      <c r="BH2656" s="99">
        <v>1163845.1179046601</v>
      </c>
      <c r="BI2656" s="99">
        <v>411.60860747843998</v>
      </c>
      <c r="BJ2656" s="99">
        <v>183222.85820007301</v>
      </c>
      <c r="BK2656" s="99">
        <v>42958.5598487854</v>
      </c>
      <c r="BL2656" s="99">
        <v>0</v>
      </c>
      <c r="BM2656" s="99">
        <v>3173.1901439726398</v>
      </c>
      <c r="BN2656" s="99">
        <v>0</v>
      </c>
      <c r="BO2656" s="99">
        <v>0</v>
      </c>
      <c r="BP2656" s="99">
        <v>0</v>
      </c>
      <c r="BQ2656" s="99">
        <v>0</v>
      </c>
      <c r="BR2656" s="99">
        <v>222749.13639831499</v>
      </c>
      <c r="BS2656" s="99">
        <v>865120.93117523205</v>
      </c>
      <c r="BT2656" s="99">
        <v>110603.128152847</v>
      </c>
      <c r="BU2656" s="99">
        <v>0</v>
      </c>
      <c r="BV2656" s="99">
        <v>149278.878503799</v>
      </c>
      <c r="BW2656" s="99">
        <v>11125.0662870407</v>
      </c>
      <c r="BX2656" s="99">
        <v>0</v>
      </c>
      <c r="BY2656" s="99">
        <v>0</v>
      </c>
      <c r="BZ2656" s="99">
        <v>0</v>
      </c>
      <c r="CA2656" s="99">
        <v>4448.3933830261203</v>
      </c>
      <c r="CB2656" s="99">
        <v>519303.26394271897</v>
      </c>
      <c r="CC2656" s="99">
        <v>4141540.36474609</v>
      </c>
      <c r="CD2656" s="99">
        <v>1348087.86070251</v>
      </c>
      <c r="CE2656" s="99">
        <v>79.064153908751905</v>
      </c>
      <c r="CF2656" s="99">
        <v>16531.6524443626</v>
      </c>
      <c r="CG2656" s="99">
        <v>120054.968640327</v>
      </c>
      <c r="CH2656" s="99">
        <v>0</v>
      </c>
      <c r="CI2656" s="99">
        <v>4528.0617653727504</v>
      </c>
      <c r="CJ2656" s="99">
        <v>535603.05583953904</v>
      </c>
      <c r="CK2656" s="99">
        <v>4261437.1303100605</v>
      </c>
      <c r="CL2656" s="99">
        <v>1359084.2477416999</v>
      </c>
      <c r="CM2656" s="166">
        <v>5442.1007854938498</v>
      </c>
      <c r="CN2656" s="166">
        <v>824260.32003021205</v>
      </c>
      <c r="CO2656" s="166">
        <v>5158684.18322754</v>
      </c>
      <c r="CP2656" s="99">
        <v>1359084.2477416999</v>
      </c>
      <c r="CQ2656" s="99">
        <v>0</v>
      </c>
      <c r="CR2656" s="99">
        <v>0</v>
      </c>
      <c r="CS2656" s="99">
        <v>0</v>
      </c>
      <c r="CT2656" s="99">
        <v>0</v>
      </c>
      <c r="CU2656" s="98">
        <v>568.90149125000005</v>
      </c>
      <c r="CV2656" s="98">
        <v>892.64406043899999</v>
      </c>
      <c r="CW2656" s="98">
        <v>535834.91638708161</v>
      </c>
      <c r="CX2656" s="98">
        <v>4261595.3333864175</v>
      </c>
    </row>
    <row r="2657" spans="1:102" x14ac:dyDescent="0.2">
      <c r="A2657" s="98" t="s">
        <v>194</v>
      </c>
      <c r="B2657" s="100">
        <v>39417</v>
      </c>
      <c r="C2657" s="99">
        <v>4063.7331278026099</v>
      </c>
      <c r="D2657" s="99">
        <v>4.9745638159802201</v>
      </c>
      <c r="E2657" s="99">
        <v>473.65293542668201</v>
      </c>
      <c r="F2657" s="99">
        <v>178.54849629290399</v>
      </c>
      <c r="G2657" s="99">
        <v>0</v>
      </c>
      <c r="H2657" s="99">
        <v>12.207735006697501</v>
      </c>
      <c r="I2657" s="99">
        <v>0</v>
      </c>
      <c r="J2657" s="99">
        <v>862.82375070452701</v>
      </c>
      <c r="K2657" s="99">
        <v>0</v>
      </c>
      <c r="L2657" s="99">
        <v>618.02214859425999</v>
      </c>
      <c r="M2657" s="99">
        <v>1050.30976437032</v>
      </c>
      <c r="N2657" s="99">
        <v>1858.1853696256901</v>
      </c>
      <c r="O2657" s="99">
        <v>878.39396624267101</v>
      </c>
      <c r="P2657" s="99">
        <v>0</v>
      </c>
      <c r="Q2657" s="99">
        <v>242.470386821777</v>
      </c>
      <c r="R2657" s="99">
        <v>69.342013077810407</v>
      </c>
      <c r="S2657" s="99">
        <v>0</v>
      </c>
      <c r="T2657" s="99">
        <v>19.3540157154202</v>
      </c>
      <c r="U2657" s="99">
        <v>937.30420180410101</v>
      </c>
      <c r="V2657" s="99">
        <v>458171.31803894002</v>
      </c>
      <c r="W2657" s="99">
        <v>292.61791467294103</v>
      </c>
      <c r="X2657" s="99">
        <v>69153.563002586394</v>
      </c>
      <c r="Y2657" s="99">
        <v>13690.1888947487</v>
      </c>
      <c r="Z2657" s="99">
        <v>0</v>
      </c>
      <c r="AA2657" s="99">
        <v>2764.34693694115</v>
      </c>
      <c r="AB2657" s="99">
        <v>0</v>
      </c>
      <c r="AC2657" s="99">
        <v>268770.91601181001</v>
      </c>
      <c r="AD2657" s="99">
        <v>0</v>
      </c>
      <c r="AE2657" s="99">
        <v>41199.902215957598</v>
      </c>
      <c r="AF2657" s="99">
        <v>96788.7360925674</v>
      </c>
      <c r="AG2657" s="99">
        <v>262552.47963333101</v>
      </c>
      <c r="AH2657" s="99">
        <v>70580.349911689802</v>
      </c>
      <c r="AI2657" s="99">
        <v>0</v>
      </c>
      <c r="AJ2657" s="99">
        <v>56616.097774505601</v>
      </c>
      <c r="AK2657" s="99">
        <v>12363.1254296303</v>
      </c>
      <c r="AL2657" s="99">
        <v>0</v>
      </c>
      <c r="AM2657" s="99">
        <v>3240.0087341070198</v>
      </c>
      <c r="AN2657" s="99">
        <v>287867.78083038301</v>
      </c>
      <c r="AO2657" s="99">
        <v>3692430.4707031301</v>
      </c>
      <c r="AP2657" s="99">
        <v>2473.6257141828501</v>
      </c>
      <c r="AQ2657" s="99">
        <v>526543.34157562302</v>
      </c>
      <c r="AR2657" s="99">
        <v>104599.861916542</v>
      </c>
      <c r="AS2657" s="99">
        <v>0</v>
      </c>
      <c r="AT2657" s="99">
        <v>20043.562701225299</v>
      </c>
      <c r="AU2657" s="99">
        <v>0</v>
      </c>
      <c r="AV2657" s="99">
        <v>874453.95344543504</v>
      </c>
      <c r="AW2657" s="99">
        <v>0</v>
      </c>
      <c r="AX2657" s="99">
        <v>351289.03535461402</v>
      </c>
      <c r="AY2657" s="99">
        <v>800808.30034637498</v>
      </c>
      <c r="AZ2657" s="99">
        <v>2054492.1927490199</v>
      </c>
      <c r="BA2657" s="99">
        <v>586181.12992095901</v>
      </c>
      <c r="BB2657" s="99">
        <v>0</v>
      </c>
      <c r="BC2657" s="99">
        <v>429125.34810256999</v>
      </c>
      <c r="BD2657" s="99">
        <v>91459.484619140596</v>
      </c>
      <c r="BE2657" s="99">
        <v>0</v>
      </c>
      <c r="BF2657" s="99">
        <v>23705.085369586901</v>
      </c>
      <c r="BG2657" s="99">
        <v>925457.740028381</v>
      </c>
      <c r="BH2657" s="99">
        <v>1190632.49505615</v>
      </c>
      <c r="BI2657" s="99">
        <v>354.79303992167098</v>
      </c>
      <c r="BJ2657" s="99">
        <v>184351.642721176</v>
      </c>
      <c r="BK2657" s="99">
        <v>42992.956531524702</v>
      </c>
      <c r="BL2657" s="99">
        <v>0</v>
      </c>
      <c r="BM2657" s="99">
        <v>2660.7413603365399</v>
      </c>
      <c r="BN2657" s="99">
        <v>0</v>
      </c>
      <c r="BO2657" s="99">
        <v>0</v>
      </c>
      <c r="BP2657" s="99">
        <v>0</v>
      </c>
      <c r="BQ2657" s="99">
        <v>0</v>
      </c>
      <c r="BR2657" s="99">
        <v>233099.988136292</v>
      </c>
      <c r="BS2657" s="99">
        <v>862328.63459777797</v>
      </c>
      <c r="BT2657" s="99">
        <v>114063.02812767</v>
      </c>
      <c r="BU2657" s="99">
        <v>0</v>
      </c>
      <c r="BV2657" s="99">
        <v>164673.812225342</v>
      </c>
      <c r="BW2657" s="99">
        <v>11375.226034998899</v>
      </c>
      <c r="BX2657" s="99">
        <v>0</v>
      </c>
      <c r="BY2657" s="99">
        <v>0</v>
      </c>
      <c r="BZ2657" s="99">
        <v>0</v>
      </c>
      <c r="CA2657" s="99">
        <v>4541.25052648783</v>
      </c>
      <c r="CB2657" s="99">
        <v>527398.73626708996</v>
      </c>
      <c r="CC2657" s="99">
        <v>4221156.4580688505</v>
      </c>
      <c r="CD2657" s="99">
        <v>1375128.8392028799</v>
      </c>
      <c r="CE2657" s="99">
        <v>85.167141179554207</v>
      </c>
      <c r="CF2657" s="99">
        <v>15670.5248514414</v>
      </c>
      <c r="CG2657" s="99">
        <v>116413.31206035599</v>
      </c>
      <c r="CH2657" s="99">
        <v>0</v>
      </c>
      <c r="CI2657" s="99">
        <v>4628.3050940632802</v>
      </c>
      <c r="CJ2657" s="99">
        <v>543265.73936462402</v>
      </c>
      <c r="CK2657" s="99">
        <v>4338890.5587768601</v>
      </c>
      <c r="CL2657" s="99">
        <v>1384515.1298828099</v>
      </c>
      <c r="CM2657" s="166">
        <v>5564.5111921429598</v>
      </c>
      <c r="CN2657" s="166">
        <v>831693.352241516</v>
      </c>
      <c r="CO2657" s="166">
        <v>5268733.34338379</v>
      </c>
      <c r="CP2657" s="99">
        <v>1384515.1298828099</v>
      </c>
      <c r="CQ2657" s="99">
        <v>0</v>
      </c>
      <c r="CR2657" s="99">
        <v>0</v>
      </c>
      <c r="CS2657" s="99">
        <v>0</v>
      </c>
      <c r="CT2657" s="99">
        <v>0</v>
      </c>
      <c r="CU2657" s="98">
        <v>556.79290338199996</v>
      </c>
      <c r="CV2657" s="98">
        <v>931.73460297500003</v>
      </c>
      <c r="CW2657" s="98">
        <v>543069.26111853134</v>
      </c>
      <c r="CX2657" s="98">
        <v>4337569.7701292066</v>
      </c>
    </row>
    <row r="2658" spans="1:102" x14ac:dyDescent="0.2">
      <c r="A2658" s="98" t="s">
        <v>194</v>
      </c>
      <c r="B2658" s="100">
        <v>39508</v>
      </c>
      <c r="C2658" s="99">
        <v>4157.5878613591203</v>
      </c>
      <c r="D2658" s="99">
        <v>3.7907420589763201</v>
      </c>
      <c r="E2658" s="99">
        <v>472.819040507078</v>
      </c>
      <c r="F2658" s="99">
        <v>182.343475628644</v>
      </c>
      <c r="G2658" s="99">
        <v>0</v>
      </c>
      <c r="H2658" s="99">
        <v>9.9869535630568897</v>
      </c>
      <c r="I2658" s="99">
        <v>0</v>
      </c>
      <c r="J2658" s="99">
        <v>904.06227056682098</v>
      </c>
      <c r="K2658" s="99">
        <v>0</v>
      </c>
      <c r="L2658" s="99">
        <v>630.987020842731</v>
      </c>
      <c r="M2658" s="99">
        <v>1062.29987031221</v>
      </c>
      <c r="N2658" s="99">
        <v>1873.55644546449</v>
      </c>
      <c r="O2658" s="99">
        <v>909.61639200896002</v>
      </c>
      <c r="P2658" s="99">
        <v>0</v>
      </c>
      <c r="Q2658" s="99">
        <v>253.69365360028999</v>
      </c>
      <c r="R2658" s="99">
        <v>64.802039703354197</v>
      </c>
      <c r="S2658" s="99">
        <v>0</v>
      </c>
      <c r="T2658" s="99">
        <v>15.633449107059301</v>
      </c>
      <c r="U2658" s="99">
        <v>963.95556063205004</v>
      </c>
      <c r="V2658" s="99">
        <v>468943.28634643601</v>
      </c>
      <c r="W2658" s="99">
        <v>123.10146434511999</v>
      </c>
      <c r="X2658" s="99">
        <v>67435.690051078796</v>
      </c>
      <c r="Y2658" s="99">
        <v>13593.385160207699</v>
      </c>
      <c r="Z2658" s="99">
        <v>0</v>
      </c>
      <c r="AA2658" s="99">
        <v>2540.9617028534399</v>
      </c>
      <c r="AB2658" s="99">
        <v>0</v>
      </c>
      <c r="AC2658" s="99">
        <v>275141.84350585903</v>
      </c>
      <c r="AD2658" s="99">
        <v>0</v>
      </c>
      <c r="AE2658" s="99">
        <v>40639.320161819502</v>
      </c>
      <c r="AF2658" s="99">
        <v>97943.901024818406</v>
      </c>
      <c r="AG2658" s="99">
        <v>264224.20347595197</v>
      </c>
      <c r="AH2658" s="99">
        <v>74280.286909103394</v>
      </c>
      <c r="AI2658" s="99">
        <v>0</v>
      </c>
      <c r="AJ2658" s="99">
        <v>61231.470970153801</v>
      </c>
      <c r="AK2658" s="99">
        <v>12639.710143923799</v>
      </c>
      <c r="AL2658" s="99">
        <v>0</v>
      </c>
      <c r="AM2658" s="99">
        <v>2904.4472909271699</v>
      </c>
      <c r="AN2658" s="99">
        <v>286177.62061309803</v>
      </c>
      <c r="AO2658" s="99">
        <v>3828172.2874145498</v>
      </c>
      <c r="AP2658" s="99">
        <v>957.14816118031695</v>
      </c>
      <c r="AQ2658" s="99">
        <v>514944.51055145299</v>
      </c>
      <c r="AR2658" s="99">
        <v>107221.29339695</v>
      </c>
      <c r="AS2658" s="99">
        <v>0</v>
      </c>
      <c r="AT2658" s="99">
        <v>19264.545576334</v>
      </c>
      <c r="AU2658" s="99">
        <v>0</v>
      </c>
      <c r="AV2658" s="99">
        <v>914191.595466614</v>
      </c>
      <c r="AW2658" s="99">
        <v>0</v>
      </c>
      <c r="AX2658" s="99">
        <v>346516.32836532599</v>
      </c>
      <c r="AY2658" s="99">
        <v>820844.71942138695</v>
      </c>
      <c r="AZ2658" s="99">
        <v>2074665.6608734101</v>
      </c>
      <c r="BA2658" s="99">
        <v>627984.19188690197</v>
      </c>
      <c r="BB2658" s="99">
        <v>0</v>
      </c>
      <c r="BC2658" s="99">
        <v>464873.76768875099</v>
      </c>
      <c r="BD2658" s="99">
        <v>93130.062976837202</v>
      </c>
      <c r="BE2658" s="99">
        <v>0</v>
      </c>
      <c r="BF2658" s="99">
        <v>21637.095982074701</v>
      </c>
      <c r="BG2658" s="99">
        <v>949698.98929595901</v>
      </c>
      <c r="BH2658" s="99">
        <v>1109139.2375640899</v>
      </c>
      <c r="BI2658" s="99">
        <v>150.62516499124499</v>
      </c>
      <c r="BJ2658" s="99">
        <v>175406.44474220299</v>
      </c>
      <c r="BK2658" s="99">
        <v>39623.558555126197</v>
      </c>
      <c r="BL2658" s="99">
        <v>0</v>
      </c>
      <c r="BM2658" s="99">
        <v>2592.5858214795599</v>
      </c>
      <c r="BN2658" s="99">
        <v>0</v>
      </c>
      <c r="BO2658" s="99">
        <v>0</v>
      </c>
      <c r="BP2658" s="99">
        <v>0</v>
      </c>
      <c r="BQ2658" s="99">
        <v>0</v>
      </c>
      <c r="BR2658" s="99">
        <v>204522.15242767299</v>
      </c>
      <c r="BS2658" s="99">
        <v>792345.22092437698</v>
      </c>
      <c r="BT2658" s="99">
        <v>122125.473187447</v>
      </c>
      <c r="BU2658" s="99">
        <v>0</v>
      </c>
      <c r="BV2658" s="99">
        <v>163807.64632987999</v>
      </c>
      <c r="BW2658" s="99">
        <v>11453.865384459499</v>
      </c>
      <c r="BX2658" s="99">
        <v>0</v>
      </c>
      <c r="BY2658" s="99">
        <v>0</v>
      </c>
      <c r="BZ2658" s="99">
        <v>0</v>
      </c>
      <c r="CA2658" s="99">
        <v>4637.23522663116</v>
      </c>
      <c r="CB2658" s="99">
        <v>536664.97935485805</v>
      </c>
      <c r="CC2658" s="99">
        <v>4349219.2213134803</v>
      </c>
      <c r="CD2658" s="99">
        <v>1281560.58503723</v>
      </c>
      <c r="CE2658" s="99">
        <v>84.762451811693595</v>
      </c>
      <c r="CF2658" s="99">
        <v>16353.5605634451</v>
      </c>
      <c r="CG2658" s="99">
        <v>120499.050467491</v>
      </c>
      <c r="CH2658" s="99">
        <v>0</v>
      </c>
      <c r="CI2658" s="99">
        <v>4719.5821848511696</v>
      </c>
      <c r="CJ2658" s="99">
        <v>552742.77867889404</v>
      </c>
      <c r="CK2658" s="99">
        <v>4469476.9451904297</v>
      </c>
      <c r="CL2658" s="99">
        <v>1295608.9952392599</v>
      </c>
      <c r="CM2658" s="166">
        <v>5678.2990981340399</v>
      </c>
      <c r="CN2658" s="166">
        <v>845539.58725738502</v>
      </c>
      <c r="CO2658" s="166">
        <v>5418108.3297729502</v>
      </c>
      <c r="CP2658" s="99">
        <v>1295608.9952392599</v>
      </c>
      <c r="CQ2658" s="99">
        <v>0</v>
      </c>
      <c r="CR2658" s="99">
        <v>0</v>
      </c>
      <c r="CS2658" s="99">
        <v>0</v>
      </c>
      <c r="CT2658" s="99">
        <v>0</v>
      </c>
      <c r="CU2658" s="98">
        <v>540.60599476000004</v>
      </c>
      <c r="CV2658" s="98">
        <v>976.54664913299996</v>
      </c>
      <c r="CW2658" s="98">
        <v>553018.53991830314</v>
      </c>
      <c r="CX2658" s="98">
        <v>4469718.2717809714</v>
      </c>
    </row>
    <row r="2659" spans="1:102" x14ac:dyDescent="0.2">
      <c r="A2659" s="98" t="s">
        <v>194</v>
      </c>
      <c r="B2659" s="100">
        <v>39600</v>
      </c>
      <c r="C2659" s="99">
        <v>4195.1828030943898</v>
      </c>
      <c r="D2659" s="99">
        <v>3.2173145959968701</v>
      </c>
      <c r="E2659" s="99">
        <v>463.67347187548899</v>
      </c>
      <c r="F2659" s="99">
        <v>180.29988264292501</v>
      </c>
      <c r="G2659" s="99">
        <v>0</v>
      </c>
      <c r="H2659" s="99">
        <v>11.624116009566899</v>
      </c>
      <c r="I2659" s="99">
        <v>0</v>
      </c>
      <c r="J2659" s="99">
        <v>935.21416722983099</v>
      </c>
      <c r="K2659" s="99">
        <v>0</v>
      </c>
      <c r="L2659" s="99">
        <v>653.817853868008</v>
      </c>
      <c r="M2659" s="99">
        <v>1079.4370494037901</v>
      </c>
      <c r="N2659" s="99">
        <v>1846.6343036741</v>
      </c>
      <c r="O2659" s="99">
        <v>936.23257274925697</v>
      </c>
      <c r="P2659" s="99">
        <v>0</v>
      </c>
      <c r="Q2659" s="99">
        <v>252.963896570727</v>
      </c>
      <c r="R2659" s="99">
        <v>75.780229403637406</v>
      </c>
      <c r="S2659" s="99">
        <v>0</v>
      </c>
      <c r="T2659" s="99">
        <v>14.370959181571401</v>
      </c>
      <c r="U2659" s="99">
        <v>979.12593185901596</v>
      </c>
      <c r="V2659" s="99">
        <v>483140.41520690901</v>
      </c>
      <c r="W2659" s="99">
        <v>174.17338864691601</v>
      </c>
      <c r="X2659" s="99">
        <v>66047.421584129304</v>
      </c>
      <c r="Y2659" s="99">
        <v>12467.1824743748</v>
      </c>
      <c r="Z2659" s="99">
        <v>0</v>
      </c>
      <c r="AA2659" s="99">
        <v>2869.9407111406299</v>
      </c>
      <c r="AB2659" s="99">
        <v>0</v>
      </c>
      <c r="AC2659" s="99">
        <v>286132.45184326201</v>
      </c>
      <c r="AD2659" s="99">
        <v>0</v>
      </c>
      <c r="AE2659" s="99">
        <v>42452.457825660698</v>
      </c>
      <c r="AF2659" s="99">
        <v>99988.154050826997</v>
      </c>
      <c r="AG2659" s="99">
        <v>264260.64662170399</v>
      </c>
      <c r="AH2659" s="99">
        <v>77578.581112861604</v>
      </c>
      <c r="AI2659" s="99">
        <v>0</v>
      </c>
      <c r="AJ2659" s="99">
        <v>64532.253949642203</v>
      </c>
      <c r="AK2659" s="99">
        <v>13767.5409749746</v>
      </c>
      <c r="AL2659" s="99">
        <v>0</v>
      </c>
      <c r="AM2659" s="99">
        <v>2560.97162106633</v>
      </c>
      <c r="AN2659" s="99">
        <v>293951.551876068</v>
      </c>
      <c r="AO2659" s="99">
        <v>3930958.22802734</v>
      </c>
      <c r="AP2659" s="99">
        <v>1405.8582680076399</v>
      </c>
      <c r="AQ2659" s="99">
        <v>514013.13392639201</v>
      </c>
      <c r="AR2659" s="99">
        <v>102403.004467964</v>
      </c>
      <c r="AS2659" s="99">
        <v>0</v>
      </c>
      <c r="AT2659" s="99">
        <v>21957.805758953102</v>
      </c>
      <c r="AU2659" s="99">
        <v>0</v>
      </c>
      <c r="AV2659" s="99">
        <v>959642.36684417701</v>
      </c>
      <c r="AW2659" s="99">
        <v>0</v>
      </c>
      <c r="AX2659" s="99">
        <v>369896.17937088001</v>
      </c>
      <c r="AY2659" s="99">
        <v>849877.88024139404</v>
      </c>
      <c r="AZ2659" s="99">
        <v>2079782.5835571301</v>
      </c>
      <c r="BA2659" s="99">
        <v>658298.43042755104</v>
      </c>
      <c r="BB2659" s="99">
        <v>0</v>
      </c>
      <c r="BC2659" s="99">
        <v>500756.08036041301</v>
      </c>
      <c r="BD2659" s="99">
        <v>100897.250395775</v>
      </c>
      <c r="BE2659" s="99">
        <v>0</v>
      </c>
      <c r="BF2659" s="99">
        <v>19882.076794147499</v>
      </c>
      <c r="BG2659" s="99">
        <v>976162.44544220006</v>
      </c>
      <c r="BH2659" s="99">
        <v>1132113.8652496301</v>
      </c>
      <c r="BI2659" s="99">
        <v>92.058931009843903</v>
      </c>
      <c r="BJ2659" s="99">
        <v>174180.02481842</v>
      </c>
      <c r="BK2659" s="99">
        <v>37622.725948810599</v>
      </c>
      <c r="BL2659" s="99">
        <v>0</v>
      </c>
      <c r="BM2659" s="99">
        <v>3072.9291824698398</v>
      </c>
      <c r="BN2659" s="99">
        <v>0</v>
      </c>
      <c r="BO2659" s="99">
        <v>0</v>
      </c>
      <c r="BP2659" s="99">
        <v>0</v>
      </c>
      <c r="BQ2659" s="99">
        <v>0</v>
      </c>
      <c r="BR2659" s="99">
        <v>211511.629001617</v>
      </c>
      <c r="BS2659" s="99">
        <v>796582.30372619606</v>
      </c>
      <c r="BT2659" s="99">
        <v>128242.075929642</v>
      </c>
      <c r="BU2659" s="99">
        <v>0</v>
      </c>
      <c r="BV2659" s="99">
        <v>173070.89795303301</v>
      </c>
      <c r="BW2659" s="99">
        <v>12337.7925399542</v>
      </c>
      <c r="BX2659" s="99">
        <v>0</v>
      </c>
      <c r="BY2659" s="99">
        <v>0</v>
      </c>
      <c r="BZ2659" s="99">
        <v>0</v>
      </c>
      <c r="CA2659" s="99">
        <v>4666.1470227837599</v>
      </c>
      <c r="CB2659" s="99">
        <v>548427.67740631104</v>
      </c>
      <c r="CC2659" s="99">
        <v>4444594.9860229502</v>
      </c>
      <c r="CD2659" s="99">
        <v>1308854.6553344701</v>
      </c>
      <c r="CE2659" s="99">
        <v>91.611487742513404</v>
      </c>
      <c r="CF2659" s="99">
        <v>16810.758051395402</v>
      </c>
      <c r="CG2659" s="99">
        <v>124286.516251564</v>
      </c>
      <c r="CH2659" s="99">
        <v>0</v>
      </c>
      <c r="CI2659" s="99">
        <v>4757.3290421962702</v>
      </c>
      <c r="CJ2659" s="99">
        <v>564861.07173156703</v>
      </c>
      <c r="CK2659" s="99">
        <v>4568618.9990234403</v>
      </c>
      <c r="CL2659" s="99">
        <v>1323094.92807007</v>
      </c>
      <c r="CM2659" s="166">
        <v>5736.6546395421001</v>
      </c>
      <c r="CN2659" s="166">
        <v>855479.54161834705</v>
      </c>
      <c r="CO2659" s="166">
        <v>5544078.5188598596</v>
      </c>
      <c r="CP2659" s="99">
        <v>1323094.92807007</v>
      </c>
      <c r="CQ2659" s="99">
        <v>0</v>
      </c>
      <c r="CR2659" s="99">
        <v>0</v>
      </c>
      <c r="CS2659" s="99">
        <v>0</v>
      </c>
      <c r="CT2659" s="99">
        <v>0</v>
      </c>
      <c r="CU2659" s="98">
        <v>523.004220777</v>
      </c>
      <c r="CV2659" s="98">
        <v>1011.235455315</v>
      </c>
      <c r="CW2659" s="98">
        <v>565238.43545770645</v>
      </c>
      <c r="CX2659" s="98">
        <v>4568881.5022745142</v>
      </c>
    </row>
    <row r="2660" spans="1:102" x14ac:dyDescent="0.2">
      <c r="A2660" s="98" t="s">
        <v>194</v>
      </c>
      <c r="B2660" s="100">
        <v>39692</v>
      </c>
      <c r="C2660" s="99">
        <v>4283.9277963042296</v>
      </c>
      <c r="D2660" s="99">
        <v>1.98959357499552</v>
      </c>
      <c r="E2660" s="99">
        <v>446.64272390678502</v>
      </c>
      <c r="F2660" s="99">
        <v>170.89288943819699</v>
      </c>
      <c r="G2660" s="99">
        <v>0</v>
      </c>
      <c r="H2660" s="99">
        <v>12.0712501455564</v>
      </c>
      <c r="I2660" s="99">
        <v>0</v>
      </c>
      <c r="J2660" s="99">
        <v>962.11769664287601</v>
      </c>
      <c r="K2660" s="99">
        <v>0</v>
      </c>
      <c r="L2660" s="99">
        <v>609.92458200454701</v>
      </c>
      <c r="M2660" s="99">
        <v>1118.4925066083699</v>
      </c>
      <c r="N2660" s="99">
        <v>1863.42587222159</v>
      </c>
      <c r="O2660" s="99">
        <v>966.19749062508299</v>
      </c>
      <c r="P2660" s="99">
        <v>0</v>
      </c>
      <c r="Q2660" s="99">
        <v>250.83935473486801</v>
      </c>
      <c r="R2660" s="99">
        <v>66.015865806490197</v>
      </c>
      <c r="S2660" s="99">
        <v>0</v>
      </c>
      <c r="T2660" s="99">
        <v>18.2784545668401</v>
      </c>
      <c r="U2660" s="99">
        <v>999.29681730270397</v>
      </c>
      <c r="V2660" s="99">
        <v>489075.44175338699</v>
      </c>
      <c r="W2660" s="99">
        <v>96.094203784130499</v>
      </c>
      <c r="X2660" s="99">
        <v>63662.276331901601</v>
      </c>
      <c r="Y2660" s="99">
        <v>12610.766557455099</v>
      </c>
      <c r="Z2660" s="99">
        <v>0</v>
      </c>
      <c r="AA2660" s="99">
        <v>2654.5100177824502</v>
      </c>
      <c r="AB2660" s="99">
        <v>0</v>
      </c>
      <c r="AC2660" s="99">
        <v>290879.794242859</v>
      </c>
      <c r="AD2660" s="99">
        <v>0</v>
      </c>
      <c r="AE2660" s="99">
        <v>36770.539341449701</v>
      </c>
      <c r="AF2660" s="99">
        <v>104102.523563385</v>
      </c>
      <c r="AG2660" s="99">
        <v>263033.242656708</v>
      </c>
      <c r="AH2660" s="99">
        <v>79273.350227356001</v>
      </c>
      <c r="AI2660" s="99">
        <v>0</v>
      </c>
      <c r="AJ2660" s="99">
        <v>66041.636712074294</v>
      </c>
      <c r="AK2660" s="99">
        <v>11838.316237568901</v>
      </c>
      <c r="AL2660" s="99">
        <v>0</v>
      </c>
      <c r="AM2660" s="99">
        <v>2922.2087758481498</v>
      </c>
      <c r="AN2660" s="99">
        <v>297973.02878189099</v>
      </c>
      <c r="AO2660" s="99">
        <v>4007567.1195983901</v>
      </c>
      <c r="AP2660" s="99">
        <v>715.34503228217397</v>
      </c>
      <c r="AQ2660" s="99">
        <v>501807.47504806501</v>
      </c>
      <c r="AR2660" s="99">
        <v>101664.862782478</v>
      </c>
      <c r="AS2660" s="99">
        <v>0</v>
      </c>
      <c r="AT2660" s="99">
        <v>21499.647060871099</v>
      </c>
      <c r="AU2660" s="99">
        <v>0</v>
      </c>
      <c r="AV2660" s="99">
        <v>991376.31869506801</v>
      </c>
      <c r="AW2660" s="99">
        <v>0</v>
      </c>
      <c r="AX2660" s="99">
        <v>332894.84360885603</v>
      </c>
      <c r="AY2660" s="99">
        <v>896745.86947631801</v>
      </c>
      <c r="AZ2660" s="99">
        <v>2067894.0417633101</v>
      </c>
      <c r="BA2660" s="99">
        <v>676503.94649505604</v>
      </c>
      <c r="BB2660" s="99">
        <v>0</v>
      </c>
      <c r="BC2660" s="99">
        <v>513666.15067291301</v>
      </c>
      <c r="BD2660" s="99">
        <v>87692.306218147307</v>
      </c>
      <c r="BE2660" s="99">
        <v>0</v>
      </c>
      <c r="BF2660" s="99">
        <v>24162.616415739099</v>
      </c>
      <c r="BG2660" s="99">
        <v>1010500.0361709601</v>
      </c>
      <c r="BH2660" s="99">
        <v>1152980.4371795701</v>
      </c>
      <c r="BI2660" s="99">
        <v>95.414290900342195</v>
      </c>
      <c r="BJ2660" s="99">
        <v>171300.592163086</v>
      </c>
      <c r="BK2660" s="99">
        <v>37855.314002036997</v>
      </c>
      <c r="BL2660" s="99">
        <v>0</v>
      </c>
      <c r="BM2660" s="99">
        <v>2406.5604057908099</v>
      </c>
      <c r="BN2660" s="99">
        <v>0</v>
      </c>
      <c r="BO2660" s="99">
        <v>0</v>
      </c>
      <c r="BP2660" s="99">
        <v>0</v>
      </c>
      <c r="BQ2660" s="99">
        <v>0</v>
      </c>
      <c r="BR2660" s="99">
        <v>225069.89875793501</v>
      </c>
      <c r="BS2660" s="99">
        <v>792026.33073425305</v>
      </c>
      <c r="BT2660" s="99">
        <v>131824.42496681199</v>
      </c>
      <c r="BU2660" s="99">
        <v>0</v>
      </c>
      <c r="BV2660" s="99">
        <v>176160.69789886501</v>
      </c>
      <c r="BW2660" s="99">
        <v>10780.089449524899</v>
      </c>
      <c r="BX2660" s="99">
        <v>0</v>
      </c>
      <c r="BY2660" s="99">
        <v>0</v>
      </c>
      <c r="BZ2660" s="99">
        <v>0</v>
      </c>
      <c r="CA2660" s="99">
        <v>4726.8621150255203</v>
      </c>
      <c r="CB2660" s="99">
        <v>552026.52557373</v>
      </c>
      <c r="CC2660" s="99">
        <v>4506290.2160644503</v>
      </c>
      <c r="CD2660" s="99">
        <v>1325564.3307495101</v>
      </c>
      <c r="CE2660" s="99">
        <v>84.620078339241402</v>
      </c>
      <c r="CF2660" s="99">
        <v>15376.5399934053</v>
      </c>
      <c r="CG2660" s="99">
        <v>114988.71582889601</v>
      </c>
      <c r="CH2660" s="99">
        <v>0</v>
      </c>
      <c r="CI2660" s="99">
        <v>4812.5125629901904</v>
      </c>
      <c r="CJ2660" s="99">
        <v>567481.01008606004</v>
      </c>
      <c r="CK2660" s="99">
        <v>4620493.3802490197</v>
      </c>
      <c r="CL2660" s="99">
        <v>1336318.9922180199</v>
      </c>
      <c r="CM2660" s="166">
        <v>5801.4767983555803</v>
      </c>
      <c r="CN2660" s="166">
        <v>863141.14530944801</v>
      </c>
      <c r="CO2660" s="166">
        <v>5624998.0090942401</v>
      </c>
      <c r="CP2660" s="99">
        <v>1336318.9922180199</v>
      </c>
      <c r="CQ2660" s="99">
        <v>0</v>
      </c>
      <c r="CR2660" s="99">
        <v>0</v>
      </c>
      <c r="CS2660" s="99">
        <v>0</v>
      </c>
      <c r="CT2660" s="99">
        <v>0</v>
      </c>
      <c r="CU2660" s="98">
        <v>494.344211406</v>
      </c>
      <c r="CV2660" s="98">
        <v>1032.077765624</v>
      </c>
      <c r="CW2660" s="98">
        <v>567403.06556713535</v>
      </c>
      <c r="CX2660" s="98">
        <v>4621278.9318933459</v>
      </c>
    </row>
    <row r="2661" spans="1:102" x14ac:dyDescent="0.2">
      <c r="A2661" s="98" t="s">
        <v>194</v>
      </c>
      <c r="B2661" s="100">
        <v>39783</v>
      </c>
      <c r="C2661" s="99">
        <v>4332.2500121593503</v>
      </c>
      <c r="D2661" s="99">
        <v>0.99734295699454401</v>
      </c>
      <c r="E2661" s="99">
        <v>412.52203746885101</v>
      </c>
      <c r="F2661" s="99">
        <v>158.16925574839101</v>
      </c>
      <c r="G2661" s="99">
        <v>0</v>
      </c>
      <c r="H2661" s="99">
        <v>12.481537895626399</v>
      </c>
      <c r="I2661" s="99">
        <v>0</v>
      </c>
      <c r="J2661" s="99">
        <v>954.97379838675295</v>
      </c>
      <c r="K2661" s="99">
        <v>0</v>
      </c>
      <c r="L2661" s="99">
        <v>622.48432790488005</v>
      </c>
      <c r="M2661" s="99">
        <v>1121.32573460042</v>
      </c>
      <c r="N2661" s="99">
        <v>1854.0990312695501</v>
      </c>
      <c r="O2661" s="99">
        <v>982.91820795088995</v>
      </c>
      <c r="P2661" s="99">
        <v>0</v>
      </c>
      <c r="Q2661" s="99">
        <v>246.60124931857001</v>
      </c>
      <c r="R2661" s="99">
        <v>54.852637210860799</v>
      </c>
      <c r="S2661" s="99">
        <v>0</v>
      </c>
      <c r="T2661" s="99">
        <v>13.632295937743001</v>
      </c>
      <c r="U2661" s="99">
        <v>990.85717675834906</v>
      </c>
      <c r="V2661" s="99">
        <v>488062.19446945202</v>
      </c>
      <c r="W2661" s="99">
        <v>118.870982818305</v>
      </c>
      <c r="X2661" s="99">
        <v>60105.268050193801</v>
      </c>
      <c r="Y2661" s="99">
        <v>13063.746945858</v>
      </c>
      <c r="Z2661" s="99">
        <v>0</v>
      </c>
      <c r="AA2661" s="99">
        <v>3077.8374507427202</v>
      </c>
      <c r="AB2661" s="99">
        <v>0</v>
      </c>
      <c r="AC2661" s="99">
        <v>289470.40627288801</v>
      </c>
      <c r="AD2661" s="99">
        <v>0</v>
      </c>
      <c r="AE2661" s="99">
        <v>36514.239961624102</v>
      </c>
      <c r="AF2661" s="99">
        <v>102824.341507912</v>
      </c>
      <c r="AG2661" s="99">
        <v>260249.446472168</v>
      </c>
      <c r="AH2661" s="99">
        <v>83294.957136154204</v>
      </c>
      <c r="AI2661" s="99">
        <v>0</v>
      </c>
      <c r="AJ2661" s="99">
        <v>65752.334142684893</v>
      </c>
      <c r="AK2661" s="99">
        <v>11249.78923738</v>
      </c>
      <c r="AL2661" s="99">
        <v>0</v>
      </c>
      <c r="AM2661" s="99">
        <v>2153.91397684813</v>
      </c>
      <c r="AN2661" s="99">
        <v>298936.92093277001</v>
      </c>
      <c r="AO2661" s="99">
        <v>4028340.58056641</v>
      </c>
      <c r="AP2661" s="99">
        <v>969.55965398997103</v>
      </c>
      <c r="AQ2661" s="99">
        <v>487506.89369583101</v>
      </c>
      <c r="AR2661" s="99">
        <v>102803.611736298</v>
      </c>
      <c r="AS2661" s="99">
        <v>0</v>
      </c>
      <c r="AT2661" s="99">
        <v>22867.796755313899</v>
      </c>
      <c r="AU2661" s="99">
        <v>0</v>
      </c>
      <c r="AV2661" s="99">
        <v>1001939.8850174</v>
      </c>
      <c r="AW2661" s="99">
        <v>0</v>
      </c>
      <c r="AX2661" s="99">
        <v>336161.00840759301</v>
      </c>
      <c r="AY2661" s="99">
        <v>902296.38669586205</v>
      </c>
      <c r="AZ2661" s="99">
        <v>2060021.2871704099</v>
      </c>
      <c r="BA2661" s="99">
        <v>717445.06243133498</v>
      </c>
      <c r="BB2661" s="99">
        <v>0</v>
      </c>
      <c r="BC2661" s="99">
        <v>500873.97545623803</v>
      </c>
      <c r="BD2661" s="99">
        <v>83907.268888473496</v>
      </c>
      <c r="BE2661" s="99">
        <v>0</v>
      </c>
      <c r="BF2661" s="99">
        <v>15918.993110060699</v>
      </c>
      <c r="BG2661" s="99">
        <v>1028357.3711319</v>
      </c>
      <c r="BH2661" s="99">
        <v>1162144.8542633101</v>
      </c>
      <c r="BI2661" s="99">
        <v>213.40378894470601</v>
      </c>
      <c r="BJ2661" s="99">
        <v>169168.16094017</v>
      </c>
      <c r="BK2661" s="99">
        <v>38738.570649146997</v>
      </c>
      <c r="BL2661" s="99">
        <v>0</v>
      </c>
      <c r="BM2661" s="99">
        <v>3127.2107128798998</v>
      </c>
      <c r="BN2661" s="99">
        <v>0</v>
      </c>
      <c r="BO2661" s="99">
        <v>0</v>
      </c>
      <c r="BP2661" s="99">
        <v>0</v>
      </c>
      <c r="BQ2661" s="99">
        <v>0</v>
      </c>
      <c r="BR2661" s="99">
        <v>228327.64957427999</v>
      </c>
      <c r="BS2661" s="99">
        <v>787663.36186981201</v>
      </c>
      <c r="BT2661" s="99">
        <v>139664.621290207</v>
      </c>
      <c r="BU2661" s="99">
        <v>0</v>
      </c>
      <c r="BV2661" s="99">
        <v>173329.04026412999</v>
      </c>
      <c r="BW2661" s="99">
        <v>10362.734246849999</v>
      </c>
      <c r="BX2661" s="99">
        <v>0</v>
      </c>
      <c r="BY2661" s="99">
        <v>0</v>
      </c>
      <c r="BZ2661" s="99">
        <v>0</v>
      </c>
      <c r="CA2661" s="99">
        <v>4744.5075356960297</v>
      </c>
      <c r="CB2661" s="99">
        <v>549105.55081939697</v>
      </c>
      <c r="CC2661" s="99">
        <v>4517574.19140625</v>
      </c>
      <c r="CD2661" s="99">
        <v>1330789.0651092499</v>
      </c>
      <c r="CE2661" s="99">
        <v>66.986629009246798</v>
      </c>
      <c r="CF2661" s="99">
        <v>13666.459711790099</v>
      </c>
      <c r="CG2661" s="99">
        <v>102012.570511818</v>
      </c>
      <c r="CH2661" s="99">
        <v>0</v>
      </c>
      <c r="CI2661" s="99">
        <v>4812.9714307784998</v>
      </c>
      <c r="CJ2661" s="99">
        <v>563329.18926239002</v>
      </c>
      <c r="CK2661" s="99">
        <v>4620805.3759155301</v>
      </c>
      <c r="CL2661" s="99">
        <v>1339644.3187866199</v>
      </c>
      <c r="CM2661" s="166">
        <v>5809.4024123549498</v>
      </c>
      <c r="CN2661" s="166">
        <v>861326.42108917201</v>
      </c>
      <c r="CO2661" s="166">
        <v>5656501.2083740197</v>
      </c>
      <c r="CP2661" s="99">
        <v>1339644.3187866199</v>
      </c>
      <c r="CQ2661" s="99">
        <v>0</v>
      </c>
      <c r="CR2661" s="99">
        <v>0</v>
      </c>
      <c r="CS2661" s="99">
        <v>0</v>
      </c>
      <c r="CT2661" s="99">
        <v>0</v>
      </c>
      <c r="CU2661" s="98">
        <v>460.09211391700001</v>
      </c>
      <c r="CV2661" s="98">
        <v>1005.374305632</v>
      </c>
      <c r="CW2661" s="98">
        <v>562772.01053118706</v>
      </c>
      <c r="CX2661" s="98">
        <v>4619586.7619180679</v>
      </c>
    </row>
    <row r="2662" spans="1:102" x14ac:dyDescent="0.2">
      <c r="A2662" s="98" t="s">
        <v>194</v>
      </c>
      <c r="B2662" s="100">
        <v>39873</v>
      </c>
      <c r="C2662" s="99">
        <v>4384.0697270631799</v>
      </c>
      <c r="D2662" s="99">
        <v>1.8751455839956199</v>
      </c>
      <c r="E2662" s="99">
        <v>388.69085387140501</v>
      </c>
      <c r="F2662" s="99">
        <v>149.46220482885801</v>
      </c>
      <c r="G2662" s="99">
        <v>0</v>
      </c>
      <c r="H2662" s="99">
        <v>12.1198729447788</v>
      </c>
      <c r="I2662" s="99">
        <v>0</v>
      </c>
      <c r="J2662" s="99">
        <v>989.41421706229403</v>
      </c>
      <c r="K2662" s="99">
        <v>0</v>
      </c>
      <c r="L2662" s="99">
        <v>617.09202136099304</v>
      </c>
      <c r="M2662" s="99">
        <v>1129.8728179037601</v>
      </c>
      <c r="N2662" s="99">
        <v>1854.3010710328799</v>
      </c>
      <c r="O2662" s="99">
        <v>1008.37610647827</v>
      </c>
      <c r="P2662" s="99">
        <v>0</v>
      </c>
      <c r="Q2662" s="99">
        <v>246.42379299737499</v>
      </c>
      <c r="R2662" s="99">
        <v>59.739380351267798</v>
      </c>
      <c r="S2662" s="99">
        <v>0</v>
      </c>
      <c r="T2662" s="99">
        <v>18.8400413452182</v>
      </c>
      <c r="U2662" s="99">
        <v>1017.77176785469</v>
      </c>
      <c r="V2662" s="99">
        <v>487833.93925857497</v>
      </c>
      <c r="W2662" s="99">
        <v>59.607354894746102</v>
      </c>
      <c r="X2662" s="99">
        <v>59939.789284706101</v>
      </c>
      <c r="Y2662" s="99">
        <v>12364.6314985752</v>
      </c>
      <c r="Z2662" s="99">
        <v>0</v>
      </c>
      <c r="AA2662" s="99">
        <v>3168.2322322130199</v>
      </c>
      <c r="AB2662" s="99">
        <v>0</v>
      </c>
      <c r="AC2662" s="99">
        <v>301956.88024139398</v>
      </c>
      <c r="AD2662" s="99">
        <v>0</v>
      </c>
      <c r="AE2662" s="99">
        <v>36160.720037460298</v>
      </c>
      <c r="AF2662" s="99">
        <v>105102.44239902501</v>
      </c>
      <c r="AG2662" s="99">
        <v>257132.60513687099</v>
      </c>
      <c r="AH2662" s="99">
        <v>84426.948828697205</v>
      </c>
      <c r="AI2662" s="99">
        <v>0</v>
      </c>
      <c r="AJ2662" s="99">
        <v>65542.558400154099</v>
      </c>
      <c r="AK2662" s="99">
        <v>10924.966305494299</v>
      </c>
      <c r="AL2662" s="99">
        <v>0</v>
      </c>
      <c r="AM2662" s="99">
        <v>2868.3295832574399</v>
      </c>
      <c r="AN2662" s="99">
        <v>307244.18363571202</v>
      </c>
      <c r="AO2662" s="99">
        <v>4044520.3832092299</v>
      </c>
      <c r="AP2662" s="99">
        <v>462.180658657104</v>
      </c>
      <c r="AQ2662" s="99">
        <v>483625.009143829</v>
      </c>
      <c r="AR2662" s="99">
        <v>100077.596218109</v>
      </c>
      <c r="AS2662" s="99">
        <v>0</v>
      </c>
      <c r="AT2662" s="99">
        <v>25394.2656130791</v>
      </c>
      <c r="AU2662" s="99">
        <v>0</v>
      </c>
      <c r="AV2662" s="99">
        <v>1061324.3576354999</v>
      </c>
      <c r="AW2662" s="99">
        <v>0</v>
      </c>
      <c r="AX2662" s="99">
        <v>330656.79090499901</v>
      </c>
      <c r="AY2662" s="99">
        <v>930186.447654724</v>
      </c>
      <c r="AZ2662" s="99">
        <v>2056159.9117431601</v>
      </c>
      <c r="BA2662" s="99">
        <v>729724.78850555397</v>
      </c>
      <c r="BB2662" s="99">
        <v>0</v>
      </c>
      <c r="BC2662" s="99">
        <v>501351.85717010498</v>
      </c>
      <c r="BD2662" s="99">
        <v>82127.134219169602</v>
      </c>
      <c r="BE2662" s="99">
        <v>0</v>
      </c>
      <c r="BF2662" s="99">
        <v>22906.1432206631</v>
      </c>
      <c r="BG2662" s="99">
        <v>1076473.01863098</v>
      </c>
      <c r="BH2662" s="99">
        <v>1154642.4697113</v>
      </c>
      <c r="BI2662" s="99">
        <v>72.734965613111896</v>
      </c>
      <c r="BJ2662" s="99">
        <v>162797.68775367699</v>
      </c>
      <c r="BK2662" s="99">
        <v>38854.204937458002</v>
      </c>
      <c r="BL2662" s="99">
        <v>0</v>
      </c>
      <c r="BM2662" s="99">
        <v>3506.1054189205202</v>
      </c>
      <c r="BN2662" s="99">
        <v>0</v>
      </c>
      <c r="BO2662" s="99">
        <v>0</v>
      </c>
      <c r="BP2662" s="99">
        <v>0</v>
      </c>
      <c r="BQ2662" s="99">
        <v>0</v>
      </c>
      <c r="BR2662" s="99">
        <v>226968.355222702</v>
      </c>
      <c r="BS2662" s="99">
        <v>778456.22219085705</v>
      </c>
      <c r="BT2662" s="99">
        <v>142153.40256309501</v>
      </c>
      <c r="BU2662" s="99">
        <v>0</v>
      </c>
      <c r="BV2662" s="99">
        <v>174215.54189491301</v>
      </c>
      <c r="BW2662" s="99">
        <v>10145.3182132244</v>
      </c>
      <c r="BX2662" s="99">
        <v>0</v>
      </c>
      <c r="BY2662" s="99">
        <v>0</v>
      </c>
      <c r="BZ2662" s="99">
        <v>0</v>
      </c>
      <c r="CA2662" s="99">
        <v>4778.17541515827</v>
      </c>
      <c r="CB2662" s="99">
        <v>548086.08828735398</v>
      </c>
      <c r="CC2662" s="99">
        <v>4533350.3701171903</v>
      </c>
      <c r="CD2662" s="99">
        <v>1319389.8215484601</v>
      </c>
      <c r="CE2662" s="99">
        <v>78.919896831735997</v>
      </c>
      <c r="CF2662" s="99">
        <v>14502.7353022099</v>
      </c>
      <c r="CG2662" s="99">
        <v>109993.692219734</v>
      </c>
      <c r="CH2662" s="99">
        <v>0</v>
      </c>
      <c r="CI2662" s="99">
        <v>4855.4080205559703</v>
      </c>
      <c r="CJ2662" s="99">
        <v>562227.87517547596</v>
      </c>
      <c r="CK2662" s="99">
        <v>4643900.1780395498</v>
      </c>
      <c r="CL2662" s="99">
        <v>1332755.02433777</v>
      </c>
      <c r="CM2662" s="166">
        <v>5864.1726995110503</v>
      </c>
      <c r="CN2662" s="166">
        <v>868065.69042205799</v>
      </c>
      <c r="CO2662" s="166">
        <v>5726819.4079589797</v>
      </c>
      <c r="CP2662" s="99">
        <v>1332755.02433777</v>
      </c>
      <c r="CQ2662" s="99">
        <v>0</v>
      </c>
      <c r="CR2662" s="99">
        <v>0</v>
      </c>
      <c r="CS2662" s="99">
        <v>0</v>
      </c>
      <c r="CT2662" s="99">
        <v>0</v>
      </c>
      <c r="CU2662" s="98">
        <v>428.39504643599997</v>
      </c>
      <c r="CV2662" s="98">
        <v>1050.549478267</v>
      </c>
      <c r="CW2662" s="98">
        <v>562588.82358956384</v>
      </c>
      <c r="CX2662" s="98">
        <v>4643344.0623369245</v>
      </c>
    </row>
    <row r="2663" spans="1:102" x14ac:dyDescent="0.2">
      <c r="A2663" s="98" t="s">
        <v>194</v>
      </c>
      <c r="B2663" s="100">
        <v>39965</v>
      </c>
      <c r="C2663" s="99">
        <v>4428.3943462371799</v>
      </c>
      <c r="D2663" s="99">
        <v>1.0814206509967299</v>
      </c>
      <c r="E2663" s="99">
        <v>377.65079718828201</v>
      </c>
      <c r="F2663" s="99">
        <v>145.76385847106599</v>
      </c>
      <c r="G2663" s="99">
        <v>0</v>
      </c>
      <c r="H2663" s="99">
        <v>10.479092468740401</v>
      </c>
      <c r="I2663" s="99">
        <v>0</v>
      </c>
      <c r="J2663" s="99">
        <v>1030.7898038178701</v>
      </c>
      <c r="K2663" s="99">
        <v>0</v>
      </c>
      <c r="L2663" s="99">
        <v>628.24148630350805</v>
      </c>
      <c r="M2663" s="99">
        <v>1141.17447680235</v>
      </c>
      <c r="N2663" s="99">
        <v>1833.4802582263901</v>
      </c>
      <c r="O2663" s="99">
        <v>1044.5457281172301</v>
      </c>
      <c r="P2663" s="99">
        <v>0</v>
      </c>
      <c r="Q2663" s="99">
        <v>253.00991695374299</v>
      </c>
      <c r="R2663" s="99">
        <v>57.081211758777499</v>
      </c>
      <c r="S2663" s="99">
        <v>0</v>
      </c>
      <c r="T2663" s="99">
        <v>17.441887821769299</v>
      </c>
      <c r="U2663" s="99">
        <v>1049.9874658584599</v>
      </c>
      <c r="V2663" s="99">
        <v>493217.640937805</v>
      </c>
      <c r="W2663" s="99">
        <v>34.626009256579003</v>
      </c>
      <c r="X2663" s="99">
        <v>53408.934223174998</v>
      </c>
      <c r="Y2663" s="99">
        <v>10604.8559435606</v>
      </c>
      <c r="Z2663" s="99">
        <v>0</v>
      </c>
      <c r="AA2663" s="99">
        <v>2831.9513680934901</v>
      </c>
      <c r="AB2663" s="99">
        <v>0</v>
      </c>
      <c r="AC2663" s="99">
        <v>313624.55951309198</v>
      </c>
      <c r="AD2663" s="99">
        <v>0</v>
      </c>
      <c r="AE2663" s="99">
        <v>36553.325885772698</v>
      </c>
      <c r="AF2663" s="99">
        <v>103837.63183212301</v>
      </c>
      <c r="AG2663" s="99">
        <v>255049.098890305</v>
      </c>
      <c r="AH2663" s="99">
        <v>87969.682165145903</v>
      </c>
      <c r="AI2663" s="99">
        <v>0</v>
      </c>
      <c r="AJ2663" s="99">
        <v>63775.968348026297</v>
      </c>
      <c r="AK2663" s="99">
        <v>10547.212099909801</v>
      </c>
      <c r="AL2663" s="99">
        <v>0</v>
      </c>
      <c r="AM2663" s="99">
        <v>2934.16523519158</v>
      </c>
      <c r="AN2663" s="99">
        <v>317464.72396850598</v>
      </c>
      <c r="AO2663" s="99">
        <v>4160307.5816040002</v>
      </c>
      <c r="AP2663" s="99">
        <v>278.69568220153502</v>
      </c>
      <c r="AQ2663" s="99">
        <v>434495.54480743402</v>
      </c>
      <c r="AR2663" s="99">
        <v>83326.804329872102</v>
      </c>
      <c r="AS2663" s="99">
        <v>0</v>
      </c>
      <c r="AT2663" s="99">
        <v>22839.422765731801</v>
      </c>
      <c r="AU2663" s="99">
        <v>0</v>
      </c>
      <c r="AV2663" s="99">
        <v>1116923.55342102</v>
      </c>
      <c r="AW2663" s="99">
        <v>0</v>
      </c>
      <c r="AX2663" s="99">
        <v>332877.52832031302</v>
      </c>
      <c r="AY2663" s="99">
        <v>923362.24483490002</v>
      </c>
      <c r="AZ2663" s="99">
        <v>2055524.33534241</v>
      </c>
      <c r="BA2663" s="99">
        <v>766643.41692352295</v>
      </c>
      <c r="BB2663" s="99">
        <v>0</v>
      </c>
      <c r="BC2663" s="99">
        <v>497253.30063629203</v>
      </c>
      <c r="BD2663" s="99">
        <v>78684.384197235093</v>
      </c>
      <c r="BE2663" s="99">
        <v>0</v>
      </c>
      <c r="BF2663" s="99">
        <v>23607.858190298099</v>
      </c>
      <c r="BG2663" s="99">
        <v>1128738.08297729</v>
      </c>
      <c r="BH2663" s="99">
        <v>1183626.5171508801</v>
      </c>
      <c r="BI2663" s="99">
        <v>88.186256485991194</v>
      </c>
      <c r="BJ2663" s="99">
        <v>147856.096767426</v>
      </c>
      <c r="BK2663" s="99">
        <v>34515.214399814598</v>
      </c>
      <c r="BL2663" s="99">
        <v>0</v>
      </c>
      <c r="BM2663" s="99">
        <v>3037.6305597424498</v>
      </c>
      <c r="BN2663" s="99">
        <v>0</v>
      </c>
      <c r="BO2663" s="99">
        <v>0</v>
      </c>
      <c r="BP2663" s="99">
        <v>0</v>
      </c>
      <c r="BQ2663" s="99">
        <v>0</v>
      </c>
      <c r="BR2663" s="99">
        <v>228510.21378135699</v>
      </c>
      <c r="BS2663" s="99">
        <v>779617.21994018601</v>
      </c>
      <c r="BT2663" s="99">
        <v>149372.45787620501</v>
      </c>
      <c r="BU2663" s="99">
        <v>0</v>
      </c>
      <c r="BV2663" s="99">
        <v>172342.61724662801</v>
      </c>
      <c r="BW2663" s="99">
        <v>9355.7340497970599</v>
      </c>
      <c r="BX2663" s="99">
        <v>0</v>
      </c>
      <c r="BY2663" s="99">
        <v>0</v>
      </c>
      <c r="BZ2663" s="99">
        <v>0</v>
      </c>
      <c r="CA2663" s="99">
        <v>4807.3826015591603</v>
      </c>
      <c r="CB2663" s="99">
        <v>548307.49305725098</v>
      </c>
      <c r="CC2663" s="99">
        <v>4592282.0213012705</v>
      </c>
      <c r="CD2663" s="99">
        <v>1329522.82833862</v>
      </c>
      <c r="CE2663" s="99">
        <v>74.429207211360307</v>
      </c>
      <c r="CF2663" s="99">
        <v>13771.090552449199</v>
      </c>
      <c r="CG2663" s="99">
        <v>104334.994369507</v>
      </c>
      <c r="CH2663" s="99">
        <v>0</v>
      </c>
      <c r="CI2663" s="99">
        <v>4881.6426379084596</v>
      </c>
      <c r="CJ2663" s="99">
        <v>562113.151512146</v>
      </c>
      <c r="CK2663" s="99">
        <v>4696004.6790161096</v>
      </c>
      <c r="CL2663" s="99">
        <v>1340006.7206420901</v>
      </c>
      <c r="CM2663" s="166">
        <v>5928.08956170082</v>
      </c>
      <c r="CN2663" s="166">
        <v>880429.12316894496</v>
      </c>
      <c r="CO2663" s="166">
        <v>5816852.0768432599</v>
      </c>
      <c r="CP2663" s="99">
        <v>1340006.7206420901</v>
      </c>
      <c r="CQ2663" s="99">
        <v>0</v>
      </c>
      <c r="CR2663" s="99">
        <v>0</v>
      </c>
      <c r="CS2663" s="99">
        <v>0</v>
      </c>
      <c r="CT2663" s="99">
        <v>0</v>
      </c>
      <c r="CU2663" s="98">
        <v>409.82244139900001</v>
      </c>
      <c r="CV2663" s="98">
        <v>1089.895517594</v>
      </c>
      <c r="CW2663" s="98">
        <v>562078.5836097002</v>
      </c>
      <c r="CX2663" s="98">
        <v>4696617.0156707773</v>
      </c>
    </row>
    <row r="2664" spans="1:102" x14ac:dyDescent="0.2">
      <c r="A2664" s="98" t="s">
        <v>194</v>
      </c>
      <c r="B2664" s="100">
        <v>40057</v>
      </c>
      <c r="C2664" s="99">
        <v>4484.94059556723</v>
      </c>
      <c r="D2664" s="99">
        <v>0.99564966699836099</v>
      </c>
      <c r="E2664" s="99">
        <v>314.35800068453</v>
      </c>
      <c r="F2664" s="99">
        <v>141.04726082272799</v>
      </c>
      <c r="G2664" s="99">
        <v>0</v>
      </c>
      <c r="H2664" s="99">
        <v>5.44667399290483</v>
      </c>
      <c r="I2664" s="99">
        <v>0</v>
      </c>
      <c r="J2664" s="99">
        <v>1056.85335047543</v>
      </c>
      <c r="K2664" s="99">
        <v>0</v>
      </c>
      <c r="L2664" s="99">
        <v>609.54798443615402</v>
      </c>
      <c r="M2664" s="99">
        <v>1131.7799788862501</v>
      </c>
      <c r="N2664" s="99">
        <v>1786.5893733799501</v>
      </c>
      <c r="O2664" s="99">
        <v>1083.5225823670601</v>
      </c>
      <c r="P2664" s="99">
        <v>0</v>
      </c>
      <c r="Q2664" s="99">
        <v>255.901421321556</v>
      </c>
      <c r="R2664" s="99">
        <v>63.103401138912901</v>
      </c>
      <c r="S2664" s="99">
        <v>0</v>
      </c>
      <c r="T2664" s="99">
        <v>17.139353172387899</v>
      </c>
      <c r="U2664" s="99">
        <v>1074.58413401246</v>
      </c>
      <c r="V2664" s="99">
        <v>502662.74523162801</v>
      </c>
      <c r="W2664" s="99">
        <v>23.386661370983301</v>
      </c>
      <c r="X2664" s="99">
        <v>47359.591990470901</v>
      </c>
      <c r="Y2664" s="99">
        <v>10216.755600214001</v>
      </c>
      <c r="Z2664" s="99">
        <v>0</v>
      </c>
      <c r="AA2664" s="99">
        <v>2100.5903068780899</v>
      </c>
      <c r="AB2664" s="99">
        <v>0</v>
      </c>
      <c r="AC2664" s="99">
        <v>320199.19123458897</v>
      </c>
      <c r="AD2664" s="99">
        <v>0</v>
      </c>
      <c r="AE2664" s="99">
        <v>35980.729297161102</v>
      </c>
      <c r="AF2664" s="99">
        <v>101928.346696854</v>
      </c>
      <c r="AG2664" s="99">
        <v>252101.31919670099</v>
      </c>
      <c r="AH2664" s="99">
        <v>92305.300301551804</v>
      </c>
      <c r="AI2664" s="99">
        <v>0</v>
      </c>
      <c r="AJ2664" s="99">
        <v>66827.253744125395</v>
      </c>
      <c r="AK2664" s="99">
        <v>10919.0336997509</v>
      </c>
      <c r="AL2664" s="99">
        <v>0</v>
      </c>
      <c r="AM2664" s="99">
        <v>2576.6502232849598</v>
      </c>
      <c r="AN2664" s="99">
        <v>322441.71210098302</v>
      </c>
      <c r="AO2664" s="99">
        <v>4217174.5794067401</v>
      </c>
      <c r="AP2664" s="99">
        <v>188.74121369794</v>
      </c>
      <c r="AQ2664" s="99">
        <v>393582.016407013</v>
      </c>
      <c r="AR2664" s="99">
        <v>83378.752823829695</v>
      </c>
      <c r="AS2664" s="99">
        <v>0</v>
      </c>
      <c r="AT2664" s="99">
        <v>18265.831669807401</v>
      </c>
      <c r="AU2664" s="99">
        <v>0</v>
      </c>
      <c r="AV2664" s="99">
        <v>1155394.2150878899</v>
      </c>
      <c r="AW2664" s="99">
        <v>0</v>
      </c>
      <c r="AX2664" s="99">
        <v>329740.72106170701</v>
      </c>
      <c r="AY2664" s="99">
        <v>912239.64350891102</v>
      </c>
      <c r="AZ2664" s="99">
        <v>2023510.4082794201</v>
      </c>
      <c r="BA2664" s="99">
        <v>806934.37931060803</v>
      </c>
      <c r="BB2664" s="99">
        <v>0</v>
      </c>
      <c r="BC2664" s="99">
        <v>522521.34440994298</v>
      </c>
      <c r="BD2664" s="99">
        <v>81559.462051391602</v>
      </c>
      <c r="BE2664" s="99">
        <v>0</v>
      </c>
      <c r="BF2664" s="99">
        <v>22826.910934686701</v>
      </c>
      <c r="BG2664" s="99">
        <v>1161150.1184234601</v>
      </c>
      <c r="BH2664" s="99">
        <v>1193123.18800354</v>
      </c>
      <c r="BI2664" s="99">
        <v>51.372242981568</v>
      </c>
      <c r="BJ2664" s="99">
        <v>137706.132823944</v>
      </c>
      <c r="BK2664" s="99">
        <v>33546.931548118599</v>
      </c>
      <c r="BL2664" s="99">
        <v>0</v>
      </c>
      <c r="BM2664" s="99">
        <v>2166.36301121116</v>
      </c>
      <c r="BN2664" s="99">
        <v>0</v>
      </c>
      <c r="BO2664" s="99">
        <v>0</v>
      </c>
      <c r="BP2664" s="99">
        <v>0</v>
      </c>
      <c r="BQ2664" s="99">
        <v>0</v>
      </c>
      <c r="BR2664" s="99">
        <v>224896.41935920701</v>
      </c>
      <c r="BS2664" s="99">
        <v>769790.45130157506</v>
      </c>
      <c r="BT2664" s="99">
        <v>157001.75641059899</v>
      </c>
      <c r="BU2664" s="99">
        <v>0</v>
      </c>
      <c r="BV2664" s="99">
        <v>178879.16494178801</v>
      </c>
      <c r="BW2664" s="99">
        <v>9595.5461212396604</v>
      </c>
      <c r="BX2664" s="99">
        <v>0</v>
      </c>
      <c r="BY2664" s="99">
        <v>0</v>
      </c>
      <c r="BZ2664" s="99">
        <v>0</v>
      </c>
      <c r="CA2664" s="99">
        <v>4800.2233580350903</v>
      </c>
      <c r="CB2664" s="99">
        <v>549089.50011444103</v>
      </c>
      <c r="CC2664" s="99">
        <v>4606391.5345459003</v>
      </c>
      <c r="CD2664" s="99">
        <v>1332776.40124512</v>
      </c>
      <c r="CE2664" s="99">
        <v>79.029084776528194</v>
      </c>
      <c r="CF2664" s="99">
        <v>14046.574092626601</v>
      </c>
      <c r="CG2664" s="99">
        <v>108643.702505112</v>
      </c>
      <c r="CH2664" s="99">
        <v>0</v>
      </c>
      <c r="CI2664" s="99">
        <v>4879.7276133298901</v>
      </c>
      <c r="CJ2664" s="99">
        <v>563501.48189544701</v>
      </c>
      <c r="CK2664" s="99">
        <v>4712994.7302246103</v>
      </c>
      <c r="CL2664" s="99">
        <v>1340591.9296417199</v>
      </c>
      <c r="CM2664" s="166">
        <v>5942.4248460531198</v>
      </c>
      <c r="CN2664" s="166">
        <v>885576.68761444103</v>
      </c>
      <c r="CO2664" s="166">
        <v>5872534.83984375</v>
      </c>
      <c r="CP2664" s="99">
        <v>1340591.9296417199</v>
      </c>
      <c r="CQ2664" s="99">
        <v>0</v>
      </c>
      <c r="CR2664" s="99">
        <v>0</v>
      </c>
      <c r="CS2664" s="99">
        <v>0</v>
      </c>
      <c r="CT2664" s="99">
        <v>0</v>
      </c>
      <c r="CU2664" s="98">
        <v>335.07238940399998</v>
      </c>
      <c r="CV2664" s="98">
        <v>1123.238880975</v>
      </c>
      <c r="CW2664" s="98">
        <v>563136.07420706761</v>
      </c>
      <c r="CX2664" s="98">
        <v>4715035.237051012</v>
      </c>
    </row>
    <row r="2665" spans="1:102" x14ac:dyDescent="0.2">
      <c r="A2665" s="98" t="s">
        <v>194</v>
      </c>
      <c r="B2665" s="100">
        <v>40148</v>
      </c>
      <c r="C2665" s="99">
        <v>4619.1093355417297</v>
      </c>
      <c r="D2665" s="99">
        <v>0</v>
      </c>
      <c r="E2665" s="99">
        <v>256.41565068066097</v>
      </c>
      <c r="F2665" s="99">
        <v>131.69227193854701</v>
      </c>
      <c r="G2665" s="99">
        <v>0</v>
      </c>
      <c r="H2665" s="99">
        <v>2.1272760083666098</v>
      </c>
      <c r="I2665" s="99">
        <v>0</v>
      </c>
      <c r="J2665" s="99">
        <v>1090.98186320066</v>
      </c>
      <c r="K2665" s="99">
        <v>0</v>
      </c>
      <c r="L2665" s="99">
        <v>621.79876894503798</v>
      </c>
      <c r="M2665" s="99">
        <v>1146.30398920178</v>
      </c>
      <c r="N2665" s="99">
        <v>1793.73031519353</v>
      </c>
      <c r="O2665" s="99">
        <v>1134.84488138556</v>
      </c>
      <c r="P2665" s="99">
        <v>0</v>
      </c>
      <c r="Q2665" s="99">
        <v>255.725910082459</v>
      </c>
      <c r="R2665" s="99">
        <v>61.0623697252013</v>
      </c>
      <c r="S2665" s="99">
        <v>0</v>
      </c>
      <c r="T2665" s="99">
        <v>21.529411005089099</v>
      </c>
      <c r="U2665" s="99">
        <v>1102.9022955447399</v>
      </c>
      <c r="V2665" s="99">
        <v>521410.72379303002</v>
      </c>
      <c r="W2665" s="99">
        <v>0</v>
      </c>
      <c r="X2665" s="99">
        <v>29468.3846085072</v>
      </c>
      <c r="Y2665" s="99">
        <v>9116.8355400562305</v>
      </c>
      <c r="Z2665" s="99">
        <v>0</v>
      </c>
      <c r="AA2665" s="99">
        <v>948.09955798834596</v>
      </c>
      <c r="AB2665" s="99">
        <v>0</v>
      </c>
      <c r="AC2665" s="99">
        <v>329733.35792923003</v>
      </c>
      <c r="AD2665" s="99">
        <v>0</v>
      </c>
      <c r="AE2665" s="99">
        <v>35524.653940677599</v>
      </c>
      <c r="AF2665" s="99">
        <v>105242.257993698</v>
      </c>
      <c r="AG2665" s="99">
        <v>251142.73569870001</v>
      </c>
      <c r="AH2665" s="99">
        <v>94851.951748848005</v>
      </c>
      <c r="AI2665" s="99">
        <v>0</v>
      </c>
      <c r="AJ2665" s="99">
        <v>66405.833258628802</v>
      </c>
      <c r="AK2665" s="99">
        <v>10776.8032733202</v>
      </c>
      <c r="AL2665" s="99">
        <v>0</v>
      </c>
      <c r="AM2665" s="99">
        <v>3352.9571952223801</v>
      </c>
      <c r="AN2665" s="99">
        <v>332820.01860427897</v>
      </c>
      <c r="AO2665" s="99">
        <v>4396367.8613891602</v>
      </c>
      <c r="AP2665" s="99">
        <v>0</v>
      </c>
      <c r="AQ2665" s="99">
        <v>249158.35392189</v>
      </c>
      <c r="AR2665" s="99">
        <v>76991.757377624497</v>
      </c>
      <c r="AS2665" s="99">
        <v>0</v>
      </c>
      <c r="AT2665" s="99">
        <v>6752.3479950428</v>
      </c>
      <c r="AU2665" s="99">
        <v>0</v>
      </c>
      <c r="AV2665" s="99">
        <v>1192884.6144866899</v>
      </c>
      <c r="AW2665" s="99">
        <v>0</v>
      </c>
      <c r="AX2665" s="99">
        <v>327821.807498932</v>
      </c>
      <c r="AY2665" s="99">
        <v>934936.86492157006</v>
      </c>
      <c r="AZ2665" s="99">
        <v>2023352.3083190899</v>
      </c>
      <c r="BA2665" s="99">
        <v>826764.09751892101</v>
      </c>
      <c r="BB2665" s="99">
        <v>0</v>
      </c>
      <c r="BC2665" s="99">
        <v>521375.81248474098</v>
      </c>
      <c r="BD2665" s="99">
        <v>83983.175708770796</v>
      </c>
      <c r="BE2665" s="99">
        <v>0</v>
      </c>
      <c r="BF2665" s="99">
        <v>26056.430716037801</v>
      </c>
      <c r="BG2665" s="99">
        <v>1201462.06317139</v>
      </c>
      <c r="BH2665" s="99">
        <v>1238429.62330627</v>
      </c>
      <c r="BI2665" s="99">
        <v>0</v>
      </c>
      <c r="BJ2665" s="99">
        <v>118782.28509044601</v>
      </c>
      <c r="BK2665" s="99">
        <v>32054.142612695701</v>
      </c>
      <c r="BL2665" s="99">
        <v>0</v>
      </c>
      <c r="BM2665" s="99">
        <v>1347.39216133952</v>
      </c>
      <c r="BN2665" s="99">
        <v>0</v>
      </c>
      <c r="BO2665" s="99">
        <v>0</v>
      </c>
      <c r="BP2665" s="99">
        <v>0</v>
      </c>
      <c r="BQ2665" s="99">
        <v>0</v>
      </c>
      <c r="BR2665" s="99">
        <v>227906.122423172</v>
      </c>
      <c r="BS2665" s="99">
        <v>783171.18347930897</v>
      </c>
      <c r="BT2665" s="99">
        <v>161044.249975204</v>
      </c>
      <c r="BU2665" s="99">
        <v>0</v>
      </c>
      <c r="BV2665" s="99">
        <v>181049.28068733201</v>
      </c>
      <c r="BW2665" s="99">
        <v>9819.8155837059003</v>
      </c>
      <c r="BX2665" s="99">
        <v>0</v>
      </c>
      <c r="BY2665" s="99">
        <v>0</v>
      </c>
      <c r="BZ2665" s="99">
        <v>0</v>
      </c>
      <c r="CA2665" s="99">
        <v>4879.3006537556603</v>
      </c>
      <c r="CB2665" s="99">
        <v>552570.92881011998</v>
      </c>
      <c r="CC2665" s="99">
        <v>4648160.7843017597</v>
      </c>
      <c r="CD2665" s="99">
        <v>1354634.0211029099</v>
      </c>
      <c r="CE2665" s="99">
        <v>78.861928859725595</v>
      </c>
      <c r="CF2665" s="99">
        <v>14637.267816662799</v>
      </c>
      <c r="CG2665" s="99">
        <v>113814.82377529101</v>
      </c>
      <c r="CH2665" s="99">
        <v>0</v>
      </c>
      <c r="CI2665" s="99">
        <v>4958.2911234497997</v>
      </c>
      <c r="CJ2665" s="99">
        <v>567339.35018158006</v>
      </c>
      <c r="CK2665" s="99">
        <v>4763655.1353149395</v>
      </c>
      <c r="CL2665" s="99">
        <v>1364131.3749542199</v>
      </c>
      <c r="CM2665" s="166">
        <v>6062.56882584095</v>
      </c>
      <c r="CN2665" s="166">
        <v>902605.50204467797</v>
      </c>
      <c r="CO2665" s="166">
        <v>5968777.67077637</v>
      </c>
      <c r="CP2665" s="99">
        <v>1364131.3749542199</v>
      </c>
      <c r="CQ2665" s="99">
        <v>0</v>
      </c>
      <c r="CR2665" s="99">
        <v>0</v>
      </c>
      <c r="CS2665" s="99">
        <v>0</v>
      </c>
      <c r="CT2665" s="99">
        <v>0</v>
      </c>
      <c r="CU2665" s="98">
        <v>270.47081888999998</v>
      </c>
      <c r="CV2665" s="98">
        <v>1158.9027948569999</v>
      </c>
      <c r="CW2665" s="98">
        <v>567208.19662678277</v>
      </c>
      <c r="CX2665" s="98">
        <v>4761975.6080770511</v>
      </c>
    </row>
    <row r="2666" spans="1:102" x14ac:dyDescent="0.2">
      <c r="A2666" s="98" t="s">
        <v>194</v>
      </c>
      <c r="B2666" s="100">
        <v>40238</v>
      </c>
      <c r="C2666" s="99">
        <v>4687.7543169856099</v>
      </c>
      <c r="D2666" s="99">
        <v>0</v>
      </c>
      <c r="E2666" s="99">
        <v>256.23296411707997</v>
      </c>
      <c r="F2666" s="99">
        <v>138.935576245189</v>
      </c>
      <c r="G2666" s="99">
        <v>0</v>
      </c>
      <c r="H2666" s="99">
        <v>0</v>
      </c>
      <c r="I2666" s="99">
        <v>0</v>
      </c>
      <c r="J2666" s="99">
        <v>1120.4093490242999</v>
      </c>
      <c r="K2666" s="99">
        <v>0</v>
      </c>
      <c r="L2666" s="99">
        <v>649.45558249950398</v>
      </c>
      <c r="M2666" s="99">
        <v>1184.1291939467201</v>
      </c>
      <c r="N2666" s="99">
        <v>1766.3810198009</v>
      </c>
      <c r="O2666" s="99">
        <v>1159.0928657054901</v>
      </c>
      <c r="P2666" s="99">
        <v>0</v>
      </c>
      <c r="Q2666" s="99">
        <v>266.42518235743</v>
      </c>
      <c r="R2666" s="99">
        <v>58.726848481223001</v>
      </c>
      <c r="S2666" s="99">
        <v>0</v>
      </c>
      <c r="T2666" s="99">
        <v>22.170406180433901</v>
      </c>
      <c r="U2666" s="99">
        <v>1127.69746541977</v>
      </c>
      <c r="V2666" s="99">
        <v>523187.36063766503</v>
      </c>
      <c r="W2666" s="99">
        <v>0</v>
      </c>
      <c r="X2666" s="99">
        <v>28445.1256241798</v>
      </c>
      <c r="Y2666" s="99">
        <v>8803.8831478357297</v>
      </c>
      <c r="Z2666" s="99">
        <v>0</v>
      </c>
      <c r="AA2666" s="99">
        <v>0</v>
      </c>
      <c r="AB2666" s="99">
        <v>0</v>
      </c>
      <c r="AC2666" s="99">
        <v>340584.78147506702</v>
      </c>
      <c r="AD2666" s="99">
        <v>0</v>
      </c>
      <c r="AE2666" s="99">
        <v>37107.561217308001</v>
      </c>
      <c r="AF2666" s="99">
        <v>105365.62803077701</v>
      </c>
      <c r="AG2666" s="99">
        <v>244096.578580856</v>
      </c>
      <c r="AH2666" s="99">
        <v>95160.392180442796</v>
      </c>
      <c r="AI2666" s="99">
        <v>0</v>
      </c>
      <c r="AJ2666" s="99">
        <v>70888.918456077605</v>
      </c>
      <c r="AK2666" s="99">
        <v>11201.052110910399</v>
      </c>
      <c r="AL2666" s="99">
        <v>0</v>
      </c>
      <c r="AM2666" s="99">
        <v>2902.43798828125</v>
      </c>
      <c r="AN2666" s="99">
        <v>341550.13526153599</v>
      </c>
      <c r="AO2666" s="99">
        <v>4400525.06640625</v>
      </c>
      <c r="AP2666" s="99">
        <v>0</v>
      </c>
      <c r="AQ2666" s="99">
        <v>248096.955169678</v>
      </c>
      <c r="AR2666" s="99">
        <v>75732.734012603803</v>
      </c>
      <c r="AS2666" s="99">
        <v>0</v>
      </c>
      <c r="AT2666" s="99">
        <v>0</v>
      </c>
      <c r="AU2666" s="99">
        <v>0</v>
      </c>
      <c r="AV2666" s="99">
        <v>1236842.6484375</v>
      </c>
      <c r="AW2666" s="99">
        <v>0</v>
      </c>
      <c r="AX2666" s="99">
        <v>346408.76441192598</v>
      </c>
      <c r="AY2666" s="99">
        <v>945157.82811737095</v>
      </c>
      <c r="AZ2666" s="99">
        <v>1975202.1028442399</v>
      </c>
      <c r="BA2666" s="99">
        <v>833294.05523681606</v>
      </c>
      <c r="BB2666" s="99">
        <v>0</v>
      </c>
      <c r="BC2666" s="99">
        <v>557330.357421875</v>
      </c>
      <c r="BD2666" s="99">
        <v>87635.560633659406</v>
      </c>
      <c r="BE2666" s="99">
        <v>0</v>
      </c>
      <c r="BF2666" s="99">
        <v>24196.1029789448</v>
      </c>
      <c r="BG2666" s="99">
        <v>1240707.7869873</v>
      </c>
      <c r="BH2666" s="99">
        <v>1237859.0491333001</v>
      </c>
      <c r="BI2666" s="99">
        <v>0</v>
      </c>
      <c r="BJ2666" s="99">
        <v>115349.783435822</v>
      </c>
      <c r="BK2666" s="99">
        <v>30186.567128896699</v>
      </c>
      <c r="BL2666" s="99">
        <v>0</v>
      </c>
      <c r="BM2666" s="99">
        <v>784.481708727777</v>
      </c>
      <c r="BN2666" s="99">
        <v>0</v>
      </c>
      <c r="BO2666" s="99">
        <v>0</v>
      </c>
      <c r="BP2666" s="99">
        <v>0</v>
      </c>
      <c r="BQ2666" s="99">
        <v>0</v>
      </c>
      <c r="BR2666" s="99">
        <v>242660.224870682</v>
      </c>
      <c r="BS2666" s="99">
        <v>761984.60658264195</v>
      </c>
      <c r="BT2666" s="99">
        <v>162335.65695190401</v>
      </c>
      <c r="BU2666" s="99">
        <v>0</v>
      </c>
      <c r="BV2666" s="99">
        <v>192557.140758514</v>
      </c>
      <c r="BW2666" s="99">
        <v>9978.1825493574106</v>
      </c>
      <c r="BX2666" s="99">
        <v>0</v>
      </c>
      <c r="BY2666" s="99">
        <v>0</v>
      </c>
      <c r="BZ2666" s="99">
        <v>0</v>
      </c>
      <c r="CA2666" s="99">
        <v>4941.8160322308504</v>
      </c>
      <c r="CB2666" s="99">
        <v>552727.64379882801</v>
      </c>
      <c r="CC2666" s="99">
        <v>4655313.7732543899</v>
      </c>
      <c r="CD2666" s="99">
        <v>1354890.4733734101</v>
      </c>
      <c r="CE2666" s="99">
        <v>78.012640862725704</v>
      </c>
      <c r="CF2666" s="99">
        <v>14371.7003031969</v>
      </c>
      <c r="CG2666" s="99">
        <v>113847.963827133</v>
      </c>
      <c r="CH2666" s="99">
        <v>0</v>
      </c>
      <c r="CI2666" s="99">
        <v>5020.9085530638704</v>
      </c>
      <c r="CJ2666" s="99">
        <v>567336.12716674805</v>
      </c>
      <c r="CK2666" s="99">
        <v>4770086.6823730497</v>
      </c>
      <c r="CL2666" s="99">
        <v>1369157.3675231901</v>
      </c>
      <c r="CM2666" s="166">
        <v>6140.0342428088197</v>
      </c>
      <c r="CN2666" s="166">
        <v>909600.58192443801</v>
      </c>
      <c r="CO2666" s="166">
        <v>6012981.5200805701</v>
      </c>
      <c r="CP2666" s="99">
        <v>1369157.3675231901</v>
      </c>
      <c r="CQ2666" s="99">
        <v>0</v>
      </c>
      <c r="CR2666" s="99">
        <v>0</v>
      </c>
      <c r="CS2666" s="99">
        <v>0</v>
      </c>
      <c r="CT2666" s="99">
        <v>0</v>
      </c>
      <c r="CU2666" s="98">
        <v>265.49281284599999</v>
      </c>
      <c r="CV2666" s="98">
        <v>1195.810652159</v>
      </c>
      <c r="CW2666" s="98">
        <v>567099.34410202492</v>
      </c>
      <c r="CX2666" s="98">
        <v>4769161.7370815231</v>
      </c>
    </row>
    <row r="2667" spans="1:102" x14ac:dyDescent="0.2">
      <c r="A2667" s="98" t="s">
        <v>194</v>
      </c>
      <c r="B2667" s="100">
        <v>40330</v>
      </c>
      <c r="C2667" s="99">
        <v>4681.2159332036999</v>
      </c>
      <c r="D2667" s="99">
        <v>0</v>
      </c>
      <c r="E2667" s="99">
        <v>244.79113096371299</v>
      </c>
      <c r="F2667" s="99">
        <v>127.431654972956</v>
      </c>
      <c r="G2667" s="99">
        <v>0</v>
      </c>
      <c r="H2667" s="99">
        <v>0</v>
      </c>
      <c r="I2667" s="99">
        <v>0</v>
      </c>
      <c r="J2667" s="99">
        <v>1143.1624294221399</v>
      </c>
      <c r="K2667" s="99">
        <v>0</v>
      </c>
      <c r="L2667" s="99">
        <v>656.65344978123903</v>
      </c>
      <c r="M2667" s="99">
        <v>1178.6019533574599</v>
      </c>
      <c r="N2667" s="99">
        <v>1753.70584395528</v>
      </c>
      <c r="O2667" s="99">
        <v>1158.6934861540799</v>
      </c>
      <c r="P2667" s="99">
        <v>0</v>
      </c>
      <c r="Q2667" s="99">
        <v>262.80054083466501</v>
      </c>
      <c r="R2667" s="99">
        <v>62.002005875576302</v>
      </c>
      <c r="S2667" s="99">
        <v>0</v>
      </c>
      <c r="T2667" s="99">
        <v>16.3571311484557</v>
      </c>
      <c r="U2667" s="99">
        <v>1147.55188806355</v>
      </c>
      <c r="V2667" s="99">
        <v>520396.93335342401</v>
      </c>
      <c r="W2667" s="99">
        <v>0</v>
      </c>
      <c r="X2667" s="99">
        <v>28798.174545764901</v>
      </c>
      <c r="Y2667" s="99">
        <v>8021.2524271011398</v>
      </c>
      <c r="Z2667" s="99">
        <v>0</v>
      </c>
      <c r="AA2667" s="99">
        <v>0</v>
      </c>
      <c r="AB2667" s="99">
        <v>0</v>
      </c>
      <c r="AC2667" s="99">
        <v>349933.63416290301</v>
      </c>
      <c r="AD2667" s="99">
        <v>0</v>
      </c>
      <c r="AE2667" s="99">
        <v>38460.934298992201</v>
      </c>
      <c r="AF2667" s="99">
        <v>107422.765446663</v>
      </c>
      <c r="AG2667" s="99">
        <v>239889.77990531901</v>
      </c>
      <c r="AH2667" s="99">
        <v>93520.249279975906</v>
      </c>
      <c r="AI2667" s="99">
        <v>0</v>
      </c>
      <c r="AJ2667" s="99">
        <v>72268.560729026794</v>
      </c>
      <c r="AK2667" s="99">
        <v>12591.5517567396</v>
      </c>
      <c r="AL2667" s="99">
        <v>0</v>
      </c>
      <c r="AM2667" s="99">
        <v>2573.8665277957898</v>
      </c>
      <c r="AN2667" s="99">
        <v>350507.51026916498</v>
      </c>
      <c r="AO2667" s="99">
        <v>4405692.9129028302</v>
      </c>
      <c r="AP2667" s="99">
        <v>0</v>
      </c>
      <c r="AQ2667" s="99">
        <v>252016.68957328799</v>
      </c>
      <c r="AR2667" s="99">
        <v>71238.602081298799</v>
      </c>
      <c r="AS2667" s="99">
        <v>0</v>
      </c>
      <c r="AT2667" s="99">
        <v>0</v>
      </c>
      <c r="AU2667" s="99">
        <v>0</v>
      </c>
      <c r="AV2667" s="99">
        <v>1281845.8479003899</v>
      </c>
      <c r="AW2667" s="99">
        <v>0</v>
      </c>
      <c r="AX2667" s="99">
        <v>358495.322292328</v>
      </c>
      <c r="AY2667" s="99">
        <v>970513.01264190697</v>
      </c>
      <c r="AZ2667" s="99">
        <v>1937332.1607055699</v>
      </c>
      <c r="BA2667" s="99">
        <v>821247.11658477795</v>
      </c>
      <c r="BB2667" s="99">
        <v>0</v>
      </c>
      <c r="BC2667" s="99">
        <v>573560.11286926304</v>
      </c>
      <c r="BD2667" s="99">
        <v>96619.4896354675</v>
      </c>
      <c r="BE2667" s="99">
        <v>0</v>
      </c>
      <c r="BF2667" s="99">
        <v>21828.863004684401</v>
      </c>
      <c r="BG2667" s="99">
        <v>1284334.12956238</v>
      </c>
      <c r="BH2667" s="99">
        <v>1240189.9029846201</v>
      </c>
      <c r="BI2667" s="99">
        <v>0</v>
      </c>
      <c r="BJ2667" s="99">
        <v>113350.216162682</v>
      </c>
      <c r="BK2667" s="99">
        <v>29723.680867433501</v>
      </c>
      <c r="BL2667" s="99">
        <v>0</v>
      </c>
      <c r="BM2667" s="99">
        <v>735.87751343101297</v>
      </c>
      <c r="BN2667" s="99">
        <v>0</v>
      </c>
      <c r="BO2667" s="99">
        <v>0</v>
      </c>
      <c r="BP2667" s="99">
        <v>0</v>
      </c>
      <c r="BQ2667" s="99">
        <v>0</v>
      </c>
      <c r="BR2667" s="99">
        <v>246988.258047104</v>
      </c>
      <c r="BS2667" s="99">
        <v>747889.94673919701</v>
      </c>
      <c r="BT2667" s="99">
        <v>159730.492004395</v>
      </c>
      <c r="BU2667" s="99">
        <v>0</v>
      </c>
      <c r="BV2667" s="99">
        <v>198021.54400443999</v>
      </c>
      <c r="BW2667" s="99">
        <v>10991.4888385534</v>
      </c>
      <c r="BX2667" s="99">
        <v>0</v>
      </c>
      <c r="BY2667" s="99">
        <v>0</v>
      </c>
      <c r="BZ2667" s="99">
        <v>0</v>
      </c>
      <c r="CA2667" s="99">
        <v>4919.7304148078001</v>
      </c>
      <c r="CB2667" s="99">
        <v>549559.17063140904</v>
      </c>
      <c r="CC2667" s="99">
        <v>4653944.1489868201</v>
      </c>
      <c r="CD2667" s="99">
        <v>1353644.1501007101</v>
      </c>
      <c r="CE2667" s="99">
        <v>77.034732720814603</v>
      </c>
      <c r="CF2667" s="99">
        <v>14949.1388183832</v>
      </c>
      <c r="CG2667" s="99">
        <v>116919.14556694</v>
      </c>
      <c r="CH2667" s="99">
        <v>0</v>
      </c>
      <c r="CI2667" s="99">
        <v>4995.9174416065198</v>
      </c>
      <c r="CJ2667" s="99">
        <v>564303.34283447301</v>
      </c>
      <c r="CK2667" s="99">
        <v>4770507.8121948196</v>
      </c>
      <c r="CL2667" s="99">
        <v>1364090.5652465799</v>
      </c>
      <c r="CM2667" s="166">
        <v>6139.9998997449902</v>
      </c>
      <c r="CN2667" s="166">
        <v>914456.95956420898</v>
      </c>
      <c r="CO2667" s="166">
        <v>6050531.7720947303</v>
      </c>
      <c r="CP2667" s="99">
        <v>1364090.5652465799</v>
      </c>
      <c r="CQ2667" s="99">
        <v>0</v>
      </c>
      <c r="CR2667" s="99">
        <v>0</v>
      </c>
      <c r="CS2667" s="99">
        <v>0</v>
      </c>
      <c r="CT2667" s="99">
        <v>0</v>
      </c>
      <c r="CU2667" s="98">
        <v>251.317554524</v>
      </c>
      <c r="CV2667" s="98">
        <v>1215.5059744570001</v>
      </c>
      <c r="CW2667" s="98">
        <v>564508.30944979226</v>
      </c>
      <c r="CX2667" s="98">
        <v>4770863.2945537604</v>
      </c>
    </row>
    <row r="2668" spans="1:102" x14ac:dyDescent="0.2">
      <c r="A2668" s="98" t="s">
        <v>194</v>
      </c>
      <c r="B2668" s="100">
        <v>40422</v>
      </c>
      <c r="C2668" s="99">
        <v>4662.3129746913901</v>
      </c>
      <c r="D2668" s="99">
        <v>0</v>
      </c>
      <c r="E2668" s="99">
        <v>240.69923127442601</v>
      </c>
      <c r="F2668" s="99">
        <v>123.118984947912</v>
      </c>
      <c r="G2668" s="99">
        <v>0</v>
      </c>
      <c r="H2668" s="99">
        <v>0</v>
      </c>
      <c r="I2668" s="99">
        <v>0</v>
      </c>
      <c r="J2668" s="99">
        <v>1155.40389069915</v>
      </c>
      <c r="K2668" s="99">
        <v>0</v>
      </c>
      <c r="L2668" s="99">
        <v>688.91989322751795</v>
      </c>
      <c r="M2668" s="99">
        <v>1166.90550342202</v>
      </c>
      <c r="N2668" s="99">
        <v>1733.95446915925</v>
      </c>
      <c r="O2668" s="99">
        <v>1148.20433944464</v>
      </c>
      <c r="P2668" s="99">
        <v>0</v>
      </c>
      <c r="Q2668" s="99">
        <v>271.01997026056102</v>
      </c>
      <c r="R2668" s="99">
        <v>68.882072583772199</v>
      </c>
      <c r="S2668" s="99">
        <v>0</v>
      </c>
      <c r="T2668" s="99">
        <v>24.5159093490802</v>
      </c>
      <c r="U2668" s="99">
        <v>1162.64204332232</v>
      </c>
      <c r="V2668" s="99">
        <v>523435.76344299299</v>
      </c>
      <c r="W2668" s="99">
        <v>0</v>
      </c>
      <c r="X2668" s="99">
        <v>27450.3060581684</v>
      </c>
      <c r="Y2668" s="99">
        <v>7305.5834641456604</v>
      </c>
      <c r="Z2668" s="99">
        <v>0</v>
      </c>
      <c r="AA2668" s="99">
        <v>0</v>
      </c>
      <c r="AB2668" s="99">
        <v>0</v>
      </c>
      <c r="AC2668" s="99">
        <v>355531.96303176897</v>
      </c>
      <c r="AD2668" s="99">
        <v>0</v>
      </c>
      <c r="AE2668" s="99">
        <v>39362.808031558998</v>
      </c>
      <c r="AF2668" s="99">
        <v>106450.212899208</v>
      </c>
      <c r="AG2668" s="99">
        <v>237040.30539703401</v>
      </c>
      <c r="AH2668" s="99">
        <v>93501.283270835906</v>
      </c>
      <c r="AI2668" s="99">
        <v>0</v>
      </c>
      <c r="AJ2668" s="99">
        <v>73569.113262176499</v>
      </c>
      <c r="AK2668" s="99">
        <v>11890.3894324303</v>
      </c>
      <c r="AL2668" s="99">
        <v>0</v>
      </c>
      <c r="AM2668" s="99">
        <v>2711.8942477405099</v>
      </c>
      <c r="AN2668" s="99">
        <v>356616.90311050398</v>
      </c>
      <c r="AO2668" s="99">
        <v>4430174.63208008</v>
      </c>
      <c r="AP2668" s="99">
        <v>0</v>
      </c>
      <c r="AQ2668" s="99">
        <v>245439.652629852</v>
      </c>
      <c r="AR2668" s="99">
        <v>67136.463524818406</v>
      </c>
      <c r="AS2668" s="99">
        <v>0</v>
      </c>
      <c r="AT2668" s="99">
        <v>0</v>
      </c>
      <c r="AU2668" s="99">
        <v>0</v>
      </c>
      <c r="AV2668" s="99">
        <v>1303640.0597228999</v>
      </c>
      <c r="AW2668" s="99">
        <v>0</v>
      </c>
      <c r="AX2668" s="99">
        <v>362968.55888748198</v>
      </c>
      <c r="AY2668" s="99">
        <v>962609.82746124303</v>
      </c>
      <c r="AZ2668" s="99">
        <v>1925611.43043518</v>
      </c>
      <c r="BA2668" s="99">
        <v>823423.38634491002</v>
      </c>
      <c r="BB2668" s="99">
        <v>0</v>
      </c>
      <c r="BC2668" s="99">
        <v>581357.32800293004</v>
      </c>
      <c r="BD2668" s="99">
        <v>94668.705083847002</v>
      </c>
      <c r="BE2668" s="99">
        <v>0</v>
      </c>
      <c r="BF2668" s="99">
        <v>22950.838814735402</v>
      </c>
      <c r="BG2668" s="99">
        <v>1303634.4384155299</v>
      </c>
      <c r="BH2668" s="99">
        <v>1237952.1881408701</v>
      </c>
      <c r="BI2668" s="99">
        <v>0</v>
      </c>
      <c r="BJ2668" s="99">
        <v>114540.09418106099</v>
      </c>
      <c r="BK2668" s="99">
        <v>28842.305967807799</v>
      </c>
      <c r="BL2668" s="99">
        <v>0</v>
      </c>
      <c r="BM2668" s="99">
        <v>781.74038020521402</v>
      </c>
      <c r="BN2668" s="99">
        <v>0</v>
      </c>
      <c r="BO2668" s="99">
        <v>0</v>
      </c>
      <c r="BP2668" s="99">
        <v>0</v>
      </c>
      <c r="BQ2668" s="99">
        <v>0</v>
      </c>
      <c r="BR2668" s="99">
        <v>246352.90069580101</v>
      </c>
      <c r="BS2668" s="99">
        <v>744371.30213165295</v>
      </c>
      <c r="BT2668" s="99">
        <v>160409.41997528099</v>
      </c>
      <c r="BU2668" s="99">
        <v>0</v>
      </c>
      <c r="BV2668" s="99">
        <v>199321.822463989</v>
      </c>
      <c r="BW2668" s="99">
        <v>11040.862853884701</v>
      </c>
      <c r="BX2668" s="99">
        <v>0</v>
      </c>
      <c r="BY2668" s="99">
        <v>0</v>
      </c>
      <c r="BZ2668" s="99">
        <v>0</v>
      </c>
      <c r="CA2668" s="99">
        <v>4907.8243033886001</v>
      </c>
      <c r="CB2668" s="99">
        <v>549747.07966613804</v>
      </c>
      <c r="CC2668" s="99">
        <v>4670136.3810424795</v>
      </c>
      <c r="CD2668" s="99">
        <v>1353991.2807159401</v>
      </c>
      <c r="CE2668" s="99">
        <v>90.800626385957003</v>
      </c>
      <c r="CF2668" s="99">
        <v>14780.5527684689</v>
      </c>
      <c r="CG2668" s="99">
        <v>118850.165367126</v>
      </c>
      <c r="CH2668" s="99">
        <v>0</v>
      </c>
      <c r="CI2668" s="99">
        <v>4998.4138045311001</v>
      </c>
      <c r="CJ2668" s="99">
        <v>564190.85908508301</v>
      </c>
      <c r="CK2668" s="99">
        <v>4786432.2431640597</v>
      </c>
      <c r="CL2668" s="99">
        <v>1361796.9734191899</v>
      </c>
      <c r="CM2668" s="166">
        <v>6151.5887216925603</v>
      </c>
      <c r="CN2668" s="166">
        <v>922399.57697296096</v>
      </c>
      <c r="CO2668" s="166">
        <v>6095668.3306274395</v>
      </c>
      <c r="CP2668" s="99">
        <v>1361796.9734191899</v>
      </c>
      <c r="CQ2668" s="99">
        <v>0</v>
      </c>
      <c r="CR2668" s="99">
        <v>0</v>
      </c>
      <c r="CS2668" s="99">
        <v>0</v>
      </c>
      <c r="CT2668" s="99">
        <v>0</v>
      </c>
      <c r="CU2668" s="98">
        <v>246.478124729</v>
      </c>
      <c r="CV2668" s="98">
        <v>1237.656427481</v>
      </c>
      <c r="CW2668" s="98">
        <v>564527.6324346069</v>
      </c>
      <c r="CX2668" s="98">
        <v>4788986.5464096051</v>
      </c>
    </row>
    <row r="2669" spans="1:102" x14ac:dyDescent="0.2">
      <c r="A2669" s="98" t="s">
        <v>194</v>
      </c>
      <c r="B2669" s="100">
        <v>40513</v>
      </c>
      <c r="C2669" s="99">
        <v>4573.6302137374896</v>
      </c>
      <c r="D2669" s="99">
        <v>0</v>
      </c>
      <c r="E2669" s="99">
        <v>248.154654519632</v>
      </c>
      <c r="F2669" s="99">
        <v>126.864078155719</v>
      </c>
      <c r="G2669" s="99">
        <v>0</v>
      </c>
      <c r="H2669" s="99">
        <v>0</v>
      </c>
      <c r="I2669" s="99">
        <v>0</v>
      </c>
      <c r="J2669" s="99">
        <v>1176.27547261119</v>
      </c>
      <c r="K2669" s="99">
        <v>0</v>
      </c>
      <c r="L2669" s="99">
        <v>838.59453584253799</v>
      </c>
      <c r="M2669" s="99">
        <v>1160.61720250547</v>
      </c>
      <c r="N2669" s="99">
        <v>1695.6016052663299</v>
      </c>
      <c r="O2669" s="99">
        <v>1123.0858188867601</v>
      </c>
      <c r="P2669" s="99">
        <v>0</v>
      </c>
      <c r="Q2669" s="99">
        <v>265.77972895279498</v>
      </c>
      <c r="R2669" s="99">
        <v>79.548819622956202</v>
      </c>
      <c r="S2669" s="99">
        <v>0</v>
      </c>
      <c r="T2669" s="99">
        <v>26.650463311932999</v>
      </c>
      <c r="U2669" s="99">
        <v>1181.2567783296099</v>
      </c>
      <c r="V2669" s="99">
        <v>517631.837345123</v>
      </c>
      <c r="W2669" s="99">
        <v>0</v>
      </c>
      <c r="X2669" s="99">
        <v>29578.504585504499</v>
      </c>
      <c r="Y2669" s="99">
        <v>8374.5145871639306</v>
      </c>
      <c r="Z2669" s="99">
        <v>0</v>
      </c>
      <c r="AA2669" s="99">
        <v>0</v>
      </c>
      <c r="AB2669" s="99">
        <v>0</v>
      </c>
      <c r="AC2669" s="99">
        <v>361266.24541091901</v>
      </c>
      <c r="AD2669" s="99">
        <v>0</v>
      </c>
      <c r="AE2669" s="99">
        <v>45919.501652717598</v>
      </c>
      <c r="AF2669" s="99">
        <v>106590.33348846401</v>
      </c>
      <c r="AG2669" s="99">
        <v>234115.00082588199</v>
      </c>
      <c r="AH2669" s="99">
        <v>84302.707082748399</v>
      </c>
      <c r="AI2669" s="99">
        <v>0</v>
      </c>
      <c r="AJ2669" s="99">
        <v>75693.121953964204</v>
      </c>
      <c r="AK2669" s="99">
        <v>11920.2886304855</v>
      </c>
      <c r="AL2669" s="99">
        <v>0</v>
      </c>
      <c r="AM2669" s="99">
        <v>3015.4444192945998</v>
      </c>
      <c r="AN2669" s="99">
        <v>362663.84558868402</v>
      </c>
      <c r="AO2669" s="99">
        <v>4369758.1567382803</v>
      </c>
      <c r="AP2669" s="99">
        <v>0</v>
      </c>
      <c r="AQ2669" s="99">
        <v>262528.98070907599</v>
      </c>
      <c r="AR2669" s="99">
        <v>79785.727180481001</v>
      </c>
      <c r="AS2669" s="99">
        <v>0</v>
      </c>
      <c r="AT2669" s="99">
        <v>0</v>
      </c>
      <c r="AU2669" s="99">
        <v>0</v>
      </c>
      <c r="AV2669" s="99">
        <v>1337340.0239563</v>
      </c>
      <c r="AW2669" s="99">
        <v>0</v>
      </c>
      <c r="AX2669" s="99">
        <v>429049.48517608602</v>
      </c>
      <c r="AY2669" s="99">
        <v>977349.59883117699</v>
      </c>
      <c r="AZ2669" s="99">
        <v>1904397.6856079099</v>
      </c>
      <c r="BA2669" s="99">
        <v>746058.77857208299</v>
      </c>
      <c r="BB2669" s="99">
        <v>0</v>
      </c>
      <c r="BC2669" s="99">
        <v>599936.18621826195</v>
      </c>
      <c r="BD2669" s="99">
        <v>93414.384429931597</v>
      </c>
      <c r="BE2669" s="99">
        <v>0</v>
      </c>
      <c r="BF2669" s="99">
        <v>24996.420240879099</v>
      </c>
      <c r="BG2669" s="99">
        <v>1343809.5567627</v>
      </c>
      <c r="BH2669" s="99">
        <v>1218150.60583496</v>
      </c>
      <c r="BI2669" s="99">
        <v>0</v>
      </c>
      <c r="BJ2669" s="99">
        <v>120994.491399765</v>
      </c>
      <c r="BK2669" s="99">
        <v>31675.700098514601</v>
      </c>
      <c r="BL2669" s="99">
        <v>0</v>
      </c>
      <c r="BM2669" s="99">
        <v>762.32944113761198</v>
      </c>
      <c r="BN2669" s="99">
        <v>0</v>
      </c>
      <c r="BO2669" s="99">
        <v>0</v>
      </c>
      <c r="BP2669" s="99">
        <v>0</v>
      </c>
      <c r="BQ2669" s="99">
        <v>0</v>
      </c>
      <c r="BR2669" s="99">
        <v>246339.60148048401</v>
      </c>
      <c r="BS2669" s="99">
        <v>736731.52512359596</v>
      </c>
      <c r="BT2669" s="99">
        <v>145092.53837966899</v>
      </c>
      <c r="BU2669" s="99">
        <v>0</v>
      </c>
      <c r="BV2669" s="99">
        <v>207120.29563522301</v>
      </c>
      <c r="BW2669" s="99">
        <v>9996.1234461069107</v>
      </c>
      <c r="BX2669" s="99">
        <v>0</v>
      </c>
      <c r="BY2669" s="99">
        <v>0</v>
      </c>
      <c r="BZ2669" s="99">
        <v>0</v>
      </c>
      <c r="CA2669" s="99">
        <v>4826.7317621707898</v>
      </c>
      <c r="CB2669" s="99">
        <v>546770.569244385</v>
      </c>
      <c r="CC2669" s="99">
        <v>4635113.8248901404</v>
      </c>
      <c r="CD2669" s="99">
        <v>1336004.6624145501</v>
      </c>
      <c r="CE2669" s="99">
        <v>103.38143160753</v>
      </c>
      <c r="CF2669" s="99">
        <v>15885.082952499401</v>
      </c>
      <c r="CG2669" s="99">
        <v>125328.47030735</v>
      </c>
      <c r="CH2669" s="99">
        <v>0</v>
      </c>
      <c r="CI2669" s="99">
        <v>4928.9804769754401</v>
      </c>
      <c r="CJ2669" s="99">
        <v>562641.21520233201</v>
      </c>
      <c r="CK2669" s="99">
        <v>4761726.4048461895</v>
      </c>
      <c r="CL2669" s="99">
        <v>1345942.06486511</v>
      </c>
      <c r="CM2669" s="166">
        <v>6104.4161878228197</v>
      </c>
      <c r="CN2669" s="166">
        <v>922875.77431488002</v>
      </c>
      <c r="CO2669" s="166">
        <v>6099257.2321777297</v>
      </c>
      <c r="CP2669" s="99">
        <v>1345942.06486511</v>
      </c>
      <c r="CQ2669" s="99">
        <v>0</v>
      </c>
      <c r="CR2669" s="99">
        <v>0</v>
      </c>
      <c r="CS2669" s="99">
        <v>0</v>
      </c>
      <c r="CT2669" s="99">
        <v>0</v>
      </c>
      <c r="CU2669" s="98">
        <v>254.874098952</v>
      </c>
      <c r="CV2669" s="98">
        <v>1267.49382137</v>
      </c>
      <c r="CW2669" s="98">
        <v>562655.65219688439</v>
      </c>
      <c r="CX2669" s="98">
        <v>4760442.2951974906</v>
      </c>
    </row>
    <row r="2670" spans="1:102" x14ac:dyDescent="0.2">
      <c r="A2670" s="98" t="s">
        <v>194</v>
      </c>
      <c r="B2670" s="100">
        <v>40603</v>
      </c>
      <c r="C2670" s="99">
        <v>4471.1175353527096</v>
      </c>
      <c r="D2670" s="99">
        <v>0</v>
      </c>
      <c r="E2670" s="99">
        <v>259.10670767724503</v>
      </c>
      <c r="F2670" s="99">
        <v>131.77697378583301</v>
      </c>
      <c r="G2670" s="99">
        <v>0</v>
      </c>
      <c r="H2670" s="99">
        <v>0</v>
      </c>
      <c r="I2670" s="99">
        <v>0</v>
      </c>
      <c r="J2670" s="99">
        <v>1216.34807127714</v>
      </c>
      <c r="K2670" s="99">
        <v>0</v>
      </c>
      <c r="L2670" s="99">
        <v>1622.54979635775</v>
      </c>
      <c r="M2670" s="99">
        <v>1149.50022639334</v>
      </c>
      <c r="N2670" s="99">
        <v>1653.9655636847001</v>
      </c>
      <c r="O2670" s="99">
        <v>0</v>
      </c>
      <c r="P2670" s="99">
        <v>0</v>
      </c>
      <c r="Q2670" s="99">
        <v>271.52699915692199</v>
      </c>
      <c r="R2670" s="99">
        <v>0</v>
      </c>
      <c r="S2670" s="99">
        <v>0</v>
      </c>
      <c r="T2670" s="99">
        <v>98.572800669819102</v>
      </c>
      <c r="U2670" s="99">
        <v>1219.01415686309</v>
      </c>
      <c r="V2670" s="99">
        <v>508492.22056579601</v>
      </c>
      <c r="W2670" s="99">
        <v>0</v>
      </c>
      <c r="X2670" s="99">
        <v>27728.336238622702</v>
      </c>
      <c r="Y2670" s="99">
        <v>7549.1758738160097</v>
      </c>
      <c r="Z2670" s="99">
        <v>0</v>
      </c>
      <c r="AA2670" s="99">
        <v>0</v>
      </c>
      <c r="AB2670" s="99">
        <v>0</v>
      </c>
      <c r="AC2670" s="99">
        <v>373180.84284973098</v>
      </c>
      <c r="AD2670" s="99">
        <v>0</v>
      </c>
      <c r="AE2670" s="99">
        <v>125204.562413216</v>
      </c>
      <c r="AF2670" s="99">
        <v>105220.74899291999</v>
      </c>
      <c r="AG2670" s="99">
        <v>228252.62081146199</v>
      </c>
      <c r="AH2670" s="99">
        <v>0</v>
      </c>
      <c r="AI2670" s="99">
        <v>0</v>
      </c>
      <c r="AJ2670" s="99">
        <v>76223.348150253296</v>
      </c>
      <c r="AK2670" s="99">
        <v>0</v>
      </c>
      <c r="AL2670" s="99">
        <v>0</v>
      </c>
      <c r="AM2670" s="99">
        <v>14991.1807732582</v>
      </c>
      <c r="AN2670" s="99">
        <v>373494.477035522</v>
      </c>
      <c r="AO2670" s="99">
        <v>4332259.1834716797</v>
      </c>
      <c r="AP2670" s="99">
        <v>0</v>
      </c>
      <c r="AQ2670" s="99">
        <v>248667.34342384301</v>
      </c>
      <c r="AR2670" s="99">
        <v>67535.505901336699</v>
      </c>
      <c r="AS2670" s="99">
        <v>0</v>
      </c>
      <c r="AT2670" s="99">
        <v>0</v>
      </c>
      <c r="AU2670" s="99">
        <v>0</v>
      </c>
      <c r="AV2670" s="99">
        <v>1395334.1443481401</v>
      </c>
      <c r="AW2670" s="99">
        <v>0</v>
      </c>
      <c r="AX2670" s="99">
        <v>1130129.3751678499</v>
      </c>
      <c r="AY2670" s="99">
        <v>966129.13825225795</v>
      </c>
      <c r="AZ2670" s="99">
        <v>1844373.87522888</v>
      </c>
      <c r="BA2670" s="99">
        <v>0</v>
      </c>
      <c r="BB2670" s="99">
        <v>0</v>
      </c>
      <c r="BC2670" s="99">
        <v>601633.25576019299</v>
      </c>
      <c r="BD2670" s="99">
        <v>0</v>
      </c>
      <c r="BE2670" s="99">
        <v>0</v>
      </c>
      <c r="BF2670" s="99">
        <v>120244.09207916301</v>
      </c>
      <c r="BG2670" s="99">
        <v>1397613.0072784401</v>
      </c>
      <c r="BH2670" s="99">
        <v>1069207.3551330599</v>
      </c>
      <c r="BI2670" s="99">
        <v>0</v>
      </c>
      <c r="BJ2670" s="99">
        <v>103945.006932259</v>
      </c>
      <c r="BK2670" s="99">
        <v>27757.685685872999</v>
      </c>
      <c r="BL2670" s="99">
        <v>0</v>
      </c>
      <c r="BM2670" s="99">
        <v>0</v>
      </c>
      <c r="BN2670" s="99">
        <v>0</v>
      </c>
      <c r="BO2670" s="99">
        <v>0</v>
      </c>
      <c r="BP2670" s="99">
        <v>0</v>
      </c>
      <c r="BQ2670" s="99">
        <v>0</v>
      </c>
      <c r="BR2670" s="99">
        <v>241031.99680519101</v>
      </c>
      <c r="BS2670" s="99">
        <v>725630.13932800305</v>
      </c>
      <c r="BT2670" s="99">
        <v>0</v>
      </c>
      <c r="BU2670" s="99">
        <v>0</v>
      </c>
      <c r="BV2670" s="99">
        <v>209465.20498847999</v>
      </c>
      <c r="BW2670" s="99">
        <v>0</v>
      </c>
      <c r="BX2670" s="99">
        <v>0</v>
      </c>
      <c r="BY2670" s="99">
        <v>0</v>
      </c>
      <c r="BZ2670" s="99">
        <v>0</v>
      </c>
      <c r="CA2670" s="99">
        <v>4726.8459577560398</v>
      </c>
      <c r="CB2670" s="99">
        <v>537591.54508972203</v>
      </c>
      <c r="CC2670" s="99">
        <v>4585718.7420043899</v>
      </c>
      <c r="CD2670" s="99">
        <v>1173993.5956268299</v>
      </c>
      <c r="CE2670" s="99">
        <v>99.952789499424398</v>
      </c>
      <c r="CF2670" s="99">
        <v>15980.3640078306</v>
      </c>
      <c r="CG2670" s="99">
        <v>127815.154224396</v>
      </c>
      <c r="CH2670" s="99">
        <v>0</v>
      </c>
      <c r="CI2670" s="99">
        <v>4829.9772898554802</v>
      </c>
      <c r="CJ2670" s="99">
        <v>553867.23256683396</v>
      </c>
      <c r="CK2670" s="99">
        <v>4714803.1513671903</v>
      </c>
      <c r="CL2670" s="99">
        <v>1180471.5816802999</v>
      </c>
      <c r="CM2670" s="166">
        <v>6036.4534266591099</v>
      </c>
      <c r="CN2670" s="166">
        <v>928094.26652526902</v>
      </c>
      <c r="CO2670" s="166">
        <v>6116431.2492065402</v>
      </c>
      <c r="CP2670" s="99">
        <v>1180471.5816802999</v>
      </c>
      <c r="CQ2670" s="99">
        <v>0</v>
      </c>
      <c r="CR2670" s="99">
        <v>0</v>
      </c>
      <c r="CS2670" s="99">
        <v>0</v>
      </c>
      <c r="CT2670" s="99">
        <v>0</v>
      </c>
      <c r="CU2670" s="98">
        <v>263.75849973999999</v>
      </c>
      <c r="CV2670" s="98">
        <v>1305.7203979149999</v>
      </c>
      <c r="CW2670" s="98">
        <v>553571.90909755265</v>
      </c>
      <c r="CX2670" s="98">
        <v>4713533.8962287856</v>
      </c>
    </row>
    <row r="2671" spans="1:102" x14ac:dyDescent="0.2">
      <c r="A2671" s="98" t="s">
        <v>194</v>
      </c>
      <c r="B2671" s="100">
        <v>40695</v>
      </c>
      <c r="C2671" s="99">
        <v>4464.76963979006</v>
      </c>
      <c r="D2671" s="99">
        <v>0</v>
      </c>
      <c r="E2671" s="99">
        <v>259.12903416529298</v>
      </c>
      <c r="F2671" s="99">
        <v>129.81525626964901</v>
      </c>
      <c r="G2671" s="99">
        <v>0</v>
      </c>
      <c r="H2671" s="99">
        <v>0</v>
      </c>
      <c r="I2671" s="99">
        <v>0</v>
      </c>
      <c r="J2671" s="99">
        <v>1248.33378276229</v>
      </c>
      <c r="K2671" s="99">
        <v>0</v>
      </c>
      <c r="L2671" s="99">
        <v>1647.6596957594199</v>
      </c>
      <c r="M2671" s="99">
        <v>1159.5839168280399</v>
      </c>
      <c r="N2671" s="99">
        <v>1621.2827519774401</v>
      </c>
      <c r="O2671" s="99">
        <v>0</v>
      </c>
      <c r="P2671" s="99">
        <v>0</v>
      </c>
      <c r="Q2671" s="99">
        <v>287.38177108019602</v>
      </c>
      <c r="R2671" s="99">
        <v>0</v>
      </c>
      <c r="S2671" s="99">
        <v>0</v>
      </c>
      <c r="T2671" s="99">
        <v>100.758062092587</v>
      </c>
      <c r="U2671" s="99">
        <v>1252.6836254596701</v>
      </c>
      <c r="V2671" s="99">
        <v>502771.56778717</v>
      </c>
      <c r="W2671" s="99">
        <v>0</v>
      </c>
      <c r="X2671" s="99">
        <v>29759.317047119101</v>
      </c>
      <c r="Y2671" s="99">
        <v>8533.1286426782608</v>
      </c>
      <c r="Z2671" s="99">
        <v>0</v>
      </c>
      <c r="AA2671" s="99">
        <v>0</v>
      </c>
      <c r="AB2671" s="99">
        <v>0</v>
      </c>
      <c r="AC2671" s="99">
        <v>377407.41375732399</v>
      </c>
      <c r="AD2671" s="99">
        <v>0</v>
      </c>
      <c r="AE2671" s="99">
        <v>124783.259246826</v>
      </c>
      <c r="AF2671" s="99">
        <v>106773.590945244</v>
      </c>
      <c r="AG2671" s="99">
        <v>219785.80049324001</v>
      </c>
      <c r="AH2671" s="99">
        <v>0</v>
      </c>
      <c r="AI2671" s="99">
        <v>0</v>
      </c>
      <c r="AJ2671" s="99">
        <v>80396.319528579697</v>
      </c>
      <c r="AK2671" s="99">
        <v>0</v>
      </c>
      <c r="AL2671" s="99">
        <v>0</v>
      </c>
      <c r="AM2671" s="99">
        <v>16512.0019533634</v>
      </c>
      <c r="AN2671" s="99">
        <v>377754.26732635498</v>
      </c>
      <c r="AO2671" s="99">
        <v>4285514.8927612295</v>
      </c>
      <c r="AP2671" s="99">
        <v>0</v>
      </c>
      <c r="AQ2671" s="99">
        <v>270603.74459457397</v>
      </c>
      <c r="AR2671" s="99">
        <v>74369.816275596604</v>
      </c>
      <c r="AS2671" s="99">
        <v>0</v>
      </c>
      <c r="AT2671" s="99">
        <v>0</v>
      </c>
      <c r="AU2671" s="99">
        <v>0</v>
      </c>
      <c r="AV2671" s="99">
        <v>1429947.7182006801</v>
      </c>
      <c r="AW2671" s="99">
        <v>0</v>
      </c>
      <c r="AX2671" s="99">
        <v>1141811.58180237</v>
      </c>
      <c r="AY2671" s="99">
        <v>985311.678382874</v>
      </c>
      <c r="AZ2671" s="99">
        <v>1781117.6469879199</v>
      </c>
      <c r="BA2671" s="99">
        <v>0</v>
      </c>
      <c r="BB2671" s="99">
        <v>0</v>
      </c>
      <c r="BC2671" s="99">
        <v>642550.54866027797</v>
      </c>
      <c r="BD2671" s="99">
        <v>0</v>
      </c>
      <c r="BE2671" s="99">
        <v>0</v>
      </c>
      <c r="BF2671" s="99">
        <v>135599.95141410801</v>
      </c>
      <c r="BG2671" s="99">
        <v>1431621.82872009</v>
      </c>
      <c r="BH2671" s="99">
        <v>1062482.95932007</v>
      </c>
      <c r="BI2671" s="99">
        <v>0</v>
      </c>
      <c r="BJ2671" s="99">
        <v>109204.474287987</v>
      </c>
      <c r="BK2671" s="99">
        <v>29212.0733001232</v>
      </c>
      <c r="BL2671" s="99">
        <v>0</v>
      </c>
      <c r="BM2671" s="99">
        <v>0</v>
      </c>
      <c r="BN2671" s="99">
        <v>0</v>
      </c>
      <c r="BO2671" s="99">
        <v>0</v>
      </c>
      <c r="BP2671" s="99">
        <v>0</v>
      </c>
      <c r="BQ2671" s="99">
        <v>0</v>
      </c>
      <c r="BR2671" s="99">
        <v>248306.82638931301</v>
      </c>
      <c r="BS2671" s="99">
        <v>702102.42256164597</v>
      </c>
      <c r="BT2671" s="99">
        <v>0</v>
      </c>
      <c r="BU2671" s="99">
        <v>0</v>
      </c>
      <c r="BV2671" s="99">
        <v>225231.42367744399</v>
      </c>
      <c r="BW2671" s="99">
        <v>0</v>
      </c>
      <c r="BX2671" s="99">
        <v>0</v>
      </c>
      <c r="BY2671" s="99">
        <v>0</v>
      </c>
      <c r="BZ2671" s="99">
        <v>0</v>
      </c>
      <c r="CA2671" s="99">
        <v>4721.4592074155798</v>
      </c>
      <c r="CB2671" s="99">
        <v>531569.19367217994</v>
      </c>
      <c r="CC2671" s="99">
        <v>4553302.8382568397</v>
      </c>
      <c r="CD2671" s="99">
        <v>1171725.8392944301</v>
      </c>
      <c r="CE2671" s="99">
        <v>99.306123532354803</v>
      </c>
      <c r="CF2671" s="99">
        <v>16620.721527576399</v>
      </c>
      <c r="CG2671" s="99">
        <v>134720.426811218</v>
      </c>
      <c r="CH2671" s="99">
        <v>0</v>
      </c>
      <c r="CI2671" s="99">
        <v>4818.7739418149004</v>
      </c>
      <c r="CJ2671" s="99">
        <v>548503.704399109</v>
      </c>
      <c r="CK2671" s="99">
        <v>4688010.16223145</v>
      </c>
      <c r="CL2671" s="99">
        <v>1171621.8091278099</v>
      </c>
      <c r="CM2671" s="166">
        <v>6057.7897098064404</v>
      </c>
      <c r="CN2671" s="166">
        <v>926321.45506286598</v>
      </c>
      <c r="CO2671" s="166">
        <v>6115308.70849609</v>
      </c>
      <c r="CP2671" s="99">
        <v>1171621.8091278099</v>
      </c>
      <c r="CQ2671" s="99">
        <v>0</v>
      </c>
      <c r="CR2671" s="99">
        <v>0</v>
      </c>
      <c r="CS2671" s="99">
        <v>0</v>
      </c>
      <c r="CT2671" s="99">
        <v>0</v>
      </c>
      <c r="CU2671" s="98">
        <v>264.471813387</v>
      </c>
      <c r="CV2671" s="98">
        <v>1337.6758004579999</v>
      </c>
      <c r="CW2671" s="98">
        <v>548189.91519975639</v>
      </c>
      <c r="CX2671" s="98">
        <v>4688023.2650680579</v>
      </c>
    </row>
    <row r="2672" spans="1:102" x14ac:dyDescent="0.2">
      <c r="A2672" s="98" t="s">
        <v>194</v>
      </c>
      <c r="B2672" s="100">
        <v>40787</v>
      </c>
      <c r="C2672" s="99">
        <v>4392.1516480445898</v>
      </c>
      <c r="D2672" s="99">
        <v>0</v>
      </c>
      <c r="E2672" s="99">
        <v>270.91169881448201</v>
      </c>
      <c r="F2672" s="99">
        <v>134.958057420328</v>
      </c>
      <c r="G2672" s="99">
        <v>0</v>
      </c>
      <c r="H2672" s="99">
        <v>0</v>
      </c>
      <c r="I2672" s="99">
        <v>0</v>
      </c>
      <c r="J2672" s="99">
        <v>1266.6455028355099</v>
      </c>
      <c r="K2672" s="99">
        <v>0</v>
      </c>
      <c r="L2672" s="99">
        <v>1672.43715694547</v>
      </c>
      <c r="M2672" s="99">
        <v>1163.9305929243601</v>
      </c>
      <c r="N2672" s="99">
        <v>1570.9033741951</v>
      </c>
      <c r="O2672" s="99">
        <v>0</v>
      </c>
      <c r="P2672" s="99">
        <v>0</v>
      </c>
      <c r="Q2672" s="99">
        <v>298.91933065280301</v>
      </c>
      <c r="R2672" s="99">
        <v>0</v>
      </c>
      <c r="S2672" s="99">
        <v>0</v>
      </c>
      <c r="T2672" s="99">
        <v>87.857163877226398</v>
      </c>
      <c r="U2672" s="99">
        <v>1272.9805376678701</v>
      </c>
      <c r="V2672" s="99">
        <v>496626.215362549</v>
      </c>
      <c r="W2672" s="99">
        <v>0</v>
      </c>
      <c r="X2672" s="99">
        <v>30388.507223606099</v>
      </c>
      <c r="Y2672" s="99">
        <v>8210.6178133487701</v>
      </c>
      <c r="Z2672" s="99">
        <v>0</v>
      </c>
      <c r="AA2672" s="99">
        <v>0</v>
      </c>
      <c r="AB2672" s="99">
        <v>0</v>
      </c>
      <c r="AC2672" s="99">
        <v>385462.21559906</v>
      </c>
      <c r="AD2672" s="99">
        <v>0</v>
      </c>
      <c r="AE2672" s="99">
        <v>124066.429307938</v>
      </c>
      <c r="AF2672" s="99">
        <v>107945.56103897101</v>
      </c>
      <c r="AG2672" s="99">
        <v>212956.68152618399</v>
      </c>
      <c r="AH2672" s="99">
        <v>0</v>
      </c>
      <c r="AI2672" s="99">
        <v>0</v>
      </c>
      <c r="AJ2672" s="99">
        <v>81450.393803596497</v>
      </c>
      <c r="AK2672" s="99">
        <v>0</v>
      </c>
      <c r="AL2672" s="99">
        <v>0</v>
      </c>
      <c r="AM2672" s="99">
        <v>15875.769234061199</v>
      </c>
      <c r="AN2672" s="99">
        <v>386437.88520813</v>
      </c>
      <c r="AO2672" s="99">
        <v>4209950.4132690402</v>
      </c>
      <c r="AP2672" s="99">
        <v>0</v>
      </c>
      <c r="AQ2672" s="99">
        <v>277899.21754837001</v>
      </c>
      <c r="AR2672" s="99">
        <v>71154.579707145705</v>
      </c>
      <c r="AS2672" s="99">
        <v>0</v>
      </c>
      <c r="AT2672" s="99">
        <v>0</v>
      </c>
      <c r="AU2672" s="99">
        <v>0</v>
      </c>
      <c r="AV2672" s="99">
        <v>1462992.45585632</v>
      </c>
      <c r="AW2672" s="99">
        <v>0</v>
      </c>
      <c r="AX2672" s="99">
        <v>1152176.8808136</v>
      </c>
      <c r="AY2672" s="99">
        <v>994183.33792877197</v>
      </c>
      <c r="AZ2672" s="99">
        <v>1733686.8611145001</v>
      </c>
      <c r="BA2672" s="99">
        <v>0</v>
      </c>
      <c r="BB2672" s="99">
        <v>0</v>
      </c>
      <c r="BC2672" s="99">
        <v>654550.56128692604</v>
      </c>
      <c r="BD2672" s="99">
        <v>0</v>
      </c>
      <c r="BE2672" s="99">
        <v>0</v>
      </c>
      <c r="BF2672" s="99">
        <v>131879.538984299</v>
      </c>
      <c r="BG2672" s="99">
        <v>1459546.3686218299</v>
      </c>
      <c r="BH2672" s="99">
        <v>1057246.7017517099</v>
      </c>
      <c r="BI2672" s="99">
        <v>0</v>
      </c>
      <c r="BJ2672" s="99">
        <v>106298.561896324</v>
      </c>
      <c r="BK2672" s="99">
        <v>27923.709941148802</v>
      </c>
      <c r="BL2672" s="99">
        <v>0</v>
      </c>
      <c r="BM2672" s="99">
        <v>0</v>
      </c>
      <c r="BN2672" s="99">
        <v>0</v>
      </c>
      <c r="BO2672" s="99">
        <v>0</v>
      </c>
      <c r="BP2672" s="99">
        <v>0</v>
      </c>
      <c r="BQ2672" s="99">
        <v>0</v>
      </c>
      <c r="BR2672" s="99">
        <v>252654.87378120399</v>
      </c>
      <c r="BS2672" s="99">
        <v>677079.05957031297</v>
      </c>
      <c r="BT2672" s="99">
        <v>0</v>
      </c>
      <c r="BU2672" s="99">
        <v>0</v>
      </c>
      <c r="BV2672" s="99">
        <v>227574.67506980899</v>
      </c>
      <c r="BW2672" s="99">
        <v>0</v>
      </c>
      <c r="BX2672" s="99">
        <v>0</v>
      </c>
      <c r="BY2672" s="99">
        <v>0</v>
      </c>
      <c r="BZ2672" s="99">
        <v>0</v>
      </c>
      <c r="CA2672" s="99">
        <v>4663.4978733062699</v>
      </c>
      <c r="CB2672" s="99">
        <v>525257.51286315895</v>
      </c>
      <c r="CC2672" s="99">
        <v>4484434.2971191397</v>
      </c>
      <c r="CD2672" s="99">
        <v>1166478.4385681199</v>
      </c>
      <c r="CE2672" s="99">
        <v>89.466761673800605</v>
      </c>
      <c r="CF2672" s="99">
        <v>16302.8486942053</v>
      </c>
      <c r="CG2672" s="99">
        <v>133229.601251602</v>
      </c>
      <c r="CH2672" s="99">
        <v>0</v>
      </c>
      <c r="CI2672" s="99">
        <v>4751.0063679814302</v>
      </c>
      <c r="CJ2672" s="99">
        <v>541137.31769561803</v>
      </c>
      <c r="CK2672" s="99">
        <v>4615768.8038330097</v>
      </c>
      <c r="CL2672" s="99">
        <v>1162147.15682983</v>
      </c>
      <c r="CM2672" s="166">
        <v>6022.7669232487697</v>
      </c>
      <c r="CN2672" s="166">
        <v>923894.71137237502</v>
      </c>
      <c r="CO2672" s="166">
        <v>6089090.34619141</v>
      </c>
      <c r="CP2672" s="99">
        <v>1162147.15682983</v>
      </c>
      <c r="CQ2672" s="99">
        <v>0</v>
      </c>
      <c r="CR2672" s="99">
        <v>0</v>
      </c>
      <c r="CS2672" s="99">
        <v>0</v>
      </c>
      <c r="CT2672" s="99">
        <v>0</v>
      </c>
      <c r="CU2672" s="98">
        <v>277.47976927399998</v>
      </c>
      <c r="CV2672" s="98">
        <v>1345.627033252</v>
      </c>
      <c r="CW2672" s="98">
        <v>541560.36155736423</v>
      </c>
      <c r="CX2672" s="98">
        <v>4617663.8983707419</v>
      </c>
    </row>
    <row r="2673" spans="1:102" x14ac:dyDescent="0.2">
      <c r="A2673" s="98" t="s">
        <v>194</v>
      </c>
      <c r="B2673" s="100">
        <v>40878</v>
      </c>
      <c r="C2673" s="99">
        <v>4382.0373297333699</v>
      </c>
      <c r="D2673" s="99">
        <v>0</v>
      </c>
      <c r="E2673" s="99">
        <v>279.68009975925099</v>
      </c>
      <c r="F2673" s="99">
        <v>131.76328501850401</v>
      </c>
      <c r="G2673" s="99">
        <v>0</v>
      </c>
      <c r="H2673" s="99">
        <v>0</v>
      </c>
      <c r="I2673" s="99">
        <v>0</v>
      </c>
      <c r="J2673" s="99">
        <v>1293.5779675096301</v>
      </c>
      <c r="K2673" s="99">
        <v>0</v>
      </c>
      <c r="L2673" s="99">
        <v>1655.1565041393001</v>
      </c>
      <c r="M2673" s="99">
        <v>1163.00556193292</v>
      </c>
      <c r="N2673" s="99">
        <v>1547.9491532295899</v>
      </c>
      <c r="O2673" s="99">
        <v>0</v>
      </c>
      <c r="P2673" s="99">
        <v>0</v>
      </c>
      <c r="Q2673" s="99">
        <v>302.148235920817</v>
      </c>
      <c r="R2673" s="99">
        <v>0</v>
      </c>
      <c r="S2673" s="99">
        <v>0</v>
      </c>
      <c r="T2673" s="99">
        <v>77.031690170988398</v>
      </c>
      <c r="U2673" s="99">
        <v>1298.9181354641901</v>
      </c>
      <c r="V2673" s="99">
        <v>495460.50135040301</v>
      </c>
      <c r="W2673" s="99">
        <v>0</v>
      </c>
      <c r="X2673" s="99">
        <v>29426.368998289101</v>
      </c>
      <c r="Y2673" s="99">
        <v>7989.9802312254897</v>
      </c>
      <c r="Z2673" s="99">
        <v>0</v>
      </c>
      <c r="AA2673" s="99">
        <v>0</v>
      </c>
      <c r="AB2673" s="99">
        <v>0</v>
      </c>
      <c r="AC2673" s="99">
        <v>386930.48377990699</v>
      </c>
      <c r="AD2673" s="99">
        <v>0</v>
      </c>
      <c r="AE2673" s="99">
        <v>123113.01190757799</v>
      </c>
      <c r="AF2673" s="99">
        <v>110084.456501961</v>
      </c>
      <c r="AG2673" s="99">
        <v>205244.12753105201</v>
      </c>
      <c r="AH2673" s="99">
        <v>0</v>
      </c>
      <c r="AI2673" s="99">
        <v>0</v>
      </c>
      <c r="AJ2673" s="99">
        <v>86306.310047149702</v>
      </c>
      <c r="AK2673" s="99">
        <v>0</v>
      </c>
      <c r="AL2673" s="99">
        <v>0</v>
      </c>
      <c r="AM2673" s="99">
        <v>14778.1869760752</v>
      </c>
      <c r="AN2673" s="99">
        <v>387885.90700531</v>
      </c>
      <c r="AO2673" s="99">
        <v>4261172.5575561495</v>
      </c>
      <c r="AP2673" s="99">
        <v>0</v>
      </c>
      <c r="AQ2673" s="99">
        <v>266211.59748077398</v>
      </c>
      <c r="AR2673" s="99">
        <v>71208.2325353622</v>
      </c>
      <c r="AS2673" s="99">
        <v>0</v>
      </c>
      <c r="AT2673" s="99">
        <v>0</v>
      </c>
      <c r="AU2673" s="99">
        <v>0</v>
      </c>
      <c r="AV2673" s="99">
        <v>1485410.5403442399</v>
      </c>
      <c r="AW2673" s="99">
        <v>0</v>
      </c>
      <c r="AX2673" s="99">
        <v>1150760.4491729699</v>
      </c>
      <c r="AY2673" s="99">
        <v>1017838.9158783</v>
      </c>
      <c r="AZ2673" s="99">
        <v>1665701.8036193801</v>
      </c>
      <c r="BA2673" s="99">
        <v>0</v>
      </c>
      <c r="BB2673" s="99">
        <v>0</v>
      </c>
      <c r="BC2673" s="99">
        <v>698417.71359252895</v>
      </c>
      <c r="BD2673" s="99">
        <v>0</v>
      </c>
      <c r="BE2673" s="99">
        <v>0</v>
      </c>
      <c r="BF2673" s="99">
        <v>122415.397283554</v>
      </c>
      <c r="BG2673" s="99">
        <v>1494103.1024780299</v>
      </c>
      <c r="BH2673" s="99">
        <v>1062966.12994385</v>
      </c>
      <c r="BI2673" s="99">
        <v>0</v>
      </c>
      <c r="BJ2673" s="99">
        <v>111378.81705188801</v>
      </c>
      <c r="BK2673" s="99">
        <v>26799.369864702199</v>
      </c>
      <c r="BL2673" s="99">
        <v>0</v>
      </c>
      <c r="BM2673" s="99">
        <v>0</v>
      </c>
      <c r="BN2673" s="99">
        <v>0</v>
      </c>
      <c r="BO2673" s="99">
        <v>0</v>
      </c>
      <c r="BP2673" s="99">
        <v>0</v>
      </c>
      <c r="BQ2673" s="99">
        <v>0</v>
      </c>
      <c r="BR2673" s="99">
        <v>255176.82900810201</v>
      </c>
      <c r="BS2673" s="99">
        <v>671026.70717620896</v>
      </c>
      <c r="BT2673" s="99">
        <v>0</v>
      </c>
      <c r="BU2673" s="99">
        <v>0</v>
      </c>
      <c r="BV2673" s="99">
        <v>246472.59090614301</v>
      </c>
      <c r="BW2673" s="99">
        <v>0</v>
      </c>
      <c r="BX2673" s="99">
        <v>0</v>
      </c>
      <c r="BY2673" s="99">
        <v>0</v>
      </c>
      <c r="BZ2673" s="99">
        <v>0</v>
      </c>
      <c r="CA2673" s="99">
        <v>4665.4936792850503</v>
      </c>
      <c r="CB2673" s="99">
        <v>525370.29499816895</v>
      </c>
      <c r="CC2673" s="99">
        <v>4529130.4386596698</v>
      </c>
      <c r="CD2673" s="99">
        <v>1170513.76945496</v>
      </c>
      <c r="CE2673" s="99">
        <v>80.824271924793706</v>
      </c>
      <c r="CF2673" s="99">
        <v>15823.5771353245</v>
      </c>
      <c r="CG2673" s="99">
        <v>132993.23497963001</v>
      </c>
      <c r="CH2673" s="99">
        <v>0</v>
      </c>
      <c r="CI2673" s="99">
        <v>4745.5369185805303</v>
      </c>
      <c r="CJ2673" s="99">
        <v>541974.38634491002</v>
      </c>
      <c r="CK2673" s="99">
        <v>4662767.7409057599</v>
      </c>
      <c r="CL2673" s="99">
        <v>1171119.07229614</v>
      </c>
      <c r="CM2673" s="166">
        <v>6041.7710009217299</v>
      </c>
      <c r="CN2673" s="166">
        <v>928889.059272766</v>
      </c>
      <c r="CO2673" s="166">
        <v>6144480.9985961895</v>
      </c>
      <c r="CP2673" s="99">
        <v>1171119.07229614</v>
      </c>
      <c r="CQ2673" s="99">
        <v>0</v>
      </c>
      <c r="CR2673" s="99">
        <v>0</v>
      </c>
      <c r="CS2673" s="99">
        <v>0</v>
      </c>
      <c r="CT2673" s="99">
        <v>0</v>
      </c>
      <c r="CU2673" s="98">
        <v>286.07285110200002</v>
      </c>
      <c r="CV2673" s="98">
        <v>1368.5240125949999</v>
      </c>
      <c r="CW2673" s="98">
        <v>541193.87213349342</v>
      </c>
      <c r="CX2673" s="98">
        <v>4662123.6736393003</v>
      </c>
    </row>
    <row r="2674" spans="1:102" x14ac:dyDescent="0.2">
      <c r="A2674" s="98" t="s">
        <v>194</v>
      </c>
      <c r="B2674" s="100">
        <v>40969</v>
      </c>
      <c r="C2674" s="99">
        <v>4413.2911531925201</v>
      </c>
      <c r="D2674" s="99">
        <v>0</v>
      </c>
      <c r="E2674" s="99">
        <v>259.86209236085398</v>
      </c>
      <c r="F2674" s="99">
        <v>117.186239781789</v>
      </c>
      <c r="G2674" s="99">
        <v>0</v>
      </c>
      <c r="H2674" s="99">
        <v>0</v>
      </c>
      <c r="I2674" s="99">
        <v>0</v>
      </c>
      <c r="J2674" s="99">
        <v>1356.6813047826299</v>
      </c>
      <c r="K2674" s="99">
        <v>0</v>
      </c>
      <c r="L2674" s="99">
        <v>1626.6887158751499</v>
      </c>
      <c r="M2674" s="99">
        <v>1174.6523072719599</v>
      </c>
      <c r="N2674" s="99">
        <v>1536.0370428562201</v>
      </c>
      <c r="O2674" s="99">
        <v>0</v>
      </c>
      <c r="P2674" s="99">
        <v>0</v>
      </c>
      <c r="Q2674" s="99">
        <v>304.96714739501499</v>
      </c>
      <c r="R2674" s="99">
        <v>0</v>
      </c>
      <c r="S2674" s="99">
        <v>0</v>
      </c>
      <c r="T2674" s="99">
        <v>91.327957801520796</v>
      </c>
      <c r="U2674" s="99">
        <v>1359.48255254328</v>
      </c>
      <c r="V2674" s="99">
        <v>497654.327552795</v>
      </c>
      <c r="W2674" s="99">
        <v>0</v>
      </c>
      <c r="X2674" s="99">
        <v>29489.4738106728</v>
      </c>
      <c r="Y2674" s="99">
        <v>7859.5056134462402</v>
      </c>
      <c r="Z2674" s="99">
        <v>0</v>
      </c>
      <c r="AA2674" s="99">
        <v>0</v>
      </c>
      <c r="AB2674" s="99">
        <v>0</v>
      </c>
      <c r="AC2674" s="99">
        <v>403321.59021758998</v>
      </c>
      <c r="AD2674" s="99">
        <v>0</v>
      </c>
      <c r="AE2674" s="99">
        <v>121483.81789779699</v>
      </c>
      <c r="AF2674" s="99">
        <v>114561.865577698</v>
      </c>
      <c r="AG2674" s="99">
        <v>202881.03672409101</v>
      </c>
      <c r="AH2674" s="99">
        <v>0</v>
      </c>
      <c r="AI2674" s="99">
        <v>0</v>
      </c>
      <c r="AJ2674" s="99">
        <v>88307.047143936201</v>
      </c>
      <c r="AK2674" s="99">
        <v>0</v>
      </c>
      <c r="AL2674" s="99">
        <v>0</v>
      </c>
      <c r="AM2674" s="99">
        <v>16142.4076075554</v>
      </c>
      <c r="AN2674" s="99">
        <v>403381.381092072</v>
      </c>
      <c r="AO2674" s="99">
        <v>4337098.6877441397</v>
      </c>
      <c r="AP2674" s="99">
        <v>0</v>
      </c>
      <c r="AQ2674" s="99">
        <v>270449.58834838902</v>
      </c>
      <c r="AR2674" s="99">
        <v>69262.514586448699</v>
      </c>
      <c r="AS2674" s="99">
        <v>0</v>
      </c>
      <c r="AT2674" s="99">
        <v>0</v>
      </c>
      <c r="AU2674" s="99">
        <v>0</v>
      </c>
      <c r="AV2674" s="99">
        <v>1544346.1228179899</v>
      </c>
      <c r="AW2674" s="99">
        <v>0</v>
      </c>
      <c r="AX2674" s="99">
        <v>1126746.0844421401</v>
      </c>
      <c r="AY2674" s="99">
        <v>1064555.61401367</v>
      </c>
      <c r="AZ2674" s="99">
        <v>1657349.4009704599</v>
      </c>
      <c r="BA2674" s="99">
        <v>0</v>
      </c>
      <c r="BB2674" s="99">
        <v>0</v>
      </c>
      <c r="BC2674" s="99">
        <v>717419.23241424595</v>
      </c>
      <c r="BD2674" s="99">
        <v>0</v>
      </c>
      <c r="BE2674" s="99">
        <v>0</v>
      </c>
      <c r="BF2674" s="99">
        <v>136821.55805015599</v>
      </c>
      <c r="BG2674" s="99">
        <v>1545826.1500396701</v>
      </c>
      <c r="BH2674" s="99">
        <v>1066835.0070495601</v>
      </c>
      <c r="BI2674" s="99">
        <v>0</v>
      </c>
      <c r="BJ2674" s="99">
        <v>111954.821882248</v>
      </c>
      <c r="BK2674" s="99">
        <v>27385.316560506799</v>
      </c>
      <c r="BL2674" s="99">
        <v>0</v>
      </c>
      <c r="BM2674" s="99">
        <v>0</v>
      </c>
      <c r="BN2674" s="99">
        <v>0</v>
      </c>
      <c r="BO2674" s="99">
        <v>0</v>
      </c>
      <c r="BP2674" s="99">
        <v>0</v>
      </c>
      <c r="BQ2674" s="99">
        <v>0</v>
      </c>
      <c r="BR2674" s="99">
        <v>261623.71309280401</v>
      </c>
      <c r="BS2674" s="99">
        <v>669089.77324676502</v>
      </c>
      <c r="BT2674" s="99">
        <v>0</v>
      </c>
      <c r="BU2674" s="99">
        <v>0</v>
      </c>
      <c r="BV2674" s="99">
        <v>252287.32750511201</v>
      </c>
      <c r="BW2674" s="99">
        <v>0</v>
      </c>
      <c r="BX2674" s="99">
        <v>0</v>
      </c>
      <c r="BY2674" s="99">
        <v>0</v>
      </c>
      <c r="BZ2674" s="99">
        <v>0</v>
      </c>
      <c r="CA2674" s="99">
        <v>4668.0097199678403</v>
      </c>
      <c r="CB2674" s="99">
        <v>525412.92132568394</v>
      </c>
      <c r="CC2674" s="99">
        <v>4611095.4996948196</v>
      </c>
      <c r="CD2674" s="99">
        <v>1179024.6578521701</v>
      </c>
      <c r="CE2674" s="99">
        <v>91.281169509515195</v>
      </c>
      <c r="CF2674" s="99">
        <v>16729.534521341298</v>
      </c>
      <c r="CG2674" s="99">
        <v>141300.86072731001</v>
      </c>
      <c r="CH2674" s="99">
        <v>0</v>
      </c>
      <c r="CI2674" s="99">
        <v>4766.2689946293804</v>
      </c>
      <c r="CJ2674" s="99">
        <v>542009.23796844506</v>
      </c>
      <c r="CK2674" s="99">
        <v>4753933.1077270498</v>
      </c>
      <c r="CL2674" s="99">
        <v>1186863.9417572001</v>
      </c>
      <c r="CM2674" s="166">
        <v>6111.31916028261</v>
      </c>
      <c r="CN2674" s="166">
        <v>951872.486717224</v>
      </c>
      <c r="CO2674" s="166">
        <v>6299975.3712768601</v>
      </c>
      <c r="CP2674" s="99">
        <v>1186863.9417572001</v>
      </c>
      <c r="CQ2674" s="99">
        <v>0</v>
      </c>
      <c r="CR2674" s="99">
        <v>0</v>
      </c>
      <c r="CS2674" s="99">
        <v>0</v>
      </c>
      <c r="CT2674" s="99">
        <v>0</v>
      </c>
      <c r="CU2674" s="98">
        <v>264.50387853000001</v>
      </c>
      <c r="CV2674" s="98">
        <v>1442.4133083009999</v>
      </c>
      <c r="CW2674" s="98">
        <v>542142.45584702527</v>
      </c>
      <c r="CX2674" s="98">
        <v>4752396.3604221297</v>
      </c>
    </row>
    <row r="2675" spans="1:102" x14ac:dyDescent="0.2">
      <c r="A2675" s="98" t="s">
        <v>194</v>
      </c>
      <c r="B2675" s="100">
        <v>41061</v>
      </c>
      <c r="C2675" s="99">
        <v>4387.3637647032701</v>
      </c>
      <c r="D2675" s="99">
        <v>0</v>
      </c>
      <c r="E2675" s="99">
        <v>254.299104971811</v>
      </c>
      <c r="F2675" s="99">
        <v>113.281401544809</v>
      </c>
      <c r="G2675" s="99">
        <v>0</v>
      </c>
      <c r="H2675" s="99">
        <v>0</v>
      </c>
      <c r="I2675" s="99">
        <v>0</v>
      </c>
      <c r="J2675" s="99">
        <v>1339.83035542071</v>
      </c>
      <c r="K2675" s="99">
        <v>0</v>
      </c>
      <c r="L2675" s="99">
        <v>1647.35899733007</v>
      </c>
      <c r="M2675" s="99">
        <v>1175.4654595106799</v>
      </c>
      <c r="N2675" s="99">
        <v>1520.2871837616001</v>
      </c>
      <c r="O2675" s="99">
        <v>0</v>
      </c>
      <c r="P2675" s="99">
        <v>0</v>
      </c>
      <c r="Q2675" s="99">
        <v>299.73692045733299</v>
      </c>
      <c r="R2675" s="99">
        <v>0</v>
      </c>
      <c r="S2675" s="99">
        <v>0</v>
      </c>
      <c r="T2675" s="99">
        <v>96.557141714729397</v>
      </c>
      <c r="U2675" s="99">
        <v>1342.7681272774901</v>
      </c>
      <c r="V2675" s="99">
        <v>489320.35947418201</v>
      </c>
      <c r="W2675" s="99">
        <v>0</v>
      </c>
      <c r="X2675" s="99">
        <v>26910.260689973798</v>
      </c>
      <c r="Y2675" s="99">
        <v>6587.8602600693703</v>
      </c>
      <c r="Z2675" s="99">
        <v>0</v>
      </c>
      <c r="AA2675" s="99">
        <v>0</v>
      </c>
      <c r="AB2675" s="99">
        <v>0</v>
      </c>
      <c r="AC2675" s="99">
        <v>400683.01077270502</v>
      </c>
      <c r="AD2675" s="99">
        <v>0</v>
      </c>
      <c r="AE2675" s="99">
        <v>118866.833990097</v>
      </c>
      <c r="AF2675" s="99">
        <v>111737.569023132</v>
      </c>
      <c r="AG2675" s="99">
        <v>198221.88526344299</v>
      </c>
      <c r="AH2675" s="99">
        <v>0</v>
      </c>
      <c r="AI2675" s="99">
        <v>0</v>
      </c>
      <c r="AJ2675" s="99">
        <v>87679.970202445998</v>
      </c>
      <c r="AK2675" s="99">
        <v>0</v>
      </c>
      <c r="AL2675" s="99">
        <v>0</v>
      </c>
      <c r="AM2675" s="99">
        <v>16220.7774136066</v>
      </c>
      <c r="AN2675" s="99">
        <v>401064.42982482899</v>
      </c>
      <c r="AO2675" s="99">
        <v>4233107.8807983398</v>
      </c>
      <c r="AP2675" s="99">
        <v>0</v>
      </c>
      <c r="AQ2675" s="99">
        <v>246915.804830551</v>
      </c>
      <c r="AR2675" s="99">
        <v>59158.822104453997</v>
      </c>
      <c r="AS2675" s="99">
        <v>0</v>
      </c>
      <c r="AT2675" s="99">
        <v>0</v>
      </c>
      <c r="AU2675" s="99">
        <v>0</v>
      </c>
      <c r="AV2675" s="99">
        <v>1555667.3765258801</v>
      </c>
      <c r="AW2675" s="99">
        <v>0</v>
      </c>
      <c r="AX2675" s="99">
        <v>1112409.7358245901</v>
      </c>
      <c r="AY2675" s="99">
        <v>1038592.82150269</v>
      </c>
      <c r="AZ2675" s="99">
        <v>1621961.1691894501</v>
      </c>
      <c r="BA2675" s="99">
        <v>0</v>
      </c>
      <c r="BB2675" s="99">
        <v>0</v>
      </c>
      <c r="BC2675" s="99">
        <v>703272.85404968297</v>
      </c>
      <c r="BD2675" s="99">
        <v>0</v>
      </c>
      <c r="BE2675" s="99">
        <v>0</v>
      </c>
      <c r="BF2675" s="99">
        <v>137700.871196747</v>
      </c>
      <c r="BG2675" s="99">
        <v>1557688.28529358</v>
      </c>
      <c r="BH2675" s="99">
        <v>1053326.8039092999</v>
      </c>
      <c r="BI2675" s="99">
        <v>0</v>
      </c>
      <c r="BJ2675" s="99">
        <v>107553.13647365601</v>
      </c>
      <c r="BK2675" s="99">
        <v>23437.7842507362</v>
      </c>
      <c r="BL2675" s="99">
        <v>0</v>
      </c>
      <c r="BM2675" s="99">
        <v>0</v>
      </c>
      <c r="BN2675" s="99">
        <v>0</v>
      </c>
      <c r="BO2675" s="99">
        <v>0</v>
      </c>
      <c r="BP2675" s="99">
        <v>0</v>
      </c>
      <c r="BQ2675" s="99">
        <v>0</v>
      </c>
      <c r="BR2675" s="99">
        <v>262914.91404724098</v>
      </c>
      <c r="BS2675" s="99">
        <v>652002.20475006104</v>
      </c>
      <c r="BT2675" s="99">
        <v>0</v>
      </c>
      <c r="BU2675" s="99">
        <v>0</v>
      </c>
      <c r="BV2675" s="99">
        <v>249416.42901229899</v>
      </c>
      <c r="BW2675" s="99">
        <v>0</v>
      </c>
      <c r="BX2675" s="99">
        <v>0</v>
      </c>
      <c r="BY2675" s="99">
        <v>0</v>
      </c>
      <c r="BZ2675" s="99">
        <v>0</v>
      </c>
      <c r="CA2675" s="99">
        <v>4642.6171545386296</v>
      </c>
      <c r="CB2675" s="99">
        <v>516695.53340530401</v>
      </c>
      <c r="CC2675" s="99">
        <v>4478403.09521484</v>
      </c>
      <c r="CD2675" s="99">
        <v>1161900.9692840599</v>
      </c>
      <c r="CE2675" s="99">
        <v>94.799117485992596</v>
      </c>
      <c r="CF2675" s="99">
        <v>16312.637568593</v>
      </c>
      <c r="CG2675" s="99">
        <v>137195.94342994699</v>
      </c>
      <c r="CH2675" s="99">
        <v>0</v>
      </c>
      <c r="CI2675" s="99">
        <v>4734.2473296523103</v>
      </c>
      <c r="CJ2675" s="99">
        <v>533342.63254547096</v>
      </c>
      <c r="CK2675" s="99">
        <v>4615239.1928100605</v>
      </c>
      <c r="CL2675" s="99">
        <v>1161277.9239044201</v>
      </c>
      <c r="CM2675" s="166">
        <v>6072.0245077013997</v>
      </c>
      <c r="CN2675" s="166">
        <v>935027.89933013904</v>
      </c>
      <c r="CO2675" s="166">
        <v>6173828.48974609</v>
      </c>
      <c r="CP2675" s="99">
        <v>1161277.9239044201</v>
      </c>
      <c r="CQ2675" s="99">
        <v>0</v>
      </c>
      <c r="CR2675" s="99">
        <v>0</v>
      </c>
      <c r="CS2675" s="99">
        <v>0</v>
      </c>
      <c r="CT2675" s="99">
        <v>0</v>
      </c>
      <c r="CU2675" s="98">
        <v>258.21429350300002</v>
      </c>
      <c r="CV2675" s="98">
        <v>1429.5056311799999</v>
      </c>
      <c r="CW2675" s="98">
        <v>533008.17097389698</v>
      </c>
      <c r="CX2675" s="98">
        <v>4615599.0386447869</v>
      </c>
    </row>
    <row r="2676" spans="1:102" x14ac:dyDescent="0.2">
      <c r="A2676" s="98" t="s">
        <v>194</v>
      </c>
      <c r="B2676" s="100">
        <v>41153</v>
      </c>
      <c r="C2676" s="99">
        <v>4332.50553637743</v>
      </c>
      <c r="D2676" s="99">
        <v>0</v>
      </c>
      <c r="E2676" s="99">
        <v>247.52945489436399</v>
      </c>
      <c r="F2676" s="99">
        <v>104.493493217975</v>
      </c>
      <c r="G2676" s="99">
        <v>0</v>
      </c>
      <c r="H2676" s="99">
        <v>0</v>
      </c>
      <c r="I2676" s="99">
        <v>0</v>
      </c>
      <c r="J2676" s="99">
        <v>1353.4098988473399</v>
      </c>
      <c r="K2676" s="99">
        <v>0</v>
      </c>
      <c r="L2676" s="99">
        <v>1632.6174471229299</v>
      </c>
      <c r="M2676" s="99">
        <v>1176.01605370641</v>
      </c>
      <c r="N2676" s="99">
        <v>1496.56919804215</v>
      </c>
      <c r="O2676" s="99">
        <v>0</v>
      </c>
      <c r="P2676" s="99">
        <v>0</v>
      </c>
      <c r="Q2676" s="99">
        <v>302.17111748829501</v>
      </c>
      <c r="R2676" s="99">
        <v>0</v>
      </c>
      <c r="S2676" s="99">
        <v>0</v>
      </c>
      <c r="T2676" s="99">
        <v>89.754442048259094</v>
      </c>
      <c r="U2676" s="99">
        <v>1358.04483704269</v>
      </c>
      <c r="V2676" s="99">
        <v>479565.12836837798</v>
      </c>
      <c r="W2676" s="99">
        <v>0</v>
      </c>
      <c r="X2676" s="99">
        <v>25683.3602356911</v>
      </c>
      <c r="Y2676" s="99">
        <v>5801.0163112878799</v>
      </c>
      <c r="Z2676" s="99">
        <v>0</v>
      </c>
      <c r="AA2676" s="99">
        <v>0</v>
      </c>
      <c r="AB2676" s="99">
        <v>0</v>
      </c>
      <c r="AC2676" s="99">
        <v>405682.09689712501</v>
      </c>
      <c r="AD2676" s="99">
        <v>0</v>
      </c>
      <c r="AE2676" s="99">
        <v>115476.883457184</v>
      </c>
      <c r="AF2676" s="99">
        <v>111256.950768471</v>
      </c>
      <c r="AG2676" s="99">
        <v>191386.80576896699</v>
      </c>
      <c r="AH2676" s="99">
        <v>0</v>
      </c>
      <c r="AI2676" s="99">
        <v>0</v>
      </c>
      <c r="AJ2676" s="99">
        <v>90158.056069374099</v>
      </c>
      <c r="AK2676" s="99">
        <v>0</v>
      </c>
      <c r="AL2676" s="99">
        <v>0</v>
      </c>
      <c r="AM2676" s="99">
        <v>16176.663265347501</v>
      </c>
      <c r="AN2676" s="99">
        <v>406308.36099624599</v>
      </c>
      <c r="AO2676" s="99">
        <v>4169538.7800598098</v>
      </c>
      <c r="AP2676" s="99">
        <v>0</v>
      </c>
      <c r="AQ2676" s="99">
        <v>235207.040714264</v>
      </c>
      <c r="AR2676" s="99">
        <v>51141.633300304398</v>
      </c>
      <c r="AS2676" s="99">
        <v>0</v>
      </c>
      <c r="AT2676" s="99">
        <v>0</v>
      </c>
      <c r="AU2676" s="99">
        <v>0</v>
      </c>
      <c r="AV2676" s="99">
        <v>1586406.9829254199</v>
      </c>
      <c r="AW2676" s="99">
        <v>0</v>
      </c>
      <c r="AX2676" s="99">
        <v>1094338.4339294401</v>
      </c>
      <c r="AY2676" s="99">
        <v>1038445.82765961</v>
      </c>
      <c r="AZ2676" s="99">
        <v>1563581.78868103</v>
      </c>
      <c r="BA2676" s="99">
        <v>0</v>
      </c>
      <c r="BB2676" s="99">
        <v>0</v>
      </c>
      <c r="BC2676" s="99">
        <v>725475.60261535598</v>
      </c>
      <c r="BD2676" s="99">
        <v>0</v>
      </c>
      <c r="BE2676" s="99">
        <v>0</v>
      </c>
      <c r="BF2676" s="99">
        <v>135582.144247055</v>
      </c>
      <c r="BG2676" s="99">
        <v>1578920.54142761</v>
      </c>
      <c r="BH2676" s="99">
        <v>1056393.4552154499</v>
      </c>
      <c r="BI2676" s="99">
        <v>0</v>
      </c>
      <c r="BJ2676" s="99">
        <v>112106.006035805</v>
      </c>
      <c r="BK2676" s="99">
        <v>22457.807017803199</v>
      </c>
      <c r="BL2676" s="99">
        <v>0</v>
      </c>
      <c r="BM2676" s="99">
        <v>0</v>
      </c>
      <c r="BN2676" s="99">
        <v>0</v>
      </c>
      <c r="BO2676" s="99">
        <v>0</v>
      </c>
      <c r="BP2676" s="99">
        <v>0</v>
      </c>
      <c r="BQ2676" s="99">
        <v>0</v>
      </c>
      <c r="BR2676" s="99">
        <v>262366.05300521897</v>
      </c>
      <c r="BS2676" s="99">
        <v>643305.87770843494</v>
      </c>
      <c r="BT2676" s="99">
        <v>0</v>
      </c>
      <c r="BU2676" s="99">
        <v>0</v>
      </c>
      <c r="BV2676" s="99">
        <v>256825.20566749599</v>
      </c>
      <c r="BW2676" s="99">
        <v>0</v>
      </c>
      <c r="BX2676" s="99">
        <v>0</v>
      </c>
      <c r="BY2676" s="99">
        <v>0</v>
      </c>
      <c r="BZ2676" s="99">
        <v>0</v>
      </c>
      <c r="CA2676" s="99">
        <v>4582.5585821866998</v>
      </c>
      <c r="CB2676" s="99">
        <v>505640.20981979399</v>
      </c>
      <c r="CC2676" s="99">
        <v>4401968.6088256799</v>
      </c>
      <c r="CD2676" s="99">
        <v>1171374.7399291999</v>
      </c>
      <c r="CE2676" s="99">
        <v>91.101945498958202</v>
      </c>
      <c r="CF2676" s="99">
        <v>16638.246498107899</v>
      </c>
      <c r="CG2676" s="99">
        <v>138664.28201293899</v>
      </c>
      <c r="CH2676" s="99">
        <v>0</v>
      </c>
      <c r="CI2676" s="99">
        <v>4669.51797091961</v>
      </c>
      <c r="CJ2676" s="99">
        <v>521382.44485092198</v>
      </c>
      <c r="CK2676" s="99">
        <v>4539201.7820434598</v>
      </c>
      <c r="CL2676" s="99">
        <v>1166796.0705719001</v>
      </c>
      <c r="CM2676" s="166">
        <v>6030.8544636368797</v>
      </c>
      <c r="CN2676" s="166">
        <v>928835.83921051002</v>
      </c>
      <c r="CO2676" s="166">
        <v>6132132.9695434598</v>
      </c>
      <c r="CP2676" s="99">
        <v>1166796.0705719001</v>
      </c>
      <c r="CQ2676" s="99">
        <v>0</v>
      </c>
      <c r="CR2676" s="99">
        <v>0</v>
      </c>
      <c r="CS2676" s="99">
        <v>0</v>
      </c>
      <c r="CT2676" s="99">
        <v>0</v>
      </c>
      <c r="CU2676" s="98">
        <v>252.793328401</v>
      </c>
      <c r="CV2676" s="98">
        <v>1435.967473597</v>
      </c>
      <c r="CW2676" s="98">
        <v>522278.4563179019</v>
      </c>
      <c r="CX2676" s="98">
        <v>4540632.8908386193</v>
      </c>
    </row>
    <row r="2677" spans="1:102" x14ac:dyDescent="0.2">
      <c r="A2677" s="98" t="s">
        <v>194</v>
      </c>
      <c r="B2677" s="100">
        <v>41244</v>
      </c>
      <c r="C2677" s="99">
        <v>4289.4253937601998</v>
      </c>
      <c r="D2677" s="99">
        <v>0</v>
      </c>
      <c r="E2677" s="99">
        <v>264.79606440663298</v>
      </c>
      <c r="F2677" s="99">
        <v>126.435757004656</v>
      </c>
      <c r="G2677" s="99">
        <v>0</v>
      </c>
      <c r="H2677" s="99">
        <v>0</v>
      </c>
      <c r="I2677" s="99">
        <v>0</v>
      </c>
      <c r="J2677" s="99">
        <v>1422.1514521986201</v>
      </c>
      <c r="K2677" s="99">
        <v>0</v>
      </c>
      <c r="L2677" s="99">
        <v>1615.5365204960101</v>
      </c>
      <c r="M2677" s="99">
        <v>1179.1666797846599</v>
      </c>
      <c r="N2677" s="99">
        <v>1455.5245739817601</v>
      </c>
      <c r="O2677" s="99">
        <v>0</v>
      </c>
      <c r="P2677" s="99">
        <v>0</v>
      </c>
      <c r="Q2677" s="99">
        <v>309.29381535574799</v>
      </c>
      <c r="R2677" s="99">
        <v>0</v>
      </c>
      <c r="S2677" s="99">
        <v>0</v>
      </c>
      <c r="T2677" s="99">
        <v>92.899614538997398</v>
      </c>
      <c r="U2677" s="99">
        <v>1426.64104183018</v>
      </c>
      <c r="V2677" s="99">
        <v>474878.56755065901</v>
      </c>
      <c r="W2677" s="99">
        <v>0</v>
      </c>
      <c r="X2677" s="99">
        <v>24091.044211149201</v>
      </c>
      <c r="Y2677" s="99">
        <v>5218.4580470323599</v>
      </c>
      <c r="Z2677" s="99">
        <v>0</v>
      </c>
      <c r="AA2677" s="99">
        <v>0</v>
      </c>
      <c r="AB2677" s="99">
        <v>0</v>
      </c>
      <c r="AC2677" s="99">
        <v>428603.16595077497</v>
      </c>
      <c r="AD2677" s="99">
        <v>0</v>
      </c>
      <c r="AE2677" s="99">
        <v>112471.165137291</v>
      </c>
      <c r="AF2677" s="99">
        <v>110905.201359749</v>
      </c>
      <c r="AG2677" s="99">
        <v>186175.53686904901</v>
      </c>
      <c r="AH2677" s="99">
        <v>0</v>
      </c>
      <c r="AI2677" s="99">
        <v>0</v>
      </c>
      <c r="AJ2677" s="99">
        <v>90792.867060661301</v>
      </c>
      <c r="AK2677" s="99">
        <v>0</v>
      </c>
      <c r="AL2677" s="99">
        <v>0</v>
      </c>
      <c r="AM2677" s="99">
        <v>14710.283122777901</v>
      </c>
      <c r="AN2677" s="99">
        <v>429189.86469650298</v>
      </c>
      <c r="AO2677" s="99">
        <v>4145188.5133667002</v>
      </c>
      <c r="AP2677" s="99">
        <v>0</v>
      </c>
      <c r="AQ2677" s="99">
        <v>233178.15464210499</v>
      </c>
      <c r="AR2677" s="99">
        <v>51460.521109581001</v>
      </c>
      <c r="AS2677" s="99">
        <v>0</v>
      </c>
      <c r="AT2677" s="99">
        <v>0</v>
      </c>
      <c r="AU2677" s="99">
        <v>0</v>
      </c>
      <c r="AV2677" s="99">
        <v>1677558.99609375</v>
      </c>
      <c r="AW2677" s="99">
        <v>0</v>
      </c>
      <c r="AX2677" s="99">
        <v>1086720.2975158701</v>
      </c>
      <c r="AY2677" s="99">
        <v>1047833.21801758</v>
      </c>
      <c r="AZ2677" s="99">
        <v>1527507.09132385</v>
      </c>
      <c r="BA2677" s="99">
        <v>0</v>
      </c>
      <c r="BB2677" s="99">
        <v>0</v>
      </c>
      <c r="BC2677" s="99">
        <v>737703.59586334205</v>
      </c>
      <c r="BD2677" s="99">
        <v>0</v>
      </c>
      <c r="BE2677" s="99">
        <v>0</v>
      </c>
      <c r="BF2677" s="99">
        <v>124540.00385284401</v>
      </c>
      <c r="BG2677" s="99">
        <v>1689095.8591766399</v>
      </c>
      <c r="BH2677" s="99">
        <v>1051785.4511718799</v>
      </c>
      <c r="BI2677" s="99">
        <v>0</v>
      </c>
      <c r="BJ2677" s="99">
        <v>107282.446629524</v>
      </c>
      <c r="BK2677" s="99">
        <v>20158.812039136901</v>
      </c>
      <c r="BL2677" s="99">
        <v>0</v>
      </c>
      <c r="BM2677" s="99">
        <v>0</v>
      </c>
      <c r="BN2677" s="99">
        <v>0</v>
      </c>
      <c r="BO2677" s="99">
        <v>0</v>
      </c>
      <c r="BP2677" s="99">
        <v>0</v>
      </c>
      <c r="BQ2677" s="99">
        <v>0</v>
      </c>
      <c r="BR2677" s="99">
        <v>264092.03069686901</v>
      </c>
      <c r="BS2677" s="99">
        <v>629096.81644439697</v>
      </c>
      <c r="BT2677" s="99">
        <v>0</v>
      </c>
      <c r="BU2677" s="99">
        <v>0</v>
      </c>
      <c r="BV2677" s="99">
        <v>262990.57598114002</v>
      </c>
      <c r="BW2677" s="99">
        <v>0</v>
      </c>
      <c r="BX2677" s="99">
        <v>0</v>
      </c>
      <c r="BY2677" s="99">
        <v>0</v>
      </c>
      <c r="BZ2677" s="99">
        <v>0</v>
      </c>
      <c r="CA2677" s="99">
        <v>4554.5294467806798</v>
      </c>
      <c r="CB2677" s="99">
        <v>498496.52928924601</v>
      </c>
      <c r="CC2677" s="99">
        <v>4379015.2081909198</v>
      </c>
      <c r="CD2677" s="99">
        <v>1154679.6469574</v>
      </c>
      <c r="CE2677" s="99">
        <v>97.5112389726564</v>
      </c>
      <c r="CF2677" s="99">
        <v>15665.8386826515</v>
      </c>
      <c r="CG2677" s="99">
        <v>133979.81630706799</v>
      </c>
      <c r="CH2677" s="99">
        <v>0</v>
      </c>
      <c r="CI2677" s="99">
        <v>4651.9315412044498</v>
      </c>
      <c r="CJ2677" s="99">
        <v>514644.78710556001</v>
      </c>
      <c r="CK2677" s="99">
        <v>4513443.7921752902</v>
      </c>
      <c r="CL2677" s="99">
        <v>1155277.07356262</v>
      </c>
      <c r="CM2677" s="166">
        <v>6065.4065705537796</v>
      </c>
      <c r="CN2677" s="166">
        <v>943779.07938384998</v>
      </c>
      <c r="CO2677" s="166">
        <v>6178920.0256957998</v>
      </c>
      <c r="CP2677" s="99">
        <v>1155277.07356262</v>
      </c>
      <c r="CQ2677" s="99">
        <v>0</v>
      </c>
      <c r="CR2677" s="99">
        <v>0</v>
      </c>
      <c r="CS2677" s="99">
        <v>0</v>
      </c>
      <c r="CT2677" s="99">
        <v>0</v>
      </c>
      <c r="CU2677" s="98">
        <v>270.00694889599998</v>
      </c>
      <c r="CV2677" s="98">
        <v>1510.8048292210001</v>
      </c>
      <c r="CW2677" s="98">
        <v>514162.36797189753</v>
      </c>
      <c r="CX2677" s="98">
        <v>4512995.0244979877</v>
      </c>
    </row>
    <row r="2678" spans="1:102" x14ac:dyDescent="0.2">
      <c r="A2678" s="98" t="s">
        <v>194</v>
      </c>
      <c r="B2678" s="100">
        <v>41334</v>
      </c>
      <c r="C2678" s="99">
        <v>4210.9009872078896</v>
      </c>
      <c r="D2678" s="99">
        <v>0</v>
      </c>
      <c r="E2678" s="99">
        <v>222.62411048635801</v>
      </c>
      <c r="F2678" s="99">
        <v>85.183410342782693</v>
      </c>
      <c r="G2678" s="99">
        <v>0</v>
      </c>
      <c r="H2678" s="99">
        <v>0</v>
      </c>
      <c r="I2678" s="99">
        <v>0</v>
      </c>
      <c r="J2678" s="99">
        <v>1437.7147034555701</v>
      </c>
      <c r="K2678" s="99">
        <v>0</v>
      </c>
      <c r="L2678" s="99">
        <v>105.27460095938299</v>
      </c>
      <c r="M2678" s="99">
        <v>1178.27900920808</v>
      </c>
      <c r="N2678" s="99">
        <v>1404.2106581330299</v>
      </c>
      <c r="O2678" s="99">
        <v>0</v>
      </c>
      <c r="P2678" s="99">
        <v>1411.86030258238</v>
      </c>
      <c r="Q2678" s="99">
        <v>313.08143231272697</v>
      </c>
      <c r="R2678" s="99">
        <v>0</v>
      </c>
      <c r="S2678" s="99">
        <v>96.756161256693304</v>
      </c>
      <c r="T2678" s="99">
        <v>1.06325451930752</v>
      </c>
      <c r="U2678" s="99">
        <v>1441.7428341656901</v>
      </c>
      <c r="V2678" s="99">
        <v>468949.819843292</v>
      </c>
      <c r="W2678" s="99">
        <v>0</v>
      </c>
      <c r="X2678" s="99">
        <v>22780.621288061098</v>
      </c>
      <c r="Y2678" s="99">
        <v>3905.9551336467298</v>
      </c>
      <c r="Z2678" s="99">
        <v>0</v>
      </c>
      <c r="AA2678" s="99">
        <v>0</v>
      </c>
      <c r="AB2678" s="99">
        <v>0</v>
      </c>
      <c r="AC2678" s="99">
        <v>429121.77953720099</v>
      </c>
      <c r="AD2678" s="99">
        <v>0</v>
      </c>
      <c r="AE2678" s="99">
        <v>12540.715048193901</v>
      </c>
      <c r="AF2678" s="99">
        <v>112546.678843498</v>
      </c>
      <c r="AG2678" s="99">
        <v>180400.96956253101</v>
      </c>
      <c r="AH2678" s="99">
        <v>0</v>
      </c>
      <c r="AI2678" s="99">
        <v>92031.435468673706</v>
      </c>
      <c r="AJ2678" s="99">
        <v>91245.959296226501</v>
      </c>
      <c r="AK2678" s="99">
        <v>0</v>
      </c>
      <c r="AL2678" s="99">
        <v>15032.4810839891</v>
      </c>
      <c r="AM2678" s="99">
        <v>520.87670239806198</v>
      </c>
      <c r="AN2678" s="99">
        <v>429085.38018417399</v>
      </c>
      <c r="AO2678" s="99">
        <v>4072445.1474304199</v>
      </c>
      <c r="AP2678" s="99">
        <v>0</v>
      </c>
      <c r="AQ2678" s="99">
        <v>212065.80297660801</v>
      </c>
      <c r="AR2678" s="99">
        <v>32298.9294102192</v>
      </c>
      <c r="AS2678" s="99">
        <v>0</v>
      </c>
      <c r="AT2678" s="99">
        <v>0</v>
      </c>
      <c r="AU2678" s="99">
        <v>0</v>
      </c>
      <c r="AV2678" s="99">
        <v>1687909.0380249</v>
      </c>
      <c r="AW2678" s="99">
        <v>0</v>
      </c>
      <c r="AX2678" s="99">
        <v>121298.668765068</v>
      </c>
      <c r="AY2678" s="99">
        <v>1058495.34683228</v>
      </c>
      <c r="AZ2678" s="99">
        <v>1474415.0034789999</v>
      </c>
      <c r="BA2678" s="99">
        <v>0</v>
      </c>
      <c r="BB2678" s="99">
        <v>870381.52545929002</v>
      </c>
      <c r="BC2678" s="99">
        <v>743249.14855956996</v>
      </c>
      <c r="BD2678" s="99">
        <v>0</v>
      </c>
      <c r="BE2678" s="99">
        <v>129676.680326462</v>
      </c>
      <c r="BF2678" s="99">
        <v>4161.3446941971797</v>
      </c>
      <c r="BG2678" s="99">
        <v>1697815.1011657701</v>
      </c>
      <c r="BH2678" s="99">
        <v>1122664.7349853499</v>
      </c>
      <c r="BI2678" s="99">
        <v>0</v>
      </c>
      <c r="BJ2678" s="99">
        <v>111856.783947945</v>
      </c>
      <c r="BK2678" s="99">
        <v>17775.6861152649</v>
      </c>
      <c r="BL2678" s="99">
        <v>0</v>
      </c>
      <c r="BM2678" s="99">
        <v>0</v>
      </c>
      <c r="BN2678" s="99">
        <v>0</v>
      </c>
      <c r="BO2678" s="99">
        <v>0</v>
      </c>
      <c r="BP2678" s="99">
        <v>0</v>
      </c>
      <c r="BQ2678" s="99">
        <v>0</v>
      </c>
      <c r="BR2678" s="99">
        <v>276891.63293075602</v>
      </c>
      <c r="BS2678" s="99">
        <v>624038.79747772205</v>
      </c>
      <c r="BT2678" s="99">
        <v>0</v>
      </c>
      <c r="BU2678" s="99">
        <v>64937.25</v>
      </c>
      <c r="BV2678" s="99">
        <v>272081.86404800398</v>
      </c>
      <c r="BW2678" s="99">
        <v>0</v>
      </c>
      <c r="BX2678" s="99">
        <v>9626.1299914121591</v>
      </c>
      <c r="BY2678" s="99">
        <v>0</v>
      </c>
      <c r="BZ2678" s="99">
        <v>0</v>
      </c>
      <c r="CA2678" s="99">
        <v>4427.7285427451097</v>
      </c>
      <c r="CB2678" s="99">
        <v>491453.71059036301</v>
      </c>
      <c r="CC2678" s="99">
        <v>4287077.7412719699</v>
      </c>
      <c r="CD2678" s="99">
        <v>1232456.0738983201</v>
      </c>
      <c r="CE2678" s="99">
        <v>97.498677730560303</v>
      </c>
      <c r="CF2678" s="99">
        <v>16035.080331921599</v>
      </c>
      <c r="CG2678" s="99">
        <v>137404.71127319301</v>
      </c>
      <c r="CH2678" s="99">
        <v>0</v>
      </c>
      <c r="CI2678" s="99">
        <v>4532.7772000431996</v>
      </c>
      <c r="CJ2678" s="99">
        <v>507846.34865570097</v>
      </c>
      <c r="CK2678" s="99">
        <v>4426021.5374755897</v>
      </c>
      <c r="CL2678" s="99">
        <v>1250198.20225525</v>
      </c>
      <c r="CM2678" s="166">
        <v>5955.9708948135403</v>
      </c>
      <c r="CN2678" s="166">
        <v>938464.659034729</v>
      </c>
      <c r="CO2678" s="166">
        <v>6113385.2290649395</v>
      </c>
      <c r="CP2678" s="99">
        <v>1250198.20225525</v>
      </c>
      <c r="CQ2678" s="99">
        <v>0</v>
      </c>
      <c r="CR2678" s="99">
        <v>0</v>
      </c>
      <c r="CS2678" s="99">
        <v>0</v>
      </c>
      <c r="CT2678" s="99">
        <v>0</v>
      </c>
      <c r="CU2678" s="98">
        <v>228.22872595499999</v>
      </c>
      <c r="CV2678" s="98">
        <v>1525.5536117930001</v>
      </c>
      <c r="CW2678" s="98">
        <v>507488.79092228459</v>
      </c>
      <c r="CX2678" s="98">
        <v>4424482.4525451632</v>
      </c>
    </row>
    <row r="2679" spans="1:102" x14ac:dyDescent="0.2">
      <c r="A2679" s="98" t="s">
        <v>194</v>
      </c>
      <c r="B2679" s="100">
        <v>41426</v>
      </c>
      <c r="C2679" s="99">
        <v>4192.9606381058702</v>
      </c>
      <c r="D2679" s="99">
        <v>0</v>
      </c>
      <c r="E2679" s="99">
        <v>238.884992593899</v>
      </c>
      <c r="F2679" s="99">
        <v>97.156745295971604</v>
      </c>
      <c r="G2679" s="99">
        <v>0</v>
      </c>
      <c r="H2679" s="99">
        <v>0</v>
      </c>
      <c r="I2679" s="99">
        <v>0</v>
      </c>
      <c r="J2679" s="99">
        <v>1426.04736833274</v>
      </c>
      <c r="K2679" s="99">
        <v>0</v>
      </c>
      <c r="L2679" s="99">
        <v>73.306421468965695</v>
      </c>
      <c r="M2679" s="99">
        <v>1205.5144123733</v>
      </c>
      <c r="N2679" s="99">
        <v>1370.55794668198</v>
      </c>
      <c r="O2679" s="99">
        <v>0</v>
      </c>
      <c r="P2679" s="99">
        <v>1470.0381051898</v>
      </c>
      <c r="Q2679" s="99">
        <v>312.26254978776001</v>
      </c>
      <c r="R2679" s="99">
        <v>0</v>
      </c>
      <c r="S2679" s="99">
        <v>102.631474066526</v>
      </c>
      <c r="T2679" s="99">
        <v>0.99642207831493601</v>
      </c>
      <c r="U2679" s="99">
        <v>1429.0986477136601</v>
      </c>
      <c r="V2679" s="99">
        <v>465933.68935775798</v>
      </c>
      <c r="W2679" s="99">
        <v>0</v>
      </c>
      <c r="X2679" s="99">
        <v>22100.096164703398</v>
      </c>
      <c r="Y2679" s="99">
        <v>3883.2270157039202</v>
      </c>
      <c r="Z2679" s="99">
        <v>0</v>
      </c>
      <c r="AA2679" s="99">
        <v>0</v>
      </c>
      <c r="AB2679" s="99">
        <v>0</v>
      </c>
      <c r="AC2679" s="99">
        <v>433360.07408905</v>
      </c>
      <c r="AD2679" s="99">
        <v>0</v>
      </c>
      <c r="AE2679" s="99">
        <v>3164.0362169742598</v>
      </c>
      <c r="AF2679" s="99">
        <v>115996.126280785</v>
      </c>
      <c r="AG2679" s="99">
        <v>176159.12742424</v>
      </c>
      <c r="AH2679" s="99">
        <v>0</v>
      </c>
      <c r="AI2679" s="99">
        <v>102348.61876392399</v>
      </c>
      <c r="AJ2679" s="99">
        <v>91299.805627822905</v>
      </c>
      <c r="AK2679" s="99">
        <v>0</v>
      </c>
      <c r="AL2679" s="99">
        <v>16335.351548671701</v>
      </c>
      <c r="AM2679" s="99">
        <v>482.69164443388598</v>
      </c>
      <c r="AN2679" s="99">
        <v>433638.71521377598</v>
      </c>
      <c r="AO2679" s="99">
        <v>4067692.3919372601</v>
      </c>
      <c r="AP2679" s="99">
        <v>0</v>
      </c>
      <c r="AQ2679" s="99">
        <v>203807.60857582101</v>
      </c>
      <c r="AR2679" s="99">
        <v>35141.815504074097</v>
      </c>
      <c r="AS2679" s="99">
        <v>0</v>
      </c>
      <c r="AT2679" s="99">
        <v>0</v>
      </c>
      <c r="AU2679" s="99">
        <v>0</v>
      </c>
      <c r="AV2679" s="99">
        <v>1713423.7183380099</v>
      </c>
      <c r="AW2679" s="99">
        <v>0</v>
      </c>
      <c r="AX2679" s="99">
        <v>27636.3648130894</v>
      </c>
      <c r="AY2679" s="99">
        <v>1089785.76826477</v>
      </c>
      <c r="AZ2679" s="99">
        <v>1445563.7747955299</v>
      </c>
      <c r="BA2679" s="99">
        <v>0</v>
      </c>
      <c r="BB2679" s="99">
        <v>970372.285362244</v>
      </c>
      <c r="BC2679" s="99">
        <v>737855.19087982201</v>
      </c>
      <c r="BD2679" s="99">
        <v>0</v>
      </c>
      <c r="BE2679" s="99">
        <v>141233.094985962</v>
      </c>
      <c r="BF2679" s="99">
        <v>3877.20677807927</v>
      </c>
      <c r="BG2679" s="99">
        <v>1704767.77890015</v>
      </c>
      <c r="BH2679" s="99">
        <v>1127688.7299041699</v>
      </c>
      <c r="BI2679" s="99">
        <v>0</v>
      </c>
      <c r="BJ2679" s="99">
        <v>117364.19923687</v>
      </c>
      <c r="BK2679" s="99">
        <v>16474.8516647816</v>
      </c>
      <c r="BL2679" s="99">
        <v>0</v>
      </c>
      <c r="BM2679" s="99">
        <v>0</v>
      </c>
      <c r="BN2679" s="99">
        <v>0</v>
      </c>
      <c r="BO2679" s="99">
        <v>0</v>
      </c>
      <c r="BP2679" s="99">
        <v>0</v>
      </c>
      <c r="BQ2679" s="99">
        <v>0</v>
      </c>
      <c r="BR2679" s="99">
        <v>285629.46231079102</v>
      </c>
      <c r="BS2679" s="99">
        <v>620117.83655548096</v>
      </c>
      <c r="BT2679" s="99">
        <v>0</v>
      </c>
      <c r="BU2679" s="99">
        <v>74324.25</v>
      </c>
      <c r="BV2679" s="99">
        <v>272987.34785461402</v>
      </c>
      <c r="BW2679" s="99">
        <v>0</v>
      </c>
      <c r="BX2679" s="99">
        <v>11269.3599892855</v>
      </c>
      <c r="BY2679" s="99">
        <v>0</v>
      </c>
      <c r="BZ2679" s="99">
        <v>0</v>
      </c>
      <c r="CA2679" s="99">
        <v>4435.2127453088797</v>
      </c>
      <c r="CB2679" s="99">
        <v>488372.64191818202</v>
      </c>
      <c r="CC2679" s="99">
        <v>4271140.9668579102</v>
      </c>
      <c r="CD2679" s="99">
        <v>1249298.5438232401</v>
      </c>
      <c r="CE2679" s="99">
        <v>101.758258211426</v>
      </c>
      <c r="CF2679" s="99">
        <v>17264.489638567</v>
      </c>
      <c r="CG2679" s="99">
        <v>147715.07115364101</v>
      </c>
      <c r="CH2679" s="99">
        <v>0</v>
      </c>
      <c r="CI2679" s="99">
        <v>4533.47432512045</v>
      </c>
      <c r="CJ2679" s="99">
        <v>505015.244613647</v>
      </c>
      <c r="CK2679" s="99">
        <v>4418721.0334472703</v>
      </c>
      <c r="CL2679" s="99">
        <v>1261027.24108887</v>
      </c>
      <c r="CM2679" s="166">
        <v>5953.9301485419301</v>
      </c>
      <c r="CN2679" s="166">
        <v>938626.17167663598</v>
      </c>
      <c r="CO2679" s="166">
        <v>6144948.1585082998</v>
      </c>
      <c r="CP2679" s="99">
        <v>1261027.24108887</v>
      </c>
      <c r="CQ2679" s="99">
        <v>0</v>
      </c>
      <c r="CR2679" s="99">
        <v>0</v>
      </c>
      <c r="CS2679" s="99">
        <v>0</v>
      </c>
      <c r="CT2679" s="99">
        <v>0</v>
      </c>
      <c r="CU2679" s="98">
        <v>242.89304859000001</v>
      </c>
      <c r="CV2679" s="98">
        <v>1516.3194035399999</v>
      </c>
      <c r="CW2679" s="98">
        <v>505637.13155674899</v>
      </c>
      <c r="CX2679" s="98">
        <v>4418856.0380115509</v>
      </c>
    </row>
    <row r="2680" spans="1:102" x14ac:dyDescent="0.2">
      <c r="A2680" s="98" t="s">
        <v>194</v>
      </c>
      <c r="B2680" s="100">
        <v>41518</v>
      </c>
      <c r="C2680" s="99">
        <v>4182.0203573107701</v>
      </c>
      <c r="D2680" s="99">
        <v>0</v>
      </c>
      <c r="E2680" s="99">
        <v>222.60138320364101</v>
      </c>
      <c r="F2680" s="99">
        <v>79.955082848668098</v>
      </c>
      <c r="G2680" s="99">
        <v>0</v>
      </c>
      <c r="H2680" s="99">
        <v>0</v>
      </c>
      <c r="I2680" s="99">
        <v>0</v>
      </c>
      <c r="J2680" s="99">
        <v>1410.4286324679899</v>
      </c>
      <c r="K2680" s="99">
        <v>0</v>
      </c>
      <c r="L2680" s="99">
        <v>36.1328573902138</v>
      </c>
      <c r="M2680" s="99">
        <v>1228.49822922051</v>
      </c>
      <c r="N2680" s="99">
        <v>1344.4895192235699</v>
      </c>
      <c r="O2680" s="99">
        <v>0</v>
      </c>
      <c r="P2680" s="99">
        <v>1497.9650306701701</v>
      </c>
      <c r="Q2680" s="99">
        <v>312.37375515699398</v>
      </c>
      <c r="R2680" s="99">
        <v>0</v>
      </c>
      <c r="S2680" s="99">
        <v>108.129665310495</v>
      </c>
      <c r="T2680" s="99">
        <v>0.93215228716144305</v>
      </c>
      <c r="U2680" s="99">
        <v>1412.7290285378699</v>
      </c>
      <c r="V2680" s="99">
        <v>461804.299610138</v>
      </c>
      <c r="W2680" s="99">
        <v>0</v>
      </c>
      <c r="X2680" s="99">
        <v>23822.255762338598</v>
      </c>
      <c r="Y2680" s="99">
        <v>3754.74952319264</v>
      </c>
      <c r="Z2680" s="99">
        <v>0</v>
      </c>
      <c r="AA2680" s="99">
        <v>0</v>
      </c>
      <c r="AB2680" s="99">
        <v>0</v>
      </c>
      <c r="AC2680" s="99">
        <v>430754.49514388997</v>
      </c>
      <c r="AD2680" s="99">
        <v>0</v>
      </c>
      <c r="AE2680" s="99">
        <v>3640.2141537964299</v>
      </c>
      <c r="AF2680" s="99">
        <v>117015.992246628</v>
      </c>
      <c r="AG2680" s="99">
        <v>173335.25217819199</v>
      </c>
      <c r="AH2680" s="99">
        <v>0</v>
      </c>
      <c r="AI2680" s="99">
        <v>100821.665247917</v>
      </c>
      <c r="AJ2680" s="99">
        <v>91372.377204895005</v>
      </c>
      <c r="AK2680" s="99">
        <v>0</v>
      </c>
      <c r="AL2680" s="99">
        <v>17274.3035786152</v>
      </c>
      <c r="AM2680" s="99">
        <v>13.776146402815399</v>
      </c>
      <c r="AN2680" s="99">
        <v>431190.97196579003</v>
      </c>
      <c r="AO2680" s="99">
        <v>4032971.8255920401</v>
      </c>
      <c r="AP2680" s="99">
        <v>0</v>
      </c>
      <c r="AQ2680" s="99">
        <v>217607.08002281201</v>
      </c>
      <c r="AR2680" s="99">
        <v>31913.843348980001</v>
      </c>
      <c r="AS2680" s="99">
        <v>0</v>
      </c>
      <c r="AT2680" s="99">
        <v>0</v>
      </c>
      <c r="AU2680" s="99">
        <v>0</v>
      </c>
      <c r="AV2680" s="99">
        <v>1708356.5034789999</v>
      </c>
      <c r="AW2680" s="99">
        <v>0</v>
      </c>
      <c r="AX2680" s="99">
        <v>25072.443058252298</v>
      </c>
      <c r="AY2680" s="99">
        <v>1109943.40263367</v>
      </c>
      <c r="AZ2680" s="99">
        <v>1421851.2137146001</v>
      </c>
      <c r="BA2680" s="99">
        <v>0</v>
      </c>
      <c r="BB2680" s="99">
        <v>958324.48379516602</v>
      </c>
      <c r="BC2680" s="99">
        <v>744152.532577515</v>
      </c>
      <c r="BD2680" s="99">
        <v>0</v>
      </c>
      <c r="BE2680" s="99">
        <v>149184.790128708</v>
      </c>
      <c r="BF2680" s="99">
        <v>109.886594344862</v>
      </c>
      <c r="BG2680" s="99">
        <v>1702295.1975402799</v>
      </c>
      <c r="BH2680" s="99">
        <v>1128565.3368530299</v>
      </c>
      <c r="BI2680" s="99">
        <v>0</v>
      </c>
      <c r="BJ2680" s="99">
        <v>121611.649798393</v>
      </c>
      <c r="BK2680" s="99">
        <v>15443.719904780401</v>
      </c>
      <c r="BL2680" s="99">
        <v>0</v>
      </c>
      <c r="BM2680" s="99">
        <v>0</v>
      </c>
      <c r="BN2680" s="99">
        <v>0</v>
      </c>
      <c r="BO2680" s="99">
        <v>0</v>
      </c>
      <c r="BP2680" s="99">
        <v>0</v>
      </c>
      <c r="BQ2680" s="99">
        <v>0</v>
      </c>
      <c r="BR2680" s="99">
        <v>291629.67016601597</v>
      </c>
      <c r="BS2680" s="99">
        <v>615857.00654602097</v>
      </c>
      <c r="BT2680" s="99">
        <v>0</v>
      </c>
      <c r="BU2680" s="99">
        <v>60956.25</v>
      </c>
      <c r="BV2680" s="99">
        <v>273573.34739685099</v>
      </c>
      <c r="BW2680" s="99">
        <v>0</v>
      </c>
      <c r="BX2680" s="99">
        <v>11585.009987711899</v>
      </c>
      <c r="BY2680" s="99">
        <v>0</v>
      </c>
      <c r="BZ2680" s="99">
        <v>0</v>
      </c>
      <c r="CA2680" s="99">
        <v>4407.4572881460199</v>
      </c>
      <c r="CB2680" s="99">
        <v>484807.61314392101</v>
      </c>
      <c r="CC2680" s="99">
        <v>4249149.5700683603</v>
      </c>
      <c r="CD2680" s="99">
        <v>1252997.5174408001</v>
      </c>
      <c r="CE2680" s="99">
        <v>109.816609906964</v>
      </c>
      <c r="CF2680" s="99">
        <v>17328.6677517891</v>
      </c>
      <c r="CG2680" s="99">
        <v>149994.09896469099</v>
      </c>
      <c r="CH2680" s="99">
        <v>0</v>
      </c>
      <c r="CI2680" s="99">
        <v>4513.6498075723603</v>
      </c>
      <c r="CJ2680" s="99">
        <v>501787.18206405599</v>
      </c>
      <c r="CK2680" s="99">
        <v>4398115.29406738</v>
      </c>
      <c r="CL2680" s="99">
        <v>1258249.3206481901</v>
      </c>
      <c r="CM2680" s="166">
        <v>5926.0908187627801</v>
      </c>
      <c r="CN2680" s="166">
        <v>933362.76706695603</v>
      </c>
      <c r="CO2680" s="166">
        <v>6108909.9666748</v>
      </c>
      <c r="CP2680" s="99">
        <v>1258249.3206481901</v>
      </c>
      <c r="CQ2680" s="99">
        <v>0</v>
      </c>
      <c r="CR2680" s="99">
        <v>0</v>
      </c>
      <c r="CS2680" s="99">
        <v>0</v>
      </c>
      <c r="CT2680" s="99">
        <v>0</v>
      </c>
      <c r="CU2680" s="98">
        <v>225.65216194499999</v>
      </c>
      <c r="CV2680" s="98">
        <v>1508.295281034</v>
      </c>
      <c r="CW2680" s="98">
        <v>502136.28089571011</v>
      </c>
      <c r="CX2680" s="98">
        <v>4399143.6690330515</v>
      </c>
    </row>
    <row r="2681" spans="1:102" x14ac:dyDescent="0.2">
      <c r="A2681" s="98" t="s">
        <v>194</v>
      </c>
      <c r="B2681" s="100">
        <v>41609</v>
      </c>
      <c r="C2681" s="99">
        <v>4068.4977766275401</v>
      </c>
      <c r="D2681" s="99">
        <v>0</v>
      </c>
      <c r="E2681" s="99">
        <v>205.18379331193901</v>
      </c>
      <c r="F2681" s="99">
        <v>64.551452954299705</v>
      </c>
      <c r="G2681" s="99">
        <v>0</v>
      </c>
      <c r="H2681" s="99">
        <v>0</v>
      </c>
      <c r="I2681" s="99">
        <v>0</v>
      </c>
      <c r="J2681" s="99">
        <v>1404.15330888331</v>
      </c>
      <c r="K2681" s="99">
        <v>0</v>
      </c>
      <c r="L2681" s="99">
        <v>13.0806795693934</v>
      </c>
      <c r="M2681" s="99">
        <v>1226.7913411259699</v>
      </c>
      <c r="N2681" s="99">
        <v>1300.9680798649799</v>
      </c>
      <c r="O2681" s="99">
        <v>0</v>
      </c>
      <c r="P2681" s="99">
        <v>1424.7878669351301</v>
      </c>
      <c r="Q2681" s="99">
        <v>313.40337358415098</v>
      </c>
      <c r="R2681" s="99">
        <v>0</v>
      </c>
      <c r="S2681" s="99">
        <v>104.114925499074</v>
      </c>
      <c r="T2681" s="99">
        <v>0</v>
      </c>
      <c r="U2681" s="99">
        <v>1406.77022466064</v>
      </c>
      <c r="V2681" s="99">
        <v>452547.23156738299</v>
      </c>
      <c r="W2681" s="99">
        <v>0</v>
      </c>
      <c r="X2681" s="99">
        <v>23834.1219985485</v>
      </c>
      <c r="Y2681" s="99">
        <v>3344.4075600504898</v>
      </c>
      <c r="Z2681" s="99">
        <v>0</v>
      </c>
      <c r="AA2681" s="99">
        <v>0</v>
      </c>
      <c r="AB2681" s="99">
        <v>0</v>
      </c>
      <c r="AC2681" s="99">
        <v>420643.57831573498</v>
      </c>
      <c r="AD2681" s="99">
        <v>0</v>
      </c>
      <c r="AE2681" s="99">
        <v>2432.0588530302002</v>
      </c>
      <c r="AF2681" s="99">
        <v>116137.55671596499</v>
      </c>
      <c r="AG2681" s="99">
        <v>170787.596668243</v>
      </c>
      <c r="AH2681" s="99">
        <v>0</v>
      </c>
      <c r="AI2681" s="99">
        <v>98410.578406333894</v>
      </c>
      <c r="AJ2681" s="99">
        <v>88721.297442436204</v>
      </c>
      <c r="AK2681" s="99">
        <v>0</v>
      </c>
      <c r="AL2681" s="99">
        <v>18616.159755706802</v>
      </c>
      <c r="AM2681" s="99">
        <v>0</v>
      </c>
      <c r="AN2681" s="99">
        <v>420902.40267181402</v>
      </c>
      <c r="AO2681" s="99">
        <v>3964644.3288879399</v>
      </c>
      <c r="AP2681" s="99">
        <v>0</v>
      </c>
      <c r="AQ2681" s="99">
        <v>206442.56179618801</v>
      </c>
      <c r="AR2681" s="99">
        <v>27519.091456174901</v>
      </c>
      <c r="AS2681" s="99">
        <v>0</v>
      </c>
      <c r="AT2681" s="99">
        <v>0</v>
      </c>
      <c r="AU2681" s="99">
        <v>0</v>
      </c>
      <c r="AV2681" s="99">
        <v>1663251.37965393</v>
      </c>
      <c r="AW2681" s="99">
        <v>0</v>
      </c>
      <c r="AX2681" s="99">
        <v>13107.3016343117</v>
      </c>
      <c r="AY2681" s="99">
        <v>1094581.58297729</v>
      </c>
      <c r="AZ2681" s="99">
        <v>1399260.8274841299</v>
      </c>
      <c r="BA2681" s="99">
        <v>0</v>
      </c>
      <c r="BB2681" s="99">
        <v>950425.27583313</v>
      </c>
      <c r="BC2681" s="99">
        <v>727914.51407623303</v>
      </c>
      <c r="BD2681" s="99">
        <v>0</v>
      </c>
      <c r="BE2681" s="99">
        <v>156315.94536209101</v>
      </c>
      <c r="BF2681" s="99">
        <v>0</v>
      </c>
      <c r="BG2681" s="99">
        <v>1670433.6020507801</v>
      </c>
      <c r="BH2681" s="99">
        <v>1122698.76629639</v>
      </c>
      <c r="BI2681" s="99">
        <v>0</v>
      </c>
      <c r="BJ2681" s="99">
        <v>131302.02307891799</v>
      </c>
      <c r="BK2681" s="99">
        <v>13989.9172149897</v>
      </c>
      <c r="BL2681" s="99">
        <v>0</v>
      </c>
      <c r="BM2681" s="99">
        <v>0</v>
      </c>
      <c r="BN2681" s="99">
        <v>0</v>
      </c>
      <c r="BO2681" s="99">
        <v>0</v>
      </c>
      <c r="BP2681" s="99">
        <v>0</v>
      </c>
      <c r="BQ2681" s="99">
        <v>0</v>
      </c>
      <c r="BR2681" s="99">
        <v>300990.47550964402</v>
      </c>
      <c r="BS2681" s="99">
        <v>613512.86450195301</v>
      </c>
      <c r="BT2681" s="99">
        <v>0</v>
      </c>
      <c r="BU2681" s="99">
        <v>67733.25</v>
      </c>
      <c r="BV2681" s="99">
        <v>268268.11081695597</v>
      </c>
      <c r="BW2681" s="99">
        <v>0</v>
      </c>
      <c r="BX2681" s="99">
        <v>11769.189990639699</v>
      </c>
      <c r="BY2681" s="99">
        <v>0</v>
      </c>
      <c r="BZ2681" s="99">
        <v>0</v>
      </c>
      <c r="CA2681" s="99">
        <v>4272.9251875281298</v>
      </c>
      <c r="CB2681" s="99">
        <v>477031.85292434698</v>
      </c>
      <c r="CC2681" s="99">
        <v>4171020.2635498</v>
      </c>
      <c r="CD2681" s="99">
        <v>1249473.8711852999</v>
      </c>
      <c r="CE2681" s="99">
        <v>107.78983706328999</v>
      </c>
      <c r="CF2681" s="99">
        <v>18918.8493003845</v>
      </c>
      <c r="CG2681" s="99">
        <v>159377.29120636001</v>
      </c>
      <c r="CH2681" s="99">
        <v>0</v>
      </c>
      <c r="CI2681" s="99">
        <v>4380.6151504516602</v>
      </c>
      <c r="CJ2681" s="99">
        <v>495780.00059890701</v>
      </c>
      <c r="CK2681" s="99">
        <v>4330209.2744751005</v>
      </c>
      <c r="CL2681" s="99">
        <v>1260892.62625122</v>
      </c>
      <c r="CM2681" s="166">
        <v>5772.0899876356098</v>
      </c>
      <c r="CN2681" s="166">
        <v>914897.97328948998</v>
      </c>
      <c r="CO2681" s="166">
        <v>5985270.77587891</v>
      </c>
      <c r="CP2681" s="99">
        <v>1260892.62625122</v>
      </c>
      <c r="CQ2681" s="99">
        <v>0</v>
      </c>
      <c r="CR2681" s="99">
        <v>0</v>
      </c>
      <c r="CS2681" s="99">
        <v>0</v>
      </c>
      <c r="CT2681" s="99">
        <v>0</v>
      </c>
      <c r="CU2681" s="98">
        <v>207.36952511800001</v>
      </c>
      <c r="CV2681" s="98">
        <v>1500.2945650290001</v>
      </c>
      <c r="CW2681" s="98">
        <v>495950.7022247315</v>
      </c>
      <c r="CX2681" s="98">
        <v>4330397.5547561599</v>
      </c>
    </row>
    <row r="2682" spans="1:102" x14ac:dyDescent="0.2">
      <c r="A2682" s="98" t="s">
        <v>194</v>
      </c>
      <c r="B2682" s="100">
        <v>41699</v>
      </c>
      <c r="C2682" s="99">
        <v>4129.7382230162602</v>
      </c>
      <c r="D2682" s="99">
        <v>0</v>
      </c>
      <c r="E2682" s="99">
        <v>216.950228290632</v>
      </c>
      <c r="F2682" s="99">
        <v>68.678181836381597</v>
      </c>
      <c r="G2682" s="99">
        <v>0</v>
      </c>
      <c r="H2682" s="99">
        <v>0</v>
      </c>
      <c r="I2682" s="99">
        <v>0</v>
      </c>
      <c r="J2682" s="99">
        <v>1394.86267310381</v>
      </c>
      <c r="K2682" s="99">
        <v>0</v>
      </c>
      <c r="L2682" s="99">
        <v>17.789327136008101</v>
      </c>
      <c r="M2682" s="99">
        <v>1233.57884135842</v>
      </c>
      <c r="N2682" s="99">
        <v>1301.31695374846</v>
      </c>
      <c r="O2682" s="99">
        <v>0</v>
      </c>
      <c r="P2682" s="99">
        <v>1464.65460087359</v>
      </c>
      <c r="Q2682" s="99">
        <v>315.05800924077602</v>
      </c>
      <c r="R2682" s="99">
        <v>0</v>
      </c>
      <c r="S2682" s="99">
        <v>110.22022153623401</v>
      </c>
      <c r="T2682" s="99">
        <v>0</v>
      </c>
      <c r="U2682" s="99">
        <v>1397.06821151078</v>
      </c>
      <c r="V2682" s="99">
        <v>459100.22120284999</v>
      </c>
      <c r="W2682" s="99">
        <v>0</v>
      </c>
      <c r="X2682" s="99">
        <v>24152.649483442299</v>
      </c>
      <c r="Y2682" s="99">
        <v>3216.9373143613302</v>
      </c>
      <c r="Z2682" s="99">
        <v>0</v>
      </c>
      <c r="AA2682" s="99">
        <v>0</v>
      </c>
      <c r="AB2682" s="99">
        <v>0</v>
      </c>
      <c r="AC2682" s="99">
        <v>415586.237552643</v>
      </c>
      <c r="AD2682" s="99">
        <v>0</v>
      </c>
      <c r="AE2682" s="99">
        <v>3707.94671568275</v>
      </c>
      <c r="AF2682" s="99">
        <v>118166.41083145099</v>
      </c>
      <c r="AG2682" s="99">
        <v>169786.260379791</v>
      </c>
      <c r="AH2682" s="99">
        <v>0</v>
      </c>
      <c r="AI2682" s="99">
        <v>100457.296228409</v>
      </c>
      <c r="AJ2682" s="99">
        <v>90191.257742881804</v>
      </c>
      <c r="AK2682" s="99">
        <v>0</v>
      </c>
      <c r="AL2682" s="99">
        <v>17800.8219327927</v>
      </c>
      <c r="AM2682" s="99">
        <v>0</v>
      </c>
      <c r="AN2682" s="99">
        <v>415414.99485015898</v>
      </c>
      <c r="AO2682" s="99">
        <v>4033891.7245178199</v>
      </c>
      <c r="AP2682" s="99">
        <v>0</v>
      </c>
      <c r="AQ2682" s="99">
        <v>215126.43961906401</v>
      </c>
      <c r="AR2682" s="99">
        <v>27290.9275903702</v>
      </c>
      <c r="AS2682" s="99">
        <v>0</v>
      </c>
      <c r="AT2682" s="99">
        <v>0</v>
      </c>
      <c r="AU2682" s="99">
        <v>0</v>
      </c>
      <c r="AV2682" s="99">
        <v>1647507.10739136</v>
      </c>
      <c r="AW2682" s="99">
        <v>0</v>
      </c>
      <c r="AX2682" s="99">
        <v>24823.212022304499</v>
      </c>
      <c r="AY2682" s="99">
        <v>1107456.59669495</v>
      </c>
      <c r="AZ2682" s="99">
        <v>1394674.1395721401</v>
      </c>
      <c r="BA2682" s="99">
        <v>0</v>
      </c>
      <c r="BB2682" s="99">
        <v>960629.55737304699</v>
      </c>
      <c r="BC2682" s="99">
        <v>745075.19703674305</v>
      </c>
      <c r="BD2682" s="99">
        <v>0</v>
      </c>
      <c r="BE2682" s="99">
        <v>152374.07145690901</v>
      </c>
      <c r="BF2682" s="99">
        <v>0</v>
      </c>
      <c r="BG2682" s="99">
        <v>1647156.8218383801</v>
      </c>
      <c r="BH2682" s="99">
        <v>1116836.0559997601</v>
      </c>
      <c r="BI2682" s="99">
        <v>0</v>
      </c>
      <c r="BJ2682" s="99">
        <v>126632.341104507</v>
      </c>
      <c r="BK2682" s="99">
        <v>14042.1446260214</v>
      </c>
      <c r="BL2682" s="99">
        <v>0</v>
      </c>
      <c r="BM2682" s="99">
        <v>0</v>
      </c>
      <c r="BN2682" s="99">
        <v>0</v>
      </c>
      <c r="BO2682" s="99">
        <v>0</v>
      </c>
      <c r="BP2682" s="99">
        <v>0</v>
      </c>
      <c r="BQ2682" s="99">
        <v>0</v>
      </c>
      <c r="BR2682" s="99">
        <v>297884.74058532697</v>
      </c>
      <c r="BS2682" s="99">
        <v>607962.36079406703</v>
      </c>
      <c r="BT2682" s="99">
        <v>0</v>
      </c>
      <c r="BU2682" s="99">
        <v>70496.5</v>
      </c>
      <c r="BV2682" s="99">
        <v>274216.27120971697</v>
      </c>
      <c r="BW2682" s="99">
        <v>0</v>
      </c>
      <c r="BX2682" s="99">
        <v>11463.369991302499</v>
      </c>
      <c r="BY2682" s="99">
        <v>0</v>
      </c>
      <c r="BZ2682" s="99">
        <v>0</v>
      </c>
      <c r="CA2682" s="99">
        <v>4341.62009757757</v>
      </c>
      <c r="CB2682" s="99">
        <v>482985.14071273798</v>
      </c>
      <c r="CC2682" s="99">
        <v>4250065.54968262</v>
      </c>
      <c r="CD2682" s="99">
        <v>1244614.8660430899</v>
      </c>
      <c r="CE2682" s="99">
        <v>108.354837688617</v>
      </c>
      <c r="CF2682" s="99">
        <v>17723.203262090701</v>
      </c>
      <c r="CG2682" s="99">
        <v>151093.37866592401</v>
      </c>
      <c r="CH2682" s="99">
        <v>0</v>
      </c>
      <c r="CI2682" s="99">
        <v>4457.1509655117998</v>
      </c>
      <c r="CJ2682" s="99">
        <v>500505.77794647199</v>
      </c>
      <c r="CK2682" s="99">
        <v>4401973.6670532199</v>
      </c>
      <c r="CL2682" s="99">
        <v>1263041.57922363</v>
      </c>
      <c r="CM2682" s="166">
        <v>5830.0049820542299</v>
      </c>
      <c r="CN2682" s="166">
        <v>915487.73809051502</v>
      </c>
      <c r="CO2682" s="166">
        <v>6045298.5160522498</v>
      </c>
      <c r="CP2682" s="99">
        <v>1263041.57922363</v>
      </c>
      <c r="CQ2682" s="99">
        <v>0</v>
      </c>
      <c r="CR2682" s="99">
        <v>0</v>
      </c>
      <c r="CS2682" s="99">
        <v>0</v>
      </c>
      <c r="CT2682" s="99">
        <v>0</v>
      </c>
      <c r="CU2682" s="98">
        <v>219.65832040699999</v>
      </c>
      <c r="CV2682" s="98">
        <v>1491.846763283</v>
      </c>
      <c r="CW2682" s="98">
        <v>500708.34397482866</v>
      </c>
      <c r="CX2682" s="98">
        <v>4401158.9283485441</v>
      </c>
    </row>
    <row r="2683" spans="1:102" x14ac:dyDescent="0.2">
      <c r="A2683" s="98" t="s">
        <v>194</v>
      </c>
      <c r="B2683" s="100">
        <v>41791</v>
      </c>
      <c r="C2683" s="99">
        <v>4082.1043457686901</v>
      </c>
      <c r="D2683" s="99">
        <v>0</v>
      </c>
      <c r="E2683" s="99">
        <v>221.16116966865999</v>
      </c>
      <c r="F2683" s="99">
        <v>71.553883799351794</v>
      </c>
      <c r="G2683" s="99">
        <v>0</v>
      </c>
      <c r="H2683" s="99">
        <v>0</v>
      </c>
      <c r="I2683" s="99">
        <v>0</v>
      </c>
      <c r="J2683" s="99">
        <v>1393.40870435536</v>
      </c>
      <c r="K2683" s="99">
        <v>0</v>
      </c>
      <c r="L2683" s="99">
        <v>31.313318698434198</v>
      </c>
      <c r="M2683" s="99">
        <v>1241.1336221844001</v>
      </c>
      <c r="N2683" s="99">
        <v>1282.6433654427501</v>
      </c>
      <c r="O2683" s="99">
        <v>0</v>
      </c>
      <c r="P2683" s="99">
        <v>1433.56287166476</v>
      </c>
      <c r="Q2683" s="99">
        <v>312.82878681272302</v>
      </c>
      <c r="R2683" s="99">
        <v>0</v>
      </c>
      <c r="S2683" s="99">
        <v>103.85010520275701</v>
      </c>
      <c r="T2683" s="99">
        <v>0</v>
      </c>
      <c r="U2683" s="99">
        <v>1395.4433445483401</v>
      </c>
      <c r="V2683" s="99">
        <v>459195.15517044102</v>
      </c>
      <c r="W2683" s="99">
        <v>0</v>
      </c>
      <c r="X2683" s="99">
        <v>22794.697795391101</v>
      </c>
      <c r="Y2683" s="99">
        <v>3534.5783987641298</v>
      </c>
      <c r="Z2683" s="99">
        <v>0</v>
      </c>
      <c r="AA2683" s="99">
        <v>0</v>
      </c>
      <c r="AB2683" s="99">
        <v>0</v>
      </c>
      <c r="AC2683" s="99">
        <v>414351.303386688</v>
      </c>
      <c r="AD2683" s="99">
        <v>0</v>
      </c>
      <c r="AE2683" s="99">
        <v>4974.0308791399002</v>
      </c>
      <c r="AF2683" s="99">
        <v>119455.901230812</v>
      </c>
      <c r="AG2683" s="99">
        <v>168577.57974624599</v>
      </c>
      <c r="AH2683" s="99">
        <v>0</v>
      </c>
      <c r="AI2683" s="99">
        <v>98939.139455795303</v>
      </c>
      <c r="AJ2683" s="99">
        <v>87452.388844490095</v>
      </c>
      <c r="AK2683" s="99">
        <v>0</v>
      </c>
      <c r="AL2683" s="99">
        <v>17255.263175725901</v>
      </c>
      <c r="AM2683" s="99">
        <v>0</v>
      </c>
      <c r="AN2683" s="99">
        <v>414462.75138473499</v>
      </c>
      <c r="AO2683" s="99">
        <v>4002286.9875793499</v>
      </c>
      <c r="AP2683" s="99">
        <v>0</v>
      </c>
      <c r="AQ2683" s="99">
        <v>210125.224790573</v>
      </c>
      <c r="AR2683" s="99">
        <v>28051.3023276329</v>
      </c>
      <c r="AS2683" s="99">
        <v>0</v>
      </c>
      <c r="AT2683" s="99">
        <v>0</v>
      </c>
      <c r="AU2683" s="99">
        <v>0</v>
      </c>
      <c r="AV2683" s="99">
        <v>1646413.5955658001</v>
      </c>
      <c r="AW2683" s="99">
        <v>0</v>
      </c>
      <c r="AX2683" s="99">
        <v>40720.683352470398</v>
      </c>
      <c r="AY2683" s="99">
        <v>1119214.30859375</v>
      </c>
      <c r="AZ2683" s="99">
        <v>1382484.4076690699</v>
      </c>
      <c r="BA2683" s="99">
        <v>0</v>
      </c>
      <c r="BB2683" s="99">
        <v>948675.27719116199</v>
      </c>
      <c r="BC2683" s="99">
        <v>723323.90746307396</v>
      </c>
      <c r="BD2683" s="99">
        <v>0</v>
      </c>
      <c r="BE2683" s="99">
        <v>150174.59072303801</v>
      </c>
      <c r="BF2683" s="99">
        <v>0</v>
      </c>
      <c r="BG2683" s="99">
        <v>1647342.0965728799</v>
      </c>
      <c r="BH2683" s="99">
        <v>1111113.1543884301</v>
      </c>
      <c r="BI2683" s="99">
        <v>0</v>
      </c>
      <c r="BJ2683" s="99">
        <v>131116.632202148</v>
      </c>
      <c r="BK2683" s="99">
        <v>14330.851532459301</v>
      </c>
      <c r="BL2683" s="99">
        <v>0</v>
      </c>
      <c r="BM2683" s="99">
        <v>0</v>
      </c>
      <c r="BN2683" s="99">
        <v>0</v>
      </c>
      <c r="BO2683" s="99">
        <v>0</v>
      </c>
      <c r="BP2683" s="99">
        <v>0</v>
      </c>
      <c r="BQ2683" s="99">
        <v>0</v>
      </c>
      <c r="BR2683" s="99">
        <v>299235.14945220901</v>
      </c>
      <c r="BS2683" s="99">
        <v>607759.17855834996</v>
      </c>
      <c r="BT2683" s="99">
        <v>0</v>
      </c>
      <c r="BU2683" s="99">
        <v>71461.919999122605</v>
      </c>
      <c r="BV2683" s="99">
        <v>268355.915233612</v>
      </c>
      <c r="BW2683" s="99">
        <v>0</v>
      </c>
      <c r="BX2683" s="99">
        <v>12131.5199918747</v>
      </c>
      <c r="BY2683" s="99">
        <v>0</v>
      </c>
      <c r="BZ2683" s="99">
        <v>0</v>
      </c>
      <c r="CA2683" s="99">
        <v>4306.8329289555604</v>
      </c>
      <c r="CB2683" s="99">
        <v>481604.805648804</v>
      </c>
      <c r="CC2683" s="99">
        <v>4212525.31530762</v>
      </c>
      <c r="CD2683" s="99">
        <v>1242784.62763977</v>
      </c>
      <c r="CE2683" s="99">
        <v>101.83922187984</v>
      </c>
      <c r="CF2683" s="99">
        <v>17080.240019083001</v>
      </c>
      <c r="CG2683" s="99">
        <v>148770.77331352199</v>
      </c>
      <c r="CH2683" s="99">
        <v>0</v>
      </c>
      <c r="CI2683" s="99">
        <v>4405.2304800152797</v>
      </c>
      <c r="CJ2683" s="99">
        <v>498575.61292648298</v>
      </c>
      <c r="CK2683" s="99">
        <v>4360320.5374145498</v>
      </c>
      <c r="CL2683" s="99">
        <v>1254639.07002258</v>
      </c>
      <c r="CM2683" s="166">
        <v>5797.2461308836901</v>
      </c>
      <c r="CN2683" s="166">
        <v>913013.40832519496</v>
      </c>
      <c r="CO2683" s="166">
        <v>6021084.2011718797</v>
      </c>
      <c r="CP2683" s="99">
        <v>1254639.07002258</v>
      </c>
      <c r="CQ2683" s="99">
        <v>0</v>
      </c>
      <c r="CR2683" s="99">
        <v>0</v>
      </c>
      <c r="CS2683" s="99">
        <v>0</v>
      </c>
      <c r="CT2683" s="99">
        <v>0</v>
      </c>
      <c r="CU2683" s="98">
        <v>223.21605428699999</v>
      </c>
      <c r="CV2683" s="98">
        <v>1484.3453461229999</v>
      </c>
      <c r="CW2683" s="98">
        <v>498685.04566788703</v>
      </c>
      <c r="CX2683" s="98">
        <v>4361296.0886211423</v>
      </c>
    </row>
    <row r="2684" spans="1:102" x14ac:dyDescent="0.2">
      <c r="A2684" s="98" t="s">
        <v>194</v>
      </c>
      <c r="B2684" s="100">
        <v>41883</v>
      </c>
      <c r="C2684" s="99">
        <v>4093.14069589973</v>
      </c>
      <c r="D2684" s="99">
        <v>0</v>
      </c>
      <c r="E2684" s="99">
        <v>225.23050209321099</v>
      </c>
      <c r="F2684" s="99">
        <v>73.9461598992348</v>
      </c>
      <c r="G2684" s="99">
        <v>0</v>
      </c>
      <c r="H2684" s="99">
        <v>0</v>
      </c>
      <c r="I2684" s="99">
        <v>0</v>
      </c>
      <c r="J2684" s="99">
        <v>1367.19550046325</v>
      </c>
      <c r="K2684" s="99">
        <v>0</v>
      </c>
      <c r="L2684" s="99">
        <v>22.527645965339602</v>
      </c>
      <c r="M2684" s="99">
        <v>1238.8601393699601</v>
      </c>
      <c r="N2684" s="99">
        <v>1265.7725244611499</v>
      </c>
      <c r="O2684" s="99">
        <v>0</v>
      </c>
      <c r="P2684" s="99">
        <v>1487.8486176133199</v>
      </c>
      <c r="Q2684" s="99">
        <v>311.971335496753</v>
      </c>
      <c r="R2684" s="99">
        <v>0</v>
      </c>
      <c r="S2684" s="99">
        <v>106.425675921142</v>
      </c>
      <c r="T2684" s="99">
        <v>0</v>
      </c>
      <c r="U2684" s="99">
        <v>1368.2710056006899</v>
      </c>
      <c r="V2684" s="99">
        <v>458716.90655136103</v>
      </c>
      <c r="W2684" s="99">
        <v>0</v>
      </c>
      <c r="X2684" s="99">
        <v>22399.321158647501</v>
      </c>
      <c r="Y2684" s="99">
        <v>3570.64210563898</v>
      </c>
      <c r="Z2684" s="99">
        <v>0</v>
      </c>
      <c r="AA2684" s="99">
        <v>0</v>
      </c>
      <c r="AB2684" s="99">
        <v>0</v>
      </c>
      <c r="AC2684" s="99">
        <v>409816.95935821498</v>
      </c>
      <c r="AD2684" s="99">
        <v>0</v>
      </c>
      <c r="AE2684" s="99">
        <v>5737.2158986926097</v>
      </c>
      <c r="AF2684" s="99">
        <v>118276.095293045</v>
      </c>
      <c r="AG2684" s="99">
        <v>167811.31413841201</v>
      </c>
      <c r="AH2684" s="99">
        <v>0</v>
      </c>
      <c r="AI2684" s="99">
        <v>100604.609996796</v>
      </c>
      <c r="AJ2684" s="99">
        <v>88240.159689903303</v>
      </c>
      <c r="AK2684" s="99">
        <v>0</v>
      </c>
      <c r="AL2684" s="99">
        <v>17342.8426423073</v>
      </c>
      <c r="AM2684" s="99">
        <v>0</v>
      </c>
      <c r="AN2684" s="99">
        <v>410128.84759521502</v>
      </c>
      <c r="AO2684" s="99">
        <v>4027550.1025085398</v>
      </c>
      <c r="AP2684" s="99">
        <v>0</v>
      </c>
      <c r="AQ2684" s="99">
        <v>206503.114179611</v>
      </c>
      <c r="AR2684" s="99">
        <v>30597.941820383101</v>
      </c>
      <c r="AS2684" s="99">
        <v>0</v>
      </c>
      <c r="AT2684" s="99">
        <v>0</v>
      </c>
      <c r="AU2684" s="99">
        <v>0</v>
      </c>
      <c r="AV2684" s="99">
        <v>1649643.2369995101</v>
      </c>
      <c r="AW2684" s="99">
        <v>0</v>
      </c>
      <c r="AX2684" s="99">
        <v>47950.844135284402</v>
      </c>
      <c r="AY2684" s="99">
        <v>1109845.5524597201</v>
      </c>
      <c r="AZ2684" s="99">
        <v>1371822.8676147501</v>
      </c>
      <c r="BA2684" s="99">
        <v>0</v>
      </c>
      <c r="BB2684" s="99">
        <v>974845.244377136</v>
      </c>
      <c r="BC2684" s="99">
        <v>730594.41427612305</v>
      </c>
      <c r="BD2684" s="99">
        <v>0</v>
      </c>
      <c r="BE2684" s="99">
        <v>147736.70296287499</v>
      </c>
      <c r="BF2684" s="99">
        <v>0</v>
      </c>
      <c r="BG2684" s="99">
        <v>1646830.4844665499</v>
      </c>
      <c r="BH2684" s="99">
        <v>1125436.2727508501</v>
      </c>
      <c r="BI2684" s="99">
        <v>0</v>
      </c>
      <c r="BJ2684" s="99">
        <v>125660.016628265</v>
      </c>
      <c r="BK2684" s="99">
        <v>14468.386171460201</v>
      </c>
      <c r="BL2684" s="99">
        <v>0</v>
      </c>
      <c r="BM2684" s="99">
        <v>0</v>
      </c>
      <c r="BN2684" s="99">
        <v>0</v>
      </c>
      <c r="BO2684" s="99">
        <v>0</v>
      </c>
      <c r="BP2684" s="99">
        <v>0</v>
      </c>
      <c r="BQ2684" s="99">
        <v>0</v>
      </c>
      <c r="BR2684" s="99">
        <v>301230.42272949201</v>
      </c>
      <c r="BS2684" s="99">
        <v>608729.98496246303</v>
      </c>
      <c r="BT2684" s="99">
        <v>0</v>
      </c>
      <c r="BU2684" s="99">
        <v>62767.5</v>
      </c>
      <c r="BV2684" s="99">
        <v>269398.13449096697</v>
      </c>
      <c r="BW2684" s="99">
        <v>0</v>
      </c>
      <c r="BX2684" s="99">
        <v>11811.0999901295</v>
      </c>
      <c r="BY2684" s="99">
        <v>0</v>
      </c>
      <c r="BZ2684" s="99">
        <v>0</v>
      </c>
      <c r="CA2684" s="99">
        <v>4319.53407603502</v>
      </c>
      <c r="CB2684" s="99">
        <v>481916.92101287801</v>
      </c>
      <c r="CC2684" s="99">
        <v>4233337.01318359</v>
      </c>
      <c r="CD2684" s="99">
        <v>1252853.796875</v>
      </c>
      <c r="CE2684" s="99">
        <v>106.797838006169</v>
      </c>
      <c r="CF2684" s="99">
        <v>17377.965135812799</v>
      </c>
      <c r="CG2684" s="99">
        <v>148279.77088928199</v>
      </c>
      <c r="CH2684" s="99">
        <v>0</v>
      </c>
      <c r="CI2684" s="99">
        <v>4421.96594363451</v>
      </c>
      <c r="CJ2684" s="99">
        <v>499165.255649567</v>
      </c>
      <c r="CK2684" s="99">
        <v>4381285.4852294903</v>
      </c>
      <c r="CL2684" s="99">
        <v>1258383.4776153599</v>
      </c>
      <c r="CM2684" s="166">
        <v>5779.3948031067803</v>
      </c>
      <c r="CN2684" s="166">
        <v>907285.35354614304</v>
      </c>
      <c r="CO2684" s="166">
        <v>6026522.33520508</v>
      </c>
      <c r="CP2684" s="99">
        <v>1258383.4776153599</v>
      </c>
      <c r="CQ2684" s="99">
        <v>0</v>
      </c>
      <c r="CR2684" s="99">
        <v>0</v>
      </c>
      <c r="CS2684" s="99">
        <v>0</v>
      </c>
      <c r="CT2684" s="99">
        <v>0</v>
      </c>
      <c r="CU2684" s="98">
        <v>226.15317056500001</v>
      </c>
      <c r="CV2684" s="98">
        <v>1459.4826357659999</v>
      </c>
      <c r="CW2684" s="98">
        <v>499294.88614869083</v>
      </c>
      <c r="CX2684" s="98">
        <v>4381616.7840728723</v>
      </c>
    </row>
    <row r="2685" spans="1:102" x14ac:dyDescent="0.2">
      <c r="A2685" s="98" t="s">
        <v>194</v>
      </c>
      <c r="B2685" s="100">
        <v>41974</v>
      </c>
      <c r="C2685" s="99">
        <v>4106.1374782323801</v>
      </c>
      <c r="D2685" s="99">
        <v>0</v>
      </c>
      <c r="E2685" s="99">
        <v>238.989615377039</v>
      </c>
      <c r="F2685" s="99">
        <v>81.486250590533004</v>
      </c>
      <c r="G2685" s="99">
        <v>0</v>
      </c>
      <c r="H2685" s="99">
        <v>0</v>
      </c>
      <c r="I2685" s="99">
        <v>0</v>
      </c>
      <c r="J2685" s="99">
        <v>1311.5584257841101</v>
      </c>
      <c r="K2685" s="99">
        <v>0</v>
      </c>
      <c r="L2685" s="99">
        <v>23.2184310171288</v>
      </c>
      <c r="M2685" s="99">
        <v>1261.9754878133499</v>
      </c>
      <c r="N2685" s="99">
        <v>1265.9199107587301</v>
      </c>
      <c r="O2685" s="99">
        <v>0</v>
      </c>
      <c r="P2685" s="99">
        <v>1479.92260308564</v>
      </c>
      <c r="Q2685" s="99">
        <v>320.36488829925702</v>
      </c>
      <c r="R2685" s="99">
        <v>0</v>
      </c>
      <c r="S2685" s="99">
        <v>91.830842884257393</v>
      </c>
      <c r="T2685" s="99">
        <v>0</v>
      </c>
      <c r="U2685" s="99">
        <v>1312.0880752056801</v>
      </c>
      <c r="V2685" s="99">
        <v>455825.338123322</v>
      </c>
      <c r="W2685" s="99">
        <v>0</v>
      </c>
      <c r="X2685" s="99">
        <v>24167.906175374999</v>
      </c>
      <c r="Y2685" s="99">
        <v>3547.8269185423901</v>
      </c>
      <c r="Z2685" s="99">
        <v>0</v>
      </c>
      <c r="AA2685" s="99">
        <v>0</v>
      </c>
      <c r="AB2685" s="99">
        <v>0</v>
      </c>
      <c r="AC2685" s="99">
        <v>392461.33084487898</v>
      </c>
      <c r="AD2685" s="99">
        <v>0</v>
      </c>
      <c r="AE2685" s="99">
        <v>7615.89881336689</v>
      </c>
      <c r="AF2685" s="99">
        <v>117714.93750476799</v>
      </c>
      <c r="AG2685" s="99">
        <v>165297.89388465899</v>
      </c>
      <c r="AH2685" s="99">
        <v>0</v>
      </c>
      <c r="AI2685" s="99">
        <v>99329.770998001099</v>
      </c>
      <c r="AJ2685" s="99">
        <v>91008.142882347107</v>
      </c>
      <c r="AK2685" s="99">
        <v>0</v>
      </c>
      <c r="AL2685" s="99">
        <v>16591.5299394131</v>
      </c>
      <c r="AM2685" s="99">
        <v>0</v>
      </c>
      <c r="AN2685" s="99">
        <v>392426.20904540998</v>
      </c>
      <c r="AO2685" s="99">
        <v>4019913.0482177702</v>
      </c>
      <c r="AP2685" s="99">
        <v>0</v>
      </c>
      <c r="AQ2685" s="99">
        <v>223404.841445923</v>
      </c>
      <c r="AR2685" s="99">
        <v>30682.497382164001</v>
      </c>
      <c r="AS2685" s="99">
        <v>0</v>
      </c>
      <c r="AT2685" s="99">
        <v>0</v>
      </c>
      <c r="AU2685" s="99">
        <v>0</v>
      </c>
      <c r="AV2685" s="99">
        <v>1576767.3002319301</v>
      </c>
      <c r="AW2685" s="99">
        <v>0</v>
      </c>
      <c r="AX2685" s="99">
        <v>65343.2943086624</v>
      </c>
      <c r="AY2685" s="99">
        <v>1115580.7113342299</v>
      </c>
      <c r="AZ2685" s="99">
        <v>1353060.49337769</v>
      </c>
      <c r="BA2685" s="99">
        <v>0</v>
      </c>
      <c r="BB2685" s="99">
        <v>966216.09552002</v>
      </c>
      <c r="BC2685" s="99">
        <v>762489.62406921398</v>
      </c>
      <c r="BD2685" s="99">
        <v>0</v>
      </c>
      <c r="BE2685" s="99">
        <v>141528.810073853</v>
      </c>
      <c r="BF2685" s="99">
        <v>0</v>
      </c>
      <c r="BG2685" s="99">
        <v>1579107.5029296901</v>
      </c>
      <c r="BH2685" s="99">
        <v>1124986.5710144001</v>
      </c>
      <c r="BI2685" s="99">
        <v>0</v>
      </c>
      <c r="BJ2685" s="99">
        <v>133376.80439567601</v>
      </c>
      <c r="BK2685" s="99">
        <v>14720.1506993771</v>
      </c>
      <c r="BL2685" s="99">
        <v>0</v>
      </c>
      <c r="BM2685" s="99">
        <v>0</v>
      </c>
      <c r="BN2685" s="99">
        <v>0</v>
      </c>
      <c r="BO2685" s="99">
        <v>0</v>
      </c>
      <c r="BP2685" s="99">
        <v>0</v>
      </c>
      <c r="BQ2685" s="99">
        <v>0</v>
      </c>
      <c r="BR2685" s="99">
        <v>299871.96538162202</v>
      </c>
      <c r="BS2685" s="99">
        <v>604875.27556610096</v>
      </c>
      <c r="BT2685" s="99">
        <v>0</v>
      </c>
      <c r="BU2685" s="99">
        <v>67766</v>
      </c>
      <c r="BV2685" s="99">
        <v>282623.525314331</v>
      </c>
      <c r="BW2685" s="99">
        <v>0</v>
      </c>
      <c r="BX2685" s="99">
        <v>10449.459990978199</v>
      </c>
      <c r="BY2685" s="99">
        <v>0</v>
      </c>
      <c r="BZ2685" s="99">
        <v>0</v>
      </c>
      <c r="CA2685" s="99">
        <v>4344.3828719258299</v>
      </c>
      <c r="CB2685" s="99">
        <v>479796.65109634399</v>
      </c>
      <c r="CC2685" s="99">
        <v>4243465.6217040997</v>
      </c>
      <c r="CD2685" s="99">
        <v>1255319.15846252</v>
      </c>
      <c r="CE2685" s="99">
        <v>94.7744261762127</v>
      </c>
      <c r="CF2685" s="99">
        <v>16786.264595985402</v>
      </c>
      <c r="CG2685" s="99">
        <v>143229.063501358</v>
      </c>
      <c r="CH2685" s="99">
        <v>0</v>
      </c>
      <c r="CI2685" s="99">
        <v>4441.2734667062796</v>
      </c>
      <c r="CJ2685" s="99">
        <v>497058.76324844401</v>
      </c>
      <c r="CK2685" s="99">
        <v>4387798.3649292002</v>
      </c>
      <c r="CL2685" s="99">
        <v>1265032.0883331301</v>
      </c>
      <c r="CM2685" s="166">
        <v>5748.6875470876703</v>
      </c>
      <c r="CN2685" s="166">
        <v>888256.57358551002</v>
      </c>
      <c r="CO2685" s="166">
        <v>5961459.7995605497</v>
      </c>
      <c r="CP2685" s="99">
        <v>1265032.0883331301</v>
      </c>
      <c r="CQ2685" s="99">
        <v>0</v>
      </c>
      <c r="CR2685" s="99">
        <v>0</v>
      </c>
      <c r="CS2685" s="99">
        <v>0</v>
      </c>
      <c r="CT2685" s="99">
        <v>0</v>
      </c>
      <c r="CU2685" s="98">
        <v>239.15755794699999</v>
      </c>
      <c r="CV2685" s="98">
        <v>1398.981364256</v>
      </c>
      <c r="CW2685" s="98">
        <v>496582.91569232941</v>
      </c>
      <c r="CX2685" s="98">
        <v>4386694.6852054577</v>
      </c>
    </row>
    <row r="2686" spans="1:102" x14ac:dyDescent="0.2">
      <c r="A2686" s="98" t="s">
        <v>194</v>
      </c>
      <c r="B2686" s="100">
        <v>42064</v>
      </c>
      <c r="C2686" s="99">
        <v>4081.6774846315402</v>
      </c>
      <c r="D2686" s="99">
        <v>0</v>
      </c>
      <c r="E2686" s="99">
        <v>240.36418820917601</v>
      </c>
      <c r="F2686" s="99">
        <v>86.6784548452124</v>
      </c>
      <c r="G2686" s="99">
        <v>0</v>
      </c>
      <c r="H2686" s="99">
        <v>0</v>
      </c>
      <c r="I2686" s="99">
        <v>0</v>
      </c>
      <c r="J2686" s="99">
        <v>1313.75216031075</v>
      </c>
      <c r="K2686" s="99">
        <v>0</v>
      </c>
      <c r="L2686" s="99">
        <v>15.8416507857619</v>
      </c>
      <c r="M2686" s="99">
        <v>1261.41415646672</v>
      </c>
      <c r="N2686" s="99">
        <v>1258.67696402967</v>
      </c>
      <c r="O2686" s="99">
        <v>0</v>
      </c>
      <c r="P2686" s="99">
        <v>1465.35269768536</v>
      </c>
      <c r="Q2686" s="99">
        <v>311.77591256052301</v>
      </c>
      <c r="R2686" s="99">
        <v>0</v>
      </c>
      <c r="S2686" s="99">
        <v>101.84346008487</v>
      </c>
      <c r="T2686" s="99">
        <v>0</v>
      </c>
      <c r="U2686" s="99">
        <v>1313.1043397486201</v>
      </c>
      <c r="V2686" s="99">
        <v>450365.48019409197</v>
      </c>
      <c r="W2686" s="99">
        <v>0</v>
      </c>
      <c r="X2686" s="99">
        <v>22170.786770105398</v>
      </c>
      <c r="Y2686" s="99">
        <v>3479.6244813203798</v>
      </c>
      <c r="Z2686" s="99">
        <v>0</v>
      </c>
      <c r="AA2686" s="99">
        <v>0</v>
      </c>
      <c r="AB2686" s="99">
        <v>0</v>
      </c>
      <c r="AC2686" s="99">
        <v>387426.03729248</v>
      </c>
      <c r="AD2686" s="99">
        <v>0</v>
      </c>
      <c r="AE2686" s="99">
        <v>4542.3522235751198</v>
      </c>
      <c r="AF2686" s="99">
        <v>116140.517327309</v>
      </c>
      <c r="AG2686" s="99">
        <v>163612.409999847</v>
      </c>
      <c r="AH2686" s="99">
        <v>0</v>
      </c>
      <c r="AI2686" s="99">
        <v>97318.4353580475</v>
      </c>
      <c r="AJ2686" s="99">
        <v>88300.543745040894</v>
      </c>
      <c r="AK2686" s="99">
        <v>0</v>
      </c>
      <c r="AL2686" s="99">
        <v>16588.513170957602</v>
      </c>
      <c r="AM2686" s="99">
        <v>0</v>
      </c>
      <c r="AN2686" s="99">
        <v>387128.58471679699</v>
      </c>
      <c r="AO2686" s="99">
        <v>3979238.4061279302</v>
      </c>
      <c r="AP2686" s="99">
        <v>0</v>
      </c>
      <c r="AQ2686" s="99">
        <v>217889.48624038699</v>
      </c>
      <c r="AR2686" s="99">
        <v>30608.803234577201</v>
      </c>
      <c r="AS2686" s="99">
        <v>0</v>
      </c>
      <c r="AT2686" s="99">
        <v>0</v>
      </c>
      <c r="AU2686" s="99">
        <v>0</v>
      </c>
      <c r="AV2686" s="99">
        <v>1564881.8872833301</v>
      </c>
      <c r="AW2686" s="99">
        <v>0</v>
      </c>
      <c r="AX2686" s="99">
        <v>38574.153913021102</v>
      </c>
      <c r="AY2686" s="99">
        <v>1124366.3173980699</v>
      </c>
      <c r="AZ2686" s="99">
        <v>1339365.66583252</v>
      </c>
      <c r="BA2686" s="99">
        <v>0</v>
      </c>
      <c r="BB2686" s="99">
        <v>941848.21842193604</v>
      </c>
      <c r="BC2686" s="99">
        <v>740005.05030059803</v>
      </c>
      <c r="BD2686" s="99">
        <v>0</v>
      </c>
      <c r="BE2686" s="99">
        <v>143190.84845733599</v>
      </c>
      <c r="BF2686" s="99">
        <v>0</v>
      </c>
      <c r="BG2686" s="99">
        <v>1564095.51834106</v>
      </c>
      <c r="BH2686" s="99">
        <v>1101836.6286621101</v>
      </c>
      <c r="BI2686" s="99">
        <v>0</v>
      </c>
      <c r="BJ2686" s="99">
        <v>129583.978485107</v>
      </c>
      <c r="BK2686" s="99">
        <v>14346.011224150699</v>
      </c>
      <c r="BL2686" s="99">
        <v>0</v>
      </c>
      <c r="BM2686" s="99">
        <v>0</v>
      </c>
      <c r="BN2686" s="99">
        <v>0</v>
      </c>
      <c r="BO2686" s="99">
        <v>0</v>
      </c>
      <c r="BP2686" s="99">
        <v>0</v>
      </c>
      <c r="BQ2686" s="99">
        <v>0</v>
      </c>
      <c r="BR2686" s="99">
        <v>297054.07988739002</v>
      </c>
      <c r="BS2686" s="99">
        <v>598811.32805633498</v>
      </c>
      <c r="BT2686" s="99">
        <v>0</v>
      </c>
      <c r="BU2686" s="99">
        <v>68178.75</v>
      </c>
      <c r="BV2686" s="99">
        <v>274201.00489044201</v>
      </c>
      <c r="BW2686" s="99">
        <v>0</v>
      </c>
      <c r="BX2686" s="99">
        <v>10770.8499903679</v>
      </c>
      <c r="BY2686" s="99">
        <v>0</v>
      </c>
      <c r="BZ2686" s="99">
        <v>0</v>
      </c>
      <c r="CA2686" s="99">
        <v>4319.9088339805603</v>
      </c>
      <c r="CB2686" s="99">
        <v>472021.88428497303</v>
      </c>
      <c r="CC2686" s="99">
        <v>4196259.3546752902</v>
      </c>
      <c r="CD2686" s="99">
        <v>1232641.42930603</v>
      </c>
      <c r="CE2686" s="99">
        <v>100.232236580923</v>
      </c>
      <c r="CF2686" s="99">
        <v>16564.185515642199</v>
      </c>
      <c r="CG2686" s="99">
        <v>142505.60026931801</v>
      </c>
      <c r="CH2686" s="99">
        <v>0</v>
      </c>
      <c r="CI2686" s="99">
        <v>4426.2834526300403</v>
      </c>
      <c r="CJ2686" s="99">
        <v>488225.26183319098</v>
      </c>
      <c r="CK2686" s="99">
        <v>4339251.5701293899</v>
      </c>
      <c r="CL2686" s="99">
        <v>1249287.2518920901</v>
      </c>
      <c r="CM2686" s="166">
        <v>5725.1451799869501</v>
      </c>
      <c r="CN2686" s="166">
        <v>875564.58084106399</v>
      </c>
      <c r="CO2686" s="166">
        <v>5904126.6052856399</v>
      </c>
      <c r="CP2686" s="99">
        <v>1249287.2518920901</v>
      </c>
      <c r="CQ2686" s="99">
        <v>0</v>
      </c>
      <c r="CR2686" s="99">
        <v>0</v>
      </c>
      <c r="CS2686" s="99">
        <v>0</v>
      </c>
      <c r="CT2686" s="99">
        <v>0</v>
      </c>
      <c r="CU2686" s="98">
        <v>240.285942533</v>
      </c>
      <c r="CV2686" s="98">
        <v>1407.5364622679999</v>
      </c>
      <c r="CW2686" s="98">
        <v>488586.06980061525</v>
      </c>
      <c r="CX2686" s="98">
        <v>4338764.9549446078</v>
      </c>
    </row>
    <row r="2687" spans="1:102" x14ac:dyDescent="0.2">
      <c r="A2687" s="98" t="s">
        <v>194</v>
      </c>
      <c r="B2687" s="100">
        <v>42156</v>
      </c>
      <c r="C2687" s="99">
        <v>4051.9751601815201</v>
      </c>
      <c r="D2687" s="99">
        <v>0</v>
      </c>
      <c r="E2687" s="99">
        <v>231.20585646666601</v>
      </c>
      <c r="F2687" s="99">
        <v>84.866532245650902</v>
      </c>
      <c r="G2687" s="99">
        <v>0</v>
      </c>
      <c r="H2687" s="99">
        <v>0</v>
      </c>
      <c r="I2687" s="99">
        <v>0</v>
      </c>
      <c r="J2687" s="99">
        <v>1326.7841935604799</v>
      </c>
      <c r="K2687" s="99">
        <v>0</v>
      </c>
      <c r="L2687" s="99">
        <v>15.691595433047</v>
      </c>
      <c r="M2687" s="99">
        <v>1247.36507545412</v>
      </c>
      <c r="N2687" s="99">
        <v>1238.0251541733701</v>
      </c>
      <c r="O2687" s="99">
        <v>0</v>
      </c>
      <c r="P2687" s="99">
        <v>1465.2027235478199</v>
      </c>
      <c r="Q2687" s="99">
        <v>315.60789272561698</v>
      </c>
      <c r="R2687" s="99">
        <v>0</v>
      </c>
      <c r="S2687" s="99">
        <v>97.922307270578997</v>
      </c>
      <c r="T2687" s="99">
        <v>0</v>
      </c>
      <c r="U2687" s="99">
        <v>1326.90805228055</v>
      </c>
      <c r="V2687" s="99">
        <v>449795.02303314197</v>
      </c>
      <c r="W2687" s="99">
        <v>0</v>
      </c>
      <c r="X2687" s="99">
        <v>21818.249268054999</v>
      </c>
      <c r="Y2687" s="99">
        <v>3500.31290179491</v>
      </c>
      <c r="Z2687" s="99">
        <v>0</v>
      </c>
      <c r="AA2687" s="99">
        <v>0</v>
      </c>
      <c r="AB2687" s="99">
        <v>0</v>
      </c>
      <c r="AC2687" s="99">
        <v>388768.797523499</v>
      </c>
      <c r="AD2687" s="99">
        <v>0</v>
      </c>
      <c r="AE2687" s="99">
        <v>6701.2775528430902</v>
      </c>
      <c r="AF2687" s="99">
        <v>115132.194743156</v>
      </c>
      <c r="AG2687" s="99">
        <v>163566.02521705601</v>
      </c>
      <c r="AH2687" s="99">
        <v>0</v>
      </c>
      <c r="AI2687" s="99">
        <v>97376.244118690505</v>
      </c>
      <c r="AJ2687" s="99">
        <v>89448.200940132097</v>
      </c>
      <c r="AK2687" s="99">
        <v>0</v>
      </c>
      <c r="AL2687" s="99">
        <v>15178.677084803599</v>
      </c>
      <c r="AM2687" s="99">
        <v>0</v>
      </c>
      <c r="AN2687" s="99">
        <v>388857.55277633702</v>
      </c>
      <c r="AO2687" s="99">
        <v>4002782.53979492</v>
      </c>
      <c r="AP2687" s="99">
        <v>0</v>
      </c>
      <c r="AQ2687" s="99">
        <v>204500.300413132</v>
      </c>
      <c r="AR2687" s="99">
        <v>30092.028237342802</v>
      </c>
      <c r="AS2687" s="99">
        <v>0</v>
      </c>
      <c r="AT2687" s="99">
        <v>0</v>
      </c>
      <c r="AU2687" s="99">
        <v>0</v>
      </c>
      <c r="AV2687" s="99">
        <v>1575588.16110229</v>
      </c>
      <c r="AW2687" s="99">
        <v>0</v>
      </c>
      <c r="AX2687" s="99">
        <v>57455.530308723501</v>
      </c>
      <c r="AY2687" s="99">
        <v>1108843.6575622601</v>
      </c>
      <c r="AZ2687" s="99">
        <v>1325726.95291138</v>
      </c>
      <c r="BA2687" s="99">
        <v>0</v>
      </c>
      <c r="BB2687" s="99">
        <v>952826.31729126</v>
      </c>
      <c r="BC2687" s="99">
        <v>744168.66519928002</v>
      </c>
      <c r="BD2687" s="99">
        <v>0</v>
      </c>
      <c r="BE2687" s="99">
        <v>131569.360544205</v>
      </c>
      <c r="BF2687" s="99">
        <v>0</v>
      </c>
      <c r="BG2687" s="99">
        <v>1576568.2537994401</v>
      </c>
      <c r="BH2687" s="99">
        <v>1113161.47413635</v>
      </c>
      <c r="BI2687" s="99">
        <v>0</v>
      </c>
      <c r="BJ2687" s="99">
        <v>131599.55788421599</v>
      </c>
      <c r="BK2687" s="99">
        <v>14306.502166152</v>
      </c>
      <c r="BL2687" s="99">
        <v>0</v>
      </c>
      <c r="BM2687" s="99">
        <v>0</v>
      </c>
      <c r="BN2687" s="99">
        <v>0</v>
      </c>
      <c r="BO2687" s="99">
        <v>0</v>
      </c>
      <c r="BP2687" s="99">
        <v>0</v>
      </c>
      <c r="BQ2687" s="99">
        <v>0</v>
      </c>
      <c r="BR2687" s="99">
        <v>297956.79269790603</v>
      </c>
      <c r="BS2687" s="99">
        <v>604533.83297729504</v>
      </c>
      <c r="BT2687" s="99">
        <v>0</v>
      </c>
      <c r="BU2687" s="99">
        <v>70450.25</v>
      </c>
      <c r="BV2687" s="99">
        <v>277059.93568801897</v>
      </c>
      <c r="BW2687" s="99">
        <v>0</v>
      </c>
      <c r="BX2687" s="99">
        <v>10894.459988832499</v>
      </c>
      <c r="BY2687" s="99">
        <v>0</v>
      </c>
      <c r="BZ2687" s="99">
        <v>0</v>
      </c>
      <c r="CA2687" s="99">
        <v>4285.3861139416704</v>
      </c>
      <c r="CB2687" s="99">
        <v>473304.751747131</v>
      </c>
      <c r="CC2687" s="99">
        <v>4208357.4834594699</v>
      </c>
      <c r="CD2687" s="99">
        <v>1243918.64718628</v>
      </c>
      <c r="CE2687" s="99">
        <v>96.381269722245605</v>
      </c>
      <c r="CF2687" s="99">
        <v>15017.7303522825</v>
      </c>
      <c r="CG2687" s="99">
        <v>130239.087751389</v>
      </c>
      <c r="CH2687" s="99">
        <v>0</v>
      </c>
      <c r="CI2687" s="99">
        <v>4378.2369499802599</v>
      </c>
      <c r="CJ2687" s="99">
        <v>488443.91342926002</v>
      </c>
      <c r="CK2687" s="99">
        <v>4337211.5610961895</v>
      </c>
      <c r="CL2687" s="99">
        <v>1256383.0737609901</v>
      </c>
      <c r="CM2687" s="166">
        <v>5710.9137759208697</v>
      </c>
      <c r="CN2687" s="166">
        <v>877035.41488647496</v>
      </c>
      <c r="CO2687" s="166">
        <v>5922655.1368408203</v>
      </c>
      <c r="CP2687" s="99">
        <v>1256383.0737609901</v>
      </c>
      <c r="CQ2687" s="99">
        <v>0</v>
      </c>
      <c r="CR2687" s="99">
        <v>0</v>
      </c>
      <c r="CS2687" s="99">
        <v>0</v>
      </c>
      <c r="CT2687" s="99">
        <v>0</v>
      </c>
      <c r="CU2687" s="98">
        <v>231.22403401700001</v>
      </c>
      <c r="CV2687" s="98">
        <v>1420.5166352700001</v>
      </c>
      <c r="CW2687" s="98">
        <v>488322.48209941352</v>
      </c>
      <c r="CX2687" s="98">
        <v>4338596.5712108584</v>
      </c>
    </row>
    <row r="2688" spans="1:102" x14ac:dyDescent="0.2">
      <c r="A2688" s="98" t="s">
        <v>194</v>
      </c>
      <c r="B2688" s="100">
        <v>42248</v>
      </c>
      <c r="C2688" s="99">
        <v>4068.7308442890599</v>
      </c>
      <c r="D2688" s="99">
        <v>0</v>
      </c>
      <c r="E2688" s="99">
        <v>230.28991981037001</v>
      </c>
      <c r="F2688" s="99">
        <v>84.151316650211797</v>
      </c>
      <c r="G2688" s="99">
        <v>0</v>
      </c>
      <c r="H2688" s="99">
        <v>0</v>
      </c>
      <c r="I2688" s="99">
        <v>0</v>
      </c>
      <c r="J2688" s="99">
        <v>1351.61364308</v>
      </c>
      <c r="K2688" s="99">
        <v>0</v>
      </c>
      <c r="L2688" s="99">
        <v>16.286590472562199</v>
      </c>
      <c r="M2688" s="99">
        <v>1265.86971975863</v>
      </c>
      <c r="N2688" s="99">
        <v>1243.25692214072</v>
      </c>
      <c r="O2688" s="99">
        <v>0</v>
      </c>
      <c r="P2688" s="99">
        <v>1461.7214949131001</v>
      </c>
      <c r="Q2688" s="99">
        <v>316.52284473180799</v>
      </c>
      <c r="R2688" s="99">
        <v>0</v>
      </c>
      <c r="S2688" s="99">
        <v>92.331891468726099</v>
      </c>
      <c r="T2688" s="99">
        <v>0</v>
      </c>
      <c r="U2688" s="99">
        <v>1351.5867734998501</v>
      </c>
      <c r="V2688" s="99">
        <v>455487.872112274</v>
      </c>
      <c r="W2688" s="99">
        <v>0</v>
      </c>
      <c r="X2688" s="99">
        <v>20126.883695363998</v>
      </c>
      <c r="Y2688" s="99">
        <v>3294.44393905997</v>
      </c>
      <c r="Z2688" s="99">
        <v>0</v>
      </c>
      <c r="AA2688" s="99">
        <v>0</v>
      </c>
      <c r="AB2688" s="99">
        <v>0</v>
      </c>
      <c r="AC2688" s="99">
        <v>392206.46816635103</v>
      </c>
      <c r="AD2688" s="99">
        <v>0</v>
      </c>
      <c r="AE2688" s="99">
        <v>2919.52599072456</v>
      </c>
      <c r="AF2688" s="99">
        <v>118497.912753105</v>
      </c>
      <c r="AG2688" s="99">
        <v>164670.64314460801</v>
      </c>
      <c r="AH2688" s="99">
        <v>0</v>
      </c>
      <c r="AI2688" s="99">
        <v>101325.656478882</v>
      </c>
      <c r="AJ2688" s="99">
        <v>90276.193383216902</v>
      </c>
      <c r="AK2688" s="99">
        <v>0</v>
      </c>
      <c r="AL2688" s="99">
        <v>14361.6525621414</v>
      </c>
      <c r="AM2688" s="99">
        <v>0</v>
      </c>
      <c r="AN2688" s="99">
        <v>392469.36953353899</v>
      </c>
      <c r="AO2688" s="99">
        <v>4073637.8254089402</v>
      </c>
      <c r="AP2688" s="99">
        <v>0</v>
      </c>
      <c r="AQ2688" s="99">
        <v>193883.845741272</v>
      </c>
      <c r="AR2688" s="99">
        <v>29224.343952178999</v>
      </c>
      <c r="AS2688" s="99">
        <v>0</v>
      </c>
      <c r="AT2688" s="99">
        <v>0</v>
      </c>
      <c r="AU2688" s="99">
        <v>0</v>
      </c>
      <c r="AV2688" s="99">
        <v>1599118.4974060101</v>
      </c>
      <c r="AW2688" s="99">
        <v>0</v>
      </c>
      <c r="AX2688" s="99">
        <v>19599.6561625004</v>
      </c>
      <c r="AY2688" s="99">
        <v>1145720.8578491199</v>
      </c>
      <c r="AZ2688" s="99">
        <v>1346036.10995483</v>
      </c>
      <c r="BA2688" s="99">
        <v>0</v>
      </c>
      <c r="BB2688" s="99">
        <v>994534.02375030494</v>
      </c>
      <c r="BC2688" s="99">
        <v>769318.78623962402</v>
      </c>
      <c r="BD2688" s="99">
        <v>0</v>
      </c>
      <c r="BE2688" s="99">
        <v>126014.181713104</v>
      </c>
      <c r="BF2688" s="99">
        <v>0</v>
      </c>
      <c r="BG2688" s="99">
        <v>1599383.7326354999</v>
      </c>
      <c r="BH2688" s="99">
        <v>1137965.7826690699</v>
      </c>
      <c r="BI2688" s="99">
        <v>0</v>
      </c>
      <c r="BJ2688" s="99">
        <v>129856.70405101799</v>
      </c>
      <c r="BK2688" s="99">
        <v>13883.6307297945</v>
      </c>
      <c r="BL2688" s="99">
        <v>0</v>
      </c>
      <c r="BM2688" s="99">
        <v>0</v>
      </c>
      <c r="BN2688" s="99">
        <v>0</v>
      </c>
      <c r="BO2688" s="99">
        <v>0</v>
      </c>
      <c r="BP2688" s="99">
        <v>0</v>
      </c>
      <c r="BQ2688" s="99">
        <v>0</v>
      </c>
      <c r="BR2688" s="99">
        <v>302390.42382431001</v>
      </c>
      <c r="BS2688" s="99">
        <v>606784.29447937</v>
      </c>
      <c r="BT2688" s="99">
        <v>0</v>
      </c>
      <c r="BU2688" s="99">
        <v>64003.589999675802</v>
      </c>
      <c r="BV2688" s="99">
        <v>285161.28041458101</v>
      </c>
      <c r="BW2688" s="99">
        <v>0</v>
      </c>
      <c r="BX2688" s="99">
        <v>10165.4399875402</v>
      </c>
      <c r="BY2688" s="99">
        <v>0</v>
      </c>
      <c r="BZ2688" s="99">
        <v>0</v>
      </c>
      <c r="CA2688" s="99">
        <v>4298.8984858393696</v>
      </c>
      <c r="CB2688" s="99">
        <v>476176.01813125599</v>
      </c>
      <c r="CC2688" s="99">
        <v>4267044.1267089797</v>
      </c>
      <c r="CD2688" s="99">
        <v>1269624.2653808601</v>
      </c>
      <c r="CE2688" s="99">
        <v>93.543124377727494</v>
      </c>
      <c r="CF2688" s="99">
        <v>14407.5344773531</v>
      </c>
      <c r="CG2688" s="99">
        <v>126609.93493366201</v>
      </c>
      <c r="CH2688" s="99">
        <v>0</v>
      </c>
      <c r="CI2688" s="99">
        <v>4388.1138681769398</v>
      </c>
      <c r="CJ2688" s="99">
        <v>490823.597267151</v>
      </c>
      <c r="CK2688" s="99">
        <v>4392036.6928100605</v>
      </c>
      <c r="CL2688" s="99">
        <v>1272906.2468872101</v>
      </c>
      <c r="CM2688" s="166">
        <v>5732.8928810358002</v>
      </c>
      <c r="CN2688" s="166">
        <v>883489.10730743397</v>
      </c>
      <c r="CO2688" s="166">
        <v>5984420.6857910203</v>
      </c>
      <c r="CP2688" s="99">
        <v>1272906.2468872101</v>
      </c>
      <c r="CQ2688" s="99">
        <v>0</v>
      </c>
      <c r="CR2688" s="99">
        <v>0</v>
      </c>
      <c r="CS2688" s="99">
        <v>0</v>
      </c>
      <c r="CT2688" s="99">
        <v>0</v>
      </c>
      <c r="CU2688" s="98">
        <v>230.19509595599999</v>
      </c>
      <c r="CV2688" s="98">
        <v>1440.5454416719999</v>
      </c>
      <c r="CW2688" s="98">
        <v>490583.55260860908</v>
      </c>
      <c r="CX2688" s="98">
        <v>4393654.0616426421</v>
      </c>
    </row>
    <row r="2689" spans="1:102" x14ac:dyDescent="0.2">
      <c r="A2689" s="98" t="s">
        <v>194</v>
      </c>
      <c r="B2689" s="100">
        <v>42339</v>
      </c>
      <c r="C2689" s="99">
        <v>4063.3305224478199</v>
      </c>
      <c r="D2689" s="99">
        <v>0</v>
      </c>
      <c r="E2689" s="99">
        <v>230.21657966449899</v>
      </c>
      <c r="F2689" s="99">
        <v>80.132522234693198</v>
      </c>
      <c r="G2689" s="99">
        <v>0</v>
      </c>
      <c r="H2689" s="99">
        <v>0</v>
      </c>
      <c r="I2689" s="99">
        <v>0</v>
      </c>
      <c r="J2689" s="99">
        <v>1365.4775034040199</v>
      </c>
      <c r="K2689" s="99">
        <v>0</v>
      </c>
      <c r="L2689" s="99">
        <v>17.198497808072698</v>
      </c>
      <c r="M2689" s="99">
        <v>1264.29586516321</v>
      </c>
      <c r="N2689" s="99">
        <v>1240.89111845195</v>
      </c>
      <c r="O2689" s="99">
        <v>0</v>
      </c>
      <c r="P2689" s="99">
        <v>1449.7321975827199</v>
      </c>
      <c r="Q2689" s="99">
        <v>328.25135695189198</v>
      </c>
      <c r="R2689" s="99">
        <v>0</v>
      </c>
      <c r="S2689" s="99">
        <v>93.819997594691799</v>
      </c>
      <c r="T2689" s="99">
        <v>0</v>
      </c>
      <c r="U2689" s="99">
        <v>1365.83127346635</v>
      </c>
      <c r="V2689" s="99">
        <v>463942.02284240699</v>
      </c>
      <c r="W2689" s="99">
        <v>0</v>
      </c>
      <c r="X2689" s="99">
        <v>18771.421731472001</v>
      </c>
      <c r="Y2689" s="99">
        <v>2726.2056820094599</v>
      </c>
      <c r="Z2689" s="99">
        <v>0</v>
      </c>
      <c r="AA2689" s="99">
        <v>0</v>
      </c>
      <c r="AB2689" s="99">
        <v>0</v>
      </c>
      <c r="AC2689" s="99">
        <v>396936.56123733497</v>
      </c>
      <c r="AD2689" s="99">
        <v>0</v>
      </c>
      <c r="AE2689" s="99">
        <v>2058.0129987001401</v>
      </c>
      <c r="AF2689" s="99">
        <v>121827.279515266</v>
      </c>
      <c r="AG2689" s="99">
        <v>166843.37999534601</v>
      </c>
      <c r="AH2689" s="99">
        <v>0</v>
      </c>
      <c r="AI2689" s="99">
        <v>100289.57096004501</v>
      </c>
      <c r="AJ2689" s="99">
        <v>94166.554385185198</v>
      </c>
      <c r="AK2689" s="99">
        <v>0</v>
      </c>
      <c r="AL2689" s="99">
        <v>14712.127125978501</v>
      </c>
      <c r="AM2689" s="99">
        <v>0</v>
      </c>
      <c r="AN2689" s="99">
        <v>396882.24113082897</v>
      </c>
      <c r="AO2689" s="99">
        <v>4155272.9844360398</v>
      </c>
      <c r="AP2689" s="99">
        <v>0</v>
      </c>
      <c r="AQ2689" s="99">
        <v>176862.48474502601</v>
      </c>
      <c r="AR2689" s="99">
        <v>24667.5371658802</v>
      </c>
      <c r="AS2689" s="99">
        <v>0</v>
      </c>
      <c r="AT2689" s="99">
        <v>0</v>
      </c>
      <c r="AU2689" s="99">
        <v>0</v>
      </c>
      <c r="AV2689" s="99">
        <v>1626545.50190735</v>
      </c>
      <c r="AW2689" s="99">
        <v>0</v>
      </c>
      <c r="AX2689" s="99">
        <v>13312.1816767454</v>
      </c>
      <c r="AY2689" s="99">
        <v>1170695.42909241</v>
      </c>
      <c r="AZ2689" s="99">
        <v>1359876.8132629399</v>
      </c>
      <c r="BA2689" s="99">
        <v>0</v>
      </c>
      <c r="BB2689" s="99">
        <v>991452.88074493397</v>
      </c>
      <c r="BC2689" s="99">
        <v>800533.59207153297</v>
      </c>
      <c r="BD2689" s="99">
        <v>0</v>
      </c>
      <c r="BE2689" s="99">
        <v>126640.697948456</v>
      </c>
      <c r="BF2689" s="99">
        <v>0</v>
      </c>
      <c r="BG2689" s="99">
        <v>1625533.08049011</v>
      </c>
      <c r="BH2689" s="99">
        <v>1199972.9477691699</v>
      </c>
      <c r="BI2689" s="99">
        <v>0</v>
      </c>
      <c r="BJ2689" s="99">
        <v>132113.38917541501</v>
      </c>
      <c r="BK2689" s="99">
        <v>13787.643875956501</v>
      </c>
      <c r="BL2689" s="99">
        <v>0</v>
      </c>
      <c r="BM2689" s="99">
        <v>0</v>
      </c>
      <c r="BN2689" s="99">
        <v>0</v>
      </c>
      <c r="BO2689" s="99">
        <v>0</v>
      </c>
      <c r="BP2689" s="99">
        <v>0</v>
      </c>
      <c r="BQ2689" s="99">
        <v>0</v>
      </c>
      <c r="BR2689" s="99">
        <v>311418.94775390602</v>
      </c>
      <c r="BS2689" s="99">
        <v>615997.718360901</v>
      </c>
      <c r="BT2689" s="99">
        <v>0</v>
      </c>
      <c r="BU2689" s="99">
        <v>103131.25</v>
      </c>
      <c r="BV2689" s="99">
        <v>298283.881095886</v>
      </c>
      <c r="BW2689" s="99">
        <v>0</v>
      </c>
      <c r="BX2689" s="99">
        <v>14042.189963340799</v>
      </c>
      <c r="BY2689" s="99">
        <v>0</v>
      </c>
      <c r="BZ2689" s="99">
        <v>0</v>
      </c>
      <c r="CA2689" s="99">
        <v>4295.1325308680498</v>
      </c>
      <c r="CB2689" s="99">
        <v>483150.11438369798</v>
      </c>
      <c r="CC2689" s="99">
        <v>4332055.3098144503</v>
      </c>
      <c r="CD2689" s="99">
        <v>1330798.2222595201</v>
      </c>
      <c r="CE2689" s="99">
        <v>98.496869948692606</v>
      </c>
      <c r="CF2689" s="99">
        <v>15469.864739775699</v>
      </c>
      <c r="CG2689" s="99">
        <v>133179.30732345601</v>
      </c>
      <c r="CH2689" s="99">
        <v>0</v>
      </c>
      <c r="CI2689" s="99">
        <v>4395.7595016360301</v>
      </c>
      <c r="CJ2689" s="99">
        <v>498677.811431885</v>
      </c>
      <c r="CK2689" s="99">
        <v>4467251.5760498</v>
      </c>
      <c r="CL2689" s="99">
        <v>1343909.08158875</v>
      </c>
      <c r="CM2689" s="166">
        <v>5755.9539778828603</v>
      </c>
      <c r="CN2689" s="166">
        <v>896790.57994079601</v>
      </c>
      <c r="CO2689" s="166">
        <v>6090578.0685424795</v>
      </c>
      <c r="CP2689" s="99">
        <v>1343909.08158875</v>
      </c>
      <c r="CQ2689" s="99">
        <v>0</v>
      </c>
      <c r="CR2689" s="99">
        <v>0</v>
      </c>
      <c r="CS2689" s="99">
        <v>0</v>
      </c>
      <c r="CT2689" s="99">
        <v>0</v>
      </c>
      <c r="CU2689" s="98">
        <v>230.35092689999999</v>
      </c>
      <c r="CV2689" s="98">
        <v>1457.1936647909999</v>
      </c>
      <c r="CW2689" s="98">
        <v>498619.97912347369</v>
      </c>
      <c r="CX2689" s="98">
        <v>4465234.6171379061</v>
      </c>
    </row>
    <row r="2690" spans="1:102" x14ac:dyDescent="0.2">
      <c r="A2690" s="98" t="s">
        <v>194</v>
      </c>
      <c r="B2690" s="100">
        <v>42430</v>
      </c>
      <c r="C2690" s="99">
        <v>4105.5786829590797</v>
      </c>
      <c r="D2690" s="99">
        <v>0</v>
      </c>
      <c r="E2690" s="99">
        <v>223.560522479936</v>
      </c>
      <c r="F2690" s="99">
        <v>67.148327541537597</v>
      </c>
      <c r="G2690" s="99">
        <v>0</v>
      </c>
      <c r="H2690" s="99">
        <v>0</v>
      </c>
      <c r="I2690" s="99">
        <v>0</v>
      </c>
      <c r="J2690" s="99">
        <v>1372.51898421347</v>
      </c>
      <c r="K2690" s="99">
        <v>0</v>
      </c>
      <c r="L2690" s="99">
        <v>16.841891825897601</v>
      </c>
      <c r="M2690" s="99">
        <v>1308.04468362033</v>
      </c>
      <c r="N2690" s="99">
        <v>1243.82751600444</v>
      </c>
      <c r="O2690" s="99">
        <v>0</v>
      </c>
      <c r="P2690" s="99">
        <v>1428.58870665729</v>
      </c>
      <c r="Q2690" s="99">
        <v>321.72875022888201</v>
      </c>
      <c r="R2690" s="99">
        <v>0</v>
      </c>
      <c r="S2690" s="99">
        <v>95.365152477286799</v>
      </c>
      <c r="T2690" s="99">
        <v>0</v>
      </c>
      <c r="U2690" s="99">
        <v>1372.1642113774999</v>
      </c>
      <c r="V2690" s="99">
        <v>473143.536067963</v>
      </c>
      <c r="W2690" s="99">
        <v>0</v>
      </c>
      <c r="X2690" s="99">
        <v>18452.1007618904</v>
      </c>
      <c r="Y2690" s="99">
        <v>2602.4997556209601</v>
      </c>
      <c r="Z2690" s="99">
        <v>0</v>
      </c>
      <c r="AA2690" s="99">
        <v>0</v>
      </c>
      <c r="AB2690" s="99">
        <v>0</v>
      </c>
      <c r="AC2690" s="99">
        <v>391145.74689102202</v>
      </c>
      <c r="AD2690" s="99">
        <v>0</v>
      </c>
      <c r="AE2690" s="99">
        <v>2027.63335831463</v>
      </c>
      <c r="AF2690" s="99">
        <v>124523.150506973</v>
      </c>
      <c r="AG2690" s="99">
        <v>166185.187252045</v>
      </c>
      <c r="AH2690" s="99">
        <v>0</v>
      </c>
      <c r="AI2690" s="99">
        <v>103107.622284889</v>
      </c>
      <c r="AJ2690" s="99">
        <v>95780.425289154096</v>
      </c>
      <c r="AK2690" s="99">
        <v>0</v>
      </c>
      <c r="AL2690" s="99">
        <v>14971.3354955912</v>
      </c>
      <c r="AM2690" s="99">
        <v>0</v>
      </c>
      <c r="AN2690" s="99">
        <v>390741.87966537499</v>
      </c>
      <c r="AO2690" s="99">
        <v>4253378.6372680701</v>
      </c>
      <c r="AP2690" s="99">
        <v>0</v>
      </c>
      <c r="AQ2690" s="99">
        <v>173151.51829910299</v>
      </c>
      <c r="AR2690" s="99">
        <v>22786.754960298498</v>
      </c>
      <c r="AS2690" s="99">
        <v>0</v>
      </c>
      <c r="AT2690" s="99">
        <v>0</v>
      </c>
      <c r="AU2690" s="99">
        <v>0</v>
      </c>
      <c r="AV2690" s="99">
        <v>1616625.90380859</v>
      </c>
      <c r="AW2690" s="99">
        <v>0</v>
      </c>
      <c r="AX2690" s="99">
        <v>12440.8389863968</v>
      </c>
      <c r="AY2690" s="99">
        <v>1196530.0949096701</v>
      </c>
      <c r="AZ2690" s="99">
        <v>1356502.6237945601</v>
      </c>
      <c r="BA2690" s="99">
        <v>0</v>
      </c>
      <c r="BB2690" s="99">
        <v>1009823.87598419</v>
      </c>
      <c r="BC2690" s="99">
        <v>814186.93855285598</v>
      </c>
      <c r="BD2690" s="99">
        <v>0</v>
      </c>
      <c r="BE2690" s="99">
        <v>128820.494749069</v>
      </c>
      <c r="BF2690" s="99">
        <v>0</v>
      </c>
      <c r="BG2690" s="99">
        <v>1624828.75280762</v>
      </c>
      <c r="BH2690" s="99">
        <v>1290661.68388367</v>
      </c>
      <c r="BI2690" s="99">
        <v>0</v>
      </c>
      <c r="BJ2690" s="99">
        <v>144479.77336692801</v>
      </c>
      <c r="BK2690" s="99">
        <v>13361.1907122135</v>
      </c>
      <c r="BL2690" s="99">
        <v>0</v>
      </c>
      <c r="BM2690" s="99">
        <v>0</v>
      </c>
      <c r="BN2690" s="99">
        <v>0</v>
      </c>
      <c r="BO2690" s="99">
        <v>0</v>
      </c>
      <c r="BP2690" s="99">
        <v>0</v>
      </c>
      <c r="BQ2690" s="99">
        <v>0</v>
      </c>
      <c r="BR2690" s="99">
        <v>323149.74181366002</v>
      </c>
      <c r="BS2690" s="99">
        <v>622474.47010040295</v>
      </c>
      <c r="BT2690" s="99">
        <v>0</v>
      </c>
      <c r="BU2690" s="99">
        <v>189845.109998703</v>
      </c>
      <c r="BV2690" s="99">
        <v>304162.19870758097</v>
      </c>
      <c r="BW2690" s="99">
        <v>0</v>
      </c>
      <c r="BX2690" s="99">
        <v>24841.799914836902</v>
      </c>
      <c r="BY2690" s="99">
        <v>0</v>
      </c>
      <c r="BZ2690" s="99">
        <v>0</v>
      </c>
      <c r="CA2690" s="99">
        <v>4325.6240192055702</v>
      </c>
      <c r="CB2690" s="99">
        <v>491787.52154159499</v>
      </c>
      <c r="CC2690" s="99">
        <v>4425469.6624145498</v>
      </c>
      <c r="CD2690" s="99">
        <v>1432051.2566528299</v>
      </c>
      <c r="CE2690" s="99">
        <v>96.350147085264297</v>
      </c>
      <c r="CF2690" s="99">
        <v>15460.7951061726</v>
      </c>
      <c r="CG2690" s="99">
        <v>133050.44759941101</v>
      </c>
      <c r="CH2690" s="99">
        <v>0</v>
      </c>
      <c r="CI2690" s="99">
        <v>4426.4429990649196</v>
      </c>
      <c r="CJ2690" s="99">
        <v>507145.58608245902</v>
      </c>
      <c r="CK2690" s="99">
        <v>4558852.3997192401</v>
      </c>
      <c r="CL2690" s="99">
        <v>1463064.1253509501</v>
      </c>
      <c r="CM2690" s="166">
        <v>5787.1393968462899</v>
      </c>
      <c r="CN2690" s="166">
        <v>904230.34905242897</v>
      </c>
      <c r="CO2690" s="166">
        <v>6176127.4931030301</v>
      </c>
      <c r="CP2690" s="99">
        <v>1463064.1253509501</v>
      </c>
      <c r="CQ2690" s="99">
        <v>0</v>
      </c>
      <c r="CR2690" s="99">
        <v>0</v>
      </c>
      <c r="CS2690" s="99">
        <v>0</v>
      </c>
      <c r="CT2690" s="99">
        <v>0</v>
      </c>
      <c r="CU2690" s="98">
        <v>223.53808637200001</v>
      </c>
      <c r="CV2690" s="98">
        <v>1463.942310897</v>
      </c>
      <c r="CW2690" s="98">
        <v>507248.31664776761</v>
      </c>
      <c r="CX2690" s="98">
        <v>4558520.1100139609</v>
      </c>
    </row>
    <row r="2691" spans="1:102" x14ac:dyDescent="0.2">
      <c r="A2691" s="98" t="s">
        <v>194</v>
      </c>
      <c r="B2691" s="100">
        <v>42522</v>
      </c>
      <c r="C2691" s="99">
        <v>4130.3922256231299</v>
      </c>
      <c r="D2691" s="99">
        <v>0</v>
      </c>
      <c r="E2691" s="99">
        <v>226.28711264394201</v>
      </c>
      <c r="F2691" s="99">
        <v>64.468199805356605</v>
      </c>
      <c r="G2691" s="99">
        <v>0</v>
      </c>
      <c r="H2691" s="99">
        <v>0</v>
      </c>
      <c r="I2691" s="99">
        <v>0</v>
      </c>
      <c r="J2691" s="99">
        <v>1392.15177756548</v>
      </c>
      <c r="K2691" s="99">
        <v>0</v>
      </c>
      <c r="L2691" s="99">
        <v>19.650628335773899</v>
      </c>
      <c r="M2691" s="99">
        <v>1295.1131764203301</v>
      </c>
      <c r="N2691" s="99">
        <v>1250.1196334362</v>
      </c>
      <c r="O2691" s="99">
        <v>0</v>
      </c>
      <c r="P2691" s="99">
        <v>1465.93687385321</v>
      </c>
      <c r="Q2691" s="99">
        <v>327.196729488671</v>
      </c>
      <c r="R2691" s="99">
        <v>0</v>
      </c>
      <c r="S2691" s="99">
        <v>104.909220392816</v>
      </c>
      <c r="T2691" s="99">
        <v>0</v>
      </c>
      <c r="U2691" s="99">
        <v>1392.40333355963</v>
      </c>
      <c r="V2691" s="99">
        <v>479287.177368164</v>
      </c>
      <c r="W2691" s="99">
        <v>0</v>
      </c>
      <c r="X2691" s="99">
        <v>19057.5131449699</v>
      </c>
      <c r="Y2691" s="99">
        <v>2193.1603200733698</v>
      </c>
      <c r="Z2691" s="99">
        <v>0</v>
      </c>
      <c r="AA2691" s="99">
        <v>0</v>
      </c>
      <c r="AB2691" s="99">
        <v>0</v>
      </c>
      <c r="AC2691" s="99">
        <v>402476.59428787202</v>
      </c>
      <c r="AD2691" s="99">
        <v>0</v>
      </c>
      <c r="AE2691" s="99">
        <v>4771.6556214690199</v>
      </c>
      <c r="AF2691" s="99">
        <v>124954.214765549</v>
      </c>
      <c r="AG2691" s="99">
        <v>168701.71356201201</v>
      </c>
      <c r="AH2691" s="99">
        <v>0</v>
      </c>
      <c r="AI2691" s="99">
        <v>103849.425718308</v>
      </c>
      <c r="AJ2691" s="99">
        <v>96788.343253135696</v>
      </c>
      <c r="AK2691" s="99">
        <v>0</v>
      </c>
      <c r="AL2691" s="99">
        <v>15474.2879167795</v>
      </c>
      <c r="AM2691" s="99">
        <v>0</v>
      </c>
      <c r="AN2691" s="99">
        <v>402674.91125869798</v>
      </c>
      <c r="AO2691" s="99">
        <v>4316441.44775391</v>
      </c>
      <c r="AP2691" s="99">
        <v>0</v>
      </c>
      <c r="AQ2691" s="99">
        <v>187544.37981414801</v>
      </c>
      <c r="AR2691" s="99">
        <v>21938.727748394002</v>
      </c>
      <c r="AS2691" s="99">
        <v>0</v>
      </c>
      <c r="AT2691" s="99">
        <v>0</v>
      </c>
      <c r="AU2691" s="99">
        <v>0</v>
      </c>
      <c r="AV2691" s="99">
        <v>1675220.20504761</v>
      </c>
      <c r="AW2691" s="99">
        <v>0</v>
      </c>
      <c r="AX2691" s="99">
        <v>39791.780251979799</v>
      </c>
      <c r="AY2691" s="99">
        <v>1213438.3245544401</v>
      </c>
      <c r="AZ2691" s="99">
        <v>1379753.85206604</v>
      </c>
      <c r="BA2691" s="99">
        <v>0</v>
      </c>
      <c r="BB2691" s="99">
        <v>1020747.61412048</v>
      </c>
      <c r="BC2691" s="99">
        <v>853309.63700866699</v>
      </c>
      <c r="BD2691" s="99">
        <v>0</v>
      </c>
      <c r="BE2691" s="99">
        <v>135608.35400581401</v>
      </c>
      <c r="BF2691" s="99">
        <v>0</v>
      </c>
      <c r="BG2691" s="99">
        <v>1667771.18640137</v>
      </c>
      <c r="BH2691" s="99">
        <v>1314895.4642944301</v>
      </c>
      <c r="BI2691" s="99">
        <v>0</v>
      </c>
      <c r="BJ2691" s="99">
        <v>137691.01608848601</v>
      </c>
      <c r="BK2691" s="99">
        <v>13470.4708352089</v>
      </c>
      <c r="BL2691" s="99">
        <v>0</v>
      </c>
      <c r="BM2691" s="99">
        <v>0</v>
      </c>
      <c r="BN2691" s="99">
        <v>0</v>
      </c>
      <c r="BO2691" s="99">
        <v>0</v>
      </c>
      <c r="BP2691" s="99">
        <v>0</v>
      </c>
      <c r="BQ2691" s="99">
        <v>0</v>
      </c>
      <c r="BR2691" s="99">
        <v>324283.18831253098</v>
      </c>
      <c r="BS2691" s="99">
        <v>624147.19371795701</v>
      </c>
      <c r="BT2691" s="99">
        <v>0</v>
      </c>
      <c r="BU2691" s="99">
        <v>199421.5</v>
      </c>
      <c r="BV2691" s="99">
        <v>317493.64752960199</v>
      </c>
      <c r="BW2691" s="99">
        <v>0</v>
      </c>
      <c r="BX2691" s="99">
        <v>28380.0399045944</v>
      </c>
      <c r="BY2691" s="99">
        <v>0</v>
      </c>
      <c r="BZ2691" s="99">
        <v>0</v>
      </c>
      <c r="CA2691" s="99">
        <v>4357.9122036695499</v>
      </c>
      <c r="CB2691" s="99">
        <v>497245.80773925799</v>
      </c>
      <c r="CC2691" s="99">
        <v>4506388.7968139602</v>
      </c>
      <c r="CD2691" s="99">
        <v>1455110.8624877899</v>
      </c>
      <c r="CE2691" s="99">
        <v>105.159847394563</v>
      </c>
      <c r="CF2691" s="99">
        <v>15575.2386741638</v>
      </c>
      <c r="CG2691" s="99">
        <v>135924.38628959699</v>
      </c>
      <c r="CH2691" s="99">
        <v>0</v>
      </c>
      <c r="CI2691" s="99">
        <v>4460.2962571978596</v>
      </c>
      <c r="CJ2691" s="99">
        <v>512978.72613525402</v>
      </c>
      <c r="CK2691" s="99">
        <v>4641205.0846557599</v>
      </c>
      <c r="CL2691" s="99">
        <v>1486136.65228271</v>
      </c>
      <c r="CM2691" s="166">
        <v>5854.9227272868202</v>
      </c>
      <c r="CN2691" s="166">
        <v>914945.67191314697</v>
      </c>
      <c r="CO2691" s="166">
        <v>6323878.7953491202</v>
      </c>
      <c r="CP2691" s="99">
        <v>1486136.65228271</v>
      </c>
      <c r="CQ2691" s="99">
        <v>0</v>
      </c>
      <c r="CR2691" s="99">
        <v>0</v>
      </c>
      <c r="CS2691" s="99">
        <v>0</v>
      </c>
      <c r="CT2691" s="99">
        <v>0</v>
      </c>
      <c r="CU2691" s="98">
        <v>226.26785447200001</v>
      </c>
      <c r="CV2691" s="98">
        <v>1491.3848398089999</v>
      </c>
      <c r="CW2691" s="98">
        <v>512821.04641342181</v>
      </c>
      <c r="CX2691" s="98">
        <v>4642313.1831035567</v>
      </c>
    </row>
    <row r="2692" spans="1:102" x14ac:dyDescent="0.2">
      <c r="A2692" s="98" t="s">
        <v>194</v>
      </c>
      <c r="B2692" s="100">
        <v>42614</v>
      </c>
      <c r="C2692" s="99">
        <v>4117.6365842223204</v>
      </c>
      <c r="D2692" s="99">
        <v>0</v>
      </c>
      <c r="E2692" s="99">
        <v>231.45121449790901</v>
      </c>
      <c r="F2692" s="99">
        <v>73.919675003737197</v>
      </c>
      <c r="G2692" s="99">
        <v>0</v>
      </c>
      <c r="H2692" s="99">
        <v>0</v>
      </c>
      <c r="I2692" s="99">
        <v>0</v>
      </c>
      <c r="J2692" s="99">
        <v>1384.17412543297</v>
      </c>
      <c r="K2692" s="99">
        <v>0</v>
      </c>
      <c r="L2692" s="99">
        <v>17.247755549382401</v>
      </c>
      <c r="M2692" s="99">
        <v>1297.6799557060001</v>
      </c>
      <c r="N2692" s="99">
        <v>1248.1681933105001</v>
      </c>
      <c r="O2692" s="99">
        <v>0</v>
      </c>
      <c r="P2692" s="99">
        <v>1455.9134831428501</v>
      </c>
      <c r="Q2692" s="99">
        <v>333.921135358512</v>
      </c>
      <c r="R2692" s="99">
        <v>0</v>
      </c>
      <c r="S2692" s="99">
        <v>109.19367133546599</v>
      </c>
      <c r="T2692" s="99">
        <v>0</v>
      </c>
      <c r="U2692" s="99">
        <v>1383.9364687055299</v>
      </c>
      <c r="V2692" s="99">
        <v>484625.73040389997</v>
      </c>
      <c r="W2692" s="99">
        <v>0</v>
      </c>
      <c r="X2692" s="99">
        <v>18414.133302211801</v>
      </c>
      <c r="Y2692" s="99">
        <v>2254.8744972944301</v>
      </c>
      <c r="Z2692" s="99">
        <v>0</v>
      </c>
      <c r="AA2692" s="99">
        <v>0</v>
      </c>
      <c r="AB2692" s="99">
        <v>0</v>
      </c>
      <c r="AC2692" s="99">
        <v>395720.64624023403</v>
      </c>
      <c r="AD2692" s="99">
        <v>0</v>
      </c>
      <c r="AE2692" s="99">
        <v>4429.2931464314497</v>
      </c>
      <c r="AF2692" s="99">
        <v>125910.344976425</v>
      </c>
      <c r="AG2692" s="99">
        <v>171535.57588958699</v>
      </c>
      <c r="AH2692" s="99">
        <v>0</v>
      </c>
      <c r="AI2692" s="99">
        <v>101863.257580757</v>
      </c>
      <c r="AJ2692" s="99">
        <v>97406.863079071001</v>
      </c>
      <c r="AK2692" s="99">
        <v>0</v>
      </c>
      <c r="AL2692" s="99">
        <v>16863.931095361699</v>
      </c>
      <c r="AM2692" s="99">
        <v>0</v>
      </c>
      <c r="AN2692" s="99">
        <v>396019.27941894502</v>
      </c>
      <c r="AO2692" s="99">
        <v>4339229.1450195303</v>
      </c>
      <c r="AP2692" s="99">
        <v>0</v>
      </c>
      <c r="AQ2692" s="99">
        <v>185782.48617553699</v>
      </c>
      <c r="AR2692" s="99">
        <v>23534.374689340599</v>
      </c>
      <c r="AS2692" s="99">
        <v>0</v>
      </c>
      <c r="AT2692" s="99">
        <v>0</v>
      </c>
      <c r="AU2692" s="99">
        <v>0</v>
      </c>
      <c r="AV2692" s="99">
        <v>1664241.8001709001</v>
      </c>
      <c r="AW2692" s="99">
        <v>0</v>
      </c>
      <c r="AX2692" s="99">
        <v>40027.889113426201</v>
      </c>
      <c r="AY2692" s="99">
        <v>1230768.7529907201</v>
      </c>
      <c r="AZ2692" s="99">
        <v>1399852.0044403099</v>
      </c>
      <c r="BA2692" s="99">
        <v>0</v>
      </c>
      <c r="BB2692" s="99">
        <v>1017732.67964935</v>
      </c>
      <c r="BC2692" s="99">
        <v>859448.02102661098</v>
      </c>
      <c r="BD2692" s="99">
        <v>0</v>
      </c>
      <c r="BE2692" s="99">
        <v>145240.74959182701</v>
      </c>
      <c r="BF2692" s="99">
        <v>0</v>
      </c>
      <c r="BG2692" s="99">
        <v>1664989.6668396001</v>
      </c>
      <c r="BH2692" s="99">
        <v>1327690.4027557401</v>
      </c>
      <c r="BI2692" s="99">
        <v>0</v>
      </c>
      <c r="BJ2692" s="99">
        <v>146145.97551536601</v>
      </c>
      <c r="BK2692" s="99">
        <v>13733.254527449601</v>
      </c>
      <c r="BL2692" s="99">
        <v>0</v>
      </c>
      <c r="BM2692" s="99">
        <v>0</v>
      </c>
      <c r="BN2692" s="99">
        <v>0</v>
      </c>
      <c r="BO2692" s="99">
        <v>0</v>
      </c>
      <c r="BP2692" s="99">
        <v>0</v>
      </c>
      <c r="BQ2692" s="99">
        <v>0</v>
      </c>
      <c r="BR2692" s="99">
        <v>333057.38754653902</v>
      </c>
      <c r="BS2692" s="99">
        <v>633757.27793884301</v>
      </c>
      <c r="BT2692" s="99">
        <v>0</v>
      </c>
      <c r="BU2692" s="99">
        <v>172721.21999931301</v>
      </c>
      <c r="BV2692" s="99">
        <v>320735.96422576898</v>
      </c>
      <c r="BW2692" s="99">
        <v>0</v>
      </c>
      <c r="BX2692" s="99">
        <v>30129.489892482801</v>
      </c>
      <c r="BY2692" s="99">
        <v>0</v>
      </c>
      <c r="BZ2692" s="99">
        <v>0</v>
      </c>
      <c r="CA2692" s="99">
        <v>4348.3759416937801</v>
      </c>
      <c r="CB2692" s="99">
        <v>501765.196247101</v>
      </c>
      <c r="CC2692" s="99">
        <v>4524068.3886718797</v>
      </c>
      <c r="CD2692" s="99">
        <v>1474284.3314666699</v>
      </c>
      <c r="CE2692" s="99">
        <v>110.35960704647</v>
      </c>
      <c r="CF2692" s="99">
        <v>16949.7327263355</v>
      </c>
      <c r="CG2692" s="99">
        <v>145299.02454948399</v>
      </c>
      <c r="CH2692" s="99">
        <v>0</v>
      </c>
      <c r="CI2692" s="99">
        <v>4456.9728288650504</v>
      </c>
      <c r="CJ2692" s="99">
        <v>518655.495883942</v>
      </c>
      <c r="CK2692" s="99">
        <v>4669434.4323120099</v>
      </c>
      <c r="CL2692" s="99">
        <v>1498555.8447570801</v>
      </c>
      <c r="CM2692" s="166">
        <v>5827.9826476573899</v>
      </c>
      <c r="CN2692" s="166">
        <v>911854.13594055199</v>
      </c>
      <c r="CO2692" s="166">
        <v>6328053.42541504</v>
      </c>
      <c r="CP2692" s="99">
        <v>1498555.8447570801</v>
      </c>
      <c r="CQ2692" s="99">
        <v>0</v>
      </c>
      <c r="CR2692" s="99">
        <v>0</v>
      </c>
      <c r="CS2692" s="99">
        <v>0</v>
      </c>
      <c r="CT2692" s="99">
        <v>0</v>
      </c>
      <c r="CU2692" s="98">
        <v>231.341307723</v>
      </c>
      <c r="CV2692" s="98">
        <v>1486.4842595929999</v>
      </c>
      <c r="CW2692" s="98">
        <v>518714.92897343653</v>
      </c>
      <c r="CX2692" s="98">
        <v>4669367.4132213639</v>
      </c>
    </row>
    <row r="2693" spans="1:102" x14ac:dyDescent="0.2">
      <c r="A2693" s="98" t="s">
        <v>194</v>
      </c>
      <c r="B2693" s="100">
        <v>42705</v>
      </c>
      <c r="C2693" s="99">
        <v>4114.3173491358802</v>
      </c>
      <c r="D2693" s="99">
        <v>0</v>
      </c>
      <c r="E2693" s="99">
        <v>204.91225851699701</v>
      </c>
      <c r="F2693" s="99">
        <v>56.5170790469274</v>
      </c>
      <c r="G2693" s="99">
        <v>0</v>
      </c>
      <c r="H2693" s="99">
        <v>0</v>
      </c>
      <c r="I2693" s="99">
        <v>0</v>
      </c>
      <c r="J2693" s="99">
        <v>1396.74083462358</v>
      </c>
      <c r="K2693" s="99">
        <v>0</v>
      </c>
      <c r="L2693" s="99">
        <v>12.1501538169105</v>
      </c>
      <c r="M2693" s="99">
        <v>1299.4064594656199</v>
      </c>
      <c r="N2693" s="99">
        <v>1254.82912202179</v>
      </c>
      <c r="O2693" s="99">
        <v>0</v>
      </c>
      <c r="P2693" s="99">
        <v>1430.68061193824</v>
      </c>
      <c r="Q2693" s="99">
        <v>327.26182104274602</v>
      </c>
      <c r="R2693" s="99">
        <v>0</v>
      </c>
      <c r="S2693" s="99">
        <v>108.061089759693</v>
      </c>
      <c r="T2693" s="99">
        <v>0</v>
      </c>
      <c r="U2693" s="99">
        <v>1396.87284721434</v>
      </c>
      <c r="V2693" s="99">
        <v>488211.94250488299</v>
      </c>
      <c r="W2693" s="99">
        <v>0</v>
      </c>
      <c r="X2693" s="99">
        <v>18154.898079395301</v>
      </c>
      <c r="Y2693" s="99">
        <v>2874.67460307479</v>
      </c>
      <c r="Z2693" s="99">
        <v>0</v>
      </c>
      <c r="AA2693" s="99">
        <v>0</v>
      </c>
      <c r="AB2693" s="99">
        <v>0</v>
      </c>
      <c r="AC2693" s="99">
        <v>395668.15423202497</v>
      </c>
      <c r="AD2693" s="99">
        <v>0</v>
      </c>
      <c r="AE2693" s="99">
        <v>2566.5808625519298</v>
      </c>
      <c r="AF2693" s="99">
        <v>125001.17894935601</v>
      </c>
      <c r="AG2693" s="99">
        <v>180187.94864845299</v>
      </c>
      <c r="AH2693" s="99">
        <v>0</v>
      </c>
      <c r="AI2693" s="99">
        <v>103157.010449409</v>
      </c>
      <c r="AJ2693" s="99">
        <v>95100.346702575698</v>
      </c>
      <c r="AK2693" s="99">
        <v>0</v>
      </c>
      <c r="AL2693" s="99">
        <v>16246.8815469742</v>
      </c>
      <c r="AM2693" s="99">
        <v>0</v>
      </c>
      <c r="AN2693" s="99">
        <v>395724.61809158302</v>
      </c>
      <c r="AO2693" s="99">
        <v>4389791.9609375</v>
      </c>
      <c r="AP2693" s="99">
        <v>0</v>
      </c>
      <c r="AQ2693" s="99">
        <v>179670.71566009501</v>
      </c>
      <c r="AR2693" s="99">
        <v>28965.385406971</v>
      </c>
      <c r="AS2693" s="99">
        <v>0</v>
      </c>
      <c r="AT2693" s="99">
        <v>0</v>
      </c>
      <c r="AU2693" s="99">
        <v>0</v>
      </c>
      <c r="AV2693" s="99">
        <v>1682594.8125305199</v>
      </c>
      <c r="AW2693" s="99">
        <v>0</v>
      </c>
      <c r="AX2693" s="99">
        <v>18931.676210164998</v>
      </c>
      <c r="AY2693" s="99">
        <v>1211338.13250732</v>
      </c>
      <c r="AZ2693" s="99">
        <v>1465303.2731780999</v>
      </c>
      <c r="BA2693" s="99">
        <v>0</v>
      </c>
      <c r="BB2693" s="99">
        <v>1033919.60636902</v>
      </c>
      <c r="BC2693" s="99">
        <v>838238.02430725098</v>
      </c>
      <c r="BD2693" s="99">
        <v>0</v>
      </c>
      <c r="BE2693" s="99">
        <v>140109.20025062599</v>
      </c>
      <c r="BF2693" s="99">
        <v>0</v>
      </c>
      <c r="BG2693" s="99">
        <v>1682030.929245</v>
      </c>
      <c r="BH2693" s="99">
        <v>1355302.9931030299</v>
      </c>
      <c r="BI2693" s="99">
        <v>0</v>
      </c>
      <c r="BJ2693" s="99">
        <v>141516.95606422401</v>
      </c>
      <c r="BK2693" s="99">
        <v>14248.1970236301</v>
      </c>
      <c r="BL2693" s="99">
        <v>0</v>
      </c>
      <c r="BM2693" s="99">
        <v>0</v>
      </c>
      <c r="BN2693" s="99">
        <v>0</v>
      </c>
      <c r="BO2693" s="99">
        <v>0</v>
      </c>
      <c r="BP2693" s="99">
        <v>0</v>
      </c>
      <c r="BQ2693" s="99">
        <v>0</v>
      </c>
      <c r="BR2693" s="99">
        <v>330940.53195571899</v>
      </c>
      <c r="BS2693" s="99">
        <v>660468.01880645799</v>
      </c>
      <c r="BT2693" s="99">
        <v>0</v>
      </c>
      <c r="BU2693" s="99">
        <v>186389.87999725301</v>
      </c>
      <c r="BV2693" s="99">
        <v>315421.542392731</v>
      </c>
      <c r="BW2693" s="99">
        <v>0</v>
      </c>
      <c r="BX2693" s="99">
        <v>26164.5499074459</v>
      </c>
      <c r="BY2693" s="99">
        <v>0</v>
      </c>
      <c r="BZ2693" s="99">
        <v>0</v>
      </c>
      <c r="CA2693" s="99">
        <v>4322.3028919100798</v>
      </c>
      <c r="CB2693" s="99">
        <v>506267.75970459002</v>
      </c>
      <c r="CC2693" s="99">
        <v>4569416.6017456101</v>
      </c>
      <c r="CD2693" s="99">
        <v>1497037.6310882601</v>
      </c>
      <c r="CE2693" s="99">
        <v>111.99212951120001</v>
      </c>
      <c r="CF2693" s="99">
        <v>16765.620049238201</v>
      </c>
      <c r="CG2693" s="99">
        <v>146085.86885261501</v>
      </c>
      <c r="CH2693" s="99">
        <v>0</v>
      </c>
      <c r="CI2693" s="99">
        <v>4435.4221891760799</v>
      </c>
      <c r="CJ2693" s="99">
        <v>523491.26511764497</v>
      </c>
      <c r="CK2693" s="99">
        <v>4715953.7714233398</v>
      </c>
      <c r="CL2693" s="99">
        <v>1521503.9866027799</v>
      </c>
      <c r="CM2693" s="166">
        <v>5822.6008140444801</v>
      </c>
      <c r="CN2693" s="166">
        <v>918170.39379882801</v>
      </c>
      <c r="CO2693" s="166">
        <v>6396808.9891967801</v>
      </c>
      <c r="CP2693" s="99">
        <v>1521503.9866027799</v>
      </c>
      <c r="CQ2693" s="99">
        <v>0</v>
      </c>
      <c r="CR2693" s="99">
        <v>0</v>
      </c>
      <c r="CS2693" s="99">
        <v>0</v>
      </c>
      <c r="CT2693" s="99">
        <v>0</v>
      </c>
      <c r="CU2693" s="98">
        <v>205.02947870700001</v>
      </c>
      <c r="CV2693" s="98">
        <v>1499.7454523819999</v>
      </c>
      <c r="CW2693" s="98">
        <v>523033.37975382822</v>
      </c>
      <c r="CX2693" s="98">
        <v>4715502.4705982255</v>
      </c>
    </row>
    <row r="2694" spans="1:102" x14ac:dyDescent="0.2">
      <c r="A2694" s="98" t="s">
        <v>194</v>
      </c>
      <c r="B2694" s="100">
        <v>42795</v>
      </c>
      <c r="C2694" s="99">
        <v>4119.7171655297298</v>
      </c>
      <c r="D2694" s="99">
        <v>0</v>
      </c>
      <c r="E2694" s="99">
        <v>229.42606170102999</v>
      </c>
      <c r="F2694" s="99">
        <v>77.210493301972704</v>
      </c>
      <c r="G2694" s="99">
        <v>0</v>
      </c>
      <c r="H2694" s="99">
        <v>0</v>
      </c>
      <c r="I2694" s="99">
        <v>0</v>
      </c>
      <c r="J2694" s="99">
        <v>1386.7547582387899</v>
      </c>
      <c r="K2694" s="99">
        <v>0</v>
      </c>
      <c r="L2694" s="99">
        <v>11.8950895769522</v>
      </c>
      <c r="M2694" s="99">
        <v>1297.83538514376</v>
      </c>
      <c r="N2694" s="99">
        <v>1250.83002860844</v>
      </c>
      <c r="O2694" s="99">
        <v>0</v>
      </c>
      <c r="P2694" s="99">
        <v>1445.25338359177</v>
      </c>
      <c r="Q2694" s="99">
        <v>332.70999688655098</v>
      </c>
      <c r="R2694" s="99">
        <v>0</v>
      </c>
      <c r="S2694" s="99">
        <v>109.042987064458</v>
      </c>
      <c r="T2694" s="99">
        <v>0</v>
      </c>
      <c r="U2694" s="99">
        <v>1386.58941996098</v>
      </c>
      <c r="V2694" s="99">
        <v>492933.10806274402</v>
      </c>
      <c r="W2694" s="99">
        <v>0</v>
      </c>
      <c r="X2694" s="99">
        <v>19211.969964981101</v>
      </c>
      <c r="Y2694" s="99">
        <v>3967.7634657323401</v>
      </c>
      <c r="Z2694" s="99">
        <v>0</v>
      </c>
      <c r="AA2694" s="99">
        <v>0</v>
      </c>
      <c r="AB2694" s="99">
        <v>0</v>
      </c>
      <c r="AC2694" s="99">
        <v>396657.14812088001</v>
      </c>
      <c r="AD2694" s="99">
        <v>0</v>
      </c>
      <c r="AE2694" s="99">
        <v>1613.1939674764899</v>
      </c>
      <c r="AF2694" s="99">
        <v>124596.298994064</v>
      </c>
      <c r="AG2694" s="99">
        <v>185818.00934600801</v>
      </c>
      <c r="AH2694" s="99">
        <v>0</v>
      </c>
      <c r="AI2694" s="99">
        <v>102685.65793991101</v>
      </c>
      <c r="AJ2694" s="99">
        <v>96572.826848030105</v>
      </c>
      <c r="AK2694" s="99">
        <v>0</v>
      </c>
      <c r="AL2694" s="99">
        <v>16863.060119628899</v>
      </c>
      <c r="AM2694" s="99">
        <v>0</v>
      </c>
      <c r="AN2694" s="99">
        <v>395716.27870178199</v>
      </c>
      <c r="AO2694" s="99">
        <v>4452393.7713623</v>
      </c>
      <c r="AP2694" s="99">
        <v>0</v>
      </c>
      <c r="AQ2694" s="99">
        <v>194809.083034515</v>
      </c>
      <c r="AR2694" s="99">
        <v>39774.4089508057</v>
      </c>
      <c r="AS2694" s="99">
        <v>0</v>
      </c>
      <c r="AT2694" s="99">
        <v>0</v>
      </c>
      <c r="AU2694" s="99">
        <v>0</v>
      </c>
      <c r="AV2694" s="99">
        <v>1689196.5240478499</v>
      </c>
      <c r="AW2694" s="99">
        <v>0</v>
      </c>
      <c r="AX2694" s="99">
        <v>9397.8100714683496</v>
      </c>
      <c r="AY2694" s="99">
        <v>1209284.9813079799</v>
      </c>
      <c r="AZ2694" s="99">
        <v>1520550.29930115</v>
      </c>
      <c r="BA2694" s="99">
        <v>0</v>
      </c>
      <c r="BB2694" s="99">
        <v>1031918.17285919</v>
      </c>
      <c r="BC2694" s="99">
        <v>864120.799713135</v>
      </c>
      <c r="BD2694" s="99">
        <v>0</v>
      </c>
      <c r="BE2694" s="99">
        <v>147677.370574951</v>
      </c>
      <c r="BF2694" s="99">
        <v>0</v>
      </c>
      <c r="BG2694" s="99">
        <v>1683080.78465271</v>
      </c>
      <c r="BH2694" s="99">
        <v>1368277.82090759</v>
      </c>
      <c r="BI2694" s="99">
        <v>0</v>
      </c>
      <c r="BJ2694" s="99">
        <v>152200.64921569801</v>
      </c>
      <c r="BK2694" s="99">
        <v>15827.5789196491</v>
      </c>
      <c r="BL2694" s="99">
        <v>0</v>
      </c>
      <c r="BM2694" s="99">
        <v>0</v>
      </c>
      <c r="BN2694" s="99">
        <v>0</v>
      </c>
      <c r="BO2694" s="99">
        <v>0</v>
      </c>
      <c r="BP2694" s="99">
        <v>0</v>
      </c>
      <c r="BQ2694" s="99">
        <v>0</v>
      </c>
      <c r="BR2694" s="99">
        <v>328862.40110015898</v>
      </c>
      <c r="BS2694" s="99">
        <v>680726.09819030797</v>
      </c>
      <c r="BT2694" s="99">
        <v>0</v>
      </c>
      <c r="BU2694" s="99">
        <v>191673.52999877901</v>
      </c>
      <c r="BV2694" s="99">
        <v>327893.68725967401</v>
      </c>
      <c r="BW2694" s="99">
        <v>0</v>
      </c>
      <c r="BX2694" s="99">
        <v>28141.289901733398</v>
      </c>
      <c r="BY2694" s="99">
        <v>0</v>
      </c>
      <c r="BZ2694" s="99">
        <v>0</v>
      </c>
      <c r="CA2694" s="99">
        <v>4346.6895914077804</v>
      </c>
      <c r="CB2694" s="99">
        <v>511929.369556427</v>
      </c>
      <c r="CC2694" s="99">
        <v>4644921.4890747098</v>
      </c>
      <c r="CD2694" s="99">
        <v>1522701.2111816399</v>
      </c>
      <c r="CE2694" s="99">
        <v>110.27564547583501</v>
      </c>
      <c r="CF2694" s="99">
        <v>17200.097994089101</v>
      </c>
      <c r="CG2694" s="99">
        <v>151286.30199813799</v>
      </c>
      <c r="CH2694" s="99">
        <v>0</v>
      </c>
      <c r="CI2694" s="99">
        <v>4458.9076784849203</v>
      </c>
      <c r="CJ2694" s="99">
        <v>529524.76109314</v>
      </c>
      <c r="CK2694" s="99">
        <v>4795515.11755371</v>
      </c>
      <c r="CL2694" s="99">
        <v>1555344.73283386</v>
      </c>
      <c r="CM2694" s="166">
        <v>5835.7251580953598</v>
      </c>
      <c r="CN2694" s="166">
        <v>923337.47450256301</v>
      </c>
      <c r="CO2694" s="166">
        <v>6487370.8756713904</v>
      </c>
      <c r="CP2694" s="99">
        <v>1555344.73283386</v>
      </c>
      <c r="CQ2694" s="99">
        <v>0</v>
      </c>
      <c r="CR2694" s="99">
        <v>0</v>
      </c>
      <c r="CS2694" s="99">
        <v>0</v>
      </c>
      <c r="CT2694" s="99">
        <v>0</v>
      </c>
      <c r="CU2694" s="98">
        <v>229.45666776600001</v>
      </c>
      <c r="CV2694" s="98">
        <v>1487.6659946120001</v>
      </c>
      <c r="CW2694" s="98">
        <v>529129.46755051613</v>
      </c>
      <c r="CX2694" s="98">
        <v>4796207.7910728483</v>
      </c>
    </row>
    <row r="2695" spans="1:102" x14ac:dyDescent="0.2">
      <c r="A2695" s="98" t="s">
        <v>194</v>
      </c>
      <c r="B2695" s="100">
        <v>42887</v>
      </c>
      <c r="C2695" s="99">
        <v>4118.2296232581102</v>
      </c>
      <c r="D2695" s="99">
        <v>0</v>
      </c>
      <c r="E2695" s="99">
        <v>221.88102030195299</v>
      </c>
      <c r="F2695" s="99">
        <v>69.225467761978507</v>
      </c>
      <c r="G2695" s="99">
        <v>0</v>
      </c>
      <c r="H2695" s="99">
        <v>0</v>
      </c>
      <c r="I2695" s="99">
        <v>0</v>
      </c>
      <c r="J2695" s="99">
        <v>1368.7819324433799</v>
      </c>
      <c r="K2695" s="99">
        <v>0</v>
      </c>
      <c r="L2695" s="99">
        <v>10.815560835180801</v>
      </c>
      <c r="M2695" s="99">
        <v>1309.86264045537</v>
      </c>
      <c r="N2695" s="99">
        <v>1255.2418336421299</v>
      </c>
      <c r="O2695" s="99">
        <v>0</v>
      </c>
      <c r="P2695" s="99">
        <v>1422.73786622286</v>
      </c>
      <c r="Q2695" s="99">
        <v>346.64561260491598</v>
      </c>
      <c r="R2695" s="99">
        <v>0</v>
      </c>
      <c r="S2695" s="99">
        <v>118.126580431126</v>
      </c>
      <c r="T2695" s="99">
        <v>0</v>
      </c>
      <c r="U2695" s="99">
        <v>1369.38850997388</v>
      </c>
      <c r="V2695" s="99">
        <v>500648.248203278</v>
      </c>
      <c r="W2695" s="99">
        <v>0</v>
      </c>
      <c r="X2695" s="99">
        <v>17336.918586492498</v>
      </c>
      <c r="Y2695" s="99">
        <v>3447.1851107776201</v>
      </c>
      <c r="Z2695" s="99">
        <v>0</v>
      </c>
      <c r="AA2695" s="99">
        <v>0</v>
      </c>
      <c r="AB2695" s="99">
        <v>0</v>
      </c>
      <c r="AC2695" s="99">
        <v>389867.62717819202</v>
      </c>
      <c r="AD2695" s="99">
        <v>0</v>
      </c>
      <c r="AE2695" s="99">
        <v>1990.0099161416299</v>
      </c>
      <c r="AF2695" s="99">
        <v>125394.515641212</v>
      </c>
      <c r="AG2695" s="99">
        <v>188498.56676483201</v>
      </c>
      <c r="AH2695" s="99">
        <v>0</v>
      </c>
      <c r="AI2695" s="99">
        <v>100054.31416130099</v>
      </c>
      <c r="AJ2695" s="99">
        <v>99673.593902587905</v>
      </c>
      <c r="AK2695" s="99">
        <v>0</v>
      </c>
      <c r="AL2695" s="99">
        <v>18898.413050174699</v>
      </c>
      <c r="AM2695" s="99">
        <v>0</v>
      </c>
      <c r="AN2695" s="99">
        <v>390436.12474441499</v>
      </c>
      <c r="AO2695" s="99">
        <v>4506565.05358887</v>
      </c>
      <c r="AP2695" s="99">
        <v>0</v>
      </c>
      <c r="AQ2695" s="99">
        <v>180335.465194702</v>
      </c>
      <c r="AR2695" s="99">
        <v>32629.989452600501</v>
      </c>
      <c r="AS2695" s="99">
        <v>0</v>
      </c>
      <c r="AT2695" s="99">
        <v>0</v>
      </c>
      <c r="AU2695" s="99">
        <v>0</v>
      </c>
      <c r="AV2695" s="99">
        <v>1664586.34675598</v>
      </c>
      <c r="AW2695" s="99">
        <v>0</v>
      </c>
      <c r="AX2695" s="99">
        <v>12357.6738792658</v>
      </c>
      <c r="AY2695" s="99">
        <v>1216342.9858551</v>
      </c>
      <c r="AZ2695" s="99">
        <v>1553161.46366882</v>
      </c>
      <c r="BA2695" s="99">
        <v>0</v>
      </c>
      <c r="BB2695" s="99">
        <v>1015623.9910278301</v>
      </c>
      <c r="BC2695" s="99">
        <v>900860.50028228795</v>
      </c>
      <c r="BD2695" s="99">
        <v>0</v>
      </c>
      <c r="BE2695" s="99">
        <v>165434.02177238499</v>
      </c>
      <c r="BF2695" s="99">
        <v>0</v>
      </c>
      <c r="BG2695" s="99">
        <v>1670696.4182281501</v>
      </c>
      <c r="BH2695" s="99">
        <v>1395087.86579895</v>
      </c>
      <c r="BI2695" s="99">
        <v>0</v>
      </c>
      <c r="BJ2695" s="99">
        <v>158025.778581619</v>
      </c>
      <c r="BK2695" s="99">
        <v>15972.100532054899</v>
      </c>
      <c r="BL2695" s="99">
        <v>0</v>
      </c>
      <c r="BM2695" s="99">
        <v>0</v>
      </c>
      <c r="BN2695" s="99">
        <v>0</v>
      </c>
      <c r="BO2695" s="99">
        <v>0</v>
      </c>
      <c r="BP2695" s="99">
        <v>0</v>
      </c>
      <c r="BQ2695" s="99">
        <v>0</v>
      </c>
      <c r="BR2695" s="99">
        <v>331995.49363708502</v>
      </c>
      <c r="BS2695" s="99">
        <v>695267.39252471901</v>
      </c>
      <c r="BT2695" s="99">
        <v>0</v>
      </c>
      <c r="BU2695" s="99">
        <v>193885.549999237</v>
      </c>
      <c r="BV2695" s="99">
        <v>341335.94990539597</v>
      </c>
      <c r="BW2695" s="99">
        <v>0</v>
      </c>
      <c r="BX2695" s="99">
        <v>34557.229879379302</v>
      </c>
      <c r="BY2695" s="99">
        <v>0</v>
      </c>
      <c r="BZ2695" s="99">
        <v>0</v>
      </c>
      <c r="CA2695" s="99">
        <v>4340.7298274040204</v>
      </c>
      <c r="CB2695" s="99">
        <v>518138.54641723598</v>
      </c>
      <c r="CC2695" s="99">
        <v>4690174.1455688505</v>
      </c>
      <c r="CD2695" s="99">
        <v>1550769.3132782001</v>
      </c>
      <c r="CE2695" s="99">
        <v>116.73681768961301</v>
      </c>
      <c r="CF2695" s="99">
        <v>18656.125638008099</v>
      </c>
      <c r="CG2695" s="99">
        <v>160619.48231124901</v>
      </c>
      <c r="CH2695" s="99">
        <v>0</v>
      </c>
      <c r="CI2695" s="99">
        <v>4455.7567220330202</v>
      </c>
      <c r="CJ2695" s="99">
        <v>536838.363754272</v>
      </c>
      <c r="CK2695" s="99">
        <v>4852288.5979614304</v>
      </c>
      <c r="CL2695" s="99">
        <v>1587835.43757629</v>
      </c>
      <c r="CM2695" s="166">
        <v>5824.70985400677</v>
      </c>
      <c r="CN2695" s="166">
        <v>925529.64230346703</v>
      </c>
      <c r="CO2695" s="166">
        <v>6515833.2897338904</v>
      </c>
      <c r="CP2695" s="99">
        <v>1587835.43757629</v>
      </c>
      <c r="CQ2695" s="99">
        <v>0</v>
      </c>
      <c r="CR2695" s="99">
        <v>0</v>
      </c>
      <c r="CS2695" s="99">
        <v>0</v>
      </c>
      <c r="CT2695" s="99">
        <v>0</v>
      </c>
      <c r="CU2695" s="98">
        <v>221.83224723699999</v>
      </c>
      <c r="CV2695" s="98">
        <v>1478.6966100929999</v>
      </c>
      <c r="CW2695" s="98">
        <v>536794.6720552441</v>
      </c>
      <c r="CX2695" s="98">
        <v>4850793.6278800992</v>
      </c>
    </row>
    <row r="2696" spans="1:102" x14ac:dyDescent="0.2">
      <c r="A2696" s="98" t="s">
        <v>194</v>
      </c>
      <c r="B2696" s="100">
        <v>42979</v>
      </c>
      <c r="C2696" s="99">
        <v>4127.9923449158696</v>
      </c>
      <c r="D2696" s="99">
        <v>0</v>
      </c>
      <c r="E2696" s="99">
        <v>237.06674654222999</v>
      </c>
      <c r="F2696" s="99">
        <v>77.430298036895707</v>
      </c>
      <c r="G2696" s="99">
        <v>0</v>
      </c>
      <c r="H2696" s="99">
        <v>0</v>
      </c>
      <c r="I2696" s="99">
        <v>0</v>
      </c>
      <c r="J2696" s="99">
        <v>1395.61937834322</v>
      </c>
      <c r="K2696" s="99">
        <v>0</v>
      </c>
      <c r="L2696" s="99">
        <v>16.208489712793401</v>
      </c>
      <c r="M2696" s="99">
        <v>1307.7127393037099</v>
      </c>
      <c r="N2696" s="99">
        <v>1257.1526429355099</v>
      </c>
      <c r="O2696" s="99">
        <v>0</v>
      </c>
      <c r="P2696" s="99">
        <v>1437.4904314130499</v>
      </c>
      <c r="Q2696" s="99">
        <v>348.19043511897303</v>
      </c>
      <c r="R2696" s="99">
        <v>0</v>
      </c>
      <c r="S2696" s="99">
        <v>114.84314989764199</v>
      </c>
      <c r="T2696" s="99">
        <v>0</v>
      </c>
      <c r="U2696" s="99">
        <v>1395.01945322752</v>
      </c>
      <c r="V2696" s="99">
        <v>507934.71230316203</v>
      </c>
      <c r="W2696" s="99">
        <v>0</v>
      </c>
      <c r="X2696" s="99">
        <v>18340.713999033</v>
      </c>
      <c r="Y2696" s="99">
        <v>3371.2147423923002</v>
      </c>
      <c r="Z2696" s="99">
        <v>0</v>
      </c>
      <c r="AA2696" s="99">
        <v>0</v>
      </c>
      <c r="AB2696" s="99">
        <v>0</v>
      </c>
      <c r="AC2696" s="99">
        <v>385820.24920654303</v>
      </c>
      <c r="AD2696" s="99">
        <v>0</v>
      </c>
      <c r="AE2696" s="99">
        <v>2440.8863791823401</v>
      </c>
      <c r="AF2696" s="99">
        <v>127776.79303646099</v>
      </c>
      <c r="AG2696" s="99">
        <v>192569.74199867199</v>
      </c>
      <c r="AH2696" s="99">
        <v>0</v>
      </c>
      <c r="AI2696" s="99">
        <v>102163.917542458</v>
      </c>
      <c r="AJ2696" s="99">
        <v>101381.180553436</v>
      </c>
      <c r="AK2696" s="99">
        <v>0</v>
      </c>
      <c r="AL2696" s="99">
        <v>18496.673056125601</v>
      </c>
      <c r="AM2696" s="99">
        <v>0</v>
      </c>
      <c r="AN2696" s="99">
        <v>386256.84814834601</v>
      </c>
      <c r="AO2696" s="99">
        <v>4626780.8879394503</v>
      </c>
      <c r="AP2696" s="99">
        <v>0</v>
      </c>
      <c r="AQ2696" s="99">
        <v>187840.59753227199</v>
      </c>
      <c r="AR2696" s="99">
        <v>33858.048263072997</v>
      </c>
      <c r="AS2696" s="99">
        <v>0</v>
      </c>
      <c r="AT2696" s="99">
        <v>0</v>
      </c>
      <c r="AU2696" s="99">
        <v>0</v>
      </c>
      <c r="AV2696" s="99">
        <v>1667926.71205139</v>
      </c>
      <c r="AW2696" s="99">
        <v>0</v>
      </c>
      <c r="AX2696" s="99">
        <v>15671.575124978999</v>
      </c>
      <c r="AY2696" s="99">
        <v>1241494.6019134501</v>
      </c>
      <c r="AZ2696" s="99">
        <v>1590968.48532104</v>
      </c>
      <c r="BA2696" s="99">
        <v>0</v>
      </c>
      <c r="BB2696" s="99">
        <v>1044812.51838684</v>
      </c>
      <c r="BC2696" s="99">
        <v>919478.86708068801</v>
      </c>
      <c r="BD2696" s="99">
        <v>0</v>
      </c>
      <c r="BE2696" s="99">
        <v>160868.336277008</v>
      </c>
      <c r="BF2696" s="99">
        <v>0</v>
      </c>
      <c r="BG2696" s="99">
        <v>1668687.6498870901</v>
      </c>
      <c r="BH2696" s="99">
        <v>1429456.90130615</v>
      </c>
      <c r="BI2696" s="99">
        <v>0</v>
      </c>
      <c r="BJ2696" s="99">
        <v>161514.91900443999</v>
      </c>
      <c r="BK2696" s="99">
        <v>16165.3469514847</v>
      </c>
      <c r="BL2696" s="99">
        <v>0</v>
      </c>
      <c r="BM2696" s="99">
        <v>0</v>
      </c>
      <c r="BN2696" s="99">
        <v>0</v>
      </c>
      <c r="BO2696" s="99">
        <v>0</v>
      </c>
      <c r="BP2696" s="99">
        <v>0</v>
      </c>
      <c r="BQ2696" s="99">
        <v>0</v>
      </c>
      <c r="BR2696" s="99">
        <v>335311.03591918899</v>
      </c>
      <c r="BS2696" s="99">
        <v>719255.33786773705</v>
      </c>
      <c r="BT2696" s="99">
        <v>0</v>
      </c>
      <c r="BU2696" s="99">
        <v>173253.5</v>
      </c>
      <c r="BV2696" s="99">
        <v>348044.68877792399</v>
      </c>
      <c r="BW2696" s="99">
        <v>0</v>
      </c>
      <c r="BX2696" s="99">
        <v>32874.3498873711</v>
      </c>
      <c r="BY2696" s="99">
        <v>0</v>
      </c>
      <c r="BZ2696" s="99">
        <v>0</v>
      </c>
      <c r="CA2696" s="99">
        <v>4362.4705860018703</v>
      </c>
      <c r="CB2696" s="99">
        <v>526507.19677734398</v>
      </c>
      <c r="CC2696" s="99">
        <v>4813266.57214355</v>
      </c>
      <c r="CD2696" s="99">
        <v>1589377.8519897501</v>
      </c>
      <c r="CE2696" s="99">
        <v>117.025417632423</v>
      </c>
      <c r="CF2696" s="99">
        <v>18511.147087574001</v>
      </c>
      <c r="CG2696" s="99">
        <v>160925.34148216201</v>
      </c>
      <c r="CH2696" s="99">
        <v>0</v>
      </c>
      <c r="CI2696" s="99">
        <v>4480.18467503786</v>
      </c>
      <c r="CJ2696" s="99">
        <v>545580.37158966099</v>
      </c>
      <c r="CK2696" s="99">
        <v>4974246.0659179697</v>
      </c>
      <c r="CL2696" s="99">
        <v>1618347.86083984</v>
      </c>
      <c r="CM2696" s="166">
        <v>5860.5329142212904</v>
      </c>
      <c r="CN2696" s="166">
        <v>930792.38011169399</v>
      </c>
      <c r="CO2696" s="166">
        <v>6636712.0693359403</v>
      </c>
      <c r="CP2696" s="99">
        <v>1618347.86083984</v>
      </c>
      <c r="CQ2696" s="99">
        <v>0</v>
      </c>
      <c r="CR2696" s="99">
        <v>0</v>
      </c>
      <c r="CS2696" s="99">
        <v>0</v>
      </c>
      <c r="CT2696" s="99">
        <v>0</v>
      </c>
      <c r="CU2696" s="98">
        <v>236.920961554</v>
      </c>
      <c r="CV2696" s="98">
        <v>1506.6097028629999</v>
      </c>
      <c r="CW2696" s="98">
        <v>545018.34386491799</v>
      </c>
      <c r="CX2696" s="98">
        <v>4974191.9136257116</v>
      </c>
    </row>
    <row r="2697" spans="1:102" x14ac:dyDescent="0.2">
      <c r="A2697" s="98" t="s">
        <v>194</v>
      </c>
      <c r="B2697" s="100">
        <v>43070</v>
      </c>
      <c r="C2697" s="99">
        <v>4172.7499325275403</v>
      </c>
      <c r="D2697" s="99">
        <v>0</v>
      </c>
      <c r="E2697" s="99">
        <v>241.904233276844</v>
      </c>
      <c r="F2697" s="99">
        <v>79.697131378576202</v>
      </c>
      <c r="G2697" s="99">
        <v>0</v>
      </c>
      <c r="H2697" s="99">
        <v>0</v>
      </c>
      <c r="I2697" s="99">
        <v>0</v>
      </c>
      <c r="J2697" s="99">
        <v>1375.3386353552301</v>
      </c>
      <c r="K2697" s="99">
        <v>0</v>
      </c>
      <c r="L2697" s="99">
        <v>13.1709046466276</v>
      </c>
      <c r="M2697" s="99">
        <v>1326.3509812057</v>
      </c>
      <c r="N2697" s="99">
        <v>1254.71166649461</v>
      </c>
      <c r="O2697" s="99">
        <v>0</v>
      </c>
      <c r="P2697" s="99">
        <v>1461.97041577101</v>
      </c>
      <c r="Q2697" s="99">
        <v>359.58534304052603</v>
      </c>
      <c r="R2697" s="99">
        <v>0</v>
      </c>
      <c r="S2697" s="99">
        <v>113.488456327468</v>
      </c>
      <c r="T2697" s="99">
        <v>0</v>
      </c>
      <c r="U2697" s="99">
        <v>1375.3085056990401</v>
      </c>
      <c r="V2697" s="99">
        <v>514148.51585006702</v>
      </c>
      <c r="W2697" s="99">
        <v>0</v>
      </c>
      <c r="X2697" s="99">
        <v>18192.9488554001</v>
      </c>
      <c r="Y2697" s="99">
        <v>3389.48525065184</v>
      </c>
      <c r="Z2697" s="99">
        <v>0</v>
      </c>
      <c r="AA2697" s="99">
        <v>0</v>
      </c>
      <c r="AB2697" s="99">
        <v>0</v>
      </c>
      <c r="AC2697" s="99">
        <v>387301.35548782302</v>
      </c>
      <c r="AD2697" s="99">
        <v>0</v>
      </c>
      <c r="AE2697" s="99">
        <v>1193.66826567054</v>
      </c>
      <c r="AF2697" s="99">
        <v>131526.66481781</v>
      </c>
      <c r="AG2697" s="99">
        <v>194651.30215263399</v>
      </c>
      <c r="AH2697" s="99">
        <v>0</v>
      </c>
      <c r="AI2697" s="99">
        <v>100737.306479454</v>
      </c>
      <c r="AJ2697" s="99">
        <v>105148.50691223099</v>
      </c>
      <c r="AK2697" s="99">
        <v>0</v>
      </c>
      <c r="AL2697" s="99">
        <v>17463.080789804499</v>
      </c>
      <c r="AM2697" s="99">
        <v>0</v>
      </c>
      <c r="AN2697" s="99">
        <v>387353.98897170997</v>
      </c>
      <c r="AO2697" s="99">
        <v>4704997.40905762</v>
      </c>
      <c r="AP2697" s="99">
        <v>0</v>
      </c>
      <c r="AQ2697" s="99">
        <v>186228.54698371899</v>
      </c>
      <c r="AR2697" s="99">
        <v>34238.869703769698</v>
      </c>
      <c r="AS2697" s="99">
        <v>0</v>
      </c>
      <c r="AT2697" s="99">
        <v>0</v>
      </c>
      <c r="AU2697" s="99">
        <v>0</v>
      </c>
      <c r="AV2697" s="99">
        <v>1682128.8074340799</v>
      </c>
      <c r="AW2697" s="99">
        <v>0</v>
      </c>
      <c r="AX2697" s="99">
        <v>6348.31054031849</v>
      </c>
      <c r="AY2697" s="99">
        <v>1295129.36422729</v>
      </c>
      <c r="AZ2697" s="99">
        <v>1600588.6918335001</v>
      </c>
      <c r="BA2697" s="99">
        <v>0</v>
      </c>
      <c r="BB2697" s="99">
        <v>1037072.3109436</v>
      </c>
      <c r="BC2697" s="99">
        <v>955655.48380279494</v>
      </c>
      <c r="BD2697" s="99">
        <v>0</v>
      </c>
      <c r="BE2697" s="99">
        <v>154156.17828750599</v>
      </c>
      <c r="BF2697" s="99">
        <v>0</v>
      </c>
      <c r="BG2697" s="99">
        <v>1682525.2940521201</v>
      </c>
      <c r="BH2697" s="99">
        <v>1452587.8159179699</v>
      </c>
      <c r="BI2697" s="99">
        <v>0</v>
      </c>
      <c r="BJ2697" s="99">
        <v>162582.05551528899</v>
      </c>
      <c r="BK2697" s="99">
        <v>17271.478734493299</v>
      </c>
      <c r="BL2697" s="99">
        <v>0</v>
      </c>
      <c r="BM2697" s="99">
        <v>0</v>
      </c>
      <c r="BN2697" s="99">
        <v>0</v>
      </c>
      <c r="BO2697" s="99">
        <v>0</v>
      </c>
      <c r="BP2697" s="99">
        <v>0</v>
      </c>
      <c r="BQ2697" s="99">
        <v>0</v>
      </c>
      <c r="BR2697" s="99">
        <v>345389.43825531</v>
      </c>
      <c r="BS2697" s="99">
        <v>724822.606147766</v>
      </c>
      <c r="BT2697" s="99">
        <v>0</v>
      </c>
      <c r="BU2697" s="99">
        <v>180882</v>
      </c>
      <c r="BV2697" s="99">
        <v>360752.76684570301</v>
      </c>
      <c r="BW2697" s="99">
        <v>0</v>
      </c>
      <c r="BX2697" s="99">
        <v>28059.499899148901</v>
      </c>
      <c r="BY2697" s="99">
        <v>0</v>
      </c>
      <c r="BZ2697" s="99">
        <v>0</v>
      </c>
      <c r="CA2697" s="99">
        <v>4419.3737535476703</v>
      </c>
      <c r="CB2697" s="99">
        <v>532954.90349578904</v>
      </c>
      <c r="CC2697" s="99">
        <v>4891078.7442627</v>
      </c>
      <c r="CD2697" s="99">
        <v>1616401.51789856</v>
      </c>
      <c r="CE2697" s="99">
        <v>118.927266013809</v>
      </c>
      <c r="CF2697" s="99">
        <v>18237.857855796799</v>
      </c>
      <c r="CG2697" s="99">
        <v>163582.90668487499</v>
      </c>
      <c r="CH2697" s="99">
        <v>0</v>
      </c>
      <c r="CI2697" s="99">
        <v>4537.5855727195703</v>
      </c>
      <c r="CJ2697" s="99">
        <v>550743.62602996803</v>
      </c>
      <c r="CK2697" s="99">
        <v>5053843.8292846698</v>
      </c>
      <c r="CL2697" s="99">
        <v>1642859.54104614</v>
      </c>
      <c r="CM2697" s="166">
        <v>5906.87629300356</v>
      </c>
      <c r="CN2697" s="166">
        <v>939126.36628723098</v>
      </c>
      <c r="CO2697" s="166">
        <v>6743168.6195068397</v>
      </c>
      <c r="CP2697" s="99">
        <v>1642859.54104614</v>
      </c>
      <c r="CQ2697" s="99">
        <v>0</v>
      </c>
      <c r="CR2697" s="99">
        <v>0</v>
      </c>
      <c r="CS2697" s="99">
        <v>0</v>
      </c>
      <c r="CT2697" s="99">
        <v>0</v>
      </c>
      <c r="CU2697" s="98">
        <v>242.06868524699999</v>
      </c>
      <c r="CV2697" s="98">
        <v>1485.7976096100001</v>
      </c>
      <c r="CW2697" s="98">
        <v>551192.76135158585</v>
      </c>
      <c r="CX2697" s="98">
        <v>5054661.6509475745</v>
      </c>
    </row>
    <row r="2698" spans="1:102" x14ac:dyDescent="0.2">
      <c r="A2698" s="98" t="s">
        <v>194</v>
      </c>
      <c r="B2698" s="100">
        <v>43160</v>
      </c>
      <c r="C2698" s="99">
        <v>4198.7454845905304</v>
      </c>
      <c r="D2698" s="99">
        <v>0</v>
      </c>
      <c r="E2698" s="99">
        <v>241.296961046755</v>
      </c>
      <c r="F2698" s="99">
        <v>78.816020321101007</v>
      </c>
      <c r="G2698" s="99">
        <v>0</v>
      </c>
      <c r="H2698" s="99">
        <v>0</v>
      </c>
      <c r="I2698" s="99">
        <v>0</v>
      </c>
      <c r="J2698" s="99">
        <v>1381.2719195485099</v>
      </c>
      <c r="K2698" s="99">
        <v>0</v>
      </c>
      <c r="L2698" s="99">
        <v>17.847758076153699</v>
      </c>
      <c r="M2698" s="99">
        <v>1331.49680708349</v>
      </c>
      <c r="N2698" s="99">
        <v>1257.9302672445799</v>
      </c>
      <c r="O2698" s="99">
        <v>0</v>
      </c>
      <c r="P2698" s="99">
        <v>1445.6684041619301</v>
      </c>
      <c r="Q2698" s="99">
        <v>374.983871676028</v>
      </c>
      <c r="R2698" s="99">
        <v>0</v>
      </c>
      <c r="S2698" s="99">
        <v>126.25169169530299</v>
      </c>
      <c r="T2698" s="99">
        <v>0</v>
      </c>
      <c r="U2698" s="99">
        <v>1381.3062080442901</v>
      </c>
      <c r="V2698" s="99">
        <v>529769.05884552002</v>
      </c>
      <c r="W2698" s="99">
        <v>0</v>
      </c>
      <c r="X2698" s="99">
        <v>17444.630282878901</v>
      </c>
      <c r="Y2698" s="99">
        <v>3034.12537589669</v>
      </c>
      <c r="Z2698" s="99">
        <v>0</v>
      </c>
      <c r="AA2698" s="99">
        <v>0</v>
      </c>
      <c r="AB2698" s="99">
        <v>0</v>
      </c>
      <c r="AC2698" s="99">
        <v>388494.43264388997</v>
      </c>
      <c r="AD2698" s="99">
        <v>0</v>
      </c>
      <c r="AE2698" s="99">
        <v>1415.74281613529</v>
      </c>
      <c r="AF2698" s="99">
        <v>134793.25711631801</v>
      </c>
      <c r="AG2698" s="99">
        <v>201827.88965034499</v>
      </c>
      <c r="AH2698" s="99">
        <v>0</v>
      </c>
      <c r="AI2698" s="99">
        <v>98590.821780204802</v>
      </c>
      <c r="AJ2698" s="99">
        <v>107016.17689132701</v>
      </c>
      <c r="AK2698" s="99">
        <v>0</v>
      </c>
      <c r="AL2698" s="99">
        <v>18341.889713287401</v>
      </c>
      <c r="AM2698" s="99">
        <v>0</v>
      </c>
      <c r="AN2698" s="99">
        <v>386912.02696991002</v>
      </c>
      <c r="AO2698" s="99">
        <v>4836306.7949829102</v>
      </c>
      <c r="AP2698" s="99">
        <v>0</v>
      </c>
      <c r="AQ2698" s="99">
        <v>179028.28186988799</v>
      </c>
      <c r="AR2698" s="99">
        <v>30374.505750894499</v>
      </c>
      <c r="AS2698" s="99">
        <v>0</v>
      </c>
      <c r="AT2698" s="99">
        <v>0</v>
      </c>
      <c r="AU2698" s="99">
        <v>0</v>
      </c>
      <c r="AV2698" s="99">
        <v>1699081.5127258301</v>
      </c>
      <c r="AW2698" s="99">
        <v>0</v>
      </c>
      <c r="AX2698" s="99">
        <v>7832.0095066428203</v>
      </c>
      <c r="AY2698" s="99">
        <v>1325744.3168335001</v>
      </c>
      <c r="AZ2698" s="99">
        <v>1671998.1106872601</v>
      </c>
      <c r="BA2698" s="99">
        <v>0</v>
      </c>
      <c r="BB2698" s="99">
        <v>1014890.13288116</v>
      </c>
      <c r="BC2698" s="99">
        <v>989225.97577667201</v>
      </c>
      <c r="BD2698" s="99">
        <v>0</v>
      </c>
      <c r="BE2698" s="99">
        <v>166128.434696198</v>
      </c>
      <c r="BF2698" s="99">
        <v>0</v>
      </c>
      <c r="BG2698" s="99">
        <v>1698126.4956970201</v>
      </c>
      <c r="BH2698" s="99">
        <v>1481789.5995178199</v>
      </c>
      <c r="BI2698" s="99">
        <v>0</v>
      </c>
      <c r="BJ2698" s="99">
        <v>166572.89689064</v>
      </c>
      <c r="BK2698" s="99">
        <v>15926.845928311301</v>
      </c>
      <c r="BL2698" s="99">
        <v>0</v>
      </c>
      <c r="BM2698" s="99">
        <v>0</v>
      </c>
      <c r="BN2698" s="99">
        <v>0</v>
      </c>
      <c r="BO2698" s="99">
        <v>0</v>
      </c>
      <c r="BP2698" s="99">
        <v>0</v>
      </c>
      <c r="BQ2698" s="99">
        <v>0</v>
      </c>
      <c r="BR2698" s="99">
        <v>350487.27783966099</v>
      </c>
      <c r="BS2698" s="99">
        <v>745752.57466888404</v>
      </c>
      <c r="BT2698" s="99">
        <v>0</v>
      </c>
      <c r="BU2698" s="99">
        <v>183365.739999771</v>
      </c>
      <c r="BV2698" s="99">
        <v>372465.91862869298</v>
      </c>
      <c r="BW2698" s="99">
        <v>0</v>
      </c>
      <c r="BX2698" s="99">
        <v>30704.289893627199</v>
      </c>
      <c r="BY2698" s="99">
        <v>0</v>
      </c>
      <c r="BZ2698" s="99">
        <v>0</v>
      </c>
      <c r="CA2698" s="99">
        <v>4436.8616279363596</v>
      </c>
      <c r="CB2698" s="99">
        <v>546805.30413818394</v>
      </c>
      <c r="CC2698" s="99">
        <v>5013513.4678344699</v>
      </c>
      <c r="CD2698" s="99">
        <v>1647419.2412719701</v>
      </c>
      <c r="CE2698" s="99">
        <v>127.349188638851</v>
      </c>
      <c r="CF2698" s="99">
        <v>18795.092386245698</v>
      </c>
      <c r="CG2698" s="99">
        <v>170896.82802581799</v>
      </c>
      <c r="CH2698" s="99">
        <v>0</v>
      </c>
      <c r="CI2698" s="99">
        <v>4564.9781585335704</v>
      </c>
      <c r="CJ2698" s="99">
        <v>566109.63417053199</v>
      </c>
      <c r="CK2698" s="99">
        <v>5183272.4750366202</v>
      </c>
      <c r="CL2698" s="99">
        <v>1681170.5369720501</v>
      </c>
      <c r="CM2698" s="166">
        <v>5943.30585771799</v>
      </c>
      <c r="CN2698" s="166">
        <v>952102.88622283901</v>
      </c>
      <c r="CO2698" s="166">
        <v>6886396.2508544903</v>
      </c>
      <c r="CP2698" s="99">
        <v>1681170.5369720501</v>
      </c>
      <c r="CQ2698" s="99">
        <v>0</v>
      </c>
      <c r="CR2698" s="99">
        <v>0</v>
      </c>
      <c r="CS2698" s="99">
        <v>0</v>
      </c>
      <c r="CT2698" s="99">
        <v>0</v>
      </c>
      <c r="CU2698" s="98">
        <v>241.357882351</v>
      </c>
      <c r="CV2698" s="98">
        <v>1499.261743237</v>
      </c>
      <c r="CW2698" s="98">
        <v>565600.39652442967</v>
      </c>
      <c r="CX2698" s="98">
        <v>5184410.2958602877</v>
      </c>
    </row>
    <row r="2699" spans="1:102" x14ac:dyDescent="0.2">
      <c r="A2699" s="98" t="s">
        <v>194</v>
      </c>
      <c r="B2699" s="100">
        <v>43252</v>
      </c>
      <c r="C2699" s="99">
        <v>4236.6473501324699</v>
      </c>
      <c r="D2699" s="99">
        <v>0</v>
      </c>
      <c r="E2699" s="99">
        <v>255.729120986536</v>
      </c>
      <c r="F2699" s="99">
        <v>86.926598839461803</v>
      </c>
      <c r="G2699" s="99">
        <v>0</v>
      </c>
      <c r="H2699" s="99">
        <v>0</v>
      </c>
      <c r="I2699" s="99">
        <v>0</v>
      </c>
      <c r="J2699" s="99">
        <v>1377.85090057552</v>
      </c>
      <c r="K2699" s="99">
        <v>0</v>
      </c>
      <c r="L2699" s="99">
        <v>32.4380563283339</v>
      </c>
      <c r="M2699" s="99">
        <v>1357.4567131251099</v>
      </c>
      <c r="N2699" s="99">
        <v>1259.3809363692999</v>
      </c>
      <c r="O2699" s="99">
        <v>0</v>
      </c>
      <c r="P2699" s="99">
        <v>1471.39286465943</v>
      </c>
      <c r="Q2699" s="99">
        <v>378.85591181740199</v>
      </c>
      <c r="R2699" s="99">
        <v>0</v>
      </c>
      <c r="S2699" s="99">
        <v>124.98254412412599</v>
      </c>
      <c r="T2699" s="99">
        <v>0</v>
      </c>
      <c r="U2699" s="99">
        <v>1378.71542476118</v>
      </c>
      <c r="V2699" s="99">
        <v>540917.72451782203</v>
      </c>
      <c r="W2699" s="99">
        <v>0</v>
      </c>
      <c r="X2699" s="99">
        <v>17664.879613399498</v>
      </c>
      <c r="Y2699" s="99">
        <v>3098.1190089285401</v>
      </c>
      <c r="Z2699" s="99">
        <v>0</v>
      </c>
      <c r="AA2699" s="99">
        <v>0</v>
      </c>
      <c r="AB2699" s="99">
        <v>0</v>
      </c>
      <c r="AC2699" s="99">
        <v>386583.97269439697</v>
      </c>
      <c r="AD2699" s="99">
        <v>0</v>
      </c>
      <c r="AE2699" s="99">
        <v>1595.30121071637</v>
      </c>
      <c r="AF2699" s="99">
        <v>138934.73901748701</v>
      </c>
      <c r="AG2699" s="99">
        <v>206956.80150032</v>
      </c>
      <c r="AH2699" s="99">
        <v>0</v>
      </c>
      <c r="AI2699" s="99">
        <v>101574.401632309</v>
      </c>
      <c r="AJ2699" s="99">
        <v>110855.164203644</v>
      </c>
      <c r="AK2699" s="99">
        <v>0</v>
      </c>
      <c r="AL2699" s="99">
        <v>19402.470898151401</v>
      </c>
      <c r="AM2699" s="99">
        <v>0</v>
      </c>
      <c r="AN2699" s="99">
        <v>387627.372215271</v>
      </c>
      <c r="AO2699" s="99">
        <v>4997118.1873168899</v>
      </c>
      <c r="AP2699" s="99">
        <v>0</v>
      </c>
      <c r="AQ2699" s="99">
        <v>188504.01828575099</v>
      </c>
      <c r="AR2699" s="99">
        <v>31563.332883834799</v>
      </c>
      <c r="AS2699" s="99">
        <v>0</v>
      </c>
      <c r="AT2699" s="99">
        <v>0</v>
      </c>
      <c r="AU2699" s="99">
        <v>0</v>
      </c>
      <c r="AV2699" s="99">
        <v>1699292.8209533701</v>
      </c>
      <c r="AW2699" s="99">
        <v>0</v>
      </c>
      <c r="AX2699" s="99">
        <v>9223.4661681652105</v>
      </c>
      <c r="AY2699" s="99">
        <v>1377803.72052002</v>
      </c>
      <c r="AZ2699" s="99">
        <v>1732507.2276001</v>
      </c>
      <c r="BA2699" s="99">
        <v>0</v>
      </c>
      <c r="BB2699" s="99">
        <v>1048054.48313141</v>
      </c>
      <c r="BC2699" s="99">
        <v>1028963.1828002899</v>
      </c>
      <c r="BD2699" s="99">
        <v>0</v>
      </c>
      <c r="BE2699" s="99">
        <v>180861.892850876</v>
      </c>
      <c r="BF2699" s="99">
        <v>0</v>
      </c>
      <c r="BG2699" s="99">
        <v>1699190.6130218499</v>
      </c>
      <c r="BH2699" s="99">
        <v>1531497.8762359601</v>
      </c>
      <c r="BI2699" s="99">
        <v>0</v>
      </c>
      <c r="BJ2699" s="99">
        <v>165626.97479629499</v>
      </c>
      <c r="BK2699" s="99">
        <v>15956.384258866299</v>
      </c>
      <c r="BL2699" s="99">
        <v>0</v>
      </c>
      <c r="BM2699" s="99">
        <v>0</v>
      </c>
      <c r="BN2699" s="99">
        <v>0</v>
      </c>
      <c r="BO2699" s="99">
        <v>0</v>
      </c>
      <c r="BP2699" s="99">
        <v>0</v>
      </c>
      <c r="BQ2699" s="99">
        <v>0</v>
      </c>
      <c r="BR2699" s="99">
        <v>357689.41574478103</v>
      </c>
      <c r="BS2699" s="99">
        <v>773046.96298980701</v>
      </c>
      <c r="BT2699" s="99">
        <v>0</v>
      </c>
      <c r="BU2699" s="99">
        <v>196842.839391708</v>
      </c>
      <c r="BV2699" s="99">
        <v>384500.98498153698</v>
      </c>
      <c r="BW2699" s="99">
        <v>0</v>
      </c>
      <c r="BX2699" s="99">
        <v>36053.275756835901</v>
      </c>
      <c r="BY2699" s="99">
        <v>0</v>
      </c>
      <c r="BZ2699" s="99">
        <v>0</v>
      </c>
      <c r="CA2699" s="99">
        <v>4494.59690719843</v>
      </c>
      <c r="CB2699" s="99">
        <v>559144.02558135998</v>
      </c>
      <c r="CC2699" s="99">
        <v>5189703.55395508</v>
      </c>
      <c r="CD2699" s="99">
        <v>1699212.7862091099</v>
      </c>
      <c r="CE2699" s="99">
        <v>124.320420328528</v>
      </c>
      <c r="CF2699" s="99">
        <v>19073.216494321801</v>
      </c>
      <c r="CG2699" s="99">
        <v>173946.733007431</v>
      </c>
      <c r="CH2699" s="99">
        <v>0</v>
      </c>
      <c r="CI2699" s="99">
        <v>4617.6770926117897</v>
      </c>
      <c r="CJ2699" s="99">
        <v>578197.811019897</v>
      </c>
      <c r="CK2699" s="99">
        <v>5365818.6734619103</v>
      </c>
      <c r="CL2699" s="99">
        <v>1737322.88459778</v>
      </c>
      <c r="CM2699" s="166">
        <v>5994.12087988853</v>
      </c>
      <c r="CN2699" s="166">
        <v>963681.73775482201</v>
      </c>
      <c r="CO2699" s="166">
        <v>7052328.47021484</v>
      </c>
      <c r="CP2699" s="99">
        <v>1737322.88459778</v>
      </c>
      <c r="CQ2699" s="99">
        <v>0</v>
      </c>
      <c r="CR2699" s="99">
        <v>0</v>
      </c>
      <c r="CS2699" s="99">
        <v>0</v>
      </c>
      <c r="CT2699" s="99">
        <v>0</v>
      </c>
      <c r="CU2699" s="98">
        <v>255.661583949</v>
      </c>
      <c r="CV2699" s="98">
        <v>1495.962450712</v>
      </c>
      <c r="CW2699" s="98">
        <v>578217.2420756818</v>
      </c>
      <c r="CX2699" s="98">
        <v>5363650.286962511</v>
      </c>
    </row>
    <row r="2700" spans="1:102" x14ac:dyDescent="0.2">
      <c r="A2700" s="98" t="s">
        <v>194</v>
      </c>
      <c r="B2700" s="100">
        <v>43344</v>
      </c>
      <c r="C2700" s="99">
        <v>4270.7902094125702</v>
      </c>
      <c r="D2700" s="99">
        <v>0</v>
      </c>
      <c r="E2700" s="99">
        <v>246.94795740395799</v>
      </c>
      <c r="F2700" s="99">
        <v>78.460013570263996</v>
      </c>
      <c r="G2700" s="99">
        <v>0</v>
      </c>
      <c r="H2700" s="99">
        <v>0</v>
      </c>
      <c r="I2700" s="99">
        <v>0</v>
      </c>
      <c r="J2700" s="99">
        <v>1366.05212907493</v>
      </c>
      <c r="K2700" s="99">
        <v>0</v>
      </c>
      <c r="L2700" s="99">
        <v>39.501302002463497</v>
      </c>
      <c r="M2700" s="99">
        <v>1368.70804736018</v>
      </c>
      <c r="N2700" s="99">
        <v>1267.22089530528</v>
      </c>
      <c r="O2700" s="99">
        <v>0</v>
      </c>
      <c r="P2700" s="99">
        <v>1461.0090020149901</v>
      </c>
      <c r="Q2700" s="99">
        <v>382.352669414133</v>
      </c>
      <c r="R2700" s="99">
        <v>0</v>
      </c>
      <c r="S2700" s="99">
        <v>120.02566228434399</v>
      </c>
      <c r="T2700" s="99">
        <v>0</v>
      </c>
      <c r="U2700" s="99">
        <v>1365.1508570164401</v>
      </c>
      <c r="V2700" s="99">
        <v>550130.672523499</v>
      </c>
      <c r="W2700" s="99">
        <v>0</v>
      </c>
      <c r="X2700" s="99">
        <v>17125.9039652348</v>
      </c>
      <c r="Y2700" s="99">
        <v>3093.5328220128999</v>
      </c>
      <c r="Z2700" s="99">
        <v>0</v>
      </c>
      <c r="AA2700" s="99">
        <v>0</v>
      </c>
      <c r="AB2700" s="99">
        <v>0</v>
      </c>
      <c r="AC2700" s="99">
        <v>388770.68039321899</v>
      </c>
      <c r="AD2700" s="99">
        <v>0</v>
      </c>
      <c r="AE2700" s="99">
        <v>1650.4652509093301</v>
      </c>
      <c r="AF2700" s="99">
        <v>142595.151002884</v>
      </c>
      <c r="AG2700" s="99">
        <v>209458.208982468</v>
      </c>
      <c r="AH2700" s="99">
        <v>0</v>
      </c>
      <c r="AI2700" s="99">
        <v>101148.884225845</v>
      </c>
      <c r="AJ2700" s="99">
        <v>115005.946734428</v>
      </c>
      <c r="AK2700" s="99">
        <v>0</v>
      </c>
      <c r="AL2700" s="99">
        <v>18383.619267463699</v>
      </c>
      <c r="AM2700" s="99">
        <v>0</v>
      </c>
      <c r="AN2700" s="99">
        <v>389337.15624618501</v>
      </c>
      <c r="AO2700" s="99">
        <v>5103764.8661498995</v>
      </c>
      <c r="AP2700" s="99">
        <v>0</v>
      </c>
      <c r="AQ2700" s="99">
        <v>183435.34850502</v>
      </c>
      <c r="AR2700" s="99">
        <v>31199.507875204101</v>
      </c>
      <c r="AS2700" s="99">
        <v>0</v>
      </c>
      <c r="AT2700" s="99">
        <v>0</v>
      </c>
      <c r="AU2700" s="99">
        <v>0</v>
      </c>
      <c r="AV2700" s="99">
        <v>1720916.7140045201</v>
      </c>
      <c r="AW2700" s="99">
        <v>0</v>
      </c>
      <c r="AX2700" s="99">
        <v>9463.1832619905508</v>
      </c>
      <c r="AY2700" s="99">
        <v>1413180.0656890899</v>
      </c>
      <c r="AZ2700" s="99">
        <v>1754908.21028137</v>
      </c>
      <c r="BA2700" s="99">
        <v>0</v>
      </c>
      <c r="BB2700" s="99">
        <v>1048195.11061859</v>
      </c>
      <c r="BC2700" s="99">
        <v>1069040.19346619</v>
      </c>
      <c r="BD2700" s="99">
        <v>0</v>
      </c>
      <c r="BE2700" s="99">
        <v>168926.611194611</v>
      </c>
      <c r="BF2700" s="99">
        <v>0</v>
      </c>
      <c r="BG2700" s="99">
        <v>1721208.5252380399</v>
      </c>
      <c r="BH2700" s="99">
        <v>1564400.2272796601</v>
      </c>
      <c r="BI2700" s="99">
        <v>0</v>
      </c>
      <c r="BJ2700" s="99">
        <v>168993.746234894</v>
      </c>
      <c r="BK2700" s="99">
        <v>15198.2188885212</v>
      </c>
      <c r="BL2700" s="99">
        <v>0</v>
      </c>
      <c r="BM2700" s="99">
        <v>0</v>
      </c>
      <c r="BN2700" s="99">
        <v>0</v>
      </c>
      <c r="BO2700" s="99">
        <v>0</v>
      </c>
      <c r="BP2700" s="99">
        <v>0</v>
      </c>
      <c r="BQ2700" s="99">
        <v>0</v>
      </c>
      <c r="BR2700" s="99">
        <v>364485.25748825102</v>
      </c>
      <c r="BS2700" s="99">
        <v>781187.98825073196</v>
      </c>
      <c r="BT2700" s="99">
        <v>0</v>
      </c>
      <c r="BU2700" s="99">
        <v>172106.82159233099</v>
      </c>
      <c r="BV2700" s="99">
        <v>400040.17064666701</v>
      </c>
      <c r="BW2700" s="99">
        <v>0</v>
      </c>
      <c r="BX2700" s="99">
        <v>33155.208147525802</v>
      </c>
      <c r="BY2700" s="99">
        <v>0</v>
      </c>
      <c r="BZ2700" s="99">
        <v>0</v>
      </c>
      <c r="CA2700" s="99">
        <v>4513.1696200966799</v>
      </c>
      <c r="CB2700" s="99">
        <v>567336.28781127895</v>
      </c>
      <c r="CC2700" s="99">
        <v>5284933.1016845703</v>
      </c>
      <c r="CD2700" s="99">
        <v>1730104.9234619101</v>
      </c>
      <c r="CE2700" s="99">
        <v>121.94903843198</v>
      </c>
      <c r="CF2700" s="99">
        <v>18281.866436481501</v>
      </c>
      <c r="CG2700" s="99">
        <v>168341.767957687</v>
      </c>
      <c r="CH2700" s="99">
        <v>0</v>
      </c>
      <c r="CI2700" s="99">
        <v>4636.7239069342604</v>
      </c>
      <c r="CJ2700" s="99">
        <v>585242.20053863502</v>
      </c>
      <c r="CK2700" s="99">
        <v>5452474.828125</v>
      </c>
      <c r="CL2700" s="99">
        <v>1761060.7795867899</v>
      </c>
      <c r="CM2700" s="166">
        <v>5978.4104933738699</v>
      </c>
      <c r="CN2700" s="166">
        <v>975860.69294738804</v>
      </c>
      <c r="CO2700" s="166">
        <v>7171199.1727294903</v>
      </c>
      <c r="CP2700" s="99">
        <v>1761060.7795867899</v>
      </c>
      <c r="CQ2700" s="99">
        <v>0</v>
      </c>
      <c r="CR2700" s="99">
        <v>0</v>
      </c>
      <c r="CS2700" s="99">
        <v>0</v>
      </c>
      <c r="CT2700" s="99">
        <v>0</v>
      </c>
      <c r="CU2700" s="98">
        <v>246.734658825</v>
      </c>
      <c r="CV2700" s="98">
        <v>1481.4122171880001</v>
      </c>
      <c r="CW2700" s="98">
        <v>585618.15424776042</v>
      </c>
      <c r="CX2700" s="98">
        <v>5453274.8696422577</v>
      </c>
    </row>
    <row r="2701" spans="1:102" x14ac:dyDescent="0.2">
      <c r="A2701" s="98" t="s">
        <v>194</v>
      </c>
      <c r="B2701" s="100">
        <v>43435</v>
      </c>
      <c r="C2701" s="99">
        <v>4182.28946352005</v>
      </c>
      <c r="D2701" s="99">
        <v>0</v>
      </c>
      <c r="E2701" s="99">
        <v>245.065600525588</v>
      </c>
      <c r="F2701" s="99">
        <v>74.613822269253404</v>
      </c>
      <c r="G2701" s="99">
        <v>0</v>
      </c>
      <c r="H2701" s="99">
        <v>0</v>
      </c>
      <c r="I2701" s="99">
        <v>0</v>
      </c>
      <c r="J2701" s="99">
        <v>1350.4181084781901</v>
      </c>
      <c r="K2701" s="99">
        <v>0</v>
      </c>
      <c r="L2701" s="99">
        <v>32.435367447324097</v>
      </c>
      <c r="M2701" s="99">
        <v>1335.7283112555699</v>
      </c>
      <c r="N2701" s="99">
        <v>1239.8907623291</v>
      </c>
      <c r="O2701" s="99">
        <v>0</v>
      </c>
      <c r="P2701" s="99">
        <v>1435.40994893014</v>
      </c>
      <c r="Q2701" s="99">
        <v>386.59578546881698</v>
      </c>
      <c r="R2701" s="99">
        <v>0</v>
      </c>
      <c r="S2701" s="99">
        <v>116.107890648767</v>
      </c>
      <c r="T2701" s="99">
        <v>0</v>
      </c>
      <c r="U2701" s="99">
        <v>1350.3972967863101</v>
      </c>
      <c r="V2701" s="99">
        <v>558167.65193176304</v>
      </c>
      <c r="W2701" s="99">
        <v>0</v>
      </c>
      <c r="X2701" s="99">
        <v>16405.021379232399</v>
      </c>
      <c r="Y2701" s="99">
        <v>3081.1284447312401</v>
      </c>
      <c r="Z2701" s="99">
        <v>0</v>
      </c>
      <c r="AA2701" s="99">
        <v>0</v>
      </c>
      <c r="AB2701" s="99">
        <v>0</v>
      </c>
      <c r="AC2701" s="99">
        <v>386996.20123290998</v>
      </c>
      <c r="AD2701" s="99">
        <v>0</v>
      </c>
      <c r="AE2701" s="99">
        <v>1276.8081677258001</v>
      </c>
      <c r="AF2701" s="99">
        <v>142997.79371833801</v>
      </c>
      <c r="AG2701" s="99">
        <v>211965.261550903</v>
      </c>
      <c r="AH2701" s="99">
        <v>0</v>
      </c>
      <c r="AI2701" s="99">
        <v>100928.991573334</v>
      </c>
      <c r="AJ2701" s="99">
        <v>118352.85377883899</v>
      </c>
      <c r="AK2701" s="99">
        <v>0</v>
      </c>
      <c r="AL2701" s="99">
        <v>17213.7859101295</v>
      </c>
      <c r="AM2701" s="99">
        <v>0</v>
      </c>
      <c r="AN2701" s="99">
        <v>387079.34722137498</v>
      </c>
      <c r="AO2701" s="99">
        <v>5203996.2578735398</v>
      </c>
      <c r="AP2701" s="99">
        <v>0</v>
      </c>
      <c r="AQ2701" s="99">
        <v>189786.54122734099</v>
      </c>
      <c r="AR2701" s="99">
        <v>31421.892337560701</v>
      </c>
      <c r="AS2701" s="99">
        <v>0</v>
      </c>
      <c r="AT2701" s="99">
        <v>0</v>
      </c>
      <c r="AU2701" s="99">
        <v>0</v>
      </c>
      <c r="AV2701" s="99">
        <v>1728311.02101135</v>
      </c>
      <c r="AW2701" s="99">
        <v>0</v>
      </c>
      <c r="AX2701" s="99">
        <v>5849.46358895302</v>
      </c>
      <c r="AY2701" s="99">
        <v>1434226.9043731701</v>
      </c>
      <c r="AZ2701" s="99">
        <v>1778156.3208770801</v>
      </c>
      <c r="BA2701" s="99">
        <v>0</v>
      </c>
      <c r="BB2701" s="99">
        <v>1069961.96934509</v>
      </c>
      <c r="BC2701" s="99">
        <v>1103787.5256042499</v>
      </c>
      <c r="BD2701" s="99">
        <v>0</v>
      </c>
      <c r="BE2701" s="99">
        <v>154421.10563468901</v>
      </c>
      <c r="BF2701" s="99">
        <v>0</v>
      </c>
      <c r="BG2701" s="99">
        <v>1729612.7416381801</v>
      </c>
      <c r="BH2701" s="99">
        <v>1569004.1216583301</v>
      </c>
      <c r="BI2701" s="99">
        <v>0</v>
      </c>
      <c r="BJ2701" s="99">
        <v>172387.26896476699</v>
      </c>
      <c r="BK2701" s="99">
        <v>15478.1876460314</v>
      </c>
      <c r="BL2701" s="99">
        <v>0</v>
      </c>
      <c r="BM2701" s="99">
        <v>0</v>
      </c>
      <c r="BN2701" s="99">
        <v>0</v>
      </c>
      <c r="BO2701" s="99">
        <v>0</v>
      </c>
      <c r="BP2701" s="99">
        <v>0</v>
      </c>
      <c r="BQ2701" s="99">
        <v>0</v>
      </c>
      <c r="BR2701" s="99">
        <v>356054.38789749099</v>
      </c>
      <c r="BS2701" s="99">
        <v>792314.23357391404</v>
      </c>
      <c r="BT2701" s="99">
        <v>0</v>
      </c>
      <c r="BU2701" s="99">
        <v>179924.180309296</v>
      </c>
      <c r="BV2701" s="99">
        <v>409765.39631652797</v>
      </c>
      <c r="BW2701" s="99">
        <v>0</v>
      </c>
      <c r="BX2701" s="99">
        <v>27726.671053171201</v>
      </c>
      <c r="BY2701" s="99">
        <v>0</v>
      </c>
      <c r="BZ2701" s="99">
        <v>0</v>
      </c>
      <c r="CA2701" s="99">
        <v>4432.7910833358801</v>
      </c>
      <c r="CB2701" s="99">
        <v>573849.27558135998</v>
      </c>
      <c r="CC2701" s="99">
        <v>5393449.0719604502</v>
      </c>
      <c r="CD2701" s="99">
        <v>1742449.16589355</v>
      </c>
      <c r="CE2701" s="99">
        <v>119.921178058721</v>
      </c>
      <c r="CF2701" s="99">
        <v>17819.748817682299</v>
      </c>
      <c r="CG2701" s="99">
        <v>163321.319568634</v>
      </c>
      <c r="CH2701" s="99">
        <v>0</v>
      </c>
      <c r="CI2701" s="99">
        <v>4551.2639371156702</v>
      </c>
      <c r="CJ2701" s="99">
        <v>592050.79777526902</v>
      </c>
      <c r="CK2701" s="99">
        <v>5557088.03125</v>
      </c>
      <c r="CL2701" s="99">
        <v>1768859.50257874</v>
      </c>
      <c r="CM2701" s="166">
        <v>5902.87459844351</v>
      </c>
      <c r="CN2701" s="166">
        <v>982215.39105987502</v>
      </c>
      <c r="CO2701" s="166">
        <v>7298058.0322876005</v>
      </c>
      <c r="CP2701" s="99">
        <v>1768859.50257874</v>
      </c>
      <c r="CQ2701" s="99">
        <v>0</v>
      </c>
      <c r="CR2701" s="99">
        <v>0</v>
      </c>
      <c r="CS2701" s="99">
        <v>0</v>
      </c>
      <c r="CT2701" s="99">
        <v>0</v>
      </c>
      <c r="CU2701" s="98">
        <v>245.28929720100001</v>
      </c>
      <c r="CV2701" s="98">
        <v>1467.6711878210001</v>
      </c>
      <c r="CW2701" s="98">
        <v>591669.02439904225</v>
      </c>
      <c r="CX2701" s="98">
        <v>5556770.3915290842</v>
      </c>
    </row>
    <row r="2702" spans="1:102" x14ac:dyDescent="0.2">
      <c r="A2702" s="98" t="s">
        <v>195</v>
      </c>
      <c r="B2702" s="100">
        <v>38047</v>
      </c>
      <c r="C2702" s="99">
        <v>87.001547317951903</v>
      </c>
      <c r="D2702" s="99">
        <v>0</v>
      </c>
      <c r="E2702" s="99">
        <v>445.15120945870899</v>
      </c>
      <c r="F2702" s="99">
        <v>57.597982446663103</v>
      </c>
      <c r="G2702" s="99">
        <v>0</v>
      </c>
      <c r="H2702" s="99">
        <v>0</v>
      </c>
      <c r="I2702" s="99">
        <v>0</v>
      </c>
      <c r="J2702" s="99">
        <v>0</v>
      </c>
      <c r="K2702" s="99">
        <v>0</v>
      </c>
      <c r="L2702" s="99">
        <v>161.97685817256601</v>
      </c>
      <c r="M2702" s="99">
        <v>69.174196626991005</v>
      </c>
      <c r="N2702" s="99">
        <v>107.66248281951999</v>
      </c>
      <c r="O2702" s="99">
        <v>0</v>
      </c>
      <c r="P2702" s="99">
        <v>0</v>
      </c>
      <c r="Q2702" s="99">
        <v>190.49043612368399</v>
      </c>
      <c r="R2702" s="99">
        <v>0</v>
      </c>
      <c r="S2702" s="99">
        <v>0</v>
      </c>
      <c r="T2702" s="99">
        <v>22.057387684471902</v>
      </c>
      <c r="U2702" s="99">
        <v>314.65011679381098</v>
      </c>
      <c r="V2702" s="99">
        <v>8621.8407241105997</v>
      </c>
      <c r="W2702" s="99">
        <v>0</v>
      </c>
      <c r="X2702" s="99">
        <v>89594.952208518996</v>
      </c>
      <c r="Y2702" s="99">
        <v>5715.0971114635504</v>
      </c>
      <c r="Z2702" s="99">
        <v>0</v>
      </c>
      <c r="AA2702" s="99">
        <v>0</v>
      </c>
      <c r="AB2702" s="99">
        <v>0</v>
      </c>
      <c r="AC2702" s="99">
        <v>0</v>
      </c>
      <c r="AD2702" s="99">
        <v>0</v>
      </c>
      <c r="AE2702" s="99">
        <v>21532.534533977501</v>
      </c>
      <c r="AF2702" s="99">
        <v>5582.88688403368</v>
      </c>
      <c r="AG2702" s="99">
        <v>17596.478390216798</v>
      </c>
      <c r="AH2702" s="99">
        <v>0</v>
      </c>
      <c r="AI2702" s="99">
        <v>0</v>
      </c>
      <c r="AJ2702" s="99">
        <v>52685.926578521699</v>
      </c>
      <c r="AK2702" s="99">
        <v>0</v>
      </c>
      <c r="AL2702" s="99">
        <v>0</v>
      </c>
      <c r="AM2702" s="99">
        <v>5769.1800739169103</v>
      </c>
      <c r="AN2702" s="99">
        <v>104774.621764183</v>
      </c>
      <c r="AO2702" s="99">
        <v>67456.759057998701</v>
      </c>
      <c r="AP2702" s="99">
        <v>0</v>
      </c>
      <c r="AQ2702" s="99">
        <v>593181.64297485398</v>
      </c>
      <c r="AR2702" s="99">
        <v>41354.546739101403</v>
      </c>
      <c r="AS2702" s="99">
        <v>0</v>
      </c>
      <c r="AT2702" s="99">
        <v>0</v>
      </c>
      <c r="AU2702" s="99">
        <v>0</v>
      </c>
      <c r="AV2702" s="99">
        <v>0</v>
      </c>
      <c r="AW2702" s="99">
        <v>0</v>
      </c>
      <c r="AX2702" s="99">
        <v>160295.744413376</v>
      </c>
      <c r="AY2702" s="99">
        <v>37000.283145904497</v>
      </c>
      <c r="AZ2702" s="99">
        <v>110917.143897057</v>
      </c>
      <c r="BA2702" s="99">
        <v>0</v>
      </c>
      <c r="BB2702" s="99">
        <v>0</v>
      </c>
      <c r="BC2702" s="99">
        <v>345204.58607482899</v>
      </c>
      <c r="BD2702" s="99">
        <v>0</v>
      </c>
      <c r="BE2702" s="99">
        <v>0</v>
      </c>
      <c r="BF2702" s="99">
        <v>37234.378246307402</v>
      </c>
      <c r="BG2702" s="99">
        <v>241917.44482231099</v>
      </c>
      <c r="BH2702" s="99">
        <v>2048.04568183422</v>
      </c>
      <c r="BI2702" s="99">
        <v>0</v>
      </c>
      <c r="BJ2702" s="99">
        <v>182300.259490967</v>
      </c>
      <c r="BK2702" s="99">
        <v>12684.6317945719</v>
      </c>
      <c r="BL2702" s="99">
        <v>0</v>
      </c>
      <c r="BM2702" s="99">
        <v>0</v>
      </c>
      <c r="BN2702" s="99">
        <v>0</v>
      </c>
      <c r="BO2702" s="99">
        <v>0</v>
      </c>
      <c r="BP2702" s="99">
        <v>0</v>
      </c>
      <c r="BQ2702" s="99">
        <v>0</v>
      </c>
      <c r="BR2702" s="99">
        <v>11182.0403935909</v>
      </c>
      <c r="BS2702" s="99">
        <v>45847.243281364397</v>
      </c>
      <c r="BT2702" s="99">
        <v>0</v>
      </c>
      <c r="BU2702" s="99">
        <v>0</v>
      </c>
      <c r="BV2702" s="99">
        <v>129304.99409771001</v>
      </c>
      <c r="BW2702" s="99">
        <v>0</v>
      </c>
      <c r="BX2702" s="99">
        <v>0</v>
      </c>
      <c r="BY2702" s="99">
        <v>0</v>
      </c>
      <c r="BZ2702" s="99">
        <v>0</v>
      </c>
      <c r="CA2702" s="99">
        <v>534.52093487232901</v>
      </c>
      <c r="CB2702" s="99">
        <v>98402.151261329695</v>
      </c>
      <c r="CC2702" s="99">
        <v>662233.992660522</v>
      </c>
      <c r="CD2702" s="99">
        <v>187743.88482475301</v>
      </c>
      <c r="CE2702" s="99">
        <v>21.924560076789898</v>
      </c>
      <c r="CF2702" s="99">
        <v>5775.14065444469</v>
      </c>
      <c r="CG2702" s="99">
        <v>37115.669169426001</v>
      </c>
      <c r="CH2702" s="99">
        <v>0</v>
      </c>
      <c r="CI2702" s="99">
        <v>554.73349241912399</v>
      </c>
      <c r="CJ2702" s="99">
        <v>104500.04901123</v>
      </c>
      <c r="CK2702" s="99">
        <v>699218.75827789295</v>
      </c>
      <c r="CL2702" s="99">
        <v>187713.301263809</v>
      </c>
      <c r="CM2702" s="166">
        <v>867.25855156779301</v>
      </c>
      <c r="CN2702" s="166">
        <v>210052.09157180801</v>
      </c>
      <c r="CO2702" s="166">
        <v>944006.82932281506</v>
      </c>
      <c r="CP2702" s="99">
        <v>187713.301263809</v>
      </c>
      <c r="CQ2702" s="99">
        <v>0</v>
      </c>
      <c r="CR2702" s="99">
        <v>0</v>
      </c>
      <c r="CS2702" s="99">
        <v>0</v>
      </c>
      <c r="CT2702" s="99">
        <v>0</v>
      </c>
      <c r="CU2702" s="98">
        <v>782.86332672200001</v>
      </c>
      <c r="CV2702" s="98">
        <v>0</v>
      </c>
      <c r="CW2702" s="98">
        <v>104177.29191577439</v>
      </c>
      <c r="CX2702" s="98">
        <v>699349.66182994796</v>
      </c>
    </row>
    <row r="2703" spans="1:102" x14ac:dyDescent="0.2">
      <c r="A2703" s="98" t="s">
        <v>195</v>
      </c>
      <c r="B2703" s="100">
        <v>38139</v>
      </c>
      <c r="C2703" s="99">
        <v>82.751146269962206</v>
      </c>
      <c r="D2703" s="99">
        <v>0</v>
      </c>
      <c r="E2703" s="99">
        <v>462.24906567856698</v>
      </c>
      <c r="F2703" s="99">
        <v>66.6056714979932</v>
      </c>
      <c r="G2703" s="99">
        <v>1.92186919499363</v>
      </c>
      <c r="H2703" s="99">
        <v>0</v>
      </c>
      <c r="I2703" s="99">
        <v>0</v>
      </c>
      <c r="J2703" s="99">
        <v>15.0050641079433</v>
      </c>
      <c r="K2703" s="99">
        <v>0</v>
      </c>
      <c r="L2703" s="99">
        <v>154.14769977703699</v>
      </c>
      <c r="M2703" s="99">
        <v>67.932781125418799</v>
      </c>
      <c r="N2703" s="99">
        <v>121.25640657264699</v>
      </c>
      <c r="O2703" s="99">
        <v>0</v>
      </c>
      <c r="P2703" s="99">
        <v>0</v>
      </c>
      <c r="Q2703" s="99">
        <v>196.25996087491501</v>
      </c>
      <c r="R2703" s="99">
        <v>0</v>
      </c>
      <c r="S2703" s="99">
        <v>0</v>
      </c>
      <c r="T2703" s="99">
        <v>23.213123267050801</v>
      </c>
      <c r="U2703" s="99">
        <v>319.97359121963399</v>
      </c>
      <c r="V2703" s="99">
        <v>9022.6375619173104</v>
      </c>
      <c r="W2703" s="99">
        <v>0</v>
      </c>
      <c r="X2703" s="99">
        <v>91416.490942955003</v>
      </c>
      <c r="Y2703" s="99">
        <v>5346.0476959347698</v>
      </c>
      <c r="Z2703" s="99">
        <v>323.38159244134999</v>
      </c>
      <c r="AA2703" s="99">
        <v>0</v>
      </c>
      <c r="AB2703" s="99">
        <v>0</v>
      </c>
      <c r="AC2703" s="99">
        <v>3556.7085621953001</v>
      </c>
      <c r="AD2703" s="99">
        <v>0</v>
      </c>
      <c r="AE2703" s="99">
        <v>20234.056937456098</v>
      </c>
      <c r="AF2703" s="99">
        <v>5291.5685352683104</v>
      </c>
      <c r="AG2703" s="99">
        <v>18199.015941143</v>
      </c>
      <c r="AH2703" s="99">
        <v>0</v>
      </c>
      <c r="AI2703" s="99">
        <v>0</v>
      </c>
      <c r="AJ2703" s="99">
        <v>55683.098952770197</v>
      </c>
      <c r="AK2703" s="99">
        <v>0</v>
      </c>
      <c r="AL2703" s="99">
        <v>0</v>
      </c>
      <c r="AM2703" s="99">
        <v>5660.0894655585298</v>
      </c>
      <c r="AN2703" s="99">
        <v>107943.38670158399</v>
      </c>
      <c r="AO2703" s="99">
        <v>67843.817271232605</v>
      </c>
      <c r="AP2703" s="99">
        <v>0</v>
      </c>
      <c r="AQ2703" s="99">
        <v>606913.98472595203</v>
      </c>
      <c r="AR2703" s="99">
        <v>39896.241549968698</v>
      </c>
      <c r="AS2703" s="99">
        <v>1902.1773440688801</v>
      </c>
      <c r="AT2703" s="99">
        <v>0</v>
      </c>
      <c r="AU2703" s="99">
        <v>0</v>
      </c>
      <c r="AV2703" s="99">
        <v>8285.0236818790399</v>
      </c>
      <c r="AW2703" s="99">
        <v>0</v>
      </c>
      <c r="AX2703" s="99">
        <v>153738.35219192499</v>
      </c>
      <c r="AY2703" s="99">
        <v>35594.237293243401</v>
      </c>
      <c r="AZ2703" s="99">
        <v>120356.69935321801</v>
      </c>
      <c r="BA2703" s="99">
        <v>0</v>
      </c>
      <c r="BB2703" s="99">
        <v>0</v>
      </c>
      <c r="BC2703" s="99">
        <v>360507.287448883</v>
      </c>
      <c r="BD2703" s="99">
        <v>0</v>
      </c>
      <c r="BE2703" s="99">
        <v>0</v>
      </c>
      <c r="BF2703" s="99">
        <v>35931.343386173197</v>
      </c>
      <c r="BG2703" s="99">
        <v>250212.60464096101</v>
      </c>
      <c r="BH2703" s="99">
        <v>2188.8562050461801</v>
      </c>
      <c r="BI2703" s="99">
        <v>0</v>
      </c>
      <c r="BJ2703" s="99">
        <v>202049.357656479</v>
      </c>
      <c r="BK2703" s="99">
        <v>11891.3049929142</v>
      </c>
      <c r="BL2703" s="99">
        <v>0</v>
      </c>
      <c r="BM2703" s="99">
        <v>0</v>
      </c>
      <c r="BN2703" s="99">
        <v>0</v>
      </c>
      <c r="BO2703" s="99">
        <v>0</v>
      </c>
      <c r="BP2703" s="99">
        <v>0</v>
      </c>
      <c r="BQ2703" s="99">
        <v>0</v>
      </c>
      <c r="BR2703" s="99">
        <v>11142.2949448824</v>
      </c>
      <c r="BS2703" s="99">
        <v>53023.330927372001</v>
      </c>
      <c r="BT2703" s="99">
        <v>0</v>
      </c>
      <c r="BU2703" s="99">
        <v>0</v>
      </c>
      <c r="BV2703" s="99">
        <v>138688.579792023</v>
      </c>
      <c r="BW2703" s="99">
        <v>0</v>
      </c>
      <c r="BX2703" s="99">
        <v>0</v>
      </c>
      <c r="BY2703" s="99">
        <v>0</v>
      </c>
      <c r="BZ2703" s="99">
        <v>0</v>
      </c>
      <c r="CA2703" s="99">
        <v>540.29259139299404</v>
      </c>
      <c r="CB2703" s="99">
        <v>99330.981219291702</v>
      </c>
      <c r="CC2703" s="99">
        <v>670361.69826507603</v>
      </c>
      <c r="CD2703" s="99">
        <v>201314.89897346499</v>
      </c>
      <c r="CE2703" s="99">
        <v>23.806855898816099</v>
      </c>
      <c r="CF2703" s="99">
        <v>6056.0026229619998</v>
      </c>
      <c r="CG2703" s="99">
        <v>38302.065386772199</v>
      </c>
      <c r="CH2703" s="99">
        <v>0</v>
      </c>
      <c r="CI2703" s="99">
        <v>564.95914095640205</v>
      </c>
      <c r="CJ2703" s="99">
        <v>104999.993475914</v>
      </c>
      <c r="CK2703" s="99">
        <v>708356.88056945801</v>
      </c>
      <c r="CL2703" s="99">
        <v>201378.30670928999</v>
      </c>
      <c r="CM2703" s="166">
        <v>884.79932924360003</v>
      </c>
      <c r="CN2703" s="166">
        <v>212926.60205268901</v>
      </c>
      <c r="CO2703" s="166">
        <v>951866.78657531703</v>
      </c>
      <c r="CP2703" s="99">
        <v>201378.30670928999</v>
      </c>
      <c r="CQ2703" s="99">
        <v>0</v>
      </c>
      <c r="CR2703" s="99">
        <v>0</v>
      </c>
      <c r="CS2703" s="99">
        <v>0</v>
      </c>
      <c r="CT2703" s="99">
        <v>0</v>
      </c>
      <c r="CU2703" s="98">
        <v>784.828287295</v>
      </c>
      <c r="CV2703" s="98">
        <v>16.885718452999999</v>
      </c>
      <c r="CW2703" s="98">
        <v>105386.9838422537</v>
      </c>
      <c r="CX2703" s="98">
        <v>708663.76365184819</v>
      </c>
    </row>
    <row r="2704" spans="1:102" x14ac:dyDescent="0.2">
      <c r="A2704" s="98" t="s">
        <v>195</v>
      </c>
      <c r="B2704" s="100">
        <v>38231</v>
      </c>
      <c r="C2704" s="99">
        <v>81.471373782493202</v>
      </c>
      <c r="D2704" s="99">
        <v>0</v>
      </c>
      <c r="E2704" s="99">
        <v>469.58921928703802</v>
      </c>
      <c r="F2704" s="99">
        <v>75.423615501262205</v>
      </c>
      <c r="G2704" s="99">
        <v>2.0248738119844298</v>
      </c>
      <c r="H2704" s="99">
        <v>0</v>
      </c>
      <c r="I2704" s="99">
        <v>0</v>
      </c>
      <c r="J2704" s="99">
        <v>48.808047418948298</v>
      </c>
      <c r="K2704" s="99">
        <v>0</v>
      </c>
      <c r="L2704" s="99">
        <v>165.94298465363701</v>
      </c>
      <c r="M2704" s="99">
        <v>67.935385585762603</v>
      </c>
      <c r="N2704" s="99">
        <v>126.707840320654</v>
      </c>
      <c r="O2704" s="99">
        <v>0</v>
      </c>
      <c r="P2704" s="99">
        <v>0</v>
      </c>
      <c r="Q2704" s="99">
        <v>195.993824668229</v>
      </c>
      <c r="R2704" s="99">
        <v>0</v>
      </c>
      <c r="S2704" s="99">
        <v>0</v>
      </c>
      <c r="T2704" s="99">
        <v>24.667898055398801</v>
      </c>
      <c r="U2704" s="99">
        <v>307.58714002743397</v>
      </c>
      <c r="V2704" s="99">
        <v>7990.6457443833397</v>
      </c>
      <c r="W2704" s="99">
        <v>0</v>
      </c>
      <c r="X2704" s="99">
        <v>91259.354663848906</v>
      </c>
      <c r="Y2704" s="99">
        <v>6291.0185764431999</v>
      </c>
      <c r="Z2704" s="99">
        <v>295.14858296513597</v>
      </c>
      <c r="AA2704" s="99">
        <v>0</v>
      </c>
      <c r="AB2704" s="99">
        <v>0</v>
      </c>
      <c r="AC2704" s="99">
        <v>13333.700519800201</v>
      </c>
      <c r="AD2704" s="99">
        <v>0</v>
      </c>
      <c r="AE2704" s="99">
        <v>20366.571365833301</v>
      </c>
      <c r="AF2704" s="99">
        <v>5634.1891480684299</v>
      </c>
      <c r="AG2704" s="99">
        <v>20273.266204595599</v>
      </c>
      <c r="AH2704" s="99">
        <v>0</v>
      </c>
      <c r="AI2704" s="99">
        <v>0</v>
      </c>
      <c r="AJ2704" s="99">
        <v>54957.458917140997</v>
      </c>
      <c r="AK2704" s="99">
        <v>0</v>
      </c>
      <c r="AL2704" s="99">
        <v>0</v>
      </c>
      <c r="AM2704" s="99">
        <v>6319.4085336923599</v>
      </c>
      <c r="AN2704" s="99">
        <v>95932.419132232695</v>
      </c>
      <c r="AO2704" s="99">
        <v>58463.184585571304</v>
      </c>
      <c r="AP2704" s="99">
        <v>0</v>
      </c>
      <c r="AQ2704" s="99">
        <v>623910.17203521705</v>
      </c>
      <c r="AR2704" s="99">
        <v>49214.9373841286</v>
      </c>
      <c r="AS2704" s="99">
        <v>1757.32198549807</v>
      </c>
      <c r="AT2704" s="99">
        <v>0</v>
      </c>
      <c r="AU2704" s="99">
        <v>0</v>
      </c>
      <c r="AV2704" s="99">
        <v>31588.9678180218</v>
      </c>
      <c r="AW2704" s="99">
        <v>0</v>
      </c>
      <c r="AX2704" s="99">
        <v>150447.120063782</v>
      </c>
      <c r="AY2704" s="99">
        <v>38929.634074688001</v>
      </c>
      <c r="AZ2704" s="99">
        <v>134838.24528503401</v>
      </c>
      <c r="BA2704" s="99">
        <v>0</v>
      </c>
      <c r="BB2704" s="99">
        <v>0</v>
      </c>
      <c r="BC2704" s="99">
        <v>370763.74341964698</v>
      </c>
      <c r="BD2704" s="99">
        <v>0</v>
      </c>
      <c r="BE2704" s="99">
        <v>0</v>
      </c>
      <c r="BF2704" s="99">
        <v>40669.558516502402</v>
      </c>
      <c r="BG2704" s="99">
        <v>226743.96237754801</v>
      </c>
      <c r="BH2704" s="99">
        <v>2218.5372546613198</v>
      </c>
      <c r="BI2704" s="99">
        <v>0</v>
      </c>
      <c r="BJ2704" s="99">
        <v>204393.59286689799</v>
      </c>
      <c r="BK2704" s="99">
        <v>14195.054449319799</v>
      </c>
      <c r="BL2704" s="99">
        <v>0</v>
      </c>
      <c r="BM2704" s="99">
        <v>0</v>
      </c>
      <c r="BN2704" s="99">
        <v>0</v>
      </c>
      <c r="BO2704" s="99">
        <v>0</v>
      </c>
      <c r="BP2704" s="99">
        <v>0</v>
      </c>
      <c r="BQ2704" s="99">
        <v>0</v>
      </c>
      <c r="BR2704" s="99">
        <v>11835.813853740699</v>
      </c>
      <c r="BS2704" s="99">
        <v>58150.8470549583</v>
      </c>
      <c r="BT2704" s="99">
        <v>0</v>
      </c>
      <c r="BU2704" s="99">
        <v>0</v>
      </c>
      <c r="BV2704" s="99">
        <v>137283.09814643901</v>
      </c>
      <c r="BW2704" s="99">
        <v>0</v>
      </c>
      <c r="BX2704" s="99">
        <v>0</v>
      </c>
      <c r="BY2704" s="99">
        <v>0</v>
      </c>
      <c r="BZ2704" s="99">
        <v>0</v>
      </c>
      <c r="CA2704" s="99">
        <v>552.38698742538702</v>
      </c>
      <c r="CB2704" s="99">
        <v>100519.306355476</v>
      </c>
      <c r="CC2704" s="99">
        <v>688439.89156341599</v>
      </c>
      <c r="CD2704" s="99">
        <v>206321.39219665501</v>
      </c>
      <c r="CE2704" s="99">
        <v>24.963228218955901</v>
      </c>
      <c r="CF2704" s="99">
        <v>6129.0675157904598</v>
      </c>
      <c r="CG2704" s="99">
        <v>39328.2562513351</v>
      </c>
      <c r="CH2704" s="99">
        <v>0</v>
      </c>
      <c r="CI2704" s="99">
        <v>577.11203731596504</v>
      </c>
      <c r="CJ2704" s="99">
        <v>106646.111814499</v>
      </c>
      <c r="CK2704" s="99">
        <v>727841.37861633301</v>
      </c>
      <c r="CL2704" s="99">
        <v>206255.097045898</v>
      </c>
      <c r="CM2704" s="166">
        <v>885.47421741485596</v>
      </c>
      <c r="CN2704" s="166">
        <v>202800.80343246501</v>
      </c>
      <c r="CO2704" s="166">
        <v>964098.64919280994</v>
      </c>
      <c r="CP2704" s="99">
        <v>206255.097045898</v>
      </c>
      <c r="CQ2704" s="99">
        <v>0</v>
      </c>
      <c r="CR2704" s="99">
        <v>0</v>
      </c>
      <c r="CS2704" s="99">
        <v>0</v>
      </c>
      <c r="CT2704" s="99">
        <v>0</v>
      </c>
      <c r="CU2704" s="98">
        <v>752.936185744</v>
      </c>
      <c r="CV2704" s="98">
        <v>49.992069731999997</v>
      </c>
      <c r="CW2704" s="98">
        <v>106648.37387126646</v>
      </c>
      <c r="CX2704" s="98">
        <v>727768.14781475114</v>
      </c>
    </row>
    <row r="2705" spans="1:102" x14ac:dyDescent="0.2">
      <c r="A2705" s="98" t="s">
        <v>195</v>
      </c>
      <c r="B2705" s="100">
        <v>38322</v>
      </c>
      <c r="C2705" s="99">
        <v>91.892778692766996</v>
      </c>
      <c r="D2705" s="99">
        <v>0</v>
      </c>
      <c r="E2705" s="99">
        <v>463.89813704416201</v>
      </c>
      <c r="F2705" s="99">
        <v>69.350686992518604</v>
      </c>
      <c r="G2705" s="99">
        <v>3.1731960039760501</v>
      </c>
      <c r="H2705" s="99">
        <v>0</v>
      </c>
      <c r="I2705" s="99">
        <v>0</v>
      </c>
      <c r="J2705" s="99">
        <v>81.169436956755803</v>
      </c>
      <c r="K2705" s="99">
        <v>0</v>
      </c>
      <c r="L2705" s="99">
        <v>168.775614820421</v>
      </c>
      <c r="M2705" s="99">
        <v>66.9177932599559</v>
      </c>
      <c r="N2705" s="99">
        <v>131.676859922707</v>
      </c>
      <c r="O2705" s="99">
        <v>0</v>
      </c>
      <c r="P2705" s="99">
        <v>0</v>
      </c>
      <c r="Q2705" s="99">
        <v>192.38087842240901</v>
      </c>
      <c r="R2705" s="99">
        <v>0</v>
      </c>
      <c r="S2705" s="99">
        <v>0</v>
      </c>
      <c r="T2705" s="99">
        <v>29.415700147161299</v>
      </c>
      <c r="U2705" s="99">
        <v>325.10305061563798</v>
      </c>
      <c r="V2705" s="99">
        <v>8651.6315635442697</v>
      </c>
      <c r="W2705" s="99">
        <v>0</v>
      </c>
      <c r="X2705" s="99">
        <v>93435.542383193999</v>
      </c>
      <c r="Y2705" s="99">
        <v>4982.0541253089896</v>
      </c>
      <c r="Z2705" s="99">
        <v>394.22153363749402</v>
      </c>
      <c r="AA2705" s="99">
        <v>0</v>
      </c>
      <c r="AB2705" s="99">
        <v>0</v>
      </c>
      <c r="AC2705" s="99">
        <v>29241.577658653299</v>
      </c>
      <c r="AD2705" s="99">
        <v>0</v>
      </c>
      <c r="AE2705" s="99">
        <v>21697.945219993599</v>
      </c>
      <c r="AF2705" s="99">
        <v>5380.9950954914102</v>
      </c>
      <c r="AG2705" s="99">
        <v>19550.166572809201</v>
      </c>
      <c r="AH2705" s="99">
        <v>0</v>
      </c>
      <c r="AI2705" s="99">
        <v>0</v>
      </c>
      <c r="AJ2705" s="99">
        <v>55478.833897590601</v>
      </c>
      <c r="AK2705" s="99">
        <v>0</v>
      </c>
      <c r="AL2705" s="99">
        <v>0</v>
      </c>
      <c r="AM2705" s="99">
        <v>6973.9275662898999</v>
      </c>
      <c r="AN2705" s="99">
        <v>106298.266820908</v>
      </c>
      <c r="AO2705" s="99">
        <v>68093.381628990202</v>
      </c>
      <c r="AP2705" s="99">
        <v>0</v>
      </c>
      <c r="AQ2705" s="99">
        <v>641101.63224029494</v>
      </c>
      <c r="AR2705" s="99">
        <v>36921.3834562302</v>
      </c>
      <c r="AS2705" s="99">
        <v>2520.7134980559299</v>
      </c>
      <c r="AT2705" s="99">
        <v>0</v>
      </c>
      <c r="AU2705" s="99">
        <v>0</v>
      </c>
      <c r="AV2705" s="99">
        <v>68563.766274452195</v>
      </c>
      <c r="AW2705" s="99">
        <v>0</v>
      </c>
      <c r="AX2705" s="99">
        <v>162740.145145416</v>
      </c>
      <c r="AY2705" s="99">
        <v>38046.311625480703</v>
      </c>
      <c r="AZ2705" s="99">
        <v>127027.527932167</v>
      </c>
      <c r="BA2705" s="99">
        <v>0</v>
      </c>
      <c r="BB2705" s="99">
        <v>0</v>
      </c>
      <c r="BC2705" s="99">
        <v>381823.01173400902</v>
      </c>
      <c r="BD2705" s="99">
        <v>0</v>
      </c>
      <c r="BE2705" s="99">
        <v>0</v>
      </c>
      <c r="BF2705" s="99">
        <v>44630.6281633377</v>
      </c>
      <c r="BG2705" s="99">
        <v>252341.410636902</v>
      </c>
      <c r="BH2705" s="99">
        <v>2451.7223029136699</v>
      </c>
      <c r="BI2705" s="99">
        <v>0</v>
      </c>
      <c r="BJ2705" s="99">
        <v>200920.58177757301</v>
      </c>
      <c r="BK2705" s="99">
        <v>10923.1132875681</v>
      </c>
      <c r="BL2705" s="99">
        <v>0</v>
      </c>
      <c r="BM2705" s="99">
        <v>0</v>
      </c>
      <c r="BN2705" s="99">
        <v>0</v>
      </c>
      <c r="BO2705" s="99">
        <v>0</v>
      </c>
      <c r="BP2705" s="99">
        <v>0</v>
      </c>
      <c r="BQ2705" s="99">
        <v>0</v>
      </c>
      <c r="BR2705" s="99">
        <v>11229.403201818501</v>
      </c>
      <c r="BS2705" s="99">
        <v>52745.943861007698</v>
      </c>
      <c r="BT2705" s="99">
        <v>0</v>
      </c>
      <c r="BU2705" s="99">
        <v>0</v>
      </c>
      <c r="BV2705" s="99">
        <v>137993.00861740101</v>
      </c>
      <c r="BW2705" s="99">
        <v>0</v>
      </c>
      <c r="BX2705" s="99">
        <v>0</v>
      </c>
      <c r="BY2705" s="99">
        <v>0</v>
      </c>
      <c r="BZ2705" s="99">
        <v>0</v>
      </c>
      <c r="CA2705" s="99">
        <v>556.43967556953396</v>
      </c>
      <c r="CB2705" s="99">
        <v>101927.874201775</v>
      </c>
      <c r="CC2705" s="99">
        <v>706739.409919739</v>
      </c>
      <c r="CD2705" s="99">
        <v>202762.072160721</v>
      </c>
      <c r="CE2705" s="99">
        <v>29.4346923578996</v>
      </c>
      <c r="CF2705" s="99">
        <v>6690.7264518141701</v>
      </c>
      <c r="CG2705" s="99">
        <v>43399.939133167303</v>
      </c>
      <c r="CH2705" s="99">
        <v>0</v>
      </c>
      <c r="CI2705" s="99">
        <v>586.91615664958999</v>
      </c>
      <c r="CJ2705" s="99">
        <v>108663.39039802599</v>
      </c>
      <c r="CK2705" s="99">
        <v>750460.73606872605</v>
      </c>
      <c r="CL2705" s="99">
        <v>202873.63310432399</v>
      </c>
      <c r="CM2705" s="166">
        <v>911.12565867602802</v>
      </c>
      <c r="CN2705" s="166">
        <v>214859.05883598301</v>
      </c>
      <c r="CO2705" s="166">
        <v>1000812.79933167</v>
      </c>
      <c r="CP2705" s="99">
        <v>202873.63310432399</v>
      </c>
      <c r="CQ2705" s="99">
        <v>0</v>
      </c>
      <c r="CR2705" s="99">
        <v>0</v>
      </c>
      <c r="CS2705" s="99">
        <v>0</v>
      </c>
      <c r="CT2705" s="99">
        <v>0</v>
      </c>
      <c r="CU2705" s="98">
        <v>735.62562510600003</v>
      </c>
      <c r="CV2705" s="98">
        <v>83.345324277000003</v>
      </c>
      <c r="CW2705" s="98">
        <v>108618.60065358918</v>
      </c>
      <c r="CX2705" s="98">
        <v>750139.34905290627</v>
      </c>
    </row>
    <row r="2706" spans="1:102" x14ac:dyDescent="0.2">
      <c r="A2706" s="98" t="s">
        <v>195</v>
      </c>
      <c r="B2706" s="100">
        <v>38412</v>
      </c>
      <c r="C2706" s="99">
        <v>94.156326742842793</v>
      </c>
      <c r="D2706" s="99">
        <v>0</v>
      </c>
      <c r="E2706" s="99">
        <v>463.95937187224598</v>
      </c>
      <c r="F2706" s="99">
        <v>67.394584765657797</v>
      </c>
      <c r="G2706" s="99">
        <v>3.8815473219729002</v>
      </c>
      <c r="H2706" s="99">
        <v>0</v>
      </c>
      <c r="I2706" s="99">
        <v>0</v>
      </c>
      <c r="J2706" s="99">
        <v>108.48580708075301</v>
      </c>
      <c r="K2706" s="99">
        <v>0</v>
      </c>
      <c r="L2706" s="99">
        <v>159.95167149603401</v>
      </c>
      <c r="M2706" s="99">
        <v>66.120261307805805</v>
      </c>
      <c r="N2706" s="99">
        <v>134.346774110571</v>
      </c>
      <c r="O2706" s="99">
        <v>0</v>
      </c>
      <c r="P2706" s="99">
        <v>0</v>
      </c>
      <c r="Q2706" s="99">
        <v>195.29787077941</v>
      </c>
      <c r="R2706" s="99">
        <v>0</v>
      </c>
      <c r="S2706" s="99">
        <v>0</v>
      </c>
      <c r="T2706" s="99">
        <v>28.830996993230698</v>
      </c>
      <c r="U2706" s="99">
        <v>327.48241105675697</v>
      </c>
      <c r="V2706" s="99">
        <v>8376.30906891823</v>
      </c>
      <c r="W2706" s="99">
        <v>0</v>
      </c>
      <c r="X2706" s="99">
        <v>93419.106888771101</v>
      </c>
      <c r="Y2706" s="99">
        <v>4946.2346518039703</v>
      </c>
      <c r="Z2706" s="99">
        <v>839.00673145055805</v>
      </c>
      <c r="AA2706" s="99">
        <v>0</v>
      </c>
      <c r="AB2706" s="99">
        <v>0</v>
      </c>
      <c r="AC2706" s="99">
        <v>40477.039003849</v>
      </c>
      <c r="AD2706" s="99">
        <v>0</v>
      </c>
      <c r="AE2706" s="99">
        <v>19723.924522161498</v>
      </c>
      <c r="AF2706" s="99">
        <v>5192.8630521893501</v>
      </c>
      <c r="AG2706" s="99">
        <v>20167.798759222002</v>
      </c>
      <c r="AH2706" s="99">
        <v>0</v>
      </c>
      <c r="AI2706" s="99">
        <v>0</v>
      </c>
      <c r="AJ2706" s="99">
        <v>56488.739519119299</v>
      </c>
      <c r="AK2706" s="99">
        <v>0</v>
      </c>
      <c r="AL2706" s="99">
        <v>0</v>
      </c>
      <c r="AM2706" s="99">
        <v>6996.6832308769199</v>
      </c>
      <c r="AN2706" s="99">
        <v>109953.96191406299</v>
      </c>
      <c r="AO2706" s="99">
        <v>66358.301814079299</v>
      </c>
      <c r="AP2706" s="99">
        <v>0</v>
      </c>
      <c r="AQ2706" s="99">
        <v>646918.03125762905</v>
      </c>
      <c r="AR2706" s="99">
        <v>40013.356667995497</v>
      </c>
      <c r="AS2706" s="99">
        <v>5524.6885089874304</v>
      </c>
      <c r="AT2706" s="99">
        <v>0</v>
      </c>
      <c r="AU2706" s="99">
        <v>0</v>
      </c>
      <c r="AV2706" s="99">
        <v>99413.111083984404</v>
      </c>
      <c r="AW2706" s="99">
        <v>0</v>
      </c>
      <c r="AX2706" s="99">
        <v>151690.47700119001</v>
      </c>
      <c r="AY2706" s="99">
        <v>35951.491448879198</v>
      </c>
      <c r="AZ2706" s="99">
        <v>133106.749828339</v>
      </c>
      <c r="BA2706" s="99">
        <v>0</v>
      </c>
      <c r="BB2706" s="99">
        <v>0</v>
      </c>
      <c r="BC2706" s="99">
        <v>390459.83817291301</v>
      </c>
      <c r="BD2706" s="99">
        <v>0</v>
      </c>
      <c r="BE2706" s="99">
        <v>0</v>
      </c>
      <c r="BF2706" s="99">
        <v>45793.5940022469</v>
      </c>
      <c r="BG2706" s="99">
        <v>265254.997837067</v>
      </c>
      <c r="BH2706" s="99">
        <v>3189.97791659832</v>
      </c>
      <c r="BI2706" s="99">
        <v>0</v>
      </c>
      <c r="BJ2706" s="99">
        <v>195723.19532203701</v>
      </c>
      <c r="BK2706" s="99">
        <v>11210.6950320005</v>
      </c>
      <c r="BL2706" s="99">
        <v>0</v>
      </c>
      <c r="BM2706" s="99">
        <v>0</v>
      </c>
      <c r="BN2706" s="99">
        <v>0</v>
      </c>
      <c r="BO2706" s="99">
        <v>0</v>
      </c>
      <c r="BP2706" s="99">
        <v>0</v>
      </c>
      <c r="BQ2706" s="99">
        <v>0</v>
      </c>
      <c r="BR2706" s="99">
        <v>11307.9227356911</v>
      </c>
      <c r="BS2706" s="99">
        <v>49970.034510135702</v>
      </c>
      <c r="BT2706" s="99">
        <v>0</v>
      </c>
      <c r="BU2706" s="99">
        <v>0</v>
      </c>
      <c r="BV2706" s="99">
        <v>139465.322368622</v>
      </c>
      <c r="BW2706" s="99">
        <v>0</v>
      </c>
      <c r="BX2706" s="99">
        <v>0</v>
      </c>
      <c r="BY2706" s="99">
        <v>0</v>
      </c>
      <c r="BZ2706" s="99">
        <v>0</v>
      </c>
      <c r="CA2706" s="99">
        <v>560.75940601527702</v>
      </c>
      <c r="CB2706" s="99">
        <v>101819.57174587301</v>
      </c>
      <c r="CC2706" s="99">
        <v>714832.66829681396</v>
      </c>
      <c r="CD2706" s="99">
        <v>202524.533035278</v>
      </c>
      <c r="CE2706" s="99">
        <v>30.762654457939799</v>
      </c>
      <c r="CF2706" s="99">
        <v>7218.5302410125696</v>
      </c>
      <c r="CG2706" s="99">
        <v>47382.866864204399</v>
      </c>
      <c r="CH2706" s="99">
        <v>0</v>
      </c>
      <c r="CI2706" s="99">
        <v>589.81369718909298</v>
      </c>
      <c r="CJ2706" s="99">
        <v>109415.347303391</v>
      </c>
      <c r="CK2706" s="99">
        <v>762133.53211975098</v>
      </c>
      <c r="CL2706" s="99">
        <v>202820.41788291899</v>
      </c>
      <c r="CM2706" s="166">
        <v>915.64366580545902</v>
      </c>
      <c r="CN2706" s="166">
        <v>219866.799404144</v>
      </c>
      <c r="CO2706" s="166">
        <v>1029194.73034668</v>
      </c>
      <c r="CP2706" s="99">
        <v>202820.41788291899</v>
      </c>
      <c r="CQ2706" s="99">
        <v>0</v>
      </c>
      <c r="CR2706" s="99">
        <v>0</v>
      </c>
      <c r="CS2706" s="99">
        <v>0</v>
      </c>
      <c r="CT2706" s="99">
        <v>0</v>
      </c>
      <c r="CU2706" s="98">
        <v>709.790153551</v>
      </c>
      <c r="CV2706" s="98">
        <v>112.56307893100001</v>
      </c>
      <c r="CW2706" s="98">
        <v>109038.10198688558</v>
      </c>
      <c r="CX2706" s="98">
        <v>762215.53516101837</v>
      </c>
    </row>
    <row r="2707" spans="1:102" x14ac:dyDescent="0.2">
      <c r="A2707" s="98" t="s">
        <v>195</v>
      </c>
      <c r="B2707" s="100">
        <v>38504</v>
      </c>
      <c r="C2707" s="99">
        <v>92.567766076885206</v>
      </c>
      <c r="D2707" s="99">
        <v>36.830206719692796</v>
      </c>
      <c r="E2707" s="99">
        <v>464.51810701564</v>
      </c>
      <c r="F2707" s="99">
        <v>68.121233090758295</v>
      </c>
      <c r="G2707" s="99">
        <v>8.6725020649610105</v>
      </c>
      <c r="H2707" s="99">
        <v>0</v>
      </c>
      <c r="I2707" s="99">
        <v>0</v>
      </c>
      <c r="J2707" s="99">
        <v>128.29995474405601</v>
      </c>
      <c r="K2707" s="99">
        <v>0</v>
      </c>
      <c r="L2707" s="99">
        <v>159.37730179540799</v>
      </c>
      <c r="M2707" s="99">
        <v>69.060891827568398</v>
      </c>
      <c r="N2707" s="99">
        <v>138.152518812567</v>
      </c>
      <c r="O2707" s="99">
        <v>0</v>
      </c>
      <c r="P2707" s="99">
        <v>0</v>
      </c>
      <c r="Q2707" s="99">
        <v>224.93872921913899</v>
      </c>
      <c r="R2707" s="99">
        <v>0</v>
      </c>
      <c r="S2707" s="99">
        <v>0</v>
      </c>
      <c r="T2707" s="99">
        <v>31.148063129279802</v>
      </c>
      <c r="U2707" s="99">
        <v>332.78558147698601</v>
      </c>
      <c r="V2707" s="99">
        <v>7870.8050293922397</v>
      </c>
      <c r="W2707" s="99">
        <v>5751.7418093085298</v>
      </c>
      <c r="X2707" s="99">
        <v>93775.450965881304</v>
      </c>
      <c r="Y2707" s="99">
        <v>5865.19662022591</v>
      </c>
      <c r="Z2707" s="99">
        <v>1644.8367643654301</v>
      </c>
      <c r="AA2707" s="99">
        <v>0</v>
      </c>
      <c r="AB2707" s="99">
        <v>0</v>
      </c>
      <c r="AC2707" s="99">
        <v>47855.641731739001</v>
      </c>
      <c r="AD2707" s="99">
        <v>0</v>
      </c>
      <c r="AE2707" s="99">
        <v>20570.0162067413</v>
      </c>
      <c r="AF2707" s="99">
        <v>5081.0860461592702</v>
      </c>
      <c r="AG2707" s="99">
        <v>20543.394371509599</v>
      </c>
      <c r="AH2707" s="99">
        <v>0</v>
      </c>
      <c r="AI2707" s="99">
        <v>0</v>
      </c>
      <c r="AJ2707" s="99">
        <v>58832.0887255669</v>
      </c>
      <c r="AK2707" s="99">
        <v>0</v>
      </c>
      <c r="AL2707" s="99">
        <v>0</v>
      </c>
      <c r="AM2707" s="99">
        <v>6630.9826067089998</v>
      </c>
      <c r="AN2707" s="99">
        <v>111968.85745906799</v>
      </c>
      <c r="AO2707" s="99">
        <v>64549.784904956803</v>
      </c>
      <c r="AP2707" s="99">
        <v>48408.922184467301</v>
      </c>
      <c r="AQ2707" s="99">
        <v>654409.11942291295</v>
      </c>
      <c r="AR2707" s="99">
        <v>39890.0660405159</v>
      </c>
      <c r="AS2707" s="99">
        <v>10491.896687984499</v>
      </c>
      <c r="AT2707" s="99">
        <v>0</v>
      </c>
      <c r="AU2707" s="99">
        <v>0</v>
      </c>
      <c r="AV2707" s="99">
        <v>123430.617681503</v>
      </c>
      <c r="AW2707" s="99">
        <v>0</v>
      </c>
      <c r="AX2707" s="99">
        <v>162722.535392761</v>
      </c>
      <c r="AY2707" s="99">
        <v>36424.8342061043</v>
      </c>
      <c r="AZ2707" s="99">
        <v>135497.19028854399</v>
      </c>
      <c r="BA2707" s="99">
        <v>0</v>
      </c>
      <c r="BB2707" s="99">
        <v>0</v>
      </c>
      <c r="BC2707" s="99">
        <v>425552.70387649501</v>
      </c>
      <c r="BD2707" s="99">
        <v>0</v>
      </c>
      <c r="BE2707" s="99">
        <v>0</v>
      </c>
      <c r="BF2707" s="99">
        <v>44209.267871856697</v>
      </c>
      <c r="BG2707" s="99">
        <v>277331.27217483497</v>
      </c>
      <c r="BH2707" s="99">
        <v>3238.9435180127598</v>
      </c>
      <c r="BI2707" s="99">
        <v>10568.810446858401</v>
      </c>
      <c r="BJ2707" s="99">
        <v>197377.921396255</v>
      </c>
      <c r="BK2707" s="99">
        <v>10994.5005073547</v>
      </c>
      <c r="BL2707" s="99">
        <v>0</v>
      </c>
      <c r="BM2707" s="99">
        <v>0</v>
      </c>
      <c r="BN2707" s="99">
        <v>0</v>
      </c>
      <c r="BO2707" s="99">
        <v>0</v>
      </c>
      <c r="BP2707" s="99">
        <v>0</v>
      </c>
      <c r="BQ2707" s="99">
        <v>0</v>
      </c>
      <c r="BR2707" s="99">
        <v>11317.0467416048</v>
      </c>
      <c r="BS2707" s="99">
        <v>54240.479696750597</v>
      </c>
      <c r="BT2707" s="99">
        <v>0</v>
      </c>
      <c r="BU2707" s="99">
        <v>0</v>
      </c>
      <c r="BV2707" s="99">
        <v>144963.67064475999</v>
      </c>
      <c r="BW2707" s="99">
        <v>0</v>
      </c>
      <c r="BX2707" s="99">
        <v>0</v>
      </c>
      <c r="BY2707" s="99">
        <v>0</v>
      </c>
      <c r="BZ2707" s="99">
        <v>0</v>
      </c>
      <c r="CA2707" s="99">
        <v>590.96204876154695</v>
      </c>
      <c r="CB2707" s="99">
        <v>105362.417168617</v>
      </c>
      <c r="CC2707" s="99">
        <v>766049.06276702904</v>
      </c>
      <c r="CD2707" s="99">
        <v>208822.717761993</v>
      </c>
      <c r="CE2707" s="99">
        <v>35.774072681553697</v>
      </c>
      <c r="CF2707" s="99">
        <v>7635.4721536040297</v>
      </c>
      <c r="CG2707" s="99">
        <v>50570.860653877302</v>
      </c>
      <c r="CH2707" s="99">
        <v>0</v>
      </c>
      <c r="CI2707" s="99">
        <v>627.63185150176298</v>
      </c>
      <c r="CJ2707" s="99">
        <v>112587.804521561</v>
      </c>
      <c r="CK2707" s="99">
        <v>816668.84761810303</v>
      </c>
      <c r="CL2707" s="99">
        <v>209542.063110352</v>
      </c>
      <c r="CM2707" s="166">
        <v>959.34134287387099</v>
      </c>
      <c r="CN2707" s="166">
        <v>224474.82781791699</v>
      </c>
      <c r="CO2707" s="166">
        <v>1085088.2511291499</v>
      </c>
      <c r="CP2707" s="99">
        <v>209542.063110352</v>
      </c>
      <c r="CQ2707" s="99">
        <v>0</v>
      </c>
      <c r="CR2707" s="99">
        <v>0</v>
      </c>
      <c r="CS2707" s="99">
        <v>0</v>
      </c>
      <c r="CT2707" s="99">
        <v>0</v>
      </c>
      <c r="CU2707" s="98">
        <v>692.95950760400001</v>
      </c>
      <c r="CV2707" s="98">
        <v>136.38262583299999</v>
      </c>
      <c r="CW2707" s="98">
        <v>112997.88932222103</v>
      </c>
      <c r="CX2707" s="98">
        <v>816619.9234209063</v>
      </c>
    </row>
    <row r="2708" spans="1:102" x14ac:dyDescent="0.2">
      <c r="A2708" s="98" t="s">
        <v>195</v>
      </c>
      <c r="B2708" s="100">
        <v>38596</v>
      </c>
      <c r="C2708" s="99">
        <v>92.325725642964201</v>
      </c>
      <c r="D2708" s="99">
        <v>47.592251300811803</v>
      </c>
      <c r="E2708" s="99">
        <v>456.299824751914</v>
      </c>
      <c r="F2708" s="99">
        <v>76.878877124749096</v>
      </c>
      <c r="G2708" s="99">
        <v>13.2762460359372</v>
      </c>
      <c r="H2708" s="99">
        <v>0</v>
      </c>
      <c r="I2708" s="99">
        <v>0</v>
      </c>
      <c r="J2708" s="99">
        <v>146.81521239876699</v>
      </c>
      <c r="K2708" s="99">
        <v>0</v>
      </c>
      <c r="L2708" s="99">
        <v>166.07907343842101</v>
      </c>
      <c r="M2708" s="99">
        <v>67.895186049863696</v>
      </c>
      <c r="N2708" s="99">
        <v>134.90080823563</v>
      </c>
      <c r="O2708" s="99">
        <v>0</v>
      </c>
      <c r="P2708" s="99">
        <v>0</v>
      </c>
      <c r="Q2708" s="99">
        <v>231.12194770574601</v>
      </c>
      <c r="R2708" s="99">
        <v>0</v>
      </c>
      <c r="S2708" s="99">
        <v>0</v>
      </c>
      <c r="T2708" s="99">
        <v>30.673108167247801</v>
      </c>
      <c r="U2708" s="99">
        <v>330.72335540503298</v>
      </c>
      <c r="V2708" s="99">
        <v>7885.5402051210403</v>
      </c>
      <c r="W2708" s="99">
        <v>6903.0456028580702</v>
      </c>
      <c r="X2708" s="99">
        <v>90922.325065612793</v>
      </c>
      <c r="Y2708" s="99">
        <v>5687.0160838961601</v>
      </c>
      <c r="Z2708" s="99">
        <v>2846.38324403763</v>
      </c>
      <c r="AA2708" s="99">
        <v>0</v>
      </c>
      <c r="AB2708" s="99">
        <v>0</v>
      </c>
      <c r="AC2708" s="99">
        <v>55191.876808643297</v>
      </c>
      <c r="AD2708" s="99">
        <v>0</v>
      </c>
      <c r="AE2708" s="99">
        <v>21095.579652786299</v>
      </c>
      <c r="AF2708" s="99">
        <v>5459.7629712820099</v>
      </c>
      <c r="AG2708" s="99">
        <v>19628.381633997</v>
      </c>
      <c r="AH2708" s="99">
        <v>0</v>
      </c>
      <c r="AI2708" s="99">
        <v>0</v>
      </c>
      <c r="AJ2708" s="99">
        <v>60266.736189365402</v>
      </c>
      <c r="AK2708" s="99">
        <v>0</v>
      </c>
      <c r="AL2708" s="99">
        <v>0</v>
      </c>
      <c r="AM2708" s="99">
        <v>7257.3619817495301</v>
      </c>
      <c r="AN2708" s="99">
        <v>111531.274590492</v>
      </c>
      <c r="AO2708" s="99">
        <v>66774.917373657197</v>
      </c>
      <c r="AP2708" s="99">
        <v>62211.027759075201</v>
      </c>
      <c r="AQ2708" s="99">
        <v>648069.37146758998</v>
      </c>
      <c r="AR2708" s="99">
        <v>43956.075569629698</v>
      </c>
      <c r="AS2708" s="99">
        <v>18242.509743690502</v>
      </c>
      <c r="AT2708" s="99">
        <v>0</v>
      </c>
      <c r="AU2708" s="99">
        <v>0</v>
      </c>
      <c r="AV2708" s="99">
        <v>147405.06035423299</v>
      </c>
      <c r="AW2708" s="99">
        <v>0</v>
      </c>
      <c r="AX2708" s="99">
        <v>164892.25357437099</v>
      </c>
      <c r="AY2708" s="99">
        <v>39478.281018257097</v>
      </c>
      <c r="AZ2708" s="99">
        <v>133660.40456581101</v>
      </c>
      <c r="BA2708" s="99">
        <v>0</v>
      </c>
      <c r="BB2708" s="99">
        <v>0</v>
      </c>
      <c r="BC2708" s="99">
        <v>444971.32619094802</v>
      </c>
      <c r="BD2708" s="99">
        <v>0</v>
      </c>
      <c r="BE2708" s="99">
        <v>0</v>
      </c>
      <c r="BF2708" s="99">
        <v>50558.6031050682</v>
      </c>
      <c r="BG2708" s="99">
        <v>284863.42668151902</v>
      </c>
      <c r="BH2708" s="99">
        <v>1734.3346965313001</v>
      </c>
      <c r="BI2708" s="99">
        <v>8467.2615754604303</v>
      </c>
      <c r="BJ2708" s="99">
        <v>199270.79984283401</v>
      </c>
      <c r="BK2708" s="99">
        <v>12076.6933449507</v>
      </c>
      <c r="BL2708" s="99">
        <v>0</v>
      </c>
      <c r="BM2708" s="99">
        <v>0</v>
      </c>
      <c r="BN2708" s="99">
        <v>0</v>
      </c>
      <c r="BO2708" s="99">
        <v>0</v>
      </c>
      <c r="BP2708" s="99">
        <v>0</v>
      </c>
      <c r="BQ2708" s="99">
        <v>0</v>
      </c>
      <c r="BR2708" s="99">
        <v>11737.242354989099</v>
      </c>
      <c r="BS2708" s="99">
        <v>52864.811627388</v>
      </c>
      <c r="BT2708" s="99">
        <v>0</v>
      </c>
      <c r="BU2708" s="99">
        <v>0</v>
      </c>
      <c r="BV2708" s="99">
        <v>144603.52292251599</v>
      </c>
      <c r="BW2708" s="99">
        <v>0</v>
      </c>
      <c r="BX2708" s="99">
        <v>0</v>
      </c>
      <c r="BY2708" s="99">
        <v>0</v>
      </c>
      <c r="BZ2708" s="99">
        <v>0</v>
      </c>
      <c r="CA2708" s="99">
        <v>594.73007714003302</v>
      </c>
      <c r="CB2708" s="99">
        <v>106082.22472953799</v>
      </c>
      <c r="CC2708" s="99">
        <v>775264.87886810303</v>
      </c>
      <c r="CD2708" s="99">
        <v>208372.74862670901</v>
      </c>
      <c r="CE2708" s="99">
        <v>38.162019676994497</v>
      </c>
      <c r="CF2708" s="99">
        <v>8625.2965573072397</v>
      </c>
      <c r="CG2708" s="99">
        <v>58663.674417972601</v>
      </c>
      <c r="CH2708" s="99">
        <v>0</v>
      </c>
      <c r="CI2708" s="99">
        <v>632.66616340726603</v>
      </c>
      <c r="CJ2708" s="99">
        <v>114680.862657547</v>
      </c>
      <c r="CK2708" s="99">
        <v>833462.49298095703</v>
      </c>
      <c r="CL2708" s="99">
        <v>210699.35345458999</v>
      </c>
      <c r="CM2708" s="166">
        <v>966.00533574819599</v>
      </c>
      <c r="CN2708" s="166">
        <v>226136.631849289</v>
      </c>
      <c r="CO2708" s="166">
        <v>1129761.6966552699</v>
      </c>
      <c r="CP2708" s="99">
        <v>210699.35345458999</v>
      </c>
      <c r="CQ2708" s="99">
        <v>0</v>
      </c>
      <c r="CR2708" s="99">
        <v>0</v>
      </c>
      <c r="CS2708" s="99">
        <v>0</v>
      </c>
      <c r="CT2708" s="99">
        <v>0</v>
      </c>
      <c r="CU2708" s="98">
        <v>666.99876827799994</v>
      </c>
      <c r="CV2708" s="98">
        <v>160.45221288299999</v>
      </c>
      <c r="CW2708" s="98">
        <v>114707.52128684524</v>
      </c>
      <c r="CX2708" s="98">
        <v>833928.55328607559</v>
      </c>
    </row>
    <row r="2709" spans="1:102" x14ac:dyDescent="0.2">
      <c r="A2709" s="98" t="s">
        <v>195</v>
      </c>
      <c r="B2709" s="100">
        <v>38687</v>
      </c>
      <c r="C2709" s="99">
        <v>92.856752979569094</v>
      </c>
      <c r="D2709" s="99">
        <v>53.180423599667797</v>
      </c>
      <c r="E2709" s="99">
        <v>452.03144820779602</v>
      </c>
      <c r="F2709" s="99">
        <v>70.791464337147801</v>
      </c>
      <c r="G2709" s="99">
        <v>14.679149985895499</v>
      </c>
      <c r="H2709" s="99">
        <v>0</v>
      </c>
      <c r="I2709" s="99">
        <v>0</v>
      </c>
      <c r="J2709" s="99">
        <v>179.76417710073301</v>
      </c>
      <c r="K2709" s="99">
        <v>0</v>
      </c>
      <c r="L2709" s="99">
        <v>162.28634618036401</v>
      </c>
      <c r="M2709" s="99">
        <v>65.703109643422096</v>
      </c>
      <c r="N2709" s="99">
        <v>131.632024621591</v>
      </c>
      <c r="O2709" s="99">
        <v>0</v>
      </c>
      <c r="P2709" s="99">
        <v>0</v>
      </c>
      <c r="Q2709" s="99">
        <v>239.943658567965</v>
      </c>
      <c r="R2709" s="99">
        <v>0</v>
      </c>
      <c r="S2709" s="99">
        <v>0</v>
      </c>
      <c r="T2709" s="99">
        <v>29.340732329292202</v>
      </c>
      <c r="U2709" s="99">
        <v>349.40023555606598</v>
      </c>
      <c r="V2709" s="99">
        <v>8061.7135403156299</v>
      </c>
      <c r="W2709" s="99">
        <v>7294.49604135752</v>
      </c>
      <c r="X2709" s="99">
        <v>87542.774512290998</v>
      </c>
      <c r="Y2709" s="99">
        <v>5647.0030085444496</v>
      </c>
      <c r="Z2709" s="99">
        <v>3803.8370721936199</v>
      </c>
      <c r="AA2709" s="99">
        <v>0</v>
      </c>
      <c r="AB2709" s="99">
        <v>0</v>
      </c>
      <c r="AC2709" s="99">
        <v>65300.951953887903</v>
      </c>
      <c r="AD2709" s="99">
        <v>0</v>
      </c>
      <c r="AE2709" s="99">
        <v>18910.023428916898</v>
      </c>
      <c r="AF2709" s="99">
        <v>5333.9011272192001</v>
      </c>
      <c r="AG2709" s="99">
        <v>19594.949099063899</v>
      </c>
      <c r="AH2709" s="99">
        <v>0</v>
      </c>
      <c r="AI2709" s="99">
        <v>0</v>
      </c>
      <c r="AJ2709" s="99">
        <v>59433.011116504698</v>
      </c>
      <c r="AK2709" s="99">
        <v>0</v>
      </c>
      <c r="AL2709" s="99">
        <v>0</v>
      </c>
      <c r="AM2709" s="99">
        <v>7561.40630346537</v>
      </c>
      <c r="AN2709" s="99">
        <v>115287.128952026</v>
      </c>
      <c r="AO2709" s="99">
        <v>67953.406488418594</v>
      </c>
      <c r="AP2709" s="99">
        <v>71691.551667213396</v>
      </c>
      <c r="AQ2709" s="99">
        <v>625626.17139434803</v>
      </c>
      <c r="AR2709" s="99">
        <v>44332.668810367599</v>
      </c>
      <c r="AS2709" s="99">
        <v>24007.588265657399</v>
      </c>
      <c r="AT2709" s="99">
        <v>0</v>
      </c>
      <c r="AU2709" s="99">
        <v>0</v>
      </c>
      <c r="AV2709" s="99">
        <v>178629.719789505</v>
      </c>
      <c r="AW2709" s="99">
        <v>0</v>
      </c>
      <c r="AX2709" s="99">
        <v>150029.69832611101</v>
      </c>
      <c r="AY2709" s="99">
        <v>39888.219006061598</v>
      </c>
      <c r="AZ2709" s="99">
        <v>133508.845546722</v>
      </c>
      <c r="BA2709" s="99">
        <v>0</v>
      </c>
      <c r="BB2709" s="99">
        <v>0</v>
      </c>
      <c r="BC2709" s="99">
        <v>441056.51441574103</v>
      </c>
      <c r="BD2709" s="99">
        <v>0</v>
      </c>
      <c r="BE2709" s="99">
        <v>0</v>
      </c>
      <c r="BF2709" s="99">
        <v>51201.521246433302</v>
      </c>
      <c r="BG2709" s="99">
        <v>304918.86789703398</v>
      </c>
      <c r="BH2709" s="99">
        <v>1832.26258292794</v>
      </c>
      <c r="BI2709" s="99">
        <v>7753.8332194089899</v>
      </c>
      <c r="BJ2709" s="99">
        <v>199999.20755767799</v>
      </c>
      <c r="BK2709" s="99">
        <v>13238.1591428518</v>
      </c>
      <c r="BL2709" s="99">
        <v>0</v>
      </c>
      <c r="BM2709" s="99">
        <v>0</v>
      </c>
      <c r="BN2709" s="99">
        <v>0</v>
      </c>
      <c r="BO2709" s="99">
        <v>0</v>
      </c>
      <c r="BP2709" s="99">
        <v>0</v>
      </c>
      <c r="BQ2709" s="99">
        <v>0</v>
      </c>
      <c r="BR2709" s="99">
        <v>11946.2787588835</v>
      </c>
      <c r="BS2709" s="99">
        <v>54748.8775901794</v>
      </c>
      <c r="BT2709" s="99">
        <v>0</v>
      </c>
      <c r="BU2709" s="99">
        <v>0</v>
      </c>
      <c r="BV2709" s="99">
        <v>141772.55551338199</v>
      </c>
      <c r="BW2709" s="99">
        <v>0</v>
      </c>
      <c r="BX2709" s="99">
        <v>0</v>
      </c>
      <c r="BY2709" s="99">
        <v>0</v>
      </c>
      <c r="BZ2709" s="99">
        <v>0</v>
      </c>
      <c r="CA2709" s="99">
        <v>598.84718574583496</v>
      </c>
      <c r="CB2709" s="99">
        <v>103188.352621078</v>
      </c>
      <c r="CC2709" s="99">
        <v>762887.48431396496</v>
      </c>
      <c r="CD2709" s="99">
        <v>208635.5227108</v>
      </c>
      <c r="CE2709" s="99">
        <v>34.345513458829402</v>
      </c>
      <c r="CF2709" s="99">
        <v>8651.0939350128192</v>
      </c>
      <c r="CG2709" s="99">
        <v>58149.667590618097</v>
      </c>
      <c r="CH2709" s="99">
        <v>0</v>
      </c>
      <c r="CI2709" s="99">
        <v>634.23396914452303</v>
      </c>
      <c r="CJ2709" s="99">
        <v>111835.871541977</v>
      </c>
      <c r="CK2709" s="99">
        <v>821026.45693969703</v>
      </c>
      <c r="CL2709" s="99">
        <v>210441.29634666399</v>
      </c>
      <c r="CM2709" s="166">
        <v>982.53518353402603</v>
      </c>
      <c r="CN2709" s="166">
        <v>227211.60792923</v>
      </c>
      <c r="CO2709" s="166">
        <v>1124129.7724609401</v>
      </c>
      <c r="CP2709" s="99">
        <v>210441.29634666399</v>
      </c>
      <c r="CQ2709" s="99">
        <v>0</v>
      </c>
      <c r="CR2709" s="99">
        <v>0</v>
      </c>
      <c r="CS2709" s="99">
        <v>0</v>
      </c>
      <c r="CT2709" s="99">
        <v>0</v>
      </c>
      <c r="CU2709" s="98">
        <v>642.240753488</v>
      </c>
      <c r="CV2709" s="98">
        <v>193.34787819900001</v>
      </c>
      <c r="CW2709" s="98">
        <v>111839.44655609081</v>
      </c>
      <c r="CX2709" s="98">
        <v>821037.15190458309</v>
      </c>
    </row>
    <row r="2710" spans="1:102" x14ac:dyDescent="0.2">
      <c r="A2710" s="98" t="s">
        <v>195</v>
      </c>
      <c r="B2710" s="100">
        <v>38777</v>
      </c>
      <c r="C2710" s="99">
        <v>96.436411804519594</v>
      </c>
      <c r="D2710" s="99">
        <v>60.883161015808597</v>
      </c>
      <c r="E2710" s="99">
        <v>433.91026661917601</v>
      </c>
      <c r="F2710" s="99">
        <v>72.055018023587806</v>
      </c>
      <c r="G2710" s="99">
        <v>16.3544287257828</v>
      </c>
      <c r="H2710" s="99">
        <v>0</v>
      </c>
      <c r="I2710" s="99">
        <v>0</v>
      </c>
      <c r="J2710" s="99">
        <v>222.07227047160299</v>
      </c>
      <c r="K2710" s="99">
        <v>0</v>
      </c>
      <c r="L2710" s="99">
        <v>96.007471425458803</v>
      </c>
      <c r="M2710" s="99">
        <v>70.139122177846701</v>
      </c>
      <c r="N2710" s="99">
        <v>124.285686474293</v>
      </c>
      <c r="O2710" s="99">
        <v>75.063223834149497</v>
      </c>
      <c r="P2710" s="99">
        <v>0</v>
      </c>
      <c r="Q2710" s="99">
        <v>243.01751047186599</v>
      </c>
      <c r="R2710" s="99">
        <v>10.635498216725001</v>
      </c>
      <c r="S2710" s="99">
        <v>0</v>
      </c>
      <c r="T2710" s="99">
        <v>20.686964874854301</v>
      </c>
      <c r="U2710" s="99">
        <v>379.215771205723</v>
      </c>
      <c r="V2710" s="99">
        <v>8182.6247798204404</v>
      </c>
      <c r="W2710" s="99">
        <v>8773.1002919673901</v>
      </c>
      <c r="X2710" s="99">
        <v>84789.7106590271</v>
      </c>
      <c r="Y2710" s="99">
        <v>6372.1837757229796</v>
      </c>
      <c r="Z2710" s="99">
        <v>3146.5117239356</v>
      </c>
      <c r="AA2710" s="99">
        <v>0</v>
      </c>
      <c r="AB2710" s="99">
        <v>0</v>
      </c>
      <c r="AC2710" s="99">
        <v>79211.487419128403</v>
      </c>
      <c r="AD2710" s="99">
        <v>0</v>
      </c>
      <c r="AE2710" s="99">
        <v>7793.2781929969797</v>
      </c>
      <c r="AF2710" s="99">
        <v>5698.7143744826299</v>
      </c>
      <c r="AG2710" s="99">
        <v>18199.482098579399</v>
      </c>
      <c r="AH2710" s="99">
        <v>9558.8078058958108</v>
      </c>
      <c r="AI2710" s="99">
        <v>0</v>
      </c>
      <c r="AJ2710" s="99">
        <v>60372.683105945602</v>
      </c>
      <c r="AK2710" s="99">
        <v>2477.7958072125898</v>
      </c>
      <c r="AL2710" s="99">
        <v>0</v>
      </c>
      <c r="AM2710" s="99">
        <v>4832.9178308248502</v>
      </c>
      <c r="AN2710" s="99">
        <v>122401.82680702199</v>
      </c>
      <c r="AO2710" s="99">
        <v>68396.3521289825</v>
      </c>
      <c r="AP2710" s="99">
        <v>78940.098136901899</v>
      </c>
      <c r="AQ2710" s="99">
        <v>621277.14472961402</v>
      </c>
      <c r="AR2710" s="99">
        <v>46466.474144935601</v>
      </c>
      <c r="AS2710" s="99">
        <v>20609.938969135299</v>
      </c>
      <c r="AT2710" s="99">
        <v>0</v>
      </c>
      <c r="AU2710" s="99">
        <v>0</v>
      </c>
      <c r="AV2710" s="99">
        <v>222777.543998718</v>
      </c>
      <c r="AW2710" s="99">
        <v>0</v>
      </c>
      <c r="AX2710" s="99">
        <v>61846.573532104499</v>
      </c>
      <c r="AY2710" s="99">
        <v>43657.904415130601</v>
      </c>
      <c r="AZ2710" s="99">
        <v>128039.99855899801</v>
      </c>
      <c r="BA2710" s="99">
        <v>79944.446338653594</v>
      </c>
      <c r="BB2710" s="99">
        <v>0</v>
      </c>
      <c r="BC2710" s="99">
        <v>457559.94902419997</v>
      </c>
      <c r="BD2710" s="99">
        <v>15716.2984287739</v>
      </c>
      <c r="BE2710" s="99">
        <v>0</v>
      </c>
      <c r="BF2710" s="99">
        <v>34166.282208919503</v>
      </c>
      <c r="BG2710" s="99">
        <v>328650.97718048102</v>
      </c>
      <c r="BH2710" s="99">
        <v>6709.8711534738504</v>
      </c>
      <c r="BI2710" s="99">
        <v>10820.6257791519</v>
      </c>
      <c r="BJ2710" s="99">
        <v>208202.721967697</v>
      </c>
      <c r="BK2710" s="99">
        <v>15357.136280894299</v>
      </c>
      <c r="BL2710" s="99">
        <v>0</v>
      </c>
      <c r="BM2710" s="99">
        <v>0</v>
      </c>
      <c r="BN2710" s="99">
        <v>0</v>
      </c>
      <c r="BO2710" s="99">
        <v>0</v>
      </c>
      <c r="BP2710" s="99">
        <v>0</v>
      </c>
      <c r="BQ2710" s="99">
        <v>0</v>
      </c>
      <c r="BR2710" s="99">
        <v>12908.6553456783</v>
      </c>
      <c r="BS2710" s="99">
        <v>52005.6184420586</v>
      </c>
      <c r="BT2710" s="99">
        <v>15554.6406809092</v>
      </c>
      <c r="BU2710" s="99">
        <v>0</v>
      </c>
      <c r="BV2710" s="99">
        <v>147055.903673172</v>
      </c>
      <c r="BW2710" s="99">
        <v>1886.4813091307899</v>
      </c>
      <c r="BX2710" s="99">
        <v>0</v>
      </c>
      <c r="BY2710" s="99">
        <v>0</v>
      </c>
      <c r="BZ2710" s="99">
        <v>0</v>
      </c>
      <c r="CA2710" s="99">
        <v>594.10680560767696</v>
      </c>
      <c r="CB2710" s="99">
        <v>101894.489573479</v>
      </c>
      <c r="CC2710" s="99">
        <v>773832.88127899205</v>
      </c>
      <c r="CD2710" s="99">
        <v>230529.993423462</v>
      </c>
      <c r="CE2710" s="99">
        <v>36.494992543943198</v>
      </c>
      <c r="CF2710" s="99">
        <v>8244.1949251890201</v>
      </c>
      <c r="CG2710" s="99">
        <v>56235.209050655401</v>
      </c>
      <c r="CH2710" s="99">
        <v>0</v>
      </c>
      <c r="CI2710" s="99">
        <v>629.01739142090105</v>
      </c>
      <c r="CJ2710" s="99">
        <v>110528.712264061</v>
      </c>
      <c r="CK2710" s="99">
        <v>830050.09903716994</v>
      </c>
      <c r="CL2710" s="99">
        <v>233548.972564697</v>
      </c>
      <c r="CM2710" s="166">
        <v>1005.13028553873</v>
      </c>
      <c r="CN2710" s="166">
        <v>233178.709230423</v>
      </c>
      <c r="CO2710" s="166">
        <v>1159291.65484619</v>
      </c>
      <c r="CP2710" s="99">
        <v>233548.972564697</v>
      </c>
      <c r="CQ2710" s="99">
        <v>0</v>
      </c>
      <c r="CR2710" s="99">
        <v>0</v>
      </c>
      <c r="CS2710" s="99">
        <v>0</v>
      </c>
      <c r="CT2710" s="99">
        <v>0</v>
      </c>
      <c r="CU2710" s="98">
        <v>610.79552196199995</v>
      </c>
      <c r="CV2710" s="98">
        <v>236.69819726899999</v>
      </c>
      <c r="CW2710" s="98">
        <v>110138.68449866802</v>
      </c>
      <c r="CX2710" s="98">
        <v>830068.09032964741</v>
      </c>
    </row>
    <row r="2711" spans="1:102" x14ac:dyDescent="0.2">
      <c r="A2711" s="98" t="s">
        <v>195</v>
      </c>
      <c r="B2711" s="100">
        <v>38869</v>
      </c>
      <c r="C2711" s="99">
        <v>104.214574698359</v>
      </c>
      <c r="D2711" s="99">
        <v>65.311751804314596</v>
      </c>
      <c r="E2711" s="99">
        <v>419.18162684515102</v>
      </c>
      <c r="F2711" s="99">
        <v>70.272799898870304</v>
      </c>
      <c r="G2711" s="99">
        <v>16.6076902179047</v>
      </c>
      <c r="H2711" s="99">
        <v>0</v>
      </c>
      <c r="I2711" s="99">
        <v>0</v>
      </c>
      <c r="J2711" s="99">
        <v>235.59023405797799</v>
      </c>
      <c r="K2711" s="99">
        <v>0</v>
      </c>
      <c r="L2711" s="99">
        <v>99.305820559151499</v>
      </c>
      <c r="M2711" s="99">
        <v>69.457977023907006</v>
      </c>
      <c r="N2711" s="99">
        <v>112.21234350279001</v>
      </c>
      <c r="O2711" s="99">
        <v>77.471429176628604</v>
      </c>
      <c r="P2711" s="99">
        <v>0</v>
      </c>
      <c r="Q2711" s="99">
        <v>243.990146646276</v>
      </c>
      <c r="R2711" s="99">
        <v>15.1715371897444</v>
      </c>
      <c r="S2711" s="99">
        <v>0</v>
      </c>
      <c r="T2711" s="99">
        <v>17.6429932152387</v>
      </c>
      <c r="U2711" s="99">
        <v>379.09959698468401</v>
      </c>
      <c r="V2711" s="99">
        <v>8621.1184105873108</v>
      </c>
      <c r="W2711" s="99">
        <v>9000.9993318319302</v>
      </c>
      <c r="X2711" s="99">
        <v>81937.945808410601</v>
      </c>
      <c r="Y2711" s="99">
        <v>6309.9776003360703</v>
      </c>
      <c r="Z2711" s="99">
        <v>3704.6754614412798</v>
      </c>
      <c r="AA2711" s="99">
        <v>0</v>
      </c>
      <c r="AB2711" s="99">
        <v>0</v>
      </c>
      <c r="AC2711" s="99">
        <v>85426.600096702605</v>
      </c>
      <c r="AD2711" s="99">
        <v>0</v>
      </c>
      <c r="AE2711" s="99">
        <v>8249.3071544170398</v>
      </c>
      <c r="AF2711" s="99">
        <v>5733.9147163033504</v>
      </c>
      <c r="AG2711" s="99">
        <v>17437.439432620999</v>
      </c>
      <c r="AH2711" s="99">
        <v>10103.036843776699</v>
      </c>
      <c r="AI2711" s="99">
        <v>0</v>
      </c>
      <c r="AJ2711" s="99">
        <v>58415.958565235102</v>
      </c>
      <c r="AK2711" s="99">
        <v>3219.8999157846001</v>
      </c>
      <c r="AL2711" s="99">
        <v>0</v>
      </c>
      <c r="AM2711" s="99">
        <v>4405.8927398920096</v>
      </c>
      <c r="AN2711" s="99">
        <v>124503.633268356</v>
      </c>
      <c r="AO2711" s="99">
        <v>74281.978218078599</v>
      </c>
      <c r="AP2711" s="99">
        <v>76304.696130752607</v>
      </c>
      <c r="AQ2711" s="99">
        <v>610925.79284668004</v>
      </c>
      <c r="AR2711" s="99">
        <v>48594.019334316297</v>
      </c>
      <c r="AS2711" s="99">
        <v>24489.456365346901</v>
      </c>
      <c r="AT2711" s="99">
        <v>0</v>
      </c>
      <c r="AU2711" s="99">
        <v>0</v>
      </c>
      <c r="AV2711" s="99">
        <v>242767.69152450599</v>
      </c>
      <c r="AW2711" s="99">
        <v>0</v>
      </c>
      <c r="AX2711" s="99">
        <v>65961.040178298994</v>
      </c>
      <c r="AY2711" s="99">
        <v>43344.289481639898</v>
      </c>
      <c r="AZ2711" s="99">
        <v>119271.50713062299</v>
      </c>
      <c r="BA2711" s="99">
        <v>87025.898721694903</v>
      </c>
      <c r="BB2711" s="99">
        <v>0</v>
      </c>
      <c r="BC2711" s="99">
        <v>448324.26673126197</v>
      </c>
      <c r="BD2711" s="99">
        <v>21362.857370853399</v>
      </c>
      <c r="BE2711" s="99">
        <v>0</v>
      </c>
      <c r="BF2711" s="99">
        <v>30514.598789215099</v>
      </c>
      <c r="BG2711" s="99">
        <v>340087.28316497803</v>
      </c>
      <c r="BH2711" s="99">
        <v>7756.1384662985802</v>
      </c>
      <c r="BI2711" s="99">
        <v>8747.3320667743701</v>
      </c>
      <c r="BJ2711" s="99">
        <v>195870.226467133</v>
      </c>
      <c r="BK2711" s="99">
        <v>17074.0340499878</v>
      </c>
      <c r="BL2711" s="99">
        <v>0</v>
      </c>
      <c r="BM2711" s="99">
        <v>0</v>
      </c>
      <c r="BN2711" s="99">
        <v>0</v>
      </c>
      <c r="BO2711" s="99">
        <v>0</v>
      </c>
      <c r="BP2711" s="99">
        <v>0</v>
      </c>
      <c r="BQ2711" s="99">
        <v>0</v>
      </c>
      <c r="BR2711" s="99">
        <v>12171.104744672801</v>
      </c>
      <c r="BS2711" s="99">
        <v>43617.6707825661</v>
      </c>
      <c r="BT2711" s="99">
        <v>16860.943439960502</v>
      </c>
      <c r="BU2711" s="99">
        <v>0</v>
      </c>
      <c r="BV2711" s="99">
        <v>139578.319906235</v>
      </c>
      <c r="BW2711" s="99">
        <v>2540.9721033573201</v>
      </c>
      <c r="BX2711" s="99">
        <v>0</v>
      </c>
      <c r="BY2711" s="99">
        <v>0</v>
      </c>
      <c r="BZ2711" s="99">
        <v>0</v>
      </c>
      <c r="CA2711" s="99">
        <v>588.17272330075502</v>
      </c>
      <c r="CB2711" s="99">
        <v>98919.671348571806</v>
      </c>
      <c r="CC2711" s="99">
        <v>762835.38863372803</v>
      </c>
      <c r="CD2711" s="99">
        <v>210342.92560577401</v>
      </c>
      <c r="CE2711" s="99">
        <v>36.003961247857703</v>
      </c>
      <c r="CF2711" s="99">
        <v>8882.4318571090698</v>
      </c>
      <c r="CG2711" s="99">
        <v>59895.774886608102</v>
      </c>
      <c r="CH2711" s="99">
        <v>0</v>
      </c>
      <c r="CI2711" s="99">
        <v>625.12293677777097</v>
      </c>
      <c r="CJ2711" s="99">
        <v>107472.02373313899</v>
      </c>
      <c r="CK2711" s="99">
        <v>823312.543151855</v>
      </c>
      <c r="CL2711" s="99">
        <v>214318.387123108</v>
      </c>
      <c r="CM2711" s="166">
        <v>1001.53542160243</v>
      </c>
      <c r="CN2711" s="166">
        <v>232386.73117065401</v>
      </c>
      <c r="CO2711" s="166">
        <v>1155855.8678741499</v>
      </c>
      <c r="CP2711" s="99">
        <v>214318.387123108</v>
      </c>
      <c r="CQ2711" s="99">
        <v>0</v>
      </c>
      <c r="CR2711" s="99">
        <v>0</v>
      </c>
      <c r="CS2711" s="99">
        <v>0</v>
      </c>
      <c r="CT2711" s="99">
        <v>0</v>
      </c>
      <c r="CU2711" s="98">
        <v>580.24806458099999</v>
      </c>
      <c r="CV2711" s="98">
        <v>251.324781696</v>
      </c>
      <c r="CW2711" s="98">
        <v>107802.10320568088</v>
      </c>
      <c r="CX2711" s="98">
        <v>822731.16352033615</v>
      </c>
    </row>
    <row r="2712" spans="1:102" x14ac:dyDescent="0.2">
      <c r="A2712" s="98" t="s">
        <v>195</v>
      </c>
      <c r="B2712" s="100">
        <v>38961</v>
      </c>
      <c r="C2712" s="99">
        <v>109.14900105539699</v>
      </c>
      <c r="D2712" s="99">
        <v>65.814078942872598</v>
      </c>
      <c r="E2712" s="99">
        <v>423.01629504188901</v>
      </c>
      <c r="F2712" s="99">
        <v>77.265498743392499</v>
      </c>
      <c r="G2712" s="99">
        <v>21.581141409929799</v>
      </c>
      <c r="H2712" s="99">
        <v>0</v>
      </c>
      <c r="I2712" s="99">
        <v>0</v>
      </c>
      <c r="J2712" s="99">
        <v>271.70207228138997</v>
      </c>
      <c r="K2712" s="99">
        <v>0</v>
      </c>
      <c r="L2712" s="99">
        <v>105.336187260225</v>
      </c>
      <c r="M2712" s="99">
        <v>70.615356959402604</v>
      </c>
      <c r="N2712" s="99">
        <v>110.012086211704</v>
      </c>
      <c r="O2712" s="99">
        <v>74.100637396797495</v>
      </c>
      <c r="P2712" s="99">
        <v>0</v>
      </c>
      <c r="Q2712" s="99">
        <v>246.81818906031501</v>
      </c>
      <c r="R2712" s="99">
        <v>16.0472391520161</v>
      </c>
      <c r="S2712" s="99">
        <v>0</v>
      </c>
      <c r="T2712" s="99">
        <v>14.9468727138592</v>
      </c>
      <c r="U2712" s="99">
        <v>402.153353750706</v>
      </c>
      <c r="V2712" s="99">
        <v>8942.5031009912509</v>
      </c>
      <c r="W2712" s="99">
        <v>8713.9769090413993</v>
      </c>
      <c r="X2712" s="99">
        <v>78551.868416786194</v>
      </c>
      <c r="Y2712" s="99">
        <v>5750.8615694046002</v>
      </c>
      <c r="Z2712" s="99">
        <v>3813.2041192054699</v>
      </c>
      <c r="AA2712" s="99">
        <v>0</v>
      </c>
      <c r="AB2712" s="99">
        <v>0</v>
      </c>
      <c r="AC2712" s="99">
        <v>96861.272109031706</v>
      </c>
      <c r="AD2712" s="99">
        <v>0</v>
      </c>
      <c r="AE2712" s="99">
        <v>6982.1668806076104</v>
      </c>
      <c r="AF2712" s="99">
        <v>5146.4737219810504</v>
      </c>
      <c r="AG2712" s="99">
        <v>16301.5759516954</v>
      </c>
      <c r="AH2712" s="99">
        <v>10605.421368002901</v>
      </c>
      <c r="AI2712" s="99">
        <v>0</v>
      </c>
      <c r="AJ2712" s="99">
        <v>56437.092625618003</v>
      </c>
      <c r="AK2712" s="99">
        <v>2998.9691278934501</v>
      </c>
      <c r="AL2712" s="99">
        <v>0</v>
      </c>
      <c r="AM2712" s="99">
        <v>3086.09810113907</v>
      </c>
      <c r="AN2712" s="99">
        <v>127832.479174614</v>
      </c>
      <c r="AO2712" s="99">
        <v>77700.156421661406</v>
      </c>
      <c r="AP2712" s="99">
        <v>77109.781880378694</v>
      </c>
      <c r="AQ2712" s="99">
        <v>586696.22030639602</v>
      </c>
      <c r="AR2712" s="99">
        <v>45963.856776714303</v>
      </c>
      <c r="AS2712" s="99">
        <v>26532.441939830798</v>
      </c>
      <c r="AT2712" s="99">
        <v>0</v>
      </c>
      <c r="AU2712" s="99">
        <v>0</v>
      </c>
      <c r="AV2712" s="99">
        <v>281331.88156509399</v>
      </c>
      <c r="AW2712" s="99">
        <v>0</v>
      </c>
      <c r="AX2712" s="99">
        <v>56051.0453133583</v>
      </c>
      <c r="AY2712" s="99">
        <v>40930.869466781602</v>
      </c>
      <c r="AZ2712" s="99">
        <v>113392.52235984799</v>
      </c>
      <c r="BA2712" s="99">
        <v>91014.547088623003</v>
      </c>
      <c r="BB2712" s="99">
        <v>0</v>
      </c>
      <c r="BC2712" s="99">
        <v>435205.59641265898</v>
      </c>
      <c r="BD2712" s="99">
        <v>21468.163018464998</v>
      </c>
      <c r="BE2712" s="99">
        <v>0</v>
      </c>
      <c r="BF2712" s="99">
        <v>22382.120089292501</v>
      </c>
      <c r="BG2712" s="99">
        <v>359885.84379959101</v>
      </c>
      <c r="BH2712" s="99">
        <v>9355.5243749618494</v>
      </c>
      <c r="BI2712" s="99">
        <v>9534.0396258831006</v>
      </c>
      <c r="BJ2712" s="99">
        <v>189702.440509796</v>
      </c>
      <c r="BK2712" s="99">
        <v>14482.089987158801</v>
      </c>
      <c r="BL2712" s="99">
        <v>0</v>
      </c>
      <c r="BM2712" s="99">
        <v>0</v>
      </c>
      <c r="BN2712" s="99">
        <v>0</v>
      </c>
      <c r="BO2712" s="99">
        <v>0</v>
      </c>
      <c r="BP2712" s="99">
        <v>0</v>
      </c>
      <c r="BQ2712" s="99">
        <v>0</v>
      </c>
      <c r="BR2712" s="99">
        <v>11899.4374336004</v>
      </c>
      <c r="BS2712" s="99">
        <v>40284.2137775421</v>
      </c>
      <c r="BT2712" s="99">
        <v>17626.9921767712</v>
      </c>
      <c r="BU2712" s="99">
        <v>0</v>
      </c>
      <c r="BV2712" s="99">
        <v>138355.31103134199</v>
      </c>
      <c r="BW2712" s="99">
        <v>2417.6535813212399</v>
      </c>
      <c r="BX2712" s="99">
        <v>0</v>
      </c>
      <c r="BY2712" s="99">
        <v>0</v>
      </c>
      <c r="BZ2712" s="99">
        <v>0</v>
      </c>
      <c r="CA2712" s="99">
        <v>595.42694668471802</v>
      </c>
      <c r="CB2712" s="99">
        <v>96425.958468437195</v>
      </c>
      <c r="CC2712" s="99">
        <v>736612.62839508103</v>
      </c>
      <c r="CD2712" s="99">
        <v>207678.877405167</v>
      </c>
      <c r="CE2712" s="99">
        <v>35.296964905690402</v>
      </c>
      <c r="CF2712" s="99">
        <v>6961.7322953343401</v>
      </c>
      <c r="CG2712" s="99">
        <v>50119.127107620203</v>
      </c>
      <c r="CH2712" s="99">
        <v>0</v>
      </c>
      <c r="CI2712" s="99">
        <v>630.28965752571798</v>
      </c>
      <c r="CJ2712" s="99">
        <v>103409.10048675499</v>
      </c>
      <c r="CK2712" s="99">
        <v>786463.02151489304</v>
      </c>
      <c r="CL2712" s="99">
        <v>211303.99419212301</v>
      </c>
      <c r="CM2712" s="166">
        <v>1034.83644080162</v>
      </c>
      <c r="CN2712" s="166">
        <v>230175.84750366199</v>
      </c>
      <c r="CO2712" s="166">
        <v>1155026.2979278599</v>
      </c>
      <c r="CP2712" s="99">
        <v>211303.99419212301</v>
      </c>
      <c r="CQ2712" s="99">
        <v>0</v>
      </c>
      <c r="CR2712" s="99">
        <v>0</v>
      </c>
      <c r="CS2712" s="99">
        <v>0</v>
      </c>
      <c r="CT2712" s="99">
        <v>0</v>
      </c>
      <c r="CU2712" s="98">
        <v>569.88290837900001</v>
      </c>
      <c r="CV2712" s="98">
        <v>291.02311144499998</v>
      </c>
      <c r="CW2712" s="98">
        <v>103387.69076377153</v>
      </c>
      <c r="CX2712" s="98">
        <v>786731.75550270127</v>
      </c>
    </row>
    <row r="2713" spans="1:102" x14ac:dyDescent="0.2">
      <c r="A2713" s="98" t="s">
        <v>195</v>
      </c>
      <c r="B2713" s="100">
        <v>39052</v>
      </c>
      <c r="C2713" s="99">
        <v>111.13052823208299</v>
      </c>
      <c r="D2713" s="99">
        <v>71.825544699095204</v>
      </c>
      <c r="E2713" s="99">
        <v>430.19733673706702</v>
      </c>
      <c r="F2713" s="99">
        <v>92.040535811334806</v>
      </c>
      <c r="G2713" s="99">
        <v>17.595650684787</v>
      </c>
      <c r="H2713" s="99">
        <v>0</v>
      </c>
      <c r="I2713" s="99">
        <v>0</v>
      </c>
      <c r="J2713" s="99">
        <v>310.71503472328197</v>
      </c>
      <c r="K2713" s="99">
        <v>0</v>
      </c>
      <c r="L2713" s="99">
        <v>116.881935391575</v>
      </c>
      <c r="M2713" s="99">
        <v>72.64980210457</v>
      </c>
      <c r="N2713" s="99">
        <v>104.254836434498</v>
      </c>
      <c r="O2713" s="99">
        <v>81.276298657059698</v>
      </c>
      <c r="P2713" s="99">
        <v>0</v>
      </c>
      <c r="Q2713" s="99">
        <v>250.79780074022699</v>
      </c>
      <c r="R2713" s="99">
        <v>17.241084895795201</v>
      </c>
      <c r="S2713" s="99">
        <v>0</v>
      </c>
      <c r="T2713" s="99">
        <v>10.388966616243099</v>
      </c>
      <c r="U2713" s="99">
        <v>409.42752409353898</v>
      </c>
      <c r="V2713" s="99">
        <v>8871.5159819126093</v>
      </c>
      <c r="W2713" s="99">
        <v>8023.2524752616901</v>
      </c>
      <c r="X2713" s="99">
        <v>78783.279208183303</v>
      </c>
      <c r="Y2713" s="99">
        <v>5547.6381314992896</v>
      </c>
      <c r="Z2713" s="99">
        <v>3272.7411126792399</v>
      </c>
      <c r="AA2713" s="99">
        <v>0</v>
      </c>
      <c r="AB2713" s="99">
        <v>0</v>
      </c>
      <c r="AC2713" s="99">
        <v>114827.59346962</v>
      </c>
      <c r="AD2713" s="99">
        <v>0</v>
      </c>
      <c r="AE2713" s="99">
        <v>7694.8287968039504</v>
      </c>
      <c r="AF2713" s="99">
        <v>5499.0774239897701</v>
      </c>
      <c r="AG2713" s="99">
        <v>16199.516381621401</v>
      </c>
      <c r="AH2713" s="99">
        <v>9605.8518867492694</v>
      </c>
      <c r="AI2713" s="99">
        <v>0</v>
      </c>
      <c r="AJ2713" s="99">
        <v>56790.4537405968</v>
      </c>
      <c r="AK2713" s="99">
        <v>2989.1432633101899</v>
      </c>
      <c r="AL2713" s="99">
        <v>0</v>
      </c>
      <c r="AM2713" s="99">
        <v>2179.5486552119301</v>
      </c>
      <c r="AN2713" s="99">
        <v>133605.04172897301</v>
      </c>
      <c r="AO2713" s="99">
        <v>79241.912856102004</v>
      </c>
      <c r="AP2713" s="99">
        <v>71742.009342193604</v>
      </c>
      <c r="AQ2713" s="99">
        <v>597749.34592437698</v>
      </c>
      <c r="AR2713" s="99">
        <v>47896.788295268998</v>
      </c>
      <c r="AS2713" s="99">
        <v>22531.366231203101</v>
      </c>
      <c r="AT2713" s="99">
        <v>0</v>
      </c>
      <c r="AU2713" s="99">
        <v>0</v>
      </c>
      <c r="AV2713" s="99">
        <v>327126.20993041998</v>
      </c>
      <c r="AW2713" s="99">
        <v>0</v>
      </c>
      <c r="AX2713" s="99">
        <v>67865.705862045303</v>
      </c>
      <c r="AY2713" s="99">
        <v>43237.107995986902</v>
      </c>
      <c r="AZ2713" s="99">
        <v>115100.922942162</v>
      </c>
      <c r="BA2713" s="99">
        <v>86818.778447151199</v>
      </c>
      <c r="BB2713" s="99">
        <v>0</v>
      </c>
      <c r="BC2713" s="99">
        <v>433750.04550170898</v>
      </c>
      <c r="BD2713" s="99">
        <v>21021.579310417201</v>
      </c>
      <c r="BE2713" s="99">
        <v>0</v>
      </c>
      <c r="BF2713" s="99">
        <v>16107.8704938889</v>
      </c>
      <c r="BG2713" s="99">
        <v>378764.58417892503</v>
      </c>
      <c r="BH2713" s="99">
        <v>9190.9834063053095</v>
      </c>
      <c r="BI2713" s="99">
        <v>10936.3995680809</v>
      </c>
      <c r="BJ2713" s="99">
        <v>190025.10834121701</v>
      </c>
      <c r="BK2713" s="99">
        <v>14269.0082422495</v>
      </c>
      <c r="BL2713" s="99">
        <v>0</v>
      </c>
      <c r="BM2713" s="99">
        <v>0</v>
      </c>
      <c r="BN2713" s="99">
        <v>0</v>
      </c>
      <c r="BO2713" s="99">
        <v>0</v>
      </c>
      <c r="BP2713" s="99">
        <v>0</v>
      </c>
      <c r="BQ2713" s="99">
        <v>0</v>
      </c>
      <c r="BR2713" s="99">
        <v>12429.768205881101</v>
      </c>
      <c r="BS2713" s="99">
        <v>40417.464176178</v>
      </c>
      <c r="BT2713" s="99">
        <v>16717.084516763702</v>
      </c>
      <c r="BU2713" s="99">
        <v>0</v>
      </c>
      <c r="BV2713" s="99">
        <v>139782.917226791</v>
      </c>
      <c r="BW2713" s="99">
        <v>2408.0818350315099</v>
      </c>
      <c r="BX2713" s="99">
        <v>0</v>
      </c>
      <c r="BY2713" s="99">
        <v>0</v>
      </c>
      <c r="BZ2713" s="99">
        <v>0</v>
      </c>
      <c r="CA2713" s="99">
        <v>612.46181958913803</v>
      </c>
      <c r="CB2713" s="99">
        <v>95894.011425971999</v>
      </c>
      <c r="CC2713" s="99">
        <v>746423.02998352097</v>
      </c>
      <c r="CD2713" s="99">
        <v>208185.69619560201</v>
      </c>
      <c r="CE2713" s="99">
        <v>30.163062434876299</v>
      </c>
      <c r="CF2713" s="99">
        <v>5785.3864891529101</v>
      </c>
      <c r="CG2713" s="99">
        <v>40974.580911159501</v>
      </c>
      <c r="CH2713" s="99">
        <v>0</v>
      </c>
      <c r="CI2713" s="99">
        <v>643.45236320048605</v>
      </c>
      <c r="CJ2713" s="99">
        <v>101674.568198204</v>
      </c>
      <c r="CK2713" s="99">
        <v>787702.01783752395</v>
      </c>
      <c r="CL2713" s="99">
        <v>211248.22687911999</v>
      </c>
      <c r="CM2713" s="166">
        <v>1051.95556053519</v>
      </c>
      <c r="CN2713" s="166">
        <v>235293.81476020801</v>
      </c>
      <c r="CO2713" s="166">
        <v>1164333.7944946301</v>
      </c>
      <c r="CP2713" s="99">
        <v>211248.22687911999</v>
      </c>
      <c r="CQ2713" s="99">
        <v>0</v>
      </c>
      <c r="CR2713" s="99">
        <v>0</v>
      </c>
      <c r="CS2713" s="99">
        <v>0</v>
      </c>
      <c r="CT2713" s="99">
        <v>0</v>
      </c>
      <c r="CU2713" s="98">
        <v>539.99326968800005</v>
      </c>
      <c r="CV2713" s="98">
        <v>328.42823345199997</v>
      </c>
      <c r="CW2713" s="98">
        <v>101679.39791512491</v>
      </c>
      <c r="CX2713" s="98">
        <v>787397.61089468049</v>
      </c>
    </row>
    <row r="2714" spans="1:102" x14ac:dyDescent="0.2">
      <c r="A2714" s="98" t="s">
        <v>195</v>
      </c>
      <c r="B2714" s="100">
        <v>39142</v>
      </c>
      <c r="C2714" s="99">
        <v>112.78833170514601</v>
      </c>
      <c r="D2714" s="99">
        <v>80.946301591582596</v>
      </c>
      <c r="E2714" s="99">
        <v>432.67986286431602</v>
      </c>
      <c r="F2714" s="99">
        <v>89.196976977400496</v>
      </c>
      <c r="G2714" s="99">
        <v>16.218912637792499</v>
      </c>
      <c r="H2714" s="99">
        <v>0</v>
      </c>
      <c r="I2714" s="99">
        <v>0</v>
      </c>
      <c r="J2714" s="99">
        <v>335.56549829617097</v>
      </c>
      <c r="K2714" s="99">
        <v>0</v>
      </c>
      <c r="L2714" s="99">
        <v>118.689196180552</v>
      </c>
      <c r="M2714" s="99">
        <v>72.168982429429903</v>
      </c>
      <c r="N2714" s="99">
        <v>106.484032259323</v>
      </c>
      <c r="O2714" s="99">
        <v>81.067378903739197</v>
      </c>
      <c r="P2714" s="99">
        <v>0</v>
      </c>
      <c r="Q2714" s="99">
        <v>258.58467871695802</v>
      </c>
      <c r="R2714" s="99">
        <v>18.4630953469314</v>
      </c>
      <c r="S2714" s="99">
        <v>0</v>
      </c>
      <c r="T2714" s="99">
        <v>8.8465356875676697</v>
      </c>
      <c r="U2714" s="99">
        <v>425.07451070845099</v>
      </c>
      <c r="V2714" s="99">
        <v>9564.5674220323599</v>
      </c>
      <c r="W2714" s="99">
        <v>10337.080360174201</v>
      </c>
      <c r="X2714" s="99">
        <v>77462.412452697798</v>
      </c>
      <c r="Y2714" s="99">
        <v>5144.5342417359398</v>
      </c>
      <c r="Z2714" s="99">
        <v>3339.2946465015398</v>
      </c>
      <c r="AA2714" s="99">
        <v>0</v>
      </c>
      <c r="AB2714" s="99">
        <v>0</v>
      </c>
      <c r="AC2714" s="99">
        <v>120414.765249252</v>
      </c>
      <c r="AD2714" s="99">
        <v>0</v>
      </c>
      <c r="AE2714" s="99">
        <v>8492.5157641172409</v>
      </c>
      <c r="AF2714" s="99">
        <v>5746.1310806870497</v>
      </c>
      <c r="AG2714" s="99">
        <v>15996.321116328199</v>
      </c>
      <c r="AH2714" s="99">
        <v>9562.9800652265494</v>
      </c>
      <c r="AI2714" s="99">
        <v>0</v>
      </c>
      <c r="AJ2714" s="99">
        <v>58054.5665974617</v>
      </c>
      <c r="AK2714" s="99">
        <v>3499.2424113452398</v>
      </c>
      <c r="AL2714" s="99">
        <v>0</v>
      </c>
      <c r="AM2714" s="99">
        <v>1824.92603681982</v>
      </c>
      <c r="AN2714" s="99">
        <v>135841.568361282</v>
      </c>
      <c r="AO2714" s="99">
        <v>85670.740336418196</v>
      </c>
      <c r="AP2714" s="99">
        <v>96231.863917350798</v>
      </c>
      <c r="AQ2714" s="99">
        <v>581809.45746612502</v>
      </c>
      <c r="AR2714" s="99">
        <v>44986.918961048097</v>
      </c>
      <c r="AS2714" s="99">
        <v>23358.436963796601</v>
      </c>
      <c r="AT2714" s="99">
        <v>0</v>
      </c>
      <c r="AU2714" s="99">
        <v>0</v>
      </c>
      <c r="AV2714" s="99">
        <v>356073.92256164597</v>
      </c>
      <c r="AW2714" s="99">
        <v>0</v>
      </c>
      <c r="AX2714" s="99">
        <v>72625.993415832505</v>
      </c>
      <c r="AY2714" s="99">
        <v>45727.435422420502</v>
      </c>
      <c r="AZ2714" s="99">
        <v>113276.039644241</v>
      </c>
      <c r="BA2714" s="99">
        <v>89188.419534683198</v>
      </c>
      <c r="BB2714" s="99">
        <v>0</v>
      </c>
      <c r="BC2714" s="99">
        <v>444153.72290420497</v>
      </c>
      <c r="BD2714" s="99">
        <v>23967.782930374098</v>
      </c>
      <c r="BE2714" s="99">
        <v>0</v>
      </c>
      <c r="BF2714" s="99">
        <v>13957.927359461801</v>
      </c>
      <c r="BG2714" s="99">
        <v>394280.47503662098</v>
      </c>
      <c r="BH2714" s="99">
        <v>9111.6462771892493</v>
      </c>
      <c r="BI2714" s="99">
        <v>9743.1244441270792</v>
      </c>
      <c r="BJ2714" s="99">
        <v>186558.89422225999</v>
      </c>
      <c r="BK2714" s="99">
        <v>12805.282980442</v>
      </c>
      <c r="BL2714" s="99">
        <v>0</v>
      </c>
      <c r="BM2714" s="99">
        <v>0</v>
      </c>
      <c r="BN2714" s="99">
        <v>0</v>
      </c>
      <c r="BO2714" s="99">
        <v>0</v>
      </c>
      <c r="BP2714" s="99">
        <v>0</v>
      </c>
      <c r="BQ2714" s="99">
        <v>0</v>
      </c>
      <c r="BR2714" s="99">
        <v>13690.2912545204</v>
      </c>
      <c r="BS2714" s="99">
        <v>39238.919653415702</v>
      </c>
      <c r="BT2714" s="99">
        <v>17283.6861009598</v>
      </c>
      <c r="BU2714" s="99">
        <v>0</v>
      </c>
      <c r="BV2714" s="99">
        <v>135896.40674591099</v>
      </c>
      <c r="BW2714" s="99">
        <v>2849.1940022706999</v>
      </c>
      <c r="BX2714" s="99">
        <v>0</v>
      </c>
      <c r="BY2714" s="99">
        <v>0</v>
      </c>
      <c r="BZ2714" s="99">
        <v>0</v>
      </c>
      <c r="CA2714" s="99">
        <v>630.07921986281895</v>
      </c>
      <c r="CB2714" s="99">
        <v>97308.105045318604</v>
      </c>
      <c r="CC2714" s="99">
        <v>767324.32404327404</v>
      </c>
      <c r="CD2714" s="99">
        <v>210126.70942688</v>
      </c>
      <c r="CE2714" s="99">
        <v>29.445953105809199</v>
      </c>
      <c r="CF2714" s="99">
        <v>6001.6629547476796</v>
      </c>
      <c r="CG2714" s="99">
        <v>43017.632959365801</v>
      </c>
      <c r="CH2714" s="99">
        <v>0</v>
      </c>
      <c r="CI2714" s="99">
        <v>658.06236804276705</v>
      </c>
      <c r="CJ2714" s="99">
        <v>103620.630932808</v>
      </c>
      <c r="CK2714" s="99">
        <v>810111.83192443801</v>
      </c>
      <c r="CL2714" s="99">
        <v>213740.11892318699</v>
      </c>
      <c r="CM2714" s="166">
        <v>1081.62931706011</v>
      </c>
      <c r="CN2714" s="166">
        <v>239531.27592849699</v>
      </c>
      <c r="CO2714" s="166">
        <v>1203089.6866607701</v>
      </c>
      <c r="CP2714" s="99">
        <v>213740.11892318699</v>
      </c>
      <c r="CQ2714" s="99">
        <v>0</v>
      </c>
      <c r="CR2714" s="99">
        <v>0</v>
      </c>
      <c r="CS2714" s="99">
        <v>0</v>
      </c>
      <c r="CT2714" s="99">
        <v>0</v>
      </c>
      <c r="CU2714" s="98">
        <v>536.43679675500005</v>
      </c>
      <c r="CV2714" s="98">
        <v>351.45424464799999</v>
      </c>
      <c r="CW2714" s="98">
        <v>103309.76800006628</v>
      </c>
      <c r="CX2714" s="98">
        <v>810341.95700263989</v>
      </c>
    </row>
    <row r="2715" spans="1:102" x14ac:dyDescent="0.2">
      <c r="A2715" s="98" t="s">
        <v>195</v>
      </c>
      <c r="B2715" s="100">
        <v>39234</v>
      </c>
      <c r="C2715" s="99">
        <v>118.80525557044901</v>
      </c>
      <c r="D2715" s="99">
        <v>79.783348250202806</v>
      </c>
      <c r="E2715" s="99">
        <v>423.01382115855802</v>
      </c>
      <c r="F2715" s="99">
        <v>84.942564441822498</v>
      </c>
      <c r="G2715" s="99">
        <v>15.8392444698839</v>
      </c>
      <c r="H2715" s="99">
        <v>0</v>
      </c>
      <c r="I2715" s="99">
        <v>0</v>
      </c>
      <c r="J2715" s="99">
        <v>358.79665523394902</v>
      </c>
      <c r="K2715" s="99">
        <v>0</v>
      </c>
      <c r="L2715" s="99">
        <v>111.35165756009501</v>
      </c>
      <c r="M2715" s="99">
        <v>78.932653104886398</v>
      </c>
      <c r="N2715" s="99">
        <v>104.111758296378</v>
      </c>
      <c r="O2715" s="99">
        <v>82.551242517307401</v>
      </c>
      <c r="P2715" s="99">
        <v>0</v>
      </c>
      <c r="Q2715" s="99">
        <v>253.36641576141099</v>
      </c>
      <c r="R2715" s="99">
        <v>15.1272293728543</v>
      </c>
      <c r="S2715" s="99">
        <v>0</v>
      </c>
      <c r="T2715" s="99">
        <v>8.8497445216635207</v>
      </c>
      <c r="U2715" s="99">
        <v>437.91030353307701</v>
      </c>
      <c r="V2715" s="99">
        <v>9562.4362487793005</v>
      </c>
      <c r="W2715" s="99">
        <v>10295.462189555201</v>
      </c>
      <c r="X2715" s="99">
        <v>73293.040112495393</v>
      </c>
      <c r="Y2715" s="99">
        <v>5038.73283487558</v>
      </c>
      <c r="Z2715" s="99">
        <v>3027.1162100434299</v>
      </c>
      <c r="AA2715" s="99">
        <v>0</v>
      </c>
      <c r="AB2715" s="99">
        <v>0</v>
      </c>
      <c r="AC2715" s="99">
        <v>128206.597509384</v>
      </c>
      <c r="AD2715" s="99">
        <v>0</v>
      </c>
      <c r="AE2715" s="99">
        <v>6918.6481596231497</v>
      </c>
      <c r="AF2715" s="99">
        <v>6744.9682292342204</v>
      </c>
      <c r="AG2715" s="99">
        <v>15149.034985542299</v>
      </c>
      <c r="AH2715" s="99">
        <v>8135.2582777738598</v>
      </c>
      <c r="AI2715" s="99">
        <v>0</v>
      </c>
      <c r="AJ2715" s="99">
        <v>56267.8603210449</v>
      </c>
      <c r="AK2715" s="99">
        <v>2816.9941871762298</v>
      </c>
      <c r="AL2715" s="99">
        <v>0</v>
      </c>
      <c r="AM2715" s="99">
        <v>1734.7347302138801</v>
      </c>
      <c r="AN2715" s="99">
        <v>142595.22554016099</v>
      </c>
      <c r="AO2715" s="99">
        <v>83284.151419639602</v>
      </c>
      <c r="AP2715" s="99">
        <v>85066.663681030303</v>
      </c>
      <c r="AQ2715" s="99">
        <v>555014.14331817604</v>
      </c>
      <c r="AR2715" s="99">
        <v>38600.143015384703</v>
      </c>
      <c r="AS2715" s="99">
        <v>22006.904700994499</v>
      </c>
      <c r="AT2715" s="99">
        <v>0</v>
      </c>
      <c r="AU2715" s="99">
        <v>0</v>
      </c>
      <c r="AV2715" s="99">
        <v>380220.99345779401</v>
      </c>
      <c r="AW2715" s="99">
        <v>0</v>
      </c>
      <c r="AX2715" s="99">
        <v>63800.956588268302</v>
      </c>
      <c r="AY2715" s="99">
        <v>55892.960980415301</v>
      </c>
      <c r="AZ2715" s="99">
        <v>110600.822444916</v>
      </c>
      <c r="BA2715" s="99">
        <v>73326.514590263396</v>
      </c>
      <c r="BB2715" s="99">
        <v>0</v>
      </c>
      <c r="BC2715" s="99">
        <v>424327.91647338902</v>
      </c>
      <c r="BD2715" s="99">
        <v>19656.7761752605</v>
      </c>
      <c r="BE2715" s="99">
        <v>0</v>
      </c>
      <c r="BF2715" s="99">
        <v>14225.2508649826</v>
      </c>
      <c r="BG2715" s="99">
        <v>417060.66151809698</v>
      </c>
      <c r="BH2715" s="99">
        <v>9885.1020799875296</v>
      </c>
      <c r="BI2715" s="99">
        <v>13602.071451306299</v>
      </c>
      <c r="BJ2715" s="99">
        <v>183451.16435623201</v>
      </c>
      <c r="BK2715" s="99">
        <v>11602.3051761389</v>
      </c>
      <c r="BL2715" s="99">
        <v>0</v>
      </c>
      <c r="BM2715" s="99">
        <v>0</v>
      </c>
      <c r="BN2715" s="99">
        <v>0</v>
      </c>
      <c r="BO2715" s="99">
        <v>0</v>
      </c>
      <c r="BP2715" s="99">
        <v>0</v>
      </c>
      <c r="BQ2715" s="99">
        <v>0</v>
      </c>
      <c r="BR2715" s="99">
        <v>15228.5436922312</v>
      </c>
      <c r="BS2715" s="99">
        <v>40818.390171051004</v>
      </c>
      <c r="BT2715" s="99">
        <v>14207.545872807499</v>
      </c>
      <c r="BU2715" s="99">
        <v>0</v>
      </c>
      <c r="BV2715" s="99">
        <v>137456.64560699501</v>
      </c>
      <c r="BW2715" s="99">
        <v>2344.3910016417499</v>
      </c>
      <c r="BX2715" s="99">
        <v>0</v>
      </c>
      <c r="BY2715" s="99">
        <v>0</v>
      </c>
      <c r="BZ2715" s="99">
        <v>0</v>
      </c>
      <c r="CA2715" s="99">
        <v>622.55819844454504</v>
      </c>
      <c r="CB2715" s="99">
        <v>92644.565884590105</v>
      </c>
      <c r="CC2715" s="99">
        <v>727371.08188629197</v>
      </c>
      <c r="CD2715" s="99">
        <v>205310.08420181301</v>
      </c>
      <c r="CE2715" s="99">
        <v>27.138598582940201</v>
      </c>
      <c r="CF2715" s="99">
        <v>5274.7488419413603</v>
      </c>
      <c r="CG2715" s="99">
        <v>38592.245999336199</v>
      </c>
      <c r="CH2715" s="99">
        <v>0</v>
      </c>
      <c r="CI2715" s="99">
        <v>650.98158981651102</v>
      </c>
      <c r="CJ2715" s="99">
        <v>97611.153376579299</v>
      </c>
      <c r="CK2715" s="99">
        <v>765848.52633667004</v>
      </c>
      <c r="CL2715" s="99">
        <v>208630.51499175999</v>
      </c>
      <c r="CM2715" s="166">
        <v>1085.5217424631101</v>
      </c>
      <c r="CN2715" s="166">
        <v>241430.260652542</v>
      </c>
      <c r="CO2715" s="166">
        <v>1179059.0386505099</v>
      </c>
      <c r="CP2715" s="99">
        <v>208630.51499175999</v>
      </c>
      <c r="CQ2715" s="99">
        <v>0</v>
      </c>
      <c r="CR2715" s="99">
        <v>0</v>
      </c>
      <c r="CS2715" s="99">
        <v>0</v>
      </c>
      <c r="CT2715" s="99">
        <v>0</v>
      </c>
      <c r="CU2715" s="98">
        <v>513.40759853199995</v>
      </c>
      <c r="CV2715" s="98">
        <v>373.42887682000003</v>
      </c>
      <c r="CW2715" s="98">
        <v>97919.314726531462</v>
      </c>
      <c r="CX2715" s="98">
        <v>765963.32788562821</v>
      </c>
    </row>
    <row r="2716" spans="1:102" x14ac:dyDescent="0.2">
      <c r="A2716" s="98" t="s">
        <v>195</v>
      </c>
      <c r="B2716" s="100">
        <v>39326</v>
      </c>
      <c r="C2716" s="99">
        <v>119.2072682539</v>
      </c>
      <c r="D2716" s="99">
        <v>70.945827580988393</v>
      </c>
      <c r="E2716" s="99">
        <v>400.92507141456002</v>
      </c>
      <c r="F2716" s="99">
        <v>75.313974132761402</v>
      </c>
      <c r="G2716" s="99">
        <v>17.609437306877201</v>
      </c>
      <c r="H2716" s="99">
        <v>0</v>
      </c>
      <c r="I2716" s="99">
        <v>0</v>
      </c>
      <c r="J2716" s="99">
        <v>380.72904723882698</v>
      </c>
      <c r="K2716" s="99">
        <v>0</v>
      </c>
      <c r="L2716" s="99">
        <v>99.884257090277998</v>
      </c>
      <c r="M2716" s="99">
        <v>73.200588562525795</v>
      </c>
      <c r="N2716" s="99">
        <v>104.209197601303</v>
      </c>
      <c r="O2716" s="99">
        <v>83.753557971678703</v>
      </c>
      <c r="P2716" s="99">
        <v>0</v>
      </c>
      <c r="Q2716" s="99">
        <v>241.30282566323899</v>
      </c>
      <c r="R2716" s="99">
        <v>17.021021333523102</v>
      </c>
      <c r="S2716" s="99">
        <v>0</v>
      </c>
      <c r="T2716" s="99">
        <v>7.0121122729615299</v>
      </c>
      <c r="U2716" s="99">
        <v>447.02299663052003</v>
      </c>
      <c r="V2716" s="99">
        <v>9659.8373068571109</v>
      </c>
      <c r="W2716" s="99">
        <v>9129.8610565662402</v>
      </c>
      <c r="X2716" s="99">
        <v>73533.995894432097</v>
      </c>
      <c r="Y2716" s="99">
        <v>5591.5873600244504</v>
      </c>
      <c r="Z2716" s="99">
        <v>3053.53007483482</v>
      </c>
      <c r="AA2716" s="99">
        <v>0</v>
      </c>
      <c r="AB2716" s="99">
        <v>0</v>
      </c>
      <c r="AC2716" s="99">
        <v>135165.22516441299</v>
      </c>
      <c r="AD2716" s="99">
        <v>0</v>
      </c>
      <c r="AE2716" s="99">
        <v>6429.8464384674999</v>
      </c>
      <c r="AF2716" s="99">
        <v>7404.2745257615998</v>
      </c>
      <c r="AG2716" s="99">
        <v>15520.301353573799</v>
      </c>
      <c r="AH2716" s="99">
        <v>8019.3509292006502</v>
      </c>
      <c r="AI2716" s="99">
        <v>0</v>
      </c>
      <c r="AJ2716" s="99">
        <v>54083.709268093102</v>
      </c>
      <c r="AK2716" s="99">
        <v>2899.3196105658999</v>
      </c>
      <c r="AL2716" s="99">
        <v>0</v>
      </c>
      <c r="AM2716" s="99">
        <v>1337.7020006328801</v>
      </c>
      <c r="AN2716" s="99">
        <v>146804.666950226</v>
      </c>
      <c r="AO2716" s="99">
        <v>84703.037315368696</v>
      </c>
      <c r="AP2716" s="99">
        <v>66375.993784904495</v>
      </c>
      <c r="AQ2716" s="99">
        <v>554847.864608765</v>
      </c>
      <c r="AR2716" s="99">
        <v>47485.729017734498</v>
      </c>
      <c r="AS2716" s="99">
        <v>22328.383576154702</v>
      </c>
      <c r="AT2716" s="99">
        <v>0</v>
      </c>
      <c r="AU2716" s="99">
        <v>0</v>
      </c>
      <c r="AV2716" s="99">
        <v>399519.82702636701</v>
      </c>
      <c r="AW2716" s="99">
        <v>0</v>
      </c>
      <c r="AX2716" s="99">
        <v>59327.560127735102</v>
      </c>
      <c r="AY2716" s="99">
        <v>61250.037082195297</v>
      </c>
      <c r="AZ2716" s="99">
        <v>111554.45466423</v>
      </c>
      <c r="BA2716" s="99">
        <v>71533.511447906494</v>
      </c>
      <c r="BB2716" s="99">
        <v>0</v>
      </c>
      <c r="BC2716" s="99">
        <v>399515.532970428</v>
      </c>
      <c r="BD2716" s="99">
        <v>20045.034955263101</v>
      </c>
      <c r="BE2716" s="99">
        <v>0</v>
      </c>
      <c r="BF2716" s="99">
        <v>10070.002977132801</v>
      </c>
      <c r="BG2716" s="99">
        <v>429697.90131759603</v>
      </c>
      <c r="BH2716" s="99">
        <v>9606.4938837289792</v>
      </c>
      <c r="BI2716" s="99">
        <v>12046.926069855699</v>
      </c>
      <c r="BJ2716" s="99">
        <v>181212.20873260501</v>
      </c>
      <c r="BK2716" s="99">
        <v>14647.476602554299</v>
      </c>
      <c r="BL2716" s="99">
        <v>0</v>
      </c>
      <c r="BM2716" s="99">
        <v>0</v>
      </c>
      <c r="BN2716" s="99">
        <v>0</v>
      </c>
      <c r="BO2716" s="99">
        <v>0</v>
      </c>
      <c r="BP2716" s="99">
        <v>0</v>
      </c>
      <c r="BQ2716" s="99">
        <v>0</v>
      </c>
      <c r="BR2716" s="99">
        <v>14826.298612475401</v>
      </c>
      <c r="BS2716" s="99">
        <v>40290.964519977599</v>
      </c>
      <c r="BT2716" s="99">
        <v>13877.5985620022</v>
      </c>
      <c r="BU2716" s="99">
        <v>0</v>
      </c>
      <c r="BV2716" s="99">
        <v>133259.341808319</v>
      </c>
      <c r="BW2716" s="99">
        <v>2479.3194124698598</v>
      </c>
      <c r="BX2716" s="99">
        <v>0</v>
      </c>
      <c r="BY2716" s="99">
        <v>0</v>
      </c>
      <c r="BZ2716" s="99">
        <v>0</v>
      </c>
      <c r="CA2716" s="99">
        <v>588.44555179029703</v>
      </c>
      <c r="CB2716" s="99">
        <v>92864.023706436201</v>
      </c>
      <c r="CC2716" s="99">
        <v>703116.99703216599</v>
      </c>
      <c r="CD2716" s="99">
        <v>202232.266183853</v>
      </c>
      <c r="CE2716" s="99">
        <v>28.361713131889701</v>
      </c>
      <c r="CF2716" s="99">
        <v>5365.2965243458702</v>
      </c>
      <c r="CG2716" s="99">
        <v>38536.739836216002</v>
      </c>
      <c r="CH2716" s="99">
        <v>0</v>
      </c>
      <c r="CI2716" s="99">
        <v>616.30278331041302</v>
      </c>
      <c r="CJ2716" s="99">
        <v>98265.113574981704</v>
      </c>
      <c r="CK2716" s="99">
        <v>741639.96562194801</v>
      </c>
      <c r="CL2716" s="99">
        <v>206120.78493690499</v>
      </c>
      <c r="CM2716" s="166">
        <v>1065.5899084657401</v>
      </c>
      <c r="CN2716" s="166">
        <v>243637.98750686599</v>
      </c>
      <c r="CO2716" s="166">
        <v>1178906.5914306601</v>
      </c>
      <c r="CP2716" s="99">
        <v>206120.78493690499</v>
      </c>
      <c r="CQ2716" s="99">
        <v>0</v>
      </c>
      <c r="CR2716" s="99">
        <v>0</v>
      </c>
      <c r="CS2716" s="99">
        <v>0</v>
      </c>
      <c r="CT2716" s="99">
        <v>0</v>
      </c>
      <c r="CU2716" s="98">
        <v>477.98941344000002</v>
      </c>
      <c r="CV2716" s="98">
        <v>396.15640834999999</v>
      </c>
      <c r="CW2716" s="98">
        <v>98229.320230782076</v>
      </c>
      <c r="CX2716" s="98">
        <v>741653.73686838197</v>
      </c>
    </row>
    <row r="2717" spans="1:102" x14ac:dyDescent="0.2">
      <c r="A2717" s="98" t="s">
        <v>195</v>
      </c>
      <c r="B2717" s="100">
        <v>39417</v>
      </c>
      <c r="C2717" s="99">
        <v>119.975347869098</v>
      </c>
      <c r="D2717" s="99">
        <v>79.460410835221396</v>
      </c>
      <c r="E2717" s="99">
        <v>395.34260815009497</v>
      </c>
      <c r="F2717" s="99">
        <v>82.407988522201805</v>
      </c>
      <c r="G2717" s="99">
        <v>23.444299480877799</v>
      </c>
      <c r="H2717" s="99">
        <v>0</v>
      </c>
      <c r="I2717" s="99">
        <v>0</v>
      </c>
      <c r="J2717" s="99">
        <v>379.80056442692899</v>
      </c>
      <c r="K2717" s="99">
        <v>0</v>
      </c>
      <c r="L2717" s="99">
        <v>106.950183908455</v>
      </c>
      <c r="M2717" s="99">
        <v>74.256432137452094</v>
      </c>
      <c r="N2717" s="99">
        <v>101.150230426341</v>
      </c>
      <c r="O2717" s="99">
        <v>86.765972036868305</v>
      </c>
      <c r="P2717" s="99">
        <v>0</v>
      </c>
      <c r="Q2717" s="99">
        <v>237.687582248822</v>
      </c>
      <c r="R2717" s="99">
        <v>22.124783402076002</v>
      </c>
      <c r="S2717" s="99">
        <v>0</v>
      </c>
      <c r="T2717" s="99">
        <v>6.1850091214873801</v>
      </c>
      <c r="U2717" s="99">
        <v>446.19873083755402</v>
      </c>
      <c r="V2717" s="99">
        <v>10842.5648860931</v>
      </c>
      <c r="W2717" s="99">
        <v>8685.8731284141504</v>
      </c>
      <c r="X2717" s="99">
        <v>70635.544065475493</v>
      </c>
      <c r="Y2717" s="99">
        <v>5617.0474174618703</v>
      </c>
      <c r="Z2717" s="99">
        <v>3688.9077642560001</v>
      </c>
      <c r="AA2717" s="99">
        <v>0</v>
      </c>
      <c r="AB2717" s="99">
        <v>0</v>
      </c>
      <c r="AC2717" s="99">
        <v>138771.938800812</v>
      </c>
      <c r="AD2717" s="99">
        <v>0</v>
      </c>
      <c r="AE2717" s="99">
        <v>6046.3655917644501</v>
      </c>
      <c r="AF2717" s="99">
        <v>8614.91034448147</v>
      </c>
      <c r="AG2717" s="99">
        <v>14740.2891967297</v>
      </c>
      <c r="AH2717" s="99">
        <v>8738.3045395612698</v>
      </c>
      <c r="AI2717" s="99">
        <v>0</v>
      </c>
      <c r="AJ2717" s="99">
        <v>52155.935697555498</v>
      </c>
      <c r="AK2717" s="99">
        <v>3483.4870844483398</v>
      </c>
      <c r="AL2717" s="99">
        <v>0</v>
      </c>
      <c r="AM2717" s="99">
        <v>1173.7831594944</v>
      </c>
      <c r="AN2717" s="99">
        <v>149612.17034721401</v>
      </c>
      <c r="AO2717" s="99">
        <v>95853.892445564299</v>
      </c>
      <c r="AP2717" s="99">
        <v>74765.627032279997</v>
      </c>
      <c r="AQ2717" s="99">
        <v>543467.813148499</v>
      </c>
      <c r="AR2717" s="99">
        <v>47333.5474410057</v>
      </c>
      <c r="AS2717" s="99">
        <v>27506.479166507699</v>
      </c>
      <c r="AT2717" s="99">
        <v>0</v>
      </c>
      <c r="AU2717" s="99">
        <v>0</v>
      </c>
      <c r="AV2717" s="99">
        <v>414984.67979812599</v>
      </c>
      <c r="AW2717" s="99">
        <v>0</v>
      </c>
      <c r="AX2717" s="99">
        <v>56875.5899453163</v>
      </c>
      <c r="AY2717" s="99">
        <v>72975.000744819597</v>
      </c>
      <c r="AZ2717" s="99">
        <v>105988.00003719299</v>
      </c>
      <c r="BA2717" s="99">
        <v>81541.086742401094</v>
      </c>
      <c r="BB2717" s="99">
        <v>0</v>
      </c>
      <c r="BC2717" s="99">
        <v>394514.833335876</v>
      </c>
      <c r="BD2717" s="99">
        <v>25925.990385532401</v>
      </c>
      <c r="BE2717" s="99">
        <v>0</v>
      </c>
      <c r="BF2717" s="99">
        <v>9178.9639378786105</v>
      </c>
      <c r="BG2717" s="99">
        <v>446216.21175003098</v>
      </c>
      <c r="BH2717" s="99">
        <v>11329.588470697399</v>
      </c>
      <c r="BI2717" s="99">
        <v>12740.817209005399</v>
      </c>
      <c r="BJ2717" s="99">
        <v>173035.696912766</v>
      </c>
      <c r="BK2717" s="99">
        <v>14943.877337575001</v>
      </c>
      <c r="BL2717" s="99">
        <v>0</v>
      </c>
      <c r="BM2717" s="99">
        <v>0</v>
      </c>
      <c r="BN2717" s="99">
        <v>0</v>
      </c>
      <c r="BO2717" s="99">
        <v>0</v>
      </c>
      <c r="BP2717" s="99">
        <v>0</v>
      </c>
      <c r="BQ2717" s="99">
        <v>0</v>
      </c>
      <c r="BR2717" s="99">
        <v>16047.6667999029</v>
      </c>
      <c r="BS2717" s="99">
        <v>37397.333666801504</v>
      </c>
      <c r="BT2717" s="99">
        <v>15696.174645781501</v>
      </c>
      <c r="BU2717" s="99">
        <v>0</v>
      </c>
      <c r="BV2717" s="99">
        <v>127827.776844978</v>
      </c>
      <c r="BW2717" s="99">
        <v>3021.8040409684199</v>
      </c>
      <c r="BX2717" s="99">
        <v>0</v>
      </c>
      <c r="BY2717" s="99">
        <v>0</v>
      </c>
      <c r="BZ2717" s="99">
        <v>0</v>
      </c>
      <c r="CA2717" s="99">
        <v>592.64732369035505</v>
      </c>
      <c r="CB2717" s="99">
        <v>90334.032124519304</v>
      </c>
      <c r="CC2717" s="99">
        <v>711219.86721801804</v>
      </c>
      <c r="CD2717" s="99">
        <v>194481.42722702</v>
      </c>
      <c r="CE2717" s="99">
        <v>34.001646119635602</v>
      </c>
      <c r="CF2717" s="99">
        <v>5810.8898420333899</v>
      </c>
      <c r="CG2717" s="99">
        <v>42672.517191886902</v>
      </c>
      <c r="CH2717" s="99">
        <v>0</v>
      </c>
      <c r="CI2717" s="99">
        <v>627.073289461434</v>
      </c>
      <c r="CJ2717" s="99">
        <v>96113.372866630598</v>
      </c>
      <c r="CK2717" s="99">
        <v>754004.31331634498</v>
      </c>
      <c r="CL2717" s="99">
        <v>199119.40139579799</v>
      </c>
      <c r="CM2717" s="166">
        <v>1067.60142622888</v>
      </c>
      <c r="CN2717" s="166">
        <v>245276.47947502101</v>
      </c>
      <c r="CO2717" s="166">
        <v>1197424.2362365699</v>
      </c>
      <c r="CP2717" s="99">
        <v>199119.40139579799</v>
      </c>
      <c r="CQ2717" s="99">
        <v>0</v>
      </c>
      <c r="CR2717" s="99">
        <v>0</v>
      </c>
      <c r="CS2717" s="99">
        <v>0</v>
      </c>
      <c r="CT2717" s="99">
        <v>0</v>
      </c>
      <c r="CU2717" s="98">
        <v>470.82246747200003</v>
      </c>
      <c r="CV2717" s="98">
        <v>398.181734452</v>
      </c>
      <c r="CW2717" s="98">
        <v>96144.921966552691</v>
      </c>
      <c r="CX2717" s="98">
        <v>753892.38440990495</v>
      </c>
    </row>
    <row r="2718" spans="1:102" x14ac:dyDescent="0.2">
      <c r="A2718" s="98" t="s">
        <v>195</v>
      </c>
      <c r="B2718" s="100">
        <v>39508</v>
      </c>
      <c r="C2718" s="99">
        <v>123.119089912623</v>
      </c>
      <c r="D2718" s="99">
        <v>82.088625397533207</v>
      </c>
      <c r="E2718" s="99">
        <v>393.53072349354602</v>
      </c>
      <c r="F2718" s="99">
        <v>88.983723969198806</v>
      </c>
      <c r="G2718" s="99">
        <v>28.551524494774601</v>
      </c>
      <c r="H2718" s="99">
        <v>0</v>
      </c>
      <c r="I2718" s="99">
        <v>0</v>
      </c>
      <c r="J2718" s="99">
        <v>384.43829847872303</v>
      </c>
      <c r="K2718" s="99">
        <v>0</v>
      </c>
      <c r="L2718" s="99">
        <v>114.253608472645</v>
      </c>
      <c r="M2718" s="99">
        <v>75.470480548217907</v>
      </c>
      <c r="N2718" s="99">
        <v>97.594342677854002</v>
      </c>
      <c r="O2718" s="99">
        <v>88.009263963438599</v>
      </c>
      <c r="P2718" s="99">
        <v>0</v>
      </c>
      <c r="Q2718" s="99">
        <v>237.00577326864001</v>
      </c>
      <c r="R2718" s="99">
        <v>23.436801978154101</v>
      </c>
      <c r="S2718" s="99">
        <v>0</v>
      </c>
      <c r="T2718" s="99">
        <v>3.9367393383290601</v>
      </c>
      <c r="U2718" s="99">
        <v>445.547656826675</v>
      </c>
      <c r="V2718" s="99">
        <v>10851.915807962399</v>
      </c>
      <c r="W2718" s="99">
        <v>7774.2494841218004</v>
      </c>
      <c r="X2718" s="99">
        <v>68278.042249679595</v>
      </c>
      <c r="Y2718" s="99">
        <v>4788.9610291123399</v>
      </c>
      <c r="Z2718" s="99">
        <v>4049.0708400011099</v>
      </c>
      <c r="AA2718" s="99">
        <v>0</v>
      </c>
      <c r="AB2718" s="99">
        <v>0</v>
      </c>
      <c r="AC2718" s="99">
        <v>136960.86003112799</v>
      </c>
      <c r="AD2718" s="99">
        <v>0</v>
      </c>
      <c r="AE2718" s="99">
        <v>6893.6522559523601</v>
      </c>
      <c r="AF2718" s="99">
        <v>8683.8937824964505</v>
      </c>
      <c r="AG2718" s="99">
        <v>14209.236346125601</v>
      </c>
      <c r="AH2718" s="99">
        <v>8809.3115680217707</v>
      </c>
      <c r="AI2718" s="99">
        <v>0</v>
      </c>
      <c r="AJ2718" s="99">
        <v>51289.202220439904</v>
      </c>
      <c r="AK2718" s="99">
        <v>3387.95502385497</v>
      </c>
      <c r="AL2718" s="99">
        <v>0</v>
      </c>
      <c r="AM2718" s="99">
        <v>398.062210075557</v>
      </c>
      <c r="AN2718" s="99">
        <v>146542.89272499099</v>
      </c>
      <c r="AO2718" s="99">
        <v>98368.424922943101</v>
      </c>
      <c r="AP2718" s="99">
        <v>77619.656683921799</v>
      </c>
      <c r="AQ2718" s="99">
        <v>520963.00830841099</v>
      </c>
      <c r="AR2718" s="99">
        <v>43882.1913166046</v>
      </c>
      <c r="AS2718" s="99">
        <v>32311.6787700653</v>
      </c>
      <c r="AT2718" s="99">
        <v>0</v>
      </c>
      <c r="AU2718" s="99">
        <v>0</v>
      </c>
      <c r="AV2718" s="99">
        <v>424829.74160766602</v>
      </c>
      <c r="AW2718" s="99">
        <v>0</v>
      </c>
      <c r="AX2718" s="99">
        <v>62382.548500537901</v>
      </c>
      <c r="AY2718" s="99">
        <v>74428.226697921797</v>
      </c>
      <c r="AZ2718" s="99">
        <v>100958.36700248699</v>
      </c>
      <c r="BA2718" s="99">
        <v>79368.620210647598</v>
      </c>
      <c r="BB2718" s="99">
        <v>0</v>
      </c>
      <c r="BC2718" s="99">
        <v>387151.218955994</v>
      </c>
      <c r="BD2718" s="99">
        <v>27873.500098466899</v>
      </c>
      <c r="BE2718" s="99">
        <v>0</v>
      </c>
      <c r="BF2718" s="99">
        <v>2904.0672613680399</v>
      </c>
      <c r="BG2718" s="99">
        <v>450202.96673965501</v>
      </c>
      <c r="BH2718" s="99">
        <v>12085.1120797396</v>
      </c>
      <c r="BI2718" s="99">
        <v>11652.8048840761</v>
      </c>
      <c r="BJ2718" s="99">
        <v>151202.107707977</v>
      </c>
      <c r="BK2718" s="99">
        <v>12795.867879748301</v>
      </c>
      <c r="BL2718" s="99">
        <v>0</v>
      </c>
      <c r="BM2718" s="99">
        <v>0</v>
      </c>
      <c r="BN2718" s="99">
        <v>0</v>
      </c>
      <c r="BO2718" s="99">
        <v>0</v>
      </c>
      <c r="BP2718" s="99">
        <v>0</v>
      </c>
      <c r="BQ2718" s="99">
        <v>0</v>
      </c>
      <c r="BR2718" s="99">
        <v>14760.080556631099</v>
      </c>
      <c r="BS2718" s="99">
        <v>31552.353969097101</v>
      </c>
      <c r="BT2718" s="99">
        <v>15434.644059300401</v>
      </c>
      <c r="BU2718" s="99">
        <v>0</v>
      </c>
      <c r="BV2718" s="99">
        <v>113096.753966331</v>
      </c>
      <c r="BW2718" s="99">
        <v>3197.13636001945</v>
      </c>
      <c r="BX2718" s="99">
        <v>0</v>
      </c>
      <c r="BY2718" s="99">
        <v>0</v>
      </c>
      <c r="BZ2718" s="99">
        <v>0</v>
      </c>
      <c r="CA2718" s="99">
        <v>602.58516401797499</v>
      </c>
      <c r="CB2718" s="99">
        <v>88569.322795867905</v>
      </c>
      <c r="CC2718" s="99">
        <v>699579.58222198498</v>
      </c>
      <c r="CD2718" s="99">
        <v>179236.51409912101</v>
      </c>
      <c r="CE2718" s="99">
        <v>33.287345400545703</v>
      </c>
      <c r="CF2718" s="99">
        <v>5040.8375400304803</v>
      </c>
      <c r="CG2718" s="99">
        <v>40184.521168708801</v>
      </c>
      <c r="CH2718" s="99">
        <v>0</v>
      </c>
      <c r="CI2718" s="99">
        <v>634.87200430780604</v>
      </c>
      <c r="CJ2718" s="99">
        <v>93839.893555641203</v>
      </c>
      <c r="CK2718" s="99">
        <v>739628.73073577904</v>
      </c>
      <c r="CL2718" s="99">
        <v>184465.54769897499</v>
      </c>
      <c r="CM2718" s="166">
        <v>1074.73568150401</v>
      </c>
      <c r="CN2718" s="166">
        <v>240570.42489051801</v>
      </c>
      <c r="CO2718" s="166">
        <v>1186811.79850769</v>
      </c>
      <c r="CP2718" s="99">
        <v>184465.54769897499</v>
      </c>
      <c r="CQ2718" s="99">
        <v>0</v>
      </c>
      <c r="CR2718" s="99">
        <v>0</v>
      </c>
      <c r="CS2718" s="99">
        <v>0</v>
      </c>
      <c r="CT2718" s="99">
        <v>0</v>
      </c>
      <c r="CU2718" s="98">
        <v>460.93855057799999</v>
      </c>
      <c r="CV2718" s="98">
        <v>408.67434347800003</v>
      </c>
      <c r="CW2718" s="98">
        <v>93610.160335898385</v>
      </c>
      <c r="CX2718" s="98">
        <v>739764.10339069378</v>
      </c>
    </row>
    <row r="2719" spans="1:102" x14ac:dyDescent="0.2">
      <c r="A2719" s="98" t="s">
        <v>195</v>
      </c>
      <c r="B2719" s="100">
        <v>39600</v>
      </c>
      <c r="C2719" s="99">
        <v>129.478708950803</v>
      </c>
      <c r="D2719" s="99">
        <v>61.176751202903702</v>
      </c>
      <c r="E2719" s="99">
        <v>389.193886518478</v>
      </c>
      <c r="F2719" s="99">
        <v>86.054718748666303</v>
      </c>
      <c r="G2719" s="99">
        <v>29.037961988942701</v>
      </c>
      <c r="H2719" s="99">
        <v>0</v>
      </c>
      <c r="I2719" s="99">
        <v>0</v>
      </c>
      <c r="J2719" s="99">
        <v>397.60523397847999</v>
      </c>
      <c r="K2719" s="99">
        <v>0</v>
      </c>
      <c r="L2719" s="99">
        <v>113.64100083895001</v>
      </c>
      <c r="M2719" s="99">
        <v>70.611064690165193</v>
      </c>
      <c r="N2719" s="99">
        <v>101.004408211447</v>
      </c>
      <c r="O2719" s="99">
        <v>91.669212822802393</v>
      </c>
      <c r="P2719" s="99">
        <v>0</v>
      </c>
      <c r="Q2719" s="99">
        <v>209.42910753563001</v>
      </c>
      <c r="R2719" s="99">
        <v>23.156136248027899</v>
      </c>
      <c r="S2719" s="99">
        <v>0</v>
      </c>
      <c r="T2719" s="99">
        <v>3.9415412448870502</v>
      </c>
      <c r="U2719" s="99">
        <v>452.264192223549</v>
      </c>
      <c r="V2719" s="99">
        <v>11150.9979608059</v>
      </c>
      <c r="W2719" s="99">
        <v>6101.9890244007102</v>
      </c>
      <c r="X2719" s="99">
        <v>70871.948862075806</v>
      </c>
      <c r="Y2719" s="99">
        <v>7165.6507614850998</v>
      </c>
      <c r="Z2719" s="99">
        <v>4167.4823414683297</v>
      </c>
      <c r="AA2719" s="99">
        <v>0</v>
      </c>
      <c r="AB2719" s="99">
        <v>0</v>
      </c>
      <c r="AC2719" s="99">
        <v>141249.794061661</v>
      </c>
      <c r="AD2719" s="99">
        <v>0</v>
      </c>
      <c r="AE2719" s="99">
        <v>6527.7221974730501</v>
      </c>
      <c r="AF2719" s="99">
        <v>8314.3718813657797</v>
      </c>
      <c r="AG2719" s="99">
        <v>14425.403191328</v>
      </c>
      <c r="AH2719" s="99">
        <v>10104.472297787701</v>
      </c>
      <c r="AI2719" s="99">
        <v>0</v>
      </c>
      <c r="AJ2719" s="99">
        <v>46992.613627910599</v>
      </c>
      <c r="AK2719" s="99">
        <v>3322.7506085038199</v>
      </c>
      <c r="AL2719" s="99">
        <v>0</v>
      </c>
      <c r="AM2719" s="99">
        <v>478.81247575953603</v>
      </c>
      <c r="AN2719" s="99">
        <v>151062.48324584999</v>
      </c>
      <c r="AO2719" s="99">
        <v>102036.78966522199</v>
      </c>
      <c r="AP2719" s="99">
        <v>42527.512796401999</v>
      </c>
      <c r="AQ2719" s="99">
        <v>550820.49370574998</v>
      </c>
      <c r="AR2719" s="99">
        <v>49844.236701011701</v>
      </c>
      <c r="AS2719" s="99">
        <v>33189.398781299598</v>
      </c>
      <c r="AT2719" s="99">
        <v>0</v>
      </c>
      <c r="AU2719" s="99">
        <v>0</v>
      </c>
      <c r="AV2719" s="99">
        <v>444479.65481185901</v>
      </c>
      <c r="AW2719" s="99">
        <v>0</v>
      </c>
      <c r="AX2719" s="99">
        <v>63758.572466850303</v>
      </c>
      <c r="AY2719" s="99">
        <v>74392.025062561006</v>
      </c>
      <c r="AZ2719" s="99">
        <v>104350.154519081</v>
      </c>
      <c r="BA2719" s="99">
        <v>90148.289093017607</v>
      </c>
      <c r="BB2719" s="99">
        <v>0</v>
      </c>
      <c r="BC2719" s="99">
        <v>357569.16641616798</v>
      </c>
      <c r="BD2719" s="99">
        <v>28396.7008066177</v>
      </c>
      <c r="BE2719" s="99">
        <v>0</v>
      </c>
      <c r="BF2719" s="99">
        <v>3445.3417246937802</v>
      </c>
      <c r="BG2719" s="99">
        <v>470448.81116104103</v>
      </c>
      <c r="BH2719" s="99">
        <v>12483.7444232702</v>
      </c>
      <c r="BI2719" s="99">
        <v>8624.9382950067502</v>
      </c>
      <c r="BJ2719" s="99">
        <v>161862.72608566299</v>
      </c>
      <c r="BK2719" s="99">
        <v>14821.281188368799</v>
      </c>
      <c r="BL2719" s="99">
        <v>0</v>
      </c>
      <c r="BM2719" s="99">
        <v>0</v>
      </c>
      <c r="BN2719" s="99">
        <v>0</v>
      </c>
      <c r="BO2719" s="99">
        <v>0</v>
      </c>
      <c r="BP2719" s="99">
        <v>0</v>
      </c>
      <c r="BQ2719" s="99">
        <v>0</v>
      </c>
      <c r="BR2719" s="99">
        <v>14816.416302919401</v>
      </c>
      <c r="BS2719" s="99">
        <v>39233.152769088701</v>
      </c>
      <c r="BT2719" s="99">
        <v>17479.930678606001</v>
      </c>
      <c r="BU2719" s="99">
        <v>0</v>
      </c>
      <c r="BV2719" s="99">
        <v>112133.507741928</v>
      </c>
      <c r="BW2719" s="99">
        <v>3262.9963549077502</v>
      </c>
      <c r="BX2719" s="99">
        <v>0</v>
      </c>
      <c r="BY2719" s="99">
        <v>0</v>
      </c>
      <c r="BZ2719" s="99">
        <v>0</v>
      </c>
      <c r="CA2719" s="99">
        <v>580.46465180069197</v>
      </c>
      <c r="CB2719" s="99">
        <v>86150.1912603378</v>
      </c>
      <c r="CC2719" s="99">
        <v>695509.76246643101</v>
      </c>
      <c r="CD2719" s="99">
        <v>181530.92029380801</v>
      </c>
      <c r="CE2719" s="99">
        <v>33.3297246089205</v>
      </c>
      <c r="CF2719" s="99">
        <v>4990.4019171595601</v>
      </c>
      <c r="CG2719" s="99">
        <v>39466.123229980498</v>
      </c>
      <c r="CH2719" s="99">
        <v>0</v>
      </c>
      <c r="CI2719" s="99">
        <v>614.98733998835098</v>
      </c>
      <c r="CJ2719" s="99">
        <v>90943.899312019304</v>
      </c>
      <c r="CK2719" s="99">
        <v>735189.53639221203</v>
      </c>
      <c r="CL2719" s="99">
        <v>186711.56195640599</v>
      </c>
      <c r="CM2719" s="166">
        <v>1058.5926261842301</v>
      </c>
      <c r="CN2719" s="166">
        <v>243584.84625816299</v>
      </c>
      <c r="CO2719" s="166">
        <v>1205152.7791595501</v>
      </c>
      <c r="CP2719" s="99">
        <v>186711.56195640599</v>
      </c>
      <c r="CQ2719" s="99">
        <v>0</v>
      </c>
      <c r="CR2719" s="99">
        <v>0</v>
      </c>
      <c r="CS2719" s="99">
        <v>0</v>
      </c>
      <c r="CT2719" s="99">
        <v>0</v>
      </c>
      <c r="CU2719" s="98">
        <v>447.55113682000001</v>
      </c>
      <c r="CV2719" s="98">
        <v>420.67715835299998</v>
      </c>
      <c r="CW2719" s="98">
        <v>91140.593177497358</v>
      </c>
      <c r="CX2719" s="98">
        <v>734975.88569641148</v>
      </c>
    </row>
    <row r="2720" spans="1:102" x14ac:dyDescent="0.2">
      <c r="A2720" s="98" t="s">
        <v>195</v>
      </c>
      <c r="B2720" s="100">
        <v>39692</v>
      </c>
      <c r="C2720" s="99">
        <v>140.51455170288699</v>
      </c>
      <c r="D2720" s="99">
        <v>102.525719170459</v>
      </c>
      <c r="E2720" s="99">
        <v>368.36222967132898</v>
      </c>
      <c r="F2720" s="99">
        <v>77.673308045603306</v>
      </c>
      <c r="G2720" s="99">
        <v>28.0348198499996</v>
      </c>
      <c r="H2720" s="99">
        <v>0</v>
      </c>
      <c r="I2720" s="99">
        <v>0</v>
      </c>
      <c r="J2720" s="99">
        <v>399.30810239165999</v>
      </c>
      <c r="K2720" s="99">
        <v>0</v>
      </c>
      <c r="L2720" s="99">
        <v>112.105782147497</v>
      </c>
      <c r="M2720" s="99">
        <v>68.773552502505495</v>
      </c>
      <c r="N2720" s="99">
        <v>95.3632113859057</v>
      </c>
      <c r="O2720" s="99">
        <v>96.897589024156304</v>
      </c>
      <c r="P2720" s="99">
        <v>0</v>
      </c>
      <c r="Q2720" s="99">
        <v>245.60157815180699</v>
      </c>
      <c r="R2720" s="99">
        <v>23.087006654357499</v>
      </c>
      <c r="S2720" s="99">
        <v>0</v>
      </c>
      <c r="T2720" s="99">
        <v>5.0154885977972299</v>
      </c>
      <c r="U2720" s="99">
        <v>459.48602531477798</v>
      </c>
      <c r="V2720" s="99">
        <v>11961.731258034701</v>
      </c>
      <c r="W2720" s="99">
        <v>17403.755984067899</v>
      </c>
      <c r="X2720" s="99">
        <v>71509.482499122605</v>
      </c>
      <c r="Y2720" s="99">
        <v>4754.3531269431096</v>
      </c>
      <c r="Z2720" s="99">
        <v>4458.2897885441798</v>
      </c>
      <c r="AA2720" s="99">
        <v>0</v>
      </c>
      <c r="AB2720" s="99">
        <v>0</v>
      </c>
      <c r="AC2720" s="99">
        <v>140339.73887252799</v>
      </c>
      <c r="AD2720" s="99">
        <v>0</v>
      </c>
      <c r="AE2720" s="99">
        <v>8386.0794537067395</v>
      </c>
      <c r="AF2720" s="99">
        <v>8702.2625874280893</v>
      </c>
      <c r="AG2720" s="99">
        <v>13580.1660045385</v>
      </c>
      <c r="AH2720" s="99">
        <v>9601.7319908142108</v>
      </c>
      <c r="AI2720" s="99">
        <v>0</v>
      </c>
      <c r="AJ2720" s="99">
        <v>58401.344658374801</v>
      </c>
      <c r="AK2720" s="99">
        <v>3394.0260648429398</v>
      </c>
      <c r="AL2720" s="99">
        <v>0</v>
      </c>
      <c r="AM2720" s="99">
        <v>731.960906855762</v>
      </c>
      <c r="AN2720" s="99">
        <v>151318.37474060099</v>
      </c>
      <c r="AO2720" s="99">
        <v>112941.54296970399</v>
      </c>
      <c r="AP2720" s="99">
        <v>134820.24377822899</v>
      </c>
      <c r="AQ2720" s="99">
        <v>549571.53361511196</v>
      </c>
      <c r="AR2720" s="99">
        <v>41393.854174614004</v>
      </c>
      <c r="AS2720" s="99">
        <v>35459.687636852301</v>
      </c>
      <c r="AT2720" s="99">
        <v>0</v>
      </c>
      <c r="AU2720" s="99">
        <v>0</v>
      </c>
      <c r="AV2720" s="99">
        <v>450142.76454162598</v>
      </c>
      <c r="AW2720" s="99">
        <v>0</v>
      </c>
      <c r="AX2720" s="99">
        <v>66370.748008727998</v>
      </c>
      <c r="AY2720" s="99">
        <v>75146.431229591399</v>
      </c>
      <c r="AZ2720" s="99">
        <v>98971.803308486895</v>
      </c>
      <c r="BA2720" s="99">
        <v>92105.162954330401</v>
      </c>
      <c r="BB2720" s="99">
        <v>0</v>
      </c>
      <c r="BC2720" s="99">
        <v>456685.82972717303</v>
      </c>
      <c r="BD2720" s="99">
        <v>28551.891430854801</v>
      </c>
      <c r="BE2720" s="99">
        <v>0</v>
      </c>
      <c r="BF2720" s="99">
        <v>5444.21472102404</v>
      </c>
      <c r="BG2720" s="99">
        <v>480574.64093399001</v>
      </c>
      <c r="BH2720" s="99">
        <v>14836.057210802999</v>
      </c>
      <c r="BI2720" s="99">
        <v>21376.030401229898</v>
      </c>
      <c r="BJ2720" s="99">
        <v>155459.75386238101</v>
      </c>
      <c r="BK2720" s="99">
        <v>10653.6313108206</v>
      </c>
      <c r="BL2720" s="99">
        <v>0</v>
      </c>
      <c r="BM2720" s="99">
        <v>0</v>
      </c>
      <c r="BN2720" s="99">
        <v>0</v>
      </c>
      <c r="BO2720" s="99">
        <v>0</v>
      </c>
      <c r="BP2720" s="99">
        <v>0</v>
      </c>
      <c r="BQ2720" s="99">
        <v>0</v>
      </c>
      <c r="BR2720" s="99">
        <v>15475.0032516718</v>
      </c>
      <c r="BS2720" s="99">
        <v>29966.098234176599</v>
      </c>
      <c r="BT2720" s="99">
        <v>17828.2101390362</v>
      </c>
      <c r="BU2720" s="99">
        <v>0</v>
      </c>
      <c r="BV2720" s="99">
        <v>127061.25395774801</v>
      </c>
      <c r="BW2720" s="99">
        <v>3288.5247407257598</v>
      </c>
      <c r="BX2720" s="99">
        <v>0</v>
      </c>
      <c r="BY2720" s="99">
        <v>0</v>
      </c>
      <c r="BZ2720" s="99">
        <v>0</v>
      </c>
      <c r="CA2720" s="99">
        <v>608.42582339793398</v>
      </c>
      <c r="CB2720" s="99">
        <v>100505.181939125</v>
      </c>
      <c r="CC2720" s="99">
        <v>789539.77133178699</v>
      </c>
      <c r="CD2720" s="99">
        <v>190331.978479385</v>
      </c>
      <c r="CE2720" s="99">
        <v>33.485055764671401</v>
      </c>
      <c r="CF2720" s="99">
        <v>5404.2333562374097</v>
      </c>
      <c r="CG2720" s="99">
        <v>42813.941874504097</v>
      </c>
      <c r="CH2720" s="99">
        <v>0</v>
      </c>
      <c r="CI2720" s="99">
        <v>641.26771540939797</v>
      </c>
      <c r="CJ2720" s="99">
        <v>105932.474833488</v>
      </c>
      <c r="CK2720" s="99">
        <v>832146.83214569103</v>
      </c>
      <c r="CL2720" s="99">
        <v>195428.13936614999</v>
      </c>
      <c r="CM2720" s="166">
        <v>1100.0193441957199</v>
      </c>
      <c r="CN2720" s="166">
        <v>256724.54813194301</v>
      </c>
      <c r="CO2720" s="166">
        <v>1324437.06758118</v>
      </c>
      <c r="CP2720" s="99">
        <v>195428.13936614999</v>
      </c>
      <c r="CQ2720" s="99">
        <v>0</v>
      </c>
      <c r="CR2720" s="99">
        <v>0</v>
      </c>
      <c r="CS2720" s="99">
        <v>0</v>
      </c>
      <c r="CT2720" s="99">
        <v>0</v>
      </c>
      <c r="CU2720" s="98">
        <v>434.488386021</v>
      </c>
      <c r="CV2720" s="98">
        <v>422.689460107</v>
      </c>
      <c r="CW2720" s="98">
        <v>105909.41529536241</v>
      </c>
      <c r="CX2720" s="98">
        <v>832353.71320629108</v>
      </c>
    </row>
    <row r="2721" spans="1:102" x14ac:dyDescent="0.2">
      <c r="A2721" s="98" t="s">
        <v>195</v>
      </c>
      <c r="B2721" s="100">
        <v>39783</v>
      </c>
      <c r="C2721" s="99">
        <v>145.76918371394299</v>
      </c>
      <c r="D2721" s="99">
        <v>110.60489518381701</v>
      </c>
      <c r="E2721" s="99">
        <v>362.19504371285399</v>
      </c>
      <c r="F2721" s="99">
        <v>69.718742453493206</v>
      </c>
      <c r="G2721" s="99">
        <v>33.2197718587704</v>
      </c>
      <c r="H2721" s="99">
        <v>0</v>
      </c>
      <c r="I2721" s="99">
        <v>0</v>
      </c>
      <c r="J2721" s="99">
        <v>400.13483227416901</v>
      </c>
      <c r="K2721" s="99">
        <v>0</v>
      </c>
      <c r="L2721" s="99">
        <v>106.21558757871399</v>
      </c>
      <c r="M2721" s="99">
        <v>67.777942496351898</v>
      </c>
      <c r="N2721" s="99">
        <v>94.923054816201301</v>
      </c>
      <c r="O2721" s="99">
        <v>104.61693979799701</v>
      </c>
      <c r="P2721" s="99">
        <v>0</v>
      </c>
      <c r="Q2721" s="99">
        <v>257.88160635530897</v>
      </c>
      <c r="R2721" s="99">
        <v>21.345189536223199</v>
      </c>
      <c r="S2721" s="99">
        <v>0</v>
      </c>
      <c r="T2721" s="99">
        <v>5.1383853958686796</v>
      </c>
      <c r="U2721" s="99">
        <v>463.69200176000601</v>
      </c>
      <c r="V2721" s="99">
        <v>12127.116081595401</v>
      </c>
      <c r="W2721" s="99">
        <v>19958.001623153701</v>
      </c>
      <c r="X2721" s="99">
        <v>70315.15625</v>
      </c>
      <c r="Y2721" s="99">
        <v>3769.6640188097999</v>
      </c>
      <c r="Z2721" s="99">
        <v>5480.1722905039796</v>
      </c>
      <c r="AA2721" s="99">
        <v>0</v>
      </c>
      <c r="AB2721" s="99">
        <v>0</v>
      </c>
      <c r="AC2721" s="99">
        <v>138732.49830246001</v>
      </c>
      <c r="AD2721" s="99">
        <v>0</v>
      </c>
      <c r="AE2721" s="99">
        <v>8192.1062736511194</v>
      </c>
      <c r="AF2721" s="99">
        <v>8543.7176176309604</v>
      </c>
      <c r="AG2721" s="99">
        <v>12756.4954171181</v>
      </c>
      <c r="AH2721" s="99">
        <v>9386.73933362961</v>
      </c>
      <c r="AI2721" s="99">
        <v>0</v>
      </c>
      <c r="AJ2721" s="99">
        <v>62395.370040416703</v>
      </c>
      <c r="AK2721" s="99">
        <v>3595.39805230498</v>
      </c>
      <c r="AL2721" s="99">
        <v>0</v>
      </c>
      <c r="AM2721" s="99">
        <v>507.46307264268398</v>
      </c>
      <c r="AN2721" s="99">
        <v>149721.58839225801</v>
      </c>
      <c r="AO2721" s="99">
        <v>110477.48516178101</v>
      </c>
      <c r="AP2721" s="99">
        <v>160879.33724594099</v>
      </c>
      <c r="AQ2721" s="99">
        <v>544421.25029754604</v>
      </c>
      <c r="AR2721" s="99">
        <v>32426.597252368902</v>
      </c>
      <c r="AS2721" s="99">
        <v>42800.806684493997</v>
      </c>
      <c r="AT2721" s="99">
        <v>0</v>
      </c>
      <c r="AU2721" s="99">
        <v>0</v>
      </c>
      <c r="AV2721" s="99">
        <v>443155.68092727702</v>
      </c>
      <c r="AW2721" s="99">
        <v>0</v>
      </c>
      <c r="AX2721" s="99">
        <v>67163.103943824797</v>
      </c>
      <c r="AY2721" s="99">
        <v>74382.334022522002</v>
      </c>
      <c r="AZ2721" s="99">
        <v>93516.801813125596</v>
      </c>
      <c r="BA2721" s="99">
        <v>84133.884694099397</v>
      </c>
      <c r="BB2721" s="99">
        <v>0</v>
      </c>
      <c r="BC2721" s="99">
        <v>488982.97074508702</v>
      </c>
      <c r="BD2721" s="99">
        <v>29578.385053157799</v>
      </c>
      <c r="BE2721" s="99">
        <v>0</v>
      </c>
      <c r="BF2721" s="99">
        <v>3430.7295233905302</v>
      </c>
      <c r="BG2721" s="99">
        <v>475213.71094512899</v>
      </c>
      <c r="BH2721" s="99">
        <v>15188.6053236723</v>
      </c>
      <c r="BI2721" s="99">
        <v>26186.704529047001</v>
      </c>
      <c r="BJ2721" s="99">
        <v>152442.94928741499</v>
      </c>
      <c r="BK2721" s="99">
        <v>9109.2801414728201</v>
      </c>
      <c r="BL2721" s="99">
        <v>0</v>
      </c>
      <c r="BM2721" s="99">
        <v>0</v>
      </c>
      <c r="BN2721" s="99">
        <v>0</v>
      </c>
      <c r="BO2721" s="99">
        <v>0</v>
      </c>
      <c r="BP2721" s="99">
        <v>0</v>
      </c>
      <c r="BQ2721" s="99">
        <v>0</v>
      </c>
      <c r="BR2721" s="99">
        <v>15645.818892478899</v>
      </c>
      <c r="BS2721" s="99">
        <v>28971.413470983502</v>
      </c>
      <c r="BT2721" s="99">
        <v>16389.0018362999</v>
      </c>
      <c r="BU2721" s="99">
        <v>0</v>
      </c>
      <c r="BV2721" s="99">
        <v>133190.63290214501</v>
      </c>
      <c r="BW2721" s="99">
        <v>3585.0423463583002</v>
      </c>
      <c r="BX2721" s="99">
        <v>0</v>
      </c>
      <c r="BY2721" s="99">
        <v>0</v>
      </c>
      <c r="BZ2721" s="99">
        <v>0</v>
      </c>
      <c r="CA2721" s="99">
        <v>616.03230941295601</v>
      </c>
      <c r="CB2721" s="99">
        <v>104238.165299416</v>
      </c>
      <c r="CC2721" s="99">
        <v>818746.59083557106</v>
      </c>
      <c r="CD2721" s="99">
        <v>191261.506092072</v>
      </c>
      <c r="CE2721" s="99">
        <v>37.7436134559102</v>
      </c>
      <c r="CF2721" s="99">
        <v>6227.5550905466098</v>
      </c>
      <c r="CG2721" s="99">
        <v>48450.603741168998</v>
      </c>
      <c r="CH2721" s="99">
        <v>0</v>
      </c>
      <c r="CI2721" s="99">
        <v>654.039015457034</v>
      </c>
      <c r="CJ2721" s="99">
        <v>110419.976741791</v>
      </c>
      <c r="CK2721" s="99">
        <v>867127.32878875697</v>
      </c>
      <c r="CL2721" s="99">
        <v>198031.06683349601</v>
      </c>
      <c r="CM2721" s="166">
        <v>1113.0021490752699</v>
      </c>
      <c r="CN2721" s="166">
        <v>261635.888841629</v>
      </c>
      <c r="CO2721" s="166">
        <v>1344335.56610107</v>
      </c>
      <c r="CP2721" s="99">
        <v>198031.06683349601</v>
      </c>
      <c r="CQ2721" s="99">
        <v>0</v>
      </c>
      <c r="CR2721" s="99">
        <v>0</v>
      </c>
      <c r="CS2721" s="99">
        <v>0</v>
      </c>
      <c r="CT2721" s="99">
        <v>0</v>
      </c>
      <c r="CU2721" s="98">
        <v>429.17395268199999</v>
      </c>
      <c r="CV2721" s="98">
        <v>428.37226850899998</v>
      </c>
      <c r="CW2721" s="98">
        <v>110465.7203899626</v>
      </c>
      <c r="CX2721" s="98">
        <v>867197.19457674003</v>
      </c>
    </row>
    <row r="2722" spans="1:102" x14ac:dyDescent="0.2">
      <c r="A2722" s="98" t="s">
        <v>195</v>
      </c>
      <c r="B2722" s="100">
        <v>39873</v>
      </c>
      <c r="C2722" s="99">
        <v>150.365559410304</v>
      </c>
      <c r="D2722" s="99">
        <v>107.25913888774799</v>
      </c>
      <c r="E2722" s="99">
        <v>353.541936863214</v>
      </c>
      <c r="F2722" s="99">
        <v>59.511136597953701</v>
      </c>
      <c r="G2722" s="99">
        <v>36.411371740978197</v>
      </c>
      <c r="H2722" s="99">
        <v>0</v>
      </c>
      <c r="I2722" s="99">
        <v>0</v>
      </c>
      <c r="J2722" s="99">
        <v>406.090252209455</v>
      </c>
      <c r="K2722" s="99">
        <v>0</v>
      </c>
      <c r="L2722" s="99">
        <v>91.832420964725301</v>
      </c>
      <c r="M2722" s="99">
        <v>63.696649341844001</v>
      </c>
      <c r="N2722" s="99">
        <v>91.876062256284101</v>
      </c>
      <c r="O2722" s="99">
        <v>113.167402271181</v>
      </c>
      <c r="P2722" s="99">
        <v>0</v>
      </c>
      <c r="Q2722" s="99">
        <v>261.68504033237701</v>
      </c>
      <c r="R2722" s="99">
        <v>23.658776547526902</v>
      </c>
      <c r="S2722" s="99">
        <v>0</v>
      </c>
      <c r="T2722" s="99">
        <v>5.88946944073541</v>
      </c>
      <c r="U2722" s="99">
        <v>457.68774279579497</v>
      </c>
      <c r="V2722" s="99">
        <v>12993.8139760494</v>
      </c>
      <c r="W2722" s="99">
        <v>16624.806266307802</v>
      </c>
      <c r="X2722" s="99">
        <v>74919.378899574294</v>
      </c>
      <c r="Y2722" s="99">
        <v>3504.7909110486498</v>
      </c>
      <c r="Z2722" s="99">
        <v>6247.4835166931198</v>
      </c>
      <c r="AA2722" s="99">
        <v>0</v>
      </c>
      <c r="AB2722" s="99">
        <v>0</v>
      </c>
      <c r="AC2722" s="99">
        <v>141195.632575989</v>
      </c>
      <c r="AD2722" s="99">
        <v>0</v>
      </c>
      <c r="AE2722" s="99">
        <v>7539.74439865351</v>
      </c>
      <c r="AF2722" s="99">
        <v>8712.8200827837009</v>
      </c>
      <c r="AG2722" s="99">
        <v>12415.128887176499</v>
      </c>
      <c r="AH2722" s="99">
        <v>10445.7800565958</v>
      </c>
      <c r="AI2722" s="99">
        <v>0</v>
      </c>
      <c r="AJ2722" s="99">
        <v>64059.005485534697</v>
      </c>
      <c r="AK2722" s="99">
        <v>4113.9551236629504</v>
      </c>
      <c r="AL2722" s="99">
        <v>0</v>
      </c>
      <c r="AM2722" s="99">
        <v>690.84000278264296</v>
      </c>
      <c r="AN2722" s="99">
        <v>149705.662582397</v>
      </c>
      <c r="AO2722" s="99">
        <v>119928.78043937701</v>
      </c>
      <c r="AP2722" s="99">
        <v>134390.77265930199</v>
      </c>
      <c r="AQ2722" s="99">
        <v>596614.36169433605</v>
      </c>
      <c r="AR2722" s="99">
        <v>29967.628112316099</v>
      </c>
      <c r="AS2722" s="99">
        <v>47167.290143966697</v>
      </c>
      <c r="AT2722" s="99">
        <v>0</v>
      </c>
      <c r="AU2722" s="99">
        <v>0</v>
      </c>
      <c r="AV2722" s="99">
        <v>452403.09095764201</v>
      </c>
      <c r="AW2722" s="99">
        <v>0</v>
      </c>
      <c r="AX2722" s="99">
        <v>61339.501421451598</v>
      </c>
      <c r="AY2722" s="99">
        <v>79040.107361793504</v>
      </c>
      <c r="AZ2722" s="99">
        <v>92800.023837089495</v>
      </c>
      <c r="BA2722" s="99">
        <v>95510.177124023394</v>
      </c>
      <c r="BB2722" s="99">
        <v>0</v>
      </c>
      <c r="BC2722" s="99">
        <v>516688.54834365798</v>
      </c>
      <c r="BD2722" s="99">
        <v>32155.2865421772</v>
      </c>
      <c r="BE2722" s="99">
        <v>0</v>
      </c>
      <c r="BF2722" s="99">
        <v>4893.7224797010404</v>
      </c>
      <c r="BG2722" s="99">
        <v>476558.049610138</v>
      </c>
      <c r="BH2722" s="99">
        <v>16742.0514416695</v>
      </c>
      <c r="BI2722" s="99">
        <v>29696.795024395</v>
      </c>
      <c r="BJ2722" s="99">
        <v>172105.80685806301</v>
      </c>
      <c r="BK2722" s="99">
        <v>7758.3612864613497</v>
      </c>
      <c r="BL2722" s="99">
        <v>0</v>
      </c>
      <c r="BM2722" s="99">
        <v>0</v>
      </c>
      <c r="BN2722" s="99">
        <v>0</v>
      </c>
      <c r="BO2722" s="99">
        <v>0</v>
      </c>
      <c r="BP2722" s="99">
        <v>0</v>
      </c>
      <c r="BQ2722" s="99">
        <v>0</v>
      </c>
      <c r="BR2722" s="99">
        <v>14418.963446497901</v>
      </c>
      <c r="BS2722" s="99">
        <v>29431.077271461501</v>
      </c>
      <c r="BT2722" s="99">
        <v>18649.559608459502</v>
      </c>
      <c r="BU2722" s="99">
        <v>0</v>
      </c>
      <c r="BV2722" s="99">
        <v>156007.40767669701</v>
      </c>
      <c r="BW2722" s="99">
        <v>3795.5496220290702</v>
      </c>
      <c r="BX2722" s="99">
        <v>0</v>
      </c>
      <c r="BY2722" s="99">
        <v>0</v>
      </c>
      <c r="BZ2722" s="99">
        <v>0</v>
      </c>
      <c r="CA2722" s="99">
        <v>614.92002496123303</v>
      </c>
      <c r="CB2722" s="99">
        <v>103611.07140255001</v>
      </c>
      <c r="CC2722" s="99">
        <v>846179.14143371605</v>
      </c>
      <c r="CD2722" s="99">
        <v>224304.12348556501</v>
      </c>
      <c r="CE2722" s="99">
        <v>40.383021065965302</v>
      </c>
      <c r="CF2722" s="99">
        <v>7071.32948726416</v>
      </c>
      <c r="CG2722" s="99">
        <v>53999.274848461202</v>
      </c>
      <c r="CH2722" s="99">
        <v>0</v>
      </c>
      <c r="CI2722" s="99">
        <v>654.33434875309501</v>
      </c>
      <c r="CJ2722" s="99">
        <v>110892.878369331</v>
      </c>
      <c r="CK2722" s="99">
        <v>900407.13827514602</v>
      </c>
      <c r="CL2722" s="99">
        <v>231189.00752067601</v>
      </c>
      <c r="CM2722" s="166">
        <v>1104.81218641996</v>
      </c>
      <c r="CN2722" s="166">
        <v>262307.21923828102</v>
      </c>
      <c r="CO2722" s="166">
        <v>1376623.4144134501</v>
      </c>
      <c r="CP2722" s="99">
        <v>231189.00752067601</v>
      </c>
      <c r="CQ2722" s="99">
        <v>0</v>
      </c>
      <c r="CR2722" s="99">
        <v>0</v>
      </c>
      <c r="CS2722" s="99">
        <v>0</v>
      </c>
      <c r="CT2722" s="99">
        <v>0</v>
      </c>
      <c r="CU2722" s="98">
        <v>410.07033700900001</v>
      </c>
      <c r="CV2722" s="98">
        <v>436.66508565599997</v>
      </c>
      <c r="CW2722" s="98">
        <v>110682.40088981416</v>
      </c>
      <c r="CX2722" s="98">
        <v>900178.4162821772</v>
      </c>
    </row>
    <row r="2723" spans="1:102" x14ac:dyDescent="0.2">
      <c r="A2723" s="98" t="s">
        <v>195</v>
      </c>
      <c r="B2723" s="100">
        <v>39965</v>
      </c>
      <c r="C2723" s="99">
        <v>150.41797613166301</v>
      </c>
      <c r="D2723" s="99">
        <v>114.520915892906</v>
      </c>
      <c r="E2723" s="99">
        <v>333.61552271619399</v>
      </c>
      <c r="F2723" s="99">
        <v>53.448331625666498</v>
      </c>
      <c r="G2723" s="99">
        <v>36.017331133596599</v>
      </c>
      <c r="H2723" s="99">
        <v>0</v>
      </c>
      <c r="I2723" s="99">
        <v>0</v>
      </c>
      <c r="J2723" s="99">
        <v>412.62590252235498</v>
      </c>
      <c r="K2723" s="99">
        <v>0</v>
      </c>
      <c r="L2723" s="99">
        <v>89.709463126957402</v>
      </c>
      <c r="M2723" s="99">
        <v>59.169121439568698</v>
      </c>
      <c r="N2723" s="99">
        <v>83.752345528453603</v>
      </c>
      <c r="O2723" s="99">
        <v>110.822160602547</v>
      </c>
      <c r="P2723" s="99">
        <v>0</v>
      </c>
      <c r="Q2723" s="99">
        <v>262.48111791536201</v>
      </c>
      <c r="R2723" s="99">
        <v>23.023991859750801</v>
      </c>
      <c r="S2723" s="99">
        <v>0</v>
      </c>
      <c r="T2723" s="99">
        <v>4.9616301210480698</v>
      </c>
      <c r="U2723" s="99">
        <v>454.15364567562898</v>
      </c>
      <c r="V2723" s="99">
        <v>14016.5623819828</v>
      </c>
      <c r="W2723" s="99">
        <v>19067.146100521099</v>
      </c>
      <c r="X2723" s="99">
        <v>72496.554244041399</v>
      </c>
      <c r="Y2723" s="99">
        <v>3262.00369566679</v>
      </c>
      <c r="Z2723" s="99">
        <v>6235.5146336555499</v>
      </c>
      <c r="AA2723" s="99">
        <v>0</v>
      </c>
      <c r="AB2723" s="99">
        <v>0</v>
      </c>
      <c r="AC2723" s="99">
        <v>141504.31410980201</v>
      </c>
      <c r="AD2723" s="99">
        <v>0</v>
      </c>
      <c r="AE2723" s="99">
        <v>6960.7961077094096</v>
      </c>
      <c r="AF2723" s="99">
        <v>9479.8531394004804</v>
      </c>
      <c r="AG2723" s="99">
        <v>12225.446872234301</v>
      </c>
      <c r="AH2723" s="99">
        <v>11264.2906742096</v>
      </c>
      <c r="AI2723" s="99">
        <v>0</v>
      </c>
      <c r="AJ2723" s="99">
        <v>66987.072763442993</v>
      </c>
      <c r="AK2723" s="99">
        <v>3732.9593009948699</v>
      </c>
      <c r="AL2723" s="99">
        <v>0</v>
      </c>
      <c r="AM2723" s="99">
        <v>879.92410226166203</v>
      </c>
      <c r="AN2723" s="99">
        <v>147967.267095566</v>
      </c>
      <c r="AO2723" s="99">
        <v>127582.07522964499</v>
      </c>
      <c r="AP2723" s="99">
        <v>152355.75291252101</v>
      </c>
      <c r="AQ2723" s="99">
        <v>582600.57303619396</v>
      </c>
      <c r="AR2723" s="99">
        <v>27051.338696479801</v>
      </c>
      <c r="AS2723" s="99">
        <v>46076.343741893797</v>
      </c>
      <c r="AT2723" s="99">
        <v>0</v>
      </c>
      <c r="AU2723" s="99">
        <v>0</v>
      </c>
      <c r="AV2723" s="99">
        <v>460602.14413070702</v>
      </c>
      <c r="AW2723" s="99">
        <v>0</v>
      </c>
      <c r="AX2723" s="99">
        <v>60661.639294147499</v>
      </c>
      <c r="AY2723" s="99">
        <v>80984.354660034194</v>
      </c>
      <c r="AZ2723" s="99">
        <v>92435.699180602998</v>
      </c>
      <c r="BA2723" s="99">
        <v>100973.940073013</v>
      </c>
      <c r="BB2723" s="99">
        <v>0</v>
      </c>
      <c r="BC2723" s="99">
        <v>541706.33654022205</v>
      </c>
      <c r="BD2723" s="99">
        <v>29269.1302452087</v>
      </c>
      <c r="BE2723" s="99">
        <v>0</v>
      </c>
      <c r="BF2723" s="99">
        <v>6281.4197753667804</v>
      </c>
      <c r="BG2723" s="99">
        <v>478220.988147736</v>
      </c>
      <c r="BH2723" s="99">
        <v>18461.5197789669</v>
      </c>
      <c r="BI2723" s="99">
        <v>23660.207186698899</v>
      </c>
      <c r="BJ2723" s="99">
        <v>166748.610063553</v>
      </c>
      <c r="BK2723" s="99">
        <v>6500.0048744082496</v>
      </c>
      <c r="BL2723" s="99">
        <v>0</v>
      </c>
      <c r="BM2723" s="99">
        <v>0</v>
      </c>
      <c r="BN2723" s="99">
        <v>0</v>
      </c>
      <c r="BO2723" s="99">
        <v>0</v>
      </c>
      <c r="BP2723" s="99">
        <v>0</v>
      </c>
      <c r="BQ2723" s="99">
        <v>0</v>
      </c>
      <c r="BR2723" s="99">
        <v>15924.944243550301</v>
      </c>
      <c r="BS2723" s="99">
        <v>27194.469294786501</v>
      </c>
      <c r="BT2723" s="99">
        <v>19646.4508674145</v>
      </c>
      <c r="BU2723" s="99">
        <v>0</v>
      </c>
      <c r="BV2723" s="99">
        <v>147183.90434646601</v>
      </c>
      <c r="BW2723" s="99">
        <v>3363.14504492283</v>
      </c>
      <c r="BX2723" s="99">
        <v>0</v>
      </c>
      <c r="BY2723" s="99">
        <v>0</v>
      </c>
      <c r="BZ2723" s="99">
        <v>0</v>
      </c>
      <c r="CA2723" s="99">
        <v>600.01637449115503</v>
      </c>
      <c r="CB2723" s="99">
        <v>105478.343851089</v>
      </c>
      <c r="CC2723" s="99">
        <v>873168.42311859096</v>
      </c>
      <c r="CD2723" s="99">
        <v>207920.675065994</v>
      </c>
      <c r="CE2723" s="99">
        <v>39.286461400799503</v>
      </c>
      <c r="CF2723" s="99">
        <v>6980.07299774885</v>
      </c>
      <c r="CG2723" s="99">
        <v>51631.247229576104</v>
      </c>
      <c r="CH2723" s="99">
        <v>0</v>
      </c>
      <c r="CI2723" s="99">
        <v>640.77277652919304</v>
      </c>
      <c r="CJ2723" s="99">
        <v>112381.543810844</v>
      </c>
      <c r="CK2723" s="99">
        <v>925396.28443145799</v>
      </c>
      <c r="CL2723" s="99">
        <v>214741.50265693699</v>
      </c>
      <c r="CM2723" s="166">
        <v>1089.3432475924501</v>
      </c>
      <c r="CN2723" s="166">
        <v>261505.040466309</v>
      </c>
      <c r="CO2723" s="166">
        <v>1401343.72346497</v>
      </c>
      <c r="CP2723" s="99">
        <v>214741.50265693699</v>
      </c>
      <c r="CQ2723" s="99">
        <v>0</v>
      </c>
      <c r="CR2723" s="99">
        <v>0</v>
      </c>
      <c r="CS2723" s="99">
        <v>0</v>
      </c>
      <c r="CT2723" s="99">
        <v>0</v>
      </c>
      <c r="CU2723" s="98">
        <v>377.66810905599999</v>
      </c>
      <c r="CV2723" s="98">
        <v>445.711261944</v>
      </c>
      <c r="CW2723" s="98">
        <v>112458.41684883785</v>
      </c>
      <c r="CX2723" s="98">
        <v>924799.67034816707</v>
      </c>
    </row>
    <row r="2724" spans="1:102" x14ac:dyDescent="0.2">
      <c r="A2724" s="98" t="s">
        <v>195</v>
      </c>
      <c r="B2724" s="100">
        <v>40057</v>
      </c>
      <c r="C2724" s="99">
        <v>149.956263646483</v>
      </c>
      <c r="D2724" s="99">
        <v>118.834879018366</v>
      </c>
      <c r="E2724" s="99">
        <v>320.78383396193402</v>
      </c>
      <c r="F2724" s="99">
        <v>47.967036244925097</v>
      </c>
      <c r="G2724" s="99">
        <v>37.350985705852501</v>
      </c>
      <c r="H2724" s="99">
        <v>0</v>
      </c>
      <c r="I2724" s="99">
        <v>0</v>
      </c>
      <c r="J2724" s="99">
        <v>426.20913774147601</v>
      </c>
      <c r="K2724" s="99">
        <v>0</v>
      </c>
      <c r="L2724" s="99">
        <v>79.900443532504099</v>
      </c>
      <c r="M2724" s="99">
        <v>57.529206418897999</v>
      </c>
      <c r="N2724" s="99">
        <v>81.619580924510998</v>
      </c>
      <c r="O2724" s="99">
        <v>111.738131351769</v>
      </c>
      <c r="P2724" s="99">
        <v>0</v>
      </c>
      <c r="Q2724" s="99">
        <v>265.38800689578102</v>
      </c>
      <c r="R2724" s="99">
        <v>21.699060197221101</v>
      </c>
      <c r="S2724" s="99">
        <v>0</v>
      </c>
      <c r="T2724" s="99">
        <v>5.0018709241412598</v>
      </c>
      <c r="U2724" s="99">
        <v>456.73332938179402</v>
      </c>
      <c r="V2724" s="99">
        <v>14431.379240751299</v>
      </c>
      <c r="W2724" s="99">
        <v>18452.604208231001</v>
      </c>
      <c r="X2724" s="99">
        <v>70684.761748313904</v>
      </c>
      <c r="Y2724" s="99">
        <v>2146.3139071464502</v>
      </c>
      <c r="Z2724" s="99">
        <v>7545.6202970147096</v>
      </c>
      <c r="AA2724" s="99">
        <v>0</v>
      </c>
      <c r="AB2724" s="99">
        <v>0</v>
      </c>
      <c r="AC2724" s="99">
        <v>148237.151174545</v>
      </c>
      <c r="AD2724" s="99">
        <v>0</v>
      </c>
      <c r="AE2724" s="99">
        <v>6254.9616244435301</v>
      </c>
      <c r="AF2724" s="99">
        <v>8920.3488254547101</v>
      </c>
      <c r="AG2724" s="99">
        <v>11201.633237719499</v>
      </c>
      <c r="AH2724" s="99">
        <v>11893.459829688099</v>
      </c>
      <c r="AI2724" s="99">
        <v>0</v>
      </c>
      <c r="AJ2724" s="99">
        <v>62722.4980773926</v>
      </c>
      <c r="AK2724" s="99">
        <v>3703.0292792916298</v>
      </c>
      <c r="AL2724" s="99">
        <v>0</v>
      </c>
      <c r="AM2724" s="99">
        <v>1075.8546421229801</v>
      </c>
      <c r="AN2724" s="99">
        <v>153049.67412376401</v>
      </c>
      <c r="AO2724" s="99">
        <v>137117.83336830101</v>
      </c>
      <c r="AP2724" s="99">
        <v>140810.08749198899</v>
      </c>
      <c r="AQ2724" s="99">
        <v>567152.51777648902</v>
      </c>
      <c r="AR2724" s="99">
        <v>20202.174437284499</v>
      </c>
      <c r="AS2724" s="99">
        <v>54606.526342868798</v>
      </c>
      <c r="AT2724" s="99">
        <v>0</v>
      </c>
      <c r="AU2724" s="99">
        <v>0</v>
      </c>
      <c r="AV2724" s="99">
        <v>488808.29634094198</v>
      </c>
      <c r="AW2724" s="99">
        <v>0</v>
      </c>
      <c r="AX2724" s="99">
        <v>56336.094682216601</v>
      </c>
      <c r="AY2724" s="99">
        <v>81110.141043662996</v>
      </c>
      <c r="AZ2724" s="99">
        <v>85755.5058498383</v>
      </c>
      <c r="BA2724" s="99">
        <v>107318.992032051</v>
      </c>
      <c r="BB2724" s="99">
        <v>0</v>
      </c>
      <c r="BC2724" s="99">
        <v>506510.80830001802</v>
      </c>
      <c r="BD2724" s="99">
        <v>28585.4632563591</v>
      </c>
      <c r="BE2724" s="99">
        <v>0</v>
      </c>
      <c r="BF2724" s="99">
        <v>7565.1272211074802</v>
      </c>
      <c r="BG2724" s="99">
        <v>503192.86638259899</v>
      </c>
      <c r="BH2724" s="99">
        <v>18650.071995496801</v>
      </c>
      <c r="BI2724" s="99">
        <v>19556.454941987999</v>
      </c>
      <c r="BJ2724" s="99">
        <v>164680.49275589001</v>
      </c>
      <c r="BK2724" s="99">
        <v>4454.6097524166098</v>
      </c>
      <c r="BL2724" s="99">
        <v>0</v>
      </c>
      <c r="BM2724" s="99">
        <v>0</v>
      </c>
      <c r="BN2724" s="99">
        <v>0</v>
      </c>
      <c r="BO2724" s="99">
        <v>0</v>
      </c>
      <c r="BP2724" s="99">
        <v>0</v>
      </c>
      <c r="BQ2724" s="99">
        <v>0</v>
      </c>
      <c r="BR2724" s="99">
        <v>14330.363999962799</v>
      </c>
      <c r="BS2724" s="99">
        <v>28940.6050925255</v>
      </c>
      <c r="BT2724" s="99">
        <v>20894.609326600999</v>
      </c>
      <c r="BU2724" s="99">
        <v>0</v>
      </c>
      <c r="BV2724" s="99">
        <v>137982.867422104</v>
      </c>
      <c r="BW2724" s="99">
        <v>3209.6014921665201</v>
      </c>
      <c r="BX2724" s="99">
        <v>0</v>
      </c>
      <c r="BY2724" s="99">
        <v>0</v>
      </c>
      <c r="BZ2724" s="99">
        <v>0</v>
      </c>
      <c r="CA2724" s="99">
        <v>586.75900887697901</v>
      </c>
      <c r="CB2724" s="99">
        <v>103372.475437164</v>
      </c>
      <c r="CC2724" s="99">
        <v>841896.84478759801</v>
      </c>
      <c r="CD2724" s="99">
        <v>201914.112499237</v>
      </c>
      <c r="CE2724" s="99">
        <v>39.555457028560298</v>
      </c>
      <c r="CF2724" s="99">
        <v>8017.8497971892402</v>
      </c>
      <c r="CG2724" s="99">
        <v>58349.817234993003</v>
      </c>
      <c r="CH2724" s="99">
        <v>0</v>
      </c>
      <c r="CI2724" s="99">
        <v>625.67604461312305</v>
      </c>
      <c r="CJ2724" s="99">
        <v>111260.879277229</v>
      </c>
      <c r="CK2724" s="99">
        <v>899035.72664642299</v>
      </c>
      <c r="CL2724" s="99">
        <v>209218.35364151001</v>
      </c>
      <c r="CM2724" s="166">
        <v>1082.9139134883901</v>
      </c>
      <c r="CN2724" s="166">
        <v>263957.86912155198</v>
      </c>
      <c r="CO2724" s="166">
        <v>1413708.3416748</v>
      </c>
      <c r="CP2724" s="99">
        <v>209218.35364151001</v>
      </c>
      <c r="CQ2724" s="99">
        <v>0</v>
      </c>
      <c r="CR2724" s="99">
        <v>0</v>
      </c>
      <c r="CS2724" s="99">
        <v>0</v>
      </c>
      <c r="CT2724" s="99">
        <v>0</v>
      </c>
      <c r="CU2724" s="98">
        <v>353.91551064700002</v>
      </c>
      <c r="CV2724" s="98">
        <v>460.12051285500002</v>
      </c>
      <c r="CW2724" s="98">
        <v>111390.32523435324</v>
      </c>
      <c r="CX2724" s="98">
        <v>900246.66202259099</v>
      </c>
    </row>
    <row r="2725" spans="1:102" x14ac:dyDescent="0.2">
      <c r="A2725" s="98" t="s">
        <v>195</v>
      </c>
      <c r="B2725" s="100">
        <v>40148</v>
      </c>
      <c r="C2725" s="99">
        <v>127.724177243188</v>
      </c>
      <c r="D2725" s="99">
        <v>120.250556880608</v>
      </c>
      <c r="E2725" s="99">
        <v>304.67546300589999</v>
      </c>
      <c r="F2725" s="99">
        <v>36.8073107348755</v>
      </c>
      <c r="G2725" s="99">
        <v>37.026219605933903</v>
      </c>
      <c r="H2725" s="99">
        <v>0</v>
      </c>
      <c r="I2725" s="99">
        <v>0</v>
      </c>
      <c r="J2725" s="99">
        <v>445.29529675468802</v>
      </c>
      <c r="K2725" s="99">
        <v>0</v>
      </c>
      <c r="L2725" s="99">
        <v>68.763126306235804</v>
      </c>
      <c r="M2725" s="99">
        <v>47.206714532803701</v>
      </c>
      <c r="N2725" s="99">
        <v>76.435246451757806</v>
      </c>
      <c r="O2725" s="99">
        <v>95.399071537889498</v>
      </c>
      <c r="P2725" s="99">
        <v>0</v>
      </c>
      <c r="Q2725" s="99">
        <v>268.044028338045</v>
      </c>
      <c r="R2725" s="99">
        <v>17.681747990194701</v>
      </c>
      <c r="S2725" s="99">
        <v>0</v>
      </c>
      <c r="T2725" s="99">
        <v>6.1575675733620301</v>
      </c>
      <c r="U2725" s="99">
        <v>470.01079726591701</v>
      </c>
      <c r="V2725" s="99">
        <v>14321.002256870301</v>
      </c>
      <c r="W2725" s="99">
        <v>18638.6703438759</v>
      </c>
      <c r="X2725" s="99">
        <v>71964.209794998198</v>
      </c>
      <c r="Y2725" s="99">
        <v>2606.1004546880699</v>
      </c>
      <c r="Z2725" s="99">
        <v>7649.3860958218602</v>
      </c>
      <c r="AA2725" s="99">
        <v>0</v>
      </c>
      <c r="AB2725" s="99">
        <v>0</v>
      </c>
      <c r="AC2725" s="99">
        <v>152006.35606002799</v>
      </c>
      <c r="AD2725" s="99">
        <v>0</v>
      </c>
      <c r="AE2725" s="99">
        <v>6757.3139515519097</v>
      </c>
      <c r="AF2725" s="99">
        <v>7807.9915105104401</v>
      </c>
      <c r="AG2725" s="99">
        <v>10468.859920144099</v>
      </c>
      <c r="AH2725" s="99">
        <v>11997.271232843401</v>
      </c>
      <c r="AI2725" s="99">
        <v>0</v>
      </c>
      <c r="AJ2725" s="99">
        <v>68748.420670509295</v>
      </c>
      <c r="AK2725" s="99">
        <v>2863.0191439986202</v>
      </c>
      <c r="AL2725" s="99">
        <v>0</v>
      </c>
      <c r="AM2725" s="99">
        <v>1425.46195471287</v>
      </c>
      <c r="AN2725" s="99">
        <v>156614.41096496599</v>
      </c>
      <c r="AO2725" s="99">
        <v>137833.583892822</v>
      </c>
      <c r="AP2725" s="99">
        <v>169311.219192505</v>
      </c>
      <c r="AQ2725" s="99">
        <v>587447.60751342797</v>
      </c>
      <c r="AR2725" s="99">
        <v>24072.227060318</v>
      </c>
      <c r="AS2725" s="99">
        <v>56804.7841892242</v>
      </c>
      <c r="AT2725" s="99">
        <v>0</v>
      </c>
      <c r="AU2725" s="99">
        <v>0</v>
      </c>
      <c r="AV2725" s="99">
        <v>516185.75348663301</v>
      </c>
      <c r="AW2725" s="99">
        <v>0</v>
      </c>
      <c r="AX2725" s="99">
        <v>59424.278561592102</v>
      </c>
      <c r="AY2725" s="99">
        <v>72194.489824295</v>
      </c>
      <c r="AZ2725" s="99">
        <v>79882.817992210403</v>
      </c>
      <c r="BA2725" s="99">
        <v>112371.313690186</v>
      </c>
      <c r="BB2725" s="99">
        <v>0</v>
      </c>
      <c r="BC2725" s="99">
        <v>566030.40979003895</v>
      </c>
      <c r="BD2725" s="99">
        <v>22912.458000183098</v>
      </c>
      <c r="BE2725" s="99">
        <v>0</v>
      </c>
      <c r="BF2725" s="99">
        <v>10683.962190628101</v>
      </c>
      <c r="BG2725" s="99">
        <v>529782.61613464402</v>
      </c>
      <c r="BH2725" s="99">
        <v>18720.403092861201</v>
      </c>
      <c r="BI2725" s="99">
        <v>23004.414073705699</v>
      </c>
      <c r="BJ2725" s="99">
        <v>172196.94473457299</v>
      </c>
      <c r="BK2725" s="99">
        <v>5795.1530103683499</v>
      </c>
      <c r="BL2725" s="99">
        <v>0</v>
      </c>
      <c r="BM2725" s="99">
        <v>0</v>
      </c>
      <c r="BN2725" s="99">
        <v>0</v>
      </c>
      <c r="BO2725" s="99">
        <v>0</v>
      </c>
      <c r="BP2725" s="99">
        <v>0</v>
      </c>
      <c r="BQ2725" s="99">
        <v>0</v>
      </c>
      <c r="BR2725" s="99">
        <v>12328.193219065701</v>
      </c>
      <c r="BS2725" s="99">
        <v>27844.8532800674</v>
      </c>
      <c r="BT2725" s="99">
        <v>21866.784060001399</v>
      </c>
      <c r="BU2725" s="99">
        <v>0</v>
      </c>
      <c r="BV2725" s="99">
        <v>152324.760887146</v>
      </c>
      <c r="BW2725" s="99">
        <v>2679.3010102510498</v>
      </c>
      <c r="BX2725" s="99">
        <v>0</v>
      </c>
      <c r="BY2725" s="99">
        <v>0</v>
      </c>
      <c r="BZ2725" s="99">
        <v>0</v>
      </c>
      <c r="CA2725" s="99">
        <v>550.72036431729805</v>
      </c>
      <c r="CB2725" s="99">
        <v>106572.468538284</v>
      </c>
      <c r="CC2725" s="99">
        <v>896167.85300445603</v>
      </c>
      <c r="CD2725" s="99">
        <v>211060.92408180199</v>
      </c>
      <c r="CE2725" s="99">
        <v>38.652273890562398</v>
      </c>
      <c r="CF2725" s="99">
        <v>7752.5982819199598</v>
      </c>
      <c r="CG2725" s="99">
        <v>57240.085539341002</v>
      </c>
      <c r="CH2725" s="99">
        <v>0</v>
      </c>
      <c r="CI2725" s="99">
        <v>589.41187289357197</v>
      </c>
      <c r="CJ2725" s="99">
        <v>114269.252773285</v>
      </c>
      <c r="CK2725" s="99">
        <v>953051.97866058396</v>
      </c>
      <c r="CL2725" s="99">
        <v>218247.99407958999</v>
      </c>
      <c r="CM2725" s="166">
        <v>1053.3476085662801</v>
      </c>
      <c r="CN2725" s="166">
        <v>269519.48340606701</v>
      </c>
      <c r="CO2725" s="166">
        <v>1474899.0523529099</v>
      </c>
      <c r="CP2725" s="99">
        <v>218247.99407958999</v>
      </c>
      <c r="CQ2725" s="99">
        <v>0</v>
      </c>
      <c r="CR2725" s="99">
        <v>0</v>
      </c>
      <c r="CS2725" s="99">
        <v>0</v>
      </c>
      <c r="CT2725" s="99">
        <v>0</v>
      </c>
      <c r="CU2725" s="98">
        <v>330.70028128500002</v>
      </c>
      <c r="CV2725" s="98">
        <v>478.33595698900001</v>
      </c>
      <c r="CW2725" s="98">
        <v>114325.06682020395</v>
      </c>
      <c r="CX2725" s="98">
        <v>953407.938543797</v>
      </c>
    </row>
    <row r="2726" spans="1:102" x14ac:dyDescent="0.2">
      <c r="A2726" s="98" t="s">
        <v>195</v>
      </c>
      <c r="B2726" s="100">
        <v>40238</v>
      </c>
      <c r="C2726" s="99">
        <v>117.125711389817</v>
      </c>
      <c r="D2726" s="99">
        <v>130.27353528886999</v>
      </c>
      <c r="E2726" s="99">
        <v>288.268574375659</v>
      </c>
      <c r="F2726" s="99">
        <v>31.0912080567796</v>
      </c>
      <c r="G2726" s="99">
        <v>38.831908824853599</v>
      </c>
      <c r="H2726" s="99">
        <v>0</v>
      </c>
      <c r="I2726" s="99">
        <v>0</v>
      </c>
      <c r="J2726" s="99">
        <v>456.46552922949201</v>
      </c>
      <c r="K2726" s="99">
        <v>0</v>
      </c>
      <c r="L2726" s="99">
        <v>79.690307889133706</v>
      </c>
      <c r="M2726" s="99">
        <v>40.811100142542301</v>
      </c>
      <c r="N2726" s="99">
        <v>71.256592623889404</v>
      </c>
      <c r="O2726" s="99">
        <v>85.596456111408799</v>
      </c>
      <c r="P2726" s="99">
        <v>0</v>
      </c>
      <c r="Q2726" s="99">
        <v>268.31271651387198</v>
      </c>
      <c r="R2726" s="99">
        <v>15.869638912379701</v>
      </c>
      <c r="S2726" s="99">
        <v>0</v>
      </c>
      <c r="T2726" s="99">
        <v>9.7826052797026897</v>
      </c>
      <c r="U2726" s="99">
        <v>477.447590198368</v>
      </c>
      <c r="V2726" s="99">
        <v>14645.143539071099</v>
      </c>
      <c r="W2726" s="99">
        <v>14483.080891370801</v>
      </c>
      <c r="X2726" s="99">
        <v>68183.1444559097</v>
      </c>
      <c r="Y2726" s="99">
        <v>2859.4804555177702</v>
      </c>
      <c r="Z2726" s="99">
        <v>7352.1123147606904</v>
      </c>
      <c r="AA2726" s="99">
        <v>0</v>
      </c>
      <c r="AB2726" s="99">
        <v>0</v>
      </c>
      <c r="AC2726" s="99">
        <v>156960.93738555899</v>
      </c>
      <c r="AD2726" s="99">
        <v>0</v>
      </c>
      <c r="AE2726" s="99">
        <v>7164.1348246336001</v>
      </c>
      <c r="AF2726" s="99">
        <v>8385.6821986436807</v>
      </c>
      <c r="AG2726" s="99">
        <v>10729.4262590408</v>
      </c>
      <c r="AH2726" s="99">
        <v>11078.857637405399</v>
      </c>
      <c r="AI2726" s="99">
        <v>0</v>
      </c>
      <c r="AJ2726" s="99">
        <v>60583.868012428298</v>
      </c>
      <c r="AK2726" s="99">
        <v>2512.7270905673499</v>
      </c>
      <c r="AL2726" s="99">
        <v>0</v>
      </c>
      <c r="AM2726" s="99">
        <v>1701.2571440041099</v>
      </c>
      <c r="AN2726" s="99">
        <v>160736.736837387</v>
      </c>
      <c r="AO2726" s="99">
        <v>139107.784534454</v>
      </c>
      <c r="AP2726" s="99">
        <v>128106.00008583099</v>
      </c>
      <c r="AQ2726" s="99">
        <v>560914.33822631801</v>
      </c>
      <c r="AR2726" s="99">
        <v>27318.4153323174</v>
      </c>
      <c r="AS2726" s="99">
        <v>54628.747891426101</v>
      </c>
      <c r="AT2726" s="99">
        <v>0</v>
      </c>
      <c r="AU2726" s="99">
        <v>0</v>
      </c>
      <c r="AV2726" s="99">
        <v>532441.92371368397</v>
      </c>
      <c r="AW2726" s="99">
        <v>0</v>
      </c>
      <c r="AX2726" s="99">
        <v>65524.453688621499</v>
      </c>
      <c r="AY2726" s="99">
        <v>76323.233520507798</v>
      </c>
      <c r="AZ2726" s="99">
        <v>82149.382365226702</v>
      </c>
      <c r="BA2726" s="99">
        <v>101466.11666965501</v>
      </c>
      <c r="BB2726" s="99">
        <v>0</v>
      </c>
      <c r="BC2726" s="99">
        <v>502172.33023834199</v>
      </c>
      <c r="BD2726" s="99">
        <v>19443.046513557401</v>
      </c>
      <c r="BE2726" s="99">
        <v>0</v>
      </c>
      <c r="BF2726" s="99">
        <v>13233.284894704801</v>
      </c>
      <c r="BG2726" s="99">
        <v>543578.69260406506</v>
      </c>
      <c r="BH2726" s="99">
        <v>18743.4894180298</v>
      </c>
      <c r="BI2726" s="99">
        <v>21461.8136193752</v>
      </c>
      <c r="BJ2726" s="99">
        <v>165948.38440704299</v>
      </c>
      <c r="BK2726" s="99">
        <v>6873.0976690650004</v>
      </c>
      <c r="BL2726" s="99">
        <v>0</v>
      </c>
      <c r="BM2726" s="99">
        <v>0</v>
      </c>
      <c r="BN2726" s="99">
        <v>0</v>
      </c>
      <c r="BO2726" s="99">
        <v>0</v>
      </c>
      <c r="BP2726" s="99">
        <v>0</v>
      </c>
      <c r="BQ2726" s="99">
        <v>0</v>
      </c>
      <c r="BR2726" s="99">
        <v>11802.967550158501</v>
      </c>
      <c r="BS2726" s="99">
        <v>31115.2235300541</v>
      </c>
      <c r="BT2726" s="99">
        <v>19802.742588996902</v>
      </c>
      <c r="BU2726" s="99">
        <v>0</v>
      </c>
      <c r="BV2726" s="99">
        <v>142696.69878196699</v>
      </c>
      <c r="BW2726" s="99">
        <v>2164.4432367980498</v>
      </c>
      <c r="BX2726" s="99">
        <v>0</v>
      </c>
      <c r="BY2726" s="99">
        <v>0</v>
      </c>
      <c r="BZ2726" s="99">
        <v>0</v>
      </c>
      <c r="CA2726" s="99">
        <v>539.15107525140002</v>
      </c>
      <c r="CB2726" s="99">
        <v>96222.358556747393</v>
      </c>
      <c r="CC2726" s="99">
        <v>820970.08508300805</v>
      </c>
      <c r="CD2726" s="99">
        <v>210864.917993546</v>
      </c>
      <c r="CE2726" s="99">
        <v>39.728960361797398</v>
      </c>
      <c r="CF2726" s="99">
        <v>7430.6776691079103</v>
      </c>
      <c r="CG2726" s="99">
        <v>55528.006832122803</v>
      </c>
      <c r="CH2726" s="99">
        <v>0</v>
      </c>
      <c r="CI2726" s="99">
        <v>577.95947176963102</v>
      </c>
      <c r="CJ2726" s="99">
        <v>103808.590607643</v>
      </c>
      <c r="CK2726" s="99">
        <v>877024.12635803199</v>
      </c>
      <c r="CL2726" s="99">
        <v>217333.65687561</v>
      </c>
      <c r="CM2726" s="166">
        <v>1049.2999698966701</v>
      </c>
      <c r="CN2726" s="166">
        <v>265349.07045364397</v>
      </c>
      <c r="CO2726" s="166">
        <v>1420763.5756378199</v>
      </c>
      <c r="CP2726" s="99">
        <v>217333.65687561</v>
      </c>
      <c r="CQ2726" s="99">
        <v>0</v>
      </c>
      <c r="CR2726" s="99">
        <v>0</v>
      </c>
      <c r="CS2726" s="99">
        <v>0</v>
      </c>
      <c r="CT2726" s="99">
        <v>0</v>
      </c>
      <c r="CU2726" s="98">
        <v>310.02640730399997</v>
      </c>
      <c r="CV2726" s="98">
        <v>488.70438705399999</v>
      </c>
      <c r="CW2726" s="98">
        <v>103653.03622585531</v>
      </c>
      <c r="CX2726" s="98">
        <v>876498.09191513085</v>
      </c>
    </row>
    <row r="2727" spans="1:102" x14ac:dyDescent="0.2">
      <c r="A2727" s="98" t="s">
        <v>195</v>
      </c>
      <c r="B2727" s="100">
        <v>40330</v>
      </c>
      <c r="C2727" s="99">
        <v>139.10788392461799</v>
      </c>
      <c r="D2727" s="99">
        <v>140.509587679058</v>
      </c>
      <c r="E2727" s="99">
        <v>279.226610399783</v>
      </c>
      <c r="F2727" s="99">
        <v>24.064946828875701</v>
      </c>
      <c r="G2727" s="99">
        <v>42.918152657803098</v>
      </c>
      <c r="H2727" s="99">
        <v>0</v>
      </c>
      <c r="I2727" s="99">
        <v>0</v>
      </c>
      <c r="J2727" s="99">
        <v>461.02519498765503</v>
      </c>
      <c r="K2727" s="99">
        <v>0</v>
      </c>
      <c r="L2727" s="99">
        <v>82.88235636428</v>
      </c>
      <c r="M2727" s="99">
        <v>38.289103706832996</v>
      </c>
      <c r="N2727" s="99">
        <v>67.889655179344103</v>
      </c>
      <c r="O2727" s="99">
        <v>104.072205876932</v>
      </c>
      <c r="P2727" s="99">
        <v>0</v>
      </c>
      <c r="Q2727" s="99">
        <v>281.73008226975799</v>
      </c>
      <c r="R2727" s="99">
        <v>17.952977606793901</v>
      </c>
      <c r="S2727" s="99">
        <v>0</v>
      </c>
      <c r="T2727" s="99">
        <v>6.9876158418483101</v>
      </c>
      <c r="U2727" s="99">
        <v>480.41574569046497</v>
      </c>
      <c r="V2727" s="99">
        <v>15542.600607275999</v>
      </c>
      <c r="W2727" s="99">
        <v>22047.769115209601</v>
      </c>
      <c r="X2727" s="99">
        <v>67407.407923698396</v>
      </c>
      <c r="Y2727" s="99">
        <v>1880.9280137568701</v>
      </c>
      <c r="Z2727" s="99">
        <v>6914.7357418537104</v>
      </c>
      <c r="AA2727" s="99">
        <v>0</v>
      </c>
      <c r="AB2727" s="99">
        <v>0</v>
      </c>
      <c r="AC2727" s="99">
        <v>161012.38133812</v>
      </c>
      <c r="AD2727" s="99">
        <v>0</v>
      </c>
      <c r="AE2727" s="99">
        <v>8383.3707343339902</v>
      </c>
      <c r="AF2727" s="99">
        <v>8207.4369218349493</v>
      </c>
      <c r="AG2727" s="99">
        <v>9744.6107199191993</v>
      </c>
      <c r="AH2727" s="99">
        <v>10969.5859681368</v>
      </c>
      <c r="AI2727" s="99">
        <v>0</v>
      </c>
      <c r="AJ2727" s="99">
        <v>69456.402222633405</v>
      </c>
      <c r="AK2727" s="99">
        <v>2790.1326901018601</v>
      </c>
      <c r="AL2727" s="99">
        <v>0</v>
      </c>
      <c r="AM2727" s="99">
        <v>1177.2691296786099</v>
      </c>
      <c r="AN2727" s="99">
        <v>164543.14380455</v>
      </c>
      <c r="AO2727" s="99">
        <v>149199.38986206101</v>
      </c>
      <c r="AP2727" s="99">
        <v>180817.711654663</v>
      </c>
      <c r="AQ2727" s="99">
        <v>553018.72434997605</v>
      </c>
      <c r="AR2727" s="99">
        <v>15863.0916579962</v>
      </c>
      <c r="AS2727" s="99">
        <v>54113.557795524597</v>
      </c>
      <c r="AT2727" s="99">
        <v>0</v>
      </c>
      <c r="AU2727" s="99">
        <v>0</v>
      </c>
      <c r="AV2727" s="99">
        <v>544468.56970214797</v>
      </c>
      <c r="AW2727" s="99">
        <v>0</v>
      </c>
      <c r="AX2727" s="99">
        <v>68829.070970535293</v>
      </c>
      <c r="AY2727" s="99">
        <v>78432.245351791396</v>
      </c>
      <c r="AZ2727" s="99">
        <v>76834.334785461397</v>
      </c>
      <c r="BA2727" s="99">
        <v>106844.75612926501</v>
      </c>
      <c r="BB2727" s="99">
        <v>0</v>
      </c>
      <c r="BC2727" s="99">
        <v>569991.74678802502</v>
      </c>
      <c r="BD2727" s="99">
        <v>22570.009265184399</v>
      </c>
      <c r="BE2727" s="99">
        <v>0</v>
      </c>
      <c r="BF2727" s="99">
        <v>9878.1608620881998</v>
      </c>
      <c r="BG2727" s="99">
        <v>554454.54116058396</v>
      </c>
      <c r="BH2727" s="99">
        <v>20304.371348857901</v>
      </c>
      <c r="BI2727" s="99">
        <v>36931.5181794167</v>
      </c>
      <c r="BJ2727" s="99">
        <v>162969.13174057001</v>
      </c>
      <c r="BK2727" s="99">
        <v>3280.4671264588801</v>
      </c>
      <c r="BL2727" s="99">
        <v>0</v>
      </c>
      <c r="BM2727" s="99">
        <v>0</v>
      </c>
      <c r="BN2727" s="99">
        <v>0</v>
      </c>
      <c r="BO2727" s="99">
        <v>0</v>
      </c>
      <c r="BP2727" s="99">
        <v>0</v>
      </c>
      <c r="BQ2727" s="99">
        <v>0</v>
      </c>
      <c r="BR2727" s="99">
        <v>9716.3185706138593</v>
      </c>
      <c r="BS2727" s="99">
        <v>27666.1549339294</v>
      </c>
      <c r="BT2727" s="99">
        <v>20769.281129121799</v>
      </c>
      <c r="BU2727" s="99">
        <v>0</v>
      </c>
      <c r="BV2727" s="99">
        <v>163337.03588295</v>
      </c>
      <c r="BW2727" s="99">
        <v>2582.02303406596</v>
      </c>
      <c r="BX2727" s="99">
        <v>0</v>
      </c>
      <c r="BY2727" s="99">
        <v>0</v>
      </c>
      <c r="BZ2727" s="99">
        <v>0</v>
      </c>
      <c r="CA2727" s="99">
        <v>560.254342593253</v>
      </c>
      <c r="CB2727" s="99">
        <v>105375.992874146</v>
      </c>
      <c r="CC2727" s="99">
        <v>896752.31517028797</v>
      </c>
      <c r="CD2727" s="99">
        <v>219873.98867607099</v>
      </c>
      <c r="CE2727" s="99">
        <v>43.119159954600001</v>
      </c>
      <c r="CF2727" s="99">
        <v>7011.3566200733203</v>
      </c>
      <c r="CG2727" s="99">
        <v>54571.777924537702</v>
      </c>
      <c r="CH2727" s="99">
        <v>0</v>
      </c>
      <c r="CI2727" s="99">
        <v>604.89341691136406</v>
      </c>
      <c r="CJ2727" s="99">
        <v>112406.30891799901</v>
      </c>
      <c r="CK2727" s="99">
        <v>952219.00090026902</v>
      </c>
      <c r="CL2727" s="99">
        <v>226863.78331375099</v>
      </c>
      <c r="CM2727" s="166">
        <v>1074.9389717131901</v>
      </c>
      <c r="CN2727" s="166">
        <v>278330.73139190697</v>
      </c>
      <c r="CO2727" s="166">
        <v>1507264.2258758501</v>
      </c>
      <c r="CP2727" s="99">
        <v>226863.78331375099</v>
      </c>
      <c r="CQ2727" s="99">
        <v>0</v>
      </c>
      <c r="CR2727" s="99">
        <v>0</v>
      </c>
      <c r="CS2727" s="99">
        <v>0</v>
      </c>
      <c r="CT2727" s="99">
        <v>0</v>
      </c>
      <c r="CU2727" s="98">
        <v>299.118262319</v>
      </c>
      <c r="CV2727" s="98">
        <v>495.80517885299997</v>
      </c>
      <c r="CW2727" s="98">
        <v>112387.34949421932</v>
      </c>
      <c r="CX2727" s="98">
        <v>951324.09309482563</v>
      </c>
    </row>
    <row r="2728" spans="1:102" x14ac:dyDescent="0.2">
      <c r="A2728" s="98" t="s">
        <v>195</v>
      </c>
      <c r="B2728" s="100">
        <v>40422</v>
      </c>
      <c r="C2728" s="99">
        <v>136.22798637673301</v>
      </c>
      <c r="D2728" s="99">
        <v>144.263388594612</v>
      </c>
      <c r="E2728" s="99">
        <v>277.03607832267897</v>
      </c>
      <c r="F2728" s="99">
        <v>20.264411077834701</v>
      </c>
      <c r="G2728" s="99">
        <v>42.985091606620699</v>
      </c>
      <c r="H2728" s="99">
        <v>0</v>
      </c>
      <c r="I2728" s="99">
        <v>0</v>
      </c>
      <c r="J2728" s="99">
        <v>467.78163250535698</v>
      </c>
      <c r="K2728" s="99">
        <v>0</v>
      </c>
      <c r="L2728" s="99">
        <v>97.130069509148598</v>
      </c>
      <c r="M2728" s="99">
        <v>32.918680488597602</v>
      </c>
      <c r="N2728" s="99">
        <v>60.465196901932401</v>
      </c>
      <c r="O2728" s="99">
        <v>102.291745384224</v>
      </c>
      <c r="P2728" s="99">
        <v>0</v>
      </c>
      <c r="Q2728" s="99">
        <v>272.36962408572401</v>
      </c>
      <c r="R2728" s="99">
        <v>18.3387494795024</v>
      </c>
      <c r="S2728" s="99">
        <v>0</v>
      </c>
      <c r="T2728" s="99">
        <v>7.0156272114836602</v>
      </c>
      <c r="U2728" s="99">
        <v>484.98448016494501</v>
      </c>
      <c r="V2728" s="99">
        <v>14815.8392665386</v>
      </c>
      <c r="W2728" s="99">
        <v>24088.445907592799</v>
      </c>
      <c r="X2728" s="99">
        <v>72407.983036994905</v>
      </c>
      <c r="Y2728" s="99">
        <v>1927.85501222312</v>
      </c>
      <c r="Z2728" s="99">
        <v>7211.2072896361396</v>
      </c>
      <c r="AA2728" s="99">
        <v>0</v>
      </c>
      <c r="AB2728" s="99">
        <v>0</v>
      </c>
      <c r="AC2728" s="99">
        <v>162680.485778809</v>
      </c>
      <c r="AD2728" s="99">
        <v>0</v>
      </c>
      <c r="AE2728" s="99">
        <v>9879.2449678182602</v>
      </c>
      <c r="AF2728" s="99">
        <v>9078.5102790594101</v>
      </c>
      <c r="AG2728" s="99">
        <v>9035.54893612862</v>
      </c>
      <c r="AH2728" s="99">
        <v>10422.753310084299</v>
      </c>
      <c r="AI2728" s="99">
        <v>0</v>
      </c>
      <c r="AJ2728" s="99">
        <v>69618.7568216324</v>
      </c>
      <c r="AK2728" s="99">
        <v>2754.5330755710602</v>
      </c>
      <c r="AL2728" s="99">
        <v>0</v>
      </c>
      <c r="AM2728" s="99">
        <v>1307.1686293780799</v>
      </c>
      <c r="AN2728" s="99">
        <v>165671.22629928601</v>
      </c>
      <c r="AO2728" s="99">
        <v>146396.88943290699</v>
      </c>
      <c r="AP2728" s="99">
        <v>205675.27613830601</v>
      </c>
      <c r="AQ2728" s="99">
        <v>588117.61534118699</v>
      </c>
      <c r="AR2728" s="99">
        <v>21895.3849568367</v>
      </c>
      <c r="AS2728" s="99">
        <v>56053.603314399697</v>
      </c>
      <c r="AT2728" s="99">
        <v>0</v>
      </c>
      <c r="AU2728" s="99">
        <v>0</v>
      </c>
      <c r="AV2728" s="99">
        <v>550533.58123016404</v>
      </c>
      <c r="AW2728" s="99">
        <v>0</v>
      </c>
      <c r="AX2728" s="99">
        <v>88710.676883697495</v>
      </c>
      <c r="AY2728" s="99">
        <v>89196.249100685105</v>
      </c>
      <c r="AZ2728" s="99">
        <v>69315.157091140703</v>
      </c>
      <c r="BA2728" s="99">
        <v>99062.300851821899</v>
      </c>
      <c r="BB2728" s="99">
        <v>0</v>
      </c>
      <c r="BC2728" s="99">
        <v>584201.82170867897</v>
      </c>
      <c r="BD2728" s="99">
        <v>23001.491551876101</v>
      </c>
      <c r="BE2728" s="99">
        <v>0</v>
      </c>
      <c r="BF2728" s="99">
        <v>10360.4316167831</v>
      </c>
      <c r="BG2728" s="99">
        <v>559781.07498931896</v>
      </c>
      <c r="BH2728" s="99">
        <v>18919.155393838901</v>
      </c>
      <c r="BI2728" s="99">
        <v>32131.421257734299</v>
      </c>
      <c r="BJ2728" s="99">
        <v>160294.46549034101</v>
      </c>
      <c r="BK2728" s="99">
        <v>3974.1155969798601</v>
      </c>
      <c r="BL2728" s="99">
        <v>0</v>
      </c>
      <c r="BM2728" s="99">
        <v>0</v>
      </c>
      <c r="BN2728" s="99">
        <v>0</v>
      </c>
      <c r="BO2728" s="99">
        <v>0</v>
      </c>
      <c r="BP2728" s="99">
        <v>0</v>
      </c>
      <c r="BQ2728" s="99">
        <v>0</v>
      </c>
      <c r="BR2728" s="99">
        <v>10514.2319025993</v>
      </c>
      <c r="BS2728" s="99">
        <v>26382.835767030701</v>
      </c>
      <c r="BT2728" s="99">
        <v>19274.146095752702</v>
      </c>
      <c r="BU2728" s="99">
        <v>0</v>
      </c>
      <c r="BV2728" s="99">
        <v>153881.056404114</v>
      </c>
      <c r="BW2728" s="99">
        <v>2623.1285208761701</v>
      </c>
      <c r="BX2728" s="99">
        <v>0</v>
      </c>
      <c r="BY2728" s="99">
        <v>0</v>
      </c>
      <c r="BZ2728" s="99">
        <v>0</v>
      </c>
      <c r="CA2728" s="99">
        <v>553.49803635477997</v>
      </c>
      <c r="CB2728" s="99">
        <v>110792.291466713</v>
      </c>
      <c r="CC2728" s="99">
        <v>938384.17624664295</v>
      </c>
      <c r="CD2728" s="99">
        <v>209205.12805175799</v>
      </c>
      <c r="CE2728" s="99">
        <v>42.284982294775503</v>
      </c>
      <c r="CF2728" s="99">
        <v>7160.94435232878</v>
      </c>
      <c r="CG2728" s="99">
        <v>55800.246115684502</v>
      </c>
      <c r="CH2728" s="99">
        <v>0</v>
      </c>
      <c r="CI2728" s="99">
        <v>595.32985866814897</v>
      </c>
      <c r="CJ2728" s="99">
        <v>117804.578796387</v>
      </c>
      <c r="CK2728" s="99">
        <v>993086.37549591099</v>
      </c>
      <c r="CL2728" s="99">
        <v>215680.15801429699</v>
      </c>
      <c r="CM2728" s="166">
        <v>1077.94571720064</v>
      </c>
      <c r="CN2728" s="166">
        <v>282610.90897369402</v>
      </c>
      <c r="CO2728" s="166">
        <v>1560911.5680541999</v>
      </c>
      <c r="CP2728" s="99">
        <v>215680.15801429699</v>
      </c>
      <c r="CQ2728" s="99">
        <v>0</v>
      </c>
      <c r="CR2728" s="99">
        <v>0</v>
      </c>
      <c r="CS2728" s="99">
        <v>0</v>
      </c>
      <c r="CT2728" s="99">
        <v>0</v>
      </c>
      <c r="CU2728" s="98">
        <v>294.188208438</v>
      </c>
      <c r="CV2728" s="98">
        <v>503.49236814599999</v>
      </c>
      <c r="CW2728" s="98">
        <v>117953.23581904177</v>
      </c>
      <c r="CX2728" s="98">
        <v>994184.42236232746</v>
      </c>
    </row>
    <row r="2729" spans="1:102" x14ac:dyDescent="0.2">
      <c r="A2729" s="98" t="s">
        <v>195</v>
      </c>
      <c r="B2729" s="100">
        <v>40513</v>
      </c>
      <c r="C2729" s="99">
        <v>151.93996675312499</v>
      </c>
      <c r="D2729" s="99">
        <v>152.98316150158601</v>
      </c>
      <c r="E2729" s="99">
        <v>267.78338968753798</v>
      </c>
      <c r="F2729" s="99">
        <v>15.3661481929012</v>
      </c>
      <c r="G2729" s="99">
        <v>42.150004177819902</v>
      </c>
      <c r="H2729" s="99">
        <v>0</v>
      </c>
      <c r="I2729" s="99">
        <v>0</v>
      </c>
      <c r="J2729" s="99">
        <v>472.43018686026301</v>
      </c>
      <c r="K2729" s="99">
        <v>0</v>
      </c>
      <c r="L2729" s="99">
        <v>128.703065900132</v>
      </c>
      <c r="M2729" s="99">
        <v>38.963290889747398</v>
      </c>
      <c r="N2729" s="99">
        <v>57.078968153800801</v>
      </c>
      <c r="O2729" s="99">
        <v>103.710120733827</v>
      </c>
      <c r="P2729" s="99">
        <v>0</v>
      </c>
      <c r="Q2729" s="99">
        <v>273.371129535139</v>
      </c>
      <c r="R2729" s="99">
        <v>19.8541180167813</v>
      </c>
      <c r="S2729" s="99">
        <v>0</v>
      </c>
      <c r="T2729" s="99">
        <v>8.1737814416410401</v>
      </c>
      <c r="U2729" s="99">
        <v>485.77693808451301</v>
      </c>
      <c r="V2729" s="99">
        <v>17766.783273696899</v>
      </c>
      <c r="W2729" s="99">
        <v>20960.4524388313</v>
      </c>
      <c r="X2729" s="99">
        <v>70400.413594245896</v>
      </c>
      <c r="Y2729" s="99">
        <v>576.60140195488896</v>
      </c>
      <c r="Z2729" s="99">
        <v>6781.4633337855303</v>
      </c>
      <c r="AA2729" s="99">
        <v>0</v>
      </c>
      <c r="AB2729" s="99">
        <v>0</v>
      </c>
      <c r="AC2729" s="99">
        <v>162501.01354980501</v>
      </c>
      <c r="AD2729" s="99">
        <v>0</v>
      </c>
      <c r="AE2729" s="99">
        <v>13804.5382822752</v>
      </c>
      <c r="AF2729" s="99">
        <v>10393.4873349667</v>
      </c>
      <c r="AG2729" s="99">
        <v>8920.3165100812894</v>
      </c>
      <c r="AH2729" s="99">
        <v>11476.956390142401</v>
      </c>
      <c r="AI2729" s="99">
        <v>0</v>
      </c>
      <c r="AJ2729" s="99">
        <v>65824.002382278399</v>
      </c>
      <c r="AK2729" s="99">
        <v>2738.1928532719598</v>
      </c>
      <c r="AL2729" s="99">
        <v>0</v>
      </c>
      <c r="AM2729" s="99">
        <v>1548.10802319646</v>
      </c>
      <c r="AN2729" s="99">
        <v>165669.98641204799</v>
      </c>
      <c r="AO2729" s="99">
        <v>171143.95132637001</v>
      </c>
      <c r="AP2729" s="99">
        <v>190754.21697425799</v>
      </c>
      <c r="AQ2729" s="99">
        <v>572166.01703643799</v>
      </c>
      <c r="AR2729" s="99">
        <v>6859.5892891883896</v>
      </c>
      <c r="AS2729" s="99">
        <v>52228.544331073797</v>
      </c>
      <c r="AT2729" s="99">
        <v>0</v>
      </c>
      <c r="AU2729" s="99">
        <v>0</v>
      </c>
      <c r="AV2729" s="99">
        <v>559759.77090454102</v>
      </c>
      <c r="AW2729" s="99">
        <v>0</v>
      </c>
      <c r="AX2729" s="99">
        <v>120347.604077339</v>
      </c>
      <c r="AY2729" s="99">
        <v>102342.481413841</v>
      </c>
      <c r="AZ2729" s="99">
        <v>66925.890919685393</v>
      </c>
      <c r="BA2729" s="99">
        <v>109479.394244194</v>
      </c>
      <c r="BB2729" s="99">
        <v>0</v>
      </c>
      <c r="BC2729" s="99">
        <v>536704.67023467994</v>
      </c>
      <c r="BD2729" s="99">
        <v>22081.3670446873</v>
      </c>
      <c r="BE2729" s="99">
        <v>0</v>
      </c>
      <c r="BF2729" s="99">
        <v>12075.210115551899</v>
      </c>
      <c r="BG2729" s="99">
        <v>569410.71745300305</v>
      </c>
      <c r="BH2729" s="99">
        <v>21378.918849945101</v>
      </c>
      <c r="BI2729" s="99">
        <v>25266.803794383999</v>
      </c>
      <c r="BJ2729" s="99">
        <v>160003.111707687</v>
      </c>
      <c r="BK2729" s="99">
        <v>1239.7623936682901</v>
      </c>
      <c r="BL2729" s="99">
        <v>0</v>
      </c>
      <c r="BM2729" s="99">
        <v>0</v>
      </c>
      <c r="BN2729" s="99">
        <v>0</v>
      </c>
      <c r="BO2729" s="99">
        <v>0</v>
      </c>
      <c r="BP2729" s="99">
        <v>0</v>
      </c>
      <c r="BQ2729" s="99">
        <v>0</v>
      </c>
      <c r="BR2729" s="99">
        <v>12008.9409456253</v>
      </c>
      <c r="BS2729" s="99">
        <v>26149.070714473699</v>
      </c>
      <c r="BT2729" s="99">
        <v>21279.6660757065</v>
      </c>
      <c r="BU2729" s="99">
        <v>0</v>
      </c>
      <c r="BV2729" s="99">
        <v>147608.551527023</v>
      </c>
      <c r="BW2729" s="99">
        <v>2105.1957458853699</v>
      </c>
      <c r="BX2729" s="99">
        <v>0</v>
      </c>
      <c r="BY2729" s="99">
        <v>0</v>
      </c>
      <c r="BZ2729" s="99">
        <v>0</v>
      </c>
      <c r="CA2729" s="99">
        <v>572.074946574867</v>
      </c>
      <c r="CB2729" s="99">
        <v>111218.22328186</v>
      </c>
      <c r="CC2729" s="99">
        <v>937703.29692077602</v>
      </c>
      <c r="CD2729" s="99">
        <v>204613.31584549</v>
      </c>
      <c r="CE2729" s="99">
        <v>41.850930373650002</v>
      </c>
      <c r="CF2729" s="99">
        <v>6681.94391965866</v>
      </c>
      <c r="CG2729" s="99">
        <v>51477.886423110998</v>
      </c>
      <c r="CH2729" s="99">
        <v>0</v>
      </c>
      <c r="CI2729" s="99">
        <v>613.749692052603</v>
      </c>
      <c r="CJ2729" s="99">
        <v>117898.544685364</v>
      </c>
      <c r="CK2729" s="99">
        <v>988849.52998352097</v>
      </c>
      <c r="CL2729" s="99">
        <v>210070.52797699001</v>
      </c>
      <c r="CM2729" s="166">
        <v>1088.77854549885</v>
      </c>
      <c r="CN2729" s="166">
        <v>282546.94981384301</v>
      </c>
      <c r="CO2729" s="166">
        <v>1549479.28147888</v>
      </c>
      <c r="CP2729" s="99">
        <v>210070.52797699001</v>
      </c>
      <c r="CQ2729" s="99">
        <v>0</v>
      </c>
      <c r="CR2729" s="99">
        <v>0</v>
      </c>
      <c r="CS2729" s="99">
        <v>0</v>
      </c>
      <c r="CT2729" s="99">
        <v>0</v>
      </c>
      <c r="CU2729" s="98">
        <v>279.77373477999998</v>
      </c>
      <c r="CV2729" s="98">
        <v>508.526266599</v>
      </c>
      <c r="CW2729" s="98">
        <v>117900.16720151866</v>
      </c>
      <c r="CX2729" s="98">
        <v>989181.18334388698</v>
      </c>
    </row>
    <row r="2730" spans="1:102" x14ac:dyDescent="0.2">
      <c r="A2730" s="98" t="s">
        <v>195</v>
      </c>
      <c r="B2730" s="100">
        <v>40603</v>
      </c>
      <c r="C2730" s="99">
        <v>148.50936431996499</v>
      </c>
      <c r="D2730" s="99">
        <v>155.91050063073601</v>
      </c>
      <c r="E2730" s="99">
        <v>264.84565598145099</v>
      </c>
      <c r="F2730" s="99">
        <v>9.7210049519781006</v>
      </c>
      <c r="G2730" s="99">
        <v>40.411507221870103</v>
      </c>
      <c r="H2730" s="99">
        <v>0</v>
      </c>
      <c r="I2730" s="99">
        <v>0</v>
      </c>
      <c r="J2730" s="99">
        <v>477.59862494841201</v>
      </c>
      <c r="K2730" s="99">
        <v>0</v>
      </c>
      <c r="L2730" s="99">
        <v>205.39698369428501</v>
      </c>
      <c r="M2730" s="99">
        <v>38.083295499905901</v>
      </c>
      <c r="N2730" s="99">
        <v>55.522448824718602</v>
      </c>
      <c r="O2730" s="99">
        <v>0</v>
      </c>
      <c r="P2730" s="99">
        <v>0</v>
      </c>
      <c r="Q2730" s="99">
        <v>272.57605201005902</v>
      </c>
      <c r="R2730" s="99">
        <v>0</v>
      </c>
      <c r="S2730" s="99">
        <v>0</v>
      </c>
      <c r="T2730" s="99">
        <v>24.339565105969101</v>
      </c>
      <c r="U2730" s="99">
        <v>490.76799533888698</v>
      </c>
      <c r="V2730" s="99">
        <v>17446.546624660499</v>
      </c>
      <c r="W2730" s="99">
        <v>26820.855889558799</v>
      </c>
      <c r="X2730" s="99">
        <v>71285.256874084502</v>
      </c>
      <c r="Y2730" s="99">
        <v>205.217143187299</v>
      </c>
      <c r="Z2730" s="99">
        <v>6800.7422382831601</v>
      </c>
      <c r="AA2730" s="99">
        <v>0</v>
      </c>
      <c r="AB2730" s="99">
        <v>0</v>
      </c>
      <c r="AC2730" s="99">
        <v>164867.25452423099</v>
      </c>
      <c r="AD2730" s="99">
        <v>0</v>
      </c>
      <c r="AE2730" s="99">
        <v>25812.482914209399</v>
      </c>
      <c r="AF2730" s="99">
        <v>9901.9876716136896</v>
      </c>
      <c r="AG2730" s="99">
        <v>8552.6327940225601</v>
      </c>
      <c r="AH2730" s="99">
        <v>0</v>
      </c>
      <c r="AI2730" s="99">
        <v>0</v>
      </c>
      <c r="AJ2730" s="99">
        <v>70008.398342132597</v>
      </c>
      <c r="AK2730" s="99">
        <v>0</v>
      </c>
      <c r="AL2730" s="99">
        <v>0</v>
      </c>
      <c r="AM2730" s="99">
        <v>3937.3991326093701</v>
      </c>
      <c r="AN2730" s="99">
        <v>168558.341768265</v>
      </c>
      <c r="AO2730" s="99">
        <v>170885.35180282599</v>
      </c>
      <c r="AP2730" s="99">
        <v>230605.39000892601</v>
      </c>
      <c r="AQ2730" s="99">
        <v>590166.16123962402</v>
      </c>
      <c r="AR2730" s="99">
        <v>2442.3721541166301</v>
      </c>
      <c r="AS2730" s="99">
        <v>53670.780417919203</v>
      </c>
      <c r="AT2730" s="99">
        <v>0</v>
      </c>
      <c r="AU2730" s="99">
        <v>0</v>
      </c>
      <c r="AV2730" s="99">
        <v>575647.69808959996</v>
      </c>
      <c r="AW2730" s="99">
        <v>0</v>
      </c>
      <c r="AX2730" s="99">
        <v>226980.05983924901</v>
      </c>
      <c r="AY2730" s="99">
        <v>97869.782123565703</v>
      </c>
      <c r="AZ2730" s="99">
        <v>65230.469852447502</v>
      </c>
      <c r="BA2730" s="99">
        <v>0</v>
      </c>
      <c r="BB2730" s="99">
        <v>0</v>
      </c>
      <c r="BC2730" s="99">
        <v>588505.79283142101</v>
      </c>
      <c r="BD2730" s="99">
        <v>0</v>
      </c>
      <c r="BE2730" s="99">
        <v>0</v>
      </c>
      <c r="BF2730" s="99">
        <v>32321.0084226131</v>
      </c>
      <c r="BG2730" s="99">
        <v>586547.42757415795</v>
      </c>
      <c r="BH2730" s="99">
        <v>5729.2347679734203</v>
      </c>
      <c r="BI2730" s="99">
        <v>26027.709062337901</v>
      </c>
      <c r="BJ2730" s="99">
        <v>156267.61834144601</v>
      </c>
      <c r="BK2730" s="99">
        <v>94.781138320453493</v>
      </c>
      <c r="BL2730" s="99">
        <v>0</v>
      </c>
      <c r="BM2730" s="99">
        <v>0</v>
      </c>
      <c r="BN2730" s="99">
        <v>0</v>
      </c>
      <c r="BO2730" s="99">
        <v>0</v>
      </c>
      <c r="BP2730" s="99">
        <v>0</v>
      </c>
      <c r="BQ2730" s="99">
        <v>0</v>
      </c>
      <c r="BR2730" s="99">
        <v>12429.5310657024</v>
      </c>
      <c r="BS2730" s="99">
        <v>22132.667143821702</v>
      </c>
      <c r="BT2730" s="99">
        <v>0</v>
      </c>
      <c r="BU2730" s="99">
        <v>0</v>
      </c>
      <c r="BV2730" s="99">
        <v>153330.806510925</v>
      </c>
      <c r="BW2730" s="99">
        <v>0</v>
      </c>
      <c r="BX2730" s="99">
        <v>0</v>
      </c>
      <c r="BY2730" s="99">
        <v>0</v>
      </c>
      <c r="BZ2730" s="99">
        <v>0</v>
      </c>
      <c r="CA2730" s="99">
        <v>573.20448151975904</v>
      </c>
      <c r="CB2730" s="99">
        <v>112605.399407387</v>
      </c>
      <c r="CC2730" s="99">
        <v>970808.63533019996</v>
      </c>
      <c r="CD2730" s="99">
        <v>191802.06623077401</v>
      </c>
      <c r="CE2730" s="99">
        <v>41.0702894497663</v>
      </c>
      <c r="CF2730" s="99">
        <v>6820.3608358502397</v>
      </c>
      <c r="CG2730" s="99">
        <v>53911.286707878098</v>
      </c>
      <c r="CH2730" s="99">
        <v>0</v>
      </c>
      <c r="CI2730" s="99">
        <v>613.00863083451998</v>
      </c>
      <c r="CJ2730" s="99">
        <v>119519.993603706</v>
      </c>
      <c r="CK2730" s="99">
        <v>1025333.60678864</v>
      </c>
      <c r="CL2730" s="99">
        <v>196463.11278152501</v>
      </c>
      <c r="CM2730" s="166">
        <v>1101.3005115091801</v>
      </c>
      <c r="CN2730" s="166">
        <v>289249.28341674799</v>
      </c>
      <c r="CO2730" s="166">
        <v>1615372.00500488</v>
      </c>
      <c r="CP2730" s="99">
        <v>196463.11278152501</v>
      </c>
      <c r="CQ2730" s="99">
        <v>0</v>
      </c>
      <c r="CR2730" s="99">
        <v>0</v>
      </c>
      <c r="CS2730" s="99">
        <v>0</v>
      </c>
      <c r="CT2730" s="99">
        <v>0</v>
      </c>
      <c r="CU2730" s="98">
        <v>278.09784078199999</v>
      </c>
      <c r="CV2730" s="98">
        <v>513.36819469800002</v>
      </c>
      <c r="CW2730" s="98">
        <v>119425.76024323724</v>
      </c>
      <c r="CX2730" s="98">
        <v>1024719.9220380781</v>
      </c>
    </row>
    <row r="2731" spans="1:102" x14ac:dyDescent="0.2">
      <c r="A2731" s="98" t="s">
        <v>195</v>
      </c>
      <c r="B2731" s="100">
        <v>40695</v>
      </c>
      <c r="C2731" s="99">
        <v>151.55738202854999</v>
      </c>
      <c r="D2731" s="99">
        <v>151.81988729722801</v>
      </c>
      <c r="E2731" s="99">
        <v>280.962069652975</v>
      </c>
      <c r="F2731" s="99">
        <v>15.220714810886401</v>
      </c>
      <c r="G2731" s="99">
        <v>41.713897058740301</v>
      </c>
      <c r="H2731" s="99">
        <v>0</v>
      </c>
      <c r="I2731" s="99">
        <v>0</v>
      </c>
      <c r="J2731" s="99">
        <v>487.95872549712698</v>
      </c>
      <c r="K2731" s="99">
        <v>0</v>
      </c>
      <c r="L2731" s="99">
        <v>212.27086028643001</v>
      </c>
      <c r="M2731" s="99">
        <v>36.348453192971597</v>
      </c>
      <c r="N2731" s="99">
        <v>57.215753487777</v>
      </c>
      <c r="O2731" s="99">
        <v>0</v>
      </c>
      <c r="P2731" s="99">
        <v>0</v>
      </c>
      <c r="Q2731" s="99">
        <v>270.991696737707</v>
      </c>
      <c r="R2731" s="99">
        <v>0</v>
      </c>
      <c r="S2731" s="99">
        <v>0</v>
      </c>
      <c r="T2731" s="99">
        <v>26.102258905768402</v>
      </c>
      <c r="U2731" s="99">
        <v>500.48827297985599</v>
      </c>
      <c r="V2731" s="99">
        <v>17922.133676052101</v>
      </c>
      <c r="W2731" s="99">
        <v>22155.1237602234</v>
      </c>
      <c r="X2731" s="99">
        <v>72935.609172821001</v>
      </c>
      <c r="Y2731" s="99">
        <v>584.69174268096697</v>
      </c>
      <c r="Z2731" s="99">
        <v>7307.6326436400404</v>
      </c>
      <c r="AA2731" s="99">
        <v>0</v>
      </c>
      <c r="AB2731" s="99">
        <v>0</v>
      </c>
      <c r="AC2731" s="99">
        <v>168261.64995384199</v>
      </c>
      <c r="AD2731" s="99">
        <v>0</v>
      </c>
      <c r="AE2731" s="99">
        <v>28520.134973287601</v>
      </c>
      <c r="AF2731" s="99">
        <v>9688.5667140483893</v>
      </c>
      <c r="AG2731" s="99">
        <v>8431.0261681079901</v>
      </c>
      <c r="AH2731" s="99">
        <v>0</v>
      </c>
      <c r="AI2731" s="99">
        <v>0</v>
      </c>
      <c r="AJ2731" s="99">
        <v>67554.547873496995</v>
      </c>
      <c r="AK2731" s="99">
        <v>0</v>
      </c>
      <c r="AL2731" s="99">
        <v>0</v>
      </c>
      <c r="AM2731" s="99">
        <v>4219.2516670823097</v>
      </c>
      <c r="AN2731" s="99">
        <v>172243.08110046401</v>
      </c>
      <c r="AO2731" s="99">
        <v>176615.82479667701</v>
      </c>
      <c r="AP2731" s="99">
        <v>188753.18738937401</v>
      </c>
      <c r="AQ2731" s="99">
        <v>603691.96974182106</v>
      </c>
      <c r="AR2731" s="99">
        <v>6850.04144662619</v>
      </c>
      <c r="AS2731" s="99">
        <v>57452.390132904096</v>
      </c>
      <c r="AT2731" s="99">
        <v>0</v>
      </c>
      <c r="AU2731" s="99">
        <v>0</v>
      </c>
      <c r="AV2731" s="99">
        <v>590247.99780273403</v>
      </c>
      <c r="AW2731" s="99">
        <v>0</v>
      </c>
      <c r="AX2731" s="99">
        <v>250891.03726196301</v>
      </c>
      <c r="AY2731" s="99">
        <v>97474.521275520296</v>
      </c>
      <c r="AZ2731" s="99">
        <v>63445.199045181304</v>
      </c>
      <c r="BA2731" s="99">
        <v>0</v>
      </c>
      <c r="BB2731" s="99">
        <v>0</v>
      </c>
      <c r="BC2731" s="99">
        <v>562193.59289550805</v>
      </c>
      <c r="BD2731" s="99">
        <v>0</v>
      </c>
      <c r="BE2731" s="99">
        <v>0</v>
      </c>
      <c r="BF2731" s="99">
        <v>34207.311370372801</v>
      </c>
      <c r="BG2731" s="99">
        <v>602395.606536865</v>
      </c>
      <c r="BH2731" s="99">
        <v>5486.5926836133003</v>
      </c>
      <c r="BI2731" s="99">
        <v>27453.359254360199</v>
      </c>
      <c r="BJ2731" s="99">
        <v>158129.94917678801</v>
      </c>
      <c r="BK2731" s="99">
        <v>95.744783748872607</v>
      </c>
      <c r="BL2731" s="99">
        <v>0</v>
      </c>
      <c r="BM2731" s="99">
        <v>0</v>
      </c>
      <c r="BN2731" s="99">
        <v>0</v>
      </c>
      <c r="BO2731" s="99">
        <v>0</v>
      </c>
      <c r="BP2731" s="99">
        <v>0</v>
      </c>
      <c r="BQ2731" s="99">
        <v>0</v>
      </c>
      <c r="BR2731" s="99">
        <v>11713.035084724401</v>
      </c>
      <c r="BS2731" s="99">
        <v>24325.811850309401</v>
      </c>
      <c r="BT2731" s="99">
        <v>0</v>
      </c>
      <c r="BU2731" s="99">
        <v>0</v>
      </c>
      <c r="BV2731" s="99">
        <v>155373.178857803</v>
      </c>
      <c r="BW2731" s="99">
        <v>0</v>
      </c>
      <c r="BX2731" s="99">
        <v>0</v>
      </c>
      <c r="BY2731" s="99">
        <v>0</v>
      </c>
      <c r="BZ2731" s="99">
        <v>0</v>
      </c>
      <c r="CA2731" s="99">
        <v>585.86586483567999</v>
      </c>
      <c r="CB2731" s="99">
        <v>113875.78584194199</v>
      </c>
      <c r="CC2731" s="99">
        <v>982731.15578460705</v>
      </c>
      <c r="CD2731" s="99">
        <v>190493.38958931001</v>
      </c>
      <c r="CE2731" s="99">
        <v>41.794203699566403</v>
      </c>
      <c r="CF2731" s="99">
        <v>7433.3101361990002</v>
      </c>
      <c r="CG2731" s="99">
        <v>58142.284013748198</v>
      </c>
      <c r="CH2731" s="99">
        <v>0</v>
      </c>
      <c r="CI2731" s="99">
        <v>629.58860723674297</v>
      </c>
      <c r="CJ2731" s="99">
        <v>121395.64523315401</v>
      </c>
      <c r="CK2731" s="99">
        <v>1041819.40986633</v>
      </c>
      <c r="CL2731" s="99">
        <v>195417.658128738</v>
      </c>
      <c r="CM2731" s="166">
        <v>1122.6823555380099</v>
      </c>
      <c r="CN2731" s="166">
        <v>295125.76057434099</v>
      </c>
      <c r="CO2731" s="166">
        <v>1647840.1509246801</v>
      </c>
      <c r="CP2731" s="99">
        <v>195417.658128738</v>
      </c>
      <c r="CQ2731" s="99">
        <v>0</v>
      </c>
      <c r="CR2731" s="99">
        <v>0</v>
      </c>
      <c r="CS2731" s="99">
        <v>0</v>
      </c>
      <c r="CT2731" s="99">
        <v>0</v>
      </c>
      <c r="CU2731" s="98">
        <v>295.842424747</v>
      </c>
      <c r="CV2731" s="98">
        <v>523.31828285699999</v>
      </c>
      <c r="CW2731" s="98">
        <v>121309.09597814099</v>
      </c>
      <c r="CX2731" s="98">
        <v>1040873.4397983552</v>
      </c>
    </row>
    <row r="2732" spans="1:102" x14ac:dyDescent="0.2">
      <c r="A2732" s="98" t="s">
        <v>195</v>
      </c>
      <c r="B2732" s="100">
        <v>40787</v>
      </c>
      <c r="C2732" s="99">
        <v>150.411872444674</v>
      </c>
      <c r="D2732" s="99">
        <v>159.290916085243</v>
      </c>
      <c r="E2732" s="99">
        <v>326.91299485042703</v>
      </c>
      <c r="F2732" s="99">
        <v>12.534144933917601</v>
      </c>
      <c r="G2732" s="99">
        <v>47.389493060763897</v>
      </c>
      <c r="H2732" s="99">
        <v>0</v>
      </c>
      <c r="I2732" s="99">
        <v>0</v>
      </c>
      <c r="J2732" s="99">
        <v>489.39050303772098</v>
      </c>
      <c r="K2732" s="99">
        <v>0</v>
      </c>
      <c r="L2732" s="99">
        <v>262.01142094284302</v>
      </c>
      <c r="M2732" s="99">
        <v>34.696353822946499</v>
      </c>
      <c r="N2732" s="99">
        <v>57.235385103616899</v>
      </c>
      <c r="O2732" s="99">
        <v>0</v>
      </c>
      <c r="P2732" s="99">
        <v>0</v>
      </c>
      <c r="Q2732" s="99">
        <v>276.64985972270398</v>
      </c>
      <c r="R2732" s="99">
        <v>0</v>
      </c>
      <c r="S2732" s="99">
        <v>0</v>
      </c>
      <c r="T2732" s="99">
        <v>25.174401797587102</v>
      </c>
      <c r="U2732" s="99">
        <v>504.38780343532602</v>
      </c>
      <c r="V2732" s="99">
        <v>17005.726348877</v>
      </c>
      <c r="W2732" s="99">
        <v>25729.228533506401</v>
      </c>
      <c r="X2732" s="99">
        <v>85877.607674598694</v>
      </c>
      <c r="Y2732" s="99">
        <v>673.48204641789198</v>
      </c>
      <c r="Z2732" s="99">
        <v>7656.9049338102304</v>
      </c>
      <c r="AA2732" s="99">
        <v>0</v>
      </c>
      <c r="AB2732" s="99">
        <v>0</v>
      </c>
      <c r="AC2732" s="99">
        <v>169535.71832275399</v>
      </c>
      <c r="AD2732" s="99">
        <v>0</v>
      </c>
      <c r="AE2732" s="99">
        <v>34869.9085383415</v>
      </c>
      <c r="AF2732" s="99">
        <v>9588.0994218587894</v>
      </c>
      <c r="AG2732" s="99">
        <v>8925.3783007860202</v>
      </c>
      <c r="AH2732" s="99">
        <v>0</v>
      </c>
      <c r="AI2732" s="99">
        <v>0</v>
      </c>
      <c r="AJ2732" s="99">
        <v>71604.526712417603</v>
      </c>
      <c r="AK2732" s="99">
        <v>0</v>
      </c>
      <c r="AL2732" s="99">
        <v>0</v>
      </c>
      <c r="AM2732" s="99">
        <v>4004.8876994848301</v>
      </c>
      <c r="AN2732" s="99">
        <v>174221.33454894999</v>
      </c>
      <c r="AO2732" s="99">
        <v>160869.92700386001</v>
      </c>
      <c r="AP2732" s="99">
        <v>203312.82043075599</v>
      </c>
      <c r="AQ2732" s="99">
        <v>684650.12689971901</v>
      </c>
      <c r="AR2732" s="99">
        <v>7205.4209833741197</v>
      </c>
      <c r="AS2732" s="99">
        <v>60371.036762714401</v>
      </c>
      <c r="AT2732" s="99">
        <v>0</v>
      </c>
      <c r="AU2732" s="99">
        <v>0</v>
      </c>
      <c r="AV2732" s="99">
        <v>596200.934242249</v>
      </c>
      <c r="AW2732" s="99">
        <v>0</v>
      </c>
      <c r="AX2732" s="99">
        <v>293255.70316696202</v>
      </c>
      <c r="AY2732" s="99">
        <v>91128.178754806504</v>
      </c>
      <c r="AZ2732" s="99">
        <v>66747.238175392195</v>
      </c>
      <c r="BA2732" s="99">
        <v>0</v>
      </c>
      <c r="BB2732" s="99">
        <v>0</v>
      </c>
      <c r="BC2732" s="99">
        <v>591207.67518615699</v>
      </c>
      <c r="BD2732" s="99">
        <v>0</v>
      </c>
      <c r="BE2732" s="99">
        <v>0</v>
      </c>
      <c r="BF2732" s="99">
        <v>33639.415131092101</v>
      </c>
      <c r="BG2732" s="99">
        <v>610747.98886871303</v>
      </c>
      <c r="BH2732" s="99">
        <v>5297.00789052248</v>
      </c>
      <c r="BI2732" s="99">
        <v>29332.667146921201</v>
      </c>
      <c r="BJ2732" s="99">
        <v>160707.240533829</v>
      </c>
      <c r="BK2732" s="99">
        <v>613.30354034155596</v>
      </c>
      <c r="BL2732" s="99">
        <v>0</v>
      </c>
      <c r="BM2732" s="99">
        <v>0</v>
      </c>
      <c r="BN2732" s="99">
        <v>0</v>
      </c>
      <c r="BO2732" s="99">
        <v>0</v>
      </c>
      <c r="BP2732" s="99">
        <v>0</v>
      </c>
      <c r="BQ2732" s="99">
        <v>0</v>
      </c>
      <c r="BR2732" s="99">
        <v>11249.8512731791</v>
      </c>
      <c r="BS2732" s="99">
        <v>24006.038092851599</v>
      </c>
      <c r="BT2732" s="99">
        <v>0</v>
      </c>
      <c r="BU2732" s="99">
        <v>0</v>
      </c>
      <c r="BV2732" s="99">
        <v>159744.036968231</v>
      </c>
      <c r="BW2732" s="99">
        <v>0</v>
      </c>
      <c r="BX2732" s="99">
        <v>0</v>
      </c>
      <c r="BY2732" s="99">
        <v>0</v>
      </c>
      <c r="BZ2732" s="99">
        <v>0</v>
      </c>
      <c r="CA2732" s="99">
        <v>632.18840177357197</v>
      </c>
      <c r="CB2732" s="99">
        <v>128413.485647202</v>
      </c>
      <c r="CC2732" s="99">
        <v>1052185.05984497</v>
      </c>
      <c r="CD2732" s="99">
        <v>194419.575950623</v>
      </c>
      <c r="CE2732" s="99">
        <v>46.951424788683703</v>
      </c>
      <c r="CF2732" s="99">
        <v>7573.8663125634203</v>
      </c>
      <c r="CG2732" s="99">
        <v>60014.078489780397</v>
      </c>
      <c r="CH2732" s="99">
        <v>0</v>
      </c>
      <c r="CI2732" s="99">
        <v>678.82963974028803</v>
      </c>
      <c r="CJ2732" s="99">
        <v>135812.17395019499</v>
      </c>
      <c r="CK2732" s="99">
        <v>1110960.0780181901</v>
      </c>
      <c r="CL2732" s="99">
        <v>199672.97546386701</v>
      </c>
      <c r="CM2732" s="166">
        <v>1180.8778498023701</v>
      </c>
      <c r="CN2732" s="166">
        <v>308921.12819290202</v>
      </c>
      <c r="CO2732" s="166">
        <v>1724151.6872405999</v>
      </c>
      <c r="CP2732" s="99">
        <v>199672.97546386701</v>
      </c>
      <c r="CQ2732" s="99">
        <v>0</v>
      </c>
      <c r="CR2732" s="99">
        <v>0</v>
      </c>
      <c r="CS2732" s="99">
        <v>0</v>
      </c>
      <c r="CT2732" s="99">
        <v>0</v>
      </c>
      <c r="CU2732" s="98">
        <v>340.86416822699999</v>
      </c>
      <c r="CV2732" s="98">
        <v>529.83526544400002</v>
      </c>
      <c r="CW2732" s="98">
        <v>135987.35195976542</v>
      </c>
      <c r="CX2732" s="98">
        <v>1112199.1383347504</v>
      </c>
    </row>
    <row r="2733" spans="1:102" x14ac:dyDescent="0.2">
      <c r="A2733" s="98" t="s">
        <v>195</v>
      </c>
      <c r="B2733" s="100">
        <v>40878</v>
      </c>
      <c r="C2733" s="99">
        <v>153.00469571538301</v>
      </c>
      <c r="D2733" s="99">
        <v>162.46245837025299</v>
      </c>
      <c r="E2733" s="99">
        <v>282.414844263345</v>
      </c>
      <c r="F2733" s="99">
        <v>12.0567330418853</v>
      </c>
      <c r="G2733" s="99">
        <v>48.415575504768597</v>
      </c>
      <c r="H2733" s="99">
        <v>0</v>
      </c>
      <c r="I2733" s="99">
        <v>0</v>
      </c>
      <c r="J2733" s="99">
        <v>488.16521105915302</v>
      </c>
      <c r="K2733" s="99">
        <v>0</v>
      </c>
      <c r="L2733" s="99">
        <v>255.86090601794399</v>
      </c>
      <c r="M2733" s="99">
        <v>34.791748636867901</v>
      </c>
      <c r="N2733" s="99">
        <v>53.787975780665903</v>
      </c>
      <c r="O2733" s="99">
        <v>0</v>
      </c>
      <c r="P2733" s="99">
        <v>0</v>
      </c>
      <c r="Q2733" s="99">
        <v>273.896778155118</v>
      </c>
      <c r="R2733" s="99">
        <v>0</v>
      </c>
      <c r="S2733" s="99">
        <v>0</v>
      </c>
      <c r="T2733" s="99">
        <v>25.449791371589502</v>
      </c>
      <c r="U2733" s="99">
        <v>502.61997428536398</v>
      </c>
      <c r="V2733" s="99">
        <v>16407.483207941099</v>
      </c>
      <c r="W2733" s="99">
        <v>32250.8871018887</v>
      </c>
      <c r="X2733" s="99">
        <v>72381.285341262803</v>
      </c>
      <c r="Y2733" s="99">
        <v>690.98905404657103</v>
      </c>
      <c r="Z2733" s="99">
        <v>7741.1215860247603</v>
      </c>
      <c r="AA2733" s="99">
        <v>0</v>
      </c>
      <c r="AB2733" s="99">
        <v>0</v>
      </c>
      <c r="AC2733" s="99">
        <v>171110.052867889</v>
      </c>
      <c r="AD2733" s="99">
        <v>0</v>
      </c>
      <c r="AE2733" s="99">
        <v>29490.070985317201</v>
      </c>
      <c r="AF2733" s="99">
        <v>9445.7234230041504</v>
      </c>
      <c r="AG2733" s="99">
        <v>8702.9175256490707</v>
      </c>
      <c r="AH2733" s="99">
        <v>0</v>
      </c>
      <c r="AI2733" s="99">
        <v>0</v>
      </c>
      <c r="AJ2733" s="99">
        <v>77547.956316947893</v>
      </c>
      <c r="AK2733" s="99">
        <v>0</v>
      </c>
      <c r="AL2733" s="99">
        <v>0</v>
      </c>
      <c r="AM2733" s="99">
        <v>4123.3945202827499</v>
      </c>
      <c r="AN2733" s="99">
        <v>175801.864789963</v>
      </c>
      <c r="AO2733" s="99">
        <v>154533.95885658299</v>
      </c>
      <c r="AP2733" s="99">
        <v>327148.047840118</v>
      </c>
      <c r="AQ2733" s="99">
        <v>608991.18299865699</v>
      </c>
      <c r="AR2733" s="99">
        <v>9273.6950855255109</v>
      </c>
      <c r="AS2733" s="99">
        <v>61965.593038559004</v>
      </c>
      <c r="AT2733" s="99">
        <v>0</v>
      </c>
      <c r="AU2733" s="99">
        <v>0</v>
      </c>
      <c r="AV2733" s="99">
        <v>601353.77639770496</v>
      </c>
      <c r="AW2733" s="99">
        <v>0</v>
      </c>
      <c r="AX2733" s="99">
        <v>260014.14237403899</v>
      </c>
      <c r="AY2733" s="99">
        <v>92287.185143470793</v>
      </c>
      <c r="AZ2733" s="99">
        <v>65886.340336799607</v>
      </c>
      <c r="BA2733" s="99">
        <v>0</v>
      </c>
      <c r="BB2733" s="99">
        <v>0</v>
      </c>
      <c r="BC2733" s="99">
        <v>691345.13830566395</v>
      </c>
      <c r="BD2733" s="99">
        <v>0</v>
      </c>
      <c r="BE2733" s="99">
        <v>0</v>
      </c>
      <c r="BF2733" s="99">
        <v>32905.228034019499</v>
      </c>
      <c r="BG2733" s="99">
        <v>615900.33486175502</v>
      </c>
      <c r="BH2733" s="99">
        <v>5981.6161239147204</v>
      </c>
      <c r="BI2733" s="99">
        <v>32662.209571123101</v>
      </c>
      <c r="BJ2733" s="99">
        <v>156336.56463623</v>
      </c>
      <c r="BK2733" s="99">
        <v>598.23695595562504</v>
      </c>
      <c r="BL2733" s="99">
        <v>0</v>
      </c>
      <c r="BM2733" s="99">
        <v>0</v>
      </c>
      <c r="BN2733" s="99">
        <v>0</v>
      </c>
      <c r="BO2733" s="99">
        <v>0</v>
      </c>
      <c r="BP2733" s="99">
        <v>0</v>
      </c>
      <c r="BQ2733" s="99">
        <v>0</v>
      </c>
      <c r="BR2733" s="99">
        <v>10850.464368343401</v>
      </c>
      <c r="BS2733" s="99">
        <v>24751.482360362999</v>
      </c>
      <c r="BT2733" s="99">
        <v>0</v>
      </c>
      <c r="BU2733" s="99">
        <v>0</v>
      </c>
      <c r="BV2733" s="99">
        <v>159606.14034462001</v>
      </c>
      <c r="BW2733" s="99">
        <v>0</v>
      </c>
      <c r="BX2733" s="99">
        <v>0</v>
      </c>
      <c r="BY2733" s="99">
        <v>0</v>
      </c>
      <c r="BZ2733" s="99">
        <v>0</v>
      </c>
      <c r="CA2733" s="99">
        <v>596.73553893715098</v>
      </c>
      <c r="CB2733" s="99">
        <v>124404.710050583</v>
      </c>
      <c r="CC2733" s="99">
        <v>1097707.2041168199</v>
      </c>
      <c r="CD2733" s="99">
        <v>193221.28900718701</v>
      </c>
      <c r="CE2733" s="99">
        <v>48.270263735670603</v>
      </c>
      <c r="CF2733" s="99">
        <v>7682.4533872604397</v>
      </c>
      <c r="CG2733" s="99">
        <v>61565.473475456201</v>
      </c>
      <c r="CH2733" s="99">
        <v>0</v>
      </c>
      <c r="CI2733" s="99">
        <v>644.55776432156597</v>
      </c>
      <c r="CJ2733" s="99">
        <v>132073.288164139</v>
      </c>
      <c r="CK2733" s="99">
        <v>1159010.79399109</v>
      </c>
      <c r="CL2733" s="99">
        <v>198072.98518371599</v>
      </c>
      <c r="CM2733" s="166">
        <v>1130.02078303695</v>
      </c>
      <c r="CN2733" s="166">
        <v>306608.47346115101</v>
      </c>
      <c r="CO2733" s="166">
        <v>1767128.5376434301</v>
      </c>
      <c r="CP2733" s="99">
        <v>198072.98518371599</v>
      </c>
      <c r="CQ2733" s="99">
        <v>0</v>
      </c>
      <c r="CR2733" s="99">
        <v>0</v>
      </c>
      <c r="CS2733" s="99">
        <v>0</v>
      </c>
      <c r="CT2733" s="99">
        <v>0</v>
      </c>
      <c r="CU2733" s="98">
        <v>294.91434156600002</v>
      </c>
      <c r="CV2733" s="98">
        <v>527.92532098599997</v>
      </c>
      <c r="CW2733" s="98">
        <v>132087.16343784344</v>
      </c>
      <c r="CX2733" s="98">
        <v>1159272.6775922761</v>
      </c>
    </row>
    <row r="2734" spans="1:102" x14ac:dyDescent="0.2">
      <c r="A2734" s="98" t="s">
        <v>195</v>
      </c>
      <c r="B2734" s="100">
        <v>40969</v>
      </c>
      <c r="C2734" s="99">
        <v>154.91351393610199</v>
      </c>
      <c r="D2734" s="99">
        <v>162.217493554577</v>
      </c>
      <c r="E2734" s="99">
        <v>299.57440932095102</v>
      </c>
      <c r="F2734" s="99">
        <v>12.811419318895799</v>
      </c>
      <c r="G2734" s="99">
        <v>42.9283466599882</v>
      </c>
      <c r="H2734" s="99">
        <v>0</v>
      </c>
      <c r="I2734" s="99">
        <v>0</v>
      </c>
      <c r="J2734" s="99">
        <v>502.29794010892499</v>
      </c>
      <c r="K2734" s="99">
        <v>0</v>
      </c>
      <c r="L2734" s="99">
        <v>253.00164805166401</v>
      </c>
      <c r="M2734" s="99">
        <v>36.378906413912802</v>
      </c>
      <c r="N2734" s="99">
        <v>60.671182542573703</v>
      </c>
      <c r="O2734" s="99">
        <v>0</v>
      </c>
      <c r="P2734" s="99">
        <v>0</v>
      </c>
      <c r="Q2734" s="99">
        <v>270.81124256178703</v>
      </c>
      <c r="R2734" s="99">
        <v>0</v>
      </c>
      <c r="S2734" s="99">
        <v>0</v>
      </c>
      <c r="T2734" s="99">
        <v>20.330013460945299</v>
      </c>
      <c r="U2734" s="99">
        <v>514.47588919848204</v>
      </c>
      <c r="V2734" s="99">
        <v>17597.549858093302</v>
      </c>
      <c r="W2734" s="99">
        <v>33171.242468357101</v>
      </c>
      <c r="X2734" s="99">
        <v>77640.643991470293</v>
      </c>
      <c r="Y2734" s="99">
        <v>699.44393059611298</v>
      </c>
      <c r="Z2734" s="99">
        <v>7362.7096156477901</v>
      </c>
      <c r="AA2734" s="99">
        <v>0</v>
      </c>
      <c r="AB2734" s="99">
        <v>0</v>
      </c>
      <c r="AC2734" s="99">
        <v>174724.12233352699</v>
      </c>
      <c r="AD2734" s="99">
        <v>0</v>
      </c>
      <c r="AE2734" s="99">
        <v>32311.856777667999</v>
      </c>
      <c r="AF2734" s="99">
        <v>10560.245056390801</v>
      </c>
      <c r="AG2734" s="99">
        <v>9103.5991150140799</v>
      </c>
      <c r="AH2734" s="99">
        <v>0</v>
      </c>
      <c r="AI2734" s="99">
        <v>0</v>
      </c>
      <c r="AJ2734" s="99">
        <v>74187.389140129104</v>
      </c>
      <c r="AK2734" s="99">
        <v>0</v>
      </c>
      <c r="AL2734" s="99">
        <v>0</v>
      </c>
      <c r="AM2734" s="99">
        <v>3526.1657501757099</v>
      </c>
      <c r="AN2734" s="99">
        <v>178688.665651321</v>
      </c>
      <c r="AO2734" s="99">
        <v>166731.45675277701</v>
      </c>
      <c r="AP2734" s="99">
        <v>278847.98850250198</v>
      </c>
      <c r="AQ2734" s="99">
        <v>653224.01810455299</v>
      </c>
      <c r="AR2734" s="99">
        <v>9018.7649257183093</v>
      </c>
      <c r="AS2734" s="99">
        <v>59059.449478626302</v>
      </c>
      <c r="AT2734" s="99">
        <v>0</v>
      </c>
      <c r="AU2734" s="99">
        <v>0</v>
      </c>
      <c r="AV2734" s="99">
        <v>620222.17913818394</v>
      </c>
      <c r="AW2734" s="99">
        <v>0</v>
      </c>
      <c r="AX2734" s="99">
        <v>272314.53569030802</v>
      </c>
      <c r="AY2734" s="99">
        <v>101114.648211479</v>
      </c>
      <c r="AZ2734" s="99">
        <v>69340.4098968506</v>
      </c>
      <c r="BA2734" s="99">
        <v>0</v>
      </c>
      <c r="BB2734" s="99">
        <v>0</v>
      </c>
      <c r="BC2734" s="99">
        <v>642672.36122894299</v>
      </c>
      <c r="BD2734" s="99">
        <v>0</v>
      </c>
      <c r="BE2734" s="99">
        <v>0</v>
      </c>
      <c r="BF2734" s="99">
        <v>29163.462358236298</v>
      </c>
      <c r="BG2734" s="99">
        <v>632211.44979095506</v>
      </c>
      <c r="BH2734" s="99">
        <v>5961.3150181174296</v>
      </c>
      <c r="BI2734" s="99">
        <v>31399.722664594701</v>
      </c>
      <c r="BJ2734" s="99">
        <v>166372.28301429699</v>
      </c>
      <c r="BK2734" s="99">
        <v>591.10237496346201</v>
      </c>
      <c r="BL2734" s="99">
        <v>0</v>
      </c>
      <c r="BM2734" s="99">
        <v>0</v>
      </c>
      <c r="BN2734" s="99">
        <v>0</v>
      </c>
      <c r="BO2734" s="99">
        <v>0</v>
      </c>
      <c r="BP2734" s="99">
        <v>0</v>
      </c>
      <c r="BQ2734" s="99">
        <v>0</v>
      </c>
      <c r="BR2734" s="99">
        <v>12013.786470413201</v>
      </c>
      <c r="BS2734" s="99">
        <v>28727.2915842533</v>
      </c>
      <c r="BT2734" s="99">
        <v>0</v>
      </c>
      <c r="BU2734" s="99">
        <v>0</v>
      </c>
      <c r="BV2734" s="99">
        <v>162978.69942283601</v>
      </c>
      <c r="BW2734" s="99">
        <v>0</v>
      </c>
      <c r="BX2734" s="99">
        <v>0</v>
      </c>
      <c r="BY2734" s="99">
        <v>0</v>
      </c>
      <c r="BZ2734" s="99">
        <v>0</v>
      </c>
      <c r="CA2734" s="99">
        <v>621.67555754631803</v>
      </c>
      <c r="CB2734" s="99">
        <v>124257.46422672299</v>
      </c>
      <c r="CC2734" s="99">
        <v>1080880.6022491499</v>
      </c>
      <c r="CD2734" s="99">
        <v>206725.26394081101</v>
      </c>
      <c r="CE2734" s="99">
        <v>43.2414579745382</v>
      </c>
      <c r="CF2734" s="99">
        <v>7354.9692267775499</v>
      </c>
      <c r="CG2734" s="99">
        <v>58867.2527527809</v>
      </c>
      <c r="CH2734" s="99">
        <v>0</v>
      </c>
      <c r="CI2734" s="99">
        <v>663.60579318553198</v>
      </c>
      <c r="CJ2734" s="99">
        <v>131712.77427673299</v>
      </c>
      <c r="CK2734" s="99">
        <v>1140494.7688903799</v>
      </c>
      <c r="CL2734" s="99">
        <v>211980.20965957601</v>
      </c>
      <c r="CM2734" s="166">
        <v>1172.6751559674699</v>
      </c>
      <c r="CN2734" s="166">
        <v>311793.89505767799</v>
      </c>
      <c r="CO2734" s="166">
        <v>1775402.07371521</v>
      </c>
      <c r="CP2734" s="99">
        <v>211980.20965957601</v>
      </c>
      <c r="CQ2734" s="99">
        <v>0</v>
      </c>
      <c r="CR2734" s="99">
        <v>0</v>
      </c>
      <c r="CS2734" s="99">
        <v>0</v>
      </c>
      <c r="CT2734" s="99">
        <v>0</v>
      </c>
      <c r="CU2734" s="98">
        <v>312.246374979</v>
      </c>
      <c r="CV2734" s="98">
        <v>535.86574021800004</v>
      </c>
      <c r="CW2734" s="98">
        <v>131612.43345350053</v>
      </c>
      <c r="CX2734" s="98">
        <v>1139747.8550019308</v>
      </c>
    </row>
    <row r="2735" spans="1:102" x14ac:dyDescent="0.2">
      <c r="A2735" s="98" t="s">
        <v>195</v>
      </c>
      <c r="B2735" s="100">
        <v>41061</v>
      </c>
      <c r="C2735" s="99">
        <v>142.914309410378</v>
      </c>
      <c r="D2735" s="99">
        <v>156.36619837395801</v>
      </c>
      <c r="E2735" s="99">
        <v>1411.61933580041</v>
      </c>
      <c r="F2735" s="99">
        <v>12.4393861059798</v>
      </c>
      <c r="G2735" s="99">
        <v>39.566481942776598</v>
      </c>
      <c r="H2735" s="99">
        <v>0</v>
      </c>
      <c r="I2735" s="99">
        <v>0</v>
      </c>
      <c r="J2735" s="99">
        <v>501.64983385056303</v>
      </c>
      <c r="K2735" s="99">
        <v>0</v>
      </c>
      <c r="L2735" s="99">
        <v>1278.01796492934</v>
      </c>
      <c r="M2735" s="99">
        <v>39.269060307647997</v>
      </c>
      <c r="N2735" s="99">
        <v>62.800433800555801</v>
      </c>
      <c r="O2735" s="99">
        <v>0</v>
      </c>
      <c r="P2735" s="99">
        <v>0</v>
      </c>
      <c r="Q2735" s="99">
        <v>270.60973935201798</v>
      </c>
      <c r="R2735" s="99">
        <v>0</v>
      </c>
      <c r="S2735" s="99">
        <v>0</v>
      </c>
      <c r="T2735" s="99">
        <v>20.068390479544199</v>
      </c>
      <c r="U2735" s="99">
        <v>512.64396941661801</v>
      </c>
      <c r="V2735" s="99">
        <v>17032.433712244001</v>
      </c>
      <c r="W2735" s="99">
        <v>29959.465202570002</v>
      </c>
      <c r="X2735" s="99">
        <v>221757.768632889</v>
      </c>
      <c r="Y2735" s="99">
        <v>790.39525927603199</v>
      </c>
      <c r="Z2735" s="99">
        <v>6914.2621607184401</v>
      </c>
      <c r="AA2735" s="99">
        <v>0</v>
      </c>
      <c r="AB2735" s="99">
        <v>0</v>
      </c>
      <c r="AC2735" s="99">
        <v>173522.83467674299</v>
      </c>
      <c r="AD2735" s="99">
        <v>0</v>
      </c>
      <c r="AE2735" s="99">
        <v>167507.08073806801</v>
      </c>
      <c r="AF2735" s="99">
        <v>11082.2978537083</v>
      </c>
      <c r="AG2735" s="99">
        <v>9831.2063120603598</v>
      </c>
      <c r="AH2735" s="99">
        <v>0</v>
      </c>
      <c r="AI2735" s="99">
        <v>0</v>
      </c>
      <c r="AJ2735" s="99">
        <v>73089.185586929307</v>
      </c>
      <c r="AK2735" s="99">
        <v>0</v>
      </c>
      <c r="AL2735" s="99">
        <v>0</v>
      </c>
      <c r="AM2735" s="99">
        <v>3440.0412473082501</v>
      </c>
      <c r="AN2735" s="99">
        <v>177072.861024857</v>
      </c>
      <c r="AO2735" s="99">
        <v>162282.33922576901</v>
      </c>
      <c r="AP2735" s="99">
        <v>283955.90024566703</v>
      </c>
      <c r="AQ2735" s="99">
        <v>1580790.3173217799</v>
      </c>
      <c r="AR2735" s="99">
        <v>8759.3212903738004</v>
      </c>
      <c r="AS2735" s="99">
        <v>55005.376286506696</v>
      </c>
      <c r="AT2735" s="99">
        <v>0</v>
      </c>
      <c r="AU2735" s="99">
        <v>0</v>
      </c>
      <c r="AV2735" s="99">
        <v>619493.90598297096</v>
      </c>
      <c r="AW2735" s="99">
        <v>0</v>
      </c>
      <c r="AX2735" s="99">
        <v>1154149.5465240499</v>
      </c>
      <c r="AY2735" s="99">
        <v>105294.165898323</v>
      </c>
      <c r="AZ2735" s="99">
        <v>75873.933763503999</v>
      </c>
      <c r="BA2735" s="99">
        <v>0</v>
      </c>
      <c r="BB2735" s="99">
        <v>0</v>
      </c>
      <c r="BC2735" s="99">
        <v>633631.84671020496</v>
      </c>
      <c r="BD2735" s="99">
        <v>0</v>
      </c>
      <c r="BE2735" s="99">
        <v>0</v>
      </c>
      <c r="BF2735" s="99">
        <v>28569.280516624502</v>
      </c>
      <c r="BG2735" s="99">
        <v>631406.376953125</v>
      </c>
      <c r="BH2735" s="99">
        <v>6253.4106285572097</v>
      </c>
      <c r="BI2735" s="99">
        <v>34147.4579486847</v>
      </c>
      <c r="BJ2735" s="99">
        <v>161708.05020141599</v>
      </c>
      <c r="BK2735" s="99">
        <v>596.95107534527801</v>
      </c>
      <c r="BL2735" s="99">
        <v>0</v>
      </c>
      <c r="BM2735" s="99">
        <v>0</v>
      </c>
      <c r="BN2735" s="99">
        <v>0</v>
      </c>
      <c r="BO2735" s="99">
        <v>0</v>
      </c>
      <c r="BP2735" s="99">
        <v>0</v>
      </c>
      <c r="BQ2735" s="99">
        <v>0</v>
      </c>
      <c r="BR2735" s="99">
        <v>12981.6122926474</v>
      </c>
      <c r="BS2735" s="99">
        <v>31934.11084342</v>
      </c>
      <c r="BT2735" s="99">
        <v>0</v>
      </c>
      <c r="BU2735" s="99">
        <v>0</v>
      </c>
      <c r="BV2735" s="99">
        <v>157998.57728958101</v>
      </c>
      <c r="BW2735" s="99">
        <v>0</v>
      </c>
      <c r="BX2735" s="99">
        <v>0</v>
      </c>
      <c r="BY2735" s="99">
        <v>0</v>
      </c>
      <c r="BZ2735" s="99">
        <v>0</v>
      </c>
      <c r="CA2735" s="99">
        <v>1719.84515687823</v>
      </c>
      <c r="CB2735" s="99">
        <v>269823.75588226301</v>
      </c>
      <c r="CC2735" s="99">
        <v>2032289.6491394001</v>
      </c>
      <c r="CD2735" s="99">
        <v>202551.21674156201</v>
      </c>
      <c r="CE2735" s="99">
        <v>39.607830016873798</v>
      </c>
      <c r="CF2735" s="99">
        <v>7033.5724735856102</v>
      </c>
      <c r="CG2735" s="99">
        <v>55776.731669426001</v>
      </c>
      <c r="CH2735" s="99">
        <v>0</v>
      </c>
      <c r="CI2735" s="99">
        <v>1765.00692938268</v>
      </c>
      <c r="CJ2735" s="99">
        <v>276570.71289825399</v>
      </c>
      <c r="CK2735" s="99">
        <v>2084361.78816223</v>
      </c>
      <c r="CL2735" s="99">
        <v>207377.624385834</v>
      </c>
      <c r="CM2735" s="166">
        <v>2267.6059595346501</v>
      </c>
      <c r="CN2735" s="166">
        <v>452055.62240600598</v>
      </c>
      <c r="CO2735" s="166">
        <v>2705531.8947753902</v>
      </c>
      <c r="CP2735" s="99">
        <v>207377.624385834</v>
      </c>
      <c r="CQ2735" s="99">
        <v>0</v>
      </c>
      <c r="CR2735" s="99">
        <v>0</v>
      </c>
      <c r="CS2735" s="99">
        <v>0</v>
      </c>
      <c r="CT2735" s="99">
        <v>0</v>
      </c>
      <c r="CU2735" s="98">
        <v>1427.812056622</v>
      </c>
      <c r="CV2735" s="98">
        <v>533.53106075699998</v>
      </c>
      <c r="CW2735" s="98">
        <v>276857.32835584861</v>
      </c>
      <c r="CX2735" s="98">
        <v>2088066.3808088261</v>
      </c>
    </row>
    <row r="2736" spans="1:102" x14ac:dyDescent="0.2">
      <c r="A2736" s="98" t="s">
        <v>195</v>
      </c>
      <c r="B2736" s="100">
        <v>41153</v>
      </c>
      <c r="C2736" s="99">
        <v>148.485453303903</v>
      </c>
      <c r="D2736" s="99">
        <v>160.67226628586701</v>
      </c>
      <c r="E2736" s="99">
        <v>1355.6520661562699</v>
      </c>
      <c r="F2736" s="99">
        <v>10.448575847898599</v>
      </c>
      <c r="G2736" s="99">
        <v>32.876116820611102</v>
      </c>
      <c r="H2736" s="99">
        <v>0</v>
      </c>
      <c r="I2736" s="99">
        <v>0</v>
      </c>
      <c r="J2736" s="99">
        <v>492.91263384372002</v>
      </c>
      <c r="K2736" s="99">
        <v>0</v>
      </c>
      <c r="L2736" s="99">
        <v>1264.5449859947</v>
      </c>
      <c r="M2736" s="99">
        <v>43.259507969953098</v>
      </c>
      <c r="N2736" s="99">
        <v>64.620776096358895</v>
      </c>
      <c r="O2736" s="99">
        <v>0</v>
      </c>
      <c r="P2736" s="99">
        <v>0</v>
      </c>
      <c r="Q2736" s="99">
        <v>270.18373027071402</v>
      </c>
      <c r="R2736" s="99">
        <v>0</v>
      </c>
      <c r="S2736" s="99">
        <v>0</v>
      </c>
      <c r="T2736" s="99">
        <v>16.3257218631916</v>
      </c>
      <c r="U2736" s="99">
        <v>505.61967730894702</v>
      </c>
      <c r="V2736" s="99">
        <v>16797.5455021858</v>
      </c>
      <c r="W2736" s="99">
        <v>29607.8832912445</v>
      </c>
      <c r="X2736" s="99">
        <v>213760.253660202</v>
      </c>
      <c r="Y2736" s="99">
        <v>718.48911150544905</v>
      </c>
      <c r="Z2736" s="99">
        <v>5394.1598495840999</v>
      </c>
      <c r="AA2736" s="99">
        <v>0</v>
      </c>
      <c r="AB2736" s="99">
        <v>0</v>
      </c>
      <c r="AC2736" s="99">
        <v>176442.01872444199</v>
      </c>
      <c r="AD2736" s="99">
        <v>0</v>
      </c>
      <c r="AE2736" s="99">
        <v>160547.539583206</v>
      </c>
      <c r="AF2736" s="99">
        <v>11306.845600008999</v>
      </c>
      <c r="AG2736" s="99">
        <v>10770.194764256499</v>
      </c>
      <c r="AH2736" s="99">
        <v>0</v>
      </c>
      <c r="AI2736" s="99">
        <v>0</v>
      </c>
      <c r="AJ2736" s="99">
        <v>73136.579858779907</v>
      </c>
      <c r="AK2736" s="99">
        <v>0</v>
      </c>
      <c r="AL2736" s="99">
        <v>0</v>
      </c>
      <c r="AM2736" s="99">
        <v>2540.15521043539</v>
      </c>
      <c r="AN2736" s="99">
        <v>178931.27094459499</v>
      </c>
      <c r="AO2736" s="99">
        <v>162512.79956245399</v>
      </c>
      <c r="AP2736" s="99">
        <v>260448.83897781401</v>
      </c>
      <c r="AQ2736" s="99">
        <v>1538151.95967102</v>
      </c>
      <c r="AR2736" s="99">
        <v>8072.6627007126799</v>
      </c>
      <c r="AS2736" s="99">
        <v>45231.428241252899</v>
      </c>
      <c r="AT2736" s="99">
        <v>0</v>
      </c>
      <c r="AU2736" s="99">
        <v>0</v>
      </c>
      <c r="AV2736" s="99">
        <v>638724.12556457496</v>
      </c>
      <c r="AW2736" s="99">
        <v>0</v>
      </c>
      <c r="AX2736" s="99">
        <v>1127673.6784515399</v>
      </c>
      <c r="AY2736" s="99">
        <v>109350.18391418501</v>
      </c>
      <c r="AZ2736" s="99">
        <v>84861.520865440398</v>
      </c>
      <c r="BA2736" s="99">
        <v>0</v>
      </c>
      <c r="BB2736" s="99">
        <v>0</v>
      </c>
      <c r="BC2736" s="99">
        <v>644565.33712768601</v>
      </c>
      <c r="BD2736" s="99">
        <v>0</v>
      </c>
      <c r="BE2736" s="99">
        <v>0</v>
      </c>
      <c r="BF2736" s="99">
        <v>22199.540321111701</v>
      </c>
      <c r="BG2736" s="99">
        <v>645806.42321777297</v>
      </c>
      <c r="BH2736" s="99">
        <v>7432.1161451339703</v>
      </c>
      <c r="BI2736" s="99">
        <v>33069.017860412598</v>
      </c>
      <c r="BJ2736" s="99">
        <v>170653.61249351499</v>
      </c>
      <c r="BK2736" s="99">
        <v>636.71612367779005</v>
      </c>
      <c r="BL2736" s="99">
        <v>0</v>
      </c>
      <c r="BM2736" s="99">
        <v>0</v>
      </c>
      <c r="BN2736" s="99">
        <v>0</v>
      </c>
      <c r="BO2736" s="99">
        <v>0</v>
      </c>
      <c r="BP2736" s="99">
        <v>0</v>
      </c>
      <c r="BQ2736" s="99">
        <v>0</v>
      </c>
      <c r="BR2736" s="99">
        <v>14505.602815032</v>
      </c>
      <c r="BS2736" s="99">
        <v>35122.523860931396</v>
      </c>
      <c r="BT2736" s="99">
        <v>0</v>
      </c>
      <c r="BU2736" s="99">
        <v>0</v>
      </c>
      <c r="BV2736" s="99">
        <v>160851.93888092</v>
      </c>
      <c r="BW2736" s="99">
        <v>0</v>
      </c>
      <c r="BX2736" s="99">
        <v>0</v>
      </c>
      <c r="BY2736" s="99">
        <v>0</v>
      </c>
      <c r="BZ2736" s="99">
        <v>0</v>
      </c>
      <c r="CA2736" s="99">
        <v>1667.4011922627701</v>
      </c>
      <c r="CB2736" s="99">
        <v>261977.91278266901</v>
      </c>
      <c r="CC2736" s="99">
        <v>1978833.36474609</v>
      </c>
      <c r="CD2736" s="99">
        <v>209700.572095871</v>
      </c>
      <c r="CE2736" s="99">
        <v>32.760749729815899</v>
      </c>
      <c r="CF2736" s="99">
        <v>5300.9729832410803</v>
      </c>
      <c r="CG2736" s="99">
        <v>44739.561658859297</v>
      </c>
      <c r="CH2736" s="99">
        <v>0</v>
      </c>
      <c r="CI2736" s="99">
        <v>1699.32511879504</v>
      </c>
      <c r="CJ2736" s="99">
        <v>267567.53575134301</v>
      </c>
      <c r="CK2736" s="99">
        <v>2027060.9854583701</v>
      </c>
      <c r="CL2736" s="99">
        <v>214096.16340446501</v>
      </c>
      <c r="CM2736" s="166">
        <v>2197.2510657310499</v>
      </c>
      <c r="CN2736" s="166">
        <v>447888.03726959199</v>
      </c>
      <c r="CO2736" s="166">
        <v>2684736.2520752</v>
      </c>
      <c r="CP2736" s="99">
        <v>214096.16340446501</v>
      </c>
      <c r="CQ2736" s="99">
        <v>0</v>
      </c>
      <c r="CR2736" s="99">
        <v>0</v>
      </c>
      <c r="CS2736" s="99">
        <v>0</v>
      </c>
      <c r="CT2736" s="99">
        <v>0</v>
      </c>
      <c r="CU2736" s="98">
        <v>1363.6585436830001</v>
      </c>
      <c r="CV2736" s="98">
        <v>524.19729452199999</v>
      </c>
      <c r="CW2736" s="98">
        <v>267278.88576591009</v>
      </c>
      <c r="CX2736" s="98">
        <v>2023572.9264049493</v>
      </c>
    </row>
    <row r="2737" spans="1:102" x14ac:dyDescent="0.2">
      <c r="A2737" s="98" t="s">
        <v>195</v>
      </c>
      <c r="B2737" s="100">
        <v>41244</v>
      </c>
      <c r="C2737" s="99">
        <v>139.78048212639999</v>
      </c>
      <c r="D2737" s="99">
        <v>162.08699126355401</v>
      </c>
      <c r="E2737" s="99">
        <v>1325.3215521126999</v>
      </c>
      <c r="F2737" s="99">
        <v>10.7932587179821</v>
      </c>
      <c r="G2737" s="99">
        <v>28.451478118775398</v>
      </c>
      <c r="H2737" s="99">
        <v>0</v>
      </c>
      <c r="I2737" s="99">
        <v>0</v>
      </c>
      <c r="J2737" s="99">
        <v>511.554633632302</v>
      </c>
      <c r="K2737" s="99">
        <v>0</v>
      </c>
      <c r="L2737" s="99">
        <v>1324.62800222635</v>
      </c>
      <c r="M2737" s="99">
        <v>42.693380750715697</v>
      </c>
      <c r="N2737" s="99">
        <v>71.645536650903495</v>
      </c>
      <c r="O2737" s="99">
        <v>0</v>
      </c>
      <c r="P2737" s="99">
        <v>0</v>
      </c>
      <c r="Q2737" s="99">
        <v>273.65432666987198</v>
      </c>
      <c r="R2737" s="99">
        <v>0</v>
      </c>
      <c r="S2737" s="99">
        <v>0</v>
      </c>
      <c r="T2737" s="99">
        <v>13.1361697020475</v>
      </c>
      <c r="U2737" s="99">
        <v>519.29339296370699</v>
      </c>
      <c r="V2737" s="99">
        <v>15568.8693083525</v>
      </c>
      <c r="W2737" s="99">
        <v>28889.4540262222</v>
      </c>
      <c r="X2737" s="99">
        <v>211684.46519088699</v>
      </c>
      <c r="Y2737" s="99">
        <v>617.61364830285299</v>
      </c>
      <c r="Z2737" s="99">
        <v>4893.82781022787</v>
      </c>
      <c r="AA2737" s="99">
        <v>0</v>
      </c>
      <c r="AB2737" s="99">
        <v>0</v>
      </c>
      <c r="AC2737" s="99">
        <v>177255.596876144</v>
      </c>
      <c r="AD2737" s="99">
        <v>0</v>
      </c>
      <c r="AE2737" s="99">
        <v>174502.86122894299</v>
      </c>
      <c r="AF2737" s="99">
        <v>10709.7955163717</v>
      </c>
      <c r="AG2737" s="99">
        <v>11974.0081048012</v>
      </c>
      <c r="AH2737" s="99">
        <v>0</v>
      </c>
      <c r="AI2737" s="99">
        <v>0</v>
      </c>
      <c r="AJ2737" s="99">
        <v>69589.310521125793</v>
      </c>
      <c r="AK2737" s="99">
        <v>0</v>
      </c>
      <c r="AL2737" s="99">
        <v>0</v>
      </c>
      <c r="AM2737" s="99">
        <v>1505.9732516408001</v>
      </c>
      <c r="AN2737" s="99">
        <v>180073.46074485799</v>
      </c>
      <c r="AO2737" s="99">
        <v>150702.126649857</v>
      </c>
      <c r="AP2737" s="99">
        <v>277510.78873062099</v>
      </c>
      <c r="AQ2737" s="99">
        <v>1518095.6864624</v>
      </c>
      <c r="AR2737" s="99">
        <v>6227.0579062700299</v>
      </c>
      <c r="AS2737" s="99">
        <v>41652.897401332899</v>
      </c>
      <c r="AT2737" s="99">
        <v>0</v>
      </c>
      <c r="AU2737" s="99">
        <v>0</v>
      </c>
      <c r="AV2737" s="99">
        <v>654418.84800720203</v>
      </c>
      <c r="AW2737" s="99">
        <v>0</v>
      </c>
      <c r="AX2737" s="99">
        <v>1204850.03700256</v>
      </c>
      <c r="AY2737" s="99">
        <v>100370.85392665899</v>
      </c>
      <c r="AZ2737" s="99">
        <v>96787.814868927002</v>
      </c>
      <c r="BA2737" s="99">
        <v>0</v>
      </c>
      <c r="BB2737" s="99">
        <v>0</v>
      </c>
      <c r="BC2737" s="99">
        <v>607910.98374939</v>
      </c>
      <c r="BD2737" s="99">
        <v>0</v>
      </c>
      <c r="BE2737" s="99">
        <v>0</v>
      </c>
      <c r="BF2737" s="99">
        <v>12480.8254343271</v>
      </c>
      <c r="BG2737" s="99">
        <v>663406.19589996303</v>
      </c>
      <c r="BH2737" s="99">
        <v>5378.1377134919203</v>
      </c>
      <c r="BI2737" s="99">
        <v>35709.216293811798</v>
      </c>
      <c r="BJ2737" s="99">
        <v>169027.73703956601</v>
      </c>
      <c r="BK2737" s="99">
        <v>657.21780101954903</v>
      </c>
      <c r="BL2737" s="99">
        <v>0</v>
      </c>
      <c r="BM2737" s="99">
        <v>0</v>
      </c>
      <c r="BN2737" s="99">
        <v>0</v>
      </c>
      <c r="BO2737" s="99">
        <v>0</v>
      </c>
      <c r="BP2737" s="99">
        <v>0</v>
      </c>
      <c r="BQ2737" s="99">
        <v>0</v>
      </c>
      <c r="BR2737" s="99">
        <v>14205.298557162299</v>
      </c>
      <c r="BS2737" s="99">
        <v>40786.986104965203</v>
      </c>
      <c r="BT2737" s="99">
        <v>0</v>
      </c>
      <c r="BU2737" s="99">
        <v>0</v>
      </c>
      <c r="BV2737" s="99">
        <v>154511.09466743501</v>
      </c>
      <c r="BW2737" s="99">
        <v>0</v>
      </c>
      <c r="BX2737" s="99">
        <v>0</v>
      </c>
      <c r="BY2737" s="99">
        <v>0</v>
      </c>
      <c r="BZ2737" s="99">
        <v>0</v>
      </c>
      <c r="CA2737" s="99">
        <v>1606.81969790161</v>
      </c>
      <c r="CB2737" s="99">
        <v>256943.662927628</v>
      </c>
      <c r="CC2737" s="99">
        <v>1929826.5112609901</v>
      </c>
      <c r="CD2737" s="99">
        <v>208592.93765068101</v>
      </c>
      <c r="CE2737" s="99">
        <v>28.401445895899101</v>
      </c>
      <c r="CF2737" s="99">
        <v>4899.9049757719004</v>
      </c>
      <c r="CG2737" s="99">
        <v>41691.659398555799</v>
      </c>
      <c r="CH2737" s="99">
        <v>0</v>
      </c>
      <c r="CI2737" s="99">
        <v>1634.88381306827</v>
      </c>
      <c r="CJ2737" s="99">
        <v>261904.870845795</v>
      </c>
      <c r="CK2737" s="99">
        <v>1972730.7564697301</v>
      </c>
      <c r="CL2737" s="99">
        <v>213627.217018127</v>
      </c>
      <c r="CM2737" s="166">
        <v>2154.4039121270198</v>
      </c>
      <c r="CN2737" s="166">
        <v>442983.5233078</v>
      </c>
      <c r="CO2737" s="166">
        <v>2638716.2472839402</v>
      </c>
      <c r="CP2737" s="99">
        <v>213627.217018127</v>
      </c>
      <c r="CQ2737" s="99">
        <v>0</v>
      </c>
      <c r="CR2737" s="99">
        <v>0</v>
      </c>
      <c r="CS2737" s="99">
        <v>0</v>
      </c>
      <c r="CT2737" s="99">
        <v>0</v>
      </c>
      <c r="CU2737" s="98">
        <v>1330.9295255219999</v>
      </c>
      <c r="CV2737" s="98">
        <v>535.76781139800005</v>
      </c>
      <c r="CW2737" s="98">
        <v>261843.5679033999</v>
      </c>
      <c r="CX2737" s="98">
        <v>1971518.1706595458</v>
      </c>
    </row>
    <row r="2738" spans="1:102" x14ac:dyDescent="0.2">
      <c r="A2738" s="98" t="s">
        <v>195</v>
      </c>
      <c r="B2738" s="100">
        <v>41334</v>
      </c>
      <c r="C2738" s="99">
        <v>124.514260160737</v>
      </c>
      <c r="D2738" s="99">
        <v>167.73887115344399</v>
      </c>
      <c r="E2738" s="99">
        <v>1322.74886901677</v>
      </c>
      <c r="F2738" s="99">
        <v>14.0716560978908</v>
      </c>
      <c r="G2738" s="99">
        <v>29.117426273878699</v>
      </c>
      <c r="H2738" s="99">
        <v>0</v>
      </c>
      <c r="I2738" s="99">
        <v>0</v>
      </c>
      <c r="J2738" s="99">
        <v>516.25107540190197</v>
      </c>
      <c r="K2738" s="99">
        <v>0</v>
      </c>
      <c r="L2738" s="99">
        <v>1115.03679689765</v>
      </c>
      <c r="M2738" s="99">
        <v>40.8102493667975</v>
      </c>
      <c r="N2738" s="99">
        <v>72.770096743479399</v>
      </c>
      <c r="O2738" s="99">
        <v>0</v>
      </c>
      <c r="P2738" s="99">
        <v>128.85320582799599</v>
      </c>
      <c r="Q2738" s="99">
        <v>278.07601336762298</v>
      </c>
      <c r="R2738" s="99">
        <v>0</v>
      </c>
      <c r="S2738" s="99">
        <v>9.6413372599054092</v>
      </c>
      <c r="T2738" s="99">
        <v>0</v>
      </c>
      <c r="U2738" s="99">
        <v>523.45844765007496</v>
      </c>
      <c r="V2738" s="99">
        <v>15446.321739196799</v>
      </c>
      <c r="W2738" s="99">
        <v>27303.860661983501</v>
      </c>
      <c r="X2738" s="99">
        <v>203415.29802513099</v>
      </c>
      <c r="Y2738" s="99">
        <v>600.52045042812802</v>
      </c>
      <c r="Z2738" s="99">
        <v>4224.5639455914497</v>
      </c>
      <c r="AA2738" s="99">
        <v>0</v>
      </c>
      <c r="AB2738" s="99">
        <v>0</v>
      </c>
      <c r="AC2738" s="99">
        <v>179291.61394882199</v>
      </c>
      <c r="AD2738" s="99">
        <v>0</v>
      </c>
      <c r="AE2738" s="99">
        <v>148130.588466644</v>
      </c>
      <c r="AF2738" s="99">
        <v>9610.3182185888309</v>
      </c>
      <c r="AG2738" s="99">
        <v>11106.886504292501</v>
      </c>
      <c r="AH2738" s="99">
        <v>0</v>
      </c>
      <c r="AI2738" s="99">
        <v>16217.903737545001</v>
      </c>
      <c r="AJ2738" s="99">
        <v>67136.300457954407</v>
      </c>
      <c r="AK2738" s="99">
        <v>0</v>
      </c>
      <c r="AL2738" s="99">
        <v>1073.48124358058</v>
      </c>
      <c r="AM2738" s="99">
        <v>0</v>
      </c>
      <c r="AN2738" s="99">
        <v>182051.252784729</v>
      </c>
      <c r="AO2738" s="99">
        <v>148335.69439506499</v>
      </c>
      <c r="AP2738" s="99">
        <v>294806.56291198701</v>
      </c>
      <c r="AQ2738" s="99">
        <v>1491570.88473511</v>
      </c>
      <c r="AR2738" s="99">
        <v>7401.2770597338704</v>
      </c>
      <c r="AS2738" s="99">
        <v>35573.663352012598</v>
      </c>
      <c r="AT2738" s="99">
        <v>0</v>
      </c>
      <c r="AU2738" s="99">
        <v>0</v>
      </c>
      <c r="AV2738" s="99">
        <v>671714.03475189197</v>
      </c>
      <c r="AW2738" s="99">
        <v>0</v>
      </c>
      <c r="AX2738" s="99">
        <v>975543.31895446801</v>
      </c>
      <c r="AY2738" s="99">
        <v>91262.184256553694</v>
      </c>
      <c r="AZ2738" s="99">
        <v>90985.480159759507</v>
      </c>
      <c r="BA2738" s="99">
        <v>0</v>
      </c>
      <c r="BB2738" s="99">
        <v>160460.62950706499</v>
      </c>
      <c r="BC2738" s="99">
        <v>607461.52774047898</v>
      </c>
      <c r="BD2738" s="99">
        <v>0</v>
      </c>
      <c r="BE2738" s="99">
        <v>9645.0602282285708</v>
      </c>
      <c r="BF2738" s="99">
        <v>0</v>
      </c>
      <c r="BG2738" s="99">
        <v>680618.57385253895</v>
      </c>
      <c r="BH2738" s="99">
        <v>13265.261433482199</v>
      </c>
      <c r="BI2738" s="99">
        <v>39987.718748092702</v>
      </c>
      <c r="BJ2738" s="99">
        <v>167824.025468826</v>
      </c>
      <c r="BK2738" s="99">
        <v>845.57920937985205</v>
      </c>
      <c r="BL2738" s="99">
        <v>0</v>
      </c>
      <c r="BM2738" s="99">
        <v>0</v>
      </c>
      <c r="BN2738" s="99">
        <v>0</v>
      </c>
      <c r="BO2738" s="99">
        <v>0</v>
      </c>
      <c r="BP2738" s="99">
        <v>0</v>
      </c>
      <c r="BQ2738" s="99">
        <v>0</v>
      </c>
      <c r="BR2738" s="99">
        <v>13635.0990475416</v>
      </c>
      <c r="BS2738" s="99">
        <v>41278.585452556603</v>
      </c>
      <c r="BT2738" s="99">
        <v>0</v>
      </c>
      <c r="BU2738" s="99">
        <v>11064.25</v>
      </c>
      <c r="BV2738" s="99">
        <v>155610.827840805</v>
      </c>
      <c r="BW2738" s="99">
        <v>0</v>
      </c>
      <c r="BX2738" s="99">
        <v>729.88999909162499</v>
      </c>
      <c r="BY2738" s="99">
        <v>0</v>
      </c>
      <c r="BZ2738" s="99">
        <v>0</v>
      </c>
      <c r="CA2738" s="99">
        <v>1625.5304257273699</v>
      </c>
      <c r="CB2738" s="99">
        <v>248176.79893493699</v>
      </c>
      <c r="CC2738" s="99">
        <v>1930841.74853516</v>
      </c>
      <c r="CD2738" s="99">
        <v>223213.28355026199</v>
      </c>
      <c r="CE2738" s="99">
        <v>29.1979558798485</v>
      </c>
      <c r="CF2738" s="99">
        <v>4230.17620569468</v>
      </c>
      <c r="CG2738" s="99">
        <v>35494.131520271301</v>
      </c>
      <c r="CH2738" s="99">
        <v>0</v>
      </c>
      <c r="CI2738" s="99">
        <v>1651.00618423522</v>
      </c>
      <c r="CJ2738" s="99">
        <v>252400.15276336699</v>
      </c>
      <c r="CK2738" s="99">
        <v>1966684.5585479699</v>
      </c>
      <c r="CL2738" s="99">
        <v>228235.14556884801</v>
      </c>
      <c r="CM2738" s="166">
        <v>2171.1559555530498</v>
      </c>
      <c r="CN2738" s="166">
        <v>433898.10856628401</v>
      </c>
      <c r="CO2738" s="166">
        <v>2639597.4528808598</v>
      </c>
      <c r="CP2738" s="99">
        <v>228235.14556884801</v>
      </c>
      <c r="CQ2738" s="99">
        <v>0</v>
      </c>
      <c r="CR2738" s="99">
        <v>0</v>
      </c>
      <c r="CS2738" s="99">
        <v>0</v>
      </c>
      <c r="CT2738" s="99">
        <v>0</v>
      </c>
      <c r="CU2738" s="98">
        <v>1334.172124427</v>
      </c>
      <c r="CV2738" s="98">
        <v>539.12227564299997</v>
      </c>
      <c r="CW2738" s="98">
        <v>252406.97514063166</v>
      </c>
      <c r="CX2738" s="98">
        <v>1966335.8800554313</v>
      </c>
    </row>
    <row r="2739" spans="1:102" x14ac:dyDescent="0.2">
      <c r="A2739" s="98" t="s">
        <v>195</v>
      </c>
      <c r="B2739" s="100">
        <v>41426</v>
      </c>
      <c r="C2739" s="99">
        <v>128.11260264366899</v>
      </c>
      <c r="D2739" s="99">
        <v>174.36294551938801</v>
      </c>
      <c r="E2739" s="99">
        <v>1341.32884514332</v>
      </c>
      <c r="F2739" s="99">
        <v>10.61770436191</v>
      </c>
      <c r="G2739" s="99">
        <v>29.5199321988039</v>
      </c>
      <c r="H2739" s="99">
        <v>0</v>
      </c>
      <c r="I2739" s="99">
        <v>0</v>
      </c>
      <c r="J2739" s="99">
        <v>511.08908849582099</v>
      </c>
      <c r="K2739" s="99">
        <v>0</v>
      </c>
      <c r="L2739" s="99">
        <v>1083.56625469029</v>
      </c>
      <c r="M2739" s="99">
        <v>43.144815555773697</v>
      </c>
      <c r="N2739" s="99">
        <v>72.486115836538403</v>
      </c>
      <c r="O2739" s="99">
        <v>0</v>
      </c>
      <c r="P2739" s="99">
        <v>121.44226486142701</v>
      </c>
      <c r="Q2739" s="99">
        <v>281.87463146820699</v>
      </c>
      <c r="R2739" s="99">
        <v>0</v>
      </c>
      <c r="S2739" s="99">
        <v>11.035858224611699</v>
      </c>
      <c r="T2739" s="99">
        <v>0</v>
      </c>
      <c r="U2739" s="99">
        <v>517.22856625169504</v>
      </c>
      <c r="V2739" s="99">
        <v>16835.3605544567</v>
      </c>
      <c r="W2739" s="99">
        <v>35891.591448783904</v>
      </c>
      <c r="X2739" s="99">
        <v>214645.318399429</v>
      </c>
      <c r="Y2739" s="99">
        <v>444.63863979280001</v>
      </c>
      <c r="Z2739" s="99">
        <v>4212.5019621849096</v>
      </c>
      <c r="AA2739" s="99">
        <v>0</v>
      </c>
      <c r="AB2739" s="99">
        <v>0</v>
      </c>
      <c r="AC2739" s="99">
        <v>178876.33863067601</v>
      </c>
      <c r="AD2739" s="99">
        <v>0</v>
      </c>
      <c r="AE2739" s="99">
        <v>147175.22700881999</v>
      </c>
      <c r="AF2739" s="99">
        <v>10190.7581702471</v>
      </c>
      <c r="AG2739" s="99">
        <v>10892.1433875561</v>
      </c>
      <c r="AH2739" s="99">
        <v>0</v>
      </c>
      <c r="AI2739" s="99">
        <v>15436.8775957823</v>
      </c>
      <c r="AJ2739" s="99">
        <v>71499.5838098526</v>
      </c>
      <c r="AK2739" s="99">
        <v>0</v>
      </c>
      <c r="AL2739" s="99">
        <v>1323.3184978514901</v>
      </c>
      <c r="AM2739" s="99">
        <v>0</v>
      </c>
      <c r="AN2739" s="99">
        <v>181503.29162025501</v>
      </c>
      <c r="AO2739" s="99">
        <v>159414.94435310399</v>
      </c>
      <c r="AP2739" s="99">
        <v>288883.40641784703</v>
      </c>
      <c r="AQ2739" s="99">
        <v>1575874.5551147501</v>
      </c>
      <c r="AR2739" s="99">
        <v>4579.1795599460602</v>
      </c>
      <c r="AS2739" s="99">
        <v>35365.595549106598</v>
      </c>
      <c r="AT2739" s="99">
        <v>0</v>
      </c>
      <c r="AU2739" s="99">
        <v>0</v>
      </c>
      <c r="AV2739" s="99">
        <v>673240.08511352504</v>
      </c>
      <c r="AW2739" s="99">
        <v>0</v>
      </c>
      <c r="AX2739" s="99">
        <v>996917.43738555897</v>
      </c>
      <c r="AY2739" s="99">
        <v>92712.0591220856</v>
      </c>
      <c r="AZ2739" s="99">
        <v>87830.537775039702</v>
      </c>
      <c r="BA2739" s="99">
        <v>0</v>
      </c>
      <c r="BB2739" s="99">
        <v>156798.04426384001</v>
      </c>
      <c r="BC2739" s="99">
        <v>639152.72395324695</v>
      </c>
      <c r="BD2739" s="99">
        <v>0</v>
      </c>
      <c r="BE2739" s="99">
        <v>12066.851702928499</v>
      </c>
      <c r="BF2739" s="99">
        <v>0</v>
      </c>
      <c r="BG2739" s="99">
        <v>683048.624763489</v>
      </c>
      <c r="BH2739" s="99">
        <v>15015.0574785471</v>
      </c>
      <c r="BI2739" s="99">
        <v>38732.332181453698</v>
      </c>
      <c r="BJ2739" s="99">
        <v>183814.866653442</v>
      </c>
      <c r="BK2739" s="99">
        <v>661.97760267555702</v>
      </c>
      <c r="BL2739" s="99">
        <v>0</v>
      </c>
      <c r="BM2739" s="99">
        <v>0</v>
      </c>
      <c r="BN2739" s="99">
        <v>0</v>
      </c>
      <c r="BO2739" s="99">
        <v>0</v>
      </c>
      <c r="BP2739" s="99">
        <v>0</v>
      </c>
      <c r="BQ2739" s="99">
        <v>0</v>
      </c>
      <c r="BR2739" s="99">
        <v>15478.761285066599</v>
      </c>
      <c r="BS2739" s="99">
        <v>44487.910094737999</v>
      </c>
      <c r="BT2739" s="99">
        <v>0</v>
      </c>
      <c r="BU2739" s="99">
        <v>11700</v>
      </c>
      <c r="BV2739" s="99">
        <v>167199.36308097799</v>
      </c>
      <c r="BW2739" s="99">
        <v>0</v>
      </c>
      <c r="BX2739" s="99">
        <v>960.38999900221802</v>
      </c>
      <c r="BY2739" s="99">
        <v>0</v>
      </c>
      <c r="BZ2739" s="99">
        <v>0</v>
      </c>
      <c r="CA2739" s="99">
        <v>1650.2089159637701</v>
      </c>
      <c r="CB2739" s="99">
        <v>262377.27671051002</v>
      </c>
      <c r="CC2739" s="99">
        <v>2027540.6865692099</v>
      </c>
      <c r="CD2739" s="99">
        <v>238633.760612488</v>
      </c>
      <c r="CE2739" s="99">
        <v>29.538954294985199</v>
      </c>
      <c r="CF2739" s="99">
        <v>4257.2899773716899</v>
      </c>
      <c r="CG2739" s="99">
        <v>35710.573003292098</v>
      </c>
      <c r="CH2739" s="99">
        <v>0</v>
      </c>
      <c r="CI2739" s="99">
        <v>1684.1926047802001</v>
      </c>
      <c r="CJ2739" s="99">
        <v>266228.00733566302</v>
      </c>
      <c r="CK2739" s="99">
        <v>2055686.9179992699</v>
      </c>
      <c r="CL2739" s="99">
        <v>243185.93211174</v>
      </c>
      <c r="CM2739" s="166">
        <v>2192.40403720737</v>
      </c>
      <c r="CN2739" s="166">
        <v>447537.93642807001</v>
      </c>
      <c r="CO2739" s="166">
        <v>2739819.3851318401</v>
      </c>
      <c r="CP2739" s="99">
        <v>243185.93211174</v>
      </c>
      <c r="CQ2739" s="99">
        <v>0</v>
      </c>
      <c r="CR2739" s="99">
        <v>0</v>
      </c>
      <c r="CS2739" s="99">
        <v>0</v>
      </c>
      <c r="CT2739" s="99">
        <v>0</v>
      </c>
      <c r="CU2739" s="98">
        <v>1349.2773206950001</v>
      </c>
      <c r="CV2739" s="98">
        <v>534.08876760099997</v>
      </c>
      <c r="CW2739" s="98">
        <v>266634.56668788171</v>
      </c>
      <c r="CX2739" s="98">
        <v>2063251.259572502</v>
      </c>
    </row>
    <row r="2740" spans="1:102" x14ac:dyDescent="0.2">
      <c r="A2740" s="98" t="s">
        <v>195</v>
      </c>
      <c r="B2740" s="100">
        <v>41518</v>
      </c>
      <c r="C2740" s="99">
        <v>133.54424764029699</v>
      </c>
      <c r="D2740" s="99">
        <v>177.87252229079601</v>
      </c>
      <c r="E2740" s="99">
        <v>1370.6724661737701</v>
      </c>
      <c r="F2740" s="99">
        <v>9.4140718919225002</v>
      </c>
      <c r="G2740" s="99">
        <v>29.699914771830699</v>
      </c>
      <c r="H2740" s="99">
        <v>0</v>
      </c>
      <c r="I2740" s="99">
        <v>0</v>
      </c>
      <c r="J2740" s="99">
        <v>518.28510991483904</v>
      </c>
      <c r="K2740" s="99">
        <v>0</v>
      </c>
      <c r="L2740" s="99">
        <v>1137.7969587892301</v>
      </c>
      <c r="M2740" s="99">
        <v>43.104312699753798</v>
      </c>
      <c r="N2740" s="99">
        <v>72.948352470993996</v>
      </c>
      <c r="O2740" s="99">
        <v>0</v>
      </c>
      <c r="P2740" s="99">
        <v>129.361928131431</v>
      </c>
      <c r="Q2740" s="99">
        <v>280.42444042861501</v>
      </c>
      <c r="R2740" s="99">
        <v>0</v>
      </c>
      <c r="S2740" s="99">
        <v>16.4549694810994</v>
      </c>
      <c r="T2740" s="99">
        <v>0</v>
      </c>
      <c r="U2740" s="99">
        <v>531.14615142345394</v>
      </c>
      <c r="V2740" s="99">
        <v>17651.584900856</v>
      </c>
      <c r="W2740" s="99">
        <v>33340.999181270599</v>
      </c>
      <c r="X2740" s="99">
        <v>210067.34873771699</v>
      </c>
      <c r="Y2740" s="99">
        <v>388.80573553592001</v>
      </c>
      <c r="Z2740" s="99">
        <v>4211.9955790042904</v>
      </c>
      <c r="AA2740" s="99">
        <v>0</v>
      </c>
      <c r="AB2740" s="99">
        <v>0</v>
      </c>
      <c r="AC2740" s="99">
        <v>175187.76660156299</v>
      </c>
      <c r="AD2740" s="99">
        <v>0</v>
      </c>
      <c r="AE2740" s="99">
        <v>147660.06718444801</v>
      </c>
      <c r="AF2740" s="99">
        <v>10451.125253677401</v>
      </c>
      <c r="AG2740" s="99">
        <v>11130.595076561</v>
      </c>
      <c r="AH2740" s="99">
        <v>0</v>
      </c>
      <c r="AI2740" s="99">
        <v>16107.837018251401</v>
      </c>
      <c r="AJ2740" s="99">
        <v>72149.183924675002</v>
      </c>
      <c r="AK2740" s="99">
        <v>0</v>
      </c>
      <c r="AL2740" s="99">
        <v>1838.67079082131</v>
      </c>
      <c r="AM2740" s="99">
        <v>0</v>
      </c>
      <c r="AN2740" s="99">
        <v>178029.77675437901</v>
      </c>
      <c r="AO2740" s="99">
        <v>166150.42710304301</v>
      </c>
      <c r="AP2740" s="99">
        <v>299286.46371460002</v>
      </c>
      <c r="AQ2740" s="99">
        <v>1531207.6340942399</v>
      </c>
      <c r="AR2740" s="99">
        <v>4512.6751087307903</v>
      </c>
      <c r="AS2740" s="99">
        <v>34868.758391857104</v>
      </c>
      <c r="AT2740" s="99">
        <v>0</v>
      </c>
      <c r="AU2740" s="99">
        <v>0</v>
      </c>
      <c r="AV2740" s="99">
        <v>660882.94832611096</v>
      </c>
      <c r="AW2740" s="99">
        <v>0</v>
      </c>
      <c r="AX2740" s="99">
        <v>999597.447502136</v>
      </c>
      <c r="AY2740" s="99">
        <v>97101.926083564802</v>
      </c>
      <c r="AZ2740" s="99">
        <v>89251.893323898301</v>
      </c>
      <c r="BA2740" s="99">
        <v>0</v>
      </c>
      <c r="BB2740" s="99">
        <v>168758.01583862299</v>
      </c>
      <c r="BC2740" s="99">
        <v>640526.63743591297</v>
      </c>
      <c r="BD2740" s="99">
        <v>0</v>
      </c>
      <c r="BE2740" s="99">
        <v>16043.8161107302</v>
      </c>
      <c r="BF2740" s="99">
        <v>0</v>
      </c>
      <c r="BG2740" s="99">
        <v>667933.60838317894</v>
      </c>
      <c r="BH2740" s="99">
        <v>16753.5312795639</v>
      </c>
      <c r="BI2740" s="99">
        <v>54603.2709302902</v>
      </c>
      <c r="BJ2740" s="99">
        <v>179172.443944931</v>
      </c>
      <c r="BK2740" s="99">
        <v>665.08987377584003</v>
      </c>
      <c r="BL2740" s="99">
        <v>0</v>
      </c>
      <c r="BM2740" s="99">
        <v>0</v>
      </c>
      <c r="BN2740" s="99">
        <v>0</v>
      </c>
      <c r="BO2740" s="99">
        <v>0</v>
      </c>
      <c r="BP2740" s="99">
        <v>0</v>
      </c>
      <c r="BQ2740" s="99">
        <v>0</v>
      </c>
      <c r="BR2740" s="99">
        <v>16140.2691473961</v>
      </c>
      <c r="BS2740" s="99">
        <v>45517.966421127298</v>
      </c>
      <c r="BT2740" s="99">
        <v>0</v>
      </c>
      <c r="BU2740" s="99">
        <v>10952</v>
      </c>
      <c r="BV2740" s="99">
        <v>175104.17416191101</v>
      </c>
      <c r="BW2740" s="99">
        <v>0</v>
      </c>
      <c r="BX2740" s="99">
        <v>1106.73999923468</v>
      </c>
      <c r="BY2740" s="99">
        <v>0</v>
      </c>
      <c r="BZ2740" s="99">
        <v>0</v>
      </c>
      <c r="CA2740" s="99">
        <v>1680.4109723120901</v>
      </c>
      <c r="CB2740" s="99">
        <v>262261.298854828</v>
      </c>
      <c r="CC2740" s="99">
        <v>2007494.5952758801</v>
      </c>
      <c r="CD2740" s="99">
        <v>247417.267980576</v>
      </c>
      <c r="CE2740" s="99">
        <v>29.666987571865299</v>
      </c>
      <c r="CF2740" s="99">
        <v>4115.4485017061197</v>
      </c>
      <c r="CG2740" s="99">
        <v>34286.257679939299</v>
      </c>
      <c r="CH2740" s="99">
        <v>0</v>
      </c>
      <c r="CI2740" s="99">
        <v>1709.3396954387399</v>
      </c>
      <c r="CJ2740" s="99">
        <v>266785.54487609898</v>
      </c>
      <c r="CK2740" s="99">
        <v>2048184.68492126</v>
      </c>
      <c r="CL2740" s="99">
        <v>252233.770118713</v>
      </c>
      <c r="CM2740" s="166">
        <v>2237.6354008316998</v>
      </c>
      <c r="CN2740" s="166">
        <v>445093.90761184698</v>
      </c>
      <c r="CO2740" s="166">
        <v>2721925.8793029799</v>
      </c>
      <c r="CP2740" s="99">
        <v>252233.770118713</v>
      </c>
      <c r="CQ2740" s="99">
        <v>0</v>
      </c>
      <c r="CR2740" s="99">
        <v>0</v>
      </c>
      <c r="CS2740" s="99">
        <v>0</v>
      </c>
      <c r="CT2740" s="99">
        <v>0</v>
      </c>
      <c r="CU2740" s="98">
        <v>1376.30883724</v>
      </c>
      <c r="CV2740" s="98">
        <v>547.03963153500001</v>
      </c>
      <c r="CW2740" s="98">
        <v>266376.74735653412</v>
      </c>
      <c r="CX2740" s="98">
        <v>2041780.8529558193</v>
      </c>
    </row>
    <row r="2741" spans="1:102" x14ac:dyDescent="0.2">
      <c r="A2741" s="98" t="s">
        <v>195</v>
      </c>
      <c r="B2741" s="100">
        <v>41609</v>
      </c>
      <c r="C2741" s="99">
        <v>170.57123624905901</v>
      </c>
      <c r="D2741" s="99">
        <v>177.30231704749201</v>
      </c>
      <c r="E2741" s="99">
        <v>1379.61226171255</v>
      </c>
      <c r="F2741" s="99">
        <v>9.6118104859488103</v>
      </c>
      <c r="G2741" s="99">
        <v>26.723918982781498</v>
      </c>
      <c r="H2741" s="99">
        <v>0</v>
      </c>
      <c r="I2741" s="99">
        <v>0</v>
      </c>
      <c r="J2741" s="99">
        <v>499.258770532906</v>
      </c>
      <c r="K2741" s="99">
        <v>0</v>
      </c>
      <c r="L2741" s="99">
        <v>1231.35641761124</v>
      </c>
      <c r="M2741" s="99">
        <v>52.851432314608203</v>
      </c>
      <c r="N2741" s="99">
        <v>57.656434190925197</v>
      </c>
      <c r="O2741" s="99">
        <v>0</v>
      </c>
      <c r="P2741" s="99">
        <v>173.938374236226</v>
      </c>
      <c r="Q2741" s="99">
        <v>286.13658374547998</v>
      </c>
      <c r="R2741" s="99">
        <v>0</v>
      </c>
      <c r="S2741" s="99">
        <v>13.093068773043299</v>
      </c>
      <c r="T2741" s="99">
        <v>0</v>
      </c>
      <c r="U2741" s="99">
        <v>507.8569791466</v>
      </c>
      <c r="V2741" s="99">
        <v>19493.184796810201</v>
      </c>
      <c r="W2741" s="99">
        <v>28854.562216758699</v>
      </c>
      <c r="X2741" s="99">
        <v>210700.956077576</v>
      </c>
      <c r="Y2741" s="99">
        <v>377.13808710873099</v>
      </c>
      <c r="Z2741" s="99">
        <v>4245.4728388190297</v>
      </c>
      <c r="AA2741" s="99">
        <v>0</v>
      </c>
      <c r="AB2741" s="99">
        <v>0</v>
      </c>
      <c r="AC2741" s="99">
        <v>171667.986968994</v>
      </c>
      <c r="AD2741" s="99">
        <v>0</v>
      </c>
      <c r="AE2741" s="99">
        <v>158395.431091309</v>
      </c>
      <c r="AF2741" s="99">
        <v>10928.2210338116</v>
      </c>
      <c r="AG2741" s="99">
        <v>9753.8298372030295</v>
      </c>
      <c r="AH2741" s="99">
        <v>0</v>
      </c>
      <c r="AI2741" s="99">
        <v>19400.435015201601</v>
      </c>
      <c r="AJ2741" s="99">
        <v>70469.614523887605</v>
      </c>
      <c r="AK2741" s="99">
        <v>0</v>
      </c>
      <c r="AL2741" s="99">
        <v>2316.6645716428802</v>
      </c>
      <c r="AM2741" s="99">
        <v>0</v>
      </c>
      <c r="AN2741" s="99">
        <v>173801.212865829</v>
      </c>
      <c r="AO2741" s="99">
        <v>183188.963817596</v>
      </c>
      <c r="AP2741" s="99">
        <v>281864.92738723801</v>
      </c>
      <c r="AQ2741" s="99">
        <v>1545185.8005828899</v>
      </c>
      <c r="AR2741" s="99">
        <v>4129.78311854601</v>
      </c>
      <c r="AS2741" s="99">
        <v>34648.830538272901</v>
      </c>
      <c r="AT2741" s="99">
        <v>0</v>
      </c>
      <c r="AU2741" s="99">
        <v>0</v>
      </c>
      <c r="AV2741" s="99">
        <v>647759.00313568104</v>
      </c>
      <c r="AW2741" s="99">
        <v>0</v>
      </c>
      <c r="AX2741" s="99">
        <v>1060999.3863220201</v>
      </c>
      <c r="AY2741" s="99">
        <v>103818.010522842</v>
      </c>
      <c r="AZ2741" s="99">
        <v>80165.677529334993</v>
      </c>
      <c r="BA2741" s="99">
        <v>0</v>
      </c>
      <c r="BB2741" s="99">
        <v>193499.45335197399</v>
      </c>
      <c r="BC2741" s="99">
        <v>635308.16697692894</v>
      </c>
      <c r="BD2741" s="99">
        <v>0</v>
      </c>
      <c r="BE2741" s="99">
        <v>18976.1659250259</v>
      </c>
      <c r="BF2741" s="99">
        <v>0</v>
      </c>
      <c r="BG2741" s="99">
        <v>654268.49920654297</v>
      </c>
      <c r="BH2741" s="99">
        <v>17884.802943468101</v>
      </c>
      <c r="BI2741" s="99">
        <v>46584.612456321702</v>
      </c>
      <c r="BJ2741" s="99">
        <v>165173.952926636</v>
      </c>
      <c r="BK2741" s="99">
        <v>725.90265824645803</v>
      </c>
      <c r="BL2741" s="99">
        <v>0</v>
      </c>
      <c r="BM2741" s="99">
        <v>0</v>
      </c>
      <c r="BN2741" s="99">
        <v>0</v>
      </c>
      <c r="BO2741" s="99">
        <v>0</v>
      </c>
      <c r="BP2741" s="99">
        <v>0</v>
      </c>
      <c r="BQ2741" s="99">
        <v>0</v>
      </c>
      <c r="BR2741" s="99">
        <v>19074.7973291874</v>
      </c>
      <c r="BS2741" s="99">
        <v>29547.044273853298</v>
      </c>
      <c r="BT2741" s="99">
        <v>0</v>
      </c>
      <c r="BU2741" s="99">
        <v>12873.75</v>
      </c>
      <c r="BV2741" s="99">
        <v>169089.61445999099</v>
      </c>
      <c r="BW2741" s="99">
        <v>0</v>
      </c>
      <c r="BX2741" s="99">
        <v>1546.7099994718999</v>
      </c>
      <c r="BY2741" s="99">
        <v>0</v>
      </c>
      <c r="BZ2741" s="99">
        <v>0</v>
      </c>
      <c r="CA2741" s="99">
        <v>1717.1890186369401</v>
      </c>
      <c r="CB2741" s="99">
        <v>260130.05035018901</v>
      </c>
      <c r="CC2741" s="99">
        <v>1998559.1661377</v>
      </c>
      <c r="CD2741" s="99">
        <v>229901.27008438099</v>
      </c>
      <c r="CE2741" s="99">
        <v>26.703465302940501</v>
      </c>
      <c r="CF2741" s="99">
        <v>4297.52395087481</v>
      </c>
      <c r="CG2741" s="99">
        <v>34994.622640609698</v>
      </c>
      <c r="CH2741" s="99">
        <v>0</v>
      </c>
      <c r="CI2741" s="99">
        <v>1743.98018658161</v>
      </c>
      <c r="CJ2741" s="99">
        <v>264455.265445709</v>
      </c>
      <c r="CK2741" s="99">
        <v>2035179.22956848</v>
      </c>
      <c r="CL2741" s="99">
        <v>234576.54922103899</v>
      </c>
      <c r="CM2741" s="166">
        <v>2248.97288018465</v>
      </c>
      <c r="CN2741" s="166">
        <v>438831.448150635</v>
      </c>
      <c r="CO2741" s="166">
        <v>2692024.9912719699</v>
      </c>
      <c r="CP2741" s="99">
        <v>234576.54922103899</v>
      </c>
      <c r="CQ2741" s="99">
        <v>0</v>
      </c>
      <c r="CR2741" s="99">
        <v>0</v>
      </c>
      <c r="CS2741" s="99">
        <v>0</v>
      </c>
      <c r="CT2741" s="99">
        <v>0</v>
      </c>
      <c r="CU2741" s="98">
        <v>1389.5450303109999</v>
      </c>
      <c r="CV2741" s="98">
        <v>521.94979564699997</v>
      </c>
      <c r="CW2741" s="98">
        <v>264427.57430106384</v>
      </c>
      <c r="CX2741" s="98">
        <v>2033553.7887783097</v>
      </c>
    </row>
    <row r="2742" spans="1:102" x14ac:dyDescent="0.2">
      <c r="A2742" s="98" t="s">
        <v>195</v>
      </c>
      <c r="B2742" s="100">
        <v>41699</v>
      </c>
      <c r="C2742" s="99">
        <v>325.75543025881097</v>
      </c>
      <c r="D2742" s="99">
        <v>0</v>
      </c>
      <c r="E2742" s="99">
        <v>1406.4098548889201</v>
      </c>
      <c r="F2742" s="99">
        <v>7.0961559209972602</v>
      </c>
      <c r="G2742" s="99">
        <v>36.082750722765901</v>
      </c>
      <c r="H2742" s="99">
        <v>0</v>
      </c>
      <c r="I2742" s="99">
        <v>0</v>
      </c>
      <c r="J2742" s="99">
        <v>483.87923020496999</v>
      </c>
      <c r="K2742" s="99">
        <v>0</v>
      </c>
      <c r="L2742" s="99">
        <v>1187.77157945931</v>
      </c>
      <c r="M2742" s="99">
        <v>54.549826343543799</v>
      </c>
      <c r="N2742" s="99">
        <v>68.976545833982499</v>
      </c>
      <c r="O2742" s="99">
        <v>0</v>
      </c>
      <c r="P2742" s="99">
        <v>310.382667221129</v>
      </c>
      <c r="Q2742" s="99">
        <v>118.55719377752401</v>
      </c>
      <c r="R2742" s="99">
        <v>0</v>
      </c>
      <c r="S2742" s="99">
        <v>18.303151027997998</v>
      </c>
      <c r="T2742" s="99">
        <v>0</v>
      </c>
      <c r="U2742" s="99">
        <v>491.94679579138801</v>
      </c>
      <c r="V2742" s="99">
        <v>45389.346240520499</v>
      </c>
      <c r="W2742" s="99">
        <v>0</v>
      </c>
      <c r="X2742" s="99">
        <v>218066.08367157</v>
      </c>
      <c r="Y2742" s="99">
        <v>379.69049213454099</v>
      </c>
      <c r="Z2742" s="99">
        <v>5180.7376621365502</v>
      </c>
      <c r="AA2742" s="99">
        <v>0</v>
      </c>
      <c r="AB2742" s="99">
        <v>0</v>
      </c>
      <c r="AC2742" s="99">
        <v>165638.87484550499</v>
      </c>
      <c r="AD2742" s="99">
        <v>0</v>
      </c>
      <c r="AE2742" s="99">
        <v>154527.567632675</v>
      </c>
      <c r="AF2742" s="99">
        <v>11673.0997445583</v>
      </c>
      <c r="AG2742" s="99">
        <v>12644.279857039501</v>
      </c>
      <c r="AH2742" s="99">
        <v>0</v>
      </c>
      <c r="AI2742" s="99">
        <v>43661.552507400498</v>
      </c>
      <c r="AJ2742" s="99">
        <v>43328.503308296204</v>
      </c>
      <c r="AK2742" s="99">
        <v>0</v>
      </c>
      <c r="AL2742" s="99">
        <v>2639.3799797296501</v>
      </c>
      <c r="AM2742" s="99">
        <v>0</v>
      </c>
      <c r="AN2742" s="99">
        <v>168214.354646683</v>
      </c>
      <c r="AO2742" s="99">
        <v>411166.29822158802</v>
      </c>
      <c r="AP2742" s="99">
        <v>0</v>
      </c>
      <c r="AQ2742" s="99">
        <v>1619039.9420928999</v>
      </c>
      <c r="AR2742" s="99">
        <v>3939.3895961344201</v>
      </c>
      <c r="AS2742" s="99">
        <v>43969.539010047898</v>
      </c>
      <c r="AT2742" s="99">
        <v>0</v>
      </c>
      <c r="AU2742" s="99">
        <v>0</v>
      </c>
      <c r="AV2742" s="99">
        <v>625559.22148132301</v>
      </c>
      <c r="AW2742" s="99">
        <v>0</v>
      </c>
      <c r="AX2742" s="99">
        <v>1029046.48230743</v>
      </c>
      <c r="AY2742" s="99">
        <v>118164.678497314</v>
      </c>
      <c r="AZ2742" s="99">
        <v>103987.50198650399</v>
      </c>
      <c r="BA2742" s="99">
        <v>0</v>
      </c>
      <c r="BB2742" s="99">
        <v>400754.86300659197</v>
      </c>
      <c r="BC2742" s="99">
        <v>384967.40195083601</v>
      </c>
      <c r="BD2742" s="99">
        <v>0</v>
      </c>
      <c r="BE2742" s="99">
        <v>22557.801867961902</v>
      </c>
      <c r="BF2742" s="99">
        <v>0</v>
      </c>
      <c r="BG2742" s="99">
        <v>634761.94133758498</v>
      </c>
      <c r="BH2742" s="99">
        <v>40798.973902225502</v>
      </c>
      <c r="BI2742" s="99">
        <v>0</v>
      </c>
      <c r="BJ2742" s="99">
        <v>165862.76491928101</v>
      </c>
      <c r="BK2742" s="99">
        <v>693.73083637654804</v>
      </c>
      <c r="BL2742" s="99">
        <v>0</v>
      </c>
      <c r="BM2742" s="99">
        <v>0</v>
      </c>
      <c r="BN2742" s="99">
        <v>0</v>
      </c>
      <c r="BO2742" s="99">
        <v>0</v>
      </c>
      <c r="BP2742" s="99">
        <v>0</v>
      </c>
      <c r="BQ2742" s="99">
        <v>0</v>
      </c>
      <c r="BR2742" s="99">
        <v>19269.827930927298</v>
      </c>
      <c r="BS2742" s="99">
        <v>35730.091939926097</v>
      </c>
      <c r="BT2742" s="99">
        <v>0</v>
      </c>
      <c r="BU2742" s="99">
        <v>29731.75</v>
      </c>
      <c r="BV2742" s="99">
        <v>122497.65610218</v>
      </c>
      <c r="BW2742" s="99">
        <v>0</v>
      </c>
      <c r="BX2742" s="99">
        <v>1840.5399986505499</v>
      </c>
      <c r="BY2742" s="99">
        <v>0</v>
      </c>
      <c r="BZ2742" s="99">
        <v>0</v>
      </c>
      <c r="CA2742" s="99">
        <v>1736.9079287946199</v>
      </c>
      <c r="CB2742" s="99">
        <v>263819.46329498303</v>
      </c>
      <c r="CC2742" s="99">
        <v>2054586.00515747</v>
      </c>
      <c r="CD2742" s="99">
        <v>207341.53534507801</v>
      </c>
      <c r="CE2742" s="99">
        <v>36.1072533125989</v>
      </c>
      <c r="CF2742" s="99">
        <v>5194.6741774678203</v>
      </c>
      <c r="CG2742" s="99">
        <v>43955.363249778697</v>
      </c>
      <c r="CH2742" s="99">
        <v>0</v>
      </c>
      <c r="CI2742" s="99">
        <v>1769.8254719525601</v>
      </c>
      <c r="CJ2742" s="99">
        <v>268987.61704254203</v>
      </c>
      <c r="CK2742" s="99">
        <v>2099390.9991149898</v>
      </c>
      <c r="CL2742" s="99">
        <v>212532.96836280799</v>
      </c>
      <c r="CM2742" s="166">
        <v>2257.66144812107</v>
      </c>
      <c r="CN2742" s="166">
        <v>436021.17040252697</v>
      </c>
      <c r="CO2742" s="166">
        <v>2721215.5683898898</v>
      </c>
      <c r="CP2742" s="99">
        <v>212532.96836280799</v>
      </c>
      <c r="CQ2742" s="99">
        <v>0</v>
      </c>
      <c r="CR2742" s="99">
        <v>0</v>
      </c>
      <c r="CS2742" s="99">
        <v>0</v>
      </c>
      <c r="CT2742" s="99">
        <v>0</v>
      </c>
      <c r="CU2742" s="98">
        <v>1423.5945614110001</v>
      </c>
      <c r="CV2742" s="98">
        <v>512.02649770100004</v>
      </c>
      <c r="CW2742" s="98">
        <v>269014.13747245085</v>
      </c>
      <c r="CX2742" s="98">
        <v>2098541.3684072485</v>
      </c>
    </row>
    <row r="2743" spans="1:102" x14ac:dyDescent="0.2">
      <c r="A2743" s="98" t="s">
        <v>195</v>
      </c>
      <c r="B2743" s="100">
        <v>41791</v>
      </c>
      <c r="C2743" s="99">
        <v>315.027822956443</v>
      </c>
      <c r="D2743" s="99">
        <v>0</v>
      </c>
      <c r="E2743" s="99">
        <v>1385.97247155011</v>
      </c>
      <c r="F2743" s="99">
        <v>7.3265659929602398</v>
      </c>
      <c r="G2743" s="99">
        <v>31.319157727994</v>
      </c>
      <c r="H2743" s="99">
        <v>0</v>
      </c>
      <c r="I2743" s="99">
        <v>0</v>
      </c>
      <c r="J2743" s="99">
        <v>481.20068437978603</v>
      </c>
      <c r="K2743" s="99">
        <v>0</v>
      </c>
      <c r="L2743" s="99">
        <v>1137.2308156490301</v>
      </c>
      <c r="M2743" s="99">
        <v>48.8661535996944</v>
      </c>
      <c r="N2743" s="99">
        <v>66.770362950861497</v>
      </c>
      <c r="O2743" s="99">
        <v>0</v>
      </c>
      <c r="P2743" s="99">
        <v>290.540419172496</v>
      </c>
      <c r="Q2743" s="99">
        <v>115.39964943192901</v>
      </c>
      <c r="R2743" s="99">
        <v>0</v>
      </c>
      <c r="S2743" s="99">
        <v>16.999559981515599</v>
      </c>
      <c r="T2743" s="99">
        <v>0</v>
      </c>
      <c r="U2743" s="99">
        <v>488.12577469274402</v>
      </c>
      <c r="V2743" s="99">
        <v>46072.3116388321</v>
      </c>
      <c r="W2743" s="99">
        <v>0</v>
      </c>
      <c r="X2743" s="99">
        <v>213402.57430648801</v>
      </c>
      <c r="Y2743" s="99">
        <v>374.85043380409502</v>
      </c>
      <c r="Z2743" s="99">
        <v>5204.2604147791899</v>
      </c>
      <c r="AA2743" s="99">
        <v>0</v>
      </c>
      <c r="AB2743" s="99">
        <v>0</v>
      </c>
      <c r="AC2743" s="99">
        <v>162869.11158752401</v>
      </c>
      <c r="AD2743" s="99">
        <v>0</v>
      </c>
      <c r="AE2743" s="99">
        <v>146042.50229835499</v>
      </c>
      <c r="AF2743" s="99">
        <v>10687.4321085215</v>
      </c>
      <c r="AG2743" s="99">
        <v>13413.6157284975</v>
      </c>
      <c r="AH2743" s="99">
        <v>0</v>
      </c>
      <c r="AI2743" s="99">
        <v>42701.425133228302</v>
      </c>
      <c r="AJ2743" s="99">
        <v>40414.1575450897</v>
      </c>
      <c r="AK2743" s="99">
        <v>0</v>
      </c>
      <c r="AL2743" s="99">
        <v>2960.0894809067199</v>
      </c>
      <c r="AM2743" s="99">
        <v>0</v>
      </c>
      <c r="AN2743" s="99">
        <v>166065.44333648699</v>
      </c>
      <c r="AO2743" s="99">
        <v>409811.24419021601</v>
      </c>
      <c r="AP2743" s="99">
        <v>0</v>
      </c>
      <c r="AQ2743" s="99">
        <v>1582562.9774780299</v>
      </c>
      <c r="AR2743" s="99">
        <v>4327.9607858657801</v>
      </c>
      <c r="AS2743" s="99">
        <v>45280.653611659996</v>
      </c>
      <c r="AT2743" s="99">
        <v>0</v>
      </c>
      <c r="AU2743" s="99">
        <v>0</v>
      </c>
      <c r="AV2743" s="99">
        <v>624522.11545562698</v>
      </c>
      <c r="AW2743" s="99">
        <v>0</v>
      </c>
      <c r="AX2743" s="99">
        <v>985731.406486511</v>
      </c>
      <c r="AY2743" s="99">
        <v>103277.360931396</v>
      </c>
      <c r="AZ2743" s="99">
        <v>106131.564771652</v>
      </c>
      <c r="BA2743" s="99">
        <v>0</v>
      </c>
      <c r="BB2743" s="99">
        <v>395749.870025635</v>
      </c>
      <c r="BC2743" s="99">
        <v>356974.15616226202</v>
      </c>
      <c r="BD2743" s="99">
        <v>0</v>
      </c>
      <c r="BE2743" s="99">
        <v>25577.088194131898</v>
      </c>
      <c r="BF2743" s="99">
        <v>0</v>
      </c>
      <c r="BG2743" s="99">
        <v>637220.22307586705</v>
      </c>
      <c r="BH2743" s="99">
        <v>41232.1299724579</v>
      </c>
      <c r="BI2743" s="99">
        <v>0</v>
      </c>
      <c r="BJ2743" s="99">
        <v>151727.567256927</v>
      </c>
      <c r="BK2743" s="99">
        <v>688.14673003554299</v>
      </c>
      <c r="BL2743" s="99">
        <v>0</v>
      </c>
      <c r="BM2743" s="99">
        <v>0</v>
      </c>
      <c r="BN2743" s="99">
        <v>0</v>
      </c>
      <c r="BO2743" s="99">
        <v>0</v>
      </c>
      <c r="BP2743" s="99">
        <v>0</v>
      </c>
      <c r="BQ2743" s="99">
        <v>0</v>
      </c>
      <c r="BR2743" s="99">
        <v>16912.590093135801</v>
      </c>
      <c r="BS2743" s="99">
        <v>30372.963434457801</v>
      </c>
      <c r="BT2743" s="99">
        <v>0</v>
      </c>
      <c r="BU2743" s="99">
        <v>31088</v>
      </c>
      <c r="BV2743" s="99">
        <v>115198.342591286</v>
      </c>
      <c r="BW2743" s="99">
        <v>0</v>
      </c>
      <c r="BX2743" s="99">
        <v>2136.37999901176</v>
      </c>
      <c r="BY2743" s="99">
        <v>0</v>
      </c>
      <c r="BZ2743" s="99">
        <v>0</v>
      </c>
      <c r="CA2743" s="99">
        <v>1700.9294646829401</v>
      </c>
      <c r="CB2743" s="99">
        <v>259618.57896804801</v>
      </c>
      <c r="CC2743" s="99">
        <v>1998518.4504394501</v>
      </c>
      <c r="CD2743" s="99">
        <v>193796.41431999201</v>
      </c>
      <c r="CE2743" s="99">
        <v>31.3319649628829</v>
      </c>
      <c r="CF2743" s="99">
        <v>5212.0739916562998</v>
      </c>
      <c r="CG2743" s="99">
        <v>45389.716604709603</v>
      </c>
      <c r="CH2743" s="99">
        <v>0</v>
      </c>
      <c r="CI2743" s="99">
        <v>1735.6278285235201</v>
      </c>
      <c r="CJ2743" s="99">
        <v>264578.894351959</v>
      </c>
      <c r="CK2743" s="99">
        <v>2034621.9765930199</v>
      </c>
      <c r="CL2743" s="99">
        <v>199181.60800361601</v>
      </c>
      <c r="CM2743" s="166">
        <v>2217.0824015736598</v>
      </c>
      <c r="CN2743" s="166">
        <v>431404.55086517299</v>
      </c>
      <c r="CO2743" s="166">
        <v>2678459.3027343801</v>
      </c>
      <c r="CP2743" s="99">
        <v>199181.60800361601</v>
      </c>
      <c r="CQ2743" s="99">
        <v>0</v>
      </c>
      <c r="CR2743" s="99">
        <v>0</v>
      </c>
      <c r="CS2743" s="99">
        <v>0</v>
      </c>
      <c r="CT2743" s="99">
        <v>0</v>
      </c>
      <c r="CU2743" s="98">
        <v>1390.6190569820001</v>
      </c>
      <c r="CV2743" s="98">
        <v>508.43999506599999</v>
      </c>
      <c r="CW2743" s="98">
        <v>264830.65295970428</v>
      </c>
      <c r="CX2743" s="98">
        <v>2043908.1670441597</v>
      </c>
    </row>
    <row r="2744" spans="1:102" x14ac:dyDescent="0.2">
      <c r="A2744" s="98" t="s">
        <v>195</v>
      </c>
      <c r="B2744" s="100">
        <v>41883</v>
      </c>
      <c r="C2744" s="99">
        <v>324.70623530820001</v>
      </c>
      <c r="D2744" s="99">
        <v>0</v>
      </c>
      <c r="E2744" s="99">
        <v>1426.7848688214999</v>
      </c>
      <c r="F2744" s="99">
        <v>7.1258188389474499</v>
      </c>
      <c r="G2744" s="99">
        <v>37.416582671925397</v>
      </c>
      <c r="H2744" s="99">
        <v>0</v>
      </c>
      <c r="I2744" s="99">
        <v>0</v>
      </c>
      <c r="J2744" s="99">
        <v>473.45762169361097</v>
      </c>
      <c r="K2744" s="99">
        <v>0</v>
      </c>
      <c r="L2744" s="99">
        <v>1183.21395267546</v>
      </c>
      <c r="M2744" s="99">
        <v>51.710204042960001</v>
      </c>
      <c r="N2744" s="99">
        <v>78.929975819774</v>
      </c>
      <c r="O2744" s="99">
        <v>0</v>
      </c>
      <c r="P2744" s="99">
        <v>298.26441569253802</v>
      </c>
      <c r="Q2744" s="99">
        <v>126.615912797861</v>
      </c>
      <c r="R2744" s="99">
        <v>0</v>
      </c>
      <c r="S2744" s="99">
        <v>23.793991281185299</v>
      </c>
      <c r="T2744" s="99">
        <v>0</v>
      </c>
      <c r="U2744" s="99">
        <v>479.78596508130403</v>
      </c>
      <c r="V2744" s="99">
        <v>49660.9264984131</v>
      </c>
      <c r="W2744" s="99">
        <v>0</v>
      </c>
      <c r="X2744" s="99">
        <v>212603.91103553801</v>
      </c>
      <c r="Y2744" s="99">
        <v>390.87205591052799</v>
      </c>
      <c r="Z2744" s="99">
        <v>5869.4641398787498</v>
      </c>
      <c r="AA2744" s="99">
        <v>0</v>
      </c>
      <c r="AB2744" s="99">
        <v>0</v>
      </c>
      <c r="AC2744" s="99">
        <v>162766.03588676499</v>
      </c>
      <c r="AD2744" s="99">
        <v>0</v>
      </c>
      <c r="AE2744" s="99">
        <v>146043.87738990801</v>
      </c>
      <c r="AF2744" s="99">
        <v>10817.804592013401</v>
      </c>
      <c r="AG2744" s="99">
        <v>12813.219083547599</v>
      </c>
      <c r="AH2744" s="99">
        <v>0</v>
      </c>
      <c r="AI2744" s="99">
        <v>45089.589048862501</v>
      </c>
      <c r="AJ2744" s="99">
        <v>45411.957400798798</v>
      </c>
      <c r="AK2744" s="99">
        <v>0</v>
      </c>
      <c r="AL2744" s="99">
        <v>3300.1776579320399</v>
      </c>
      <c r="AM2744" s="99">
        <v>0</v>
      </c>
      <c r="AN2744" s="99">
        <v>164555.39173316999</v>
      </c>
      <c r="AO2744" s="99">
        <v>445144.39637756301</v>
      </c>
      <c r="AP2744" s="99">
        <v>0</v>
      </c>
      <c r="AQ2744" s="99">
        <v>1594228.5844574</v>
      </c>
      <c r="AR2744" s="99">
        <v>3491.33173775673</v>
      </c>
      <c r="AS2744" s="99">
        <v>50304.175530910499</v>
      </c>
      <c r="AT2744" s="99">
        <v>0</v>
      </c>
      <c r="AU2744" s="99">
        <v>0</v>
      </c>
      <c r="AV2744" s="99">
        <v>630114.30831909203</v>
      </c>
      <c r="AW2744" s="99">
        <v>0</v>
      </c>
      <c r="AX2744" s="99">
        <v>996963.38542175305</v>
      </c>
      <c r="AY2744" s="99">
        <v>106892.196019173</v>
      </c>
      <c r="AZ2744" s="99">
        <v>103367.225590706</v>
      </c>
      <c r="BA2744" s="99">
        <v>0</v>
      </c>
      <c r="BB2744" s="99">
        <v>421921.101173401</v>
      </c>
      <c r="BC2744" s="99">
        <v>394358.31015014602</v>
      </c>
      <c r="BD2744" s="99">
        <v>0</v>
      </c>
      <c r="BE2744" s="99">
        <v>28317.218463659301</v>
      </c>
      <c r="BF2744" s="99">
        <v>0</v>
      </c>
      <c r="BG2744" s="99">
        <v>632613.14835357701</v>
      </c>
      <c r="BH2744" s="99">
        <v>42988.477502346002</v>
      </c>
      <c r="BI2744" s="99">
        <v>0</v>
      </c>
      <c r="BJ2744" s="99">
        <v>173488.950454712</v>
      </c>
      <c r="BK2744" s="99">
        <v>658.04579193145003</v>
      </c>
      <c r="BL2744" s="99">
        <v>0</v>
      </c>
      <c r="BM2744" s="99">
        <v>0</v>
      </c>
      <c r="BN2744" s="99">
        <v>0</v>
      </c>
      <c r="BO2744" s="99">
        <v>0</v>
      </c>
      <c r="BP2744" s="99">
        <v>0</v>
      </c>
      <c r="BQ2744" s="99">
        <v>0</v>
      </c>
      <c r="BR2744" s="99">
        <v>17502.181080818202</v>
      </c>
      <c r="BS2744" s="99">
        <v>44145.329242706299</v>
      </c>
      <c r="BT2744" s="99">
        <v>0</v>
      </c>
      <c r="BU2744" s="99">
        <v>30030.829999923699</v>
      </c>
      <c r="BV2744" s="99">
        <v>124207.235007286</v>
      </c>
      <c r="BW2744" s="99">
        <v>0</v>
      </c>
      <c r="BX2744" s="99">
        <v>1990.8999993652101</v>
      </c>
      <c r="BY2744" s="99">
        <v>0</v>
      </c>
      <c r="BZ2744" s="99">
        <v>0</v>
      </c>
      <c r="CA2744" s="99">
        <v>1752.00980147719</v>
      </c>
      <c r="CB2744" s="99">
        <v>262515.022472382</v>
      </c>
      <c r="CC2744" s="99">
        <v>2021557.3745880099</v>
      </c>
      <c r="CD2744" s="99">
        <v>215908.82871437099</v>
      </c>
      <c r="CE2744" s="99">
        <v>37.409093145746702</v>
      </c>
      <c r="CF2744" s="99">
        <v>5767.5479434132603</v>
      </c>
      <c r="CG2744" s="99">
        <v>49654.912898063703</v>
      </c>
      <c r="CH2744" s="99">
        <v>0</v>
      </c>
      <c r="CI2744" s="99">
        <v>1789.34031867981</v>
      </c>
      <c r="CJ2744" s="99">
        <v>268550.22313690197</v>
      </c>
      <c r="CK2744" s="99">
        <v>2079178.8657379199</v>
      </c>
      <c r="CL2744" s="99">
        <v>222298.62703323399</v>
      </c>
      <c r="CM2744" s="166">
        <v>2260.9293674528599</v>
      </c>
      <c r="CN2744" s="166">
        <v>432853.93374633801</v>
      </c>
      <c r="CO2744" s="166">
        <v>2715201.7028808598</v>
      </c>
      <c r="CP2744" s="99">
        <v>222298.62703323399</v>
      </c>
      <c r="CQ2744" s="99">
        <v>0</v>
      </c>
      <c r="CR2744" s="99">
        <v>0</v>
      </c>
      <c r="CS2744" s="99">
        <v>0</v>
      </c>
      <c r="CT2744" s="99">
        <v>0</v>
      </c>
      <c r="CU2744" s="98">
        <v>1420.2356165440001</v>
      </c>
      <c r="CV2744" s="98">
        <v>503.74516673400001</v>
      </c>
      <c r="CW2744" s="98">
        <v>268282.57041579526</v>
      </c>
      <c r="CX2744" s="98">
        <v>2071212.2874860736</v>
      </c>
    </row>
    <row r="2745" spans="1:102" x14ac:dyDescent="0.2">
      <c r="A2745" s="98" t="s">
        <v>195</v>
      </c>
      <c r="B2745" s="100">
        <v>41974</v>
      </c>
      <c r="C2745" s="99">
        <v>349.66265719384</v>
      </c>
      <c r="D2745" s="99">
        <v>0</v>
      </c>
      <c r="E2745" s="99">
        <v>1468.4421689212299</v>
      </c>
      <c r="F2745" s="99">
        <v>5.2427142569795304</v>
      </c>
      <c r="G2745" s="99">
        <v>42.856605102773798</v>
      </c>
      <c r="H2745" s="99">
        <v>0</v>
      </c>
      <c r="I2745" s="99">
        <v>0</v>
      </c>
      <c r="J2745" s="99">
        <v>467.09857624024198</v>
      </c>
      <c r="K2745" s="99">
        <v>0</v>
      </c>
      <c r="L2745" s="99">
        <v>1266.1909134238999</v>
      </c>
      <c r="M2745" s="99">
        <v>52.271521843969801</v>
      </c>
      <c r="N2745" s="99">
        <v>79.013674273155601</v>
      </c>
      <c r="O2745" s="99">
        <v>0</v>
      </c>
      <c r="P2745" s="99">
        <v>344.85265238583099</v>
      </c>
      <c r="Q2745" s="99">
        <v>125.673629415222</v>
      </c>
      <c r="R2745" s="99">
        <v>0</v>
      </c>
      <c r="S2745" s="99">
        <v>22.087626316351798</v>
      </c>
      <c r="T2745" s="99">
        <v>0</v>
      </c>
      <c r="U2745" s="99">
        <v>470.50156218185998</v>
      </c>
      <c r="V2745" s="99">
        <v>52920.486686706499</v>
      </c>
      <c r="W2745" s="99">
        <v>0</v>
      </c>
      <c r="X2745" s="99">
        <v>209701.752149582</v>
      </c>
      <c r="Y2745" s="99">
        <v>550.453464150429</v>
      </c>
      <c r="Z2745" s="99">
        <v>7542.6577289104498</v>
      </c>
      <c r="AA2745" s="99">
        <v>0</v>
      </c>
      <c r="AB2745" s="99">
        <v>0</v>
      </c>
      <c r="AC2745" s="99">
        <v>154502.287630081</v>
      </c>
      <c r="AD2745" s="99">
        <v>0</v>
      </c>
      <c r="AE2745" s="99">
        <v>151104.052555084</v>
      </c>
      <c r="AF2745" s="99">
        <v>11941.381331443799</v>
      </c>
      <c r="AG2745" s="99">
        <v>11880.391777753801</v>
      </c>
      <c r="AH2745" s="99">
        <v>0</v>
      </c>
      <c r="AI2745" s="99">
        <v>52472.771492958098</v>
      </c>
      <c r="AJ2745" s="99">
        <v>42700.028043270097</v>
      </c>
      <c r="AK2745" s="99">
        <v>0</v>
      </c>
      <c r="AL2745" s="99">
        <v>3452.5574915707102</v>
      </c>
      <c r="AM2745" s="99">
        <v>0</v>
      </c>
      <c r="AN2745" s="99">
        <v>156182.39447212199</v>
      </c>
      <c r="AO2745" s="99">
        <v>474865.26611328102</v>
      </c>
      <c r="AP2745" s="99">
        <v>0</v>
      </c>
      <c r="AQ2745" s="99">
        <v>1570489.3628082301</v>
      </c>
      <c r="AR2745" s="99">
        <v>7021.9459117054903</v>
      </c>
      <c r="AS2745" s="99">
        <v>64346.489333629601</v>
      </c>
      <c r="AT2745" s="99">
        <v>0</v>
      </c>
      <c r="AU2745" s="99">
        <v>0</v>
      </c>
      <c r="AV2745" s="99">
        <v>600547.51586914097</v>
      </c>
      <c r="AW2745" s="99">
        <v>0</v>
      </c>
      <c r="AX2745" s="99">
        <v>1023088.01868439</v>
      </c>
      <c r="AY2745" s="99">
        <v>117724.641410828</v>
      </c>
      <c r="AZ2745" s="99">
        <v>94741.894912719697</v>
      </c>
      <c r="BA2745" s="99">
        <v>0</v>
      </c>
      <c r="BB2745" s="99">
        <v>490228.23442077602</v>
      </c>
      <c r="BC2745" s="99">
        <v>381413.35425186198</v>
      </c>
      <c r="BD2745" s="99">
        <v>0</v>
      </c>
      <c r="BE2745" s="99">
        <v>30233.185105085398</v>
      </c>
      <c r="BF2745" s="99">
        <v>0</v>
      </c>
      <c r="BG2745" s="99">
        <v>604580.66701507603</v>
      </c>
      <c r="BH2745" s="99">
        <v>44056.620667457602</v>
      </c>
      <c r="BI2745" s="99">
        <v>0</v>
      </c>
      <c r="BJ2745" s="99">
        <v>184567.289196014</v>
      </c>
      <c r="BK2745" s="99">
        <v>662.71805691719101</v>
      </c>
      <c r="BL2745" s="99">
        <v>0</v>
      </c>
      <c r="BM2745" s="99">
        <v>0</v>
      </c>
      <c r="BN2745" s="99">
        <v>0</v>
      </c>
      <c r="BO2745" s="99">
        <v>0</v>
      </c>
      <c r="BP2745" s="99">
        <v>0</v>
      </c>
      <c r="BQ2745" s="99">
        <v>0</v>
      </c>
      <c r="BR2745" s="99">
        <v>17084.233530998201</v>
      </c>
      <c r="BS2745" s="99">
        <v>47555.885136604302</v>
      </c>
      <c r="BT2745" s="99">
        <v>0</v>
      </c>
      <c r="BU2745" s="99">
        <v>34984.309999942801</v>
      </c>
      <c r="BV2745" s="99">
        <v>127409.534191132</v>
      </c>
      <c r="BW2745" s="99">
        <v>0</v>
      </c>
      <c r="BX2745" s="99">
        <v>2317.8899991214298</v>
      </c>
      <c r="BY2745" s="99">
        <v>0</v>
      </c>
      <c r="BZ2745" s="99">
        <v>0</v>
      </c>
      <c r="CA2745" s="99">
        <v>1819.50245001912</v>
      </c>
      <c r="CB2745" s="99">
        <v>262706.15436554002</v>
      </c>
      <c r="CC2745" s="99">
        <v>2041147.1703491199</v>
      </c>
      <c r="CD2745" s="99">
        <v>227743.42529678301</v>
      </c>
      <c r="CE2745" s="99">
        <v>42.835083812940901</v>
      </c>
      <c r="CF2745" s="99">
        <v>7630.1977598667099</v>
      </c>
      <c r="CG2745" s="99">
        <v>64913.594428539298</v>
      </c>
      <c r="CH2745" s="99">
        <v>0</v>
      </c>
      <c r="CI2745" s="99">
        <v>1861.4688357561799</v>
      </c>
      <c r="CJ2745" s="99">
        <v>270226.067237854</v>
      </c>
      <c r="CK2745" s="99">
        <v>2106387.3033447298</v>
      </c>
      <c r="CL2745" s="99">
        <v>235242.978021622</v>
      </c>
      <c r="CM2745" s="166">
        <v>2322.4207763671898</v>
      </c>
      <c r="CN2745" s="166">
        <v>426763.46085357701</v>
      </c>
      <c r="CO2745" s="166">
        <v>2712969.59838867</v>
      </c>
      <c r="CP2745" s="99">
        <v>235242.978021622</v>
      </c>
      <c r="CQ2745" s="99">
        <v>0</v>
      </c>
      <c r="CR2745" s="99">
        <v>0</v>
      </c>
      <c r="CS2745" s="99">
        <v>0</v>
      </c>
      <c r="CT2745" s="99">
        <v>0</v>
      </c>
      <c r="CU2745" s="98">
        <v>1476.775629647</v>
      </c>
      <c r="CV2745" s="98">
        <v>499.78461263899999</v>
      </c>
      <c r="CW2745" s="98">
        <v>270336.35212540673</v>
      </c>
      <c r="CX2745" s="98">
        <v>2106060.7647776594</v>
      </c>
    </row>
    <row r="2746" spans="1:102" x14ac:dyDescent="0.2">
      <c r="A2746" s="98" t="s">
        <v>195</v>
      </c>
      <c r="B2746" s="100">
        <v>42064</v>
      </c>
      <c r="C2746" s="99">
        <v>349.154495969415</v>
      </c>
      <c r="D2746" s="99">
        <v>0</v>
      </c>
      <c r="E2746" s="99">
        <v>1439.8053621351701</v>
      </c>
      <c r="F2746" s="99">
        <v>4.1217188099981303</v>
      </c>
      <c r="G2746" s="99">
        <v>39.943073267582797</v>
      </c>
      <c r="H2746" s="99">
        <v>0</v>
      </c>
      <c r="I2746" s="99">
        <v>0</v>
      </c>
      <c r="J2746" s="99">
        <v>471.30840179696702</v>
      </c>
      <c r="K2746" s="99">
        <v>0</v>
      </c>
      <c r="L2746" s="99">
        <v>1198.38227908313</v>
      </c>
      <c r="M2746" s="99">
        <v>53.2742411149666</v>
      </c>
      <c r="N2746" s="99">
        <v>66.1899681072682</v>
      </c>
      <c r="O2746" s="99">
        <v>0</v>
      </c>
      <c r="P2746" s="99">
        <v>338.49752402305597</v>
      </c>
      <c r="Q2746" s="99">
        <v>123.967044778168</v>
      </c>
      <c r="R2746" s="99">
        <v>0</v>
      </c>
      <c r="S2746" s="99">
        <v>21.2358716891613</v>
      </c>
      <c r="T2746" s="99">
        <v>0</v>
      </c>
      <c r="U2746" s="99">
        <v>474.20177276432503</v>
      </c>
      <c r="V2746" s="99">
        <v>52829.438103198998</v>
      </c>
      <c r="W2746" s="99">
        <v>0</v>
      </c>
      <c r="X2746" s="99">
        <v>209604.56865501401</v>
      </c>
      <c r="Y2746" s="99">
        <v>577.42120252549603</v>
      </c>
      <c r="Z2746" s="99">
        <v>7460.2162758111999</v>
      </c>
      <c r="AA2746" s="99">
        <v>0</v>
      </c>
      <c r="AB2746" s="99">
        <v>0</v>
      </c>
      <c r="AC2746" s="99">
        <v>154705.37663459801</v>
      </c>
      <c r="AD2746" s="99">
        <v>0</v>
      </c>
      <c r="AE2746" s="99">
        <v>140669.78357505801</v>
      </c>
      <c r="AF2746" s="99">
        <v>12572.313543915699</v>
      </c>
      <c r="AG2746" s="99">
        <v>10591.3182374239</v>
      </c>
      <c r="AH2746" s="99">
        <v>0</v>
      </c>
      <c r="AI2746" s="99">
        <v>51789.3724217415</v>
      </c>
      <c r="AJ2746" s="99">
        <v>45544.755270004302</v>
      </c>
      <c r="AK2746" s="99">
        <v>0</v>
      </c>
      <c r="AL2746" s="99">
        <v>3538.0641148388399</v>
      </c>
      <c r="AM2746" s="99">
        <v>0</v>
      </c>
      <c r="AN2746" s="99">
        <v>155832.02806663499</v>
      </c>
      <c r="AO2746" s="99">
        <v>476411.03976440401</v>
      </c>
      <c r="AP2746" s="99">
        <v>0</v>
      </c>
      <c r="AQ2746" s="99">
        <v>1596658.57362366</v>
      </c>
      <c r="AR2746" s="99">
        <v>7219.7885258793804</v>
      </c>
      <c r="AS2746" s="99">
        <v>64511.660221576698</v>
      </c>
      <c r="AT2746" s="99">
        <v>0</v>
      </c>
      <c r="AU2746" s="99">
        <v>0</v>
      </c>
      <c r="AV2746" s="99">
        <v>605819.16952514602</v>
      </c>
      <c r="AW2746" s="99">
        <v>0</v>
      </c>
      <c r="AX2746" s="99">
        <v>963259.89055633498</v>
      </c>
      <c r="AY2746" s="99">
        <v>129839.11941242201</v>
      </c>
      <c r="AZ2746" s="99">
        <v>81982.295794487</v>
      </c>
      <c r="BA2746" s="99">
        <v>0</v>
      </c>
      <c r="BB2746" s="99">
        <v>480034.118518829</v>
      </c>
      <c r="BC2746" s="99">
        <v>403860.74155426002</v>
      </c>
      <c r="BD2746" s="99">
        <v>0</v>
      </c>
      <c r="BE2746" s="99">
        <v>31312.7017240524</v>
      </c>
      <c r="BF2746" s="99">
        <v>0</v>
      </c>
      <c r="BG2746" s="99">
        <v>610679.14070129395</v>
      </c>
      <c r="BH2746" s="99">
        <v>45832.051494598403</v>
      </c>
      <c r="BI2746" s="99">
        <v>0</v>
      </c>
      <c r="BJ2746" s="99">
        <v>186257.25287056001</v>
      </c>
      <c r="BK2746" s="99">
        <v>724.71179632842495</v>
      </c>
      <c r="BL2746" s="99">
        <v>0</v>
      </c>
      <c r="BM2746" s="99">
        <v>0</v>
      </c>
      <c r="BN2746" s="99">
        <v>0</v>
      </c>
      <c r="BO2746" s="99">
        <v>0</v>
      </c>
      <c r="BP2746" s="99">
        <v>0</v>
      </c>
      <c r="BQ2746" s="99">
        <v>0</v>
      </c>
      <c r="BR2746" s="99">
        <v>17802.842818498601</v>
      </c>
      <c r="BS2746" s="99">
        <v>42403.103688240102</v>
      </c>
      <c r="BT2746" s="99">
        <v>0</v>
      </c>
      <c r="BU2746" s="99">
        <v>35542</v>
      </c>
      <c r="BV2746" s="99">
        <v>137401.45022773699</v>
      </c>
      <c r="BW2746" s="99">
        <v>0</v>
      </c>
      <c r="BX2746" s="99">
        <v>2532.3199975192501</v>
      </c>
      <c r="BY2746" s="99">
        <v>0</v>
      </c>
      <c r="BZ2746" s="99">
        <v>0</v>
      </c>
      <c r="CA2746" s="99">
        <v>1789.2938371002699</v>
      </c>
      <c r="CB2746" s="99">
        <v>261603.29954147301</v>
      </c>
      <c r="CC2746" s="99">
        <v>2088872.2214965799</v>
      </c>
      <c r="CD2746" s="99">
        <v>232103.91699218799</v>
      </c>
      <c r="CE2746" s="99">
        <v>39.954603664577</v>
      </c>
      <c r="CF2746" s="99">
        <v>7500.9721459746397</v>
      </c>
      <c r="CG2746" s="99">
        <v>64692.451902389497</v>
      </c>
      <c r="CH2746" s="99">
        <v>0</v>
      </c>
      <c r="CI2746" s="99">
        <v>1826.4074909538001</v>
      </c>
      <c r="CJ2746" s="99">
        <v>269068.01724243199</v>
      </c>
      <c r="CK2746" s="99">
        <v>2154909.83984375</v>
      </c>
      <c r="CL2746" s="99">
        <v>239557.41353607201</v>
      </c>
      <c r="CM2746" s="166">
        <v>2298.1862553656101</v>
      </c>
      <c r="CN2746" s="166">
        <v>424544.94850921602</v>
      </c>
      <c r="CO2746" s="166">
        <v>2754217.7538147001</v>
      </c>
      <c r="CP2746" s="99">
        <v>239557.41353607201</v>
      </c>
      <c r="CQ2746" s="99">
        <v>0</v>
      </c>
      <c r="CR2746" s="99">
        <v>0</v>
      </c>
      <c r="CS2746" s="99">
        <v>0</v>
      </c>
      <c r="CT2746" s="99">
        <v>0</v>
      </c>
      <c r="CU2746" s="98">
        <v>1457.98405366</v>
      </c>
      <c r="CV2746" s="98">
        <v>504.29414867700001</v>
      </c>
      <c r="CW2746" s="98">
        <v>269104.27168744768</v>
      </c>
      <c r="CX2746" s="98">
        <v>2153564.6733989692</v>
      </c>
    </row>
    <row r="2747" spans="1:102" x14ac:dyDescent="0.2">
      <c r="A2747" s="98" t="s">
        <v>195</v>
      </c>
      <c r="B2747" s="100">
        <v>42156</v>
      </c>
      <c r="C2747" s="99">
        <v>352.97685520350899</v>
      </c>
      <c r="D2747" s="99">
        <v>0</v>
      </c>
      <c r="E2747" s="99">
        <v>1458.1566607803099</v>
      </c>
      <c r="F2747" s="99">
        <v>5.6740518479491602</v>
      </c>
      <c r="G2747" s="99">
        <v>41.7166918236762</v>
      </c>
      <c r="H2747" s="99">
        <v>0</v>
      </c>
      <c r="I2747" s="99">
        <v>0</v>
      </c>
      <c r="J2747" s="99">
        <v>473.191459838301</v>
      </c>
      <c r="K2747" s="99">
        <v>0</v>
      </c>
      <c r="L2747" s="99">
        <v>1206.83280552924</v>
      </c>
      <c r="M2747" s="99">
        <v>57.504169930703902</v>
      </c>
      <c r="N2747" s="99">
        <v>62.541473284829401</v>
      </c>
      <c r="O2747" s="99">
        <v>0</v>
      </c>
      <c r="P2747" s="99">
        <v>338.96514634788002</v>
      </c>
      <c r="Q2747" s="99">
        <v>123.78764982335299</v>
      </c>
      <c r="R2747" s="99">
        <v>0</v>
      </c>
      <c r="S2747" s="99">
        <v>23.939900373341501</v>
      </c>
      <c r="T2747" s="99">
        <v>0</v>
      </c>
      <c r="U2747" s="99">
        <v>474.954524159431</v>
      </c>
      <c r="V2747" s="99">
        <v>51576.161939621001</v>
      </c>
      <c r="W2747" s="99">
        <v>0</v>
      </c>
      <c r="X2747" s="99">
        <v>205248.69287490801</v>
      </c>
      <c r="Y2747" s="99">
        <v>780.781970158219</v>
      </c>
      <c r="Z2747" s="99">
        <v>7066.5322599411002</v>
      </c>
      <c r="AA2747" s="99">
        <v>0</v>
      </c>
      <c r="AB2747" s="99">
        <v>0</v>
      </c>
      <c r="AC2747" s="99">
        <v>155659.55373764</v>
      </c>
      <c r="AD2747" s="99">
        <v>0</v>
      </c>
      <c r="AE2747" s="99">
        <v>135977.88945961001</v>
      </c>
      <c r="AF2747" s="99">
        <v>12376.2188076973</v>
      </c>
      <c r="AG2747" s="99">
        <v>9717.0001310110092</v>
      </c>
      <c r="AH2747" s="99">
        <v>0</v>
      </c>
      <c r="AI2747" s="99">
        <v>48501.264119148298</v>
      </c>
      <c r="AJ2747" s="99">
        <v>46025.576148510001</v>
      </c>
      <c r="AK2747" s="99">
        <v>0</v>
      </c>
      <c r="AL2747" s="99">
        <v>3409.0457279086099</v>
      </c>
      <c r="AM2747" s="99">
        <v>0</v>
      </c>
      <c r="AN2747" s="99">
        <v>156156.18616676299</v>
      </c>
      <c r="AO2747" s="99">
        <v>468313.42494583101</v>
      </c>
      <c r="AP2747" s="99">
        <v>0</v>
      </c>
      <c r="AQ2747" s="99">
        <v>1582123.8825530999</v>
      </c>
      <c r="AR2747" s="99">
        <v>8794.2392418384607</v>
      </c>
      <c r="AS2747" s="99">
        <v>60745.468980789199</v>
      </c>
      <c r="AT2747" s="99">
        <v>0</v>
      </c>
      <c r="AU2747" s="99">
        <v>0</v>
      </c>
      <c r="AV2747" s="99">
        <v>601265.45046234096</v>
      </c>
      <c r="AW2747" s="99">
        <v>0</v>
      </c>
      <c r="AX2747" s="99">
        <v>937289.65553283703</v>
      </c>
      <c r="AY2747" s="99">
        <v>133748.285938263</v>
      </c>
      <c r="AZ2747" s="99">
        <v>78787.676339149504</v>
      </c>
      <c r="BA2747" s="99">
        <v>0</v>
      </c>
      <c r="BB2747" s="99">
        <v>457654.99827575701</v>
      </c>
      <c r="BC2747" s="99">
        <v>413611.650184631</v>
      </c>
      <c r="BD2747" s="99">
        <v>0</v>
      </c>
      <c r="BE2747" s="99">
        <v>29672.3137490749</v>
      </c>
      <c r="BF2747" s="99">
        <v>0</v>
      </c>
      <c r="BG2747" s="99">
        <v>608291.25841522205</v>
      </c>
      <c r="BH2747" s="99">
        <v>45975.883347511299</v>
      </c>
      <c r="BI2747" s="99">
        <v>0</v>
      </c>
      <c r="BJ2747" s="99">
        <v>192531.053411484</v>
      </c>
      <c r="BK2747" s="99">
        <v>1163.53557318449</v>
      </c>
      <c r="BL2747" s="99">
        <v>0</v>
      </c>
      <c r="BM2747" s="99">
        <v>0</v>
      </c>
      <c r="BN2747" s="99">
        <v>0</v>
      </c>
      <c r="BO2747" s="99">
        <v>0</v>
      </c>
      <c r="BP2747" s="99">
        <v>0</v>
      </c>
      <c r="BQ2747" s="99">
        <v>0</v>
      </c>
      <c r="BR2747" s="99">
        <v>20307.0638270378</v>
      </c>
      <c r="BS2747" s="99">
        <v>41995.325106620803</v>
      </c>
      <c r="BT2747" s="99">
        <v>0</v>
      </c>
      <c r="BU2747" s="99">
        <v>34713.25</v>
      </c>
      <c r="BV2747" s="99">
        <v>141865.441053391</v>
      </c>
      <c r="BW2747" s="99">
        <v>0</v>
      </c>
      <c r="BX2747" s="99">
        <v>2399.66999769211</v>
      </c>
      <c r="BY2747" s="99">
        <v>0</v>
      </c>
      <c r="BZ2747" s="99">
        <v>0</v>
      </c>
      <c r="CA2747" s="99">
        <v>1806.4772440791101</v>
      </c>
      <c r="CB2747" s="99">
        <v>256915.231328964</v>
      </c>
      <c r="CC2747" s="99">
        <v>2049762.1394653299</v>
      </c>
      <c r="CD2747" s="99">
        <v>239291.61843109099</v>
      </c>
      <c r="CE2747" s="99">
        <v>41.721925759687998</v>
      </c>
      <c r="CF2747" s="99">
        <v>7032.7415037155197</v>
      </c>
      <c r="CG2747" s="99">
        <v>60609.489902973197</v>
      </c>
      <c r="CH2747" s="99">
        <v>0</v>
      </c>
      <c r="CI2747" s="99">
        <v>1851.5534376055</v>
      </c>
      <c r="CJ2747" s="99">
        <v>263958.63107299799</v>
      </c>
      <c r="CK2747" s="99">
        <v>2100446.73406982</v>
      </c>
      <c r="CL2747" s="99">
        <v>246712.89894294701</v>
      </c>
      <c r="CM2747" s="166">
        <v>2318.1605038344901</v>
      </c>
      <c r="CN2747" s="166">
        <v>420701.132423401</v>
      </c>
      <c r="CO2747" s="166">
        <v>2718845.9945068401</v>
      </c>
      <c r="CP2747" s="99">
        <v>246712.89894294701</v>
      </c>
      <c r="CQ2747" s="99">
        <v>0</v>
      </c>
      <c r="CR2747" s="99">
        <v>0</v>
      </c>
      <c r="CS2747" s="99">
        <v>0</v>
      </c>
      <c r="CT2747" s="99">
        <v>0</v>
      </c>
      <c r="CU2747" s="98">
        <v>1465.0961868039999</v>
      </c>
      <c r="CV2747" s="98">
        <v>509.44744077799999</v>
      </c>
      <c r="CW2747" s="98">
        <v>263947.97283267952</v>
      </c>
      <c r="CX2747" s="98">
        <v>2110371.6293683033</v>
      </c>
    </row>
    <row r="2748" spans="1:102" x14ac:dyDescent="0.2">
      <c r="A2748" s="98" t="s">
        <v>195</v>
      </c>
      <c r="B2748" s="100">
        <v>42248</v>
      </c>
      <c r="C2748" s="99">
        <v>351.72612084448298</v>
      </c>
      <c r="D2748" s="99">
        <v>0</v>
      </c>
      <c r="E2748" s="99">
        <v>1437.4805178195199</v>
      </c>
      <c r="F2748" s="99">
        <v>5.9494829009636296</v>
      </c>
      <c r="G2748" s="99">
        <v>45.031299083959297</v>
      </c>
      <c r="H2748" s="99">
        <v>0</v>
      </c>
      <c r="I2748" s="99">
        <v>0</v>
      </c>
      <c r="J2748" s="99">
        <v>470.38934378698502</v>
      </c>
      <c r="K2748" s="99">
        <v>0</v>
      </c>
      <c r="L2748" s="99">
        <v>1229.59225527942</v>
      </c>
      <c r="M2748" s="99">
        <v>56.683332769665903</v>
      </c>
      <c r="N2748" s="99">
        <v>60.903468293603503</v>
      </c>
      <c r="O2748" s="99">
        <v>0</v>
      </c>
      <c r="P2748" s="99">
        <v>330.20501694083202</v>
      </c>
      <c r="Q2748" s="99">
        <v>122.01067038252999</v>
      </c>
      <c r="R2748" s="99">
        <v>0</v>
      </c>
      <c r="S2748" s="99">
        <v>23.797374847112199</v>
      </c>
      <c r="T2748" s="99">
        <v>0</v>
      </c>
      <c r="U2748" s="99">
        <v>474.07847892865499</v>
      </c>
      <c r="V2748" s="99">
        <v>52824.413697719603</v>
      </c>
      <c r="W2748" s="99">
        <v>0</v>
      </c>
      <c r="X2748" s="99">
        <v>198072.56125640901</v>
      </c>
      <c r="Y2748" s="99">
        <v>862.10429845005297</v>
      </c>
      <c r="Z2748" s="99">
        <v>7784.5954122543299</v>
      </c>
      <c r="AA2748" s="99">
        <v>0</v>
      </c>
      <c r="AB2748" s="99">
        <v>0</v>
      </c>
      <c r="AC2748" s="99">
        <v>162321.71096801799</v>
      </c>
      <c r="AD2748" s="99">
        <v>0</v>
      </c>
      <c r="AE2748" s="99">
        <v>139928.19373130801</v>
      </c>
      <c r="AF2748" s="99">
        <v>12366.437346577601</v>
      </c>
      <c r="AG2748" s="99">
        <v>9314.6325199603998</v>
      </c>
      <c r="AH2748" s="99">
        <v>0</v>
      </c>
      <c r="AI2748" s="99">
        <v>48410.195959091201</v>
      </c>
      <c r="AJ2748" s="99">
        <v>42492.338198661797</v>
      </c>
      <c r="AK2748" s="99">
        <v>0</v>
      </c>
      <c r="AL2748" s="99">
        <v>3801.1352398097501</v>
      </c>
      <c r="AM2748" s="99">
        <v>0</v>
      </c>
      <c r="AN2748" s="99">
        <v>162759.16750335699</v>
      </c>
      <c r="AO2748" s="99">
        <v>487955.60726165801</v>
      </c>
      <c r="AP2748" s="99">
        <v>0</v>
      </c>
      <c r="AQ2748" s="99">
        <v>1514510.0705871601</v>
      </c>
      <c r="AR2748" s="99">
        <v>10264.570363163901</v>
      </c>
      <c r="AS2748" s="99">
        <v>65695.358054161101</v>
      </c>
      <c r="AT2748" s="99">
        <v>0</v>
      </c>
      <c r="AU2748" s="99">
        <v>0</v>
      </c>
      <c r="AV2748" s="99">
        <v>632633.55741882301</v>
      </c>
      <c r="AW2748" s="99">
        <v>0</v>
      </c>
      <c r="AX2748" s="99">
        <v>964107.44538116502</v>
      </c>
      <c r="AY2748" s="99">
        <v>130539.752066612</v>
      </c>
      <c r="AZ2748" s="99">
        <v>76480.180908203096</v>
      </c>
      <c r="BA2748" s="99">
        <v>0</v>
      </c>
      <c r="BB2748" s="99">
        <v>462203.05473327602</v>
      </c>
      <c r="BC2748" s="99">
        <v>370152.67328643799</v>
      </c>
      <c r="BD2748" s="99">
        <v>0</v>
      </c>
      <c r="BE2748" s="99">
        <v>32030.307466030099</v>
      </c>
      <c r="BF2748" s="99">
        <v>0</v>
      </c>
      <c r="BG2748" s="99">
        <v>627614.51029968297</v>
      </c>
      <c r="BH2748" s="99">
        <v>47183.208758354202</v>
      </c>
      <c r="BI2748" s="99">
        <v>0</v>
      </c>
      <c r="BJ2748" s="99">
        <v>177422.37671089199</v>
      </c>
      <c r="BK2748" s="99">
        <v>1301.99590115249</v>
      </c>
      <c r="BL2748" s="99">
        <v>0</v>
      </c>
      <c r="BM2748" s="99">
        <v>0</v>
      </c>
      <c r="BN2748" s="99">
        <v>0</v>
      </c>
      <c r="BO2748" s="99">
        <v>0</v>
      </c>
      <c r="BP2748" s="99">
        <v>0</v>
      </c>
      <c r="BQ2748" s="99">
        <v>0</v>
      </c>
      <c r="BR2748" s="99">
        <v>20743.351418972001</v>
      </c>
      <c r="BS2748" s="99">
        <v>46623.657824516296</v>
      </c>
      <c r="BT2748" s="99">
        <v>0</v>
      </c>
      <c r="BU2748" s="99">
        <v>31957.5</v>
      </c>
      <c r="BV2748" s="99">
        <v>125641.507919312</v>
      </c>
      <c r="BW2748" s="99">
        <v>0</v>
      </c>
      <c r="BX2748" s="99">
        <v>2264.16999769211</v>
      </c>
      <c r="BY2748" s="99">
        <v>0</v>
      </c>
      <c r="BZ2748" s="99">
        <v>0</v>
      </c>
      <c r="CA2748" s="99">
        <v>1788.3440318405601</v>
      </c>
      <c r="CB2748" s="99">
        <v>251614.65551948501</v>
      </c>
      <c r="CC2748" s="99">
        <v>1990681.13883972</v>
      </c>
      <c r="CD2748" s="99">
        <v>225292.32272529599</v>
      </c>
      <c r="CE2748" s="99">
        <v>45.030429965816403</v>
      </c>
      <c r="CF2748" s="99">
        <v>7732.2818284034702</v>
      </c>
      <c r="CG2748" s="99">
        <v>65362.4521203041</v>
      </c>
      <c r="CH2748" s="99">
        <v>0</v>
      </c>
      <c r="CI2748" s="99">
        <v>1835.71427895129</v>
      </c>
      <c r="CJ2748" s="99">
        <v>259401.16349410999</v>
      </c>
      <c r="CK2748" s="99">
        <v>2064175.7581634501</v>
      </c>
      <c r="CL2748" s="99">
        <v>233345.41869354199</v>
      </c>
      <c r="CM2748" s="166">
        <v>2299.6039210557901</v>
      </c>
      <c r="CN2748" s="166">
        <v>421464.02882003802</v>
      </c>
      <c r="CO2748" s="166">
        <v>2686986.4428405799</v>
      </c>
      <c r="CP2748" s="99">
        <v>233345.41869354199</v>
      </c>
      <c r="CQ2748" s="99">
        <v>0</v>
      </c>
      <c r="CR2748" s="99">
        <v>0</v>
      </c>
      <c r="CS2748" s="99">
        <v>0</v>
      </c>
      <c r="CT2748" s="99">
        <v>0</v>
      </c>
      <c r="CU2748" s="98">
        <v>1404.751236525</v>
      </c>
      <c r="CV2748" s="98">
        <v>507.79887985800002</v>
      </c>
      <c r="CW2748" s="98">
        <v>259346.93734788848</v>
      </c>
      <c r="CX2748" s="98">
        <v>2056043.5909600242</v>
      </c>
    </row>
    <row r="2749" spans="1:102" x14ac:dyDescent="0.2">
      <c r="A2749" s="98" t="s">
        <v>195</v>
      </c>
      <c r="B2749" s="100">
        <v>42339</v>
      </c>
      <c r="C2749" s="99">
        <v>351.31624503061198</v>
      </c>
      <c r="D2749" s="99">
        <v>0</v>
      </c>
      <c r="E2749" s="99">
        <v>1470.77056862414</v>
      </c>
      <c r="F2749" s="99">
        <v>7.2882300179917401</v>
      </c>
      <c r="G2749" s="99">
        <v>50.071615397930103</v>
      </c>
      <c r="H2749" s="99">
        <v>0</v>
      </c>
      <c r="I2749" s="99">
        <v>0</v>
      </c>
      <c r="J2749" s="99">
        <v>485.92318475618998</v>
      </c>
      <c r="K2749" s="99">
        <v>0</v>
      </c>
      <c r="L2749" s="99">
        <v>1262.92425775528</v>
      </c>
      <c r="M2749" s="99">
        <v>52.785949366632799</v>
      </c>
      <c r="N2749" s="99">
        <v>56.471364439930802</v>
      </c>
      <c r="O2749" s="99">
        <v>0</v>
      </c>
      <c r="P2749" s="99">
        <v>347.02431256324098</v>
      </c>
      <c r="Q2749" s="99">
        <v>120.159074322321</v>
      </c>
      <c r="R2749" s="99">
        <v>0</v>
      </c>
      <c r="S2749" s="99">
        <v>27.207359779859001</v>
      </c>
      <c r="T2749" s="99">
        <v>0</v>
      </c>
      <c r="U2749" s="99">
        <v>488.55541726574302</v>
      </c>
      <c r="V2749" s="99">
        <v>54596.022728443102</v>
      </c>
      <c r="W2749" s="99">
        <v>0</v>
      </c>
      <c r="X2749" s="99">
        <v>200504.426746368</v>
      </c>
      <c r="Y2749" s="99">
        <v>839.70394077152002</v>
      </c>
      <c r="Z2749" s="99">
        <v>8031.1083348393404</v>
      </c>
      <c r="AA2749" s="99">
        <v>0</v>
      </c>
      <c r="AB2749" s="99">
        <v>0</v>
      </c>
      <c r="AC2749" s="99">
        <v>166294.47822189299</v>
      </c>
      <c r="AD2749" s="99">
        <v>0</v>
      </c>
      <c r="AE2749" s="99">
        <v>141135.22810936</v>
      </c>
      <c r="AF2749" s="99">
        <v>13464.8871320486</v>
      </c>
      <c r="AG2749" s="99">
        <v>8968.6024407148398</v>
      </c>
      <c r="AH2749" s="99">
        <v>0</v>
      </c>
      <c r="AI2749" s="99">
        <v>52185.971117019697</v>
      </c>
      <c r="AJ2749" s="99">
        <v>44196.755433559403</v>
      </c>
      <c r="AK2749" s="99">
        <v>0</v>
      </c>
      <c r="AL2749" s="99">
        <v>4078.8193030953398</v>
      </c>
      <c r="AM2749" s="99">
        <v>0</v>
      </c>
      <c r="AN2749" s="99">
        <v>167495.36340331999</v>
      </c>
      <c r="AO2749" s="99">
        <v>497134.385597229</v>
      </c>
      <c r="AP2749" s="99">
        <v>0</v>
      </c>
      <c r="AQ2749" s="99">
        <v>1528434.2870941199</v>
      </c>
      <c r="AR2749" s="99">
        <v>10878.3958141804</v>
      </c>
      <c r="AS2749" s="99">
        <v>68030.283237457304</v>
      </c>
      <c r="AT2749" s="99">
        <v>0</v>
      </c>
      <c r="AU2749" s="99">
        <v>0</v>
      </c>
      <c r="AV2749" s="99">
        <v>650876.34705352795</v>
      </c>
      <c r="AW2749" s="99">
        <v>0</v>
      </c>
      <c r="AX2749" s="99">
        <v>981318.31398773205</v>
      </c>
      <c r="AY2749" s="99">
        <v>141962.179544449</v>
      </c>
      <c r="AZ2749" s="99">
        <v>73315.240955352798</v>
      </c>
      <c r="BA2749" s="99">
        <v>0</v>
      </c>
      <c r="BB2749" s="99">
        <v>487089.13959121698</v>
      </c>
      <c r="BC2749" s="99">
        <v>387909.830001831</v>
      </c>
      <c r="BD2749" s="99">
        <v>0</v>
      </c>
      <c r="BE2749" s="99">
        <v>34775.218795776404</v>
      </c>
      <c r="BF2749" s="99">
        <v>0</v>
      </c>
      <c r="BG2749" s="99">
        <v>651168.90897369396</v>
      </c>
      <c r="BH2749" s="99">
        <v>64465.257251262701</v>
      </c>
      <c r="BI2749" s="99">
        <v>0</v>
      </c>
      <c r="BJ2749" s="99">
        <v>192449.898073196</v>
      </c>
      <c r="BK2749" s="99">
        <v>1440.2346216440201</v>
      </c>
      <c r="BL2749" s="99">
        <v>0</v>
      </c>
      <c r="BM2749" s="99">
        <v>0</v>
      </c>
      <c r="BN2749" s="99">
        <v>0</v>
      </c>
      <c r="BO2749" s="99">
        <v>0</v>
      </c>
      <c r="BP2749" s="99">
        <v>0</v>
      </c>
      <c r="BQ2749" s="99">
        <v>0</v>
      </c>
      <c r="BR2749" s="99">
        <v>20794.525673389398</v>
      </c>
      <c r="BS2749" s="99">
        <v>43729.688802719102</v>
      </c>
      <c r="BT2749" s="99">
        <v>0</v>
      </c>
      <c r="BU2749" s="99">
        <v>54807.5</v>
      </c>
      <c r="BV2749" s="99">
        <v>134918.674467087</v>
      </c>
      <c r="BW2749" s="99">
        <v>0</v>
      </c>
      <c r="BX2749" s="99">
        <v>4028.6999889016201</v>
      </c>
      <c r="BY2749" s="99">
        <v>0</v>
      </c>
      <c r="BZ2749" s="99">
        <v>0</v>
      </c>
      <c r="CA2749" s="99">
        <v>1832.1392692178499</v>
      </c>
      <c r="CB2749" s="99">
        <v>256014.16836738601</v>
      </c>
      <c r="CC2749" s="99">
        <v>2033392.6644897501</v>
      </c>
      <c r="CD2749" s="99">
        <v>255934.986562729</v>
      </c>
      <c r="CE2749" s="99">
        <v>50.0601814449765</v>
      </c>
      <c r="CF2749" s="99">
        <v>8070.4030413627597</v>
      </c>
      <c r="CG2749" s="99">
        <v>68219.259518623396</v>
      </c>
      <c r="CH2749" s="99">
        <v>0</v>
      </c>
      <c r="CI2749" s="99">
        <v>1877.27397339046</v>
      </c>
      <c r="CJ2749" s="99">
        <v>263948.10858917201</v>
      </c>
      <c r="CK2749" s="99">
        <v>2102083.3002929701</v>
      </c>
      <c r="CL2749" s="99">
        <v>264305.48206710798</v>
      </c>
      <c r="CM2749" s="166">
        <v>2359.33564996719</v>
      </c>
      <c r="CN2749" s="166">
        <v>429038.92694091803</v>
      </c>
      <c r="CO2749" s="166">
        <v>2748162.4431152302</v>
      </c>
      <c r="CP2749" s="99">
        <v>264305.48206710798</v>
      </c>
      <c r="CQ2749" s="99">
        <v>0</v>
      </c>
      <c r="CR2749" s="99">
        <v>0</v>
      </c>
      <c r="CS2749" s="99">
        <v>0</v>
      </c>
      <c r="CT2749" s="99">
        <v>0</v>
      </c>
      <c r="CU2749" s="98">
        <v>1482.6694755450001</v>
      </c>
      <c r="CV2749" s="98">
        <v>526.58681622899996</v>
      </c>
      <c r="CW2749" s="98">
        <v>264084.57140874874</v>
      </c>
      <c r="CX2749" s="98">
        <v>2101611.9240083736</v>
      </c>
    </row>
    <row r="2750" spans="1:102" x14ac:dyDescent="0.2">
      <c r="A2750" s="98" t="s">
        <v>195</v>
      </c>
      <c r="B2750" s="100">
        <v>42430</v>
      </c>
      <c r="C2750" s="99">
        <v>371.851277727634</v>
      </c>
      <c r="D2750" s="99">
        <v>0</v>
      </c>
      <c r="E2750" s="99">
        <v>1510.5873991548999</v>
      </c>
      <c r="F2750" s="99">
        <v>7.2710861089872196</v>
      </c>
      <c r="G2750" s="99">
        <v>52.9658985985443</v>
      </c>
      <c r="H2750" s="99">
        <v>0</v>
      </c>
      <c r="I2750" s="99">
        <v>0</v>
      </c>
      <c r="J2750" s="99">
        <v>457.17843616008798</v>
      </c>
      <c r="K2750" s="99">
        <v>0</v>
      </c>
      <c r="L2750" s="99">
        <v>1263.6316919624801</v>
      </c>
      <c r="M2750" s="99">
        <v>50.662432947661699</v>
      </c>
      <c r="N2750" s="99">
        <v>57.414897507987902</v>
      </c>
      <c r="O2750" s="99">
        <v>0</v>
      </c>
      <c r="P2750" s="99">
        <v>358.14701277762703</v>
      </c>
      <c r="Q2750" s="99">
        <v>122.480486059561</v>
      </c>
      <c r="R2750" s="99">
        <v>0</v>
      </c>
      <c r="S2750" s="99">
        <v>27.885860015405299</v>
      </c>
      <c r="T2750" s="99">
        <v>0</v>
      </c>
      <c r="U2750" s="99">
        <v>459.05382406338998</v>
      </c>
      <c r="V2750" s="99">
        <v>57361.0322241783</v>
      </c>
      <c r="W2750" s="99">
        <v>0</v>
      </c>
      <c r="X2750" s="99">
        <v>202352.03198242199</v>
      </c>
      <c r="Y2750" s="99">
        <v>805.97913096100103</v>
      </c>
      <c r="Z2750" s="99">
        <v>7927.9271501302701</v>
      </c>
      <c r="AA2750" s="99">
        <v>0</v>
      </c>
      <c r="AB2750" s="99">
        <v>0</v>
      </c>
      <c r="AC2750" s="99">
        <v>158311.46855926499</v>
      </c>
      <c r="AD2750" s="99">
        <v>0</v>
      </c>
      <c r="AE2750" s="99">
        <v>136427.87899398801</v>
      </c>
      <c r="AF2750" s="99">
        <v>12430.1474192142</v>
      </c>
      <c r="AG2750" s="99">
        <v>8837.5162203311902</v>
      </c>
      <c r="AH2750" s="99">
        <v>0</v>
      </c>
      <c r="AI2750" s="99">
        <v>54541.564774513201</v>
      </c>
      <c r="AJ2750" s="99">
        <v>42776.554431915298</v>
      </c>
      <c r="AK2750" s="99">
        <v>0</v>
      </c>
      <c r="AL2750" s="99">
        <v>3999.4536750018601</v>
      </c>
      <c r="AM2750" s="99">
        <v>0</v>
      </c>
      <c r="AN2750" s="99">
        <v>158614.474306107</v>
      </c>
      <c r="AO2750" s="99">
        <v>522617.921146393</v>
      </c>
      <c r="AP2750" s="99">
        <v>0</v>
      </c>
      <c r="AQ2750" s="99">
        <v>1535836.10517883</v>
      </c>
      <c r="AR2750" s="99">
        <v>10119.5483763218</v>
      </c>
      <c r="AS2750" s="99">
        <v>68757.952339172407</v>
      </c>
      <c r="AT2750" s="99">
        <v>0</v>
      </c>
      <c r="AU2750" s="99">
        <v>0</v>
      </c>
      <c r="AV2750" s="99">
        <v>619611.677497864</v>
      </c>
      <c r="AW2750" s="99">
        <v>0</v>
      </c>
      <c r="AX2750" s="99">
        <v>942739.71629333496</v>
      </c>
      <c r="AY2750" s="99">
        <v>137044.39895248401</v>
      </c>
      <c r="AZ2750" s="99">
        <v>72563.349509239197</v>
      </c>
      <c r="BA2750" s="99">
        <v>0</v>
      </c>
      <c r="BB2750" s="99">
        <v>501914.622657776</v>
      </c>
      <c r="BC2750" s="99">
        <v>377269.62719726597</v>
      </c>
      <c r="BD2750" s="99">
        <v>0</v>
      </c>
      <c r="BE2750" s="99">
        <v>33854.597800731703</v>
      </c>
      <c r="BF2750" s="99">
        <v>0</v>
      </c>
      <c r="BG2750" s="99">
        <v>622313.683410645</v>
      </c>
      <c r="BH2750" s="99">
        <v>104980.16834926599</v>
      </c>
      <c r="BI2750" s="99">
        <v>0</v>
      </c>
      <c r="BJ2750" s="99">
        <v>192371.11709976199</v>
      </c>
      <c r="BK2750" s="99">
        <v>1447.2457205355199</v>
      </c>
      <c r="BL2750" s="99">
        <v>0</v>
      </c>
      <c r="BM2750" s="99">
        <v>0</v>
      </c>
      <c r="BN2750" s="99">
        <v>0</v>
      </c>
      <c r="BO2750" s="99">
        <v>0</v>
      </c>
      <c r="BP2750" s="99">
        <v>0</v>
      </c>
      <c r="BQ2750" s="99">
        <v>0</v>
      </c>
      <c r="BR2750" s="99">
        <v>19635.021246194799</v>
      </c>
      <c r="BS2750" s="99">
        <v>44963.129375934601</v>
      </c>
      <c r="BT2750" s="99">
        <v>0</v>
      </c>
      <c r="BU2750" s="99">
        <v>99866</v>
      </c>
      <c r="BV2750" s="99">
        <v>135183.89133071899</v>
      </c>
      <c r="BW2750" s="99">
        <v>0</v>
      </c>
      <c r="BX2750" s="99">
        <v>7375.3399748802203</v>
      </c>
      <c r="BY2750" s="99">
        <v>0</v>
      </c>
      <c r="BZ2750" s="99">
        <v>0</v>
      </c>
      <c r="CA2750" s="99">
        <v>1876.9756630808099</v>
      </c>
      <c r="CB2750" s="99">
        <v>257326.907176971</v>
      </c>
      <c r="CC2750" s="99">
        <v>2059354.8058166499</v>
      </c>
      <c r="CD2750" s="99">
        <v>297177.26156616199</v>
      </c>
      <c r="CE2750" s="99">
        <v>52.971601687837399</v>
      </c>
      <c r="CF2750" s="99">
        <v>7959.7875006794902</v>
      </c>
      <c r="CG2750" s="99">
        <v>68932.485401153594</v>
      </c>
      <c r="CH2750" s="99">
        <v>0</v>
      </c>
      <c r="CI2750" s="99">
        <v>1927.3528719246401</v>
      </c>
      <c r="CJ2750" s="99">
        <v>265248.24625778198</v>
      </c>
      <c r="CK2750" s="99">
        <v>2129498.1142272898</v>
      </c>
      <c r="CL2750" s="99">
        <v>309200.64456176799</v>
      </c>
      <c r="CM2750" s="166">
        <v>2379.7975175678698</v>
      </c>
      <c r="CN2750" s="166">
        <v>426582.04040145897</v>
      </c>
      <c r="CO2750" s="166">
        <v>2751129.6719055199</v>
      </c>
      <c r="CP2750" s="99">
        <v>309200.64456176799</v>
      </c>
      <c r="CQ2750" s="99">
        <v>0</v>
      </c>
      <c r="CR2750" s="99">
        <v>0</v>
      </c>
      <c r="CS2750" s="99">
        <v>0</v>
      </c>
      <c r="CT2750" s="99">
        <v>0</v>
      </c>
      <c r="CU2750" s="98">
        <v>1548.9130907680001</v>
      </c>
      <c r="CV2750" s="98">
        <v>501.32385819199999</v>
      </c>
      <c r="CW2750" s="98">
        <v>265286.69467765046</v>
      </c>
      <c r="CX2750" s="98">
        <v>2128287.2912178035</v>
      </c>
    </row>
    <row r="2751" spans="1:102" x14ac:dyDescent="0.2">
      <c r="A2751" s="98" t="s">
        <v>195</v>
      </c>
      <c r="B2751" s="100">
        <v>42522</v>
      </c>
      <c r="C2751" s="99">
        <v>374.51488726586098</v>
      </c>
      <c r="D2751" s="99">
        <v>0</v>
      </c>
      <c r="E2751" s="99">
        <v>1476.1153507530701</v>
      </c>
      <c r="F2751" s="99">
        <v>4.8533974759629901</v>
      </c>
      <c r="G2751" s="99">
        <v>47.882602544967099</v>
      </c>
      <c r="H2751" s="99">
        <v>0</v>
      </c>
      <c r="I2751" s="99">
        <v>0</v>
      </c>
      <c r="J2751" s="99">
        <v>431.86904101073702</v>
      </c>
      <c r="K2751" s="99">
        <v>0</v>
      </c>
      <c r="L2751" s="99">
        <v>1270.1747087389199</v>
      </c>
      <c r="M2751" s="99">
        <v>53.245284901931903</v>
      </c>
      <c r="N2751" s="99">
        <v>52.997538905590801</v>
      </c>
      <c r="O2751" s="99">
        <v>0</v>
      </c>
      <c r="P2751" s="99">
        <v>363.74972308799602</v>
      </c>
      <c r="Q2751" s="99">
        <v>105.85085442196601</v>
      </c>
      <c r="R2751" s="99">
        <v>0</v>
      </c>
      <c r="S2751" s="99">
        <v>28.930774409789599</v>
      </c>
      <c r="T2751" s="99">
        <v>0</v>
      </c>
      <c r="U2751" s="99">
        <v>432.974006839097</v>
      </c>
      <c r="V2751" s="99">
        <v>59365.460536480001</v>
      </c>
      <c r="W2751" s="99">
        <v>0</v>
      </c>
      <c r="X2751" s="99">
        <v>196443.158332825</v>
      </c>
      <c r="Y2751" s="99">
        <v>842.08611392974899</v>
      </c>
      <c r="Z2751" s="99">
        <v>8372.4803538322394</v>
      </c>
      <c r="AA2751" s="99">
        <v>0</v>
      </c>
      <c r="AB2751" s="99">
        <v>0</v>
      </c>
      <c r="AC2751" s="99">
        <v>150643.87590217599</v>
      </c>
      <c r="AD2751" s="99">
        <v>0</v>
      </c>
      <c r="AE2751" s="99">
        <v>140781.046188354</v>
      </c>
      <c r="AF2751" s="99">
        <v>14029.4524704218</v>
      </c>
      <c r="AG2751" s="99">
        <v>8040.5408714413597</v>
      </c>
      <c r="AH2751" s="99">
        <v>0</v>
      </c>
      <c r="AI2751" s="99">
        <v>53862.821788787798</v>
      </c>
      <c r="AJ2751" s="99">
        <v>36554.9339122772</v>
      </c>
      <c r="AK2751" s="99">
        <v>0</v>
      </c>
      <c r="AL2751" s="99">
        <v>4655.6566486358597</v>
      </c>
      <c r="AM2751" s="99">
        <v>0</v>
      </c>
      <c r="AN2751" s="99">
        <v>150685.45461845401</v>
      </c>
      <c r="AO2751" s="99">
        <v>550941.56277465797</v>
      </c>
      <c r="AP2751" s="99">
        <v>0</v>
      </c>
      <c r="AQ2751" s="99">
        <v>1513215.9174346901</v>
      </c>
      <c r="AR2751" s="99">
        <v>9421.2258844375592</v>
      </c>
      <c r="AS2751" s="99">
        <v>71406.120515823393</v>
      </c>
      <c r="AT2751" s="99">
        <v>0</v>
      </c>
      <c r="AU2751" s="99">
        <v>0</v>
      </c>
      <c r="AV2751" s="99">
        <v>587384.84729003895</v>
      </c>
      <c r="AW2751" s="99">
        <v>0</v>
      </c>
      <c r="AX2751" s="99">
        <v>978841.00485229504</v>
      </c>
      <c r="AY2751" s="99">
        <v>147442.71155548099</v>
      </c>
      <c r="AZ2751" s="99">
        <v>63783.199349403403</v>
      </c>
      <c r="BA2751" s="99">
        <v>0</v>
      </c>
      <c r="BB2751" s="99">
        <v>509874.041248322</v>
      </c>
      <c r="BC2751" s="99">
        <v>338966.87557983398</v>
      </c>
      <c r="BD2751" s="99">
        <v>0</v>
      </c>
      <c r="BE2751" s="99">
        <v>38646.700972080202</v>
      </c>
      <c r="BF2751" s="99">
        <v>0</v>
      </c>
      <c r="BG2751" s="99">
        <v>596806.294242859</v>
      </c>
      <c r="BH2751" s="99">
        <v>107916.021491051</v>
      </c>
      <c r="BI2751" s="99">
        <v>0</v>
      </c>
      <c r="BJ2751" s="99">
        <v>169717.35944747899</v>
      </c>
      <c r="BK2751" s="99">
        <v>1262.0228433459999</v>
      </c>
      <c r="BL2751" s="99">
        <v>0</v>
      </c>
      <c r="BM2751" s="99">
        <v>0</v>
      </c>
      <c r="BN2751" s="99">
        <v>0</v>
      </c>
      <c r="BO2751" s="99">
        <v>0</v>
      </c>
      <c r="BP2751" s="99">
        <v>0</v>
      </c>
      <c r="BQ2751" s="99">
        <v>0</v>
      </c>
      <c r="BR2751" s="99">
        <v>20638.5059344769</v>
      </c>
      <c r="BS2751" s="99">
        <v>43576.993494510702</v>
      </c>
      <c r="BT2751" s="99">
        <v>0</v>
      </c>
      <c r="BU2751" s="99">
        <v>101664</v>
      </c>
      <c r="BV2751" s="99">
        <v>112498.7902565</v>
      </c>
      <c r="BW2751" s="99">
        <v>0</v>
      </c>
      <c r="BX2751" s="99">
        <v>8326.4999705553091</v>
      </c>
      <c r="BY2751" s="99">
        <v>0</v>
      </c>
      <c r="BZ2751" s="99">
        <v>0</v>
      </c>
      <c r="CA2751" s="99">
        <v>1837.9061940312399</v>
      </c>
      <c r="CB2751" s="99">
        <v>255852.847068787</v>
      </c>
      <c r="CC2751" s="99">
        <v>2055794.2565154999</v>
      </c>
      <c r="CD2751" s="99">
        <v>278314.01989364601</v>
      </c>
      <c r="CE2751" s="99">
        <v>47.870051663834602</v>
      </c>
      <c r="CF2751" s="99">
        <v>8332.0660454034805</v>
      </c>
      <c r="CG2751" s="99">
        <v>71237.861386299104</v>
      </c>
      <c r="CH2751" s="99">
        <v>0</v>
      </c>
      <c r="CI2751" s="99">
        <v>1888.7173554897299</v>
      </c>
      <c r="CJ2751" s="99">
        <v>264356.25926590001</v>
      </c>
      <c r="CK2751" s="99">
        <v>2116597.7126159701</v>
      </c>
      <c r="CL2751" s="99">
        <v>291425.32725143398</v>
      </c>
      <c r="CM2751" s="166">
        <v>2316.9454362690399</v>
      </c>
      <c r="CN2751" s="166">
        <v>415906.90003967303</v>
      </c>
      <c r="CO2751" s="166">
        <v>2728416.6386108398</v>
      </c>
      <c r="CP2751" s="99">
        <v>291425.32725143398</v>
      </c>
      <c r="CQ2751" s="99">
        <v>0</v>
      </c>
      <c r="CR2751" s="99">
        <v>0</v>
      </c>
      <c r="CS2751" s="99">
        <v>0</v>
      </c>
      <c r="CT2751" s="99">
        <v>0</v>
      </c>
      <c r="CU2751" s="98">
        <v>1490.7173773459999</v>
      </c>
      <c r="CV2751" s="98">
        <v>475.11266472800003</v>
      </c>
      <c r="CW2751" s="98">
        <v>264184.91311419045</v>
      </c>
      <c r="CX2751" s="98">
        <v>2127032.1179017988</v>
      </c>
    </row>
    <row r="2752" spans="1:102" x14ac:dyDescent="0.2">
      <c r="A2752" s="98" t="s">
        <v>195</v>
      </c>
      <c r="B2752" s="100">
        <v>42614</v>
      </c>
      <c r="C2752" s="99">
        <v>376.36003996804402</v>
      </c>
      <c r="D2752" s="99">
        <v>0</v>
      </c>
      <c r="E2752" s="99">
        <v>1452.44625538588</v>
      </c>
      <c r="F2752" s="99">
        <v>8.34946389088873</v>
      </c>
      <c r="G2752" s="99">
        <v>44.769121100660399</v>
      </c>
      <c r="H2752" s="99">
        <v>0</v>
      </c>
      <c r="I2752" s="99">
        <v>0</v>
      </c>
      <c r="J2752" s="99">
        <v>422.538952119648</v>
      </c>
      <c r="K2752" s="99">
        <v>0</v>
      </c>
      <c r="L2752" s="99">
        <v>1322.0845763981299</v>
      </c>
      <c r="M2752" s="99">
        <v>57.1587566267699</v>
      </c>
      <c r="N2752" s="99">
        <v>50.732556483708301</v>
      </c>
      <c r="O2752" s="99">
        <v>0</v>
      </c>
      <c r="P2752" s="99">
        <v>352.35737584158801</v>
      </c>
      <c r="Q2752" s="99">
        <v>103.550331218168</v>
      </c>
      <c r="R2752" s="99">
        <v>0</v>
      </c>
      <c r="S2752" s="99">
        <v>23.8462730878964</v>
      </c>
      <c r="T2752" s="99">
        <v>0</v>
      </c>
      <c r="U2752" s="99">
        <v>423.79916932061298</v>
      </c>
      <c r="V2752" s="99">
        <v>61534.899820804603</v>
      </c>
      <c r="W2752" s="99">
        <v>0</v>
      </c>
      <c r="X2752" s="99">
        <v>192479.373073578</v>
      </c>
      <c r="Y2752" s="99">
        <v>850.32768427580595</v>
      </c>
      <c r="Z2752" s="99">
        <v>7667.72097373009</v>
      </c>
      <c r="AA2752" s="99">
        <v>0</v>
      </c>
      <c r="AB2752" s="99">
        <v>0</v>
      </c>
      <c r="AC2752" s="99">
        <v>146730.51163673401</v>
      </c>
      <c r="AD2752" s="99">
        <v>0</v>
      </c>
      <c r="AE2752" s="99">
        <v>142002.23895263701</v>
      </c>
      <c r="AF2752" s="99">
        <v>14912.986800313</v>
      </c>
      <c r="AG2752" s="99">
        <v>7995.90628272295</v>
      </c>
      <c r="AH2752" s="99">
        <v>0</v>
      </c>
      <c r="AI2752" s="99">
        <v>54966.648778438597</v>
      </c>
      <c r="AJ2752" s="99">
        <v>38598.2950677872</v>
      </c>
      <c r="AK2752" s="99">
        <v>0</v>
      </c>
      <c r="AL2752" s="99">
        <v>3355.66764932871</v>
      </c>
      <c r="AM2752" s="99">
        <v>0</v>
      </c>
      <c r="AN2752" s="99">
        <v>146180.804504395</v>
      </c>
      <c r="AO2752" s="99">
        <v>556873.53147125198</v>
      </c>
      <c r="AP2752" s="99">
        <v>0</v>
      </c>
      <c r="AQ2752" s="99">
        <v>1478343.01504517</v>
      </c>
      <c r="AR2752" s="99">
        <v>10359.7180430889</v>
      </c>
      <c r="AS2752" s="99">
        <v>64250.866485118902</v>
      </c>
      <c r="AT2752" s="99">
        <v>0</v>
      </c>
      <c r="AU2752" s="99">
        <v>0</v>
      </c>
      <c r="AV2752" s="99">
        <v>576669.76525116002</v>
      </c>
      <c r="AW2752" s="99">
        <v>0</v>
      </c>
      <c r="AX2752" s="99">
        <v>986655.85632324195</v>
      </c>
      <c r="AY2752" s="99">
        <v>158772.452644348</v>
      </c>
      <c r="AZ2752" s="99">
        <v>64422.012803077698</v>
      </c>
      <c r="BA2752" s="99">
        <v>0</v>
      </c>
      <c r="BB2752" s="99">
        <v>511231.71073913598</v>
      </c>
      <c r="BC2752" s="99">
        <v>333560.08324432402</v>
      </c>
      <c r="BD2752" s="99">
        <v>0</v>
      </c>
      <c r="BE2752" s="99">
        <v>27412.693667650201</v>
      </c>
      <c r="BF2752" s="99">
        <v>0</v>
      </c>
      <c r="BG2752" s="99">
        <v>565478.30126190197</v>
      </c>
      <c r="BH2752" s="99">
        <v>109230.228750229</v>
      </c>
      <c r="BI2752" s="99">
        <v>0</v>
      </c>
      <c r="BJ2752" s="99">
        <v>168177.758916855</v>
      </c>
      <c r="BK2752" s="99">
        <v>1348.2707248777201</v>
      </c>
      <c r="BL2752" s="99">
        <v>0</v>
      </c>
      <c r="BM2752" s="99">
        <v>0</v>
      </c>
      <c r="BN2752" s="99">
        <v>0</v>
      </c>
      <c r="BO2752" s="99">
        <v>0</v>
      </c>
      <c r="BP2752" s="99">
        <v>0</v>
      </c>
      <c r="BQ2752" s="99">
        <v>0</v>
      </c>
      <c r="BR2752" s="99">
        <v>21583.2340672016</v>
      </c>
      <c r="BS2752" s="99">
        <v>43176.247803687998</v>
      </c>
      <c r="BT2752" s="99">
        <v>0</v>
      </c>
      <c r="BU2752" s="99">
        <v>96834</v>
      </c>
      <c r="BV2752" s="99">
        <v>115649.908233643</v>
      </c>
      <c r="BW2752" s="99">
        <v>0</v>
      </c>
      <c r="BX2752" s="99">
        <v>4902.7499817609796</v>
      </c>
      <c r="BY2752" s="99">
        <v>0</v>
      </c>
      <c r="BZ2752" s="99">
        <v>0</v>
      </c>
      <c r="CA2752" s="99">
        <v>1849.6855796575501</v>
      </c>
      <c r="CB2752" s="99">
        <v>255828.00858497599</v>
      </c>
      <c r="CC2752" s="99">
        <v>2039972.34892273</v>
      </c>
      <c r="CD2752" s="99">
        <v>276609.93939590501</v>
      </c>
      <c r="CE2752" s="99">
        <v>44.796008257661001</v>
      </c>
      <c r="CF2752" s="99">
        <v>7709.05754464865</v>
      </c>
      <c r="CG2752" s="99">
        <v>64527.797314643904</v>
      </c>
      <c r="CH2752" s="99">
        <v>0</v>
      </c>
      <c r="CI2752" s="99">
        <v>1905.7591351270701</v>
      </c>
      <c r="CJ2752" s="99">
        <v>263587.24443054199</v>
      </c>
      <c r="CK2752" s="99">
        <v>2114358.9215393099</v>
      </c>
      <c r="CL2752" s="99">
        <v>288108.72163391102</v>
      </c>
      <c r="CM2752" s="166">
        <v>2306.2926399707799</v>
      </c>
      <c r="CN2752" s="166">
        <v>406514.65246582002</v>
      </c>
      <c r="CO2752" s="166">
        <v>2662614.9594421401</v>
      </c>
      <c r="CP2752" s="99">
        <v>288108.72163391102</v>
      </c>
      <c r="CQ2752" s="99">
        <v>0</v>
      </c>
      <c r="CR2752" s="99">
        <v>0</v>
      </c>
      <c r="CS2752" s="99">
        <v>0</v>
      </c>
      <c r="CT2752" s="99">
        <v>0</v>
      </c>
      <c r="CU2752" s="98">
        <v>1393.1325350279999</v>
      </c>
      <c r="CV2752" s="98">
        <v>460.8167583</v>
      </c>
      <c r="CW2752" s="98">
        <v>263537.06612962467</v>
      </c>
      <c r="CX2752" s="98">
        <v>2104500.1462373738</v>
      </c>
    </row>
    <row r="2753" spans="1:102" x14ac:dyDescent="0.2">
      <c r="A2753" s="98" t="s">
        <v>195</v>
      </c>
      <c r="B2753" s="100">
        <v>42705</v>
      </c>
      <c r="C2753" s="99">
        <v>391.84706740826402</v>
      </c>
      <c r="D2753" s="99">
        <v>0</v>
      </c>
      <c r="E2753" s="99">
        <v>1563.2223236709799</v>
      </c>
      <c r="F2753" s="99">
        <v>6.2120028639910698</v>
      </c>
      <c r="G2753" s="99">
        <v>39.104373974725597</v>
      </c>
      <c r="H2753" s="99">
        <v>0</v>
      </c>
      <c r="I2753" s="99">
        <v>0</v>
      </c>
      <c r="J2753" s="99">
        <v>405.05275988951303</v>
      </c>
      <c r="K2753" s="99">
        <v>0</v>
      </c>
      <c r="L2753" s="99">
        <v>1348.31683245301</v>
      </c>
      <c r="M2753" s="99">
        <v>54.165894870646298</v>
      </c>
      <c r="N2753" s="99">
        <v>55.306951346807203</v>
      </c>
      <c r="O2753" s="99">
        <v>0</v>
      </c>
      <c r="P2753" s="99">
        <v>373.69080749526597</v>
      </c>
      <c r="Q2753" s="99">
        <v>100.989356008358</v>
      </c>
      <c r="R2753" s="99">
        <v>0</v>
      </c>
      <c r="S2753" s="99">
        <v>19.208036345662499</v>
      </c>
      <c r="T2753" s="99">
        <v>0</v>
      </c>
      <c r="U2753" s="99">
        <v>406.94380141794699</v>
      </c>
      <c r="V2753" s="99">
        <v>64413.431679725603</v>
      </c>
      <c r="W2753" s="99">
        <v>0</v>
      </c>
      <c r="X2753" s="99">
        <v>195804.12932968099</v>
      </c>
      <c r="Y2753" s="99">
        <v>806.40309194475401</v>
      </c>
      <c r="Z2753" s="99">
        <v>7042.4672451615297</v>
      </c>
      <c r="AA2753" s="99">
        <v>0</v>
      </c>
      <c r="AB2753" s="99">
        <v>0</v>
      </c>
      <c r="AC2753" s="99">
        <v>138664.56385421799</v>
      </c>
      <c r="AD2753" s="99">
        <v>0</v>
      </c>
      <c r="AE2753" s="99">
        <v>142566.099220276</v>
      </c>
      <c r="AF2753" s="99">
        <v>14169.276828288999</v>
      </c>
      <c r="AG2753" s="99">
        <v>8133.8984291553497</v>
      </c>
      <c r="AH2753" s="99">
        <v>0</v>
      </c>
      <c r="AI2753" s="99">
        <v>59197.225837707498</v>
      </c>
      <c r="AJ2753" s="99">
        <v>39928.571342945099</v>
      </c>
      <c r="AK2753" s="99">
        <v>0</v>
      </c>
      <c r="AL2753" s="99">
        <v>3095.4989103674902</v>
      </c>
      <c r="AM2753" s="99">
        <v>0</v>
      </c>
      <c r="AN2753" s="99">
        <v>139448.61404228199</v>
      </c>
      <c r="AO2753" s="99">
        <v>583962.19669341994</v>
      </c>
      <c r="AP2753" s="99">
        <v>0</v>
      </c>
      <c r="AQ2753" s="99">
        <v>1513696.3707733201</v>
      </c>
      <c r="AR2753" s="99">
        <v>10256.155374169401</v>
      </c>
      <c r="AS2753" s="99">
        <v>58979.038191318497</v>
      </c>
      <c r="AT2753" s="99">
        <v>0</v>
      </c>
      <c r="AU2753" s="99">
        <v>0</v>
      </c>
      <c r="AV2753" s="99">
        <v>546347.61277008103</v>
      </c>
      <c r="AW2753" s="99">
        <v>0</v>
      </c>
      <c r="AX2753" s="99">
        <v>1006684.39585876</v>
      </c>
      <c r="AY2753" s="99">
        <v>149328.315237045</v>
      </c>
      <c r="AZ2753" s="99">
        <v>66181.941067695603</v>
      </c>
      <c r="BA2753" s="99">
        <v>0</v>
      </c>
      <c r="BB2753" s="99">
        <v>555463.62567138695</v>
      </c>
      <c r="BC2753" s="99">
        <v>358378.99126815802</v>
      </c>
      <c r="BD2753" s="99">
        <v>0</v>
      </c>
      <c r="BE2753" s="99">
        <v>26067.036987781499</v>
      </c>
      <c r="BF2753" s="99">
        <v>0</v>
      </c>
      <c r="BG2753" s="99">
        <v>543830.42643737805</v>
      </c>
      <c r="BH2753" s="99">
        <v>118089.827809334</v>
      </c>
      <c r="BI2753" s="99">
        <v>0</v>
      </c>
      <c r="BJ2753" s="99">
        <v>194294.71045112601</v>
      </c>
      <c r="BK2753" s="99">
        <v>1451.7179871201499</v>
      </c>
      <c r="BL2753" s="99">
        <v>0</v>
      </c>
      <c r="BM2753" s="99">
        <v>0</v>
      </c>
      <c r="BN2753" s="99">
        <v>0</v>
      </c>
      <c r="BO2753" s="99">
        <v>0</v>
      </c>
      <c r="BP2753" s="99">
        <v>0</v>
      </c>
      <c r="BQ2753" s="99">
        <v>0</v>
      </c>
      <c r="BR2753" s="99">
        <v>20463.132442951199</v>
      </c>
      <c r="BS2753" s="99">
        <v>51405.603754043601</v>
      </c>
      <c r="BT2753" s="99">
        <v>0</v>
      </c>
      <c r="BU2753" s="99">
        <v>108466</v>
      </c>
      <c r="BV2753" s="99">
        <v>127484.81882476799</v>
      </c>
      <c r="BW2753" s="99">
        <v>0</v>
      </c>
      <c r="BX2753" s="99">
        <v>5121.5899831056604</v>
      </c>
      <c r="BY2753" s="99">
        <v>0</v>
      </c>
      <c r="BZ2753" s="99">
        <v>0</v>
      </c>
      <c r="CA2753" s="99">
        <v>1960.7466360032599</v>
      </c>
      <c r="CB2753" s="99">
        <v>261156.25547790501</v>
      </c>
      <c r="CC2753" s="99">
        <v>2109500.4375610398</v>
      </c>
      <c r="CD2753" s="99">
        <v>312261.22587966901</v>
      </c>
      <c r="CE2753" s="99">
        <v>39.091402126941801</v>
      </c>
      <c r="CF2753" s="99">
        <v>7001.1746547818202</v>
      </c>
      <c r="CG2753" s="99">
        <v>58637.996279716499</v>
      </c>
      <c r="CH2753" s="99">
        <v>0</v>
      </c>
      <c r="CI2753" s="99">
        <v>1984.51633012295</v>
      </c>
      <c r="CJ2753" s="99">
        <v>268088.87305450399</v>
      </c>
      <c r="CK2753" s="99">
        <v>2169646.6264953599</v>
      </c>
      <c r="CL2753" s="99">
        <v>321322.89169692999</v>
      </c>
      <c r="CM2753" s="166">
        <v>2413.2886333465599</v>
      </c>
      <c r="CN2753" s="166">
        <v>406156.82660675002</v>
      </c>
      <c r="CO2753" s="166">
        <v>2711419.7604064899</v>
      </c>
      <c r="CP2753" s="99">
        <v>321322.89169692999</v>
      </c>
      <c r="CQ2753" s="99">
        <v>0</v>
      </c>
      <c r="CR2753" s="99">
        <v>0</v>
      </c>
      <c r="CS2753" s="99">
        <v>0</v>
      </c>
      <c r="CT2753" s="99">
        <v>0</v>
      </c>
      <c r="CU2753" s="98">
        <v>1583.4513456029999</v>
      </c>
      <c r="CV2753" s="98">
        <v>441.85419667100001</v>
      </c>
      <c r="CW2753" s="98">
        <v>268157.43013268686</v>
      </c>
      <c r="CX2753" s="98">
        <v>2168138.4338407563</v>
      </c>
    </row>
    <row r="2754" spans="1:102" x14ac:dyDescent="0.2">
      <c r="A2754" s="98" t="s">
        <v>195</v>
      </c>
      <c r="B2754" s="100">
        <v>42795</v>
      </c>
      <c r="C2754" s="99">
        <v>403.24809028580802</v>
      </c>
      <c r="D2754" s="99">
        <v>0</v>
      </c>
      <c r="E2754" s="99">
        <v>1622.45014075935</v>
      </c>
      <c r="F2754" s="99">
        <v>8.3458401609677804</v>
      </c>
      <c r="G2754" s="99">
        <v>37.0535101718269</v>
      </c>
      <c r="H2754" s="99">
        <v>0</v>
      </c>
      <c r="I2754" s="99">
        <v>0</v>
      </c>
      <c r="J2754" s="99">
        <v>376.314461275935</v>
      </c>
      <c r="K2754" s="99">
        <v>0</v>
      </c>
      <c r="L2754" s="99">
        <v>1349.0711452812</v>
      </c>
      <c r="M2754" s="99">
        <v>54.1495080906898</v>
      </c>
      <c r="N2754" s="99">
        <v>52.422049017623102</v>
      </c>
      <c r="O2754" s="99">
        <v>0</v>
      </c>
      <c r="P2754" s="99">
        <v>385.44889865443099</v>
      </c>
      <c r="Q2754" s="99">
        <v>100.89275799226</v>
      </c>
      <c r="R2754" s="99">
        <v>0</v>
      </c>
      <c r="S2754" s="99">
        <v>20.036753680556998</v>
      </c>
      <c r="T2754" s="99">
        <v>0</v>
      </c>
      <c r="U2754" s="99">
        <v>377.182597961277</v>
      </c>
      <c r="V2754" s="99">
        <v>67192.673407554597</v>
      </c>
      <c r="W2754" s="99">
        <v>0</v>
      </c>
      <c r="X2754" s="99">
        <v>195897.967615128</v>
      </c>
      <c r="Y2754" s="99">
        <v>1152.29899343848</v>
      </c>
      <c r="Z2754" s="99">
        <v>6772.4317936897296</v>
      </c>
      <c r="AA2754" s="99">
        <v>0</v>
      </c>
      <c r="AB2754" s="99">
        <v>0</v>
      </c>
      <c r="AC2754" s="99">
        <v>127794.339069366</v>
      </c>
      <c r="AD2754" s="99">
        <v>0</v>
      </c>
      <c r="AE2754" s="99">
        <v>132079.611299515</v>
      </c>
      <c r="AF2754" s="99">
        <v>13698.8188513517</v>
      </c>
      <c r="AG2754" s="99">
        <v>7835.0378101468104</v>
      </c>
      <c r="AH2754" s="99">
        <v>0</v>
      </c>
      <c r="AI2754" s="99">
        <v>61586.5202298164</v>
      </c>
      <c r="AJ2754" s="99">
        <v>39677.261940002398</v>
      </c>
      <c r="AK2754" s="99">
        <v>0</v>
      </c>
      <c r="AL2754" s="99">
        <v>3123.8302801847499</v>
      </c>
      <c r="AM2754" s="99">
        <v>0</v>
      </c>
      <c r="AN2754" s="99">
        <v>128114.03556919099</v>
      </c>
      <c r="AO2754" s="99">
        <v>614315.50646972703</v>
      </c>
      <c r="AP2754" s="99">
        <v>0</v>
      </c>
      <c r="AQ2754" s="99">
        <v>1504740.89370728</v>
      </c>
      <c r="AR2754" s="99">
        <v>11875.599323034299</v>
      </c>
      <c r="AS2754" s="99">
        <v>57202.908937931097</v>
      </c>
      <c r="AT2754" s="99">
        <v>0</v>
      </c>
      <c r="AU2754" s="99">
        <v>0</v>
      </c>
      <c r="AV2754" s="99">
        <v>515985.64274215698</v>
      </c>
      <c r="AW2754" s="99">
        <v>0</v>
      </c>
      <c r="AX2754" s="99">
        <v>923632.63597869896</v>
      </c>
      <c r="AY2754" s="99">
        <v>140140.31090736401</v>
      </c>
      <c r="AZ2754" s="99">
        <v>65489.710846424103</v>
      </c>
      <c r="BA2754" s="99">
        <v>0</v>
      </c>
      <c r="BB2754" s="99">
        <v>566180.79832458496</v>
      </c>
      <c r="BC2754" s="99">
        <v>379553.338851929</v>
      </c>
      <c r="BD2754" s="99">
        <v>0</v>
      </c>
      <c r="BE2754" s="99">
        <v>26760.278674602501</v>
      </c>
      <c r="BF2754" s="99">
        <v>0</v>
      </c>
      <c r="BG2754" s="99">
        <v>518693.93624115002</v>
      </c>
      <c r="BH2754" s="99">
        <v>125407.903680801</v>
      </c>
      <c r="BI2754" s="99">
        <v>0</v>
      </c>
      <c r="BJ2754" s="99">
        <v>184921.89810562099</v>
      </c>
      <c r="BK2754" s="99">
        <v>2072.5247656703</v>
      </c>
      <c r="BL2754" s="99">
        <v>0</v>
      </c>
      <c r="BM2754" s="99">
        <v>0</v>
      </c>
      <c r="BN2754" s="99">
        <v>0</v>
      </c>
      <c r="BO2754" s="99">
        <v>0</v>
      </c>
      <c r="BP2754" s="99">
        <v>0</v>
      </c>
      <c r="BQ2754" s="99">
        <v>0</v>
      </c>
      <c r="BR2754" s="99">
        <v>20673.776050090801</v>
      </c>
      <c r="BS2754" s="99">
        <v>55294.8631353378</v>
      </c>
      <c r="BT2754" s="99">
        <v>0</v>
      </c>
      <c r="BU2754" s="99">
        <v>112940</v>
      </c>
      <c r="BV2754" s="99">
        <v>125275.30175399801</v>
      </c>
      <c r="BW2754" s="99">
        <v>0</v>
      </c>
      <c r="BX2754" s="99">
        <v>5723.4099808335304</v>
      </c>
      <c r="BY2754" s="99">
        <v>0</v>
      </c>
      <c r="BZ2754" s="99">
        <v>0</v>
      </c>
      <c r="CA2754" s="99">
        <v>1983.8719055056599</v>
      </c>
      <c r="CB2754" s="99">
        <v>259596.043310165</v>
      </c>
      <c r="CC2754" s="99">
        <v>2105969.3885498</v>
      </c>
      <c r="CD2754" s="99">
        <v>310094.41419982899</v>
      </c>
      <c r="CE2754" s="99">
        <v>37.0504414439201</v>
      </c>
      <c r="CF2754" s="99">
        <v>6760.2149873971903</v>
      </c>
      <c r="CG2754" s="99">
        <v>57078.647056579597</v>
      </c>
      <c r="CH2754" s="99">
        <v>0</v>
      </c>
      <c r="CI2754" s="99">
        <v>2017.6191161572899</v>
      </c>
      <c r="CJ2754" s="99">
        <v>266296.27401733398</v>
      </c>
      <c r="CK2754" s="99">
        <v>2163810.2442321801</v>
      </c>
      <c r="CL2754" s="99">
        <v>320946.12625122099</v>
      </c>
      <c r="CM2754" s="166">
        <v>2388.7392729520798</v>
      </c>
      <c r="CN2754" s="166">
        <v>399971.80358505202</v>
      </c>
      <c r="CO2754" s="166">
        <v>2695873.90026855</v>
      </c>
      <c r="CP2754" s="99">
        <v>320946.12625122099</v>
      </c>
      <c r="CQ2754" s="99">
        <v>0</v>
      </c>
      <c r="CR2754" s="99">
        <v>0</v>
      </c>
      <c r="CS2754" s="99">
        <v>0</v>
      </c>
      <c r="CT2754" s="99">
        <v>0</v>
      </c>
      <c r="CU2754" s="98">
        <v>1656.827205603</v>
      </c>
      <c r="CV2754" s="98">
        <v>411.16609529900001</v>
      </c>
      <c r="CW2754" s="98">
        <v>266356.25829756219</v>
      </c>
      <c r="CX2754" s="98">
        <v>2163048.0356063796</v>
      </c>
    </row>
    <row r="2755" spans="1:102" x14ac:dyDescent="0.2">
      <c r="A2755" s="98" t="s">
        <v>195</v>
      </c>
      <c r="B2755" s="100">
        <v>42887</v>
      </c>
      <c r="C2755" s="99">
        <v>402.222227919847</v>
      </c>
      <c r="D2755" s="99">
        <v>0</v>
      </c>
      <c r="E2755" s="99">
        <v>1491.6561009883901</v>
      </c>
      <c r="F2755" s="99">
        <v>6.4600550879840704</v>
      </c>
      <c r="G2755" s="99">
        <v>33.084479576908102</v>
      </c>
      <c r="H2755" s="99">
        <v>0</v>
      </c>
      <c r="I2755" s="99">
        <v>0</v>
      </c>
      <c r="J2755" s="99">
        <v>347.63719351589702</v>
      </c>
      <c r="K2755" s="99">
        <v>0</v>
      </c>
      <c r="L2755" s="99">
        <v>1336.5124282091899</v>
      </c>
      <c r="M2755" s="99">
        <v>50.198752458672999</v>
      </c>
      <c r="N2755" s="99">
        <v>45.4797309846617</v>
      </c>
      <c r="O2755" s="99">
        <v>0</v>
      </c>
      <c r="P2755" s="99">
        <v>381.15719212591603</v>
      </c>
      <c r="Q2755" s="99">
        <v>101.80143144447401</v>
      </c>
      <c r="R2755" s="99">
        <v>0</v>
      </c>
      <c r="S2755" s="99">
        <v>15.9940822888166</v>
      </c>
      <c r="T2755" s="99">
        <v>0</v>
      </c>
      <c r="U2755" s="99">
        <v>347.81371210142999</v>
      </c>
      <c r="V2755" s="99">
        <v>69296.901000976606</v>
      </c>
      <c r="W2755" s="99">
        <v>0</v>
      </c>
      <c r="X2755" s="99">
        <v>187783.112394333</v>
      </c>
      <c r="Y2755" s="99">
        <v>1285.1977403610899</v>
      </c>
      <c r="Z2755" s="99">
        <v>5937.5641942620296</v>
      </c>
      <c r="AA2755" s="99">
        <v>0</v>
      </c>
      <c r="AB2755" s="99">
        <v>0</v>
      </c>
      <c r="AC2755" s="99">
        <v>120344.62175369301</v>
      </c>
      <c r="AD2755" s="99">
        <v>0</v>
      </c>
      <c r="AE2755" s="99">
        <v>132477.72335434001</v>
      </c>
      <c r="AF2755" s="99">
        <v>12718.9538987875</v>
      </c>
      <c r="AG2755" s="99">
        <v>7287.5133040547398</v>
      </c>
      <c r="AH2755" s="99">
        <v>0</v>
      </c>
      <c r="AI2755" s="99">
        <v>62935.8825626373</v>
      </c>
      <c r="AJ2755" s="99">
        <v>40915.771433353402</v>
      </c>
      <c r="AK2755" s="99">
        <v>0</v>
      </c>
      <c r="AL2755" s="99">
        <v>2744.2630096077901</v>
      </c>
      <c r="AM2755" s="99">
        <v>0</v>
      </c>
      <c r="AN2755" s="99">
        <v>120490.53652668001</v>
      </c>
      <c r="AO2755" s="99">
        <v>636321.96071624802</v>
      </c>
      <c r="AP2755" s="99">
        <v>0</v>
      </c>
      <c r="AQ2755" s="99">
        <v>1475530.17193604</v>
      </c>
      <c r="AR2755" s="99">
        <v>14497.059266447999</v>
      </c>
      <c r="AS2755" s="99">
        <v>50429.549211502097</v>
      </c>
      <c r="AT2755" s="99">
        <v>0</v>
      </c>
      <c r="AU2755" s="99">
        <v>0</v>
      </c>
      <c r="AV2755" s="99">
        <v>494818.33320999099</v>
      </c>
      <c r="AW2755" s="99">
        <v>0</v>
      </c>
      <c r="AX2755" s="99">
        <v>927553.39308929397</v>
      </c>
      <c r="AY2755" s="99">
        <v>131160.817152023</v>
      </c>
      <c r="AZ2755" s="99">
        <v>58095.6419363022</v>
      </c>
      <c r="BA2755" s="99">
        <v>0</v>
      </c>
      <c r="BB2755" s="99">
        <v>584725.42461395299</v>
      </c>
      <c r="BC2755" s="99">
        <v>391941.45504379302</v>
      </c>
      <c r="BD2755" s="99">
        <v>0</v>
      </c>
      <c r="BE2755" s="99">
        <v>23682.319168806102</v>
      </c>
      <c r="BF2755" s="99">
        <v>0</v>
      </c>
      <c r="BG2755" s="99">
        <v>507175.05107498198</v>
      </c>
      <c r="BH2755" s="99">
        <v>129813.547606468</v>
      </c>
      <c r="BI2755" s="99">
        <v>0</v>
      </c>
      <c r="BJ2755" s="99">
        <v>188324.95075798</v>
      </c>
      <c r="BK2755" s="99">
        <v>3177.7670145034799</v>
      </c>
      <c r="BL2755" s="99">
        <v>0</v>
      </c>
      <c r="BM2755" s="99">
        <v>0</v>
      </c>
      <c r="BN2755" s="99">
        <v>0</v>
      </c>
      <c r="BO2755" s="99">
        <v>0</v>
      </c>
      <c r="BP2755" s="99">
        <v>0</v>
      </c>
      <c r="BQ2755" s="99">
        <v>0</v>
      </c>
      <c r="BR2755" s="99">
        <v>18847.832772493399</v>
      </c>
      <c r="BS2755" s="99">
        <v>51534.479053020499</v>
      </c>
      <c r="BT2755" s="99">
        <v>0</v>
      </c>
      <c r="BU2755" s="99">
        <v>117326</v>
      </c>
      <c r="BV2755" s="99">
        <v>130922.229735374</v>
      </c>
      <c r="BW2755" s="99">
        <v>0</v>
      </c>
      <c r="BX2755" s="99">
        <v>4761.8899834752101</v>
      </c>
      <c r="BY2755" s="99">
        <v>0</v>
      </c>
      <c r="BZ2755" s="99">
        <v>0</v>
      </c>
      <c r="CA2755" s="99">
        <v>1887.23282967508</v>
      </c>
      <c r="CB2755" s="99">
        <v>257233.21305465701</v>
      </c>
      <c r="CC2755" s="99">
        <v>2097740.0439453102</v>
      </c>
      <c r="CD2755" s="99">
        <v>318773.90542983997</v>
      </c>
      <c r="CE2755" s="99">
        <v>33.063559366855799</v>
      </c>
      <c r="CF2755" s="99">
        <v>5962.0548281669599</v>
      </c>
      <c r="CG2755" s="99">
        <v>50691.501914024397</v>
      </c>
      <c r="CH2755" s="99">
        <v>0</v>
      </c>
      <c r="CI2755" s="99">
        <v>1923.4286480546</v>
      </c>
      <c r="CJ2755" s="99">
        <v>263092.18896865798</v>
      </c>
      <c r="CK2755" s="99">
        <v>2134026.8297424298</v>
      </c>
      <c r="CL2755" s="99">
        <v>327660.33097839402</v>
      </c>
      <c r="CM2755" s="166">
        <v>2271.8928041756199</v>
      </c>
      <c r="CN2755" s="166">
        <v>382523.14829254203</v>
      </c>
      <c r="CO2755" s="166">
        <v>2650572.5153503399</v>
      </c>
      <c r="CP2755" s="99">
        <v>327660.33097839402</v>
      </c>
      <c r="CQ2755" s="99">
        <v>0</v>
      </c>
      <c r="CR2755" s="99">
        <v>0</v>
      </c>
      <c r="CS2755" s="99">
        <v>0</v>
      </c>
      <c r="CT2755" s="99">
        <v>0</v>
      </c>
      <c r="CU2755" s="98">
        <v>1529.7921225079999</v>
      </c>
      <c r="CV2755" s="98">
        <v>379.43750918299997</v>
      </c>
      <c r="CW2755" s="98">
        <v>263195.26788282394</v>
      </c>
      <c r="CX2755" s="98">
        <v>2148431.5458593345</v>
      </c>
    </row>
    <row r="2756" spans="1:102" x14ac:dyDescent="0.2">
      <c r="A2756" s="98" t="s">
        <v>195</v>
      </c>
      <c r="B2756" s="100">
        <v>42979</v>
      </c>
      <c r="C2756" s="99">
        <v>402.76074894890201</v>
      </c>
      <c r="D2756" s="99">
        <v>0</v>
      </c>
      <c r="E2756" s="99">
        <v>1459.62996573746</v>
      </c>
      <c r="F2756" s="99">
        <v>5.9598650999832898</v>
      </c>
      <c r="G2756" s="99">
        <v>28.044127521803599</v>
      </c>
      <c r="H2756" s="99">
        <v>0</v>
      </c>
      <c r="I2756" s="99">
        <v>0</v>
      </c>
      <c r="J2756" s="99">
        <v>305.52019660174801</v>
      </c>
      <c r="K2756" s="99">
        <v>0</v>
      </c>
      <c r="L2756" s="99">
        <v>1448.1264677792799</v>
      </c>
      <c r="M2756" s="99">
        <v>45.8518294957466</v>
      </c>
      <c r="N2756" s="99">
        <v>43.837022200692402</v>
      </c>
      <c r="O2756" s="99">
        <v>0</v>
      </c>
      <c r="P2756" s="99">
        <v>370.95842393860198</v>
      </c>
      <c r="Q2756" s="99">
        <v>85.277451537549496</v>
      </c>
      <c r="R2756" s="99">
        <v>0</v>
      </c>
      <c r="S2756" s="99">
        <v>14.593850094010101</v>
      </c>
      <c r="T2756" s="99">
        <v>0</v>
      </c>
      <c r="U2756" s="99">
        <v>305.61633647233202</v>
      </c>
      <c r="V2756" s="99">
        <v>70935.548217773394</v>
      </c>
      <c r="W2756" s="99">
        <v>0</v>
      </c>
      <c r="X2756" s="99">
        <v>164778.14512825001</v>
      </c>
      <c r="Y2756" s="99">
        <v>1446.84684973955</v>
      </c>
      <c r="Z2756" s="99">
        <v>5310.9010028243101</v>
      </c>
      <c r="AA2756" s="99">
        <v>0</v>
      </c>
      <c r="AB2756" s="99">
        <v>0</v>
      </c>
      <c r="AC2756" s="99">
        <v>106076.799692154</v>
      </c>
      <c r="AD2756" s="99">
        <v>0</v>
      </c>
      <c r="AE2756" s="99">
        <v>124537.428002357</v>
      </c>
      <c r="AF2756" s="99">
        <v>12236.266086936001</v>
      </c>
      <c r="AG2756" s="99">
        <v>6622.5683995485297</v>
      </c>
      <c r="AH2756" s="99">
        <v>0</v>
      </c>
      <c r="AI2756" s="99">
        <v>63758.1061573029</v>
      </c>
      <c r="AJ2756" s="99">
        <v>34343.776919841803</v>
      </c>
      <c r="AK2756" s="99">
        <v>0</v>
      </c>
      <c r="AL2756" s="99">
        <v>2544.2191360592801</v>
      </c>
      <c r="AM2756" s="99">
        <v>0</v>
      </c>
      <c r="AN2756" s="99">
        <v>105094.359471321</v>
      </c>
      <c r="AO2756" s="99">
        <v>682531.16654968297</v>
      </c>
      <c r="AP2756" s="99">
        <v>0</v>
      </c>
      <c r="AQ2756" s="99">
        <v>1254058.4783020001</v>
      </c>
      <c r="AR2756" s="99">
        <v>15384.3301011324</v>
      </c>
      <c r="AS2756" s="99">
        <v>47169.940352439902</v>
      </c>
      <c r="AT2756" s="99">
        <v>0</v>
      </c>
      <c r="AU2756" s="99">
        <v>0</v>
      </c>
      <c r="AV2756" s="99">
        <v>432265.18526840198</v>
      </c>
      <c r="AW2756" s="99">
        <v>0</v>
      </c>
      <c r="AX2756" s="99">
        <v>872977.400627136</v>
      </c>
      <c r="AY2756" s="99">
        <v>128308.991099358</v>
      </c>
      <c r="AZ2756" s="99">
        <v>55126.949171066299</v>
      </c>
      <c r="BA2756" s="99">
        <v>0</v>
      </c>
      <c r="BB2756" s="99">
        <v>625448.60426330601</v>
      </c>
      <c r="BC2756" s="99">
        <v>283892.60476684599</v>
      </c>
      <c r="BD2756" s="99">
        <v>0</v>
      </c>
      <c r="BE2756" s="99">
        <v>22415.768355846401</v>
      </c>
      <c r="BF2756" s="99">
        <v>0</v>
      </c>
      <c r="BG2756" s="99">
        <v>418506.87116622902</v>
      </c>
      <c r="BH2756" s="99">
        <v>128204.73178672801</v>
      </c>
      <c r="BI2756" s="99">
        <v>0</v>
      </c>
      <c r="BJ2756" s="99">
        <v>166971.83610153201</v>
      </c>
      <c r="BK2756" s="99">
        <v>3247.4104416370401</v>
      </c>
      <c r="BL2756" s="99">
        <v>0</v>
      </c>
      <c r="BM2756" s="99">
        <v>0</v>
      </c>
      <c r="BN2756" s="99">
        <v>0</v>
      </c>
      <c r="BO2756" s="99">
        <v>0</v>
      </c>
      <c r="BP2756" s="99">
        <v>0</v>
      </c>
      <c r="BQ2756" s="99">
        <v>0</v>
      </c>
      <c r="BR2756" s="99">
        <v>17433.947789907499</v>
      </c>
      <c r="BS2756" s="99">
        <v>54191.0624289513</v>
      </c>
      <c r="BT2756" s="99">
        <v>0</v>
      </c>
      <c r="BU2756" s="99">
        <v>112488.069999695</v>
      </c>
      <c r="BV2756" s="99">
        <v>111456.349544525</v>
      </c>
      <c r="BW2756" s="99">
        <v>0</v>
      </c>
      <c r="BX2756" s="99">
        <v>3668.3299874067302</v>
      </c>
      <c r="BY2756" s="99">
        <v>0</v>
      </c>
      <c r="BZ2756" s="99">
        <v>0</v>
      </c>
      <c r="CA2756" s="99">
        <v>1930.7601543068899</v>
      </c>
      <c r="CB2756" s="99">
        <v>238018.40020179699</v>
      </c>
      <c r="CC2756" s="99">
        <v>1954390.2349395801</v>
      </c>
      <c r="CD2756" s="99">
        <v>294532.18780517601</v>
      </c>
      <c r="CE2756" s="99">
        <v>28.081765238894199</v>
      </c>
      <c r="CF2756" s="99">
        <v>5362.0600129962004</v>
      </c>
      <c r="CG2756" s="99">
        <v>47502.537601470904</v>
      </c>
      <c r="CH2756" s="99">
        <v>0</v>
      </c>
      <c r="CI2756" s="99">
        <v>1981.6304035186799</v>
      </c>
      <c r="CJ2756" s="99">
        <v>243588.28761291501</v>
      </c>
      <c r="CK2756" s="99">
        <v>2013933.00714111</v>
      </c>
      <c r="CL2756" s="99">
        <v>303118.609138489</v>
      </c>
      <c r="CM2756" s="166">
        <v>2253.9470421075798</v>
      </c>
      <c r="CN2756" s="166">
        <v>343541.59341430699</v>
      </c>
      <c r="CO2756" s="166">
        <v>2407326.2684631301</v>
      </c>
      <c r="CP2756" s="99">
        <v>303118.609138489</v>
      </c>
      <c r="CQ2756" s="99">
        <v>0</v>
      </c>
      <c r="CR2756" s="99">
        <v>0</v>
      </c>
      <c r="CS2756" s="99">
        <v>0</v>
      </c>
      <c r="CT2756" s="99">
        <v>0</v>
      </c>
      <c r="CU2756" s="98">
        <v>1393.6920036450001</v>
      </c>
      <c r="CV2756" s="98">
        <v>333.90998146099997</v>
      </c>
      <c r="CW2756" s="98">
        <v>243380.46021479319</v>
      </c>
      <c r="CX2756" s="98">
        <v>2001892.772541051</v>
      </c>
    </row>
    <row r="2757" spans="1:102" x14ac:dyDescent="0.2">
      <c r="A2757" s="98" t="s">
        <v>195</v>
      </c>
      <c r="B2757" s="100">
        <v>43070</v>
      </c>
      <c r="C2757" s="99">
        <v>373.29165287688397</v>
      </c>
      <c r="D2757" s="99">
        <v>0</v>
      </c>
      <c r="E2757" s="99">
        <v>1725.6925334781399</v>
      </c>
      <c r="F2757" s="99">
        <v>5.2230307309655499</v>
      </c>
      <c r="G2757" s="99">
        <v>25.453600617824101</v>
      </c>
      <c r="H2757" s="99">
        <v>0</v>
      </c>
      <c r="I2757" s="99">
        <v>0</v>
      </c>
      <c r="J2757" s="99">
        <v>263.67546758055698</v>
      </c>
      <c r="K2757" s="99">
        <v>0</v>
      </c>
      <c r="L2757" s="99">
        <v>1506.34211754799</v>
      </c>
      <c r="M2757" s="99">
        <v>47.238189101684803</v>
      </c>
      <c r="N2757" s="99">
        <v>20.7221191087738</v>
      </c>
      <c r="O2757" s="99">
        <v>0</v>
      </c>
      <c r="P2757" s="99">
        <v>347.85008738562499</v>
      </c>
      <c r="Q2757" s="99">
        <v>85.7313069375232</v>
      </c>
      <c r="R2757" s="99">
        <v>0</v>
      </c>
      <c r="S2757" s="99">
        <v>18.181252087466401</v>
      </c>
      <c r="T2757" s="99">
        <v>0</v>
      </c>
      <c r="U2757" s="99">
        <v>264.49919867888099</v>
      </c>
      <c r="V2757" s="99">
        <v>62064.883823871598</v>
      </c>
      <c r="W2757" s="99">
        <v>0</v>
      </c>
      <c r="X2757" s="99">
        <v>167270.84367942801</v>
      </c>
      <c r="Y2757" s="99">
        <v>1394.6826708316801</v>
      </c>
      <c r="Z2757" s="99">
        <v>4491.6961458921396</v>
      </c>
      <c r="AA2757" s="99">
        <v>0</v>
      </c>
      <c r="AB2757" s="99">
        <v>0</v>
      </c>
      <c r="AC2757" s="99">
        <v>88865.288349151597</v>
      </c>
      <c r="AD2757" s="99">
        <v>0</v>
      </c>
      <c r="AE2757" s="99">
        <v>126212.152054787</v>
      </c>
      <c r="AF2757" s="99">
        <v>10608.386949539199</v>
      </c>
      <c r="AG2757" s="99">
        <v>4193.4809665083903</v>
      </c>
      <c r="AH2757" s="99">
        <v>0</v>
      </c>
      <c r="AI2757" s="99">
        <v>57161.168756008097</v>
      </c>
      <c r="AJ2757" s="99">
        <v>33356.038684845</v>
      </c>
      <c r="AK2757" s="99">
        <v>0</v>
      </c>
      <c r="AL2757" s="99">
        <v>2954.6133275330099</v>
      </c>
      <c r="AM2757" s="99">
        <v>0</v>
      </c>
      <c r="AN2757" s="99">
        <v>89470.932549476594</v>
      </c>
      <c r="AO2757" s="99">
        <v>592187.84625244106</v>
      </c>
      <c r="AP2757" s="99">
        <v>0</v>
      </c>
      <c r="AQ2757" s="99">
        <v>1289785.0284881601</v>
      </c>
      <c r="AR2757" s="99">
        <v>15356.447342634199</v>
      </c>
      <c r="AS2757" s="99">
        <v>40713.149748325297</v>
      </c>
      <c r="AT2757" s="99">
        <v>0</v>
      </c>
      <c r="AU2757" s="99">
        <v>0</v>
      </c>
      <c r="AV2757" s="99">
        <v>360221.61409378098</v>
      </c>
      <c r="AW2757" s="99">
        <v>0</v>
      </c>
      <c r="AX2757" s="99">
        <v>910895.28125</v>
      </c>
      <c r="AY2757" s="99">
        <v>110932.623573303</v>
      </c>
      <c r="AZ2757" s="99">
        <v>35785.086922645598</v>
      </c>
      <c r="BA2757" s="99">
        <v>0</v>
      </c>
      <c r="BB2757" s="99">
        <v>559431.56023407006</v>
      </c>
      <c r="BC2757" s="99">
        <v>288407.27885055501</v>
      </c>
      <c r="BD2757" s="99">
        <v>0</v>
      </c>
      <c r="BE2757" s="99">
        <v>25266.960446119301</v>
      </c>
      <c r="BF2757" s="99">
        <v>0</v>
      </c>
      <c r="BG2757" s="99">
        <v>358065.72712707502</v>
      </c>
      <c r="BH2757" s="99">
        <v>116144.944611549</v>
      </c>
      <c r="BI2757" s="99">
        <v>0</v>
      </c>
      <c r="BJ2757" s="99">
        <v>120963.31546020501</v>
      </c>
      <c r="BK2757" s="99">
        <v>3454.2392385006001</v>
      </c>
      <c r="BL2757" s="99">
        <v>0</v>
      </c>
      <c r="BM2757" s="99">
        <v>0</v>
      </c>
      <c r="BN2757" s="99">
        <v>0</v>
      </c>
      <c r="BO2757" s="99">
        <v>0</v>
      </c>
      <c r="BP2757" s="99">
        <v>0</v>
      </c>
      <c r="BQ2757" s="99">
        <v>0</v>
      </c>
      <c r="BR2757" s="99">
        <v>16992.551163911801</v>
      </c>
      <c r="BS2757" s="99">
        <v>11799.7496572733</v>
      </c>
      <c r="BT2757" s="99">
        <v>0</v>
      </c>
      <c r="BU2757" s="99">
        <v>104262</v>
      </c>
      <c r="BV2757" s="99">
        <v>99701.519415855393</v>
      </c>
      <c r="BW2757" s="99">
        <v>0</v>
      </c>
      <c r="BX2757" s="99">
        <v>4956.9399821162197</v>
      </c>
      <c r="BY2757" s="99">
        <v>0</v>
      </c>
      <c r="BZ2757" s="99">
        <v>0</v>
      </c>
      <c r="CA2757" s="99">
        <v>2069.6056647300702</v>
      </c>
      <c r="CB2757" s="99">
        <v>229616.99689102199</v>
      </c>
      <c r="CC2757" s="99">
        <v>1887359.98931885</v>
      </c>
      <c r="CD2757" s="99">
        <v>237971.337787628</v>
      </c>
      <c r="CE2757" s="99">
        <v>25.439967252779802</v>
      </c>
      <c r="CF2757" s="99">
        <v>4425.3361965417898</v>
      </c>
      <c r="CG2757" s="99">
        <v>40228.240025043502</v>
      </c>
      <c r="CH2757" s="99">
        <v>0</v>
      </c>
      <c r="CI2757" s="99">
        <v>2066.1356070637698</v>
      </c>
      <c r="CJ2757" s="99">
        <v>234096.90931701701</v>
      </c>
      <c r="CK2757" s="99">
        <v>1930136.30889893</v>
      </c>
      <c r="CL2757" s="99">
        <v>243334.018136978</v>
      </c>
      <c r="CM2757" s="166">
        <v>2383.5171723067801</v>
      </c>
      <c r="CN2757" s="166">
        <v>325031.92389297503</v>
      </c>
      <c r="CO2757" s="166">
        <v>2294274.8570251502</v>
      </c>
      <c r="CP2757" s="99">
        <v>243334.018136978</v>
      </c>
      <c r="CQ2757" s="99">
        <v>0</v>
      </c>
      <c r="CR2757" s="99">
        <v>0</v>
      </c>
      <c r="CS2757" s="99">
        <v>0</v>
      </c>
      <c r="CT2757" s="99">
        <v>0</v>
      </c>
      <c r="CU2757" s="98">
        <v>1736.8831713070001</v>
      </c>
      <c r="CV2757" s="98">
        <v>290.04365843099998</v>
      </c>
      <c r="CW2757" s="98">
        <v>234042.33308756378</v>
      </c>
      <c r="CX2757" s="98">
        <v>1927588.2293438935</v>
      </c>
    </row>
    <row r="2758" spans="1:102" x14ac:dyDescent="0.2">
      <c r="A2758" s="98" t="s">
        <v>195</v>
      </c>
      <c r="B2758" s="100">
        <v>43160</v>
      </c>
      <c r="C2758" s="99">
        <v>384.932657912374</v>
      </c>
      <c r="D2758" s="99">
        <v>0</v>
      </c>
      <c r="E2758" s="99">
        <v>1761.1507826894499</v>
      </c>
      <c r="F2758" s="99">
        <v>3.08167867799057</v>
      </c>
      <c r="G2758" s="99">
        <v>24.1043501279783</v>
      </c>
      <c r="H2758" s="99">
        <v>0</v>
      </c>
      <c r="I2758" s="99">
        <v>0</v>
      </c>
      <c r="J2758" s="99">
        <v>243.48364444449501</v>
      </c>
      <c r="K2758" s="99">
        <v>0</v>
      </c>
      <c r="L2758" s="99">
        <v>1483.25819575787</v>
      </c>
      <c r="M2758" s="99">
        <v>47.524691605940497</v>
      </c>
      <c r="N2758" s="99">
        <v>22.177972087869399</v>
      </c>
      <c r="O2758" s="99">
        <v>0</v>
      </c>
      <c r="P2758" s="99">
        <v>359.63931595906598</v>
      </c>
      <c r="Q2758" s="99">
        <v>77.860970494337394</v>
      </c>
      <c r="R2758" s="99">
        <v>0</v>
      </c>
      <c r="S2758" s="99">
        <v>20.916857706615701</v>
      </c>
      <c r="T2758" s="99">
        <v>0</v>
      </c>
      <c r="U2758" s="99">
        <v>243.35204490832999</v>
      </c>
      <c r="V2758" s="99">
        <v>65144.265828609503</v>
      </c>
      <c r="W2758" s="99">
        <v>0</v>
      </c>
      <c r="X2758" s="99">
        <v>135395.04768180801</v>
      </c>
      <c r="Y2758" s="99">
        <v>1253.41169993579</v>
      </c>
      <c r="Z2758" s="99">
        <v>4055.2190054357102</v>
      </c>
      <c r="AA2758" s="99">
        <v>0</v>
      </c>
      <c r="AB2758" s="99">
        <v>0</v>
      </c>
      <c r="AC2758" s="99">
        <v>82598.404955863996</v>
      </c>
      <c r="AD2758" s="99">
        <v>0</v>
      </c>
      <c r="AE2758" s="99">
        <v>88368.736944198594</v>
      </c>
      <c r="AF2758" s="99">
        <v>11257.6808770895</v>
      </c>
      <c r="AG2758" s="99">
        <v>3561.3968650400602</v>
      </c>
      <c r="AH2758" s="99">
        <v>0</v>
      </c>
      <c r="AI2758" s="99">
        <v>61161.149969101003</v>
      </c>
      <c r="AJ2758" s="99">
        <v>29686.1580884457</v>
      </c>
      <c r="AK2758" s="99">
        <v>0</v>
      </c>
      <c r="AL2758" s="99">
        <v>3546.0381649732599</v>
      </c>
      <c r="AM2758" s="99">
        <v>0</v>
      </c>
      <c r="AN2758" s="99">
        <v>82755.089695930496</v>
      </c>
      <c r="AO2758" s="99">
        <v>634473.44882202102</v>
      </c>
      <c r="AP2758" s="99">
        <v>0</v>
      </c>
      <c r="AQ2758" s="99">
        <v>1064551.69641113</v>
      </c>
      <c r="AR2758" s="99">
        <v>14856.6140656471</v>
      </c>
      <c r="AS2758" s="99">
        <v>34887.769167423197</v>
      </c>
      <c r="AT2758" s="99">
        <v>0</v>
      </c>
      <c r="AU2758" s="99">
        <v>0</v>
      </c>
      <c r="AV2758" s="99">
        <v>351862.99748992902</v>
      </c>
      <c r="AW2758" s="99">
        <v>0</v>
      </c>
      <c r="AX2758" s="99">
        <v>643239.32907867397</v>
      </c>
      <c r="AY2758" s="99">
        <v>122892.107538223</v>
      </c>
      <c r="AZ2758" s="99">
        <v>31302.902510404601</v>
      </c>
      <c r="BA2758" s="99">
        <v>0</v>
      </c>
      <c r="BB2758" s="99">
        <v>604111.11032104504</v>
      </c>
      <c r="BC2758" s="99">
        <v>265803.10709762602</v>
      </c>
      <c r="BD2758" s="99">
        <v>0</v>
      </c>
      <c r="BE2758" s="99">
        <v>30268.517933368701</v>
      </c>
      <c r="BF2758" s="99">
        <v>0</v>
      </c>
      <c r="BG2758" s="99">
        <v>354215.57328796398</v>
      </c>
      <c r="BH2758" s="99">
        <v>122093.05094623601</v>
      </c>
      <c r="BI2758" s="99">
        <v>0</v>
      </c>
      <c r="BJ2758" s="99">
        <v>112659.490884781</v>
      </c>
      <c r="BK2758" s="99">
        <v>3025.3222818076601</v>
      </c>
      <c r="BL2758" s="99">
        <v>0</v>
      </c>
      <c r="BM2758" s="99">
        <v>0</v>
      </c>
      <c r="BN2758" s="99">
        <v>0</v>
      </c>
      <c r="BO2758" s="99">
        <v>0</v>
      </c>
      <c r="BP2758" s="99">
        <v>0</v>
      </c>
      <c r="BQ2758" s="99">
        <v>0</v>
      </c>
      <c r="BR2758" s="99">
        <v>17959.971152544</v>
      </c>
      <c r="BS2758" s="99">
        <v>17566.446790456801</v>
      </c>
      <c r="BT2758" s="99">
        <v>0</v>
      </c>
      <c r="BU2758" s="99">
        <v>111570.689987183</v>
      </c>
      <c r="BV2758" s="99">
        <v>89839.072020530701</v>
      </c>
      <c r="BW2758" s="99">
        <v>0</v>
      </c>
      <c r="BX2758" s="99">
        <v>6332.7999762296704</v>
      </c>
      <c r="BY2758" s="99">
        <v>0</v>
      </c>
      <c r="BZ2758" s="99">
        <v>0</v>
      </c>
      <c r="CA2758" s="99">
        <v>2049.6638763546898</v>
      </c>
      <c r="CB2758" s="99">
        <v>198168.74577522301</v>
      </c>
      <c r="CC2758" s="99">
        <v>1687172.6307678199</v>
      </c>
      <c r="CD2758" s="99">
        <v>234971.61675262501</v>
      </c>
      <c r="CE2758" s="99">
        <v>24.095677164848901</v>
      </c>
      <c r="CF2758" s="99">
        <v>4036.3804290890698</v>
      </c>
      <c r="CG2758" s="99">
        <v>34693.938264846802</v>
      </c>
      <c r="CH2758" s="99">
        <v>0</v>
      </c>
      <c r="CI2758" s="99">
        <v>2069.8871948123001</v>
      </c>
      <c r="CJ2758" s="99">
        <v>202113.21051406901</v>
      </c>
      <c r="CK2758" s="99">
        <v>1721679.2735595701</v>
      </c>
      <c r="CL2758" s="99">
        <v>241998.17146682701</v>
      </c>
      <c r="CM2758" s="166">
        <v>2299.0604225993202</v>
      </c>
      <c r="CN2758" s="166">
        <v>290775.415912628</v>
      </c>
      <c r="CO2758" s="166">
        <v>2096499.06315613</v>
      </c>
      <c r="CP2758" s="99">
        <v>241998.17146682701</v>
      </c>
      <c r="CQ2758" s="99">
        <v>0</v>
      </c>
      <c r="CR2758" s="99">
        <v>0</v>
      </c>
      <c r="CS2758" s="99">
        <v>0</v>
      </c>
      <c r="CT2758" s="99">
        <v>0</v>
      </c>
      <c r="CU2758" s="98">
        <v>1781.653705598</v>
      </c>
      <c r="CV2758" s="98">
        <v>266.92096932300001</v>
      </c>
      <c r="CW2758" s="98">
        <v>202205.12620431208</v>
      </c>
      <c r="CX2758" s="98">
        <v>1721866.5690326667</v>
      </c>
    </row>
    <row r="2759" spans="1:102" x14ac:dyDescent="0.2">
      <c r="A2759" s="98" t="s">
        <v>195</v>
      </c>
      <c r="B2759" s="100">
        <v>43252</v>
      </c>
      <c r="C2759" s="99">
        <v>399.46358104050199</v>
      </c>
      <c r="D2759" s="99">
        <v>0</v>
      </c>
      <c r="E2759" s="99">
        <v>1572.4584249705099</v>
      </c>
      <c r="F2759" s="99">
        <v>3.25656927097589</v>
      </c>
      <c r="G2759" s="99">
        <v>23.454352587927101</v>
      </c>
      <c r="H2759" s="99">
        <v>0</v>
      </c>
      <c r="I2759" s="99">
        <v>0</v>
      </c>
      <c r="J2759" s="99">
        <v>223.71317024715199</v>
      </c>
      <c r="K2759" s="99">
        <v>0</v>
      </c>
      <c r="L2759" s="99">
        <v>1507.09261837602</v>
      </c>
      <c r="M2759" s="99">
        <v>46.294284158852001</v>
      </c>
      <c r="N2759" s="99">
        <v>24.165115791838598</v>
      </c>
      <c r="O2759" s="99">
        <v>0</v>
      </c>
      <c r="P2759" s="99">
        <v>374.30070720985498</v>
      </c>
      <c r="Q2759" s="99">
        <v>70.591228258795994</v>
      </c>
      <c r="R2759" s="99">
        <v>0</v>
      </c>
      <c r="S2759" s="99">
        <v>22.014117382699599</v>
      </c>
      <c r="T2759" s="99">
        <v>0</v>
      </c>
      <c r="U2759" s="99">
        <v>223.089569676667</v>
      </c>
      <c r="V2759" s="99">
        <v>67122.057343483</v>
      </c>
      <c r="W2759" s="99">
        <v>0</v>
      </c>
      <c r="X2759" s="99">
        <v>118984.54809188801</v>
      </c>
      <c r="Y2759" s="99">
        <v>1262.7253421098001</v>
      </c>
      <c r="Z2759" s="99">
        <v>3747.1605123877498</v>
      </c>
      <c r="AA2759" s="99">
        <v>0</v>
      </c>
      <c r="AB2759" s="99">
        <v>0</v>
      </c>
      <c r="AC2759" s="99">
        <v>73955.383207321196</v>
      </c>
      <c r="AD2759" s="99">
        <v>0</v>
      </c>
      <c r="AE2759" s="99">
        <v>81792.677904128999</v>
      </c>
      <c r="AF2759" s="99">
        <v>10891.7156226635</v>
      </c>
      <c r="AG2759" s="99">
        <v>3426.3871894180802</v>
      </c>
      <c r="AH2759" s="99">
        <v>0</v>
      </c>
      <c r="AI2759" s="99">
        <v>60718.516302108801</v>
      </c>
      <c r="AJ2759" s="99">
        <v>28771.493435859698</v>
      </c>
      <c r="AK2759" s="99">
        <v>0</v>
      </c>
      <c r="AL2759" s="99">
        <v>3343.92397654057</v>
      </c>
      <c r="AM2759" s="99">
        <v>0</v>
      </c>
      <c r="AN2759" s="99">
        <v>74080.453171729998</v>
      </c>
      <c r="AO2759" s="99">
        <v>647351.17966461205</v>
      </c>
      <c r="AP2759" s="99">
        <v>0</v>
      </c>
      <c r="AQ2759" s="99">
        <v>953081.97737121605</v>
      </c>
      <c r="AR2759" s="99">
        <v>13391.836351513901</v>
      </c>
      <c r="AS2759" s="99">
        <v>32143.3160440922</v>
      </c>
      <c r="AT2759" s="99">
        <v>0</v>
      </c>
      <c r="AU2759" s="99">
        <v>0</v>
      </c>
      <c r="AV2759" s="99">
        <v>316374.32223129302</v>
      </c>
      <c r="AW2759" s="99">
        <v>0</v>
      </c>
      <c r="AX2759" s="99">
        <v>582264.22621154797</v>
      </c>
      <c r="AY2759" s="99">
        <v>117506.15927887001</v>
      </c>
      <c r="AZ2759" s="99">
        <v>30460.814533948898</v>
      </c>
      <c r="BA2759" s="99">
        <v>0</v>
      </c>
      <c r="BB2759" s="99">
        <v>593681.123252869</v>
      </c>
      <c r="BC2759" s="99">
        <v>262495.22119140602</v>
      </c>
      <c r="BD2759" s="99">
        <v>0</v>
      </c>
      <c r="BE2759" s="99">
        <v>28516.329397916801</v>
      </c>
      <c r="BF2759" s="99">
        <v>0</v>
      </c>
      <c r="BG2759" s="99">
        <v>325113.599136353</v>
      </c>
      <c r="BH2759" s="99">
        <v>126463.547111511</v>
      </c>
      <c r="BI2759" s="99">
        <v>0</v>
      </c>
      <c r="BJ2759" s="99">
        <v>105937.341029167</v>
      </c>
      <c r="BK2759" s="99">
        <v>2592.6240120232101</v>
      </c>
      <c r="BL2759" s="99">
        <v>0</v>
      </c>
      <c r="BM2759" s="99">
        <v>0</v>
      </c>
      <c r="BN2759" s="99">
        <v>0</v>
      </c>
      <c r="BO2759" s="99">
        <v>0</v>
      </c>
      <c r="BP2759" s="99">
        <v>0</v>
      </c>
      <c r="BQ2759" s="99">
        <v>0</v>
      </c>
      <c r="BR2759" s="99">
        <v>17135.275188207601</v>
      </c>
      <c r="BS2759" s="99">
        <v>18344.129707574801</v>
      </c>
      <c r="BT2759" s="99">
        <v>0</v>
      </c>
      <c r="BU2759" s="99">
        <v>113023.809942245</v>
      </c>
      <c r="BV2759" s="99">
        <v>85129.1479091644</v>
      </c>
      <c r="BW2759" s="99">
        <v>0</v>
      </c>
      <c r="BX2759" s="99">
        <v>5928.6634545922298</v>
      </c>
      <c r="BY2759" s="99">
        <v>0</v>
      </c>
      <c r="BZ2759" s="99">
        <v>0</v>
      </c>
      <c r="CA2759" s="99">
        <v>1978.22185112536</v>
      </c>
      <c r="CB2759" s="99">
        <v>186428.500650406</v>
      </c>
      <c r="CC2759" s="99">
        <v>1592444.5634765599</v>
      </c>
      <c r="CD2759" s="99">
        <v>232796.38202095</v>
      </c>
      <c r="CE2759" s="99">
        <v>23.431821609847201</v>
      </c>
      <c r="CF2759" s="99">
        <v>3785.9756141900998</v>
      </c>
      <c r="CG2759" s="99">
        <v>32484.224434137301</v>
      </c>
      <c r="CH2759" s="99">
        <v>0</v>
      </c>
      <c r="CI2759" s="99">
        <v>2005.07530985773</v>
      </c>
      <c r="CJ2759" s="99">
        <v>190057.939477921</v>
      </c>
      <c r="CK2759" s="99">
        <v>1612058.5118255599</v>
      </c>
      <c r="CL2759" s="99">
        <v>238776.78167152399</v>
      </c>
      <c r="CM2759" s="166">
        <v>2229.9591257274201</v>
      </c>
      <c r="CN2759" s="166">
        <v>262778.90519332897</v>
      </c>
      <c r="CO2759" s="166">
        <v>1938965.7474823</v>
      </c>
      <c r="CP2759" s="99">
        <v>238776.78167152399</v>
      </c>
      <c r="CQ2759" s="99">
        <v>0</v>
      </c>
      <c r="CR2759" s="99">
        <v>0</v>
      </c>
      <c r="CS2759" s="99">
        <v>0</v>
      </c>
      <c r="CT2759" s="99">
        <v>0</v>
      </c>
      <c r="CU2759" s="98">
        <v>1636.8067549939999</v>
      </c>
      <c r="CV2759" s="98">
        <v>245.045087411</v>
      </c>
      <c r="CW2759" s="98">
        <v>190214.4762645961</v>
      </c>
      <c r="CX2759" s="98">
        <v>1624928.7879106973</v>
      </c>
    </row>
    <row r="2760" spans="1:102" x14ac:dyDescent="0.2">
      <c r="A2760" s="98" t="s">
        <v>195</v>
      </c>
      <c r="B2760" s="100">
        <v>43344</v>
      </c>
      <c r="C2760" s="99">
        <v>403.46563487499998</v>
      </c>
      <c r="D2760" s="99">
        <v>0</v>
      </c>
      <c r="E2760" s="99">
        <v>1400.5431008189901</v>
      </c>
      <c r="F2760" s="99">
        <v>2.3838348729768799</v>
      </c>
      <c r="G2760" s="99">
        <v>17.522700982866802</v>
      </c>
      <c r="H2760" s="99">
        <v>0</v>
      </c>
      <c r="I2760" s="99">
        <v>0</v>
      </c>
      <c r="J2760" s="99">
        <v>203.691762119532</v>
      </c>
      <c r="K2760" s="99">
        <v>0</v>
      </c>
      <c r="L2760" s="99">
        <v>1507.91083140671</v>
      </c>
      <c r="M2760" s="99">
        <v>41.4830777868629</v>
      </c>
      <c r="N2760" s="99">
        <v>21.8559276917949</v>
      </c>
      <c r="O2760" s="99">
        <v>0</v>
      </c>
      <c r="P2760" s="99">
        <v>367.46332827583001</v>
      </c>
      <c r="Q2760" s="99">
        <v>68.1693641887978</v>
      </c>
      <c r="R2760" s="99">
        <v>0</v>
      </c>
      <c r="S2760" s="99">
        <v>15.938137146993499</v>
      </c>
      <c r="T2760" s="99">
        <v>0</v>
      </c>
      <c r="U2760" s="99">
        <v>203.69620069116399</v>
      </c>
      <c r="V2760" s="99">
        <v>71839.204411506696</v>
      </c>
      <c r="W2760" s="99">
        <v>0</v>
      </c>
      <c r="X2760" s="99">
        <v>105238.624745369</v>
      </c>
      <c r="Y2760" s="99">
        <v>1220.4456610530599</v>
      </c>
      <c r="Z2760" s="99">
        <v>3171.4980113506299</v>
      </c>
      <c r="AA2760" s="99">
        <v>0</v>
      </c>
      <c r="AB2760" s="99">
        <v>0</v>
      </c>
      <c r="AC2760" s="99">
        <v>64445.472819805102</v>
      </c>
      <c r="AD2760" s="99">
        <v>0</v>
      </c>
      <c r="AE2760" s="99">
        <v>73643.497436523394</v>
      </c>
      <c r="AF2760" s="99">
        <v>10656.6277766228</v>
      </c>
      <c r="AG2760" s="99">
        <v>3203.0592906475099</v>
      </c>
      <c r="AH2760" s="99">
        <v>0</v>
      </c>
      <c r="AI2760" s="99">
        <v>64335.221879482298</v>
      </c>
      <c r="AJ2760" s="99">
        <v>29825.805614471399</v>
      </c>
      <c r="AK2760" s="99">
        <v>0</v>
      </c>
      <c r="AL2760" s="99">
        <v>2261.0513638257999</v>
      </c>
      <c r="AM2760" s="99">
        <v>0</v>
      </c>
      <c r="AN2760" s="99">
        <v>63543.200244426698</v>
      </c>
      <c r="AO2760" s="99">
        <v>683390.061820984</v>
      </c>
      <c r="AP2760" s="99">
        <v>0</v>
      </c>
      <c r="AQ2760" s="99">
        <v>845942.23805999802</v>
      </c>
      <c r="AR2760" s="99">
        <v>13995.853552222299</v>
      </c>
      <c r="AS2760" s="99">
        <v>25738.695130824999</v>
      </c>
      <c r="AT2760" s="99">
        <v>0</v>
      </c>
      <c r="AU2760" s="99">
        <v>0</v>
      </c>
      <c r="AV2760" s="99">
        <v>290241.839504242</v>
      </c>
      <c r="AW2760" s="99">
        <v>0</v>
      </c>
      <c r="AX2760" s="99">
        <v>523901.39194488502</v>
      </c>
      <c r="AY2760" s="99">
        <v>117903.756092072</v>
      </c>
      <c r="AZ2760" s="99">
        <v>28395.236407995199</v>
      </c>
      <c r="BA2760" s="99">
        <v>0</v>
      </c>
      <c r="BB2760" s="99">
        <v>625371.33261871303</v>
      </c>
      <c r="BC2760" s="99">
        <v>258022.20112800601</v>
      </c>
      <c r="BD2760" s="99">
        <v>0</v>
      </c>
      <c r="BE2760" s="99">
        <v>19621.096340417898</v>
      </c>
      <c r="BF2760" s="99">
        <v>0</v>
      </c>
      <c r="BG2760" s="99">
        <v>279223.78352737398</v>
      </c>
      <c r="BH2760" s="99">
        <v>131765.88096809399</v>
      </c>
      <c r="BI2760" s="99">
        <v>0</v>
      </c>
      <c r="BJ2760" s="99">
        <v>103171.316601753</v>
      </c>
      <c r="BK2760" s="99">
        <v>2724.0270061492902</v>
      </c>
      <c r="BL2760" s="99">
        <v>0</v>
      </c>
      <c r="BM2760" s="99">
        <v>0</v>
      </c>
      <c r="BN2760" s="99">
        <v>0</v>
      </c>
      <c r="BO2760" s="99">
        <v>0</v>
      </c>
      <c r="BP2760" s="99">
        <v>0</v>
      </c>
      <c r="BQ2760" s="99">
        <v>0</v>
      </c>
      <c r="BR2760" s="99">
        <v>15787.1483150721</v>
      </c>
      <c r="BS2760" s="99">
        <v>19275.208016157201</v>
      </c>
      <c r="BT2760" s="99">
        <v>0</v>
      </c>
      <c r="BU2760" s="99">
        <v>114004.070028305</v>
      </c>
      <c r="BV2760" s="99">
        <v>86595.893795967102</v>
      </c>
      <c r="BW2760" s="99">
        <v>0</v>
      </c>
      <c r="BX2760" s="99">
        <v>3351.3787513673301</v>
      </c>
      <c r="BY2760" s="99">
        <v>0</v>
      </c>
      <c r="BZ2760" s="99">
        <v>0</v>
      </c>
      <c r="CA2760" s="99">
        <v>1924.0223015695799</v>
      </c>
      <c r="CB2760" s="99">
        <v>178152.47232818601</v>
      </c>
      <c r="CC2760" s="99">
        <v>1544625.3714447001</v>
      </c>
      <c r="CD2760" s="99">
        <v>232515.79784583999</v>
      </c>
      <c r="CE2760" s="99">
        <v>17.5625729667954</v>
      </c>
      <c r="CF2760" s="99">
        <v>3203.3186388611798</v>
      </c>
      <c r="CG2760" s="99">
        <v>25931.006724834398</v>
      </c>
      <c r="CH2760" s="99">
        <v>0</v>
      </c>
      <c r="CI2760" s="99">
        <v>1975.3656223118301</v>
      </c>
      <c r="CJ2760" s="99">
        <v>181615.11090469401</v>
      </c>
      <c r="CK2760" s="99">
        <v>1582171.9645843499</v>
      </c>
      <c r="CL2760" s="99">
        <v>237843.53392600999</v>
      </c>
      <c r="CM2760" s="166">
        <v>2132.97742858529</v>
      </c>
      <c r="CN2760" s="166">
        <v>239119.12941932699</v>
      </c>
      <c r="CO2760" s="166">
        <v>1834989.9666595501</v>
      </c>
      <c r="CP2760" s="99">
        <v>237843.53392600999</v>
      </c>
      <c r="CQ2760" s="99">
        <v>0</v>
      </c>
      <c r="CR2760" s="99">
        <v>0</v>
      </c>
      <c r="CS2760" s="99">
        <v>0</v>
      </c>
      <c r="CT2760" s="99">
        <v>0</v>
      </c>
      <c r="CU2760" s="98">
        <v>1347.4745192559999</v>
      </c>
      <c r="CV2760" s="98">
        <v>223.80933315300001</v>
      </c>
      <c r="CW2760" s="98">
        <v>181355.79096704719</v>
      </c>
      <c r="CX2760" s="98">
        <v>1570556.3781695345</v>
      </c>
    </row>
    <row r="2761" spans="1:102" x14ac:dyDescent="0.2">
      <c r="A2761" s="98" t="s">
        <v>195</v>
      </c>
      <c r="B2761" s="100">
        <v>43435</v>
      </c>
      <c r="C2761" s="99">
        <v>401.616807952523</v>
      </c>
      <c r="D2761" s="99">
        <v>0</v>
      </c>
      <c r="E2761" s="99">
        <v>342.97747386246903</v>
      </c>
      <c r="F2761" s="99">
        <v>2.0892034069984202</v>
      </c>
      <c r="G2761" s="99">
        <v>10.324824157985899</v>
      </c>
      <c r="H2761" s="99">
        <v>0</v>
      </c>
      <c r="I2761" s="99">
        <v>0</v>
      </c>
      <c r="J2761" s="99">
        <v>184.96022122353301</v>
      </c>
      <c r="K2761" s="99">
        <v>0</v>
      </c>
      <c r="L2761" s="99">
        <v>224.11355530843099</v>
      </c>
      <c r="M2761" s="99">
        <v>45.5485594188794</v>
      </c>
      <c r="N2761" s="99">
        <v>23.1635854737833</v>
      </c>
      <c r="O2761" s="99">
        <v>0</v>
      </c>
      <c r="P2761" s="99">
        <v>368.62992073595501</v>
      </c>
      <c r="Q2761" s="99">
        <v>51.206116866785997</v>
      </c>
      <c r="R2761" s="99">
        <v>0</v>
      </c>
      <c r="S2761" s="99">
        <v>6.1749230725690696</v>
      </c>
      <c r="T2761" s="99">
        <v>0</v>
      </c>
      <c r="U2761" s="99">
        <v>185.768339464441</v>
      </c>
      <c r="V2761" s="99">
        <v>71395.290987968401</v>
      </c>
      <c r="W2761" s="99">
        <v>0</v>
      </c>
      <c r="X2761" s="99">
        <v>45474.474044322997</v>
      </c>
      <c r="Y2761" s="99">
        <v>1200.21341846883</v>
      </c>
      <c r="Z2761" s="99">
        <v>2447.7402383983099</v>
      </c>
      <c r="AA2761" s="99">
        <v>0</v>
      </c>
      <c r="AB2761" s="99">
        <v>0</v>
      </c>
      <c r="AC2761" s="99">
        <v>62434.020955562599</v>
      </c>
      <c r="AD2761" s="99">
        <v>0</v>
      </c>
      <c r="AE2761" s="99">
        <v>21407.575857639298</v>
      </c>
      <c r="AF2761" s="99">
        <v>11562.043480873101</v>
      </c>
      <c r="AG2761" s="99">
        <v>3320.5083089172799</v>
      </c>
      <c r="AH2761" s="99">
        <v>0</v>
      </c>
      <c r="AI2761" s="99">
        <v>64453.843754291498</v>
      </c>
      <c r="AJ2761" s="99">
        <v>16336.024240613</v>
      </c>
      <c r="AK2761" s="99">
        <v>0</v>
      </c>
      <c r="AL2761" s="99">
        <v>1526.4879422187801</v>
      </c>
      <c r="AM2761" s="99">
        <v>0</v>
      </c>
      <c r="AN2761" s="99">
        <v>62998.169677734397</v>
      </c>
      <c r="AO2761" s="99">
        <v>682959.56210327102</v>
      </c>
      <c r="AP2761" s="99">
        <v>0</v>
      </c>
      <c r="AQ2761" s="99">
        <v>396828.565727234</v>
      </c>
      <c r="AR2761" s="99">
        <v>14191.2543308735</v>
      </c>
      <c r="AS2761" s="99">
        <v>19646.430209398299</v>
      </c>
      <c r="AT2761" s="99">
        <v>0</v>
      </c>
      <c r="AU2761" s="99">
        <v>0</v>
      </c>
      <c r="AV2761" s="99">
        <v>284748.76289367699</v>
      </c>
      <c r="AW2761" s="99">
        <v>0</v>
      </c>
      <c r="AX2761" s="99">
        <v>154847.65765953099</v>
      </c>
      <c r="AY2761" s="99">
        <v>128545.313103676</v>
      </c>
      <c r="AZ2761" s="99">
        <v>28054.031871318799</v>
      </c>
      <c r="BA2761" s="99">
        <v>0</v>
      </c>
      <c r="BB2761" s="99">
        <v>622150.96291351295</v>
      </c>
      <c r="BC2761" s="99">
        <v>148084.78637695301</v>
      </c>
      <c r="BD2761" s="99">
        <v>0</v>
      </c>
      <c r="BE2761" s="99">
        <v>12218.7671602964</v>
      </c>
      <c r="BF2761" s="99">
        <v>0</v>
      </c>
      <c r="BG2761" s="99">
        <v>283057.97066879302</v>
      </c>
      <c r="BH2761" s="99">
        <v>134287.10061836199</v>
      </c>
      <c r="BI2761" s="99">
        <v>0</v>
      </c>
      <c r="BJ2761" s="99">
        <v>79044.798446655303</v>
      </c>
      <c r="BK2761" s="99">
        <v>2863.3188118338599</v>
      </c>
      <c r="BL2761" s="99">
        <v>0</v>
      </c>
      <c r="BM2761" s="99">
        <v>0</v>
      </c>
      <c r="BN2761" s="99">
        <v>0</v>
      </c>
      <c r="BO2761" s="99">
        <v>0</v>
      </c>
      <c r="BP2761" s="99">
        <v>0</v>
      </c>
      <c r="BQ2761" s="99">
        <v>0</v>
      </c>
      <c r="BR2761" s="99">
        <v>18365.639116764101</v>
      </c>
      <c r="BS2761" s="99">
        <v>21981.690133571599</v>
      </c>
      <c r="BT2761" s="99">
        <v>0</v>
      </c>
      <c r="BU2761" s="99">
        <v>117717.979759216</v>
      </c>
      <c r="BV2761" s="99">
        <v>51230.614603519403</v>
      </c>
      <c r="BW2761" s="99">
        <v>0</v>
      </c>
      <c r="BX2761" s="99">
        <v>2588.1475482881101</v>
      </c>
      <c r="BY2761" s="99">
        <v>0</v>
      </c>
      <c r="BZ2761" s="99">
        <v>0</v>
      </c>
      <c r="CA2761" s="99">
        <v>741.00759818404902</v>
      </c>
      <c r="CB2761" s="99">
        <v>116153.145020485</v>
      </c>
      <c r="CC2761" s="99">
        <v>1070679.7003478999</v>
      </c>
      <c r="CD2761" s="99">
        <v>215648.190065384</v>
      </c>
      <c r="CE2761" s="99">
        <v>10.314515424892299</v>
      </c>
      <c r="CF2761" s="99">
        <v>2399.9083950221502</v>
      </c>
      <c r="CG2761" s="99">
        <v>19352.5424559116</v>
      </c>
      <c r="CH2761" s="99">
        <v>0</v>
      </c>
      <c r="CI2761" s="99">
        <v>736.12119838595402</v>
      </c>
      <c r="CJ2761" s="99">
        <v>118555.11035156299</v>
      </c>
      <c r="CK2761" s="99">
        <v>1092059.50640869</v>
      </c>
      <c r="CL2761" s="99">
        <v>217979.05001068101</v>
      </c>
      <c r="CM2761" s="166">
        <v>950.94647087156795</v>
      </c>
      <c r="CN2761" s="166">
        <v>182645.535596848</v>
      </c>
      <c r="CO2761" s="166">
        <v>1376050.71115112</v>
      </c>
      <c r="CP2761" s="99">
        <v>217979.05001068101</v>
      </c>
      <c r="CQ2761" s="99">
        <v>0</v>
      </c>
      <c r="CR2761" s="99">
        <v>0</v>
      </c>
      <c r="CS2761" s="99">
        <v>0</v>
      </c>
      <c r="CT2761" s="99">
        <v>0</v>
      </c>
      <c r="CU2761" s="98">
        <v>340.79041299199997</v>
      </c>
      <c r="CV2761" s="98">
        <v>200.65557347999999</v>
      </c>
      <c r="CW2761" s="98">
        <v>118553.05341550715</v>
      </c>
      <c r="CX2761" s="98">
        <v>1090032.2428038116</v>
      </c>
    </row>
  </sheetData>
  <phoneticPr fontId="11" type="noConversion"/>
  <printOptions headings="1"/>
  <pageMargins left="0.19685039370078741" right="0" top="0.39370078740157483" bottom="0.98425196850393704" header="0.51181102362204722" footer="0.51181102362204722"/>
  <pageSetup paperSize="9" scale="55"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Sources et méthodologie</vt:lpstr>
      <vt:lpstr>Synth</vt:lpstr>
      <vt:lpstr>Nb_cpte</vt:lpstr>
      <vt:lpstr>Vol_hor</vt:lpstr>
      <vt:lpstr>Mass_sal_nette</vt:lpstr>
      <vt:lpstr>heure moyen par tete</vt:lpstr>
      <vt:lpstr>salaire moyen par tete</vt:lpstr>
      <vt:lpstr>Tx hr</vt:lpstr>
      <vt:lpstr>Import_SAS_CVS</vt:lpstr>
      <vt:lpstr>PARAMETRE</vt:lpstr>
      <vt:lpstr>IMPORT_SAS_CVS</vt:lpstr>
      <vt:lpstr>PARAMETRE</vt:lpstr>
      <vt:lpstr>Synth!Zone_d_impression</vt:lpstr>
    </vt:vector>
  </TitlesOfParts>
  <Company>ACOSS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AC75001753</cp:lastModifiedBy>
  <cp:lastPrinted>2016-09-13T15:28:57Z</cp:lastPrinted>
  <dcterms:created xsi:type="dcterms:W3CDTF">2009-12-03T10:28:04Z</dcterms:created>
  <dcterms:modified xsi:type="dcterms:W3CDTF">2019-04-16T15:29:56Z</dcterms:modified>
</cp:coreProperties>
</file>